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hidePivotFieldList="1"/>
  <mc:AlternateContent xmlns:mc="http://schemas.openxmlformats.org/markup-compatibility/2006">
    <mc:Choice Requires="x15">
      <x15ac:absPath xmlns:x15ac="http://schemas.microsoft.com/office/spreadsheetml/2010/11/ac" url="C:\Users\mdvc7\OneDrive\Desktop\5. Boletines Abril 2025\Boletin Abril 2025 - 23Junio - Ok\"/>
    </mc:Choice>
  </mc:AlternateContent>
  <bookViews>
    <workbookView xWindow="0" yWindow="0" windowWidth="21600" windowHeight="9630" tabRatio="692" firstSheet="10" activeTab="11"/>
  </bookViews>
  <sheets>
    <sheet name="BDExterna + Perfil Principal LP" sheetId="5" r:id="rId1"/>
    <sheet name="Perfil Principal Externa LP" sheetId="12" r:id="rId2"/>
    <sheet name="Perfil Principal Externa LP Det" sheetId="14" r:id="rId3"/>
    <sheet name="BDExterna + Perfil Interes LP" sheetId="11" r:id="rId4"/>
    <sheet name="Perfil Interes Externa LP" sheetId="15" r:id="rId5"/>
    <sheet name="Perfil Interes Externa  LP Det" sheetId="16" r:id="rId6"/>
    <sheet name="Grafica Principal Externa" sheetId="28" r:id="rId7"/>
    <sheet name="Grafica Int + Com Externa" sheetId="31" r:id="rId8"/>
    <sheet name="BD INTERNA+PERFIL PRINCIPAL LP" sheetId="25" r:id="rId9"/>
    <sheet name="Perfil Principal Interna LP" sheetId="32" r:id="rId10"/>
    <sheet name="Perfil Principal Interna LP Det" sheetId="26" r:id="rId11"/>
    <sheet name="BD INTERNA + PERFIL INTERES LP" sheetId="21" r:id="rId12"/>
    <sheet name="Perfil Interes Interna LP" sheetId="23" r:id="rId13"/>
    <sheet name="Perfil Interes Interna LP Det" sheetId="27" r:id="rId14"/>
  </sheets>
  <definedNames>
    <definedName name="_xlnm._FilterDatabase" localSheetId="11" hidden="1">'BD INTERNA + PERFIL INTERES LP'!$A$2:$BI$1902</definedName>
    <definedName name="_xlnm._FilterDatabase" localSheetId="8" hidden="1">'BD INTERNA+PERFIL PRINCIPAL LP'!$A$2:$BI$1897</definedName>
    <definedName name="_xlnm._FilterDatabase" localSheetId="3" hidden="1">'BDExterna + Perfil Interes LP'!$A$1:$CD$374</definedName>
    <definedName name="_xlnm._FilterDatabase" localSheetId="0" hidden="1">'BDExterna + Perfil Principal LP'!$A$1:$CD$379</definedName>
    <definedName name="_xlnm.Print_Area" localSheetId="1">'Perfil Principal Externa LP'!$D$19:$F$24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2">#N/A</definedName>
    <definedName name="SegmentaciónDeDatos_PGE___para_consolidado21">#N/A</definedName>
    <definedName name="SegmentaciónDeDatos_PGE__para_agregado">#N/A</definedName>
    <definedName name="SegmentaciónDeDatos_PGE__para_agregado1">#N/A</definedName>
    <definedName name="SegmentaciónDeDatos_PGE__para_agregado2">#N/A</definedName>
    <definedName name="SegmentaciónDeDatos_PGE__para_agregado21">#N/A</definedName>
    <definedName name="SegmentaciónDeDatos_PGE1">#N/A</definedName>
    <definedName name="SegmentaciónDeDatos_PGE11">#N/A</definedName>
    <definedName name="SegmentaciónDeDatos_PGE2">#N/A</definedName>
    <definedName name="SegmentaciónDeDatos_PGE3">#N/A</definedName>
    <definedName name="SegmentaciónDeDatos_PGE4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3">#N/A</definedName>
    <definedName name="SegmentaciónDeDatos_SPNF___SPF4">#N/A</definedName>
    <definedName name="SegmentaciónDeDatos_SPNF__para_agregado">#N/A</definedName>
    <definedName name="SegmentaciónDeDatos_SPNF__para_agregado1">#N/A</definedName>
    <definedName name="SegmentaciónDeDatos_SPNF__para_agregado2">#N/A</definedName>
    <definedName name="SegmentaciónDeDatos_SPNF__para_agregado21">#N/A</definedName>
    <definedName name="SegmentaciónDeDatos_SPNF__para_consolidado">#N/A</definedName>
    <definedName name="SegmentaciónDeDatos_SPNF__para_consolidado1">#N/A</definedName>
    <definedName name="SegmentaciónDeDatos_SPNF__para_consolidado2">#N/A</definedName>
    <definedName name="SegmentaciónDeDatos_SPNF__para_consolidado21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3">#N/A</definedName>
    <definedName name="SegmentaciónDeDatos_SPNF4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2">#N/A</definedName>
    <definedName name="SegmentaciónDeDatos_SPT__para_agregado21">#N/A</definedName>
    <definedName name="SegmentaciónDeDatos_SPT__para_consolidado">#N/A</definedName>
    <definedName name="SegmentaciónDeDatos_SPT__para_consolidado1">#N/A</definedName>
    <definedName name="SegmentaciónDeDatos_SPT__para_consolidado2">#N/A</definedName>
    <definedName name="SegmentaciónDeDatos_SPT__para_consolidado21">#N/A</definedName>
    <definedName name="SegmentaciónDeDatos_SPT1">#N/A</definedName>
    <definedName name="SegmentaciónDeDatos_SPT11">#N/A</definedName>
    <definedName name="SegmentaciónDeDatos_SPT2">#N/A</definedName>
    <definedName name="SegmentaciónDeDatos_SPT3">#N/A</definedName>
    <definedName name="SegmentaciónDeDatos_SPT4">#N/A</definedName>
  </definedNames>
  <calcPr calcId="162913"/>
  <pivotCaches>
    <pivotCache cacheId="291" r:id="rId15"/>
    <pivotCache cacheId="303" r:id="rId16"/>
    <pivotCache cacheId="314" r:id="rId17"/>
    <pivotCache cacheId="325" r:id="rId18"/>
  </pivotCaches>
  <extLs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21" l="1"/>
  <c r="A1897" i="25"/>
  <c r="Z376" i="5"/>
  <c r="AA1899" i="21" l="1"/>
  <c r="AA1899" i="25"/>
  <c r="AD1899" i="25"/>
  <c r="A1681" i="21" l="1"/>
  <c r="A1682" i="21"/>
  <c r="A1683" i="21"/>
  <c r="A1684" i="21"/>
  <c r="A1685" i="21"/>
  <c r="A1686" i="21"/>
  <c r="A1687" i="21"/>
  <c r="A1688" i="21"/>
  <c r="A1689" i="21"/>
  <c r="A1690" i="21"/>
  <c r="A1691" i="21"/>
  <c r="A1692" i="21"/>
  <c r="A1693" i="21"/>
  <c r="A1694" i="21"/>
  <c r="A1695" i="21"/>
  <c r="A1696" i="21"/>
  <c r="A1697" i="21"/>
  <c r="A1698" i="21"/>
  <c r="A1699" i="21"/>
  <c r="A1700" i="21"/>
  <c r="A1701" i="21"/>
  <c r="A1702" i="21"/>
  <c r="A1703" i="21"/>
  <c r="A1704" i="21"/>
  <c r="A1705" i="21"/>
  <c r="A1706" i="21"/>
  <c r="A1707" i="21"/>
  <c r="A1708" i="21"/>
  <c r="A1709" i="21"/>
  <c r="A1710" i="21"/>
  <c r="A1711" i="21"/>
  <c r="A1712" i="21"/>
  <c r="A1713" i="21"/>
  <c r="A1714" i="21"/>
  <c r="A1715" i="21"/>
  <c r="A1716" i="21"/>
  <c r="A1717" i="21"/>
  <c r="A1718" i="21"/>
  <c r="A1719" i="21"/>
  <c r="A1720" i="21"/>
  <c r="A1721" i="21"/>
  <c r="A1722" i="21"/>
  <c r="A1723" i="21"/>
  <c r="A1724" i="21"/>
  <c r="A1725" i="21"/>
  <c r="A1726" i="21"/>
  <c r="A1727" i="21"/>
  <c r="A1728" i="21"/>
  <c r="A1729" i="21"/>
  <c r="A1730" i="21"/>
  <c r="A1731" i="21"/>
  <c r="A1732" i="21"/>
  <c r="A1733" i="21"/>
  <c r="A1734" i="21"/>
  <c r="A1735" i="21"/>
  <c r="A1736" i="21"/>
  <c r="A1737" i="21"/>
  <c r="A1738" i="21"/>
  <c r="A1739" i="21"/>
  <c r="A1740" i="21"/>
  <c r="A1741" i="21"/>
  <c r="A1742" i="21"/>
  <c r="A1743" i="21"/>
  <c r="A1744" i="21"/>
  <c r="A1745" i="21"/>
  <c r="A1746" i="21"/>
  <c r="A1747" i="21"/>
  <c r="A1748" i="21"/>
  <c r="A1749" i="21"/>
  <c r="A1750" i="21"/>
  <c r="A1751" i="21"/>
  <c r="A1752" i="21"/>
  <c r="A1753" i="21"/>
  <c r="A1754" i="21"/>
  <c r="A1755" i="21"/>
  <c r="A1756" i="21"/>
  <c r="A1757" i="21"/>
  <c r="A1758" i="21"/>
  <c r="A1759" i="21"/>
  <c r="A1760" i="21"/>
  <c r="A1761" i="21"/>
  <c r="A1762" i="21"/>
  <c r="A1763" i="21"/>
  <c r="A1764" i="21"/>
  <c r="A1765" i="21"/>
  <c r="A1766" i="21"/>
  <c r="A1767" i="21"/>
  <c r="A1768" i="21"/>
  <c r="A1769" i="21"/>
  <c r="A1770" i="21"/>
  <c r="A1771" i="21"/>
  <c r="A1772" i="21"/>
  <c r="A1773" i="21"/>
  <c r="A1774" i="21"/>
  <c r="A1775" i="21"/>
  <c r="A1776" i="21"/>
  <c r="A1777" i="21"/>
  <c r="A1778" i="21"/>
  <c r="A1779" i="21"/>
  <c r="A1780" i="21"/>
  <c r="A1781" i="21"/>
  <c r="A1782" i="21"/>
  <c r="A1783" i="21"/>
  <c r="A1784" i="21"/>
  <c r="A1785" i="21"/>
  <c r="A1786" i="21"/>
  <c r="A1787" i="21"/>
  <c r="A1788" i="21"/>
  <c r="A1789" i="21"/>
  <c r="A1790" i="21"/>
  <c r="A1791" i="21"/>
  <c r="A1792" i="21"/>
  <c r="A1793" i="21"/>
  <c r="A1794" i="21"/>
  <c r="A1795" i="21"/>
  <c r="A1796" i="21"/>
  <c r="A1797" i="21"/>
  <c r="A1798" i="21"/>
  <c r="A1799" i="21"/>
  <c r="A1800" i="21"/>
  <c r="A1801" i="21"/>
  <c r="A1802" i="21"/>
  <c r="A1803" i="21"/>
  <c r="A1804" i="21"/>
  <c r="A1805" i="21"/>
  <c r="A1806" i="21"/>
  <c r="A1807" i="21"/>
  <c r="A1808" i="21"/>
  <c r="A1809" i="21"/>
  <c r="A1810" i="21"/>
  <c r="A1811" i="21"/>
  <c r="A1812" i="21"/>
  <c r="A1813" i="21"/>
  <c r="A1814" i="21"/>
  <c r="A1815" i="21"/>
  <c r="A1816" i="21"/>
  <c r="A1817" i="21"/>
  <c r="A1818" i="21"/>
  <c r="A1819" i="21"/>
  <c r="A1820" i="21"/>
  <c r="A1821" i="21"/>
  <c r="A1822" i="21"/>
  <c r="A1823" i="21"/>
  <c r="A1824" i="21"/>
  <c r="A1825" i="21"/>
  <c r="A1826" i="21"/>
  <c r="A1827" i="21"/>
  <c r="A1828" i="21"/>
  <c r="A1829" i="21"/>
  <c r="A1830" i="21"/>
  <c r="A1831" i="21"/>
  <c r="A1832" i="21"/>
  <c r="A1833" i="21"/>
  <c r="A1834" i="21"/>
  <c r="A1835" i="21"/>
  <c r="A1836" i="21"/>
  <c r="A1837" i="21"/>
  <c r="A1838" i="21"/>
  <c r="A1839" i="21"/>
  <c r="A1840" i="21"/>
  <c r="A1841" i="21"/>
  <c r="A1842" i="21"/>
  <c r="A1843" i="21"/>
  <c r="A1844" i="21"/>
  <c r="A1845" i="21"/>
  <c r="A1846" i="21"/>
  <c r="A1847" i="21"/>
  <c r="A1848" i="21"/>
  <c r="A1849" i="21"/>
  <c r="A1850" i="21"/>
  <c r="A1851" i="21"/>
  <c r="A1852" i="21"/>
  <c r="A1853" i="21"/>
  <c r="A1854" i="21"/>
  <c r="A1855" i="21"/>
  <c r="A1856" i="21"/>
  <c r="A1857" i="21"/>
  <c r="A1858" i="21"/>
  <c r="A1859" i="21"/>
  <c r="A1860" i="21"/>
  <c r="A1861" i="21"/>
  <c r="A1862" i="21"/>
  <c r="A1863" i="21"/>
  <c r="A1864" i="21"/>
  <c r="A1865" i="21"/>
  <c r="A1866" i="21"/>
  <c r="A1867" i="21"/>
  <c r="A1868" i="21"/>
  <c r="A1869" i="21"/>
  <c r="A1870" i="21"/>
  <c r="A1871" i="21"/>
  <c r="A1872" i="21"/>
  <c r="A1873" i="21"/>
  <c r="A1874" i="21"/>
  <c r="A1875" i="21"/>
  <c r="A1876" i="21"/>
  <c r="A1877" i="21"/>
  <c r="A1878" i="21"/>
  <c r="A1879" i="21"/>
  <c r="A1880" i="21"/>
  <c r="A1881" i="21"/>
  <c r="A1882" i="21"/>
  <c r="A1883" i="21"/>
  <c r="A1884" i="21"/>
  <c r="A1885" i="21"/>
  <c r="A1886" i="21"/>
  <c r="A1887" i="21"/>
  <c r="A1888" i="21"/>
  <c r="A1889" i="21"/>
  <c r="A1890" i="21"/>
  <c r="A1891" i="21"/>
  <c r="A1892" i="21"/>
  <c r="A1893" i="21"/>
  <c r="A1894" i="21"/>
  <c r="A1895" i="21"/>
  <c r="A1896" i="21"/>
  <c r="A1897" i="21"/>
  <c r="AE1899" i="21"/>
  <c r="AC1899" i="21"/>
  <c r="AB1899" i="21"/>
  <c r="Z1899" i="21"/>
  <c r="Y1899" i="21"/>
  <c r="X1899" i="21"/>
  <c r="W1899" i="21"/>
  <c r="BG1755" i="21" l="1"/>
  <c r="BG1747" i="21"/>
  <c r="BG1739" i="21"/>
  <c r="BG1731" i="21"/>
  <c r="BG1723" i="21"/>
  <c r="BG1890" i="21"/>
  <c r="BG1882" i="21"/>
  <c r="BG1874" i="21"/>
  <c r="BG1865" i="21"/>
  <c r="BG1857" i="21"/>
  <c r="BG1849" i="21"/>
  <c r="BG1841" i="21"/>
  <c r="BG1769" i="21"/>
  <c r="BG1761" i="21"/>
  <c r="BG1753" i="21"/>
  <c r="BG1729" i="21"/>
  <c r="BG1848" i="21"/>
  <c r="BG1840" i="21"/>
  <c r="BG1728" i="21"/>
  <c r="BG1830" i="21"/>
  <c r="BG1822" i="21"/>
  <c r="BG1814" i="21"/>
  <c r="BG1751" i="21"/>
  <c r="BG1743" i="21"/>
  <c r="BG1735" i="21"/>
  <c r="BG1709" i="21"/>
  <c r="BG1701" i="21"/>
  <c r="BG1693" i="21"/>
  <c r="BG1708" i="21"/>
  <c r="BG1700" i="21"/>
  <c r="BG1692" i="21"/>
  <c r="BG1684" i="21"/>
  <c r="BH1681" i="21"/>
  <c r="BG1696" i="21"/>
  <c r="BH1683" i="21"/>
  <c r="BG1694" i="21"/>
  <c r="BG1698" i="21"/>
  <c r="BH1699" i="21"/>
  <c r="BG1702" i="21"/>
  <c r="BH1703" i="21"/>
  <c r="BG1706" i="21"/>
  <c r="BG1710" i="21"/>
  <c r="BH1715" i="21"/>
  <c r="BG1685" i="21"/>
  <c r="BG1687" i="21"/>
  <c r="BG1688" i="21"/>
  <c r="BG1718" i="21"/>
  <c r="BH1729" i="21"/>
  <c r="BG1722" i="21"/>
  <c r="BH1720" i="21"/>
  <c r="BG1714" i="21"/>
  <c r="BH1728" i="21"/>
  <c r="BG1726" i="21"/>
  <c r="BH1705" i="21" l="1"/>
  <c r="BI1729" i="21"/>
  <c r="BI1728" i="21"/>
  <c r="BH1689" i="21"/>
  <c r="BG1878" i="21"/>
  <c r="BG1886" i="21"/>
  <c r="BG1776" i="21"/>
  <c r="BG1784" i="21"/>
  <c r="BG1792" i="21"/>
  <c r="BG1864" i="21"/>
  <c r="BG1881" i="21"/>
  <c r="BG1889" i="21"/>
  <c r="BG1879" i="21"/>
  <c r="BG1887" i="21"/>
  <c r="BG1870" i="21"/>
  <c r="BG1681" i="21"/>
  <c r="BI1681" i="21" s="1"/>
  <c r="BG1801" i="21"/>
  <c r="BG1809" i="21"/>
  <c r="BG1817" i="21"/>
  <c r="BG1825" i="21"/>
  <c r="BG1771" i="21"/>
  <c r="BG1725" i="21"/>
  <c r="BG1749" i="21"/>
  <c r="BG1763" i="21"/>
  <c r="BG1819" i="21"/>
  <c r="BG1827" i="21"/>
  <c r="BG1883" i="21"/>
  <c r="BG1891" i="21"/>
  <c r="BH1724" i="21"/>
  <c r="BG1682" i="21"/>
  <c r="BH1682" i="21"/>
  <c r="BG1732" i="21"/>
  <c r="BH1711" i="21"/>
  <c r="BH1697" i="21"/>
  <c r="BG1716" i="21"/>
  <c r="BG1799" i="21"/>
  <c r="BG1807" i="21"/>
  <c r="BG1815" i="21"/>
  <c r="BG1823" i="21"/>
  <c r="BG1855" i="21"/>
  <c r="BH1694" i="21"/>
  <c r="BI1694" i="21" s="1"/>
  <c r="BG1742" i="21"/>
  <c r="BG1862" i="21"/>
  <c r="BG1736" i="21"/>
  <c r="BG1768" i="21"/>
  <c r="BG1808" i="21"/>
  <c r="BH1816" i="21"/>
  <c r="BG1816" i="21"/>
  <c r="BH1824" i="21"/>
  <c r="BG1824" i="21"/>
  <c r="BH1832" i="21"/>
  <c r="BG1832" i="21"/>
  <c r="BG1896" i="21"/>
  <c r="BG1705" i="21"/>
  <c r="BH1778" i="21"/>
  <c r="BH1779" i="21"/>
  <c r="BH1795" i="21"/>
  <c r="BH1700" i="21"/>
  <c r="BI1700" i="21" s="1"/>
  <c r="BH1684" i="21"/>
  <c r="BI1684" i="21" s="1"/>
  <c r="BH1716" i="21"/>
  <c r="BG1780" i="21"/>
  <c r="BG1788" i="21"/>
  <c r="BG1796" i="21"/>
  <c r="BH1812" i="21"/>
  <c r="BH1709" i="21"/>
  <c r="BI1709" i="21" s="1"/>
  <c r="BG1839" i="21"/>
  <c r="BG1847" i="21"/>
  <c r="BG1863" i="21"/>
  <c r="BH1800" i="21"/>
  <c r="BG1734" i="21"/>
  <c r="BG1745" i="21"/>
  <c r="BH1685" i="21"/>
  <c r="BI1685" i="21" s="1"/>
  <c r="BG1756" i="21"/>
  <c r="BG1727" i="21"/>
  <c r="BG1777" i="21"/>
  <c r="BG1785" i="21"/>
  <c r="BH1708" i="21"/>
  <c r="BI1708" i="21" s="1"/>
  <c r="BG1798" i="21"/>
  <c r="BG1713" i="21"/>
  <c r="BG1737" i="21"/>
  <c r="BG1754" i="21"/>
  <c r="BG1858" i="21"/>
  <c r="BG1866" i="21"/>
  <c r="BG1856" i="21"/>
  <c r="BG1689" i="21"/>
  <c r="BI1689" i="21" s="1"/>
  <c r="BG1746" i="21"/>
  <c r="BG1794" i="21"/>
  <c r="BH1727" i="21"/>
  <c r="BG1733" i="21"/>
  <c r="BG1831" i="21"/>
  <c r="BH1707" i="21"/>
  <c r="BH1696" i="21"/>
  <c r="BI1696" i="21" s="1"/>
  <c r="BG1764" i="21"/>
  <c r="BH1688" i="21"/>
  <c r="BI1688" i="21" s="1"/>
  <c r="BH1704" i="21"/>
  <c r="BH1692" i="21"/>
  <c r="BI1692" i="21" s="1"/>
  <c r="BG1869" i="21"/>
  <c r="BG1778" i="21"/>
  <c r="BH1780" i="21"/>
  <c r="BH1687" i="21"/>
  <c r="BI1687" i="21" s="1"/>
  <c r="BH1764" i="21"/>
  <c r="BI1764" i="21" s="1"/>
  <c r="BG1757" i="21"/>
  <c r="BG1765" i="21"/>
  <c r="BG1805" i="21"/>
  <c r="BG1813" i="21"/>
  <c r="BG1821" i="21"/>
  <c r="BG1829" i="21"/>
  <c r="BH1837" i="21"/>
  <c r="BH1845" i="21"/>
  <c r="BH1853" i="21"/>
  <c r="BG1711" i="21"/>
  <c r="BH1759" i="21"/>
  <c r="BH1767" i="21"/>
  <c r="BG1775" i="21"/>
  <c r="BG1783" i="21"/>
  <c r="BG1791" i="21"/>
  <c r="BH1726" i="21"/>
  <c r="BI1726" i="21" s="1"/>
  <c r="BG1750" i="21"/>
  <c r="BG1758" i="21"/>
  <c r="BH1774" i="21"/>
  <c r="BH1782" i="21"/>
  <c r="BG1806" i="21"/>
  <c r="BH1838" i="21"/>
  <c r="BH1846" i="21"/>
  <c r="BH1854" i="21"/>
  <c r="BG1894" i="21"/>
  <c r="BG1744" i="21"/>
  <c r="BH1744" i="21"/>
  <c r="BH1809" i="21"/>
  <c r="BH1817" i="21"/>
  <c r="BH1841" i="21"/>
  <c r="BI1841" i="21" s="1"/>
  <c r="BG1683" i="21"/>
  <c r="BI1683" i="21" s="1"/>
  <c r="BH1739" i="21"/>
  <c r="BI1739" i="21" s="1"/>
  <c r="BH1827" i="21"/>
  <c r="BG1875" i="21"/>
  <c r="BH1884" i="21"/>
  <c r="BH1892" i="21"/>
  <c r="BH1725" i="21"/>
  <c r="BH1751" i="21"/>
  <c r="BI1751" i="21" s="1"/>
  <c r="BH1871" i="21"/>
  <c r="BH1686" i="21"/>
  <c r="BH1718" i="21"/>
  <c r="BI1718" i="21" s="1"/>
  <c r="BH1736" i="21"/>
  <c r="BI1736" i="21" s="1"/>
  <c r="BH1808" i="21"/>
  <c r="BH1840" i="21"/>
  <c r="BI1840" i="21" s="1"/>
  <c r="BH1848" i="21"/>
  <c r="BI1848" i="21" s="1"/>
  <c r="BH1801" i="21"/>
  <c r="BH1833" i="21"/>
  <c r="BG1897" i="21"/>
  <c r="BH1786" i="21"/>
  <c r="BH1794" i="21"/>
  <c r="BI1794" i="21" s="1"/>
  <c r="BH1731" i="21"/>
  <c r="BI1731" i="21" s="1"/>
  <c r="BH1765" i="21"/>
  <c r="BG1781" i="21"/>
  <c r="BG1789" i="21"/>
  <c r="BG1797" i="21"/>
  <c r="BH1877" i="21"/>
  <c r="BH1885" i="21"/>
  <c r="BH1893" i="21"/>
  <c r="BH1719" i="21"/>
  <c r="BH1743" i="21"/>
  <c r="BI1743" i="21" s="1"/>
  <c r="BH1775" i="21"/>
  <c r="BI1775" i="21" s="1"/>
  <c r="BH1783" i="21"/>
  <c r="BI1783" i="21" s="1"/>
  <c r="BH1799" i="21"/>
  <c r="BI1799" i="21" s="1"/>
  <c r="BH1815" i="21"/>
  <c r="BH1831" i="21"/>
  <c r="BH1855" i="21"/>
  <c r="BH1766" i="21"/>
  <c r="BG1790" i="21"/>
  <c r="BH1878" i="21"/>
  <c r="BI1878" i="21" s="1"/>
  <c r="BH1886" i="21"/>
  <c r="BH1894" i="21"/>
  <c r="BG1720" i="21"/>
  <c r="BI1720" i="21" s="1"/>
  <c r="BG1760" i="21"/>
  <c r="BG1800" i="21"/>
  <c r="BH1721" i="21"/>
  <c r="BG1721" i="21"/>
  <c r="BH1753" i="21"/>
  <c r="BI1753" i="21" s="1"/>
  <c r="BH1769" i="21"/>
  <c r="BI1769" i="21" s="1"/>
  <c r="BH1834" i="21"/>
  <c r="BH1850" i="21"/>
  <c r="BH1858" i="21"/>
  <c r="BH1866" i="21"/>
  <c r="BH1691" i="21"/>
  <c r="BG1691" i="21"/>
  <c r="BG1715" i="21"/>
  <c r="BI1715" i="21" s="1"/>
  <c r="BH1819" i="21"/>
  <c r="BH1835" i="21"/>
  <c r="BH1859" i="21"/>
  <c r="BH1867" i="21"/>
  <c r="BH1883" i="21"/>
  <c r="BH1891" i="21"/>
  <c r="BI1891" i="21" s="1"/>
  <c r="BG1748" i="21"/>
  <c r="BG1772" i="21"/>
  <c r="BH1788" i="21"/>
  <c r="BH1796" i="21"/>
  <c r="BG1836" i="21"/>
  <c r="BG1844" i="21"/>
  <c r="BG1852" i="21"/>
  <c r="BH1876" i="21"/>
  <c r="BH1717" i="21"/>
  <c r="BG1717" i="21"/>
  <c r="BG1741" i="21"/>
  <c r="BH1749" i="21"/>
  <c r="BG1773" i="21"/>
  <c r="BH1735" i="21"/>
  <c r="BI1735" i="21" s="1"/>
  <c r="BH1807" i="21"/>
  <c r="BH1863" i="21"/>
  <c r="BI1863" i="21" s="1"/>
  <c r="BG1871" i="21"/>
  <c r="BH1702" i="21"/>
  <c r="BI1702" i="21" s="1"/>
  <c r="BH1750" i="21"/>
  <c r="BH1758" i="21"/>
  <c r="BG1774" i="21"/>
  <c r="BG1782" i="21"/>
  <c r="BH1798" i="21"/>
  <c r="BH1806" i="21"/>
  <c r="BH1814" i="21"/>
  <c r="BI1814" i="21" s="1"/>
  <c r="BH1776" i="21"/>
  <c r="BH1784" i="21"/>
  <c r="BI1784" i="21" s="1"/>
  <c r="BH1792" i="21"/>
  <c r="BH1880" i="21"/>
  <c r="BH1888" i="21"/>
  <c r="BH1896" i="21"/>
  <c r="BG1793" i="21"/>
  <c r="BH1881" i="21"/>
  <c r="BH1889" i="21"/>
  <c r="BI1889" i="21" s="1"/>
  <c r="BH1897" i="21"/>
  <c r="BH1706" i="21"/>
  <c r="BI1706" i="21" s="1"/>
  <c r="BH1730" i="21"/>
  <c r="BG1762" i="21"/>
  <c r="BG1770" i="21"/>
  <c r="BG1802" i="21"/>
  <c r="BG1810" i="21"/>
  <c r="BG1818" i="21"/>
  <c r="BG1826" i="21"/>
  <c r="BH1842" i="21"/>
  <c r="BH1882" i="21"/>
  <c r="BI1882" i="21" s="1"/>
  <c r="BH1890" i="21"/>
  <c r="BI1890" i="21" s="1"/>
  <c r="BH1803" i="21"/>
  <c r="BG1803" i="21"/>
  <c r="BG1811" i="21"/>
  <c r="BG1724" i="21"/>
  <c r="BG1740" i="21"/>
  <c r="BH1756" i="21"/>
  <c r="BG1860" i="21"/>
  <c r="BG1868" i="21"/>
  <c r="BH1868" i="21"/>
  <c r="BH1781" i="21"/>
  <c r="BH1789" i="21"/>
  <c r="BH1797" i="21"/>
  <c r="BH1805" i="21"/>
  <c r="BH1821" i="21"/>
  <c r="BG1837" i="21"/>
  <c r="BG1845" i="21"/>
  <c r="BG1853" i="21"/>
  <c r="BH1869" i="21"/>
  <c r="BG1877" i="21"/>
  <c r="BG1885" i="21"/>
  <c r="BG1893" i="21"/>
  <c r="BH1695" i="21"/>
  <c r="BG1695" i="21"/>
  <c r="BG1719" i="21"/>
  <c r="BG1759" i="21"/>
  <c r="BG1767" i="21"/>
  <c r="BH1742" i="21"/>
  <c r="BH1822" i="21"/>
  <c r="BI1822" i="21" s="1"/>
  <c r="BH1830" i="21"/>
  <c r="BI1830" i="21" s="1"/>
  <c r="BG1838" i="21"/>
  <c r="BG1846" i="21"/>
  <c r="BG1854" i="21"/>
  <c r="BH1870" i="21"/>
  <c r="BI1870" i="21" s="1"/>
  <c r="BG1704" i="21"/>
  <c r="BH1713" i="21"/>
  <c r="BH1745" i="21"/>
  <c r="BH1825" i="21"/>
  <c r="BI1825" i="21" s="1"/>
  <c r="BH1857" i="21"/>
  <c r="BI1857" i="21" s="1"/>
  <c r="BH1865" i="21"/>
  <c r="BI1865" i="21" s="1"/>
  <c r="BH1754" i="21"/>
  <c r="BG1699" i="21"/>
  <c r="BI1699" i="21" s="1"/>
  <c r="BH1843" i="21"/>
  <c r="BH1851" i="21"/>
  <c r="BH1875" i="21"/>
  <c r="BH1748" i="21"/>
  <c r="BH1804" i="21"/>
  <c r="BH1860" i="21"/>
  <c r="BG1876" i="21"/>
  <c r="BG1884" i="21"/>
  <c r="BG1892" i="21"/>
  <c r="BH1741" i="21"/>
  <c r="BH1773" i="21"/>
  <c r="BH1813" i="21"/>
  <c r="BH1829" i="21"/>
  <c r="BH1791" i="21"/>
  <c r="BH1823" i="21"/>
  <c r="BH1839" i="21"/>
  <c r="BH1847" i="21"/>
  <c r="BG1895" i="21"/>
  <c r="BH1693" i="21"/>
  <c r="BI1693" i="21" s="1"/>
  <c r="BG1686" i="21"/>
  <c r="BH1710" i="21"/>
  <c r="BI1710" i="21" s="1"/>
  <c r="BH1734" i="21"/>
  <c r="BH1768" i="21"/>
  <c r="BH1872" i="21"/>
  <c r="BH1777" i="21"/>
  <c r="BH1785" i="21"/>
  <c r="BI1785" i="21" s="1"/>
  <c r="BH1793" i="21"/>
  <c r="BH1873" i="21"/>
  <c r="BH1690" i="21"/>
  <c r="BG1690" i="21"/>
  <c r="BH1722" i="21"/>
  <c r="BI1722" i="21" s="1"/>
  <c r="BH1746" i="21"/>
  <c r="BH1771" i="21"/>
  <c r="BG1779" i="21"/>
  <c r="BG1787" i="21"/>
  <c r="BG1795" i="21"/>
  <c r="BH1861" i="21"/>
  <c r="BG1703" i="21"/>
  <c r="BI1703" i="21" s="1"/>
  <c r="BH1862" i="21"/>
  <c r="BH1712" i="21"/>
  <c r="BG1712" i="21"/>
  <c r="BH1760" i="21"/>
  <c r="BH1737" i="21"/>
  <c r="BG1738" i="21"/>
  <c r="BH1738" i="21"/>
  <c r="BG1786" i="21"/>
  <c r="BH1874" i="21"/>
  <c r="BI1874" i="21" s="1"/>
  <c r="BG1707" i="21"/>
  <c r="BH1723" i="21"/>
  <c r="BI1723" i="21" s="1"/>
  <c r="BH1755" i="21"/>
  <c r="BI1755" i="21" s="1"/>
  <c r="BH1763" i="21"/>
  <c r="BI1763" i="21" s="1"/>
  <c r="BG1835" i="21"/>
  <c r="BG1843" i="21"/>
  <c r="BG1851" i="21"/>
  <c r="BG1859" i="21"/>
  <c r="BG1867" i="21"/>
  <c r="BH1740" i="21"/>
  <c r="BH1732" i="21"/>
  <c r="BH1772" i="21"/>
  <c r="BG1804" i="21"/>
  <c r="BG1812" i="21"/>
  <c r="BH1820" i="21"/>
  <c r="BG1820" i="21"/>
  <c r="BH1828" i="21"/>
  <c r="BG1828" i="21"/>
  <c r="BH1836" i="21"/>
  <c r="BH1844" i="21"/>
  <c r="BI1844" i="21" s="1"/>
  <c r="BH1852" i="21"/>
  <c r="BH1733" i="21"/>
  <c r="BH1757" i="21"/>
  <c r="BG1861" i="21"/>
  <c r="BH1879" i="21"/>
  <c r="BI1879" i="21" s="1"/>
  <c r="BH1887" i="21"/>
  <c r="BH1895" i="21"/>
  <c r="BI1895" i="21" s="1"/>
  <c r="BH1701" i="21"/>
  <c r="BI1701" i="21" s="1"/>
  <c r="BG1766" i="21"/>
  <c r="BH1790" i="21"/>
  <c r="BG1752" i="21"/>
  <c r="BH1752" i="21"/>
  <c r="BH1856" i="21"/>
  <c r="BI1856" i="21" s="1"/>
  <c r="BH1864" i="21"/>
  <c r="BG1872" i="21"/>
  <c r="BG1880" i="21"/>
  <c r="BG1888" i="21"/>
  <c r="BG1697" i="21"/>
  <c r="BH1761" i="21"/>
  <c r="BI1761" i="21" s="1"/>
  <c r="BG1833" i="21"/>
  <c r="BH1849" i="21"/>
  <c r="BI1849" i="21" s="1"/>
  <c r="BG1873" i="21"/>
  <c r="BH1698" i="21"/>
  <c r="BI1698" i="21" s="1"/>
  <c r="BH1714" i="21"/>
  <c r="BI1714" i="21" s="1"/>
  <c r="BG1730" i="21"/>
  <c r="BH1762" i="21"/>
  <c r="BH1770" i="21"/>
  <c r="BH1802" i="21"/>
  <c r="BH1810" i="21"/>
  <c r="BH1818" i="21"/>
  <c r="BH1826" i="21"/>
  <c r="BG1834" i="21"/>
  <c r="BG1842" i="21"/>
  <c r="BG1850" i="21"/>
  <c r="BH1747" i="21"/>
  <c r="BI1747" i="21" s="1"/>
  <c r="BH1787" i="21"/>
  <c r="BH1811" i="21"/>
  <c r="BI1855" i="21" l="1"/>
  <c r="BI1812" i="21"/>
  <c r="BI1732" i="21"/>
  <c r="BI1779" i="21"/>
  <c r="BI1705" i="21"/>
  <c r="BI1818" i="21"/>
  <c r="BI1864" i="21"/>
  <c r="BI1781" i="21"/>
  <c r="BI1806" i="21"/>
  <c r="BI1742" i="21"/>
  <c r="BI1809" i="21"/>
  <c r="BI1707" i="21"/>
  <c r="BI1839" i="21"/>
  <c r="BI1883" i="21"/>
  <c r="BI1831" i="21"/>
  <c r="BI1827" i="21"/>
  <c r="BI1815" i="21"/>
  <c r="BI1858" i="21"/>
  <c r="BI1762" i="21"/>
  <c r="BI1697" i="21"/>
  <c r="BI1821" i="21"/>
  <c r="BI1869" i="21"/>
  <c r="BI1810" i="21"/>
  <c r="BI1811" i="21"/>
  <c r="BI1790" i="21"/>
  <c r="BI1813" i="21"/>
  <c r="BI1748" i="21"/>
  <c r="BI1826" i="21"/>
  <c r="BI1713" i="21"/>
  <c r="BI1881" i="21"/>
  <c r="BI1777" i="21"/>
  <c r="BI1847" i="21"/>
  <c r="BI1704" i="21"/>
  <c r="BI1862" i="21"/>
  <c r="BI1823" i="21"/>
  <c r="BI1682" i="21"/>
  <c r="BI1866" i="21"/>
  <c r="BI1829" i="21"/>
  <c r="BI1749" i="21"/>
  <c r="BI1796" i="21"/>
  <c r="BI1745" i="21"/>
  <c r="BI1776" i="21"/>
  <c r="BI1817" i="21"/>
  <c r="BI1711" i="21"/>
  <c r="BI1802" i="21"/>
  <c r="BI1770" i="21"/>
  <c r="BI1754" i="21"/>
  <c r="BI1852" i="21"/>
  <c r="BI1756" i="21"/>
  <c r="BI1792" i="21"/>
  <c r="BI1733" i="21"/>
  <c r="BI1737" i="21"/>
  <c r="BI1795" i="21"/>
  <c r="BI1805" i="21"/>
  <c r="BI1819" i="21"/>
  <c r="BI1886" i="21"/>
  <c r="BI1801" i="21"/>
  <c r="BI1716" i="21"/>
  <c r="BI1793" i="21"/>
  <c r="BI1887" i="21"/>
  <c r="BI1877" i="21"/>
  <c r="BI1797" i="21"/>
  <c r="BI1724" i="21"/>
  <c r="BI1780" i="21"/>
  <c r="BI1725" i="21"/>
  <c r="BI1832" i="21"/>
  <c r="BI1771" i="21"/>
  <c r="BI1746" i="21"/>
  <c r="BI1896" i="21"/>
  <c r="BI1798" i="21"/>
  <c r="BI1807" i="21"/>
  <c r="BI1808" i="21"/>
  <c r="BI1768" i="21"/>
  <c r="BI1800" i="21"/>
  <c r="BI1788" i="21"/>
  <c r="BI1734" i="21"/>
  <c r="BI1778" i="21"/>
  <c r="BI1816" i="21"/>
  <c r="BI1859" i="21"/>
  <c r="BI1850" i="21"/>
  <c r="BI1740" i="21"/>
  <c r="BI1741" i="21"/>
  <c r="BI1727" i="21"/>
  <c r="BI1824" i="21"/>
  <c r="BI1880" i="21"/>
  <c r="BI1867" i="21"/>
  <c r="BI1885" i="21"/>
  <c r="BI1786" i="21"/>
  <c r="BI1853" i="21"/>
  <c r="BI1730" i="21"/>
  <c r="BI1836" i="21"/>
  <c r="BI1873" i="21"/>
  <c r="BI1897" i="21"/>
  <c r="BI1871" i="21"/>
  <c r="BI1690" i="21"/>
  <c r="BI1842" i="21"/>
  <c r="BI1752" i="21"/>
  <c r="BI1712" i="21"/>
  <c r="BI1691" i="21"/>
  <c r="BI1760" i="21"/>
  <c r="BI1828" i="21"/>
  <c r="BI1750" i="21"/>
  <c r="BI1835" i="21"/>
  <c r="BI1834" i="21"/>
  <c r="BI1894" i="21"/>
  <c r="BI1686" i="21"/>
  <c r="BI1854" i="21"/>
  <c r="BI1845" i="21"/>
  <c r="BI1695" i="21"/>
  <c r="BI1758" i="21"/>
  <c r="BI1837" i="21"/>
  <c r="BI1757" i="21"/>
  <c r="BI1820" i="21"/>
  <c r="BI1872" i="21"/>
  <c r="BI1851" i="21"/>
  <c r="BI1789" i="21"/>
  <c r="BI1717" i="21"/>
  <c r="BI1838" i="21"/>
  <c r="BI1875" i="21"/>
  <c r="BI1846" i="21"/>
  <c r="BI1843" i="21"/>
  <c r="BI1876" i="21"/>
  <c r="BI1765" i="21"/>
  <c r="BI1773" i="21"/>
  <c r="BI1738" i="21"/>
  <c r="BI1861" i="21"/>
  <c r="BI1791" i="21"/>
  <c r="BI1860" i="21"/>
  <c r="BI1868" i="21"/>
  <c r="BI1803" i="21"/>
  <c r="BI1721" i="21"/>
  <c r="BI1766" i="21"/>
  <c r="BI1719" i="21"/>
  <c r="BI1892" i="21"/>
  <c r="BI1782" i="21"/>
  <c r="BI1767" i="21"/>
  <c r="BI1787" i="21"/>
  <c r="BI1833" i="21"/>
  <c r="BI1772" i="21"/>
  <c r="BI1804" i="21"/>
  <c r="BI1888" i="21"/>
  <c r="BI1893" i="21"/>
  <c r="BI1884" i="21"/>
  <c r="BI1744" i="21"/>
  <c r="BI1774" i="21"/>
  <c r="BI1759" i="21"/>
  <c r="A1681" i="25"/>
  <c r="A1682" i="25"/>
  <c r="A1683" i="25"/>
  <c r="A1684" i="25"/>
  <c r="A1685" i="25"/>
  <c r="A1686" i="25"/>
  <c r="A1687" i="25"/>
  <c r="A1688" i="25"/>
  <c r="A1689" i="25"/>
  <c r="A1690" i="25"/>
  <c r="A1691" i="25"/>
  <c r="A1692" i="25"/>
  <c r="A1693" i="25"/>
  <c r="A1694" i="25"/>
  <c r="A1695" i="25"/>
  <c r="A1696" i="25"/>
  <c r="A1697" i="25"/>
  <c r="A1698" i="25"/>
  <c r="A1699" i="25"/>
  <c r="A1700" i="25"/>
  <c r="A1701" i="25"/>
  <c r="A1702" i="25"/>
  <c r="A1703" i="25"/>
  <c r="A1704" i="25"/>
  <c r="A1705" i="25"/>
  <c r="A1706" i="25"/>
  <c r="A1707" i="25"/>
  <c r="A1708" i="25"/>
  <c r="A1709" i="25"/>
  <c r="A1710" i="25"/>
  <c r="A1711" i="25"/>
  <c r="A1712" i="25"/>
  <c r="A1713" i="25"/>
  <c r="A1714" i="25"/>
  <c r="A1715" i="25"/>
  <c r="A1716" i="25"/>
  <c r="A1717" i="25"/>
  <c r="A1718" i="25"/>
  <c r="A1719" i="25"/>
  <c r="A1720" i="25"/>
  <c r="A1721" i="25"/>
  <c r="A1722" i="25"/>
  <c r="A1723" i="25"/>
  <c r="A1724" i="25"/>
  <c r="A1725" i="25"/>
  <c r="A1726" i="25"/>
  <c r="A1727" i="25"/>
  <c r="A1728" i="25"/>
  <c r="A1729" i="25"/>
  <c r="A1730" i="25"/>
  <c r="A1731" i="25"/>
  <c r="A1732" i="25"/>
  <c r="A1733" i="25"/>
  <c r="A1734" i="25"/>
  <c r="A1735" i="25"/>
  <c r="A1736" i="25"/>
  <c r="A1737" i="25"/>
  <c r="A1738" i="25"/>
  <c r="A1739" i="25"/>
  <c r="A1740" i="25"/>
  <c r="A1741" i="25"/>
  <c r="A1742" i="25"/>
  <c r="A1743" i="25"/>
  <c r="A1744" i="25"/>
  <c r="A1745" i="25"/>
  <c r="A1746" i="25"/>
  <c r="A1747" i="25"/>
  <c r="A1748" i="25"/>
  <c r="A1749" i="25"/>
  <c r="A1750" i="25"/>
  <c r="A1751" i="25"/>
  <c r="A1752" i="25"/>
  <c r="A1753" i="25"/>
  <c r="A1754" i="25"/>
  <c r="A1755" i="25"/>
  <c r="A1756" i="25"/>
  <c r="A1757" i="25"/>
  <c r="A1758" i="25"/>
  <c r="A1759" i="25"/>
  <c r="A1760" i="25"/>
  <c r="A1761" i="25"/>
  <c r="A1762" i="25"/>
  <c r="A1763" i="25"/>
  <c r="A1764" i="25"/>
  <c r="A1765" i="25"/>
  <c r="A1766" i="25"/>
  <c r="A1767" i="25"/>
  <c r="A1768" i="25"/>
  <c r="A1769" i="25"/>
  <c r="A1770" i="25"/>
  <c r="A1771" i="25"/>
  <c r="A1772" i="25"/>
  <c r="A1773" i="25"/>
  <c r="A1774" i="25"/>
  <c r="A1775" i="25"/>
  <c r="A1776" i="25"/>
  <c r="A1777" i="25"/>
  <c r="A1778" i="25"/>
  <c r="A1779" i="25"/>
  <c r="A1780" i="25"/>
  <c r="A1781" i="25"/>
  <c r="A1782" i="25"/>
  <c r="A1783" i="25"/>
  <c r="A1784" i="25"/>
  <c r="A1785" i="25"/>
  <c r="A1786" i="25"/>
  <c r="A1787" i="25"/>
  <c r="A1788" i="25"/>
  <c r="A1789" i="25"/>
  <c r="A1790" i="25"/>
  <c r="A1791" i="25"/>
  <c r="A1792" i="25"/>
  <c r="A1793" i="25"/>
  <c r="A1794" i="25"/>
  <c r="A1795" i="25"/>
  <c r="A1796" i="25"/>
  <c r="A1797" i="25"/>
  <c r="A1798" i="25"/>
  <c r="A1799" i="25"/>
  <c r="A1800" i="25"/>
  <c r="A1801" i="25"/>
  <c r="A1802" i="25"/>
  <c r="A1803" i="25"/>
  <c r="A1804" i="25"/>
  <c r="A1805" i="25"/>
  <c r="A1806" i="25"/>
  <c r="A1807" i="25"/>
  <c r="A1808" i="25"/>
  <c r="A1809" i="25"/>
  <c r="A1810" i="25"/>
  <c r="A1811" i="25"/>
  <c r="A1812" i="25"/>
  <c r="A1813" i="25"/>
  <c r="A1814" i="25"/>
  <c r="A1815" i="25"/>
  <c r="A1816" i="25"/>
  <c r="A1817" i="25"/>
  <c r="A1818" i="25"/>
  <c r="A1819" i="25"/>
  <c r="A1820" i="25"/>
  <c r="A1821" i="25"/>
  <c r="A1822" i="25"/>
  <c r="A1823" i="25"/>
  <c r="A1824" i="25"/>
  <c r="A1825" i="25"/>
  <c r="A1826" i="25"/>
  <c r="A1827" i="25"/>
  <c r="A1828" i="25"/>
  <c r="A1829" i="25"/>
  <c r="A1830" i="25"/>
  <c r="A1831" i="25"/>
  <c r="A1832" i="25"/>
  <c r="A1833" i="25"/>
  <c r="A1834" i="25"/>
  <c r="A1835" i="25"/>
  <c r="A1836" i="25"/>
  <c r="A1837" i="25"/>
  <c r="A1838" i="25"/>
  <c r="A1839" i="25"/>
  <c r="A1840" i="25"/>
  <c r="A1841" i="25"/>
  <c r="A1842" i="25"/>
  <c r="A1843" i="25"/>
  <c r="A1844" i="25"/>
  <c r="A1845" i="25"/>
  <c r="A1846" i="25"/>
  <c r="A1847" i="25"/>
  <c r="A1848" i="25"/>
  <c r="A1849" i="25"/>
  <c r="A1850" i="25"/>
  <c r="A1851" i="25"/>
  <c r="A1852" i="25"/>
  <c r="A1853" i="25"/>
  <c r="A1854" i="25"/>
  <c r="A1855" i="25"/>
  <c r="A1856" i="25"/>
  <c r="A1857" i="25"/>
  <c r="A1858" i="25"/>
  <c r="A1859" i="25"/>
  <c r="A1860" i="25"/>
  <c r="A1861" i="25"/>
  <c r="A1862" i="25"/>
  <c r="A1863" i="25"/>
  <c r="A1864" i="25"/>
  <c r="A1865" i="25"/>
  <c r="A1866" i="25"/>
  <c r="A1867" i="25"/>
  <c r="A1868" i="25"/>
  <c r="A1869" i="25"/>
  <c r="A1870" i="25"/>
  <c r="A1871" i="25"/>
  <c r="A1872" i="25"/>
  <c r="A1873" i="25"/>
  <c r="A1874" i="25"/>
  <c r="A1875" i="25"/>
  <c r="A1876" i="25"/>
  <c r="A1877" i="25"/>
  <c r="A1878" i="25"/>
  <c r="A1879" i="25"/>
  <c r="A1880" i="25"/>
  <c r="A1881" i="25"/>
  <c r="A1882" i="25"/>
  <c r="A1883" i="25"/>
  <c r="A1884" i="25"/>
  <c r="A1885" i="25"/>
  <c r="A1886" i="25"/>
  <c r="A1887" i="25"/>
  <c r="A1888" i="25"/>
  <c r="A1889" i="25"/>
  <c r="A1890" i="25"/>
  <c r="A1891" i="25"/>
  <c r="A1892" i="25"/>
  <c r="A1893" i="25"/>
  <c r="A1894" i="25"/>
  <c r="A1895" i="25"/>
  <c r="A1896" i="25"/>
  <c r="A3" i="25" l="1"/>
  <c r="R376" i="5" l="1"/>
  <c r="X376" i="5"/>
  <c r="W376" i="5" l="1"/>
  <c r="A1653" i="21" l="1"/>
  <c r="A1654" i="21"/>
  <c r="A1655" i="21"/>
  <c r="A1656" i="21"/>
  <c r="A1657" i="21"/>
  <c r="A1658" i="21"/>
  <c r="A1659" i="21"/>
  <c r="A1660" i="21"/>
  <c r="A1661" i="21"/>
  <c r="A1662" i="21"/>
  <c r="A1663" i="21"/>
  <c r="A1664" i="21"/>
  <c r="A1665" i="21"/>
  <c r="A1666" i="21"/>
  <c r="A1667" i="21"/>
  <c r="A1668" i="21"/>
  <c r="A1669" i="21"/>
  <c r="A1670" i="21"/>
  <c r="A1671" i="21"/>
  <c r="A1672" i="21"/>
  <c r="A1673" i="21"/>
  <c r="A1674" i="21"/>
  <c r="A1675" i="21"/>
  <c r="A1676" i="21"/>
  <c r="A1677" i="21"/>
  <c r="A1678" i="21"/>
  <c r="A1679" i="21"/>
  <c r="A1680" i="21"/>
  <c r="A1653" i="25" l="1"/>
  <c r="A1654" i="25"/>
  <c r="A1655" i="25"/>
  <c r="A1656" i="25"/>
  <c r="A1657" i="25"/>
  <c r="A1658" i="25"/>
  <c r="A1659" i="25"/>
  <c r="A1660" i="25"/>
  <c r="A1661" i="25"/>
  <c r="A1662" i="25"/>
  <c r="A1663" i="25"/>
  <c r="A1664" i="25"/>
  <c r="A1665" i="25"/>
  <c r="A1666" i="25"/>
  <c r="A1667" i="25"/>
  <c r="A1668" i="25"/>
  <c r="A1669" i="25"/>
  <c r="A1670" i="25"/>
  <c r="A1671" i="25"/>
  <c r="A1672" i="25"/>
  <c r="A1673" i="25"/>
  <c r="A1674" i="25"/>
  <c r="A1675" i="25"/>
  <c r="A1676" i="25"/>
  <c r="A1677" i="25"/>
  <c r="A1678" i="25"/>
  <c r="A1679" i="25"/>
  <c r="A1680" i="25"/>
  <c r="CC373" i="11" l="1"/>
  <c r="CC374" i="11"/>
  <c r="R376" i="11" l="1"/>
  <c r="U376" i="5" l="1"/>
  <c r="T376" i="5"/>
  <c r="V376" i="5"/>
  <c r="S376" i="5"/>
  <c r="Y376" i="5"/>
  <c r="CC374" i="5"/>
  <c r="CB374" i="5"/>
  <c r="CD374" i="5" l="1"/>
  <c r="Y376" i="11" l="1"/>
  <c r="T376" i="11"/>
  <c r="S376" i="11"/>
  <c r="AQ376" i="11" l="1"/>
  <c r="A1642" i="21" l="1"/>
  <c r="A1643" i="21"/>
  <c r="A1644" i="21"/>
  <c r="A1645" i="21"/>
  <c r="A1646" i="21"/>
  <c r="A1647" i="21"/>
  <c r="A1648" i="21"/>
  <c r="A1649" i="21"/>
  <c r="A1650" i="21"/>
  <c r="A1651" i="21"/>
  <c r="A1652" i="21"/>
  <c r="A1652" i="25" l="1"/>
  <c r="A1651" i="25"/>
  <c r="A1650" i="25"/>
  <c r="A1649" i="25"/>
  <c r="A1648" i="25"/>
  <c r="A1647" i="25"/>
  <c r="A1646" i="25"/>
  <c r="A1645" i="25"/>
  <c r="A1644" i="25"/>
  <c r="A1643" i="25"/>
  <c r="A1642" i="25"/>
  <c r="A4" i="25" l="1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680" i="25"/>
  <c r="A681" i="25"/>
  <c r="A682" i="25"/>
  <c r="A683" i="25"/>
  <c r="A684" i="25"/>
  <c r="A685" i="25"/>
  <c r="A686" i="25"/>
  <c r="A687" i="25"/>
  <c r="A688" i="25"/>
  <c r="A689" i="25"/>
  <c r="A690" i="25"/>
  <c r="A691" i="25"/>
  <c r="A692" i="25"/>
  <c r="A693" i="25"/>
  <c r="A694" i="25"/>
  <c r="A695" i="25"/>
  <c r="A696" i="25"/>
  <c r="A697" i="25"/>
  <c r="A698" i="25"/>
  <c r="A699" i="25"/>
  <c r="A700" i="25"/>
  <c r="A701" i="25"/>
  <c r="A702" i="25"/>
  <c r="A703" i="25"/>
  <c r="A704" i="25"/>
  <c r="A705" i="25"/>
  <c r="A706" i="25"/>
  <c r="A707" i="25"/>
  <c r="A708" i="25"/>
  <c r="A709" i="25"/>
  <c r="A710" i="25"/>
  <c r="A711" i="25"/>
  <c r="A712" i="25"/>
  <c r="A713" i="25"/>
  <c r="A714" i="25"/>
  <c r="A715" i="25"/>
  <c r="A716" i="25"/>
  <c r="A717" i="25"/>
  <c r="A718" i="25"/>
  <c r="A719" i="25"/>
  <c r="A720" i="25"/>
  <c r="A721" i="25"/>
  <c r="A722" i="25"/>
  <c r="A723" i="25"/>
  <c r="A724" i="25"/>
  <c r="A725" i="25"/>
  <c r="A726" i="25"/>
  <c r="A727" i="25"/>
  <c r="A728" i="25"/>
  <c r="A729" i="25"/>
  <c r="A730" i="25"/>
  <c r="A731" i="25"/>
  <c r="A732" i="25"/>
  <c r="A733" i="25"/>
  <c r="A734" i="25"/>
  <c r="A735" i="25"/>
  <c r="A736" i="25"/>
  <c r="A737" i="25"/>
  <c r="A738" i="25"/>
  <c r="A739" i="25"/>
  <c r="A740" i="25"/>
  <c r="A741" i="25"/>
  <c r="A742" i="25"/>
  <c r="A743" i="25"/>
  <c r="A744" i="25"/>
  <c r="A745" i="25"/>
  <c r="A746" i="25"/>
  <c r="A747" i="25"/>
  <c r="A748" i="25"/>
  <c r="A749" i="25"/>
  <c r="A750" i="25"/>
  <c r="A751" i="25"/>
  <c r="A752" i="25"/>
  <c r="A753" i="25"/>
  <c r="A754" i="25"/>
  <c r="A755" i="25"/>
  <c r="A756" i="25"/>
  <c r="A757" i="25"/>
  <c r="A758" i="25"/>
  <c r="A759" i="25"/>
  <c r="A760" i="25"/>
  <c r="A761" i="25"/>
  <c r="A762" i="25"/>
  <c r="A763" i="25"/>
  <c r="A764" i="25"/>
  <c r="A765" i="25"/>
  <c r="A766" i="25"/>
  <c r="A767" i="25"/>
  <c r="A768" i="25"/>
  <c r="A769" i="25"/>
  <c r="A770" i="25"/>
  <c r="A771" i="25"/>
  <c r="A772" i="25"/>
  <c r="A773" i="25"/>
  <c r="A774" i="25"/>
  <c r="A775" i="25"/>
  <c r="A776" i="25"/>
  <c r="A777" i="25"/>
  <c r="A778" i="25"/>
  <c r="A779" i="25"/>
  <c r="A780" i="25"/>
  <c r="A781" i="25"/>
  <c r="A782" i="25"/>
  <c r="A783" i="25"/>
  <c r="A784" i="25"/>
  <c r="A785" i="25"/>
  <c r="A786" i="25"/>
  <c r="A787" i="25"/>
  <c r="A788" i="25"/>
  <c r="A789" i="25"/>
  <c r="A790" i="25"/>
  <c r="A791" i="25"/>
  <c r="A792" i="25"/>
  <c r="A793" i="25"/>
  <c r="A794" i="25"/>
  <c r="A795" i="25"/>
  <c r="A796" i="25"/>
  <c r="A797" i="25"/>
  <c r="A798" i="25"/>
  <c r="A799" i="25"/>
  <c r="A800" i="25"/>
  <c r="A801" i="25"/>
  <c r="A802" i="25"/>
  <c r="A803" i="25"/>
  <c r="A804" i="25"/>
  <c r="A805" i="25"/>
  <c r="A806" i="25"/>
  <c r="A807" i="25"/>
  <c r="A808" i="25"/>
  <c r="A809" i="25"/>
  <c r="A810" i="25"/>
  <c r="A811" i="25"/>
  <c r="A812" i="25"/>
  <c r="A813" i="25"/>
  <c r="A814" i="25"/>
  <c r="A815" i="25"/>
  <c r="A816" i="25"/>
  <c r="A817" i="25"/>
  <c r="A818" i="25"/>
  <c r="A819" i="25"/>
  <c r="A820" i="25"/>
  <c r="A821" i="25"/>
  <c r="A822" i="25"/>
  <c r="A823" i="25"/>
  <c r="A824" i="25"/>
  <c r="A825" i="25"/>
  <c r="A826" i="25"/>
  <c r="A827" i="25"/>
  <c r="A828" i="25"/>
  <c r="A829" i="25"/>
  <c r="A830" i="25"/>
  <c r="A831" i="25"/>
  <c r="A832" i="25"/>
  <c r="A833" i="25"/>
  <c r="A834" i="25"/>
  <c r="A835" i="25"/>
  <c r="A836" i="25"/>
  <c r="A837" i="25"/>
  <c r="A838" i="25"/>
  <c r="A839" i="25"/>
  <c r="A840" i="25"/>
  <c r="A841" i="25"/>
  <c r="A842" i="25"/>
  <c r="A843" i="25"/>
  <c r="A844" i="25"/>
  <c r="A845" i="25"/>
  <c r="A846" i="25"/>
  <c r="A847" i="25"/>
  <c r="A848" i="25"/>
  <c r="A849" i="25"/>
  <c r="A850" i="25"/>
  <c r="A851" i="25"/>
  <c r="A852" i="25"/>
  <c r="A853" i="25"/>
  <c r="A854" i="25"/>
  <c r="A855" i="25"/>
  <c r="A856" i="25"/>
  <c r="A857" i="25"/>
  <c r="A858" i="25"/>
  <c r="A859" i="25"/>
  <c r="A860" i="25"/>
  <c r="A861" i="25"/>
  <c r="A862" i="25"/>
  <c r="A863" i="25"/>
  <c r="A864" i="25"/>
  <c r="A865" i="25"/>
  <c r="A866" i="25"/>
  <c r="A867" i="25"/>
  <c r="A868" i="25"/>
  <c r="A869" i="25"/>
  <c r="A870" i="25"/>
  <c r="A871" i="25"/>
  <c r="A872" i="25"/>
  <c r="A873" i="25"/>
  <c r="A874" i="25"/>
  <c r="A875" i="25"/>
  <c r="A876" i="25"/>
  <c r="A877" i="25"/>
  <c r="A878" i="25"/>
  <c r="A879" i="25"/>
  <c r="A880" i="25"/>
  <c r="A881" i="25"/>
  <c r="A882" i="25"/>
  <c r="A883" i="25"/>
  <c r="A884" i="25"/>
  <c r="A885" i="25"/>
  <c r="A886" i="25"/>
  <c r="A887" i="25"/>
  <c r="A888" i="25"/>
  <c r="A889" i="25"/>
  <c r="A890" i="25"/>
  <c r="A891" i="25"/>
  <c r="A892" i="25"/>
  <c r="A893" i="25"/>
  <c r="A894" i="25"/>
  <c r="A895" i="25"/>
  <c r="A896" i="25"/>
  <c r="A897" i="25"/>
  <c r="A898" i="25"/>
  <c r="A899" i="25"/>
  <c r="A900" i="25"/>
  <c r="A901" i="25"/>
  <c r="A902" i="25"/>
  <c r="A903" i="25"/>
  <c r="A904" i="25"/>
  <c r="A905" i="25"/>
  <c r="A906" i="25"/>
  <c r="A907" i="25"/>
  <c r="A908" i="25"/>
  <c r="A909" i="25"/>
  <c r="A910" i="25"/>
  <c r="A911" i="25"/>
  <c r="A912" i="25"/>
  <c r="A913" i="25"/>
  <c r="A914" i="25"/>
  <c r="A915" i="25"/>
  <c r="A916" i="25"/>
  <c r="A917" i="25"/>
  <c r="A918" i="25"/>
  <c r="A919" i="25"/>
  <c r="A920" i="25"/>
  <c r="A921" i="25"/>
  <c r="A922" i="25"/>
  <c r="A923" i="25"/>
  <c r="A924" i="25"/>
  <c r="A925" i="25"/>
  <c r="A926" i="25"/>
  <c r="A927" i="25"/>
  <c r="A928" i="25"/>
  <c r="A929" i="25"/>
  <c r="A930" i="25"/>
  <c r="A931" i="25"/>
  <c r="A932" i="25"/>
  <c r="A933" i="25"/>
  <c r="A934" i="25"/>
  <c r="A935" i="25"/>
  <c r="A936" i="25"/>
  <c r="A937" i="25"/>
  <c r="A938" i="25"/>
  <c r="A939" i="25"/>
  <c r="A940" i="25"/>
  <c r="A941" i="25"/>
  <c r="A942" i="25"/>
  <c r="A943" i="25"/>
  <c r="A944" i="25"/>
  <c r="A945" i="25"/>
  <c r="A946" i="25"/>
  <c r="A947" i="25"/>
  <c r="A948" i="25"/>
  <c r="A949" i="25"/>
  <c r="A950" i="25"/>
  <c r="A951" i="25"/>
  <c r="A952" i="25"/>
  <c r="A953" i="25"/>
  <c r="A954" i="25"/>
  <c r="A955" i="25"/>
  <c r="A956" i="25"/>
  <c r="A957" i="25"/>
  <c r="A958" i="25"/>
  <c r="A959" i="25"/>
  <c r="A960" i="25"/>
  <c r="A961" i="25"/>
  <c r="A962" i="25"/>
  <c r="A963" i="25"/>
  <c r="A964" i="25"/>
  <c r="A965" i="25"/>
  <c r="A966" i="25"/>
  <c r="A967" i="25"/>
  <c r="A968" i="25"/>
  <c r="A969" i="25"/>
  <c r="A970" i="25"/>
  <c r="A971" i="25"/>
  <c r="A972" i="25"/>
  <c r="A973" i="25"/>
  <c r="A974" i="25"/>
  <c r="A975" i="25"/>
  <c r="A976" i="25"/>
  <c r="A977" i="25"/>
  <c r="A978" i="25"/>
  <c r="A979" i="25"/>
  <c r="A980" i="25"/>
  <c r="A981" i="25"/>
  <c r="A982" i="25"/>
  <c r="A983" i="25"/>
  <c r="A984" i="25"/>
  <c r="A985" i="25"/>
  <c r="A986" i="25"/>
  <c r="A987" i="25"/>
  <c r="A988" i="25"/>
  <c r="A989" i="25"/>
  <c r="A990" i="25"/>
  <c r="A991" i="25"/>
  <c r="A992" i="25"/>
  <c r="A993" i="25"/>
  <c r="A994" i="25"/>
  <c r="A995" i="25"/>
  <c r="A996" i="25"/>
  <c r="A997" i="25"/>
  <c r="A998" i="25"/>
  <c r="A999" i="25"/>
  <c r="A1000" i="25"/>
  <c r="A1001" i="25"/>
  <c r="A1002" i="25"/>
  <c r="A1003" i="25"/>
  <c r="A1004" i="25"/>
  <c r="A1005" i="25"/>
  <c r="A1006" i="25"/>
  <c r="A1007" i="25"/>
  <c r="A1008" i="25"/>
  <c r="A1009" i="25"/>
  <c r="A1010" i="25"/>
  <c r="A1011" i="25"/>
  <c r="A1012" i="25"/>
  <c r="A1013" i="25"/>
  <c r="A1014" i="25"/>
  <c r="A1015" i="25"/>
  <c r="A1016" i="25"/>
  <c r="A1017" i="25"/>
  <c r="A1018" i="25"/>
  <c r="A1019" i="25"/>
  <c r="A1020" i="25"/>
  <c r="A1021" i="25"/>
  <c r="A1022" i="25"/>
  <c r="A1023" i="25"/>
  <c r="A1024" i="25"/>
  <c r="A1025" i="25"/>
  <c r="A1026" i="25"/>
  <c r="A1027" i="25"/>
  <c r="A1028" i="25"/>
  <c r="A1029" i="25"/>
  <c r="A1030" i="25"/>
  <c r="A1031" i="25"/>
  <c r="A1032" i="25"/>
  <c r="A1033" i="25"/>
  <c r="A1034" i="25"/>
  <c r="A1035" i="25"/>
  <c r="A1036" i="25"/>
  <c r="A1037" i="25"/>
  <c r="A1038" i="25"/>
  <c r="A1039" i="25"/>
  <c r="A1040" i="25"/>
  <c r="A1041" i="25"/>
  <c r="A1042" i="25"/>
  <c r="A1043" i="25"/>
  <c r="A1044" i="25"/>
  <c r="A1045" i="25"/>
  <c r="A1046" i="25"/>
  <c r="A1047" i="25"/>
  <c r="A1048" i="25"/>
  <c r="A1049" i="25"/>
  <c r="A1050" i="25"/>
  <c r="A1051" i="25"/>
  <c r="A1052" i="25"/>
  <c r="A1053" i="25"/>
  <c r="A1054" i="25"/>
  <c r="A1055" i="25"/>
  <c r="A1056" i="25"/>
  <c r="A1057" i="25"/>
  <c r="A1058" i="25"/>
  <c r="A1059" i="25"/>
  <c r="A1060" i="25"/>
  <c r="A1061" i="25"/>
  <c r="A1062" i="25"/>
  <c r="A1063" i="25"/>
  <c r="A1064" i="25"/>
  <c r="A1065" i="25"/>
  <c r="A1066" i="25"/>
  <c r="A1067" i="25"/>
  <c r="A1068" i="25"/>
  <c r="A1069" i="25"/>
  <c r="A1070" i="25"/>
  <c r="A1071" i="25"/>
  <c r="A1072" i="25"/>
  <c r="A1073" i="25"/>
  <c r="A1074" i="25"/>
  <c r="A1075" i="25"/>
  <c r="A1076" i="25"/>
  <c r="A1077" i="25"/>
  <c r="A1078" i="25"/>
  <c r="A1079" i="25"/>
  <c r="A1080" i="25"/>
  <c r="A1081" i="25"/>
  <c r="A1082" i="25"/>
  <c r="A1083" i="25"/>
  <c r="A1084" i="25"/>
  <c r="A1085" i="25"/>
  <c r="A1086" i="25"/>
  <c r="A1087" i="25"/>
  <c r="A1088" i="25"/>
  <c r="A1089" i="25"/>
  <c r="A1090" i="25"/>
  <c r="A1091" i="25"/>
  <c r="A1092" i="25"/>
  <c r="A1093" i="25"/>
  <c r="A1094" i="25"/>
  <c r="A1095" i="25"/>
  <c r="A1096" i="25"/>
  <c r="A1097" i="25"/>
  <c r="A1098" i="25"/>
  <c r="A1099" i="25"/>
  <c r="A1100" i="25"/>
  <c r="A1101" i="25"/>
  <c r="A1102" i="25"/>
  <c r="A1103" i="25"/>
  <c r="A1104" i="25"/>
  <c r="A1105" i="25"/>
  <c r="A1106" i="25"/>
  <c r="A1107" i="25"/>
  <c r="A1108" i="25"/>
  <c r="A1109" i="25"/>
  <c r="A1110" i="25"/>
  <c r="A1111" i="25"/>
  <c r="A1112" i="25"/>
  <c r="A1113" i="25"/>
  <c r="A1114" i="25"/>
  <c r="A1115" i="25"/>
  <c r="A1116" i="25"/>
  <c r="A1117" i="25"/>
  <c r="A1118" i="25"/>
  <c r="A1119" i="25"/>
  <c r="A1120" i="25"/>
  <c r="A1121" i="25"/>
  <c r="A1122" i="25"/>
  <c r="A1123" i="25"/>
  <c r="A1124" i="25"/>
  <c r="A1125" i="25"/>
  <c r="A1126" i="25"/>
  <c r="A1127" i="25"/>
  <c r="A1128" i="25"/>
  <c r="A1129" i="25"/>
  <c r="A1130" i="25"/>
  <c r="A1131" i="25"/>
  <c r="A1132" i="25"/>
  <c r="A1133" i="25"/>
  <c r="A1134" i="25"/>
  <c r="A1135" i="25"/>
  <c r="A1136" i="25"/>
  <c r="A1137" i="25"/>
  <c r="A1138" i="25"/>
  <c r="A1139" i="25"/>
  <c r="A1140" i="25"/>
  <c r="A1141" i="25"/>
  <c r="A1142" i="25"/>
  <c r="A1143" i="25"/>
  <c r="A1144" i="25"/>
  <c r="A1145" i="25"/>
  <c r="A1146" i="25"/>
  <c r="A1147" i="25"/>
  <c r="A1148" i="25"/>
  <c r="A1149" i="25"/>
  <c r="A1150" i="25"/>
  <c r="A1151" i="25"/>
  <c r="A1152" i="25"/>
  <c r="A1153" i="25"/>
  <c r="A1154" i="25"/>
  <c r="A1155" i="25"/>
  <c r="A1156" i="25"/>
  <c r="A1157" i="25"/>
  <c r="A1158" i="25"/>
  <c r="A1159" i="25"/>
  <c r="A1160" i="25"/>
  <c r="A1161" i="25"/>
  <c r="A1162" i="25"/>
  <c r="A1163" i="25"/>
  <c r="A1164" i="25"/>
  <c r="A1165" i="25"/>
  <c r="A1166" i="25"/>
  <c r="A1167" i="25"/>
  <c r="A1168" i="25"/>
  <c r="A1169" i="25"/>
  <c r="A1170" i="25"/>
  <c r="A1171" i="25"/>
  <c r="A1172" i="25"/>
  <c r="A1173" i="25"/>
  <c r="A1174" i="25"/>
  <c r="A1175" i="25"/>
  <c r="A1176" i="25"/>
  <c r="A1177" i="25"/>
  <c r="A1178" i="25"/>
  <c r="A1179" i="25"/>
  <c r="A1180" i="25"/>
  <c r="A1181" i="25"/>
  <c r="A1182" i="25"/>
  <c r="A1183" i="25"/>
  <c r="A1184" i="25"/>
  <c r="A1185" i="25"/>
  <c r="A1186" i="25"/>
  <c r="A1187" i="25"/>
  <c r="A1188" i="25"/>
  <c r="A1189" i="25"/>
  <c r="A1190" i="25"/>
  <c r="A1191" i="25"/>
  <c r="A1192" i="25"/>
  <c r="A1193" i="25"/>
  <c r="A1194" i="25"/>
  <c r="A1195" i="25"/>
  <c r="A1196" i="25"/>
  <c r="A1197" i="25"/>
  <c r="A1198" i="25"/>
  <c r="A1199" i="25"/>
  <c r="A1200" i="25"/>
  <c r="A1201" i="25"/>
  <c r="A1202" i="25"/>
  <c r="A1203" i="25"/>
  <c r="A1204" i="25"/>
  <c r="A1205" i="25"/>
  <c r="A1206" i="25"/>
  <c r="A1207" i="25"/>
  <c r="A1208" i="25"/>
  <c r="A1209" i="25"/>
  <c r="A1210" i="25"/>
  <c r="A1211" i="25"/>
  <c r="A1212" i="25"/>
  <c r="A1213" i="25"/>
  <c r="A1214" i="25"/>
  <c r="A1215" i="25"/>
  <c r="A1216" i="25"/>
  <c r="A1217" i="25"/>
  <c r="A1218" i="25"/>
  <c r="A1219" i="25"/>
  <c r="A1220" i="25"/>
  <c r="A1221" i="25"/>
  <c r="A1222" i="25"/>
  <c r="A1223" i="25"/>
  <c r="A1224" i="25"/>
  <c r="A1225" i="25"/>
  <c r="A1226" i="25"/>
  <c r="A1227" i="25"/>
  <c r="A1228" i="25"/>
  <c r="A1229" i="25"/>
  <c r="A1230" i="25"/>
  <c r="A1231" i="25"/>
  <c r="A1232" i="25"/>
  <c r="A1233" i="25"/>
  <c r="A1234" i="25"/>
  <c r="A1235" i="25"/>
  <c r="A1236" i="25"/>
  <c r="A1237" i="25"/>
  <c r="A1238" i="25"/>
  <c r="A1239" i="25"/>
  <c r="A1240" i="25"/>
  <c r="A1241" i="25"/>
  <c r="A1242" i="25"/>
  <c r="A1243" i="25"/>
  <c r="A1244" i="25"/>
  <c r="A1245" i="25"/>
  <c r="A1246" i="25"/>
  <c r="A1247" i="25"/>
  <c r="A1248" i="25"/>
  <c r="A1249" i="25"/>
  <c r="A1250" i="25"/>
  <c r="A1251" i="25"/>
  <c r="A1252" i="25"/>
  <c r="A1253" i="25"/>
  <c r="A1254" i="25"/>
  <c r="A1255" i="25"/>
  <c r="A1256" i="25"/>
  <c r="A1257" i="25"/>
  <c r="A1258" i="25"/>
  <c r="A1259" i="25"/>
  <c r="A1260" i="25"/>
  <c r="A1261" i="25"/>
  <c r="A1262" i="25"/>
  <c r="A1263" i="25"/>
  <c r="A1264" i="25"/>
  <c r="A1265" i="25"/>
  <c r="A1266" i="25"/>
  <c r="A1267" i="25"/>
  <c r="A1268" i="25"/>
  <c r="A1269" i="25"/>
  <c r="A1270" i="25"/>
  <c r="A1271" i="25"/>
  <c r="A1272" i="25"/>
  <c r="A1273" i="25"/>
  <c r="A1274" i="25"/>
  <c r="A1275" i="25"/>
  <c r="A1276" i="25"/>
  <c r="A1277" i="25"/>
  <c r="A1278" i="25"/>
  <c r="A1279" i="25"/>
  <c r="A1280" i="25"/>
  <c r="A1281" i="25"/>
  <c r="A1282" i="25"/>
  <c r="A1283" i="25"/>
  <c r="A1284" i="25"/>
  <c r="A1285" i="25"/>
  <c r="A1286" i="25"/>
  <c r="A1287" i="25"/>
  <c r="A1288" i="25"/>
  <c r="A1289" i="25"/>
  <c r="A1290" i="25"/>
  <c r="A1291" i="25"/>
  <c r="A1292" i="25"/>
  <c r="A1293" i="25"/>
  <c r="A1294" i="25"/>
  <c r="A1295" i="25"/>
  <c r="A1296" i="25"/>
  <c r="A1297" i="25"/>
  <c r="A1298" i="25"/>
  <c r="A1299" i="25"/>
  <c r="A1300" i="25"/>
  <c r="A1301" i="25"/>
  <c r="A1302" i="25"/>
  <c r="A1303" i="25"/>
  <c r="A1304" i="25"/>
  <c r="A1305" i="25"/>
  <c r="A1306" i="25"/>
  <c r="A1307" i="25"/>
  <c r="A1308" i="25"/>
  <c r="A1309" i="25"/>
  <c r="A1310" i="25"/>
  <c r="A1311" i="25"/>
  <c r="A1312" i="25"/>
  <c r="A1313" i="25"/>
  <c r="A1314" i="25"/>
  <c r="A1315" i="25"/>
  <c r="A1316" i="25"/>
  <c r="A1317" i="25"/>
  <c r="A1318" i="25"/>
  <c r="A1319" i="25"/>
  <c r="A1320" i="25"/>
  <c r="A1321" i="25"/>
  <c r="A1322" i="25"/>
  <c r="A1323" i="25"/>
  <c r="A1324" i="25"/>
  <c r="A1325" i="25"/>
  <c r="A1326" i="25"/>
  <c r="A1327" i="25"/>
  <c r="A1328" i="25"/>
  <c r="A1329" i="25"/>
  <c r="A1330" i="25"/>
  <c r="A1331" i="25"/>
  <c r="A1332" i="25"/>
  <c r="A1333" i="25"/>
  <c r="A1334" i="25"/>
  <c r="A1335" i="25"/>
  <c r="A1336" i="25"/>
  <c r="A1337" i="25"/>
  <c r="A1338" i="25"/>
  <c r="A1339" i="25"/>
  <c r="A1340" i="25"/>
  <c r="A1341" i="25"/>
  <c r="A1342" i="25"/>
  <c r="A1343" i="25"/>
  <c r="A1344" i="25"/>
  <c r="A1345" i="25"/>
  <c r="A1346" i="25"/>
  <c r="A1347" i="25"/>
  <c r="A1348" i="25"/>
  <c r="A1349" i="25"/>
  <c r="A1350" i="25"/>
  <c r="A1351" i="25"/>
  <c r="A1352" i="25"/>
  <c r="A1353" i="25"/>
  <c r="A1354" i="25"/>
  <c r="A1355" i="25"/>
  <c r="A1356" i="25"/>
  <c r="A1357" i="25"/>
  <c r="A1358" i="25"/>
  <c r="A1359" i="25"/>
  <c r="A1360" i="25"/>
  <c r="A1361" i="25"/>
  <c r="A1362" i="25"/>
  <c r="A1363" i="25"/>
  <c r="A1364" i="25"/>
  <c r="A1365" i="25"/>
  <c r="A1366" i="25"/>
  <c r="A1367" i="25"/>
  <c r="A1368" i="25"/>
  <c r="A1369" i="25"/>
  <c r="A1370" i="25"/>
  <c r="A1371" i="25"/>
  <c r="A1372" i="25"/>
  <c r="A1373" i="25"/>
  <c r="A1374" i="25"/>
  <c r="A1375" i="25"/>
  <c r="A1376" i="25"/>
  <c r="A1377" i="25"/>
  <c r="A1378" i="25"/>
  <c r="A1379" i="25"/>
  <c r="A1380" i="25"/>
  <c r="A1381" i="25"/>
  <c r="A1382" i="25"/>
  <c r="A1383" i="25"/>
  <c r="A1384" i="25"/>
  <c r="A1385" i="25"/>
  <c r="A1386" i="25"/>
  <c r="A1387" i="25"/>
  <c r="A1388" i="25"/>
  <c r="A1389" i="25"/>
  <c r="A1390" i="25"/>
  <c r="A1391" i="25"/>
  <c r="A1392" i="25"/>
  <c r="A1393" i="25"/>
  <c r="A1394" i="25"/>
  <c r="A1395" i="25"/>
  <c r="A1396" i="25"/>
  <c r="A1397" i="25"/>
  <c r="A1398" i="25"/>
  <c r="A1399" i="25"/>
  <c r="A1400" i="25"/>
  <c r="A1401" i="25"/>
  <c r="A1402" i="25"/>
  <c r="A1403" i="25"/>
  <c r="A1404" i="25"/>
  <c r="A1405" i="25"/>
  <c r="A1406" i="25"/>
  <c r="A1407" i="25"/>
  <c r="A1408" i="25"/>
  <c r="A1409" i="25"/>
  <c r="A1410" i="25"/>
  <c r="A1411" i="25"/>
  <c r="A1412" i="25"/>
  <c r="A1413" i="25"/>
  <c r="A1414" i="25"/>
  <c r="A1415" i="25"/>
  <c r="A1416" i="25"/>
  <c r="A1417" i="25"/>
  <c r="A1418" i="25"/>
  <c r="A1419" i="25"/>
  <c r="A1420" i="25"/>
  <c r="A1421" i="25"/>
  <c r="A1422" i="25"/>
  <c r="A1423" i="25"/>
  <c r="A1424" i="25"/>
  <c r="A1425" i="25"/>
  <c r="A1426" i="25"/>
  <c r="A1427" i="25"/>
  <c r="A1428" i="25"/>
  <c r="A1429" i="25"/>
  <c r="A1430" i="25"/>
  <c r="A1431" i="25"/>
  <c r="A1432" i="25"/>
  <c r="A1433" i="25"/>
  <c r="A1434" i="25"/>
  <c r="A1435" i="25"/>
  <c r="A1436" i="25"/>
  <c r="A1437" i="25"/>
  <c r="A1438" i="25"/>
  <c r="A1439" i="25"/>
  <c r="A1440" i="25"/>
  <c r="A1441" i="25"/>
  <c r="A1442" i="25"/>
  <c r="A1443" i="25"/>
  <c r="A1444" i="25"/>
  <c r="A1445" i="25"/>
  <c r="A1446" i="25"/>
  <c r="A1447" i="25"/>
  <c r="A1448" i="25"/>
  <c r="A1449" i="25"/>
  <c r="A1450" i="25"/>
  <c r="A1451" i="25"/>
  <c r="A1452" i="25"/>
  <c r="A1453" i="25"/>
  <c r="A1454" i="25"/>
  <c r="A1455" i="25"/>
  <c r="A1456" i="25"/>
  <c r="A1457" i="25"/>
  <c r="A1458" i="25"/>
  <c r="A1459" i="25"/>
  <c r="A1460" i="25"/>
  <c r="A1461" i="25"/>
  <c r="A1462" i="25"/>
  <c r="A1463" i="25"/>
  <c r="A1464" i="25"/>
  <c r="A1465" i="25"/>
  <c r="A1466" i="25"/>
  <c r="A1467" i="25"/>
  <c r="A1468" i="25"/>
  <c r="A1469" i="25"/>
  <c r="A1470" i="25"/>
  <c r="A1471" i="25"/>
  <c r="A1472" i="25"/>
  <c r="A1473" i="25"/>
  <c r="A1474" i="25"/>
  <c r="A1475" i="25"/>
  <c r="A1476" i="25"/>
  <c r="A1477" i="25"/>
  <c r="A1478" i="25"/>
  <c r="A1479" i="25"/>
  <c r="A1480" i="25"/>
  <c r="A1481" i="25"/>
  <c r="A1482" i="25"/>
  <c r="A1483" i="25"/>
  <c r="A1484" i="25"/>
  <c r="A1485" i="25"/>
  <c r="A1486" i="25"/>
  <c r="A1487" i="25"/>
  <c r="A1488" i="25"/>
  <c r="A1489" i="25"/>
  <c r="A1490" i="25"/>
  <c r="A1491" i="25"/>
  <c r="A1492" i="25"/>
  <c r="A1493" i="25"/>
  <c r="A1494" i="25"/>
  <c r="A1495" i="25"/>
  <c r="A1496" i="25"/>
  <c r="A1497" i="25"/>
  <c r="A1498" i="25"/>
  <c r="A1499" i="25"/>
  <c r="A1500" i="25"/>
  <c r="A1501" i="25"/>
  <c r="A1502" i="25"/>
  <c r="A1503" i="25"/>
  <c r="A1504" i="25"/>
  <c r="A1505" i="25"/>
  <c r="A1506" i="25"/>
  <c r="A1507" i="25"/>
  <c r="A1508" i="25"/>
  <c r="A1509" i="25"/>
  <c r="A1510" i="25"/>
  <c r="A1511" i="25"/>
  <c r="A1512" i="25"/>
  <c r="A1513" i="25"/>
  <c r="A1514" i="25"/>
  <c r="A1515" i="25"/>
  <c r="A1516" i="25"/>
  <c r="A1517" i="25"/>
  <c r="A1518" i="25"/>
  <c r="A1519" i="25"/>
  <c r="A1520" i="25"/>
  <c r="A1521" i="25"/>
  <c r="A1522" i="25"/>
  <c r="A1523" i="25"/>
  <c r="BV376" i="5" l="1"/>
  <c r="BX376" i="5"/>
  <c r="BY376" i="5"/>
  <c r="BT376" i="5"/>
  <c r="BS376" i="5"/>
  <c r="BR376" i="5"/>
  <c r="BU376" i="5"/>
  <c r="BW376" i="5"/>
  <c r="CB372" i="5" l="1"/>
  <c r="CC372" i="5" l="1"/>
  <c r="CD372" i="5" s="1"/>
  <c r="CA376" i="5"/>
  <c r="A1626" i="21" l="1"/>
  <c r="A1627" i="21"/>
  <c r="A1628" i="21"/>
  <c r="A1629" i="21"/>
  <c r="A1630" i="21"/>
  <c r="A1631" i="21"/>
  <c r="A1632" i="21"/>
  <c r="A1633" i="21"/>
  <c r="A1634" i="21"/>
  <c r="A1635" i="21"/>
  <c r="A1636" i="21"/>
  <c r="A1637" i="21"/>
  <c r="A1638" i="21"/>
  <c r="A1639" i="21"/>
  <c r="A1640" i="21"/>
  <c r="A1641" i="21"/>
  <c r="A1524" i="25" l="1"/>
  <c r="A1525" i="25"/>
  <c r="A1526" i="25"/>
  <c r="A1527" i="25"/>
  <c r="A1528" i="25"/>
  <c r="A1529" i="25"/>
  <c r="A1530" i="25"/>
  <c r="A1531" i="25"/>
  <c r="A1532" i="25"/>
  <c r="A1533" i="25"/>
  <c r="A1534" i="25"/>
  <c r="A1535" i="25"/>
  <c r="A1536" i="25"/>
  <c r="A1537" i="25"/>
  <c r="A1538" i="25"/>
  <c r="A1539" i="25"/>
  <c r="A1540" i="25"/>
  <c r="A1541" i="25"/>
  <c r="A1542" i="25"/>
  <c r="A1543" i="25"/>
  <c r="A1544" i="25"/>
  <c r="A1545" i="25"/>
  <c r="A1546" i="25"/>
  <c r="A1547" i="25"/>
  <c r="A1548" i="25"/>
  <c r="A1549" i="25"/>
  <c r="A1550" i="25"/>
  <c r="A1551" i="25"/>
  <c r="A1552" i="25"/>
  <c r="A1553" i="25"/>
  <c r="A1554" i="25"/>
  <c r="A1555" i="25"/>
  <c r="A1556" i="25"/>
  <c r="A1557" i="25"/>
  <c r="A1558" i="25"/>
  <c r="A1559" i="25"/>
  <c r="A1560" i="25"/>
  <c r="A1561" i="25"/>
  <c r="A1562" i="25"/>
  <c r="A1563" i="25"/>
  <c r="A1564" i="25"/>
  <c r="A1565" i="25"/>
  <c r="A1566" i="25"/>
  <c r="A1567" i="25"/>
  <c r="A1568" i="25"/>
  <c r="A1569" i="25"/>
  <c r="A1570" i="25"/>
  <c r="A1571" i="25"/>
  <c r="A1572" i="25"/>
  <c r="A1573" i="25"/>
  <c r="A1574" i="25"/>
  <c r="A1575" i="25"/>
  <c r="A1576" i="25"/>
  <c r="A1577" i="25"/>
  <c r="A1578" i="25"/>
  <c r="A1579" i="25"/>
  <c r="A1580" i="25"/>
  <c r="A1581" i="25"/>
  <c r="A1582" i="25"/>
  <c r="A1583" i="25"/>
  <c r="A1584" i="25"/>
  <c r="A1585" i="25"/>
  <c r="A1586" i="25"/>
  <c r="A1587" i="25"/>
  <c r="A1588" i="25"/>
  <c r="A1589" i="25"/>
  <c r="A1590" i="25"/>
  <c r="A1591" i="25"/>
  <c r="A1592" i="25"/>
  <c r="A1593" i="25"/>
  <c r="A1594" i="25"/>
  <c r="A1595" i="25"/>
  <c r="A1596" i="25"/>
  <c r="A1597" i="25"/>
  <c r="A1598" i="25"/>
  <c r="A1599" i="25"/>
  <c r="A1600" i="25"/>
  <c r="A1601" i="25"/>
  <c r="A1602" i="25"/>
  <c r="A1603" i="25"/>
  <c r="A1604" i="25"/>
  <c r="A1605" i="25"/>
  <c r="A1606" i="25"/>
  <c r="A1607" i="25"/>
  <c r="A1608" i="25"/>
  <c r="A1609" i="25"/>
  <c r="A1610" i="25"/>
  <c r="A1611" i="25"/>
  <c r="A1612" i="25"/>
  <c r="A1613" i="25"/>
  <c r="A1614" i="25"/>
  <c r="A1615" i="25"/>
  <c r="A1616" i="25"/>
  <c r="A1617" i="25"/>
  <c r="A1618" i="25"/>
  <c r="A1619" i="25"/>
  <c r="A1620" i="25"/>
  <c r="A1621" i="25"/>
  <c r="A1622" i="25"/>
  <c r="A1623" i="25"/>
  <c r="A1624" i="25"/>
  <c r="A1625" i="25"/>
  <c r="A1626" i="25"/>
  <c r="A1627" i="25"/>
  <c r="A1628" i="25"/>
  <c r="A1629" i="25"/>
  <c r="A1630" i="25"/>
  <c r="A1631" i="25"/>
  <c r="A1632" i="25"/>
  <c r="A1633" i="25"/>
  <c r="A1634" i="25"/>
  <c r="A1635" i="25"/>
  <c r="A1636" i="25"/>
  <c r="A1637" i="25"/>
  <c r="A1638" i="25"/>
  <c r="A1639" i="25"/>
  <c r="A1640" i="25"/>
  <c r="A1641" i="25"/>
  <c r="X1899" i="25" l="1"/>
  <c r="AC1899" i="25"/>
  <c r="AB1899" i="25"/>
  <c r="Z1899" i="25"/>
  <c r="Y1899" i="25"/>
  <c r="AE1899" i="25"/>
  <c r="W1899" i="25"/>
  <c r="CB340" i="11"/>
  <c r="CC359" i="11"/>
  <c r="CB11" i="11"/>
  <c r="CC11" i="11"/>
  <c r="CB54" i="11"/>
  <c r="CB52" i="11"/>
  <c r="CB49" i="11"/>
  <c r="CC51" i="11"/>
  <c r="CC278" i="11"/>
  <c r="CC347" i="11"/>
  <c r="CC348" i="11"/>
  <c r="CC369" i="11"/>
  <c r="CB53" i="11"/>
  <c r="CC357" i="11"/>
  <c r="CC368" i="11"/>
  <c r="CC263" i="11"/>
  <c r="CC342" i="11"/>
  <c r="CC355" i="11"/>
  <c r="CC356" i="11"/>
  <c r="CC336" i="11"/>
  <c r="CC74" i="11"/>
  <c r="CC353" i="11"/>
  <c r="CC54" i="11"/>
  <c r="CC243" i="11"/>
  <c r="CB370" i="11"/>
  <c r="CC370" i="11"/>
  <c r="CC50" i="11"/>
  <c r="CC340" i="11"/>
  <c r="CC358" i="11"/>
  <c r="CC372" i="11"/>
  <c r="CC45" i="11"/>
  <c r="CC48" i="11"/>
  <c r="CC49" i="11"/>
  <c r="CC52" i="11"/>
  <c r="CC53" i="11"/>
  <c r="CC73" i="11"/>
  <c r="CC317" i="11"/>
  <c r="CC300" i="11"/>
  <c r="CD49" i="11" l="1"/>
  <c r="CD54" i="11"/>
  <c r="CD340" i="11"/>
  <c r="CD52" i="11"/>
  <c r="CD11" i="11"/>
  <c r="CD370" i="11"/>
  <c r="CD53" i="11"/>
  <c r="CB184" i="11" l="1"/>
  <c r="CB182" i="11"/>
  <c r="CB183" i="11"/>
  <c r="CC185" i="11" l="1"/>
  <c r="CC183" i="11"/>
  <c r="CD183" i="11" s="1"/>
  <c r="CC184" i="11"/>
  <c r="CD184" i="11" s="1"/>
  <c r="CC315" i="11"/>
  <c r="CC182" i="11"/>
  <c r="CD182" i="11" s="1"/>
  <c r="A3" i="21" l="1"/>
  <c r="A5" i="21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375" i="21"/>
  <c r="A376" i="21"/>
  <c r="A377" i="21"/>
  <c r="A378" i="21"/>
  <c r="A379" i="21"/>
  <c r="A380" i="21"/>
  <c r="A381" i="21"/>
  <c r="A382" i="21"/>
  <c r="A383" i="21"/>
  <c r="A384" i="21"/>
  <c r="A385" i="21"/>
  <c r="A386" i="21"/>
  <c r="A387" i="21"/>
  <c r="A388" i="21"/>
  <c r="A389" i="21"/>
  <c r="A390" i="21"/>
  <c r="A391" i="21"/>
  <c r="A392" i="21"/>
  <c r="A393" i="21"/>
  <c r="A394" i="21"/>
  <c r="A395" i="21"/>
  <c r="A396" i="21"/>
  <c r="A397" i="21"/>
  <c r="A398" i="21"/>
  <c r="A399" i="21"/>
  <c r="A400" i="21"/>
  <c r="A401" i="21"/>
  <c r="A402" i="21"/>
  <c r="A403" i="21"/>
  <c r="A404" i="21"/>
  <c r="A405" i="21"/>
  <c r="A406" i="21"/>
  <c r="A407" i="21"/>
  <c r="A408" i="21"/>
  <c r="A409" i="21"/>
  <c r="A410" i="21"/>
  <c r="A411" i="21"/>
  <c r="A412" i="21"/>
  <c r="A413" i="21"/>
  <c r="A414" i="21"/>
  <c r="A415" i="21"/>
  <c r="A416" i="21"/>
  <c r="A417" i="21"/>
  <c r="A418" i="21"/>
  <c r="A419" i="21"/>
  <c r="A420" i="21"/>
  <c r="A421" i="21"/>
  <c r="A422" i="21"/>
  <c r="A423" i="21"/>
  <c r="A424" i="21"/>
  <c r="A425" i="21"/>
  <c r="A426" i="21"/>
  <c r="A427" i="21"/>
  <c r="A428" i="21"/>
  <c r="A429" i="21"/>
  <c r="A430" i="21"/>
  <c r="A431" i="21"/>
  <c r="A432" i="21"/>
  <c r="A433" i="21"/>
  <c r="A434" i="21"/>
  <c r="A435" i="21"/>
  <c r="A436" i="21"/>
  <c r="A437" i="21"/>
  <c r="A438" i="21"/>
  <c r="A439" i="21"/>
  <c r="A440" i="21"/>
  <c r="A441" i="21"/>
  <c r="A442" i="21"/>
  <c r="A443" i="21"/>
  <c r="A444" i="21"/>
  <c r="A445" i="21"/>
  <c r="A446" i="21"/>
  <c r="A447" i="21"/>
  <c r="A448" i="21"/>
  <c r="A449" i="21"/>
  <c r="A450" i="21"/>
  <c r="A451" i="21"/>
  <c r="A452" i="21"/>
  <c r="A453" i="21"/>
  <c r="A454" i="21"/>
  <c r="A455" i="21"/>
  <c r="A456" i="21"/>
  <c r="A457" i="21"/>
  <c r="A458" i="21"/>
  <c r="A459" i="21"/>
  <c r="A460" i="21"/>
  <c r="A461" i="21"/>
  <c r="A462" i="21"/>
  <c r="A463" i="21"/>
  <c r="A464" i="21"/>
  <c r="A465" i="21"/>
  <c r="A466" i="21"/>
  <c r="A467" i="21"/>
  <c r="A468" i="21"/>
  <c r="A469" i="21"/>
  <c r="A470" i="21"/>
  <c r="A471" i="21"/>
  <c r="A472" i="21"/>
  <c r="A473" i="21"/>
  <c r="A474" i="21"/>
  <c r="A475" i="21"/>
  <c r="A476" i="21"/>
  <c r="A477" i="21"/>
  <c r="A478" i="21"/>
  <c r="A479" i="21"/>
  <c r="A480" i="21"/>
  <c r="A481" i="21"/>
  <c r="A482" i="21"/>
  <c r="A483" i="21"/>
  <c r="A484" i="21"/>
  <c r="A485" i="21"/>
  <c r="A486" i="21"/>
  <c r="A487" i="21"/>
  <c r="A488" i="21"/>
  <c r="A489" i="21"/>
  <c r="A490" i="21"/>
  <c r="A491" i="21"/>
  <c r="A492" i="21"/>
  <c r="A493" i="21"/>
  <c r="A494" i="21"/>
  <c r="A495" i="21"/>
  <c r="A496" i="21"/>
  <c r="A497" i="21"/>
  <c r="A498" i="21"/>
  <c r="A499" i="21"/>
  <c r="A500" i="21"/>
  <c r="A501" i="21"/>
  <c r="A502" i="21"/>
  <c r="A503" i="21"/>
  <c r="A504" i="21"/>
  <c r="A505" i="21"/>
  <c r="A506" i="21"/>
  <c r="A507" i="21"/>
  <c r="A508" i="21"/>
  <c r="A509" i="21"/>
  <c r="A510" i="21"/>
  <c r="A511" i="21"/>
  <c r="A512" i="21"/>
  <c r="A513" i="21"/>
  <c r="A514" i="21"/>
  <c r="A515" i="21"/>
  <c r="A516" i="21"/>
  <c r="A517" i="21"/>
  <c r="A518" i="21"/>
  <c r="A519" i="21"/>
  <c r="A520" i="21"/>
  <c r="A521" i="21"/>
  <c r="A522" i="21"/>
  <c r="A523" i="21"/>
  <c r="A524" i="21"/>
  <c r="A525" i="21"/>
  <c r="A526" i="21"/>
  <c r="A527" i="21"/>
  <c r="A528" i="21"/>
  <c r="A529" i="21"/>
  <c r="A530" i="21"/>
  <c r="A531" i="21"/>
  <c r="A532" i="21"/>
  <c r="A533" i="21"/>
  <c r="A534" i="21"/>
  <c r="A535" i="21"/>
  <c r="A536" i="21"/>
  <c r="A537" i="21"/>
  <c r="A538" i="21"/>
  <c r="A539" i="21"/>
  <c r="A540" i="21"/>
  <c r="A541" i="21"/>
  <c r="A542" i="21"/>
  <c r="A543" i="21"/>
  <c r="A544" i="21"/>
  <c r="A545" i="21"/>
  <c r="A546" i="21"/>
  <c r="A547" i="21"/>
  <c r="A548" i="21"/>
  <c r="A549" i="21"/>
  <c r="A550" i="21"/>
  <c r="A551" i="21"/>
  <c r="A552" i="21"/>
  <c r="A553" i="21"/>
  <c r="A554" i="21"/>
  <c r="A555" i="21"/>
  <c r="A556" i="21"/>
  <c r="A557" i="21"/>
  <c r="A558" i="21"/>
  <c r="A559" i="21"/>
  <c r="A560" i="21"/>
  <c r="A561" i="21"/>
  <c r="A562" i="21"/>
  <c r="A563" i="21"/>
  <c r="A564" i="21"/>
  <c r="A565" i="21"/>
  <c r="A566" i="21"/>
  <c r="A567" i="21"/>
  <c r="A568" i="21"/>
  <c r="A569" i="21"/>
  <c r="A570" i="21"/>
  <c r="A571" i="21"/>
  <c r="A572" i="21"/>
  <c r="A573" i="21"/>
  <c r="A574" i="21"/>
  <c r="A575" i="21"/>
  <c r="A576" i="21"/>
  <c r="A577" i="21"/>
  <c r="A578" i="21"/>
  <c r="A579" i="21"/>
  <c r="A580" i="21"/>
  <c r="A581" i="21"/>
  <c r="A582" i="21"/>
  <c r="A583" i="21"/>
  <c r="A584" i="21"/>
  <c r="A585" i="21"/>
  <c r="A586" i="21"/>
  <c r="A587" i="21"/>
  <c r="A588" i="21"/>
  <c r="A589" i="21"/>
  <c r="A590" i="21"/>
  <c r="A591" i="21"/>
  <c r="A592" i="21"/>
  <c r="A593" i="21"/>
  <c r="A594" i="21"/>
  <c r="A595" i="21"/>
  <c r="A596" i="21"/>
  <c r="A597" i="21"/>
  <c r="A598" i="21"/>
  <c r="A599" i="21"/>
  <c r="A600" i="21"/>
  <c r="A601" i="21"/>
  <c r="A602" i="21"/>
  <c r="A603" i="21"/>
  <c r="A604" i="21"/>
  <c r="A605" i="21"/>
  <c r="A606" i="21"/>
  <c r="A607" i="21"/>
  <c r="A608" i="21"/>
  <c r="A609" i="21"/>
  <c r="A610" i="21"/>
  <c r="A611" i="21"/>
  <c r="A612" i="21"/>
  <c r="A613" i="21"/>
  <c r="A614" i="21"/>
  <c r="A615" i="21"/>
  <c r="A616" i="21"/>
  <c r="A617" i="21"/>
  <c r="A618" i="21"/>
  <c r="A619" i="21"/>
  <c r="A620" i="21"/>
  <c r="A621" i="21"/>
  <c r="A622" i="21"/>
  <c r="A623" i="21"/>
  <c r="A624" i="21"/>
  <c r="A625" i="21"/>
  <c r="A626" i="21"/>
  <c r="A627" i="21"/>
  <c r="A628" i="21"/>
  <c r="A629" i="21"/>
  <c r="A630" i="21"/>
  <c r="A631" i="21"/>
  <c r="A632" i="21"/>
  <c r="A633" i="21"/>
  <c r="A634" i="21"/>
  <c r="A635" i="21"/>
  <c r="A636" i="21"/>
  <c r="A637" i="21"/>
  <c r="A638" i="21"/>
  <c r="A639" i="21"/>
  <c r="A640" i="21"/>
  <c r="A641" i="21"/>
  <c r="A642" i="21"/>
  <c r="A643" i="21"/>
  <c r="A644" i="21"/>
  <c r="A645" i="21"/>
  <c r="A646" i="21"/>
  <c r="A647" i="21"/>
  <c r="A648" i="21"/>
  <c r="A649" i="21"/>
  <c r="A650" i="21"/>
  <c r="A651" i="21"/>
  <c r="A652" i="21"/>
  <c r="A653" i="21"/>
  <c r="A654" i="21"/>
  <c r="A655" i="21"/>
  <c r="A656" i="21"/>
  <c r="A657" i="21"/>
  <c r="A658" i="21"/>
  <c r="A659" i="21"/>
  <c r="A660" i="21"/>
  <c r="A661" i="21"/>
  <c r="A662" i="21"/>
  <c r="A663" i="21"/>
  <c r="A664" i="21"/>
  <c r="A665" i="21"/>
  <c r="A666" i="21"/>
  <c r="A667" i="21"/>
  <c r="A668" i="21"/>
  <c r="A669" i="21"/>
  <c r="A670" i="21"/>
  <c r="A671" i="21"/>
  <c r="A672" i="21"/>
  <c r="A673" i="21"/>
  <c r="A674" i="21"/>
  <c r="A675" i="21"/>
  <c r="A676" i="21"/>
  <c r="A677" i="21"/>
  <c r="A678" i="21"/>
  <c r="A679" i="21"/>
  <c r="A680" i="21"/>
  <c r="A681" i="21"/>
  <c r="A682" i="21"/>
  <c r="A683" i="21"/>
  <c r="A684" i="21"/>
  <c r="A685" i="21"/>
  <c r="A686" i="21"/>
  <c r="A687" i="21"/>
  <c r="A688" i="21"/>
  <c r="A689" i="21"/>
  <c r="A690" i="21"/>
  <c r="A691" i="21"/>
  <c r="A692" i="21"/>
  <c r="A693" i="21"/>
  <c r="A694" i="21"/>
  <c r="A695" i="21"/>
  <c r="A696" i="21"/>
  <c r="A697" i="21"/>
  <c r="A698" i="21"/>
  <c r="A699" i="21"/>
  <c r="A700" i="21"/>
  <c r="A701" i="21"/>
  <c r="A702" i="21"/>
  <c r="A703" i="21"/>
  <c r="A704" i="21"/>
  <c r="A705" i="21"/>
  <c r="A706" i="21"/>
  <c r="A707" i="21"/>
  <c r="A708" i="21"/>
  <c r="A709" i="21"/>
  <c r="A710" i="21"/>
  <c r="A711" i="21"/>
  <c r="A712" i="21"/>
  <c r="A713" i="21"/>
  <c r="A714" i="21"/>
  <c r="A715" i="21"/>
  <c r="A716" i="21"/>
  <c r="A717" i="21"/>
  <c r="A718" i="21"/>
  <c r="A719" i="21"/>
  <c r="A720" i="21"/>
  <c r="A721" i="21"/>
  <c r="A722" i="21"/>
  <c r="A723" i="21"/>
  <c r="A724" i="21"/>
  <c r="A725" i="21"/>
  <c r="A726" i="21"/>
  <c r="A727" i="21"/>
  <c r="A728" i="21"/>
  <c r="A729" i="21"/>
  <c r="A730" i="21"/>
  <c r="A731" i="21"/>
  <c r="A732" i="21"/>
  <c r="A733" i="21"/>
  <c r="A734" i="21"/>
  <c r="A735" i="21"/>
  <c r="A736" i="21"/>
  <c r="A737" i="21"/>
  <c r="A738" i="21"/>
  <c r="A739" i="21"/>
  <c r="A740" i="21"/>
  <c r="A741" i="21"/>
  <c r="A742" i="21"/>
  <c r="A743" i="21"/>
  <c r="A744" i="21"/>
  <c r="A745" i="21"/>
  <c r="A746" i="21"/>
  <c r="A747" i="21"/>
  <c r="A748" i="21"/>
  <c r="A749" i="21"/>
  <c r="A750" i="21"/>
  <c r="A751" i="21"/>
  <c r="A752" i="21"/>
  <c r="A753" i="21"/>
  <c r="A754" i="21"/>
  <c r="A755" i="21"/>
  <c r="A756" i="21"/>
  <c r="A757" i="21"/>
  <c r="A758" i="21"/>
  <c r="A759" i="21"/>
  <c r="A760" i="21"/>
  <c r="A761" i="21"/>
  <c r="A762" i="21"/>
  <c r="A763" i="21"/>
  <c r="A764" i="21"/>
  <c r="A765" i="21"/>
  <c r="A766" i="21"/>
  <c r="A767" i="21"/>
  <c r="A768" i="21"/>
  <c r="A769" i="21"/>
  <c r="A770" i="21"/>
  <c r="A771" i="21"/>
  <c r="A772" i="21"/>
  <c r="A773" i="21"/>
  <c r="A774" i="21"/>
  <c r="A775" i="21"/>
  <c r="A776" i="21"/>
  <c r="A777" i="21"/>
  <c r="A778" i="21"/>
  <c r="A779" i="21"/>
  <c r="A780" i="21"/>
  <c r="A781" i="21"/>
  <c r="A782" i="21"/>
  <c r="A783" i="21"/>
  <c r="A784" i="21"/>
  <c r="A785" i="21"/>
  <c r="A786" i="21"/>
  <c r="A787" i="21"/>
  <c r="A788" i="21"/>
  <c r="A789" i="21"/>
  <c r="A790" i="21"/>
  <c r="A791" i="21"/>
  <c r="A792" i="21"/>
  <c r="A793" i="21"/>
  <c r="A794" i="21"/>
  <c r="A795" i="21"/>
  <c r="A796" i="21"/>
  <c r="A797" i="21"/>
  <c r="A798" i="21"/>
  <c r="A799" i="21"/>
  <c r="A800" i="21"/>
  <c r="A801" i="21"/>
  <c r="A802" i="21"/>
  <c r="A803" i="21"/>
  <c r="A804" i="21"/>
  <c r="A805" i="21"/>
  <c r="A806" i="21"/>
  <c r="A807" i="21"/>
  <c r="A808" i="21"/>
  <c r="A809" i="21"/>
  <c r="A810" i="21"/>
  <c r="A811" i="21"/>
  <c r="A812" i="21"/>
  <c r="A813" i="21"/>
  <c r="A814" i="21"/>
  <c r="A815" i="21"/>
  <c r="A816" i="21"/>
  <c r="A817" i="21"/>
  <c r="A818" i="21"/>
  <c r="A819" i="21"/>
  <c r="A820" i="21"/>
  <c r="A821" i="21"/>
  <c r="A822" i="21"/>
  <c r="A823" i="21"/>
  <c r="A824" i="21"/>
  <c r="A825" i="21"/>
  <c r="A826" i="21"/>
  <c r="A827" i="21"/>
  <c r="A828" i="21"/>
  <c r="A829" i="21"/>
  <c r="A830" i="21"/>
  <c r="A831" i="21"/>
  <c r="A832" i="21"/>
  <c r="A833" i="21"/>
  <c r="A834" i="21"/>
  <c r="A835" i="21"/>
  <c r="A836" i="21"/>
  <c r="A837" i="21"/>
  <c r="A838" i="21"/>
  <c r="A839" i="21"/>
  <c r="A840" i="21"/>
  <c r="A841" i="21"/>
  <c r="A842" i="21"/>
  <c r="A843" i="21"/>
  <c r="A844" i="21"/>
  <c r="A845" i="21"/>
  <c r="A846" i="21"/>
  <c r="A847" i="21"/>
  <c r="A848" i="21"/>
  <c r="A849" i="21"/>
  <c r="A850" i="21"/>
  <c r="A851" i="21"/>
  <c r="A852" i="21"/>
  <c r="A853" i="21"/>
  <c r="A854" i="21"/>
  <c r="A855" i="21"/>
  <c r="A856" i="21"/>
  <c r="A857" i="21"/>
  <c r="A858" i="21"/>
  <c r="A859" i="21"/>
  <c r="A860" i="21"/>
  <c r="A861" i="21"/>
  <c r="A862" i="21"/>
  <c r="A863" i="21"/>
  <c r="A864" i="21"/>
  <c r="A865" i="21"/>
  <c r="A866" i="21"/>
  <c r="A867" i="21"/>
  <c r="A868" i="21"/>
  <c r="A869" i="21"/>
  <c r="A870" i="21"/>
  <c r="A871" i="21"/>
  <c r="A872" i="21"/>
  <c r="A873" i="21"/>
  <c r="A874" i="21"/>
  <c r="A875" i="21"/>
  <c r="A876" i="21"/>
  <c r="A877" i="21"/>
  <c r="A878" i="21"/>
  <c r="A879" i="21"/>
  <c r="A880" i="21"/>
  <c r="A881" i="21"/>
  <c r="A882" i="21"/>
  <c r="A883" i="21"/>
  <c r="A884" i="21"/>
  <c r="A885" i="21"/>
  <c r="A886" i="21"/>
  <c r="A887" i="21"/>
  <c r="A888" i="21"/>
  <c r="A889" i="21"/>
  <c r="A890" i="21"/>
  <c r="A891" i="21"/>
  <c r="A892" i="21"/>
  <c r="A893" i="21"/>
  <c r="A894" i="21"/>
  <c r="A895" i="21"/>
  <c r="A896" i="21"/>
  <c r="A897" i="21"/>
  <c r="A898" i="21"/>
  <c r="A899" i="21"/>
  <c r="A900" i="21"/>
  <c r="A901" i="21"/>
  <c r="A902" i="21"/>
  <c r="A903" i="21"/>
  <c r="A904" i="21"/>
  <c r="A905" i="21"/>
  <c r="A906" i="21"/>
  <c r="A907" i="21"/>
  <c r="A908" i="21"/>
  <c r="A909" i="21"/>
  <c r="A910" i="21"/>
  <c r="A911" i="21"/>
  <c r="A912" i="21"/>
  <c r="A913" i="21"/>
  <c r="A914" i="21"/>
  <c r="A915" i="21"/>
  <c r="A916" i="21"/>
  <c r="A917" i="21"/>
  <c r="A918" i="21"/>
  <c r="A919" i="21"/>
  <c r="A920" i="21"/>
  <c r="A921" i="21"/>
  <c r="A922" i="21"/>
  <c r="A923" i="21"/>
  <c r="A924" i="21"/>
  <c r="A925" i="21"/>
  <c r="A926" i="21"/>
  <c r="A927" i="21"/>
  <c r="A928" i="21"/>
  <c r="A929" i="21"/>
  <c r="A930" i="21"/>
  <c r="A931" i="21"/>
  <c r="A932" i="21"/>
  <c r="A933" i="21"/>
  <c r="A934" i="21"/>
  <c r="A935" i="21"/>
  <c r="A936" i="21"/>
  <c r="A937" i="21"/>
  <c r="A938" i="21"/>
  <c r="A939" i="21"/>
  <c r="A940" i="21"/>
  <c r="A941" i="21"/>
  <c r="A942" i="21"/>
  <c r="A943" i="21"/>
  <c r="A944" i="21"/>
  <c r="A945" i="21"/>
  <c r="A946" i="21"/>
  <c r="A947" i="21"/>
  <c r="A948" i="21"/>
  <c r="A949" i="21"/>
  <c r="A950" i="21"/>
  <c r="A951" i="21"/>
  <c r="A952" i="21"/>
  <c r="A953" i="21"/>
  <c r="A954" i="21"/>
  <c r="A955" i="21"/>
  <c r="A956" i="21"/>
  <c r="A957" i="21"/>
  <c r="A958" i="21"/>
  <c r="A959" i="21"/>
  <c r="A960" i="21"/>
  <c r="A961" i="21"/>
  <c r="A962" i="21"/>
  <c r="A963" i="21"/>
  <c r="A964" i="21"/>
  <c r="A965" i="21"/>
  <c r="A966" i="21"/>
  <c r="A967" i="21"/>
  <c r="A968" i="21"/>
  <c r="A969" i="21"/>
  <c r="A970" i="21"/>
  <c r="A971" i="21"/>
  <c r="A972" i="21"/>
  <c r="A973" i="21"/>
  <c r="A974" i="21"/>
  <c r="A975" i="21"/>
  <c r="A976" i="21"/>
  <c r="A977" i="21"/>
  <c r="A978" i="21"/>
  <c r="A979" i="21"/>
  <c r="A980" i="21"/>
  <c r="A981" i="21"/>
  <c r="A982" i="21"/>
  <c r="A983" i="21"/>
  <c r="A984" i="21"/>
  <c r="A985" i="21"/>
  <c r="A986" i="21"/>
  <c r="A987" i="21"/>
  <c r="A988" i="21"/>
  <c r="A989" i="21"/>
  <c r="A990" i="21"/>
  <c r="A991" i="21"/>
  <c r="A992" i="21"/>
  <c r="A993" i="21"/>
  <c r="A994" i="21"/>
  <c r="A995" i="21"/>
  <c r="A996" i="21"/>
  <c r="A997" i="21"/>
  <c r="A998" i="21"/>
  <c r="A999" i="21"/>
  <c r="A1000" i="21"/>
  <c r="A1001" i="21"/>
  <c r="A1002" i="21"/>
  <c r="A1003" i="21"/>
  <c r="A1004" i="21"/>
  <c r="A1005" i="21"/>
  <c r="A1006" i="21"/>
  <c r="A1007" i="21"/>
  <c r="A1008" i="21"/>
  <c r="A1009" i="21"/>
  <c r="A1010" i="21"/>
  <c r="A1011" i="21"/>
  <c r="A1012" i="21"/>
  <c r="A1013" i="21"/>
  <c r="A1014" i="21"/>
  <c r="A1015" i="21"/>
  <c r="A1016" i="21"/>
  <c r="A1017" i="21"/>
  <c r="A1018" i="21"/>
  <c r="A1019" i="21"/>
  <c r="A1020" i="21"/>
  <c r="A1021" i="21"/>
  <c r="A1022" i="21"/>
  <c r="A1023" i="21"/>
  <c r="A1024" i="21"/>
  <c r="A1025" i="21"/>
  <c r="A1026" i="21"/>
  <c r="A1027" i="21"/>
  <c r="A1028" i="21"/>
  <c r="A1029" i="21"/>
  <c r="A1030" i="21"/>
  <c r="A1031" i="21"/>
  <c r="A1032" i="21"/>
  <c r="A1033" i="21"/>
  <c r="A1034" i="21"/>
  <c r="A1035" i="21"/>
  <c r="A1036" i="21"/>
  <c r="A1037" i="21"/>
  <c r="A1038" i="21"/>
  <c r="A1039" i="21"/>
  <c r="A1040" i="21"/>
  <c r="A1041" i="21"/>
  <c r="A1042" i="21"/>
  <c r="A1043" i="21"/>
  <c r="A1044" i="21"/>
  <c r="A1045" i="21"/>
  <c r="A1046" i="21"/>
  <c r="A1047" i="21"/>
  <c r="A1048" i="21"/>
  <c r="A1049" i="21"/>
  <c r="A1050" i="21"/>
  <c r="A1051" i="21"/>
  <c r="A1052" i="21"/>
  <c r="A1053" i="21"/>
  <c r="A1054" i="21"/>
  <c r="A1055" i="21"/>
  <c r="A1056" i="21"/>
  <c r="A1057" i="21"/>
  <c r="A1058" i="21"/>
  <c r="A1059" i="21"/>
  <c r="A1060" i="21"/>
  <c r="A1061" i="21"/>
  <c r="A1062" i="21"/>
  <c r="A1063" i="21"/>
  <c r="A1064" i="21"/>
  <c r="A1065" i="21"/>
  <c r="A1066" i="21"/>
  <c r="A1067" i="21"/>
  <c r="A1068" i="21"/>
  <c r="A1069" i="21"/>
  <c r="A1070" i="21"/>
  <c r="A1071" i="21"/>
  <c r="A1072" i="21"/>
  <c r="A1073" i="21"/>
  <c r="A1074" i="21"/>
  <c r="A1075" i="21"/>
  <c r="A1076" i="21"/>
  <c r="A1077" i="21"/>
  <c r="A1078" i="21"/>
  <c r="A1079" i="21"/>
  <c r="A1080" i="21"/>
  <c r="A1081" i="21"/>
  <c r="A1082" i="21"/>
  <c r="A1083" i="21"/>
  <c r="A1084" i="21"/>
  <c r="A1085" i="21"/>
  <c r="A1086" i="21"/>
  <c r="A1087" i="21"/>
  <c r="A1088" i="21"/>
  <c r="A1089" i="21"/>
  <c r="A1090" i="21"/>
  <c r="A1091" i="21"/>
  <c r="A1092" i="21"/>
  <c r="A1093" i="21"/>
  <c r="A1094" i="21"/>
  <c r="A1095" i="21"/>
  <c r="A1096" i="21"/>
  <c r="A1097" i="21"/>
  <c r="A1098" i="21"/>
  <c r="A1099" i="21"/>
  <c r="A1100" i="21"/>
  <c r="A1101" i="21"/>
  <c r="A1102" i="21"/>
  <c r="A1103" i="21"/>
  <c r="A1104" i="21"/>
  <c r="A1105" i="21"/>
  <c r="A1106" i="21"/>
  <c r="A1107" i="21"/>
  <c r="A1108" i="21"/>
  <c r="A1109" i="21"/>
  <c r="A1110" i="21"/>
  <c r="A1111" i="21"/>
  <c r="A1112" i="21"/>
  <c r="A1113" i="21"/>
  <c r="A1114" i="21"/>
  <c r="A1115" i="21"/>
  <c r="A1116" i="21"/>
  <c r="A1117" i="21"/>
  <c r="A1118" i="21"/>
  <c r="A1119" i="21"/>
  <c r="A1120" i="21"/>
  <c r="A1121" i="21"/>
  <c r="A1122" i="21"/>
  <c r="A1123" i="21"/>
  <c r="A1124" i="21"/>
  <c r="A1125" i="21"/>
  <c r="A1126" i="21"/>
  <c r="A1127" i="21"/>
  <c r="A1128" i="21"/>
  <c r="A1129" i="21"/>
  <c r="A1130" i="21"/>
  <c r="A1131" i="21"/>
  <c r="A1132" i="21"/>
  <c r="A1133" i="21"/>
  <c r="A1134" i="21"/>
  <c r="A1135" i="21"/>
  <c r="A1136" i="21"/>
  <c r="A1137" i="21"/>
  <c r="A1138" i="21"/>
  <c r="A1139" i="21"/>
  <c r="A1140" i="21"/>
  <c r="A1141" i="21"/>
  <c r="A1142" i="21"/>
  <c r="A1143" i="21"/>
  <c r="A1144" i="21"/>
  <c r="A1145" i="21"/>
  <c r="A1146" i="21"/>
  <c r="A1147" i="21"/>
  <c r="A1148" i="21"/>
  <c r="A1149" i="21"/>
  <c r="A1150" i="21"/>
  <c r="A1151" i="21"/>
  <c r="A1152" i="21"/>
  <c r="A1153" i="21"/>
  <c r="A1154" i="21"/>
  <c r="A1155" i="21"/>
  <c r="A1156" i="21"/>
  <c r="A1157" i="21"/>
  <c r="A1158" i="21"/>
  <c r="A1159" i="21"/>
  <c r="A1160" i="21"/>
  <c r="A1161" i="21"/>
  <c r="A1162" i="21"/>
  <c r="A1163" i="21"/>
  <c r="A1164" i="21"/>
  <c r="A1165" i="21"/>
  <c r="A1166" i="21"/>
  <c r="A1167" i="21"/>
  <c r="A1168" i="21"/>
  <c r="A1169" i="21"/>
  <c r="A1170" i="21"/>
  <c r="A1171" i="21"/>
  <c r="A1172" i="21"/>
  <c r="A1173" i="21"/>
  <c r="A1174" i="21"/>
  <c r="A1175" i="21"/>
  <c r="A1176" i="21"/>
  <c r="A1177" i="21"/>
  <c r="A1178" i="21"/>
  <c r="A1179" i="21"/>
  <c r="A1180" i="21"/>
  <c r="A1181" i="21"/>
  <c r="A1182" i="21"/>
  <c r="A1183" i="21"/>
  <c r="A1184" i="21"/>
  <c r="A1185" i="21"/>
  <c r="A1186" i="21"/>
  <c r="A1187" i="21"/>
  <c r="A1188" i="21"/>
  <c r="A1189" i="21"/>
  <c r="A1190" i="21"/>
  <c r="A1191" i="21"/>
  <c r="A1192" i="21"/>
  <c r="A1193" i="21"/>
  <c r="A1194" i="21"/>
  <c r="A1195" i="21"/>
  <c r="A1196" i="21"/>
  <c r="A1197" i="21"/>
  <c r="A1198" i="21"/>
  <c r="A1199" i="21"/>
  <c r="A1200" i="21"/>
  <c r="A1201" i="21"/>
  <c r="A1202" i="21"/>
  <c r="A1203" i="21"/>
  <c r="A1204" i="21"/>
  <c r="A1205" i="21"/>
  <c r="A1206" i="21"/>
  <c r="A1207" i="21"/>
  <c r="A1208" i="21"/>
  <c r="A1209" i="21"/>
  <c r="A1210" i="21"/>
  <c r="A1211" i="21"/>
  <c r="A1212" i="21"/>
  <c r="A1213" i="21"/>
  <c r="A1214" i="21"/>
  <c r="A1215" i="21"/>
  <c r="A1216" i="21"/>
  <c r="A1217" i="21"/>
  <c r="A1218" i="21"/>
  <c r="A1219" i="21"/>
  <c r="A1220" i="21"/>
  <c r="A1221" i="21"/>
  <c r="A1222" i="21"/>
  <c r="A1223" i="21"/>
  <c r="A1224" i="21"/>
  <c r="A1225" i="21"/>
  <c r="A1226" i="21"/>
  <c r="A1227" i="21"/>
  <c r="A1228" i="21"/>
  <c r="A1229" i="21"/>
  <c r="A1230" i="21"/>
  <c r="A1231" i="21"/>
  <c r="A1232" i="21"/>
  <c r="A1233" i="21"/>
  <c r="A1234" i="21"/>
  <c r="A1235" i="21"/>
  <c r="A1236" i="21"/>
  <c r="A1237" i="21"/>
  <c r="A1238" i="21"/>
  <c r="A1239" i="21"/>
  <c r="A1240" i="21"/>
  <c r="A1241" i="21"/>
  <c r="A1242" i="21"/>
  <c r="A1243" i="21"/>
  <c r="A1244" i="21"/>
  <c r="A1245" i="21"/>
  <c r="A1246" i="21"/>
  <c r="A1247" i="21"/>
  <c r="A1248" i="21"/>
  <c r="A1249" i="21"/>
  <c r="A1250" i="21"/>
  <c r="A1251" i="21"/>
  <c r="A1252" i="21"/>
  <c r="A1253" i="21"/>
  <c r="A1254" i="21"/>
  <c r="A1255" i="21"/>
  <c r="A1256" i="21"/>
  <c r="A1257" i="21"/>
  <c r="A1258" i="21"/>
  <c r="A1259" i="21"/>
  <c r="A1260" i="21"/>
  <c r="A1261" i="21"/>
  <c r="A1262" i="21"/>
  <c r="A1263" i="21"/>
  <c r="A1264" i="21"/>
  <c r="A1265" i="21"/>
  <c r="A1266" i="21"/>
  <c r="A1267" i="21"/>
  <c r="A1268" i="21"/>
  <c r="A1269" i="21"/>
  <c r="A1270" i="21"/>
  <c r="A1271" i="21"/>
  <c r="A1272" i="21"/>
  <c r="A1273" i="21"/>
  <c r="A1274" i="21"/>
  <c r="A1275" i="21"/>
  <c r="A1276" i="21"/>
  <c r="A1277" i="21"/>
  <c r="A1278" i="21"/>
  <c r="A1279" i="21"/>
  <c r="A1280" i="21"/>
  <c r="A1281" i="21"/>
  <c r="A1282" i="21"/>
  <c r="A1283" i="21"/>
  <c r="A1284" i="21"/>
  <c r="A1285" i="21"/>
  <c r="A1286" i="21"/>
  <c r="A1287" i="21"/>
  <c r="A1288" i="21"/>
  <c r="A1289" i="21"/>
  <c r="A1290" i="21"/>
  <c r="A1291" i="21"/>
  <c r="A1292" i="21"/>
  <c r="A1293" i="21"/>
  <c r="A1294" i="21"/>
  <c r="A1295" i="21"/>
  <c r="A1296" i="21"/>
  <c r="A1297" i="21"/>
  <c r="A1298" i="21"/>
  <c r="A1299" i="21"/>
  <c r="A1300" i="21"/>
  <c r="A1301" i="21"/>
  <c r="A1302" i="21"/>
  <c r="A1303" i="21"/>
  <c r="A1304" i="21"/>
  <c r="A1305" i="21"/>
  <c r="A1306" i="21"/>
  <c r="A1307" i="21"/>
  <c r="A1308" i="21"/>
  <c r="A1309" i="21"/>
  <c r="A1310" i="21"/>
  <c r="A1311" i="21"/>
  <c r="A1312" i="21"/>
  <c r="A1313" i="21"/>
  <c r="A1314" i="21"/>
  <c r="A1315" i="21"/>
  <c r="A1316" i="21"/>
  <c r="A1317" i="21"/>
  <c r="A1318" i="21"/>
  <c r="A1319" i="21"/>
  <c r="A1320" i="21"/>
  <c r="A1321" i="21"/>
  <c r="A1322" i="21"/>
  <c r="A1323" i="21"/>
  <c r="A1324" i="21"/>
  <c r="A1325" i="21"/>
  <c r="A1326" i="21"/>
  <c r="A1327" i="21"/>
  <c r="A1328" i="21"/>
  <c r="A1329" i="21"/>
  <c r="A1330" i="21"/>
  <c r="A1331" i="21"/>
  <c r="A1332" i="21"/>
  <c r="A1333" i="21"/>
  <c r="A1334" i="21"/>
  <c r="A1335" i="21"/>
  <c r="A1336" i="21"/>
  <c r="A1337" i="21"/>
  <c r="A1338" i="21"/>
  <c r="A1339" i="21"/>
  <c r="A1340" i="21"/>
  <c r="A1341" i="21"/>
  <c r="A1342" i="21"/>
  <c r="A1343" i="21"/>
  <c r="A1344" i="21"/>
  <c r="A1345" i="21"/>
  <c r="A1346" i="21"/>
  <c r="A1347" i="21"/>
  <c r="A1348" i="21"/>
  <c r="A1349" i="21"/>
  <c r="A1350" i="21"/>
  <c r="A1351" i="21"/>
  <c r="A1352" i="21"/>
  <c r="A1353" i="21"/>
  <c r="A1354" i="21"/>
  <c r="A1355" i="21"/>
  <c r="A1356" i="21"/>
  <c r="A1357" i="21"/>
  <c r="A1358" i="21"/>
  <c r="A1359" i="21"/>
  <c r="A1360" i="21"/>
  <c r="A1361" i="21"/>
  <c r="A1362" i="21"/>
  <c r="A1363" i="21"/>
  <c r="A1364" i="21"/>
  <c r="A1365" i="21"/>
  <c r="A1366" i="21"/>
  <c r="A1367" i="21"/>
  <c r="A1368" i="21"/>
  <c r="A1369" i="21"/>
  <c r="A1370" i="21"/>
  <c r="A1371" i="21"/>
  <c r="A1372" i="21"/>
  <c r="A1373" i="21"/>
  <c r="A1374" i="21"/>
  <c r="A1375" i="21"/>
  <c r="A1376" i="21"/>
  <c r="A1377" i="21"/>
  <c r="A1378" i="21"/>
  <c r="A1379" i="21"/>
  <c r="A1380" i="21"/>
  <c r="A1381" i="21"/>
  <c r="A1382" i="21"/>
  <c r="A1383" i="21"/>
  <c r="A1384" i="21"/>
  <c r="A1385" i="21"/>
  <c r="A1386" i="21"/>
  <c r="A1387" i="21"/>
  <c r="A1388" i="21"/>
  <c r="A1389" i="21"/>
  <c r="A1390" i="21"/>
  <c r="A1391" i="21"/>
  <c r="A1392" i="21"/>
  <c r="A1393" i="21"/>
  <c r="A1394" i="21"/>
  <c r="A1395" i="21"/>
  <c r="A1396" i="21"/>
  <c r="A1397" i="21"/>
  <c r="A1398" i="21"/>
  <c r="A1399" i="21"/>
  <c r="A1400" i="21"/>
  <c r="A1401" i="21"/>
  <c r="A1402" i="21"/>
  <c r="A1403" i="21"/>
  <c r="A1404" i="21"/>
  <c r="A1405" i="21"/>
  <c r="A1406" i="21"/>
  <c r="A1407" i="21"/>
  <c r="A1408" i="21"/>
  <c r="A1409" i="21"/>
  <c r="A1410" i="21"/>
  <c r="A1411" i="21"/>
  <c r="A1412" i="21"/>
  <c r="A1413" i="21"/>
  <c r="A1414" i="21"/>
  <c r="A1415" i="21"/>
  <c r="A1416" i="21"/>
  <c r="A1417" i="21"/>
  <c r="A1418" i="21"/>
  <c r="A1419" i="21"/>
  <c r="A1420" i="21"/>
  <c r="A1421" i="21"/>
  <c r="A1422" i="21"/>
  <c r="A1423" i="21"/>
  <c r="A1424" i="21"/>
  <c r="A1425" i="21"/>
  <c r="A1426" i="21"/>
  <c r="A1427" i="21"/>
  <c r="A1428" i="21"/>
  <c r="A1429" i="21"/>
  <c r="A1430" i="21"/>
  <c r="A1431" i="21"/>
  <c r="A1432" i="21"/>
  <c r="A1433" i="21"/>
  <c r="A1434" i="21"/>
  <c r="A1435" i="21"/>
  <c r="A1436" i="21"/>
  <c r="A1437" i="21"/>
  <c r="A1438" i="21"/>
  <c r="A1439" i="21"/>
  <c r="A1440" i="21"/>
  <c r="A1441" i="21"/>
  <c r="A1442" i="21"/>
  <c r="A1443" i="21"/>
  <c r="A1444" i="21"/>
  <c r="A1445" i="21"/>
  <c r="A1446" i="21"/>
  <c r="A1447" i="21"/>
  <c r="A1448" i="21"/>
  <c r="A1449" i="21"/>
  <c r="A1450" i="21"/>
  <c r="A1451" i="21"/>
  <c r="A1452" i="21"/>
  <c r="A1453" i="21"/>
  <c r="A1454" i="21"/>
  <c r="A1455" i="21"/>
  <c r="A1456" i="21"/>
  <c r="A1457" i="21"/>
  <c r="A1458" i="21"/>
  <c r="A1459" i="21"/>
  <c r="A1460" i="21"/>
  <c r="A1461" i="21"/>
  <c r="A1462" i="21"/>
  <c r="A1463" i="21"/>
  <c r="A1464" i="21"/>
  <c r="A1465" i="21"/>
  <c r="A1466" i="21"/>
  <c r="A1467" i="21"/>
  <c r="A1468" i="21"/>
  <c r="A1469" i="21"/>
  <c r="A1470" i="21"/>
  <c r="A1471" i="21"/>
  <c r="A1472" i="21"/>
  <c r="A1473" i="21"/>
  <c r="A1474" i="21"/>
  <c r="A1475" i="21"/>
  <c r="A1476" i="21"/>
  <c r="A1477" i="21"/>
  <c r="A1478" i="21"/>
  <c r="A1479" i="21"/>
  <c r="A1480" i="21"/>
  <c r="A1481" i="21"/>
  <c r="A1482" i="21"/>
  <c r="A1483" i="21"/>
  <c r="A1484" i="21"/>
  <c r="A1485" i="21"/>
  <c r="A1486" i="21"/>
  <c r="A1487" i="21"/>
  <c r="A1488" i="21"/>
  <c r="A1489" i="21"/>
  <c r="A1490" i="21"/>
  <c r="A1491" i="21"/>
  <c r="A1492" i="21"/>
  <c r="A1493" i="21"/>
  <c r="A1494" i="21"/>
  <c r="A1495" i="21"/>
  <c r="A1496" i="21"/>
  <c r="A1497" i="21"/>
  <c r="A1498" i="21"/>
  <c r="A1499" i="21"/>
  <c r="A1500" i="21"/>
  <c r="A1501" i="21"/>
  <c r="A1502" i="21"/>
  <c r="A1503" i="21"/>
  <c r="A1504" i="21"/>
  <c r="A1505" i="21"/>
  <c r="A1506" i="21"/>
  <c r="A1507" i="21"/>
  <c r="A1508" i="21"/>
  <c r="A1509" i="21"/>
  <c r="A1510" i="21"/>
  <c r="A1511" i="21"/>
  <c r="A1512" i="21"/>
  <c r="A1513" i="21"/>
  <c r="A1514" i="21"/>
  <c r="A1515" i="21"/>
  <c r="A1516" i="21"/>
  <c r="A1517" i="21"/>
  <c r="A1518" i="21"/>
  <c r="A1519" i="21"/>
  <c r="A1520" i="21"/>
  <c r="A1521" i="21"/>
  <c r="A1522" i="21"/>
  <c r="A1523" i="21"/>
  <c r="A1524" i="21"/>
  <c r="A1525" i="21"/>
  <c r="A1526" i="21"/>
  <c r="A1527" i="21"/>
  <c r="A1528" i="21"/>
  <c r="A1529" i="21"/>
  <c r="A1530" i="21"/>
  <c r="A1531" i="21"/>
  <c r="A1532" i="21"/>
  <c r="A1533" i="21"/>
  <c r="A1534" i="21"/>
  <c r="A1535" i="21"/>
  <c r="A1536" i="21"/>
  <c r="A1537" i="21"/>
  <c r="A1538" i="21"/>
  <c r="A1539" i="21"/>
  <c r="A1540" i="21"/>
  <c r="A1541" i="21"/>
  <c r="A1542" i="21"/>
  <c r="A1543" i="21"/>
  <c r="A1544" i="21"/>
  <c r="A1545" i="21"/>
  <c r="A1546" i="21"/>
  <c r="A1547" i="21"/>
  <c r="A1548" i="21"/>
  <c r="A1549" i="21"/>
  <c r="A1550" i="21"/>
  <c r="A1551" i="21"/>
  <c r="A1552" i="21"/>
  <c r="A1553" i="21"/>
  <c r="A1554" i="21"/>
  <c r="A1555" i="21"/>
  <c r="A1556" i="21"/>
  <c r="A1557" i="21"/>
  <c r="A1558" i="21"/>
  <c r="A1559" i="21"/>
  <c r="A1560" i="21"/>
  <c r="A1561" i="21"/>
  <c r="A1562" i="21"/>
  <c r="A1563" i="21"/>
  <c r="A1564" i="21"/>
  <c r="A1565" i="21"/>
  <c r="A1566" i="21"/>
  <c r="A1567" i="21"/>
  <c r="A1568" i="21"/>
  <c r="A1569" i="21"/>
  <c r="A1570" i="21"/>
  <c r="A1571" i="21"/>
  <c r="A1572" i="21"/>
  <c r="A1573" i="21"/>
  <c r="A1574" i="21"/>
  <c r="A1575" i="21"/>
  <c r="A1576" i="21"/>
  <c r="A1577" i="21"/>
  <c r="A1578" i="21"/>
  <c r="A1579" i="21"/>
  <c r="A1580" i="21"/>
  <c r="A1581" i="21"/>
  <c r="A1582" i="21"/>
  <c r="A1583" i="21"/>
  <c r="A1584" i="21"/>
  <c r="A1585" i="21"/>
  <c r="A1586" i="21"/>
  <c r="A1587" i="21"/>
  <c r="A1588" i="21"/>
  <c r="A1589" i="21"/>
  <c r="A1590" i="21"/>
  <c r="A1591" i="21"/>
  <c r="A1592" i="21"/>
  <c r="A1593" i="21"/>
  <c r="A1594" i="21"/>
  <c r="A1595" i="21"/>
  <c r="A1596" i="21"/>
  <c r="A1597" i="21"/>
  <c r="A1598" i="21"/>
  <c r="A1599" i="21"/>
  <c r="A1600" i="21"/>
  <c r="A1601" i="21"/>
  <c r="A1602" i="21"/>
  <c r="A1603" i="21"/>
  <c r="A1604" i="21"/>
  <c r="A1605" i="21"/>
  <c r="A1606" i="21"/>
  <c r="A1607" i="21"/>
  <c r="A1608" i="21"/>
  <c r="A1609" i="21"/>
  <c r="A1610" i="21"/>
  <c r="A1611" i="21"/>
  <c r="A1612" i="21"/>
  <c r="A1613" i="21"/>
  <c r="A1614" i="21"/>
  <c r="A1615" i="21"/>
  <c r="A1616" i="21"/>
  <c r="A1617" i="21"/>
  <c r="A1618" i="21"/>
  <c r="A1619" i="21"/>
  <c r="A1620" i="21"/>
  <c r="A1621" i="21"/>
  <c r="A1622" i="21"/>
  <c r="A1623" i="21"/>
  <c r="A1624" i="21"/>
  <c r="A1625" i="21"/>
  <c r="Z376" i="11" l="1"/>
  <c r="U376" i="11" l="1"/>
  <c r="V376" i="11"/>
  <c r="W376" i="11"/>
  <c r="X376" i="11"/>
  <c r="BG987" i="21" l="1"/>
  <c r="BG611" i="21"/>
  <c r="AS1899" i="21"/>
  <c r="AW1899" i="21"/>
  <c r="BB1899" i="21"/>
  <c r="AX1899" i="21"/>
  <c r="BG1675" i="21"/>
  <c r="BG1677" i="21"/>
  <c r="AZ1899" i="21"/>
  <c r="BA1899" i="21"/>
  <c r="AV1899" i="21"/>
  <c r="BE1899" i="21"/>
  <c r="BG1664" i="21"/>
  <c r="BG1667" i="21"/>
  <c r="BD1899" i="21"/>
  <c r="BG1680" i="21"/>
  <c r="BG1658" i="21"/>
  <c r="AU1899" i="21"/>
  <c r="BG1679" i="21"/>
  <c r="AY1899" i="21"/>
  <c r="BC1899" i="21"/>
  <c r="BG1673" i="21"/>
  <c r="BG1655" i="21"/>
  <c r="BG1660" i="21"/>
  <c r="BG1668" i="21"/>
  <c r="BG1234" i="21"/>
  <c r="BG1665" i="21"/>
  <c r="BG1659" i="21"/>
  <c r="BG1676" i="21"/>
  <c r="AT1899" i="21"/>
  <c r="BG410" i="21"/>
  <c r="BG1457" i="21"/>
  <c r="BG1490" i="21"/>
  <c r="BG997" i="21"/>
  <c r="BG746" i="21"/>
  <c r="BG891" i="21"/>
  <c r="BG614" i="21"/>
  <c r="BG1647" i="21"/>
  <c r="BG1500" i="21"/>
  <c r="BG136" i="21"/>
  <c r="BG1023" i="21"/>
  <c r="BG111" i="21"/>
  <c r="BG1556" i="21"/>
  <c r="BG1613" i="21"/>
  <c r="BG1266" i="21"/>
  <c r="BG813" i="21"/>
  <c r="BG1035" i="21"/>
  <c r="BG1112" i="21"/>
  <c r="BG634" i="21"/>
  <c r="BG861" i="21"/>
  <c r="BG1017" i="21"/>
  <c r="BG1087" i="21"/>
  <c r="BG841" i="21"/>
  <c r="BG1100" i="21"/>
  <c r="BG1652" i="21"/>
  <c r="BG1094" i="21"/>
  <c r="BG1129" i="21"/>
  <c r="BG658" i="21"/>
  <c r="BG1588" i="21"/>
  <c r="BG415" i="21"/>
  <c r="BG1147" i="21"/>
  <c r="BG1640" i="21"/>
  <c r="BG1238" i="21"/>
  <c r="BG1580" i="21"/>
  <c r="BG1609" i="21"/>
  <c r="BG373" i="21"/>
  <c r="BG1292" i="21"/>
  <c r="BG1244" i="21"/>
  <c r="BG977" i="21"/>
  <c r="BG1239" i="21"/>
  <c r="BG883" i="21"/>
  <c r="BG1593" i="21"/>
  <c r="BG333" i="21"/>
  <c r="BG867" i="21"/>
  <c r="BG1054" i="21"/>
  <c r="BG1119" i="21"/>
  <c r="BG1328" i="21"/>
  <c r="BG383" i="21"/>
  <c r="BG226" i="21"/>
  <c r="BG1611" i="21"/>
  <c r="BG1163" i="21"/>
  <c r="BG927" i="21"/>
  <c r="BG1597" i="21"/>
  <c r="BG1302" i="21"/>
  <c r="BG1183" i="21"/>
  <c r="BG1648" i="21"/>
  <c r="BG454" i="21"/>
  <c r="BG1566" i="21"/>
  <c r="BG434" i="21"/>
  <c r="BG804" i="21"/>
  <c r="BG871" i="21"/>
  <c r="BG1135" i="21"/>
  <c r="BG805" i="21"/>
  <c r="BG934" i="21"/>
  <c r="BG949" i="21"/>
  <c r="BG599" i="21"/>
  <c r="BG690" i="21"/>
  <c r="BG557" i="21"/>
  <c r="BG1127" i="21"/>
  <c r="BG188" i="21"/>
  <c r="BG845" i="21"/>
  <c r="BG129" i="21"/>
  <c r="BG1154" i="21"/>
  <c r="BG1223" i="21"/>
  <c r="BG1605" i="21"/>
  <c r="BG1651" i="21"/>
  <c r="BG1089" i="21"/>
  <c r="BG1327" i="21"/>
  <c r="BG1564" i="21"/>
  <c r="BG416" i="21"/>
  <c r="BG766" i="21"/>
  <c r="BG1205" i="21"/>
  <c r="BG1592" i="21"/>
  <c r="BG1645" i="21"/>
  <c r="BG1478" i="21"/>
  <c r="BG235" i="21"/>
  <c r="BG1567" i="21"/>
  <c r="BG738" i="21"/>
  <c r="BG862" i="21"/>
  <c r="BG1560" i="21"/>
  <c r="BG1510" i="21"/>
  <c r="BG656" i="21"/>
  <c r="BG265" i="21"/>
  <c r="BG1052" i="21"/>
  <c r="BG1568" i="21"/>
  <c r="BG458" i="21"/>
  <c r="BG1268" i="21"/>
  <c r="BG1644" i="21"/>
  <c r="BG1649" i="21"/>
  <c r="BG1642" i="21"/>
  <c r="BG1633" i="21"/>
  <c r="BG1641" i="21"/>
  <c r="BG1599" i="21"/>
  <c r="BG1607" i="21"/>
  <c r="BH1436" i="21"/>
  <c r="BG1385" i="21"/>
  <c r="BG995" i="21"/>
  <c r="BG740" i="21"/>
  <c r="BG919" i="21"/>
  <c r="BG1638" i="21"/>
  <c r="BH775" i="21"/>
  <c r="BH677" i="21"/>
  <c r="BG1496" i="21"/>
  <c r="BH785" i="21"/>
  <c r="BH1606" i="21"/>
  <c r="BG1156" i="21"/>
  <c r="BH1463" i="21"/>
  <c r="BG1193" i="21"/>
  <c r="BG1178" i="21"/>
  <c r="BG1050" i="21"/>
  <c r="BG1059" i="21"/>
  <c r="BG863" i="21"/>
  <c r="BG49" i="21"/>
  <c r="BG222" i="21"/>
  <c r="BG32" i="21"/>
  <c r="BG422" i="21"/>
  <c r="BG86" i="21"/>
  <c r="BG753" i="21"/>
  <c r="BG762" i="21"/>
  <c r="BG584" i="21"/>
  <c r="BG705" i="21"/>
  <c r="BG247" i="21"/>
  <c r="BG1096" i="21"/>
  <c r="BG1517" i="21"/>
  <c r="BG1084" i="21"/>
  <c r="BG509" i="21"/>
  <c r="BG1214" i="21"/>
  <c r="BG698" i="21"/>
  <c r="BG274" i="21"/>
  <c r="BG1388" i="21"/>
  <c r="BG1206" i="21"/>
  <c r="BG1250" i="21"/>
  <c r="BG1092" i="21"/>
  <c r="BG1229" i="21"/>
  <c r="BG751" i="21"/>
  <c r="BG1552" i="21"/>
  <c r="BG955" i="21"/>
  <c r="BG28" i="21"/>
  <c r="BG112" i="21"/>
  <c r="BG797" i="21"/>
  <c r="BG666" i="21"/>
  <c r="BG526" i="21"/>
  <c r="BG640" i="21"/>
  <c r="BG965" i="21"/>
  <c r="BG1336" i="21"/>
  <c r="BG1310" i="21"/>
  <c r="BG1002" i="21"/>
  <c r="BG1160" i="21"/>
  <c r="BG958" i="21"/>
  <c r="BG875" i="21"/>
  <c r="BG1249" i="21"/>
  <c r="BG1281" i="21"/>
  <c r="BG1242" i="21"/>
  <c r="BG1198" i="21"/>
  <c r="BG1572" i="21"/>
  <c r="BG1341" i="21"/>
  <c r="BG1110" i="21"/>
  <c r="BG482" i="21"/>
  <c r="BG1166" i="21"/>
  <c r="BG878" i="21"/>
  <c r="BG1274" i="21"/>
  <c r="BG1354" i="21"/>
  <c r="BG957" i="21"/>
  <c r="BG1267" i="21"/>
  <c r="BG1055" i="21"/>
  <c r="BG1439" i="21"/>
  <c r="BG1047" i="21"/>
  <c r="BG58" i="21"/>
  <c r="BG64" i="21"/>
  <c r="BG110" i="21"/>
  <c r="BG116" i="21"/>
  <c r="BG512" i="21"/>
  <c r="BG573" i="21"/>
  <c r="BG1152" i="21"/>
  <c r="BG931" i="21"/>
  <c r="BH1374" i="21"/>
  <c r="BG1208" i="21"/>
  <c r="BG833" i="21"/>
  <c r="BG707" i="21"/>
  <c r="BH79" i="21"/>
  <c r="BG65" i="21"/>
  <c r="BG172" i="21"/>
  <c r="BG308" i="21"/>
  <c r="BG357" i="21"/>
  <c r="BH87" i="21"/>
  <c r="BH503" i="21"/>
  <c r="BH1367" i="21"/>
  <c r="BG510" i="21"/>
  <c r="BG108" i="21"/>
  <c r="BG98" i="21"/>
  <c r="BG828" i="21"/>
  <c r="BH1519" i="21"/>
  <c r="BH56" i="21"/>
  <c r="BG104" i="21"/>
  <c r="BG70" i="21"/>
  <c r="BG709" i="21"/>
  <c r="BG566" i="21"/>
  <c r="BG67" i="21"/>
  <c r="BG76" i="21"/>
  <c r="BG807" i="21"/>
  <c r="BH1503" i="21"/>
  <c r="BG117" i="21"/>
  <c r="BG181" i="21"/>
  <c r="BG1623" i="21"/>
  <c r="BG888" i="21"/>
  <c r="BH96" i="21"/>
  <c r="BG523" i="21"/>
  <c r="BG900" i="21"/>
  <c r="BH63" i="21"/>
  <c r="BH1575" i="21"/>
  <c r="BH71" i="21"/>
  <c r="BH1368" i="21"/>
  <c r="BH1496" i="21"/>
  <c r="BH1600" i="21"/>
  <c r="BH1467" i="21"/>
  <c r="BG1344" i="21"/>
  <c r="BH1376" i="21"/>
  <c r="BH98" i="21"/>
  <c r="BH1384" i="21"/>
  <c r="BH1489" i="21"/>
  <c r="BH106" i="21"/>
  <c r="BH1495" i="21"/>
  <c r="BH1267" i="21"/>
  <c r="BH88" i="21"/>
  <c r="BH1520" i="21"/>
  <c r="BH57" i="21"/>
  <c r="BH65" i="21"/>
  <c r="BH545" i="21"/>
  <c r="BH609" i="21"/>
  <c r="BH921" i="21"/>
  <c r="BH50" i="21"/>
  <c r="BH1377" i="21"/>
  <c r="BH58" i="21"/>
  <c r="BH81" i="21"/>
  <c r="BH514" i="21"/>
  <c r="BH522" i="21"/>
  <c r="BH104" i="21"/>
  <c r="BG1512" i="21"/>
  <c r="BH1555" i="21"/>
  <c r="BH89" i="21"/>
  <c r="BH706" i="21"/>
  <c r="BH1343" i="21"/>
  <c r="BH1375" i="21"/>
  <c r="BH1535" i="21"/>
  <c r="BH64" i="21"/>
  <c r="BH112" i="21"/>
  <c r="BH73" i="21"/>
  <c r="BH697" i="21"/>
  <c r="BH705" i="21"/>
  <c r="BH1465" i="21"/>
  <c r="BH218" i="21"/>
  <c r="BH1570" i="21"/>
  <c r="BH60" i="21"/>
  <c r="BG706" i="21"/>
  <c r="BH75" i="21"/>
  <c r="BH99" i="21"/>
  <c r="BH1556" i="21"/>
  <c r="BH91" i="21"/>
  <c r="BH219" i="21"/>
  <c r="BH76" i="21"/>
  <c r="BH108" i="21"/>
  <c r="BH116" i="21"/>
  <c r="BH1508" i="21"/>
  <c r="BH530" i="21"/>
  <c r="BH67" i="21"/>
  <c r="BG219" i="21"/>
  <c r="BH539" i="21"/>
  <c r="BH707" i="21"/>
  <c r="BH84" i="21"/>
  <c r="BH1356" i="21"/>
  <c r="BH1516" i="21"/>
  <c r="BH1378" i="21"/>
  <c r="BH1506" i="21"/>
  <c r="BH92" i="21"/>
  <c r="BH100" i="21"/>
  <c r="BH83" i="21"/>
  <c r="BH1268" i="21"/>
  <c r="BH114" i="21"/>
  <c r="BH498" i="21"/>
  <c r="BH51" i="21"/>
  <c r="BH59" i="21"/>
  <c r="BH220" i="21"/>
  <c r="BH708" i="21"/>
  <c r="BH1380" i="21"/>
  <c r="BH1517" i="21"/>
  <c r="BH533" i="21"/>
  <c r="BH62" i="21"/>
  <c r="BH102" i="21"/>
  <c r="BH828" i="21"/>
  <c r="BG1236" i="21"/>
  <c r="BH1404" i="21"/>
  <c r="BH509" i="21"/>
  <c r="BH70" i="21"/>
  <c r="BH94" i="21"/>
  <c r="BH709" i="21"/>
  <c r="BH1125" i="21"/>
  <c r="BH110" i="21"/>
  <c r="BH710" i="21"/>
  <c r="BH69" i="21"/>
  <c r="BG229" i="21"/>
  <c r="BH1573" i="21"/>
  <c r="BG1051" i="21"/>
  <c r="BH86" i="21"/>
  <c r="BH77" i="21"/>
  <c r="BH1365" i="21"/>
  <c r="BH860" i="21"/>
  <c r="BH1084" i="21"/>
  <c r="BH1340" i="21"/>
  <c r="BH117" i="21"/>
  <c r="BH1373" i="21"/>
  <c r="BH1437" i="21"/>
  <c r="BH54" i="21"/>
  <c r="BH526" i="21"/>
  <c r="BH1574" i="21"/>
  <c r="BH1366" i="21"/>
  <c r="BH758" i="21"/>
  <c r="BG1374" i="21"/>
  <c r="BH1382" i="21"/>
  <c r="BH1534" i="21"/>
  <c r="BH1462" i="21"/>
  <c r="BH1494" i="21"/>
  <c r="BH1502" i="21"/>
  <c r="BH518" i="21"/>
  <c r="BH774" i="21"/>
  <c r="BH175" i="21"/>
  <c r="BH495" i="21"/>
  <c r="BH844" i="21"/>
  <c r="BH504" i="21"/>
  <c r="BH733" i="21"/>
  <c r="BH578" i="21"/>
  <c r="BH240" i="21"/>
  <c r="BH478" i="21"/>
  <c r="BH451" i="21"/>
  <c r="BH553" i="21"/>
  <c r="BH562" i="21"/>
  <c r="BH261" i="21"/>
  <c r="BH387" i="21"/>
  <c r="BH195" i="21"/>
  <c r="BH188" i="21"/>
  <c r="BH569" i="21"/>
  <c r="BH1453" i="21"/>
  <c r="BH370" i="21"/>
  <c r="BH838" i="21"/>
  <c r="BH585" i="21"/>
  <c r="BH373" i="21"/>
  <c r="BH1510" i="21"/>
  <c r="BH323" i="21"/>
  <c r="BH133" i="21"/>
  <c r="BH680" i="21"/>
  <c r="BH1567" i="21"/>
  <c r="BH310" i="21"/>
  <c r="BH550" i="21"/>
  <c r="BH283" i="21"/>
  <c r="BH462" i="21"/>
  <c r="BH411" i="21"/>
  <c r="BH286" i="21"/>
  <c r="BH215" i="21"/>
  <c r="BH161" i="21"/>
  <c r="BH1344" i="21"/>
  <c r="BH1408" i="21"/>
  <c r="BH1316" i="21"/>
  <c r="BH1488" i="21"/>
  <c r="BH1571" i="21"/>
  <c r="BH1379" i="21"/>
  <c r="BH1547" i="21"/>
  <c r="BH766" i="21"/>
  <c r="BH559" i="21"/>
  <c r="BH129" i="21"/>
  <c r="BH793" i="21"/>
  <c r="BH313" i="21"/>
  <c r="BH796" i="21"/>
  <c r="BH245" i="21"/>
  <c r="BH847" i="21"/>
  <c r="BH271" i="21"/>
  <c r="BH685" i="21"/>
  <c r="BH1319" i="21"/>
  <c r="BH314" i="21"/>
  <c r="BH103" i="21"/>
  <c r="BH615" i="21"/>
  <c r="BH1532" i="21"/>
  <c r="BH1457" i="21"/>
  <c r="BH1582" i="21"/>
  <c r="BH1515" i="21"/>
  <c r="BH1518" i="21"/>
  <c r="BH1451" i="21"/>
  <c r="BH1557" i="21"/>
  <c r="BH179" i="21"/>
  <c r="BH597" i="21"/>
  <c r="BH274" i="21"/>
  <c r="BH712" i="21"/>
  <c r="BH316" i="21"/>
  <c r="BH537" i="21"/>
  <c r="BH805" i="21"/>
  <c r="BH1531" i="21"/>
  <c r="BH1530" i="21"/>
  <c r="BH184" i="21"/>
  <c r="BH160" i="21"/>
  <c r="BH1347" i="21"/>
  <c r="BH439" i="21"/>
  <c r="BH517" i="21"/>
  <c r="BH1364" i="21"/>
  <c r="BH1607" i="21"/>
  <c r="BH1448" i="21"/>
  <c r="BH1355" i="21"/>
  <c r="BH1493" i="21"/>
  <c r="BH528" i="21"/>
  <c r="BH418" i="21"/>
  <c r="BH145" i="21"/>
  <c r="BH232" i="21"/>
  <c r="BH808" i="21"/>
  <c r="BH398" i="21"/>
  <c r="BH429" i="21"/>
  <c r="BH126" i="21"/>
  <c r="BH199" i="21"/>
  <c r="BH1604" i="21"/>
  <c r="BH257" i="21"/>
  <c r="BH346" i="21"/>
  <c r="BH383" i="21"/>
  <c r="BH141" i="21"/>
  <c r="BH280" i="21"/>
  <c r="BH701" i="21"/>
  <c r="BH263" i="21"/>
  <c r="BH1423" i="21"/>
  <c r="BH784" i="21"/>
  <c r="BH1393" i="21"/>
  <c r="BH1544" i="21"/>
  <c r="BH1615" i="21"/>
  <c r="BH1461" i="21"/>
  <c r="BH1359" i="21"/>
  <c r="BH29" i="21"/>
  <c r="BH463" i="21"/>
  <c r="BH823" i="21"/>
  <c r="BH535" i="21"/>
  <c r="BH1432" i="21"/>
  <c r="BH1539" i="21"/>
  <c r="BH536" i="21"/>
  <c r="BH511" i="21"/>
  <c r="BH194" i="21"/>
  <c r="BH275" i="21"/>
  <c r="BH300" i="21"/>
  <c r="BH404" i="21"/>
  <c r="BH577" i="21"/>
  <c r="BH771" i="21"/>
  <c r="BH238" i="21"/>
  <c r="BH337" i="21"/>
  <c r="BH555" i="21"/>
  <c r="BH143" i="21"/>
  <c r="BH327" i="21"/>
  <c r="BH362" i="21"/>
  <c r="BH408" i="21"/>
  <c r="BH154" i="21"/>
  <c r="BH770" i="21"/>
  <c r="BH236" i="21"/>
  <c r="BH730" i="21"/>
  <c r="BH513" i="21"/>
  <c r="BH675" i="21"/>
  <c r="BH147" i="21"/>
  <c r="BH177" i="21"/>
  <c r="BH760" i="21"/>
  <c r="BH221" i="21"/>
  <c r="BH258" i="21"/>
  <c r="BH78" i="21"/>
  <c r="BH794" i="21"/>
  <c r="BH49" i="21"/>
  <c r="BH599" i="21"/>
  <c r="BH207" i="21"/>
  <c r="BH845" i="21"/>
  <c r="BH276" i="21"/>
  <c r="BH768" i="21"/>
  <c r="BH591" i="21"/>
  <c r="BH455" i="21"/>
  <c r="BH792" i="21"/>
  <c r="BH670" i="21"/>
  <c r="BH487" i="21"/>
  <c r="BH546" i="21"/>
  <c r="BH186" i="21"/>
  <c r="BH272" i="21"/>
  <c r="BH1447" i="21"/>
  <c r="BH1330" i="21"/>
  <c r="BH1369" i="21"/>
  <c r="BH1411" i="21"/>
  <c r="BH1444" i="21"/>
  <c r="BH82" i="21"/>
  <c r="BH1333" i="21"/>
  <c r="BH1414" i="21"/>
  <c r="BH1372" i="21"/>
  <c r="BH256" i="21"/>
  <c r="BH831" i="21"/>
  <c r="BH264" i="21"/>
  <c r="BH415" i="21"/>
  <c r="BH203" i="21"/>
  <c r="BH700" i="21"/>
  <c r="BH344" i="21"/>
  <c r="BH643" i="21"/>
  <c r="BH554" i="21"/>
  <c r="BH603" i="21"/>
  <c r="BH320" i="21"/>
  <c r="BH367" i="21"/>
  <c r="BH423" i="21"/>
  <c r="BH247" i="21"/>
  <c r="BH391" i="21"/>
  <c r="BH39" i="21"/>
  <c r="BH1331" i="21"/>
  <c r="BH1370" i="21"/>
  <c r="BH1412" i="21"/>
  <c r="BH1445" i="21"/>
  <c r="BH1421" i="21"/>
  <c r="BH1454" i="21"/>
  <c r="BH1490" i="21"/>
  <c r="BH1533" i="21"/>
  <c r="BH1569" i="21"/>
  <c r="BH1554" i="21"/>
  <c r="BH1592" i="21"/>
  <c r="BH1625" i="21"/>
  <c r="BH173" i="21"/>
  <c r="BH115" i="21"/>
  <c r="BH101" i="21"/>
  <c r="BH1320" i="21"/>
  <c r="BH1354" i="21"/>
  <c r="BH1400" i="21"/>
  <c r="BH1433" i="21"/>
  <c r="BH1485" i="21"/>
  <c r="BH1339" i="21"/>
  <c r="BH1387" i="21"/>
  <c r="BH1420" i="21"/>
  <c r="BH1429" i="21"/>
  <c r="BH1501" i="21"/>
  <c r="BH1543" i="21"/>
  <c r="BH1581" i="21"/>
  <c r="BH1614" i="21"/>
  <c r="BH1564" i="21"/>
  <c r="BH1601" i="21"/>
  <c r="BH1633" i="21"/>
  <c r="BH190" i="21"/>
  <c r="BH1328" i="21"/>
  <c r="BH1363" i="21"/>
  <c r="BH1409" i="21"/>
  <c r="BH1442" i="21"/>
  <c r="BH1497" i="21"/>
  <c r="BH174" i="21"/>
  <c r="BH375" i="21"/>
  <c r="BH304" i="21"/>
  <c r="BH216" i="21"/>
  <c r="BH399" i="21"/>
  <c r="BH801" i="21"/>
  <c r="BH1325" i="21"/>
  <c r="BH1360" i="21"/>
  <c r="BH1406" i="21"/>
  <c r="BH1439" i="21"/>
  <c r="BH1346" i="21"/>
  <c r="BH1392" i="21"/>
  <c r="BH1425" i="21"/>
  <c r="BH1458" i="21"/>
  <c r="BH1357" i="21"/>
  <c r="BH1402" i="21"/>
  <c r="BH1435" i="21"/>
  <c r="BH1487" i="21"/>
  <c r="BH231" i="21"/>
  <c r="BH358" i="21"/>
  <c r="BH325" i="21"/>
  <c r="BH673" i="21"/>
  <c r="BH725" i="21"/>
  <c r="BH1342" i="21"/>
  <c r="BH1422" i="21"/>
  <c r="BH1338" i="21"/>
  <c r="BH1386" i="21"/>
  <c r="BH1419" i="21"/>
  <c r="BH1452" i="21"/>
  <c r="BH1349" i="21"/>
  <c r="BH1428" i="21"/>
  <c r="BH1438" i="21"/>
  <c r="BH1473" i="21"/>
  <c r="BH1513" i="21"/>
  <c r="BH1551" i="21"/>
  <c r="BH1589" i="21"/>
  <c r="BH1622" i="21"/>
  <c r="BH1538" i="21"/>
  <c r="BH1576" i="21"/>
  <c r="BH1609" i="21"/>
  <c r="BH601" i="21"/>
  <c r="BH471" i="21"/>
  <c r="BH1389" i="21"/>
  <c r="BH1464" i="21"/>
  <c r="BH222" i="21"/>
  <c r="BH1336" i="21"/>
  <c r="BH1383" i="21"/>
  <c r="BH1417" i="21"/>
  <c r="BH1450" i="21"/>
  <c r="BH1323" i="21"/>
  <c r="BH1358" i="21"/>
  <c r="BH1403" i="21"/>
  <c r="BH1446" i="21"/>
  <c r="BH1481" i="21"/>
  <c r="BH1525" i="21"/>
  <c r="BH1561" i="21"/>
  <c r="BH1597" i="21"/>
  <c r="BH1630" i="21"/>
  <c r="BH1546" i="21"/>
  <c r="BH1584" i="21"/>
  <c r="BH1617" i="21"/>
  <c r="BH319" i="21"/>
  <c r="BH262" i="21"/>
  <c r="BH1475" i="21"/>
  <c r="BH1563" i="21"/>
  <c r="BH1599" i="21"/>
  <c r="BH1632" i="21"/>
  <c r="BH1558" i="21"/>
  <c r="BH1594" i="21"/>
  <c r="BH1627" i="21"/>
  <c r="BH547" i="21"/>
  <c r="BH30" i="21"/>
  <c r="BH1317" i="21"/>
  <c r="BH1397" i="21"/>
  <c r="BH1468" i="21"/>
  <c r="BH1348" i="21"/>
  <c r="BH1394" i="21"/>
  <c r="BH1427" i="21"/>
  <c r="BH1479" i="21"/>
  <c r="BH711" i="21"/>
  <c r="BH31" i="21"/>
  <c r="BH1351" i="21"/>
  <c r="BH1430" i="21"/>
  <c r="BH1474" i="21"/>
  <c r="BH1483" i="21"/>
  <c r="BH1537" i="21"/>
  <c r="BH1572" i="21"/>
  <c r="BH1608" i="21"/>
  <c r="BH1566" i="21"/>
  <c r="BH1603" i="21"/>
  <c r="BH1635" i="21"/>
  <c r="BH33" i="21"/>
  <c r="BH1459" i="21"/>
  <c r="BH1545" i="21"/>
  <c r="BH1583" i="21"/>
  <c r="BH1616" i="21"/>
  <c r="BH1540" i="21"/>
  <c r="BH1578" i="21"/>
  <c r="BH1611" i="21"/>
  <c r="BH741" i="21"/>
  <c r="BH510" i="21"/>
  <c r="BH576" i="21"/>
  <c r="BH303" i="21"/>
  <c r="BH342" i="21"/>
  <c r="BH43" i="21"/>
  <c r="BH201" i="21"/>
  <c r="BH352" i="21"/>
  <c r="BH1470" i="21"/>
  <c r="BH1553" i="21"/>
  <c r="BH1591" i="21"/>
  <c r="BH1624" i="21"/>
  <c r="BH1548" i="21"/>
  <c r="BH1586" i="21"/>
  <c r="BH1619" i="21"/>
  <c r="BH689" i="21"/>
  <c r="BH72" i="21"/>
  <c r="BH178" i="21"/>
  <c r="BH1482" i="21"/>
  <c r="BG227" i="21" l="1"/>
  <c r="BH3" i="21"/>
  <c r="BG1273" i="21"/>
  <c r="BG1104" i="21"/>
  <c r="BG1408" i="21"/>
  <c r="BG124" i="21"/>
  <c r="BG1672" i="21"/>
  <c r="BG1654" i="21"/>
  <c r="BG44" i="21"/>
  <c r="BG1279" i="21"/>
  <c r="BG238" i="21"/>
  <c r="BG865" i="21"/>
  <c r="BG1657" i="21"/>
  <c r="BG1488" i="21"/>
  <c r="BG1650" i="21"/>
  <c r="BH1669" i="21"/>
  <c r="BH1646" i="21"/>
  <c r="BH1678" i="21"/>
  <c r="BH1660" i="21"/>
  <c r="BH1637" i="21"/>
  <c r="BH1651" i="21"/>
  <c r="BH1648" i="21"/>
  <c r="BI1648" i="21" s="1"/>
  <c r="BH1641" i="21"/>
  <c r="BI1641" i="21" s="1"/>
  <c r="BH1638" i="21"/>
  <c r="BH1674" i="21"/>
  <c r="BH1672" i="21"/>
  <c r="BH1653" i="21"/>
  <c r="BH377" i="21"/>
  <c r="BH324" i="21"/>
  <c r="BH1656" i="21"/>
  <c r="BH1211" i="21"/>
  <c r="BH1664" i="21"/>
  <c r="BI1664" i="21" s="1"/>
  <c r="BH1668" i="21"/>
  <c r="BI1668" i="21" s="1"/>
  <c r="BH1652" i="21"/>
  <c r="BH1676" i="21"/>
  <c r="BI1676" i="21" s="1"/>
  <c r="BH1662" i="21"/>
  <c r="BH1675" i="21"/>
  <c r="BI1675" i="21" s="1"/>
  <c r="BH1643" i="21"/>
  <c r="BH1663" i="21"/>
  <c r="BH1636" i="21"/>
  <c r="BH118" i="21"/>
  <c r="BH501" i="21"/>
  <c r="BH584" i="21"/>
  <c r="BH121" i="21"/>
  <c r="BH249" i="21"/>
  <c r="BH686" i="21"/>
  <c r="BH225" i="21"/>
  <c r="BH751" i="21"/>
  <c r="BH1658" i="21"/>
  <c r="BI1658" i="21" s="1"/>
  <c r="BH1524" i="21"/>
  <c r="BH436" i="21"/>
  <c r="BH239" i="21"/>
  <c r="BH340" i="21"/>
  <c r="BH36" i="21"/>
  <c r="BH93" i="21"/>
  <c r="BH1598" i="21"/>
  <c r="BH432" i="21"/>
  <c r="BH11" i="21"/>
  <c r="BH407" i="21"/>
  <c r="BH211" i="21"/>
  <c r="BH136" i="21"/>
  <c r="BI136" i="21" s="1"/>
  <c r="BH80" i="21"/>
  <c r="BH1484" i="21"/>
  <c r="BH1511" i="21"/>
  <c r="BH124" i="21"/>
  <c r="BH1620" i="21"/>
  <c r="BH151" i="21"/>
  <c r="BH1476" i="21"/>
  <c r="BH144" i="21"/>
  <c r="BH1499" i="21"/>
  <c r="BH21" i="21"/>
  <c r="BH189" i="21"/>
  <c r="BH158" i="21"/>
  <c r="BH482" i="21"/>
  <c r="BI482" i="21" s="1"/>
  <c r="BH442" i="21"/>
  <c r="BH140" i="21"/>
  <c r="BH676" i="21"/>
  <c r="BH1605" i="21"/>
  <c r="BI1605" i="21" s="1"/>
  <c r="BH765" i="21"/>
  <c r="BH614" i="21"/>
  <c r="BI614" i="21" s="1"/>
  <c r="BH804" i="21"/>
  <c r="BI804" i="21" s="1"/>
  <c r="BH1381" i="21"/>
  <c r="BH499" i="21"/>
  <c r="BH933" i="21"/>
  <c r="BH1580" i="21"/>
  <c r="BI1580" i="21" s="1"/>
  <c r="BH196" i="21"/>
  <c r="BH202" i="21"/>
  <c r="BH607" i="21"/>
  <c r="BH213" i="21"/>
  <c r="BH1629" i="21"/>
  <c r="BH22" i="21"/>
  <c r="BH1415" i="21"/>
  <c r="BH1329" i="21"/>
  <c r="BH1471" i="21"/>
  <c r="BH206" i="21"/>
  <c r="BH306" i="21"/>
  <c r="BH255" i="21"/>
  <c r="BH552" i="21"/>
  <c r="BH516" i="21"/>
  <c r="BH307" i="21"/>
  <c r="BH567" i="21"/>
  <c r="BH153" i="21"/>
  <c r="BH903" i="21"/>
  <c r="BH1038" i="21"/>
  <c r="BH629" i="21"/>
  <c r="BH1649" i="21"/>
  <c r="BI1649" i="21" s="1"/>
  <c r="BH1645" i="21"/>
  <c r="BI1645" i="21" s="1"/>
  <c r="BH1654" i="21"/>
  <c r="BH1671" i="21"/>
  <c r="BH311" i="21"/>
  <c r="BH13" i="21"/>
  <c r="BH292" i="21"/>
  <c r="BH477" i="21"/>
  <c r="BH227" i="21"/>
  <c r="BI227" i="21" s="1"/>
  <c r="BH772" i="21"/>
  <c r="BH1327" i="21"/>
  <c r="BI1327" i="21" s="1"/>
  <c r="BH32" i="21"/>
  <c r="BI32" i="21" s="1"/>
  <c r="BH1577" i="21"/>
  <c r="BH560" i="21"/>
  <c r="BH611" i="21"/>
  <c r="BI611" i="21" s="1"/>
  <c r="BH355" i="21"/>
  <c r="BH35" i="21"/>
  <c r="BH1466" i="21"/>
  <c r="BH667" i="21"/>
  <c r="BH602" i="21"/>
  <c r="BH483" i="21"/>
  <c r="BH787" i="21"/>
  <c r="BH343" i="21"/>
  <c r="BH204" i="21"/>
  <c r="BH42" i="21"/>
  <c r="BH1398" i="21"/>
  <c r="BH570" i="21"/>
  <c r="BH459" i="21"/>
  <c r="BH672" i="21"/>
  <c r="BH1491" i="21"/>
  <c r="BH301" i="21"/>
  <c r="BH127" i="21"/>
  <c r="BH640" i="21"/>
  <c r="BI640" i="21" s="1"/>
  <c r="BH1324" i="21"/>
  <c r="BH378" i="21"/>
  <c r="BH384" i="21"/>
  <c r="BH18" i="21"/>
  <c r="BH1005" i="21"/>
  <c r="BH634" i="21"/>
  <c r="BI634" i="21" s="1"/>
  <c r="BH581" i="21"/>
  <c r="BH588" i="21"/>
  <c r="BH321" i="21"/>
  <c r="BH450" i="21"/>
  <c r="BH1388" i="21"/>
  <c r="BI1388" i="21" s="1"/>
  <c r="BH523" i="21"/>
  <c r="BI523" i="21" s="1"/>
  <c r="BH146" i="21"/>
  <c r="BH1345" i="21"/>
  <c r="BH434" i="21"/>
  <c r="BI434" i="21" s="1"/>
  <c r="BH157" i="21"/>
  <c r="BH1480" i="21"/>
  <c r="BH1418" i="21"/>
  <c r="BH1460" i="21"/>
  <c r="BH1559" i="21"/>
  <c r="BH1326" i="21"/>
  <c r="BH252" i="21"/>
  <c r="BH1560" i="21"/>
  <c r="BI1560" i="21" s="1"/>
  <c r="BH339" i="21"/>
  <c r="BH759" i="21"/>
  <c r="BH312" i="21"/>
  <c r="BH658" i="21"/>
  <c r="BI658" i="21" s="1"/>
  <c r="BH456" i="21"/>
  <c r="BH691" i="21"/>
  <c r="BH776" i="21"/>
  <c r="BH917" i="21"/>
  <c r="BH1129" i="21"/>
  <c r="BI1129" i="21" s="1"/>
  <c r="BH270" i="21"/>
  <c r="BH396" i="21"/>
  <c r="BH437" i="21"/>
  <c r="BH453" i="21"/>
  <c r="BH821" i="21"/>
  <c r="BH420" i="21"/>
  <c r="BH1166" i="21"/>
  <c r="BI1166" i="21" s="1"/>
  <c r="BH1145" i="21"/>
  <c r="BH485" i="21"/>
  <c r="BH1218" i="21"/>
  <c r="BH1226" i="21"/>
  <c r="BH1113" i="21"/>
  <c r="BH1086" i="21"/>
  <c r="BH889" i="21"/>
  <c r="BH895" i="21"/>
  <c r="BH971" i="21"/>
  <c r="BH1261" i="21"/>
  <c r="BH1251" i="21"/>
  <c r="BH1222" i="21"/>
  <c r="BH1058" i="21"/>
  <c r="BH1407" i="21"/>
  <c r="BH476" i="21"/>
  <c r="BH1521" i="21"/>
  <c r="BH1209" i="21"/>
  <c r="BH1243" i="21"/>
  <c r="BH753" i="21"/>
  <c r="BI753" i="21" s="1"/>
  <c r="BH1213" i="21"/>
  <c r="BH1225" i="21"/>
  <c r="BH1309" i="21"/>
  <c r="BH980" i="21"/>
  <c r="BH817" i="21"/>
  <c r="BH48" i="21"/>
  <c r="BH814" i="21"/>
  <c r="BH15" i="21"/>
  <c r="BH448" i="21"/>
  <c r="BH172" i="21"/>
  <c r="BI172" i="21" s="1"/>
  <c r="BH369" i="21"/>
  <c r="BH587" i="21"/>
  <c r="BH1449" i="21"/>
  <c r="BH544" i="21"/>
  <c r="BH529" i="21"/>
  <c r="BH674" i="21"/>
  <c r="BH278" i="21"/>
  <c r="BH651" i="21"/>
  <c r="BH1321" i="21"/>
  <c r="BH532" i="21"/>
  <c r="BH660" i="21"/>
  <c r="BH1528" i="21"/>
  <c r="BH155" i="21"/>
  <c r="BH282" i="21"/>
  <c r="BH159" i="21"/>
  <c r="BH1399" i="21"/>
  <c r="BH1621" i="21"/>
  <c r="BH180" i="21"/>
  <c r="BH1431" i="21"/>
  <c r="BH1588" i="21"/>
  <c r="BI1588" i="21" s="1"/>
  <c r="BH720" i="21"/>
  <c r="BH395" i="21"/>
  <c r="BH1443" i="21"/>
  <c r="BH810" i="21"/>
  <c r="BH66" i="21"/>
  <c r="BH46" i="21"/>
  <c r="BH1441" i="21"/>
  <c r="BH811" i="21"/>
  <c r="BH285" i="21"/>
  <c r="BH187" i="21"/>
  <c r="BH632" i="21"/>
  <c r="BH125" i="21"/>
  <c r="BH861" i="21"/>
  <c r="BI861" i="21" s="1"/>
  <c r="BH414" i="21"/>
  <c r="BH802" i="21"/>
  <c r="BH778" i="21"/>
  <c r="BH820" i="21"/>
  <c r="BH1529" i="21"/>
  <c r="BH426" i="21"/>
  <c r="BH105" i="21"/>
  <c r="BH876" i="21"/>
  <c r="BH406" i="21"/>
  <c r="BH1352" i="21"/>
  <c r="BH608" i="21"/>
  <c r="BH1337" i="21"/>
  <c r="BH1486" i="21"/>
  <c r="BH1541" i="21"/>
  <c r="BH1052" i="21"/>
  <c r="BI1052" i="21" s="1"/>
  <c r="BH230" i="21"/>
  <c r="BH334" i="21"/>
  <c r="BH671" i="21"/>
  <c r="BH90" i="21"/>
  <c r="BH648" i="21"/>
  <c r="BH732" i="21"/>
  <c r="BH389" i="21"/>
  <c r="BH949" i="21"/>
  <c r="BI949" i="21" s="1"/>
  <c r="BH424" i="21"/>
  <c r="BH982" i="21"/>
  <c r="BH1099" i="21"/>
  <c r="BH534" i="21"/>
  <c r="BH568" i="21"/>
  <c r="BH1031" i="21"/>
  <c r="BH1680" i="21"/>
  <c r="BI1680" i="21" s="1"/>
  <c r="BH1667" i="21"/>
  <c r="BI1667" i="21" s="1"/>
  <c r="BH1659" i="21"/>
  <c r="BI1659" i="21" s="1"/>
  <c r="BH1673" i="21"/>
  <c r="BI1673" i="21" s="1"/>
  <c r="BH1670" i="21"/>
  <c r="BH842" i="21"/>
  <c r="BH549" i="21"/>
  <c r="BH165" i="21"/>
  <c r="BH819" i="21"/>
  <c r="BH422" i="21"/>
  <c r="BI422" i="21" s="1"/>
  <c r="BH721" i="21"/>
  <c r="BH336" i="21"/>
  <c r="BH53" i="21"/>
  <c r="BH1401" i="21"/>
  <c r="BH1666" i="21"/>
  <c r="BH494" i="21"/>
  <c r="BH694" i="21"/>
  <c r="BH169" i="21"/>
  <c r="BH131" i="21"/>
  <c r="BH1492" i="21"/>
  <c r="BH380" i="21"/>
  <c r="BH1318" i="21"/>
  <c r="BH1391" i="21"/>
  <c r="BH95" i="21"/>
  <c r="BH1542" i="21"/>
  <c r="BH1587" i="21"/>
  <c r="BH235" i="21"/>
  <c r="BI235" i="21" s="1"/>
  <c r="BH1514" i="21"/>
  <c r="BH818" i="21"/>
  <c r="BH681" i="21"/>
  <c r="BH138" i="21"/>
  <c r="BH1579" i="21"/>
  <c r="BH123" i="21"/>
  <c r="BH445" i="21"/>
  <c r="BH826" i="21"/>
  <c r="BH525" i="21"/>
  <c r="BH465" i="21"/>
  <c r="BH171" i="21"/>
  <c r="BH113" i="21"/>
  <c r="BH822" i="21"/>
  <c r="BH868" i="21"/>
  <c r="BH472" i="21"/>
  <c r="BH803" i="21"/>
  <c r="BH97" i="21"/>
  <c r="BH1602" i="21"/>
  <c r="BH837" i="21"/>
  <c r="BH349" i="21"/>
  <c r="BH19" i="21"/>
  <c r="BH74" i="21"/>
  <c r="BH1552" i="21"/>
  <c r="BI1552" i="21" s="1"/>
  <c r="BH132" i="21"/>
  <c r="BH1527" i="21"/>
  <c r="BH1410" i="21"/>
  <c r="BH1523" i="21"/>
  <c r="BH1082" i="21"/>
  <c r="BH266" i="21"/>
  <c r="BH505" i="21"/>
  <c r="BH563" i="21"/>
  <c r="BH598" i="21"/>
  <c r="BH331" i="21"/>
  <c r="BH489" i="21"/>
  <c r="BH669" i="21"/>
  <c r="BH767" i="21"/>
  <c r="BH1332" i="21"/>
  <c r="BH468" i="21"/>
  <c r="BH543" i="21"/>
  <c r="BH502" i="21"/>
  <c r="BH356" i="21"/>
  <c r="BH208" i="21"/>
  <c r="BH1335" i="21"/>
  <c r="BH824" i="21"/>
  <c r="BH512" i="21"/>
  <c r="BI512" i="21" s="1"/>
  <c r="BH265" i="21"/>
  <c r="BI265" i="21" s="1"/>
  <c r="BH279" i="21"/>
  <c r="BH719" i="21"/>
  <c r="BH34" i="21"/>
  <c r="BH1526" i="21"/>
  <c r="BH139" i="21"/>
  <c r="BH289" i="21"/>
  <c r="BH703" i="21"/>
  <c r="BH835" i="21"/>
  <c r="BH1353" i="21"/>
  <c r="BH780" i="21"/>
  <c r="BH1634" i="21"/>
  <c r="BH1549" i="21"/>
  <c r="BH586" i="21"/>
  <c r="BH260" i="21"/>
  <c r="BH795" i="21"/>
  <c r="BH1434" i="21"/>
  <c r="BH573" i="21"/>
  <c r="BI573" i="21" s="1"/>
  <c r="BH338" i="21"/>
  <c r="BH613" i="21"/>
  <c r="BH361" i="21"/>
  <c r="BH610" i="21"/>
  <c r="BH515" i="21"/>
  <c r="BH1498" i="21"/>
  <c r="BH183" i="21"/>
  <c r="BH1385" i="21"/>
  <c r="BI1385" i="21" s="1"/>
  <c r="BH1596" i="21"/>
  <c r="BH639" i="21"/>
  <c r="BH782" i="21"/>
  <c r="BH542" i="21"/>
  <c r="BH168" i="21"/>
  <c r="BH438" i="21"/>
  <c r="BH841" i="21"/>
  <c r="BI841" i="21" s="1"/>
  <c r="BH243" i="21"/>
  <c r="BH1550" i="21"/>
  <c r="BH1341" i="21"/>
  <c r="BI1341" i="21" s="1"/>
  <c r="BH1334" i="21"/>
  <c r="BH1456" i="21"/>
  <c r="BH1455" i="21"/>
  <c r="BH781" i="21"/>
  <c r="BH769" i="21"/>
  <c r="BH233" i="21"/>
  <c r="BH388" i="21"/>
  <c r="BH480" i="21"/>
  <c r="BH299" i="21"/>
  <c r="BH1078" i="21"/>
  <c r="BH1091" i="21"/>
  <c r="BH351" i="21"/>
  <c r="BH589" i="21"/>
  <c r="BH953" i="21"/>
  <c r="BH1027" i="21"/>
  <c r="BH1108" i="21"/>
  <c r="BH1174" i="21"/>
  <c r="BH1060" i="21"/>
  <c r="BH181" i="21"/>
  <c r="BI181" i="21" s="1"/>
  <c r="BH1202" i="21"/>
  <c r="BH901" i="21"/>
  <c r="BH1210" i="21"/>
  <c r="BH713" i="21"/>
  <c r="BH851" i="21"/>
  <c r="BH984" i="21"/>
  <c r="BH931" i="21"/>
  <c r="BI931" i="21" s="1"/>
  <c r="BH959" i="21"/>
  <c r="BH659" i="21"/>
  <c r="BH1141" i="21"/>
  <c r="BH1083" i="21"/>
  <c r="BH915" i="21"/>
  <c r="BH791" i="21"/>
  <c r="BH1288" i="21"/>
  <c r="BH1262" i="21"/>
  <c r="BH1238" i="21"/>
  <c r="BI1238" i="21" s="1"/>
  <c r="BH1152" i="21"/>
  <c r="BI1152" i="21" s="1"/>
  <c r="BH717" i="21"/>
  <c r="BH1164" i="21"/>
  <c r="BH1124" i="21"/>
  <c r="BH1296" i="21"/>
  <c r="BH956" i="21"/>
  <c r="BH809" i="21"/>
  <c r="BH176" i="21"/>
  <c r="BH1133" i="21"/>
  <c r="BH853" i="21"/>
  <c r="BH1074" i="21"/>
  <c r="BH561" i="21"/>
  <c r="BH1173" i="21"/>
  <c r="BH1162" i="21"/>
  <c r="BH1118" i="21"/>
  <c r="BH1142" i="21"/>
  <c r="BH1081" i="21"/>
  <c r="BH996" i="21"/>
  <c r="BH1237" i="21"/>
  <c r="BH277" i="21"/>
  <c r="BH128" i="21"/>
  <c r="BH1640" i="21"/>
  <c r="BI1640" i="21" s="1"/>
  <c r="BH1040" i="21"/>
  <c r="BH1239" i="21"/>
  <c r="BI1239" i="21" s="1"/>
  <c r="BH1070" i="21"/>
  <c r="BH1116" i="21"/>
  <c r="BH1301" i="21"/>
  <c r="BH1270" i="21"/>
  <c r="BH27" i="21"/>
  <c r="BH728" i="21"/>
  <c r="BH657" i="21"/>
  <c r="BH840" i="21"/>
  <c r="BH939" i="21"/>
  <c r="BH1661" i="21"/>
  <c r="BH1650" i="21"/>
  <c r="BI1650" i="21" s="1"/>
  <c r="BH1396" i="21"/>
  <c r="BH41" i="21"/>
  <c r="BH470" i="21"/>
  <c r="BH497" i="21"/>
  <c r="BH662" i="21"/>
  <c r="BH37" i="21"/>
  <c r="BH688" i="21"/>
  <c r="BH564" i="21"/>
  <c r="BH1010" i="21"/>
  <c r="BH1011" i="21"/>
  <c r="BH521" i="21"/>
  <c r="BH25" i="21"/>
  <c r="BH7" i="21"/>
  <c r="BH1044" i="21"/>
  <c r="BH698" i="21"/>
  <c r="BI698" i="21" s="1"/>
  <c r="BH382" i="21"/>
  <c r="BH948" i="21"/>
  <c r="BH653" i="21"/>
  <c r="BH412" i="21"/>
  <c r="BH12" i="21"/>
  <c r="BH620" i="21"/>
  <c r="BH1266" i="21"/>
  <c r="BI1266" i="21" s="1"/>
  <c r="BH878" i="21"/>
  <c r="BI878" i="21" s="1"/>
  <c r="BH294" i="21"/>
  <c r="BH616" i="21"/>
  <c r="BH55" i="21"/>
  <c r="BH237" i="21"/>
  <c r="BH976" i="21"/>
  <c r="BH443" i="21"/>
  <c r="BH466" i="21"/>
  <c r="BG1175" i="21"/>
  <c r="BG1186" i="21"/>
  <c r="BH1677" i="21"/>
  <c r="BI1677" i="21" s="1"/>
  <c r="BH1665" i="21"/>
  <c r="BI1665" i="21" s="1"/>
  <c r="BH1642" i="21"/>
  <c r="BI1642" i="21" s="1"/>
  <c r="BH1655" i="21"/>
  <c r="BI1655" i="21" s="1"/>
  <c r="BH1512" i="21"/>
  <c r="BI1512" i="21" s="1"/>
  <c r="BH251" i="21"/>
  <c r="BH777" i="21"/>
  <c r="BH1509" i="21"/>
  <c r="BH38" i="21"/>
  <c r="BH1413" i="21"/>
  <c r="BH308" i="21"/>
  <c r="BI308" i="21" s="1"/>
  <c r="BH761" i="21"/>
  <c r="BH244" i="21"/>
  <c r="BH458" i="21"/>
  <c r="BI458" i="21" s="1"/>
  <c r="BH17" i="21"/>
  <c r="BH1679" i="21"/>
  <c r="BI1679" i="21" s="1"/>
  <c r="BH85" i="21"/>
  <c r="BH1371" i="21"/>
  <c r="BH744" i="21"/>
  <c r="BH1565" i="21"/>
  <c r="BH381" i="21"/>
  <c r="BH746" i="21"/>
  <c r="BI746" i="21" s="1"/>
  <c r="BH558" i="21"/>
  <c r="BH557" i="21"/>
  <c r="BI557" i="21" s="1"/>
  <c r="BH397" i="21"/>
  <c r="BH248" i="21"/>
  <c r="BH61" i="21"/>
  <c r="BH1613" i="21"/>
  <c r="BI1613" i="21" s="1"/>
  <c r="BH1644" i="21"/>
  <c r="BI1644" i="21" s="1"/>
  <c r="BH1505" i="21"/>
  <c r="BH1426" i="21"/>
  <c r="BH490" i="21"/>
  <c r="BH735" i="21"/>
  <c r="BH1362" i="21"/>
  <c r="BH446" i="21"/>
  <c r="BH582" i="21"/>
  <c r="BH551" i="21"/>
  <c r="BH469" i="21"/>
  <c r="BH167" i="21"/>
  <c r="BH836" i="21"/>
  <c r="BH773" i="21"/>
  <c r="BH413" i="21"/>
  <c r="BH269" i="21"/>
  <c r="BH786" i="21"/>
  <c r="BH328" i="21"/>
  <c r="BH210" i="21"/>
  <c r="BH461" i="21"/>
  <c r="BH409" i="21"/>
  <c r="BH699" i="21"/>
  <c r="BH1522" i="21"/>
  <c r="BH1562" i="21"/>
  <c r="BH1595" i="21"/>
  <c r="BH1361" i="21"/>
  <c r="BH484" i="21"/>
  <c r="BH508" i="21"/>
  <c r="BH359" i="21"/>
  <c r="BH394" i="21"/>
  <c r="BH789" i="21"/>
  <c r="BH742" i="21"/>
  <c r="BH345" i="21"/>
  <c r="BH425" i="21"/>
  <c r="BH756" i="21"/>
  <c r="BH393" i="21"/>
  <c r="BH754" i="21"/>
  <c r="BH879" i="21"/>
  <c r="BH749" i="21"/>
  <c r="BH855" i="21"/>
  <c r="BH1242" i="21"/>
  <c r="BI1242" i="21" s="1"/>
  <c r="BH1096" i="21"/>
  <c r="BI1096" i="21" s="1"/>
  <c r="BH857" i="21"/>
  <c r="BH1169" i="21"/>
  <c r="BH1312" i="21"/>
  <c r="BH1198" i="21"/>
  <c r="BI1198" i="21" s="1"/>
  <c r="BH1062" i="21"/>
  <c r="BH1126" i="21"/>
  <c r="BH690" i="21"/>
  <c r="BI690" i="21" s="1"/>
  <c r="BH636" i="21"/>
  <c r="BH1231" i="21"/>
  <c r="BH1275" i="21"/>
  <c r="BH1165" i="21"/>
  <c r="BH747" i="21"/>
  <c r="BH902" i="21"/>
  <c r="BH1111" i="21"/>
  <c r="BH565" i="21"/>
  <c r="BH1089" i="21"/>
  <c r="BI1089" i="21" s="1"/>
  <c r="BH1085" i="21"/>
  <c r="BH635" i="21"/>
  <c r="BH1080" i="21"/>
  <c r="BH1306" i="21"/>
  <c r="BH1135" i="21"/>
  <c r="BI1135" i="21" s="1"/>
  <c r="BH871" i="21"/>
  <c r="BI871" i="21" s="1"/>
  <c r="BH1143" i="21"/>
  <c r="BH1276" i="21"/>
  <c r="BH1253" i="21"/>
  <c r="BH1193" i="21"/>
  <c r="BI1193" i="21" s="1"/>
  <c r="BH779" i="21"/>
  <c r="BH815" i="21"/>
  <c r="BH1424" i="21"/>
  <c r="BH1568" i="21"/>
  <c r="BI1568" i="21" s="1"/>
  <c r="BH224" i="21"/>
  <c r="BH682" i="21"/>
  <c r="BH241" i="21"/>
  <c r="BH1618" i="21"/>
  <c r="BH152" i="21"/>
  <c r="BH702" i="21"/>
  <c r="BH520" i="21"/>
  <c r="BH44" i="21"/>
  <c r="BI44" i="21" s="1"/>
  <c r="BH527" i="21"/>
  <c r="BH541" i="21"/>
  <c r="BH322" i="21"/>
  <c r="BH1469" i="21"/>
  <c r="BH575" i="21"/>
  <c r="BH192" i="21"/>
  <c r="BH493" i="21"/>
  <c r="BH593" i="21"/>
  <c r="BH1639" i="21"/>
  <c r="BH107" i="21"/>
  <c r="BH1478" i="21"/>
  <c r="BI1478" i="21" s="1"/>
  <c r="BH253" i="21"/>
  <c r="BH580" i="21"/>
  <c r="BH797" i="21"/>
  <c r="BI797" i="21" s="1"/>
  <c r="BH486" i="21"/>
  <c r="BH122" i="21"/>
  <c r="BH590" i="21"/>
  <c r="BH297" i="21"/>
  <c r="BH405" i="21"/>
  <c r="BH1500" i="21"/>
  <c r="BI1500" i="21" s="1"/>
  <c r="BH209" i="21"/>
  <c r="BH755" i="21"/>
  <c r="BH556" i="21"/>
  <c r="BH200" i="21"/>
  <c r="BH788" i="21"/>
  <c r="BH410" i="21"/>
  <c r="BI410" i="21" s="1"/>
  <c r="BH45" i="21"/>
  <c r="BH401" i="21"/>
  <c r="BH798" i="21"/>
  <c r="BH507" i="21"/>
  <c r="BH474" i="21"/>
  <c r="BH1593" i="21"/>
  <c r="BI1593" i="21" s="1"/>
  <c r="BH1623" i="21"/>
  <c r="BI1623" i="21" s="1"/>
  <c r="BH1628" i="21"/>
  <c r="BH1440" i="21"/>
  <c r="BH807" i="21"/>
  <c r="BI807" i="21" s="1"/>
  <c r="BH366" i="21"/>
  <c r="BH596" i="21"/>
  <c r="BH288" i="21"/>
  <c r="BH1350" i="21"/>
  <c r="BH318" i="21"/>
  <c r="BH267" i="21"/>
  <c r="BH488" i="21"/>
  <c r="BH684" i="21"/>
  <c r="BH481" i="21"/>
  <c r="BH718" i="21"/>
  <c r="BH417" i="21"/>
  <c r="BH1290" i="21"/>
  <c r="BH214" i="21"/>
  <c r="BH464" i="21"/>
  <c r="BH26" i="21"/>
  <c r="BH986" i="21"/>
  <c r="BH637" i="21"/>
  <c r="BH1064" i="21"/>
  <c r="BH1212" i="21"/>
  <c r="BH1250" i="21"/>
  <c r="BI1250" i="21" s="1"/>
  <c r="BH1184" i="21"/>
  <c r="BH715" i="21"/>
  <c r="BH1240" i="21"/>
  <c r="BH904" i="21"/>
  <c r="BH914" i="21"/>
  <c r="BH935" i="21"/>
  <c r="BH954" i="21"/>
  <c r="BH930" i="21"/>
  <c r="BH944" i="21"/>
  <c r="BH1292" i="21"/>
  <c r="BI1292" i="21" s="1"/>
  <c r="BH641" i="21"/>
  <c r="BH654" i="21"/>
  <c r="BH1167" i="21"/>
  <c r="BH386" i="21"/>
  <c r="BH623" i="21"/>
  <c r="BH947" i="21"/>
  <c r="BH927" i="21"/>
  <c r="BI927" i="21" s="1"/>
  <c r="BH1298" i="21"/>
  <c r="BH723" i="21"/>
  <c r="BH886" i="21"/>
  <c r="BH1291" i="21"/>
  <c r="BH1248" i="21"/>
  <c r="BH869" i="21"/>
  <c r="BH929" i="21"/>
  <c r="BH655" i="21"/>
  <c r="BH874" i="21"/>
  <c r="BH1095" i="21"/>
  <c r="BH1257" i="21"/>
  <c r="BH284" i="21"/>
  <c r="BH622" i="21"/>
  <c r="BH23" i="21"/>
  <c r="BH142" i="21"/>
  <c r="BH806" i="21"/>
  <c r="BH839" i="21"/>
  <c r="BH963" i="21"/>
  <c r="BH1063" i="21"/>
  <c r="BH997" i="21"/>
  <c r="BI997" i="21" s="1"/>
  <c r="BH427" i="21"/>
  <c r="BH390" i="21"/>
  <c r="BH440" i="21"/>
  <c r="BH870" i="21"/>
  <c r="BH1282" i="21"/>
  <c r="BH1046" i="21"/>
  <c r="BH834" i="21"/>
  <c r="BH1006" i="21"/>
  <c r="BH1200" i="21"/>
  <c r="BH663" i="21"/>
  <c r="BH812" i="21"/>
  <c r="BH246" i="21"/>
  <c r="BH630" i="21"/>
  <c r="BH932" i="21"/>
  <c r="BH652" i="21"/>
  <c r="BH500" i="21"/>
  <c r="BH1207" i="21"/>
  <c r="BH1071" i="21"/>
  <c r="BH1037" i="21"/>
  <c r="BH1138" i="21"/>
  <c r="BH1153" i="21"/>
  <c r="BH1109" i="21"/>
  <c r="BH1148" i="21"/>
  <c r="BH1230" i="21"/>
  <c r="BH885" i="21"/>
  <c r="BH644" i="21"/>
  <c r="BH1281" i="21"/>
  <c r="BI1281" i="21" s="1"/>
  <c r="BH1273" i="21"/>
  <c r="BI1273" i="21" s="1"/>
  <c r="BH1302" i="21"/>
  <c r="BI1302" i="21" s="1"/>
  <c r="BH907" i="21"/>
  <c r="BH1076" i="21"/>
  <c r="BH991" i="21"/>
  <c r="BH739" i="21"/>
  <c r="BH1188" i="21"/>
  <c r="BH1234" i="21"/>
  <c r="BI1234" i="21" s="1"/>
  <c r="BH890" i="21"/>
  <c r="BH1657" i="21"/>
  <c r="BI1657" i="21" s="1"/>
  <c r="BH1626" i="21"/>
  <c r="BH1472" i="21"/>
  <c r="BH1405" i="21"/>
  <c r="BH762" i="21"/>
  <c r="BI762" i="21" s="1"/>
  <c r="BH661" i="21"/>
  <c r="BH291" i="21"/>
  <c r="BH1585" i="21"/>
  <c r="BH846" i="21"/>
  <c r="BH1507" i="21"/>
  <c r="BH205" i="21"/>
  <c r="BH574" i="21"/>
  <c r="BH191" i="21"/>
  <c r="BH134" i="21"/>
  <c r="BH120" i="21"/>
  <c r="BH752" i="21"/>
  <c r="BH47" i="21"/>
  <c r="BH185" i="21"/>
  <c r="BH119" i="21"/>
  <c r="BH281" i="21"/>
  <c r="BH305" i="21"/>
  <c r="BH538" i="21"/>
  <c r="BH649" i="21"/>
  <c r="BH600" i="21"/>
  <c r="BH679" i="21"/>
  <c r="BH1504" i="21"/>
  <c r="BH491" i="21"/>
  <c r="BH254" i="21"/>
  <c r="BH1536" i="21"/>
  <c r="BH830" i="21"/>
  <c r="BH572" i="21"/>
  <c r="BH1477" i="21"/>
  <c r="BH524" i="21"/>
  <c r="BH848" i="21"/>
  <c r="BH250" i="21"/>
  <c r="BH595" i="21"/>
  <c r="BH268" i="21"/>
  <c r="BH617" i="21"/>
  <c r="BH612" i="21"/>
  <c r="BH329" i="21"/>
  <c r="BH467" i="21"/>
  <c r="BH683" i="21"/>
  <c r="BH16" i="21"/>
  <c r="BH259" i="21"/>
  <c r="BH531" i="21"/>
  <c r="BH156" i="21"/>
  <c r="BH646" i="21"/>
  <c r="BH148" i="21"/>
  <c r="BH1590" i="21"/>
  <c r="BH1612" i="21"/>
  <c r="BH1390" i="21"/>
  <c r="BH506" i="21"/>
  <c r="BH162" i="21"/>
  <c r="BH295" i="21"/>
  <c r="BH217" i="21"/>
  <c r="BH1647" i="21"/>
  <c r="BI1647" i="21" s="1"/>
  <c r="BH10" i="21"/>
  <c r="BH163" i="21"/>
  <c r="BH333" i="21"/>
  <c r="BI333" i="21" s="1"/>
  <c r="BH605" i="21"/>
  <c r="BH638" i="21"/>
  <c r="BH364" i="21"/>
  <c r="BH402" i="21"/>
  <c r="BH293" i="21"/>
  <c r="BH1254" i="21"/>
  <c r="BH922" i="21"/>
  <c r="BH887" i="21"/>
  <c r="BH363" i="21"/>
  <c r="BH764" i="21"/>
  <c r="BH799" i="21"/>
  <c r="BH374" i="21"/>
  <c r="BH1101" i="21"/>
  <c r="BH1059" i="21"/>
  <c r="BI1059" i="21" s="1"/>
  <c r="BH650" i="21"/>
  <c r="BH892" i="21"/>
  <c r="BH631" i="21"/>
  <c r="BH877" i="21"/>
  <c r="BH965" i="21"/>
  <c r="BI965" i="21" s="1"/>
  <c r="BH960" i="21"/>
  <c r="BH923" i="21"/>
  <c r="BH1054" i="21"/>
  <c r="BI1054" i="21" s="1"/>
  <c r="BH1003" i="21"/>
  <c r="BH354" i="21"/>
  <c r="BH1149" i="21"/>
  <c r="BH1180" i="21"/>
  <c r="BH920" i="21"/>
  <c r="BH1017" i="21"/>
  <c r="BI1017" i="21" s="1"/>
  <c r="BH376" i="21"/>
  <c r="BH1140" i="21"/>
  <c r="BH368" i="21"/>
  <c r="BH813" i="21"/>
  <c r="BI813" i="21" s="1"/>
  <c r="BH833" i="21"/>
  <c r="BI833" i="21" s="1"/>
  <c r="BH911" i="21"/>
  <c r="BH317" i="21"/>
  <c r="BH1304" i="21"/>
  <c r="BH873" i="21"/>
  <c r="BH967" i="21"/>
  <c r="BH606" i="21"/>
  <c r="BH645" i="21"/>
  <c r="BH897" i="21"/>
  <c r="BH737" i="21"/>
  <c r="BH302" i="21"/>
  <c r="BH1042" i="21"/>
  <c r="BH428" i="21"/>
  <c r="BH164" i="21"/>
  <c r="BH326" i="21"/>
  <c r="BH1289" i="21"/>
  <c r="BH1077" i="21"/>
  <c r="BH1112" i="21"/>
  <c r="BI1112" i="21" s="1"/>
  <c r="BH1255" i="21"/>
  <c r="BH972" i="21"/>
  <c r="BH952" i="21"/>
  <c r="BH1009" i="21"/>
  <c r="BH1146" i="21"/>
  <c r="BH1030" i="21"/>
  <c r="BH1036" i="21"/>
  <c r="BH1155" i="21"/>
  <c r="BH1313" i="21"/>
  <c r="BH726" i="21"/>
  <c r="BH1021" i="21"/>
  <c r="BH1033" i="21"/>
  <c r="BH1029" i="21"/>
  <c r="BH864" i="21"/>
  <c r="BH1150" i="21"/>
  <c r="BH912" i="21"/>
  <c r="BH736" i="21"/>
  <c r="BH1163" i="21"/>
  <c r="BI1163" i="21" s="1"/>
  <c r="BH447" i="21"/>
  <c r="BH619" i="21"/>
  <c r="BH403" i="21"/>
  <c r="BH226" i="21"/>
  <c r="BI226" i="21" s="1"/>
  <c r="BH347" i="21"/>
  <c r="BH668" i="21"/>
  <c r="BH519" i="21"/>
  <c r="BH1047" i="21"/>
  <c r="BI1047" i="21" s="1"/>
  <c r="BH20" i="21"/>
  <c r="BH212" i="21"/>
  <c r="BH28" i="21"/>
  <c r="BI28" i="21" s="1"/>
  <c r="BH946" i="21"/>
  <c r="BH1258" i="21"/>
  <c r="BH1246" i="21"/>
  <c r="BH740" i="21"/>
  <c r="BI740" i="21" s="1"/>
  <c r="BH234" i="21"/>
  <c r="BH974" i="21"/>
  <c r="BH1176" i="21"/>
  <c r="BH392" i="21"/>
  <c r="BH430" i="21"/>
  <c r="BH704" i="21"/>
  <c r="BH934" i="21"/>
  <c r="BI934" i="21" s="1"/>
  <c r="BH1034" i="21"/>
  <c r="BH716" i="21"/>
  <c r="BH1264" i="21"/>
  <c r="BH5" i="21"/>
  <c r="BH625" i="21"/>
  <c r="BH1205" i="21"/>
  <c r="BI1205" i="21" s="1"/>
  <c r="BH969" i="21"/>
  <c r="BH1103" i="21"/>
  <c r="BH1056" i="21"/>
  <c r="BH1307" i="21"/>
  <c r="BH1161" i="21"/>
  <c r="BH1016" i="21"/>
  <c r="BH981" i="21"/>
  <c r="BH1075" i="21"/>
  <c r="BH883" i="21"/>
  <c r="BI883" i="21" s="1"/>
  <c r="BH1051" i="21"/>
  <c r="BI1051" i="21" s="1"/>
  <c r="BH1139" i="21"/>
  <c r="BH1300" i="21"/>
  <c r="BH943" i="21"/>
  <c r="BH1043" i="21"/>
  <c r="BH1018" i="21"/>
  <c r="BH961" i="21"/>
  <c r="BH975" i="21"/>
  <c r="BH626" i="21"/>
  <c r="BH936" i="21"/>
  <c r="BH990" i="21"/>
  <c r="BH985" i="21"/>
  <c r="BH979" i="21"/>
  <c r="BH1147" i="21"/>
  <c r="BI1147" i="21" s="1"/>
  <c r="BH734" i="21"/>
  <c r="BH1055" i="21"/>
  <c r="BI1055" i="21" s="1"/>
  <c r="BH693" i="21"/>
  <c r="BH1007" i="21"/>
  <c r="BH918" i="21"/>
  <c r="BH473" i="21"/>
  <c r="BH1259" i="21"/>
  <c r="BH68" i="21"/>
  <c r="BH1134" i="21"/>
  <c r="BH875" i="21"/>
  <c r="BI875" i="21" s="1"/>
  <c r="BH1277" i="21"/>
  <c r="BH1203" i="21"/>
  <c r="BH1039" i="21"/>
  <c r="BH1154" i="21"/>
  <c r="BI1154" i="21" s="1"/>
  <c r="BH995" i="21"/>
  <c r="BI995" i="21" s="1"/>
  <c r="BH1053" i="21"/>
  <c r="BH1286" i="21"/>
  <c r="BH1177" i="21"/>
  <c r="BH579" i="21"/>
  <c r="BH1260" i="21"/>
  <c r="BH1284" i="21"/>
  <c r="BH884" i="21"/>
  <c r="BH992" i="21"/>
  <c r="BH1132" i="21"/>
  <c r="BH665" i="21"/>
  <c r="BH1072" i="21"/>
  <c r="BH1219" i="21"/>
  <c r="BH865" i="21"/>
  <c r="BI865" i="21" s="1"/>
  <c r="BG1024" i="21"/>
  <c r="BH783" i="21"/>
  <c r="BH229" i="21"/>
  <c r="BI229" i="21" s="1"/>
  <c r="BH695" i="21"/>
  <c r="BH431" i="21"/>
  <c r="BH350" i="21"/>
  <c r="BH664" i="21"/>
  <c r="BH371" i="21"/>
  <c r="BH421" i="21"/>
  <c r="BH170" i="21"/>
  <c r="BH1272" i="21"/>
  <c r="BH1283" i="21"/>
  <c r="BH460" i="21"/>
  <c r="BH353" i="21"/>
  <c r="BH433" i="21"/>
  <c r="BH856" i="21"/>
  <c r="BH1256" i="21"/>
  <c r="BH40" i="21"/>
  <c r="BH854" i="21"/>
  <c r="BH479" i="21"/>
  <c r="BH925" i="21"/>
  <c r="BH970" i="21"/>
  <c r="BH1121" i="21"/>
  <c r="BH1066" i="21"/>
  <c r="BH966" i="21"/>
  <c r="BH1194" i="21"/>
  <c r="BH1128" i="21"/>
  <c r="BH687" i="21"/>
  <c r="BH1136" i="21"/>
  <c r="BH198" i="21"/>
  <c r="BH135" i="21"/>
  <c r="BH642" i="21"/>
  <c r="BH859" i="21"/>
  <c r="BH790" i="21"/>
  <c r="BH729" i="21"/>
  <c r="BH958" i="21"/>
  <c r="BI958" i="21" s="1"/>
  <c r="BH955" i="21"/>
  <c r="BI955" i="21" s="1"/>
  <c r="BH888" i="21"/>
  <c r="BI888" i="21" s="1"/>
  <c r="BH1265" i="21"/>
  <c r="BH988" i="21"/>
  <c r="BH1104" i="21"/>
  <c r="BI1104" i="21" s="1"/>
  <c r="BH1088" i="21"/>
  <c r="BH1119" i="21"/>
  <c r="BI1119" i="21" s="1"/>
  <c r="BH1295" i="21"/>
  <c r="BH1048" i="21"/>
  <c r="BH1308" i="21"/>
  <c r="BH881" i="21"/>
  <c r="BH1105" i="21"/>
  <c r="BH1117" i="21"/>
  <c r="BH150" i="21"/>
  <c r="BH1190" i="21"/>
  <c r="BH1012" i="21"/>
  <c r="BH880" i="21"/>
  <c r="BH309" i="21"/>
  <c r="BH1182" i="21"/>
  <c r="BH1269" i="21"/>
  <c r="BH1305" i="21"/>
  <c r="BH1232" i="21"/>
  <c r="BH1197" i="21"/>
  <c r="BH891" i="21"/>
  <c r="BI891" i="21" s="1"/>
  <c r="BH1061" i="21"/>
  <c r="BH1244" i="21"/>
  <c r="BI1244" i="21" s="1"/>
  <c r="BH1252" i="21"/>
  <c r="BH604" i="21"/>
  <c r="BH872" i="21"/>
  <c r="BH1175" i="21"/>
  <c r="BH913" i="21"/>
  <c r="BH894" i="21"/>
  <c r="BH1179" i="21"/>
  <c r="BH1151" i="21"/>
  <c r="BH937" i="21"/>
  <c r="BH628" i="21"/>
  <c r="BH621" i="21"/>
  <c r="BH1208" i="21"/>
  <c r="BI1208" i="21" s="1"/>
  <c r="BH1028" i="21"/>
  <c r="BH968" i="21"/>
  <c r="BH757" i="21"/>
  <c r="BH1172" i="21"/>
  <c r="BH14" i="21"/>
  <c r="BH492" i="21"/>
  <c r="BH435" i="21"/>
  <c r="BH457" i="21"/>
  <c r="BH385" i="21"/>
  <c r="BH916" i="21"/>
  <c r="BH627" i="21"/>
  <c r="BH223" i="21"/>
  <c r="BH750" i="21"/>
  <c r="BH335" i="21"/>
  <c r="BH1170" i="21"/>
  <c r="BH863" i="21"/>
  <c r="BI863" i="21" s="1"/>
  <c r="BH372" i="21"/>
  <c r="BH692" i="21"/>
  <c r="BH475" i="21"/>
  <c r="BH919" i="21"/>
  <c r="BI919" i="21" s="1"/>
  <c r="BH1314" i="21"/>
  <c r="BH444" i="21"/>
  <c r="BH583" i="21"/>
  <c r="BH1216" i="21"/>
  <c r="BH987" i="21"/>
  <c r="BI987" i="21" s="1"/>
  <c r="BH678" i="21"/>
  <c r="BH738" i="21"/>
  <c r="BI738" i="21" s="1"/>
  <c r="BH724" i="21"/>
  <c r="BH910" i="21"/>
  <c r="BH571" i="21"/>
  <c r="BH1137" i="21"/>
  <c r="BH1158" i="21"/>
  <c r="BH624" i="21"/>
  <c r="BH1019" i="21"/>
  <c r="BH1008" i="21"/>
  <c r="BH950" i="21"/>
  <c r="BH1287" i="21"/>
  <c r="BH1020" i="21"/>
  <c r="BH1097" i="21"/>
  <c r="BH1100" i="21"/>
  <c r="BI1100" i="21" s="1"/>
  <c r="BH908" i="21"/>
  <c r="BH1271" i="21"/>
  <c r="BH1299" i="21"/>
  <c r="BH633" i="21"/>
  <c r="BH1315" i="21"/>
  <c r="BH1107" i="21"/>
  <c r="BH1002" i="21"/>
  <c r="BI1002" i="21" s="1"/>
  <c r="BH866" i="21"/>
  <c r="BH832" i="21"/>
  <c r="BH727" i="21"/>
  <c r="BH618" i="21"/>
  <c r="BH1220" i="21"/>
  <c r="BH983" i="21"/>
  <c r="BH1206" i="21"/>
  <c r="BI1206" i="21" s="1"/>
  <c r="BH731" i="21"/>
  <c r="BH1279" i="21"/>
  <c r="BI1279" i="21" s="1"/>
  <c r="BH962" i="21"/>
  <c r="BH998" i="21"/>
  <c r="BH882" i="21"/>
  <c r="BH893" i="21"/>
  <c r="BH290" i="21"/>
  <c r="BH1280" i="21"/>
  <c r="BH829" i="21"/>
  <c r="BH348" i="21"/>
  <c r="BH898" i="21"/>
  <c r="BH1122" i="21"/>
  <c r="BH1178" i="21"/>
  <c r="BI1178" i="21" s="1"/>
  <c r="BH957" i="21"/>
  <c r="BI957" i="21" s="1"/>
  <c r="BH1185" i="21"/>
  <c r="BH1156" i="21"/>
  <c r="BI1156" i="21" s="1"/>
  <c r="BH1057" i="21"/>
  <c r="BH296" i="21"/>
  <c r="BH1416" i="21"/>
  <c r="BH1245" i="21"/>
  <c r="BH852" i="21"/>
  <c r="BH298" i="21"/>
  <c r="BH1204" i="21"/>
  <c r="BH1159" i="21"/>
  <c r="BH1285" i="21"/>
  <c r="BH1310" i="21"/>
  <c r="BI1310" i="21" s="1"/>
  <c r="BH1026" i="21"/>
  <c r="BH900" i="21"/>
  <c r="BI900" i="21" s="1"/>
  <c r="BH1013" i="21"/>
  <c r="BH1228" i="21"/>
  <c r="BH1189" i="21"/>
  <c r="BH909" i="21"/>
  <c r="BG1346" i="21"/>
  <c r="BI1346" i="21" s="1"/>
  <c r="BG1352" i="21"/>
  <c r="BG502" i="21"/>
  <c r="BG504" i="21"/>
  <c r="BI504" i="21" s="1"/>
  <c r="BG911" i="21"/>
  <c r="BG908" i="21"/>
  <c r="BG1407" i="21"/>
  <c r="BG1285" i="21"/>
  <c r="BG483" i="21"/>
  <c r="BG484" i="21"/>
  <c r="BG346" i="21"/>
  <c r="BI346" i="21" s="1"/>
  <c r="BG283" i="21"/>
  <c r="BI283" i="21" s="1"/>
  <c r="BG843" i="21"/>
  <c r="BG37" i="21"/>
  <c r="BG175" i="21"/>
  <c r="BI175" i="21" s="1"/>
  <c r="BG47" i="21"/>
  <c r="BG170" i="21"/>
  <c r="BG386" i="21"/>
  <c r="BG770" i="21"/>
  <c r="BI770" i="21" s="1"/>
  <c r="BG1091" i="21"/>
  <c r="BG733" i="21"/>
  <c r="BI733" i="21" s="1"/>
  <c r="BG323" i="21"/>
  <c r="BI323" i="21" s="1"/>
  <c r="BG979" i="21"/>
  <c r="BG1272" i="21"/>
  <c r="BG1586" i="21"/>
  <c r="BI1586" i="21" s="1"/>
  <c r="BG1406" i="21"/>
  <c r="BI1406" i="21" s="1"/>
  <c r="BG1666" i="21"/>
  <c r="BG930" i="21"/>
  <c r="BG1008" i="21"/>
  <c r="BG1013" i="21"/>
  <c r="BG1501" i="21"/>
  <c r="BI1501" i="21" s="1"/>
  <c r="BG521" i="21"/>
  <c r="BG1045" i="21"/>
  <c r="BG915" i="21"/>
  <c r="BG198" i="21"/>
  <c r="BG403" i="21"/>
  <c r="BH714" i="21"/>
  <c r="BH452" i="21"/>
  <c r="BH745" i="21"/>
  <c r="BH592" i="21"/>
  <c r="BH899" i="21"/>
  <c r="BH449" i="21"/>
  <c r="BH1014" i="21"/>
  <c r="BH1067" i="21"/>
  <c r="BH332" i="21"/>
  <c r="BH341" i="21"/>
  <c r="BH1115" i="21"/>
  <c r="BH1123" i="21"/>
  <c r="BH496" i="21"/>
  <c r="BH8" i="21"/>
  <c r="BH357" i="21"/>
  <c r="BI357" i="21" s="1"/>
  <c r="BH941" i="21"/>
  <c r="BH1023" i="21"/>
  <c r="BI1023" i="21" s="1"/>
  <c r="BH858" i="21"/>
  <c r="BH228" i="21"/>
  <c r="BH197" i="21"/>
  <c r="BH273" i="21"/>
  <c r="BH24" i="21"/>
  <c r="BH800" i="21"/>
  <c r="BH849" i="21"/>
  <c r="BH938" i="21"/>
  <c r="BH905" i="21"/>
  <c r="BH924" i="21"/>
  <c r="BH978" i="21"/>
  <c r="BH1157" i="21"/>
  <c r="BH816" i="21"/>
  <c r="BH166" i="21"/>
  <c r="BH994" i="21"/>
  <c r="BH743" i="21"/>
  <c r="BH1201" i="21"/>
  <c r="BH1227" i="21"/>
  <c r="BH182" i="21"/>
  <c r="BH843" i="21"/>
  <c r="BH973" i="21"/>
  <c r="BH666" i="21"/>
  <c r="BI666" i="21" s="1"/>
  <c r="BH566" i="21"/>
  <c r="BI566" i="21" s="1"/>
  <c r="BH1050" i="21"/>
  <c r="BI1050" i="21" s="1"/>
  <c r="BH1160" i="21"/>
  <c r="BI1160" i="21" s="1"/>
  <c r="BH1130" i="21"/>
  <c r="BH940" i="21"/>
  <c r="BH1068" i="21"/>
  <c r="BH1233" i="21"/>
  <c r="BH896" i="21"/>
  <c r="BH1311" i="21"/>
  <c r="BH1224" i="21"/>
  <c r="BH942" i="21"/>
  <c r="BH1022" i="21"/>
  <c r="BH1303" i="21"/>
  <c r="BH696" i="21"/>
  <c r="BH1035" i="21"/>
  <c r="BI1035" i="21" s="1"/>
  <c r="BH400" i="21"/>
  <c r="BH149" i="21"/>
  <c r="BH1144" i="21"/>
  <c r="BH928" i="21"/>
  <c r="BH1214" i="21"/>
  <c r="BI1214" i="21" s="1"/>
  <c r="BH1294" i="21"/>
  <c r="BH1199" i="21"/>
  <c r="BH1041" i="21"/>
  <c r="BH1215" i="21"/>
  <c r="BH1249" i="21"/>
  <c r="BI1249" i="21" s="1"/>
  <c r="BH1032" i="21"/>
  <c r="BH315" i="21"/>
  <c r="BH656" i="21"/>
  <c r="BI656" i="21" s="1"/>
  <c r="BH1093" i="21"/>
  <c r="BH1079" i="21"/>
  <c r="BH1094" i="21"/>
  <c r="BI1094" i="21" s="1"/>
  <c r="BH945" i="21"/>
  <c r="BH1098" i="21"/>
  <c r="BH748" i="21"/>
  <c r="BH906" i="21"/>
  <c r="BH647" i="21"/>
  <c r="BH1241" i="21"/>
  <c r="BH1217" i="21"/>
  <c r="BH1000" i="21"/>
  <c r="BH1120" i="21"/>
  <c r="BH862" i="21"/>
  <c r="BI862" i="21" s="1"/>
  <c r="BH1168" i="21"/>
  <c r="BG517" i="21"/>
  <c r="BI517" i="21" s="1"/>
  <c r="BI1660" i="21"/>
  <c r="BG1656" i="21"/>
  <c r="BG1671" i="21"/>
  <c r="BG561" i="21"/>
  <c r="BG664" i="21"/>
  <c r="BG1467" i="21"/>
  <c r="BI1467" i="21" s="1"/>
  <c r="BG1505" i="21"/>
  <c r="BG1663" i="21"/>
  <c r="BG103" i="21"/>
  <c r="BI103" i="21" s="1"/>
  <c r="BG486" i="21"/>
  <c r="BG1365" i="21"/>
  <c r="BI1365" i="21" s="1"/>
  <c r="BG1392" i="21"/>
  <c r="BI1392" i="21" s="1"/>
  <c r="BG1674" i="21"/>
  <c r="BI1674" i="21" s="1"/>
  <c r="BG1409" i="21"/>
  <c r="BI1409" i="21" s="1"/>
  <c r="BG315" i="21"/>
  <c r="BG662" i="21"/>
  <c r="BG1424" i="21"/>
  <c r="BG794" i="21"/>
  <c r="BI794" i="21" s="1"/>
  <c r="BG1233" i="21"/>
  <c r="BG494" i="21"/>
  <c r="BG1080" i="21"/>
  <c r="BG1603" i="21"/>
  <c r="BI1603" i="21" s="1"/>
  <c r="BG1209" i="21"/>
  <c r="BG1130" i="21"/>
  <c r="BG1475" i="21"/>
  <c r="BI1475" i="21" s="1"/>
  <c r="BG508" i="21"/>
  <c r="BG352" i="21"/>
  <c r="BI352" i="21" s="1"/>
  <c r="BG701" i="21"/>
  <c r="BI701" i="21" s="1"/>
  <c r="BG1090" i="21"/>
  <c r="BG539" i="21"/>
  <c r="BI539" i="21" s="1"/>
  <c r="BG1308" i="21"/>
  <c r="BG1057" i="21"/>
  <c r="BG1646" i="21"/>
  <c r="BI1646" i="21" s="1"/>
  <c r="BG1202" i="21"/>
  <c r="BG641" i="21"/>
  <c r="BG1222" i="21"/>
  <c r="BG1661" i="21"/>
  <c r="BG869" i="21"/>
  <c r="BG999" i="21"/>
  <c r="BG1248" i="21"/>
  <c r="BG1662" i="21"/>
  <c r="BG793" i="21"/>
  <c r="BI793" i="21" s="1"/>
  <c r="BG1653" i="21"/>
  <c r="BI1653" i="21" s="1"/>
  <c r="BG1486" i="21"/>
  <c r="BG1350" i="21"/>
  <c r="BG1218" i="21"/>
  <c r="BG1075" i="21"/>
  <c r="BG562" i="21"/>
  <c r="BI562" i="21" s="1"/>
  <c r="BG945" i="21"/>
  <c r="BG174" i="21"/>
  <c r="BI174" i="21" s="1"/>
  <c r="BG447" i="21"/>
  <c r="BG1170" i="21"/>
  <c r="BG974" i="21"/>
  <c r="BG579" i="21"/>
  <c r="BG1150" i="21"/>
  <c r="BG280" i="21"/>
  <c r="BI280" i="21" s="1"/>
  <c r="BG271" i="21"/>
  <c r="BI271" i="21" s="1"/>
  <c r="BG784" i="21"/>
  <c r="BI784" i="21" s="1"/>
  <c r="BG1497" i="21"/>
  <c r="BI1497" i="21" s="1"/>
  <c r="BG1231" i="21"/>
  <c r="BG472" i="21"/>
  <c r="BG474" i="21"/>
  <c r="BG1536" i="21"/>
  <c r="BG1333" i="21"/>
  <c r="BI1333" i="21" s="1"/>
  <c r="BG240" i="21"/>
  <c r="BI240" i="21" s="1"/>
  <c r="BG1577" i="21"/>
  <c r="BG1200" i="21"/>
  <c r="BG379" i="21"/>
  <c r="BG446" i="21"/>
  <c r="BG194" i="21"/>
  <c r="BI194" i="21" s="1"/>
  <c r="BG1197" i="21"/>
  <c r="BG1330" i="21"/>
  <c r="BI1330" i="21" s="1"/>
  <c r="BG429" i="21"/>
  <c r="BI429" i="21" s="1"/>
  <c r="BG896" i="21"/>
  <c r="BG816" i="21"/>
  <c r="BG1145" i="21"/>
  <c r="BG1417" i="21"/>
  <c r="BI1417" i="21" s="1"/>
  <c r="BG913" i="21"/>
  <c r="BG499" i="21"/>
  <c r="BG246" i="21"/>
  <c r="BG1628" i="21"/>
  <c r="BG1172" i="21"/>
  <c r="BG1000" i="21"/>
  <c r="BG1159" i="21"/>
  <c r="BG1601" i="21"/>
  <c r="BI1601" i="21" s="1"/>
  <c r="BG906" i="21"/>
  <c r="BG570" i="21"/>
  <c r="BG1678" i="21"/>
  <c r="BI1678" i="21" s="1"/>
  <c r="BG1669" i="21"/>
  <c r="BI1669" i="21" s="1"/>
  <c r="BG1670" i="21"/>
  <c r="BG525" i="21"/>
  <c r="BG724" i="21"/>
  <c r="BG941" i="21"/>
  <c r="BG1210" i="21"/>
  <c r="BG1403" i="21"/>
  <c r="BI1403" i="21" s="1"/>
  <c r="BG969" i="21"/>
  <c r="BG1003" i="21"/>
  <c r="BG1289" i="21"/>
  <c r="BG1246" i="21"/>
  <c r="BG1643" i="21"/>
  <c r="BG1005" i="21"/>
  <c r="BG767" i="21"/>
  <c r="BG1019" i="21"/>
  <c r="BI1268" i="21"/>
  <c r="BI1651" i="21"/>
  <c r="BG3" i="21"/>
  <c r="BI1652" i="21"/>
  <c r="BI1633" i="21"/>
  <c r="BG341" i="21"/>
  <c r="BG970" i="21"/>
  <c r="BG998" i="21"/>
  <c r="BG29" i="21"/>
  <c r="BI29" i="21" s="1"/>
  <c r="BG132" i="21"/>
  <c r="BG1630" i="21"/>
  <c r="BI1630" i="21" s="1"/>
  <c r="BI1638" i="21"/>
  <c r="BG1370" i="21"/>
  <c r="BI1370" i="21" s="1"/>
  <c r="BG221" i="21"/>
  <c r="BI221" i="21" s="1"/>
  <c r="BG476" i="21"/>
  <c r="BG92" i="21"/>
  <c r="BI92" i="21" s="1"/>
  <c r="BG1133" i="21"/>
  <c r="BG445" i="21"/>
  <c r="BG1394" i="21"/>
  <c r="BI1394" i="21" s="1"/>
  <c r="BG489" i="21"/>
  <c r="BG293" i="21"/>
  <c r="BG212" i="21"/>
  <c r="BG1226" i="21"/>
  <c r="BG1275" i="21"/>
  <c r="BG1531" i="21"/>
  <c r="BI1531" i="21" s="1"/>
  <c r="BG317" i="21"/>
  <c r="BG935" i="21"/>
  <c r="BG817" i="21"/>
  <c r="BG809" i="21"/>
  <c r="BG1378" i="21"/>
  <c r="BI1378" i="21" s="1"/>
  <c r="BG1433" i="21"/>
  <c r="BI1433" i="21" s="1"/>
  <c r="BG593" i="21"/>
  <c r="BG473" i="21"/>
  <c r="BG330" i="21"/>
  <c r="BG989" i="21"/>
  <c r="BG810" i="21"/>
  <c r="BG1570" i="21"/>
  <c r="BI1570" i="21" s="1"/>
  <c r="BG1639" i="21"/>
  <c r="BG910" i="21"/>
  <c r="BG284" i="21"/>
  <c r="BG943" i="21"/>
  <c r="BG1442" i="21"/>
  <c r="BI1442" i="21" s="1"/>
  <c r="BG1503" i="21"/>
  <c r="BI1503" i="21" s="1"/>
  <c r="BG1270" i="21"/>
  <c r="BG1217" i="21"/>
  <c r="BG1399" i="21"/>
  <c r="BG829" i="21"/>
  <c r="BG1629" i="21"/>
  <c r="BG1456" i="21"/>
  <c r="BG577" i="21"/>
  <c r="BI577" i="21" s="1"/>
  <c r="BG1614" i="21"/>
  <c r="BI1614" i="21" s="1"/>
  <c r="BG20" i="21"/>
  <c r="BG543" i="21"/>
  <c r="BG1454" i="21"/>
  <c r="BI1454" i="21" s="1"/>
  <c r="BG803" i="21"/>
  <c r="BG1220" i="21"/>
  <c r="BG165" i="21"/>
  <c r="BG1450" i="21"/>
  <c r="BI1450" i="21" s="1"/>
  <c r="BG185" i="21"/>
  <c r="BG610" i="21"/>
  <c r="BG1088" i="21"/>
  <c r="BG975" i="21"/>
  <c r="BG668" i="21"/>
  <c r="BG1472" i="21"/>
  <c r="BG1143" i="21"/>
  <c r="BG744" i="21"/>
  <c r="BG1419" i="21"/>
  <c r="BI1419" i="21" s="1"/>
  <c r="BG1381" i="21"/>
  <c r="BG1627" i="21"/>
  <c r="BI1627" i="21" s="1"/>
  <c r="BG739" i="21"/>
  <c r="BG939" i="21"/>
  <c r="BG1227" i="21"/>
  <c r="BG1579" i="21"/>
  <c r="BG575" i="21"/>
  <c r="BG342" i="21"/>
  <c r="BI342" i="21" s="1"/>
  <c r="BG1636" i="21"/>
  <c r="BG1071" i="21"/>
  <c r="BG1007" i="21"/>
  <c r="BG1498" i="21"/>
  <c r="BG145" i="21"/>
  <c r="BI145" i="21" s="1"/>
  <c r="BG992" i="21"/>
  <c r="BG1515" i="21"/>
  <c r="BI1515" i="21" s="1"/>
  <c r="BG580" i="21"/>
  <c r="BG1455" i="21"/>
  <c r="BG1376" i="21"/>
  <c r="BI1376" i="21" s="1"/>
  <c r="BG328" i="21"/>
  <c r="BG673" i="21"/>
  <c r="BI673" i="21" s="1"/>
  <c r="BG471" i="21"/>
  <c r="BI471" i="21" s="1"/>
  <c r="BG488" i="21"/>
  <c r="BG82" i="21"/>
  <c r="BI82" i="21" s="1"/>
  <c r="BG633" i="21"/>
  <c r="BG789" i="21"/>
  <c r="BG549" i="21"/>
  <c r="BG550" i="21"/>
  <c r="BI550" i="21" s="1"/>
  <c r="BG735" i="21"/>
  <c r="BG498" i="21"/>
  <c r="BI498" i="21" s="1"/>
  <c r="BG138" i="21"/>
  <c r="BG890" i="21"/>
  <c r="BG388" i="21"/>
  <c r="BG1511" i="21"/>
  <c r="BG981" i="21"/>
  <c r="BG1470" i="21"/>
  <c r="BI1470" i="21" s="1"/>
  <c r="BG842" i="21"/>
  <c r="BG121" i="21"/>
  <c r="BG1431" i="21"/>
  <c r="BG711" i="21"/>
  <c r="BI711" i="21" s="1"/>
  <c r="BG651" i="21"/>
  <c r="BG652" i="21"/>
  <c r="BG1086" i="21"/>
  <c r="BG933" i="21"/>
  <c r="BG742" i="21"/>
  <c r="BG589" i="21"/>
  <c r="BG625" i="21"/>
  <c r="BG1325" i="21"/>
  <c r="BI1325" i="21" s="1"/>
  <c r="BG17" i="21"/>
  <c r="BG642" i="21"/>
  <c r="BG717" i="21"/>
  <c r="BG1299" i="21"/>
  <c r="BG689" i="21"/>
  <c r="BI689" i="21" s="1"/>
  <c r="BG727" i="21"/>
  <c r="BG1537" i="21"/>
  <c r="BI1537" i="21" s="1"/>
  <c r="BG588" i="21"/>
  <c r="BG635" i="21"/>
  <c r="BG1397" i="21"/>
  <c r="BI1397" i="21" s="1"/>
  <c r="BG1049" i="21"/>
  <c r="BG1415" i="21"/>
  <c r="BG1468" i="21"/>
  <c r="BI1468" i="21" s="1"/>
  <c r="BG278" i="21"/>
  <c r="BG600" i="21"/>
  <c r="BG14" i="21"/>
  <c r="BG1306" i="21"/>
  <c r="BG43" i="21"/>
  <c r="BI43" i="21" s="1"/>
  <c r="BG327" i="21"/>
  <c r="BI327" i="21" s="1"/>
  <c r="BG1006" i="21"/>
  <c r="BG983" i="21"/>
  <c r="BG1161" i="21"/>
  <c r="BG331" i="21"/>
  <c r="BG1523" i="21"/>
  <c r="BG578" i="21"/>
  <c r="BI578" i="21" s="1"/>
  <c r="BG378" i="21"/>
  <c r="BG967" i="21"/>
  <c r="BG33" i="21"/>
  <c r="BI33" i="21" s="1"/>
  <c r="BG839" i="21"/>
  <c r="BG609" i="21"/>
  <c r="BI609" i="21" s="1"/>
  <c r="BG1464" i="21"/>
  <c r="BI1464" i="21" s="1"/>
  <c r="BG1061" i="21"/>
  <c r="BG1315" i="21"/>
  <c r="BG728" i="21"/>
  <c r="BG1622" i="21"/>
  <c r="BI1622" i="21" s="1"/>
  <c r="BG765" i="21"/>
  <c r="BG991" i="21"/>
  <c r="BG907" i="21"/>
  <c r="BG1525" i="21"/>
  <c r="BI1525" i="21" s="1"/>
  <c r="BG1069" i="21"/>
  <c r="BG901" i="21"/>
  <c r="BG306" i="21"/>
  <c r="BG94" i="21"/>
  <c r="BI94" i="21" s="1"/>
  <c r="BG1068" i="21"/>
  <c r="BG1016" i="21"/>
  <c r="BG655" i="21"/>
  <c r="BG1334" i="21"/>
  <c r="BG135" i="21"/>
  <c r="BG592" i="21"/>
  <c r="BG137" i="21"/>
  <c r="BG370" i="21"/>
  <c r="BI370" i="21" s="1"/>
  <c r="BG860" i="21"/>
  <c r="BI860" i="21" s="1"/>
  <c r="BG585" i="21"/>
  <c r="BI585" i="21" s="1"/>
  <c r="BG299" i="21"/>
  <c r="BG234" i="21"/>
  <c r="BG158" i="21"/>
  <c r="BG141" i="21"/>
  <c r="BI141" i="21" s="1"/>
  <c r="BG449" i="21"/>
  <c r="BG734" i="21"/>
  <c r="BG1477" i="21"/>
  <c r="BG1082" i="21"/>
  <c r="BG75" i="21"/>
  <c r="BI75" i="21" s="1"/>
  <c r="BG150" i="21"/>
  <c r="BG1113" i="21"/>
  <c r="BG96" i="21"/>
  <c r="BI96" i="21" s="1"/>
  <c r="BG649" i="21"/>
  <c r="BG244" i="21"/>
  <c r="BG318" i="21"/>
  <c r="BG10" i="21"/>
  <c r="BG1618" i="21"/>
  <c r="BG763" i="21"/>
  <c r="BG1317" i="21"/>
  <c r="BI1317" i="21" s="1"/>
  <c r="BG637" i="21"/>
  <c r="BG50" i="21"/>
  <c r="BI50" i="21" s="1"/>
  <c r="BG1445" i="21"/>
  <c r="BI1445" i="21" s="1"/>
  <c r="BG1383" i="21"/>
  <c r="BI1383" i="21" s="1"/>
  <c r="BG1099" i="21"/>
  <c r="BG1379" i="21"/>
  <c r="BI1379" i="21" s="1"/>
  <c r="BG1138" i="21"/>
  <c r="BG263" i="21"/>
  <c r="BI263" i="21" s="1"/>
  <c r="BG169" i="21"/>
  <c r="BG1421" i="21"/>
  <c r="BI1421" i="21" s="1"/>
  <c r="BG1398" i="21"/>
  <c r="BG620" i="21"/>
  <c r="BG148" i="21"/>
  <c r="BG196" i="21"/>
  <c r="BG304" i="21"/>
  <c r="BI304" i="21" s="1"/>
  <c r="BG1142" i="21"/>
  <c r="BG678" i="21"/>
  <c r="BG231" i="21"/>
  <c r="BI231" i="21" s="1"/>
  <c r="BG694" i="21"/>
  <c r="BG978" i="21"/>
  <c r="BG1179" i="21"/>
  <c r="BG387" i="21"/>
  <c r="BI387" i="21" s="1"/>
  <c r="BG329" i="21"/>
  <c r="BG835" i="21"/>
  <c r="BG291" i="21"/>
  <c r="BG91" i="21"/>
  <c r="BI91" i="21" s="1"/>
  <c r="BG154" i="21"/>
  <c r="BI154" i="21" s="1"/>
  <c r="BG343" i="21"/>
  <c r="BG1530" i="21"/>
  <c r="BI1530" i="21" s="1"/>
  <c r="BG351" i="21"/>
  <c r="BG87" i="21"/>
  <c r="BI87" i="21" s="1"/>
  <c r="BG716" i="21"/>
  <c r="BG337" i="21"/>
  <c r="BI337" i="21" s="1"/>
  <c r="BG336" i="21"/>
  <c r="BG59" i="21"/>
  <c r="BI59" i="21" s="1"/>
  <c r="BG224" i="21"/>
  <c r="BG199" i="21"/>
  <c r="BI199" i="21" s="1"/>
  <c r="BG93" i="21"/>
  <c r="BG286" i="21"/>
  <c r="BI286" i="21" s="1"/>
  <c r="BG12" i="21"/>
  <c r="BG372" i="21"/>
  <c r="BG645" i="21"/>
  <c r="BG358" i="21"/>
  <c r="BI358" i="21" s="1"/>
  <c r="BG1046" i="21"/>
  <c r="BG880" i="21"/>
  <c r="BG776" i="21"/>
  <c r="BG156" i="21"/>
  <c r="BG155" i="21"/>
  <c r="BG598" i="21"/>
  <c r="BG392" i="21"/>
  <c r="BG909" i="21"/>
  <c r="BG193" i="21"/>
  <c r="BG1314" i="21"/>
  <c r="BG691" i="21"/>
  <c r="BG1018" i="21"/>
  <c r="BG215" i="21"/>
  <c r="BI215" i="21" s="1"/>
  <c r="BG795" i="21"/>
  <c r="BG1499" i="21"/>
  <c r="BG885" i="21"/>
  <c r="BG395" i="21"/>
  <c r="BG1297" i="21"/>
  <c r="BG783" i="21"/>
  <c r="BG1581" i="21"/>
  <c r="BI1581" i="21" s="1"/>
  <c r="BG849" i="21"/>
  <c r="BG708" i="21"/>
  <c r="BI708" i="21" s="1"/>
  <c r="BG837" i="21"/>
  <c r="BG1211" i="21"/>
  <c r="BG85" i="21"/>
  <c r="BG123" i="21"/>
  <c r="BG191" i="21"/>
  <c r="BG201" i="21"/>
  <c r="BI201" i="21" s="1"/>
  <c r="BG149" i="21"/>
  <c r="BG1204" i="21"/>
  <c r="BG261" i="21"/>
  <c r="BI261" i="21" s="1"/>
  <c r="BG1465" i="21"/>
  <c r="BI1465" i="21" s="1"/>
  <c r="BG309" i="21"/>
  <c r="BG276" i="21"/>
  <c r="BI276" i="21" s="1"/>
  <c r="BG95" i="21"/>
  <c r="BG264" i="21"/>
  <c r="BI264" i="21" s="1"/>
  <c r="BG1022" i="21"/>
  <c r="BG894" i="21"/>
  <c r="BG686" i="21"/>
  <c r="BG990" i="21"/>
  <c r="BG1189" i="21"/>
  <c r="BG1085" i="21"/>
  <c r="BG443" i="21"/>
  <c r="BG1136" i="21"/>
  <c r="BG754" i="21"/>
  <c r="BG448" i="21"/>
  <c r="BG940" i="21"/>
  <c r="BG78" i="21"/>
  <c r="BI78" i="21" s="1"/>
  <c r="BG576" i="21"/>
  <c r="BI576" i="21" s="1"/>
  <c r="BG1387" i="21"/>
  <c r="BI1387" i="21" s="1"/>
  <c r="BG334" i="21"/>
  <c r="BG485" i="21"/>
  <c r="BG45" i="21"/>
  <c r="BG426" i="21"/>
  <c r="BG1128" i="21"/>
  <c r="BG97" i="21"/>
  <c r="BG202" i="21"/>
  <c r="BG1077" i="21"/>
  <c r="BG968" i="21"/>
  <c r="BG42" i="21"/>
  <c r="BG31" i="21"/>
  <c r="BI31" i="21" s="1"/>
  <c r="BG1545" i="21"/>
  <c r="BI1545" i="21" s="1"/>
  <c r="BG189" i="21"/>
  <c r="BG1109" i="21"/>
  <c r="BG773" i="21"/>
  <c r="BG501" i="21"/>
  <c r="BG166" i="21"/>
  <c r="BG1201" i="21"/>
  <c r="BG105" i="21"/>
  <c r="BG1241" i="21"/>
  <c r="BG1280" i="21"/>
  <c r="BG444" i="21"/>
  <c r="BG497" i="21"/>
  <c r="BG1157" i="21"/>
  <c r="BG895" i="21"/>
  <c r="BG248" i="21"/>
  <c r="BG720" i="21"/>
  <c r="BG7" i="21"/>
  <c r="BG832" i="21"/>
  <c r="BG127" i="21"/>
  <c r="BG57" i="21"/>
  <c r="BI57" i="21" s="1"/>
  <c r="BG79" i="21"/>
  <c r="BI79" i="21" s="1"/>
  <c r="BG269" i="21"/>
  <c r="BG464" i="21"/>
  <c r="BG1192" i="21"/>
  <c r="BG1037" i="21"/>
  <c r="BG1199" i="21"/>
  <c r="BG1194" i="21"/>
  <c r="BG812" i="21"/>
  <c r="BG1011" i="21"/>
  <c r="BG1361" i="21"/>
  <c r="BG1635" i="21"/>
  <c r="BI1635" i="21" s="1"/>
  <c r="BG200" i="21"/>
  <c r="BG1120" i="21"/>
  <c r="BG1583" i="21"/>
  <c r="BI1583" i="21" s="1"/>
  <c r="BG1632" i="21"/>
  <c r="BI1632" i="21" s="1"/>
  <c r="BG527" i="21"/>
  <c r="BG338" i="21"/>
  <c r="BG1412" i="21"/>
  <c r="BI1412" i="21" s="1"/>
  <c r="BG325" i="21"/>
  <c r="BI325" i="21" s="1"/>
  <c r="BG350" i="21"/>
  <c r="BG774" i="21"/>
  <c r="BI774" i="21" s="1"/>
  <c r="BG712" i="21"/>
  <c r="BI712" i="21" s="1"/>
  <c r="BG533" i="21"/>
  <c r="BI533" i="21" s="1"/>
  <c r="BG1522" i="21"/>
  <c r="BG506" i="21"/>
  <c r="BG595" i="21"/>
  <c r="BG1557" i="21"/>
  <c r="BI1557" i="21" s="1"/>
  <c r="BG1444" i="21"/>
  <c r="BI1444" i="21" s="1"/>
  <c r="BG1012" i="21"/>
  <c r="BG881" i="21"/>
  <c r="BG385" i="21"/>
  <c r="BG961" i="21"/>
  <c r="BG928" i="21"/>
  <c r="BG1114" i="21"/>
  <c r="BG1534" i="21"/>
  <c r="BI1534" i="21" s="1"/>
  <c r="BG294" i="21"/>
  <c r="BG452" i="21"/>
  <c r="BG1296" i="21"/>
  <c r="BG130" i="21"/>
  <c r="BG1351" i="21"/>
  <c r="BI1351" i="21" s="1"/>
  <c r="BG173" i="21"/>
  <c r="BI173" i="21" s="1"/>
  <c r="BG942" i="21"/>
  <c r="BG560" i="21"/>
  <c r="BG1540" i="21"/>
  <c r="BI1540" i="21" s="1"/>
  <c r="BG1164" i="21"/>
  <c r="BG412" i="21"/>
  <c r="BG838" i="21"/>
  <c r="BI838" i="21" s="1"/>
  <c r="BG1176" i="21"/>
  <c r="BG298" i="21"/>
  <c r="BG1042" i="21"/>
  <c r="BG211" i="21"/>
  <c r="BG56" i="21"/>
  <c r="BI56" i="21" s="1"/>
  <c r="BG153" i="21"/>
  <c r="BG151" i="21"/>
  <c r="BG457" i="21"/>
  <c r="BG1634" i="21"/>
  <c r="BG639" i="21"/>
  <c r="BG1576" i="21"/>
  <c r="BI1576" i="21" s="1"/>
  <c r="BG1626" i="21"/>
  <c r="BG1582" i="21"/>
  <c r="BI1582" i="21" s="1"/>
  <c r="BG1631" i="21"/>
  <c r="BG1476" i="21"/>
  <c r="BG1502" i="21"/>
  <c r="BI1502" i="21" s="1"/>
  <c r="BG1637" i="21"/>
  <c r="BI1637" i="21" s="1"/>
  <c r="BG433" i="21"/>
  <c r="BG62" i="21"/>
  <c r="BI62" i="21" s="1"/>
  <c r="BG52" i="21"/>
  <c r="BG115" i="21"/>
  <c r="BI115" i="21" s="1"/>
  <c r="BG437" i="21"/>
  <c r="BG303" i="21"/>
  <c r="BI303" i="21" s="1"/>
  <c r="BG873" i="21"/>
  <c r="BG225" i="21"/>
  <c r="BG916" i="21"/>
  <c r="BG729" i="21"/>
  <c r="BG846" i="21"/>
  <c r="BG756" i="21"/>
  <c r="BG262" i="21"/>
  <c r="BI262" i="21" s="1"/>
  <c r="BG364" i="21"/>
  <c r="BG69" i="21"/>
  <c r="BI69" i="21" s="1"/>
  <c r="BG80" i="21"/>
  <c r="BG848" i="21"/>
  <c r="BG118" i="21"/>
  <c r="BG355" i="21"/>
  <c r="BG71" i="21"/>
  <c r="BI71" i="21" s="1"/>
  <c r="BG404" i="21"/>
  <c r="BI404" i="21" s="1"/>
  <c r="BG89" i="21"/>
  <c r="BI89" i="21" s="1"/>
  <c r="BG180" i="21"/>
  <c r="BG1263" i="21"/>
  <c r="BH365" i="21"/>
  <c r="BG703" i="21"/>
  <c r="BG903" i="21"/>
  <c r="BG503" i="21"/>
  <c r="BI503" i="21" s="1"/>
  <c r="BG687" i="21"/>
  <c r="BG1070" i="21"/>
  <c r="BG1484" i="21"/>
  <c r="BG1425" i="21"/>
  <c r="BI1425" i="21" s="1"/>
  <c r="BG857" i="21"/>
  <c r="BG252" i="21"/>
  <c r="BG374" i="21"/>
  <c r="BG622" i="21"/>
  <c r="BG214" i="21"/>
  <c r="BG1389" i="21"/>
  <c r="BI1389" i="21" s="1"/>
  <c r="BG1528" i="21"/>
  <c r="BG929" i="21"/>
  <c r="BG469" i="21"/>
  <c r="BG391" i="21"/>
  <c r="BI391" i="21" s="1"/>
  <c r="BG459" i="21"/>
  <c r="BG532" i="21"/>
  <c r="BG210" i="21"/>
  <c r="BG629" i="21"/>
  <c r="BG405" i="21"/>
  <c r="BG1258" i="21"/>
  <c r="BG239" i="21"/>
  <c r="BG1548" i="21"/>
  <c r="BI1548" i="21" s="1"/>
  <c r="BG51" i="21"/>
  <c r="BI51" i="21" s="1"/>
  <c r="BG349" i="21"/>
  <c r="BG179" i="21"/>
  <c r="BI179" i="21" s="1"/>
  <c r="BG737" i="21"/>
  <c r="BG126" i="21"/>
  <c r="BI126" i="21" s="1"/>
  <c r="BG83" i="21"/>
  <c r="BI83" i="21" s="1"/>
  <c r="BG419" i="21"/>
  <c r="BG431" i="21"/>
  <c r="BG541" i="21"/>
  <c r="BG505" i="21"/>
  <c r="BG516" i="21"/>
  <c r="BG1309" i="21"/>
  <c r="BG106" i="21"/>
  <c r="BI106" i="21" s="1"/>
  <c r="BG702" i="21"/>
  <c r="BG102" i="21"/>
  <c r="BI102" i="21" s="1"/>
  <c r="BG424" i="21"/>
  <c r="BG38" i="21"/>
  <c r="BG312" i="21"/>
  <c r="BG866" i="21"/>
  <c r="BG1569" i="21"/>
  <c r="BI1569" i="21" s="1"/>
  <c r="BG636" i="21"/>
  <c r="BG430" i="21"/>
  <c r="BG100" i="21"/>
  <c r="BI100" i="21" s="1"/>
  <c r="BG1411" i="21"/>
  <c r="BI1411" i="21" s="1"/>
  <c r="BG495" i="21"/>
  <c r="BI495" i="21" s="1"/>
  <c r="BG988" i="21"/>
  <c r="BG654" i="21"/>
  <c r="BG650" i="21"/>
  <c r="BG856" i="21"/>
  <c r="BG216" i="21"/>
  <c r="BI216" i="21" s="1"/>
  <c r="BG177" i="21"/>
  <c r="BI177" i="21" s="1"/>
  <c r="BG21" i="21"/>
  <c r="BG356" i="21"/>
  <c r="BG1064" i="21"/>
  <c r="BG119" i="21"/>
  <c r="BG420" i="21"/>
  <c r="BG1191" i="21"/>
  <c r="BG259" i="21"/>
  <c r="BG73" i="21"/>
  <c r="BI73" i="21" s="1"/>
  <c r="BG1032" i="21"/>
  <c r="BG1538" i="21"/>
  <c r="BI1538" i="21" s="1"/>
  <c r="BG290" i="21"/>
  <c r="BG400" i="21"/>
  <c r="BG288" i="21"/>
  <c r="BG725" i="21"/>
  <c r="BI725" i="21" s="1"/>
  <c r="BG228" i="21"/>
  <c r="BG408" i="21"/>
  <c r="BI408" i="21" s="1"/>
  <c r="BG661" i="21"/>
  <c r="BG167" i="21"/>
  <c r="BG418" i="21"/>
  <c r="BI418" i="21" s="1"/>
  <c r="BG616" i="21"/>
  <c r="BG456" i="21"/>
  <c r="BG604" i="21"/>
  <c r="BG142" i="21"/>
  <c r="BG1413" i="21"/>
  <c r="BG1213" i="21"/>
  <c r="BG1619" i="21"/>
  <c r="BI1619" i="21" s="1"/>
  <c r="BG893" i="21"/>
  <c r="BG233" i="21"/>
  <c r="BG1034" i="21"/>
  <c r="BG736" i="21"/>
  <c r="BH1395" i="21"/>
  <c r="BH1610" i="21"/>
  <c r="BG46" i="21"/>
  <c r="BG1029" i="21"/>
  <c r="BG801" i="21"/>
  <c r="BI801" i="21" s="1"/>
  <c r="BG26" i="21"/>
  <c r="BG109" i="21"/>
  <c r="BG1612" i="21"/>
  <c r="BG490" i="21"/>
  <c r="BG1460" i="21"/>
  <c r="BG1487" i="21"/>
  <c r="BI1487" i="21" s="1"/>
  <c r="BG1174" i="21"/>
  <c r="BG1063" i="21"/>
  <c r="BG1167" i="21"/>
  <c r="BG519" i="21"/>
  <c r="BG1480" i="21"/>
  <c r="BG1237" i="21"/>
  <c r="BG741" i="21"/>
  <c r="BI741" i="21" s="1"/>
  <c r="BG30" i="21"/>
  <c r="BI30" i="21" s="1"/>
  <c r="BG125" i="21"/>
  <c r="BG1483" i="21"/>
  <c r="BI1483" i="21" s="1"/>
  <c r="BG693" i="21"/>
  <c r="BG176" i="21"/>
  <c r="BG367" i="21"/>
  <c r="BI367" i="21" s="1"/>
  <c r="BG1131" i="21"/>
  <c r="BG1362" i="21"/>
  <c r="BG134" i="21"/>
  <c r="BG81" i="21"/>
  <c r="BI81" i="21" s="1"/>
  <c r="BG242" i="21"/>
  <c r="BG530" i="21"/>
  <c r="BI530" i="21" s="1"/>
  <c r="BG208" i="21"/>
  <c r="BG35" i="21"/>
  <c r="BG114" i="21"/>
  <c r="BI114" i="21" s="1"/>
  <c r="BG440" i="21"/>
  <c r="BG332" i="21"/>
  <c r="BG55" i="21"/>
  <c r="BG1364" i="21"/>
  <c r="BI1364" i="21" s="1"/>
  <c r="BG1358" i="21"/>
  <c r="BI1358" i="21" s="1"/>
  <c r="BG1446" i="21"/>
  <c r="BI1446" i="21" s="1"/>
  <c r="BG948" i="21"/>
  <c r="BG1332" i="21"/>
  <c r="BG77" i="21"/>
  <c r="BI77" i="21" s="1"/>
  <c r="BG296" i="21"/>
  <c r="BG182" i="21"/>
  <c r="BG23" i="21"/>
  <c r="BG825" i="21"/>
  <c r="BG1508" i="21"/>
  <c r="BI1508" i="21" s="1"/>
  <c r="BG1575" i="21"/>
  <c r="BI1575" i="21" s="1"/>
  <c r="BG1339" i="21"/>
  <c r="BI1339" i="21" s="1"/>
  <c r="BG1105" i="21"/>
  <c r="BG1010" i="21"/>
  <c r="BG1372" i="21"/>
  <c r="BI1372" i="21" s="1"/>
  <c r="BG479" i="21"/>
  <c r="BG806" i="21"/>
  <c r="BG914" i="21"/>
  <c r="BG1554" i="21"/>
  <c r="BI1554" i="21" s="1"/>
  <c r="BG1283" i="21"/>
  <c r="BG1367" i="21"/>
  <c r="BI1367" i="21" s="1"/>
  <c r="BG348" i="21"/>
  <c r="BG144" i="21"/>
  <c r="BG460" i="21"/>
  <c r="BG9" i="21"/>
  <c r="BG613" i="21"/>
  <c r="BG670" i="21"/>
  <c r="BI670" i="21" s="1"/>
  <c r="BG563" i="21"/>
  <c r="BG1216" i="21"/>
  <c r="BG1521" i="21"/>
  <c r="BG710" i="21"/>
  <c r="BI710" i="21" s="1"/>
  <c r="BG402" i="21"/>
  <c r="BG18" i="21"/>
  <c r="BG205" i="21"/>
  <c r="BG113" i="21"/>
  <c r="BG442" i="21"/>
  <c r="BG963" i="21"/>
  <c r="BG552" i="21"/>
  <c r="BG237" i="21"/>
  <c r="BG855" i="21"/>
  <c r="BG971" i="21"/>
  <c r="BG723" i="21"/>
  <c r="BG1474" i="21"/>
  <c r="BI1474" i="21" s="1"/>
  <c r="BG685" i="21"/>
  <c r="BI685" i="21" s="1"/>
  <c r="BG681" i="21"/>
  <c r="BG345" i="21"/>
  <c r="BG899" i="21"/>
  <c r="BG520" i="21"/>
  <c r="BG362" i="21"/>
  <c r="BI362" i="21" s="1"/>
  <c r="BG268" i="21"/>
  <c r="BG120" i="21"/>
  <c r="BG976" i="21"/>
  <c r="BG36" i="21"/>
  <c r="BG1256" i="21"/>
  <c r="BG157" i="21"/>
  <c r="BG659" i="21"/>
  <c r="BG663" i="21"/>
  <c r="BG529" i="21"/>
  <c r="BG877" i="21"/>
  <c r="BG301" i="21"/>
  <c r="BG186" i="21"/>
  <c r="BI186" i="21" s="1"/>
  <c r="BG718" i="21"/>
  <c r="BG289" i="21"/>
  <c r="BG1430" i="21"/>
  <c r="BI1430" i="21" s="1"/>
  <c r="BG1043" i="21"/>
  <c r="BG1410" i="21"/>
  <c r="BG1118" i="21"/>
  <c r="BG1539" i="21"/>
  <c r="BI1539" i="21" s="1"/>
  <c r="BG535" i="21"/>
  <c r="BI535" i="21" s="1"/>
  <c r="BG72" i="21"/>
  <c r="BI72" i="21" s="1"/>
  <c r="BG692" i="21"/>
  <c r="BG1140" i="21"/>
  <c r="BG1232" i="21"/>
  <c r="BG1418" i="21"/>
  <c r="BG313" i="21"/>
  <c r="BI313" i="21" s="1"/>
  <c r="BG16" i="21"/>
  <c r="BG60" i="21"/>
  <c r="BI60" i="21" s="1"/>
  <c r="BG5" i="21"/>
  <c r="BG1215" i="21"/>
  <c r="BG675" i="21"/>
  <c r="BI675" i="21" s="1"/>
  <c r="BG619" i="21"/>
  <c r="BG1111" i="21"/>
  <c r="BG414" i="21"/>
  <c r="BG245" i="21"/>
  <c r="BI245" i="21" s="1"/>
  <c r="BG959" i="21"/>
  <c r="BG68" i="21"/>
  <c r="BG1278" i="21"/>
  <c r="BG815" i="21"/>
  <c r="BG1066" i="21"/>
  <c r="BG606" i="21"/>
  <c r="BG270" i="21"/>
  <c r="BG644" i="21"/>
  <c r="BG1587" i="21"/>
  <c r="BG1155" i="21"/>
  <c r="BG1485" i="21"/>
  <c r="BI1485" i="21" s="1"/>
  <c r="BG1307" i="21"/>
  <c r="BG802" i="21"/>
  <c r="BG1326" i="21"/>
  <c r="BG326" i="21"/>
  <c r="BG1103" i="21"/>
  <c r="BG962" i="21"/>
  <c r="BG1225" i="21"/>
  <c r="BG1571" i="21"/>
  <c r="BI1571" i="21" s="1"/>
  <c r="BG980" i="21"/>
  <c r="BG747" i="21"/>
  <c r="BG1551" i="21"/>
  <c r="BI1551" i="21" s="1"/>
  <c r="BG1001" i="21"/>
  <c r="BG353" i="21"/>
  <c r="BG1151" i="21"/>
  <c r="BG241" i="21"/>
  <c r="BG902" i="21"/>
  <c r="BG850" i="21"/>
  <c r="BG537" i="21"/>
  <c r="BI537" i="21" s="1"/>
  <c r="BG1212" i="21"/>
  <c r="BG1463" i="21"/>
  <c r="BI1463" i="21" s="1"/>
  <c r="BG107" i="21"/>
  <c r="BG1616" i="21"/>
  <c r="BI1616" i="21" s="1"/>
  <c r="BG1373" i="21"/>
  <c r="BI1373" i="21" s="1"/>
  <c r="BG1492" i="21"/>
  <c r="BG1243" i="21"/>
  <c r="BG363" i="21"/>
  <c r="BG140" i="21"/>
  <c r="BG665" i="21"/>
  <c r="BG1331" i="21"/>
  <c r="BI1331" i="21" s="1"/>
  <c r="BG946" i="21"/>
  <c r="BG477" i="21"/>
  <c r="BG1529" i="21"/>
  <c r="BG441" i="21"/>
  <c r="BG1067" i="21"/>
  <c r="BG672" i="21"/>
  <c r="BG1322" i="21"/>
  <c r="BG513" i="21"/>
  <c r="BI513" i="21" s="1"/>
  <c r="BG761" i="21"/>
  <c r="BG381" i="21"/>
  <c r="BG220" i="21"/>
  <c r="BI220" i="21" s="1"/>
  <c r="BG820" i="21"/>
  <c r="BG1382" i="21"/>
  <c r="BI1382" i="21" s="1"/>
  <c r="BG359" i="21"/>
  <c r="BG1254" i="21"/>
  <c r="BG1253" i="21"/>
  <c r="BG1182" i="21"/>
  <c r="BG236" i="21"/>
  <c r="BI236" i="21" s="1"/>
  <c r="BG676" i="21"/>
  <c r="BG1122" i="21"/>
  <c r="BG1558" i="21"/>
  <c r="BI1558" i="21" s="1"/>
  <c r="BG1541" i="21"/>
  <c r="BG602" i="21"/>
  <c r="BG936" i="21"/>
  <c r="BG260" i="21"/>
  <c r="BG872" i="21"/>
  <c r="BG917" i="21"/>
  <c r="BG1031" i="21"/>
  <c r="BG1495" i="21"/>
  <c r="BI1495" i="21" s="1"/>
  <c r="BG1493" i="21"/>
  <c r="BI1493" i="21" s="1"/>
  <c r="BG417" i="21"/>
  <c r="BG380" i="21"/>
  <c r="BG781" i="21"/>
  <c r="BG1479" i="21"/>
  <c r="BI1479" i="21" s="1"/>
  <c r="BG1347" i="21"/>
  <c r="BI1347" i="21" s="1"/>
  <c r="BG428" i="21"/>
  <c r="BG1015" i="21"/>
  <c r="BG787" i="21"/>
  <c r="BG847" i="21"/>
  <c r="BI847" i="21" s="1"/>
  <c r="BG1563" i="21"/>
  <c r="BI1563" i="21" s="1"/>
  <c r="BG1363" i="21"/>
  <c r="BI1363" i="21" s="1"/>
  <c r="BG590" i="21"/>
  <c r="BG1526" i="21"/>
  <c r="BG1290" i="21"/>
  <c r="BG1459" i="21"/>
  <c r="BI1459" i="21" s="1"/>
  <c r="BG1434" i="21"/>
  <c r="BG1196" i="21"/>
  <c r="BG1357" i="21"/>
  <c r="BI1357" i="21" s="1"/>
  <c r="BG1524" i="21"/>
  <c r="BG1083" i="21"/>
  <c r="BG1404" i="21"/>
  <c r="BI1404" i="21" s="1"/>
  <c r="BG1335" i="21"/>
  <c r="BG397" i="21"/>
  <c r="BG1319" i="21"/>
  <c r="BI1319" i="21" s="1"/>
  <c r="BG1533" i="21"/>
  <c r="BI1533" i="21" s="1"/>
  <c r="BG1287" i="21"/>
  <c r="BG1494" i="21"/>
  <c r="BI1494" i="21" s="1"/>
  <c r="BG755" i="21"/>
  <c r="BG1097" i="21"/>
  <c r="BG1401" i="21"/>
  <c r="BG305" i="21"/>
  <c r="BG587" i="21"/>
  <c r="BG1422" i="21"/>
  <c r="BI1422" i="21" s="1"/>
  <c r="BG996" i="21"/>
  <c r="BG1402" i="21"/>
  <c r="BI1402" i="21" s="1"/>
  <c r="BG947" i="21"/>
  <c r="BG277" i="21"/>
  <c r="BG1305" i="21"/>
  <c r="BG882" i="21"/>
  <c r="BG953" i="21"/>
  <c r="BG1451" i="21"/>
  <c r="BI1451" i="21" s="1"/>
  <c r="BG1491" i="21"/>
  <c r="BG1276" i="21"/>
  <c r="BG667" i="21"/>
  <c r="BG1535" i="21"/>
  <c r="BI1535" i="21" s="1"/>
  <c r="BG1148" i="21"/>
  <c r="BG1040" i="21"/>
  <c r="BG1584" i="21"/>
  <c r="BI1584" i="21" s="1"/>
  <c r="BG892" i="21"/>
  <c r="BG1355" i="21"/>
  <c r="BI1355" i="21" s="1"/>
  <c r="BG1550" i="21"/>
  <c r="BG1590" i="21"/>
  <c r="BG1303" i="21"/>
  <c r="BG852" i="21"/>
  <c r="BG1595" i="21"/>
  <c r="BG778" i="21"/>
  <c r="BG1437" i="21"/>
  <c r="BI1437" i="21" s="1"/>
  <c r="BG660" i="21"/>
  <c r="BG1600" i="21"/>
  <c r="BI1600" i="21" s="1"/>
  <c r="BG818" i="21"/>
  <c r="BG612" i="21"/>
  <c r="BG518" i="21"/>
  <c r="BI518" i="21" s="1"/>
  <c r="BG396" i="21"/>
  <c r="BG574" i="21"/>
  <c r="BG354" i="21"/>
  <c r="BG1124" i="21"/>
  <c r="BG1044" i="21"/>
  <c r="BG413" i="21"/>
  <c r="BG514" i="21"/>
  <c r="BI514" i="21" s="1"/>
  <c r="BG1144" i="21"/>
  <c r="BG1435" i="21"/>
  <c r="BI1435" i="21" s="1"/>
  <c r="BG1608" i="21"/>
  <c r="BI1608" i="21" s="1"/>
  <c r="BG1396" i="21"/>
  <c r="BG624" i="21"/>
  <c r="BG759" i="21"/>
  <c r="BG1423" i="21"/>
  <c r="BI1423" i="21" s="1"/>
  <c r="BG1469" i="21"/>
  <c r="BG1123" i="21"/>
  <c r="BG732" i="21"/>
  <c r="BG1219" i="21"/>
  <c r="BG203" i="21"/>
  <c r="BI203" i="21" s="1"/>
  <c r="BG1036" i="21"/>
  <c r="BG1291" i="21"/>
  <c r="BG1390" i="21"/>
  <c r="BG1520" i="21"/>
  <c r="BI1520" i="21" s="1"/>
  <c r="BG647" i="21"/>
  <c r="BG436" i="21"/>
  <c r="BG836" i="21"/>
  <c r="BG99" i="21"/>
  <c r="BI99" i="21" s="1"/>
  <c r="BG1095" i="21"/>
  <c r="BG1432" i="21"/>
  <c r="BI1432" i="21" s="1"/>
  <c r="BG1323" i="21"/>
  <c r="BI1323" i="21" s="1"/>
  <c r="BG1447" i="21"/>
  <c r="BI1447" i="21" s="1"/>
  <c r="BG1021" i="21"/>
  <c r="BG1293" i="21"/>
  <c r="BG1072" i="21"/>
  <c r="BG128" i="21"/>
  <c r="BG1578" i="21"/>
  <c r="BI1578" i="21" s="1"/>
  <c r="BG1555" i="21"/>
  <c r="BI1555" i="21" s="1"/>
  <c r="BG496" i="21"/>
  <c r="BG1221" i="21"/>
  <c r="BG1343" i="21"/>
  <c r="BI1343" i="21" s="1"/>
  <c r="BG1428" i="21"/>
  <c r="BI1428" i="21" s="1"/>
  <c r="BG905" i="21"/>
  <c r="BG1027" i="21"/>
  <c r="BG617" i="21"/>
  <c r="BG1137" i="21"/>
  <c r="BG925" i="21"/>
  <c r="BG493" i="21"/>
  <c r="BG1481" i="21"/>
  <c r="BI1481" i="21" s="1"/>
  <c r="BG1527" i="21"/>
  <c r="BG567" i="21"/>
  <c r="BG1316" i="21"/>
  <c r="BI1316" i="21" s="1"/>
  <c r="BG1427" i="21"/>
  <c r="BI1427" i="21" s="1"/>
  <c r="BG1139" i="21"/>
  <c r="BG1414" i="21"/>
  <c r="BI1414" i="21" s="1"/>
  <c r="BG951" i="21"/>
  <c r="BG1126" i="21"/>
  <c r="BG731" i="21"/>
  <c r="BG695" i="21"/>
  <c r="BG421" i="21"/>
  <c r="BG1188" i="21"/>
  <c r="BG1462" i="21"/>
  <c r="BI1462" i="21" s="1"/>
  <c r="BG715" i="21"/>
  <c r="BG1108" i="21"/>
  <c r="BG1436" i="21"/>
  <c r="BI1436" i="21" s="1"/>
  <c r="BG1025" i="21"/>
  <c r="BG393" i="21"/>
  <c r="BG782" i="21"/>
  <c r="BG1311" i="21"/>
  <c r="BG432" i="21"/>
  <c r="BG1277" i="21"/>
  <c r="BG564" i="21"/>
  <c r="BG984" i="21"/>
  <c r="BG1295" i="21"/>
  <c r="BG1542" i="21"/>
  <c r="BG1518" i="21"/>
  <c r="BI1518" i="21" s="1"/>
  <c r="BG1190" i="21"/>
  <c r="BG1543" i="21"/>
  <c r="BI1543" i="21" s="1"/>
  <c r="BG1514" i="21"/>
  <c r="BG1420" i="21"/>
  <c r="BI1420" i="21" s="1"/>
  <c r="BG757" i="21"/>
  <c r="BG556" i="21"/>
  <c r="BG1482" i="21"/>
  <c r="BI1482" i="21" s="1"/>
  <c r="BG1591" i="21"/>
  <c r="BI1591" i="21" s="1"/>
  <c r="BG799" i="21"/>
  <c r="BG1443" i="21"/>
  <c r="BG1348" i="21"/>
  <c r="BI1348" i="21" s="1"/>
  <c r="BG1312" i="21"/>
  <c r="BG743" i="21"/>
  <c r="BG1471" i="21"/>
  <c r="BG814" i="21"/>
  <c r="BG824" i="21"/>
  <c r="BG1262" i="21"/>
  <c r="BG40" i="21"/>
  <c r="BG468" i="21"/>
  <c r="BG780" i="21"/>
  <c r="BG1371" i="21"/>
  <c r="BG1116" i="21"/>
  <c r="BG1318" i="21"/>
  <c r="BG788" i="21"/>
  <c r="BG1240" i="21"/>
  <c r="BG1549" i="21"/>
  <c r="BG507" i="21"/>
  <c r="BG461" i="21"/>
  <c r="BG1391" i="21"/>
  <c r="BG1559" i="21"/>
  <c r="BG1300" i="21"/>
  <c r="BG1271" i="21"/>
  <c r="BG1228" i="21"/>
  <c r="BG1466" i="21"/>
  <c r="BG1304" i="21"/>
  <c r="BG389" i="21"/>
  <c r="BG823" i="21"/>
  <c r="BI823" i="21" s="1"/>
  <c r="BG1185" i="21"/>
  <c r="BG1617" i="21"/>
  <c r="BI1617" i="21" s="1"/>
  <c r="BG1375" i="21"/>
  <c r="BI1375" i="21" s="1"/>
  <c r="BG1516" i="21"/>
  <c r="BI1516" i="21" s="1"/>
  <c r="BG1574" i="21"/>
  <c r="BI1574" i="21" s="1"/>
  <c r="BG898" i="21"/>
  <c r="BG1441" i="21"/>
  <c r="BG365" i="21"/>
  <c r="BG451" i="21"/>
  <c r="BI451" i="21" s="1"/>
  <c r="BG1324" i="21"/>
  <c r="BG1301" i="21"/>
  <c r="BG1121" i="21"/>
  <c r="BG1177" i="21"/>
  <c r="BG481" i="21"/>
  <c r="BG544" i="21"/>
  <c r="BG569" i="21"/>
  <c r="BI569" i="21" s="1"/>
  <c r="BG371" i="21"/>
  <c r="BG1395" i="21"/>
  <c r="BG769" i="21"/>
  <c r="BG1547" i="21"/>
  <c r="BI1547" i="21" s="1"/>
  <c r="BG973" i="21"/>
  <c r="BG1625" i="21"/>
  <c r="BI1625" i="21" s="1"/>
  <c r="BG25" i="21"/>
  <c r="BG1366" i="21"/>
  <c r="BI1366" i="21" s="1"/>
  <c r="BG340" i="21"/>
  <c r="BG858" i="21"/>
  <c r="BG1507" i="21"/>
  <c r="BG932" i="21"/>
  <c r="BG884" i="21"/>
  <c r="BG1053" i="21"/>
  <c r="BG1079" i="21"/>
  <c r="BG1076" i="21"/>
  <c r="BG1356" i="21"/>
  <c r="BI1356" i="21" s="1"/>
  <c r="BG719" i="21"/>
  <c r="BG1359" i="21"/>
  <c r="BI1359" i="21" s="1"/>
  <c r="BG1562" i="21"/>
  <c r="BG1489" i="21"/>
  <c r="BI1489" i="21" s="1"/>
  <c r="BG607" i="21"/>
  <c r="BG1519" i="21"/>
  <c r="BI1519" i="21" s="1"/>
  <c r="BG854" i="21"/>
  <c r="BG347" i="21"/>
  <c r="BG596" i="21"/>
  <c r="BG608" i="21"/>
  <c r="BG515" i="21"/>
  <c r="BG256" i="21"/>
  <c r="BI256" i="21" s="1"/>
  <c r="BG8" i="21"/>
  <c r="BG1269" i="21"/>
  <c r="BG213" i="21"/>
  <c r="BG1360" i="21"/>
  <c r="BI1360" i="21" s="1"/>
  <c r="BG632" i="21"/>
  <c r="BG684" i="21"/>
  <c r="BG1078" i="21"/>
  <c r="BG292" i="21"/>
  <c r="BG217" i="21"/>
  <c r="BG207" i="21"/>
  <c r="BI207" i="21" s="1"/>
  <c r="BG287" i="21"/>
  <c r="BG272" i="21"/>
  <c r="BI272" i="21" s="1"/>
  <c r="BG310" i="21"/>
  <c r="BI310" i="21" s="1"/>
  <c r="BG377" i="21"/>
  <c r="BI377" i="21" s="1"/>
  <c r="BG307" i="21"/>
  <c r="BG376" i="21"/>
  <c r="BG1620" i="21"/>
  <c r="BG267" i="21"/>
  <c r="BG581" i="21"/>
  <c r="BG39" i="21"/>
  <c r="BI39" i="21" s="1"/>
  <c r="BG314" i="21"/>
  <c r="BI314" i="21" s="1"/>
  <c r="BG311" i="21"/>
  <c r="BG258" i="21"/>
  <c r="BI258" i="21" s="1"/>
  <c r="BG1506" i="21"/>
  <c r="BI1506" i="21" s="1"/>
  <c r="BG671" i="21"/>
  <c r="BG27" i="21"/>
  <c r="BG1149" i="21"/>
  <c r="BG586" i="21"/>
  <c r="BG1282" i="21"/>
  <c r="BG1153" i="21"/>
  <c r="BG159" i="21"/>
  <c r="BG321" i="21"/>
  <c r="BG1264" i="21"/>
  <c r="BG1038" i="21"/>
  <c r="BG704" i="21"/>
  <c r="BG61" i="21"/>
  <c r="BI1517" i="21"/>
  <c r="BG904" i="21"/>
  <c r="BG475" i="21"/>
  <c r="BG467" i="21"/>
  <c r="BG439" i="21"/>
  <c r="BI439" i="21" s="1"/>
  <c r="BG1062" i="21"/>
  <c r="BG1602" i="21"/>
  <c r="BG1169" i="21"/>
  <c r="BG653" i="21"/>
  <c r="BG1615" i="21"/>
  <c r="BI1615" i="21" s="1"/>
  <c r="BG1203" i="21"/>
  <c r="BG792" i="21"/>
  <c r="BI792" i="21" s="1"/>
  <c r="BG554" i="21"/>
  <c r="BI554" i="21" s="1"/>
  <c r="BG1115" i="21"/>
  <c r="BG1589" i="21"/>
  <c r="BI1589" i="21" s="1"/>
  <c r="BG1060" i="21"/>
  <c r="BG1132" i="21"/>
  <c r="BG1321" i="21"/>
  <c r="BG730" i="21"/>
  <c r="BI730" i="21" s="1"/>
  <c r="BG1561" i="21"/>
  <c r="BI1561" i="21" s="1"/>
  <c r="BG950" i="21"/>
  <c r="BG1440" i="21"/>
  <c r="BG1014" i="21"/>
  <c r="BG956" i="21"/>
  <c r="BG1009" i="21"/>
  <c r="BG122" i="21"/>
  <c r="BG192" i="21"/>
  <c r="BG101" i="21"/>
  <c r="BI101" i="21" s="1"/>
  <c r="BG605" i="21"/>
  <c r="BG1102" i="21"/>
  <c r="BG1546" i="21"/>
  <c r="BI1546" i="21" s="1"/>
  <c r="BG1073" i="21"/>
  <c r="BG250" i="21"/>
  <c r="BG682" i="21"/>
  <c r="BG601" i="21"/>
  <c r="BI601" i="21" s="1"/>
  <c r="BG152" i="21"/>
  <c r="BG1260" i="21"/>
  <c r="BG1224" i="21"/>
  <c r="BG6" i="21"/>
  <c r="BG1251" i="21"/>
  <c r="BG786" i="21"/>
  <c r="BG285" i="21"/>
  <c r="BG679" i="21"/>
  <c r="BG972" i="21"/>
  <c r="BG401" i="21"/>
  <c r="BG966" i="21"/>
  <c r="BG1386" i="21"/>
  <c r="BI1386" i="21" s="1"/>
  <c r="BG944" i="21"/>
  <c r="BG54" i="21"/>
  <c r="BI54" i="21" s="1"/>
  <c r="BG1624" i="21"/>
  <c r="BI1624" i="21" s="1"/>
  <c r="BG583" i="21"/>
  <c r="BG922" i="21"/>
  <c r="BG1594" i="21"/>
  <c r="BI1594" i="21" s="1"/>
  <c r="BG1098" i="21"/>
  <c r="BG1173" i="21"/>
  <c r="BG594" i="21"/>
  <c r="BG344" i="21"/>
  <c r="BI344" i="21" s="1"/>
  <c r="BG528" i="21"/>
  <c r="BI528" i="21" s="1"/>
  <c r="BG382" i="21"/>
  <c r="BG621" i="21"/>
  <c r="BG319" i="21"/>
  <c r="BI319" i="21" s="1"/>
  <c r="BG131" i="21"/>
  <c r="BG322" i="21"/>
  <c r="BG511" i="21"/>
  <c r="BI511" i="21" s="1"/>
  <c r="BG63" i="21"/>
  <c r="BI63" i="21" s="1"/>
  <c r="BG1349" i="21"/>
  <c r="BI1349" i="21" s="1"/>
  <c r="BG591" i="21"/>
  <c r="BI591" i="21" s="1"/>
  <c r="BG465" i="21"/>
  <c r="BG88" i="21"/>
  <c r="BI88" i="21" s="1"/>
  <c r="BG139" i="21"/>
  <c r="BG53" i="21"/>
  <c r="BG163" i="21"/>
  <c r="BG745" i="21"/>
  <c r="BG41" i="21"/>
  <c r="BG680" i="21"/>
  <c r="BI680" i="21" s="1"/>
  <c r="BG232" i="21"/>
  <c r="BI232" i="21" s="1"/>
  <c r="BG993" i="21"/>
  <c r="BG1405" i="21"/>
  <c r="BG859" i="21"/>
  <c r="BG1338" i="21"/>
  <c r="BI1338" i="21" s="1"/>
  <c r="BG631" i="21"/>
  <c r="BG1286" i="21"/>
  <c r="BG768" i="21"/>
  <c r="BI768" i="21" s="1"/>
  <c r="BG411" i="21"/>
  <c r="BI411" i="21" s="1"/>
  <c r="BG190" i="21"/>
  <c r="BI190" i="21" s="1"/>
  <c r="BG406" i="21"/>
  <c r="BG597" i="21"/>
  <c r="BI597" i="21" s="1"/>
  <c r="BG339" i="21"/>
  <c r="BG282" i="21"/>
  <c r="BG19" i="21"/>
  <c r="BG249" i="21"/>
  <c r="BG273" i="21"/>
  <c r="BG254" i="21"/>
  <c r="BG827" i="21"/>
  <c r="BG546" i="21"/>
  <c r="BI546" i="21" s="1"/>
  <c r="BG204" i="21"/>
  <c r="BG143" i="21"/>
  <c r="BI143" i="21" s="1"/>
  <c r="BG168" i="21"/>
  <c r="BG206" i="21"/>
  <c r="BG1448" i="21"/>
  <c r="BI1448" i="21" s="1"/>
  <c r="BG1033" i="21"/>
  <c r="BG361" i="21"/>
  <c r="BG320" i="21"/>
  <c r="BI320" i="21" s="1"/>
  <c r="BG164" i="21"/>
  <c r="BG463" i="21"/>
  <c r="BI463" i="21" s="1"/>
  <c r="BG1093" i="21"/>
  <c r="BG538" i="21"/>
  <c r="BG1585" i="21"/>
  <c r="BG1449" i="21"/>
  <c r="BG1340" i="21"/>
  <c r="BI1340" i="21" s="1"/>
  <c r="BG22" i="21"/>
  <c r="BG758" i="21"/>
  <c r="BI758" i="21" s="1"/>
  <c r="BG524" i="21"/>
  <c r="BG826" i="21"/>
  <c r="BG1329" i="21"/>
  <c r="BG1041" i="21"/>
  <c r="BG1028" i="21"/>
  <c r="BG1509" i="21"/>
  <c r="BG34" i="21"/>
  <c r="BG146" i="21"/>
  <c r="BG1265" i="21"/>
  <c r="BG868" i="21"/>
  <c r="BG674" i="21"/>
  <c r="BG697" i="21"/>
  <c r="BI697" i="21" s="1"/>
  <c r="BG876" i="21"/>
  <c r="BG1573" i="21"/>
  <c r="BI1573" i="21" s="1"/>
  <c r="BG571" i="21"/>
  <c r="BG1081" i="21"/>
  <c r="BG777" i="21"/>
  <c r="BG409" i="21"/>
  <c r="BG628" i="21"/>
  <c r="BG750" i="21"/>
  <c r="BG470" i="21"/>
  <c r="BI64" i="21"/>
  <c r="BG714" i="21"/>
  <c r="BG462" i="21"/>
  <c r="BI462" i="21" s="1"/>
  <c r="BG542" i="21"/>
  <c r="BG253" i="21"/>
  <c r="BG960" i="21"/>
  <c r="BG1245" i="21"/>
  <c r="BG133" i="21"/>
  <c r="BI133" i="21" s="1"/>
  <c r="BG161" i="21"/>
  <c r="BI161" i="21" s="1"/>
  <c r="BG646" i="21"/>
  <c r="BG223" i="21"/>
  <c r="BG15" i="21"/>
  <c r="BG455" i="21"/>
  <c r="BI455" i="21" s="1"/>
  <c r="BG938" i="21"/>
  <c r="BG713" i="21"/>
  <c r="BG870" i="21"/>
  <c r="BG1345" i="21"/>
  <c r="BG1342" i="21"/>
  <c r="BI1342" i="21" s="1"/>
  <c r="BG1606" i="21"/>
  <c r="BI1606" i="21" s="1"/>
  <c r="BG696" i="21"/>
  <c r="BG748" i="21"/>
  <c r="BG1026" i="21"/>
  <c r="BG796" i="21"/>
  <c r="BI796" i="21" s="1"/>
  <c r="BG160" i="21"/>
  <c r="BI160" i="21" s="1"/>
  <c r="BG926" i="21"/>
  <c r="BG195" i="21"/>
  <c r="BI195" i="21" s="1"/>
  <c r="BG184" i="21"/>
  <c r="BI184" i="21" s="1"/>
  <c r="BG74" i="21"/>
  <c r="BG1252" i="21"/>
  <c r="BG764" i="21"/>
  <c r="BG1621" i="21"/>
  <c r="BG384" i="21"/>
  <c r="BG1532" i="21"/>
  <c r="BI1532" i="21" s="1"/>
  <c r="BG1298" i="21"/>
  <c r="BG11" i="21"/>
  <c r="BG819" i="21"/>
  <c r="BG209" i="21"/>
  <c r="BG534" i="21"/>
  <c r="BG1106" i="21"/>
  <c r="BG1393" i="21"/>
  <c r="BI1393" i="21" s="1"/>
  <c r="BG964" i="21"/>
  <c r="BG66" i="21"/>
  <c r="BG1259" i="21"/>
  <c r="BG427" i="21"/>
  <c r="BG243" i="21"/>
  <c r="BG565" i="21"/>
  <c r="BG390" i="21"/>
  <c r="BG626" i="21"/>
  <c r="BG1141" i="21"/>
  <c r="BG536" i="21"/>
  <c r="BI536" i="21" s="1"/>
  <c r="BG1039" i="21"/>
  <c r="BG627" i="21"/>
  <c r="BG559" i="21"/>
  <c r="BI559" i="21" s="1"/>
  <c r="BG558" i="21"/>
  <c r="BG1257" i="21"/>
  <c r="BG368" i="21"/>
  <c r="BG478" i="21"/>
  <c r="BI478" i="21" s="1"/>
  <c r="BG1544" i="21"/>
  <c r="BI1544" i="21" s="1"/>
  <c r="BG1004" i="21"/>
  <c r="BG548" i="21"/>
  <c r="BG618" i="21"/>
  <c r="BG13" i="21"/>
  <c r="BG811" i="21"/>
  <c r="BG555" i="21"/>
  <c r="BI555" i="21" s="1"/>
  <c r="BG1168" i="21"/>
  <c r="BG615" i="21"/>
  <c r="BI615" i="21" s="1"/>
  <c r="BG1181" i="21"/>
  <c r="BG1313" i="21"/>
  <c r="BG1598" i="21"/>
  <c r="BG335" i="21"/>
  <c r="BG171" i="21"/>
  <c r="BG798" i="21"/>
  <c r="BG572" i="21"/>
  <c r="BG398" i="21"/>
  <c r="BI398" i="21" s="1"/>
  <c r="BG251" i="21"/>
  <c r="BG500" i="21"/>
  <c r="BG1261" i="21"/>
  <c r="BG771" i="21"/>
  <c r="BI771" i="21" s="1"/>
  <c r="BG1065" i="21"/>
  <c r="BG438" i="21"/>
  <c r="BG879" i="21"/>
  <c r="BG1288" i="21"/>
  <c r="BG568" i="21"/>
  <c r="BG230" i="21"/>
  <c r="BG197" i="21"/>
  <c r="BG1294" i="21"/>
  <c r="BG1320" i="21"/>
  <c r="BI1320" i="21" s="1"/>
  <c r="BG1504" i="21"/>
  <c r="BG582" i="21"/>
  <c r="BG275" i="21"/>
  <c r="BI275" i="21" s="1"/>
  <c r="BG1158" i="21"/>
  <c r="BG752" i="21"/>
  <c r="BG853" i="21"/>
  <c r="BG394" i="21"/>
  <c r="BG553" i="21"/>
  <c r="BI553" i="21" s="1"/>
  <c r="BG821" i="21"/>
  <c r="BG749" i="21"/>
  <c r="BG669" i="21"/>
  <c r="BG162" i="21"/>
  <c r="BG985" i="21"/>
  <c r="BG648" i="21"/>
  <c r="BG1184" i="21"/>
  <c r="BG545" i="21"/>
  <c r="BI545" i="21" s="1"/>
  <c r="BG630" i="21"/>
  <c r="BG547" i="21"/>
  <c r="BI547" i="21" s="1"/>
  <c r="BG480" i="21"/>
  <c r="BG688" i="21"/>
  <c r="BG540" i="21"/>
  <c r="BG982" i="21"/>
  <c r="BG1162" i="21"/>
  <c r="BG187" i="21"/>
  <c r="BG683" i="21"/>
  <c r="BG677" i="21"/>
  <c r="BI677" i="21" s="1"/>
  <c r="BG24" i="21"/>
  <c r="BG295" i="21"/>
  <c r="BG1369" i="21"/>
  <c r="BI1369" i="21" s="1"/>
  <c r="BG450" i="21"/>
  <c r="BG864" i="21"/>
  <c r="BG1596" i="21"/>
  <c r="BG721" i="21"/>
  <c r="BG425" i="21"/>
  <c r="BG84" i="21"/>
  <c r="BI84" i="21" s="1"/>
  <c r="BG1337" i="21"/>
  <c r="BG1195" i="21"/>
  <c r="BG297" i="21"/>
  <c r="BG147" i="21"/>
  <c r="BI147" i="21" s="1"/>
  <c r="BG453" i="21"/>
  <c r="BG1610" i="21"/>
  <c r="BG178" i="21"/>
  <c r="BI178" i="21" s="1"/>
  <c r="BG921" i="21"/>
  <c r="BI921" i="21" s="1"/>
  <c r="BG937" i="21"/>
  <c r="BG1452" i="21"/>
  <c r="BI1452" i="21" s="1"/>
  <c r="BG324" i="21"/>
  <c r="BI324" i="21" s="1"/>
  <c r="BG1230" i="21"/>
  <c r="BG1453" i="21"/>
  <c r="BI1453" i="21" s="1"/>
  <c r="BG1377" i="21"/>
  <c r="BI1377" i="21" s="1"/>
  <c r="BG874" i="21"/>
  <c r="BG1565" i="21"/>
  <c r="BG840" i="21"/>
  <c r="BG1416" i="21"/>
  <c r="BG183" i="21"/>
  <c r="BG266" i="21"/>
  <c r="BG360" i="21"/>
  <c r="BG48" i="21"/>
  <c r="BG1074" i="21"/>
  <c r="BG1171" i="21"/>
  <c r="BG316" i="21"/>
  <c r="BI316" i="21" s="1"/>
  <c r="BG623" i="21"/>
  <c r="BG551" i="21"/>
  <c r="BG1134" i="21"/>
  <c r="BG791" i="21"/>
  <c r="BG435" i="21"/>
  <c r="BG369" i="21"/>
  <c r="BG1146" i="21"/>
  <c r="BG851" i="21"/>
  <c r="BG912" i="21"/>
  <c r="BG302" i="21"/>
  <c r="BG1553" i="21"/>
  <c r="BI1553" i="21" s="1"/>
  <c r="BG1380" i="21"/>
  <c r="BI1380" i="21" s="1"/>
  <c r="BG954" i="21"/>
  <c r="BG800" i="21"/>
  <c r="BG918" i="21"/>
  <c r="BG889" i="21"/>
  <c r="BG726" i="21"/>
  <c r="BG375" i="21"/>
  <c r="BI375" i="21" s="1"/>
  <c r="BG1048" i="21"/>
  <c r="BG886" i="21"/>
  <c r="BG1458" i="21"/>
  <c r="BI1458" i="21" s="1"/>
  <c r="BG772" i="21"/>
  <c r="BG924" i="21"/>
  <c r="BG790" i="21"/>
  <c r="BG1368" i="21"/>
  <c r="BI1368" i="21" s="1"/>
  <c r="BG218" i="21"/>
  <c r="BI218" i="21" s="1"/>
  <c r="BG1384" i="21"/>
  <c r="BI1384" i="21" s="1"/>
  <c r="BG986" i="21"/>
  <c r="BG300" i="21"/>
  <c r="BI300" i="21" s="1"/>
  <c r="BG897" i="21"/>
  <c r="BG1284" i="21"/>
  <c r="BG834" i="21"/>
  <c r="BI58" i="21"/>
  <c r="BG760" i="21"/>
  <c r="BI760" i="21" s="1"/>
  <c r="BI188" i="21"/>
  <c r="BI112" i="21"/>
  <c r="BG700" i="21"/>
  <c r="BI700" i="21" s="1"/>
  <c r="BG1426" i="21"/>
  <c r="BG407" i="21"/>
  <c r="BI407" i="21" s="1"/>
  <c r="BG1235" i="21"/>
  <c r="BG831" i="21"/>
  <c r="BI831" i="21" s="1"/>
  <c r="BG1117" i="21"/>
  <c r="BG1101" i="21"/>
  <c r="BI509" i="21"/>
  <c r="BG491" i="21"/>
  <c r="BG399" i="21"/>
  <c r="BI399" i="21" s="1"/>
  <c r="BG1429" i="21"/>
  <c r="BI1429" i="21" s="1"/>
  <c r="BG1400" i="21"/>
  <c r="BI1400" i="21" s="1"/>
  <c r="BG1187" i="21"/>
  <c r="BG775" i="21"/>
  <c r="BI775" i="21" s="1"/>
  <c r="BG1058" i="21"/>
  <c r="BG255" i="21"/>
  <c r="BI1439" i="21"/>
  <c r="BG603" i="21"/>
  <c r="BI603" i="21" s="1"/>
  <c r="BG522" i="21"/>
  <c r="BI522" i="21" s="1"/>
  <c r="BG887" i="21"/>
  <c r="BG844" i="21"/>
  <c r="BI844" i="21" s="1"/>
  <c r="BG487" i="21"/>
  <c r="BI487" i="21" s="1"/>
  <c r="BG1056" i="21"/>
  <c r="BI1611" i="21"/>
  <c r="BG830" i="21"/>
  <c r="BG423" i="21"/>
  <c r="BI423" i="21" s="1"/>
  <c r="BI222" i="21"/>
  <c r="BG920" i="21"/>
  <c r="BI1599" i="21"/>
  <c r="BI526" i="21"/>
  <c r="BI707" i="21"/>
  <c r="BI1408" i="21"/>
  <c r="BG279" i="21"/>
  <c r="BI510" i="21"/>
  <c r="BI104" i="21"/>
  <c r="BG779" i="21"/>
  <c r="BI766" i="21"/>
  <c r="BI49" i="21"/>
  <c r="BG1107" i="21"/>
  <c r="BG1473" i="21"/>
  <c r="BI1473" i="21" s="1"/>
  <c r="BG923" i="21"/>
  <c r="BG1125" i="21"/>
  <c r="BI1125" i="21" s="1"/>
  <c r="BG531" i="21"/>
  <c r="BG366" i="21"/>
  <c r="BG785" i="21"/>
  <c r="BI785" i="21" s="1"/>
  <c r="BG822" i="21"/>
  <c r="BG722" i="21"/>
  <c r="BG281" i="21"/>
  <c r="BG1030" i="21"/>
  <c r="BG1513" i="21"/>
  <c r="BI1513" i="21" s="1"/>
  <c r="BG1353" i="21"/>
  <c r="BG1165" i="21"/>
  <c r="BG994" i="21"/>
  <c r="BG1020" i="21"/>
  <c r="BG1604" i="21"/>
  <c r="BI1604" i="21" s="1"/>
  <c r="BG1461" i="21"/>
  <c r="BI1461" i="21" s="1"/>
  <c r="BG657" i="21"/>
  <c r="BG466" i="21"/>
  <c r="BG257" i="21"/>
  <c r="BI257" i="21" s="1"/>
  <c r="BG952" i="21"/>
  <c r="BG643" i="21"/>
  <c r="BI643" i="21" s="1"/>
  <c r="BG90" i="21"/>
  <c r="BG1207" i="21"/>
  <c r="BG1255" i="21"/>
  <c r="BG699" i="21"/>
  <c r="BG808" i="21"/>
  <c r="BI808" i="21" s="1"/>
  <c r="BG638" i="21"/>
  <c r="BG1247" i="21"/>
  <c r="BG1438" i="21"/>
  <c r="BI1438" i="21" s="1"/>
  <c r="BG492" i="21"/>
  <c r="BI599" i="21"/>
  <c r="BI845" i="21"/>
  <c r="BI584" i="21"/>
  <c r="BI247" i="21"/>
  <c r="BI751" i="21"/>
  <c r="BI70" i="21"/>
  <c r="BI1267" i="21"/>
  <c r="BI1556" i="21"/>
  <c r="BI709" i="21"/>
  <c r="BI1374" i="21"/>
  <c r="BI110" i="21"/>
  <c r="BI116" i="21"/>
  <c r="BI1567" i="21"/>
  <c r="BI238" i="21"/>
  <c r="BI1344" i="21"/>
  <c r="BI373" i="21"/>
  <c r="BI1354" i="21"/>
  <c r="BI805" i="21"/>
  <c r="BI1572" i="21"/>
  <c r="BI86" i="21"/>
  <c r="BI219" i="21"/>
  <c r="BI67" i="21"/>
  <c r="BI1328" i="21"/>
  <c r="BI1566" i="21"/>
  <c r="BI828" i="21"/>
  <c r="BI1457" i="21"/>
  <c r="BI76" i="21"/>
  <c r="BI1336" i="21"/>
  <c r="BI274" i="21"/>
  <c r="BI1510" i="21"/>
  <c r="BG4" i="21"/>
  <c r="BI129" i="21"/>
  <c r="BI1488" i="21"/>
  <c r="BI383" i="21"/>
  <c r="BI1607" i="21"/>
  <c r="BI1084" i="21"/>
  <c r="BI1597" i="21"/>
  <c r="BI415" i="21"/>
  <c r="BI705" i="21"/>
  <c r="BI117" i="21"/>
  <c r="BI1564" i="21"/>
  <c r="BI1490" i="21"/>
  <c r="BI108" i="21"/>
  <c r="BI1609" i="21"/>
  <c r="BI65" i="21"/>
  <c r="BI1592" i="21"/>
  <c r="BI706" i="21"/>
  <c r="BI98" i="21"/>
  <c r="BI1496" i="21"/>
  <c r="AR376" i="11"/>
  <c r="AS376" i="11"/>
  <c r="AT376" i="11"/>
  <c r="AU376" i="11"/>
  <c r="AV376" i="11"/>
  <c r="AW376" i="11"/>
  <c r="AX376" i="11"/>
  <c r="AY376" i="11"/>
  <c r="AZ376" i="11"/>
  <c r="BA376" i="11"/>
  <c r="BB376" i="11"/>
  <c r="BC376" i="11"/>
  <c r="BD376" i="11"/>
  <c r="BE376" i="11"/>
  <c r="BF376" i="11"/>
  <c r="BG376" i="11"/>
  <c r="BH376" i="11"/>
  <c r="BI376" i="11"/>
  <c r="BJ376" i="11"/>
  <c r="BK376" i="11"/>
  <c r="BL376" i="11"/>
  <c r="BM376" i="11"/>
  <c r="BN376" i="11"/>
  <c r="BO376" i="11"/>
  <c r="BP376" i="11"/>
  <c r="BQ376" i="11"/>
  <c r="BR376" i="11"/>
  <c r="BS376" i="11"/>
  <c r="BT376" i="11"/>
  <c r="BU376" i="11"/>
  <c r="BV376" i="11"/>
  <c r="BW376" i="11"/>
  <c r="BI1654" i="21" l="1"/>
  <c r="BI124" i="21"/>
  <c r="BI1211" i="21"/>
  <c r="BI255" i="21"/>
  <c r="BI340" i="21"/>
  <c r="BI239" i="21"/>
  <c r="BI1484" i="21"/>
  <c r="BI225" i="21"/>
  <c r="BI1598" i="21"/>
  <c r="BI249" i="21"/>
  <c r="BI1620" i="21"/>
  <c r="BI436" i="21"/>
  <c r="BI442" i="21"/>
  <c r="BI11" i="21"/>
  <c r="BI903" i="21"/>
  <c r="BI501" i="21"/>
  <c r="BI93" i="21"/>
  <c r="BI772" i="21"/>
  <c r="BI432" i="21"/>
  <c r="BI1524" i="21"/>
  <c r="BI118" i="21"/>
  <c r="BI151" i="21"/>
  <c r="BI1643" i="21"/>
  <c r="BI1145" i="21"/>
  <c r="BI212" i="21"/>
  <c r="BI1577" i="21"/>
  <c r="BI1671" i="21"/>
  <c r="BI1628" i="21"/>
  <c r="BI341" i="21"/>
  <c r="BI1289" i="21"/>
  <c r="BI1005" i="21"/>
  <c r="BI206" i="21"/>
  <c r="BI213" i="21"/>
  <c r="BI567" i="21"/>
  <c r="BI686" i="21"/>
  <c r="BI1499" i="21"/>
  <c r="BI607" i="21"/>
  <c r="BI516" i="21"/>
  <c r="BI1511" i="21"/>
  <c r="BI499" i="21"/>
  <c r="BI1663" i="21"/>
  <c r="BI22" i="21"/>
  <c r="BI629" i="21"/>
  <c r="BI144" i="21"/>
  <c r="BI202" i="21"/>
  <c r="BI765" i="21"/>
  <c r="BI121" i="21"/>
  <c r="BI306" i="21"/>
  <c r="BI1415" i="21"/>
  <c r="BI933" i="21"/>
  <c r="BI127" i="21"/>
  <c r="BI196" i="21"/>
  <c r="BI1381" i="21"/>
  <c r="BI1471" i="21"/>
  <c r="BI787" i="21"/>
  <c r="BI140" i="21"/>
  <c r="BI1636" i="21"/>
  <c r="BI906" i="21"/>
  <c r="BI638" i="21"/>
  <c r="BI485" i="21"/>
  <c r="BI1629" i="21"/>
  <c r="BI699" i="21"/>
  <c r="BI1207" i="21"/>
  <c r="BI822" i="21"/>
  <c r="BI204" i="21"/>
  <c r="BI459" i="21"/>
  <c r="BI1209" i="21"/>
  <c r="BI1449" i="21"/>
  <c r="BI406" i="21"/>
  <c r="BI131" i="21"/>
  <c r="BI632" i="21"/>
  <c r="BI596" i="21"/>
  <c r="BI719" i="21"/>
  <c r="BI1672" i="21"/>
  <c r="BI273" i="21"/>
  <c r="BI621" i="21"/>
  <c r="BI922" i="21"/>
  <c r="BI267" i="21"/>
  <c r="BI854" i="21"/>
  <c r="BI814" i="21"/>
  <c r="BI491" i="21"/>
  <c r="BI376" i="21"/>
  <c r="BI217" i="21"/>
  <c r="BI641" i="21"/>
  <c r="BI409" i="21"/>
  <c r="BI339" i="21"/>
  <c r="BI163" i="21"/>
  <c r="BI1009" i="21"/>
  <c r="BI311" i="21"/>
  <c r="BI307" i="21"/>
  <c r="BI1078" i="21"/>
  <c r="BI515" i="21"/>
  <c r="BI1562" i="21"/>
  <c r="BI1098" i="21"/>
  <c r="BI297" i="21"/>
  <c r="BI450" i="21"/>
  <c r="BI1162" i="21"/>
  <c r="BI230" i="21"/>
  <c r="BI1621" i="21"/>
  <c r="BI380" i="21"/>
  <c r="BI936" i="21"/>
  <c r="BI1253" i="21"/>
  <c r="BI946" i="21"/>
  <c r="BI962" i="21"/>
  <c r="BI1587" i="21"/>
  <c r="BI959" i="21"/>
  <c r="BI460" i="21"/>
  <c r="BI23" i="21"/>
  <c r="BI1213" i="21"/>
  <c r="BI167" i="21"/>
  <c r="BI356" i="21"/>
  <c r="BI687" i="21"/>
  <c r="BI149" i="21"/>
  <c r="BI849" i="21"/>
  <c r="BI378" i="21"/>
  <c r="BI652" i="21"/>
  <c r="BI464" i="21"/>
  <c r="BI1399" i="21"/>
  <c r="BI1337" i="21"/>
  <c r="BI648" i="21"/>
  <c r="BI1288" i="21"/>
  <c r="BI811" i="21"/>
  <c r="BI146" i="21"/>
  <c r="BI1434" i="21"/>
  <c r="BI1541" i="21"/>
  <c r="BI665" i="21"/>
  <c r="BI326" i="21"/>
  <c r="BI270" i="21"/>
  <c r="BI414" i="21"/>
  <c r="BI345" i="21"/>
  <c r="BI552" i="21"/>
  <c r="BI1010" i="21"/>
  <c r="BI55" i="21"/>
  <c r="BI736" i="21"/>
  <c r="BI349" i="21"/>
  <c r="BI374" i="21"/>
  <c r="BI443" i="21"/>
  <c r="BI191" i="21"/>
  <c r="BI1018" i="21"/>
  <c r="BI588" i="21"/>
  <c r="BI570" i="21"/>
  <c r="BI8" i="21"/>
  <c r="BI1285" i="21"/>
  <c r="BI1013" i="21"/>
  <c r="BI991" i="21"/>
  <c r="BI425" i="21"/>
  <c r="BI24" i="21"/>
  <c r="BI480" i="21"/>
  <c r="BI162" i="21"/>
  <c r="BI1504" i="21"/>
  <c r="BI438" i="21"/>
  <c r="BI1313" i="21"/>
  <c r="BI618" i="21"/>
  <c r="BI696" i="21"/>
  <c r="BI714" i="21"/>
  <c r="BI1144" i="21"/>
  <c r="BI1335" i="21"/>
  <c r="BI1290" i="21"/>
  <c r="BI428" i="21"/>
  <c r="BI1031" i="21"/>
  <c r="BI820" i="21"/>
  <c r="BI1067" i="21"/>
  <c r="BI363" i="21"/>
  <c r="BI747" i="21"/>
  <c r="BI802" i="21"/>
  <c r="BI619" i="21"/>
  <c r="BI563" i="21"/>
  <c r="BI1283" i="21"/>
  <c r="BI1029" i="21"/>
  <c r="BI233" i="21"/>
  <c r="BI856" i="21"/>
  <c r="BI1199" i="21"/>
  <c r="BI1189" i="21"/>
  <c r="BI309" i="21"/>
  <c r="BI85" i="21"/>
  <c r="BI395" i="21"/>
  <c r="BI1314" i="21"/>
  <c r="BI592" i="21"/>
  <c r="BI1068" i="21"/>
  <c r="BI1596" i="21"/>
  <c r="BI683" i="21"/>
  <c r="BI413" i="21"/>
  <c r="BI1083" i="21"/>
  <c r="BI590" i="21"/>
  <c r="BI872" i="21"/>
  <c r="BI381" i="21"/>
  <c r="BI1529" i="21"/>
  <c r="BI1492" i="21"/>
  <c r="BI692" i="21"/>
  <c r="BI613" i="21"/>
  <c r="BI914" i="21"/>
  <c r="BI616" i="21"/>
  <c r="BI119" i="21"/>
  <c r="BI654" i="21"/>
  <c r="BI1258" i="21"/>
  <c r="BI639" i="21"/>
  <c r="BI7" i="21"/>
  <c r="BI837" i="21"/>
  <c r="BI579" i="21"/>
  <c r="BI1522" i="21"/>
  <c r="BI1424" i="21"/>
  <c r="BI138" i="21"/>
  <c r="BI1071" i="21"/>
  <c r="BI886" i="21"/>
  <c r="BI369" i="21"/>
  <c r="BI1079" i="21"/>
  <c r="BI1391" i="21"/>
  <c r="BI556" i="21"/>
  <c r="BI1295" i="21"/>
  <c r="BI731" i="21"/>
  <c r="BI1527" i="21"/>
  <c r="BI1200" i="21"/>
  <c r="BI182" i="21"/>
  <c r="BI424" i="21"/>
  <c r="BI431" i="21"/>
  <c r="BI1201" i="21"/>
  <c r="BI1197" i="21"/>
  <c r="BI1150" i="21"/>
  <c r="BI1248" i="21"/>
  <c r="BI974" i="21"/>
  <c r="BI1308" i="21"/>
  <c r="BI447" i="21"/>
  <c r="BI735" i="21"/>
  <c r="BI1210" i="21"/>
  <c r="BI1426" i="21"/>
  <c r="BI791" i="21"/>
  <c r="BI1321" i="21"/>
  <c r="BI159" i="21"/>
  <c r="BI973" i="21"/>
  <c r="BI507" i="21"/>
  <c r="BI1312" i="21"/>
  <c r="BI564" i="21"/>
  <c r="BI1108" i="21"/>
  <c r="BI493" i="21"/>
  <c r="BI396" i="21"/>
  <c r="BI332" i="21"/>
  <c r="BI430" i="21"/>
  <c r="BI702" i="21"/>
  <c r="BI1157" i="21"/>
  <c r="BI776" i="21"/>
  <c r="BI1007" i="21"/>
  <c r="BI1218" i="21"/>
  <c r="BI869" i="21"/>
  <c r="BI1505" i="21"/>
  <c r="BI589" i="21"/>
  <c r="BI489" i="21"/>
  <c r="BI1352" i="21"/>
  <c r="BI278" i="21"/>
  <c r="BI1061" i="21"/>
  <c r="BI1075" i="21"/>
  <c r="BI1080" i="21"/>
  <c r="BI728" i="21"/>
  <c r="BI1058" i="21"/>
  <c r="BI302" i="21"/>
  <c r="BI551" i="21"/>
  <c r="BI821" i="21"/>
  <c r="BI1041" i="21"/>
  <c r="BI1251" i="21"/>
  <c r="BI1240" i="21"/>
  <c r="BI1443" i="21"/>
  <c r="BI1139" i="21"/>
  <c r="BI1137" i="21"/>
  <c r="BI1460" i="21"/>
  <c r="BI1309" i="21"/>
  <c r="BI343" i="21"/>
  <c r="BI1486" i="21"/>
  <c r="BI1222" i="21"/>
  <c r="BI1215" i="21"/>
  <c r="BI942" i="21"/>
  <c r="BI727" i="21"/>
  <c r="BI403" i="21"/>
  <c r="BI744" i="21"/>
  <c r="BI851" i="21"/>
  <c r="BI1261" i="21"/>
  <c r="BI1224" i="21"/>
  <c r="BI1324" i="21"/>
  <c r="BI1300" i="21"/>
  <c r="BI782" i="21"/>
  <c r="BI421" i="21"/>
  <c r="BI1027" i="21"/>
  <c r="BI759" i="21"/>
  <c r="BI157" i="21"/>
  <c r="BI18" i="21"/>
  <c r="BI1480" i="21"/>
  <c r="BI312" i="21"/>
  <c r="BI505" i="21"/>
  <c r="BI1202" i="21"/>
  <c r="BI508" i="21"/>
  <c r="BI198" i="21"/>
  <c r="BI756" i="21"/>
  <c r="BI279" i="21"/>
  <c r="BI834" i="21"/>
  <c r="BI840" i="21"/>
  <c r="BI868" i="21"/>
  <c r="BI1262" i="21"/>
  <c r="BI1390" i="21"/>
  <c r="BI1469" i="21"/>
  <c r="BI612" i="21"/>
  <c r="BI277" i="21"/>
  <c r="BI1097" i="21"/>
  <c r="BI663" i="21"/>
  <c r="BI113" i="21"/>
  <c r="BI351" i="21"/>
  <c r="BI1618" i="21"/>
  <c r="BI655" i="21"/>
  <c r="BI907" i="21"/>
  <c r="BI913" i="21"/>
  <c r="BI474" i="21"/>
  <c r="BI105" i="21"/>
  <c r="BI874" i="21"/>
  <c r="BI66" i="21"/>
  <c r="BI826" i="21"/>
  <c r="BI544" i="21"/>
  <c r="BI1116" i="21"/>
  <c r="BI128" i="21"/>
  <c r="BI1036" i="21"/>
  <c r="BI1044" i="21"/>
  <c r="BI1550" i="21"/>
  <c r="BI1276" i="21"/>
  <c r="BI241" i="21"/>
  <c r="BI289" i="21"/>
  <c r="BI848" i="21"/>
  <c r="BI97" i="21"/>
  <c r="BI224" i="21"/>
  <c r="BI1231" i="21"/>
  <c r="BI483" i="21"/>
  <c r="BI897" i="21"/>
  <c r="BI726" i="21"/>
  <c r="BI876" i="21"/>
  <c r="BI1509" i="21"/>
  <c r="BI285" i="21"/>
  <c r="BI122" i="21"/>
  <c r="BI780" i="21"/>
  <c r="BI836" i="21"/>
  <c r="BI1219" i="21"/>
  <c r="BI354" i="21"/>
  <c r="BI892" i="21"/>
  <c r="BI107" i="21"/>
  <c r="BI237" i="21"/>
  <c r="BI1167" i="21"/>
  <c r="BI720" i="21"/>
  <c r="BI448" i="21"/>
  <c r="BI645" i="21"/>
  <c r="BI336" i="21"/>
  <c r="BI1172" i="21"/>
  <c r="BI909" i="21"/>
  <c r="BI1280" i="21"/>
  <c r="BI986" i="21"/>
  <c r="BI171" i="21"/>
  <c r="BI243" i="21"/>
  <c r="BI777" i="21"/>
  <c r="BI322" i="21"/>
  <c r="BI1350" i="21"/>
  <c r="BI1595" i="21"/>
  <c r="BI1040" i="21"/>
  <c r="BI882" i="21"/>
  <c r="BI305" i="21"/>
  <c r="BI1212" i="21"/>
  <c r="BI1410" i="21"/>
  <c r="BI877" i="21"/>
  <c r="BI961" i="21"/>
  <c r="BI248" i="21"/>
  <c r="BI155" i="21"/>
  <c r="BI12" i="21"/>
  <c r="BI549" i="21"/>
  <c r="BI246" i="21"/>
  <c r="BI843" i="21"/>
  <c r="BI790" i="21"/>
  <c r="BI1008" i="21"/>
  <c r="BI1170" i="21"/>
  <c r="BI1165" i="21"/>
  <c r="BI1056" i="21"/>
  <c r="BI1074" i="21"/>
  <c r="BI394" i="21"/>
  <c r="BI1039" i="21"/>
  <c r="BI427" i="21"/>
  <c r="BI534" i="21"/>
  <c r="BI870" i="21"/>
  <c r="BI253" i="21"/>
  <c r="BI1033" i="21"/>
  <c r="BI1405" i="21"/>
  <c r="BI139" i="21"/>
  <c r="BI944" i="21"/>
  <c r="BI956" i="21"/>
  <c r="BI1060" i="21"/>
  <c r="BI653" i="21"/>
  <c r="BI1282" i="21"/>
  <c r="BI1507" i="21"/>
  <c r="BI769" i="21"/>
  <c r="BI1121" i="21"/>
  <c r="BI1228" i="21"/>
  <c r="BI624" i="21"/>
  <c r="BI976" i="21"/>
  <c r="BI134" i="21"/>
  <c r="BI125" i="21"/>
  <c r="BI1174" i="21"/>
  <c r="BI1176" i="21"/>
  <c r="BI506" i="21"/>
  <c r="BI338" i="21"/>
  <c r="BI1361" i="21"/>
  <c r="BI269" i="21"/>
  <c r="BI426" i="21"/>
  <c r="BI894" i="21"/>
  <c r="BI978" i="21"/>
  <c r="BI620" i="21"/>
  <c r="BI318" i="21"/>
  <c r="BI150" i="21"/>
  <c r="BI234" i="21"/>
  <c r="BI1523" i="21"/>
  <c r="BI14" i="21"/>
  <c r="BI388" i="21"/>
  <c r="BI633" i="21"/>
  <c r="BI1498" i="21"/>
  <c r="BI939" i="21"/>
  <c r="BI1472" i="21"/>
  <c r="BI1220" i="21"/>
  <c r="BI284" i="21"/>
  <c r="BI593" i="21"/>
  <c r="BI1275" i="21"/>
  <c r="BI998" i="21"/>
  <c r="BI486" i="21"/>
  <c r="BI945" i="21"/>
  <c r="BI1666" i="21"/>
  <c r="BI37" i="21"/>
  <c r="BI908" i="21"/>
  <c r="BI1175" i="21"/>
  <c r="BI930" i="21"/>
  <c r="BI17" i="21"/>
  <c r="BI494" i="21"/>
  <c r="BI929" i="21"/>
  <c r="BI466" i="21"/>
  <c r="BI531" i="21"/>
  <c r="BI779" i="21"/>
  <c r="BI752" i="21"/>
  <c r="BI251" i="21"/>
  <c r="BI1257" i="21"/>
  <c r="BI1141" i="21"/>
  <c r="BI819" i="21"/>
  <c r="BI1252" i="21"/>
  <c r="BI1026" i="21"/>
  <c r="BI713" i="21"/>
  <c r="BI223" i="21"/>
  <c r="BI542" i="21"/>
  <c r="BI538" i="21"/>
  <c r="BI465" i="21"/>
  <c r="BI966" i="21"/>
  <c r="BI1440" i="21"/>
  <c r="BI1602" i="21"/>
  <c r="BI704" i="21"/>
  <c r="BI1149" i="21"/>
  <c r="BI268" i="21"/>
  <c r="BI723" i="21"/>
  <c r="BI948" i="21"/>
  <c r="BI412" i="21"/>
  <c r="BI1296" i="21"/>
  <c r="BI385" i="21"/>
  <c r="BI812" i="21"/>
  <c r="BI1136" i="21"/>
  <c r="BI649" i="21"/>
  <c r="BI1082" i="21"/>
  <c r="BI1161" i="21"/>
  <c r="BI488" i="21"/>
  <c r="BI975" i="21"/>
  <c r="BI1639" i="21"/>
  <c r="BI1246" i="21"/>
  <c r="BI724" i="21"/>
  <c r="BI1233" i="21"/>
  <c r="BI521" i="21"/>
  <c r="BI353" i="21"/>
  <c r="BI1109" i="21"/>
  <c r="BI767" i="21"/>
  <c r="BI1610" i="21"/>
  <c r="BI783" i="21"/>
  <c r="BI857" i="21"/>
  <c r="BI561" i="21"/>
  <c r="BI281" i="21"/>
  <c r="BI923" i="21"/>
  <c r="BI918" i="21"/>
  <c r="BI183" i="21"/>
  <c r="BI572" i="21"/>
  <c r="BI390" i="21"/>
  <c r="BI750" i="21"/>
  <c r="BI524" i="21"/>
  <c r="BI19" i="21"/>
  <c r="BI1286" i="21"/>
  <c r="BI41" i="21"/>
  <c r="BI583" i="21"/>
  <c r="BI972" i="21"/>
  <c r="BI152" i="21"/>
  <c r="BI1264" i="21"/>
  <c r="BI671" i="21"/>
  <c r="BI25" i="21"/>
  <c r="BI365" i="21"/>
  <c r="BI1256" i="21"/>
  <c r="BI520" i="21"/>
  <c r="BI855" i="21"/>
  <c r="BI208" i="21"/>
  <c r="BI176" i="21"/>
  <c r="BI729" i="21"/>
  <c r="BI1626" i="21"/>
  <c r="BI294" i="21"/>
  <c r="BI1012" i="21"/>
  <c r="BI1085" i="21"/>
  <c r="BI716" i="21"/>
  <c r="BI835" i="21"/>
  <c r="BI1142" i="21"/>
  <c r="BI734" i="21"/>
  <c r="BI135" i="21"/>
  <c r="BI1006" i="21"/>
  <c r="BI1299" i="21"/>
  <c r="BI610" i="21"/>
  <c r="BI20" i="21"/>
  <c r="BI1270" i="21"/>
  <c r="BI810" i="21"/>
  <c r="BI817" i="21"/>
  <c r="BI1003" i="21"/>
  <c r="BI1670" i="21"/>
  <c r="BI979" i="21"/>
  <c r="BI170" i="21"/>
  <c r="BI484" i="21"/>
  <c r="BI969" i="21"/>
  <c r="BI1101" i="21"/>
  <c r="BI627" i="21"/>
  <c r="BI682" i="21"/>
  <c r="BI1203" i="21"/>
  <c r="BI475" i="21"/>
  <c r="BI884" i="21"/>
  <c r="BI1177" i="21"/>
  <c r="BI898" i="21"/>
  <c r="BI1304" i="21"/>
  <c r="BI693" i="21"/>
  <c r="BI1042" i="21"/>
  <c r="BI990" i="21"/>
  <c r="BI1536" i="21"/>
  <c r="BI642" i="21"/>
  <c r="BI317" i="21"/>
  <c r="BI664" i="21"/>
  <c r="BI941" i="21"/>
  <c r="BI1232" i="21"/>
  <c r="BI1216" i="21"/>
  <c r="BI348" i="21"/>
  <c r="BI329" i="21"/>
  <c r="BI527" i="21"/>
  <c r="BH1263" i="21"/>
  <c r="BI1263" i="21" s="1"/>
  <c r="BI1120" i="21"/>
  <c r="BH1186" i="21"/>
  <c r="BI1186" i="21" s="1"/>
  <c r="BI896" i="21"/>
  <c r="BI445" i="21"/>
  <c r="BH1181" i="21"/>
  <c r="BI1181" i="21" s="1"/>
  <c r="BH6" i="21"/>
  <c r="BH1049" i="21"/>
  <c r="BI1245" i="21"/>
  <c r="BH989" i="21"/>
  <c r="BH540" i="21"/>
  <c r="BI540" i="21" s="1"/>
  <c r="BH441" i="21"/>
  <c r="BI441" i="21" s="1"/>
  <c r="BH1106" i="21"/>
  <c r="BI1106" i="21" s="1"/>
  <c r="BH594" i="21"/>
  <c r="BI594" i="21" s="1"/>
  <c r="BH111" i="21"/>
  <c r="BI111" i="21" s="1"/>
  <c r="BI1057" i="21"/>
  <c r="BI359" i="21"/>
  <c r="BI1130" i="21"/>
  <c r="BI1579" i="21"/>
  <c r="BH1274" i="21"/>
  <c r="BI1274" i="21" s="1"/>
  <c r="BI968" i="21"/>
  <c r="BI1000" i="21"/>
  <c r="BH1073" i="21"/>
  <c r="BI1073" i="21" s="1"/>
  <c r="BI647" i="21"/>
  <c r="BH1024" i="21"/>
  <c r="BI1024" i="21" s="1"/>
  <c r="BI1046" i="21"/>
  <c r="BI662" i="21"/>
  <c r="BI915" i="21"/>
  <c r="BI132" i="21"/>
  <c r="BI657" i="21"/>
  <c r="BI1030" i="21"/>
  <c r="BI366" i="21"/>
  <c r="BI830" i="21"/>
  <c r="BI889" i="21"/>
  <c r="BI266" i="21"/>
  <c r="BI295" i="21"/>
  <c r="BI688" i="21"/>
  <c r="BI985" i="21"/>
  <c r="BI853" i="21"/>
  <c r="BI582" i="21"/>
  <c r="BI568" i="21"/>
  <c r="BI335" i="21"/>
  <c r="BI1168" i="21"/>
  <c r="BH1187" i="21"/>
  <c r="BI1187" i="21" s="1"/>
  <c r="BI565" i="21"/>
  <c r="BI1298" i="21"/>
  <c r="BH1183" i="21"/>
  <c r="BI1183" i="21" s="1"/>
  <c r="BI628" i="21"/>
  <c r="BI34" i="21"/>
  <c r="BI1093" i="21"/>
  <c r="BI168" i="21"/>
  <c r="BI6" i="21"/>
  <c r="BI1132" i="21"/>
  <c r="BI904" i="21"/>
  <c r="BI1153" i="21"/>
  <c r="BH1069" i="21"/>
  <c r="BI1069" i="21" s="1"/>
  <c r="BI292" i="21"/>
  <c r="BI1053" i="21"/>
  <c r="BI481" i="21"/>
  <c r="BI1441" i="21"/>
  <c r="BI389" i="21"/>
  <c r="BI1559" i="21"/>
  <c r="BI1318" i="21"/>
  <c r="BI824" i="21"/>
  <c r="BI799" i="21"/>
  <c r="BI1190" i="21"/>
  <c r="BI1311" i="21"/>
  <c r="BI1188" i="21"/>
  <c r="BI617" i="21"/>
  <c r="BI496" i="21"/>
  <c r="BI1123" i="21"/>
  <c r="BI574" i="21"/>
  <c r="BI778" i="21"/>
  <c r="BI953" i="21"/>
  <c r="BI587" i="21"/>
  <c r="BI1407" i="21"/>
  <c r="BI417" i="21"/>
  <c r="BI602" i="21"/>
  <c r="BI1254" i="21"/>
  <c r="BI1151" i="21"/>
  <c r="BI1225" i="21"/>
  <c r="BI1155" i="21"/>
  <c r="BI68" i="21"/>
  <c r="BI5" i="21"/>
  <c r="BH977" i="21"/>
  <c r="BI977" i="21" s="1"/>
  <c r="BI659" i="21"/>
  <c r="BI120" i="21"/>
  <c r="BI1105" i="21"/>
  <c r="BI296" i="21"/>
  <c r="BI1063" i="21"/>
  <c r="BI26" i="21"/>
  <c r="BI1413" i="21"/>
  <c r="BI661" i="21"/>
  <c r="BI1032" i="21"/>
  <c r="BI21" i="21"/>
  <c r="BI38" i="21"/>
  <c r="BI541" i="21"/>
  <c r="BI737" i="21"/>
  <c r="BI405" i="21"/>
  <c r="BI214" i="21"/>
  <c r="BI1070" i="21"/>
  <c r="BI180" i="21"/>
  <c r="BI80" i="21"/>
  <c r="BI916" i="21"/>
  <c r="BI433" i="21"/>
  <c r="BI211" i="21"/>
  <c r="BI560" i="21"/>
  <c r="BI350" i="21"/>
  <c r="BI200" i="21"/>
  <c r="BI1194" i="21"/>
  <c r="BI895" i="21"/>
  <c r="BI166" i="21"/>
  <c r="BI42" i="21"/>
  <c r="BI45" i="21"/>
  <c r="BI754" i="21"/>
  <c r="BI1022" i="21"/>
  <c r="BI1204" i="21"/>
  <c r="BI795" i="21"/>
  <c r="BI392" i="21"/>
  <c r="BI1179" i="21"/>
  <c r="BI148" i="21"/>
  <c r="BI1099" i="21"/>
  <c r="BI10" i="21"/>
  <c r="BI1113" i="21"/>
  <c r="BI158" i="21"/>
  <c r="BH1223" i="21"/>
  <c r="BI1223" i="21" s="1"/>
  <c r="BI1016" i="21"/>
  <c r="BI1306" i="21"/>
  <c r="BI635" i="21"/>
  <c r="BI651" i="21"/>
  <c r="BI789" i="21"/>
  <c r="BI1455" i="21"/>
  <c r="BI1227" i="21"/>
  <c r="BI1143" i="21"/>
  <c r="BI165" i="21"/>
  <c r="BI1456" i="21"/>
  <c r="BI943" i="21"/>
  <c r="BI473" i="21"/>
  <c r="BI1133" i="21"/>
  <c r="BI525" i="21"/>
  <c r="BI1159" i="21"/>
  <c r="BI446" i="21"/>
  <c r="BI472" i="21"/>
  <c r="BI1255" i="21"/>
  <c r="BI887" i="21"/>
  <c r="BI954" i="21"/>
  <c r="BI1146" i="21"/>
  <c r="BI623" i="21"/>
  <c r="BI1416" i="21"/>
  <c r="BI1230" i="21"/>
  <c r="BI453" i="21"/>
  <c r="BI721" i="21"/>
  <c r="BH1090" i="21"/>
  <c r="BI1090" i="21" s="1"/>
  <c r="BI669" i="21"/>
  <c r="BI1158" i="21"/>
  <c r="BH1004" i="21"/>
  <c r="BI1004" i="21" s="1"/>
  <c r="BI879" i="21"/>
  <c r="BI500" i="21"/>
  <c r="BH993" i="21"/>
  <c r="BI993" i="21" s="1"/>
  <c r="BH1196" i="21"/>
  <c r="BI1196" i="21" s="1"/>
  <c r="BH1110" i="21"/>
  <c r="BI1110" i="21" s="1"/>
  <c r="BH1236" i="21"/>
  <c r="BI1236" i="21" s="1"/>
  <c r="BI384" i="21"/>
  <c r="BI1345" i="21"/>
  <c r="BI15" i="21"/>
  <c r="BI960" i="21"/>
  <c r="BH1631" i="21"/>
  <c r="BI1631" i="21" s="1"/>
  <c r="BI1028" i="21"/>
  <c r="BI164" i="21"/>
  <c r="BI282" i="21"/>
  <c r="BI631" i="21"/>
  <c r="BI745" i="21"/>
  <c r="BI382" i="21"/>
  <c r="BI401" i="21"/>
  <c r="BI1260" i="21"/>
  <c r="BI605" i="21"/>
  <c r="BI1014" i="21"/>
  <c r="BI1169" i="21"/>
  <c r="BI61" i="21"/>
  <c r="BI586" i="21"/>
  <c r="BI684" i="21"/>
  <c r="BI608" i="21"/>
  <c r="BI932" i="21"/>
  <c r="BH1102" i="21"/>
  <c r="BI1102" i="21" s="1"/>
  <c r="BI1466" i="21"/>
  <c r="BI461" i="21"/>
  <c r="BI1371" i="21"/>
  <c r="BI1272" i="21"/>
  <c r="BI1542" i="21"/>
  <c r="BI393" i="21"/>
  <c r="BI695" i="21"/>
  <c r="BI905" i="21"/>
  <c r="BI1095" i="21"/>
  <c r="BI1291" i="21"/>
  <c r="BI852" i="21"/>
  <c r="BI1148" i="21"/>
  <c r="BI1305" i="21"/>
  <c r="BI1401" i="21"/>
  <c r="BI397" i="21"/>
  <c r="BI672" i="21"/>
  <c r="BI386" i="21"/>
  <c r="BI1103" i="21"/>
  <c r="BI644" i="21"/>
  <c r="BI16" i="21"/>
  <c r="BI718" i="21"/>
  <c r="BI971" i="21"/>
  <c r="BI205" i="21"/>
  <c r="BI1332" i="21"/>
  <c r="BI440" i="21"/>
  <c r="BI1362" i="21"/>
  <c r="BI1034" i="21"/>
  <c r="BI142" i="21"/>
  <c r="BI228" i="21"/>
  <c r="BI259" i="21"/>
  <c r="BH1229" i="21"/>
  <c r="BI1229" i="21" s="1"/>
  <c r="BI210" i="21"/>
  <c r="BH548" i="21"/>
  <c r="BI548" i="21" s="1"/>
  <c r="BI622" i="21"/>
  <c r="BI364" i="21"/>
  <c r="BI873" i="21"/>
  <c r="BI1634" i="21"/>
  <c r="BI298" i="21"/>
  <c r="BI928" i="21"/>
  <c r="BI595" i="21"/>
  <c r="BI1037" i="21"/>
  <c r="BI832" i="21"/>
  <c r="BI497" i="21"/>
  <c r="BI773" i="21"/>
  <c r="BI1077" i="21"/>
  <c r="BI334" i="21"/>
  <c r="BI95" i="21"/>
  <c r="BI598" i="21"/>
  <c r="BI372" i="21"/>
  <c r="BI694" i="21"/>
  <c r="BI1398" i="21"/>
  <c r="BI244" i="21"/>
  <c r="BI299" i="21"/>
  <c r="BH419" i="21"/>
  <c r="BI419" i="21" s="1"/>
  <c r="BI331" i="21"/>
  <c r="BI600" i="21"/>
  <c r="BI625" i="21"/>
  <c r="BI1431" i="21"/>
  <c r="BI890" i="21"/>
  <c r="BH9" i="21"/>
  <c r="BI9" i="21" s="1"/>
  <c r="BI739" i="21"/>
  <c r="BI668" i="21"/>
  <c r="BI803" i="21"/>
  <c r="BI829" i="21"/>
  <c r="BI910" i="21"/>
  <c r="BI1226" i="21"/>
  <c r="BI476" i="21"/>
  <c r="BI970" i="21"/>
  <c r="AQ1899" i="21"/>
  <c r="BI816" i="21"/>
  <c r="BI1661" i="21"/>
  <c r="BI1656" i="21"/>
  <c r="BI1020" i="21"/>
  <c r="BI604" i="21"/>
  <c r="BH1192" i="21"/>
  <c r="BI1192" i="21" s="1"/>
  <c r="BH827" i="21"/>
  <c r="BI827" i="21" s="1"/>
  <c r="BH1131" i="21"/>
  <c r="BI1131" i="21" s="1"/>
  <c r="BI444" i="21"/>
  <c r="BI1019" i="21"/>
  <c r="BI492" i="21"/>
  <c r="BI90" i="21"/>
  <c r="BI994" i="21"/>
  <c r="BI920" i="21"/>
  <c r="BI1284" i="21"/>
  <c r="BI924" i="21"/>
  <c r="BI1048" i="21"/>
  <c r="BI435" i="21"/>
  <c r="BI864" i="21"/>
  <c r="BI187" i="21"/>
  <c r="BI630" i="21"/>
  <c r="BI749" i="21"/>
  <c r="BH1171" i="21"/>
  <c r="BI1171" i="21" s="1"/>
  <c r="BH52" i="21"/>
  <c r="BI52" i="21" s="1"/>
  <c r="BH1191" i="21"/>
  <c r="BI1191" i="21" s="1"/>
  <c r="BI13" i="21"/>
  <c r="BI368" i="21"/>
  <c r="BI1259" i="21"/>
  <c r="BI209" i="21"/>
  <c r="BI764" i="21"/>
  <c r="BH1015" i="21"/>
  <c r="BI1015" i="21" s="1"/>
  <c r="BH951" i="21"/>
  <c r="BI951" i="21" s="1"/>
  <c r="BH360" i="21"/>
  <c r="BI360" i="21" s="1"/>
  <c r="BI470" i="21"/>
  <c r="BI1081" i="21"/>
  <c r="BI674" i="21"/>
  <c r="BI1329" i="21"/>
  <c r="BI361" i="21"/>
  <c r="BI859" i="21"/>
  <c r="BI53" i="21"/>
  <c r="BH926" i="21"/>
  <c r="BI926" i="21" s="1"/>
  <c r="BI679" i="21"/>
  <c r="BI192" i="21"/>
  <c r="BI950" i="21"/>
  <c r="BI1062" i="21"/>
  <c r="BI1038" i="21"/>
  <c r="BI27" i="21"/>
  <c r="BI581" i="21"/>
  <c r="BI347" i="21"/>
  <c r="BI858" i="21"/>
  <c r="BI1395" i="21"/>
  <c r="BI1301" i="21"/>
  <c r="BI1549" i="21"/>
  <c r="BI468" i="21"/>
  <c r="BI743" i="21"/>
  <c r="BI757" i="21"/>
  <c r="BI984" i="21"/>
  <c r="BI1126" i="21"/>
  <c r="BI1091" i="21"/>
  <c r="BI1072" i="21"/>
  <c r="BI818" i="21"/>
  <c r="BI1590" i="21"/>
  <c r="BI667" i="21"/>
  <c r="BI947" i="21"/>
  <c r="BI755" i="21"/>
  <c r="BI1526" i="21"/>
  <c r="BI917" i="21"/>
  <c r="BI676" i="21"/>
  <c r="BI1243" i="21"/>
  <c r="BI1326" i="21"/>
  <c r="BI606" i="21"/>
  <c r="BI1111" i="21"/>
  <c r="BI1418" i="21"/>
  <c r="BI1118" i="21"/>
  <c r="BI301" i="21"/>
  <c r="BI36" i="21"/>
  <c r="BI899" i="21"/>
  <c r="BI402" i="21"/>
  <c r="BI806" i="21"/>
  <c r="BI35" i="21"/>
  <c r="BI1237" i="21"/>
  <c r="BI490" i="21"/>
  <c r="BI46" i="21"/>
  <c r="BI893" i="21"/>
  <c r="BI456" i="21"/>
  <c r="BI288" i="21"/>
  <c r="BI420" i="21"/>
  <c r="BI650" i="21"/>
  <c r="BI636" i="21"/>
  <c r="BI532" i="21"/>
  <c r="BI469" i="21"/>
  <c r="BI252" i="21"/>
  <c r="BI703" i="21"/>
  <c r="BI355" i="21"/>
  <c r="BI437" i="21"/>
  <c r="BI1476" i="21"/>
  <c r="BI457" i="21"/>
  <c r="BI189" i="21"/>
  <c r="BI123" i="21"/>
  <c r="BI691" i="21"/>
  <c r="BI156" i="21"/>
  <c r="BI291" i="21"/>
  <c r="BI678" i="21"/>
  <c r="BI169" i="21"/>
  <c r="BI637" i="21"/>
  <c r="BI1477" i="21"/>
  <c r="BH193" i="21"/>
  <c r="BI193" i="21" s="1"/>
  <c r="BI901" i="21"/>
  <c r="BI1315" i="21"/>
  <c r="BI839" i="21"/>
  <c r="BI983" i="21"/>
  <c r="BI742" i="21"/>
  <c r="BI842" i="21"/>
  <c r="BI580" i="21"/>
  <c r="BI315" i="21"/>
  <c r="BI1088" i="21"/>
  <c r="BI543" i="21"/>
  <c r="BI1217" i="21"/>
  <c r="BI809" i="21"/>
  <c r="BI293" i="21"/>
  <c r="BH1235" i="21"/>
  <c r="BI1235" i="21" s="1"/>
  <c r="BH1293" i="21"/>
  <c r="BI1293" i="21" s="1"/>
  <c r="BH763" i="21"/>
  <c r="BH867" i="21"/>
  <c r="BI867" i="21" s="1"/>
  <c r="BH1278" i="21"/>
  <c r="BI1278" i="21" s="1"/>
  <c r="BI1115" i="21"/>
  <c r="BI1303" i="21"/>
  <c r="BH825" i="21"/>
  <c r="BI825" i="21" s="1"/>
  <c r="BH1195" i="21"/>
  <c r="BI1195" i="21" s="1"/>
  <c r="BI1107" i="21"/>
  <c r="BI800" i="21"/>
  <c r="BH1045" i="21"/>
  <c r="BI1045" i="21" s="1"/>
  <c r="BI1294" i="21"/>
  <c r="BI371" i="21"/>
  <c r="BH1297" i="21"/>
  <c r="BI1297" i="21" s="1"/>
  <c r="BI1241" i="21"/>
  <c r="BH1092" i="21"/>
  <c r="BI1092" i="21" s="1"/>
  <c r="BI1122" i="21"/>
  <c r="BH109" i="21"/>
  <c r="BI109" i="21" s="1"/>
  <c r="BI571" i="21"/>
  <c r="BH1087" i="21"/>
  <c r="BI1087" i="21" s="1"/>
  <c r="BI1271" i="21"/>
  <c r="BH964" i="21"/>
  <c r="BI964" i="21" s="1"/>
  <c r="BI1066" i="21"/>
  <c r="BH1025" i="21"/>
  <c r="BI1025" i="21" s="1"/>
  <c r="BI479" i="21"/>
  <c r="BH850" i="21"/>
  <c r="BI850" i="21" s="1"/>
  <c r="BH379" i="21"/>
  <c r="BH330" i="21"/>
  <c r="BI330" i="21" s="1"/>
  <c r="BI400" i="21"/>
  <c r="BH454" i="21"/>
  <c r="BI454" i="21" s="1"/>
  <c r="BH1247" i="21"/>
  <c r="BI1247" i="21" s="1"/>
  <c r="BI952" i="21"/>
  <c r="BI1353" i="21"/>
  <c r="BI1117" i="21"/>
  <c r="BI912" i="21"/>
  <c r="BI1134" i="21"/>
  <c r="BI48" i="21"/>
  <c r="BI1565" i="21"/>
  <c r="BI937" i="21"/>
  <c r="BI982" i="21"/>
  <c r="BI1184" i="21"/>
  <c r="BH1127" i="21"/>
  <c r="BI1127" i="21" s="1"/>
  <c r="BI197" i="21"/>
  <c r="BH1221" i="21"/>
  <c r="BI1221" i="21" s="1"/>
  <c r="BI798" i="21"/>
  <c r="BI558" i="21"/>
  <c r="BI626" i="21"/>
  <c r="BI911" i="21"/>
  <c r="BI74" i="21"/>
  <c r="BI748" i="21"/>
  <c r="BI938" i="21"/>
  <c r="BI646" i="21"/>
  <c r="BH1322" i="21"/>
  <c r="BI1322" i="21" s="1"/>
  <c r="BH242" i="21"/>
  <c r="BI242" i="21" s="1"/>
  <c r="BI1265" i="21"/>
  <c r="BH287" i="21"/>
  <c r="BI287" i="21" s="1"/>
  <c r="BI1585" i="21"/>
  <c r="BI254" i="21"/>
  <c r="BI47" i="21"/>
  <c r="BI1173" i="21"/>
  <c r="BI786" i="21"/>
  <c r="BI250" i="21"/>
  <c r="BH1001" i="21"/>
  <c r="BI1001" i="21" s="1"/>
  <c r="BI467" i="21"/>
  <c r="BI321" i="21"/>
  <c r="BI1269" i="21"/>
  <c r="BI1076" i="21"/>
  <c r="BI1185" i="21"/>
  <c r="BI788" i="21"/>
  <c r="BI40" i="21"/>
  <c r="BI1514" i="21"/>
  <c r="BI1277" i="21"/>
  <c r="BI715" i="21"/>
  <c r="BI925" i="21"/>
  <c r="BI1021" i="21"/>
  <c r="BI732" i="21"/>
  <c r="BI1396" i="21"/>
  <c r="BI1124" i="21"/>
  <c r="BI660" i="21"/>
  <c r="BI1491" i="21"/>
  <c r="BI996" i="21"/>
  <c r="BI1287" i="21"/>
  <c r="BI781" i="21"/>
  <c r="BI260" i="21"/>
  <c r="BI1182" i="21"/>
  <c r="BI761" i="21"/>
  <c r="BI477" i="21"/>
  <c r="BI902" i="21"/>
  <c r="BI980" i="21"/>
  <c r="BI1307" i="21"/>
  <c r="BI815" i="21"/>
  <c r="BI1140" i="21"/>
  <c r="BI1043" i="21"/>
  <c r="BI529" i="21"/>
  <c r="BH999" i="21"/>
  <c r="BI999" i="21" s="1"/>
  <c r="BI681" i="21"/>
  <c r="BI963" i="21"/>
  <c r="BI1521" i="21"/>
  <c r="BI502" i="21"/>
  <c r="BI519" i="21"/>
  <c r="BI1612" i="21"/>
  <c r="BH722" i="21"/>
  <c r="BI722" i="21" s="1"/>
  <c r="BI290" i="21"/>
  <c r="BI1064" i="21"/>
  <c r="BI988" i="21"/>
  <c r="BI866" i="21"/>
  <c r="BH416" i="21"/>
  <c r="BI416" i="21" s="1"/>
  <c r="BI1528" i="21"/>
  <c r="BH130" i="21"/>
  <c r="BI130" i="21" s="1"/>
  <c r="BI846" i="21"/>
  <c r="BI153" i="21"/>
  <c r="BI1164" i="21"/>
  <c r="BI452" i="21"/>
  <c r="BI881" i="21"/>
  <c r="BI1011" i="21"/>
  <c r="BH1114" i="21"/>
  <c r="BI1114" i="21" s="1"/>
  <c r="BI1128" i="21"/>
  <c r="BI940" i="21"/>
  <c r="BI885" i="21"/>
  <c r="BI880" i="21"/>
  <c r="BI1138" i="21"/>
  <c r="BI763" i="21"/>
  <c r="BH137" i="21"/>
  <c r="BI137" i="21" s="1"/>
  <c r="BI449" i="21"/>
  <c r="BI1334" i="21"/>
  <c r="BH1065" i="21"/>
  <c r="BI1065" i="21" s="1"/>
  <c r="BI967" i="21"/>
  <c r="BI1049" i="21"/>
  <c r="BI717" i="21"/>
  <c r="BI1086" i="21"/>
  <c r="BI981" i="21"/>
  <c r="BI328" i="21"/>
  <c r="BI992" i="21"/>
  <c r="BI575" i="21"/>
  <c r="BI185" i="21"/>
  <c r="BI989" i="21"/>
  <c r="BI935" i="21"/>
  <c r="BI1662" i="21"/>
  <c r="AR1899" i="21"/>
  <c r="BG1180" i="21"/>
  <c r="BI1180" i="21" s="1"/>
  <c r="BI3" i="21"/>
  <c r="BF1899" i="21" l="1"/>
  <c r="BI379" i="21"/>
  <c r="BG1899" i="21"/>
  <c r="CB374" i="11" l="1"/>
  <c r="CD374" i="11" s="1"/>
  <c r="CB6" i="11"/>
  <c r="CB9" i="11"/>
  <c r="CB369" i="11"/>
  <c r="CD369" i="11" s="1"/>
  <c r="CB37" i="11" l="1"/>
  <c r="CB67" i="11"/>
  <c r="CB19" i="11"/>
  <c r="CB39" i="11"/>
  <c r="CB289" i="11"/>
  <c r="CB317" i="11"/>
  <c r="CD317" i="11" s="1"/>
  <c r="CB128" i="11"/>
  <c r="CB266" i="11"/>
  <c r="CB315" i="11"/>
  <c r="CD315" i="11" s="1"/>
  <c r="CB275" i="11"/>
  <c r="CB65" i="11"/>
  <c r="CB60" i="11"/>
  <c r="CB357" i="11"/>
  <c r="CD357" i="11" s="1"/>
  <c r="CB247" i="11"/>
  <c r="CB219" i="11"/>
  <c r="CB10" i="11"/>
  <c r="CB66" i="11"/>
  <c r="CB263" i="11"/>
  <c r="CD263" i="11" s="1"/>
  <c r="CB363" i="11"/>
  <c r="CB23" i="11"/>
  <c r="CB32" i="11"/>
  <c r="CB356" i="11"/>
  <c r="CD356" i="11" s="1"/>
  <c r="CB62" i="11"/>
  <c r="CB47" i="11"/>
  <c r="CB43" i="11"/>
  <c r="CB316" i="11"/>
  <c r="CB273" i="11"/>
  <c r="CB342" i="11"/>
  <c r="CD342" i="11" s="1"/>
  <c r="CB61" i="11"/>
  <c r="CB241" i="11"/>
  <c r="CB203" i="11"/>
  <c r="CB199" i="11"/>
  <c r="CB193" i="11"/>
  <c r="CB228" i="11"/>
  <c r="CB167" i="11"/>
  <c r="CB207" i="11"/>
  <c r="CB235" i="11"/>
  <c r="CB95" i="11"/>
  <c r="CB185" i="11"/>
  <c r="CD185" i="11" s="1"/>
  <c r="CB348" i="11"/>
  <c r="CD348" i="11" s="1"/>
  <c r="CB195" i="11"/>
  <c r="CB100" i="11"/>
  <c r="CB159" i="11"/>
  <c r="CB148" i="11"/>
  <c r="CB285" i="11"/>
  <c r="CB324" i="11"/>
  <c r="CB255" i="11"/>
  <c r="CB86" i="11"/>
  <c r="CB262" i="11"/>
  <c r="CB359" i="11"/>
  <c r="CD359" i="11" s="1"/>
  <c r="CB166" i="11"/>
  <c r="CB270" i="11"/>
  <c r="CB233" i="11"/>
  <c r="CB111" i="11"/>
  <c r="CB103" i="11"/>
  <c r="CB90" i="11"/>
  <c r="CB89" i="11"/>
  <c r="CB88" i="11"/>
  <c r="CB278" i="11"/>
  <c r="CD278" i="11" s="1"/>
  <c r="CB305" i="11"/>
  <c r="CB125" i="11"/>
  <c r="CB157" i="11"/>
  <c r="CB98" i="11"/>
  <c r="CB226" i="11"/>
  <c r="CB81" i="11"/>
  <c r="CB80" i="11"/>
  <c r="CB74" i="11"/>
  <c r="CD74" i="11" s="1"/>
  <c r="CB127" i="11"/>
  <c r="CB163" i="11"/>
  <c r="CB141" i="11"/>
  <c r="CB189" i="11"/>
  <c r="CB364" i="11"/>
  <c r="CB288" i="11"/>
  <c r="CB134" i="11"/>
  <c r="CB165" i="11"/>
  <c r="CB108" i="11"/>
  <c r="CB267" i="11"/>
  <c r="CB154" i="11"/>
  <c r="CB93" i="11"/>
  <c r="CB117" i="11"/>
  <c r="CB119" i="11"/>
  <c r="CB208" i="11"/>
  <c r="CB224" i="11"/>
  <c r="CB196" i="11"/>
  <c r="CB365" i="11"/>
  <c r="CB201" i="11"/>
  <c r="CB328" i="11"/>
  <c r="CB296" i="11"/>
  <c r="CB294" i="11"/>
  <c r="CB283" i="11"/>
  <c r="CB236" i="11"/>
  <c r="CB292" i="11"/>
  <c r="CB25" i="11"/>
  <c r="CB55" i="11"/>
  <c r="CB225" i="11"/>
  <c r="CB256" i="11"/>
  <c r="CB253" i="11"/>
  <c r="CB362" i="11"/>
  <c r="CB213" i="11"/>
  <c r="CB72" i="11"/>
  <c r="CB251" i="11"/>
  <c r="CB361" i="11"/>
  <c r="CB336" i="11"/>
  <c r="CD336" i="11" s="1"/>
  <c r="CB229" i="11"/>
  <c r="CB231" i="11"/>
  <c r="CB70" i="11"/>
  <c r="CB234" i="11"/>
  <c r="CB246" i="11"/>
  <c r="CB200" i="11"/>
  <c r="CB237" i="11"/>
  <c r="CB58" i="11"/>
  <c r="CB216" i="11"/>
  <c r="CB240" i="11"/>
  <c r="CB33" i="11"/>
  <c r="CB204" i="11"/>
  <c r="CB312" i="11"/>
  <c r="CB198" i="11"/>
  <c r="CB191" i="11"/>
  <c r="CB245" i="11"/>
  <c r="CB75" i="11"/>
  <c r="CB202" i="11"/>
  <c r="CB197" i="11"/>
  <c r="CB220" i="11"/>
  <c r="CB345" i="11"/>
  <c r="CB194" i="11"/>
  <c r="CB215" i="11"/>
  <c r="CB308" i="11"/>
  <c r="CB212" i="11"/>
  <c r="CB4" i="11"/>
  <c r="CB50" i="11"/>
  <c r="CD50" i="11" s="1"/>
  <c r="CB68" i="11"/>
  <c r="CB358" i="11"/>
  <c r="CD358" i="11" s="1"/>
  <c r="CB327" i="11"/>
  <c r="CB353" i="11"/>
  <c r="CD353" i="11" s="1"/>
  <c r="CB48" i="11"/>
  <c r="CD48" i="11" s="1"/>
  <c r="CB372" i="11"/>
  <c r="CD372" i="11" s="1"/>
  <c r="CB344" i="11"/>
  <c r="CB368" i="11"/>
  <c r="CD368" i="11" s="1"/>
  <c r="CB309" i="11"/>
  <c r="CB347" i="11"/>
  <c r="CD347" i="11" s="1"/>
  <c r="CB323" i="11"/>
  <c r="CB337" i="11"/>
  <c r="CB51" i="11"/>
  <c r="CD51" i="11" s="1"/>
  <c r="CB45" i="11"/>
  <c r="CD45" i="11" s="1"/>
  <c r="CB287" i="11"/>
  <c r="CB282" i="11"/>
  <c r="CB35" i="11"/>
  <c r="CB158" i="11"/>
  <c r="CB107" i="11"/>
  <c r="CB149" i="11"/>
  <c r="CB145" i="11"/>
  <c r="CB326" i="11"/>
  <c r="CB3" i="11"/>
  <c r="CB18" i="11"/>
  <c r="CB304" i="11"/>
  <c r="CB17" i="11"/>
  <c r="CB338" i="11"/>
  <c r="CB244" i="11"/>
  <c r="CB56" i="11"/>
  <c r="CB160" i="11"/>
  <c r="CB187" i="11"/>
  <c r="CB14" i="11"/>
  <c r="CB192" i="11"/>
  <c r="CB360" i="11"/>
  <c r="CB164" i="11"/>
  <c r="CB299" i="11"/>
  <c r="CB250" i="11"/>
  <c r="CB64" i="11"/>
  <c r="CB13" i="11"/>
  <c r="CB87" i="11"/>
  <c r="CB126" i="11"/>
  <c r="CB97" i="11"/>
  <c r="CB153" i="11"/>
  <c r="CB8" i="11"/>
  <c r="CB135" i="11"/>
  <c r="CB366" i="11"/>
  <c r="CB319" i="11"/>
  <c r="CB94" i="11"/>
  <c r="CB142" i="11"/>
  <c r="CB371" i="11"/>
  <c r="CB5" i="11"/>
  <c r="CB355" i="11"/>
  <c r="CD355" i="11" s="1"/>
  <c r="CB91" i="11"/>
  <c r="CB146" i="11"/>
  <c r="CB147" i="11"/>
  <c r="CB210" i="11"/>
  <c r="CB120" i="11"/>
  <c r="CB133" i="11"/>
  <c r="CB232" i="11"/>
  <c r="CB137" i="11"/>
  <c r="CB152" i="11"/>
  <c r="CB298" i="11"/>
  <c r="CB172" i="11"/>
  <c r="CB170" i="11"/>
  <c r="CB116" i="11"/>
  <c r="CB124" i="11"/>
  <c r="CB106" i="11"/>
  <c r="CB143" i="11"/>
  <c r="CB129" i="11"/>
  <c r="CB150" i="11"/>
  <c r="CB140" i="11"/>
  <c r="CB177" i="11"/>
  <c r="CB12" i="11"/>
  <c r="CB77" i="11"/>
  <c r="CB156" i="11"/>
  <c r="CB79" i="11"/>
  <c r="CB115" i="11"/>
  <c r="CB174" i="11"/>
  <c r="CB339" i="11"/>
  <c r="CB179" i="11"/>
  <c r="CB209" i="11"/>
  <c r="CB180" i="11"/>
  <c r="CB313" i="11"/>
  <c r="CB112" i="11"/>
  <c r="CB205" i="11"/>
  <c r="CB330" i="11"/>
  <c r="CB171" i="11"/>
  <c r="CB161" i="11"/>
  <c r="CB188" i="11"/>
  <c r="CB155" i="11"/>
  <c r="CB268" i="11"/>
  <c r="CB132" i="11"/>
  <c r="CB82" i="11"/>
  <c r="CB22" i="11"/>
  <c r="CB260" i="11"/>
  <c r="CB102" i="11"/>
  <c r="CB173" i="11"/>
  <c r="CB122" i="11"/>
  <c r="CB329" i="11"/>
  <c r="CB181" i="11"/>
  <c r="CB162" i="11"/>
  <c r="CB121" i="11"/>
  <c r="CB63" i="11"/>
  <c r="CB139" i="11"/>
  <c r="CB84" i="11"/>
  <c r="CB178" i="11"/>
  <c r="CB276" i="11"/>
  <c r="CB73" i="11"/>
  <c r="CD73" i="11" s="1"/>
  <c r="CB110" i="11"/>
  <c r="CB123" i="11"/>
  <c r="CB331" i="11"/>
  <c r="CB175" i="11"/>
  <c r="CB277" i="11"/>
  <c r="CB151" i="11"/>
  <c r="CB85" i="11"/>
  <c r="CB131" i="11"/>
  <c r="CB176" i="11"/>
  <c r="CB206" i="11"/>
  <c r="CB40" i="11" l="1"/>
  <c r="CB351" i="11"/>
  <c r="CB38" i="11"/>
  <c r="CB217" i="11"/>
  <c r="CB57" i="11"/>
  <c r="CB293" i="11"/>
  <c r="CB42" i="11"/>
  <c r="CB346" i="11"/>
  <c r="CB341" i="11"/>
  <c r="CB290" i="11"/>
  <c r="CB301" i="11"/>
  <c r="CB259" i="11"/>
  <c r="CB21" i="11"/>
  <c r="CB248" i="11"/>
  <c r="CB221" i="11"/>
  <c r="CB284" i="11"/>
  <c r="CB214" i="11"/>
  <c r="CB271" i="11"/>
  <c r="CB279" i="11"/>
  <c r="CB307" i="11"/>
  <c r="CB222" i="11"/>
  <c r="CB29" i="11"/>
  <c r="CB281" i="11"/>
  <c r="CB31" i="11"/>
  <c r="CB300" i="11"/>
  <c r="CD300" i="11" s="1"/>
  <c r="CB243" i="11"/>
  <c r="CD243" i="11" s="1"/>
  <c r="CB223" i="11"/>
  <c r="CB59" i="11"/>
  <c r="CB20" i="11"/>
  <c r="CB306" i="11"/>
  <c r="CB350" i="11"/>
  <c r="CB343" i="11"/>
  <c r="CB373" i="11"/>
  <c r="CD373" i="11" s="1"/>
  <c r="CB261" i="11"/>
  <c r="CB280" i="11"/>
  <c r="CB190" i="11"/>
  <c r="CB218" i="11"/>
  <c r="CB264" i="11"/>
  <c r="CB24" i="11"/>
  <c r="CB227" i="11"/>
  <c r="CB7" i="11"/>
  <c r="CB272" i="11"/>
  <c r="CB26" i="11"/>
  <c r="CB352" i="11"/>
  <c r="CB286" i="11"/>
  <c r="CB302" i="11"/>
  <c r="CB36" i="11"/>
  <c r="CB69" i="11"/>
  <c r="CB30" i="11"/>
  <c r="CB41" i="11"/>
  <c r="CB114" i="11"/>
  <c r="CB257" i="11"/>
  <c r="CB258" i="11"/>
  <c r="CB113" i="11"/>
  <c r="CB297" i="11"/>
  <c r="CB295" i="11"/>
  <c r="CB303" i="11"/>
  <c r="CB333" i="11"/>
  <c r="CB252" i="11"/>
  <c r="CB16" i="11"/>
  <c r="CB34" i="11"/>
  <c r="CB239" i="11"/>
  <c r="CB325" i="11"/>
  <c r="CB211" i="11"/>
  <c r="CB349" i="11"/>
  <c r="CB101" i="11"/>
  <c r="CB130" i="11"/>
  <c r="CB318" i="11"/>
  <c r="CB291" i="11"/>
  <c r="CB314" i="11"/>
  <c r="CB249" i="11"/>
  <c r="CB83" i="11"/>
  <c r="CB104" i="11"/>
  <c r="CB274" i="11"/>
  <c r="CB76" i="11"/>
  <c r="CB230" i="11"/>
  <c r="CB15" i="11"/>
  <c r="CB105" i="11"/>
  <c r="CB242" i="11"/>
  <c r="CB109" i="11"/>
  <c r="CB254" i="11"/>
  <c r="CB71" i="11"/>
  <c r="CB28" i="11"/>
  <c r="CB118" i="11"/>
  <c r="CB96" i="11"/>
  <c r="CB354" i="11"/>
  <c r="CB269" i="11"/>
  <c r="CB367" i="11"/>
  <c r="CB138" i="11"/>
  <c r="CB46" i="11"/>
  <c r="CB238" i="11"/>
  <c r="CB99" i="11"/>
  <c r="CB310" i="11"/>
  <c r="CB334" i="11"/>
  <c r="CB322" i="11"/>
  <c r="CB321" i="11"/>
  <c r="CB335" i="11"/>
  <c r="CB27" i="11"/>
  <c r="CB311" i="11"/>
  <c r="CB44" i="11"/>
  <c r="CB265" i="11"/>
  <c r="CB136" i="11"/>
  <c r="CB332" i="11"/>
  <c r="CB92" i="11"/>
  <c r="CB78" i="11"/>
  <c r="CB144" i="11"/>
  <c r="CB320" i="11"/>
  <c r="CC174" i="5" l="1"/>
  <c r="CC139" i="5"/>
  <c r="CC67" i="5"/>
  <c r="CC9" i="5"/>
  <c r="CC345" i="5"/>
  <c r="CC342" i="5"/>
  <c r="CC307" i="5"/>
  <c r="CC367" i="5"/>
  <c r="CC351" i="5"/>
  <c r="CC331" i="5"/>
  <c r="CC323" i="5"/>
  <c r="CC315" i="5"/>
  <c r="CC313" i="5"/>
  <c r="CC304" i="5"/>
  <c r="CC280" i="5"/>
  <c r="CC272" i="5"/>
  <c r="CC264" i="5"/>
  <c r="CC195" i="5"/>
  <c r="CC168" i="5"/>
  <c r="CC136" i="5"/>
  <c r="CC120" i="5"/>
  <c r="CC41" i="5"/>
  <c r="CC283" i="5"/>
  <c r="CC182" i="5"/>
  <c r="CC131" i="5"/>
  <c r="CC364" i="5"/>
  <c r="CC356" i="5"/>
  <c r="CC348" i="5"/>
  <c r="CC336" i="5"/>
  <c r="CC320" i="5"/>
  <c r="CC301" i="5"/>
  <c r="CC293" i="5"/>
  <c r="CC285" i="5"/>
  <c r="CC277" i="5"/>
  <c r="CC269" i="5"/>
  <c r="CC261" i="5"/>
  <c r="CC251" i="5"/>
  <c r="CC208" i="5"/>
  <c r="CC200" i="5"/>
  <c r="CC192" i="5"/>
  <c r="CC184" i="5"/>
  <c r="CC176" i="5"/>
  <c r="CC133" i="5"/>
  <c r="CC85" i="5"/>
  <c r="CC19" i="5"/>
  <c r="CC11" i="5"/>
  <c r="CC206" i="5"/>
  <c r="CC198" i="5"/>
  <c r="CC171" i="5"/>
  <c r="CC369" i="5"/>
  <c r="CC353" i="5"/>
  <c r="CC333" i="5"/>
  <c r="CC325" i="5"/>
  <c r="CC317" i="5"/>
  <c r="CC298" i="5"/>
  <c r="CC290" i="5"/>
  <c r="CC274" i="5"/>
  <c r="CC266" i="5"/>
  <c r="CC189" i="5"/>
  <c r="CC181" i="5"/>
  <c r="CC130" i="5"/>
  <c r="CC8" i="5"/>
  <c r="CC370" i="5"/>
  <c r="CC366" i="5"/>
  <c r="CC358" i="5"/>
  <c r="CC350" i="5"/>
  <c r="CC338" i="5"/>
  <c r="CC330" i="5"/>
  <c r="CC322" i="5"/>
  <c r="CC312" i="5"/>
  <c r="CC303" i="5"/>
  <c r="CC279" i="5"/>
  <c r="CC271" i="5"/>
  <c r="CC263" i="5"/>
  <c r="CB261" i="5"/>
  <c r="CC253" i="5"/>
  <c r="CC202" i="5"/>
  <c r="CC194" i="5"/>
  <c r="CC178" i="5"/>
  <c r="CC167" i="5"/>
  <c r="CC135" i="5"/>
  <c r="CC87" i="5"/>
  <c r="CC79" i="5"/>
  <c r="CC13" i="5"/>
  <c r="CC5" i="5"/>
  <c r="CC334" i="5"/>
  <c r="CC326" i="5"/>
  <c r="CC318" i="5"/>
  <c r="CC299" i="5"/>
  <c r="CC267" i="5"/>
  <c r="CC363" i="5"/>
  <c r="CC355" i="5"/>
  <c r="CC343" i="5"/>
  <c r="CC335" i="5"/>
  <c r="CC327" i="5"/>
  <c r="CC319" i="5"/>
  <c r="CC292" i="5"/>
  <c r="CC276" i="5"/>
  <c r="CC268" i="5"/>
  <c r="CC207" i="5"/>
  <c r="CC191" i="5"/>
  <c r="CC183" i="5"/>
  <c r="CC175" i="5"/>
  <c r="CC172" i="5"/>
  <c r="CC140" i="5"/>
  <c r="CC45" i="5"/>
  <c r="CC314" i="5"/>
  <c r="CC305" i="5"/>
  <c r="CC265" i="5"/>
  <c r="CC196" i="5"/>
  <c r="CC180" i="5"/>
  <c r="CC137" i="5"/>
  <c r="CC105" i="5"/>
  <c r="CC81" i="5"/>
  <c r="CC354" i="5"/>
  <c r="CC352" i="5"/>
  <c r="CC340" i="5"/>
  <c r="CC332" i="5"/>
  <c r="CC297" i="5"/>
  <c r="CC2" i="5"/>
  <c r="CC365" i="5"/>
  <c r="CC337" i="5"/>
  <c r="CC321" i="5"/>
  <c r="CC311" i="5"/>
  <c r="CC286" i="5"/>
  <c r="CC278" i="5"/>
  <c r="CC270" i="5"/>
  <c r="CC262" i="5"/>
  <c r="CC260" i="5"/>
  <c r="CC201" i="5"/>
  <c r="CC193" i="5"/>
  <c r="CC177" i="5"/>
  <c r="CC134" i="5"/>
  <c r="CC62" i="5"/>
  <c r="CC12" i="5"/>
  <c r="BP376" i="5"/>
  <c r="BH376" i="5"/>
  <c r="AZ376" i="5"/>
  <c r="AR376" i="5"/>
  <c r="BO376" i="5"/>
  <c r="BG376" i="5"/>
  <c r="AY376" i="5"/>
  <c r="AQ376" i="5"/>
  <c r="BN376" i="5"/>
  <c r="BF376" i="5"/>
  <c r="AX376" i="5"/>
  <c r="BM376" i="5"/>
  <c r="BE376" i="5"/>
  <c r="AW376" i="5"/>
  <c r="BL376" i="5"/>
  <c r="BD376" i="5"/>
  <c r="AV376" i="5"/>
  <c r="BK376" i="5"/>
  <c r="BC376" i="5"/>
  <c r="AU376" i="5"/>
  <c r="BJ376" i="5"/>
  <c r="BB376" i="5"/>
  <c r="AT376" i="5"/>
  <c r="BQ376" i="5"/>
  <c r="BI376" i="5"/>
  <c r="BA376" i="5"/>
  <c r="AS376" i="5"/>
  <c r="CB345" i="5" l="1"/>
  <c r="CD345" i="5" s="1"/>
  <c r="CB352" i="5"/>
  <c r="CD352" i="5" s="1"/>
  <c r="CB370" i="5"/>
  <c r="CD370" i="5" s="1"/>
  <c r="CB369" i="5"/>
  <c r="CD369" i="5" s="1"/>
  <c r="CD261" i="5"/>
  <c r="CB326" i="5"/>
  <c r="CD326" i="5" s="1"/>
  <c r="CB315" i="5" l="1"/>
  <c r="CD315" i="5" s="1"/>
  <c r="CB364" i="5"/>
  <c r="CD364" i="5" s="1"/>
  <c r="CB301" i="5"/>
  <c r="CD301" i="5" s="1"/>
  <c r="CB349" i="5"/>
  <c r="CB359" i="5"/>
  <c r="CB302" i="5"/>
  <c r="CC50" i="5"/>
  <c r="CC281" i="5"/>
  <c r="CC121" i="5"/>
  <c r="CC33" i="5"/>
  <c r="CC248" i="5"/>
  <c r="CC59" i="5"/>
  <c r="CC243" i="5"/>
  <c r="CC308" i="5"/>
  <c r="CC346" i="5"/>
  <c r="CC190" i="5"/>
  <c r="CC230" i="5"/>
  <c r="CC162" i="5"/>
  <c r="CC72" i="5"/>
  <c r="CC123" i="5"/>
  <c r="CC110" i="5"/>
  <c r="CC213" i="5"/>
  <c r="CC300" i="5"/>
  <c r="CC118" i="5"/>
  <c r="CC252" i="5"/>
  <c r="CC112" i="5"/>
  <c r="CC287" i="5"/>
  <c r="CC122" i="5"/>
  <c r="CC227" i="5"/>
  <c r="CC159" i="5"/>
  <c r="CC46" i="5"/>
  <c r="CC153" i="5"/>
  <c r="CC119" i="5"/>
  <c r="CC217" i="5"/>
  <c r="CC100" i="5"/>
  <c r="CC34" i="5"/>
  <c r="CC257" i="5"/>
  <c r="CC54" i="5"/>
  <c r="CC84" i="5"/>
  <c r="CC152" i="5"/>
  <c r="CC349" i="5"/>
  <c r="CC51" i="5"/>
  <c r="CC179" i="5"/>
  <c r="CC76" i="5"/>
  <c r="CC96" i="5"/>
  <c r="CC93" i="5"/>
  <c r="CC165" i="5"/>
  <c r="CC237" i="5"/>
  <c r="CC115" i="5"/>
  <c r="CC143" i="5"/>
  <c r="CC203" i="5"/>
  <c r="CC149" i="5"/>
  <c r="CC368" i="5"/>
  <c r="CC22" i="5"/>
  <c r="CC125" i="5"/>
  <c r="CC306" i="5"/>
  <c r="CC117" i="5"/>
  <c r="CC250" i="5"/>
  <c r="CC187" i="5"/>
  <c r="CC65" i="5"/>
  <c r="CC220" i="5"/>
  <c r="CC148" i="5"/>
  <c r="CC7" i="5"/>
  <c r="CC294" i="5"/>
  <c r="CC371" i="5"/>
  <c r="CC55" i="5"/>
  <c r="CC173" i="5"/>
  <c r="CC246" i="5"/>
  <c r="CC111" i="5"/>
  <c r="CC154" i="5"/>
  <c r="CC98" i="5"/>
  <c r="CC222" i="5"/>
  <c r="CC58" i="5"/>
  <c r="CC70" i="5"/>
  <c r="CC77" i="5"/>
  <c r="CC296" i="5"/>
  <c r="CC249" i="5"/>
  <c r="CC155" i="5"/>
  <c r="CC43" i="5"/>
  <c r="CC362" i="5"/>
  <c r="CC16" i="5"/>
  <c r="CC234" i="5"/>
  <c r="CC129" i="5"/>
  <c r="CC60" i="5"/>
  <c r="CC124" i="5"/>
  <c r="CC30" i="5"/>
  <c r="CC39" i="5"/>
  <c r="CC232" i="5"/>
  <c r="CC21" i="5"/>
  <c r="CC291" i="5"/>
  <c r="CC99" i="5"/>
  <c r="CC210" i="5"/>
  <c r="CC52" i="5"/>
  <c r="CC17" i="5"/>
  <c r="CC15" i="5"/>
  <c r="CC56" i="5"/>
  <c r="CC161" i="5"/>
  <c r="CC116" i="5"/>
  <c r="CC199" i="5"/>
  <c r="CC211" i="5"/>
  <c r="CC75" i="5"/>
  <c r="CC47" i="5"/>
  <c r="CC166" i="5"/>
  <c r="CC53" i="5"/>
  <c r="CC229" i="5"/>
  <c r="CC69" i="5"/>
  <c r="CC247" i="5"/>
  <c r="CC163" i="5"/>
  <c r="CC74" i="5"/>
  <c r="CC92" i="5"/>
  <c r="CC215" i="5"/>
  <c r="CC4" i="5"/>
  <c r="CC36" i="5"/>
  <c r="CC254" i="5"/>
  <c r="CC103" i="5"/>
  <c r="CC357" i="5"/>
  <c r="CC295" i="5"/>
  <c r="CC31" i="5"/>
  <c r="CC185" i="5"/>
  <c r="CC23" i="5"/>
  <c r="CC329" i="5"/>
  <c r="CC49" i="5"/>
  <c r="CC88" i="5"/>
  <c r="CC48" i="5"/>
  <c r="CC91" i="5"/>
  <c r="CC108" i="5"/>
  <c r="CC61" i="5"/>
  <c r="CC106" i="5"/>
  <c r="CC142" i="5"/>
  <c r="CC10" i="5"/>
  <c r="CC82" i="5"/>
  <c r="CC347" i="5"/>
  <c r="CC339" i="5"/>
  <c r="CC282" i="5"/>
  <c r="CC341" i="5"/>
  <c r="CC101" i="5"/>
  <c r="CC216" i="5"/>
  <c r="CC89" i="5"/>
  <c r="CC25" i="5"/>
  <c r="CC150" i="5"/>
  <c r="CC97" i="5"/>
  <c r="CC273" i="5"/>
  <c r="CC32" i="5"/>
  <c r="CC95" i="5"/>
  <c r="CC38" i="5"/>
  <c r="CC37" i="5"/>
  <c r="CC63" i="5"/>
  <c r="CC309" i="5"/>
  <c r="CC235" i="5"/>
  <c r="CC359" i="5"/>
  <c r="CC233" i="5"/>
  <c r="CC186" i="5"/>
  <c r="CC288" i="5"/>
  <c r="CC245" i="5"/>
  <c r="CC127" i="5"/>
  <c r="CC90" i="5"/>
  <c r="CC224" i="5"/>
  <c r="CC86" i="5"/>
  <c r="CC284" i="5"/>
  <c r="CC164" i="5"/>
  <c r="CC145" i="5"/>
  <c r="CC126" i="5"/>
  <c r="CC302" i="5"/>
  <c r="CC20" i="5"/>
  <c r="CB298" i="5"/>
  <c r="CD298" i="5" s="1"/>
  <c r="CB365" i="5"/>
  <c r="CD365" i="5" s="1"/>
  <c r="CB182" i="5"/>
  <c r="CD182" i="5" s="1"/>
  <c r="CB334" i="5"/>
  <c r="CD334" i="5" s="1"/>
  <c r="CB313" i="5"/>
  <c r="CD313" i="5" s="1"/>
  <c r="CB318" i="5"/>
  <c r="CD318" i="5" s="1"/>
  <c r="CB355" i="5"/>
  <c r="CD355" i="5" s="1"/>
  <c r="CB336" i="5"/>
  <c r="CD336" i="5" s="1"/>
  <c r="CB293" i="5"/>
  <c r="CD293" i="5" s="1"/>
  <c r="CB363" i="5"/>
  <c r="CD363" i="5" s="1"/>
  <c r="CB303" i="5"/>
  <c r="CD303" i="5" s="1"/>
  <c r="CB192" i="5"/>
  <c r="CD192" i="5" s="1"/>
  <c r="CB307" i="5"/>
  <c r="CD307" i="5" s="1"/>
  <c r="CB319" i="5"/>
  <c r="CD319" i="5" s="1"/>
  <c r="CB195" i="5"/>
  <c r="CD195" i="5" s="1"/>
  <c r="CB367" i="5"/>
  <c r="CD367" i="5" s="1"/>
  <c r="CB353" i="5"/>
  <c r="CD353" i="5" s="1"/>
  <c r="CB333" i="5"/>
  <c r="CD333" i="5" s="1"/>
  <c r="CB198" i="5"/>
  <c r="CD198" i="5" s="1"/>
  <c r="CB350" i="5"/>
  <c r="CD350" i="5" s="1"/>
  <c r="CB317" i="5"/>
  <c r="CD317" i="5" s="1"/>
  <c r="CB354" i="5"/>
  <c r="CD354" i="5" s="1"/>
  <c r="CB311" i="5"/>
  <c r="CD311" i="5" s="1"/>
  <c r="CB340" i="5"/>
  <c r="CD340" i="5" s="1"/>
  <c r="CB184" i="5"/>
  <c r="CD184" i="5" s="1"/>
  <c r="CB356" i="5"/>
  <c r="CD356" i="5" s="1"/>
  <c r="CB11" i="5"/>
  <c r="CD11" i="5" s="1"/>
  <c r="CB12" i="5"/>
  <c r="CD12" i="5" s="1"/>
  <c r="CB366" i="5"/>
  <c r="CD366" i="5" s="1"/>
  <c r="CB194" i="5"/>
  <c r="CD194" i="5" s="1"/>
  <c r="CB338" i="5"/>
  <c r="CD338" i="5" s="1"/>
  <c r="CB279" i="5"/>
  <c r="CD279" i="5" s="1"/>
  <c r="CB37" i="5"/>
  <c r="CB39" i="5"/>
  <c r="CB247" i="5"/>
  <c r="CB191" i="5"/>
  <c r="CD191" i="5" s="1"/>
  <c r="CB87" i="5"/>
  <c r="CD87" i="5" s="1"/>
  <c r="CB29" i="5"/>
  <c r="CB19" i="5"/>
  <c r="CD19" i="5" s="1"/>
  <c r="CB70" i="5"/>
  <c r="CB32" i="5"/>
  <c r="CB180" i="5"/>
  <c r="CD180" i="5" s="1"/>
  <c r="CB62" i="5"/>
  <c r="CD62" i="5" s="1"/>
  <c r="CB273" i="5"/>
  <c r="CB7" i="5"/>
  <c r="CB278" i="5"/>
  <c r="CD278" i="5" s="1"/>
  <c r="CB183" i="5"/>
  <c r="CD183" i="5" s="1"/>
  <c r="CB263" i="5"/>
  <c r="CD263" i="5" s="1"/>
  <c r="CB181" i="5"/>
  <c r="CD181" i="5" s="1"/>
  <c r="CB343" i="5"/>
  <c r="CD343" i="5" s="1"/>
  <c r="CB119" i="5"/>
  <c r="CB177" i="5"/>
  <c r="CD177" i="5" s="1"/>
  <c r="CB178" i="5"/>
  <c r="CD178" i="5" s="1"/>
  <c r="CB8" i="5"/>
  <c r="CD8" i="5" s="1"/>
  <c r="CB175" i="5"/>
  <c r="CD175" i="5" s="1"/>
  <c r="CB174" i="5"/>
  <c r="CD174" i="5" s="1"/>
  <c r="CB172" i="5"/>
  <c r="CD172" i="5" s="1"/>
  <c r="CB348" i="5"/>
  <c r="CB277" i="5"/>
  <c r="CD277" i="5" s="1"/>
  <c r="CB133" i="5"/>
  <c r="CD133" i="5" s="1"/>
  <c r="CB199" i="5"/>
  <c r="CB358" i="5"/>
  <c r="CD358" i="5" s="1"/>
  <c r="CB329" i="5"/>
  <c r="CB139" i="5"/>
  <c r="CD139" i="5" s="1"/>
  <c r="CB201" i="5"/>
  <c r="CD201" i="5" s="1"/>
  <c r="CB262" i="5"/>
  <c r="CD262" i="5" s="1"/>
  <c r="CB312" i="5"/>
  <c r="CD312" i="5" s="1"/>
  <c r="CB371" i="5"/>
  <c r="CB202" i="5"/>
  <c r="CD202" i="5" s="1"/>
  <c r="CB299" i="5"/>
  <c r="CD299" i="5" s="1"/>
  <c r="CB193" i="5"/>
  <c r="CD193" i="5" s="1"/>
  <c r="CB292" i="5"/>
  <c r="CD292" i="5" s="1"/>
  <c r="CB189" i="5" l="1"/>
  <c r="CD189" i="5" s="1"/>
  <c r="CB308" i="5"/>
  <c r="CD308" i="5" s="1"/>
  <c r="CB166" i="5"/>
  <c r="CD166" i="5" s="1"/>
  <c r="CB66" i="5"/>
  <c r="CB237" i="5"/>
  <c r="CD237" i="5" s="1"/>
  <c r="CB125" i="5"/>
  <c r="CD125" i="5" s="1"/>
  <c r="CB23" i="5"/>
  <c r="CD23" i="5" s="1"/>
  <c r="CB373" i="5"/>
  <c r="CB4" i="5"/>
  <c r="CD4" i="5" s="1"/>
  <c r="CB169" i="5"/>
  <c r="CB118" i="5"/>
  <c r="CD118" i="5" s="1"/>
  <c r="CB131" i="5"/>
  <c r="CD131" i="5" s="1"/>
  <c r="CB285" i="5"/>
  <c r="CD285" i="5" s="1"/>
  <c r="CB53" i="5"/>
  <c r="CD53" i="5" s="1"/>
  <c r="CB225" i="5"/>
  <c r="CB296" i="5"/>
  <c r="CD296" i="5" s="1"/>
  <c r="CB57" i="5"/>
  <c r="CB186" i="5"/>
  <c r="CD186" i="5" s="1"/>
  <c r="CB341" i="5"/>
  <c r="CD341" i="5" s="1"/>
  <c r="CB179" i="5"/>
  <c r="CD179" i="5" s="1"/>
  <c r="CB122" i="5"/>
  <c r="CD122" i="5" s="1"/>
  <c r="CB56" i="5"/>
  <c r="CD56" i="5" s="1"/>
  <c r="CB61" i="5"/>
  <c r="CD61" i="5" s="1"/>
  <c r="CB22" i="5"/>
  <c r="CD22" i="5" s="1"/>
  <c r="CB276" i="5"/>
  <c r="CB144" i="5"/>
  <c r="CB219" i="5"/>
  <c r="CB215" i="5"/>
  <c r="CD215" i="5" s="1"/>
  <c r="CB3" i="5"/>
  <c r="CB165" i="5"/>
  <c r="CD165" i="5" s="1"/>
  <c r="CB163" i="5"/>
  <c r="CD163" i="5" s="1"/>
  <c r="CB54" i="5"/>
  <c r="CD54" i="5" s="1"/>
  <c r="CB223" i="5"/>
  <c r="CB239" i="5"/>
  <c r="CB26" i="5"/>
  <c r="CB93" i="5"/>
  <c r="CD93" i="5" s="1"/>
  <c r="CB18" i="5"/>
  <c r="CB24" i="5"/>
  <c r="CB361" i="5"/>
  <c r="CB14" i="5"/>
  <c r="CD371" i="5"/>
  <c r="CB31" i="5"/>
  <c r="CD31" i="5" s="1"/>
  <c r="CD7" i="5"/>
  <c r="CD32" i="5"/>
  <c r="CB123" i="5"/>
  <c r="CD123" i="5" s="1"/>
  <c r="CD39" i="5"/>
  <c r="CD70" i="5"/>
  <c r="CD273" i="5"/>
  <c r="CD37" i="5"/>
  <c r="CD199" i="5"/>
  <c r="CD349" i="5"/>
  <c r="CD119" i="5"/>
  <c r="CD329" i="5"/>
  <c r="CD247" i="5"/>
  <c r="CC361" i="5"/>
  <c r="CC218" i="5"/>
  <c r="CC57" i="5"/>
  <c r="CC68" i="5"/>
  <c r="CC316" i="5"/>
  <c r="CC104" i="5"/>
  <c r="CC114" i="5"/>
  <c r="CC242" i="5"/>
  <c r="CC102" i="5"/>
  <c r="CC71" i="5"/>
  <c r="CC80" i="5"/>
  <c r="CC18" i="5"/>
  <c r="CC6" i="5"/>
  <c r="CC197" i="5"/>
  <c r="CC160" i="5"/>
  <c r="CC239" i="5"/>
  <c r="CC238" i="5"/>
  <c r="CC113" i="5"/>
  <c r="CC223" i="5"/>
  <c r="CC289" i="5"/>
  <c r="CC256" i="5"/>
  <c r="CC24" i="5"/>
  <c r="CC40" i="5"/>
  <c r="CC128" i="5"/>
  <c r="CC73" i="5"/>
  <c r="CC132" i="5"/>
  <c r="CC66" i="5"/>
  <c r="CC344" i="5"/>
  <c r="CC170" i="5"/>
  <c r="CC42" i="5"/>
  <c r="CC324" i="5"/>
  <c r="CC244" i="5"/>
  <c r="CC240" i="5"/>
  <c r="CC236" i="5"/>
  <c r="CC28" i="5"/>
  <c r="CC275" i="5"/>
  <c r="CC241" i="5"/>
  <c r="CC156" i="5"/>
  <c r="CC255" i="5"/>
  <c r="CC94" i="5"/>
  <c r="CC27" i="5"/>
  <c r="CC204" i="5"/>
  <c r="CC83" i="5"/>
  <c r="CC205" i="5"/>
  <c r="CC78" i="5"/>
  <c r="CC328" i="5"/>
  <c r="CC228" i="5"/>
  <c r="CC107" i="5"/>
  <c r="CC138" i="5"/>
  <c r="CC151" i="5"/>
  <c r="CC3" i="5"/>
  <c r="CD302" i="5"/>
  <c r="CC26" i="5"/>
  <c r="CC29" i="5"/>
  <c r="CD29" i="5" s="1"/>
  <c r="CC221" i="5"/>
  <c r="CC144" i="5"/>
  <c r="CC109" i="5"/>
  <c r="CC146" i="5"/>
  <c r="CC226" i="5"/>
  <c r="CC169" i="5"/>
  <c r="CC157" i="5"/>
  <c r="CC158" i="5"/>
  <c r="CC14" i="5"/>
  <c r="CC231" i="5"/>
  <c r="CC141" i="5"/>
  <c r="CC360" i="5"/>
  <c r="CC44" i="5"/>
  <c r="CC259" i="5"/>
  <c r="CC35" i="5"/>
  <c r="CC64" i="5"/>
  <c r="CC225" i="5"/>
  <c r="CD359" i="5"/>
  <c r="CC147" i="5"/>
  <c r="CC214" i="5"/>
  <c r="CC188" i="5"/>
  <c r="CC373" i="5"/>
  <c r="CC310" i="5"/>
  <c r="CC219" i="5"/>
  <c r="CC209" i="5"/>
  <c r="CC258" i="5"/>
  <c r="CC212" i="5"/>
  <c r="CB92" i="5"/>
  <c r="CD92" i="5" s="1"/>
  <c r="CB211" i="5"/>
  <c r="CD211" i="5" s="1"/>
  <c r="CB280" i="5"/>
  <c r="CD280" i="5" s="1"/>
  <c r="CB294" i="5"/>
  <c r="CD294" i="5" s="1"/>
  <c r="CB159" i="5"/>
  <c r="CD159" i="5" s="1"/>
  <c r="CB95" i="5"/>
  <c r="CD95" i="5" s="1"/>
  <c r="CB34" i="5"/>
  <c r="CD34" i="5" s="1"/>
  <c r="CB78" i="5"/>
  <c r="CB101" i="5"/>
  <c r="CD101" i="5" s="1"/>
  <c r="CB20" i="5"/>
  <c r="CD20" i="5" s="1"/>
  <c r="CB63" i="5"/>
  <c r="CD63" i="5" s="1"/>
  <c r="CB216" i="5"/>
  <c r="CD216" i="5" s="1"/>
  <c r="CB5" i="5"/>
  <c r="CD5" i="5" s="1"/>
  <c r="CB42" i="5"/>
  <c r="CB35" i="5"/>
  <c r="CB27" i="5"/>
  <c r="AO376" i="5"/>
  <c r="CB323" i="5"/>
  <c r="CD323" i="5" s="1"/>
  <c r="CB28" i="5"/>
  <c r="CB231" i="5"/>
  <c r="CB196" i="5"/>
  <c r="CD196" i="5" s="1"/>
  <c r="CB38" i="5"/>
  <c r="CD38" i="5" s="1"/>
  <c r="CB248" i="5"/>
  <c r="CD248" i="5" s="1"/>
  <c r="CB127" i="5"/>
  <c r="CD127" i="5" s="1"/>
  <c r="CB60" i="5"/>
  <c r="CD60" i="5" s="1"/>
  <c r="CB230" i="5"/>
  <c r="CD230" i="5" s="1"/>
  <c r="CB224" i="5"/>
  <c r="CD224" i="5" s="1"/>
  <c r="CB64" i="5"/>
  <c r="CB83" i="5"/>
  <c r="CB206" i="5"/>
  <c r="CD206" i="5" s="1"/>
  <c r="CB104" i="5"/>
  <c r="CB156" i="5"/>
  <c r="CB171" i="5"/>
  <c r="CD171" i="5" s="1"/>
  <c r="CB265" i="5"/>
  <c r="CD265" i="5" s="1"/>
  <c r="CB50" i="5"/>
  <c r="CD50" i="5" s="1"/>
  <c r="CB111" i="5"/>
  <c r="CD111" i="5" s="1"/>
  <c r="CB188" i="5"/>
  <c r="CB249" i="5"/>
  <c r="CD249" i="5" s="1"/>
  <c r="CB229" i="5"/>
  <c r="CD229" i="5" s="1"/>
  <c r="CB227" i="5"/>
  <c r="CD227" i="5" s="1"/>
  <c r="CB128" i="5"/>
  <c r="CB241" i="5"/>
  <c r="CB149" i="5"/>
  <c r="CD149" i="5" s="1"/>
  <c r="CB173" i="5"/>
  <c r="CD173" i="5" s="1"/>
  <c r="CB250" i="5"/>
  <c r="CD250" i="5" s="1"/>
  <c r="CB207" i="5"/>
  <c r="CD207" i="5" s="1"/>
  <c r="CB212" i="5"/>
  <c r="CB72" i="5"/>
  <c r="CD72" i="5" s="1"/>
  <c r="CB310" i="5"/>
  <c r="CB264" i="5"/>
  <c r="CD264" i="5" s="1"/>
  <c r="CB238" i="5"/>
  <c r="CB242" i="5"/>
  <c r="CB97" i="5"/>
  <c r="CD97" i="5" s="1"/>
  <c r="CB170" i="5"/>
  <c r="CB142" i="5"/>
  <c r="CD142" i="5" s="1"/>
  <c r="CB154" i="5"/>
  <c r="CD154" i="5" s="1"/>
  <c r="CB65" i="5"/>
  <c r="CD65" i="5" s="1"/>
  <c r="CB253" i="5"/>
  <c r="CD253" i="5" s="1"/>
  <c r="CB290" i="5"/>
  <c r="CD290" i="5" s="1"/>
  <c r="CB305" i="5"/>
  <c r="CD305" i="5" s="1"/>
  <c r="CB155" i="5"/>
  <c r="CD155" i="5" s="1"/>
  <c r="CB288" i="5"/>
  <c r="CD288" i="5" s="1"/>
  <c r="CB346" i="5"/>
  <c r="CD346" i="5" s="1"/>
  <c r="CB256" i="5"/>
  <c r="CB314" i="5"/>
  <c r="CD314" i="5" s="1"/>
  <c r="CB176" i="5"/>
  <c r="CD176" i="5" s="1"/>
  <c r="CB148" i="5"/>
  <c r="CD148" i="5" s="1"/>
  <c r="CB82" i="5"/>
  <c r="CD82" i="5" s="1"/>
  <c r="CB129" i="5"/>
  <c r="CD129" i="5" s="1"/>
  <c r="CB322" i="5"/>
  <c r="CD322" i="5" s="1"/>
  <c r="CB152" i="5"/>
  <c r="CD152" i="5" s="1"/>
  <c r="CB71" i="5"/>
  <c r="CB108" i="5"/>
  <c r="CD108" i="5" s="1"/>
  <c r="CB147" i="5"/>
  <c r="CB153" i="5"/>
  <c r="CD153" i="5" s="1"/>
  <c r="CB255" i="5"/>
  <c r="CB107" i="5"/>
  <c r="CB47" i="5"/>
  <c r="CD47" i="5" s="1"/>
  <c r="CB187" i="5"/>
  <c r="CD187" i="5" s="1"/>
  <c r="CB59" i="5"/>
  <c r="CD59" i="5" s="1"/>
  <c r="CB143" i="5"/>
  <c r="CD143" i="5" s="1"/>
  <c r="CB283" i="5"/>
  <c r="CD283" i="5" s="1"/>
  <c r="CB221" i="5"/>
  <c r="CB306" i="5"/>
  <c r="CD306" i="5" s="1"/>
  <c r="CB209" i="5"/>
  <c r="CB203" i="5"/>
  <c r="CD203" i="5" s="1"/>
  <c r="CB21" i="5"/>
  <c r="CD21" i="5" s="1"/>
  <c r="CB190" i="5"/>
  <c r="CD190" i="5" s="1"/>
  <c r="CB132" i="5"/>
  <c r="CB254" i="5"/>
  <c r="CD254" i="5" s="1"/>
  <c r="CB43" i="5"/>
  <c r="CD43" i="5" s="1"/>
  <c r="CB137" i="5"/>
  <c r="CD137" i="5" s="1"/>
  <c r="CB342" i="5"/>
  <c r="CD342" i="5" s="1"/>
  <c r="CB121" i="5"/>
  <c r="CD121" i="5" s="1"/>
  <c r="CB220" i="5"/>
  <c r="CD220" i="5" s="1"/>
  <c r="CB269" i="5"/>
  <c r="CD269" i="5" s="1"/>
  <c r="CB168" i="5"/>
  <c r="CD168" i="5" s="1"/>
  <c r="CB106" i="5"/>
  <c r="CD106" i="5" s="1"/>
  <c r="CB235" i="5"/>
  <c r="CD235" i="5" s="1"/>
  <c r="CB282" i="5"/>
  <c r="CD282" i="5" s="1"/>
  <c r="CB309" i="5"/>
  <c r="CD309" i="5" s="1"/>
  <c r="CB240" i="5"/>
  <c r="CB259" i="5"/>
  <c r="CB138" i="5"/>
  <c r="CB16" i="5"/>
  <c r="CD16" i="5" s="1"/>
  <c r="CB90" i="5"/>
  <c r="CD90" i="5" s="1"/>
  <c r="CB33" i="5"/>
  <c r="CD33" i="5" s="1"/>
  <c r="CB327" i="5"/>
  <c r="CD327" i="5" s="1"/>
  <c r="CB55" i="5"/>
  <c r="CD55" i="5" s="1"/>
  <c r="CB36" i="5"/>
  <c r="CD36" i="5" s="1"/>
  <c r="CB157" i="5"/>
  <c r="CB98" i="5"/>
  <c r="CD98" i="5" s="1"/>
  <c r="CB13" i="5"/>
  <c r="CD13" i="5" s="1"/>
  <c r="CB222" i="5"/>
  <c r="CD222" i="5" s="1"/>
  <c r="CB30" i="5"/>
  <c r="CD30" i="5" s="1"/>
  <c r="CB284" i="5"/>
  <c r="CD284" i="5" s="1"/>
  <c r="CB351" i="5"/>
  <c r="CD351" i="5" s="1"/>
  <c r="CB135" i="5"/>
  <c r="CD135" i="5" s="1"/>
  <c r="CB244" i="5"/>
  <c r="CD348" i="5"/>
  <c r="CB17" i="5"/>
  <c r="CD17" i="5" s="1"/>
  <c r="CB145" i="5"/>
  <c r="CD145" i="5" s="1"/>
  <c r="CB344" i="5"/>
  <c r="CB117" i="5"/>
  <c r="CD117" i="5" s="1"/>
  <c r="CB205" i="5"/>
  <c r="CB146" i="5"/>
  <c r="CB130" i="5"/>
  <c r="CD130" i="5" s="1"/>
  <c r="CB268" i="5"/>
  <c r="CD268" i="5" s="1"/>
  <c r="CB271" i="5"/>
  <c r="CD271" i="5" s="1"/>
  <c r="CB140" i="5"/>
  <c r="CD140" i="5" s="1"/>
  <c r="CB286" i="5"/>
  <c r="CD286" i="5" s="1"/>
  <c r="CB339" i="5"/>
  <c r="CD339" i="5" s="1"/>
  <c r="CB134" i="5"/>
  <c r="CD134" i="5" s="1"/>
  <c r="CB6" i="5"/>
  <c r="CB213" i="5"/>
  <c r="CD213" i="5" s="1"/>
  <c r="CB304" i="5"/>
  <c r="CD304" i="5" s="1"/>
  <c r="CB103" i="5"/>
  <c r="CD103" i="5" s="1"/>
  <c r="CB275" i="5"/>
  <c r="CB362" i="5"/>
  <c r="CD362" i="5" s="1"/>
  <c r="CB246" i="5"/>
  <c r="CD246" i="5" s="1"/>
  <c r="CB316" i="5"/>
  <c r="CB99" i="5"/>
  <c r="CD99" i="5" s="1"/>
  <c r="CB49" i="5"/>
  <c r="CD49" i="5" s="1"/>
  <c r="CB25" i="5"/>
  <c r="CD25" i="5" s="1"/>
  <c r="CB208" i="5"/>
  <c r="CD208" i="5" s="1"/>
  <c r="CB48" i="5"/>
  <c r="CD48" i="5" s="1"/>
  <c r="CB80" i="5"/>
  <c r="CB52" i="5"/>
  <c r="CD52" i="5" s="1"/>
  <c r="CB289" i="5"/>
  <c r="CB10" i="5"/>
  <c r="CD10" i="5" s="1"/>
  <c r="CB15" i="5"/>
  <c r="CD15" i="5" s="1"/>
  <c r="CB321" i="5"/>
  <c r="CD321" i="5" s="1"/>
  <c r="CB167" i="5"/>
  <c r="CD167" i="5" s="1"/>
  <c r="CB9" i="5"/>
  <c r="CD9" i="5" s="1"/>
  <c r="CB77" i="5"/>
  <c r="CD77" i="5" s="1"/>
  <c r="CB141" i="5"/>
  <c r="CB136" i="5"/>
  <c r="CD136" i="5" s="1"/>
  <c r="CB320" i="5"/>
  <c r="CD320" i="5" s="1"/>
  <c r="CB251" i="5"/>
  <c r="CD251" i="5" s="1"/>
  <c r="CB76" i="5"/>
  <c r="CD76" i="5" s="1"/>
  <c r="CB330" i="5"/>
  <c r="CD330" i="5" s="1"/>
  <c r="CB110" i="5"/>
  <c r="CD110" i="5" s="1"/>
  <c r="CB281" i="5"/>
  <c r="CD281" i="5" s="1"/>
  <c r="CB337" i="5"/>
  <c r="CD337" i="5" s="1"/>
  <c r="CB81" i="5"/>
  <c r="CD81" i="5" s="1"/>
  <c r="CB109" i="5"/>
  <c r="CB233" i="5"/>
  <c r="CD233" i="5" s="1"/>
  <c r="CB287" i="5"/>
  <c r="CD287" i="5" s="1"/>
  <c r="CB51" i="5"/>
  <c r="CD51" i="5" s="1"/>
  <c r="CB105" i="5"/>
  <c r="CD105" i="5" s="1"/>
  <c r="CB252" i="5"/>
  <c r="CD252" i="5" s="1"/>
  <c r="CB267" i="5"/>
  <c r="CD267" i="5" s="1"/>
  <c r="CB114" i="5"/>
  <c r="CB234" i="5"/>
  <c r="CD234" i="5" s="1"/>
  <c r="CB160" i="5"/>
  <c r="CB200" i="5"/>
  <c r="CD200" i="5" s="1"/>
  <c r="CB89" i="5"/>
  <c r="CD89" i="5" s="1"/>
  <c r="CB88" i="5"/>
  <c r="CD88" i="5" s="1"/>
  <c r="CB73" i="5"/>
  <c r="CB58" i="5"/>
  <c r="CD58" i="5" s="1"/>
  <c r="CB197" i="5"/>
  <c r="CB158" i="5"/>
  <c r="CB243" i="5"/>
  <c r="CD243" i="5" s="1"/>
  <c r="CB84" i="5"/>
  <c r="CD84" i="5" s="1"/>
  <c r="CB260" i="5"/>
  <c r="CD260" i="5" s="1"/>
  <c r="CB357" i="5"/>
  <c r="CD357" i="5" s="1"/>
  <c r="CB91" i="5"/>
  <c r="CD91" i="5" s="1"/>
  <c r="CB151" i="5"/>
  <c r="CB368" i="5"/>
  <c r="CD368" i="5" s="1"/>
  <c r="CB86" i="5"/>
  <c r="CD86" i="5" s="1"/>
  <c r="CB162" i="5"/>
  <c r="CD162" i="5" s="1"/>
  <c r="CB161" i="5"/>
  <c r="CD161" i="5" s="1"/>
  <c r="CB204" i="5"/>
  <c r="CB210" i="5"/>
  <c r="CD210" i="5" s="1"/>
  <c r="CB295" i="5"/>
  <c r="CD295" i="5" s="1"/>
  <c r="CB325" i="5"/>
  <c r="CD325" i="5" s="1"/>
  <c r="CB332" i="5"/>
  <c r="CD332" i="5" s="1"/>
  <c r="CB94" i="5"/>
  <c r="CB360" i="5"/>
  <c r="CB116" i="5"/>
  <c r="CD116" i="5" s="1"/>
  <c r="CB328" i="5"/>
  <c r="CB85" i="5"/>
  <c r="CD85" i="5" s="1"/>
  <c r="CB347" i="5"/>
  <c r="CD347" i="5" s="1"/>
  <c r="CB100" i="5"/>
  <c r="CD100" i="5" s="1"/>
  <c r="CB120" i="5"/>
  <c r="CD120" i="5" s="1"/>
  <c r="CB68" i="5"/>
  <c r="CB164" i="5"/>
  <c r="CD164" i="5" s="1"/>
  <c r="CB75" i="5"/>
  <c r="CD75" i="5" s="1"/>
  <c r="CB74" i="5"/>
  <c r="CD74" i="5" s="1"/>
  <c r="CB257" i="5"/>
  <c r="CD257" i="5" s="1"/>
  <c r="CB300" i="5"/>
  <c r="CD300" i="5" s="1"/>
  <c r="CB228" i="5"/>
  <c r="CB124" i="5"/>
  <c r="CD124" i="5" s="1"/>
  <c r="CB214" i="5"/>
  <c r="CB258" i="5"/>
  <c r="CB236" i="5"/>
  <c r="CB96" i="5"/>
  <c r="CD96" i="5" s="1"/>
  <c r="CB272" i="5"/>
  <c r="CD272" i="5" s="1"/>
  <c r="CB266" i="5"/>
  <c r="CD266" i="5" s="1"/>
  <c r="CB331" i="5"/>
  <c r="CD331" i="5" s="1"/>
  <c r="CB335" i="5"/>
  <c r="CD335" i="5" s="1"/>
  <c r="CB150" i="5"/>
  <c r="CD150" i="5" s="1"/>
  <c r="CB232" i="5"/>
  <c r="CD232" i="5" s="1"/>
  <c r="CB113" i="5"/>
  <c r="CB69" i="5"/>
  <c r="CD69" i="5" s="1"/>
  <c r="CB226" i="5"/>
  <c r="CB112" i="5"/>
  <c r="CD112" i="5" s="1"/>
  <c r="CB217" i="5"/>
  <c r="CD217" i="5" s="1"/>
  <c r="CB115" i="5"/>
  <c r="CD115" i="5" s="1"/>
  <c r="CB270" i="5"/>
  <c r="CD270" i="5" s="1"/>
  <c r="CB218" i="5"/>
  <c r="CB245" i="5"/>
  <c r="CD245" i="5" s="1"/>
  <c r="CB274" i="5"/>
  <c r="CD274" i="5" s="1"/>
  <c r="CB67" i="5"/>
  <c r="CD67" i="5" s="1"/>
  <c r="CB40" i="5"/>
  <c r="CB46" i="5"/>
  <c r="CD46" i="5" s="1"/>
  <c r="CB79" i="5"/>
  <c r="CD79" i="5" s="1"/>
  <c r="CB45" i="5"/>
  <c r="CD45" i="5" s="1"/>
  <c r="CB291" i="5"/>
  <c r="CD291" i="5" s="1"/>
  <c r="CB44" i="5"/>
  <c r="CB324" i="5"/>
  <c r="CB102" i="5"/>
  <c r="CB2" i="5"/>
  <c r="CD2" i="5" s="1"/>
  <c r="CB185" i="5"/>
  <c r="CD185" i="5" s="1"/>
  <c r="CB297" i="5"/>
  <c r="CD297" i="5" s="1"/>
  <c r="CB126" i="5"/>
  <c r="CD126" i="5" s="1"/>
  <c r="BH4" i="21"/>
  <c r="BH1899" i="21" l="1"/>
  <c r="BG1756" i="25"/>
  <c r="BG1755" i="25"/>
  <c r="BG1754" i="25"/>
  <c r="BG1753" i="25"/>
  <c r="BG1752" i="25"/>
  <c r="BG1751" i="25"/>
  <c r="BG1750" i="25"/>
  <c r="BG1749" i="25"/>
  <c r="BG1748" i="25"/>
  <c r="BG1747" i="25"/>
  <c r="BG1746" i="25"/>
  <c r="BG1745" i="25"/>
  <c r="BG1744" i="25"/>
  <c r="BG1743" i="25"/>
  <c r="BG1742" i="25"/>
  <c r="BG1741" i="25"/>
  <c r="BG1740" i="25"/>
  <c r="BG1739" i="25"/>
  <c r="BG1738" i="25"/>
  <c r="BG1737" i="25"/>
  <c r="BG1736" i="25"/>
  <c r="BG1735" i="25"/>
  <c r="BG1734" i="25"/>
  <c r="BG1733" i="25"/>
  <c r="BG1732" i="25"/>
  <c r="BG1731" i="25"/>
  <c r="BG1730" i="25"/>
  <c r="BG1729" i="25"/>
  <c r="BG1728" i="25"/>
  <c r="BG1727" i="25"/>
  <c r="BG1726" i="25"/>
  <c r="BG1725" i="25"/>
  <c r="CD373" i="5"/>
  <c r="CD66" i="5"/>
  <c r="CD169" i="5"/>
  <c r="CD225" i="5"/>
  <c r="CD57" i="5"/>
  <c r="CC376" i="5"/>
  <c r="CD276" i="5"/>
  <c r="CD144" i="5"/>
  <c r="CB41" i="5"/>
  <c r="CD41" i="5" s="1"/>
  <c r="CD3" i="5"/>
  <c r="CD219" i="5"/>
  <c r="CD223" i="5"/>
  <c r="CD26" i="5"/>
  <c r="CD239" i="5"/>
  <c r="CD231" i="5"/>
  <c r="CD228" i="5"/>
  <c r="CD156" i="5"/>
  <c r="CD226" i="5"/>
  <c r="CD24" i="5"/>
  <c r="CD94" i="5"/>
  <c r="CD361" i="5"/>
  <c r="CD114" i="5"/>
  <c r="CD258" i="5"/>
  <c r="CD68" i="5"/>
  <c r="CD102" i="5"/>
  <c r="CD275" i="5"/>
  <c r="CD28" i="5"/>
  <c r="CD44" i="5"/>
  <c r="CD113" i="5"/>
  <c r="CD236" i="5"/>
  <c r="CD197" i="5"/>
  <c r="CD188" i="5"/>
  <c r="CD132" i="5"/>
  <c r="CD151" i="5"/>
  <c r="CD214" i="5"/>
  <c r="CD244" i="5"/>
  <c r="CD157" i="5"/>
  <c r="CD71" i="5"/>
  <c r="CD256" i="5"/>
  <c r="CD6" i="5"/>
  <c r="CD209" i="5"/>
  <c r="CD218" i="5"/>
  <c r="CD35" i="5"/>
  <c r="CD109" i="5"/>
  <c r="CD240" i="5"/>
  <c r="CD128" i="5"/>
  <c r="CD141" i="5"/>
  <c r="CD107" i="5"/>
  <c r="CD40" i="5"/>
  <c r="CD73" i="5"/>
  <c r="CD289" i="5"/>
  <c r="CD316" i="5"/>
  <c r="CD205" i="5"/>
  <c r="CD14" i="5"/>
  <c r="CD18" i="5"/>
  <c r="CD42" i="5"/>
  <c r="CD324" i="5"/>
  <c r="CD328" i="5"/>
  <c r="CD204" i="5"/>
  <c r="CD80" i="5"/>
  <c r="CD344" i="5"/>
  <c r="CD104" i="5"/>
  <c r="CD360" i="5"/>
  <c r="CD160" i="5"/>
  <c r="CD147" i="5"/>
  <c r="CD242" i="5"/>
  <c r="CD83" i="5"/>
  <c r="CD138" i="5"/>
  <c r="CD238" i="5"/>
  <c r="CD64" i="5"/>
  <c r="CD27" i="5"/>
  <c r="CD259" i="5"/>
  <c r="CD241" i="5"/>
  <c r="CD78" i="5"/>
  <c r="BZ376" i="5"/>
  <c r="CD158" i="5"/>
  <c r="CD146" i="5"/>
  <c r="CD310" i="5"/>
  <c r="CD212" i="5"/>
  <c r="CD221" i="5"/>
  <c r="CD255" i="5"/>
  <c r="CD170" i="5"/>
  <c r="AP376" i="5"/>
  <c r="BI4" i="21"/>
  <c r="BI1899" i="21" s="1"/>
  <c r="B17" i="31"/>
  <c r="BG1889" i="25" l="1"/>
  <c r="BG1850" i="25"/>
  <c r="BG1854" i="25"/>
  <c r="BG1858" i="25"/>
  <c r="BG1862" i="25"/>
  <c r="BG1866" i="25"/>
  <c r="BG1870" i="25"/>
  <c r="BG1874" i="25"/>
  <c r="BG1878" i="25"/>
  <c r="BG1882" i="25"/>
  <c r="BG1886" i="25"/>
  <c r="BH1791" i="25"/>
  <c r="BG1686" i="25"/>
  <c r="BH1847" i="25"/>
  <c r="BH1709" i="25"/>
  <c r="BG1681" i="25"/>
  <c r="BH1843" i="25"/>
  <c r="BG1760" i="25"/>
  <c r="BG1764" i="25"/>
  <c r="BG1768" i="25"/>
  <c r="BG1772" i="25"/>
  <c r="BG1776" i="25"/>
  <c r="BG1780" i="25"/>
  <c r="BG1784" i="25"/>
  <c r="BG1788" i="25"/>
  <c r="BG1792" i="25"/>
  <c r="BG1796" i="25"/>
  <c r="BG1800" i="25"/>
  <c r="BG1804" i="25"/>
  <c r="BH1701" i="25"/>
  <c r="BG1849" i="25"/>
  <c r="BG1853" i="25"/>
  <c r="BG1857" i="25"/>
  <c r="BG1861" i="25"/>
  <c r="BG1865" i="25"/>
  <c r="BG1869" i="25"/>
  <c r="BG1873" i="25"/>
  <c r="BG1877" i="25"/>
  <c r="BG1881" i="25"/>
  <c r="BG1885" i="25"/>
  <c r="BH1719" i="25"/>
  <c r="BH1715" i="25"/>
  <c r="BG1759" i="25"/>
  <c r="BG1763" i="25"/>
  <c r="BG1767" i="25"/>
  <c r="BG1771" i="25"/>
  <c r="BG1775" i="25"/>
  <c r="BG1779" i="25"/>
  <c r="BG1783" i="25"/>
  <c r="BG1787" i="25"/>
  <c r="BG1791" i="25"/>
  <c r="BG1795" i="25"/>
  <c r="BG1799" i="25"/>
  <c r="BG1803" i="25"/>
  <c r="BG1807" i="25"/>
  <c r="BG1687" i="25"/>
  <c r="BH1793" i="25"/>
  <c r="BG1851" i="25"/>
  <c r="BG1855" i="25"/>
  <c r="BG1859" i="25"/>
  <c r="BG1863" i="25"/>
  <c r="BG1867" i="25"/>
  <c r="BG1871" i="25"/>
  <c r="BG1875" i="25"/>
  <c r="BG1879" i="25"/>
  <c r="BG1883" i="25"/>
  <c r="BG1887" i="25"/>
  <c r="BH1895" i="25"/>
  <c r="BG1895" i="25"/>
  <c r="BG1711" i="25"/>
  <c r="BG1719" i="25"/>
  <c r="BH1795" i="25"/>
  <c r="BH1762" i="25"/>
  <c r="BH1770" i="25"/>
  <c r="BH1794" i="25"/>
  <c r="BH1821" i="25"/>
  <c r="BH1837" i="25"/>
  <c r="BG1682" i="25"/>
  <c r="BH1723" i="25"/>
  <c r="BG1684" i="25"/>
  <c r="BH1711" i="25"/>
  <c r="BG1688" i="25"/>
  <c r="BG1700" i="25"/>
  <c r="BG1704" i="25"/>
  <c r="BG1716" i="25"/>
  <c r="BG1720" i="25"/>
  <c r="BH1783" i="25"/>
  <c r="BH1799" i="25"/>
  <c r="BH1782" i="25"/>
  <c r="BH1798" i="25"/>
  <c r="BH1850" i="25"/>
  <c r="BI1850" i="25" s="1"/>
  <c r="BG1757" i="25"/>
  <c r="BG1761" i="25"/>
  <c r="BG1765" i="25"/>
  <c r="BG1769" i="25"/>
  <c r="BG1773" i="25"/>
  <c r="BG1777" i="25"/>
  <c r="BG1781" i="25"/>
  <c r="BG1785" i="25"/>
  <c r="BG1789" i="25"/>
  <c r="BG1793" i="25"/>
  <c r="BG1797" i="25"/>
  <c r="BG1801" i="25"/>
  <c r="BG1805" i="25"/>
  <c r="BG1685" i="25"/>
  <c r="BH1785" i="25"/>
  <c r="BH1801" i="25"/>
  <c r="BH1757" i="25"/>
  <c r="BI1757" i="25" s="1"/>
  <c r="BH1765" i="25"/>
  <c r="BH1773" i="25"/>
  <c r="BH1747" i="25"/>
  <c r="BI1747" i="25" s="1"/>
  <c r="BH1751" i="25"/>
  <c r="BI1751" i="25" s="1"/>
  <c r="BH1755" i="25"/>
  <c r="BI1755" i="25" s="1"/>
  <c r="BH1784" i="25"/>
  <c r="BH1800" i="25"/>
  <c r="BH1823" i="25"/>
  <c r="BH1839" i="25"/>
  <c r="BG1841" i="25"/>
  <c r="BG1845" i="25"/>
  <c r="BG1758" i="25"/>
  <c r="BG1762" i="25"/>
  <c r="BG1766" i="25"/>
  <c r="BG1770" i="25"/>
  <c r="BG1774" i="25"/>
  <c r="BG1778" i="25"/>
  <c r="BG1782" i="25"/>
  <c r="BG1786" i="25"/>
  <c r="BG1790" i="25"/>
  <c r="BG1794" i="25"/>
  <c r="BG1798" i="25"/>
  <c r="BG1802" i="25"/>
  <c r="BG1806" i="25"/>
  <c r="BH1849" i="25"/>
  <c r="BI1849" i="25" s="1"/>
  <c r="BG4" i="25"/>
  <c r="BG1680" i="25"/>
  <c r="BG1683" i="25"/>
  <c r="BH1697" i="25"/>
  <c r="BH1702" i="25"/>
  <c r="BH1718" i="25"/>
  <c r="BH1684" i="25"/>
  <c r="BG1692" i="25"/>
  <c r="BG1696" i="25"/>
  <c r="BG1708" i="25"/>
  <c r="BG1712" i="25"/>
  <c r="BG1724" i="25"/>
  <c r="BH1756" i="25"/>
  <c r="BI1756" i="25" s="1"/>
  <c r="BH1764" i="25"/>
  <c r="BH1772" i="25"/>
  <c r="BI1772" i="25" s="1"/>
  <c r="BH1776" i="25"/>
  <c r="BH1779" i="25"/>
  <c r="BI1779" i="25" s="1"/>
  <c r="BH1817" i="25"/>
  <c r="BH1833" i="25"/>
  <c r="BH1820" i="25"/>
  <c r="BH1836" i="25"/>
  <c r="BH1889" i="25"/>
  <c r="BH1721" i="25"/>
  <c r="BH1692" i="25"/>
  <c r="BH1708" i="25"/>
  <c r="BH1724" i="25"/>
  <c r="BH1731" i="25"/>
  <c r="BI1731" i="25" s="1"/>
  <c r="BH1735" i="25"/>
  <c r="BI1735" i="25" s="1"/>
  <c r="BH1739" i="25"/>
  <c r="BI1739" i="25" s="1"/>
  <c r="BH1743" i="25"/>
  <c r="BI1743" i="25" s="1"/>
  <c r="BH1846" i="25"/>
  <c r="BH1810" i="25"/>
  <c r="BH1826" i="25"/>
  <c r="BH1806" i="25"/>
  <c r="BG1809" i="25"/>
  <c r="BG1813" i="25"/>
  <c r="BG1817" i="25"/>
  <c r="BG1821" i="25"/>
  <c r="BG1825" i="25"/>
  <c r="BG1829" i="25"/>
  <c r="BG1833" i="25"/>
  <c r="BG1837" i="25"/>
  <c r="BH1853" i="25"/>
  <c r="BI1853" i="25" s="1"/>
  <c r="BH1857" i="25"/>
  <c r="BH1861" i="25"/>
  <c r="BH1865" i="25"/>
  <c r="BI1865" i="25" s="1"/>
  <c r="BH1869" i="25"/>
  <c r="BH1873" i="25"/>
  <c r="BH1877" i="25"/>
  <c r="BH1881" i="25"/>
  <c r="BI1881" i="25" s="1"/>
  <c r="BH1885" i="25"/>
  <c r="BI1885" i="25" s="1"/>
  <c r="BH1890" i="25"/>
  <c r="BH1892" i="25"/>
  <c r="BG1892" i="25"/>
  <c r="BG1896" i="25"/>
  <c r="BH1703" i="25"/>
  <c r="BH1707" i="25"/>
  <c r="BH1698" i="25"/>
  <c r="BH1714" i="25"/>
  <c r="BH1681" i="25"/>
  <c r="BH1685" i="25"/>
  <c r="BG1689" i="25"/>
  <c r="BG1693" i="25"/>
  <c r="BG1697" i="25"/>
  <c r="BG1701" i="25"/>
  <c r="BG1705" i="25"/>
  <c r="BG1709" i="25"/>
  <c r="BG1713" i="25"/>
  <c r="BG1717" i="25"/>
  <c r="BG1721" i="25"/>
  <c r="BH1787" i="25"/>
  <c r="BH1758" i="25"/>
  <c r="BH1766" i="25"/>
  <c r="BH1774" i="25"/>
  <c r="BH1777" i="25"/>
  <c r="BH1786" i="25"/>
  <c r="BH1802" i="25"/>
  <c r="BH1813" i="25"/>
  <c r="BH1829" i="25"/>
  <c r="BH1816" i="25"/>
  <c r="BH1832" i="25"/>
  <c r="BH1841" i="25"/>
  <c r="BH1891" i="25"/>
  <c r="BH1693" i="25"/>
  <c r="BH1705" i="25"/>
  <c r="BH1688" i="25"/>
  <c r="BH1704" i="25"/>
  <c r="BH1720" i="25"/>
  <c r="BH1789" i="25"/>
  <c r="BH1759" i="25"/>
  <c r="BI1759" i="25" s="1"/>
  <c r="BH1767" i="25"/>
  <c r="BH1728" i="25"/>
  <c r="BI1728" i="25" s="1"/>
  <c r="BH1732" i="25"/>
  <c r="BI1732" i="25" s="1"/>
  <c r="BH1736" i="25"/>
  <c r="BI1736" i="25" s="1"/>
  <c r="BH1740" i="25"/>
  <c r="BI1740" i="25" s="1"/>
  <c r="BH1744" i="25"/>
  <c r="BI1744" i="25" s="1"/>
  <c r="BH1748" i="25"/>
  <c r="BI1748" i="25" s="1"/>
  <c r="BH1752" i="25"/>
  <c r="BI1752" i="25" s="1"/>
  <c r="BH1788" i="25"/>
  <c r="BI1788" i="25" s="1"/>
  <c r="BH1819" i="25"/>
  <c r="BH1835" i="25"/>
  <c r="BH1822" i="25"/>
  <c r="BH1838" i="25"/>
  <c r="BH1807" i="25"/>
  <c r="BG1810" i="25"/>
  <c r="BG1814" i="25"/>
  <c r="BG1818" i="25"/>
  <c r="BG1822" i="25"/>
  <c r="BG1826" i="25"/>
  <c r="BG1830" i="25"/>
  <c r="BG1834" i="25"/>
  <c r="BG1838" i="25"/>
  <c r="BG1842" i="25"/>
  <c r="BG1846" i="25"/>
  <c r="BH1854" i="25"/>
  <c r="BI1854" i="25" s="1"/>
  <c r="BH1858" i="25"/>
  <c r="BI1858" i="25" s="1"/>
  <c r="BH1862" i="25"/>
  <c r="BI1862" i="25" s="1"/>
  <c r="BH1866" i="25"/>
  <c r="BI1866" i="25" s="1"/>
  <c r="BH1870" i="25"/>
  <c r="BI1870" i="25" s="1"/>
  <c r="BH1874" i="25"/>
  <c r="BH1878" i="25"/>
  <c r="BI1878" i="25" s="1"/>
  <c r="BH1882" i="25"/>
  <c r="BI1882" i="25" s="1"/>
  <c r="BH1886" i="25"/>
  <c r="BI1886" i="25" s="1"/>
  <c r="BH1893" i="25"/>
  <c r="BG1893" i="25"/>
  <c r="BG1897" i="25"/>
  <c r="BH1717" i="25"/>
  <c r="BH1691" i="25"/>
  <c r="BH1725" i="25"/>
  <c r="BI1725" i="25" s="1"/>
  <c r="BH1727" i="25"/>
  <c r="BI1727" i="25" s="1"/>
  <c r="BH1694" i="25"/>
  <c r="BH1710" i="25"/>
  <c r="BH1682" i="25"/>
  <c r="BH1686" i="25"/>
  <c r="BI1686" i="25" s="1"/>
  <c r="BG1690" i="25"/>
  <c r="BG1694" i="25"/>
  <c r="BG1698" i="25"/>
  <c r="BG1702" i="25"/>
  <c r="BG1706" i="25"/>
  <c r="BG1710" i="25"/>
  <c r="BG1714" i="25"/>
  <c r="BG1718" i="25"/>
  <c r="BG1722" i="25"/>
  <c r="BH1760" i="25"/>
  <c r="BH1768" i="25"/>
  <c r="BI1768" i="25" s="1"/>
  <c r="BH1790" i="25"/>
  <c r="BH1803" i="25"/>
  <c r="BH1844" i="25"/>
  <c r="BH1809" i="25"/>
  <c r="BH1825" i="25"/>
  <c r="BH1851" i="25"/>
  <c r="BH1812" i="25"/>
  <c r="BH1828" i="25"/>
  <c r="BH1894" i="25"/>
  <c r="BH1896" i="25"/>
  <c r="BH1897" i="25"/>
  <c r="BH1689" i="25"/>
  <c r="BH1700" i="25"/>
  <c r="BH1716" i="25"/>
  <c r="BH1761" i="25"/>
  <c r="BH1769" i="25"/>
  <c r="BH1778" i="25"/>
  <c r="BH1729" i="25"/>
  <c r="BI1729" i="25" s="1"/>
  <c r="BH1733" i="25"/>
  <c r="BI1733" i="25" s="1"/>
  <c r="BH1737" i="25"/>
  <c r="BI1737" i="25" s="1"/>
  <c r="BH1741" i="25"/>
  <c r="BI1741" i="25" s="1"/>
  <c r="BH1745" i="25"/>
  <c r="BI1745" i="25" s="1"/>
  <c r="BH1749" i="25"/>
  <c r="BI1749" i="25" s="1"/>
  <c r="BH1753" i="25"/>
  <c r="BI1753" i="25" s="1"/>
  <c r="BH1792" i="25"/>
  <c r="BH1775" i="25"/>
  <c r="BI1775" i="25" s="1"/>
  <c r="BH1815" i="25"/>
  <c r="BH1831" i="25"/>
  <c r="BH1818" i="25"/>
  <c r="BH1834" i="25"/>
  <c r="BH1845" i="25"/>
  <c r="BH1804" i="25"/>
  <c r="BI1804" i="25" s="1"/>
  <c r="BG1811" i="25"/>
  <c r="BG1815" i="25"/>
  <c r="BG1819" i="25"/>
  <c r="BG1823" i="25"/>
  <c r="BG1827" i="25"/>
  <c r="BG1831" i="25"/>
  <c r="BG1835" i="25"/>
  <c r="BG1839" i="25"/>
  <c r="BG1843" i="25"/>
  <c r="BG1847" i="25"/>
  <c r="BH1855" i="25"/>
  <c r="BH1859" i="25"/>
  <c r="BI1859" i="25" s="1"/>
  <c r="BH1863" i="25"/>
  <c r="BH1867" i="25"/>
  <c r="BH1871" i="25"/>
  <c r="BH1875" i="25"/>
  <c r="BH1879" i="25"/>
  <c r="BH1883" i="25"/>
  <c r="BH1887" i="25"/>
  <c r="BG1890" i="25"/>
  <c r="BG1894" i="25"/>
  <c r="BH1713" i="25"/>
  <c r="BH1690" i="25"/>
  <c r="BH1706" i="25"/>
  <c r="BH1722" i="25"/>
  <c r="BH1683" i="25"/>
  <c r="BH1687" i="25"/>
  <c r="BG1691" i="25"/>
  <c r="BG1695" i="25"/>
  <c r="BG1699" i="25"/>
  <c r="BG1703" i="25"/>
  <c r="BG1707" i="25"/>
  <c r="BG1715" i="25"/>
  <c r="BG1723" i="25"/>
  <c r="BH1842" i="25"/>
  <c r="BH1808" i="25"/>
  <c r="BH1824" i="25"/>
  <c r="BH1840" i="25"/>
  <c r="BH4" i="25"/>
  <c r="BH1695" i="25"/>
  <c r="BH1699" i="25"/>
  <c r="BH1726" i="25"/>
  <c r="BI1726" i="25" s="1"/>
  <c r="BH1696" i="25"/>
  <c r="BH1712" i="25"/>
  <c r="BH1781" i="25"/>
  <c r="BH1797" i="25"/>
  <c r="BH1763" i="25"/>
  <c r="BH1771" i="25"/>
  <c r="BH1730" i="25"/>
  <c r="BI1730" i="25" s="1"/>
  <c r="BH1734" i="25"/>
  <c r="BI1734" i="25" s="1"/>
  <c r="BH1738" i="25"/>
  <c r="BI1738" i="25" s="1"/>
  <c r="BH1742" i="25"/>
  <c r="BI1742" i="25" s="1"/>
  <c r="BH1746" i="25"/>
  <c r="BI1746" i="25" s="1"/>
  <c r="BH1750" i="25"/>
  <c r="BI1750" i="25" s="1"/>
  <c r="BH1754" i="25"/>
  <c r="BI1754" i="25" s="1"/>
  <c r="BH1780" i="25"/>
  <c r="BI1780" i="25" s="1"/>
  <c r="BH1796" i="25"/>
  <c r="BH1848" i="25"/>
  <c r="BH1811" i="25"/>
  <c r="BH1827" i="25"/>
  <c r="BH1814" i="25"/>
  <c r="BH1830" i="25"/>
  <c r="BH1805" i="25"/>
  <c r="BG1808" i="25"/>
  <c r="BG1812" i="25"/>
  <c r="BG1816" i="25"/>
  <c r="BG1820" i="25"/>
  <c r="BG1824" i="25"/>
  <c r="BG1828" i="25"/>
  <c r="BG1832" i="25"/>
  <c r="BG1836" i="25"/>
  <c r="BG1840" i="25"/>
  <c r="BG1844" i="25"/>
  <c r="BG1848" i="25"/>
  <c r="BG1852" i="25"/>
  <c r="BG1856" i="25"/>
  <c r="BG1860" i="25"/>
  <c r="BG1864" i="25"/>
  <c r="BG1868" i="25"/>
  <c r="BG1872" i="25"/>
  <c r="BG1876" i="25"/>
  <c r="BG1880" i="25"/>
  <c r="BG1884" i="25"/>
  <c r="BG1888" i="25"/>
  <c r="BH1852" i="25"/>
  <c r="BH1856" i="25"/>
  <c r="BH1860" i="25"/>
  <c r="BH1864" i="25"/>
  <c r="BH1868" i="25"/>
  <c r="BH1872" i="25"/>
  <c r="BH1876" i="25"/>
  <c r="BH1880" i="25"/>
  <c r="BH1884" i="25"/>
  <c r="BH1888" i="25"/>
  <c r="BG1891" i="25"/>
  <c r="BG1673" i="25"/>
  <c r="BG1665" i="25"/>
  <c r="BG1675" i="25"/>
  <c r="BG1670" i="25"/>
  <c r="BG1676" i="25"/>
  <c r="BG1672" i="25"/>
  <c r="BG1671" i="25"/>
  <c r="BG1663" i="25"/>
  <c r="BG1654" i="25"/>
  <c r="BG1674" i="25"/>
  <c r="BG1666" i="25"/>
  <c r="BG1668" i="25"/>
  <c r="BG1667" i="25"/>
  <c r="BG1658" i="25"/>
  <c r="BG1660" i="25"/>
  <c r="CB376" i="5"/>
  <c r="CD376" i="5"/>
  <c r="BG1653" i="25"/>
  <c r="BH1672" i="25"/>
  <c r="BH1659" i="25"/>
  <c r="BH1665" i="25"/>
  <c r="BG1664" i="25"/>
  <c r="BG1659" i="25"/>
  <c r="BG1678" i="25"/>
  <c r="BG1677" i="25"/>
  <c r="BH1679" i="25"/>
  <c r="BH1677" i="25"/>
  <c r="BH1668" i="25"/>
  <c r="BH1666" i="25"/>
  <c r="BH1674" i="25"/>
  <c r="BH1671" i="25"/>
  <c r="BH1676" i="25"/>
  <c r="BH1658" i="25"/>
  <c r="BH1655" i="25"/>
  <c r="BH1653" i="25"/>
  <c r="BH1662" i="25"/>
  <c r="BH1654" i="25"/>
  <c r="BH1669" i="25"/>
  <c r="BH1678" i="25"/>
  <c r="BH1670" i="25"/>
  <c r="BH1680" i="25"/>
  <c r="BH1664" i="25"/>
  <c r="BH1661" i="25"/>
  <c r="BH1657" i="25"/>
  <c r="BH1656" i="25"/>
  <c r="BH1660" i="25"/>
  <c r="BH1663" i="25"/>
  <c r="BH1675" i="25"/>
  <c r="BH1667" i="25"/>
  <c r="BH1673" i="25"/>
  <c r="BH1650" i="25"/>
  <c r="BH1651" i="25"/>
  <c r="BH1645" i="25"/>
  <c r="BH1643" i="25"/>
  <c r="BH1652" i="25"/>
  <c r="BH1647" i="25"/>
  <c r="BH1642" i="25"/>
  <c r="BH1649" i="25"/>
  <c r="BH1648" i="25"/>
  <c r="BH1646" i="25"/>
  <c r="BH1644" i="25"/>
  <c r="BG1648" i="25"/>
  <c r="BG1643" i="25"/>
  <c r="BG1652" i="25"/>
  <c r="BG1649" i="25"/>
  <c r="BG1644" i="25"/>
  <c r="BG1650" i="25"/>
  <c r="BG1645" i="25"/>
  <c r="BG1641" i="25"/>
  <c r="BH1634" i="25"/>
  <c r="BH1627" i="25"/>
  <c r="BH1637" i="25"/>
  <c r="BH1635" i="25"/>
  <c r="BH1628" i="25"/>
  <c r="BH1629" i="25"/>
  <c r="BH1630" i="25"/>
  <c r="BH1632" i="25"/>
  <c r="BH1636" i="25"/>
  <c r="BH1638" i="25"/>
  <c r="BH1640" i="25"/>
  <c r="BH1633" i="25"/>
  <c r="BH1631" i="25"/>
  <c r="BH1641" i="25"/>
  <c r="BH1626" i="25"/>
  <c r="BH1639" i="25"/>
  <c r="B17" i="28"/>
  <c r="CB2" i="11"/>
  <c r="BI1883" i="25" l="1"/>
  <c r="BI1861" i="25"/>
  <c r="BI1879" i="25"/>
  <c r="BI1776" i="25"/>
  <c r="BI1781" i="25"/>
  <c r="BI1688" i="25"/>
  <c r="BI1855" i="25"/>
  <c r="BI1769" i="25"/>
  <c r="BI1774" i="25"/>
  <c r="BI1784" i="25"/>
  <c r="BI1818" i="25"/>
  <c r="BI1712" i="25"/>
  <c r="BI1680" i="25"/>
  <c r="BI1783" i="25"/>
  <c r="BI1805" i="25"/>
  <c r="BI1851" i="25"/>
  <c r="BI1874" i="25"/>
  <c r="BI1857" i="25"/>
  <c r="BI1887" i="25"/>
  <c r="BI1681" i="25"/>
  <c r="BI1792" i="25"/>
  <c r="BI1763" i="25"/>
  <c r="BI1760" i="25"/>
  <c r="BI1863" i="25"/>
  <c r="BI1869" i="25"/>
  <c r="BI1770" i="25"/>
  <c r="BI1701" i="25"/>
  <c r="BI1800" i="25"/>
  <c r="BI1803" i="25"/>
  <c r="BI1771" i="25"/>
  <c r="BI1871" i="25"/>
  <c r="BI1877" i="25"/>
  <c r="BI1789" i="25"/>
  <c r="BI1796" i="25"/>
  <c r="BI1704" i="25"/>
  <c r="BI1764" i="25"/>
  <c r="BI1687" i="25"/>
  <c r="BI1807" i="25"/>
  <c r="BI1875" i="25"/>
  <c r="BI4" i="25"/>
  <c r="BI1795" i="25"/>
  <c r="BI1785" i="25"/>
  <c r="BI1700" i="25"/>
  <c r="BI1719" i="25"/>
  <c r="BI1802" i="25"/>
  <c r="BI1794" i="25"/>
  <c r="BI1773" i="25"/>
  <c r="BI1801" i="25"/>
  <c r="BI1766" i="25"/>
  <c r="BI1684" i="25"/>
  <c r="BI1791" i="25"/>
  <c r="BI1762" i="25"/>
  <c r="BI1829" i="25"/>
  <c r="BI1787" i="25"/>
  <c r="BI1799" i="25"/>
  <c r="BI1873" i="25"/>
  <c r="BI1867" i="25"/>
  <c r="BI1777" i="25"/>
  <c r="BI1767" i="25"/>
  <c r="BI1685" i="25"/>
  <c r="BI1872" i="25"/>
  <c r="BI1815" i="25"/>
  <c r="BI1720" i="25"/>
  <c r="BI1830" i="25"/>
  <c r="BI1797" i="25"/>
  <c r="BI1845" i="25"/>
  <c r="BI1724" i="25"/>
  <c r="BI1682" i="25"/>
  <c r="BI1716" i="25"/>
  <c r="BI1786" i="25"/>
  <c r="BI1696" i="25"/>
  <c r="BI1841" i="25"/>
  <c r="BI1837" i="25"/>
  <c r="BI1692" i="25"/>
  <c r="BI1793" i="25"/>
  <c r="BI1821" i="25"/>
  <c r="BI1709" i="25"/>
  <c r="BI1860" i="25"/>
  <c r="BI1896" i="25"/>
  <c r="BI1717" i="25"/>
  <c r="BI1778" i="25"/>
  <c r="BI1790" i="25"/>
  <c r="BI1758" i="25"/>
  <c r="BI1884" i="25"/>
  <c r="BI1852" i="25"/>
  <c r="BI1814" i="25"/>
  <c r="BI1827" i="25"/>
  <c r="BI1761" i="25"/>
  <c r="BI1813" i="25"/>
  <c r="AQ1899" i="25"/>
  <c r="BI1824" i="25"/>
  <c r="BI1765" i="25"/>
  <c r="BI1808" i="25"/>
  <c r="BI1876" i="25"/>
  <c r="BI1811" i="25"/>
  <c r="BI1842" i="25"/>
  <c r="BI1834" i="25"/>
  <c r="BI1893" i="25"/>
  <c r="BI1693" i="25"/>
  <c r="BI1806" i="25"/>
  <c r="BI1798" i="25"/>
  <c r="BI1868" i="25"/>
  <c r="BI1699" i="25"/>
  <c r="BI1782" i="25"/>
  <c r="BI1711" i="25"/>
  <c r="BI1888" i="25"/>
  <c r="BI1856" i="25"/>
  <c r="BI1840" i="25"/>
  <c r="BI1848" i="25"/>
  <c r="BI1812" i="25"/>
  <c r="BI1691" i="25"/>
  <c r="BI1721" i="25"/>
  <c r="BI1689" i="25"/>
  <c r="BI1702" i="25"/>
  <c r="BI1722" i="25"/>
  <c r="BI1690" i="25"/>
  <c r="BI1832" i="25"/>
  <c r="BI1892" i="25"/>
  <c r="BI1833" i="25"/>
  <c r="BI1826" i="25"/>
  <c r="BI1843" i="25"/>
  <c r="BI1864" i="25"/>
  <c r="BI1695" i="25"/>
  <c r="BI1683" i="25"/>
  <c r="BI1831" i="25"/>
  <c r="BI1897" i="25"/>
  <c r="BI1838" i="25"/>
  <c r="BI1816" i="25"/>
  <c r="BI1713" i="25"/>
  <c r="BI1890" i="25"/>
  <c r="BI1810" i="25"/>
  <c r="BI1723" i="25"/>
  <c r="BI1895" i="25"/>
  <c r="BI1715" i="25"/>
  <c r="BI1714" i="25"/>
  <c r="BI1822" i="25"/>
  <c r="BI1825" i="25"/>
  <c r="BI1846" i="25"/>
  <c r="BI1836" i="25"/>
  <c r="BI1844" i="25"/>
  <c r="BI1710" i="25"/>
  <c r="BI1889" i="25"/>
  <c r="BI1847" i="25"/>
  <c r="BI1705" i="25"/>
  <c r="BI1839" i="25"/>
  <c r="BI1820" i="25"/>
  <c r="BI1706" i="25"/>
  <c r="BI1694" i="25"/>
  <c r="BI1835" i="25"/>
  <c r="BI1707" i="25"/>
  <c r="BI1817" i="25"/>
  <c r="BI1823" i="25"/>
  <c r="BI1880" i="25"/>
  <c r="BI1894" i="25"/>
  <c r="BI1819" i="25"/>
  <c r="BI1697" i="25"/>
  <c r="BI1703" i="25"/>
  <c r="BI1708" i="25"/>
  <c r="BI1828" i="25"/>
  <c r="BI1698" i="25"/>
  <c r="BI1891" i="25"/>
  <c r="BI1809" i="25"/>
  <c r="BI1718" i="25"/>
  <c r="BG1651" i="25"/>
  <c r="BG1646" i="25"/>
  <c r="BG1669" i="25"/>
  <c r="BG1656" i="25"/>
  <c r="BG1642" i="25"/>
  <c r="BG1657" i="25"/>
  <c r="BG1647" i="25"/>
  <c r="BG1655" i="25"/>
  <c r="BG1679" i="25"/>
  <c r="BG1661" i="25"/>
  <c r="BG1662" i="25"/>
  <c r="BI1660" i="25"/>
  <c r="AO376" i="11"/>
  <c r="AP376" i="11"/>
  <c r="BI1672" i="25"/>
  <c r="BI1673" i="25"/>
  <c r="BI1653" i="25"/>
  <c r="BI1670" i="25"/>
  <c r="BI1658" i="25"/>
  <c r="BI1666" i="25"/>
  <c r="BI1663" i="25"/>
  <c r="BI1665" i="25"/>
  <c r="BI1654" i="25"/>
  <c r="BI1668" i="25"/>
  <c r="BI1659" i="25"/>
  <c r="BI1675" i="25"/>
  <c r="BI1677" i="25"/>
  <c r="BI1678" i="25"/>
  <c r="BI1676" i="25"/>
  <c r="BI1674" i="25"/>
  <c r="BI1671" i="25"/>
  <c r="BI1667" i="25"/>
  <c r="BI1664" i="25"/>
  <c r="BG1630" i="25"/>
  <c r="BI1643" i="25"/>
  <c r="BI1649" i="25"/>
  <c r="BG1633" i="25"/>
  <c r="BI1650" i="25"/>
  <c r="BG1635" i="25"/>
  <c r="BI1645" i="25"/>
  <c r="BG1638" i="25"/>
  <c r="BG1627" i="25"/>
  <c r="BG1634" i="25"/>
  <c r="BI1644" i="25"/>
  <c r="BI1652" i="25"/>
  <c r="BI1648" i="25"/>
  <c r="BG1631" i="25"/>
  <c r="BG1632" i="25"/>
  <c r="BG1640" i="25"/>
  <c r="BG1628" i="25"/>
  <c r="BG1637" i="25"/>
  <c r="BG1626" i="25"/>
  <c r="BG1636" i="25"/>
  <c r="BG1639" i="25"/>
  <c r="BG1629" i="25"/>
  <c r="BI1641" i="25"/>
  <c r="BI1642" i="25" l="1"/>
  <c r="BI1651" i="25"/>
  <c r="BI1636" i="25"/>
  <c r="BI1631" i="25"/>
  <c r="BI1638" i="25"/>
  <c r="BI1647" i="25"/>
  <c r="BI1626" i="25"/>
  <c r="BI1656" i="25"/>
  <c r="BI1657" i="25"/>
  <c r="BI1635" i="25"/>
  <c r="BI1637" i="25"/>
  <c r="BI1633" i="25"/>
  <c r="BI1662" i="25"/>
  <c r="BI1669" i="25"/>
  <c r="BI1628" i="25"/>
  <c r="BI1634" i="25"/>
  <c r="BI1661" i="25"/>
  <c r="BI1646" i="25"/>
  <c r="BI1639" i="25"/>
  <c r="BI1632" i="25"/>
  <c r="BI1630" i="25"/>
  <c r="BI1655" i="25"/>
  <c r="BI1629" i="25"/>
  <c r="BI1640" i="25"/>
  <c r="BI1627" i="25"/>
  <c r="BI1679" i="25"/>
  <c r="CB168" i="11"/>
  <c r="CB169" i="11"/>
  <c r="CB186" i="11"/>
  <c r="BX376" i="11" l="1"/>
  <c r="BY376" i="11"/>
  <c r="CB376" i="11"/>
  <c r="CC277" i="11"/>
  <c r="CD277" i="11" s="1"/>
  <c r="CC339" i="11"/>
  <c r="CD339" i="11" s="1"/>
  <c r="CC262" i="11"/>
  <c r="CD262" i="11" s="1"/>
  <c r="CC350" i="11"/>
  <c r="CD350" i="11" s="1"/>
  <c r="CC266" i="11"/>
  <c r="CD266" i="11" s="1"/>
  <c r="CC245" i="11"/>
  <c r="CD245" i="11" s="1"/>
  <c r="CC323" i="11"/>
  <c r="CD323" i="11" s="1"/>
  <c r="CC325" i="11"/>
  <c r="CD325" i="11" s="1"/>
  <c r="CC255" i="11"/>
  <c r="CD255" i="11" s="1"/>
  <c r="CC314" i="11"/>
  <c r="CD314" i="11" s="1"/>
  <c r="CC179" i="11"/>
  <c r="CD179" i="11" s="1"/>
  <c r="CC267" i="11"/>
  <c r="CD267" i="11" s="1"/>
  <c r="CC329" i="11"/>
  <c r="CD329" i="11" s="1"/>
  <c r="CC270" i="11"/>
  <c r="CD270" i="11" s="1"/>
  <c r="CC172" i="11"/>
  <c r="CD172" i="11" s="1"/>
  <c r="CC216" i="11"/>
  <c r="CD216" i="11" s="1"/>
  <c r="CC84" i="11"/>
  <c r="CD84" i="11" s="1"/>
  <c r="CC222" i="11"/>
  <c r="CD222" i="11" s="1"/>
  <c r="CC96" i="11"/>
  <c r="CD96" i="11" s="1"/>
  <c r="CC59" i="11"/>
  <c r="CD59" i="11" s="1"/>
  <c r="CC155" i="11"/>
  <c r="CD155" i="11" s="1"/>
  <c r="CC20" i="11"/>
  <c r="CD20" i="11" s="1"/>
  <c r="CC148" i="11"/>
  <c r="CD148" i="11" s="1"/>
  <c r="CC189" i="11"/>
  <c r="CD189" i="11" s="1"/>
  <c r="CC338" i="11"/>
  <c r="CD338" i="11" s="1"/>
  <c r="CC224" i="11"/>
  <c r="CD224" i="11" s="1"/>
  <c r="CC126" i="11"/>
  <c r="CD126" i="11" s="1"/>
  <c r="CC332" i="11"/>
  <c r="CD332" i="11" s="1"/>
  <c r="CC289" i="11"/>
  <c r="CD289" i="11" s="1"/>
  <c r="CC203" i="11"/>
  <c r="CD203" i="11" s="1"/>
  <c r="CC351" i="11"/>
  <c r="CD351" i="11" s="1"/>
  <c r="CC316" i="11"/>
  <c r="CD316" i="11" s="1"/>
  <c r="CC100" i="11"/>
  <c r="CD100" i="11" s="1"/>
  <c r="CC131" i="11"/>
  <c r="CD131" i="11" s="1"/>
  <c r="CC168" i="11"/>
  <c r="CD168" i="11" s="1"/>
  <c r="CC166" i="11"/>
  <c r="CD166" i="11" s="1"/>
  <c r="CC34" i="11"/>
  <c r="CD34" i="11" s="1"/>
  <c r="CC326" i="11"/>
  <c r="CD326" i="11" s="1"/>
  <c r="CC265" i="11"/>
  <c r="CD265" i="11" s="1"/>
  <c r="CC215" i="11"/>
  <c r="CD215" i="11" s="1"/>
  <c r="CC349" i="11"/>
  <c r="CD349" i="11" s="1"/>
  <c r="CC232" i="11"/>
  <c r="CD232" i="11" s="1"/>
  <c r="CC130" i="11"/>
  <c r="CD130" i="11" s="1"/>
  <c r="CC334" i="11"/>
  <c r="CD334" i="11" s="1"/>
  <c r="CC244" i="11"/>
  <c r="CD244" i="11" s="1"/>
  <c r="CC220" i="11"/>
  <c r="CD220" i="11" s="1"/>
  <c r="CC202" i="11"/>
  <c r="CD202" i="11" s="1"/>
  <c r="CC144" i="11"/>
  <c r="CD144" i="11" s="1"/>
  <c r="CC62" i="11"/>
  <c r="CD62" i="11" s="1"/>
  <c r="CC110" i="11"/>
  <c r="CD110" i="11" s="1"/>
  <c r="CC230" i="11"/>
  <c r="CD230" i="11" s="1"/>
  <c r="CC195" i="11"/>
  <c r="CD195" i="11" s="1"/>
  <c r="CC163" i="11"/>
  <c r="CD163" i="11" s="1"/>
  <c r="CC322" i="11"/>
  <c r="CD322" i="11" s="1"/>
  <c r="CC331" i="11"/>
  <c r="CD331" i="11" s="1"/>
  <c r="CC228" i="11"/>
  <c r="CD228" i="11" s="1"/>
  <c r="CC227" i="11"/>
  <c r="CD227" i="11" s="1"/>
  <c r="CC85" i="11"/>
  <c r="CD85" i="11" s="1"/>
  <c r="CC365" i="11"/>
  <c r="CD365" i="11" s="1"/>
  <c r="CC9" i="11"/>
  <c r="CD9" i="11" s="1"/>
  <c r="CC91" i="11"/>
  <c r="CD91" i="11" s="1"/>
  <c r="CC75" i="11"/>
  <c r="CD75" i="11" s="1"/>
  <c r="CC56" i="11"/>
  <c r="CD56" i="11" s="1"/>
  <c r="CC282" i="11"/>
  <c r="CD282" i="11" s="1"/>
  <c r="CC210" i="11"/>
  <c r="CD210" i="11" s="1"/>
  <c r="CC201" i="11"/>
  <c r="CD201" i="11" s="1"/>
  <c r="CC38" i="11"/>
  <c r="CD38" i="11" s="1"/>
  <c r="CC17" i="11"/>
  <c r="CD17" i="11" s="1"/>
  <c r="CC13" i="11"/>
  <c r="CD13" i="11" s="1"/>
  <c r="CC301" i="11"/>
  <c r="CD301" i="11" s="1"/>
  <c r="CC290" i="11"/>
  <c r="CD290" i="11" s="1"/>
  <c r="CC281" i="11"/>
  <c r="CD281" i="11" s="1"/>
  <c r="CC162" i="11"/>
  <c r="CD162" i="11" s="1"/>
  <c r="CC237" i="11"/>
  <c r="CD237" i="11" s="1"/>
  <c r="CC69" i="11"/>
  <c r="CD69" i="11" s="1"/>
  <c r="CC296" i="11"/>
  <c r="CD296" i="11" s="1"/>
  <c r="CC286" i="11"/>
  <c r="CD286" i="11" s="1"/>
  <c r="CC219" i="11"/>
  <c r="CD219" i="11" s="1"/>
  <c r="CC252" i="11"/>
  <c r="CD252" i="11" s="1"/>
  <c r="CC204" i="11"/>
  <c r="CD204" i="11" s="1"/>
  <c r="CC128" i="11"/>
  <c r="CD128" i="11" s="1"/>
  <c r="CC268" i="11"/>
  <c r="CD268" i="11" s="1"/>
  <c r="CC142" i="11"/>
  <c r="CD142" i="11" s="1"/>
  <c r="CC28" i="11"/>
  <c r="CD28" i="11" s="1"/>
  <c r="CC192" i="11"/>
  <c r="CD192" i="11" s="1"/>
  <c r="CC170" i="11"/>
  <c r="CD170" i="11" s="1"/>
  <c r="CC293" i="11"/>
  <c r="CD293" i="11" s="1"/>
  <c r="CC137" i="11"/>
  <c r="CD137" i="11" s="1"/>
  <c r="CC335" i="11"/>
  <c r="CD335" i="11" s="1"/>
  <c r="CC134" i="11"/>
  <c r="CD134" i="11" s="1"/>
  <c r="CC313" i="11"/>
  <c r="CD313" i="11" s="1"/>
  <c r="CC366" i="11"/>
  <c r="CD366" i="11" s="1"/>
  <c r="CC191" i="11"/>
  <c r="CD191" i="11" s="1"/>
  <c r="CC165" i="11"/>
  <c r="CD165" i="11" s="1"/>
  <c r="CC235" i="11"/>
  <c r="CD235" i="11" s="1"/>
  <c r="CC72" i="11"/>
  <c r="CD72" i="11" s="1"/>
  <c r="CC214" i="11"/>
  <c r="CD214" i="11" s="1"/>
  <c r="CC306" i="11"/>
  <c r="CD306" i="11" s="1"/>
  <c r="CC223" i="11"/>
  <c r="CD223" i="11" s="1"/>
  <c r="CC333" i="11"/>
  <c r="CD333" i="11" s="1"/>
  <c r="CC212" i="11"/>
  <c r="CD212" i="11" s="1"/>
  <c r="CC117" i="11"/>
  <c r="CD117" i="11" s="1"/>
  <c r="CC139" i="11"/>
  <c r="CD139" i="11" s="1"/>
  <c r="CC308" i="11"/>
  <c r="CD308" i="11" s="1"/>
  <c r="CC236" i="11"/>
  <c r="CD236" i="11" s="1"/>
  <c r="CC248" i="11"/>
  <c r="CD248" i="11" s="1"/>
  <c r="CC76" i="11"/>
  <c r="CD76" i="11" s="1"/>
  <c r="CC294" i="11"/>
  <c r="CD294" i="11" s="1"/>
  <c r="CC93" i="11"/>
  <c r="CD93" i="11" s="1"/>
  <c r="CC21" i="11"/>
  <c r="CD21" i="11" s="1"/>
  <c r="CC152" i="11"/>
  <c r="CD152" i="11" s="1"/>
  <c r="CC253" i="11"/>
  <c r="CD253" i="11" s="1"/>
  <c r="CC304" i="11"/>
  <c r="CD304" i="11" s="1"/>
  <c r="CC42" i="11"/>
  <c r="CD42" i="11" s="1"/>
  <c r="CC157" i="11"/>
  <c r="CD157" i="11" s="1"/>
  <c r="CC312" i="11"/>
  <c r="CD312" i="11" s="1"/>
  <c r="CC10" i="11"/>
  <c r="CD10" i="11" s="1"/>
  <c r="CC288" i="11"/>
  <c r="CD288" i="11" s="1"/>
  <c r="CC205" i="11"/>
  <c r="CD205" i="11" s="1"/>
  <c r="CC40" i="11"/>
  <c r="CD40" i="11" s="1"/>
  <c r="CC343" i="11"/>
  <c r="CC150" i="11"/>
  <c r="CD150" i="11" s="1"/>
  <c r="CC35" i="11"/>
  <c r="CD35" i="11" s="1"/>
  <c r="CC70" i="11"/>
  <c r="CD70" i="11" s="1"/>
  <c r="CC261" i="11"/>
  <c r="CD261" i="11" s="1"/>
  <c r="CC65" i="11"/>
  <c r="CD65" i="11" s="1"/>
  <c r="CC82" i="11"/>
  <c r="CD82" i="11" s="1"/>
  <c r="CC198" i="11"/>
  <c r="CD198" i="11" s="1"/>
  <c r="CC242" i="11"/>
  <c r="CD242" i="11" s="1"/>
  <c r="CC8" i="11"/>
  <c r="CD8" i="11" s="1"/>
  <c r="CC143" i="11"/>
  <c r="CD143" i="11" s="1"/>
  <c r="CC283" i="11"/>
  <c r="CD283" i="11" s="1"/>
  <c r="CC87" i="11"/>
  <c r="CD87" i="11" s="1"/>
  <c r="CC292" i="11"/>
  <c r="CD292" i="11" s="1"/>
  <c r="CC101" i="11"/>
  <c r="CD101" i="11" s="1"/>
  <c r="CC276" i="11"/>
  <c r="CD276" i="11" s="1"/>
  <c r="CC209" i="11"/>
  <c r="CD209" i="11" s="1"/>
  <c r="CC30" i="11"/>
  <c r="CD30" i="11" s="1"/>
  <c r="CC118" i="11"/>
  <c r="CD118" i="11" s="1"/>
  <c r="CC43" i="11"/>
  <c r="CD43" i="11" s="1"/>
  <c r="CC291" i="11"/>
  <c r="CD291" i="11" s="1"/>
  <c r="CC79" i="11"/>
  <c r="CD79" i="11" s="1"/>
  <c r="CC120" i="11"/>
  <c r="CD120" i="11" s="1"/>
  <c r="CC328" i="11"/>
  <c r="CD328" i="11" s="1"/>
  <c r="CC254" i="11"/>
  <c r="CD254" i="11" s="1"/>
  <c r="CC102" i="11"/>
  <c r="CD102" i="11" s="1"/>
  <c r="CC129" i="11"/>
  <c r="CD129" i="11" s="1"/>
  <c r="CC303" i="11"/>
  <c r="CD303" i="11" s="1"/>
  <c r="CC98" i="11"/>
  <c r="CD98" i="11" s="1"/>
  <c r="CC250" i="11"/>
  <c r="CD250" i="11" s="1"/>
  <c r="CC15" i="11"/>
  <c r="CD15" i="11" s="1"/>
  <c r="CC103" i="11"/>
  <c r="CD103" i="11" s="1"/>
  <c r="CC31" i="11"/>
  <c r="CD31" i="11" s="1"/>
  <c r="CC151" i="11"/>
  <c r="CD151" i="11" s="1"/>
  <c r="CC4" i="11"/>
  <c r="CD4" i="11" s="1"/>
  <c r="CC25" i="11"/>
  <c r="CD25" i="11" s="1"/>
  <c r="CC271" i="11"/>
  <c r="CD271" i="11" s="1"/>
  <c r="CC318" i="11"/>
  <c r="CD318" i="11" s="1"/>
  <c r="CC238" i="11"/>
  <c r="CD238" i="11" s="1"/>
  <c r="CC97" i="11"/>
  <c r="CD97" i="11" s="1"/>
  <c r="CC352" i="11"/>
  <c r="CD352" i="11" s="1"/>
  <c r="CC112" i="11"/>
  <c r="CD112" i="11" s="1"/>
  <c r="CC297" i="11"/>
  <c r="CD297" i="11" s="1"/>
  <c r="CC327" i="11"/>
  <c r="CD327" i="11" s="1"/>
  <c r="CC127" i="11"/>
  <c r="CD127" i="11" s="1"/>
  <c r="CC36" i="11"/>
  <c r="CD36" i="11" s="1"/>
  <c r="CC284" i="11"/>
  <c r="CD284" i="11" s="1"/>
  <c r="CC311" i="11"/>
  <c r="CD311" i="11" s="1"/>
  <c r="CC44" i="11"/>
  <c r="CD44" i="11" s="1"/>
  <c r="CC19" i="11"/>
  <c r="CD19" i="11" s="1"/>
  <c r="CC269" i="11"/>
  <c r="CD269" i="11" s="1"/>
  <c r="CC299" i="11"/>
  <c r="CD299" i="11" s="1"/>
  <c r="CC234" i="11"/>
  <c r="CD234" i="11" s="1"/>
  <c r="CC275" i="11"/>
  <c r="CD275" i="11" s="1"/>
  <c r="CC249" i="11"/>
  <c r="CD249" i="11" s="1"/>
  <c r="CC337" i="11"/>
  <c r="CD337" i="11" s="1"/>
  <c r="CC233" i="11"/>
  <c r="CD233" i="11" s="1"/>
  <c r="CC116" i="11"/>
  <c r="CD116" i="11" s="1"/>
  <c r="CC81" i="11"/>
  <c r="CD81" i="11" s="1"/>
  <c r="CC33" i="11"/>
  <c r="CD33" i="11" s="1"/>
  <c r="CC39" i="11"/>
  <c r="CD39" i="11" s="1"/>
  <c r="CC298" i="11"/>
  <c r="CD298" i="11" s="1"/>
  <c r="CC58" i="11"/>
  <c r="CD58" i="11" s="1"/>
  <c r="CC111" i="11"/>
  <c r="CD111" i="11" s="1"/>
  <c r="CC158" i="11"/>
  <c r="CD158" i="11" s="1"/>
  <c r="CC310" i="11"/>
  <c r="CD310" i="11" s="1"/>
  <c r="CC260" i="11"/>
  <c r="CD260" i="11" s="1"/>
  <c r="CC362" i="11"/>
  <c r="CD362" i="11" s="1"/>
  <c r="CC14" i="11"/>
  <c r="CD14" i="11" s="1"/>
  <c r="CC67" i="11"/>
  <c r="CD67" i="11" s="1"/>
  <c r="CC364" i="11"/>
  <c r="CD364" i="11" s="1"/>
  <c r="CC164" i="11"/>
  <c r="CD164" i="11" s="1"/>
  <c r="CC321" i="11"/>
  <c r="CD321" i="11" s="1"/>
  <c r="CC363" i="11"/>
  <c r="CD363" i="11" s="1"/>
  <c r="CC341" i="11"/>
  <c r="CD341" i="11" s="1"/>
  <c r="CC86" i="11"/>
  <c r="CD86" i="11" s="1"/>
  <c r="CC257" i="11"/>
  <c r="CD257" i="11" s="1"/>
  <c r="CC211" i="11"/>
  <c r="CD211" i="11" s="1"/>
  <c r="CC193" i="11"/>
  <c r="CD193" i="11" s="1"/>
  <c r="CC240" i="11"/>
  <c r="CD240" i="11" s="1"/>
  <c r="CC229" i="11"/>
  <c r="CD229" i="11" s="1"/>
  <c r="CC108" i="11"/>
  <c r="CD108" i="11" s="1"/>
  <c r="CC132" i="11"/>
  <c r="CD132" i="11" s="1"/>
  <c r="CC174" i="11"/>
  <c r="CD174" i="11" s="1"/>
  <c r="CC147" i="11"/>
  <c r="CD147" i="11" s="1"/>
  <c r="CC161" i="11"/>
  <c r="CD161" i="11" s="1"/>
  <c r="CC206" i="11"/>
  <c r="CD206" i="11" s="1"/>
  <c r="CC330" i="11"/>
  <c r="CD330" i="11" s="1"/>
  <c r="CC55" i="11"/>
  <c r="CD55" i="11" s="1"/>
  <c r="CC122" i="11"/>
  <c r="CD122" i="11" s="1"/>
  <c r="CC41" i="11"/>
  <c r="CD41" i="11" s="1"/>
  <c r="CC160" i="11"/>
  <c r="CD160" i="11" s="1"/>
  <c r="CC133" i="11"/>
  <c r="CD133" i="11" s="1"/>
  <c r="CC187" i="11"/>
  <c r="CD187" i="11" s="1"/>
  <c r="CC361" i="11"/>
  <c r="CD361" i="11" s="1"/>
  <c r="CC346" i="11"/>
  <c r="CD346" i="11" s="1"/>
  <c r="CC29" i="11"/>
  <c r="CD29" i="11" s="1"/>
  <c r="CC115" i="11"/>
  <c r="CD115" i="11" s="1"/>
  <c r="CC241" i="11"/>
  <c r="CD241" i="11" s="1"/>
  <c r="CC295" i="11"/>
  <c r="CD295" i="11" s="1"/>
  <c r="CC154" i="11"/>
  <c r="CD154" i="11" s="1"/>
  <c r="CC83" i="11"/>
  <c r="CD83" i="11" s="1"/>
  <c r="CC114" i="11"/>
  <c r="CD114" i="11" s="1"/>
  <c r="CC156" i="11"/>
  <c r="CD156" i="11" s="1"/>
  <c r="CC344" i="11"/>
  <c r="CD344" i="11" s="1"/>
  <c r="CC123" i="11"/>
  <c r="CD123" i="11" s="1"/>
  <c r="CC345" i="11"/>
  <c r="CD345" i="11" s="1"/>
  <c r="CC136" i="11"/>
  <c r="CD136" i="11" s="1"/>
  <c r="CC149" i="11"/>
  <c r="CD149" i="11" s="1"/>
  <c r="CC200" i="11"/>
  <c r="CD200" i="11" s="1"/>
  <c r="CC199" i="11"/>
  <c r="CD199" i="11" s="1"/>
  <c r="CC171" i="11"/>
  <c r="CD171" i="11" s="1"/>
  <c r="CC66" i="11"/>
  <c r="CD66" i="11" s="1"/>
  <c r="CC6" i="11"/>
  <c r="CD6" i="11" s="1"/>
  <c r="CC24" i="11"/>
  <c r="CD24" i="11" s="1"/>
  <c r="CC231" i="11"/>
  <c r="CD231" i="11" s="1"/>
  <c r="CC208" i="11"/>
  <c r="CD208" i="11" s="1"/>
  <c r="CC3" i="11"/>
  <c r="CD3" i="11" s="1"/>
  <c r="CC307" i="11"/>
  <c r="CD307" i="11" s="1"/>
  <c r="CC104" i="11"/>
  <c r="CD104" i="11" s="1"/>
  <c r="CC175" i="11"/>
  <c r="CD175" i="11" s="1"/>
  <c r="CC213" i="11"/>
  <c r="CD213" i="11" s="1"/>
  <c r="CC71" i="11"/>
  <c r="CD71" i="11" s="1"/>
  <c r="CC99" i="11"/>
  <c r="CD99" i="11" s="1"/>
  <c r="CC256" i="11"/>
  <c r="CD256" i="11" s="1"/>
  <c r="CC145" i="11"/>
  <c r="CD145" i="11" s="1"/>
  <c r="CC246" i="11"/>
  <c r="CD246" i="11" s="1"/>
  <c r="CC105" i="11"/>
  <c r="CD105" i="11" s="1"/>
  <c r="CC95" i="11"/>
  <c r="CD95" i="11" s="1"/>
  <c r="CC22" i="11"/>
  <c r="CD22" i="11" s="1"/>
  <c r="CC196" i="11"/>
  <c r="CD196" i="11" s="1"/>
  <c r="CC221" i="11"/>
  <c r="CD221" i="11" s="1"/>
  <c r="CC279" i="11"/>
  <c r="CD279" i="11" s="1"/>
  <c r="CC167" i="11"/>
  <c r="CD167" i="11" s="1"/>
  <c r="CC207" i="11"/>
  <c r="CD207" i="11" s="1"/>
  <c r="CC190" i="11"/>
  <c r="CD190" i="11" s="1"/>
  <c r="CC177" i="11"/>
  <c r="CD177" i="11" s="1"/>
  <c r="CC23" i="11"/>
  <c r="CD23" i="11" s="1"/>
  <c r="CC12" i="11"/>
  <c r="CD12" i="11" s="1"/>
  <c r="CC32" i="11"/>
  <c r="CD32" i="11" s="1"/>
  <c r="CC57" i="11"/>
  <c r="CD57" i="11" s="1"/>
  <c r="CC181" i="11"/>
  <c r="CD181" i="11" s="1"/>
  <c r="CC27" i="11"/>
  <c r="CD27" i="11" s="1"/>
  <c r="CC272" i="11"/>
  <c r="CD272" i="11" s="1"/>
  <c r="CC320" i="11"/>
  <c r="CD320" i="11" s="1"/>
  <c r="CC280" i="11"/>
  <c r="CD280" i="11" s="1"/>
  <c r="CC47" i="11"/>
  <c r="CD47" i="11" s="1"/>
  <c r="CC186" i="11"/>
  <c r="CD186" i="11" s="1"/>
  <c r="CC218" i="11"/>
  <c r="CD218" i="11" s="1"/>
  <c r="CC68" i="11"/>
  <c r="CD68" i="11" s="1"/>
  <c r="CC77" i="11"/>
  <c r="CD77" i="11" s="1"/>
  <c r="CC367" i="11"/>
  <c r="CD367" i="11" s="1"/>
  <c r="CC258" i="11"/>
  <c r="CD258" i="11" s="1"/>
  <c r="CC354" i="11"/>
  <c r="CD354" i="11" s="1"/>
  <c r="CC90" i="11"/>
  <c r="CD90" i="11" s="1"/>
  <c r="CC360" i="11"/>
  <c r="CD360" i="11" s="1"/>
  <c r="CC125" i="11"/>
  <c r="CD125" i="11" s="1"/>
  <c r="CC287" i="11"/>
  <c r="CD287" i="11" s="1"/>
  <c r="CC88" i="11"/>
  <c r="CD88" i="11" s="1"/>
  <c r="CC109" i="11"/>
  <c r="CD109" i="11" s="1"/>
  <c r="CC80" i="11"/>
  <c r="CD80" i="11" s="1"/>
  <c r="CC173" i="11"/>
  <c r="CD173" i="11" s="1"/>
  <c r="CC178" i="11"/>
  <c r="CD178" i="11" s="1"/>
  <c r="CC26" i="11"/>
  <c r="CD26" i="11" s="1"/>
  <c r="CC119" i="11"/>
  <c r="CD119" i="11" s="1"/>
  <c r="CC188" i="11"/>
  <c r="CD188" i="11" s="1"/>
  <c r="CC106" i="11"/>
  <c r="CD106" i="11" s="1"/>
  <c r="CC247" i="11"/>
  <c r="CD247" i="11" s="1"/>
  <c r="CC371" i="11"/>
  <c r="CD371" i="11" s="1"/>
  <c r="CC285" i="11"/>
  <c r="CD285" i="11" s="1"/>
  <c r="CC141" i="11"/>
  <c r="CD141" i="11" s="1"/>
  <c r="CC124" i="11"/>
  <c r="CD124" i="11" s="1"/>
  <c r="CC169" i="11"/>
  <c r="CD169" i="11" s="1"/>
  <c r="CC176" i="11"/>
  <c r="CD176" i="11" s="1"/>
  <c r="CC259" i="11"/>
  <c r="CD259" i="11" s="1"/>
  <c r="CC180" i="11"/>
  <c r="CD180" i="11" s="1"/>
  <c r="CC37" i="11"/>
  <c r="CD37" i="11" s="1"/>
  <c r="CC61" i="11"/>
  <c r="CD61" i="11" s="1"/>
  <c r="CC94" i="11"/>
  <c r="CD94" i="11" s="1"/>
  <c r="CC146" i="11"/>
  <c r="CD146" i="11" s="1"/>
  <c r="CC225" i="11"/>
  <c r="CD225" i="11" s="1"/>
  <c r="CC121" i="11"/>
  <c r="CD121" i="11" s="1"/>
  <c r="CC140" i="11"/>
  <c r="CD140" i="11" s="1"/>
  <c r="CC159" i="11"/>
  <c r="CD159" i="11" s="1"/>
  <c r="CC60" i="11"/>
  <c r="CD60" i="11" s="1"/>
  <c r="CC226" i="11"/>
  <c r="CD226" i="11" s="1"/>
  <c r="CC63" i="11"/>
  <c r="CD63" i="11" s="1"/>
  <c r="CC64" i="11"/>
  <c r="CD64" i="11" s="1"/>
  <c r="CC46" i="11"/>
  <c r="CD46" i="11" s="1"/>
  <c r="CC78" i="11"/>
  <c r="CD78" i="11" s="1"/>
  <c r="CC7" i="11"/>
  <c r="CD7" i="11" s="1"/>
  <c r="CC264" i="11"/>
  <c r="CD264" i="11" s="1"/>
  <c r="CC16" i="11"/>
  <c r="CD16" i="11" s="1"/>
  <c r="B17" i="12"/>
  <c r="CC197" i="11" l="1"/>
  <c r="CD197" i="11" s="1"/>
  <c r="BZ376" i="11"/>
  <c r="CC2" i="11"/>
  <c r="CA376" i="11"/>
  <c r="CC319" i="11"/>
  <c r="CD319" i="11" s="1"/>
  <c r="CC274" i="11"/>
  <c r="CD274" i="11" s="1"/>
  <c r="CC305" i="11"/>
  <c r="CD305" i="11" s="1"/>
  <c r="CC89" i="11"/>
  <c r="CD89" i="11" s="1"/>
  <c r="CC113" i="11"/>
  <c r="CD113" i="11" s="1"/>
  <c r="CC302" i="11"/>
  <c r="CD302" i="11" s="1"/>
  <c r="CD343" i="11"/>
  <c r="CC309" i="11"/>
  <c r="CD309" i="11" s="1"/>
  <c r="CC92" i="11"/>
  <c r="CD92" i="11" s="1"/>
  <c r="CC153" i="11"/>
  <c r="CD153" i="11" s="1"/>
  <c r="CC18" i="11"/>
  <c r="CD18" i="11" s="1"/>
  <c r="CC138" i="11"/>
  <c r="CD138" i="11" s="1"/>
  <c r="CC239" i="11"/>
  <c r="CD239" i="11" s="1"/>
  <c r="CC194" i="11"/>
  <c r="CD194" i="11" s="1"/>
  <c r="CC135" i="11"/>
  <c r="CD135" i="11" s="1"/>
  <c r="CC273" i="11"/>
  <c r="CD273" i="11" s="1"/>
  <c r="CC107" i="11"/>
  <c r="CD107" i="11" s="1"/>
  <c r="CC324" i="11"/>
  <c r="CD324" i="11" s="1"/>
  <c r="CC217" i="11"/>
  <c r="CD217" i="11" s="1"/>
  <c r="CC5" i="11"/>
  <c r="CD5" i="11" s="1"/>
  <c r="CC251" i="11"/>
  <c r="CD251" i="11" s="1"/>
  <c r="CD2" i="11"/>
  <c r="CD376" i="11" l="1"/>
  <c r="CC376" i="11"/>
  <c r="BG1545" i="25" l="1"/>
  <c r="BG1552" i="25"/>
  <c r="BG1515" i="25"/>
  <c r="BG1496" i="25"/>
  <c r="BG1525" i="25"/>
  <c r="BG1528" i="25"/>
  <c r="BG1412" i="25"/>
  <c r="BG1417" i="25"/>
  <c r="BG1292" i="25"/>
  <c r="BG1276" i="25"/>
  <c r="BG1268" i="25"/>
  <c r="BG1157" i="25"/>
  <c r="BB1899" i="25"/>
  <c r="AT1899" i="25"/>
  <c r="BA1899" i="25"/>
  <c r="AS1899" i="25"/>
  <c r="AU1899" i="25"/>
  <c r="AZ1899" i="25"/>
  <c r="AR1899" i="25"/>
  <c r="AY1899" i="25"/>
  <c r="BC1899" i="25"/>
  <c r="BF1899" i="25"/>
  <c r="AX1899" i="25"/>
  <c r="BE1899" i="25"/>
  <c r="AW1899" i="25"/>
  <c r="BD1899" i="25"/>
  <c r="AV1899" i="25"/>
  <c r="BG1443" i="25" l="1"/>
  <c r="BG1538" i="25"/>
  <c r="BG1561" i="25"/>
  <c r="BG1377" i="25"/>
  <c r="BG1620" i="25"/>
  <c r="BG1435" i="25"/>
  <c r="BG1480" i="25"/>
  <c r="BG1547" i="25"/>
  <c r="BG1622" i="25"/>
  <c r="BG1424" i="25"/>
  <c r="BG1494" i="25"/>
  <c r="BG1451" i="25"/>
  <c r="BG1003" i="25"/>
  <c r="BG1530" i="25"/>
  <c r="BG1514" i="25"/>
  <c r="BG1454" i="25"/>
  <c r="BG1465" i="25"/>
  <c r="BG1258" i="25"/>
  <c r="BG1385" i="25"/>
  <c r="BG1393" i="25"/>
  <c r="BG1320" i="25"/>
  <c r="BG1300" i="25"/>
  <c r="BH1088" i="25"/>
  <c r="BG1559" i="25"/>
  <c r="BG1125" i="25"/>
  <c r="BG1100" i="25"/>
  <c r="BG224" i="25"/>
  <c r="BG1308" i="25"/>
  <c r="BG1428" i="25"/>
  <c r="BG1433" i="25"/>
  <c r="BG1409" i="25"/>
  <c r="BG1432" i="25"/>
  <c r="BG1510" i="25"/>
  <c r="BG1564" i="25"/>
  <c r="BG1064" i="25"/>
  <c r="BG1298" i="25"/>
  <c r="BG1504" i="25"/>
  <c r="BG1207" i="25"/>
  <c r="BG1193" i="25"/>
  <c r="BG1618" i="25"/>
  <c r="BG1331" i="25"/>
  <c r="BG272" i="25"/>
  <c r="BG438" i="25"/>
  <c r="BG682" i="25"/>
  <c r="BG614" i="25"/>
  <c r="BG702" i="25"/>
  <c r="BG545" i="25"/>
  <c r="BG490" i="25"/>
  <c r="BG588" i="25"/>
  <c r="BG411" i="25"/>
  <c r="BG594" i="25"/>
  <c r="BG621" i="25"/>
  <c r="BG417" i="25"/>
  <c r="BG521" i="25"/>
  <c r="BG197" i="25"/>
  <c r="BG527" i="25"/>
  <c r="BG554" i="25"/>
  <c r="BG460" i="25"/>
  <c r="BG458" i="25"/>
  <c r="BG533" i="25"/>
  <c r="BG560" i="25"/>
  <c r="BG619" i="25"/>
  <c r="BG497" i="25"/>
  <c r="BG568" i="25"/>
  <c r="BG625" i="25"/>
  <c r="BG627" i="25"/>
  <c r="BG612" i="25"/>
  <c r="BG547" i="25"/>
  <c r="BG574" i="25"/>
  <c r="BG601" i="25"/>
  <c r="BG846" i="25"/>
  <c r="BG432" i="25"/>
  <c r="BG540" i="25"/>
  <c r="BG450" i="25"/>
  <c r="BG483" i="25"/>
  <c r="BG404" i="25"/>
  <c r="BG581" i="25"/>
  <c r="BG608" i="25"/>
  <c r="BG724" i="25"/>
  <c r="BG824" i="25"/>
  <c r="BG445" i="25"/>
  <c r="BG236" i="25"/>
  <c r="BG503" i="25"/>
  <c r="BG510" i="25"/>
  <c r="BG465" i="25"/>
  <c r="BG471" i="25"/>
  <c r="BG302" i="25"/>
  <c r="BG425" i="25"/>
  <c r="BG1012" i="25"/>
  <c r="BG1090" i="25"/>
  <c r="BG1410" i="25"/>
  <c r="BG1355" i="25"/>
  <c r="BG220" i="25"/>
  <c r="BG263" i="25"/>
  <c r="BG271" i="25"/>
  <c r="BG232" i="25"/>
  <c r="BG834" i="25"/>
  <c r="BG238" i="25"/>
  <c r="BG201" i="25"/>
  <c r="BG805" i="25"/>
  <c r="BG251" i="25"/>
  <c r="BG257" i="25"/>
  <c r="BG214" i="25"/>
  <c r="BG226" i="25"/>
  <c r="BG1164" i="25"/>
  <c r="BG191" i="25"/>
  <c r="BG1251" i="25"/>
  <c r="BG1099" i="25"/>
  <c r="BG1549" i="25"/>
  <c r="BG819" i="25"/>
  <c r="BG868" i="25"/>
  <c r="BG852" i="25"/>
  <c r="BG873" i="25"/>
  <c r="BG865" i="25"/>
  <c r="BG1049" i="25"/>
  <c r="BG1250" i="25"/>
  <c r="BG994" i="25"/>
  <c r="BG861" i="25"/>
  <c r="BG841" i="25"/>
  <c r="BG879" i="25"/>
  <c r="BG845" i="25"/>
  <c r="BG884" i="25"/>
  <c r="BG1118" i="25"/>
  <c r="BG230" i="25"/>
  <c r="BG118" i="25"/>
  <c r="BG182" i="25"/>
  <c r="BG54" i="25"/>
  <c r="BG1404" i="25"/>
  <c r="BG94" i="25"/>
  <c r="BG158" i="25"/>
  <c r="BG62" i="25"/>
  <c r="BG126" i="25"/>
  <c r="BG187" i="25"/>
  <c r="BG78" i="25"/>
  <c r="BG142" i="25"/>
  <c r="BG1062" i="25"/>
  <c r="BG1271" i="25"/>
  <c r="BG70" i="25"/>
  <c r="BG134" i="25"/>
  <c r="BG10" i="25"/>
  <c r="BG18" i="25"/>
  <c r="BG26" i="25"/>
  <c r="BG86" i="25"/>
  <c r="BG38" i="25"/>
  <c r="BG102" i="25"/>
  <c r="BG166" i="25"/>
  <c r="BG150" i="25"/>
  <c r="BG46" i="25"/>
  <c r="BG110" i="25"/>
  <c r="BG174" i="25"/>
  <c r="BG192" i="25"/>
  <c r="BG1588" i="25"/>
  <c r="BG1314" i="25"/>
  <c r="BG1172" i="25"/>
  <c r="BG1617" i="25"/>
  <c r="BG987" i="25"/>
  <c r="BG862" i="25"/>
  <c r="BG1604" i="25"/>
  <c r="BG1580" i="25"/>
  <c r="BG821" i="25"/>
  <c r="BG1543" i="25"/>
  <c r="BG1555" i="25"/>
  <c r="BG1541" i="25"/>
  <c r="BG1611" i="25"/>
  <c r="BG1327" i="25"/>
  <c r="BG1518" i="25"/>
  <c r="BG1079" i="25"/>
  <c r="BH1492" i="25"/>
  <c r="BG1486" i="25"/>
  <c r="BG1520" i="25"/>
  <c r="BG367" i="25"/>
  <c r="BG1488" i="25"/>
  <c r="BG772" i="25"/>
  <c r="BG1594" i="25"/>
  <c r="BG274" i="25"/>
  <c r="BG1323" i="25"/>
  <c r="BG208" i="25"/>
  <c r="BG239" i="25"/>
  <c r="BG222" i="25"/>
  <c r="BG1456" i="25"/>
  <c r="BG310" i="25"/>
  <c r="BG325" i="25"/>
  <c r="BG377" i="25"/>
  <c r="BG575" i="25"/>
  <c r="BG856" i="25"/>
  <c r="BG965" i="25"/>
  <c r="BG1343" i="25"/>
  <c r="BG1263" i="25"/>
  <c r="BG290" i="25"/>
  <c r="BG342" i="25"/>
  <c r="BG305" i="25"/>
  <c r="BG357" i="25"/>
  <c r="BG466" i="25"/>
  <c r="BG931" i="25"/>
  <c r="BG1240" i="25"/>
  <c r="BG1556" i="25"/>
  <c r="BG1166" i="25"/>
  <c r="BG295" i="25"/>
  <c r="BG732" i="25"/>
  <c r="BH984" i="25"/>
  <c r="BG1419" i="25"/>
  <c r="BG1572" i="25"/>
  <c r="BG1420" i="25"/>
  <c r="BG1441" i="25"/>
  <c r="BG599" i="25"/>
  <c r="BG677" i="25"/>
  <c r="BG628" i="25"/>
  <c r="BG836" i="25"/>
  <c r="BG930" i="25"/>
  <c r="BG1347" i="25"/>
  <c r="BG1607" i="25"/>
  <c r="BG1621" i="25"/>
  <c r="BG760" i="25"/>
  <c r="BH1430" i="25"/>
  <c r="BG1241" i="25"/>
  <c r="BG1345" i="25"/>
  <c r="BG1348" i="25"/>
  <c r="BG1598" i="25"/>
  <c r="BG1625" i="25"/>
  <c r="BG1076" i="25"/>
  <c r="BG1084" i="25"/>
  <c r="BG1142" i="25"/>
  <c r="BG1178" i="25"/>
  <c r="BG1507" i="25"/>
  <c r="BG252" i="25"/>
  <c r="BG200" i="25"/>
  <c r="BG218" i="25"/>
  <c r="BG268" i="25"/>
  <c r="BG446" i="25"/>
  <c r="BG428" i="25"/>
  <c r="BG479" i="25"/>
  <c r="BG395" i="25"/>
  <c r="BG501" i="25"/>
  <c r="BG511" i="25"/>
  <c r="BG526" i="25"/>
  <c r="BG580" i="25"/>
  <c r="BG524" i="25"/>
  <c r="BG697" i="25"/>
  <c r="BG742" i="25"/>
  <c r="BG784" i="25"/>
  <c r="BG844" i="25"/>
  <c r="BG883" i="25"/>
  <c r="BG876" i="25"/>
  <c r="BG988" i="25"/>
  <c r="BG1159" i="25"/>
  <c r="BG1239" i="25"/>
  <c r="BG1219" i="25"/>
  <c r="BG1387" i="25"/>
  <c r="BG1325" i="25"/>
  <c r="BG1389" i="25"/>
  <c r="BG1408" i="25"/>
  <c r="BG1413" i="25"/>
  <c r="BG1406" i="25"/>
  <c r="BG1446" i="25"/>
  <c r="BG1477" i="25"/>
  <c r="BG728" i="25"/>
  <c r="BG889" i="25"/>
  <c r="BG923" i="25"/>
  <c r="BG1217" i="25"/>
  <c r="BG1254" i="25"/>
  <c r="BG1363" i="25"/>
  <c r="BG1284" i="25"/>
  <c r="BG1426" i="25"/>
  <c r="BG1457" i="25"/>
  <c r="BG1449" i="25"/>
  <c r="BG1467" i="25"/>
  <c r="BG1546" i="25"/>
  <c r="BG285" i="25"/>
  <c r="BG289" i="25"/>
  <c r="BG492" i="25"/>
  <c r="BG653" i="25"/>
  <c r="BG693" i="25"/>
  <c r="BG726" i="25"/>
  <c r="BG633" i="25"/>
  <c r="BG688" i="25"/>
  <c r="BG920" i="25"/>
  <c r="BG976" i="25"/>
  <c r="BG1144" i="25"/>
  <c r="BG1029" i="25"/>
  <c r="BG1016" i="25"/>
  <c r="BG1070" i="25"/>
  <c r="BG1202" i="25"/>
  <c r="BG1372" i="25"/>
  <c r="BG1512" i="25"/>
  <c r="BG1567" i="25"/>
  <c r="BG1553" i="25"/>
  <c r="BG51" i="25"/>
  <c r="BG115" i="25"/>
  <c r="BG179" i="25"/>
  <c r="BG63" i="25"/>
  <c r="BG127" i="25"/>
  <c r="BG264" i="25"/>
  <c r="BG247" i="25"/>
  <c r="BG304" i="25"/>
  <c r="BG356" i="25"/>
  <c r="BG412" i="25"/>
  <c r="BG878" i="25"/>
  <c r="BG981" i="25"/>
  <c r="BG974" i="25"/>
  <c r="BG916" i="25"/>
  <c r="BG969" i="25"/>
  <c r="BG912" i="25"/>
  <c r="BG963" i="25"/>
  <c r="BG1043" i="25"/>
  <c r="BG1011" i="25"/>
  <c r="BG1067" i="25"/>
  <c r="BG1073" i="25"/>
  <c r="BG1147" i="25"/>
  <c r="BG1134" i="25"/>
  <c r="BG1186" i="25"/>
  <c r="BG1361" i="25"/>
  <c r="BG1593" i="25"/>
  <c r="BG210" i="25"/>
  <c r="BG347" i="25"/>
  <c r="BG498" i="25"/>
  <c r="BG424" i="25"/>
  <c r="BG573" i="25"/>
  <c r="BG587" i="25"/>
  <c r="BG689" i="25"/>
  <c r="BG530" i="25"/>
  <c r="BG584" i="25"/>
  <c r="BG670" i="25"/>
  <c r="BG667" i="25"/>
  <c r="BG955" i="25"/>
  <c r="BG1008" i="25"/>
  <c r="BG1329" i="25"/>
  <c r="BG1275" i="25"/>
  <c r="BG1369" i="25"/>
  <c r="BG1462" i="25"/>
  <c r="BG1436" i="25"/>
  <c r="BH1528" i="25"/>
  <c r="BI1528" i="25" s="1"/>
  <c r="BG341" i="25"/>
  <c r="BG427" i="25"/>
  <c r="BG319" i="25"/>
  <c r="BG372" i="25"/>
  <c r="BG890" i="25"/>
  <c r="BG1053" i="25"/>
  <c r="BH1142" i="25"/>
  <c r="BG1316" i="25"/>
  <c r="BG1600" i="25"/>
  <c r="BG28" i="25"/>
  <c r="BG88" i="25"/>
  <c r="BG152" i="25"/>
  <c r="BG195" i="25"/>
  <c r="BG216" i="25"/>
  <c r="BG101" i="25"/>
  <c r="BG165" i="25"/>
  <c r="BG20" i="25"/>
  <c r="BG80" i="25"/>
  <c r="BG144" i="25"/>
  <c r="BG1502" i="25"/>
  <c r="BG1558" i="25"/>
  <c r="BG1526" i="25"/>
  <c r="BG1516" i="25"/>
  <c r="BG1532" i="25"/>
  <c r="BG848" i="25"/>
  <c r="BG886" i="25"/>
  <c r="BG902" i="25"/>
  <c r="BG946" i="25"/>
  <c r="BG939" i="25"/>
  <c r="BG996" i="25"/>
  <c r="BG899" i="25"/>
  <c r="BG941" i="25"/>
  <c r="BG998" i="25"/>
  <c r="BG896" i="25"/>
  <c r="BG934" i="25"/>
  <c r="BG991" i="25"/>
  <c r="BG1020" i="25"/>
  <c r="BG1066" i="25"/>
  <c r="BG1014" i="25"/>
  <c r="BG1040" i="25"/>
  <c r="BG1130" i="25"/>
  <c r="BH1215" i="25"/>
  <c r="BG1170" i="25"/>
  <c r="BG1226" i="25"/>
  <c r="BG1295" i="25"/>
  <c r="BG1321" i="25"/>
  <c r="BG1269" i="25"/>
  <c r="BG1333" i="25"/>
  <c r="BH1527" i="25"/>
  <c r="BG1414" i="25"/>
  <c r="BG1464" i="25"/>
  <c r="BG1484" i="25"/>
  <c r="BG1560" i="25"/>
  <c r="BG1542" i="25"/>
  <c r="BG1534" i="25"/>
  <c r="BG336" i="25"/>
  <c r="BG387" i="25"/>
  <c r="BG399" i="25"/>
  <c r="BG299" i="25"/>
  <c r="BG351" i="25"/>
  <c r="BG392" i="25"/>
  <c r="BG548" i="25"/>
  <c r="BG602" i="25"/>
  <c r="BG1061" i="25"/>
  <c r="BH1611" i="25"/>
  <c r="BG1571" i="25"/>
  <c r="BG1472" i="25"/>
  <c r="BG1590" i="25"/>
  <c r="BG1582" i="25"/>
  <c r="BG1597" i="25"/>
  <c r="BG1544" i="25"/>
  <c r="BG1577" i="25"/>
  <c r="BG1595" i="25"/>
  <c r="BG1579" i="25"/>
  <c r="BG50" i="25"/>
  <c r="BG442" i="25"/>
  <c r="BG409" i="25"/>
  <c r="BG464" i="25"/>
  <c r="BG519" i="25"/>
  <c r="BG535" i="25"/>
  <c r="BG656" i="25"/>
  <c r="BG650" i="25"/>
  <c r="BG701" i="25"/>
  <c r="BG800" i="25"/>
  <c r="BG758" i="25"/>
  <c r="BG903" i="25"/>
  <c r="BG1444" i="25"/>
  <c r="BH1600" i="25"/>
  <c r="BG37" i="25"/>
  <c r="BG100" i="25"/>
  <c r="BG164" i="25"/>
  <c r="BH346" i="25"/>
  <c r="BG1489" i="25"/>
  <c r="BH1558" i="25"/>
  <c r="BH1606" i="25"/>
  <c r="BG1599" i="25"/>
  <c r="BG1575" i="25"/>
  <c r="BH1615" i="25"/>
  <c r="BH1576" i="25"/>
  <c r="BG1624" i="25"/>
  <c r="BH1586" i="25"/>
  <c r="BG1587" i="25"/>
  <c r="BG1570" i="25"/>
  <c r="BH1610" i="25"/>
  <c r="BH1563" i="25"/>
  <c r="BG1610" i="25"/>
  <c r="BH1573" i="25"/>
  <c r="BG16" i="25"/>
  <c r="BG43" i="25"/>
  <c r="BG107" i="25"/>
  <c r="BG171" i="25"/>
  <c r="BG217" i="25"/>
  <c r="BG321" i="25"/>
  <c r="BG414" i="25"/>
  <c r="BG468" i="25"/>
  <c r="BG437" i="25"/>
  <c r="BG488" i="25"/>
  <c r="BG562" i="25"/>
  <c r="BG616" i="25"/>
  <c r="BG679" i="25"/>
  <c r="BG778" i="25"/>
  <c r="BG813" i="25"/>
  <c r="BG736" i="25"/>
  <c r="BG808" i="25"/>
  <c r="BG959" i="25"/>
  <c r="BG894" i="25"/>
  <c r="BH1189" i="25"/>
  <c r="BG1121" i="25"/>
  <c r="BG1312" i="25"/>
  <c r="BG1379" i="25"/>
  <c r="BG1466" i="25"/>
  <c r="BH1559" i="25"/>
  <c r="BH1614" i="25"/>
  <c r="BG1606" i="25"/>
  <c r="BG1536" i="25"/>
  <c r="BH1623" i="25"/>
  <c r="BH1622" i="25"/>
  <c r="BH1545" i="25"/>
  <c r="BI1545" i="25" s="1"/>
  <c r="BH1552" i="25"/>
  <c r="BI1552" i="25" s="1"/>
  <c r="BG1568" i="25"/>
  <c r="BG1605" i="25"/>
  <c r="BH1609" i="25"/>
  <c r="BH1556" i="25"/>
  <c r="BG1554" i="25"/>
  <c r="BH1553" i="25"/>
  <c r="BH1625" i="25"/>
  <c r="BG1602" i="25"/>
  <c r="BH1587" i="25"/>
  <c r="BH1578" i="25"/>
  <c r="BH1579" i="25"/>
  <c r="BH1619" i="25"/>
  <c r="BH1604" i="25"/>
  <c r="BH1612" i="25"/>
  <c r="BG76" i="25"/>
  <c r="BG44" i="25"/>
  <c r="BG108" i="25"/>
  <c r="BG172" i="25"/>
  <c r="BG56" i="25"/>
  <c r="BG120" i="25"/>
  <c r="BG184" i="25"/>
  <c r="BG137" i="25"/>
  <c r="BG234" i="25"/>
  <c r="BG213" i="25"/>
  <c r="BG249" i="25"/>
  <c r="BG461" i="25"/>
  <c r="BG481" i="25"/>
  <c r="BG397" i="25"/>
  <c r="BG559" i="25"/>
  <c r="BG635" i="25"/>
  <c r="BG557" i="25"/>
  <c r="BG611" i="25"/>
  <c r="BG661" i="25"/>
  <c r="BG645" i="25"/>
  <c r="BG699" i="25"/>
  <c r="BG640" i="25"/>
  <c r="BG695" i="25"/>
  <c r="BG675" i="25"/>
  <c r="BG717" i="25"/>
  <c r="BG892" i="25"/>
  <c r="BG866" i="25"/>
  <c r="BG893" i="25"/>
  <c r="BG1005" i="25"/>
  <c r="BG967" i="25"/>
  <c r="BG891" i="25"/>
  <c r="BG927" i="25"/>
  <c r="BG1037" i="25"/>
  <c r="BG1057" i="25"/>
  <c r="BG1023" i="25"/>
  <c r="BG1077" i="25"/>
  <c r="BG1179" i="25"/>
  <c r="BG1322" i="25"/>
  <c r="BG1375" i="25"/>
  <c r="BG1210" i="25"/>
  <c r="BG1195" i="25"/>
  <c r="BH1469" i="25"/>
  <c r="BG1380" i="25"/>
  <c r="BG1301" i="25"/>
  <c r="BG1365" i="25"/>
  <c r="BH1574" i="25"/>
  <c r="BG1574" i="25"/>
  <c r="BH1562" i="25"/>
  <c r="BH1599" i="25"/>
  <c r="BH1542" i="25"/>
  <c r="BH1621" i="25"/>
  <c r="BG1551" i="25"/>
  <c r="BH1547" i="25"/>
  <c r="BH1605" i="25"/>
  <c r="BH1607" i="25"/>
  <c r="BG1584" i="25"/>
  <c r="BG1616" i="25"/>
  <c r="BG1585" i="25"/>
  <c r="BH1572" i="25"/>
  <c r="BH1548" i="25"/>
  <c r="BG1562" i="25"/>
  <c r="BH1555" i="25"/>
  <c r="BH1580" i="25"/>
  <c r="BG1557" i="25"/>
  <c r="BH1613" i="25"/>
  <c r="BG1581" i="25"/>
  <c r="BH1581" i="25"/>
  <c r="BG59" i="25"/>
  <c r="BG123" i="25"/>
  <c r="BG11" i="25"/>
  <c r="BG71" i="25"/>
  <c r="BG135" i="25"/>
  <c r="BG781" i="25"/>
  <c r="BG849" i="25"/>
  <c r="BG909" i="25"/>
  <c r="BG925" i="25"/>
  <c r="BG982" i="25"/>
  <c r="BG1034" i="25"/>
  <c r="BG970" i="25"/>
  <c r="BG1397" i="25"/>
  <c r="BG1439" i="25"/>
  <c r="BH1541" i="25"/>
  <c r="BG1566" i="25"/>
  <c r="BH1537" i="25"/>
  <c r="BH1544" i="25"/>
  <c r="BH1561" i="25"/>
  <c r="BH1590" i="25"/>
  <c r="BH1569" i="25"/>
  <c r="BG1537" i="25"/>
  <c r="BH1608" i="25"/>
  <c r="BH1575" i="25"/>
  <c r="BG1591" i="25"/>
  <c r="BG1623" i="25"/>
  <c r="BG1565" i="25"/>
  <c r="BH1593" i="25"/>
  <c r="BG1609" i="25"/>
  <c r="BH1589" i="25"/>
  <c r="BH1549" i="25"/>
  <c r="BH1571" i="25"/>
  <c r="BG1540" i="25"/>
  <c r="BG1573" i="25"/>
  <c r="BH1540" i="25"/>
  <c r="BG1596" i="25"/>
  <c r="BH1566" i="25"/>
  <c r="BG1550" i="25"/>
  <c r="BH1539" i="25"/>
  <c r="BH1616" i="25"/>
  <c r="BH1568" i="25"/>
  <c r="BG1569" i="25"/>
  <c r="BH1601" i="25"/>
  <c r="BH1554" i="25"/>
  <c r="BG1578" i="25"/>
  <c r="BG1563" i="25"/>
  <c r="BG1612" i="25"/>
  <c r="BG1613" i="25"/>
  <c r="BH1595" i="25"/>
  <c r="BG233" i="25"/>
  <c r="BG266" i="25"/>
  <c r="BG270" i="25"/>
  <c r="BG303" i="25"/>
  <c r="BG355" i="25"/>
  <c r="BG318" i="25"/>
  <c r="BG515" i="25"/>
  <c r="BG622" i="25"/>
  <c r="BG543" i="25"/>
  <c r="BG597" i="25"/>
  <c r="BH1598" i="25"/>
  <c r="BH1584" i="25"/>
  <c r="BH1560" i="25"/>
  <c r="BH1585" i="25"/>
  <c r="BH1617" i="25"/>
  <c r="BG1583" i="25"/>
  <c r="BG1615" i="25"/>
  <c r="BG1576" i="25"/>
  <c r="BH1567" i="25"/>
  <c r="BH1624" i="25"/>
  <c r="BG1601" i="25"/>
  <c r="BH1570" i="25"/>
  <c r="BG1586" i="25"/>
  <c r="BG1589" i="25"/>
  <c r="BG1619" i="25"/>
  <c r="BH1603" i="25"/>
  <c r="BH1564" i="25"/>
  <c r="BG140" i="25"/>
  <c r="BH1536" i="25"/>
  <c r="BH1592" i="25"/>
  <c r="BH1550" i="25"/>
  <c r="BG1592" i="25"/>
  <c r="BH1597" i="25"/>
  <c r="BH1551" i="25"/>
  <c r="BG1608" i="25"/>
  <c r="BG1614" i="25"/>
  <c r="BH1565" i="25"/>
  <c r="BH1538" i="25"/>
  <c r="BG1548" i="25"/>
  <c r="BG1266" i="25"/>
  <c r="BG1288" i="25"/>
  <c r="BG1429" i="25"/>
  <c r="BG1463" i="25"/>
  <c r="BG1501" i="25"/>
  <c r="BG1422" i="25"/>
  <c r="BG1491" i="25"/>
  <c r="BH1543" i="25"/>
  <c r="BH1582" i="25"/>
  <c r="BH1591" i="25"/>
  <c r="BH1546" i="25"/>
  <c r="BH1583" i="25"/>
  <c r="BG1539" i="25"/>
  <c r="BH1618" i="25"/>
  <c r="BH1557" i="25"/>
  <c r="BH1577" i="25"/>
  <c r="BH1594" i="25"/>
  <c r="BH1602" i="25"/>
  <c r="BH1588" i="25"/>
  <c r="BH1620" i="25"/>
  <c r="BG1603" i="25"/>
  <c r="BH1596" i="25"/>
  <c r="BG704" i="25"/>
  <c r="BG936" i="25"/>
  <c r="BG917" i="25"/>
  <c r="BG1031" i="25"/>
  <c r="BG1232" i="25"/>
  <c r="BG1257" i="25"/>
  <c r="BG1235" i="25"/>
  <c r="BG1305" i="25"/>
  <c r="BG1438" i="25"/>
  <c r="BG1091" i="25"/>
  <c r="BG1113" i="25"/>
  <c r="BG953" i="25"/>
  <c r="BG904" i="25"/>
  <c r="BG948" i="25"/>
  <c r="BG900" i="25"/>
  <c r="BG942" i="25"/>
  <c r="BG999" i="25"/>
  <c r="BG1119" i="25"/>
  <c r="BG1115" i="25"/>
  <c r="BG1354" i="25"/>
  <c r="BG1403" i="25"/>
  <c r="BG1460" i="25"/>
  <c r="BG809" i="25"/>
  <c r="BG73" i="25"/>
  <c r="BG681" i="25"/>
  <c r="BG1505" i="25"/>
  <c r="BG362" i="25"/>
  <c r="BG275" i="25"/>
  <c r="BG326" i="25"/>
  <c r="BG378" i="25"/>
  <c r="BG705" i="25"/>
  <c r="BG405" i="25"/>
  <c r="BG644" i="25"/>
  <c r="BG655" i="25"/>
  <c r="BG783" i="25"/>
  <c r="BG39" i="25"/>
  <c r="BG103" i="25"/>
  <c r="BG167" i="25"/>
  <c r="BG337" i="25"/>
  <c r="BG388" i="25"/>
  <c r="BG300" i="25"/>
  <c r="BG352" i="25"/>
  <c r="BG685" i="25"/>
  <c r="BG707" i="25"/>
  <c r="BG1027" i="25"/>
  <c r="BG1021" i="25"/>
  <c r="BG1047" i="25"/>
  <c r="BG630" i="25"/>
  <c r="BG691" i="25"/>
  <c r="BG771" i="25"/>
  <c r="BG1335" i="25"/>
  <c r="BG215" i="25"/>
  <c r="BG253" i="25"/>
  <c r="BG291" i="25"/>
  <c r="BG306" i="25"/>
  <c r="BG555" i="25"/>
  <c r="BG897" i="25"/>
  <c r="BG880" i="25"/>
  <c r="BG1017" i="25"/>
  <c r="BG1114" i="25"/>
  <c r="BG1201" i="25"/>
  <c r="BG1381" i="25"/>
  <c r="BG823" i="25"/>
  <c r="BG1162" i="25"/>
  <c r="BG1190" i="25"/>
  <c r="BG1192" i="25"/>
  <c r="BG1273" i="25"/>
  <c r="BG1455" i="25"/>
  <c r="BG155" i="25"/>
  <c r="BH1473" i="25"/>
  <c r="BG31" i="25"/>
  <c r="BG91" i="25"/>
  <c r="BG162" i="25"/>
  <c r="BG17" i="25"/>
  <c r="BG77" i="25"/>
  <c r="BG141" i="25"/>
  <c r="BG374" i="25"/>
  <c r="BG338" i="25"/>
  <c r="BG406" i="25"/>
  <c r="BG566" i="25"/>
  <c r="BG563" i="25"/>
  <c r="BG617" i="25"/>
  <c r="BG924" i="25"/>
  <c r="BG1117" i="25"/>
  <c r="BG1137" i="25"/>
  <c r="BG1153" i="25"/>
  <c r="BG1160" i="25"/>
  <c r="BG1238" i="25"/>
  <c r="BH1401" i="25"/>
  <c r="BG1236" i="25"/>
  <c r="BG1328" i="25"/>
  <c r="BG1364" i="25"/>
  <c r="BG1396" i="25"/>
  <c r="BG55" i="25"/>
  <c r="BG119" i="25"/>
  <c r="BG183" i="25"/>
  <c r="BG5" i="25"/>
  <c r="BG129" i="25"/>
  <c r="BG277" i="25"/>
  <c r="BG1244" i="25"/>
  <c r="BG1483" i="25"/>
  <c r="BG1497" i="25"/>
  <c r="BG13" i="25"/>
  <c r="BG1478" i="25"/>
  <c r="BG435" i="25"/>
  <c r="BG486" i="25"/>
  <c r="BG456" i="25"/>
  <c r="BG529" i="25"/>
  <c r="BG583" i="25"/>
  <c r="BG646" i="25"/>
  <c r="BG750" i="25"/>
  <c r="BG759" i="25"/>
  <c r="BG793" i="25"/>
  <c r="BG242" i="25"/>
  <c r="BG93" i="25"/>
  <c r="BG157" i="25"/>
  <c r="BH247" i="25"/>
  <c r="BH215" i="25"/>
  <c r="BG882" i="25"/>
  <c r="BG1103" i="25"/>
  <c r="BG1111" i="25"/>
  <c r="BG1247" i="25"/>
  <c r="BG1243" i="25"/>
  <c r="BG1249" i="25"/>
  <c r="BH1438" i="25"/>
  <c r="BG1452" i="25"/>
  <c r="BG1473" i="25"/>
  <c r="BG674" i="25"/>
  <c r="BG937" i="25"/>
  <c r="BG947" i="25"/>
  <c r="BG1094" i="25"/>
  <c r="BG1055" i="25"/>
  <c r="BG1139" i="25"/>
  <c r="BG1208" i="25"/>
  <c r="BG1229" i="25"/>
  <c r="BG1187" i="25"/>
  <c r="BG1234" i="25"/>
  <c r="BG1359" i="25"/>
  <c r="BG1356" i="25"/>
  <c r="BG1411" i="25"/>
  <c r="BG1277" i="25"/>
  <c r="BG1341" i="25"/>
  <c r="BG816" i="25"/>
  <c r="BG826" i="25"/>
  <c r="BG833" i="25"/>
  <c r="BG867" i="25"/>
  <c r="BG888" i="25"/>
  <c r="BG966" i="25"/>
  <c r="BG910" i="25"/>
  <c r="BG960" i="25"/>
  <c r="BG915" i="25"/>
  <c r="BG968" i="25"/>
  <c r="BG907" i="25"/>
  <c r="BG956" i="25"/>
  <c r="BG949" i="25"/>
  <c r="BG1035" i="25"/>
  <c r="BG1124" i="25"/>
  <c r="BG1028" i="25"/>
  <c r="BG1022" i="25"/>
  <c r="BG1072" i="25"/>
  <c r="BG1009" i="25"/>
  <c r="BG1146" i="25"/>
  <c r="BG1138" i="25"/>
  <c r="BG1126" i="25"/>
  <c r="BG1175" i="25"/>
  <c r="BG1120" i="25"/>
  <c r="BG1167" i="25"/>
  <c r="BH1265" i="25"/>
  <c r="BG1336" i="25"/>
  <c r="BH1312" i="25"/>
  <c r="BG1224" i="25"/>
  <c r="BG1194" i="25"/>
  <c r="BG1264" i="25"/>
  <c r="BG1180" i="25"/>
  <c r="BG1242" i="25"/>
  <c r="BG1274" i="25"/>
  <c r="BG1391" i="25"/>
  <c r="BG1339" i="25"/>
  <c r="BG1285" i="25"/>
  <c r="BG1349" i="25"/>
  <c r="BG1437" i="25"/>
  <c r="BG1508" i="25"/>
  <c r="BG1430" i="25"/>
  <c r="BG298" i="25"/>
  <c r="BG365" i="25"/>
  <c r="BG738" i="25"/>
  <c r="BG765" i="25"/>
  <c r="BG735" i="25"/>
  <c r="BG832" i="25"/>
  <c r="BG869" i="25"/>
  <c r="BH372" i="25"/>
  <c r="BG335" i="25"/>
  <c r="BG386" i="25"/>
  <c r="BH385" i="25"/>
  <c r="BH389" i="25"/>
  <c r="BH398" i="25"/>
  <c r="BG350" i="25"/>
  <c r="BH511" i="25"/>
  <c r="BG421" i="25"/>
  <c r="BG474" i="25"/>
  <c r="BG389" i="25"/>
  <c r="BG443" i="25"/>
  <c r="BG495" i="25"/>
  <c r="BG579" i="25"/>
  <c r="BH612" i="25"/>
  <c r="BG516" i="25"/>
  <c r="BG569" i="25"/>
  <c r="BG623" i="25"/>
  <c r="BG523" i="25"/>
  <c r="BG577" i="25"/>
  <c r="BG572" i="25"/>
  <c r="BH698" i="25"/>
  <c r="BG687" i="25"/>
  <c r="BG718" i="25"/>
  <c r="BH835" i="25"/>
  <c r="BG719" i="25"/>
  <c r="BH817" i="25"/>
  <c r="BG744" i="25"/>
  <c r="BG785" i="25"/>
  <c r="BG752" i="25"/>
  <c r="BH852" i="25"/>
  <c r="BH929" i="25"/>
  <c r="BG874" i="25"/>
  <c r="BG875" i="25"/>
  <c r="BG918" i="25"/>
  <c r="BG827" i="25"/>
  <c r="BG980" i="25"/>
  <c r="BG847" i="25"/>
  <c r="BH1032" i="25"/>
  <c r="BH1048" i="25"/>
  <c r="BG1010" i="25"/>
  <c r="BG1069" i="25"/>
  <c r="BG1132" i="25"/>
  <c r="BG1108" i="25"/>
  <c r="BH1160" i="25"/>
  <c r="BG1182" i="25"/>
  <c r="BG1128" i="25"/>
  <c r="BG1136" i="25"/>
  <c r="BH1310" i="25"/>
  <c r="BH1273" i="25"/>
  <c r="BG1200" i="25"/>
  <c r="BH1230" i="25"/>
  <c r="BG1222" i="25"/>
  <c r="BH1279" i="25"/>
  <c r="BH1336" i="25"/>
  <c r="BG1215" i="25"/>
  <c r="BG1265" i="25"/>
  <c r="BH1350" i="25"/>
  <c r="BH1398" i="25"/>
  <c r="BH1296" i="25"/>
  <c r="BG1212" i="25"/>
  <c r="BG1280" i="25"/>
  <c r="BG1291" i="25"/>
  <c r="BG1360" i="25"/>
  <c r="BG1500" i="25"/>
  <c r="BG64" i="25"/>
  <c r="BG128" i="25"/>
  <c r="BG21" i="25"/>
  <c r="BG81" i="25"/>
  <c r="BG240" i="25"/>
  <c r="BG255" i="25"/>
  <c r="BG478" i="25"/>
  <c r="BG419" i="25"/>
  <c r="BG413" i="25"/>
  <c r="BG467" i="25"/>
  <c r="BG429" i="25"/>
  <c r="BG480" i="25"/>
  <c r="BH544" i="25"/>
  <c r="BG436" i="25"/>
  <c r="BG487" i="25"/>
  <c r="BG552" i="25"/>
  <c r="BG396" i="25"/>
  <c r="BG449" i="25"/>
  <c r="BG502" i="25"/>
  <c r="BG403" i="25"/>
  <c r="BG457" i="25"/>
  <c r="BG509" i="25"/>
  <c r="BG513" i="25"/>
  <c r="BG567" i="25"/>
  <c r="BG620" i="25"/>
  <c r="BH653" i="25"/>
  <c r="BG522" i="25"/>
  <c r="BG576" i="25"/>
  <c r="BG564" i="25"/>
  <c r="BG618" i="25"/>
  <c r="BG694" i="25"/>
  <c r="BG647" i="25"/>
  <c r="BG629" i="25"/>
  <c r="BG683" i="25"/>
  <c r="BG746" i="25"/>
  <c r="BG798" i="25"/>
  <c r="BG725" i="25"/>
  <c r="BG807" i="25"/>
  <c r="BG777" i="25"/>
  <c r="BG743" i="25"/>
  <c r="BG751" i="25"/>
  <c r="BG789" i="25"/>
  <c r="BH891" i="25"/>
  <c r="BG919" i="25"/>
  <c r="BG975" i="25"/>
  <c r="BG895" i="25"/>
  <c r="BG989" i="25"/>
  <c r="BG1044" i="25"/>
  <c r="BG1030" i="25"/>
  <c r="BG1058" i="25"/>
  <c r="BH1111" i="25"/>
  <c r="BG1060" i="25"/>
  <c r="BG1082" i="25"/>
  <c r="BG1068" i="25"/>
  <c r="BG1085" i="25"/>
  <c r="BH1238" i="25"/>
  <c r="BG1209" i="25"/>
  <c r="BG1218" i="25"/>
  <c r="BG1203" i="25"/>
  <c r="BG1261" i="25"/>
  <c r="BG1368" i="25"/>
  <c r="BG1324" i="25"/>
  <c r="BG1388" i="25"/>
  <c r="BG1309" i="25"/>
  <c r="BG1373" i="25"/>
  <c r="BG1401" i="25"/>
  <c r="BG853" i="25"/>
  <c r="BG820" i="25"/>
  <c r="BG921" i="25"/>
  <c r="BG978" i="25"/>
  <c r="BG1088" i="25"/>
  <c r="BG1101" i="25"/>
  <c r="BG1155" i="25"/>
  <c r="BG1149" i="25"/>
  <c r="BG1177" i="25"/>
  <c r="BG1306" i="25"/>
  <c r="BG1367" i="25"/>
  <c r="BH1446" i="25"/>
  <c r="BG1371" i="25"/>
  <c r="BG1395" i="25"/>
  <c r="BG1332" i="25"/>
  <c r="BG1405" i="25"/>
  <c r="BG1398" i="25"/>
  <c r="BH255" i="25"/>
  <c r="BG384" i="25"/>
  <c r="BG434" i="25"/>
  <c r="BG402" i="25"/>
  <c r="BG245" i="25"/>
  <c r="BG206" i="25"/>
  <c r="BG261" i="25"/>
  <c r="BG316" i="25"/>
  <c r="BG369" i="25"/>
  <c r="BH96" i="25"/>
  <c r="BH41" i="25"/>
  <c r="BH105" i="25"/>
  <c r="BH169" i="25"/>
  <c r="BH168" i="25"/>
  <c r="BH35" i="25"/>
  <c r="BH98" i="25"/>
  <c r="BH162" i="25"/>
  <c r="BG170" i="25"/>
  <c r="BG25" i="25"/>
  <c r="BG85" i="25"/>
  <c r="BG149" i="25"/>
  <c r="BG154" i="25"/>
  <c r="BG35" i="25"/>
  <c r="BG114" i="25"/>
  <c r="BG48" i="25"/>
  <c r="BG112" i="25"/>
  <c r="BG176" i="25"/>
  <c r="BG65" i="25"/>
  <c r="BG188" i="25"/>
  <c r="BG185" i="25"/>
  <c r="BG228" i="25"/>
  <c r="BG243" i="25"/>
  <c r="BH425" i="25"/>
  <c r="BG329" i="25"/>
  <c r="BG379" i="25"/>
  <c r="BG485" i="25"/>
  <c r="BG292" i="25"/>
  <c r="BG344" i="25"/>
  <c r="BG359" i="25"/>
  <c r="BG453" i="25"/>
  <c r="BG506" i="25"/>
  <c r="BG106" i="25"/>
  <c r="BH269" i="25"/>
  <c r="BG373" i="25"/>
  <c r="BH514" i="25"/>
  <c r="BH604" i="25"/>
  <c r="BG45" i="25"/>
  <c r="BG109" i="25"/>
  <c r="BG173" i="25"/>
  <c r="BG281" i="25"/>
  <c r="BG296" i="25"/>
  <c r="BG348" i="25"/>
  <c r="BG459" i="25"/>
  <c r="BH662" i="25"/>
  <c r="BH688" i="25"/>
  <c r="BG538" i="25"/>
  <c r="BG592" i="25"/>
  <c r="BG740" i="25"/>
  <c r="BG775" i="25"/>
  <c r="BH863" i="25"/>
  <c r="BH876" i="25"/>
  <c r="BH991" i="25"/>
  <c r="BH893" i="25"/>
  <c r="BH935" i="25"/>
  <c r="BG828" i="25"/>
  <c r="BG898" i="25"/>
  <c r="BH936" i="25"/>
  <c r="BG938" i="25"/>
  <c r="BG995" i="25"/>
  <c r="BH987" i="25"/>
  <c r="BH902" i="25"/>
  <c r="BH946" i="25"/>
  <c r="BG933" i="25"/>
  <c r="BG990" i="25"/>
  <c r="BG928" i="25"/>
  <c r="BG984" i="25"/>
  <c r="BG922" i="25"/>
  <c r="BG979" i="25"/>
  <c r="BG1013" i="25"/>
  <c r="BH1092" i="25"/>
  <c r="BH1005" i="25"/>
  <c r="BG1007" i="25"/>
  <c r="BH1095" i="25"/>
  <c r="BG1000" i="25"/>
  <c r="BH1043" i="25"/>
  <c r="BG1045" i="25"/>
  <c r="BH1056" i="25"/>
  <c r="BH1029" i="25"/>
  <c r="BH1122" i="25"/>
  <c r="BH1030" i="25"/>
  <c r="BG1032" i="25"/>
  <c r="BH1058" i="25"/>
  <c r="BH1065" i="25"/>
  <c r="BH1024" i="25"/>
  <c r="BG1026" i="25"/>
  <c r="BG1087" i="25"/>
  <c r="BH1081" i="25"/>
  <c r="BG1083" i="25"/>
  <c r="BH1164" i="25"/>
  <c r="BH1090" i="25"/>
  <c r="BH1128" i="25"/>
  <c r="BH1084" i="25"/>
  <c r="BG1086" i="25"/>
  <c r="BH1093" i="25"/>
  <c r="BG1095" i="25"/>
  <c r="BH1087" i="25"/>
  <c r="BG1089" i="25"/>
  <c r="BH1110" i="25"/>
  <c r="BH1137" i="25"/>
  <c r="BH1169" i="25"/>
  <c r="BH1199" i="25"/>
  <c r="BG1161" i="25"/>
  <c r="BH1107" i="25"/>
  <c r="BG1109" i="25"/>
  <c r="BH1100" i="25"/>
  <c r="BG455" i="25"/>
  <c r="BG508" i="25"/>
  <c r="BG476" i="25"/>
  <c r="BG749" i="25"/>
  <c r="BG788" i="25"/>
  <c r="BG811" i="25"/>
  <c r="BG944" i="25"/>
  <c r="BH999" i="25"/>
  <c r="BG864" i="25"/>
  <c r="BH944" i="25"/>
  <c r="BH994" i="25"/>
  <c r="BH953" i="25"/>
  <c r="BH939" i="25"/>
  <c r="BG929" i="25"/>
  <c r="BH1012" i="25"/>
  <c r="BH1006" i="25"/>
  <c r="BH1070" i="25"/>
  <c r="BH1050" i="25"/>
  <c r="BH1037" i="25"/>
  <c r="BG1039" i="25"/>
  <c r="BH1057" i="25"/>
  <c r="BH1038" i="25"/>
  <c r="BH1031" i="25"/>
  <c r="BG1033" i="25"/>
  <c r="BH1105" i="25"/>
  <c r="BH1089" i="25"/>
  <c r="BH1144" i="25"/>
  <c r="BH1097" i="25"/>
  <c r="BG1093" i="25"/>
  <c r="BH1106" i="25"/>
  <c r="BH1135" i="25"/>
  <c r="BH1094" i="25"/>
  <c r="BG1096" i="25"/>
  <c r="BH1121" i="25"/>
  <c r="BH1157" i="25"/>
  <c r="BI1157" i="25" s="1"/>
  <c r="BG1176" i="25"/>
  <c r="BH1159" i="25"/>
  <c r="BH1191" i="25"/>
  <c r="BH1195" i="25"/>
  <c r="BH1113" i="25"/>
  <c r="BH1182" i="25"/>
  <c r="BH1108" i="25"/>
  <c r="BH1101" i="25"/>
  <c r="BH1155" i="25"/>
  <c r="BH1162" i="25"/>
  <c r="BH1220" i="25"/>
  <c r="BG1246" i="25"/>
  <c r="BH1329" i="25"/>
  <c r="BG332" i="25"/>
  <c r="BG528" i="25"/>
  <c r="BG582" i="25"/>
  <c r="BG639" i="25"/>
  <c r="BG860" i="25"/>
  <c r="BG993" i="25"/>
  <c r="BG825" i="25"/>
  <c r="BG857" i="25"/>
  <c r="BG972" i="25"/>
  <c r="BG905" i="25"/>
  <c r="BH950" i="25"/>
  <c r="BH951" i="25"/>
  <c r="BH1003" i="25"/>
  <c r="BG911" i="25"/>
  <c r="BH947" i="25"/>
  <c r="BH1061" i="25"/>
  <c r="BG935" i="25"/>
  <c r="BH990" i="25"/>
  <c r="BG992" i="25"/>
  <c r="BG1097" i="25"/>
  <c r="BH1013" i="25"/>
  <c r="BG1015" i="25"/>
  <c r="BG1001" i="25"/>
  <c r="BH1073" i="25"/>
  <c r="BH1044" i="25"/>
  <c r="BG1046" i="25"/>
  <c r="BH1045" i="25"/>
  <c r="BH1039" i="25"/>
  <c r="BG1041" i="25"/>
  <c r="BH1067" i="25"/>
  <c r="BG1107" i="25"/>
  <c r="BH1096" i="25"/>
  <c r="BH1131" i="25"/>
  <c r="BH1150" i="25"/>
  <c r="BG1098" i="25"/>
  <c r="BG1105" i="25"/>
  <c r="BG1106" i="25"/>
  <c r="BH1192" i="25"/>
  <c r="BH1117" i="25"/>
  <c r="BH1129" i="25"/>
  <c r="BG1131" i="25"/>
  <c r="BH1174" i="25"/>
  <c r="BG1191" i="25"/>
  <c r="BH1176" i="25"/>
  <c r="BH1168" i="25"/>
  <c r="BG855" i="25"/>
  <c r="BG830" i="25"/>
  <c r="BH978" i="25"/>
  <c r="BG839" i="25"/>
  <c r="BH979" i="25"/>
  <c r="BH959" i="25"/>
  <c r="BH905" i="25"/>
  <c r="BG906" i="25"/>
  <c r="BG954" i="25"/>
  <c r="BH1000" i="25"/>
  <c r="BH903" i="25"/>
  <c r="BH899" i="25"/>
  <c r="BG943" i="25"/>
  <c r="BH998" i="25"/>
  <c r="BH1033" i="25"/>
  <c r="BH1020" i="25"/>
  <c r="BH1007" i="25"/>
  <c r="BH1051" i="25"/>
  <c r="BH1046" i="25"/>
  <c r="BG1048" i="25"/>
  <c r="BH1060" i="25"/>
  <c r="BH1124" i="25"/>
  <c r="BH1136" i="25"/>
  <c r="BG1185" i="25"/>
  <c r="BH1118" i="25"/>
  <c r="BH1170" i="25"/>
  <c r="BH1120" i="25"/>
  <c r="BG1122" i="25"/>
  <c r="BH1167" i="25"/>
  <c r="BH1181" i="25"/>
  <c r="BG1199" i="25"/>
  <c r="BH1253" i="25"/>
  <c r="BH1246" i="25"/>
  <c r="BH1223" i="25"/>
  <c r="BH1229" i="25"/>
  <c r="BH1260" i="25"/>
  <c r="BG1272" i="25"/>
  <c r="BG422" i="25"/>
  <c r="BG444" i="25"/>
  <c r="BG496" i="25"/>
  <c r="BG484" i="25"/>
  <c r="BG553" i="25"/>
  <c r="BG607" i="25"/>
  <c r="BG517" i="25"/>
  <c r="BG570" i="25"/>
  <c r="BG604" i="25"/>
  <c r="BG673" i="25"/>
  <c r="BG754" i="25"/>
  <c r="BG709" i="25"/>
  <c r="BG766" i="25"/>
  <c r="BG745" i="25"/>
  <c r="BG859" i="25"/>
  <c r="BH908" i="25"/>
  <c r="BG837" i="25"/>
  <c r="BG872" i="25"/>
  <c r="BH896" i="25"/>
  <c r="BH943" i="25"/>
  <c r="BG951" i="25"/>
  <c r="BG952" i="25"/>
  <c r="BG914" i="25"/>
  <c r="BG961" i="25"/>
  <c r="BH974" i="25"/>
  <c r="BH961" i="25"/>
  <c r="BG962" i="25"/>
  <c r="BH955" i="25"/>
  <c r="BG957" i="25"/>
  <c r="BH904" i="25"/>
  <c r="BG950" i="25"/>
  <c r="BH1041" i="25"/>
  <c r="BG1042" i="25"/>
  <c r="BH1053" i="25"/>
  <c r="BH1064" i="25"/>
  <c r="BH1034" i="25"/>
  <c r="BG1036" i="25"/>
  <c r="BH1054" i="25"/>
  <c r="BH1027" i="25"/>
  <c r="BH1014" i="25"/>
  <c r="BG1075" i="25"/>
  <c r="BH1080" i="25"/>
  <c r="BH1052" i="25"/>
  <c r="BG1054" i="25"/>
  <c r="BG1152" i="25"/>
  <c r="BH1068" i="25"/>
  <c r="BG1056" i="25"/>
  <c r="BG1065" i="25"/>
  <c r="BG1112" i="25"/>
  <c r="BH1143" i="25"/>
  <c r="BG1145" i="25"/>
  <c r="BG1163" i="25"/>
  <c r="BH1138" i="25"/>
  <c r="BG1140" i="25"/>
  <c r="BG1133" i="25"/>
  <c r="BH1173" i="25"/>
  <c r="BH1035" i="25"/>
  <c r="BH1021" i="25"/>
  <c r="BH1008" i="25"/>
  <c r="BH1077" i="25"/>
  <c r="BH1009" i="25"/>
  <c r="BH1002" i="25"/>
  <c r="BG1004" i="25"/>
  <c r="BH1098" i="25"/>
  <c r="BH1059" i="25"/>
  <c r="BH1112" i="25"/>
  <c r="BH1076" i="25"/>
  <c r="BG1063" i="25"/>
  <c r="BH1130" i="25"/>
  <c r="BH1071" i="25"/>
  <c r="BG1123" i="25"/>
  <c r="BH1151" i="25"/>
  <c r="BH1145" i="25"/>
  <c r="BH1139" i="25"/>
  <c r="BH1132" i="25"/>
  <c r="BH1126" i="25"/>
  <c r="BH1175" i="25"/>
  <c r="BH1134" i="25"/>
  <c r="BH1172" i="25"/>
  <c r="BH1188" i="25"/>
  <c r="BH1221" i="25"/>
  <c r="BH1237" i="25"/>
  <c r="BH1212" i="25"/>
  <c r="BH1266" i="25"/>
  <c r="BG512" i="25"/>
  <c r="BH619" i="25"/>
  <c r="BH643" i="25"/>
  <c r="BG634" i="25"/>
  <c r="BG727" i="25"/>
  <c r="BH958" i="25"/>
  <c r="BG881" i="25"/>
  <c r="BG945" i="25"/>
  <c r="BG831" i="25"/>
  <c r="BG863" i="25"/>
  <c r="BG850" i="25"/>
  <c r="BH923" i="25"/>
  <c r="BH1018" i="25"/>
  <c r="BH932" i="25"/>
  <c r="BG977" i="25"/>
  <c r="BG964" i="25"/>
  <c r="BH1062" i="25"/>
  <c r="BH1049" i="25"/>
  <c r="BG1050" i="25"/>
  <c r="BH1042" i="25"/>
  <c r="BH1028" i="25"/>
  <c r="BH1015" i="25"/>
  <c r="BH1016" i="25"/>
  <c r="BG1018" i="25"/>
  <c r="BH1010" i="25"/>
  <c r="BH1085" i="25"/>
  <c r="BH1066" i="25"/>
  <c r="BH1123" i="25"/>
  <c r="BH1075" i="25"/>
  <c r="BH1083" i="25"/>
  <c r="BH1103" i="25"/>
  <c r="BH1069" i="25"/>
  <c r="BG1071" i="25"/>
  <c r="BH1104" i="25"/>
  <c r="BH1078" i="25"/>
  <c r="BG1080" i="25"/>
  <c r="BH1072" i="25"/>
  <c r="BG1074" i="25"/>
  <c r="BH1183" i="25"/>
  <c r="BG1168" i="25"/>
  <c r="BG1154" i="25"/>
  <c r="BG1156" i="25"/>
  <c r="BH1146" i="25"/>
  <c r="BG1148" i="25"/>
  <c r="BG1184" i="25"/>
  <c r="BH1140" i="25"/>
  <c r="BG1141" i="25"/>
  <c r="BH1133" i="25"/>
  <c r="BG1135" i="25"/>
  <c r="BH1141" i="25"/>
  <c r="BG1143" i="25"/>
  <c r="BH1204" i="25"/>
  <c r="BH1196" i="25"/>
  <c r="BG311" i="25"/>
  <c r="BG363" i="25"/>
  <c r="BG716" i="25"/>
  <c r="BG842" i="25"/>
  <c r="BG840" i="25"/>
  <c r="BG877" i="25"/>
  <c r="BH985" i="25"/>
  <c r="BG887" i="25"/>
  <c r="BG913" i="25"/>
  <c r="BG885" i="25"/>
  <c r="BG901" i="25"/>
  <c r="BG973" i="25"/>
  <c r="BG835" i="25"/>
  <c r="BG870" i="25"/>
  <c r="BG854" i="25"/>
  <c r="BH1011" i="25"/>
  <c r="BG932" i="25"/>
  <c r="BH986" i="25"/>
  <c r="BH924" i="25"/>
  <c r="BG926" i="25"/>
  <c r="BG983" i="25"/>
  <c r="BH1025" i="25"/>
  <c r="BH898" i="25"/>
  <c r="BG940" i="25"/>
  <c r="BG997" i="25"/>
  <c r="BG1002" i="25"/>
  <c r="BH1040" i="25"/>
  <c r="BH920" i="25"/>
  <c r="BG971" i="25"/>
  <c r="BH1004" i="25"/>
  <c r="BG1006" i="25"/>
  <c r="BG1051" i="25"/>
  <c r="BH1055" i="25"/>
  <c r="BH1036" i="25"/>
  <c r="BG1038" i="25"/>
  <c r="BH1022" i="25"/>
  <c r="BG1024" i="25"/>
  <c r="BG1059" i="25"/>
  <c r="BH1023" i="25"/>
  <c r="BG1025" i="25"/>
  <c r="BH1017" i="25"/>
  <c r="BG1019" i="25"/>
  <c r="BG1052" i="25"/>
  <c r="BH1074" i="25"/>
  <c r="BH1180" i="25"/>
  <c r="BH1082" i="25"/>
  <c r="BH1091" i="25"/>
  <c r="BG1092" i="25"/>
  <c r="BH1152" i="25"/>
  <c r="BG1078" i="25"/>
  <c r="BH1116" i="25"/>
  <c r="BH1086" i="25"/>
  <c r="BH1079" i="25"/>
  <c r="BG1081" i="25"/>
  <c r="BG1171" i="25"/>
  <c r="BH1166" i="25"/>
  <c r="BH1099" i="25"/>
  <c r="BH1153" i="25"/>
  <c r="BG1102" i="25"/>
  <c r="BH1154" i="25"/>
  <c r="BH1148" i="25"/>
  <c r="BG1150" i="25"/>
  <c r="BH1184" i="25"/>
  <c r="BH1102" i="25"/>
  <c r="BG1104" i="25"/>
  <c r="BG1183" i="25"/>
  <c r="BH1251" i="25"/>
  <c r="BG1282" i="25"/>
  <c r="BH1290" i="25"/>
  <c r="BH1236" i="25"/>
  <c r="BG1253" i="25"/>
  <c r="BH1269" i="25"/>
  <c r="BG1376" i="25"/>
  <c r="BH1231" i="25"/>
  <c r="BG1233" i="25"/>
  <c r="BH1278" i="25"/>
  <c r="BG1281" i="25"/>
  <c r="BH1217" i="25"/>
  <c r="BH1320" i="25"/>
  <c r="BH1171" i="25"/>
  <c r="BG1173" i="25"/>
  <c r="BH1233" i="25"/>
  <c r="BH1281" i="25"/>
  <c r="BH1211" i="25"/>
  <c r="BG1213" i="25"/>
  <c r="BG1304" i="25"/>
  <c r="BG1338" i="25"/>
  <c r="BH1258" i="25"/>
  <c r="BH1280" i="25"/>
  <c r="BG1283" i="25"/>
  <c r="BG1287" i="25"/>
  <c r="BH1333" i="25"/>
  <c r="BH1377" i="25"/>
  <c r="BG1296" i="25"/>
  <c r="BH1314" i="25"/>
  <c r="BG1383" i="25"/>
  <c r="BG1297" i="25"/>
  <c r="BH1342" i="25"/>
  <c r="BH1423" i="25"/>
  <c r="BH1257" i="25"/>
  <c r="BG1259" i="25"/>
  <c r="BH1309" i="25"/>
  <c r="BH1344" i="25"/>
  <c r="BH1407" i="25"/>
  <c r="BH1338" i="25"/>
  <c r="BG1340" i="25"/>
  <c r="BH1513" i="25"/>
  <c r="BH1323" i="25"/>
  <c r="BH1387" i="25"/>
  <c r="BH1276" i="25"/>
  <c r="BI1276" i="25" s="1"/>
  <c r="BG1278" i="25"/>
  <c r="BH1340" i="25"/>
  <c r="BG1342" i="25"/>
  <c r="BG1418" i="25"/>
  <c r="BG1427" i="25"/>
  <c r="BH1522" i="25"/>
  <c r="BH1414" i="25"/>
  <c r="BH1514" i="25"/>
  <c r="BH1411" i="25"/>
  <c r="BH1404" i="25"/>
  <c r="BH1449" i="25"/>
  <c r="BH1397" i="25"/>
  <c r="BG1399" i="25"/>
  <c r="BH1498" i="25"/>
  <c r="BH1442" i="25"/>
  <c r="BH1451" i="25"/>
  <c r="BG1453" i="25"/>
  <c r="BG1485" i="25"/>
  <c r="BG1513" i="25"/>
  <c r="BH1501" i="25"/>
  <c r="BG1503" i="25"/>
  <c r="BG1524" i="25"/>
  <c r="BG1517" i="25"/>
  <c r="BH1529" i="25"/>
  <c r="BH1531" i="25"/>
  <c r="BG1533" i="25"/>
  <c r="BH1517" i="25"/>
  <c r="BG1519" i="25"/>
  <c r="BG1214" i="25"/>
  <c r="BH1213" i="25"/>
  <c r="BH1285" i="25"/>
  <c r="BH1239" i="25"/>
  <c r="BH1225" i="25"/>
  <c r="BH1327" i="25"/>
  <c r="BH1389" i="25"/>
  <c r="BH1179" i="25"/>
  <c r="BG1181" i="25"/>
  <c r="BH1241" i="25"/>
  <c r="BH1219" i="25"/>
  <c r="BG1221" i="25"/>
  <c r="BH1270" i="25"/>
  <c r="BH1313" i="25"/>
  <c r="BH1304" i="25"/>
  <c r="BH1305" i="25"/>
  <c r="BG1330" i="25"/>
  <c r="BH1433" i="25"/>
  <c r="BG1299" i="25"/>
  <c r="BH1346" i="25"/>
  <c r="BH1267" i="25"/>
  <c r="BH1331" i="25"/>
  <c r="BH1399" i="25"/>
  <c r="BH1284" i="25"/>
  <c r="BG1286" i="25"/>
  <c r="BH1348" i="25"/>
  <c r="BG1350" i="25"/>
  <c r="BH1439" i="25"/>
  <c r="BH1418" i="25"/>
  <c r="BG1440" i="25"/>
  <c r="BH1475" i="25"/>
  <c r="BH1445" i="25"/>
  <c r="BH1468" i="25"/>
  <c r="BH1419" i="25"/>
  <c r="BG1421" i="25"/>
  <c r="BH1412" i="25"/>
  <c r="BI1412" i="25" s="1"/>
  <c r="BH1405" i="25"/>
  <c r="BG1407" i="25"/>
  <c r="BH1440" i="25"/>
  <c r="BG1442" i="25"/>
  <c r="BH1450" i="25"/>
  <c r="BH1459" i="25"/>
  <c r="BG1461" i="25"/>
  <c r="BH1476" i="25"/>
  <c r="BH1509" i="25"/>
  <c r="BG1511" i="25"/>
  <c r="BG1474" i="25"/>
  <c r="BH1515" i="25"/>
  <c r="BI1515" i="25" s="1"/>
  <c r="BG1523" i="25"/>
  <c r="BH1525" i="25"/>
  <c r="BI1525" i="25" s="1"/>
  <c r="BG1527" i="25"/>
  <c r="BH1114" i="25"/>
  <c r="BH1161" i="25"/>
  <c r="BH1109" i="25"/>
  <c r="BG1110" i="25"/>
  <c r="BH1115" i="25"/>
  <c r="BG1116" i="25"/>
  <c r="BG1169" i="25"/>
  <c r="BH1207" i="25"/>
  <c r="BH1357" i="25"/>
  <c r="BH1289" i="25"/>
  <c r="BH1343" i="25"/>
  <c r="BH1228" i="25"/>
  <c r="BH1214" i="25"/>
  <c r="BH1288" i="25"/>
  <c r="BH1301" i="25"/>
  <c r="BH1185" i="25"/>
  <c r="BH1247" i="25"/>
  <c r="BH1232" i="25"/>
  <c r="BH1334" i="25"/>
  <c r="BH1187" i="25"/>
  <c r="BG1189" i="25"/>
  <c r="BH1452" i="25"/>
  <c r="BH1226" i="25"/>
  <c r="BG1228" i="25"/>
  <c r="BG1290" i="25"/>
  <c r="BG1352" i="25"/>
  <c r="BH1303" i="25"/>
  <c r="BH1294" i="25"/>
  <c r="BH1410" i="25"/>
  <c r="BH1295" i="25"/>
  <c r="BH1321" i="25"/>
  <c r="BH1349" i="25"/>
  <c r="BH1366" i="25"/>
  <c r="BG1289" i="25"/>
  <c r="BH1351" i="25"/>
  <c r="BH1354" i="25"/>
  <c r="BH1424" i="25"/>
  <c r="BH1275" i="25"/>
  <c r="BH1339" i="25"/>
  <c r="BH1292" i="25"/>
  <c r="BI1292" i="25" s="1"/>
  <c r="BG1294" i="25"/>
  <c r="BH1356" i="25"/>
  <c r="BG1358" i="25"/>
  <c r="BG1434" i="25"/>
  <c r="BG1470" i="25"/>
  <c r="BH1427" i="25"/>
  <c r="BH1420" i="25"/>
  <c r="BH1413" i="25"/>
  <c r="BG1415" i="25"/>
  <c r="BH1448" i="25"/>
  <c r="BG1450" i="25"/>
  <c r="BH1505" i="25"/>
  <c r="BH1457" i="25"/>
  <c r="BG1459" i="25"/>
  <c r="BG1476" i="25"/>
  <c r="BH1458" i="25"/>
  <c r="BH1467" i="25"/>
  <c r="BG1469" i="25"/>
  <c r="BG1492" i="25"/>
  <c r="BG1521" i="25"/>
  <c r="BH1479" i="25"/>
  <c r="BG1481" i="25"/>
  <c r="BH1480" i="25"/>
  <c r="BG1482" i="25"/>
  <c r="BG1522" i="25"/>
  <c r="BH1533" i="25"/>
  <c r="BG1535" i="25"/>
  <c r="BH1282" i="25"/>
  <c r="BH1178" i="25"/>
  <c r="BH1240" i="25"/>
  <c r="BH1271" i="25"/>
  <c r="BH1341" i="25"/>
  <c r="BH1194" i="25"/>
  <c r="BG1196" i="25"/>
  <c r="BH1264" i="25"/>
  <c r="BH1234" i="25"/>
  <c r="BH1359" i="25"/>
  <c r="BH1235" i="25"/>
  <c r="BG1237" i="25"/>
  <c r="BH1325" i="25"/>
  <c r="BH1293" i="25"/>
  <c r="BH1345" i="25"/>
  <c r="BH1365" i="25"/>
  <c r="BG1337" i="25"/>
  <c r="BH1382" i="25"/>
  <c r="BG1400" i="25"/>
  <c r="BG1279" i="25"/>
  <c r="BH1297" i="25"/>
  <c r="BH1369" i="25"/>
  <c r="BH1360" i="25"/>
  <c r="BG1362" i="25"/>
  <c r="BG1402" i="25"/>
  <c r="BH1362" i="25"/>
  <c r="BH1402" i="25"/>
  <c r="BH1415" i="25"/>
  <c r="BH1283" i="25"/>
  <c r="BH1347" i="25"/>
  <c r="BH1406" i="25"/>
  <c r="BH1300" i="25"/>
  <c r="BG1302" i="25"/>
  <c r="BH1364" i="25"/>
  <c r="BG1366" i="25"/>
  <c r="BH1425" i="25"/>
  <c r="BH1478" i="25"/>
  <c r="BH1435" i="25"/>
  <c r="BH1428" i="25"/>
  <c r="BH1444" i="25"/>
  <c r="BH1421" i="25"/>
  <c r="BG1423" i="25"/>
  <c r="BH1456" i="25"/>
  <c r="BG1458" i="25"/>
  <c r="BG1493" i="25"/>
  <c r="BH1465" i="25"/>
  <c r="BH1466" i="25"/>
  <c r="BG1468" i="25"/>
  <c r="BG1509" i="25"/>
  <c r="BH1483" i="25"/>
  <c r="BH1487" i="25"/>
  <c r="BH1488" i="25"/>
  <c r="BG1490" i="25"/>
  <c r="BH1520" i="25"/>
  <c r="BH1125" i="25"/>
  <c r="BG1127" i="25"/>
  <c r="BH1165" i="25"/>
  <c r="BH1119" i="25"/>
  <c r="BH1158" i="25"/>
  <c r="BG1198" i="25"/>
  <c r="BH1127" i="25"/>
  <c r="BG1129" i="25"/>
  <c r="BG1174" i="25"/>
  <c r="BH1190" i="25"/>
  <c r="BG1303" i="25"/>
  <c r="BG1248" i="25"/>
  <c r="BG1262" i="25"/>
  <c r="BH1375" i="25"/>
  <c r="BH1200" i="25"/>
  <c r="BH1262" i="25"/>
  <c r="BH1186" i="25"/>
  <c r="BG1188" i="25"/>
  <c r="BG1256" i="25"/>
  <c r="BH1202" i="25"/>
  <c r="BG1204" i="25"/>
  <c r="BH1252" i="25"/>
  <c r="BH1311" i="25"/>
  <c r="BH1390" i="25"/>
  <c r="BH1242" i="25"/>
  <c r="BH1274" i="25"/>
  <c r="BH1391" i="25"/>
  <c r="BH1243" i="25"/>
  <c r="BG1245" i="25"/>
  <c r="BH1249" i="25"/>
  <c r="BH1408" i="25"/>
  <c r="BH1381" i="25"/>
  <c r="BG1319" i="25"/>
  <c r="BH1328" i="25"/>
  <c r="BH1287" i="25"/>
  <c r="BH1358" i="25"/>
  <c r="BH1385" i="25"/>
  <c r="BH1393" i="25"/>
  <c r="BG1425" i="25"/>
  <c r="BH1368" i="25"/>
  <c r="BG1370" i="25"/>
  <c r="BH1370" i="25"/>
  <c r="BH1291" i="25"/>
  <c r="BG1293" i="25"/>
  <c r="BH1355" i="25"/>
  <c r="BG1357" i="25"/>
  <c r="BH1308" i="25"/>
  <c r="BG1310" i="25"/>
  <c r="BH1372" i="25"/>
  <c r="BG1374" i="25"/>
  <c r="BG1448" i="25"/>
  <c r="BH1506" i="25"/>
  <c r="BH1434" i="25"/>
  <c r="BH1470" i="25"/>
  <c r="BG1447" i="25"/>
  <c r="BH1489" i="25"/>
  <c r="BH1499" i="25"/>
  <c r="BG1531" i="25"/>
  <c r="BH1436" i="25"/>
  <c r="BH1518" i="25"/>
  <c r="BH1429" i="25"/>
  <c r="BG1431" i="25"/>
  <c r="BH1463" i="25"/>
  <c r="BH1534" i="25"/>
  <c r="BH1464" i="25"/>
  <c r="BH1484" i="25"/>
  <c r="BH1519" i="25"/>
  <c r="BH1486" i="25"/>
  <c r="BH1535" i="25"/>
  <c r="BH1500" i="25"/>
  <c r="BG1499" i="25"/>
  <c r="BH1502" i="25"/>
  <c r="BG1471" i="25"/>
  <c r="BH1516" i="25"/>
  <c r="BH1495" i="25"/>
  <c r="BH1496" i="25"/>
  <c r="BI1496" i="25" s="1"/>
  <c r="BG1498" i="25"/>
  <c r="BH1526" i="25"/>
  <c r="BH1208" i="25"/>
  <c r="BH1383" i="25"/>
  <c r="BH1193" i="25"/>
  <c r="BH1210" i="25"/>
  <c r="BH1256" i="25"/>
  <c r="BH1302" i="25"/>
  <c r="BG1255" i="25"/>
  <c r="BH1352" i="25"/>
  <c r="BG1344" i="25"/>
  <c r="BH1441" i="25"/>
  <c r="BH1277" i="25"/>
  <c r="BG1346" i="25"/>
  <c r="BH1376" i="25"/>
  <c r="BG1378" i="25"/>
  <c r="BG1394" i="25"/>
  <c r="BH1378" i="25"/>
  <c r="BH1394" i="25"/>
  <c r="BH1409" i="25"/>
  <c r="BH1416" i="25"/>
  <c r="BH1299" i="25"/>
  <c r="BH1363" i="25"/>
  <c r="BH1316" i="25"/>
  <c r="BG1318" i="25"/>
  <c r="BH1380" i="25"/>
  <c r="BG1382" i="25"/>
  <c r="BH1426" i="25"/>
  <c r="BH1431" i="25"/>
  <c r="BH1453" i="25"/>
  <c r="BH1432" i="25"/>
  <c r="BG1416" i="25"/>
  <c r="BH1471" i="25"/>
  <c r="BH1462" i="25"/>
  <c r="BH1437" i="25"/>
  <c r="BH1508" i="25"/>
  <c r="BH1474" i="25"/>
  <c r="BH1530" i="25"/>
  <c r="BH1490" i="25"/>
  <c r="BH1477" i="25"/>
  <c r="BG1479" i="25"/>
  <c r="BH1523" i="25"/>
  <c r="BH1503" i="25"/>
  <c r="BH1524" i="25"/>
  <c r="BH1504" i="25"/>
  <c r="BG1506" i="25"/>
  <c r="BG1223" i="25"/>
  <c r="BH1244" i="25"/>
  <c r="BH1272" i="25"/>
  <c r="BH1206" i="25"/>
  <c r="BH1248" i="25"/>
  <c r="BH1227" i="25"/>
  <c r="BG1230" i="25"/>
  <c r="BH1245" i="25"/>
  <c r="BG1216" i="25"/>
  <c r="BH1374" i="25"/>
  <c r="BH1216" i="25"/>
  <c r="BH1201" i="25"/>
  <c r="BH1298" i="25"/>
  <c r="BH1156" i="25"/>
  <c r="BG1158" i="25"/>
  <c r="BH1218" i="25"/>
  <c r="BG1220" i="25"/>
  <c r="BG1392" i="25"/>
  <c r="BG1197" i="25"/>
  <c r="BH1254" i="25"/>
  <c r="BH1326" i="25"/>
  <c r="BH1317" i="25"/>
  <c r="BH1335" i="25"/>
  <c r="BG1267" i="25"/>
  <c r="BG1311" i="25"/>
  <c r="BH1337" i="25"/>
  <c r="BH1384" i="25"/>
  <c r="BG1386" i="25"/>
  <c r="BH1400" i="25"/>
  <c r="BH1454" i="25"/>
  <c r="BH1322" i="25"/>
  <c r="BH1386" i="25"/>
  <c r="BH1307" i="25"/>
  <c r="BH1371" i="25"/>
  <c r="BH1395" i="25"/>
  <c r="BH1324" i="25"/>
  <c r="BG1326" i="25"/>
  <c r="BH1388" i="25"/>
  <c r="BG1390" i="25"/>
  <c r="BH1447" i="25"/>
  <c r="BH1461" i="25"/>
  <c r="BH1494" i="25"/>
  <c r="BH1491" i="25"/>
  <c r="BH1507" i="25"/>
  <c r="BH1472" i="25"/>
  <c r="BH1485" i="25"/>
  <c r="BG1487" i="25"/>
  <c r="BH1521" i="25"/>
  <c r="BH1511" i="25"/>
  <c r="BH1512" i="25"/>
  <c r="BG1529" i="25"/>
  <c r="BH1147" i="25"/>
  <c r="BH1149" i="25"/>
  <c r="BG1151" i="25"/>
  <c r="BH1177" i="25"/>
  <c r="BH1198" i="25"/>
  <c r="BH1205" i="25"/>
  <c r="BH1373" i="25"/>
  <c r="BH1197" i="25"/>
  <c r="BG1206" i="25"/>
  <c r="BH1255" i="25"/>
  <c r="BH1222" i="25"/>
  <c r="BG1225" i="25"/>
  <c r="BH1286" i="25"/>
  <c r="BG1231" i="25"/>
  <c r="BH1263" i="25"/>
  <c r="BH1353" i="25"/>
  <c r="BH1224" i="25"/>
  <c r="BH1318" i="25"/>
  <c r="BH1209" i="25"/>
  <c r="BG1211" i="25"/>
  <c r="BH1259" i="25"/>
  <c r="BH1163" i="25"/>
  <c r="BG1165" i="25"/>
  <c r="BG1227" i="25"/>
  <c r="BG1313" i="25"/>
  <c r="BH1203" i="25"/>
  <c r="BG1205" i="25"/>
  <c r="BH1261" i="25"/>
  <c r="BG1260" i="25"/>
  <c r="BH1306" i="25"/>
  <c r="BH1367" i="25"/>
  <c r="BG1315" i="25"/>
  <c r="BH1361" i="25"/>
  <c r="BG1307" i="25"/>
  <c r="BG1351" i="25"/>
  <c r="BG1384" i="25"/>
  <c r="BH1482" i="25"/>
  <c r="BH1250" i="25"/>
  <c r="BG1252" i="25"/>
  <c r="BH1319" i="25"/>
  <c r="BG1353" i="25"/>
  <c r="BH1392" i="25"/>
  <c r="BH1417" i="25"/>
  <c r="BI1417" i="25" s="1"/>
  <c r="BH1422" i="25"/>
  <c r="BH1330" i="25"/>
  <c r="BH1315" i="25"/>
  <c r="BG1317" i="25"/>
  <c r="BH1379" i="25"/>
  <c r="BH1268" i="25"/>
  <c r="BI1268" i="25" s="1"/>
  <c r="BG1270" i="25"/>
  <c r="BH1332" i="25"/>
  <c r="BG1334" i="25"/>
  <c r="BH1455" i="25"/>
  <c r="BG1475" i="25"/>
  <c r="BH1460" i="25"/>
  <c r="BH1403" i="25"/>
  <c r="BH1396" i="25"/>
  <c r="BH1510" i="25"/>
  <c r="BH1481" i="25"/>
  <c r="BH1443" i="25"/>
  <c r="BI1443" i="25" s="1"/>
  <c r="BG1445" i="25"/>
  <c r="BH1497" i="25"/>
  <c r="BH1532" i="25"/>
  <c r="BH1493" i="25"/>
  <c r="BG1495" i="25"/>
  <c r="BH147" i="25"/>
  <c r="BH156" i="25"/>
  <c r="BH61" i="25"/>
  <c r="BH222" i="25"/>
  <c r="BG52" i="25"/>
  <c r="BH48" i="25"/>
  <c r="BH64" i="25"/>
  <c r="BH100" i="25"/>
  <c r="BG75" i="25"/>
  <c r="BH137" i="25"/>
  <c r="BH6" i="25"/>
  <c r="BG181" i="25"/>
  <c r="BH52" i="25"/>
  <c r="BH209" i="25"/>
  <c r="BH25" i="25"/>
  <c r="BG87" i="25"/>
  <c r="BG151" i="25"/>
  <c r="BH33" i="25"/>
  <c r="BG161" i="25"/>
  <c r="BG194" i="25"/>
  <c r="BH194" i="25"/>
  <c r="BH214" i="25"/>
  <c r="BH251" i="25"/>
  <c r="BH264" i="25"/>
  <c r="BH234" i="25"/>
  <c r="BG235" i="25"/>
  <c r="BH199" i="25"/>
  <c r="BH230" i="25"/>
  <c r="BH301" i="25"/>
  <c r="BH353" i="25"/>
  <c r="BG354" i="25"/>
  <c r="BH302" i="25"/>
  <c r="BG323" i="25"/>
  <c r="BH374" i="25"/>
  <c r="BG376" i="25"/>
  <c r="BH497" i="25"/>
  <c r="BH316" i="25"/>
  <c r="BH369" i="25"/>
  <c r="BG371" i="25"/>
  <c r="BH450" i="25"/>
  <c r="BH317" i="25"/>
  <c r="BH370" i="25"/>
  <c r="BH23" i="25"/>
  <c r="BG138" i="25"/>
  <c r="BH177" i="25"/>
  <c r="BH106" i="25"/>
  <c r="BH32" i="25"/>
  <c r="BH152" i="25"/>
  <c r="BG180" i="25"/>
  <c r="BH144" i="25"/>
  <c r="BG15" i="25"/>
  <c r="BH66" i="25"/>
  <c r="BH51" i="25"/>
  <c r="BH180" i="25"/>
  <c r="BH18" i="25"/>
  <c r="BH21" i="25"/>
  <c r="BG83" i="25"/>
  <c r="BH59" i="25"/>
  <c r="BG61" i="25"/>
  <c r="BH123" i="25"/>
  <c r="BG125" i="25"/>
  <c r="BH56" i="25"/>
  <c r="BH60" i="25"/>
  <c r="BH124" i="25"/>
  <c r="BH186" i="25"/>
  <c r="BH241" i="25"/>
  <c r="BG33" i="25"/>
  <c r="BH93" i="25"/>
  <c r="BG95" i="25"/>
  <c r="BH157" i="25"/>
  <c r="BG159" i="25"/>
  <c r="BG146" i="25"/>
  <c r="BH26" i="25"/>
  <c r="BH86" i="25"/>
  <c r="BH150" i="25"/>
  <c r="BG22" i="25"/>
  <c r="BH136" i="25"/>
  <c r="BH39" i="25"/>
  <c r="BG41" i="25"/>
  <c r="BH103" i="25"/>
  <c r="BG105" i="25"/>
  <c r="BH167" i="25"/>
  <c r="BG169" i="25"/>
  <c r="BH196" i="25"/>
  <c r="BH262" i="25"/>
  <c r="BH257" i="25"/>
  <c r="BG308" i="25"/>
  <c r="BH358" i="25"/>
  <c r="BH170" i="25"/>
  <c r="BH155" i="25"/>
  <c r="BH11" i="25"/>
  <c r="BH121" i="25"/>
  <c r="BG116" i="25"/>
  <c r="BH13" i="25"/>
  <c r="BH73" i="25"/>
  <c r="BG68" i="25"/>
  <c r="BH130" i="25"/>
  <c r="BH176" i="25"/>
  <c r="BG53" i="25"/>
  <c r="BH115" i="25"/>
  <c r="BH184" i="25"/>
  <c r="BH116" i="25"/>
  <c r="BH28" i="25"/>
  <c r="BG27" i="25"/>
  <c r="BH142" i="25"/>
  <c r="BH95" i="25"/>
  <c r="BG23" i="25"/>
  <c r="BG147" i="25"/>
  <c r="BH14" i="25"/>
  <c r="BH74" i="25"/>
  <c r="BH29" i="25"/>
  <c r="BH89" i="25"/>
  <c r="BH153" i="25"/>
  <c r="BH22" i="25"/>
  <c r="BG24" i="25"/>
  <c r="BH82" i="25"/>
  <c r="BG84" i="25"/>
  <c r="BH146" i="25"/>
  <c r="BG148" i="25"/>
  <c r="BH7" i="25"/>
  <c r="BG9" i="25"/>
  <c r="BH67" i="25"/>
  <c r="BG69" i="25"/>
  <c r="BH131" i="25"/>
  <c r="BG133" i="25"/>
  <c r="BH189" i="25"/>
  <c r="BH8" i="25"/>
  <c r="BH68" i="25"/>
  <c r="BH132" i="25"/>
  <c r="BH191" i="25"/>
  <c r="BH120" i="25"/>
  <c r="BH101" i="25"/>
  <c r="BH165" i="25"/>
  <c r="BH160" i="25"/>
  <c r="BG34" i="25"/>
  <c r="BH94" i="25"/>
  <c r="BG96" i="25"/>
  <c r="BH158" i="25"/>
  <c r="BG160" i="25"/>
  <c r="BH47" i="25"/>
  <c r="BG49" i="25"/>
  <c r="BH111" i="25"/>
  <c r="BG113" i="25"/>
  <c r="BH175" i="25"/>
  <c r="BG177" i="25"/>
  <c r="BH200" i="25"/>
  <c r="BH218" i="25"/>
  <c r="BH268" i="25"/>
  <c r="BH88" i="25"/>
  <c r="BH24" i="25"/>
  <c r="BH104" i="25"/>
  <c r="BH91" i="25"/>
  <c r="BH92" i="25"/>
  <c r="BH72" i="25"/>
  <c r="BH125" i="25"/>
  <c r="BH36" i="25"/>
  <c r="BH163" i="25"/>
  <c r="BG139" i="25"/>
  <c r="BG8" i="25"/>
  <c r="BG132" i="25"/>
  <c r="BG117" i="25"/>
  <c r="BH179" i="25"/>
  <c r="BH20" i="25"/>
  <c r="BG90" i="25"/>
  <c r="BH85" i="25"/>
  <c r="BH149" i="25"/>
  <c r="BH40" i="25"/>
  <c r="BH78" i="25"/>
  <c r="BG97" i="25"/>
  <c r="BH159" i="25"/>
  <c r="BG30" i="25"/>
  <c r="BH81" i="25"/>
  <c r="BH145" i="25"/>
  <c r="BH138" i="25"/>
  <c r="BG42" i="25"/>
  <c r="BG82" i="25"/>
  <c r="BG36" i="25"/>
  <c r="BH97" i="25"/>
  <c r="BG99" i="25"/>
  <c r="BH161" i="25"/>
  <c r="BG163" i="25"/>
  <c r="BG66" i="25"/>
  <c r="BG178" i="25"/>
  <c r="BH30" i="25"/>
  <c r="BG32" i="25"/>
  <c r="BH90" i="25"/>
  <c r="BG92" i="25"/>
  <c r="BH154" i="25"/>
  <c r="BG156" i="25"/>
  <c r="BG190" i="25"/>
  <c r="BH112" i="25"/>
  <c r="BH15" i="25"/>
  <c r="BH75" i="25"/>
  <c r="BH139" i="25"/>
  <c r="BH16" i="25"/>
  <c r="BH76" i="25"/>
  <c r="BH140" i="25"/>
  <c r="BG122" i="25"/>
  <c r="BH45" i="25"/>
  <c r="BG47" i="25"/>
  <c r="BH109" i="25"/>
  <c r="BG111" i="25"/>
  <c r="BH173" i="25"/>
  <c r="BG175" i="25"/>
  <c r="BG58" i="25"/>
  <c r="BH38" i="25"/>
  <c r="BG40" i="25"/>
  <c r="BH102" i="25"/>
  <c r="BG104" i="25"/>
  <c r="BH166" i="25"/>
  <c r="BG168" i="25"/>
  <c r="BH12" i="25"/>
  <c r="BG74" i="25"/>
  <c r="BG98" i="25"/>
  <c r="BH55" i="25"/>
  <c r="BG57" i="25"/>
  <c r="BH119" i="25"/>
  <c r="BG121" i="25"/>
  <c r="BH183" i="25"/>
  <c r="BH193" i="25"/>
  <c r="BH83" i="25"/>
  <c r="BH53" i="25"/>
  <c r="BH117" i="25"/>
  <c r="BH181" i="25"/>
  <c r="BH46" i="25"/>
  <c r="BH110" i="25"/>
  <c r="BH174" i="25"/>
  <c r="BH63" i="25"/>
  <c r="BH127" i="25"/>
  <c r="BH207" i="25"/>
  <c r="BH231" i="25"/>
  <c r="BH256" i="25"/>
  <c r="BG258" i="25"/>
  <c r="BH275" i="25"/>
  <c r="BH352" i="25"/>
  <c r="BH226" i="25"/>
  <c r="BH208" i="25"/>
  <c r="BG209" i="25"/>
  <c r="BH239" i="25"/>
  <c r="BG241" i="25"/>
  <c r="BH195" i="25"/>
  <c r="BH216" i="25"/>
  <c r="BG260" i="25"/>
  <c r="BG256" i="25"/>
  <c r="BH279" i="25"/>
  <c r="BH339" i="25"/>
  <c r="BH276" i="25"/>
  <c r="BH327" i="25"/>
  <c r="BH328" i="25"/>
  <c r="BG330" i="25"/>
  <c r="BG380" i="25"/>
  <c r="BH296" i="25"/>
  <c r="BH348" i="25"/>
  <c r="BH291" i="25"/>
  <c r="BG293" i="25"/>
  <c r="BH343" i="25"/>
  <c r="BG345" i="25"/>
  <c r="BH311" i="25"/>
  <c r="BH363" i="25"/>
  <c r="BH148" i="25"/>
  <c r="BH49" i="25"/>
  <c r="BH42" i="25"/>
  <c r="BH31" i="25"/>
  <c r="BH71" i="25"/>
  <c r="BH237" i="25"/>
  <c r="BH232" i="25"/>
  <c r="BH245" i="25"/>
  <c r="BH198" i="25"/>
  <c r="BG199" i="25"/>
  <c r="BH265" i="25"/>
  <c r="BH248" i="25"/>
  <c r="BH217" i="25"/>
  <c r="BH261" i="25"/>
  <c r="BH282" i="25"/>
  <c r="BG284" i="25"/>
  <c r="BH334" i="25"/>
  <c r="BH384" i="25"/>
  <c r="BH354" i="25"/>
  <c r="BH297" i="25"/>
  <c r="BH349" i="25"/>
  <c r="BH298" i="25"/>
  <c r="BH371" i="25"/>
  <c r="BH465" i="25"/>
  <c r="BH312" i="25"/>
  <c r="BG313" i="25"/>
  <c r="BH364" i="25"/>
  <c r="BG366" i="25"/>
  <c r="BH417" i="25"/>
  <c r="BH459" i="25"/>
  <c r="BH419" i="25"/>
  <c r="BH84" i="25"/>
  <c r="BH113" i="25"/>
  <c r="BH118" i="25"/>
  <c r="BH206" i="25"/>
  <c r="BH187" i="25"/>
  <c r="BH19" i="25"/>
  <c r="BH79" i="25"/>
  <c r="BG145" i="25"/>
  <c r="BH219" i="25"/>
  <c r="BH238" i="25"/>
  <c r="BH202" i="25"/>
  <c r="BG203" i="25"/>
  <c r="BH221" i="25"/>
  <c r="BG223" i="25"/>
  <c r="BH254" i="25"/>
  <c r="BH333" i="25"/>
  <c r="BG219" i="25"/>
  <c r="BH267" i="25"/>
  <c r="BG269" i="25"/>
  <c r="BH378" i="25"/>
  <c r="BH340" i="25"/>
  <c r="BH289" i="25"/>
  <c r="BH341" i="25"/>
  <c r="BH309" i="25"/>
  <c r="BH361" i="25"/>
  <c r="BH303" i="25"/>
  <c r="BH355" i="25"/>
  <c r="BH304" i="25"/>
  <c r="BH356" i="25"/>
  <c r="BH405" i="25"/>
  <c r="BH273" i="25"/>
  <c r="BH324" i="25"/>
  <c r="BH318" i="25"/>
  <c r="BG320" i="25"/>
  <c r="BH54" i="25"/>
  <c r="BH182" i="25"/>
  <c r="BH135" i="25"/>
  <c r="BH57" i="25"/>
  <c r="BH50" i="25"/>
  <c r="BH114" i="25"/>
  <c r="BH178" i="25"/>
  <c r="BH99" i="25"/>
  <c r="BH37" i="25"/>
  <c r="BH164" i="25"/>
  <c r="BH9" i="25"/>
  <c r="BH69" i="25"/>
  <c r="BH133" i="25"/>
  <c r="BH3" i="25"/>
  <c r="BH62" i="25"/>
  <c r="BH126" i="25"/>
  <c r="BH143" i="25"/>
  <c r="BH243" i="25"/>
  <c r="BH128" i="25"/>
  <c r="BH5" i="25"/>
  <c r="BG7" i="25"/>
  <c r="BH65" i="25"/>
  <c r="BG67" i="25"/>
  <c r="BH129" i="25"/>
  <c r="BG131" i="25"/>
  <c r="BH188" i="25"/>
  <c r="BG189" i="25"/>
  <c r="BH34" i="25"/>
  <c r="BH58" i="25"/>
  <c r="BG60" i="25"/>
  <c r="BH122" i="25"/>
  <c r="BG124" i="25"/>
  <c r="BH185" i="25"/>
  <c r="BG186" i="25"/>
  <c r="BH43" i="25"/>
  <c r="BH107" i="25"/>
  <c r="BH171" i="25"/>
  <c r="BG6" i="25"/>
  <c r="BH80" i="25"/>
  <c r="BH44" i="25"/>
  <c r="BH108" i="25"/>
  <c r="BH172" i="25"/>
  <c r="BG14" i="25"/>
  <c r="BH17" i="25"/>
  <c r="BG19" i="25"/>
  <c r="BH77" i="25"/>
  <c r="BG79" i="25"/>
  <c r="BH141" i="25"/>
  <c r="BG143" i="25"/>
  <c r="BG130" i="25"/>
  <c r="BH10" i="25"/>
  <c r="BG12" i="25"/>
  <c r="BH70" i="25"/>
  <c r="BG72" i="25"/>
  <c r="BH134" i="25"/>
  <c r="BG136" i="25"/>
  <c r="BH27" i="25"/>
  <c r="BG29" i="25"/>
  <c r="BH87" i="25"/>
  <c r="BG89" i="25"/>
  <c r="BH151" i="25"/>
  <c r="BG153" i="25"/>
  <c r="BH190" i="25"/>
  <c r="BH213" i="25"/>
  <c r="BH249" i="25"/>
  <c r="BH294" i="25"/>
  <c r="BH204" i="25"/>
  <c r="BG205" i="25"/>
  <c r="BH458" i="25"/>
  <c r="BH286" i="25"/>
  <c r="BG288" i="25"/>
  <c r="BH338" i="25"/>
  <c r="BG339" i="25"/>
  <c r="BH281" i="25"/>
  <c r="BG282" i="25"/>
  <c r="BH332" i="25"/>
  <c r="BG334" i="25"/>
  <c r="BH426" i="25"/>
  <c r="BH477" i="25"/>
  <c r="BH537" i="25"/>
  <c r="BH440" i="25"/>
  <c r="BH492" i="25"/>
  <c r="BH393" i="25"/>
  <c r="BH447" i="25"/>
  <c r="BH499" i="25"/>
  <c r="BH407" i="25"/>
  <c r="BH462" i="25"/>
  <c r="BH415" i="25"/>
  <c r="BH469" i="25"/>
  <c r="BH430" i="25"/>
  <c r="BH571" i="25"/>
  <c r="BH403" i="25"/>
  <c r="BH457" i="25"/>
  <c r="BH509" i="25"/>
  <c r="BH513" i="25"/>
  <c r="BH525" i="25"/>
  <c r="BH578" i="25"/>
  <c r="BH593" i="25"/>
  <c r="BH567" i="25"/>
  <c r="BH620" i="25"/>
  <c r="BH533" i="25"/>
  <c r="BH588" i="25"/>
  <c r="BH672" i="25"/>
  <c r="BH541" i="25"/>
  <c r="BH595" i="25"/>
  <c r="BH522" i="25"/>
  <c r="BH576" i="25"/>
  <c r="BH536" i="25"/>
  <c r="BH590" i="25"/>
  <c r="BH618" i="25"/>
  <c r="BH628" i="25"/>
  <c r="BH736" i="25"/>
  <c r="BH663" i="25"/>
  <c r="BG665" i="25"/>
  <c r="BH240" i="25"/>
  <c r="BH253" i="25"/>
  <c r="BH283" i="25"/>
  <c r="BH326" i="25"/>
  <c r="BH203" i="25"/>
  <c r="BH223" i="25"/>
  <c r="BH236" i="25"/>
  <c r="BH307" i="25"/>
  <c r="BG309" i="25"/>
  <c r="BH359" i="25"/>
  <c r="BG361" i="25"/>
  <c r="BH308" i="25"/>
  <c r="BH360" i="25"/>
  <c r="BH277" i="25"/>
  <c r="BG279" i="25"/>
  <c r="BH329" i="25"/>
  <c r="BH379" i="25"/>
  <c r="BG381" i="25"/>
  <c r="BH272" i="25"/>
  <c r="BG273" i="25"/>
  <c r="BH322" i="25"/>
  <c r="BG324" i="25"/>
  <c r="BH375" i="25"/>
  <c r="BH404" i="25"/>
  <c r="BG452" i="25"/>
  <c r="BH323" i="25"/>
  <c r="BH376" i="25"/>
  <c r="BH292" i="25"/>
  <c r="BG294" i="25"/>
  <c r="BH344" i="25"/>
  <c r="BG346" i="25"/>
  <c r="BH287" i="25"/>
  <c r="BG340" i="25"/>
  <c r="BH484" i="25"/>
  <c r="BH591" i="25"/>
  <c r="BG394" i="25"/>
  <c r="BH446" i="25"/>
  <c r="BG448" i="25"/>
  <c r="BH498" i="25"/>
  <c r="BG500" i="25"/>
  <c r="BH400" i="25"/>
  <c r="BH453" i="25"/>
  <c r="BH506" i="25"/>
  <c r="BH414" i="25"/>
  <c r="BG416" i="25"/>
  <c r="BH468" i="25"/>
  <c r="BG470" i="25"/>
  <c r="BH422" i="25"/>
  <c r="BH437" i="25"/>
  <c r="BH488" i="25"/>
  <c r="BH410" i="25"/>
  <c r="BH530" i="25"/>
  <c r="BH531" i="25"/>
  <c r="BH585" i="25"/>
  <c r="BH211" i="25"/>
  <c r="BH244" i="25"/>
  <c r="BH197" i="25"/>
  <c r="BG198" i="25"/>
  <c r="BH263" i="25"/>
  <c r="BG265" i="25"/>
  <c r="BH271" i="25"/>
  <c r="BG360" i="25"/>
  <c r="BH205" i="25"/>
  <c r="BH227" i="25"/>
  <c r="BH212" i="25"/>
  <c r="BH246" i="25"/>
  <c r="BG248" i="25"/>
  <c r="BH259" i="25"/>
  <c r="BG328" i="25"/>
  <c r="BG207" i="25"/>
  <c r="BH229" i="25"/>
  <c r="BG231" i="25"/>
  <c r="BH210" i="25"/>
  <c r="BG211" i="25"/>
  <c r="BH242" i="25"/>
  <c r="BG244" i="25"/>
  <c r="BH313" i="25"/>
  <c r="BG315" i="25"/>
  <c r="BH366" i="25"/>
  <c r="BG368" i="25"/>
  <c r="BG393" i="25"/>
  <c r="BH432" i="25"/>
  <c r="BH314" i="25"/>
  <c r="BH367" i="25"/>
  <c r="BH391" i="25"/>
  <c r="BH438" i="25"/>
  <c r="BH284" i="25"/>
  <c r="BH335" i="25"/>
  <c r="BH386" i="25"/>
  <c r="BH278" i="25"/>
  <c r="BG280" i="25"/>
  <c r="BH330" i="25"/>
  <c r="BG331" i="25"/>
  <c r="BH380" i="25"/>
  <c r="BG382" i="25"/>
  <c r="BH381" i="25"/>
  <c r="BH390" i="25"/>
  <c r="BH350" i="25"/>
  <c r="BH293" i="25"/>
  <c r="BH345" i="25"/>
  <c r="BH439" i="25"/>
  <c r="BG441" i="25"/>
  <c r="BH491" i="25"/>
  <c r="BG493" i="25"/>
  <c r="BG593" i="25"/>
  <c r="BH399" i="25"/>
  <c r="BG401" i="25"/>
  <c r="BH452" i="25"/>
  <c r="BG454" i="25"/>
  <c r="BH505" i="25"/>
  <c r="BG507" i="25"/>
  <c r="BG408" i="25"/>
  <c r="BH461" i="25"/>
  <c r="BG463" i="25"/>
  <c r="BH421" i="25"/>
  <c r="BG423" i="25"/>
  <c r="BH474" i="25"/>
  <c r="BG475" i="25"/>
  <c r="BH250" i="25"/>
  <c r="BH300" i="25"/>
  <c r="BH201" i="25"/>
  <c r="BG202" i="25"/>
  <c r="BH220" i="25"/>
  <c r="BG221" i="25"/>
  <c r="BG278" i="25"/>
  <c r="BH233" i="25"/>
  <c r="BH192" i="25"/>
  <c r="BG193" i="25"/>
  <c r="BH252" i="25"/>
  <c r="BG254" i="25"/>
  <c r="BH319" i="25"/>
  <c r="BH266" i="25"/>
  <c r="BG267" i="25"/>
  <c r="BH270" i="25"/>
  <c r="BH235" i="25"/>
  <c r="BG237" i="25"/>
  <c r="BG250" i="25"/>
  <c r="BH288" i="25"/>
  <c r="BH320" i="25"/>
  <c r="BH373" i="25"/>
  <c r="BG433" i="25"/>
  <c r="BH483" i="25"/>
  <c r="BH321" i="25"/>
  <c r="BG322" i="25"/>
  <c r="BG375" i="25"/>
  <c r="BG440" i="25"/>
  <c r="BH490" i="25"/>
  <c r="BH290" i="25"/>
  <c r="BH342" i="25"/>
  <c r="BG343" i="25"/>
  <c r="BH285" i="25"/>
  <c r="BG286" i="25"/>
  <c r="BH336" i="25"/>
  <c r="BH387" i="25"/>
  <c r="BG287" i="25"/>
  <c r="BH337" i="25"/>
  <c r="BH388" i="25"/>
  <c r="BH305" i="25"/>
  <c r="BH357" i="25"/>
  <c r="BG358" i="25"/>
  <c r="BH299" i="25"/>
  <c r="BG301" i="25"/>
  <c r="BH351" i="25"/>
  <c r="BG353" i="25"/>
  <c r="BH392" i="25"/>
  <c r="BG447" i="25"/>
  <c r="BG499" i="25"/>
  <c r="BH406" i="25"/>
  <c r="BG407" i="25"/>
  <c r="BH460" i="25"/>
  <c r="BG462" i="25"/>
  <c r="BH512" i="25"/>
  <c r="BG514" i="25"/>
  <c r="BH413" i="25"/>
  <c r="BG415" i="25"/>
  <c r="BH467" i="25"/>
  <c r="BG469" i="25"/>
  <c r="BH429" i="25"/>
  <c r="BG430" i="25"/>
  <c r="BH480" i="25"/>
  <c r="BH411" i="25"/>
  <c r="BH306" i="25"/>
  <c r="BG307" i="25"/>
  <c r="BH451" i="25"/>
  <c r="BH504" i="25"/>
  <c r="BH412" i="25"/>
  <c r="BH466" i="25"/>
  <c r="BH420" i="25"/>
  <c r="BH473" i="25"/>
  <c r="BH435" i="25"/>
  <c r="BH486" i="25"/>
  <c r="BG390" i="25"/>
  <c r="BH494" i="25"/>
  <c r="BH456" i="25"/>
  <c r="BH431" i="25"/>
  <c r="BH482" i="25"/>
  <c r="BH551" i="25"/>
  <c r="BH605" i="25"/>
  <c r="BH566" i="25"/>
  <c r="BH539" i="25"/>
  <c r="BG541" i="25"/>
  <c r="BG595" i="25"/>
  <c r="BH560" i="25"/>
  <c r="BH614" i="25"/>
  <c r="BI614" i="25" s="1"/>
  <c r="BH515" i="25"/>
  <c r="BH622" i="25"/>
  <c r="BH647" i="25"/>
  <c r="BH549" i="25"/>
  <c r="BH603" i="25"/>
  <c r="BH654" i="25"/>
  <c r="BH563" i="25"/>
  <c r="BG565" i="25"/>
  <c r="BH617" i="25"/>
  <c r="BH697" i="25"/>
  <c r="BG638" i="25"/>
  <c r="BH691" i="25"/>
  <c r="BH677" i="25"/>
  <c r="BH428" i="25"/>
  <c r="BH479" i="25"/>
  <c r="BH442" i="25"/>
  <c r="BH395" i="25"/>
  <c r="BH501" i="25"/>
  <c r="BH409" i="25"/>
  <c r="BH464" i="25"/>
  <c r="BG439" i="25"/>
  <c r="BH489" i="25"/>
  <c r="BG491" i="25"/>
  <c r="BH503" i="25"/>
  <c r="BG505" i="25"/>
  <c r="BH558" i="25"/>
  <c r="BH519" i="25"/>
  <c r="BH573" i="25"/>
  <c r="BH626" i="25"/>
  <c r="BH546" i="25"/>
  <c r="BH600" i="25"/>
  <c r="BH568" i="25"/>
  <c r="BH621" i="25"/>
  <c r="BH575" i="25"/>
  <c r="BH609" i="25"/>
  <c r="BH517" i="25"/>
  <c r="BG518" i="25"/>
  <c r="BH570" i="25"/>
  <c r="BH685" i="25"/>
  <c r="BH638" i="25"/>
  <c r="BH693" i="25"/>
  <c r="BH679" i="25"/>
  <c r="BH673" i="25"/>
  <c r="BH471" i="25"/>
  <c r="BH427" i="25"/>
  <c r="BH478" i="25"/>
  <c r="BH434" i="25"/>
  <c r="BH394" i="25"/>
  <c r="BH448" i="25"/>
  <c r="BH500" i="25"/>
  <c r="BH402" i="25"/>
  <c r="BH455" i="25"/>
  <c r="BH508" i="25"/>
  <c r="BH416" i="25"/>
  <c r="BH470" i="25"/>
  <c r="BH444" i="25"/>
  <c r="BH496" i="25"/>
  <c r="BH510" i="25"/>
  <c r="BH565" i="25"/>
  <c r="BH579" i="25"/>
  <c r="BH553" i="25"/>
  <c r="BH607" i="25"/>
  <c r="BH521" i="25"/>
  <c r="BH574" i="25"/>
  <c r="BI574" i="25" s="1"/>
  <c r="BH635" i="25"/>
  <c r="BH528" i="25"/>
  <c r="BH582" i="25"/>
  <c r="BH675" i="25"/>
  <c r="BH562" i="25"/>
  <c r="BH616" i="25"/>
  <c r="BH637" i="25"/>
  <c r="BH649" i="25"/>
  <c r="BH523" i="25"/>
  <c r="BG525" i="25"/>
  <c r="BH577" i="25"/>
  <c r="BG578" i="25"/>
  <c r="BH640" i="25"/>
  <c r="BH703" i="25"/>
  <c r="BH722" i="25"/>
  <c r="BH692" i="25"/>
  <c r="BH645" i="25"/>
  <c r="BH699" i="25"/>
  <c r="BH710" i="25"/>
  <c r="BH745" i="25"/>
  <c r="BH225" i="25"/>
  <c r="BG227" i="25"/>
  <c r="BG212" i="25"/>
  <c r="BG246" i="25"/>
  <c r="BH258" i="25"/>
  <c r="BG259" i="25"/>
  <c r="BG314" i="25"/>
  <c r="BH365" i="25"/>
  <c r="BH228" i="25"/>
  <c r="BG229" i="25"/>
  <c r="BG283" i="25"/>
  <c r="BG196" i="25"/>
  <c r="BH260" i="25"/>
  <c r="BG262" i="25"/>
  <c r="BG204" i="25"/>
  <c r="BH224" i="25"/>
  <c r="BG225" i="25"/>
  <c r="BH383" i="25"/>
  <c r="BG385" i="25"/>
  <c r="BH295" i="25"/>
  <c r="BG297" i="25"/>
  <c r="BH347" i="25"/>
  <c r="BG349" i="25"/>
  <c r="BH315" i="25"/>
  <c r="BG317" i="25"/>
  <c r="BH368" i="25"/>
  <c r="BG370" i="25"/>
  <c r="BG400" i="25"/>
  <c r="BH445" i="25"/>
  <c r="BH310" i="25"/>
  <c r="BG312" i="25"/>
  <c r="BH362" i="25"/>
  <c r="BG364" i="25"/>
  <c r="BH280" i="25"/>
  <c r="BH331" i="25"/>
  <c r="BG333" i="25"/>
  <c r="BH382" i="25"/>
  <c r="BG383" i="25"/>
  <c r="BH274" i="25"/>
  <c r="BG276" i="25"/>
  <c r="BH325" i="25"/>
  <c r="BG327" i="25"/>
  <c r="BH377" i="25"/>
  <c r="BH418" i="25"/>
  <c r="BG420" i="25"/>
  <c r="BH472" i="25"/>
  <c r="BG473" i="25"/>
  <c r="BH433" i="25"/>
  <c r="BH485" i="25"/>
  <c r="BH441" i="25"/>
  <c r="BH493" i="25"/>
  <c r="BG494" i="25"/>
  <c r="BG606" i="25"/>
  <c r="BH401" i="25"/>
  <c r="BH454" i="25"/>
  <c r="BH507" i="25"/>
  <c r="BH408" i="25"/>
  <c r="BG410" i="25"/>
  <c r="BH751" i="25"/>
  <c r="BH724" i="25"/>
  <c r="BH657" i="25"/>
  <c r="BG659" i="25"/>
  <c r="BH706" i="25"/>
  <c r="BH646" i="25"/>
  <c r="BG648" i="25"/>
  <c r="BG700" i="25"/>
  <c r="BH641" i="25"/>
  <c r="BG643" i="25"/>
  <c r="BH696" i="25"/>
  <c r="BH702" i="25"/>
  <c r="BH738" i="25"/>
  <c r="BH782" i="25"/>
  <c r="BH740" i="25"/>
  <c r="BH783" i="25"/>
  <c r="BH756" i="25"/>
  <c r="BH762" i="25"/>
  <c r="BH712" i="25"/>
  <c r="BG714" i="25"/>
  <c r="BH768" i="25"/>
  <c r="BH814" i="25"/>
  <c r="BH774" i="25"/>
  <c r="BH824" i="25"/>
  <c r="BG818" i="25"/>
  <c r="BH843" i="25"/>
  <c r="BH545" i="25"/>
  <c r="BH599" i="25"/>
  <c r="BH520" i="25"/>
  <c r="BH633" i="25"/>
  <c r="BH540" i="25"/>
  <c r="BG542" i="25"/>
  <c r="BH594" i="25"/>
  <c r="BG596" i="25"/>
  <c r="BH548" i="25"/>
  <c r="BG550" i="25"/>
  <c r="BH602" i="25"/>
  <c r="BH529" i="25"/>
  <c r="BH583" i="25"/>
  <c r="BH543" i="25"/>
  <c r="BH597" i="25"/>
  <c r="BG598" i="25"/>
  <c r="BH624" i="25"/>
  <c r="BG626" i="25"/>
  <c r="BH651" i="25"/>
  <c r="BH669" i="25"/>
  <c r="BG708" i="25"/>
  <c r="BH656" i="25"/>
  <c r="BG658" i="25"/>
  <c r="BH705" i="25"/>
  <c r="BH739" i="25"/>
  <c r="BH665" i="25"/>
  <c r="BG747" i="25"/>
  <c r="BH650" i="25"/>
  <c r="BG652" i="25"/>
  <c r="BH701" i="25"/>
  <c r="BH764" i="25"/>
  <c r="BH648" i="25"/>
  <c r="BH700" i="25"/>
  <c r="BH716" i="25"/>
  <c r="BH752" i="25"/>
  <c r="BH661" i="25"/>
  <c r="BG663" i="25"/>
  <c r="BG756" i="25"/>
  <c r="BG767" i="25"/>
  <c r="BH799" i="25"/>
  <c r="BH746" i="25"/>
  <c r="BG748" i="25"/>
  <c r="BH786" i="25"/>
  <c r="BG787" i="25"/>
  <c r="BH800" i="25"/>
  <c r="BG431" i="25"/>
  <c r="BH481" i="25"/>
  <c r="BG482" i="25"/>
  <c r="BH564" i="25"/>
  <c r="BG391" i="25"/>
  <c r="BH443" i="25"/>
  <c r="BH495" i="25"/>
  <c r="BG418" i="25"/>
  <c r="BG472" i="25"/>
  <c r="BG532" i="25"/>
  <c r="BH584" i="25"/>
  <c r="BH538" i="25"/>
  <c r="BG539" i="25"/>
  <c r="BH592" i="25"/>
  <c r="BG664" i="25"/>
  <c r="BH552" i="25"/>
  <c r="BH606" i="25"/>
  <c r="BH526" i="25"/>
  <c r="BH580" i="25"/>
  <c r="BH547" i="25"/>
  <c r="BG549" i="25"/>
  <c r="BH601" i="25"/>
  <c r="BG603" i="25"/>
  <c r="BH555" i="25"/>
  <c r="BG556" i="25"/>
  <c r="BG610" i="25"/>
  <c r="BH629" i="25"/>
  <c r="BH535" i="25"/>
  <c r="BG537" i="25"/>
  <c r="BG591" i="25"/>
  <c r="BH680" i="25"/>
  <c r="BH550" i="25"/>
  <c r="BG551" i="25"/>
  <c r="BG605" i="25"/>
  <c r="BG642" i="25"/>
  <c r="BH642" i="25"/>
  <c r="BH683" i="25"/>
  <c r="BH676" i="25"/>
  <c r="BG678" i="25"/>
  <c r="BH664" i="25"/>
  <c r="BG666" i="25"/>
  <c r="BH670" i="25"/>
  <c r="BG672" i="25"/>
  <c r="BG712" i="25"/>
  <c r="BH658" i="25"/>
  <c r="BG660" i="25"/>
  <c r="BH713" i="25"/>
  <c r="BH652" i="25"/>
  <c r="BG654" i="25"/>
  <c r="BG703" i="25"/>
  <c r="BH732" i="25"/>
  <c r="BG669" i="25"/>
  <c r="BH753" i="25"/>
  <c r="BG755" i="25"/>
  <c r="BH790" i="25"/>
  <c r="BG791" i="25"/>
  <c r="BG801" i="25"/>
  <c r="BH805" i="25"/>
  <c r="BG815" i="25"/>
  <c r="BH557" i="25"/>
  <c r="BH436" i="25"/>
  <c r="BH487" i="25"/>
  <c r="BG489" i="25"/>
  <c r="BH396" i="25"/>
  <c r="BH449" i="25"/>
  <c r="BH502" i="25"/>
  <c r="BH424" i="25"/>
  <c r="BG426" i="25"/>
  <c r="BH476" i="25"/>
  <c r="BG477" i="25"/>
  <c r="BH524" i="25"/>
  <c r="BG586" i="25"/>
  <c r="BG546" i="25"/>
  <c r="BH598" i="25"/>
  <c r="BG600" i="25"/>
  <c r="BH613" i="25"/>
  <c r="BG534" i="25"/>
  <c r="BH587" i="25"/>
  <c r="BG589" i="25"/>
  <c r="BH554" i="25"/>
  <c r="BH608" i="25"/>
  <c r="BG609" i="25"/>
  <c r="BH561" i="25"/>
  <c r="BH615" i="25"/>
  <c r="BH636" i="25"/>
  <c r="BH542" i="25"/>
  <c r="BG544" i="25"/>
  <c r="BH596" i="25"/>
  <c r="BH695" i="25"/>
  <c r="BH556" i="25"/>
  <c r="BG558" i="25"/>
  <c r="BH610" i="25"/>
  <c r="BH659" i="25"/>
  <c r="BH690" i="25"/>
  <c r="BG692" i="25"/>
  <c r="BG723" i="25"/>
  <c r="BH630" i="25"/>
  <c r="BG631" i="25"/>
  <c r="BH684" i="25"/>
  <c r="BG686" i="25"/>
  <c r="BG739" i="25"/>
  <c r="BG753" i="25"/>
  <c r="BG671" i="25"/>
  <c r="BG710" i="25"/>
  <c r="BH678" i="25"/>
  <c r="BG680" i="25"/>
  <c r="BH666" i="25"/>
  <c r="BG668" i="25"/>
  <c r="BH729" i="25"/>
  <c r="BH759" i="25"/>
  <c r="BH779" i="25"/>
  <c r="BH714" i="25"/>
  <c r="BH765" i="25"/>
  <c r="BH660" i="25"/>
  <c r="BG662" i="25"/>
  <c r="BH744" i="25"/>
  <c r="BH674" i="25"/>
  <c r="BG676" i="25"/>
  <c r="BG720" i="25"/>
  <c r="BG761" i="25"/>
  <c r="BH794" i="25"/>
  <c r="BG795" i="25"/>
  <c r="BG817" i="25"/>
  <c r="BH631" i="25"/>
  <c r="BH686" i="25"/>
  <c r="BH671" i="25"/>
  <c r="BH730" i="25"/>
  <c r="BH668" i="25"/>
  <c r="BH682" i="25"/>
  <c r="BG684" i="25"/>
  <c r="BH707" i="25"/>
  <c r="BH709" i="25"/>
  <c r="BG711" i="25"/>
  <c r="BH766" i="25"/>
  <c r="BH811" i="25"/>
  <c r="BH734" i="25"/>
  <c r="BH743" i="25"/>
  <c r="BH789" i="25"/>
  <c r="BG790" i="25"/>
  <c r="BH806" i="25"/>
  <c r="BH813" i="25"/>
  <c r="BH845" i="25"/>
  <c r="BH828" i="25"/>
  <c r="BH858" i="25"/>
  <c r="BH836" i="25"/>
  <c r="BH689" i="25"/>
  <c r="BH715" i="25"/>
  <c r="BH770" i="25"/>
  <c r="BH717" i="25"/>
  <c r="BH771" i="25"/>
  <c r="BH781" i="25"/>
  <c r="BH742" i="25"/>
  <c r="BH784" i="25"/>
  <c r="BH750" i="25"/>
  <c r="BH793" i="25"/>
  <c r="BG794" i="25"/>
  <c r="BH815" i="25"/>
  <c r="BH841" i="25"/>
  <c r="BH861" i="25"/>
  <c r="BH864" i="25"/>
  <c r="BH632" i="25"/>
  <c r="BH687" i="25"/>
  <c r="BG715" i="25"/>
  <c r="BH627" i="25"/>
  <c r="BH681" i="25"/>
  <c r="BG698" i="25"/>
  <c r="BH754" i="25"/>
  <c r="BH723" i="25"/>
  <c r="BH775" i="25"/>
  <c r="BG776" i="25"/>
  <c r="BG797" i="25"/>
  <c r="BH725" i="25"/>
  <c r="BH776" i="25"/>
  <c r="BH797" i="25"/>
  <c r="BH741" i="25"/>
  <c r="BH749" i="25"/>
  <c r="BH788" i="25"/>
  <c r="BH758" i="25"/>
  <c r="BH803" i="25"/>
  <c r="BH816" i="25"/>
  <c r="BH822" i="25"/>
  <c r="BH820" i="25"/>
  <c r="BH870" i="25"/>
  <c r="BH463" i="25"/>
  <c r="BH423" i="25"/>
  <c r="BH475" i="25"/>
  <c r="BH397" i="25"/>
  <c r="BG398" i="25"/>
  <c r="BG451" i="25"/>
  <c r="BG504" i="25"/>
  <c r="BH518" i="25"/>
  <c r="BG520" i="25"/>
  <c r="BH572" i="25"/>
  <c r="BH625" i="25"/>
  <c r="BH532" i="25"/>
  <c r="BH586" i="25"/>
  <c r="BG632" i="25"/>
  <c r="BH667" i="25"/>
  <c r="BH559" i="25"/>
  <c r="BG561" i="25"/>
  <c r="BG615" i="25"/>
  <c r="BH527" i="25"/>
  <c r="BH581" i="25"/>
  <c r="BI581" i="25" s="1"/>
  <c r="BH534" i="25"/>
  <c r="BG536" i="25"/>
  <c r="BH589" i="25"/>
  <c r="BG590" i="25"/>
  <c r="BG637" i="25"/>
  <c r="BG649" i="25"/>
  <c r="BH516" i="25"/>
  <c r="BH569" i="25"/>
  <c r="BG571" i="25"/>
  <c r="BH623" i="25"/>
  <c r="BG624" i="25"/>
  <c r="BG531" i="25"/>
  <c r="BG585" i="25"/>
  <c r="BH611" i="25"/>
  <c r="BG613" i="25"/>
  <c r="BH721" i="25"/>
  <c r="BH655" i="25"/>
  <c r="BG657" i="25"/>
  <c r="BH704" i="25"/>
  <c r="BG706" i="25"/>
  <c r="BH737" i="25"/>
  <c r="BG741" i="25"/>
  <c r="BH644" i="25"/>
  <c r="BH708" i="25"/>
  <c r="BH760" i="25"/>
  <c r="BG651" i="25"/>
  <c r="BH726" i="25"/>
  <c r="BH639" i="25"/>
  <c r="BG641" i="25"/>
  <c r="BH694" i="25"/>
  <c r="BG696" i="25"/>
  <c r="BG731" i="25"/>
  <c r="BH747" i="25"/>
  <c r="BH634" i="25"/>
  <c r="BG636" i="25"/>
  <c r="BG690" i="25"/>
  <c r="BH718" i="25"/>
  <c r="BH731" i="25"/>
  <c r="BG733" i="25"/>
  <c r="BG780" i="25"/>
  <c r="BH733" i="25"/>
  <c r="BH866" i="25"/>
  <c r="BH887" i="25"/>
  <c r="BH970" i="25"/>
  <c r="BH838" i="25"/>
  <c r="BH874" i="25"/>
  <c r="BH826" i="25"/>
  <c r="BG858" i="25"/>
  <c r="BH897" i="25"/>
  <c r="BH993" i="25"/>
  <c r="BH894" i="25"/>
  <c r="BH931" i="25"/>
  <c r="BH988" i="25"/>
  <c r="BH927" i="25"/>
  <c r="BH1047" i="25"/>
  <c r="BH977" i="25"/>
  <c r="BH748" i="25"/>
  <c r="BH787" i="25"/>
  <c r="BG763" i="25"/>
  <c r="BG796" i="25"/>
  <c r="BH802" i="25"/>
  <c r="BH812" i="25"/>
  <c r="BH711" i="25"/>
  <c r="BG713" i="25"/>
  <c r="BG769" i="25"/>
  <c r="BH720" i="25"/>
  <c r="BG722" i="25"/>
  <c r="BH773" i="25"/>
  <c r="BH928" i="25"/>
  <c r="BH827" i="25"/>
  <c r="BH818" i="25"/>
  <c r="BH798" i="25"/>
  <c r="BH831" i="25"/>
  <c r="BH809" i="25"/>
  <c r="BH847" i="25"/>
  <c r="BH821" i="25"/>
  <c r="BH964" i="25"/>
  <c r="BH880" i="25"/>
  <c r="BH921" i="25"/>
  <c r="BH862" i="25"/>
  <c r="BH889" i="25"/>
  <c r="BH922" i="25"/>
  <c r="BH901" i="25"/>
  <c r="BH937" i="25"/>
  <c r="BH996" i="25"/>
  <c r="BH989" i="25"/>
  <c r="BG985" i="25"/>
  <c r="BH1019" i="25"/>
  <c r="BH755" i="25"/>
  <c r="BG757" i="25"/>
  <c r="BH791" i="25"/>
  <c r="BG792" i="25"/>
  <c r="BH801" i="25"/>
  <c r="BH767" i="25"/>
  <c r="BG768" i="25"/>
  <c r="BH719" i="25"/>
  <c r="BG721" i="25"/>
  <c r="BG774" i="25"/>
  <c r="BH728" i="25"/>
  <c r="BG730" i="25"/>
  <c r="BH778" i="25"/>
  <c r="BG779" i="25"/>
  <c r="BH810" i="25"/>
  <c r="BG782" i="25"/>
  <c r="BG804" i="25"/>
  <c r="BG814" i="25"/>
  <c r="BH850" i="25"/>
  <c r="BG851" i="25"/>
  <c r="BG829" i="25"/>
  <c r="BH840" i="25"/>
  <c r="BH877" i="25"/>
  <c r="BH992" i="25"/>
  <c r="BH823" i="25"/>
  <c r="BH856" i="25"/>
  <c r="BH895" i="25"/>
  <c r="BH885" i="25"/>
  <c r="BH949" i="25"/>
  <c r="BH834" i="25"/>
  <c r="BG871" i="25"/>
  <c r="BH945" i="25"/>
  <c r="BH910" i="25"/>
  <c r="BH960" i="25"/>
  <c r="BH940" i="25"/>
  <c r="BH997" i="25"/>
  <c r="BH933" i="25"/>
  <c r="BH1026" i="25"/>
  <c r="BH761" i="25"/>
  <c r="BG762" i="25"/>
  <c r="BH795" i="25"/>
  <c r="BH772" i="25"/>
  <c r="BG773" i="25"/>
  <c r="BH727" i="25"/>
  <c r="BG729" i="25"/>
  <c r="BH777" i="25"/>
  <c r="BH735" i="25"/>
  <c r="BG737" i="25"/>
  <c r="BG799" i="25"/>
  <c r="BG803" i="25"/>
  <c r="BH785" i="25"/>
  <c r="BG786" i="25"/>
  <c r="BH804" i="25"/>
  <c r="BG806" i="25"/>
  <c r="BH957" i="25"/>
  <c r="BG802" i="25"/>
  <c r="BH807" i="25"/>
  <c r="BG986" i="25"/>
  <c r="BH808" i="25"/>
  <c r="BG810" i="25"/>
  <c r="BG822" i="25"/>
  <c r="BH854" i="25"/>
  <c r="BH832" i="25"/>
  <c r="BH865" i="25"/>
  <c r="BH844" i="25"/>
  <c r="BH883" i="25"/>
  <c r="BH829" i="25"/>
  <c r="BH860" i="25"/>
  <c r="BH875" i="25"/>
  <c r="BH952" i="25"/>
  <c r="BH914" i="25"/>
  <c r="BH906" i="25"/>
  <c r="BH954" i="25"/>
  <c r="BH1001" i="25"/>
  <c r="BH941" i="25"/>
  <c r="BH848" i="25"/>
  <c r="BH886" i="25"/>
  <c r="BH833" i="25"/>
  <c r="BH867" i="25"/>
  <c r="BH888" i="25"/>
  <c r="BH868" i="25"/>
  <c r="BH842" i="25"/>
  <c r="BG843" i="25"/>
  <c r="BH881" i="25"/>
  <c r="BH913" i="25"/>
  <c r="BH965" i="25"/>
  <c r="BH909" i="25"/>
  <c r="BH948" i="25"/>
  <c r="BH892" i="25"/>
  <c r="BH912" i="25"/>
  <c r="BH851" i="25"/>
  <c r="BH837" i="25"/>
  <c r="BG838" i="25"/>
  <c r="BH872" i="25"/>
  <c r="BH900" i="25"/>
  <c r="BH873" i="25"/>
  <c r="BH971" i="25"/>
  <c r="BH825" i="25"/>
  <c r="BH857" i="25"/>
  <c r="BH846" i="25"/>
  <c r="BH917" i="25"/>
  <c r="BH972" i="25"/>
  <c r="BH966" i="25"/>
  <c r="BH925" i="25"/>
  <c r="BH982" i="25"/>
  <c r="BH967" i="25"/>
  <c r="BH911" i="25"/>
  <c r="BH907" i="25"/>
  <c r="BG908" i="25"/>
  <c r="BH956" i="25"/>
  <c r="BG958" i="25"/>
  <c r="BH871" i="25"/>
  <c r="BH934" i="25"/>
  <c r="BH855" i="25"/>
  <c r="BH878" i="25"/>
  <c r="BH879" i="25"/>
  <c r="BH830" i="25"/>
  <c r="BH849" i="25"/>
  <c r="BH980" i="25"/>
  <c r="BH918" i="25"/>
  <c r="BH973" i="25"/>
  <c r="BH919" i="25"/>
  <c r="BH975" i="25"/>
  <c r="BH915" i="25"/>
  <c r="BH968" i="25"/>
  <c r="BH962" i="25"/>
  <c r="BH1063" i="25"/>
  <c r="BG734" i="25"/>
  <c r="BH780" i="25"/>
  <c r="BG812" i="25"/>
  <c r="BH757" i="25"/>
  <c r="BH792" i="25"/>
  <c r="BH763" i="25"/>
  <c r="BG764" i="25"/>
  <c r="BH796" i="25"/>
  <c r="BH769" i="25"/>
  <c r="BG770" i="25"/>
  <c r="BH882" i="25"/>
  <c r="BH819" i="25"/>
  <c r="BH839" i="25"/>
  <c r="BH963" i="25"/>
  <c r="BH859" i="25"/>
  <c r="BH942" i="25"/>
  <c r="BH884" i="25"/>
  <c r="BH869" i="25"/>
  <c r="BH853" i="25"/>
  <c r="BH930" i="25"/>
  <c r="BH890" i="25"/>
  <c r="BH981" i="25"/>
  <c r="BH938" i="25"/>
  <c r="BH995" i="25"/>
  <c r="BH926" i="25"/>
  <c r="BH983" i="25"/>
  <c r="BH976" i="25"/>
  <c r="BH916" i="25"/>
  <c r="BH969" i="25"/>
  <c r="BG3" i="25"/>
  <c r="BG1899" i="25" l="1"/>
  <c r="BH1899" i="25"/>
  <c r="BI1538" i="25"/>
  <c r="BI1561" i="25"/>
  <c r="BI1451" i="25"/>
  <c r="BI1620" i="25"/>
  <c r="BI1530" i="25"/>
  <c r="BI1377" i="25"/>
  <c r="BI1435" i="25"/>
  <c r="BI1480" i="25"/>
  <c r="BI1547" i="25"/>
  <c r="BI1494" i="25"/>
  <c r="BI1424" i="25"/>
  <c r="BI1003" i="25"/>
  <c r="BI1622" i="25"/>
  <c r="BI1514" i="25"/>
  <c r="BI1454" i="25"/>
  <c r="BI1465" i="25"/>
  <c r="BI1559" i="25"/>
  <c r="BI1258" i="25"/>
  <c r="BI1393" i="25"/>
  <c r="BI1385" i="25"/>
  <c r="BI1300" i="25"/>
  <c r="BI1320" i="25"/>
  <c r="BI1088" i="25"/>
  <c r="BI1100" i="25"/>
  <c r="BI224" i="25"/>
  <c r="BI1125" i="25"/>
  <c r="BI682" i="25"/>
  <c r="BI1504" i="25"/>
  <c r="BI1428" i="25"/>
  <c r="BI601" i="25"/>
  <c r="BI483" i="25"/>
  <c r="BI438" i="25"/>
  <c r="BI201" i="25"/>
  <c r="BI702" i="25"/>
  <c r="BI118" i="25"/>
  <c r="BI465" i="25"/>
  <c r="BI560" i="25"/>
  <c r="BI220" i="25"/>
  <c r="BI110" i="25"/>
  <c r="BI417" i="25"/>
  <c r="BI1298" i="25"/>
  <c r="BI1308" i="25"/>
  <c r="BI187" i="25"/>
  <c r="BI1331" i="25"/>
  <c r="BI503" i="25"/>
  <c r="BI594" i="25"/>
  <c r="BI458" i="25"/>
  <c r="BI1432" i="25"/>
  <c r="BI1207" i="25"/>
  <c r="BI1433" i="25"/>
  <c r="BI1193" i="25"/>
  <c r="BI1409" i="25"/>
  <c r="BI619" i="25"/>
  <c r="BI257" i="25"/>
  <c r="BI1618" i="25"/>
  <c r="BI568" i="25"/>
  <c r="BI527" i="25"/>
  <c r="BI490" i="25"/>
  <c r="BI432" i="25"/>
  <c r="BI1510" i="25"/>
  <c r="BI852" i="25"/>
  <c r="BI879" i="25"/>
  <c r="BI1564" i="25"/>
  <c r="BI612" i="25"/>
  <c r="BI1064" i="25"/>
  <c r="BI865" i="25"/>
  <c r="BI460" i="25"/>
  <c r="BI450" i="25"/>
  <c r="BI236" i="25"/>
  <c r="BI238" i="25"/>
  <c r="BI627" i="25"/>
  <c r="BI411" i="25"/>
  <c r="BI272" i="25"/>
  <c r="BI166" i="25"/>
  <c r="BI191" i="25"/>
  <c r="BI1090" i="25"/>
  <c r="BI18" i="25"/>
  <c r="BI251" i="25"/>
  <c r="BI1240" i="25"/>
  <c r="BI1251" i="25"/>
  <c r="BI1118" i="25"/>
  <c r="BI1410" i="25"/>
  <c r="BI404" i="25"/>
  <c r="BI1355" i="25"/>
  <c r="BI510" i="25"/>
  <c r="BI1250" i="25"/>
  <c r="BI1099" i="25"/>
  <c r="BI547" i="25"/>
  <c r="BI621" i="25"/>
  <c r="BI230" i="25"/>
  <c r="BI805" i="25"/>
  <c r="BI533" i="25"/>
  <c r="BI1549" i="25"/>
  <c r="BI86" i="25"/>
  <c r="BI142" i="25"/>
  <c r="BI841" i="25"/>
  <c r="BI192" i="25"/>
  <c r="BI54" i="25"/>
  <c r="BI445" i="25"/>
  <c r="BI873" i="25"/>
  <c r="BI588" i="25"/>
  <c r="BI625" i="25"/>
  <c r="BI834" i="25"/>
  <c r="BI1164" i="25"/>
  <c r="BI554" i="25"/>
  <c r="BI540" i="25"/>
  <c r="BI94" i="25"/>
  <c r="BI1012" i="25"/>
  <c r="BI845" i="25"/>
  <c r="BI846" i="25"/>
  <c r="BI271" i="25"/>
  <c r="BI545" i="25"/>
  <c r="BI497" i="25"/>
  <c r="BI197" i="25"/>
  <c r="BI302" i="25"/>
  <c r="BI819" i="25"/>
  <c r="BI724" i="25"/>
  <c r="BI214" i="25"/>
  <c r="BI1518" i="25"/>
  <c r="BI521" i="25"/>
  <c r="BI263" i="25"/>
  <c r="BI471" i="25"/>
  <c r="BI608" i="25"/>
  <c r="BI425" i="25"/>
  <c r="BI824" i="25"/>
  <c r="BI861" i="25"/>
  <c r="BI232" i="25"/>
  <c r="BI226" i="25"/>
  <c r="BI78" i="25"/>
  <c r="BI174" i="25"/>
  <c r="BI182" i="25"/>
  <c r="BI26" i="25"/>
  <c r="BI994" i="25"/>
  <c r="BI1617" i="25"/>
  <c r="BI868" i="25"/>
  <c r="BI813" i="25"/>
  <c r="BI1049" i="25"/>
  <c r="BI1404" i="25"/>
  <c r="BI884" i="25"/>
  <c r="BI70" i="25"/>
  <c r="BI1314" i="25"/>
  <c r="BI821" i="25"/>
  <c r="BI158" i="25"/>
  <c r="BI1459" i="25"/>
  <c r="BI1013" i="25"/>
  <c r="BI635" i="25"/>
  <c r="BI461" i="25"/>
  <c r="BI1044" i="25"/>
  <c r="BI1057" i="25"/>
  <c r="BI356" i="25"/>
  <c r="BI210" i="25"/>
  <c r="BI102" i="25"/>
  <c r="BI1327" i="25"/>
  <c r="BI1271" i="25"/>
  <c r="BI134" i="25"/>
  <c r="BI53" i="25"/>
  <c r="BI62" i="25"/>
  <c r="BI249" i="25"/>
  <c r="BI1242" i="25"/>
  <c r="BI823" i="25"/>
  <c r="BI341" i="25"/>
  <c r="BI46" i="25"/>
  <c r="BI95" i="25"/>
  <c r="BI1166" i="25"/>
  <c r="BI126" i="25"/>
  <c r="BI10" i="25"/>
  <c r="BI1062" i="25"/>
  <c r="BI38" i="25"/>
  <c r="BI1588" i="25"/>
  <c r="BI953" i="25"/>
  <c r="BI150" i="25"/>
  <c r="BI1172" i="25"/>
  <c r="BI1192" i="25"/>
  <c r="BI987" i="25"/>
  <c r="BI862" i="25"/>
  <c r="BI778" i="25"/>
  <c r="BI56" i="25"/>
  <c r="BI1555" i="25"/>
  <c r="BI781" i="25"/>
  <c r="BI59" i="25"/>
  <c r="BI357" i="25"/>
  <c r="BI1604" i="25"/>
  <c r="BI1343" i="25"/>
  <c r="BI108" i="25"/>
  <c r="BI488" i="25"/>
  <c r="BI1195" i="25"/>
  <c r="BI184" i="25"/>
  <c r="BI893" i="25"/>
  <c r="BI1541" i="25"/>
  <c r="BI903" i="25"/>
  <c r="BI1580" i="25"/>
  <c r="BI701" i="25"/>
  <c r="BI946" i="25"/>
  <c r="BI1527" i="25"/>
  <c r="BI524" i="25"/>
  <c r="BI530" i="25"/>
  <c r="BI76" i="25"/>
  <c r="BI1079" i="25"/>
  <c r="BI976" i="25"/>
  <c r="BI336" i="25"/>
  <c r="BI934" i="25"/>
  <c r="BI580" i="25"/>
  <c r="BI920" i="25"/>
  <c r="BI1419" i="25"/>
  <c r="BI1348" i="25"/>
  <c r="BI1387" i="25"/>
  <c r="BI464" i="25"/>
  <c r="BI492" i="25"/>
  <c r="BI63" i="25"/>
  <c r="BI1333" i="25"/>
  <c r="BI896" i="25"/>
  <c r="BI758" i="25"/>
  <c r="BI144" i="25"/>
  <c r="BI1372" i="25"/>
  <c r="BI1444" i="25"/>
  <c r="BI1284" i="25"/>
  <c r="BI930" i="25"/>
  <c r="BI772" i="25"/>
  <c r="BI728" i="25"/>
  <c r="BI689" i="25"/>
  <c r="BI1489" i="25"/>
  <c r="BI479" i="25"/>
  <c r="BI222" i="25"/>
  <c r="BI548" i="25"/>
  <c r="BI1534" i="25"/>
  <c r="BI562" i="25"/>
  <c r="BI902" i="25"/>
  <c r="BI974" i="25"/>
  <c r="BI1067" i="25"/>
  <c r="BI955" i="25"/>
  <c r="BI1586" i="25"/>
  <c r="BI1544" i="25"/>
  <c r="BI969" i="25"/>
  <c r="BI1061" i="25"/>
  <c r="BI584" i="25"/>
  <c r="BI200" i="25"/>
  <c r="BI693" i="25"/>
  <c r="BI290" i="25"/>
  <c r="BI1420" i="25"/>
  <c r="BI1625" i="25"/>
  <c r="BI1414" i="25"/>
  <c r="BI1170" i="25"/>
  <c r="BI991" i="25"/>
  <c r="BI1567" i="25"/>
  <c r="BI498" i="25"/>
  <c r="BI1457" i="25"/>
  <c r="BI889" i="25"/>
  <c r="BI856" i="25"/>
  <c r="BI1147" i="25"/>
  <c r="BI1492" i="25"/>
  <c r="BI1329" i="25"/>
  <c r="BI1389" i="25"/>
  <c r="BI1607" i="25"/>
  <c r="BI1486" i="25"/>
  <c r="BI1543" i="25"/>
  <c r="BI1553" i="25"/>
  <c r="BI1063" i="25"/>
  <c r="BI986" i="25"/>
  <c r="BI1456" i="25"/>
  <c r="BI840" i="25"/>
  <c r="BI891" i="25"/>
  <c r="BI1488" i="25"/>
  <c r="BI1321" i="25"/>
  <c r="BI1239" i="25"/>
  <c r="BI1446" i="25"/>
  <c r="BI1611" i="25"/>
  <c r="BI239" i="25"/>
  <c r="BI1361" i="25"/>
  <c r="BI1436" i="25"/>
  <c r="BI1178" i="25"/>
  <c r="BI688" i="25"/>
  <c r="BI466" i="25"/>
  <c r="BI628" i="25"/>
  <c r="BI848" i="25"/>
  <c r="BI1313" i="25"/>
  <c r="BI1218" i="25"/>
  <c r="BI402" i="25"/>
  <c r="BI618" i="25"/>
  <c r="BI1520" i="25"/>
  <c r="BI825" i="25"/>
  <c r="BI899" i="25"/>
  <c r="BI208" i="25"/>
  <c r="BI1441" i="25"/>
  <c r="BI875" i="25"/>
  <c r="BI295" i="25"/>
  <c r="BI367" i="25"/>
  <c r="BI342" i="25"/>
  <c r="BI949" i="25"/>
  <c r="BI274" i="25"/>
  <c r="BI1517" i="25"/>
  <c r="BI377" i="25"/>
  <c r="BI1524" i="25"/>
  <c r="BI1487" i="25"/>
  <c r="BI1245" i="25"/>
  <c r="BI564" i="25"/>
  <c r="BI1554" i="25"/>
  <c r="BI1556" i="25"/>
  <c r="BI335" i="25"/>
  <c r="BI1117" i="25"/>
  <c r="BI1200" i="25"/>
  <c r="BI1592" i="25"/>
  <c r="BI826" i="25"/>
  <c r="BI575" i="25"/>
  <c r="BI252" i="25"/>
  <c r="BI292" i="25"/>
  <c r="BI277" i="25"/>
  <c r="BI114" i="25"/>
  <c r="BI1073" i="25"/>
  <c r="BI653" i="25"/>
  <c r="BI1594" i="25"/>
  <c r="BI859" i="25"/>
  <c r="BI347" i="25"/>
  <c r="BI409" i="25"/>
  <c r="BI412" i="25"/>
  <c r="BI1426" i="25"/>
  <c r="BI876" i="25"/>
  <c r="BI1502" i="25"/>
  <c r="BI421" i="25"/>
  <c r="BI800" i="25"/>
  <c r="BI916" i="25"/>
  <c r="BI683" i="25"/>
  <c r="BI602" i="25"/>
  <c r="BI738" i="25"/>
  <c r="BI395" i="25"/>
  <c r="BI965" i="25"/>
  <c r="BI760" i="25"/>
  <c r="BI310" i="25"/>
  <c r="BI1323" i="25"/>
  <c r="BI941" i="25"/>
  <c r="BI894" i="25"/>
  <c r="BI468" i="25"/>
  <c r="BI43" i="25"/>
  <c r="BI50" i="25"/>
  <c r="BI1241" i="25"/>
  <c r="BI844" i="25"/>
  <c r="BI645" i="25"/>
  <c r="BI285" i="25"/>
  <c r="BI446" i="25"/>
  <c r="BI20" i="25"/>
  <c r="BI11" i="25"/>
  <c r="BI1254" i="25"/>
  <c r="BI1365" i="25"/>
  <c r="BI325" i="25"/>
  <c r="BI179" i="25"/>
  <c r="BI1263" i="25"/>
  <c r="BI1179" i="25"/>
  <c r="BI1560" i="25"/>
  <c r="BI981" i="25"/>
  <c r="BI587" i="25"/>
  <c r="BI351" i="25"/>
  <c r="BI164" i="25"/>
  <c r="BI890" i="25"/>
  <c r="BI656" i="25"/>
  <c r="BI195" i="25"/>
  <c r="BI1043" i="25"/>
  <c r="BI1040" i="25"/>
  <c r="BI1070" i="25"/>
  <c r="BI511" i="25"/>
  <c r="BI247" i="25"/>
  <c r="BI984" i="25"/>
  <c r="BI1466" i="25"/>
  <c r="BI923" i="25"/>
  <c r="BI1084" i="25"/>
  <c r="BI827" i="25"/>
  <c r="BI543" i="25"/>
  <c r="BI1471" i="25"/>
  <c r="BI1470" i="25"/>
  <c r="BI1058" i="25"/>
  <c r="BI1621" i="25"/>
  <c r="BI937" i="25"/>
  <c r="BI643" i="25"/>
  <c r="BI281" i="25"/>
  <c r="BI318" i="25"/>
  <c r="BI269" i="25"/>
  <c r="BI980" i="25"/>
  <c r="BI831" i="25"/>
  <c r="BI436" i="25"/>
  <c r="BI740" i="25"/>
  <c r="BI128" i="25"/>
  <c r="BI1175" i="25"/>
  <c r="BI1101" i="25"/>
  <c r="BI1572" i="25"/>
  <c r="BI664" i="25"/>
  <c r="BI968" i="25"/>
  <c r="BI705" i="25"/>
  <c r="BI1215" i="25"/>
  <c r="BI1557" i="25"/>
  <c r="BI1006" i="25"/>
  <c r="BI777" i="25"/>
  <c r="BI350" i="25"/>
  <c r="BI509" i="25"/>
  <c r="BI155" i="25"/>
  <c r="BI167" i="25"/>
  <c r="BI1187" i="25"/>
  <c r="BI979" i="25"/>
  <c r="BI1596" i="25"/>
  <c r="BI1568" i="25"/>
  <c r="BI242" i="25"/>
  <c r="BI506" i="25"/>
  <c r="BI165" i="25"/>
  <c r="BI719" i="25"/>
  <c r="BI673" i="25"/>
  <c r="BI900" i="25"/>
  <c r="BI553" i="25"/>
  <c r="BI435" i="25"/>
  <c r="BI266" i="25"/>
  <c r="BI326" i="25"/>
  <c r="BI522" i="25"/>
  <c r="BI77" i="25"/>
  <c r="BI938" i="25"/>
  <c r="BI582" i="25"/>
  <c r="BI579" i="25"/>
  <c r="BI617" i="25"/>
  <c r="BI1124" i="25"/>
  <c r="BI1091" i="25"/>
  <c r="BI1031" i="25"/>
  <c r="BI963" i="25"/>
  <c r="BI305" i="25"/>
  <c r="BI31" i="25"/>
  <c r="BI1336" i="25"/>
  <c r="BI1595" i="25"/>
  <c r="BI996" i="25"/>
  <c r="BI742" i="25"/>
  <c r="BI268" i="25"/>
  <c r="BI1029" i="25"/>
  <c r="BI988" i="25"/>
  <c r="BI449" i="25"/>
  <c r="BI670" i="25"/>
  <c r="BI362" i="25"/>
  <c r="BI679" i="25"/>
  <c r="BI37" i="25"/>
  <c r="BI101" i="25"/>
  <c r="BI1369" i="25"/>
  <c r="BI1590" i="25"/>
  <c r="BI837" i="25"/>
  <c r="BI599" i="25"/>
  <c r="BI319" i="25"/>
  <c r="BI51" i="25"/>
  <c r="BI264" i="25"/>
  <c r="BI1467" i="25"/>
  <c r="BI552" i="25"/>
  <c r="BI573" i="25"/>
  <c r="BI1413" i="25"/>
  <c r="BI1041" i="25"/>
  <c r="BI535" i="25"/>
  <c r="BI1226" i="25"/>
  <c r="BI1066" i="25"/>
  <c r="BI1032" i="25"/>
  <c r="BI1571" i="25"/>
  <c r="BI1575" i="25"/>
  <c r="BI877" i="25"/>
  <c r="BI732" i="25"/>
  <c r="BI399" i="25"/>
  <c r="BI88" i="25"/>
  <c r="BI1149" i="25"/>
  <c r="BI1516" i="25"/>
  <c r="BI1484" i="25"/>
  <c r="BI1134" i="25"/>
  <c r="BI905" i="25"/>
  <c r="BI1605" i="25"/>
  <c r="BI743" i="25"/>
  <c r="BI952" i="25"/>
  <c r="BI887" i="25"/>
  <c r="BI1345" i="25"/>
  <c r="BI921" i="25"/>
  <c r="BI926" i="25"/>
  <c r="BI577" i="25"/>
  <c r="BI622" i="25"/>
  <c r="BI437" i="25"/>
  <c r="BI346" i="25"/>
  <c r="BI1231" i="25"/>
  <c r="BI716" i="25"/>
  <c r="BI646" i="25"/>
  <c r="BI1566" i="25"/>
  <c r="BI1135" i="25"/>
  <c r="BI854" i="25"/>
  <c r="BI807" i="25"/>
  <c r="BI931" i="25"/>
  <c r="BI1442" i="25"/>
  <c r="BI363" i="25"/>
  <c r="BI1142" i="25"/>
  <c r="BI1395" i="25"/>
  <c r="BI369" i="25"/>
  <c r="BI667" i="25"/>
  <c r="BI784" i="25"/>
  <c r="BI1295" i="25"/>
  <c r="BI1035" i="25"/>
  <c r="BI633" i="25"/>
  <c r="BI152" i="25"/>
  <c r="BI1472" i="25"/>
  <c r="BI1059" i="25"/>
  <c r="BI403" i="25"/>
  <c r="BI1462" i="25"/>
  <c r="BI1186" i="25"/>
  <c r="BI1406" i="25"/>
  <c r="BI1440" i="25"/>
  <c r="BI1074" i="25"/>
  <c r="BI1430" i="25"/>
  <c r="BI299" i="25"/>
  <c r="BI115" i="25"/>
  <c r="BI1016" i="25"/>
  <c r="BI878" i="25"/>
  <c r="BI100" i="25"/>
  <c r="BI1014" i="25"/>
  <c r="BI1229" i="25"/>
  <c r="BI1546" i="25"/>
  <c r="BI1579" i="25"/>
  <c r="BI872" i="25"/>
  <c r="BI677" i="25"/>
  <c r="BI1532" i="25"/>
  <c r="BI1217" i="25"/>
  <c r="BI1159" i="25"/>
  <c r="BI372" i="25"/>
  <c r="BI966" i="25"/>
  <c r="BI1001" i="25"/>
  <c r="BI880" i="25"/>
  <c r="BI694" i="25"/>
  <c r="BI816" i="25"/>
  <c r="BI662" i="25"/>
  <c r="BI954" i="25"/>
  <c r="BI832" i="25"/>
  <c r="BI704" i="25"/>
  <c r="BI443" i="25"/>
  <c r="BI1093" i="25"/>
  <c r="BI1238" i="25"/>
  <c r="BI655" i="25"/>
  <c r="BI467" i="25"/>
  <c r="BI275" i="25"/>
  <c r="BI13" i="25"/>
  <c r="BI1368" i="25"/>
  <c r="BI1450" i="25"/>
  <c r="BI1399" i="25"/>
  <c r="BI727" i="25"/>
  <c r="BI809" i="25"/>
  <c r="BI398" i="25"/>
  <c r="BI870" i="25"/>
  <c r="BI864" i="25"/>
  <c r="BI630" i="25"/>
  <c r="BI300" i="25"/>
  <c r="BI1512" i="25"/>
  <c r="BI1347" i="25"/>
  <c r="BI1199" i="25"/>
  <c r="BI958" i="25"/>
  <c r="BI725" i="25"/>
  <c r="BI523" i="25"/>
  <c r="BI566" i="25"/>
  <c r="BI65" i="25"/>
  <c r="BI384" i="25"/>
  <c r="BI127" i="25"/>
  <c r="BI149" i="25"/>
  <c r="BI1316" i="25"/>
  <c r="BI1311" i="25"/>
  <c r="BI1325" i="25"/>
  <c r="BI830" i="25"/>
  <c r="BI718" i="25"/>
  <c r="BI817" i="25"/>
  <c r="BI674" i="25"/>
  <c r="BI583" i="25"/>
  <c r="BI1008" i="25"/>
  <c r="BI1598" i="25"/>
  <c r="BI989" i="25"/>
  <c r="BI502" i="25"/>
  <c r="BI429" i="25"/>
  <c r="BI270" i="25"/>
  <c r="BI213" i="25"/>
  <c r="BI1189" i="25"/>
  <c r="BI1523" i="25"/>
  <c r="BI1046" i="25"/>
  <c r="BI1030" i="25"/>
  <c r="BI526" i="25"/>
  <c r="BI444" i="25"/>
  <c r="BI647" i="25"/>
  <c r="BI1507" i="25"/>
  <c r="BI910" i="25"/>
  <c r="BI306" i="25"/>
  <c r="BI329" i="25"/>
  <c r="BI869" i="25"/>
  <c r="BI882" i="25"/>
  <c r="BI745" i="25"/>
  <c r="BI17" i="25"/>
  <c r="BI304" i="25"/>
  <c r="BI311" i="25"/>
  <c r="BI154" i="25"/>
  <c r="BI1477" i="25"/>
  <c r="BI1269" i="25"/>
  <c r="BI1007" i="25"/>
  <c r="BI995" i="25"/>
  <c r="BI925" i="25"/>
  <c r="BI857" i="25"/>
  <c r="BI788" i="25"/>
  <c r="BI783" i="25"/>
  <c r="BI528" i="25"/>
  <c r="BI428" i="25"/>
  <c r="BI563" i="25"/>
  <c r="BI107" i="25"/>
  <c r="BI973" i="25"/>
  <c r="BI883" i="25"/>
  <c r="BI997" i="25"/>
  <c r="BI749" i="25"/>
  <c r="BI836" i="25"/>
  <c r="BI699" i="25"/>
  <c r="BI240" i="25"/>
  <c r="BI71" i="25"/>
  <c r="BI1322" i="25"/>
  <c r="BI942" i="25"/>
  <c r="BI918" i="25"/>
  <c r="BI971" i="25"/>
  <c r="BI892" i="25"/>
  <c r="BI940" i="25"/>
  <c r="BI964" i="25"/>
  <c r="BI928" i="25"/>
  <c r="BI927" i="25"/>
  <c r="BI495" i="25"/>
  <c r="BI691" i="25"/>
  <c r="BI1219" i="25"/>
  <c r="BI629" i="25"/>
  <c r="BI1400" i="25"/>
  <c r="BI1155" i="25"/>
  <c r="BI1508" i="25"/>
  <c r="BI1180" i="25"/>
  <c r="BI424" i="25"/>
  <c r="BI557" i="25"/>
  <c r="BI501" i="25"/>
  <c r="BI513" i="25"/>
  <c r="BI172" i="25"/>
  <c r="BI1275" i="25"/>
  <c r="BI754" i="25"/>
  <c r="BI28" i="25"/>
  <c r="BI1464" i="25"/>
  <c r="BI218" i="25"/>
  <c r="BI1422" i="25"/>
  <c r="BI914" i="25"/>
  <c r="BI726" i="25"/>
  <c r="BI697" i="25"/>
  <c r="BI123" i="25"/>
  <c r="BI137" i="25"/>
  <c r="BI1332" i="25"/>
  <c r="BI912" i="25"/>
  <c r="BI746" i="25"/>
  <c r="BI228" i="25"/>
  <c r="BI217" i="25"/>
  <c r="BI1526" i="25"/>
  <c r="BI1449" i="25"/>
  <c r="BI1005" i="25"/>
  <c r="BI1577" i="25"/>
  <c r="BI907" i="25"/>
  <c r="BI759" i="25"/>
  <c r="BI487" i="25"/>
  <c r="BI665" i="25"/>
  <c r="BI387" i="25"/>
  <c r="BI1408" i="25"/>
  <c r="BI1247" i="25"/>
  <c r="BI427" i="25"/>
  <c r="BI519" i="25"/>
  <c r="BI1379" i="25"/>
  <c r="BI1076" i="25"/>
  <c r="BI1020" i="25"/>
  <c r="BI1182" i="25"/>
  <c r="BI1144" i="25"/>
  <c r="BI939" i="25"/>
  <c r="BI1137" i="25"/>
  <c r="BI1616" i="25"/>
  <c r="BI489" i="25"/>
  <c r="BI1139" i="25"/>
  <c r="BI452" i="25"/>
  <c r="BI8" i="25"/>
  <c r="BI1434" i="25"/>
  <c r="BI932" i="25"/>
  <c r="BI959" i="25"/>
  <c r="BI748" i="25"/>
  <c r="BI183" i="25"/>
  <c r="BI734" i="25"/>
  <c r="BI5" i="25"/>
  <c r="BI168" i="25"/>
  <c r="BI173" i="25"/>
  <c r="BI1493" i="25"/>
  <c r="BI1222" i="25"/>
  <c r="BI1490" i="25"/>
  <c r="BI1363" i="25"/>
  <c r="BI1114" i="25"/>
  <c r="BI1411" i="25"/>
  <c r="BI1017" i="25"/>
  <c r="BI1055" i="25"/>
  <c r="BI1146" i="25"/>
  <c r="BI1123" i="25"/>
  <c r="BI1593" i="25"/>
  <c r="BI761" i="25"/>
  <c r="BI598" i="25"/>
  <c r="BI550" i="25"/>
  <c r="BI512" i="25"/>
  <c r="BI206" i="25"/>
  <c r="BI1367" i="25"/>
  <c r="BI1335" i="25"/>
  <c r="BI1519" i="25"/>
  <c r="BI1339" i="25"/>
  <c r="BI1301" i="25"/>
  <c r="BI1421" i="25"/>
  <c r="BI1081" i="25"/>
  <c r="BI1051" i="25"/>
  <c r="BI1011" i="25"/>
  <c r="BI1542" i="25"/>
  <c r="BI392" i="25"/>
  <c r="BI1202" i="25"/>
  <c r="BI1599" i="25"/>
  <c r="BI909" i="25"/>
  <c r="BI414" i="25"/>
  <c r="BI216" i="25"/>
  <c r="BI998" i="25"/>
  <c r="BI650" i="25"/>
  <c r="BI1130" i="25"/>
  <c r="BI1602" i="25"/>
  <c r="BI967" i="25"/>
  <c r="BI397" i="25"/>
  <c r="BI80" i="25"/>
  <c r="BI289" i="25"/>
  <c r="BI1499" i="25"/>
  <c r="BI1002" i="25"/>
  <c r="BI1582" i="25"/>
  <c r="BI886" i="25"/>
  <c r="BI442" i="25"/>
  <c r="BI1053" i="25"/>
  <c r="BI532" i="25"/>
  <c r="BI661" i="25"/>
  <c r="BI313" i="25"/>
  <c r="BI119" i="25"/>
  <c r="BI169" i="25"/>
  <c r="BI1475" i="25"/>
  <c r="BI1306" i="25"/>
  <c r="BI1474" i="25"/>
  <c r="BI1452" i="25"/>
  <c r="BI1288" i="25"/>
  <c r="BI945" i="25"/>
  <c r="BI570" i="25"/>
  <c r="BI620" i="25"/>
  <c r="BI1597" i="25"/>
  <c r="BI234" i="25"/>
  <c r="BI1068" i="25"/>
  <c r="BI162" i="25"/>
  <c r="BI1103" i="25"/>
  <c r="BI1600" i="25"/>
  <c r="BI140" i="25"/>
  <c r="BI1511" i="25"/>
  <c r="BI951" i="25"/>
  <c r="BI1048" i="25"/>
  <c r="BI1106" i="25"/>
  <c r="BI1537" i="25"/>
  <c r="BI476" i="25"/>
  <c r="BI515" i="25"/>
  <c r="BI1535" i="25"/>
  <c r="BI1418" i="25"/>
  <c r="BI1015" i="25"/>
  <c r="BI284" i="25"/>
  <c r="BI1439" i="25"/>
  <c r="BI1075" i="25"/>
  <c r="BI87" i="25"/>
  <c r="BI1482" i="25"/>
  <c r="BI1391" i="25"/>
  <c r="BI352" i="25"/>
  <c r="BI1373" i="25"/>
  <c r="BI1437" i="25"/>
  <c r="BI1328" i="25"/>
  <c r="BI1190" i="25"/>
  <c r="BI1558" i="25"/>
  <c r="BI1160" i="25"/>
  <c r="BI1350" i="25"/>
  <c r="BI1078" i="25"/>
  <c r="BI394" i="25"/>
  <c r="BI49" i="25"/>
  <c r="BI45" i="25"/>
  <c r="BI73" i="25"/>
  <c r="BI105" i="25"/>
  <c r="BI1133" i="25"/>
  <c r="BI129" i="25"/>
  <c r="BI1163" i="25"/>
  <c r="BI1324" i="25"/>
  <c r="BI1394" i="25"/>
  <c r="BI1310" i="25"/>
  <c r="BI1274" i="25"/>
  <c r="BI1264" i="25"/>
  <c r="BI1115" i="25"/>
  <c r="BI381" i="25"/>
  <c r="BI1307" i="25"/>
  <c r="BI1259" i="25"/>
  <c r="BI1352" i="25"/>
  <c r="BI1109" i="25"/>
  <c r="BI1371" i="25"/>
  <c r="BI1376" i="25"/>
  <c r="BI227" i="25"/>
  <c r="BI185" i="25"/>
  <c r="BI261" i="25"/>
  <c r="BI104" i="25"/>
  <c r="BI109" i="25"/>
  <c r="BI75" i="25"/>
  <c r="BI1209" i="25"/>
  <c r="BI1374" i="25"/>
  <c r="BI1478" i="25"/>
  <c r="BI1297" i="25"/>
  <c r="BI1039" i="25"/>
  <c r="BI762" i="25"/>
  <c r="BI124" i="25"/>
  <c r="BI1230" i="25"/>
  <c r="BI178" i="25"/>
  <c r="BI1346" i="25"/>
  <c r="BI454" i="25"/>
  <c r="BI156" i="25"/>
  <c r="BI316" i="25"/>
  <c r="BI1248" i="25"/>
  <c r="BI1383" i="25"/>
  <c r="BI1384" i="25"/>
  <c r="BI1206" i="25"/>
  <c r="BI818" i="25"/>
  <c r="BI188" i="25"/>
  <c r="BI93" i="25"/>
  <c r="BI1500" i="25"/>
  <c r="BI1431" i="25"/>
  <c r="BI1425" i="25"/>
  <c r="BI1381" i="25"/>
  <c r="BI1305" i="25"/>
  <c r="BI1423" i="25"/>
  <c r="BI1010" i="25"/>
  <c r="BI906" i="25"/>
  <c r="BI544" i="25"/>
  <c r="BI592" i="25"/>
  <c r="BI485" i="25"/>
  <c r="BI484" i="25"/>
  <c r="BI736" i="25"/>
  <c r="BI139" i="25"/>
  <c r="BI64" i="25"/>
  <c r="BI1201" i="25"/>
  <c r="BI1463" i="25"/>
  <c r="BI1479" i="25"/>
  <c r="BI1529" i="25"/>
  <c r="BI1309" i="25"/>
  <c r="BI1296" i="25"/>
  <c r="BI1236" i="25"/>
  <c r="BI1028" i="25"/>
  <c r="BI1034" i="25"/>
  <c r="BI1085" i="25"/>
  <c r="BI1591" i="25"/>
  <c r="BI1576" i="25"/>
  <c r="BI639" i="25"/>
  <c r="BI707" i="25"/>
  <c r="BI433" i="25"/>
  <c r="BI60" i="25"/>
  <c r="BI1505" i="25"/>
  <c r="BI1312" i="25"/>
  <c r="BI1601" i="25"/>
  <c r="BI1344" i="25"/>
  <c r="BI915" i="25"/>
  <c r="BI992" i="25"/>
  <c r="BI922" i="25"/>
  <c r="BI866" i="25"/>
  <c r="BI500" i="25"/>
  <c r="BI376" i="25"/>
  <c r="BI273" i="25"/>
  <c r="BI355" i="25"/>
  <c r="BI378" i="25"/>
  <c r="BI1302" i="25"/>
  <c r="BI1194" i="25"/>
  <c r="BI1213" i="25"/>
  <c r="BI1154" i="25"/>
  <c r="BI924" i="25"/>
  <c r="BI1112" i="25"/>
  <c r="BI771" i="25"/>
  <c r="BI555" i="25"/>
  <c r="BI283" i="25"/>
  <c r="BI328" i="25"/>
  <c r="BI34" i="25"/>
  <c r="BI1455" i="25"/>
  <c r="BI1318" i="25"/>
  <c r="BI1267" i="25"/>
  <c r="BI1256" i="25"/>
  <c r="BI1281" i="25"/>
  <c r="BI835" i="25"/>
  <c r="BI1168" i="25"/>
  <c r="BI1069" i="25"/>
  <c r="BI1624" i="25"/>
  <c r="BI911" i="25"/>
  <c r="BI811" i="25"/>
  <c r="BI597" i="25"/>
  <c r="BI486" i="25"/>
  <c r="BI136" i="25"/>
  <c r="BI141" i="25"/>
  <c r="BI69" i="25"/>
  <c r="BI181" i="25"/>
  <c r="BI98" i="25"/>
  <c r="BI103" i="25"/>
  <c r="BI1255" i="25"/>
  <c r="BI1210" i="25"/>
  <c r="BI1358" i="25"/>
  <c r="BI1402" i="25"/>
  <c r="BI1415" i="25"/>
  <c r="BI1501" i="25"/>
  <c r="BI1266" i="25"/>
  <c r="BI1185" i="25"/>
  <c r="BI1191" i="25"/>
  <c r="BI1096" i="25"/>
  <c r="BI944" i="25"/>
  <c r="BI112" i="25"/>
  <c r="BI1291" i="25"/>
  <c r="BI1128" i="25"/>
  <c r="BI929" i="25"/>
  <c r="BI1167" i="25"/>
  <c r="BI947" i="25"/>
  <c r="BI1243" i="25"/>
  <c r="BI1483" i="25"/>
  <c r="BI338" i="25"/>
  <c r="BI1551" i="25"/>
  <c r="BI1540" i="25"/>
  <c r="BI1569" i="25"/>
  <c r="BI1077" i="25"/>
  <c r="BI1606" i="25"/>
  <c r="BI917" i="25"/>
  <c r="BI695" i="25"/>
  <c r="BI576" i="25"/>
  <c r="BI457" i="25"/>
  <c r="BI44" i="25"/>
  <c r="BI57" i="25"/>
  <c r="BI117" i="25"/>
  <c r="BI132" i="25"/>
  <c r="BI106" i="25"/>
  <c r="BI1224" i="25"/>
  <c r="BI1388" i="25"/>
  <c r="BI1277" i="25"/>
  <c r="BI1119" i="25"/>
  <c r="BI1052" i="25"/>
  <c r="BI1038" i="25"/>
  <c r="BI1083" i="25"/>
  <c r="BI1212" i="25"/>
  <c r="BI1138" i="25"/>
  <c r="BI1027" i="25"/>
  <c r="BI978" i="25"/>
  <c r="BI1150" i="25"/>
  <c r="BI1113" i="25"/>
  <c r="BI1089" i="25"/>
  <c r="BI1037" i="25"/>
  <c r="BI1110" i="25"/>
  <c r="BI48" i="25"/>
  <c r="BI1401" i="25"/>
  <c r="BI1111" i="25"/>
  <c r="BI1279" i="25"/>
  <c r="BI1120" i="25"/>
  <c r="BI1584" i="25"/>
  <c r="BI1613" i="25"/>
  <c r="BI750" i="25"/>
  <c r="BI315" i="25"/>
  <c r="BI434" i="25"/>
  <c r="BI138" i="25"/>
  <c r="BI120" i="25"/>
  <c r="BI1392" i="25"/>
  <c r="BI1349" i="25"/>
  <c r="BI1132" i="25"/>
  <c r="BI1612" i="25"/>
  <c r="BI849" i="25"/>
  <c r="BI1491" i="25"/>
  <c r="BI1021" i="25"/>
  <c r="BI1473" i="25"/>
  <c r="BI982" i="25"/>
  <c r="BI913" i="25"/>
  <c r="BI833" i="25"/>
  <c r="BI860" i="25"/>
  <c r="BI957" i="25"/>
  <c r="BI960" i="25"/>
  <c r="BI720" i="25"/>
  <c r="BI747" i="25"/>
  <c r="BI572" i="25"/>
  <c r="BI793" i="25"/>
  <c r="BI765" i="25"/>
  <c r="BI642" i="25"/>
  <c r="BI640" i="25"/>
  <c r="BI324" i="25"/>
  <c r="BI253" i="25"/>
  <c r="BI171" i="25"/>
  <c r="BI405" i="25"/>
  <c r="BI113" i="25"/>
  <c r="BI296" i="25"/>
  <c r="BI125" i="25"/>
  <c r="BI374" i="25"/>
  <c r="BI1461" i="25"/>
  <c r="BI1244" i="25"/>
  <c r="BI1303" i="25"/>
  <c r="BI1359" i="25"/>
  <c r="BI1280" i="25"/>
  <c r="BI1098" i="25"/>
  <c r="BI1438" i="25"/>
  <c r="BI1585" i="25"/>
  <c r="BI1589" i="25"/>
  <c r="BI1548" i="25"/>
  <c r="BI1587" i="25"/>
  <c r="BI1614" i="25"/>
  <c r="BI1563" i="25"/>
  <c r="BI850" i="25"/>
  <c r="BI666" i="25"/>
  <c r="BI1403" i="25"/>
  <c r="BI853" i="25"/>
  <c r="BI956" i="25"/>
  <c r="BI881" i="25"/>
  <c r="BI1026" i="25"/>
  <c r="BI885" i="25"/>
  <c r="BI970" i="25"/>
  <c r="BI559" i="25"/>
  <c r="BI681" i="25"/>
  <c r="BI717" i="25"/>
  <c r="BI789" i="25"/>
  <c r="BI686" i="25"/>
  <c r="BI751" i="25"/>
  <c r="BI368" i="25"/>
  <c r="BI675" i="25"/>
  <c r="BI607" i="25"/>
  <c r="BI99" i="25"/>
  <c r="BI354" i="25"/>
  <c r="BI146" i="25"/>
  <c r="BI170" i="25"/>
  <c r="BI1330" i="25"/>
  <c r="BI1521" i="25"/>
  <c r="BI1386" i="25"/>
  <c r="BI1216" i="25"/>
  <c r="BI1223" i="25"/>
  <c r="BI1378" i="25"/>
  <c r="BI1208" i="25"/>
  <c r="BI1188" i="25"/>
  <c r="BI1362" i="25"/>
  <c r="BI1337" i="25"/>
  <c r="BI1234" i="25"/>
  <c r="BI1405" i="25"/>
  <c r="BI1340" i="25"/>
  <c r="BI1407" i="25"/>
  <c r="BI1171" i="25"/>
  <c r="BI1102" i="25"/>
  <c r="BI898" i="25"/>
  <c r="BI1072" i="25"/>
  <c r="BI1126" i="25"/>
  <c r="BI943" i="25"/>
  <c r="BI1121" i="25"/>
  <c r="BI1097" i="25"/>
  <c r="BI999" i="25"/>
  <c r="BI1092" i="25"/>
  <c r="BI936" i="25"/>
  <c r="BI514" i="25"/>
  <c r="BI245" i="25"/>
  <c r="BI1177" i="25"/>
  <c r="BI1082" i="25"/>
  <c r="BI389" i="25"/>
  <c r="BI1094" i="25"/>
  <c r="BI1249" i="25"/>
  <c r="BI1162" i="25"/>
  <c r="BI1581" i="25"/>
  <c r="BI1610" i="25"/>
  <c r="BI962" i="25"/>
  <c r="BI808" i="25"/>
  <c r="BI611" i="25"/>
  <c r="BI360" i="25"/>
  <c r="BI41" i="25"/>
  <c r="BI985" i="25"/>
  <c r="BI775" i="25"/>
  <c r="BI709" i="25"/>
  <c r="BI596" i="25"/>
  <c r="BI508" i="25"/>
  <c r="BI478" i="25"/>
  <c r="BI456" i="25"/>
  <c r="BI321" i="25"/>
  <c r="BI474" i="25"/>
  <c r="BI133" i="25"/>
  <c r="BI303" i="25"/>
  <c r="BI83" i="25"/>
  <c r="BI16" i="25"/>
  <c r="BI96" i="25"/>
  <c r="BI39" i="25"/>
  <c r="BI157" i="25"/>
  <c r="BI1351" i="25"/>
  <c r="BI1156" i="25"/>
  <c r="BI1429" i="25"/>
  <c r="BI1354" i="25"/>
  <c r="BI1214" i="25"/>
  <c r="BI1285" i="25"/>
  <c r="BI1023" i="25"/>
  <c r="BI1033" i="25"/>
  <c r="BI1583" i="25"/>
  <c r="BI1539" i="25"/>
  <c r="BI1619" i="25"/>
  <c r="BI735" i="25"/>
  <c r="BI569" i="25"/>
  <c r="BI481" i="25"/>
  <c r="BI385" i="25"/>
  <c r="BI337" i="25"/>
  <c r="BI419" i="25"/>
  <c r="BI1453" i="25"/>
  <c r="BI1603" i="25"/>
  <c r="BI972" i="25"/>
  <c r="BI785" i="25"/>
  <c r="BI847" i="25"/>
  <c r="BI977" i="25"/>
  <c r="BI516" i="25"/>
  <c r="BI744" i="25"/>
  <c r="BI658" i="25"/>
  <c r="BI365" i="25"/>
  <c r="BI455" i="25"/>
  <c r="BI685" i="25"/>
  <c r="BI233" i="25"/>
  <c r="BI386" i="25"/>
  <c r="BI379" i="25"/>
  <c r="BI359" i="25"/>
  <c r="BI186" i="25"/>
  <c r="BI22" i="25"/>
  <c r="BI25" i="25"/>
  <c r="BI1396" i="25"/>
  <c r="BI1375" i="25"/>
  <c r="BI1341" i="25"/>
  <c r="BI1469" i="25"/>
  <c r="BI1257" i="25"/>
  <c r="BI904" i="25"/>
  <c r="BI1060" i="25"/>
  <c r="BI1550" i="25"/>
  <c r="BI1562" i="25"/>
  <c r="BI1623" i="25"/>
  <c r="BI1573" i="25"/>
  <c r="BI975" i="25"/>
  <c r="BI983" i="25"/>
  <c r="BI839" i="25"/>
  <c r="BI919" i="25"/>
  <c r="BI855" i="25"/>
  <c r="BI867" i="25"/>
  <c r="BI791" i="25"/>
  <c r="BI634" i="25"/>
  <c r="BI698" i="25"/>
  <c r="BI828" i="25"/>
  <c r="BI538" i="25"/>
  <c r="BI616" i="25"/>
  <c r="BI496" i="25"/>
  <c r="BI480" i="25"/>
  <c r="BI373" i="25"/>
  <c r="BI344" i="25"/>
  <c r="BI135" i="25"/>
  <c r="BI348" i="25"/>
  <c r="BI15" i="25"/>
  <c r="BI30" i="25"/>
  <c r="BI159" i="25"/>
  <c r="BI21" i="25"/>
  <c r="BI1203" i="25"/>
  <c r="BI1211" i="25"/>
  <c r="BI1286" i="25"/>
  <c r="BI1272" i="25"/>
  <c r="BI1380" i="25"/>
  <c r="BI1531" i="25"/>
  <c r="BI1364" i="25"/>
  <c r="BI1232" i="25"/>
  <c r="BI1304" i="25"/>
  <c r="BI1397" i="25"/>
  <c r="BI1153" i="25"/>
  <c r="BI1022" i="25"/>
  <c r="BI1140" i="25"/>
  <c r="BI1273" i="25"/>
  <c r="BI1565" i="25"/>
  <c r="BI1536" i="25"/>
  <c r="BI1570" i="25"/>
  <c r="BI1608" i="25"/>
  <c r="BI1574" i="25"/>
  <c r="BI1578" i="25"/>
  <c r="BI1609" i="25"/>
  <c r="BI1615" i="25"/>
  <c r="BI895" i="25"/>
  <c r="BI767" i="25"/>
  <c r="BI687" i="25"/>
  <c r="BI626" i="25"/>
  <c r="BI529" i="25"/>
  <c r="BI406" i="25"/>
  <c r="BI1360" i="25"/>
  <c r="BI542" i="25"/>
  <c r="BI91" i="25"/>
  <c r="BI1481" i="25"/>
  <c r="BI1485" i="25"/>
  <c r="BI1009" i="25"/>
  <c r="BI1136" i="25"/>
  <c r="BI948" i="25"/>
  <c r="BI1047" i="25"/>
  <c r="BI874" i="25"/>
  <c r="BI644" i="25"/>
  <c r="BI672" i="25"/>
  <c r="BI413" i="25"/>
  <c r="BI459" i="25"/>
  <c r="BI161" i="25"/>
  <c r="BI85" i="25"/>
  <c r="BI1148" i="25"/>
  <c r="BI1042" i="25"/>
  <c r="BI842" i="25"/>
  <c r="BI820" i="25"/>
  <c r="BI678" i="25"/>
  <c r="BI752" i="25"/>
  <c r="BI567" i="25"/>
  <c r="BI243" i="25"/>
  <c r="BI81" i="25"/>
  <c r="BI176" i="25"/>
  <c r="BI1261" i="25"/>
  <c r="BI1533" i="25"/>
  <c r="BI1356" i="25"/>
  <c r="BI1086" i="25"/>
  <c r="BI908" i="25"/>
  <c r="BI798" i="25"/>
  <c r="BI993" i="25"/>
  <c r="BI623" i="25"/>
  <c r="BI714" i="25"/>
  <c r="BI396" i="25"/>
  <c r="BI453" i="25"/>
  <c r="BI298" i="25"/>
  <c r="BI291" i="25"/>
  <c r="BI1004" i="25"/>
  <c r="BI933" i="25"/>
  <c r="BI755" i="25"/>
  <c r="BI1019" i="25"/>
  <c r="BI897" i="25"/>
  <c r="BI651" i="25"/>
  <c r="BI766" i="25"/>
  <c r="BI1460" i="25"/>
  <c r="BI1235" i="25"/>
  <c r="BI1233" i="25"/>
  <c r="BI888" i="25"/>
  <c r="BI901" i="25"/>
  <c r="BI517" i="25"/>
  <c r="BI388" i="25"/>
  <c r="BI422" i="25"/>
  <c r="BI332" i="25"/>
  <c r="BI55" i="25"/>
  <c r="BI1497" i="25"/>
  <c r="BI773" i="25"/>
  <c r="BI215" i="25"/>
  <c r="BI871" i="25"/>
  <c r="BI795" i="25"/>
  <c r="BI776" i="25"/>
  <c r="BI97" i="25"/>
  <c r="BI122" i="25"/>
  <c r="BI1087" i="25"/>
  <c r="BI769" i="25"/>
  <c r="BI1338" i="25"/>
  <c r="BI1107" i="25"/>
  <c r="BI851" i="25"/>
  <c r="BI190" i="25"/>
  <c r="BI631" i="25"/>
  <c r="BI345" i="25"/>
  <c r="BI219" i="25"/>
  <c r="BI1262" i="25"/>
  <c r="BI1141" i="25"/>
  <c r="BI961" i="25"/>
  <c r="BI463" i="25"/>
  <c r="BI723" i="25"/>
  <c r="BI92" i="25"/>
  <c r="BI1198" i="25"/>
  <c r="BI35" i="25"/>
  <c r="BI1398" i="25"/>
  <c r="BI288" i="25"/>
  <c r="BI638" i="25"/>
  <c r="BI330" i="25"/>
  <c r="BI207" i="25"/>
  <c r="BI255" i="25"/>
  <c r="BI671" i="25"/>
  <c r="BI401" i="25"/>
  <c r="BI267" i="25"/>
  <c r="BI1152" i="25"/>
  <c r="BI1036" i="25"/>
  <c r="BI1108" i="25"/>
  <c r="BI40" i="25"/>
  <c r="BI1282" i="25"/>
  <c r="BI1265" i="25"/>
  <c r="BI806" i="25"/>
  <c r="BI696" i="25"/>
  <c r="BI613" i="25"/>
  <c r="BI518" i="25"/>
  <c r="BI223" i="25"/>
  <c r="BI1495" i="25"/>
  <c r="BI1197" i="25"/>
  <c r="BI1416" i="25"/>
  <c r="BI1000" i="25"/>
  <c r="BI482" i="25"/>
  <c r="BI194" i="25"/>
  <c r="BI1145" i="25"/>
  <c r="BI815" i="25"/>
  <c r="BI556" i="25"/>
  <c r="BI657" i="25"/>
  <c r="BI507" i="25"/>
  <c r="BI225" i="25"/>
  <c r="BI473" i="25"/>
  <c r="BI505" i="25"/>
  <c r="BI390" i="25"/>
  <c r="BI278" i="25"/>
  <c r="BI259" i="25"/>
  <c r="BI153" i="25"/>
  <c r="BI308" i="25"/>
  <c r="BI1205" i="25"/>
  <c r="BI1227" i="25"/>
  <c r="BI1447" i="25"/>
  <c r="BI1165" i="25"/>
  <c r="BI1382" i="25"/>
  <c r="BI1289" i="25"/>
  <c r="BI1225" i="25"/>
  <c r="BI1104" i="25"/>
  <c r="BI1071" i="25"/>
  <c r="BI1143" i="25"/>
  <c r="BI1054" i="25"/>
  <c r="BI1065" i="25"/>
  <c r="BI780" i="25"/>
  <c r="BI494" i="25"/>
  <c r="BI301" i="25"/>
  <c r="BI1319" i="25"/>
  <c r="BI1448" i="25"/>
  <c r="BI1116" i="25"/>
  <c r="BI1237" i="25"/>
  <c r="BI1173" i="25"/>
  <c r="BI1246" i="25"/>
  <c r="BI1161" i="25"/>
  <c r="BI774" i="25"/>
  <c r="BI603" i="25"/>
  <c r="BI148" i="25"/>
  <c r="BI1315" i="25"/>
  <c r="BI1357" i="25"/>
  <c r="BI1509" i="25"/>
  <c r="BI1221" i="25"/>
  <c r="BI1080" i="25"/>
  <c r="BI1220" i="25"/>
  <c r="BI1095" i="25"/>
  <c r="BI829" i="25"/>
  <c r="BI838" i="25"/>
  <c r="BI730" i="25"/>
  <c r="BI729" i="25"/>
  <c r="BI799" i="25"/>
  <c r="BI565" i="25"/>
  <c r="BI546" i="25"/>
  <c r="BI440" i="25"/>
  <c r="BI294" i="25"/>
  <c r="BI61" i="25"/>
  <c r="BI1506" i="25"/>
  <c r="BI1390" i="25"/>
  <c r="BI1458" i="25"/>
  <c r="BI1476" i="25"/>
  <c r="BI1498" i="25"/>
  <c r="BI1522" i="25"/>
  <c r="BI1183" i="25"/>
  <c r="BI935" i="25"/>
  <c r="BI314" i="25"/>
  <c r="BI609" i="25"/>
  <c r="BI430" i="25"/>
  <c r="BI286" i="25"/>
  <c r="BI400" i="25"/>
  <c r="BI375" i="25"/>
  <c r="BI307" i="25"/>
  <c r="BI663" i="25"/>
  <c r="BI1127" i="25"/>
  <c r="BI1294" i="25"/>
  <c r="BI1503" i="25"/>
  <c r="BI1427" i="25"/>
  <c r="BI1513" i="25"/>
  <c r="BI1196" i="25"/>
  <c r="BI1184" i="25"/>
  <c r="BI1018" i="25"/>
  <c r="BI1253" i="25"/>
  <c r="BI1105" i="25"/>
  <c r="BI1050" i="25"/>
  <c r="BI1169" i="25"/>
  <c r="BI1122" i="25"/>
  <c r="BI737" i="25"/>
  <c r="BI822" i="25"/>
  <c r="BI753" i="25"/>
  <c r="BI676" i="25"/>
  <c r="BI843" i="25"/>
  <c r="BI340" i="25"/>
  <c r="BI237" i="25"/>
  <c r="BI1317" i="25"/>
  <c r="BI1252" i="25"/>
  <c r="BI1293" i="25"/>
  <c r="BI1299" i="25"/>
  <c r="BI1204" i="25"/>
  <c r="BI1174" i="25"/>
  <c r="BI950" i="25"/>
  <c r="BI1176" i="25"/>
  <c r="BI990" i="25"/>
  <c r="BI787" i="25"/>
  <c r="BI534" i="25"/>
  <c r="BI448" i="25"/>
  <c r="BI470" i="25"/>
  <c r="BI322" i="25"/>
  <c r="BI90" i="25"/>
  <c r="BI1353" i="25"/>
  <c r="BI1326" i="25"/>
  <c r="BI1370" i="25"/>
  <c r="BI1158" i="25"/>
  <c r="BI1366" i="25"/>
  <c r="BI1334" i="25"/>
  <c r="BI1228" i="25"/>
  <c r="BI1468" i="25"/>
  <c r="BI1342" i="25"/>
  <c r="BI1287" i="25"/>
  <c r="BI1025" i="25"/>
  <c r="BI1151" i="25"/>
  <c r="BI1181" i="25"/>
  <c r="BI1056" i="25"/>
  <c r="BI604" i="25"/>
  <c r="BI715" i="25"/>
  <c r="BI1445" i="25"/>
  <c r="BI1270" i="25"/>
  <c r="BI1283" i="25"/>
  <c r="BI1278" i="25"/>
  <c r="BI1290" i="25"/>
  <c r="BI1260" i="25"/>
  <c r="BI1129" i="25"/>
  <c r="BI1131" i="25"/>
  <c r="BI1024" i="25"/>
  <c r="BI1045" i="25"/>
  <c r="BI863" i="25"/>
  <c r="BI790" i="25"/>
  <c r="BI193" i="25"/>
  <c r="BI768" i="25"/>
  <c r="BI733" i="25"/>
  <c r="BI721" i="25"/>
  <c r="BI589" i="25"/>
  <c r="BI632" i="25"/>
  <c r="BI770" i="25"/>
  <c r="BI668" i="25"/>
  <c r="BI690" i="25"/>
  <c r="BI660" i="25"/>
  <c r="BI669" i="25"/>
  <c r="BI814" i="25"/>
  <c r="BI782" i="25"/>
  <c r="BI700" i="25"/>
  <c r="BI441" i="25"/>
  <c r="BI418" i="25"/>
  <c r="BI692" i="25"/>
  <c r="BI654" i="25"/>
  <c r="BI551" i="25"/>
  <c r="BI475" i="25"/>
  <c r="BI491" i="25"/>
  <c r="BI280" i="25"/>
  <c r="BI462" i="25"/>
  <c r="BI204" i="25"/>
  <c r="BI143" i="25"/>
  <c r="BI202" i="25"/>
  <c r="BI265" i="25"/>
  <c r="BI279" i="25"/>
  <c r="BI258" i="25"/>
  <c r="BI12" i="25"/>
  <c r="BI47" i="25"/>
  <c r="BI7" i="25"/>
  <c r="BI89" i="25"/>
  <c r="BI130" i="25"/>
  <c r="BI121" i="25"/>
  <c r="BI358" i="25"/>
  <c r="BI371" i="25"/>
  <c r="BI605" i="25"/>
  <c r="BI794" i="25"/>
  <c r="BI764" i="25"/>
  <c r="BI739" i="25"/>
  <c r="BI244" i="25"/>
  <c r="BI595" i="25"/>
  <c r="BI58" i="25"/>
  <c r="BI9" i="25"/>
  <c r="BI256" i="25"/>
  <c r="BI160" i="25"/>
  <c r="BI29" i="25"/>
  <c r="BI68" i="25"/>
  <c r="BI177" i="25"/>
  <c r="BI812" i="25"/>
  <c r="BI680" i="25"/>
  <c r="BI610" i="25"/>
  <c r="BI636" i="25"/>
  <c r="BI756" i="25"/>
  <c r="BI648" i="25"/>
  <c r="BI260" i="25"/>
  <c r="BI722" i="25"/>
  <c r="BI549" i="25"/>
  <c r="BI420" i="25"/>
  <c r="BI423" i="25"/>
  <c r="BI439" i="25"/>
  <c r="BI410" i="25"/>
  <c r="BI541" i="25"/>
  <c r="BI571" i="25"/>
  <c r="BI407" i="25"/>
  <c r="BI537" i="25"/>
  <c r="BI27" i="25"/>
  <c r="BI333" i="25"/>
  <c r="BI79" i="25"/>
  <c r="BI364" i="25"/>
  <c r="BI145" i="25"/>
  <c r="BI189" i="25"/>
  <c r="BI262" i="25"/>
  <c r="BI241" i="25"/>
  <c r="BI66" i="25"/>
  <c r="BI209" i="25"/>
  <c r="BI792" i="25"/>
  <c r="BI802" i="25"/>
  <c r="BI641" i="25"/>
  <c r="BI803" i="25"/>
  <c r="BI684" i="25"/>
  <c r="BI615" i="25"/>
  <c r="BI624" i="25"/>
  <c r="BI712" i="25"/>
  <c r="BI383" i="25"/>
  <c r="BI710" i="25"/>
  <c r="BI558" i="25"/>
  <c r="BI246" i="25"/>
  <c r="BI211" i="25"/>
  <c r="BI416" i="25"/>
  <c r="BI323" i="25"/>
  <c r="BI499" i="25"/>
  <c r="BI477" i="25"/>
  <c r="BI254" i="25"/>
  <c r="BI19" i="25"/>
  <c r="BI349" i="25"/>
  <c r="BI334" i="25"/>
  <c r="BI198" i="25"/>
  <c r="BI32" i="25"/>
  <c r="BI163" i="25"/>
  <c r="BI84" i="25"/>
  <c r="BI74" i="25"/>
  <c r="BI23" i="25"/>
  <c r="BI147" i="25"/>
  <c r="BI804" i="25"/>
  <c r="BI796" i="25"/>
  <c r="BI708" i="25"/>
  <c r="BI711" i="25"/>
  <c r="BI561" i="25"/>
  <c r="BI586" i="25"/>
  <c r="BI786" i="25"/>
  <c r="BI652" i="25"/>
  <c r="BI606" i="25"/>
  <c r="BI539" i="25"/>
  <c r="BI431" i="25"/>
  <c r="BI235" i="25"/>
  <c r="BI250" i="25"/>
  <c r="BI382" i="25"/>
  <c r="BI366" i="25"/>
  <c r="BI229" i="25"/>
  <c r="BI585" i="25"/>
  <c r="BI578" i="25"/>
  <c r="BI447" i="25"/>
  <c r="BI426" i="25"/>
  <c r="BI312" i="25"/>
  <c r="BI327" i="25"/>
  <c r="BI36" i="25"/>
  <c r="BI175" i="25"/>
  <c r="BI131" i="25"/>
  <c r="BI82" i="25"/>
  <c r="BI14" i="25"/>
  <c r="BI196" i="25"/>
  <c r="BI52" i="25"/>
  <c r="BI810" i="25"/>
  <c r="BI757" i="25"/>
  <c r="BI741" i="25"/>
  <c r="BI858" i="25"/>
  <c r="BI779" i="25"/>
  <c r="BI801" i="25"/>
  <c r="BI520" i="25"/>
  <c r="BI706" i="25"/>
  <c r="BI649" i="25"/>
  <c r="BI504" i="25"/>
  <c r="BI320" i="25"/>
  <c r="BI380" i="25"/>
  <c r="BI212" i="25"/>
  <c r="BI531" i="25"/>
  <c r="BI287" i="25"/>
  <c r="BI203" i="25"/>
  <c r="BI590" i="25"/>
  <c r="BI525" i="25"/>
  <c r="BI469" i="25"/>
  <c r="BI72" i="25"/>
  <c r="BI3" i="25"/>
  <c r="BI361" i="25"/>
  <c r="BI297" i="25"/>
  <c r="BI282" i="25"/>
  <c r="BI276" i="25"/>
  <c r="BI24" i="25"/>
  <c r="BI180" i="25"/>
  <c r="BI370" i="25"/>
  <c r="BI353" i="25"/>
  <c r="BI33" i="25"/>
  <c r="BI205" i="25"/>
  <c r="BI763" i="25"/>
  <c r="BI731" i="25"/>
  <c r="BI797" i="25"/>
  <c r="BI713" i="25"/>
  <c r="BI659" i="25"/>
  <c r="BI493" i="25"/>
  <c r="BI472" i="25"/>
  <c r="BI703" i="25"/>
  <c r="BI637" i="25"/>
  <c r="BI600" i="25"/>
  <c r="BI451" i="25"/>
  <c r="BI408" i="25"/>
  <c r="BI593" i="25"/>
  <c r="BI293" i="25"/>
  <c r="BI331" i="25"/>
  <c r="BI391" i="25"/>
  <c r="BI591" i="25"/>
  <c r="BI536" i="25"/>
  <c r="BI415" i="25"/>
  <c r="BI393" i="25"/>
  <c r="BI151" i="25"/>
  <c r="BI309" i="25"/>
  <c r="BI221" i="25"/>
  <c r="BI248" i="25"/>
  <c r="BI42" i="25"/>
  <c r="BI343" i="25"/>
  <c r="BI339" i="25"/>
  <c r="BI231" i="25"/>
  <c r="BI111" i="25"/>
  <c r="BI67" i="25"/>
  <c r="BI116" i="25"/>
  <c r="BI317" i="25"/>
  <c r="BI199" i="25"/>
  <c r="BI6" i="25"/>
  <c r="BI1899" i="25" l="1"/>
</calcChain>
</file>

<file path=xl/comments1.xml><?xml version="1.0" encoding="utf-8"?>
<comments xmlns="http://schemas.openxmlformats.org/spreadsheetml/2006/main">
  <authors>
    <author>María Dolores Valencia</author>
  </authors>
  <commentList>
    <comment ref="A686" authorId="0" shapeId="0">
      <text>
        <r>
          <rPr>
            <b/>
            <sz val="9"/>
            <color indexed="81"/>
            <rFont val="Tahoma"/>
            <family val="2"/>
          </rPr>
          <t>María Dolores Valencia:</t>
        </r>
        <r>
          <rPr>
            <sz val="9"/>
            <color indexed="81"/>
            <rFont val="Tahoma"/>
            <family val="2"/>
          </rPr>
          <t xml:space="preserve">
En proyección y en saldo deben ir 81.600.000
</t>
        </r>
      </text>
    </comment>
  </commentList>
</comments>
</file>

<file path=xl/connections.xml><?xml version="1.0" encoding="utf-8"?>
<connections xmlns="http://schemas.openxmlformats.org/spreadsheetml/2006/main">
  <connection id="1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<sst xmlns="http://schemas.openxmlformats.org/spreadsheetml/2006/main" count="62572" uniqueCount="2196">
  <si>
    <t>USD</t>
  </si>
  <si>
    <t>BID</t>
  </si>
  <si>
    <t>775-SF-EC</t>
  </si>
  <si>
    <t>ACTIVO</t>
  </si>
  <si>
    <t>775-SF-EC/2</t>
  </si>
  <si>
    <t>778-SF-EC</t>
  </si>
  <si>
    <t>778-SF-EC DIF.CAMB.</t>
  </si>
  <si>
    <t>808-SF-EC</t>
  </si>
  <si>
    <t>01.01.2026 31.12.2026</t>
  </si>
  <si>
    <t>01.01.2027 31.12.2027</t>
  </si>
  <si>
    <t>01.01.2028 31.12.2028</t>
  </si>
  <si>
    <t>01.01.2029 31.12.2029</t>
  </si>
  <si>
    <t>01.01.2030 31.12.2030</t>
  </si>
  <si>
    <t>01.01.2031 31.12.2031</t>
  </si>
  <si>
    <t>01.01.2032 31.12.2032</t>
  </si>
  <si>
    <t>01.01.2033 31.12.2033</t>
  </si>
  <si>
    <t>01.01.2034 31.12.2034</t>
  </si>
  <si>
    <t>01.01.2035 31.12.2035</t>
  </si>
  <si>
    <t>01.01.2036 31.12.2036</t>
  </si>
  <si>
    <t>01.01.2037 31.12.2037</t>
  </si>
  <si>
    <t>01.01.2038 31.12.2038</t>
  </si>
  <si>
    <t>01.01.2039 31.12.2039</t>
  </si>
  <si>
    <t>01.01.2040 31.12.2040</t>
  </si>
  <si>
    <t>01.01.2041 31.12.2041</t>
  </si>
  <si>
    <t>01.01.2042 31.12.2042</t>
  </si>
  <si>
    <t>01.01.2043 31.12.2043</t>
  </si>
  <si>
    <t>01.01.2044 31.12.2044</t>
  </si>
  <si>
    <t>01.01.2045 31.12.2045</t>
  </si>
  <si>
    <t>01.01.2046 31.12.2046</t>
  </si>
  <si>
    <t>01.01.2047 31.12.2047</t>
  </si>
  <si>
    <t>01.01.2048 31.12.2048</t>
  </si>
  <si>
    <t>01.01.2049 31.12.2049</t>
  </si>
  <si>
    <t>01.01.2050 31.12.2050</t>
  </si>
  <si>
    <t>01.01.2051 31.12.2051</t>
  </si>
  <si>
    <t>01.01.2052 31.12.2052</t>
  </si>
  <si>
    <t>01.01.2053 31.12.2053</t>
  </si>
  <si>
    <t>851-SF-EC DIF.CAMB</t>
  </si>
  <si>
    <t>SUC</t>
  </si>
  <si>
    <t>873-SF-EC</t>
  </si>
  <si>
    <t>1002-SF-EC</t>
  </si>
  <si>
    <t>998-SF-EC</t>
  </si>
  <si>
    <t>AIIB</t>
  </si>
  <si>
    <t>L0435A</t>
  </si>
  <si>
    <t>1261-OC-EC</t>
  </si>
  <si>
    <t>1274-OC-EC</t>
  </si>
  <si>
    <t>1282-OC-EC</t>
  </si>
  <si>
    <t>1376-OC-EC</t>
  </si>
  <si>
    <t>1373-OC-EC</t>
  </si>
  <si>
    <t>1416-OC-EC</t>
  </si>
  <si>
    <t>1420-OC-EC</t>
  </si>
  <si>
    <t>1358-OC-EC</t>
  </si>
  <si>
    <t>1466-OC-EC</t>
  </si>
  <si>
    <t>1531-OC-EC</t>
  </si>
  <si>
    <t>1630-OC-EC</t>
  </si>
  <si>
    <t>1707-OC-EC</t>
  </si>
  <si>
    <t>1753-OC-EC</t>
  </si>
  <si>
    <t>1761-OC-EC</t>
  </si>
  <si>
    <t>1740-OC-EC</t>
  </si>
  <si>
    <t>1791-OC-EC</t>
  </si>
  <si>
    <t>1925-OC-EC</t>
  </si>
  <si>
    <t>1754-OC-EC</t>
  </si>
  <si>
    <t>1923-BL-OC/EC</t>
  </si>
  <si>
    <t>1802-OC-EC</t>
  </si>
  <si>
    <t>1923-BL-SF-EC</t>
  </si>
  <si>
    <t>1924-OC-EC</t>
  </si>
  <si>
    <t>2114/BL-EC-OC</t>
  </si>
  <si>
    <t>2113/OC-EC</t>
  </si>
  <si>
    <t>2114/BL-EC-SF</t>
  </si>
  <si>
    <t>2201/OC-EC</t>
  </si>
  <si>
    <t>2279-OC-EC</t>
  </si>
  <si>
    <t>2340-OC-EC</t>
  </si>
  <si>
    <t>2377-OC-EC</t>
  </si>
  <si>
    <t>2457/OC-EC</t>
  </si>
  <si>
    <t>2461/OC-EC</t>
  </si>
  <si>
    <t>2472/OC-EC</t>
  </si>
  <si>
    <t>2487/OC-EC</t>
  </si>
  <si>
    <t>2431/OC-EC</t>
  </si>
  <si>
    <t>2585/OC-EC</t>
  </si>
  <si>
    <t>2653/OC-EC</t>
  </si>
  <si>
    <t>2608/OC-EC</t>
  </si>
  <si>
    <t>2584/OC-EC</t>
  </si>
  <si>
    <t>2678/OC-EC</t>
  </si>
  <si>
    <t>2761/OC-EC</t>
  </si>
  <si>
    <t>2651/OC-EC</t>
  </si>
  <si>
    <t>2797/OC-EC</t>
  </si>
  <si>
    <t>2787/OC-EC</t>
  </si>
  <si>
    <t>2839/OC-EC</t>
  </si>
  <si>
    <t>2950/OC-EC</t>
  </si>
  <si>
    <t>3073/OC-EC</t>
  </si>
  <si>
    <t>3087/OC-EC</t>
  </si>
  <si>
    <t>3135/OC-EC</t>
  </si>
  <si>
    <t>3120/OC-EC</t>
  </si>
  <si>
    <t>3187/OC-EC</t>
  </si>
  <si>
    <t>3188/CH-EC</t>
  </si>
  <si>
    <t>3167/OC-EC</t>
  </si>
  <si>
    <t>3232/OC-EC</t>
  </si>
  <si>
    <t>3233/CH-EC</t>
  </si>
  <si>
    <t>3420/OC-EC</t>
  </si>
  <si>
    <t>3341/OC-EC</t>
  </si>
  <si>
    <t>3325/OC-EC</t>
  </si>
  <si>
    <t>2882-2882.1/OC-EC</t>
  </si>
  <si>
    <t>3670-OC-EC/X1014</t>
  </si>
  <si>
    <t>3494/OC-EC</t>
  </si>
  <si>
    <t>3494/CH-EC</t>
  </si>
  <si>
    <t>3710/OC-EC</t>
  </si>
  <si>
    <t>3711/KI-EC</t>
  </si>
  <si>
    <t>3726/OC-EC</t>
  </si>
  <si>
    <t>3751/OC-EC</t>
  </si>
  <si>
    <t>3906/OC-EC</t>
  </si>
  <si>
    <t>3913/OC-EC</t>
  </si>
  <si>
    <t>4364/OC-EC</t>
  </si>
  <si>
    <t>2882/OC-EC-2</t>
  </si>
  <si>
    <t>4614/OC-EC</t>
  </si>
  <si>
    <t>4607/OC-EC</t>
  </si>
  <si>
    <t>4670/OC-EC</t>
  </si>
  <si>
    <t>4771/OC-EC</t>
  </si>
  <si>
    <t>4788/OC-EC</t>
  </si>
  <si>
    <t>4343/OC-EC</t>
  </si>
  <si>
    <t>4759/OC-EC</t>
  </si>
  <si>
    <t>4825/OC-EC</t>
  </si>
  <si>
    <t>4754/OC-EC</t>
  </si>
  <si>
    <t>4600/OC-EC</t>
  </si>
  <si>
    <t>4634/OC-EC</t>
  </si>
  <si>
    <t>4812/OC-EC</t>
  </si>
  <si>
    <t>4845/OC-EC</t>
  </si>
  <si>
    <t>4921/OC-EC</t>
  </si>
  <si>
    <t>5136/OC-EC</t>
  </si>
  <si>
    <t>5031/OC-EC</t>
  </si>
  <si>
    <t>5044/OC-EC</t>
  </si>
  <si>
    <t>5024/OC-EC</t>
  </si>
  <si>
    <t>4923/OC-EC</t>
  </si>
  <si>
    <t>4989/OC-EC</t>
  </si>
  <si>
    <t>5230/OC-EC</t>
  </si>
  <si>
    <t>5403/OC-EC</t>
  </si>
  <si>
    <t>BID 5520/OC-EC</t>
  </si>
  <si>
    <t>5687/OC-EC</t>
  </si>
  <si>
    <t>5598/OC-EC</t>
  </si>
  <si>
    <t>5599/KI-EC</t>
  </si>
  <si>
    <t>5676/OC-EC</t>
  </si>
  <si>
    <t>5214/OC-EC</t>
  </si>
  <si>
    <t>4928/OC-EC</t>
  </si>
  <si>
    <t>5770/OC-EC</t>
  </si>
  <si>
    <t>5771/KI-EC</t>
  </si>
  <si>
    <t>5748/OC-EC</t>
  </si>
  <si>
    <t>5774/OC-EC</t>
  </si>
  <si>
    <t>5653/OC-GR</t>
  </si>
  <si>
    <t>5904/KI-EC</t>
  </si>
  <si>
    <t>5909/OC-EC</t>
  </si>
  <si>
    <t>BIRF</t>
  </si>
  <si>
    <t>7174-0 EC</t>
  </si>
  <si>
    <t>7173-0 EC</t>
  </si>
  <si>
    <t>7496-0 EC</t>
  </si>
  <si>
    <t>8285-0 EC</t>
  </si>
  <si>
    <t>8289-0 EC</t>
  </si>
  <si>
    <t>8505-0 EC</t>
  </si>
  <si>
    <t>8515-0 EC</t>
  </si>
  <si>
    <t>8542-0 EC</t>
  </si>
  <si>
    <t>8591-0 EC</t>
  </si>
  <si>
    <t>8579-0 EC</t>
  </si>
  <si>
    <t>8667-0 EC</t>
  </si>
  <si>
    <t>8889-0 EC</t>
  </si>
  <si>
    <t>8888-0 EC</t>
  </si>
  <si>
    <t>8946-0 EC</t>
  </si>
  <si>
    <t>8978-0 EC</t>
  </si>
  <si>
    <t>9087-0 EC</t>
  </si>
  <si>
    <t>9114-0 EC</t>
  </si>
  <si>
    <t>9131-0 EC</t>
  </si>
  <si>
    <t>9180-EC</t>
  </si>
  <si>
    <t>9228-0 EC</t>
  </si>
  <si>
    <t>BIRF 9333</t>
  </si>
  <si>
    <t>9421-0 EC</t>
  </si>
  <si>
    <t>9453-0 EC</t>
  </si>
  <si>
    <t>9433-0 EC</t>
  </si>
  <si>
    <t>9585-0 EC</t>
  </si>
  <si>
    <t>9526-0 EC</t>
  </si>
  <si>
    <t>9555-0 EC</t>
  </si>
  <si>
    <t>FLAR</t>
  </si>
  <si>
    <t>SDR</t>
  </si>
  <si>
    <t>FIDA</t>
  </si>
  <si>
    <t>650-EC</t>
  </si>
  <si>
    <t>789-EC</t>
  </si>
  <si>
    <t>804-EC</t>
  </si>
  <si>
    <t>849-EC</t>
  </si>
  <si>
    <t>EUR</t>
  </si>
  <si>
    <t>F.FIDUCIARIO E-5-EC</t>
  </si>
  <si>
    <t>785-EC</t>
  </si>
  <si>
    <t>CAF</t>
  </si>
  <si>
    <t>CAF 4492</t>
  </si>
  <si>
    <t>CAF 8396 MINFIN</t>
  </si>
  <si>
    <t>CAF 10482</t>
  </si>
  <si>
    <t>CAF 11967</t>
  </si>
  <si>
    <t>CAF 11371/CAF 11373</t>
  </si>
  <si>
    <t>CFA 11968</t>
  </si>
  <si>
    <t>CFA 12076</t>
  </si>
  <si>
    <t>CFA 12119</t>
  </si>
  <si>
    <t>CFA 12135</t>
  </si>
  <si>
    <t>CFA 12184</t>
  </si>
  <si>
    <t>CFA 012226</t>
  </si>
  <si>
    <t>CFA 12265</t>
  </si>
  <si>
    <t>CFA 12323</t>
  </si>
  <si>
    <t>CFA 12330</t>
  </si>
  <si>
    <t>CFA 12332</t>
  </si>
  <si>
    <t>FMI</t>
  </si>
  <si>
    <t>FMI 3.035.000.000</t>
  </si>
  <si>
    <t>DEG 469.7 MILLONES</t>
  </si>
  <si>
    <t>DEG 4.615 MILLONES</t>
  </si>
  <si>
    <t>GOB. BELGICA</t>
  </si>
  <si>
    <t>G. BELGICA IV</t>
  </si>
  <si>
    <t>G.BELGICA V</t>
  </si>
  <si>
    <t>G. BELGICA VI APLICA</t>
  </si>
  <si>
    <t>USAID</t>
  </si>
  <si>
    <t>518-T-058-A</t>
  </si>
  <si>
    <t>AID 518-T-058-B</t>
  </si>
  <si>
    <t>AID 518-T-058-C</t>
  </si>
  <si>
    <t>ICO - ESPAÑA</t>
  </si>
  <si>
    <t>KFW</t>
  </si>
  <si>
    <t>ICO 013026.0</t>
  </si>
  <si>
    <t>ICO 6) 013025.0</t>
  </si>
  <si>
    <t>INST.CENTR.CRED.MED.</t>
  </si>
  <si>
    <t>JPY</t>
  </si>
  <si>
    <t>OECF</t>
  </si>
  <si>
    <t>OECF EC- P6</t>
  </si>
  <si>
    <t>KFW No. 9466657</t>
  </si>
  <si>
    <t>CCC</t>
  </si>
  <si>
    <t>PL-480 TITULO I</t>
  </si>
  <si>
    <t>PL-480 TITULO 1</t>
  </si>
  <si>
    <t>GOB BELGICA EURO 942</t>
  </si>
  <si>
    <t>8766461 TERCERA AMPL</t>
  </si>
  <si>
    <t>BELG EUROS 982.</t>
  </si>
  <si>
    <t>KFW. 200266015</t>
  </si>
  <si>
    <t>EXIMBANK CHINA</t>
  </si>
  <si>
    <t>EXPORT IMPORT CHINA</t>
  </si>
  <si>
    <t>KRW</t>
  </si>
  <si>
    <t>EXIMBANK KOREA</t>
  </si>
  <si>
    <t>EXIMBANK CHINA 571</t>
  </si>
  <si>
    <t>NATEXIS BANQUE</t>
  </si>
  <si>
    <t>GOB.FRANCIA EUR 90.0</t>
  </si>
  <si>
    <t>GOB. FRANCIA EUR 6.5</t>
  </si>
  <si>
    <t>CNY</t>
  </si>
  <si>
    <t>EXIMBANK CHINA USD80</t>
  </si>
  <si>
    <t>EXIMB. CHINA USD312</t>
  </si>
  <si>
    <t>KFW EUR 10.0</t>
  </si>
  <si>
    <t>EXIMBANK COREA WONS</t>
  </si>
  <si>
    <t>EXIMBANK DE RUSIA</t>
  </si>
  <si>
    <t>EXIMBANK RUSIA</t>
  </si>
  <si>
    <t>ICO EUR23.5</t>
  </si>
  <si>
    <t>JBIC</t>
  </si>
  <si>
    <t>JBIC - CITI JAPAN</t>
  </si>
  <si>
    <t>EXIMBANK OF CHINA</t>
  </si>
  <si>
    <t>AFD</t>
  </si>
  <si>
    <t>AFD CEC 1005 01 V</t>
  </si>
  <si>
    <t>AFD CEC 1006 02 X</t>
  </si>
  <si>
    <t>GOBIERNO DE ITALIA</t>
  </si>
  <si>
    <t>EXIMBANK CHINA 198.2</t>
  </si>
  <si>
    <t>BANCO DESA CHINA</t>
  </si>
  <si>
    <t>CDB LINEA 4 TRAMO A</t>
  </si>
  <si>
    <t>CDB LINEA 4 TRAMO B</t>
  </si>
  <si>
    <t>ICO USD20.0 M.</t>
  </si>
  <si>
    <t>ICO USD.183.592.999</t>
  </si>
  <si>
    <t>EXIMBANK CHINA 102.5</t>
  </si>
  <si>
    <t>JBIC USD.50.0</t>
  </si>
  <si>
    <t>AFD CEC 1008</t>
  </si>
  <si>
    <t>AFD CEC 1010 01R</t>
  </si>
  <si>
    <t>AFD. USD.114.3</t>
  </si>
  <si>
    <t>AFD CEC 1012 01</t>
  </si>
  <si>
    <t>CDB USDS 200.0 M</t>
  </si>
  <si>
    <t>AFD CEC 1012 02U</t>
  </si>
  <si>
    <t>EXIMBANK RMB485.6 M.</t>
  </si>
  <si>
    <t>CDB  LINA 5 TRAMO A</t>
  </si>
  <si>
    <t>PLAN INVERSIONES</t>
  </si>
  <si>
    <t>AFD CEC1019 01A</t>
  </si>
  <si>
    <t>AFD CEC 1031 01U</t>
  </si>
  <si>
    <t>EXIMBANK  CH RMB733</t>
  </si>
  <si>
    <t>EXIMBANK RMB 390.1</t>
  </si>
  <si>
    <t>AFD CEC 1034 01X</t>
  </si>
  <si>
    <t>JICA</t>
  </si>
  <si>
    <t>KFW ALEMANIA</t>
  </si>
  <si>
    <t>AFD CEC 1039 01 C</t>
  </si>
  <si>
    <t>CAD</t>
  </si>
  <si>
    <t>GOB. CANADA</t>
  </si>
  <si>
    <t>ECR-4</t>
  </si>
  <si>
    <t>ICO 17M PORTOVIEJO</t>
  </si>
  <si>
    <t>JP MORGAN</t>
  </si>
  <si>
    <t>BRADY-DSCTO.</t>
  </si>
  <si>
    <t>BRADY-PAR</t>
  </si>
  <si>
    <t>CITIBANK-USA</t>
  </si>
  <si>
    <t>B.GLOBALES 2030</t>
  </si>
  <si>
    <t>GOLDMAN SACHS</t>
  </si>
  <si>
    <t>BONOS SOBERANOS 2035</t>
  </si>
  <si>
    <t>THE BANK OF NEW YORK</t>
  </si>
  <si>
    <t>NUEVO BONO SOB 2030</t>
  </si>
  <si>
    <t>NUEVO BONO SOB 2035</t>
  </si>
  <si>
    <t>NUEVO BONO S. 2040 1</t>
  </si>
  <si>
    <t>BONO 2022 NO INT.</t>
  </si>
  <si>
    <t>BONO 2023 NO INT.</t>
  </si>
  <si>
    <t>BONO 2024 NO INT.</t>
  </si>
  <si>
    <t>BONO 2025 NO INT.</t>
  </si>
  <si>
    <t>BONO 2026 NO INT.</t>
  </si>
  <si>
    <t>BONO 2027 NO INT 1</t>
  </si>
  <si>
    <t>BONO 2027 NO INT 2</t>
  </si>
  <si>
    <t>BONO 2028 NO INT.</t>
  </si>
  <si>
    <t>BONO 2029 NO INT.</t>
  </si>
  <si>
    <t>BONO 2030 NO INT.</t>
  </si>
  <si>
    <t>BEI</t>
  </si>
  <si>
    <t>BEI. EUR 240.0M</t>
  </si>
  <si>
    <t>BEI METRO QUITO B</t>
  </si>
  <si>
    <t>BANCO OF CHINA</t>
  </si>
  <si>
    <t>BANCO OF CHINA CAÑAR</t>
  </si>
  <si>
    <t>UNICREDIT</t>
  </si>
  <si>
    <t>UNICREDIT EUR.12.9</t>
  </si>
  <si>
    <t>BANK OF CHINA 10CARR</t>
  </si>
  <si>
    <t>UNICREDIT BANK 6.0 M</t>
  </si>
  <si>
    <t>DEUTSCHE BANK ESPAÑA</t>
  </si>
  <si>
    <t>DEUTSCHE USD.88.0M</t>
  </si>
  <si>
    <t>BANCO OF CHINA 3 CAR</t>
  </si>
  <si>
    <t>BEI USD.175.0 M.</t>
  </si>
  <si>
    <t>BEI USD 72.9 M</t>
  </si>
  <si>
    <t>CHF</t>
  </si>
  <si>
    <t>CREDIT SUISSE</t>
  </si>
  <si>
    <t>792-SF-EC   USD</t>
  </si>
  <si>
    <t>805-SF-EC   USD</t>
  </si>
  <si>
    <t>824-SF-EC   USD</t>
  </si>
  <si>
    <t>834-SF-EC   USD</t>
  </si>
  <si>
    <t>842-SF-EC ETAPA  USD</t>
  </si>
  <si>
    <t>842-SF-EC D.CAM. USD</t>
  </si>
  <si>
    <t>843-SF-EC BEDE USD</t>
  </si>
  <si>
    <t>843-SF-EC  USD GOB.</t>
  </si>
  <si>
    <t>843-SF-EC D.CAMB.USD</t>
  </si>
  <si>
    <t>900-SF-EC    USD</t>
  </si>
  <si>
    <t>904-SF-EC   USD</t>
  </si>
  <si>
    <t>913-SF-EC   USD</t>
  </si>
  <si>
    <t>928-SF-EC     USD</t>
  </si>
  <si>
    <t>919-SF-EC   USD</t>
  </si>
  <si>
    <t>GPS BLUE</t>
  </si>
  <si>
    <t>G.RUSIA USD 123.2</t>
  </si>
  <si>
    <t>CAF 12016</t>
  </si>
  <si>
    <t>No 
Prestamo</t>
  </si>
  <si>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</si>
  <si>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</si>
  <si>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</si>
  <si>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</si>
  <si>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</si>
  <si>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</si>
  <si>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</si>
  <si>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</si>
  <si>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</si>
  <si>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</si>
  <si>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</si>
  <si>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</si>
  <si>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GRAFICA DX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</si>
  <si>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</si>
  <si>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</si>
  <si>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</si>
  <si>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</si>
  <si>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</si>
  <si>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</si>
  <si>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</si>
  <si>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OTROS FLUJOS
 ECONÓMICOS</t>
  </si>
  <si>
    <t>ATRASOS</t>
  </si>
  <si>
    <t xml:space="preserve">FECHA DE
 FIRMA </t>
  </si>
  <si>
    <t>FECHA DE
 VENCIMIENTO
 DEL PRÉSTAMO</t>
  </si>
  <si>
    <t>MONTO
 CONTRATADO</t>
  </si>
  <si>
    <t>MONTO
 NETO</t>
  </si>
  <si>
    <t>PLAZO POR
 VENCER</t>
  </si>
  <si>
    <t>PLAZO
 CONTRACTUAL</t>
  </si>
  <si>
    <t xml:space="preserve">TIPO
 INTERES </t>
  </si>
  <si>
    <t>MARGEN</t>
  </si>
  <si>
    <t>ACREEDOR</t>
  </si>
  <si>
    <t>P.F.  ACREEDOR</t>
  </si>
  <si>
    <t>Sector Público No Financiero SPNF</t>
  </si>
  <si>
    <t>Gobierno General</t>
  </si>
  <si>
    <t xml:space="preserve">Gobierno Central </t>
  </si>
  <si>
    <t>Préstamos</t>
  </si>
  <si>
    <t>GOBIERNO CENTRAL</t>
  </si>
  <si>
    <t>CONVENIOS ORIGINALES (BANCOS)</t>
  </si>
  <si>
    <t>CHINA</t>
  </si>
  <si>
    <t>SOFR 6 MESES</t>
  </si>
  <si>
    <t>Convenios Originales (Bancos)</t>
  </si>
  <si>
    <t>Empresas Públicas No Financieras EPNF</t>
  </si>
  <si>
    <t>EMAPA-G</t>
  </si>
  <si>
    <t>BANKS</t>
  </si>
  <si>
    <t>FIJA</t>
  </si>
  <si>
    <t>Gobiernos Autonomos Descentralizados GADS</t>
  </si>
  <si>
    <t>Concejo Municipal</t>
  </si>
  <si>
    <t>MUN. CUENCA</t>
  </si>
  <si>
    <t>BEI ETAPA CUENCA</t>
  </si>
  <si>
    <t>MUN. PORTOVIEJO</t>
  </si>
  <si>
    <t>BEI MUN PORTOVIEJO</t>
  </si>
  <si>
    <t>CREDIT SUISSE CHF100</t>
  </si>
  <si>
    <t>SOFR 3 MESES</t>
  </si>
  <si>
    <t>IESS</t>
  </si>
  <si>
    <t>SIN TASA</t>
  </si>
  <si>
    <t>EMAP-Q</t>
  </si>
  <si>
    <t>CONVENIOS ORIGINALES (GOBIERNOS)</t>
  </si>
  <si>
    <t>BILATERALS</t>
  </si>
  <si>
    <t>Convenios Originales (Gobiernos)</t>
  </si>
  <si>
    <t>Libid 6 Meses</t>
  </si>
  <si>
    <t>Sofr 6M (última tasa reportada)</t>
  </si>
  <si>
    <t xml:space="preserve">FIJA </t>
  </si>
  <si>
    <t>MUN. GUAYAQUIL</t>
  </si>
  <si>
    <t>Sector Público Financiero SPF</t>
  </si>
  <si>
    <t>Banco de Desarrollo del Ecuador</t>
  </si>
  <si>
    <t>BANCO DEL ESTADO</t>
  </si>
  <si>
    <t>EMETEL</t>
  </si>
  <si>
    <t>CELEC EP</t>
  </si>
  <si>
    <t>HIDROTOAPI E.P.</t>
  </si>
  <si>
    <t>MUN. SANTO DOMINGO</t>
  </si>
  <si>
    <t>ARMADA NAC.</t>
  </si>
  <si>
    <t>Concejo Provincial</t>
  </si>
  <si>
    <t>CON. PROV. TUNGURAHU</t>
  </si>
  <si>
    <t>MUN. BABAHOYO</t>
  </si>
  <si>
    <t xml:space="preserve">ORGANISMOS INTERNACIONALES </t>
  </si>
  <si>
    <t>INTERNATIONAL ORGANIZATIONS</t>
  </si>
  <si>
    <t>CFN</t>
  </si>
  <si>
    <t>CON. PROV. CHIMBORAZ</t>
  </si>
  <si>
    <t>SOFR (MAS MARGEN)</t>
  </si>
  <si>
    <t>CONAFIPS</t>
  </si>
  <si>
    <t>DMQ</t>
  </si>
  <si>
    <t>EMAAP-Q</t>
  </si>
  <si>
    <t>SOFR + MARGEN</t>
  </si>
  <si>
    <t>ETAPA  EP CUENCA</t>
  </si>
  <si>
    <t>LIBOR (3 meses) ajustada</t>
  </si>
  <si>
    <t>TAME</t>
  </si>
  <si>
    <t>MUN. IBARRA</t>
  </si>
  <si>
    <t>MUN. MANTA</t>
  </si>
  <si>
    <t>BANECUADOR B.P.</t>
  </si>
  <si>
    <t>CAF 11027</t>
  </si>
  <si>
    <t>Sofr 6 Meses</t>
  </si>
  <si>
    <t>CAF 10873</t>
  </si>
  <si>
    <t>CON. PROV. PICHINCHA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</si>
  <si>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</si>
  <si>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</si>
  <si>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</si>
  <si>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</si>
  <si>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</si>
  <si>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</si>
  <si>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</si>
  <si>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</si>
  <si>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</si>
  <si>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</si>
  <si>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</si>
  <si>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</si>
  <si>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</si>
  <si>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</si>
  <si>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</si>
  <si>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</si>
  <si>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</si>
  <si>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4488</t>
  </si>
  <si>
    <t>CAF 4515</t>
  </si>
  <si>
    <t>CAF 6029</t>
  </si>
  <si>
    <t>CAF 6182</t>
  </si>
  <si>
    <t>CAF 6903</t>
  </si>
  <si>
    <t>CAF 7413</t>
  </si>
  <si>
    <t>CAF 7809</t>
  </si>
  <si>
    <t>CAF 8126</t>
  </si>
  <si>
    <t>CAF 8396 BEDE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</si>
  <si>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</si>
  <si>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</si>
  <si>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</si>
  <si>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</si>
  <si>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</si>
  <si>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</si>
  <si>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</si>
  <si>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</si>
  <si>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9150</t>
  </si>
  <si>
    <t>MUN. LOJA</t>
  </si>
  <si>
    <t>CAF 8702 - 8703</t>
  </si>
  <si>
    <t>T.FIDA</t>
  </si>
  <si>
    <t>T. FIDA</t>
  </si>
  <si>
    <t>IMF</t>
  </si>
  <si>
    <t>T.VAR.FMI</t>
  </si>
  <si>
    <t>Bonos en Mercado Internacional</t>
  </si>
  <si>
    <t>BONOS EMITIDOS EN MERCADOS INTERNACIONALES</t>
  </si>
  <si>
    <t>BONDS</t>
  </si>
  <si>
    <t>B.GLOBALES 2012</t>
  </si>
  <si>
    <t xml:space="preserve">BONOS GLOBALES </t>
  </si>
  <si>
    <t>Bonos 2012</t>
  </si>
  <si>
    <t>Bonos Globales 2012</t>
  </si>
  <si>
    <t>Bonos 2030</t>
  </si>
  <si>
    <t>Bonos Globales 2030</t>
  </si>
  <si>
    <t>Bonos Soberanos 2019-2035</t>
  </si>
  <si>
    <t>BONOS BRADY</t>
  </si>
  <si>
    <t>LIBOR A 6 MESES (MAS MARGEN)</t>
  </si>
  <si>
    <t>Descuento</t>
  </si>
  <si>
    <t>DESCUENTO</t>
  </si>
  <si>
    <t>Par</t>
  </si>
  <si>
    <t>PAR</t>
  </si>
  <si>
    <t>Bonos 2022</t>
  </si>
  <si>
    <t>BONO 2022</t>
  </si>
  <si>
    <t>Bonos 2023</t>
  </si>
  <si>
    <t>BONO 2023</t>
  </si>
  <si>
    <t>Bonos 2024</t>
  </si>
  <si>
    <t>BONO 2024</t>
  </si>
  <si>
    <t>Bonos 2025</t>
  </si>
  <si>
    <t>BONO 2025</t>
  </si>
  <si>
    <t>Bonos 2026</t>
  </si>
  <si>
    <t>BONO 2026</t>
  </si>
  <si>
    <t>Bonos 2027 1</t>
  </si>
  <si>
    <t>BONO 2027 1</t>
  </si>
  <si>
    <t>Bonos 2027 2</t>
  </si>
  <si>
    <t>BONO 2027 2</t>
  </si>
  <si>
    <t>Bonos 2028</t>
  </si>
  <si>
    <t>BONO 2028</t>
  </si>
  <si>
    <t>Bonos 2029</t>
  </si>
  <si>
    <t>BONO 2029</t>
  </si>
  <si>
    <t>Bonos-2030</t>
  </si>
  <si>
    <t>BONO 2030</t>
  </si>
  <si>
    <t>BONOS PDI 2030</t>
  </si>
  <si>
    <t>Bonos PDI 2030</t>
  </si>
  <si>
    <t>Nuevo Bono S. 2040 1</t>
  </si>
  <si>
    <t>Nuevo Bono SOB 2030</t>
  </si>
  <si>
    <t>Nuevo Bono SOB 2035</t>
  </si>
  <si>
    <t>Gobierno Central</t>
  </si>
  <si>
    <t>CAF 11549</t>
  </si>
  <si>
    <t>5312/0C-EC</t>
  </si>
  <si>
    <t>JICA EC-F-P1</t>
  </si>
  <si>
    <t>CAF11632</t>
  </si>
  <si>
    <t>CAF 11497</t>
  </si>
  <si>
    <t>CAF 11634</t>
  </si>
  <si>
    <t>CAF 11636</t>
  </si>
  <si>
    <t>CAF 10801</t>
  </si>
  <si>
    <t>KFW. 201465020</t>
  </si>
  <si>
    <t>CAF011688</t>
  </si>
  <si>
    <t>CFA011682</t>
  </si>
  <si>
    <t>CFA011684</t>
  </si>
  <si>
    <t>BIRF 9163</t>
  </si>
  <si>
    <t>BEI USD.100.M</t>
  </si>
  <si>
    <t>CAF 11740</t>
  </si>
  <si>
    <t>AFD CEC 1059 01 E</t>
  </si>
  <si>
    <t>AFD CEC 1041 01 V</t>
  </si>
  <si>
    <t>CAF 11899</t>
  </si>
  <si>
    <t>EC-C1</t>
  </si>
  <si>
    <t>INSTITUCIÓN FINANCIERA INTERNACIONAL</t>
  </si>
  <si>
    <t>FINANCIAL INTERNATIONAL ORGANIZATIONS</t>
  </si>
  <si>
    <t>MUN. LA LIBERTAD</t>
  </si>
  <si>
    <t>CAF 11904</t>
  </si>
  <si>
    <t xml:space="preserve">USD </t>
  </si>
  <si>
    <t>SOFR + MARGEN VARIABLE</t>
  </si>
  <si>
    <t>BIRF 9388-EC</t>
  </si>
  <si>
    <t>GAD DE SAMBORONDON</t>
  </si>
  <si>
    <t>CAF 012048</t>
  </si>
  <si>
    <t>CAF 012064</t>
  </si>
  <si>
    <t>CAF 012067</t>
  </si>
  <si>
    <t>ESPOL</t>
  </si>
  <si>
    <t>EPMAPS</t>
  </si>
  <si>
    <t>ICO 40M EPMAPS</t>
  </si>
  <si>
    <t>GAD DE CHONE</t>
  </si>
  <si>
    <t>BDE KFW 6510.0</t>
  </si>
  <si>
    <t>FI 93397</t>
  </si>
  <si>
    <t>120MM CAD</t>
  </si>
  <si>
    <t>9598-0</t>
  </si>
  <si>
    <t>CAF 11832</t>
  </si>
  <si>
    <t xml:space="preserve">FMI 3.000 MILLONES </t>
  </si>
  <si>
    <t>5787/OC-EC</t>
  </si>
  <si>
    <t>CFA 12325</t>
  </si>
  <si>
    <t>CFA 12327</t>
  </si>
  <si>
    <t>MUN. MANABÍ</t>
  </si>
  <si>
    <t>CFA 12339</t>
  </si>
  <si>
    <t>5800/OC-EC</t>
  </si>
  <si>
    <t>5811/OC-EC</t>
  </si>
  <si>
    <t>GAD PROVINCIAL DE PICHINCHA</t>
  </si>
  <si>
    <t>CEC 1067</t>
  </si>
  <si>
    <t xml:space="preserve">GAD PROVINCIAL DE GUAYAS </t>
  </si>
  <si>
    <t>CFA 12334</t>
  </si>
  <si>
    <t xml:space="preserve">FLAR   </t>
  </si>
  <si>
    <t>SOFR</t>
  </si>
  <si>
    <t>9715-0</t>
  </si>
  <si>
    <t>5903/OC-EC</t>
  </si>
  <si>
    <t>5857/OC-EC</t>
  </si>
  <si>
    <t>5858/OC-EC</t>
  </si>
  <si>
    <t>GAD MUN. DAULE</t>
  </si>
  <si>
    <t>CFA 12375</t>
  </si>
  <si>
    <t>EC-P8</t>
  </si>
  <si>
    <t>AFD CEC 1068 01 E</t>
  </si>
  <si>
    <t>AFD CEC 1064 01 A</t>
  </si>
  <si>
    <t>AMAZON CONSERVATION DAC</t>
  </si>
  <si>
    <t>AMAZON DAC</t>
  </si>
  <si>
    <t>PERFIL PRINCIPAL DEUDA EXTERNA POR SECTORES</t>
  </si>
  <si>
    <r>
      <rPr>
        <b/>
        <sz val="12"/>
        <color theme="1"/>
        <rFont val="Calibri"/>
        <family val="2"/>
        <scheme val="minor"/>
      </rPr>
      <t>Nota:</t>
    </r>
    <r>
      <rPr>
        <sz val="12"/>
        <color theme="1"/>
        <rFont val="Calibri"/>
        <family val="2"/>
        <scheme val="minor"/>
      </rPr>
      <t xml:space="preserve"> Los Bonos Globales 2012 y 2030 constan como saldo para fines estadísticos pero no en la proyección.</t>
    </r>
  </si>
  <si>
    <t>Bonos 2012:</t>
  </si>
  <si>
    <t>Bonos 2030:</t>
  </si>
  <si>
    <t>Total</t>
  </si>
  <si>
    <t xml:space="preserve"> </t>
  </si>
  <si>
    <t xml:space="preserve"> 2025</t>
  </si>
  <si>
    <t xml:space="preserve"> 2026</t>
  </si>
  <si>
    <t xml:space="preserve"> 2027</t>
  </si>
  <si>
    <t xml:space="preserve"> 2028</t>
  </si>
  <si>
    <t xml:space="preserve"> 2029</t>
  </si>
  <si>
    <t xml:space="preserve"> 2030</t>
  </si>
  <si>
    <t xml:space="preserve"> 2031</t>
  </si>
  <si>
    <t xml:space="preserve"> 2032</t>
  </si>
  <si>
    <t xml:space="preserve"> 2033</t>
  </si>
  <si>
    <t xml:space="preserve"> 2034</t>
  </si>
  <si>
    <t xml:space="preserve"> 2035</t>
  </si>
  <si>
    <t>2036</t>
  </si>
  <si>
    <t>2037</t>
  </si>
  <si>
    <t>2038</t>
  </si>
  <si>
    <t>2039</t>
  </si>
  <si>
    <t>2040</t>
  </si>
  <si>
    <t>2041</t>
  </si>
  <si>
    <t>2042</t>
  </si>
  <si>
    <t>2043</t>
  </si>
  <si>
    <t xml:space="preserve"> 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</si>
  <si>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</si>
  <si>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</si>
  <si>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</si>
  <si>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</si>
  <si>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</si>
  <si>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</si>
  <si>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</si>
  <si>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</si>
  <si>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</si>
  <si>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</si>
  <si>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</si>
  <si>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</si>
  <si>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</si>
  <si>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</si>
  <si>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</si>
  <si>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</si>
  <si>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</si>
  <si>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</si>
  <si>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</si>
  <si>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 xml:space="preserve">Total </t>
  </si>
  <si>
    <t>PROYECCIÓN DE AMORTIZACIONES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</si>
  <si>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</si>
  <si>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</si>
  <si>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</si>
  <si>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</si>
  <si>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</si>
  <si>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</si>
  <si>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</si>
  <si>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</si>
  <si>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</si>
  <si>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</si>
  <si>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2044</t>
  </si>
  <si>
    <t>Total BONOS EMITIDOS EN MERCADOS INTERNACIONALES</t>
  </si>
  <si>
    <t>Total CONVENIOS ORIGINALES (BANCOS)</t>
  </si>
  <si>
    <t>Total CONVENIOS ORIGINALES (GOBIERNOS)</t>
  </si>
  <si>
    <t xml:space="preserve">Total ORGANISMOS INTERNACIONALES </t>
  </si>
  <si>
    <t>Total INSTITUCIÓN FINANCIERA INTERNACIONAL</t>
  </si>
  <si>
    <t>Total general</t>
  </si>
  <si>
    <t>TOTAL
2025 - 2026</t>
  </si>
  <si>
    <t>TOTAL 
2027- 2063</t>
  </si>
  <si>
    <t>PERFIL INTERES DEUDA EXTERNA POR SECTORES</t>
  </si>
  <si>
    <t>Etiquetas de fila</t>
  </si>
  <si>
    <t xml:space="preserve"> 2036</t>
  </si>
  <si>
    <t xml:space="preserve"> 2037</t>
  </si>
  <si>
    <t xml:space="preserve"> 2038</t>
  </si>
  <si>
    <t xml:space="preserve"> 2039</t>
  </si>
  <si>
    <t xml:space="preserve"> 2040</t>
  </si>
  <si>
    <t xml:space="preserve"> 2041</t>
  </si>
  <si>
    <t xml:space="preserve"> 2042</t>
  </si>
  <si>
    <t xml:space="preserve"> 2043</t>
  </si>
  <si>
    <t xml:space="preserve"> 2045</t>
  </si>
  <si>
    <t xml:space="preserve"> 2046</t>
  </si>
  <si>
    <t xml:space="preserve"> 2047</t>
  </si>
  <si>
    <t xml:space="preserve"> 2048</t>
  </si>
  <si>
    <t xml:space="preserve"> 2049</t>
  </si>
  <si>
    <t xml:space="preserve"> 2050</t>
  </si>
  <si>
    <t xml:space="preserve"> 2051</t>
  </si>
  <si>
    <t xml:space="preserve"> 2052</t>
  </si>
  <si>
    <t xml:space="preserve"> 2053</t>
  </si>
  <si>
    <t xml:space="preserve"> 2054</t>
  </si>
  <si>
    <t xml:space="preserve"> 2055</t>
  </si>
  <si>
    <t xml:space="preserve"> 2056</t>
  </si>
  <si>
    <t xml:space="preserve"> 2057</t>
  </si>
  <si>
    <t xml:space="preserve"> 2058</t>
  </si>
  <si>
    <t xml:space="preserve"> 2059</t>
  </si>
  <si>
    <t xml:space="preserve"> 2060</t>
  </si>
  <si>
    <t xml:space="preserve"> 2061</t>
  </si>
  <si>
    <t xml:space="preserve"> 2062</t>
  </si>
  <si>
    <t xml:space="preserve"> 2063</t>
  </si>
  <si>
    <t>TOTAL</t>
  </si>
  <si>
    <t>PROYECCIÓN DE INTERÉS</t>
  </si>
  <si>
    <t/>
  </si>
  <si>
    <t>NOMBRE DEL</t>
  </si>
  <si>
    <t>Total BANKS</t>
  </si>
  <si>
    <t>Total BILATERALS</t>
  </si>
  <si>
    <t>Total BONDS</t>
  </si>
  <si>
    <t>Total CHINA</t>
  </si>
  <si>
    <t>Total FINANCIAL INTERNATIONAL ORGANIZATIONS</t>
  </si>
  <si>
    <t>Total IMF</t>
  </si>
  <si>
    <t>Total INTERNATIONAL ORGANIZATIONS</t>
  </si>
  <si>
    <t>NOMBRE DEL ACREEDOR</t>
  </si>
  <si>
    <t>DI001508</t>
  </si>
  <si>
    <t>DI001509</t>
  </si>
  <si>
    <t>DI001510</t>
  </si>
  <si>
    <t>DI001511</t>
  </si>
  <si>
    <t>DI001512</t>
  </si>
  <si>
    <t>DI001513</t>
  </si>
  <si>
    <t>DI001514</t>
  </si>
  <si>
    <t>DI001515</t>
  </si>
  <si>
    <t>BIESS</t>
  </si>
  <si>
    <t>DI001516</t>
  </si>
  <si>
    <t>DI001517</t>
  </si>
  <si>
    <t>DI001518</t>
  </si>
  <si>
    <t>DI001519</t>
  </si>
  <si>
    <t>DI001520</t>
  </si>
  <si>
    <t>DI001521</t>
  </si>
  <si>
    <t>ISSPOL</t>
  </si>
  <si>
    <t>DI001522</t>
  </si>
  <si>
    <t>DI001523</t>
  </si>
  <si>
    <t>ISSFA</t>
  </si>
  <si>
    <t>DI001524</t>
  </si>
  <si>
    <t>DI001525</t>
  </si>
  <si>
    <t>DI001526</t>
  </si>
  <si>
    <t>DI001527</t>
  </si>
  <si>
    <t>DI001528</t>
  </si>
  <si>
    <t>DI001529</t>
  </si>
  <si>
    <t>DI001530</t>
  </si>
  <si>
    <t>DI001531</t>
  </si>
  <si>
    <t>DI001532</t>
  </si>
  <si>
    <t>COSEDE</t>
  </si>
  <si>
    <t>DI001533</t>
  </si>
  <si>
    <t>DI001534</t>
  </si>
  <si>
    <t>DI001535</t>
  </si>
  <si>
    <t>DI001536</t>
  </si>
  <si>
    <t>DI001537</t>
  </si>
  <si>
    <t>DI001538</t>
  </si>
  <si>
    <t>DI001539</t>
  </si>
  <si>
    <t>DI001540</t>
  </si>
  <si>
    <t>DI001541</t>
  </si>
  <si>
    <t>DI001542</t>
  </si>
  <si>
    <t>DI001543</t>
  </si>
  <si>
    <t>GAD MACHALA</t>
  </si>
  <si>
    <t>DI001544</t>
  </si>
  <si>
    <t>GAD MONTECRISTI</t>
  </si>
  <si>
    <t>DI001545</t>
  </si>
  <si>
    <t>GAD MORONA</t>
  </si>
  <si>
    <t>DI001546</t>
  </si>
  <si>
    <t>DI001547</t>
  </si>
  <si>
    <t>GAD PASTAZA</t>
  </si>
  <si>
    <t>DI001548</t>
  </si>
  <si>
    <t>GAD PICHINCHA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</si>
  <si>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</si>
  <si>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</si>
  <si>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</si>
  <si>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</si>
  <si>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</si>
  <si>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</si>
  <si>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</si>
  <si>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</si>
  <si>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</si>
  <si>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</si>
  <si>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</si>
  <si>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</si>
  <si>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</si>
  <si>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</si>
  <si>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</si>
  <si>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</si>
  <si>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</si>
  <si>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</si>
  <si>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</si>
  <si>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</t>
  </si>
  <si>
    <t>DI001559</t>
  </si>
  <si>
    <t>DI001560</t>
  </si>
  <si>
    <t>DI001561</t>
  </si>
  <si>
    <t>GAD BALZAR</t>
  </si>
  <si>
    <t>DI001562</t>
  </si>
  <si>
    <t>GAD BOLIVAR</t>
  </si>
  <si>
    <t>DI001563</t>
  </si>
  <si>
    <t>GAD CELICA</t>
  </si>
  <si>
    <t>DI001564</t>
  </si>
  <si>
    <t>GAD ESMERALDAS</t>
  </si>
  <si>
    <t>DI001565</t>
  </si>
  <si>
    <t>GAD FLAVIO ALFARO</t>
  </si>
  <si>
    <t>DI000016</t>
  </si>
  <si>
    <t>IESS 40%</t>
  </si>
  <si>
    <t>DI000040</t>
  </si>
  <si>
    <t>DI000043</t>
  </si>
  <si>
    <t>DI000044</t>
  </si>
  <si>
    <t>DI000046</t>
  </si>
  <si>
    <t>DI000050</t>
  </si>
  <si>
    <t>DI000054</t>
  </si>
  <si>
    <t>A.PRIV.INVERSIONISTA</t>
  </si>
  <si>
    <t>DI000056</t>
  </si>
  <si>
    <t>DI000057</t>
  </si>
  <si>
    <t>DI000060</t>
  </si>
  <si>
    <t>DI000063</t>
  </si>
  <si>
    <t>DI000064</t>
  </si>
  <si>
    <t>DI000072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</si>
  <si>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</si>
  <si>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</si>
  <si>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</si>
  <si>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</si>
  <si>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</si>
  <si>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</si>
  <si>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</si>
  <si>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</si>
  <si>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</si>
  <si>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DI000113</t>
  </si>
  <si>
    <t>ACR.PRIV.JUBILADOS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</si>
  <si>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</si>
  <si>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</si>
  <si>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</si>
  <si>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</si>
  <si>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</si>
  <si>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</si>
  <si>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</si>
  <si>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</si>
  <si>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</si>
  <si>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</si>
  <si>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</si>
  <si>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</si>
  <si>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</si>
  <si>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</si>
  <si>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</si>
  <si>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</si>
  <si>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</si>
  <si>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</si>
  <si>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</si>
  <si>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</si>
  <si>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</si>
  <si>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</si>
  <si>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</si>
  <si>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</si>
  <si>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DI000139</t>
  </si>
  <si>
    <t>DI000140</t>
  </si>
  <si>
    <t>DI000141</t>
  </si>
  <si>
    <t>DI000142</t>
  </si>
  <si>
    <t>DI000143</t>
  </si>
  <si>
    <t>DI000144</t>
  </si>
  <si>
    <t>DI000145</t>
  </si>
  <si>
    <t>DI000146</t>
  </si>
  <si>
    <t>DI000147</t>
  </si>
  <si>
    <t>DI000148</t>
  </si>
  <si>
    <t>DI000149</t>
  </si>
  <si>
    <t>DI000150</t>
  </si>
  <si>
    <t>DI000151</t>
  </si>
  <si>
    <t>DI000152</t>
  </si>
  <si>
    <t>DI000153</t>
  </si>
  <si>
    <t>DI000154</t>
  </si>
  <si>
    <t>DI000155</t>
  </si>
  <si>
    <t>DI000159</t>
  </si>
  <si>
    <t>DI000160</t>
  </si>
  <si>
    <t>DI000161</t>
  </si>
  <si>
    <t>DI000163</t>
  </si>
  <si>
    <t>DI000164</t>
  </si>
  <si>
    <t>DI000165</t>
  </si>
  <si>
    <t>DI000166</t>
  </si>
  <si>
    <t>DI000167</t>
  </si>
  <si>
    <t>DI000168</t>
  </si>
  <si>
    <t>DI000170</t>
  </si>
  <si>
    <t>DI000171</t>
  </si>
  <si>
    <t>DI000172</t>
  </si>
  <si>
    <t>DI000173</t>
  </si>
  <si>
    <t>DI000174</t>
  </si>
  <si>
    <t>DI000175</t>
  </si>
  <si>
    <t>DI000176</t>
  </si>
  <si>
    <t>DI000178</t>
  </si>
  <si>
    <t>DI000179</t>
  </si>
  <si>
    <t>DI000180</t>
  </si>
  <si>
    <t>DI000181</t>
  </si>
  <si>
    <t>DI000182</t>
  </si>
  <si>
    <t>DI000183</t>
  </si>
  <si>
    <t>DI000184</t>
  </si>
  <si>
    <t>DI000186</t>
  </si>
  <si>
    <t>DI000187</t>
  </si>
  <si>
    <t>DI000188</t>
  </si>
  <si>
    <t>DI000189</t>
  </si>
  <si>
    <t>DI000190</t>
  </si>
  <si>
    <t>DI000191</t>
  </si>
  <si>
    <t>DI000192</t>
  </si>
  <si>
    <t>DI000195</t>
  </si>
  <si>
    <t>DI000198</t>
  </si>
  <si>
    <t>DI000199</t>
  </si>
  <si>
    <t>DI000200</t>
  </si>
  <si>
    <t>DI000202</t>
  </si>
  <si>
    <t>DI000204</t>
  </si>
  <si>
    <t>DI000205</t>
  </si>
  <si>
    <t>DI000206</t>
  </si>
  <si>
    <t>DI000208</t>
  </si>
  <si>
    <t>DI000209</t>
  </si>
  <si>
    <t>DI000210</t>
  </si>
  <si>
    <t>DI000211</t>
  </si>
  <si>
    <t>DI000212</t>
  </si>
  <si>
    <t>DI000213</t>
  </si>
  <si>
    <t>DI000214</t>
  </si>
  <si>
    <t>DI000215</t>
  </si>
  <si>
    <t>DI000216</t>
  </si>
  <si>
    <t>DI000217</t>
  </si>
  <si>
    <t>DI000218</t>
  </si>
  <si>
    <t>DI000219</t>
  </si>
  <si>
    <t>DI000220</t>
  </si>
  <si>
    <t>DI000221</t>
  </si>
  <si>
    <t>DI000222</t>
  </si>
  <si>
    <t>DI000223</t>
  </si>
  <si>
    <t>DI000226</t>
  </si>
  <si>
    <t>DI000227</t>
  </si>
  <si>
    <t>DI000229</t>
  </si>
  <si>
    <t>DI000230</t>
  </si>
  <si>
    <t>DI000231</t>
  </si>
  <si>
    <t>DI000232</t>
  </si>
  <si>
    <t>DI000233</t>
  </si>
  <si>
    <t>DI000235</t>
  </si>
  <si>
    <t>DI000236</t>
  </si>
  <si>
    <t>DI000237</t>
  </si>
  <si>
    <t>DI000239</t>
  </si>
  <si>
    <t>DI000240</t>
  </si>
  <si>
    <t>DI000241</t>
  </si>
  <si>
    <t>DI000242</t>
  </si>
  <si>
    <t>DI000244</t>
  </si>
  <si>
    <t>DI000245</t>
  </si>
  <si>
    <t>DI000246</t>
  </si>
  <si>
    <t>DI000247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</si>
  <si>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</si>
  <si>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</si>
  <si>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</si>
  <si>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</si>
  <si>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</si>
  <si>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</si>
  <si>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</si>
  <si>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</si>
  <si>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</si>
  <si>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</si>
  <si>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DI000263</t>
  </si>
  <si>
    <t>DI000264</t>
  </si>
  <si>
    <t>DI000266</t>
  </si>
  <si>
    <t>DI000267</t>
  </si>
  <si>
    <t>DI000269</t>
  </si>
  <si>
    <t>DI000270</t>
  </si>
  <si>
    <t>DI000272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</si>
  <si>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</si>
  <si>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</si>
  <si>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</si>
  <si>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</si>
  <si>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</si>
  <si>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</si>
  <si>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</si>
  <si>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</si>
  <si>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</si>
  <si>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</si>
  <si>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</si>
  <si>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</si>
  <si>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</si>
  <si>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DI000296</t>
  </si>
  <si>
    <t>DI000297</t>
  </si>
  <si>
    <t>DI000300</t>
  </si>
  <si>
    <t>DI000301</t>
  </si>
  <si>
    <t>DI000302</t>
  </si>
  <si>
    <t>DI000304</t>
  </si>
  <si>
    <t>CON-LOS RIOS</t>
  </si>
  <si>
    <t>DI000305</t>
  </si>
  <si>
    <t>DI000307</t>
  </si>
  <si>
    <t>DI000309</t>
  </si>
  <si>
    <t>DI000310</t>
  </si>
  <si>
    <t>DI000315</t>
  </si>
  <si>
    <t>DI000316</t>
  </si>
  <si>
    <t>DI000317</t>
  </si>
  <si>
    <t>DI000320</t>
  </si>
  <si>
    <t>DI000321</t>
  </si>
  <si>
    <t>DI000322</t>
  </si>
  <si>
    <t>DI000324</t>
  </si>
  <si>
    <t>DI000329</t>
  </si>
  <si>
    <t>DI000330</t>
  </si>
  <si>
    <t>DI000331</t>
  </si>
  <si>
    <t>DI000334</t>
  </si>
  <si>
    <t>DI000335</t>
  </si>
  <si>
    <t>DI000337</t>
  </si>
  <si>
    <t>DI000338</t>
  </si>
  <si>
    <t>DI000339</t>
  </si>
  <si>
    <t>DI000344</t>
  </si>
  <si>
    <t>DI000345</t>
  </si>
  <si>
    <t>DI000346</t>
  </si>
  <si>
    <t>DI000348</t>
  </si>
  <si>
    <t>DI000349</t>
  </si>
  <si>
    <t>DI000351</t>
  </si>
  <si>
    <t>DI000357</t>
  </si>
  <si>
    <t>DI000358</t>
  </si>
  <si>
    <t>DI000360</t>
  </si>
  <si>
    <t>DI000361</t>
  </si>
  <si>
    <t>DI000363</t>
  </si>
  <si>
    <t>DI000364</t>
  </si>
  <si>
    <t>DI000365</t>
  </si>
  <si>
    <t>DI000369</t>
  </si>
  <si>
    <t>DI000370</t>
  </si>
  <si>
    <t>DI000374</t>
  </si>
  <si>
    <t>DI000376</t>
  </si>
  <si>
    <t>DI000377</t>
  </si>
  <si>
    <t>DI000379</t>
  </si>
  <si>
    <t>DI000380</t>
  </si>
  <si>
    <t>DI000381</t>
  </si>
  <si>
    <t>DI000383</t>
  </si>
  <si>
    <t>DI000385</t>
  </si>
  <si>
    <t>DI000387</t>
  </si>
  <si>
    <t>DI000390</t>
  </si>
  <si>
    <t>DI000392</t>
  </si>
  <si>
    <t>DI000394</t>
  </si>
  <si>
    <t>DI000398</t>
  </si>
  <si>
    <t>DI000401</t>
  </si>
  <si>
    <t>DI000405</t>
  </si>
  <si>
    <t>DI000407</t>
  </si>
  <si>
    <t>DI000409</t>
  </si>
  <si>
    <t>DI000412</t>
  </si>
  <si>
    <t>DI000415</t>
  </si>
  <si>
    <t>DI000418</t>
  </si>
  <si>
    <t>DI000421</t>
  </si>
  <si>
    <t>DI000423</t>
  </si>
  <si>
    <t>DI000425</t>
  </si>
  <si>
    <t>GAD AMBATO</t>
  </si>
  <si>
    <t>DI000428</t>
  </si>
  <si>
    <t>DI000433</t>
  </si>
  <si>
    <t>DI000437</t>
  </si>
  <si>
    <t>DI000438</t>
  </si>
  <si>
    <t>DI000441</t>
  </si>
  <si>
    <t>DI000442</t>
  </si>
  <si>
    <t>DI000445</t>
  </si>
  <si>
    <t>DI000447</t>
  </si>
  <si>
    <t>MUN-SAMBORONDON</t>
  </si>
  <si>
    <t>DI000450</t>
  </si>
  <si>
    <t>DI000451</t>
  </si>
  <si>
    <t>DI000455</t>
  </si>
  <si>
    <t>DI000458</t>
  </si>
  <si>
    <t>DI000462</t>
  </si>
  <si>
    <t>MUN-LA LIBERTAD</t>
  </si>
  <si>
    <t>DI000465</t>
  </si>
  <si>
    <t>MUN-PEDRO MONCAYO</t>
  </si>
  <si>
    <t>DI000472</t>
  </si>
  <si>
    <t>DI000474</t>
  </si>
  <si>
    <t>MUN-PELILEO</t>
  </si>
  <si>
    <t>DI000477</t>
  </si>
  <si>
    <t>DI000480</t>
  </si>
  <si>
    <t>MUN-MILAGRO</t>
  </si>
  <si>
    <t>DI000484</t>
  </si>
  <si>
    <t>DI000486</t>
  </si>
  <si>
    <t>DI000488</t>
  </si>
  <si>
    <t>DI000489</t>
  </si>
  <si>
    <t>DI000491</t>
  </si>
  <si>
    <t>DI000492</t>
  </si>
  <si>
    <t>DI000495</t>
  </si>
  <si>
    <t>DI000497</t>
  </si>
  <si>
    <t>DI000498</t>
  </si>
  <si>
    <t>DI000499</t>
  </si>
  <si>
    <t>DI000501</t>
  </si>
  <si>
    <t>DI000503</t>
  </si>
  <si>
    <t>DI000505</t>
  </si>
  <si>
    <t>DI000511</t>
  </si>
  <si>
    <t>DI000513</t>
  </si>
  <si>
    <t>DI000516</t>
  </si>
  <si>
    <t>DI000518</t>
  </si>
  <si>
    <t>DI000525</t>
  </si>
  <si>
    <t>DI000531</t>
  </si>
  <si>
    <t>DI000532</t>
  </si>
  <si>
    <t>DI000534</t>
  </si>
  <si>
    <t>CNT-EP</t>
  </si>
  <si>
    <t>DI000537</t>
  </si>
  <si>
    <t>MUN. MACHALA</t>
  </si>
  <si>
    <t>DI000539</t>
  </si>
  <si>
    <t>DI000541</t>
  </si>
  <si>
    <t>DI000543</t>
  </si>
  <si>
    <t>DI000545</t>
  </si>
  <si>
    <t>DI000546</t>
  </si>
  <si>
    <t>DI000553</t>
  </si>
  <si>
    <t>DI000555</t>
  </si>
  <si>
    <t>DI000558</t>
  </si>
  <si>
    <t>DI000560</t>
  </si>
  <si>
    <t>DI000562</t>
  </si>
  <si>
    <t>SCPN</t>
  </si>
  <si>
    <t>DI000568</t>
  </si>
  <si>
    <t>USFQ</t>
  </si>
  <si>
    <t>DI000570</t>
  </si>
  <si>
    <t>UEES</t>
  </si>
  <si>
    <t>DI000572</t>
  </si>
  <si>
    <t>U. ANDINA S. BOLIVAR</t>
  </si>
  <si>
    <t>DI000574</t>
  </si>
  <si>
    <t>U. ECOTEC</t>
  </si>
  <si>
    <t>DI000576</t>
  </si>
  <si>
    <t>U. CASA GRANDE</t>
  </si>
  <si>
    <t>DI000578</t>
  </si>
  <si>
    <t>U. AZUAY</t>
  </si>
  <si>
    <t>DI000580</t>
  </si>
  <si>
    <t>U. CATOLICA GQUIL.</t>
  </si>
  <si>
    <t>DI000582</t>
  </si>
  <si>
    <t>FLACSO</t>
  </si>
  <si>
    <t>DI000584</t>
  </si>
  <si>
    <t>UDLA</t>
  </si>
  <si>
    <t>DI000586</t>
  </si>
  <si>
    <t>ULVR</t>
  </si>
  <si>
    <t>DI000590</t>
  </si>
  <si>
    <t>DI000594</t>
  </si>
  <si>
    <t>DI000598</t>
  </si>
  <si>
    <t>DI000601</t>
  </si>
  <si>
    <t>DI000603</t>
  </si>
  <si>
    <t>PUCE</t>
  </si>
  <si>
    <t>DI000605</t>
  </si>
  <si>
    <t>UTE</t>
  </si>
  <si>
    <t>DI000608</t>
  </si>
  <si>
    <t>DI000614</t>
  </si>
  <si>
    <t>DI000617</t>
  </si>
  <si>
    <t>MUN-LAGO AGRIO</t>
  </si>
  <si>
    <t>DI000618</t>
  </si>
  <si>
    <t>DI000623</t>
  </si>
  <si>
    <t>DI000626</t>
  </si>
  <si>
    <t>MUN-SANTA ELENA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</si>
  <si>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</si>
  <si>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</si>
  <si>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</si>
  <si>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</si>
  <si>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</si>
  <si>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</si>
  <si>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</si>
  <si>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</si>
  <si>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DI000655</t>
  </si>
  <si>
    <t>MUN-OTAVALO</t>
  </si>
  <si>
    <t>DI000660</t>
  </si>
  <si>
    <t>DI000662</t>
  </si>
  <si>
    <t>MUN-QUEVEDO</t>
  </si>
  <si>
    <t>DI000666</t>
  </si>
  <si>
    <t>DI000669</t>
  </si>
  <si>
    <t>DI000671</t>
  </si>
  <si>
    <t>UTPL</t>
  </si>
  <si>
    <t>DI000674</t>
  </si>
  <si>
    <t>DI000677</t>
  </si>
  <si>
    <t>DI000680</t>
  </si>
  <si>
    <t>DI000682</t>
  </si>
  <si>
    <t>DI000683</t>
  </si>
  <si>
    <t>DI000686</t>
  </si>
  <si>
    <t>DI000695</t>
  </si>
  <si>
    <t>MUN-DURAN</t>
  </si>
  <si>
    <t>DI000698</t>
  </si>
  <si>
    <t>DI000701</t>
  </si>
  <si>
    <t>DI000702</t>
  </si>
  <si>
    <t>DI000703</t>
  </si>
  <si>
    <t>DI000705</t>
  </si>
  <si>
    <t>DI000708</t>
  </si>
  <si>
    <t>DI000712</t>
  </si>
  <si>
    <t>DI000715</t>
  </si>
  <si>
    <t>DI000719</t>
  </si>
  <si>
    <t>DI000721</t>
  </si>
  <si>
    <t>DI000731</t>
  </si>
  <si>
    <t>DI000736</t>
  </si>
  <si>
    <t>MUN-SANTA CRUZ</t>
  </si>
  <si>
    <t>DI000783</t>
  </si>
  <si>
    <t>DI000786</t>
  </si>
  <si>
    <t>DI000790</t>
  </si>
  <si>
    <t>DI000794</t>
  </si>
  <si>
    <t>DI000798</t>
  </si>
  <si>
    <t>DI000801</t>
  </si>
  <si>
    <t>DI000804</t>
  </si>
  <si>
    <t>DI000807</t>
  </si>
  <si>
    <t>DI000811</t>
  </si>
  <si>
    <t>DI000822</t>
  </si>
  <si>
    <t>DI000832</t>
  </si>
  <si>
    <t>DI000845</t>
  </si>
  <si>
    <t>DI000850</t>
  </si>
  <si>
    <t>DI000853</t>
  </si>
  <si>
    <t>DI000856</t>
  </si>
  <si>
    <t>DI000863</t>
  </si>
  <si>
    <t>DI000870</t>
  </si>
  <si>
    <t>DI000873</t>
  </si>
  <si>
    <t>DI000877</t>
  </si>
  <si>
    <t>DI000880</t>
  </si>
  <si>
    <t>DI000885</t>
  </si>
  <si>
    <t>DI000888</t>
  </si>
  <si>
    <t>DI000889</t>
  </si>
  <si>
    <t>DI000891</t>
  </si>
  <si>
    <t>DI000893</t>
  </si>
  <si>
    <t>DI000897</t>
  </si>
  <si>
    <t>DI000904</t>
  </si>
  <si>
    <t>DI000906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</si>
  <si>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</si>
  <si>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</si>
  <si>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</si>
  <si>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</si>
  <si>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</si>
  <si>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</si>
  <si>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</si>
  <si>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</si>
  <si>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</si>
  <si>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</si>
  <si>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DI000937</t>
  </si>
  <si>
    <t>DI000939</t>
  </si>
  <si>
    <t>DI000941</t>
  </si>
  <si>
    <t>DI000944</t>
  </si>
  <si>
    <t>MUN-ESMERALDAS</t>
  </si>
  <si>
    <t>DI000946</t>
  </si>
  <si>
    <t>DI000948</t>
  </si>
  <si>
    <t>DI000950</t>
  </si>
  <si>
    <t>DI000952</t>
  </si>
  <si>
    <t>DI000954</t>
  </si>
  <si>
    <t>DI000956</t>
  </si>
  <si>
    <t>DI000957</t>
  </si>
  <si>
    <t>DI000959</t>
  </si>
  <si>
    <t>DI000961</t>
  </si>
  <si>
    <t>DI000963</t>
  </si>
  <si>
    <t>DI000965</t>
  </si>
  <si>
    <t>DI000967</t>
  </si>
  <si>
    <t>DI000969</t>
  </si>
  <si>
    <t>DI000971</t>
  </si>
  <si>
    <t>DI000973</t>
  </si>
  <si>
    <t>DI000975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</si>
  <si>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</si>
  <si>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</si>
  <si>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</si>
  <si>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</si>
  <si>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</si>
  <si>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</si>
  <si>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</si>
  <si>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</si>
  <si>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</si>
  <si>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DI000995</t>
  </si>
  <si>
    <t>DI000999</t>
  </si>
  <si>
    <t>DI001003</t>
  </si>
  <si>
    <t>MUN-DAULE</t>
  </si>
  <si>
    <t>DI001005</t>
  </si>
  <si>
    <t>DI001006</t>
  </si>
  <si>
    <t>DI001008</t>
  </si>
  <si>
    <t>MUN-SUCUMBIOS</t>
  </si>
  <si>
    <t>DI001011</t>
  </si>
  <si>
    <t>DI001012</t>
  </si>
  <si>
    <t>DI001013</t>
  </si>
  <si>
    <t>DI001016</t>
  </si>
  <si>
    <t>MUN-ORELLANA</t>
  </si>
  <si>
    <t>DI001018</t>
  </si>
  <si>
    <t>CON-COTOPAXI</t>
  </si>
  <si>
    <t>DI001019</t>
  </si>
  <si>
    <t>DI001023</t>
  </si>
  <si>
    <t>DI001025</t>
  </si>
  <si>
    <t>DI001027</t>
  </si>
  <si>
    <t>DI001030</t>
  </si>
  <si>
    <t>DI001032</t>
  </si>
  <si>
    <t>DI001034</t>
  </si>
  <si>
    <t>DI001036</t>
  </si>
  <si>
    <t>DI001038</t>
  </si>
  <si>
    <t>DI001040</t>
  </si>
  <si>
    <t>DI001042</t>
  </si>
  <si>
    <t>DI001044</t>
  </si>
  <si>
    <t>DI001046</t>
  </si>
  <si>
    <t>DI001048</t>
  </si>
  <si>
    <t>DI001050</t>
  </si>
  <si>
    <t>DI001052</t>
  </si>
  <si>
    <t>DI001054</t>
  </si>
  <si>
    <t>DI001056</t>
  </si>
  <si>
    <t>DI001058</t>
  </si>
  <si>
    <t>DI001060</t>
  </si>
  <si>
    <t>DI001061</t>
  </si>
  <si>
    <t>DI001064</t>
  </si>
  <si>
    <t>DI001065</t>
  </si>
  <si>
    <t>DI001067</t>
  </si>
  <si>
    <t>DI001069</t>
  </si>
  <si>
    <t>DI001071</t>
  </si>
  <si>
    <t>DI001072</t>
  </si>
  <si>
    <t>DI001074</t>
  </si>
  <si>
    <t>DI001078</t>
  </si>
  <si>
    <t>DI001081</t>
  </si>
  <si>
    <t>DI001083</t>
  </si>
  <si>
    <t>DI001085</t>
  </si>
  <si>
    <t>DI001086</t>
  </si>
  <si>
    <t>DI001088</t>
  </si>
  <si>
    <t>DI001090</t>
  </si>
  <si>
    <t>DI001092</t>
  </si>
  <si>
    <t>DI001093</t>
  </si>
  <si>
    <t>DI001094</t>
  </si>
  <si>
    <t>DI001098</t>
  </si>
  <si>
    <t>DI001100</t>
  </si>
  <si>
    <t>DI001101</t>
  </si>
  <si>
    <t>DI001102</t>
  </si>
  <si>
    <t>DI001103</t>
  </si>
  <si>
    <t>DI001105</t>
  </si>
  <si>
    <t>DI001107</t>
  </si>
  <si>
    <t>DI001108</t>
  </si>
  <si>
    <t>DI001110</t>
  </si>
  <si>
    <t>DI001112</t>
  </si>
  <si>
    <t>DI001116</t>
  </si>
  <si>
    <t>DI001118</t>
  </si>
  <si>
    <t>DI001120</t>
  </si>
  <si>
    <t>DI001121</t>
  </si>
  <si>
    <t>DI001123</t>
  </si>
  <si>
    <t>DI001125</t>
  </si>
  <si>
    <t>DI001127</t>
  </si>
  <si>
    <t>DI001129</t>
  </si>
  <si>
    <t>DI001130</t>
  </si>
  <si>
    <t>DI001132</t>
  </si>
  <si>
    <t>DI001134</t>
  </si>
  <si>
    <t>DI001136</t>
  </si>
  <si>
    <t>DI001138</t>
  </si>
  <si>
    <t>DI001139</t>
  </si>
  <si>
    <t>DI001140</t>
  </si>
  <si>
    <t>DI001141</t>
  </si>
  <si>
    <t>DI001143</t>
  </si>
  <si>
    <t>DI001146</t>
  </si>
  <si>
    <t>DI001150</t>
  </si>
  <si>
    <t>DI001151</t>
  </si>
  <si>
    <t>DI001152</t>
  </si>
  <si>
    <t>DI001154</t>
  </si>
  <si>
    <t>DI001163</t>
  </si>
  <si>
    <t>DI001164</t>
  </si>
  <si>
    <t>DI001165</t>
  </si>
  <si>
    <t>DI001166</t>
  </si>
  <si>
    <t>DI001169</t>
  </si>
  <si>
    <t>DI001170</t>
  </si>
  <si>
    <t>DI001174</t>
  </si>
  <si>
    <t>DI001175</t>
  </si>
  <si>
    <t>DI001187</t>
  </si>
  <si>
    <t>DI001188</t>
  </si>
  <si>
    <t>DI001191</t>
  </si>
  <si>
    <t>DI001192</t>
  </si>
  <si>
    <t>DI001193</t>
  </si>
  <si>
    <t>DI001197</t>
  </si>
  <si>
    <t>DI001202</t>
  </si>
  <si>
    <t>DI001207</t>
  </si>
  <si>
    <t>DI001209</t>
  </si>
  <si>
    <t>DI001224</t>
  </si>
  <si>
    <t>DI001225</t>
  </si>
  <si>
    <t>DI001226</t>
  </si>
  <si>
    <t>DI001245</t>
  </si>
  <si>
    <t>DI001247</t>
  </si>
  <si>
    <t>DI001248</t>
  </si>
  <si>
    <t>DI001251</t>
  </si>
  <si>
    <t>DI001252</t>
  </si>
  <si>
    <t>DI001253</t>
  </si>
  <si>
    <t>DI001257</t>
  </si>
  <si>
    <t>DI001266</t>
  </si>
  <si>
    <t>DI001267</t>
  </si>
  <si>
    <t>DI001268</t>
  </si>
  <si>
    <t>DI001269</t>
  </si>
  <si>
    <t>DI001271</t>
  </si>
  <si>
    <t>DI001272</t>
  </si>
  <si>
    <t>DI001274</t>
  </si>
  <si>
    <t>DI001279</t>
  </si>
  <si>
    <t>DI001280</t>
  </si>
  <si>
    <t>DI001283</t>
  </si>
  <si>
    <t>DI001284</t>
  </si>
  <si>
    <t>DI001285</t>
  </si>
  <si>
    <t>DI001286</t>
  </si>
  <si>
    <t>DI001287</t>
  </si>
  <si>
    <t>DI001288</t>
  </si>
  <si>
    <t>DI001289</t>
  </si>
  <si>
    <t>DI001290</t>
  </si>
  <si>
    <t>DI001291</t>
  </si>
  <si>
    <t>DI001292</t>
  </si>
  <si>
    <t>DI001294</t>
  </si>
  <si>
    <t>DI001295</t>
  </si>
  <si>
    <t>GAD ZAMORA</t>
  </si>
  <si>
    <t>DI001296</t>
  </si>
  <si>
    <t>DI001297</t>
  </si>
  <si>
    <t>DI001298</t>
  </si>
  <si>
    <t>GAD SANTO DOMINGO</t>
  </si>
  <si>
    <t>DI001299</t>
  </si>
  <si>
    <t>GAD MANABI</t>
  </si>
  <si>
    <t>DI001300</t>
  </si>
  <si>
    <t>DI001301</t>
  </si>
  <si>
    <t>DI001302</t>
  </si>
  <si>
    <t>GAD LOJA</t>
  </si>
  <si>
    <t>DI001303</t>
  </si>
  <si>
    <t>DI001304</t>
  </si>
  <si>
    <t>DI001305</t>
  </si>
  <si>
    <t>DI001306</t>
  </si>
  <si>
    <t>DI001307</t>
  </si>
  <si>
    <t>DI001308</t>
  </si>
  <si>
    <t>GAD ORELLANA</t>
  </si>
  <si>
    <t>DI001309</t>
  </si>
  <si>
    <t>GAD GUAYAQUIL</t>
  </si>
  <si>
    <t>DI001310</t>
  </si>
  <si>
    <t>DI001311</t>
  </si>
  <si>
    <t>DI001312</t>
  </si>
  <si>
    <t>DI001313</t>
  </si>
  <si>
    <t>DI001314</t>
  </si>
  <si>
    <t>DI001315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</si>
  <si>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</si>
  <si>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</si>
  <si>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</si>
  <si>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</si>
  <si>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</si>
  <si>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</si>
  <si>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</si>
  <si>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</si>
  <si>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</si>
  <si>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</si>
  <si>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</si>
  <si>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</si>
  <si>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</si>
  <si>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</si>
  <si>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</si>
  <si>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</si>
  <si>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</si>
  <si>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</si>
  <si>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</si>
  <si>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</si>
  <si>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</si>
  <si>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</si>
  <si>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</si>
  <si>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</si>
  <si>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</si>
  <si>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</si>
  <si>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</si>
  <si>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</si>
  <si>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</si>
  <si>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</si>
  <si>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</si>
  <si>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</si>
  <si>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</si>
  <si>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</si>
  <si>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</si>
  <si>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</si>
  <si>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</si>
  <si>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</si>
  <si>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</si>
  <si>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</si>
  <si>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MUN-CHONE</t>
  </si>
  <si>
    <t>DI001358</t>
  </si>
  <si>
    <t>DI001361</t>
  </si>
  <si>
    <t>DI001363</t>
  </si>
  <si>
    <t>DI001365</t>
  </si>
  <si>
    <t>DI001368</t>
  </si>
  <si>
    <t>DI001374</t>
  </si>
  <si>
    <t>DI001383</t>
  </si>
  <si>
    <t>DI001384</t>
  </si>
  <si>
    <t>DI001385</t>
  </si>
  <si>
    <t>DI001386</t>
  </si>
  <si>
    <t>DI001388</t>
  </si>
  <si>
    <t>DI001391</t>
  </si>
  <si>
    <t>DI001392</t>
  </si>
  <si>
    <t>DI001393</t>
  </si>
  <si>
    <t>DI001394</t>
  </si>
  <si>
    <t>DI001395</t>
  </si>
  <si>
    <t>DI001396</t>
  </si>
  <si>
    <t>DI001398</t>
  </si>
  <si>
    <t>DI001400</t>
  </si>
  <si>
    <t>DI001402</t>
  </si>
  <si>
    <t>DI001403</t>
  </si>
  <si>
    <t>DI001415</t>
  </si>
  <si>
    <t>DI001417</t>
  </si>
  <si>
    <t>DI001419</t>
  </si>
  <si>
    <t>DI001429</t>
  </si>
  <si>
    <t>DI001430</t>
  </si>
  <si>
    <t>DI001431</t>
  </si>
  <si>
    <t>MUN-LATACUNGA</t>
  </si>
  <si>
    <t>DI001432</t>
  </si>
  <si>
    <t>DI001433</t>
  </si>
  <si>
    <t>DI001436</t>
  </si>
  <si>
    <t>DI001438</t>
  </si>
  <si>
    <t>MUN-YAGUACHI</t>
  </si>
  <si>
    <t>DI001442</t>
  </si>
  <si>
    <t>DI001445</t>
  </si>
  <si>
    <t>DI001451</t>
  </si>
  <si>
    <t>DI001453</t>
  </si>
  <si>
    <t>DI001456</t>
  </si>
  <si>
    <t>DI001458</t>
  </si>
  <si>
    <t>DI001465</t>
  </si>
  <si>
    <t>DI001473</t>
  </si>
  <si>
    <t>DI001478</t>
  </si>
  <si>
    <t>DI001479</t>
  </si>
  <si>
    <t>DI001480</t>
  </si>
  <si>
    <t>DI001486</t>
  </si>
  <si>
    <t>DI001487</t>
  </si>
  <si>
    <t>DI001490</t>
  </si>
  <si>
    <t>DI001492</t>
  </si>
  <si>
    <t>DI001493</t>
  </si>
  <si>
    <t>DI001496</t>
  </si>
  <si>
    <t>DI001497</t>
  </si>
  <si>
    <t>DI001499</t>
  </si>
  <si>
    <t>DI001500</t>
  </si>
  <si>
    <t>DI001501</t>
  </si>
  <si>
    <t>DI001502</t>
  </si>
  <si>
    <t>DI001506</t>
  </si>
  <si>
    <t>DI001507</t>
  </si>
  <si>
    <t>DI000384</t>
  </si>
  <si>
    <t>DI000388</t>
  </si>
  <si>
    <t>DI000391</t>
  </si>
  <si>
    <t>DI000399</t>
  </si>
  <si>
    <t>DI000402</t>
  </si>
  <si>
    <t>DI000406</t>
  </si>
  <si>
    <t>DI000410</t>
  </si>
  <si>
    <t>DI000413</t>
  </si>
  <si>
    <t>DI000416</t>
  </si>
  <si>
    <t>DI000419</t>
  </si>
  <si>
    <t>DI000422</t>
  </si>
  <si>
    <t>DI000426</t>
  </si>
  <si>
    <t>DI000429</t>
  </si>
  <si>
    <t>DI000431</t>
  </si>
  <si>
    <t>DI000434</t>
  </si>
  <si>
    <t>DI000456</t>
  </si>
  <si>
    <t>DI000459</t>
  </si>
  <si>
    <t>DI000460</t>
  </si>
  <si>
    <t>DI000468</t>
  </si>
  <si>
    <t>DI000469</t>
  </si>
  <si>
    <t>DI000470</t>
  </si>
  <si>
    <t>DI000478</t>
  </si>
  <si>
    <t>DI000481</t>
  </si>
  <si>
    <t>DI000482</t>
  </si>
  <si>
    <t>DI000487</t>
  </si>
  <si>
    <t>DI000506</t>
  </si>
  <si>
    <t>DI000514</t>
  </si>
  <si>
    <t>DI000519</t>
  </si>
  <si>
    <t>DI000526</t>
  </si>
  <si>
    <t>DI000535</t>
  </si>
  <si>
    <t>DI000551</t>
  </si>
  <si>
    <t>DI000652</t>
  </si>
  <si>
    <t>DI000663</t>
  </si>
  <si>
    <t>DI000866</t>
  </si>
  <si>
    <t>DI000914</t>
  </si>
  <si>
    <t>DI001068</t>
  </si>
  <si>
    <t>DI001073</t>
  </si>
  <si>
    <t>DI001075</t>
  </si>
  <si>
    <t>DI001079</t>
  </si>
  <si>
    <t>DI001080</t>
  </si>
  <si>
    <t>DI001082</t>
  </si>
  <si>
    <t>DI001084</t>
  </si>
  <si>
    <t>DI001087</t>
  </si>
  <si>
    <t>DI001089</t>
  </si>
  <si>
    <t>DI001091</t>
  </si>
  <si>
    <t>DI001095</t>
  </si>
  <si>
    <t>DI001096</t>
  </si>
  <si>
    <t>DI001097</t>
  </si>
  <si>
    <t>DI001104</t>
  </si>
  <si>
    <t>DI001106</t>
  </si>
  <si>
    <t>DI001109</t>
  </si>
  <si>
    <t>DI001111</t>
  </si>
  <si>
    <t>DI001113</t>
  </si>
  <si>
    <t>DI001117</t>
  </si>
  <si>
    <t>DI001119</t>
  </si>
  <si>
    <t>DI001122</t>
  </si>
  <si>
    <t>DI001124</t>
  </si>
  <si>
    <t>DI001126</t>
  </si>
  <si>
    <t>DI001128</t>
  </si>
  <si>
    <t>DI001131</t>
  </si>
  <si>
    <t>DI001133</t>
  </si>
  <si>
    <t>DI001135</t>
  </si>
  <si>
    <t>DI001137</t>
  </si>
  <si>
    <t>DI001142</t>
  </si>
  <si>
    <t>DI001144</t>
  </si>
  <si>
    <t>DI001145</t>
  </si>
  <si>
    <t>DI001147</t>
  </si>
  <si>
    <t>DI001148</t>
  </si>
  <si>
    <t>DI001149</t>
  </si>
  <si>
    <t>DI001153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</si>
  <si>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</si>
  <si>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</si>
  <si>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</si>
  <si>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</si>
  <si>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</si>
  <si>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</si>
  <si>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</si>
  <si>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</si>
  <si>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DI001167</t>
  </si>
  <si>
    <t>DI001168</t>
  </si>
  <si>
    <t>DI001171</t>
  </si>
  <si>
    <t>DI001173</t>
  </si>
  <si>
    <t>DI001177</t>
  </si>
  <si>
    <t>DI001178</t>
  </si>
  <si>
    <t>DI001180</t>
  </si>
  <si>
    <t>DI001182</t>
  </si>
  <si>
    <t>DI001184</t>
  </si>
  <si>
    <t>DI001186</t>
  </si>
  <si>
    <t>DI001189</t>
  </si>
  <si>
    <t>DI001190</t>
  </si>
  <si>
    <t>DI001194</t>
  </si>
  <si>
    <t>DI001195</t>
  </si>
  <si>
    <t>DI001196</t>
  </si>
  <si>
    <t>DI001198</t>
  </si>
  <si>
    <t>DI001199</t>
  </si>
  <si>
    <t>DI001200</t>
  </si>
  <si>
    <t>DI001201</t>
  </si>
  <si>
    <t>DI001203</t>
  </si>
  <si>
    <t>DI001204</t>
  </si>
  <si>
    <t>DI001205</t>
  </si>
  <si>
    <t>DI001206</t>
  </si>
  <si>
    <t>DI001208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</si>
  <si>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</si>
  <si>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</si>
  <si>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</si>
  <si>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</si>
  <si>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</si>
  <si>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</si>
  <si>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</si>
  <si>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</si>
  <si>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</si>
  <si>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</si>
  <si>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</si>
  <si>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</si>
  <si>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</si>
  <si>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</si>
  <si>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</si>
  <si>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</si>
  <si>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</si>
  <si>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</si>
  <si>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</si>
  <si>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</si>
  <si>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</si>
  <si>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</si>
  <si>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</si>
  <si>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</si>
  <si>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</si>
  <si>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</si>
  <si>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</si>
  <si>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</si>
  <si>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</si>
  <si>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</si>
  <si>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</si>
  <si>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</si>
  <si>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DI001246</t>
  </si>
  <si>
    <t>DI001249</t>
  </si>
  <si>
    <t>DI001250</t>
  </si>
  <si>
    <t>DI001254</t>
  </si>
  <si>
    <t>DI001255</t>
  </si>
  <si>
    <t>DI001256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</si>
  <si>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</si>
  <si>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</si>
  <si>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</si>
  <si>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</si>
  <si>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</si>
  <si>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</si>
  <si>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</si>
  <si>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</si>
  <si>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DI001270</t>
  </si>
  <si>
    <t>DI001275</t>
  </si>
  <si>
    <t>DI001276</t>
  </si>
  <si>
    <t>DI001277</t>
  </si>
  <si>
    <t>DI001278</t>
  </si>
  <si>
    <t>DI001293</t>
  </si>
  <si>
    <t>DI001316</t>
  </si>
  <si>
    <t>DI001357</t>
  </si>
  <si>
    <t>DI001359</t>
  </si>
  <si>
    <t>DI001360</t>
  </si>
  <si>
    <t>DI001362</t>
  </si>
  <si>
    <t>CLINICA GUAYAQUIL</t>
  </si>
  <si>
    <t>DI001364</t>
  </si>
  <si>
    <t>DI001366</t>
  </si>
  <si>
    <t>DI001367</t>
  </si>
  <si>
    <t>DI001369</t>
  </si>
  <si>
    <t>DON BOSCO</t>
  </si>
  <si>
    <t>DI001370</t>
  </si>
  <si>
    <t>POLIGRAFICA</t>
  </si>
  <si>
    <t>DI001371</t>
  </si>
  <si>
    <t>DI001372</t>
  </si>
  <si>
    <t>GRAFITEX</t>
  </si>
  <si>
    <t>DI001373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</si>
  <si>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</si>
  <si>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</si>
  <si>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</si>
  <si>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</si>
  <si>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</si>
  <si>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</si>
  <si>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</si>
  <si>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</si>
  <si>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DI001387</t>
  </si>
  <si>
    <t>DI001389</t>
  </si>
  <si>
    <t>DI001390</t>
  </si>
  <si>
    <t>DI001397</t>
  </si>
  <si>
    <t>DI001399</t>
  </si>
  <si>
    <t>DI001401</t>
  </si>
  <si>
    <t>DI001404</t>
  </si>
  <si>
    <t>MUN-SUCRE</t>
  </si>
  <si>
    <t>DI001405</t>
  </si>
  <si>
    <t>MUN-JOYA SACHAS</t>
  </si>
  <si>
    <t>DI001406</t>
  </si>
  <si>
    <t>DI001407</t>
  </si>
  <si>
    <t>DI001408</t>
  </si>
  <si>
    <t>GAD MUNICIPAL SHUSHU</t>
  </si>
  <si>
    <t>DI001409</t>
  </si>
  <si>
    <t>GAD MUNICIPAL LA LIB</t>
  </si>
  <si>
    <t>DI001410</t>
  </si>
  <si>
    <t>GAD MUNICIPAL PUJILI</t>
  </si>
  <si>
    <t>DI001411</t>
  </si>
  <si>
    <t>DI001412</t>
  </si>
  <si>
    <t>DI001413</t>
  </si>
  <si>
    <t>DI001414</t>
  </si>
  <si>
    <t>DI001416</t>
  </si>
  <si>
    <t>DI001418</t>
  </si>
  <si>
    <t>DI001420</t>
  </si>
  <si>
    <t>DI001421</t>
  </si>
  <si>
    <t>DI001422</t>
  </si>
  <si>
    <t>DI001423</t>
  </si>
  <si>
    <t>DI001424</t>
  </si>
  <si>
    <t>MUN-CATAMAYO</t>
  </si>
  <si>
    <t>DI001425</t>
  </si>
  <si>
    <t>GAD CONCORDIA</t>
  </si>
  <si>
    <t>DI001426</t>
  </si>
  <si>
    <t>DI001427</t>
  </si>
  <si>
    <t>DI001428</t>
  </si>
  <si>
    <t>DI001434</t>
  </si>
  <si>
    <t>GAD MUNICIPAL STA RO</t>
  </si>
  <si>
    <t>DI001435</t>
  </si>
  <si>
    <t>DI001437</t>
  </si>
  <si>
    <t>DI001439</t>
  </si>
  <si>
    <t>DI001440</t>
  </si>
  <si>
    <t>DI001441</t>
  </si>
  <si>
    <t>DI001443</t>
  </si>
  <si>
    <t>DI001444</t>
  </si>
  <si>
    <t>DI001446</t>
  </si>
  <si>
    <t>DI001447</t>
  </si>
  <si>
    <t>DI001448</t>
  </si>
  <si>
    <t>DI001449</t>
  </si>
  <si>
    <t>DI001450</t>
  </si>
  <si>
    <t>DI001452</t>
  </si>
  <si>
    <t>DI001454</t>
  </si>
  <si>
    <t>DI001455</t>
  </si>
  <si>
    <t>DI001457</t>
  </si>
  <si>
    <t>DI001459</t>
  </si>
  <si>
    <t>DI001460</t>
  </si>
  <si>
    <t>DI001461</t>
  </si>
  <si>
    <t>DI001462</t>
  </si>
  <si>
    <t>DI001463</t>
  </si>
  <si>
    <t>DI001464</t>
  </si>
  <si>
    <t>DI001466</t>
  </si>
  <si>
    <t>DI001467</t>
  </si>
  <si>
    <t>DI001468</t>
  </si>
  <si>
    <t>DI001469</t>
  </si>
  <si>
    <t>DI001470</t>
  </si>
  <si>
    <t>DI001471</t>
  </si>
  <si>
    <t>DI001472</t>
  </si>
  <si>
    <t>DI001474</t>
  </si>
  <si>
    <t>DI001475</t>
  </si>
  <si>
    <t>DI001476</t>
  </si>
  <si>
    <t>DI001477</t>
  </si>
  <si>
    <t>DI001481</t>
  </si>
  <si>
    <t>DI001482</t>
  </si>
  <si>
    <t>DI001483</t>
  </si>
  <si>
    <t>DI001484</t>
  </si>
  <si>
    <t>DI001485</t>
  </si>
  <si>
    <t>DI001488</t>
  </si>
  <si>
    <t>DI001489</t>
  </si>
  <si>
    <t>DI001491</t>
  </si>
  <si>
    <t>DI001495</t>
  </si>
  <si>
    <t>DI001498</t>
  </si>
  <si>
    <t>DI001503</t>
  </si>
  <si>
    <t>DI001504</t>
  </si>
  <si>
    <t>DI001505</t>
  </si>
  <si>
    <t>GAD OTAVALO.</t>
  </si>
  <si>
    <t>GAD IMBABURA.</t>
  </si>
  <si>
    <t>GAD SUCUMBIOS.</t>
  </si>
  <si>
    <t>GAD BABAHOYO.</t>
  </si>
  <si>
    <t>GAD BOLIVAR.</t>
  </si>
  <si>
    <t>GAD ESMERALDAS.</t>
  </si>
  <si>
    <t>DI001494</t>
  </si>
  <si>
    <t>Código
 Único</t>
  </si>
  <si>
    <t>Tramo</t>
  </si>
  <si>
    <t>Moneda del
 Tramo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</si>
  <si>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</si>
  <si>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</si>
  <si>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</si>
  <si>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</si>
  <si>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</si>
  <si>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</si>
  <si>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</si>
  <si>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</si>
  <si>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</si>
  <si>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</si>
  <si>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</si>
  <si>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</si>
  <si>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</si>
  <si>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</si>
  <si>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</si>
  <si>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</si>
  <si>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</si>
  <si>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</si>
  <si>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</si>
  <si>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</si>
  <si>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Otros Flujos económicos</t>
  </si>
  <si>
    <t>Atrasos</t>
  </si>
  <si>
    <t>Fecha de Emisión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</si>
  <si>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</si>
  <si>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</si>
  <si>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</si>
  <si>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</si>
  <si>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</si>
  <si>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</si>
  <si>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</si>
  <si>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TOTAL CP
2025 - 2026</t>
  </si>
  <si>
    <t>Presupuesto General del Estado PGE</t>
  </si>
  <si>
    <t>BANCO DE DESARROLLO DEL ECUADOR (BDE)</t>
  </si>
  <si>
    <t>Préstamo</t>
  </si>
  <si>
    <t>Sector Público Financiero</t>
  </si>
  <si>
    <t xml:space="preserve">BANCO DE DESARROLLO DEL ECUADOR </t>
  </si>
  <si>
    <t>PRÉSTAMO BDE</t>
  </si>
  <si>
    <t>República del Ecuador</t>
  </si>
  <si>
    <t>INSTITUCIÓN FINANCIERA PÚBLICA</t>
  </si>
  <si>
    <t>ENTIDADES DEL ESTADO</t>
  </si>
  <si>
    <t>GOBIERNOS AUTÓNOMOS DESCENTRALIZADOS</t>
  </si>
  <si>
    <t>Tenedores de Bonos y Pagares Públicos</t>
  </si>
  <si>
    <t>Sector Público No Financiero</t>
  </si>
  <si>
    <t>BONOS EMITIDOS EN MERCADO NACIONAL CON TENEDORES PÚBLICOS</t>
  </si>
  <si>
    <t>TENEDORES DE BONOS Y PAGARÉS</t>
  </si>
  <si>
    <t>TITULOS DEL ESTADO</t>
  </si>
  <si>
    <t>BONOS DOLARES MED-LARGO PLAZO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</si>
  <si>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</si>
  <si>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</si>
  <si>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</si>
  <si>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</si>
  <si>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DI000058</t>
  </si>
  <si>
    <t>INVERSIONISTAS PRIVADOS JUBILADOS</t>
  </si>
  <si>
    <t>Inversionistas Privados Jubilados</t>
  </si>
  <si>
    <t>DI000059</t>
  </si>
  <si>
    <t>INVERSIONISTAS PRIVADOS UNIVERSIDADES</t>
  </si>
  <si>
    <t>Inversionistas Privados Universidades</t>
  </si>
  <si>
    <t>DI000012</t>
  </si>
  <si>
    <t>INMOBILIAR</t>
  </si>
  <si>
    <t>Presupuesto General del Estado</t>
  </si>
  <si>
    <t>DI000909</t>
  </si>
  <si>
    <t>DI001009</t>
  </si>
  <si>
    <t>GAD LOS RIOS</t>
  </si>
  <si>
    <t>Convenio BCE</t>
  </si>
  <si>
    <t xml:space="preserve">BANCO CENTRAL DEL ECUADOR </t>
  </si>
  <si>
    <t>BANCO CENTRAL EC.</t>
  </si>
  <si>
    <t>AUTORIDAD MONETARIA</t>
  </si>
  <si>
    <t>Convenio CFN</t>
  </si>
  <si>
    <t>CORPORACIÓN FINANCIERA NACIONAL</t>
  </si>
  <si>
    <t>GAD CAÑAR</t>
  </si>
  <si>
    <t>CON. PROV. GUAYAS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</si>
  <si>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</si>
  <si>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</si>
  <si>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</si>
  <si>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</si>
  <si>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</si>
  <si>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</si>
  <si>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</si>
  <si>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</si>
  <si>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</si>
  <si>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 xml:space="preserve">GAD CHIMBORAZO </t>
  </si>
  <si>
    <t xml:space="preserve">GAD ORELLANA </t>
  </si>
  <si>
    <t xml:space="preserve">GAD EL ORO </t>
  </si>
  <si>
    <t>OFFSET</t>
  </si>
  <si>
    <t>ORDEÑO - FORTESAN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</si>
  <si>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</si>
  <si>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</si>
  <si>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</si>
  <si>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</si>
  <si>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</si>
  <si>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</si>
  <si>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</si>
  <si>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</si>
  <si>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</si>
  <si>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</si>
  <si>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</si>
  <si>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</si>
  <si>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</si>
  <si>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</si>
  <si>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</si>
  <si>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</si>
  <si>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</si>
  <si>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</si>
  <si>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RIOBAMBA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</si>
  <si>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</si>
  <si>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</si>
  <si>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</si>
  <si>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</si>
  <si>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</si>
  <si>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</si>
  <si>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</si>
  <si>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PERFIL PRINCIPAL DEUDA INTERNA POR SECTORES</t>
  </si>
  <si>
    <t xml:space="preserve"> TOTAL 
2025 - 2026</t>
  </si>
  <si>
    <t xml:space="preserve">PROYECCIÓN AMORTIZACIONES </t>
  </si>
  <si>
    <t xml:space="preserve"> TITULO/ENTIDAD</t>
  </si>
  <si>
    <t xml:space="preserve">  INSTRUMENTO</t>
  </si>
  <si>
    <t>Total ENTIDADES DEL ESTADO</t>
  </si>
  <si>
    <t>Total TITULOS DEL ESTADO</t>
  </si>
  <si>
    <t>TOTAL
2025- 2026</t>
  </si>
  <si>
    <t>PROYECCIÓN INTERES</t>
  </si>
  <si>
    <t xml:space="preserve"> 
TITULO/ENTIDAD</t>
  </si>
  <si>
    <t xml:space="preserve"> 
INSTRUMENTO</t>
  </si>
  <si>
    <t xml:space="preserve">  TOTAL
2025 - 2026</t>
  </si>
  <si>
    <t xml:space="preserve"> TOTAL 
2027- 2063</t>
  </si>
  <si>
    <t xml:space="preserve"> TOTAL
2025 - 2026</t>
  </si>
  <si>
    <t xml:space="preserve"> TOTAL
2025- 2026</t>
  </si>
  <si>
    <t>01.02.2025 31.12.2025</t>
  </si>
  <si>
    <t>TOTAL 
2027-2063</t>
  </si>
  <si>
    <t xml:space="preserve"> TOTAL 
2027-2063</t>
  </si>
  <si>
    <t>TOTAL
2025 - 2063</t>
  </si>
  <si>
    <t xml:space="preserve"> TOTAL
2025 - 2063</t>
  </si>
  <si>
    <t>2025</t>
  </si>
  <si>
    <t xml:space="preserve"> TOTAL
 2027-2063</t>
  </si>
  <si>
    <t>DI001566</t>
  </si>
  <si>
    <t>DI001567</t>
  </si>
  <si>
    <t>DI001568</t>
  </si>
  <si>
    <t>DI001569</t>
  </si>
  <si>
    <t>DI001570</t>
  </si>
  <si>
    <t>DI001571</t>
  </si>
  <si>
    <t>DI001572</t>
  </si>
  <si>
    <t>DI001573</t>
  </si>
  <si>
    <t>DI001574</t>
  </si>
  <si>
    <t>DI001575</t>
  </si>
  <si>
    <t>DI001576</t>
  </si>
  <si>
    <t>DI001577</t>
  </si>
  <si>
    <t>DI001578</t>
  </si>
  <si>
    <t>DI001579</t>
  </si>
  <si>
    <t>DI001580</t>
  </si>
  <si>
    <t>DI001581</t>
  </si>
  <si>
    <t>TOTAL
2027 - 2040</t>
  </si>
  <si>
    <t>TOTAL
2025 - 2040</t>
  </si>
  <si>
    <t>TOTAL LP
2027 - 2040</t>
  </si>
  <si>
    <t xml:space="preserve"> TOTAL
2027 - 2040</t>
  </si>
  <si>
    <t xml:space="preserve"> TOTAL
2025 - 2040</t>
  </si>
  <si>
    <t xml:space="preserve"> TOTAL 
2027 - 2040</t>
  </si>
  <si>
    <t>TOTAL
 2025 - 2053</t>
  </si>
  <si>
    <t>01.01.2054 31.12.2054</t>
  </si>
  <si>
    <t>01.01.2055 31.12.2055</t>
  </si>
  <si>
    <t>01.01.2056 31.12.2056</t>
  </si>
  <si>
    <t>01.01.2057 31.12.2057</t>
  </si>
  <si>
    <t>01.01.2058 31.12.2058</t>
  </si>
  <si>
    <t>01.01.2059 31.12.2059</t>
  </si>
  <si>
    <t>01.01.2060 31.12.2060</t>
  </si>
  <si>
    <t>01.01.2061 31.12.2061</t>
  </si>
  <si>
    <t>01.01.2062 31.12.2062</t>
  </si>
  <si>
    <t>01.01.2063 31.12.2063</t>
  </si>
  <si>
    <t xml:space="preserve"> TOTAL
 2025 - 2053</t>
  </si>
  <si>
    <t>DI001582</t>
  </si>
  <si>
    <t>DI001583</t>
  </si>
  <si>
    <t>DI001584</t>
  </si>
  <si>
    <t>DI001585</t>
  </si>
  <si>
    <t>DI001586</t>
  </si>
  <si>
    <t>DI001587</t>
  </si>
  <si>
    <t>DI001588</t>
  </si>
  <si>
    <t>DI001589</t>
  </si>
  <si>
    <t>DI001590</t>
  </si>
  <si>
    <t>DI001591</t>
  </si>
  <si>
    <t>DI001592</t>
  </si>
  <si>
    <t xml:space="preserve">INTERESES CONDONADOS </t>
  </si>
  <si>
    <t>Monto
 Contratado</t>
  </si>
  <si>
    <t>5987/OC-EC</t>
  </si>
  <si>
    <t>BIRF 9722-0</t>
  </si>
  <si>
    <t>SALDO AL 
31-03-2025</t>
  </si>
  <si>
    <t>SALDO AL 
31.03.2025</t>
  </si>
  <si>
    <t>DI001593</t>
  </si>
  <si>
    <t>DI001594</t>
  </si>
  <si>
    <t>DI001595</t>
  </si>
  <si>
    <t>DI001596</t>
  </si>
  <si>
    <t>DI001597</t>
  </si>
  <si>
    <t>DI001598</t>
  </si>
  <si>
    <t>DI001599</t>
  </si>
  <si>
    <t>DI001600</t>
  </si>
  <si>
    <t>DI001601</t>
  </si>
  <si>
    <t>DI001602</t>
  </si>
  <si>
    <t>DI001603</t>
  </si>
  <si>
    <t>DI001604</t>
  </si>
  <si>
    <t>DI001605</t>
  </si>
  <si>
    <t>DI001606</t>
  </si>
  <si>
    <t>DI001607</t>
  </si>
  <si>
    <t>DI001608</t>
  </si>
  <si>
    <t>DI001609</t>
  </si>
  <si>
    <t>DI001610</t>
  </si>
  <si>
    <t>DI001611</t>
  </si>
  <si>
    <t>DI001612</t>
  </si>
  <si>
    <t>DI001613</t>
  </si>
  <si>
    <t>DI001614</t>
  </si>
  <si>
    <t>DI001615</t>
  </si>
  <si>
    <t>DI001616</t>
  </si>
  <si>
    <t>DI001617</t>
  </si>
  <si>
    <t>DI001618</t>
  </si>
  <si>
    <t>DI001619</t>
  </si>
  <si>
    <t>DI001620</t>
  </si>
  <si>
    <t>Saldo al
31-03-2025</t>
  </si>
  <si>
    <t xml:space="preserve">PLAZO POR VENCER PROMEDIO PONDERADO </t>
  </si>
  <si>
    <t xml:space="preserve">PLAZO CONTRACTUAL PONDERADO </t>
  </si>
  <si>
    <t xml:space="preserve">TASA PROMEDIO PONDERADA </t>
  </si>
  <si>
    <t>|</t>
  </si>
  <si>
    <t>TASA INTERES
MARZO</t>
  </si>
  <si>
    <t>TASA 
INTERES
MARZO</t>
  </si>
  <si>
    <t>70007522</t>
  </si>
  <si>
    <t>Plazo por Vencer Promedio Ponderado</t>
  </si>
  <si>
    <t>Plazo Contractual Ponderado</t>
  </si>
  <si>
    <t>Tasa Promedio Ponderada</t>
  </si>
  <si>
    <t>BANECUADOR</t>
  </si>
  <si>
    <t>SALDO AL 
30-04-2025</t>
  </si>
  <si>
    <t>SALDO AL 
30.04.2025</t>
  </si>
  <si>
    <t>Saldo al
30-04-2025</t>
  </si>
  <si>
    <t>DI001621</t>
  </si>
  <si>
    <t>DI001622</t>
  </si>
  <si>
    <t>DI001623</t>
  </si>
  <si>
    <t>DI001624</t>
  </si>
  <si>
    <t>DI001625</t>
  </si>
  <si>
    <t>DI001626</t>
  </si>
  <si>
    <t>DI001627</t>
  </si>
  <si>
    <t>DI001628</t>
  </si>
  <si>
    <t>DI001629</t>
  </si>
  <si>
    <t>DI001630</t>
  </si>
  <si>
    <t>DI001631</t>
  </si>
  <si>
    <t>MUN-EL CARMEN</t>
  </si>
  <si>
    <t>DI001632</t>
  </si>
  <si>
    <t>DI001633</t>
  </si>
  <si>
    <t>DI001634</t>
  </si>
  <si>
    <t>DI001635</t>
  </si>
  <si>
    <t>DI001636</t>
  </si>
  <si>
    <t>DI001637</t>
  </si>
  <si>
    <t>DI001638</t>
  </si>
  <si>
    <t>DI001639</t>
  </si>
  <si>
    <t>DI001640</t>
  </si>
  <si>
    <t>MUN-HUAQUILLAS</t>
  </si>
  <si>
    <t>DI001641</t>
  </si>
  <si>
    <t>DI001642</t>
  </si>
  <si>
    <t>DI001643</t>
  </si>
  <si>
    <t>MUN-LOS BANCOS</t>
  </si>
  <si>
    <t>DI001644</t>
  </si>
  <si>
    <t>DI001645</t>
  </si>
  <si>
    <t>DI001646</t>
  </si>
  <si>
    <t>MUN-ESPINDOLA</t>
  </si>
  <si>
    <t>DI001647</t>
  </si>
  <si>
    <t>DI001648</t>
  </si>
  <si>
    <t>DI001649</t>
  </si>
  <si>
    <t>MUN-SAN MIGUEL</t>
  </si>
  <si>
    <t>DI001650</t>
  </si>
  <si>
    <t>DI001651</t>
  </si>
  <si>
    <t>DI001652</t>
  </si>
  <si>
    <t>MUN-QUERO</t>
  </si>
  <si>
    <t>DI001653</t>
  </si>
  <si>
    <t>DI001654</t>
  </si>
  <si>
    <t>DI001655</t>
  </si>
  <si>
    <t>DI001656</t>
  </si>
  <si>
    <t>DI001657</t>
  </si>
  <si>
    <t>DI001658</t>
  </si>
  <si>
    <t>MUN-SANTA LUCIA</t>
  </si>
  <si>
    <t>DI001659</t>
  </si>
  <si>
    <t>DI001660</t>
  </si>
  <si>
    <t>DI001661</t>
  </si>
  <si>
    <t>DI001662</t>
  </si>
  <si>
    <t>DI001663</t>
  </si>
  <si>
    <t>DI001664</t>
  </si>
  <si>
    <t>DI001665</t>
  </si>
  <si>
    <t>DI001666</t>
  </si>
  <si>
    <t>DI001667</t>
  </si>
  <si>
    <t>MUN-LORETO</t>
  </si>
  <si>
    <t>DI001668</t>
  </si>
  <si>
    <t>DI001669</t>
  </si>
  <si>
    <t>DI001670</t>
  </si>
  <si>
    <t>MUN-GUARANDA</t>
  </si>
  <si>
    <t>DI001671</t>
  </si>
  <si>
    <t>DI001672</t>
  </si>
  <si>
    <t>DI001673</t>
  </si>
  <si>
    <t>DI001674</t>
  </si>
  <si>
    <t>DI001675</t>
  </si>
  <si>
    <t>DI001676</t>
  </si>
  <si>
    <t>DI001677</t>
  </si>
  <si>
    <t>DI001679</t>
  </si>
  <si>
    <t>DI001680</t>
  </si>
  <si>
    <t>DI001681</t>
  </si>
  <si>
    <t>DI001682</t>
  </si>
  <si>
    <t>DI001683</t>
  </si>
  <si>
    <t>DI001684</t>
  </si>
  <si>
    <t>DI001685</t>
  </si>
  <si>
    <t>DI001686</t>
  </si>
  <si>
    <t>DI001687</t>
  </si>
  <si>
    <t>DI001688</t>
  </si>
  <si>
    <t>DI001689</t>
  </si>
  <si>
    <t>GADM PEDRO VIC. MAL</t>
  </si>
  <si>
    <t>DI001690</t>
  </si>
  <si>
    <t>DI001691</t>
  </si>
  <si>
    <t>DI001692</t>
  </si>
  <si>
    <t>GADM CAM PONC. ENR</t>
  </si>
  <si>
    <t>DI001693</t>
  </si>
  <si>
    <t>DI001694</t>
  </si>
  <si>
    <t>DI001695</t>
  </si>
  <si>
    <t>MUN-VENTANAS</t>
  </si>
  <si>
    <t>DI001696</t>
  </si>
  <si>
    <t>DI001697</t>
  </si>
  <si>
    <t>DI001698</t>
  </si>
  <si>
    <t>DI001699</t>
  </si>
  <si>
    <t>DI001700</t>
  </si>
  <si>
    <t>DI001701</t>
  </si>
  <si>
    <t>MUN-ARCHIDONA</t>
  </si>
  <si>
    <t>DI001702</t>
  </si>
  <si>
    <t>DI001703</t>
  </si>
  <si>
    <t>DI001704</t>
  </si>
  <si>
    <t>DI001705</t>
  </si>
  <si>
    <t>DI001706</t>
  </si>
  <si>
    <t>DI001707</t>
  </si>
  <si>
    <t>GADM SALITRE</t>
  </si>
  <si>
    <t>DI001708</t>
  </si>
  <si>
    <t>DI001709</t>
  </si>
  <si>
    <t>DI001710</t>
  </si>
  <si>
    <t>DI001711</t>
  </si>
  <si>
    <t>DI001712</t>
  </si>
  <si>
    <t>DI001713</t>
  </si>
  <si>
    <t>DI001714</t>
  </si>
  <si>
    <t>DI001715</t>
  </si>
  <si>
    <t>DI001716</t>
  </si>
  <si>
    <t>MUN-SANTA ISABEL</t>
  </si>
  <si>
    <t>DI001717</t>
  </si>
  <si>
    <t>DI001718</t>
  </si>
  <si>
    <t>DI001719</t>
  </si>
  <si>
    <t>DI001720</t>
  </si>
  <si>
    <t>DI001721</t>
  </si>
  <si>
    <t>DI001722</t>
  </si>
  <si>
    <t>MUN-DE LA TRONCAL</t>
  </si>
  <si>
    <t>DI001723</t>
  </si>
  <si>
    <t>DI001724</t>
  </si>
  <si>
    <t>DI001725</t>
  </si>
  <si>
    <t>MUN-GUALAQUIZA</t>
  </si>
  <si>
    <t>DI001726</t>
  </si>
  <si>
    <t>DI001727</t>
  </si>
  <si>
    <t>DI001728</t>
  </si>
  <si>
    <t>DI001729</t>
  </si>
  <si>
    <t>DI001730</t>
  </si>
  <si>
    <t>DI001731</t>
  </si>
  <si>
    <t>DI001732</t>
  </si>
  <si>
    <t>DI001733</t>
  </si>
  <si>
    <t>DI001734</t>
  </si>
  <si>
    <t>DI001735</t>
  </si>
  <si>
    <t>DI001736</t>
  </si>
  <si>
    <t>DI001737</t>
  </si>
  <si>
    <t>MUN-PASAJE</t>
  </si>
  <si>
    <t>DI001738</t>
  </si>
  <si>
    <t>DI001739</t>
  </si>
  <si>
    <t>DI001740</t>
  </si>
  <si>
    <t>MUN-LA MANA</t>
  </si>
  <si>
    <t>DI001741</t>
  </si>
  <si>
    <t>DI001742</t>
  </si>
  <si>
    <t>DI001743</t>
  </si>
  <si>
    <t>MUN. AMBATO</t>
  </si>
  <si>
    <t>DI001744</t>
  </si>
  <si>
    <t>DI001745</t>
  </si>
  <si>
    <t>DI001746</t>
  </si>
  <si>
    <t>DI001747</t>
  </si>
  <si>
    <t>DI001748</t>
  </si>
  <si>
    <t>DI001749</t>
  </si>
  <si>
    <t>DI001750</t>
  </si>
  <si>
    <t>DI001751</t>
  </si>
  <si>
    <t>DI001752</t>
  </si>
  <si>
    <t>MUN-SAQUISILI</t>
  </si>
  <si>
    <t>DI001753</t>
  </si>
  <si>
    <t>DI001754</t>
  </si>
  <si>
    <t>DI001755</t>
  </si>
  <si>
    <t>DI001756</t>
  </si>
  <si>
    <t>DI001757</t>
  </si>
  <si>
    <t>DI001758</t>
  </si>
  <si>
    <t>DI001759</t>
  </si>
  <si>
    <t>DI001760</t>
  </si>
  <si>
    <t>DI001761</t>
  </si>
  <si>
    <t>DI001762</t>
  </si>
  <si>
    <t>DI001763</t>
  </si>
  <si>
    <t>GADM PUERTO QUITO</t>
  </si>
  <si>
    <t>DI001764</t>
  </si>
  <si>
    <t>DI001765</t>
  </si>
  <si>
    <t>DI001766</t>
  </si>
  <si>
    <t>DI001767</t>
  </si>
  <si>
    <t>DI001768</t>
  </si>
  <si>
    <t>DI001769</t>
  </si>
  <si>
    <t>DI001770</t>
  </si>
  <si>
    <t>DI001771</t>
  </si>
  <si>
    <t>DI001772</t>
  </si>
  <si>
    <t>DI001773</t>
  </si>
  <si>
    <t>MUN-SANTIAGO</t>
  </si>
  <si>
    <t>DI001774</t>
  </si>
  <si>
    <t>DI001775</t>
  </si>
  <si>
    <t>DI001776</t>
  </si>
  <si>
    <t>DI001777</t>
  </si>
  <si>
    <t>DI001778</t>
  </si>
  <si>
    <t>DI001779</t>
  </si>
  <si>
    <t>DI001780</t>
  </si>
  <si>
    <t>DI001781</t>
  </si>
  <si>
    <t>DI001782</t>
  </si>
  <si>
    <t>DI001783</t>
  </si>
  <si>
    <t>DI001784</t>
  </si>
  <si>
    <t>DI001785</t>
  </si>
  <si>
    <t>DI001786</t>
  </si>
  <si>
    <t>DI001787</t>
  </si>
  <si>
    <t>DI001788</t>
  </si>
  <si>
    <t>DI001789</t>
  </si>
  <si>
    <t>DI001790</t>
  </si>
  <si>
    <t>DI001791</t>
  </si>
  <si>
    <t>DI001792</t>
  </si>
  <si>
    <t>DI001793</t>
  </si>
  <si>
    <t>DI001794</t>
  </si>
  <si>
    <t>DI001795</t>
  </si>
  <si>
    <t>DI001796</t>
  </si>
  <si>
    <t>DI001797</t>
  </si>
  <si>
    <t>DI001798</t>
  </si>
  <si>
    <t>DI001799</t>
  </si>
  <si>
    <t>DI001800</t>
  </si>
  <si>
    <t>DI001801</t>
  </si>
  <si>
    <t>DI001802</t>
  </si>
  <si>
    <t>DI001803</t>
  </si>
  <si>
    <t>DI001804</t>
  </si>
  <si>
    <t>DI001805</t>
  </si>
  <si>
    <t>DI001806</t>
  </si>
  <si>
    <t>DI001807</t>
  </si>
  <si>
    <t>DI001808</t>
  </si>
  <si>
    <t>DI001809</t>
  </si>
  <si>
    <t>DI001810</t>
  </si>
  <si>
    <t>DI001811</t>
  </si>
  <si>
    <t>DI001812</t>
  </si>
  <si>
    <t>DI001813</t>
  </si>
  <si>
    <t>DI001814</t>
  </si>
  <si>
    <t>DI001815</t>
  </si>
  <si>
    <t>DI001816</t>
  </si>
  <si>
    <t>DI001817</t>
  </si>
  <si>
    <t>DI001818</t>
  </si>
  <si>
    <t>DI001819</t>
  </si>
  <si>
    <t>DI001820</t>
  </si>
  <si>
    <t>DI001821</t>
  </si>
  <si>
    <t>DI001822</t>
  </si>
  <si>
    <t>DI001823</t>
  </si>
  <si>
    <t>DI001824</t>
  </si>
  <si>
    <t>DI001825</t>
  </si>
  <si>
    <t>DI001826</t>
  </si>
  <si>
    <t>DI001827</t>
  </si>
  <si>
    <t>DI001828</t>
  </si>
  <si>
    <t>DI001829</t>
  </si>
  <si>
    <t>DI001830</t>
  </si>
  <si>
    <t>DI001831</t>
  </si>
  <si>
    <t>Saldo al 
31-03-2025</t>
  </si>
  <si>
    <t>Saldo al
 30-04-2025</t>
  </si>
  <si>
    <t xml:space="preserve">Situación </t>
  </si>
  <si>
    <t>Intereses Condonados</t>
  </si>
  <si>
    <t>Comisiones</t>
  </si>
  <si>
    <t xml:space="preserve">Intereses
Condonados </t>
  </si>
  <si>
    <t>Activo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</si>
</sst>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_ * #,##0_ ;_ * \-#,##0_ ;_ * &quot;-&quot;??_ ;_ @_ "/>
    <numFmt numFmtId="165" formatCode="0.0000%"/>
    <numFmt numFmtId="166" formatCode="_(* #,##0.00_);_(* \(#,##0.00\);_(* &quot;-&quot;??_);_(@_)"/>
    <numFmt numFmtId="168" formatCode="0.00000%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9"/>
      <color theme="1"/>
      <name val="Calibri"/>
      <family val="2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00B050"/>
      <name val="Calibri"/>
      <family val="2"/>
      <scheme val="minor"/>
    </font>
    <font>
      <sz val="9"/>
      <color rgb="FF00B05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0"/>
      <name val="Calibri"/>
      <family val="2"/>
    </font>
    <font>
      <b/>
      <sz val="8"/>
      <color theme="0"/>
      <name val="Calibri"/>
      <family val="2"/>
    </font>
    <font>
      <b/>
      <sz val="8"/>
      <color theme="1"/>
      <name val="Calibri"/>
      <family val="2"/>
    </font>
    <font>
      <b/>
      <sz val="8"/>
      <color theme="0"/>
      <name val="Calibri"/>
    </font>
    <font>
      <sz val="8"/>
      <name val="Calibri"/>
      <family val="2"/>
    </font>
    <font>
      <sz val="9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/>
        <bgColor theme="9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5422223578601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rgb="FF000000"/>
      </bottom>
      <diagonal/>
    </border>
    <border>
      <left style="thin">
        <color theme="0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/>
      <bottom style="thin">
        <color theme="0" tint="-0.249916074098941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rgb="FF00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5" fillId="4" borderId="0" xfId="0" applyFont="1" applyFill="1"/>
    <xf numFmtId="0" fontId="0" fillId="0" borderId="7" xfId="0" applyBorder="1"/>
    <xf numFmtId="4" fontId="6" fillId="0" borderId="7" xfId="0" applyNumberFormat="1" applyFont="1" applyBorder="1"/>
    <xf numFmtId="4" fontId="6" fillId="0" borderId="0" xfId="0" applyNumberFormat="1" applyFont="1" applyBorder="1"/>
    <xf numFmtId="0" fontId="0" fillId="0" borderId="0" xfId="0" applyBorder="1"/>
    <xf numFmtId="0" fontId="10" fillId="4" borderId="0" xfId="0" applyFont="1" applyFill="1"/>
    <xf numFmtId="0" fontId="0" fillId="0" borderId="0" xfId="0" pivotButton="1" applyAlignment="1">
      <alignment horizontal="center" vertical="center"/>
    </xf>
    <xf numFmtId="0" fontId="8" fillId="4" borderId="0" xfId="0" applyFont="1" applyFill="1" applyAlignment="1"/>
    <xf numFmtId="0" fontId="2" fillId="0" borderId="0" xfId="0" applyFont="1"/>
    <xf numFmtId="0" fontId="14" fillId="0" borderId="0" xfId="0" applyFont="1"/>
    <xf numFmtId="4" fontId="7" fillId="0" borderId="0" xfId="0" applyNumberFormat="1" applyFont="1"/>
    <xf numFmtId="0" fontId="0" fillId="0" borderId="0" xfId="0" applyAlignment="1">
      <alignment horizontal="left" indent="1"/>
    </xf>
    <xf numFmtId="0" fontId="0" fillId="0" borderId="0" xfId="0" applyProtection="1">
      <protection locked="0"/>
    </xf>
    <xf numFmtId="4" fontId="0" fillId="0" borderId="0" xfId="0" applyNumberFormat="1" applyProtection="1">
      <protection locked="0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4" xfId="0" applyFont="1" applyFill="1" applyBorder="1" applyAlignment="1" applyProtection="1">
      <alignment horizontal="center" vertical="center"/>
    </xf>
    <xf numFmtId="0" fontId="3" fillId="3" borderId="4" xfId="0" applyFont="1" applyFill="1" applyBorder="1" applyAlignment="1" applyProtection="1">
      <alignment horizontal="center" vertical="center" wrapText="1"/>
    </xf>
    <xf numFmtId="0" fontId="3" fillId="2" borderId="5" xfId="0" applyFont="1" applyFill="1" applyBorder="1" applyAlignment="1" applyProtection="1">
      <alignment horizontal="center" vertical="center"/>
    </xf>
    <xf numFmtId="43" fontId="3" fillId="2" borderId="5" xfId="1" applyNumberFormat="1" applyFont="1" applyFill="1" applyBorder="1" applyAlignment="1" applyProtection="1">
      <alignment horizontal="center" vertical="center" wrapText="1"/>
    </xf>
    <xf numFmtId="43" fontId="3" fillId="2" borderId="6" xfId="1" applyNumberFormat="1" applyFont="1" applyFill="1" applyBorder="1" applyAlignment="1" applyProtection="1">
      <alignment horizontal="center" vertical="center" wrapText="1"/>
    </xf>
    <xf numFmtId="4" fontId="6" fillId="0" borderId="0" xfId="0" applyNumberFormat="1" applyFont="1" applyProtection="1"/>
    <xf numFmtId="0" fontId="0" fillId="0" borderId="0" xfId="0" applyProtection="1"/>
    <xf numFmtId="0" fontId="11" fillId="7" borderId="1" xfId="0" applyFont="1" applyFill="1" applyBorder="1" applyAlignment="1" applyProtection="1">
      <alignment horizontal="center" vertical="center" wrapText="1"/>
    </xf>
    <xf numFmtId="0" fontId="11" fillId="7" borderId="1" xfId="0" applyFont="1" applyFill="1" applyBorder="1" applyAlignment="1" applyProtection="1">
      <alignment horizontal="center" vertical="center"/>
    </xf>
    <xf numFmtId="0" fontId="11" fillId="7" borderId="10" xfId="0" applyFont="1" applyFill="1" applyBorder="1" applyAlignment="1" applyProtection="1">
      <alignment horizontal="center" vertical="center"/>
    </xf>
    <xf numFmtId="0" fontId="11" fillId="7" borderId="10" xfId="0" applyFont="1" applyFill="1" applyBorder="1" applyAlignment="1" applyProtection="1">
      <alignment horizontal="center" vertical="center" wrapText="1"/>
    </xf>
    <xf numFmtId="0" fontId="3" fillId="6" borderId="8" xfId="0" applyFont="1" applyFill="1" applyBorder="1" applyAlignment="1" applyProtection="1">
      <alignment horizontal="center" vertical="center" wrapText="1"/>
    </xf>
    <xf numFmtId="0" fontId="11" fillId="5" borderId="1" xfId="0" applyFont="1" applyFill="1" applyBorder="1" applyAlignment="1" applyProtection="1">
      <alignment horizontal="center" vertical="center" wrapText="1"/>
    </xf>
    <xf numFmtId="0" fontId="11" fillId="5" borderId="1" xfId="0" applyFont="1" applyFill="1" applyBorder="1" applyAlignment="1" applyProtection="1">
      <alignment horizontal="center" vertical="center"/>
    </xf>
    <xf numFmtId="0" fontId="11" fillId="5" borderId="10" xfId="0" applyFont="1" applyFill="1" applyBorder="1" applyAlignment="1" applyProtection="1">
      <alignment horizontal="center" vertical="center"/>
    </xf>
    <xf numFmtId="0" fontId="11" fillId="5" borderId="10" xfId="0" applyFont="1" applyFill="1" applyBorder="1" applyAlignment="1" applyProtection="1">
      <alignment horizontal="center" vertical="center" wrapText="1"/>
    </xf>
    <xf numFmtId="4" fontId="4" fillId="0" borderId="0" xfId="0" applyNumberFormat="1" applyFont="1"/>
    <xf numFmtId="0" fontId="3" fillId="8" borderId="12" xfId="0" applyFont="1" applyFill="1" applyBorder="1" applyAlignment="1" applyProtection="1">
      <alignment horizontal="center" vertical="center"/>
    </xf>
    <xf numFmtId="0" fontId="3" fillId="8" borderId="12" xfId="0" applyFont="1" applyFill="1" applyBorder="1" applyAlignment="1" applyProtection="1">
      <alignment horizontal="center" vertical="center" wrapText="1"/>
    </xf>
    <xf numFmtId="0" fontId="3" fillId="8" borderId="0" xfId="0" applyFont="1" applyFill="1" applyAlignment="1">
      <alignment horizontal="center" vertical="center" wrapText="1"/>
    </xf>
    <xf numFmtId="0" fontId="3" fillId="8" borderId="9" xfId="0" applyFont="1" applyFill="1" applyBorder="1" applyAlignment="1">
      <alignment horizontal="center" vertical="center" wrapText="1"/>
    </xf>
    <xf numFmtId="43" fontId="3" fillId="8" borderId="11" xfId="1" applyNumberFormat="1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/>
    </xf>
    <xf numFmtId="0" fontId="16" fillId="0" borderId="0" xfId="0" applyFont="1" applyFill="1"/>
    <xf numFmtId="4" fontId="6" fillId="0" borderId="13" xfId="0" applyNumberFormat="1" applyFont="1" applyFill="1" applyBorder="1" applyProtection="1"/>
    <xf numFmtId="0" fontId="6" fillId="0" borderId="0" xfId="0" applyFont="1" applyFill="1" applyBorder="1" applyProtection="1"/>
    <xf numFmtId="4" fontId="6" fillId="0" borderId="0" xfId="0" applyNumberFormat="1" applyFont="1" applyFill="1" applyBorder="1" applyProtection="1"/>
    <xf numFmtId="1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5" fillId="9" borderId="0" xfId="0" applyFont="1" applyFill="1"/>
    <xf numFmtId="0" fontId="8" fillId="9" borderId="0" xfId="0" applyFont="1" applyFill="1" applyAlignment="1"/>
    <xf numFmtId="4" fontId="6" fillId="0" borderId="0" xfId="0" applyNumberFormat="1" applyFont="1" applyFill="1" applyProtection="1"/>
    <xf numFmtId="0" fontId="3" fillId="8" borderId="4" xfId="0" applyFont="1" applyFill="1" applyBorder="1" applyAlignment="1" applyProtection="1">
      <alignment horizontal="center" vertical="center" wrapText="1"/>
    </xf>
    <xf numFmtId="4" fontId="7" fillId="0" borderId="0" xfId="0" applyNumberFormat="1" applyFont="1" applyProtection="1"/>
    <xf numFmtId="4" fontId="0" fillId="0" borderId="0" xfId="0" applyNumberFormat="1" applyAlignment="1">
      <alignment horizontal="center" vertical="center" wrapText="1"/>
    </xf>
    <xf numFmtId="0" fontId="11" fillId="10" borderId="15" xfId="0" applyFont="1" applyFill="1" applyBorder="1" applyAlignment="1" applyProtection="1">
      <alignment horizontal="center" vertical="center" wrapText="1"/>
    </xf>
    <xf numFmtId="4" fontId="13" fillId="0" borderId="0" xfId="1" applyNumberFormat="1" applyFont="1" applyFill="1" applyBorder="1" applyAlignment="1">
      <alignment wrapText="1"/>
    </xf>
    <xf numFmtId="4" fontId="0" fillId="0" borderId="0" xfId="0" pivotButton="1" applyNumberForma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6" fillId="0" borderId="0" xfId="0" applyFont="1" applyFill="1" applyProtection="1"/>
    <xf numFmtId="4" fontId="18" fillId="0" borderId="2" xfId="0" applyNumberFormat="1" applyFont="1" applyFill="1" applyBorder="1" applyAlignment="1" applyProtection="1">
      <alignment wrapText="1"/>
    </xf>
    <xf numFmtId="0" fontId="6" fillId="0" borderId="0" xfId="0" applyFont="1"/>
    <xf numFmtId="4" fontId="19" fillId="0" borderId="0" xfId="0" applyNumberFormat="1" applyFont="1" applyProtection="1"/>
    <xf numFmtId="0" fontId="6" fillId="0" borderId="0" xfId="0" applyFont="1" applyProtection="1">
      <protection locked="0"/>
    </xf>
    <xf numFmtId="0" fontId="7" fillId="0" borderId="0" xfId="0" applyFont="1" applyProtection="1">
      <protection locked="0"/>
    </xf>
    <xf numFmtId="4" fontId="7" fillId="0" borderId="0" xfId="0" applyNumberFormat="1" applyFont="1" applyFill="1" applyProtection="1">
      <protection locked="0"/>
    </xf>
    <xf numFmtId="4" fontId="7" fillId="0" borderId="0" xfId="0" applyNumberFormat="1" applyFont="1" applyFill="1" applyProtection="1"/>
    <xf numFmtId="4" fontId="20" fillId="0" borderId="2" xfId="0" applyNumberFormat="1" applyFont="1" applyFill="1" applyBorder="1" applyAlignment="1" applyProtection="1">
      <alignment wrapText="1"/>
    </xf>
    <xf numFmtId="0" fontId="0" fillId="11" borderId="0" xfId="0" applyFill="1" applyProtection="1">
      <protection locked="0"/>
    </xf>
    <xf numFmtId="4" fontId="18" fillId="0" borderId="0" xfId="0" applyNumberFormat="1" applyFont="1" applyFill="1" applyBorder="1" applyAlignment="1" applyProtection="1">
      <alignment wrapText="1"/>
    </xf>
    <xf numFmtId="0" fontId="0" fillId="0" borderId="0" xfId="0" applyBorder="1" applyProtection="1">
      <protection locked="0"/>
    </xf>
    <xf numFmtId="4" fontId="0" fillId="0" borderId="0" xfId="0" applyNumberFormat="1" applyBorder="1" applyProtection="1">
      <protection locked="0"/>
    </xf>
    <xf numFmtId="0" fontId="6" fillId="0" borderId="0" xfId="0" applyFont="1" applyFill="1"/>
    <xf numFmtId="0" fontId="6" fillId="0" borderId="0" xfId="0" applyFont="1" applyAlignment="1">
      <alignment horizontal="left"/>
    </xf>
    <xf numFmtId="4" fontId="6" fillId="0" borderId="0" xfId="0" applyNumberFormat="1" applyFont="1" applyProtection="1">
      <protection locked="0"/>
    </xf>
    <xf numFmtId="4" fontId="24" fillId="0" borderId="0" xfId="0" applyNumberFormat="1" applyFont="1" applyFill="1" applyProtection="1">
      <protection locked="0"/>
    </xf>
    <xf numFmtId="4" fontId="25" fillId="0" borderId="0" xfId="0" applyNumberFormat="1" applyFont="1" applyProtection="1"/>
    <xf numFmtId="4" fontId="26" fillId="0" borderId="13" xfId="0" applyNumberFormat="1" applyFont="1" applyFill="1" applyBorder="1" applyProtection="1"/>
    <xf numFmtId="4" fontId="4" fillId="0" borderId="13" xfId="0" applyNumberFormat="1" applyFont="1" applyFill="1" applyBorder="1" applyProtection="1"/>
    <xf numFmtId="0" fontId="0" fillId="0" borderId="0" xfId="0" pivotButton="1" applyAlignment="1">
      <alignment vertical="center"/>
    </xf>
    <xf numFmtId="43" fontId="6" fillId="0" borderId="0" xfId="1" applyFont="1"/>
    <xf numFmtId="4" fontId="4" fillId="0" borderId="0" xfId="0" applyNumberFormat="1" applyFont="1" applyFill="1" applyProtection="1"/>
    <xf numFmtId="0" fontId="4" fillId="0" borderId="0" xfId="0" applyFont="1" applyFill="1"/>
    <xf numFmtId="0" fontId="4" fillId="0" borderId="13" xfId="0" applyFont="1" applyFill="1" applyBorder="1" applyProtection="1"/>
    <xf numFmtId="0" fontId="27" fillId="0" borderId="0" xfId="0" applyFont="1" applyProtection="1">
      <protection locked="0"/>
    </xf>
    <xf numFmtId="4" fontId="24" fillId="0" borderId="0" xfId="0" applyNumberFormat="1" applyFont="1" applyProtection="1">
      <protection locked="0"/>
    </xf>
    <xf numFmtId="4" fontId="19" fillId="0" borderId="0" xfId="0" applyNumberFormat="1" applyFont="1" applyFill="1" applyProtection="1">
      <protection locked="0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14" fontId="6" fillId="0" borderId="0" xfId="0" applyNumberFormat="1" applyFont="1"/>
    <xf numFmtId="43" fontId="6" fillId="0" borderId="0" xfId="0" applyNumberFormat="1" applyFont="1"/>
    <xf numFmtId="165" fontId="6" fillId="0" borderId="0" xfId="0" applyNumberFormat="1" applyFont="1" applyAlignment="1">
      <alignment horizontal="center"/>
    </xf>
    <xf numFmtId="10" fontId="6" fillId="0" borderId="0" xfId="0" applyNumberFormat="1" applyFont="1"/>
    <xf numFmtId="165" fontId="6" fillId="0" borderId="0" xfId="0" applyNumberFormat="1" applyFont="1"/>
    <xf numFmtId="0" fontId="28" fillId="3" borderId="0" xfId="0" applyFont="1" applyFill="1" applyAlignment="1">
      <alignment horizontal="center" vertical="center" wrapText="1"/>
    </xf>
    <xf numFmtId="168" fontId="6" fillId="0" borderId="0" xfId="0" applyNumberFormat="1" applyFont="1" applyAlignment="1">
      <alignment horizontal="center"/>
    </xf>
    <xf numFmtId="165" fontId="6" fillId="0" borderId="17" xfId="0" applyNumberFormat="1" applyFont="1" applyBorder="1" applyAlignment="1">
      <alignment horizontal="center"/>
    </xf>
    <xf numFmtId="168" fontId="6" fillId="0" borderId="0" xfId="0" applyNumberFormat="1" applyFont="1"/>
    <xf numFmtId="0" fontId="12" fillId="0" borderId="0" xfId="0" applyFont="1"/>
    <xf numFmtId="14" fontId="13" fillId="0" borderId="14" xfId="0" applyNumberFormat="1" applyFont="1" applyBorder="1" applyAlignment="1">
      <alignment wrapText="1"/>
    </xf>
    <xf numFmtId="14" fontId="13" fillId="0" borderId="13" xfId="0" applyNumberFormat="1" applyFont="1" applyBorder="1" applyAlignment="1">
      <alignment wrapText="1"/>
    </xf>
    <xf numFmtId="14" fontId="13" fillId="0" borderId="0" xfId="0" applyNumberFormat="1" applyFont="1" applyAlignment="1">
      <alignment wrapText="1"/>
    </xf>
    <xf numFmtId="14" fontId="13" fillId="0" borderId="0" xfId="0" applyNumberFormat="1" applyFont="1" applyAlignment="1">
      <alignment horizontal="right" wrapText="1"/>
    </xf>
    <xf numFmtId="4" fontId="13" fillId="0" borderId="0" xfId="0" applyNumberFormat="1" applyFont="1" applyAlignment="1">
      <alignment wrapText="1"/>
    </xf>
    <xf numFmtId="0" fontId="29" fillId="10" borderId="0" xfId="0" applyFont="1" applyFill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wrapText="1"/>
    </xf>
    <xf numFmtId="164" fontId="13" fillId="0" borderId="14" xfId="0" applyNumberFormat="1" applyFont="1" applyBorder="1" applyAlignment="1">
      <alignment wrapText="1"/>
    </xf>
    <xf numFmtId="43" fontId="13" fillId="0" borderId="14" xfId="0" applyNumberFormat="1" applyFont="1" applyBorder="1" applyAlignment="1">
      <alignment wrapText="1"/>
    </xf>
    <xf numFmtId="10" fontId="13" fillId="0" borderId="14" xfId="0" applyNumberFormat="1" applyFont="1" applyBorder="1" applyAlignment="1">
      <alignment wrapText="1"/>
    </xf>
    <xf numFmtId="43" fontId="13" fillId="0" borderId="14" xfId="1" applyFont="1" applyBorder="1" applyAlignment="1">
      <alignment wrapText="1"/>
    </xf>
    <xf numFmtId="10" fontId="13" fillId="0" borderId="14" xfId="2" applyNumberFormat="1" applyFont="1" applyBorder="1" applyAlignment="1">
      <alignment wrapText="1"/>
    </xf>
    <xf numFmtId="0" fontId="13" fillId="0" borderId="14" xfId="0" applyFont="1" applyBorder="1" applyAlignment="1">
      <alignment wrapText="1"/>
    </xf>
    <xf numFmtId="164" fontId="13" fillId="0" borderId="13" xfId="0" applyNumberFormat="1" applyFont="1" applyBorder="1" applyAlignment="1">
      <alignment wrapText="1"/>
    </xf>
    <xf numFmtId="0" fontId="13" fillId="0" borderId="13" xfId="0" applyFont="1" applyBorder="1" applyAlignment="1">
      <alignment wrapText="1"/>
    </xf>
    <xf numFmtId="3" fontId="13" fillId="0" borderId="13" xfId="0" applyNumberFormat="1" applyFont="1" applyBorder="1" applyAlignment="1">
      <alignment wrapText="1"/>
    </xf>
    <xf numFmtId="43" fontId="13" fillId="0" borderId="13" xfId="0" applyNumberFormat="1" applyFont="1" applyBorder="1" applyAlignment="1">
      <alignment wrapText="1"/>
    </xf>
    <xf numFmtId="166" fontId="13" fillId="0" borderId="13" xfId="0" applyNumberFormat="1" applyFont="1" applyBorder="1" applyAlignment="1">
      <alignment wrapText="1"/>
    </xf>
    <xf numFmtId="4" fontId="13" fillId="0" borderId="13" xfId="0" applyNumberFormat="1" applyFont="1" applyBorder="1" applyAlignment="1">
      <alignment wrapText="1"/>
    </xf>
    <xf numFmtId="43" fontId="13" fillId="0" borderId="0" xfId="0" applyNumberFormat="1" applyFont="1" applyAlignment="1">
      <alignment wrapText="1"/>
    </xf>
    <xf numFmtId="10" fontId="13" fillId="0" borderId="0" xfId="0" applyNumberFormat="1" applyFont="1" applyAlignment="1">
      <alignment wrapText="1"/>
    </xf>
    <xf numFmtId="43" fontId="13" fillId="0" borderId="0" xfId="1" applyFont="1" applyAlignment="1">
      <alignment wrapText="1"/>
    </xf>
    <xf numFmtId="10" fontId="13" fillId="0" borderId="0" xfId="2" applyNumberFormat="1" applyFont="1" applyAlignment="1">
      <alignment wrapText="1"/>
    </xf>
    <xf numFmtId="0" fontId="13" fillId="0" borderId="0" xfId="0" applyFont="1" applyAlignment="1">
      <alignment wrapText="1"/>
    </xf>
    <xf numFmtId="4" fontId="4" fillId="0" borderId="0" xfId="1" applyNumberFormat="1" applyFont="1" applyFill="1"/>
    <xf numFmtId="4" fontId="4" fillId="0" borderId="0" xfId="0" applyNumberFormat="1" applyFont="1" applyFill="1"/>
    <xf numFmtId="4" fontId="30" fillId="0" borderId="0" xfId="1" applyNumberFormat="1" applyFont="1" applyFill="1" applyBorder="1" applyAlignment="1">
      <alignment wrapText="1"/>
    </xf>
    <xf numFmtId="4" fontId="19" fillId="0" borderId="0" xfId="0" applyNumberFormat="1" applyFont="1" applyProtection="1">
      <protection locked="0"/>
    </xf>
    <xf numFmtId="0" fontId="31" fillId="7" borderId="18" xfId="0" applyFont="1" applyFill="1" applyBorder="1" applyAlignment="1">
      <alignment horizontal="center" vertical="center" wrapText="1"/>
    </xf>
    <xf numFmtId="0" fontId="29" fillId="7" borderId="0" xfId="0" applyFont="1" applyFill="1" applyAlignment="1">
      <alignment horizontal="center" vertical="center" wrapText="1"/>
    </xf>
    <xf numFmtId="0" fontId="29" fillId="7" borderId="19" xfId="0" applyFont="1" applyFill="1" applyBorder="1" applyAlignment="1">
      <alignment horizontal="center" vertical="center" wrapText="1"/>
    </xf>
    <xf numFmtId="0" fontId="17" fillId="9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10" fillId="0" borderId="0" xfId="0" applyFont="1" applyProtection="1"/>
    <xf numFmtId="0" fontId="23" fillId="0" borderId="16" xfId="0" applyFont="1" applyFill="1" applyBorder="1" applyAlignment="1" applyProtection="1">
      <alignment horizontal="center"/>
    </xf>
    <xf numFmtId="0" fontId="23" fillId="0" borderId="0" xfId="0" applyFont="1" applyFill="1" applyAlignment="1">
      <alignment horizontal="center"/>
    </xf>
    <xf numFmtId="0" fontId="23" fillId="0" borderId="0" xfId="0" applyFont="1" applyFill="1"/>
    <xf numFmtId="0" fontId="23" fillId="0" borderId="0" xfId="0" applyFont="1" applyFill="1" applyAlignment="1">
      <alignment horizontal="center" vertical="center"/>
    </xf>
    <xf numFmtId="0" fontId="32" fillId="0" borderId="0" xfId="0" applyFont="1" applyFill="1"/>
    <xf numFmtId="0" fontId="23" fillId="0" borderId="0" xfId="0" applyFont="1" applyFill="1" applyAlignment="1">
      <alignment horizontal="center" wrapText="1"/>
    </xf>
    <xf numFmtId="4" fontId="32" fillId="0" borderId="0" xfId="1" applyNumberFormat="1" applyFont="1" applyFill="1" applyBorder="1" applyAlignment="1">
      <alignment wrapText="1"/>
    </xf>
    <xf numFmtId="4" fontId="32" fillId="0" borderId="0" xfId="0" applyNumberFormat="1" applyFont="1" applyFill="1" applyAlignment="1">
      <alignment wrapText="1"/>
    </xf>
    <xf numFmtId="14" fontId="32" fillId="0" borderId="14" xfId="0" applyNumberFormat="1" applyFont="1" applyFill="1" applyBorder="1" applyAlignment="1">
      <alignment wrapText="1"/>
    </xf>
    <xf numFmtId="164" fontId="32" fillId="0" borderId="14" xfId="0" applyNumberFormat="1" applyFont="1" applyFill="1" applyBorder="1" applyAlignment="1">
      <alignment wrapText="1"/>
    </xf>
    <xf numFmtId="43" fontId="32" fillId="0" borderId="14" xfId="0" applyNumberFormat="1" applyFont="1" applyFill="1" applyBorder="1" applyAlignment="1">
      <alignment wrapText="1"/>
    </xf>
    <xf numFmtId="10" fontId="32" fillId="0" borderId="14" xfId="0" applyNumberFormat="1" applyFont="1" applyFill="1" applyBorder="1" applyAlignment="1">
      <alignment wrapText="1"/>
    </xf>
    <xf numFmtId="43" fontId="32" fillId="0" borderId="14" xfId="1" applyFont="1" applyFill="1" applyBorder="1" applyAlignment="1">
      <alignment wrapText="1"/>
    </xf>
    <xf numFmtId="10" fontId="32" fillId="0" borderId="14" xfId="2" applyNumberFormat="1" applyFont="1" applyFill="1" applyBorder="1" applyAlignment="1">
      <alignment wrapText="1"/>
    </xf>
    <xf numFmtId="0" fontId="32" fillId="0" borderId="14" xfId="0" applyFont="1" applyFill="1" applyBorder="1" applyAlignment="1">
      <alignment wrapText="1"/>
    </xf>
    <xf numFmtId="14" fontId="32" fillId="0" borderId="13" xfId="0" applyNumberFormat="1" applyFont="1" applyFill="1" applyBorder="1" applyAlignment="1">
      <alignment wrapText="1"/>
    </xf>
    <xf numFmtId="164" fontId="32" fillId="0" borderId="13" xfId="0" applyNumberFormat="1" applyFont="1" applyFill="1" applyBorder="1" applyAlignment="1">
      <alignment wrapText="1"/>
    </xf>
    <xf numFmtId="0" fontId="32" fillId="0" borderId="13" xfId="0" applyFont="1" applyFill="1" applyBorder="1" applyAlignment="1">
      <alignment wrapText="1"/>
    </xf>
    <xf numFmtId="3" fontId="32" fillId="0" borderId="13" xfId="0" applyNumberFormat="1" applyFont="1" applyFill="1" applyBorder="1" applyAlignment="1">
      <alignment wrapText="1"/>
    </xf>
    <xf numFmtId="43" fontId="32" fillId="0" borderId="13" xfId="0" applyNumberFormat="1" applyFont="1" applyFill="1" applyBorder="1" applyAlignment="1">
      <alignment wrapText="1"/>
    </xf>
    <xf numFmtId="166" fontId="32" fillId="0" borderId="13" xfId="0" applyNumberFormat="1" applyFont="1" applyFill="1" applyBorder="1" applyAlignment="1">
      <alignment wrapText="1"/>
    </xf>
    <xf numFmtId="4" fontId="32" fillId="0" borderId="13" xfId="0" applyNumberFormat="1" applyFont="1" applyFill="1" applyBorder="1" applyAlignment="1">
      <alignment wrapText="1"/>
    </xf>
    <xf numFmtId="14" fontId="32" fillId="0" borderId="0" xfId="0" applyNumberFormat="1" applyFont="1" applyFill="1" applyAlignment="1">
      <alignment wrapText="1"/>
    </xf>
    <xf numFmtId="43" fontId="32" fillId="0" borderId="0" xfId="0" applyNumberFormat="1" applyFont="1" applyFill="1" applyAlignment="1">
      <alignment wrapText="1"/>
    </xf>
    <xf numFmtId="10" fontId="32" fillId="0" borderId="0" xfId="0" applyNumberFormat="1" applyFont="1" applyFill="1" applyAlignment="1">
      <alignment wrapText="1"/>
    </xf>
    <xf numFmtId="43" fontId="32" fillId="0" borderId="0" xfId="1" applyFont="1" applyFill="1" applyAlignment="1">
      <alignment wrapText="1"/>
    </xf>
    <xf numFmtId="10" fontId="32" fillId="0" borderId="0" xfId="2" applyNumberFormat="1" applyFont="1" applyFill="1" applyAlignment="1">
      <alignment wrapText="1"/>
    </xf>
    <xf numFmtId="0" fontId="32" fillId="0" borderId="0" xfId="0" applyFont="1" applyFill="1" applyAlignment="1">
      <alignment wrapText="1"/>
    </xf>
    <xf numFmtId="14" fontId="32" fillId="0" borderId="0" xfId="0" applyNumberFormat="1" applyFont="1" applyFill="1" applyAlignment="1">
      <alignment horizontal="right" wrapText="1"/>
    </xf>
    <xf numFmtId="43" fontId="33" fillId="0" borderId="13" xfId="0" applyNumberFormat="1" applyFont="1" applyFill="1" applyBorder="1"/>
    <xf numFmtId="4" fontId="33" fillId="0" borderId="0" xfId="0" applyNumberFormat="1" applyFont="1" applyFill="1"/>
    <xf numFmtId="10" fontId="33" fillId="0" borderId="13" xfId="0" applyNumberFormat="1" applyFont="1" applyFill="1" applyBorder="1"/>
    <xf numFmtId="0" fontId="32" fillId="0" borderId="0" xfId="0" applyFont="1" applyFill="1" applyAlignment="1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14" fontId="4" fillId="0" borderId="13" xfId="0" applyNumberFormat="1" applyFont="1" applyFill="1" applyBorder="1" applyProtection="1"/>
    <xf numFmtId="43" fontId="4" fillId="0" borderId="13" xfId="0" applyNumberFormat="1" applyFont="1" applyFill="1" applyBorder="1" applyProtection="1"/>
    <xf numFmtId="165" fontId="4" fillId="0" borderId="13" xfId="0" applyNumberFormat="1" applyFont="1" applyFill="1" applyBorder="1" applyProtection="1"/>
    <xf numFmtId="10" fontId="4" fillId="0" borderId="13" xfId="0" applyNumberFormat="1" applyFont="1" applyFill="1" applyBorder="1" applyProtection="1"/>
    <xf numFmtId="0" fontId="4" fillId="0" borderId="13" xfId="0" applyFont="1" applyFill="1" applyBorder="1" applyAlignment="1" applyProtection="1">
      <alignment horizontal="left"/>
    </xf>
    <xf numFmtId="0" fontId="4" fillId="0" borderId="0" xfId="0" applyFont="1" applyFill="1" applyBorder="1" applyProtection="1"/>
    <xf numFmtId="14" fontId="4" fillId="0" borderId="0" xfId="0" applyNumberFormat="1" applyFont="1" applyFill="1" applyBorder="1" applyProtection="1"/>
    <xf numFmtId="43" fontId="4" fillId="0" borderId="0" xfId="0" applyNumberFormat="1" applyFont="1" applyFill="1" applyBorder="1" applyProtection="1"/>
    <xf numFmtId="0" fontId="4" fillId="0" borderId="0" xfId="0" applyFont="1" applyFill="1" applyBorder="1" applyAlignment="1" applyProtection="1">
      <alignment horizontal="left"/>
    </xf>
    <xf numFmtId="14" fontId="4" fillId="0" borderId="0" xfId="0" applyNumberFormat="1" applyFont="1" applyFill="1"/>
    <xf numFmtId="43" fontId="4" fillId="0" borderId="0" xfId="0" applyNumberFormat="1" applyFont="1" applyFill="1"/>
    <xf numFmtId="10" fontId="4" fillId="0" borderId="0" xfId="0" applyNumberFormat="1" applyFont="1" applyFill="1"/>
    <xf numFmtId="165" fontId="4" fillId="0" borderId="0" xfId="0" applyNumberFormat="1" applyFont="1" applyFill="1"/>
    <xf numFmtId="0" fontId="10" fillId="0" borderId="0" xfId="0" applyFont="1" applyProtection="1">
      <protection locked="0"/>
    </xf>
  </cellXfs>
  <cellStyles count="3">
    <cellStyle name="Millares" xfId="1" builtinId="3"/>
    <cellStyle name="Normal" xfId="0" builtinId="0"/>
    <cellStyle name="Porcentaje" xfId="2" builtinId="5"/>
  </cellStyles>
  <dxfs count="14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wrapText="1" readingOrder="0"/>
    </dxf>
    <dxf>
      <alignment horizontal="center"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vertical="center" readingOrder="0"/>
    </dxf>
    <dxf>
      <font>
        <sz val="9"/>
      </font>
    </dxf>
    <dxf>
      <numFmt numFmtId="4" formatCode="#,##0.00"/>
    </dxf>
    <dxf>
      <font>
        <color auto="1"/>
      </font>
    </dxf>
    <dxf>
      <font>
        <color rgb="FFFF0000"/>
      </font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alignment horizontal="center" wrapText="1" readingOrder="0"/>
    </dxf>
    <dxf>
      <alignment vertical="center" readingOrder="0"/>
    </dxf>
    <dxf>
      <alignment horizont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wrapText="1" readingOrder="0"/>
    </dxf>
    <dxf>
      <alignment wrapText="1" readingOrder="0"/>
    </dxf>
    <dxf>
      <alignment horizontal="center" vertical="center" readingOrder="0"/>
    </dxf>
    <dxf>
      <alignment horizontal="center" vertical="center" readingOrder="0"/>
    </dxf>
    <dxf>
      <alignment vertical="center" readingOrder="0"/>
    </dxf>
    <dxf>
      <alignment horizontal="center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alignment horizontal="center" vertical="center" wrapText="1" readingOrder="0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vertical="center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font>
        <sz val="9"/>
      </font>
    </dxf>
    <dxf>
      <numFmt numFmtId="4" formatCode="#,##0.00"/>
    </dxf>
  </dxfs>
  <tableStyles count="0" defaultTableStyle="TableStyleMedium2" defaultPivotStyle="PivotStyleLight16"/>
  <colors>
    <mruColors>
      <color rgb="FFFFB7B7"/>
      <color rgb="FF87176A"/>
      <color rgb="FFB515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8.xml"/><Relationship Id="rId21" Type="http://schemas.microsoft.com/office/2007/relationships/slicerCache" Target="slicerCaches/slicerCache3.xml"/><Relationship Id="rId42" Type="http://schemas.microsoft.com/office/2007/relationships/slicerCache" Target="slicerCaches/slicerCache24.xml"/><Relationship Id="rId47" Type="http://schemas.microsoft.com/office/2007/relationships/slicerCache" Target="slicerCaches/slicerCache29.xml"/><Relationship Id="rId63" Type="http://schemas.microsoft.com/office/2007/relationships/slicerCache" Target="slicerCaches/slicerCache45.xml"/><Relationship Id="rId68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9" Type="http://schemas.microsoft.com/office/2007/relationships/slicerCache" Target="slicerCaches/slicerCache11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6.xml"/><Relationship Id="rId32" Type="http://schemas.microsoft.com/office/2007/relationships/slicerCache" Target="slicerCaches/slicerCache14.xml"/><Relationship Id="rId37" Type="http://schemas.microsoft.com/office/2007/relationships/slicerCache" Target="slicerCaches/slicerCache19.xml"/><Relationship Id="rId40" Type="http://schemas.microsoft.com/office/2007/relationships/slicerCache" Target="slicerCaches/slicerCache22.xml"/><Relationship Id="rId45" Type="http://schemas.microsoft.com/office/2007/relationships/slicerCache" Target="slicerCaches/slicerCache27.xml"/><Relationship Id="rId53" Type="http://schemas.microsoft.com/office/2007/relationships/slicerCache" Target="slicerCaches/slicerCache35.xml"/><Relationship Id="rId58" Type="http://schemas.microsoft.com/office/2007/relationships/slicerCache" Target="slicerCaches/slicerCache40.xml"/><Relationship Id="rId66" Type="http://schemas.microsoft.com/office/2007/relationships/slicerCache" Target="slicerCaches/slicerCache48.xml"/><Relationship Id="rId7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microsoft.com/office/2007/relationships/slicerCache" Target="slicerCaches/slicerCache43.xml"/><Relationship Id="rId19" Type="http://schemas.microsoft.com/office/2007/relationships/slicerCache" Target="slicerCaches/slicerCache1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4.xml"/><Relationship Id="rId27" Type="http://schemas.microsoft.com/office/2007/relationships/slicerCache" Target="slicerCaches/slicerCache9.xml"/><Relationship Id="rId30" Type="http://schemas.microsoft.com/office/2007/relationships/slicerCache" Target="slicerCaches/slicerCache12.xml"/><Relationship Id="rId35" Type="http://schemas.microsoft.com/office/2007/relationships/slicerCache" Target="slicerCaches/slicerCache17.xml"/><Relationship Id="rId43" Type="http://schemas.microsoft.com/office/2007/relationships/slicerCache" Target="slicerCaches/slicerCache25.xml"/><Relationship Id="rId48" Type="http://schemas.microsoft.com/office/2007/relationships/slicerCache" Target="slicerCaches/slicerCache30.xml"/><Relationship Id="rId56" Type="http://schemas.microsoft.com/office/2007/relationships/slicerCache" Target="slicerCaches/slicerCache38.xml"/><Relationship Id="rId64" Type="http://schemas.microsoft.com/office/2007/relationships/slicerCache" Target="slicerCaches/slicerCache46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3.xml"/><Relationship Id="rId72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7.xml"/><Relationship Id="rId33" Type="http://schemas.microsoft.com/office/2007/relationships/slicerCache" Target="slicerCaches/slicerCache15.xml"/><Relationship Id="rId38" Type="http://schemas.microsoft.com/office/2007/relationships/slicerCache" Target="slicerCaches/slicerCache20.xml"/><Relationship Id="rId46" Type="http://schemas.microsoft.com/office/2007/relationships/slicerCache" Target="slicerCaches/slicerCache28.xml"/><Relationship Id="rId59" Type="http://schemas.microsoft.com/office/2007/relationships/slicerCache" Target="slicerCaches/slicerCache41.xml"/><Relationship Id="rId67" Type="http://schemas.openxmlformats.org/officeDocument/2006/relationships/theme" Target="theme/theme1.xml"/><Relationship Id="rId20" Type="http://schemas.microsoft.com/office/2007/relationships/slicerCache" Target="slicerCaches/slicerCache2.xml"/><Relationship Id="rId41" Type="http://schemas.microsoft.com/office/2007/relationships/slicerCache" Target="slicerCaches/slicerCache23.xml"/><Relationship Id="rId54" Type="http://schemas.microsoft.com/office/2007/relationships/slicerCache" Target="slicerCaches/slicerCache36.xml"/><Relationship Id="rId62" Type="http://schemas.microsoft.com/office/2007/relationships/slicerCache" Target="slicerCaches/slicerCache44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5.xml"/><Relationship Id="rId28" Type="http://schemas.microsoft.com/office/2007/relationships/slicerCache" Target="slicerCaches/slicerCache10.xml"/><Relationship Id="rId36" Type="http://schemas.microsoft.com/office/2007/relationships/slicerCache" Target="slicerCaches/slicerCache18.xml"/><Relationship Id="rId49" Type="http://schemas.microsoft.com/office/2007/relationships/slicerCache" Target="slicerCaches/slicerCache31.xml"/><Relationship Id="rId57" Type="http://schemas.microsoft.com/office/2007/relationships/slicerCache" Target="slicerCaches/slicerCache39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3.xml"/><Relationship Id="rId44" Type="http://schemas.microsoft.com/office/2007/relationships/slicerCache" Target="slicerCaches/slicerCache26.xml"/><Relationship Id="rId52" Type="http://schemas.microsoft.com/office/2007/relationships/slicerCache" Target="slicerCaches/slicerCache34.xml"/><Relationship Id="rId60" Type="http://schemas.microsoft.com/office/2007/relationships/slicerCache" Target="slicerCaches/slicerCache42.xml"/><Relationship Id="rId65" Type="http://schemas.microsoft.com/office/2007/relationships/slicerCache" Target="slicerCaches/slicerCache47.xml"/><Relationship Id="rId73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21.xml"/><Relationship Id="rId34" Type="http://schemas.microsoft.com/office/2007/relationships/slicerCache" Target="slicerCaches/slicerCache16.xml"/><Relationship Id="rId50" Type="http://schemas.microsoft.com/office/2007/relationships/slicerCache" Target="slicerCaches/slicerCache32.xml"/><Relationship Id="rId55" Type="http://schemas.microsoft.com/office/2007/relationships/slicerCache" Target="slicerCaches/slicerCache37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solidFill>
                  <a:schemeClr val="bg1"/>
                </a:solidFill>
                <a:effectLst/>
              </a:rPr>
              <a:t>DEUDA PÚBLICA EXTERNA PRINCIPAL</a:t>
            </a:r>
            <a:endParaRPr lang="es-EC" b="1">
              <a:solidFill>
                <a:schemeClr val="bg1"/>
              </a:solidFill>
              <a:effectLst/>
            </a:endParaRPr>
          </a:p>
        </c:rich>
      </c:tx>
      <c:layout>
        <c:manualLayout>
          <c:xMode val="edge"/>
          <c:yMode val="edge"/>
          <c:x val="0.18727504038429596"/>
          <c:y val="1.5317839131329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'Perfil Principal Externa LP'!$D$20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LP'!$E$20:$AQ$20</c:f>
              <c:numCache>
                <c:formatCode>#,##0.00</c:formatCode>
                <c:ptCount val="39"/>
                <c:pt idx="0">
                  <c:v>2000000</c:v>
                </c:pt>
                <c:pt idx="1">
                  <c:v>813213251.19999993</c:v>
                </c:pt>
                <c:pt idx="2">
                  <c:v>813213251.19999993</c:v>
                </c:pt>
                <c:pt idx="3">
                  <c:v>814713251.19999993</c:v>
                </c:pt>
                <c:pt idx="4">
                  <c:v>818213251.19999993</c:v>
                </c:pt>
                <c:pt idx="5">
                  <c:v>823713251.19999993</c:v>
                </c:pt>
                <c:pt idx="6">
                  <c:v>1319558138.4000001</c:v>
                </c:pt>
                <c:pt idx="7">
                  <c:v>1335558138.4000001</c:v>
                </c:pt>
                <c:pt idx="8">
                  <c:v>1350558138.4000001</c:v>
                </c:pt>
                <c:pt idx="9">
                  <c:v>1343558138.4000001</c:v>
                </c:pt>
                <c:pt idx="10">
                  <c:v>1318558138.4000001</c:v>
                </c:pt>
                <c:pt idx="11">
                  <c:v>626735017.43999994</c:v>
                </c:pt>
                <c:pt idx="12">
                  <c:v>626735017.43999994</c:v>
                </c:pt>
                <c:pt idx="13">
                  <c:v>626735017.43999994</c:v>
                </c:pt>
                <c:pt idx="14">
                  <c:v>626735017.43999994</c:v>
                </c:pt>
                <c:pt idx="15">
                  <c:v>626735017.43999994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F-489B-8C49-CC363C0DBC3B}"/>
            </c:ext>
          </c:extLst>
        </c:ser>
        <c:ser>
          <c:idx val="1"/>
          <c:order val="1"/>
          <c:tx>
            <c:strRef>
              <c:f>'Perfil Principal Externa LP'!$D$21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LP'!$E$21:$AQ$21</c:f>
              <c:numCache>
                <c:formatCode>#,##0.00</c:formatCode>
                <c:ptCount val="39"/>
                <c:pt idx="0">
                  <c:v>102907755.86899999</c:v>
                </c:pt>
                <c:pt idx="1">
                  <c:v>110033139.73800001</c:v>
                </c:pt>
                <c:pt idx="2">
                  <c:v>103936578.697</c:v>
                </c:pt>
                <c:pt idx="3">
                  <c:v>38821294.026999995</c:v>
                </c:pt>
                <c:pt idx="4">
                  <c:v>39729499.016999997</c:v>
                </c:pt>
                <c:pt idx="5">
                  <c:v>40942205.893000007</c:v>
                </c:pt>
                <c:pt idx="6">
                  <c:v>38673205.600000001</c:v>
                </c:pt>
                <c:pt idx="7">
                  <c:v>38673205.600000001</c:v>
                </c:pt>
                <c:pt idx="8">
                  <c:v>38673205.600000001</c:v>
                </c:pt>
                <c:pt idx="9">
                  <c:v>38673205.600000001</c:v>
                </c:pt>
                <c:pt idx="10">
                  <c:v>38673205.760000005</c:v>
                </c:pt>
                <c:pt idx="11">
                  <c:v>26745369.32</c:v>
                </c:pt>
                <c:pt idx="12">
                  <c:v>20298840.890000001</c:v>
                </c:pt>
                <c:pt idx="13">
                  <c:v>14748973.899999999</c:v>
                </c:pt>
                <c:pt idx="14">
                  <c:v>9532439.9399999995</c:v>
                </c:pt>
                <c:pt idx="15">
                  <c:v>8837706.6999999993</c:v>
                </c:pt>
                <c:pt idx="16">
                  <c:v>8837706.6999999993</c:v>
                </c:pt>
                <c:pt idx="17">
                  <c:v>8181456.7000000002</c:v>
                </c:pt>
                <c:pt idx="18">
                  <c:v>7525206.7000000002</c:v>
                </c:pt>
                <c:pt idx="19">
                  <c:v>7525206.7000000002</c:v>
                </c:pt>
                <c:pt idx="20">
                  <c:v>7325206.7000000002</c:v>
                </c:pt>
                <c:pt idx="21">
                  <c:v>7325206.7000000002</c:v>
                </c:pt>
                <c:pt idx="22">
                  <c:v>6012706.7000000002</c:v>
                </c:pt>
                <c:pt idx="23">
                  <c:v>6012706.7000000002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F-489B-8C49-CC363C0DBC3B}"/>
            </c:ext>
          </c:extLst>
        </c:ser>
        <c:ser>
          <c:idx val="2"/>
          <c:order val="2"/>
          <c:tx>
            <c:strRef>
              <c:f>'Perfil Principal Externa LP'!$D$22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LP'!$E$22:$AQ$22</c:f>
              <c:numCache>
                <c:formatCode>#,##0.00</c:formatCode>
                <c:ptCount val="39"/>
                <c:pt idx="0">
                  <c:v>414249233.04532444</c:v>
                </c:pt>
                <c:pt idx="1">
                  <c:v>683292143.55332446</c:v>
                </c:pt>
                <c:pt idx="2">
                  <c:v>608410617.19232428</c:v>
                </c:pt>
                <c:pt idx="3">
                  <c:v>454038919.46032429</c:v>
                </c:pt>
                <c:pt idx="4">
                  <c:v>243485762.38932431</c:v>
                </c:pt>
                <c:pt idx="5">
                  <c:v>198994790.02532429</c:v>
                </c:pt>
                <c:pt idx="6">
                  <c:v>188942289.80332431</c:v>
                </c:pt>
                <c:pt idx="7">
                  <c:v>175368456.0103243</c:v>
                </c:pt>
                <c:pt idx="8">
                  <c:v>134627809.38632435</c:v>
                </c:pt>
                <c:pt idx="9">
                  <c:v>130412270.92332433</c:v>
                </c:pt>
                <c:pt idx="10">
                  <c:v>118863701.88532433</c:v>
                </c:pt>
                <c:pt idx="11">
                  <c:v>101596068.52532431</c:v>
                </c:pt>
                <c:pt idx="12">
                  <c:v>81897072.468324319</c:v>
                </c:pt>
                <c:pt idx="13">
                  <c:v>59817565.711324312</c:v>
                </c:pt>
                <c:pt idx="14">
                  <c:v>55212245.419324316</c:v>
                </c:pt>
                <c:pt idx="15">
                  <c:v>36355972.424324334</c:v>
                </c:pt>
                <c:pt idx="16">
                  <c:v>31300275.778324328</c:v>
                </c:pt>
                <c:pt idx="17">
                  <c:v>31069028.488324329</c:v>
                </c:pt>
                <c:pt idx="18">
                  <c:v>10743642.190162163</c:v>
                </c:pt>
                <c:pt idx="19">
                  <c:v>10475250.107999999</c:v>
                </c:pt>
                <c:pt idx="20">
                  <c:v>5289690.0379999997</c:v>
                </c:pt>
                <c:pt idx="21">
                  <c:v>3675559.1879999996</c:v>
                </c:pt>
                <c:pt idx="22">
                  <c:v>3317848.81</c:v>
                </c:pt>
                <c:pt idx="23">
                  <c:v>3041397.6740000001</c:v>
                </c:pt>
                <c:pt idx="24">
                  <c:v>2886279.4269999997</c:v>
                </c:pt>
                <c:pt idx="25">
                  <c:v>2552214.6580000003</c:v>
                </c:pt>
                <c:pt idx="26">
                  <c:v>1838814.0210000002</c:v>
                </c:pt>
                <c:pt idx="27">
                  <c:v>1838814.0210000002</c:v>
                </c:pt>
                <c:pt idx="28">
                  <c:v>1838814.0210000002</c:v>
                </c:pt>
                <c:pt idx="29">
                  <c:v>1009622.7609999999</c:v>
                </c:pt>
                <c:pt idx="30">
                  <c:v>302236.70799999998</c:v>
                </c:pt>
                <c:pt idx="31">
                  <c:v>302236.70799999998</c:v>
                </c:pt>
                <c:pt idx="32">
                  <c:v>302236.70799999998</c:v>
                </c:pt>
                <c:pt idx="33">
                  <c:v>302236.70799999998</c:v>
                </c:pt>
                <c:pt idx="34">
                  <c:v>302236.70799999998</c:v>
                </c:pt>
                <c:pt idx="35">
                  <c:v>302236.70799999998</c:v>
                </c:pt>
                <c:pt idx="36">
                  <c:v>302236.70799999998</c:v>
                </c:pt>
                <c:pt idx="37">
                  <c:v>302236.70799999998</c:v>
                </c:pt>
                <c:pt idx="38">
                  <c:v>302236.70799999998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EF-489B-8C49-CC363C0DBC3B}"/>
            </c:ext>
          </c:extLst>
        </c:ser>
        <c:ser>
          <c:idx val="3"/>
          <c:order val="3"/>
          <c:tx>
            <c:strRef>
              <c:f>'Perfil Principal Externa LP'!$D$23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LP'!$E$23:$AQ$23</c:f>
              <c:numCache>
                <c:formatCode>#,##0.00</c:formatCode>
                <c:ptCount val="39"/>
                <c:pt idx="0">
                  <c:v>2053222411.5707512</c:v>
                </c:pt>
                <c:pt idx="1">
                  <c:v>2311270996.5367508</c:v>
                </c:pt>
                <c:pt idx="2">
                  <c:v>2833066476.2247496</c:v>
                </c:pt>
                <c:pt idx="3">
                  <c:v>2979185370.5417509</c:v>
                </c:pt>
                <c:pt idx="4">
                  <c:v>2933842575.1607509</c:v>
                </c:pt>
                <c:pt idx="5">
                  <c:v>2749389659.2477508</c:v>
                </c:pt>
                <c:pt idx="6">
                  <c:v>1819279916.8557503</c:v>
                </c:pt>
                <c:pt idx="7">
                  <c:v>1636955126.2797503</c:v>
                </c:pt>
                <c:pt idx="8">
                  <c:v>1371570326.5740001</c:v>
                </c:pt>
                <c:pt idx="9">
                  <c:v>1190814264.5269997</c:v>
                </c:pt>
                <c:pt idx="10">
                  <c:v>973099248.39999962</c:v>
                </c:pt>
                <c:pt idx="11">
                  <c:v>923751447.52099955</c:v>
                </c:pt>
                <c:pt idx="12">
                  <c:v>859880232.49999952</c:v>
                </c:pt>
                <c:pt idx="13">
                  <c:v>792166708.90499973</c:v>
                </c:pt>
                <c:pt idx="14">
                  <c:v>621595014.16100013</c:v>
                </c:pt>
                <c:pt idx="15">
                  <c:v>530103454.00999987</c:v>
                </c:pt>
                <c:pt idx="16">
                  <c:v>421602958.63899994</c:v>
                </c:pt>
                <c:pt idx="17">
                  <c:v>366582757.75400007</c:v>
                </c:pt>
                <c:pt idx="18">
                  <c:v>275203534.74400008</c:v>
                </c:pt>
                <c:pt idx="19">
                  <c:v>202948761.98100004</c:v>
                </c:pt>
                <c:pt idx="20">
                  <c:v>130755521.32399999</c:v>
                </c:pt>
                <c:pt idx="21">
                  <c:v>104113683.884</c:v>
                </c:pt>
                <c:pt idx="22">
                  <c:v>108318681.104</c:v>
                </c:pt>
                <c:pt idx="23">
                  <c:v>78159727.739999995</c:v>
                </c:pt>
                <c:pt idx="24">
                  <c:v>43923830.740000002</c:v>
                </c:pt>
                <c:pt idx="25">
                  <c:v>17518314.07</c:v>
                </c:pt>
                <c:pt idx="26">
                  <c:v>12077801.389999999</c:v>
                </c:pt>
                <c:pt idx="27">
                  <c:v>7882941.7400000002</c:v>
                </c:pt>
                <c:pt idx="28">
                  <c:v>4002746.65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EF-489B-8C49-CC363C0DBC3B}"/>
            </c:ext>
          </c:extLst>
        </c:ser>
        <c:ser>
          <c:idx val="4"/>
          <c:order val="4"/>
          <c:tx>
            <c:strRef>
              <c:f>'Perfil Principal Externa LP'!$D$24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LP'!$E$24:$AQ$24</c:f>
              <c:numCache>
                <c:formatCode>#,##0.00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14578266.67</c:v>
                </c:pt>
                <c:pt idx="6">
                  <c:v>58313066.68</c:v>
                </c:pt>
                <c:pt idx="7">
                  <c:v>58313066.68</c:v>
                </c:pt>
                <c:pt idx="8">
                  <c:v>169424177.80000001</c:v>
                </c:pt>
                <c:pt idx="9">
                  <c:v>169424177.80000001</c:v>
                </c:pt>
                <c:pt idx="10">
                  <c:v>169424177.80000001</c:v>
                </c:pt>
                <c:pt idx="11">
                  <c:v>169424177.80000001</c:v>
                </c:pt>
                <c:pt idx="12">
                  <c:v>169424177.80000001</c:v>
                </c:pt>
                <c:pt idx="13">
                  <c:v>169424177.80000001</c:v>
                </c:pt>
                <c:pt idx="14">
                  <c:v>169424177.80000001</c:v>
                </c:pt>
                <c:pt idx="15">
                  <c:v>169424177.80000001</c:v>
                </c:pt>
                <c:pt idx="16">
                  <c:v>169424177.56999999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EF-489B-8C49-CC363C0DBC3B}"/>
            </c:ext>
          </c:extLst>
        </c:ser>
        <c:ser>
          <c:idx val="5"/>
          <c:order val="5"/>
          <c:tx>
            <c:strRef>
              <c:f>'Perfil Principal Externa LP'!$D$25</c:f>
              <c:strCache>
                <c:ptCount val="1"/>
                <c:pt idx="0">
                  <c:v>Total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LP'!$E$25:$AQ$25</c:f>
              <c:numCache>
                <c:formatCode>#,##0.00</c:formatCode>
                <c:ptCount val="39"/>
                <c:pt idx="0">
                  <c:v>2572379400.4850755</c:v>
                </c:pt>
                <c:pt idx="1">
                  <c:v>3917809531.0280752</c:v>
                </c:pt>
                <c:pt idx="2">
                  <c:v>4358626923.3140736</c:v>
                </c:pt>
                <c:pt idx="3">
                  <c:v>4286758835.229075</c:v>
                </c:pt>
                <c:pt idx="4">
                  <c:v>4035271087.7670751</c:v>
                </c:pt>
                <c:pt idx="5">
                  <c:v>3827618173.0360751</c:v>
                </c:pt>
                <c:pt idx="6">
                  <c:v>3424766617.3390746</c:v>
                </c:pt>
                <c:pt idx="7">
                  <c:v>3244867992.9700742</c:v>
                </c:pt>
                <c:pt idx="8">
                  <c:v>3064853657.7603245</c:v>
                </c:pt>
                <c:pt idx="9">
                  <c:v>2872882057.2503242</c:v>
                </c:pt>
                <c:pt idx="10">
                  <c:v>2618618472.2453241</c:v>
                </c:pt>
                <c:pt idx="11">
                  <c:v>1848252080.606324</c:v>
                </c:pt>
                <c:pt idx="12">
                  <c:v>1758235341.0983236</c:v>
                </c:pt>
                <c:pt idx="13">
                  <c:v>1662892443.7563241</c:v>
                </c:pt>
                <c:pt idx="14">
                  <c:v>1482498894.7603242</c:v>
                </c:pt>
                <c:pt idx="15">
                  <c:v>1371456328.3743241</c:v>
                </c:pt>
                <c:pt idx="16">
                  <c:v>631165118.68732429</c:v>
                </c:pt>
                <c:pt idx="17">
                  <c:v>405833242.9423244</c:v>
                </c:pt>
                <c:pt idx="18">
                  <c:v>293472383.63416225</c:v>
                </c:pt>
                <c:pt idx="19">
                  <c:v>220949218.78900003</c:v>
                </c:pt>
                <c:pt idx="20">
                  <c:v>143370418.06199998</c:v>
                </c:pt>
                <c:pt idx="21">
                  <c:v>115114449.772</c:v>
                </c:pt>
                <c:pt idx="22">
                  <c:v>117649236.61400001</c:v>
                </c:pt>
                <c:pt idx="23">
                  <c:v>87213832.113999993</c:v>
                </c:pt>
                <c:pt idx="24">
                  <c:v>46810110.167000003</c:v>
                </c:pt>
                <c:pt idx="25">
                  <c:v>20070528.728</c:v>
                </c:pt>
                <c:pt idx="26">
                  <c:v>13916615.410999998</c:v>
                </c:pt>
                <c:pt idx="27">
                  <c:v>9721755.7609999999</c:v>
                </c:pt>
                <c:pt idx="28">
                  <c:v>5841560.6710000001</c:v>
                </c:pt>
                <c:pt idx="29">
                  <c:v>1009622.7609999999</c:v>
                </c:pt>
                <c:pt idx="30">
                  <c:v>302236.70799999998</c:v>
                </c:pt>
                <c:pt idx="31">
                  <c:v>302236.70799999998</c:v>
                </c:pt>
                <c:pt idx="32">
                  <c:v>302236.70799999998</c:v>
                </c:pt>
                <c:pt idx="33">
                  <c:v>302236.70799999998</c:v>
                </c:pt>
                <c:pt idx="34">
                  <c:v>302236.70799999998</c:v>
                </c:pt>
                <c:pt idx="35">
                  <c:v>302236.70799999998</c:v>
                </c:pt>
                <c:pt idx="36">
                  <c:v>302236.70799999998</c:v>
                </c:pt>
                <c:pt idx="37">
                  <c:v>302236.70799999998</c:v>
                </c:pt>
                <c:pt idx="38">
                  <c:v>302236.70799999998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4-4FC0-A363-2A12B6C94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847216"/>
        <c:axId val="1260473600"/>
      </c:lineChart>
      <c:catAx>
        <c:axId val="76784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60473600"/>
        <c:crosses val="autoZero"/>
        <c:auto val="1"/>
        <c:lblAlgn val="ctr"/>
        <c:lblOffset val="100"/>
        <c:noMultiLvlLbl val="0"/>
      </c:catAx>
      <c:valAx>
        <c:axId val="12604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784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32195841190584"/>
          <c:y val="0.30657850935312886"/>
          <c:w val="0.25949951111946662"/>
          <c:h val="0.425073654281597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DEUDA PÚBLICA EXTERNA PERFIL INTERESES</a:t>
            </a:r>
            <a:endParaRPr lang="es-EC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4998823366565"/>
          <c:y val="7.8455234661306411E-2"/>
          <c:w val="0.54394290453371197"/>
          <c:h val="0.80361853798410288"/>
        </c:manualLayout>
      </c:layout>
      <c:lineChart>
        <c:grouping val="stacked"/>
        <c:varyColors val="0"/>
        <c:ser>
          <c:idx val="0"/>
          <c:order val="0"/>
          <c:tx>
            <c:strRef>
              <c:f>'Perfil Interes Externa LP'!$D$16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LP'!$E$16:$AQ$16</c:f>
              <c:numCache>
                <c:formatCode>#,##0.00</c:formatCode>
                <c:ptCount val="39"/>
                <c:pt idx="0">
                  <c:v>370376258.33000004</c:v>
                </c:pt>
                <c:pt idx="1">
                  <c:v>821082207.63</c:v>
                </c:pt>
                <c:pt idx="2">
                  <c:v>794493068.21000004</c:v>
                </c:pt>
                <c:pt idx="3">
                  <c:v>767903928.78999996</c:v>
                </c:pt>
                <c:pt idx="4">
                  <c:v>741151664.40999997</c:v>
                </c:pt>
                <c:pt idx="5">
                  <c:v>710993849.88999999</c:v>
                </c:pt>
                <c:pt idx="6">
                  <c:v>654117760.88</c:v>
                </c:pt>
                <c:pt idx="7">
                  <c:v>562965499.33000004</c:v>
                </c:pt>
                <c:pt idx="8">
                  <c:v>470145737.77999997</c:v>
                </c:pt>
                <c:pt idx="9">
                  <c:v>376782226.23000002</c:v>
                </c:pt>
                <c:pt idx="10">
                  <c:v>284179964.68000001</c:v>
                </c:pt>
                <c:pt idx="11">
                  <c:v>205412401.95999998</c:v>
                </c:pt>
                <c:pt idx="12">
                  <c:v>162167685.75</c:v>
                </c:pt>
                <c:pt idx="13">
                  <c:v>118922969.56</c:v>
                </c:pt>
                <c:pt idx="14">
                  <c:v>75678253.349999994</c:v>
                </c:pt>
                <c:pt idx="15">
                  <c:v>32433537.149999999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3-4EF5-84A8-BF2195AF78B1}"/>
            </c:ext>
          </c:extLst>
        </c:ser>
        <c:ser>
          <c:idx val="1"/>
          <c:order val="1"/>
          <c:tx>
            <c:strRef>
              <c:f>'Perfil Interes Externa LP'!$D$17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LP'!$E$17:$AQ$17</c:f>
              <c:numCache>
                <c:formatCode>#,##0.00</c:formatCode>
                <c:ptCount val="39"/>
                <c:pt idx="0">
                  <c:v>24180144.041000001</c:v>
                </c:pt>
                <c:pt idx="1">
                  <c:v>25662666.77</c:v>
                </c:pt>
                <c:pt idx="2">
                  <c:v>19935917.807999998</c:v>
                </c:pt>
                <c:pt idx="3">
                  <c:v>15377645.606000002</c:v>
                </c:pt>
                <c:pt idx="4">
                  <c:v>14068596.817</c:v>
                </c:pt>
                <c:pt idx="5">
                  <c:v>12767342.113</c:v>
                </c:pt>
                <c:pt idx="6">
                  <c:v>11480877.25</c:v>
                </c:pt>
                <c:pt idx="7">
                  <c:v>10209238.459999999</c:v>
                </c:pt>
                <c:pt idx="8">
                  <c:v>8924994.0500000007</c:v>
                </c:pt>
                <c:pt idx="9">
                  <c:v>7647091.1900000004</c:v>
                </c:pt>
                <c:pt idx="10">
                  <c:v>6369162.5600000005</c:v>
                </c:pt>
                <c:pt idx="11">
                  <c:v>5180834.96</c:v>
                </c:pt>
                <c:pt idx="12">
                  <c:v>4312373.55</c:v>
                </c:pt>
                <c:pt idx="13">
                  <c:v>3587862</c:v>
                </c:pt>
                <c:pt idx="14">
                  <c:v>3128978.75</c:v>
                </c:pt>
                <c:pt idx="15">
                  <c:v>2762584.62</c:v>
                </c:pt>
                <c:pt idx="16">
                  <c:v>2404731.4300000002</c:v>
                </c:pt>
                <c:pt idx="17">
                  <c:v>2048375.56</c:v>
                </c:pt>
                <c:pt idx="18">
                  <c:v>1722687.74</c:v>
                </c:pt>
                <c:pt idx="19">
                  <c:v>1407861.67</c:v>
                </c:pt>
                <c:pt idx="20">
                  <c:v>1094045.3</c:v>
                </c:pt>
                <c:pt idx="21">
                  <c:v>787992.83</c:v>
                </c:pt>
                <c:pt idx="22">
                  <c:v>488634.11</c:v>
                </c:pt>
                <c:pt idx="23">
                  <c:v>209491.91999999998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3-4EF5-84A8-BF2195AF78B1}"/>
            </c:ext>
          </c:extLst>
        </c:ser>
        <c:ser>
          <c:idx val="2"/>
          <c:order val="2"/>
          <c:tx>
            <c:strRef>
              <c:f>'Perfil Interes Externa LP'!$D$18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LP'!$E$18:$AQ$18</c:f>
              <c:numCache>
                <c:formatCode>#,##0.00</c:formatCode>
                <c:ptCount val="39"/>
                <c:pt idx="0">
                  <c:v>113075998.69600001</c:v>
                </c:pt>
                <c:pt idx="1">
                  <c:v>157450493.12699997</c:v>
                </c:pt>
                <c:pt idx="2">
                  <c:v>117002743.56599998</c:v>
                </c:pt>
                <c:pt idx="3">
                  <c:v>87062371.151999995</c:v>
                </c:pt>
                <c:pt idx="4">
                  <c:v>65201511.556000002</c:v>
                </c:pt>
                <c:pt idx="5">
                  <c:v>53108651.937000006</c:v>
                </c:pt>
                <c:pt idx="6">
                  <c:v>41772638.005000003</c:v>
                </c:pt>
                <c:pt idx="7">
                  <c:v>32932957.748999991</c:v>
                </c:pt>
                <c:pt idx="8">
                  <c:v>25567974.859000001</c:v>
                </c:pt>
                <c:pt idx="9">
                  <c:v>21075396.544000003</c:v>
                </c:pt>
                <c:pt idx="10">
                  <c:v>16862658.983000003</c:v>
                </c:pt>
                <c:pt idx="11">
                  <c:v>13192380.916999999</c:v>
                </c:pt>
                <c:pt idx="12">
                  <c:v>10200737.65</c:v>
                </c:pt>
                <c:pt idx="13">
                  <c:v>8022597.5549999997</c:v>
                </c:pt>
                <c:pt idx="14">
                  <c:v>6111449.4499999993</c:v>
                </c:pt>
                <c:pt idx="15">
                  <c:v>4354158.0640000002</c:v>
                </c:pt>
                <c:pt idx="16">
                  <c:v>3132212.1980000003</c:v>
                </c:pt>
                <c:pt idx="17">
                  <c:v>1993493.4550000003</c:v>
                </c:pt>
                <c:pt idx="18">
                  <c:v>1026699.4890000001</c:v>
                </c:pt>
                <c:pt idx="19">
                  <c:v>562409.33399999992</c:v>
                </c:pt>
                <c:pt idx="20">
                  <c:v>155143.81700000001</c:v>
                </c:pt>
                <c:pt idx="21">
                  <c:v>74226.024999999994</c:v>
                </c:pt>
                <c:pt idx="22">
                  <c:v>49670.869999999995</c:v>
                </c:pt>
                <c:pt idx="23">
                  <c:v>36915.948000000004</c:v>
                </c:pt>
                <c:pt idx="24">
                  <c:v>26021.246999999996</c:v>
                </c:pt>
                <c:pt idx="25">
                  <c:v>16603.695</c:v>
                </c:pt>
                <c:pt idx="26">
                  <c:v>11923.331</c:v>
                </c:pt>
                <c:pt idx="27">
                  <c:v>8677.3790000000008</c:v>
                </c:pt>
                <c:pt idx="28">
                  <c:v>5389.4189999999999</c:v>
                </c:pt>
                <c:pt idx="29">
                  <c:v>2184.7200000000003</c:v>
                </c:pt>
                <c:pt idx="30">
                  <c:v>1322.2860000000001</c:v>
                </c:pt>
                <c:pt idx="31">
                  <c:v>1171.1669999999999</c:v>
                </c:pt>
                <c:pt idx="32">
                  <c:v>1020.049</c:v>
                </c:pt>
                <c:pt idx="33">
                  <c:v>868.93100000000004</c:v>
                </c:pt>
                <c:pt idx="34">
                  <c:v>717.81200000000001</c:v>
                </c:pt>
                <c:pt idx="35">
                  <c:v>566.69399999999996</c:v>
                </c:pt>
                <c:pt idx="36">
                  <c:v>415.57499999999999</c:v>
                </c:pt>
                <c:pt idx="37">
                  <c:v>264.45699999999999</c:v>
                </c:pt>
                <c:pt idx="38">
                  <c:v>113.339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3-4EF5-84A8-BF2195AF78B1}"/>
            </c:ext>
          </c:extLst>
        </c:ser>
        <c:ser>
          <c:idx val="3"/>
          <c:order val="3"/>
          <c:tx>
            <c:strRef>
              <c:f>'Perfil Interes Externa LP'!$D$19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LP'!$E$19:$AQ$19</c:f>
              <c:numCache>
                <c:formatCode>#,##0.00</c:formatCode>
                <c:ptCount val="39"/>
                <c:pt idx="0">
                  <c:v>117515209.71000001</c:v>
                </c:pt>
                <c:pt idx="1">
                  <c:v>156686946.28</c:v>
                </c:pt>
                <c:pt idx="2">
                  <c:v>156686946.28</c:v>
                </c:pt>
                <c:pt idx="3">
                  <c:v>156686946.28</c:v>
                </c:pt>
                <c:pt idx="4">
                  <c:v>156686946.28</c:v>
                </c:pt>
                <c:pt idx="5">
                  <c:v>156686946.28</c:v>
                </c:pt>
                <c:pt idx="6">
                  <c:v>154144861</c:v>
                </c:pt>
                <c:pt idx="7">
                  <c:v>150077524.60000002</c:v>
                </c:pt>
                <c:pt idx="8">
                  <c:v>143118521.53999999</c:v>
                </c:pt>
                <c:pt idx="9">
                  <c:v>131340074.02000001</c:v>
                </c:pt>
                <c:pt idx="10">
                  <c:v>119561626.51000001</c:v>
                </c:pt>
                <c:pt idx="11">
                  <c:v>107783179</c:v>
                </c:pt>
                <c:pt idx="12">
                  <c:v>96004731.480000004</c:v>
                </c:pt>
                <c:pt idx="13">
                  <c:v>84226283.980000004</c:v>
                </c:pt>
                <c:pt idx="14">
                  <c:v>72447836.460000008</c:v>
                </c:pt>
                <c:pt idx="15">
                  <c:v>60669388.950000003</c:v>
                </c:pt>
                <c:pt idx="16">
                  <c:v>48890941.439999998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43-4EF5-84A8-BF2195AF78B1}"/>
            </c:ext>
          </c:extLst>
        </c:ser>
        <c:ser>
          <c:idx val="4"/>
          <c:order val="4"/>
          <c:tx>
            <c:strRef>
              <c:f>'Perfil Interes Externa LP'!$D$20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LP'!$E$20:$AP$20</c:f>
              <c:numCache>
                <c:formatCode>#,##0.00</c:formatCode>
                <c:ptCount val="38"/>
                <c:pt idx="0">
                  <c:v>967047742.77699935</c:v>
                </c:pt>
                <c:pt idx="1">
                  <c:v>1344172083.8580008</c:v>
                </c:pt>
                <c:pt idx="2">
                  <c:v>1238268190.3160002</c:v>
                </c:pt>
                <c:pt idx="3">
                  <c:v>1116243735.4680002</c:v>
                </c:pt>
                <c:pt idx="4">
                  <c:v>982432941.46300006</c:v>
                </c:pt>
                <c:pt idx="5">
                  <c:v>856282598.85499978</c:v>
                </c:pt>
                <c:pt idx="6">
                  <c:v>662491595.24699962</c:v>
                </c:pt>
                <c:pt idx="7">
                  <c:v>574977079.97000015</c:v>
                </c:pt>
                <c:pt idx="8">
                  <c:v>458678768.81100005</c:v>
                </c:pt>
                <c:pt idx="9">
                  <c:v>390902547.45900029</c:v>
                </c:pt>
                <c:pt idx="10">
                  <c:v>333545089.97599995</c:v>
                </c:pt>
                <c:pt idx="11">
                  <c:v>284645278.25399995</c:v>
                </c:pt>
                <c:pt idx="12">
                  <c:v>236408308.31899998</c:v>
                </c:pt>
                <c:pt idx="13">
                  <c:v>191782613.83600008</c:v>
                </c:pt>
                <c:pt idx="14">
                  <c:v>151791282.68199998</c:v>
                </c:pt>
                <c:pt idx="15">
                  <c:v>118845780.68900001</c:v>
                </c:pt>
                <c:pt idx="16">
                  <c:v>91374757.525000021</c:v>
                </c:pt>
                <c:pt idx="17">
                  <c:v>68551913.311999992</c:v>
                </c:pt>
                <c:pt idx="18">
                  <c:v>48905155.768000007</c:v>
                </c:pt>
                <c:pt idx="19">
                  <c:v>34871017.184999987</c:v>
                </c:pt>
                <c:pt idx="20">
                  <c:v>25107799.790000003</c:v>
                </c:pt>
                <c:pt idx="21">
                  <c:v>18525431.529999997</c:v>
                </c:pt>
                <c:pt idx="22">
                  <c:v>12994951.619999999</c:v>
                </c:pt>
                <c:pt idx="23">
                  <c:v>8083801.3800000008</c:v>
                </c:pt>
                <c:pt idx="24">
                  <c:v>3992444.11</c:v>
                </c:pt>
                <c:pt idx="25">
                  <c:v>2136456.73</c:v>
                </c:pt>
                <c:pt idx="26">
                  <c:v>1212397.2800000003</c:v>
                </c:pt>
                <c:pt idx="27">
                  <c:v>576035.56999999995</c:v>
                </c:pt>
                <c:pt idx="28">
                  <c:v>115373.04000000001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43-4EF5-84A8-BF2195AF78B1}"/>
            </c:ext>
          </c:extLst>
        </c:ser>
        <c:ser>
          <c:idx val="5"/>
          <c:order val="5"/>
          <c:tx>
            <c:strRef>
              <c:f>'Perfil Interes Externa LP'!$D$21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LP'!$E$21:$AQ$21</c:f>
              <c:numCache>
                <c:formatCode>#,##0.00</c:formatCode>
                <c:ptCount val="39"/>
                <c:pt idx="0">
                  <c:v>1592195353.5539994</c:v>
                </c:pt>
                <c:pt idx="1">
                  <c:v>2505054397.6650009</c:v>
                </c:pt>
                <c:pt idx="2">
                  <c:v>2326386866.1800003</c:v>
                </c:pt>
                <c:pt idx="3">
                  <c:v>2143274627.296</c:v>
                </c:pt>
                <c:pt idx="4">
                  <c:v>1959541660.526</c:v>
                </c:pt>
                <c:pt idx="5">
                  <c:v>1789839389.0749998</c:v>
                </c:pt>
                <c:pt idx="6">
                  <c:v>1524007732.3819995</c:v>
                </c:pt>
                <c:pt idx="7">
                  <c:v>1331162300.1090002</c:v>
                </c:pt>
                <c:pt idx="8">
                  <c:v>1106435997.04</c:v>
                </c:pt>
                <c:pt idx="9">
                  <c:v>927747335.44300032</c:v>
                </c:pt>
                <c:pt idx="10">
                  <c:v>760518502.70899987</c:v>
                </c:pt>
                <c:pt idx="11">
                  <c:v>616214075.09099996</c:v>
                </c:pt>
                <c:pt idx="12">
                  <c:v>509093836.74899995</c:v>
                </c:pt>
                <c:pt idx="13">
                  <c:v>406542326.93100011</c:v>
                </c:pt>
                <c:pt idx="14">
                  <c:v>309157800.69199997</c:v>
                </c:pt>
                <c:pt idx="15">
                  <c:v>219065449.47300002</c:v>
                </c:pt>
                <c:pt idx="16">
                  <c:v>145802642.59300002</c:v>
                </c:pt>
                <c:pt idx="17">
                  <c:v>72593782.326999992</c:v>
                </c:pt>
                <c:pt idx="18">
                  <c:v>51654542.997000009</c:v>
                </c:pt>
                <c:pt idx="19">
                  <c:v>36841288.188999988</c:v>
                </c:pt>
                <c:pt idx="20">
                  <c:v>26356988.907000002</c:v>
                </c:pt>
                <c:pt idx="21">
                  <c:v>19387650.384999998</c:v>
                </c:pt>
                <c:pt idx="22">
                  <c:v>13533256.6</c:v>
                </c:pt>
                <c:pt idx="23">
                  <c:v>8330209.2480000006</c:v>
                </c:pt>
                <c:pt idx="24">
                  <c:v>4018465.3569999998</c:v>
                </c:pt>
                <c:pt idx="25">
                  <c:v>2153060.4249999998</c:v>
                </c:pt>
                <c:pt idx="26">
                  <c:v>1224320.6110000003</c:v>
                </c:pt>
                <c:pt idx="27">
                  <c:v>584712.94899999991</c:v>
                </c:pt>
                <c:pt idx="28">
                  <c:v>120762.459</c:v>
                </c:pt>
                <c:pt idx="29">
                  <c:v>2184.7200000000003</c:v>
                </c:pt>
                <c:pt idx="30">
                  <c:v>1322.2860000000001</c:v>
                </c:pt>
                <c:pt idx="31">
                  <c:v>1171.1669999999999</c:v>
                </c:pt>
                <c:pt idx="32">
                  <c:v>1020.049</c:v>
                </c:pt>
                <c:pt idx="33">
                  <c:v>868.93100000000004</c:v>
                </c:pt>
                <c:pt idx="34">
                  <c:v>717.81200000000001</c:v>
                </c:pt>
                <c:pt idx="35">
                  <c:v>566.69399999999996</c:v>
                </c:pt>
                <c:pt idx="36">
                  <c:v>415.57499999999999</c:v>
                </c:pt>
                <c:pt idx="37">
                  <c:v>264.45699999999999</c:v>
                </c:pt>
                <c:pt idx="38">
                  <c:v>113.339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7-43B9-B504-39520A076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965712"/>
        <c:axId val="764094656"/>
      </c:lineChart>
      <c:catAx>
        <c:axId val="117196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4094656"/>
        <c:crosses val="autoZero"/>
        <c:auto val="1"/>
        <c:lblAlgn val="ctr"/>
        <c:lblOffset val="100"/>
        <c:noMultiLvlLbl val="0"/>
      </c:catAx>
      <c:valAx>
        <c:axId val="76409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17196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80891604136235"/>
          <c:y val="0.32490560743237018"/>
          <c:w val="0.18377934113274069"/>
          <c:h val="0.429578274115122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>
                <a:solidFill>
                  <a:schemeClr val="bg1"/>
                </a:solidFill>
              </a:rPr>
              <a:t>PERFIL PRINCIPAL</a:t>
            </a:r>
            <a:r>
              <a:rPr lang="es-EC" baseline="0">
                <a:solidFill>
                  <a:schemeClr val="bg1"/>
                </a:solidFill>
              </a:rPr>
              <a:t> DEUDA EXTERNA POR SECTORES</a:t>
            </a:r>
            <a:endParaRPr lang="es-EC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1314361699663162"/>
          <c:y val="8.74507968764503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'Grafica Principal Externa'!$C$20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'Grafica Principal Externa'!$E$19:$AR$19</c:f>
              <c:strCache>
                <c:ptCount val="4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'Grafica Principal Externa'!$E$24:$AQ$24</c:f>
              <c:numCache>
                <c:formatCode>#,##0.00</c:formatCode>
                <c:ptCount val="39"/>
                <c:pt idx="0">
                  <c:v>52736500.679000005</c:v>
                </c:pt>
                <c:pt idx="1">
                  <c:v>40826059.898000002</c:v>
                </c:pt>
                <c:pt idx="2">
                  <c:v>34729499.016999997</c:v>
                </c:pt>
                <c:pt idx="3">
                  <c:v>34729499.016999997</c:v>
                </c:pt>
                <c:pt idx="4">
                  <c:v>39729499.016999997</c:v>
                </c:pt>
                <c:pt idx="5">
                  <c:v>40942205.892999999</c:v>
                </c:pt>
                <c:pt idx="6">
                  <c:v>38673205.600000001</c:v>
                </c:pt>
                <c:pt idx="7">
                  <c:v>38673205.600000001</c:v>
                </c:pt>
                <c:pt idx="8">
                  <c:v>38673205.600000001</c:v>
                </c:pt>
                <c:pt idx="9">
                  <c:v>38673205.600000001</c:v>
                </c:pt>
                <c:pt idx="10">
                  <c:v>38673205.760000005</c:v>
                </c:pt>
                <c:pt idx="11">
                  <c:v>26745369.32</c:v>
                </c:pt>
                <c:pt idx="12">
                  <c:v>20298840.890000001</c:v>
                </c:pt>
                <c:pt idx="13">
                  <c:v>14748973.899999999</c:v>
                </c:pt>
                <c:pt idx="14">
                  <c:v>9532439.9399999995</c:v>
                </c:pt>
                <c:pt idx="15">
                  <c:v>8837706.6999999993</c:v>
                </c:pt>
                <c:pt idx="16">
                  <c:v>8837706.6999999993</c:v>
                </c:pt>
                <c:pt idx="17">
                  <c:v>8181456.7000000002</c:v>
                </c:pt>
                <c:pt idx="18">
                  <c:v>7525206.7000000002</c:v>
                </c:pt>
                <c:pt idx="19">
                  <c:v>7525206.7000000002</c:v>
                </c:pt>
                <c:pt idx="20">
                  <c:v>7325206.7000000002</c:v>
                </c:pt>
                <c:pt idx="21">
                  <c:v>7325206.7000000002</c:v>
                </c:pt>
                <c:pt idx="22">
                  <c:v>6012706.7000000002</c:v>
                </c:pt>
                <c:pt idx="23">
                  <c:v>6012706.7000000002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6-461E-9C70-2C55301F7FA1}"/>
            </c:ext>
          </c:extLst>
        </c:ser>
        <c:ser>
          <c:idx val="1"/>
          <c:order val="1"/>
          <c:tx>
            <c:strRef>
              <c:f>'Grafica Principal Externa'!$C$25</c:f>
              <c:strCache>
                <c:ptCount val="1"/>
                <c:pt idx="0">
                  <c:v>BILATERALS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'Grafica Principal Externa'!$E$40:$AQ$40</c:f>
              <c:numCache>
                <c:formatCode>#,##0.00</c:formatCode>
                <c:ptCount val="39"/>
                <c:pt idx="0">
                  <c:v>88640231.254324317</c:v>
                </c:pt>
                <c:pt idx="1">
                  <c:v>118057777.3713243</c:v>
                </c:pt>
                <c:pt idx="2">
                  <c:v>130378533.49132434</c:v>
                </c:pt>
                <c:pt idx="3">
                  <c:v>163680744.52732429</c:v>
                </c:pt>
                <c:pt idx="4">
                  <c:v>103094445.09632434</c:v>
                </c:pt>
                <c:pt idx="5">
                  <c:v>104923067.51232432</c:v>
                </c:pt>
                <c:pt idx="6">
                  <c:v>108444401.15032433</c:v>
                </c:pt>
                <c:pt idx="7">
                  <c:v>108444401.30732433</c:v>
                </c:pt>
                <c:pt idx="8">
                  <c:v>107535598.56732434</c:v>
                </c:pt>
                <c:pt idx="9">
                  <c:v>105472424.29832432</c:v>
                </c:pt>
                <c:pt idx="10">
                  <c:v>93923855.260324329</c:v>
                </c:pt>
                <c:pt idx="11">
                  <c:v>80844085.240324333</c:v>
                </c:pt>
                <c:pt idx="12">
                  <c:v>68751858.753324315</c:v>
                </c:pt>
                <c:pt idx="13">
                  <c:v>50091258.226324327</c:v>
                </c:pt>
                <c:pt idx="14">
                  <c:v>50091258.226324327</c:v>
                </c:pt>
                <c:pt idx="15">
                  <c:v>36355972.424324326</c:v>
                </c:pt>
                <c:pt idx="16">
                  <c:v>31300275.778324321</c:v>
                </c:pt>
                <c:pt idx="17">
                  <c:v>31069028.488324322</c:v>
                </c:pt>
                <c:pt idx="18">
                  <c:v>10743642.190162163</c:v>
                </c:pt>
                <c:pt idx="19">
                  <c:v>10475250.108000001</c:v>
                </c:pt>
                <c:pt idx="20">
                  <c:v>5289690.0379999997</c:v>
                </c:pt>
                <c:pt idx="21">
                  <c:v>3675559.1880000005</c:v>
                </c:pt>
                <c:pt idx="22">
                  <c:v>3317848.8100000005</c:v>
                </c:pt>
                <c:pt idx="23">
                  <c:v>3041397.6740000001</c:v>
                </c:pt>
                <c:pt idx="24">
                  <c:v>2886279.4270000001</c:v>
                </c:pt>
                <c:pt idx="25">
                  <c:v>2552214.6579999998</c:v>
                </c:pt>
                <c:pt idx="26">
                  <c:v>1838814.0210000002</c:v>
                </c:pt>
                <c:pt idx="27">
                  <c:v>1838814.0210000002</c:v>
                </c:pt>
                <c:pt idx="28">
                  <c:v>1838814.0210000002</c:v>
                </c:pt>
                <c:pt idx="29">
                  <c:v>1009622.7609999999</c:v>
                </c:pt>
                <c:pt idx="30">
                  <c:v>302236.70799999998</c:v>
                </c:pt>
                <c:pt idx="31">
                  <c:v>302236.70799999998</c:v>
                </c:pt>
                <c:pt idx="32">
                  <c:v>302236.70799999998</c:v>
                </c:pt>
                <c:pt idx="33">
                  <c:v>302236.70799999998</c:v>
                </c:pt>
                <c:pt idx="34">
                  <c:v>302236.70799999998</c:v>
                </c:pt>
                <c:pt idx="35">
                  <c:v>302236.70799999998</c:v>
                </c:pt>
                <c:pt idx="36">
                  <c:v>302236.70799999998</c:v>
                </c:pt>
                <c:pt idx="37">
                  <c:v>302236.70799999998</c:v>
                </c:pt>
                <c:pt idx="38">
                  <c:v>302236.70799999998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6-461E-9C70-2C55301F7FA1}"/>
            </c:ext>
          </c:extLst>
        </c:ser>
        <c:ser>
          <c:idx val="2"/>
          <c:order val="2"/>
          <c:tx>
            <c:strRef>
              <c:f>'Grafica Principal Externa'!$C$41</c:f>
              <c:strCache>
                <c:ptCount val="1"/>
                <c:pt idx="0">
                  <c:v>BONDS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'Grafica Principal Externa'!$E$45:$AQ$45</c:f>
              <c:numCache>
                <c:formatCode>#,##0.00</c:formatCode>
                <c:ptCount val="39"/>
                <c:pt idx="0">
                  <c:v>2000000</c:v>
                </c:pt>
                <c:pt idx="1">
                  <c:v>813213251.19999993</c:v>
                </c:pt>
                <c:pt idx="2">
                  <c:v>813213251.19999993</c:v>
                </c:pt>
                <c:pt idx="3">
                  <c:v>814713251.19999993</c:v>
                </c:pt>
                <c:pt idx="4">
                  <c:v>818213251.19999993</c:v>
                </c:pt>
                <c:pt idx="5">
                  <c:v>823713251.19999993</c:v>
                </c:pt>
                <c:pt idx="6">
                  <c:v>1319558138.4000001</c:v>
                </c:pt>
                <c:pt idx="7">
                  <c:v>1335558138.4000001</c:v>
                </c:pt>
                <c:pt idx="8">
                  <c:v>1350558138.4000001</c:v>
                </c:pt>
                <c:pt idx="9">
                  <c:v>1343558138.4000001</c:v>
                </c:pt>
                <c:pt idx="10">
                  <c:v>1318558138.4000001</c:v>
                </c:pt>
                <c:pt idx="11">
                  <c:v>626735017.43999994</c:v>
                </c:pt>
                <c:pt idx="12">
                  <c:v>626735017.43999994</c:v>
                </c:pt>
                <c:pt idx="13">
                  <c:v>626735017.43999994</c:v>
                </c:pt>
                <c:pt idx="14">
                  <c:v>626735017.43999994</c:v>
                </c:pt>
                <c:pt idx="15">
                  <c:v>626735017.43999994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6-461E-9C70-2C55301F7FA1}"/>
            </c:ext>
          </c:extLst>
        </c:ser>
        <c:ser>
          <c:idx val="3"/>
          <c:order val="3"/>
          <c:tx>
            <c:strRef>
              <c:f>'Grafica Principal Externa'!$C$46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'Grafica Principal Externa'!$E$49:$AQ$49</c:f>
              <c:numCache>
                <c:formatCode>#,##0.00</c:formatCode>
                <c:ptCount val="39"/>
                <c:pt idx="0">
                  <c:v>375780256.98100001</c:v>
                </c:pt>
                <c:pt idx="1">
                  <c:v>634441446.02199996</c:v>
                </c:pt>
                <c:pt idx="2">
                  <c:v>547239163.38100004</c:v>
                </c:pt>
                <c:pt idx="3">
                  <c:v>294449969.94299996</c:v>
                </c:pt>
                <c:pt idx="4">
                  <c:v>140391317.29299998</c:v>
                </c:pt>
                <c:pt idx="5">
                  <c:v>94071722.513000011</c:v>
                </c:pt>
                <c:pt idx="6">
                  <c:v>80497888.652999997</c:v>
                </c:pt>
                <c:pt idx="7">
                  <c:v>66924054.703000002</c:v>
                </c:pt>
                <c:pt idx="8">
                  <c:v>27092210.818999998</c:v>
                </c:pt>
                <c:pt idx="9">
                  <c:v>24939846.625</c:v>
                </c:pt>
                <c:pt idx="10">
                  <c:v>24939846.625</c:v>
                </c:pt>
                <c:pt idx="11">
                  <c:v>20751983.284999996</c:v>
                </c:pt>
                <c:pt idx="12">
                  <c:v>13145213.715</c:v>
                </c:pt>
                <c:pt idx="13">
                  <c:v>9726307.4849999994</c:v>
                </c:pt>
                <c:pt idx="14">
                  <c:v>5120987.193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6-461E-9C70-2C55301F7FA1}"/>
            </c:ext>
          </c:extLst>
        </c:ser>
        <c:ser>
          <c:idx val="4"/>
          <c:order val="4"/>
          <c:tx>
            <c:strRef>
              <c:f>'Grafica Principal Externa'!$C$50</c:f>
              <c:strCache>
                <c:ptCount val="1"/>
                <c:pt idx="0">
                  <c:v>FINANCIAL INTERNATIONAL ORGANIZATIONS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'Grafica Principal Externa'!$E$52:$AQ$52</c:f>
              <c:numCache>
                <c:formatCode>#,##0.00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14578266.67</c:v>
                </c:pt>
                <c:pt idx="6">
                  <c:v>58313066.68</c:v>
                </c:pt>
                <c:pt idx="7">
                  <c:v>58313066.68</c:v>
                </c:pt>
                <c:pt idx="8">
                  <c:v>169424177.80000001</c:v>
                </c:pt>
                <c:pt idx="9">
                  <c:v>169424177.80000001</c:v>
                </c:pt>
                <c:pt idx="10">
                  <c:v>169424177.80000001</c:v>
                </c:pt>
                <c:pt idx="11">
                  <c:v>169424177.80000001</c:v>
                </c:pt>
                <c:pt idx="12">
                  <c:v>169424177.80000001</c:v>
                </c:pt>
                <c:pt idx="13">
                  <c:v>169424177.80000001</c:v>
                </c:pt>
                <c:pt idx="14">
                  <c:v>169424177.80000001</c:v>
                </c:pt>
                <c:pt idx="15">
                  <c:v>169424177.80000001</c:v>
                </c:pt>
                <c:pt idx="16">
                  <c:v>169424177.56999999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6-461E-9C70-2C55301F7FA1}"/>
            </c:ext>
          </c:extLst>
        </c:ser>
        <c:ser>
          <c:idx val="5"/>
          <c:order val="5"/>
          <c:tx>
            <c:strRef>
              <c:f>'Grafica Principal Externa'!$D$53</c:f>
              <c:strCache>
                <c:ptCount val="1"/>
                <c:pt idx="0">
                  <c:v>FMI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'Grafica Principal Externa'!$E$54:$AQ$54</c:f>
              <c:numCache>
                <c:formatCode>#,##0.00</c:formatCode>
                <c:ptCount val="39"/>
                <c:pt idx="0">
                  <c:v>808823556.28575003</c:v>
                </c:pt>
                <c:pt idx="1">
                  <c:v>1087182085.1607499</c:v>
                </c:pt>
                <c:pt idx="2">
                  <c:v>1279749705.1737499</c:v>
                </c:pt>
                <c:pt idx="3">
                  <c:v>1407314451.6027498</c:v>
                </c:pt>
                <c:pt idx="4">
                  <c:v>1461383696.3387499</c:v>
                </c:pt>
                <c:pt idx="5">
                  <c:v>1306227752.16675</c:v>
                </c:pt>
                <c:pt idx="6">
                  <c:v>535957272.02974999</c:v>
                </c:pt>
                <c:pt idx="7">
                  <c:v>455720763.69174999</c:v>
                </c:pt>
                <c:pt idx="8">
                  <c:v>255129492.859</c:v>
                </c:pt>
                <c:pt idx="9">
                  <c:v>127564757.279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46-461E-9C70-2C55301F7FA1}"/>
            </c:ext>
          </c:extLst>
        </c:ser>
        <c:ser>
          <c:idx val="6"/>
          <c:order val="6"/>
          <c:tx>
            <c:strRef>
              <c:f>'Grafica Principal Externa'!$C$55</c:f>
              <c:strCache>
                <c:ptCount val="1"/>
                <c:pt idx="0">
                  <c:v>INTERNATIONAL ORGANIZATIONS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'Grafica Principal Externa'!$E$61:$AQ$61</c:f>
              <c:numCache>
                <c:formatCode>#,##0.00</c:formatCode>
                <c:ptCount val="39"/>
                <c:pt idx="0">
                  <c:v>1244398855.2850001</c:v>
                </c:pt>
                <c:pt idx="1">
                  <c:v>1224088911.3759999</c:v>
                </c:pt>
                <c:pt idx="2">
                  <c:v>1553316771.0509999</c:v>
                </c:pt>
                <c:pt idx="3">
                  <c:v>1571870918.9389999</c:v>
                </c:pt>
                <c:pt idx="4">
                  <c:v>1472458878.822</c:v>
                </c:pt>
                <c:pt idx="5">
                  <c:v>1443161907.0809996</c:v>
                </c:pt>
                <c:pt idx="6">
                  <c:v>1283322644.826</c:v>
                </c:pt>
                <c:pt idx="7">
                  <c:v>1181234362.5880001</c:v>
                </c:pt>
                <c:pt idx="8">
                  <c:v>1116440833.7149999</c:v>
                </c:pt>
                <c:pt idx="9">
                  <c:v>1063249507.248</c:v>
                </c:pt>
                <c:pt idx="10">
                  <c:v>973099248.39999974</c:v>
                </c:pt>
                <c:pt idx="11">
                  <c:v>923751447.52099991</c:v>
                </c:pt>
                <c:pt idx="12">
                  <c:v>859880232.5</c:v>
                </c:pt>
                <c:pt idx="13">
                  <c:v>792166708.90499985</c:v>
                </c:pt>
                <c:pt idx="14">
                  <c:v>621595014.16100001</c:v>
                </c:pt>
                <c:pt idx="15">
                  <c:v>530103454.01000005</c:v>
                </c:pt>
                <c:pt idx="16">
                  <c:v>421602958.63900006</c:v>
                </c:pt>
                <c:pt idx="17">
                  <c:v>366582757.75400001</c:v>
                </c:pt>
                <c:pt idx="18">
                  <c:v>275203534.74400002</c:v>
                </c:pt>
                <c:pt idx="19">
                  <c:v>202948761.98100001</c:v>
                </c:pt>
                <c:pt idx="20">
                  <c:v>130755521.324</c:v>
                </c:pt>
                <c:pt idx="21">
                  <c:v>104113683.884</c:v>
                </c:pt>
                <c:pt idx="22">
                  <c:v>108318681.104</c:v>
                </c:pt>
                <c:pt idx="23">
                  <c:v>78159727.739999995</c:v>
                </c:pt>
                <c:pt idx="24">
                  <c:v>43923830.740000002</c:v>
                </c:pt>
                <c:pt idx="25">
                  <c:v>17518314.07</c:v>
                </c:pt>
                <c:pt idx="26">
                  <c:v>12077801.389999999</c:v>
                </c:pt>
                <c:pt idx="27">
                  <c:v>7882941.7400000002</c:v>
                </c:pt>
                <c:pt idx="28">
                  <c:v>4002746.65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46-461E-9C70-2C55301F7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5074288"/>
        <c:axId val="1405077200"/>
      </c:barChart>
      <c:catAx>
        <c:axId val="140507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7200"/>
        <c:crosses val="autoZero"/>
        <c:auto val="1"/>
        <c:lblAlgn val="ctr"/>
        <c:lblOffset val="100"/>
        <c:noMultiLvlLbl val="0"/>
      </c:catAx>
      <c:valAx>
        <c:axId val="140507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PERFIL</a:t>
            </a:r>
            <a:r>
              <a:rPr lang="es-EC" b="1" baseline="0">
                <a:solidFill>
                  <a:schemeClr val="bg1"/>
                </a:solidFill>
              </a:rPr>
              <a:t> INTERESES DEUDA EXTERNA POR SECTORES</a:t>
            </a:r>
            <a:endParaRPr lang="es-EC" b="1">
              <a:solidFill>
                <a:schemeClr val="bg1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'Grafica Int + Com Externa'!$C$20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Externa'!$E$24:$AQ$24</c:f>
              <c:numCache>
                <c:formatCode>#,##0.00</c:formatCode>
                <c:ptCount val="39"/>
                <c:pt idx="0">
                  <c:v>14285526.301000001</c:v>
                </c:pt>
                <c:pt idx="1">
                  <c:v>17419486.679999996</c:v>
                </c:pt>
                <c:pt idx="2">
                  <c:v>16155431.248</c:v>
                </c:pt>
                <c:pt idx="3">
                  <c:v>15158566.986</c:v>
                </c:pt>
                <c:pt idx="4">
                  <c:v>14068596.817</c:v>
                </c:pt>
                <c:pt idx="5">
                  <c:v>12767342.113</c:v>
                </c:pt>
                <c:pt idx="6">
                  <c:v>11480877.25</c:v>
                </c:pt>
                <c:pt idx="7">
                  <c:v>10209238.459999999</c:v>
                </c:pt>
                <c:pt idx="8">
                  <c:v>8924994.0500000007</c:v>
                </c:pt>
                <c:pt idx="9">
                  <c:v>7647091.1900000004</c:v>
                </c:pt>
                <c:pt idx="10">
                  <c:v>6369162.5600000005</c:v>
                </c:pt>
                <c:pt idx="11">
                  <c:v>5180834.96</c:v>
                </c:pt>
                <c:pt idx="12">
                  <c:v>4312373.55</c:v>
                </c:pt>
                <c:pt idx="13">
                  <c:v>3587862</c:v>
                </c:pt>
                <c:pt idx="14">
                  <c:v>3128978.75</c:v>
                </c:pt>
                <c:pt idx="15">
                  <c:v>2762584.62</c:v>
                </c:pt>
                <c:pt idx="16">
                  <c:v>2404731.4300000002</c:v>
                </c:pt>
                <c:pt idx="17">
                  <c:v>2048375.56</c:v>
                </c:pt>
                <c:pt idx="18">
                  <c:v>1722687.74</c:v>
                </c:pt>
                <c:pt idx="19">
                  <c:v>1407861.67</c:v>
                </c:pt>
                <c:pt idx="20">
                  <c:v>1094045.3</c:v>
                </c:pt>
                <c:pt idx="21">
                  <c:v>787992.83</c:v>
                </c:pt>
                <c:pt idx="22">
                  <c:v>488634.11</c:v>
                </c:pt>
                <c:pt idx="23">
                  <c:v>209491.91999999998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031-4A4B-9287-02E056DA6BAC}"/>
            </c:ext>
          </c:extLst>
        </c:ser>
        <c:ser>
          <c:idx val="1"/>
          <c:order val="1"/>
          <c:tx>
            <c:strRef>
              <c:f>'Grafica Int + Com Externa'!$C$25</c:f>
              <c:strCache>
                <c:ptCount val="1"/>
                <c:pt idx="0">
                  <c:v>BILATERALS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Externa'!$E$40:$AQ$40</c:f>
              <c:numCache>
                <c:formatCode>#,##0.00</c:formatCode>
                <c:ptCount val="39"/>
                <c:pt idx="0">
                  <c:v>40811241.571999989</c:v>
                </c:pt>
                <c:pt idx="1">
                  <c:v>50713922.467999995</c:v>
                </c:pt>
                <c:pt idx="2">
                  <c:v>46334038.089000009</c:v>
                </c:pt>
                <c:pt idx="3">
                  <c:v>41885524.765999995</c:v>
                </c:pt>
                <c:pt idx="4">
                  <c:v>37286377.254999995</c:v>
                </c:pt>
                <c:pt idx="5">
                  <c:v>34501174.961999997</c:v>
                </c:pt>
                <c:pt idx="6">
                  <c:v>30242337.140000001</c:v>
                </c:pt>
                <c:pt idx="7">
                  <c:v>26460236.121999998</c:v>
                </c:pt>
                <c:pt idx="8">
                  <c:v>22598728.412</c:v>
                </c:pt>
                <c:pt idx="9">
                  <c:v>18785016.133999996</c:v>
                </c:pt>
                <c:pt idx="10">
                  <c:v>15232251.623</c:v>
                </c:pt>
                <c:pt idx="11">
                  <c:v>12283685.15</c:v>
                </c:pt>
                <c:pt idx="12">
                  <c:v>9699728.6140000019</c:v>
                </c:pt>
                <c:pt idx="13">
                  <c:v>7793160.5319999987</c:v>
                </c:pt>
                <c:pt idx="14">
                  <c:v>6035398.5669999998</c:v>
                </c:pt>
                <c:pt idx="15">
                  <c:v>4354158.0640000002</c:v>
                </c:pt>
                <c:pt idx="16">
                  <c:v>3132212.1979999999</c:v>
                </c:pt>
                <c:pt idx="17">
                  <c:v>1993493.4550000001</c:v>
                </c:pt>
                <c:pt idx="18">
                  <c:v>1026699.4890000001</c:v>
                </c:pt>
                <c:pt idx="19">
                  <c:v>562409.33400000003</c:v>
                </c:pt>
                <c:pt idx="20">
                  <c:v>155143.81700000001</c:v>
                </c:pt>
                <c:pt idx="21">
                  <c:v>74226.024999999994</c:v>
                </c:pt>
                <c:pt idx="22">
                  <c:v>49670.869999999995</c:v>
                </c:pt>
                <c:pt idx="23">
                  <c:v>36915.948000000004</c:v>
                </c:pt>
                <c:pt idx="24">
                  <c:v>26021.246999999999</c:v>
                </c:pt>
                <c:pt idx="25">
                  <c:v>16603.695</c:v>
                </c:pt>
                <c:pt idx="26">
                  <c:v>11923.331</c:v>
                </c:pt>
                <c:pt idx="27">
                  <c:v>8677.3790000000008</c:v>
                </c:pt>
                <c:pt idx="28">
                  <c:v>5389.4189999999999</c:v>
                </c:pt>
                <c:pt idx="29">
                  <c:v>2184.7200000000003</c:v>
                </c:pt>
                <c:pt idx="30">
                  <c:v>1322.2860000000001</c:v>
                </c:pt>
                <c:pt idx="31">
                  <c:v>1171.1669999999999</c:v>
                </c:pt>
                <c:pt idx="32">
                  <c:v>1020.049</c:v>
                </c:pt>
                <c:pt idx="33">
                  <c:v>868.93100000000004</c:v>
                </c:pt>
                <c:pt idx="34">
                  <c:v>717.81200000000001</c:v>
                </c:pt>
                <c:pt idx="35">
                  <c:v>566.69399999999996</c:v>
                </c:pt>
                <c:pt idx="36">
                  <c:v>415.57499999999999</c:v>
                </c:pt>
                <c:pt idx="37">
                  <c:v>264.45699999999999</c:v>
                </c:pt>
                <c:pt idx="38">
                  <c:v>113.339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31-4A4B-9287-02E056DA6BAC}"/>
            </c:ext>
          </c:extLst>
        </c:ser>
        <c:ser>
          <c:idx val="2"/>
          <c:order val="2"/>
          <c:tx>
            <c:strRef>
              <c:f>'Grafica Int + Com Externa'!$C$41</c:f>
              <c:strCache>
                <c:ptCount val="1"/>
                <c:pt idx="0">
                  <c:v>BONDS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Externa'!$E$45:$AQ$45</c:f>
              <c:numCache>
                <c:formatCode>#,##0.00</c:formatCode>
                <c:ptCount val="39"/>
                <c:pt idx="0">
                  <c:v>370376258.33000004</c:v>
                </c:pt>
                <c:pt idx="1">
                  <c:v>821082207.63</c:v>
                </c:pt>
                <c:pt idx="2">
                  <c:v>794493068.21000004</c:v>
                </c:pt>
                <c:pt idx="3">
                  <c:v>767903928.78999996</c:v>
                </c:pt>
                <c:pt idx="4">
                  <c:v>741151664.40999997</c:v>
                </c:pt>
                <c:pt idx="5">
                  <c:v>710993849.88999999</c:v>
                </c:pt>
                <c:pt idx="6">
                  <c:v>654117760.88</c:v>
                </c:pt>
                <c:pt idx="7">
                  <c:v>562965499.33000004</c:v>
                </c:pt>
                <c:pt idx="8">
                  <c:v>470145737.77999997</c:v>
                </c:pt>
                <c:pt idx="9">
                  <c:v>376782226.23000002</c:v>
                </c:pt>
                <c:pt idx="10">
                  <c:v>284179964.68000001</c:v>
                </c:pt>
                <c:pt idx="11">
                  <c:v>205412401.95999998</c:v>
                </c:pt>
                <c:pt idx="12">
                  <c:v>162167685.75</c:v>
                </c:pt>
                <c:pt idx="13">
                  <c:v>118922969.56</c:v>
                </c:pt>
                <c:pt idx="14">
                  <c:v>75678253.349999994</c:v>
                </c:pt>
                <c:pt idx="15">
                  <c:v>32433537.149999999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31-4A4B-9287-02E056DA6BAC}"/>
            </c:ext>
          </c:extLst>
        </c:ser>
        <c:ser>
          <c:idx val="3"/>
          <c:order val="3"/>
          <c:tx>
            <c:strRef>
              <c:f>'Grafica Int + Com Externa'!$C$46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Externa'!$E$49:$AQ$49</c:f>
              <c:numCache>
                <c:formatCode>#,##0.00</c:formatCode>
                <c:ptCount val="39"/>
                <c:pt idx="0">
                  <c:v>82159374.863999993</c:v>
                </c:pt>
                <c:pt idx="1">
                  <c:v>114979750.74900001</c:v>
                </c:pt>
                <c:pt idx="2">
                  <c:v>74449192.036999986</c:v>
                </c:pt>
                <c:pt idx="3">
                  <c:v>45395925.006000005</c:v>
                </c:pt>
                <c:pt idx="4">
                  <c:v>27915134.300999995</c:v>
                </c:pt>
                <c:pt idx="5">
                  <c:v>18607476.974999998</c:v>
                </c:pt>
                <c:pt idx="6">
                  <c:v>11530300.865</c:v>
                </c:pt>
                <c:pt idx="7">
                  <c:v>6472721.6270000003</c:v>
                </c:pt>
                <c:pt idx="8">
                  <c:v>2969246.4470000002</c:v>
                </c:pt>
                <c:pt idx="9">
                  <c:v>2290380.41</c:v>
                </c:pt>
                <c:pt idx="10">
                  <c:v>1630407.36</c:v>
                </c:pt>
                <c:pt idx="11">
                  <c:v>908695.76699999999</c:v>
                </c:pt>
                <c:pt idx="12">
                  <c:v>501009.03599999996</c:v>
                </c:pt>
                <c:pt idx="13">
                  <c:v>229437.02300000002</c:v>
                </c:pt>
                <c:pt idx="14">
                  <c:v>76050.883000000002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31-4A4B-9287-02E056DA6BAC}"/>
            </c:ext>
          </c:extLst>
        </c:ser>
        <c:ser>
          <c:idx val="4"/>
          <c:order val="4"/>
          <c:tx>
            <c:strRef>
              <c:f>'Grafica Int + Com Externa'!$C$50</c:f>
              <c:strCache>
                <c:ptCount val="1"/>
                <c:pt idx="0">
                  <c:v>FINANCIAL INTERNATIONAL ORGANIZATIONS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Externa'!$E$52:$AQ$52</c:f>
              <c:numCache>
                <c:formatCode>#,##0.00</c:formatCode>
                <c:ptCount val="39"/>
                <c:pt idx="0">
                  <c:v>117515209.71000001</c:v>
                </c:pt>
                <c:pt idx="1">
                  <c:v>156686946.28</c:v>
                </c:pt>
                <c:pt idx="2">
                  <c:v>156686946.28</c:v>
                </c:pt>
                <c:pt idx="3">
                  <c:v>156686946.28</c:v>
                </c:pt>
                <c:pt idx="4">
                  <c:v>156686946.28</c:v>
                </c:pt>
                <c:pt idx="5">
                  <c:v>156686946.28</c:v>
                </c:pt>
                <c:pt idx="6">
                  <c:v>154144861</c:v>
                </c:pt>
                <c:pt idx="7">
                  <c:v>150077524.60000002</c:v>
                </c:pt>
                <c:pt idx="8">
                  <c:v>143118521.53999999</c:v>
                </c:pt>
                <c:pt idx="9">
                  <c:v>131340074.02000001</c:v>
                </c:pt>
                <c:pt idx="10">
                  <c:v>119561626.51000001</c:v>
                </c:pt>
                <c:pt idx="11">
                  <c:v>107783179</c:v>
                </c:pt>
                <c:pt idx="12">
                  <c:v>96004731.480000004</c:v>
                </c:pt>
                <c:pt idx="13">
                  <c:v>84226283.980000004</c:v>
                </c:pt>
                <c:pt idx="14">
                  <c:v>72447836.460000008</c:v>
                </c:pt>
                <c:pt idx="15">
                  <c:v>60669388.950000003</c:v>
                </c:pt>
                <c:pt idx="16">
                  <c:v>48890941.439999998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31-4A4B-9287-02E056DA6BAC}"/>
            </c:ext>
          </c:extLst>
        </c:ser>
        <c:ser>
          <c:idx val="5"/>
          <c:order val="5"/>
          <c:tx>
            <c:strRef>
              <c:f>'Grafica Int + Com Externa'!$C$53</c:f>
              <c:strCache>
                <c:ptCount val="1"/>
                <c:pt idx="0">
                  <c:v>IMF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Externa'!$E$54:$AQ$54</c:f>
              <c:numCache>
                <c:formatCode>#,##0.00</c:formatCode>
                <c:ptCount val="39"/>
                <c:pt idx="0">
                  <c:v>222332662.59</c:v>
                </c:pt>
                <c:pt idx="1">
                  <c:v>403208702.64100003</c:v>
                </c:pt>
                <c:pt idx="2">
                  <c:v>361698440.36299998</c:v>
                </c:pt>
                <c:pt idx="3">
                  <c:v>315177544.50099999</c:v>
                </c:pt>
                <c:pt idx="4">
                  <c:v>261275229.44599998</c:v>
                </c:pt>
                <c:pt idx="5">
                  <c:v>209938435.972</c:v>
                </c:pt>
                <c:pt idx="6">
                  <c:v>91399959.709000006</c:v>
                </c:pt>
                <c:pt idx="7">
                  <c:v>66668779.685000002</c:v>
                </c:pt>
                <c:pt idx="8">
                  <c:v>12751372.442</c:v>
                </c:pt>
                <c:pt idx="9">
                  <c:v>3252901.3420000002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031-4A4B-9287-02E056DA6BAC}"/>
            </c:ext>
          </c:extLst>
        </c:ser>
        <c:ser>
          <c:idx val="6"/>
          <c:order val="6"/>
          <c:tx>
            <c:strRef>
              <c:f>'Grafica Int + Com Externa'!$C$55</c:f>
              <c:strCache>
                <c:ptCount val="1"/>
                <c:pt idx="0">
                  <c:v>INTERNATIONAL ORGANIZATIONS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'Grafica Int + Com Externa'!$E$61:$AQ$61</c:f>
              <c:numCache>
                <c:formatCode>#,##0.00</c:formatCode>
                <c:ptCount val="39"/>
                <c:pt idx="0">
                  <c:v>744715080.18699992</c:v>
                </c:pt>
                <c:pt idx="1">
                  <c:v>940963381.21699989</c:v>
                </c:pt>
                <c:pt idx="2">
                  <c:v>876569749.95300019</c:v>
                </c:pt>
                <c:pt idx="3">
                  <c:v>801066190.96700001</c:v>
                </c:pt>
                <c:pt idx="4">
                  <c:v>721157712.01699984</c:v>
                </c:pt>
                <c:pt idx="5">
                  <c:v>646344162.8829999</c:v>
                </c:pt>
                <c:pt idx="6">
                  <c:v>571091635.53799999</c:v>
                </c:pt>
                <c:pt idx="7">
                  <c:v>508308300.28500003</c:v>
                </c:pt>
                <c:pt idx="8">
                  <c:v>445927396.36900002</c:v>
                </c:pt>
                <c:pt idx="9">
                  <c:v>387649646.11699992</c:v>
                </c:pt>
                <c:pt idx="10">
                  <c:v>333545089.97600001</c:v>
                </c:pt>
                <c:pt idx="11">
                  <c:v>284645278.25400001</c:v>
                </c:pt>
                <c:pt idx="12">
                  <c:v>236408308.31900004</c:v>
                </c:pt>
                <c:pt idx="13">
                  <c:v>191782613.836</c:v>
                </c:pt>
                <c:pt idx="14">
                  <c:v>151791282.68199995</c:v>
                </c:pt>
                <c:pt idx="15">
                  <c:v>118845780.68900003</c:v>
                </c:pt>
                <c:pt idx="16">
                  <c:v>91374757.525000006</c:v>
                </c:pt>
                <c:pt idx="17">
                  <c:v>68551913.312000006</c:v>
                </c:pt>
                <c:pt idx="18">
                  <c:v>48905155.767999999</c:v>
                </c:pt>
                <c:pt idx="19">
                  <c:v>34871017.184999995</c:v>
                </c:pt>
                <c:pt idx="20">
                  <c:v>25107799.789999999</c:v>
                </c:pt>
                <c:pt idx="21">
                  <c:v>18525431.530000001</c:v>
                </c:pt>
                <c:pt idx="22">
                  <c:v>12994951.619999997</c:v>
                </c:pt>
                <c:pt idx="23">
                  <c:v>8083801.3799999999</c:v>
                </c:pt>
                <c:pt idx="24">
                  <c:v>3992444.1099999994</c:v>
                </c:pt>
                <c:pt idx="25">
                  <c:v>2136456.73</c:v>
                </c:pt>
                <c:pt idx="26">
                  <c:v>1212397.2800000003</c:v>
                </c:pt>
                <c:pt idx="27">
                  <c:v>576035.56999999995</c:v>
                </c:pt>
                <c:pt idx="28">
                  <c:v>115373.04000000001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0-4370-B60B-91714D799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5074288"/>
        <c:axId val="1405077200"/>
      </c:barChart>
      <c:catAx>
        <c:axId val="140507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7200"/>
        <c:crosses val="autoZero"/>
        <c:auto val="1"/>
        <c:lblAlgn val="ctr"/>
        <c:lblOffset val="100"/>
        <c:noMultiLvlLbl val="0"/>
      </c:catAx>
      <c:valAx>
        <c:axId val="140507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INTERNA PRINCIPAL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'Perfil Principal Interna LP'!$C$16</c:f>
              <c:strCache>
                <c:ptCount val="1"/>
                <c:pt idx="0">
                  <c:v>Inversionistas Privados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LP'!$D$16:$S$16</c:f>
              <c:numCache>
                <c:formatCode>#,##0.00</c:formatCode>
                <c:ptCount val="16"/>
                <c:pt idx="0">
                  <c:v>176001069.80000001</c:v>
                </c:pt>
                <c:pt idx="1">
                  <c:v>633694088.85999978</c:v>
                </c:pt>
                <c:pt idx="2">
                  <c:v>478161515.88000005</c:v>
                </c:pt>
                <c:pt idx="3">
                  <c:v>228278116.31999999</c:v>
                </c:pt>
                <c:pt idx="4">
                  <c:v>68015094.010000005</c:v>
                </c:pt>
                <c:pt idx="5">
                  <c:v>7726017.7199999988</c:v>
                </c:pt>
                <c:pt idx="6">
                  <c:v>294733.32</c:v>
                </c:pt>
                <c:pt idx="7">
                  <c:v>1294733.32</c:v>
                </c:pt>
                <c:pt idx="8">
                  <c:v>2035992.4300000002</c:v>
                </c:pt>
                <c:pt idx="9">
                  <c:v>294733.32</c:v>
                </c:pt>
                <c:pt idx="10">
                  <c:v>127233.32</c:v>
                </c:pt>
                <c:pt idx="11">
                  <c:v>78333.320000000007</c:v>
                </c:pt>
                <c:pt idx="12">
                  <c:v>41333.320000000007</c:v>
                </c:pt>
                <c:pt idx="13">
                  <c:v>41333.320000000007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3-4915-AB59-634A5208D1F2}"/>
            </c:ext>
          </c:extLst>
        </c:ser>
        <c:ser>
          <c:idx val="1"/>
          <c:order val="1"/>
          <c:tx>
            <c:strRef>
              <c:f>'Perfil Principal Interna LP'!$C$24</c:f>
              <c:strCache>
                <c:ptCount val="1"/>
                <c:pt idx="0">
                  <c:v>Inversionistas Privados Jubilados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LP'!$D$24:$S$24</c:f>
              <c:numCache>
                <c:formatCode>#,##0.00</c:formatCode>
                <c:ptCount val="16"/>
                <c:pt idx="0">
                  <c:v>132446694.74333335</c:v>
                </c:pt>
                <c:pt idx="1">
                  <c:v>156226955.09333336</c:v>
                </c:pt>
                <c:pt idx="2">
                  <c:v>153294632.44333336</c:v>
                </c:pt>
                <c:pt idx="3">
                  <c:v>168102609.03999999</c:v>
                </c:pt>
                <c:pt idx="4">
                  <c:v>174176035.42000002</c:v>
                </c:pt>
                <c:pt idx="5">
                  <c:v>56067192.015000008</c:v>
                </c:pt>
                <c:pt idx="6">
                  <c:v>12769819.925000001</c:v>
                </c:pt>
                <c:pt idx="7">
                  <c:v>5466930.1949999994</c:v>
                </c:pt>
                <c:pt idx="8">
                  <c:v>2341443.29</c:v>
                </c:pt>
                <c:pt idx="9">
                  <c:v>10620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3-4915-AB59-634A5208D1F2}"/>
            </c:ext>
          </c:extLst>
        </c:ser>
        <c:ser>
          <c:idx val="2"/>
          <c:order val="2"/>
          <c:tx>
            <c:strRef>
              <c:f>'Perfil Principal Interna LP'!$C$26</c:f>
              <c:strCache>
                <c:ptCount val="1"/>
                <c:pt idx="0">
                  <c:v>Inversionistas Privados Universidades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LP'!$D$26:$S$26</c:f>
              <c:numCache>
                <c:formatCode>#,##0.00</c:formatCode>
                <c:ptCount val="16"/>
                <c:pt idx="0">
                  <c:v>0</c:v>
                </c:pt>
                <c:pt idx="1">
                  <c:v>18373086.570000004</c:v>
                </c:pt>
                <c:pt idx="2">
                  <c:v>4943113.7699999996</c:v>
                </c:pt>
                <c:pt idx="3">
                  <c:v>4896968.82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E3-4915-AB59-634A5208D1F2}"/>
            </c:ext>
          </c:extLst>
        </c:ser>
        <c:ser>
          <c:idx val="3"/>
          <c:order val="3"/>
          <c:tx>
            <c:strRef>
              <c:f>'Perfil Principal Interna LP'!$C$40</c:f>
              <c:strCache>
                <c:ptCount val="1"/>
                <c:pt idx="0">
                  <c:v>Presupuesto General del Estado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LP'!$D$40:$S$40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5120329.3899999997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1284789.3400000001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E3-4915-AB59-634A5208D1F2}"/>
            </c:ext>
          </c:extLst>
        </c:ser>
        <c:ser>
          <c:idx val="4"/>
          <c:order val="4"/>
          <c:tx>
            <c:strRef>
              <c:f>'Perfil Principal Interna LP'!$C$42</c:f>
              <c:strCache>
                <c:ptCount val="1"/>
                <c:pt idx="0">
                  <c:v>Sector Público Financiero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LP'!$D$42:$S$42</c:f>
              <c:numCache>
                <c:formatCode>#,##0.00</c:formatCode>
                <c:ptCount val="16"/>
                <c:pt idx="0">
                  <c:v>203692307.04099998</c:v>
                </c:pt>
                <c:pt idx="1">
                  <c:v>1165318161.9629998</c:v>
                </c:pt>
                <c:pt idx="2">
                  <c:v>704061081.671</c:v>
                </c:pt>
                <c:pt idx="3">
                  <c:v>174252326.44600001</c:v>
                </c:pt>
                <c:pt idx="4">
                  <c:v>376374552.33700001</c:v>
                </c:pt>
                <c:pt idx="5">
                  <c:v>178671808.41</c:v>
                </c:pt>
                <c:pt idx="6">
                  <c:v>180999025.868</c:v>
                </c:pt>
                <c:pt idx="7">
                  <c:v>183356595.49399999</c:v>
                </c:pt>
                <c:pt idx="8">
                  <c:v>185744913.123</c:v>
                </c:pt>
                <c:pt idx="9">
                  <c:v>188129379.785</c:v>
                </c:pt>
                <c:pt idx="10">
                  <c:v>190512901.736</c:v>
                </c:pt>
                <c:pt idx="11">
                  <c:v>192945890.53</c:v>
                </c:pt>
                <c:pt idx="12">
                  <c:v>195406263.095</c:v>
                </c:pt>
                <c:pt idx="13">
                  <c:v>197926941.773</c:v>
                </c:pt>
                <c:pt idx="14">
                  <c:v>200508354.463</c:v>
                </c:pt>
                <c:pt idx="15">
                  <c:v>203123434.514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E3-4915-AB59-634A5208D1F2}"/>
            </c:ext>
          </c:extLst>
        </c:ser>
        <c:ser>
          <c:idx val="5"/>
          <c:order val="5"/>
          <c:tx>
            <c:strRef>
              <c:f>'Perfil Principal Interna LP'!$C$50</c:f>
              <c:strCache>
                <c:ptCount val="1"/>
                <c:pt idx="0">
                  <c:v>Sector Público No Financiero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LP'!$D$50:$S$50</c:f>
              <c:numCache>
                <c:formatCode>#,##0.00</c:formatCode>
                <c:ptCount val="16"/>
                <c:pt idx="0">
                  <c:v>709682074.40000033</c:v>
                </c:pt>
                <c:pt idx="1">
                  <c:v>1872266346.6900003</c:v>
                </c:pt>
                <c:pt idx="2">
                  <c:v>1123986388.9649999</c:v>
                </c:pt>
                <c:pt idx="3">
                  <c:v>1184791336.0100005</c:v>
                </c:pt>
                <c:pt idx="4">
                  <c:v>2167238619.2200003</c:v>
                </c:pt>
                <c:pt idx="5">
                  <c:v>1313531001.6500003</c:v>
                </c:pt>
                <c:pt idx="6">
                  <c:v>1999082016.4900007</c:v>
                </c:pt>
                <c:pt idx="7">
                  <c:v>2138487813.6500003</c:v>
                </c:pt>
                <c:pt idx="8">
                  <c:v>1525930056.73</c:v>
                </c:pt>
                <c:pt idx="9">
                  <c:v>8551370.4800000004</c:v>
                </c:pt>
                <c:pt idx="10">
                  <c:v>369092126.88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E3-4915-AB59-634A5208D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8435775"/>
        <c:axId val="1578432031"/>
      </c:lineChart>
      <c:catAx>
        <c:axId val="1578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578432031"/>
        <c:crosses val="autoZero"/>
        <c:auto val="1"/>
        <c:lblAlgn val="ctr"/>
        <c:lblOffset val="100"/>
        <c:noMultiLvlLbl val="0"/>
      </c:catAx>
      <c:valAx>
        <c:axId val="157843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578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90245423149172"/>
          <c:y val="0.41469234497811119"/>
          <c:w val="0.23524186224304272"/>
          <c:h val="0.261195812504265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solidFill>
                  <a:schemeClr val="bg1"/>
                </a:solidFill>
                <a:effectLst/>
              </a:rPr>
              <a:t>DEUDA PÚBLICA INTERNA INTERESES</a:t>
            </a:r>
            <a:endParaRPr lang="es-EC" b="1">
              <a:solidFill>
                <a:schemeClr val="bg1"/>
              </a:solidFill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'Perfil Interes Interna LP'!$D$16</c:f>
              <c:strCache>
                <c:ptCount val="1"/>
                <c:pt idx="0">
                  <c:v>Inversionistas Privados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LP'!$E$16:$T$16</c:f>
              <c:numCache>
                <c:formatCode>#,##0.00</c:formatCode>
                <c:ptCount val="16"/>
                <c:pt idx="0">
                  <c:v>68081037.005999982</c:v>
                </c:pt>
                <c:pt idx="1">
                  <c:v>85188868.559999913</c:v>
                </c:pt>
                <c:pt idx="2">
                  <c:v>50121908.760000013</c:v>
                </c:pt>
                <c:pt idx="3">
                  <c:v>15693252.84</c:v>
                </c:pt>
                <c:pt idx="4">
                  <c:v>3710217.83</c:v>
                </c:pt>
                <c:pt idx="5">
                  <c:v>714191.56</c:v>
                </c:pt>
                <c:pt idx="6">
                  <c:v>345982.36</c:v>
                </c:pt>
                <c:pt idx="7">
                  <c:v>273970.06</c:v>
                </c:pt>
                <c:pt idx="8">
                  <c:v>133819.68</c:v>
                </c:pt>
                <c:pt idx="9">
                  <c:v>41169.299999999996</c:v>
                </c:pt>
                <c:pt idx="10">
                  <c:v>20195.43</c:v>
                </c:pt>
                <c:pt idx="11">
                  <c:v>10869.880000000001</c:v>
                </c:pt>
                <c:pt idx="12">
                  <c:v>5425</c:v>
                </c:pt>
                <c:pt idx="13">
                  <c:v>2325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2-4F99-AB88-C201142D3830}"/>
            </c:ext>
          </c:extLst>
        </c:ser>
        <c:ser>
          <c:idx val="1"/>
          <c:order val="1"/>
          <c:tx>
            <c:strRef>
              <c:f>'Perfil Interes Interna LP'!$D$24</c:f>
              <c:strCache>
                <c:ptCount val="1"/>
                <c:pt idx="0">
                  <c:v>Inversionistas Privados Jubilados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LP'!$E$24:$T$24</c:f>
              <c:numCache>
                <c:formatCode>#,##0.00</c:formatCode>
                <c:ptCount val="16"/>
                <c:pt idx="0">
                  <c:v>29854526.667541657</c:v>
                </c:pt>
                <c:pt idx="1">
                  <c:v>37207329.997541666</c:v>
                </c:pt>
                <c:pt idx="2">
                  <c:v>28685168.110000025</c:v>
                </c:pt>
                <c:pt idx="3">
                  <c:v>20170633.990000002</c:v>
                </c:pt>
                <c:pt idx="4">
                  <c:v>11028887.250000002</c:v>
                </c:pt>
                <c:pt idx="5">
                  <c:v>3118280.6000000006</c:v>
                </c:pt>
                <c:pt idx="6">
                  <c:v>1010784.5499999998</c:v>
                </c:pt>
                <c:pt idx="7">
                  <c:v>363903.62</c:v>
                </c:pt>
                <c:pt idx="8">
                  <c:v>107240.75</c:v>
                </c:pt>
                <c:pt idx="9">
                  <c:v>690.24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2-4F99-AB88-C201142D3830}"/>
            </c:ext>
          </c:extLst>
        </c:ser>
        <c:ser>
          <c:idx val="2"/>
          <c:order val="2"/>
          <c:tx>
            <c:strRef>
              <c:f>'Perfil Interes Interna LP'!$D$26</c:f>
              <c:strCache>
                <c:ptCount val="1"/>
                <c:pt idx="0">
                  <c:v>Inversionistas Privados Universidades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LP'!$E$26:$T$26</c:f>
              <c:numCache>
                <c:formatCode>#,##0.00</c:formatCode>
                <c:ptCount val="16"/>
                <c:pt idx="0">
                  <c:v>973857.41999999993</c:v>
                </c:pt>
                <c:pt idx="1">
                  <c:v>1315390.6200000001</c:v>
                </c:pt>
                <c:pt idx="2">
                  <c:v>516097.9</c:v>
                </c:pt>
                <c:pt idx="3">
                  <c:v>174564.7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82-4F99-AB88-C201142D3830}"/>
            </c:ext>
          </c:extLst>
        </c:ser>
        <c:ser>
          <c:idx val="3"/>
          <c:order val="3"/>
          <c:tx>
            <c:strRef>
              <c:f>'Perfil Interes Interna LP'!$D$40</c:f>
              <c:strCache>
                <c:ptCount val="1"/>
                <c:pt idx="0">
                  <c:v>Presupuesto General del Estado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LP'!$E$40:$T$40</c:f>
              <c:numCache>
                <c:formatCode>#,##0.00</c:formatCode>
                <c:ptCount val="16"/>
                <c:pt idx="0">
                  <c:v>192012.35</c:v>
                </c:pt>
                <c:pt idx="1">
                  <c:v>393660.62</c:v>
                </c:pt>
                <c:pt idx="2">
                  <c:v>393660.62</c:v>
                </c:pt>
                <c:pt idx="3">
                  <c:v>393660.62</c:v>
                </c:pt>
                <c:pt idx="4">
                  <c:v>9635.92</c:v>
                </c:pt>
                <c:pt idx="5">
                  <c:v>9635.92</c:v>
                </c:pt>
                <c:pt idx="6">
                  <c:v>9635.92</c:v>
                </c:pt>
                <c:pt idx="7">
                  <c:v>9635.92</c:v>
                </c:pt>
                <c:pt idx="8">
                  <c:v>9635.92</c:v>
                </c:pt>
                <c:pt idx="9">
                  <c:v>9635.92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82-4F99-AB88-C201142D3830}"/>
            </c:ext>
          </c:extLst>
        </c:ser>
        <c:ser>
          <c:idx val="4"/>
          <c:order val="4"/>
          <c:tx>
            <c:strRef>
              <c:f>'Perfil Interes Interna LP'!$D$42</c:f>
              <c:strCache>
                <c:ptCount val="1"/>
                <c:pt idx="0">
                  <c:v>Sector Público Financiero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LP'!$E$42:$T$42</c:f>
              <c:numCache>
                <c:formatCode>#,##0.00</c:formatCode>
                <c:ptCount val="16"/>
                <c:pt idx="0">
                  <c:v>89954882.019999996</c:v>
                </c:pt>
                <c:pt idx="1">
                  <c:v>127385757.63999999</c:v>
                </c:pt>
                <c:pt idx="2">
                  <c:v>75440693.609999999</c:v>
                </c:pt>
                <c:pt idx="3">
                  <c:v>49893969.799999997</c:v>
                </c:pt>
                <c:pt idx="4">
                  <c:v>38347977.340000004</c:v>
                </c:pt>
                <c:pt idx="5">
                  <c:v>26780863.75</c:v>
                </c:pt>
                <c:pt idx="6">
                  <c:v>24433788.800000001</c:v>
                </c:pt>
                <c:pt idx="7">
                  <c:v>22056361.68</c:v>
                </c:pt>
                <c:pt idx="8">
                  <c:v>19648186.550000001</c:v>
                </c:pt>
                <c:pt idx="9">
                  <c:v>17208862.390000001</c:v>
                </c:pt>
                <c:pt idx="10">
                  <c:v>14742419.18</c:v>
                </c:pt>
                <c:pt idx="11">
                  <c:v>12249607.26</c:v>
                </c:pt>
                <c:pt idx="12">
                  <c:v>9728425.3199999984</c:v>
                </c:pt>
                <c:pt idx="13">
                  <c:v>7179084.7700000005</c:v>
                </c:pt>
                <c:pt idx="14">
                  <c:v>4597672.12</c:v>
                </c:pt>
                <c:pt idx="15">
                  <c:v>1982592.02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82-4F99-AB88-C201142D3830}"/>
            </c:ext>
          </c:extLst>
        </c:ser>
        <c:ser>
          <c:idx val="5"/>
          <c:order val="5"/>
          <c:tx>
            <c:strRef>
              <c:f>'Perfil Interes Interna LP'!$D$50</c:f>
              <c:strCache>
                <c:ptCount val="1"/>
                <c:pt idx="0">
                  <c:v>Sector Público No Financiero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LP'!$E$50:$T$50</c:f>
              <c:numCache>
                <c:formatCode>#,##0.00</c:formatCode>
                <c:ptCount val="16"/>
                <c:pt idx="0">
                  <c:v>2136444200.4400008</c:v>
                </c:pt>
                <c:pt idx="1">
                  <c:v>1102754066.750001</c:v>
                </c:pt>
                <c:pt idx="2">
                  <c:v>951378235.05000031</c:v>
                </c:pt>
                <c:pt idx="3">
                  <c:v>853948090.37999988</c:v>
                </c:pt>
                <c:pt idx="4">
                  <c:v>741204508.26999986</c:v>
                </c:pt>
                <c:pt idx="5">
                  <c:v>585788779.38000011</c:v>
                </c:pt>
                <c:pt idx="6">
                  <c:v>463617107.3500002</c:v>
                </c:pt>
                <c:pt idx="7">
                  <c:v>237516098.60000008</c:v>
                </c:pt>
                <c:pt idx="8">
                  <c:v>90223003.440000013</c:v>
                </c:pt>
                <c:pt idx="9">
                  <c:v>29952093.710000001</c:v>
                </c:pt>
                <c:pt idx="10">
                  <c:v>29471268.16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82-4F99-AB88-C201142D3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847216"/>
        <c:axId val="1260473600"/>
      </c:lineChart>
      <c:catAx>
        <c:axId val="76784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60473600"/>
        <c:crosses val="autoZero"/>
        <c:auto val="1"/>
        <c:lblAlgn val="ctr"/>
        <c:lblOffset val="100"/>
        <c:noMultiLvlLbl val="0"/>
      </c:catAx>
      <c:valAx>
        <c:axId val="12604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784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solidFill>
            <a:srgbClr val="0070C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20956</xdr:colOff>
      <xdr:row>18</xdr:row>
      <xdr:rowOff>20955</xdr:rowOff>
    </xdr:from>
    <xdr:to>
      <xdr:col>2</xdr:col>
      <xdr:colOff>647700</xdr:colOff>
      <xdr:row>20</xdr:row>
      <xdr:rowOff>125730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6" y="2665095"/>
              <a:ext cx="2383154" cy="6648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12700</xdr:colOff>
      <xdr:row>21</xdr:row>
      <xdr:rowOff>160656</xdr:rowOff>
    </xdr:from>
    <xdr:to>
      <xdr:col>2</xdr:col>
      <xdr:colOff>664210</xdr:colOff>
      <xdr:row>26</xdr:row>
      <xdr:rowOff>156846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4338956"/>
              <a:ext cx="2416810" cy="9169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32</xdr:row>
      <xdr:rowOff>60325</xdr:rowOff>
    </xdr:from>
    <xdr:to>
      <xdr:col>2</xdr:col>
      <xdr:colOff>662940</xdr:colOff>
      <xdr:row>37</xdr:row>
      <xdr:rowOff>67945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264275"/>
              <a:ext cx="2428240" cy="9283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27</xdr:row>
      <xdr:rowOff>14605</xdr:rowOff>
    </xdr:from>
    <xdr:to>
      <xdr:col>2</xdr:col>
      <xdr:colOff>659130</xdr:colOff>
      <xdr:row>32</xdr:row>
      <xdr:rowOff>14605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297805"/>
              <a:ext cx="2424430" cy="92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46</xdr:col>
      <xdr:colOff>482916</xdr:colOff>
      <xdr:row>18</xdr:row>
      <xdr:rowOff>10159</xdr:rowOff>
    </xdr:from>
    <xdr:to>
      <xdr:col>55</xdr:col>
      <xdr:colOff>577850</xdr:colOff>
      <xdr:row>44</xdr:row>
      <xdr:rowOff>12701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330200</xdr:colOff>
      <xdr:row>2</xdr:row>
      <xdr:rowOff>57150</xdr:rowOff>
    </xdr:from>
    <xdr:to>
      <xdr:col>11</xdr:col>
      <xdr:colOff>25400</xdr:colOff>
      <xdr:row>10</xdr:row>
      <xdr:rowOff>63500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0" y="539750"/>
          <a:ext cx="10140950" cy="1479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594360</xdr:colOff>
      <xdr:row>2</xdr:row>
      <xdr:rowOff>15240</xdr:rowOff>
    </xdr:from>
    <xdr:to>
      <xdr:col>1</xdr:col>
      <xdr:colOff>228600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3">
              <a:extLst>
                <a:ext uri="{FF2B5EF4-FFF2-40B4-BE49-F238E27FC236}">
                  <a16:creationId xmlns:a16="http://schemas.microsoft.com/office/drawing/2014/main" id="{00000000-0008-0000-1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4360" y="495300"/>
              <a:ext cx="2087880" cy="8991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289560</xdr:colOff>
      <xdr:row>2</xdr:row>
      <xdr:rowOff>22860</xdr:rowOff>
    </xdr:from>
    <xdr:to>
      <xdr:col>2</xdr:col>
      <xdr:colOff>167640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3">
              <a:extLst>
                <a:ext uri="{FF2B5EF4-FFF2-40B4-BE49-F238E27FC236}">
                  <a16:creationId xmlns:a16="http://schemas.microsoft.com/office/drawing/2014/main" id="{00000000-0008-0000-18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0" y="502920"/>
              <a:ext cx="2057400" cy="8915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251460</xdr:colOff>
      <xdr:row>2</xdr:row>
      <xdr:rowOff>22860</xdr:rowOff>
    </xdr:from>
    <xdr:to>
      <xdr:col>4</xdr:col>
      <xdr:colOff>441960</xdr:colOff>
      <xdr:row>6</xdr:row>
      <xdr:rowOff>175259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3">
              <a:extLst>
                <a:ext uri="{FF2B5EF4-FFF2-40B4-BE49-F238E27FC236}">
                  <a16:creationId xmlns:a16="http://schemas.microsoft.com/office/drawing/2014/main" id="{00000000-0008-0000-18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84420" y="502920"/>
              <a:ext cx="1943100" cy="8839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609600</xdr:colOff>
      <xdr:row>2</xdr:row>
      <xdr:rowOff>22861</xdr:rowOff>
    </xdr:from>
    <xdr:to>
      <xdr:col>7</xdr:col>
      <xdr:colOff>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3">
              <a:extLst>
                <a:ext uri="{FF2B5EF4-FFF2-40B4-BE49-F238E27FC236}">
                  <a16:creationId xmlns:a16="http://schemas.microsoft.com/office/drawing/2014/main" id="{00000000-0008-0000-18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95160" y="502921"/>
              <a:ext cx="2011680" cy="883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53340</xdr:colOff>
      <xdr:row>2</xdr:row>
      <xdr:rowOff>15241</xdr:rowOff>
    </xdr:from>
    <xdr:to>
      <xdr:col>9</xdr:col>
      <xdr:colOff>403860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3">
              <a:extLst>
                <a:ext uri="{FF2B5EF4-FFF2-40B4-BE49-F238E27FC236}">
                  <a16:creationId xmlns:a16="http://schemas.microsoft.com/office/drawing/2014/main" id="{00000000-0008-0000-18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67800" y="495301"/>
              <a:ext cx="210312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533400</xdr:colOff>
      <xdr:row>2</xdr:row>
      <xdr:rowOff>7621</xdr:rowOff>
    </xdr:from>
    <xdr:to>
      <xdr:col>11</xdr:col>
      <xdr:colOff>525780</xdr:colOff>
      <xdr:row>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3">
              <a:extLst>
                <a:ext uri="{FF2B5EF4-FFF2-40B4-BE49-F238E27FC236}">
                  <a16:creationId xmlns:a16="http://schemas.microsoft.com/office/drawing/2014/main" id="{00000000-0008-0000-18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00460" y="487681"/>
              <a:ext cx="209550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2</xdr:col>
      <xdr:colOff>666750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00000000-0008-0000-06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547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754380</xdr:colOff>
      <xdr:row>1</xdr:row>
      <xdr:rowOff>167640</xdr:rowOff>
    </xdr:from>
    <xdr:to>
      <xdr:col>4</xdr:col>
      <xdr:colOff>131445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00000000-0008-0000-06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72175" y="466725"/>
              <a:ext cx="1830705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438150</xdr:colOff>
      <xdr:row>1</xdr:row>
      <xdr:rowOff>177165</xdr:rowOff>
    </xdr:from>
    <xdr:to>
      <xdr:col>9</xdr:col>
      <xdr:colOff>320040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00000000-0008-0000-06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54565" y="468630"/>
              <a:ext cx="2518410" cy="8801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230505</xdr:colOff>
      <xdr:row>1</xdr:row>
      <xdr:rowOff>177165</xdr:rowOff>
    </xdr:from>
    <xdr:to>
      <xdr:col>6</xdr:col>
      <xdr:colOff>340995</xdr:colOff>
      <xdr:row>6</xdr:row>
      <xdr:rowOff>129540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00000000-0008-0000-06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98130" y="468630"/>
              <a:ext cx="1863090" cy="8648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20956</xdr:colOff>
      <xdr:row>14</xdr:row>
      <xdr:rowOff>20955</xdr:rowOff>
    </xdr:from>
    <xdr:to>
      <xdr:col>2</xdr:col>
      <xdr:colOff>647700</xdr:colOff>
      <xdr:row>16</xdr:row>
      <xdr:rowOff>131445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6" y="2665095"/>
              <a:ext cx="2383154" cy="668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15240</xdr:colOff>
      <xdr:row>17</xdr:row>
      <xdr:rowOff>26671</xdr:rowOff>
    </xdr:from>
    <xdr:to>
      <xdr:col>2</xdr:col>
      <xdr:colOff>666750</xdr:colOff>
      <xdr:row>22</xdr:row>
      <xdr:rowOff>36196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3396616"/>
              <a:ext cx="2396490" cy="9163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27</xdr:row>
      <xdr:rowOff>131445</xdr:rowOff>
    </xdr:from>
    <xdr:to>
      <xdr:col>2</xdr:col>
      <xdr:colOff>666750</xdr:colOff>
      <xdr:row>32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316855"/>
              <a:ext cx="2415540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22</xdr:row>
      <xdr:rowOff>112395</xdr:rowOff>
    </xdr:from>
    <xdr:to>
      <xdr:col>2</xdr:col>
      <xdr:colOff>664845</xdr:colOff>
      <xdr:row>27</xdr:row>
      <xdr:rowOff>112395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0000000-0008-0000-0A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" y="4389120"/>
              <a:ext cx="2406015" cy="904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46</xdr:col>
      <xdr:colOff>248602</xdr:colOff>
      <xdr:row>13</xdr:row>
      <xdr:rowOff>182245</xdr:rowOff>
    </xdr:from>
    <xdr:to>
      <xdr:col>59</xdr:col>
      <xdr:colOff>196850</xdr:colOff>
      <xdr:row>43</xdr:row>
      <xdr:rowOff>68580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78740</xdr:colOff>
      <xdr:row>1</xdr:row>
      <xdr:rowOff>173355</xdr:rowOff>
    </xdr:from>
    <xdr:to>
      <xdr:col>10</xdr:col>
      <xdr:colOff>656590</xdr:colOff>
      <xdr:row>9</xdr:row>
      <xdr:rowOff>179705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4040" y="471805"/>
          <a:ext cx="10140950" cy="1479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2</xdr:col>
      <xdr:colOff>662940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00000000-0008-0000-0B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754380</xdr:colOff>
      <xdr:row>1</xdr:row>
      <xdr:rowOff>167640</xdr:rowOff>
    </xdr:from>
    <xdr:to>
      <xdr:col>4</xdr:col>
      <xdr:colOff>135255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00000000-0008-0000-0B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72175" y="466725"/>
              <a:ext cx="1826895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438150</xdr:colOff>
      <xdr:row>1</xdr:row>
      <xdr:rowOff>177165</xdr:rowOff>
    </xdr:from>
    <xdr:to>
      <xdr:col>9</xdr:col>
      <xdr:colOff>323850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00000000-0008-0000-0B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54565" y="468630"/>
              <a:ext cx="2514600" cy="8801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230505</xdr:colOff>
      <xdr:row>1</xdr:row>
      <xdr:rowOff>177165</xdr:rowOff>
    </xdr:from>
    <xdr:to>
      <xdr:col>6</xdr:col>
      <xdr:colOff>340995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00000000-0008-0000-0B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98130" y="468630"/>
              <a:ext cx="1863090" cy="8610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78740</xdr:colOff>
      <xdr:row>1</xdr:row>
      <xdr:rowOff>173355</xdr:rowOff>
    </xdr:from>
    <xdr:to>
      <xdr:col>10</xdr:col>
      <xdr:colOff>167640</xdr:colOff>
      <xdr:row>9</xdr:row>
      <xdr:rowOff>179705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290" y="471805"/>
          <a:ext cx="10140950" cy="2393950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17</xdr:row>
      <xdr:rowOff>177800</xdr:rowOff>
    </xdr:from>
    <xdr:to>
      <xdr:col>1</xdr:col>
      <xdr:colOff>806450</xdr:colOff>
      <xdr:row>21</xdr:row>
      <xdr:rowOff>165099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00000000-0008-0000-0C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550" y="4692650"/>
              <a:ext cx="1828800" cy="9080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88900</xdr:colOff>
      <xdr:row>27</xdr:row>
      <xdr:rowOff>88901</xdr:rowOff>
    </xdr:from>
    <xdr:to>
      <xdr:col>1</xdr:col>
      <xdr:colOff>812800</xdr:colOff>
      <xdr:row>32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900" y="662940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82550</xdr:colOff>
      <xdr:row>22</xdr:row>
      <xdr:rowOff>31751</xdr:rowOff>
    </xdr:from>
    <xdr:to>
      <xdr:col>1</xdr:col>
      <xdr:colOff>806450</xdr:colOff>
      <xdr:row>27</xdr:row>
      <xdr:rowOff>44451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550" y="5651501"/>
              <a:ext cx="182880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107950</xdr:colOff>
      <xdr:row>32</xdr:row>
      <xdr:rowOff>152401</xdr:rowOff>
    </xdr:from>
    <xdr:to>
      <xdr:col>1</xdr:col>
      <xdr:colOff>831850</xdr:colOff>
      <xdr:row>37</xdr:row>
      <xdr:rowOff>177801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000000-0008-0000-0C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950" y="7613651"/>
              <a:ext cx="1828800" cy="946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676274</xdr:colOff>
      <xdr:row>64</xdr:row>
      <xdr:rowOff>92074</xdr:rowOff>
    </xdr:from>
    <xdr:to>
      <xdr:col>10</xdr:col>
      <xdr:colOff>514350</xdr:colOff>
      <xdr:row>103</xdr:row>
      <xdr:rowOff>171450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78740</xdr:colOff>
      <xdr:row>1</xdr:row>
      <xdr:rowOff>173355</xdr:rowOff>
    </xdr:from>
    <xdr:to>
      <xdr:col>10</xdr:col>
      <xdr:colOff>167640</xdr:colOff>
      <xdr:row>9</xdr:row>
      <xdr:rowOff>179705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290" y="471805"/>
          <a:ext cx="10140950" cy="2393950"/>
        </a:xfrm>
        <a:prstGeom prst="rect">
          <a:avLst/>
        </a:prstGeom>
      </xdr:spPr>
    </xdr:pic>
    <xdr:clientData/>
  </xdr:twoCellAnchor>
  <xdr:twoCellAnchor>
    <xdr:from>
      <xdr:col>2</xdr:col>
      <xdr:colOff>1057274</xdr:colOff>
      <xdr:row>64</xdr:row>
      <xdr:rowOff>12700</xdr:rowOff>
    </xdr:from>
    <xdr:to>
      <xdr:col>9</xdr:col>
      <xdr:colOff>292100</xdr:colOff>
      <xdr:row>102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12700</xdr:colOff>
      <xdr:row>18</xdr:row>
      <xdr:rowOff>1</xdr:rowOff>
    </xdr:from>
    <xdr:to>
      <xdr:col>1</xdr:col>
      <xdr:colOff>736600</xdr:colOff>
      <xdr:row>22</xdr:row>
      <xdr:rowOff>44451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469900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28</xdr:row>
      <xdr:rowOff>69851</xdr:rowOff>
    </xdr:from>
    <xdr:to>
      <xdr:col>1</xdr:col>
      <xdr:colOff>723900</xdr:colOff>
      <xdr:row>33</xdr:row>
      <xdr:rowOff>158751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00000000-0008-0000-0D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794501"/>
              <a:ext cx="18288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12700</xdr:colOff>
      <xdr:row>22</xdr:row>
      <xdr:rowOff>114301</xdr:rowOff>
    </xdr:from>
    <xdr:to>
      <xdr:col>1</xdr:col>
      <xdr:colOff>736600</xdr:colOff>
      <xdr:row>27</xdr:row>
      <xdr:rowOff>165100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00000000-0008-0000-0D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5734051"/>
              <a:ext cx="1828800" cy="9715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34</xdr:row>
      <xdr:rowOff>95251</xdr:rowOff>
    </xdr:from>
    <xdr:to>
      <xdr:col>1</xdr:col>
      <xdr:colOff>723900</xdr:colOff>
      <xdr:row>40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/ SPF 5">
              <a:extLst>
                <a:ext uri="{FF2B5EF4-FFF2-40B4-BE49-F238E27FC236}">
                  <a16:creationId xmlns:a16="http://schemas.microsoft.com/office/drawing/2014/main" id="{00000000-0008-0000-0D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924801"/>
              <a:ext cx="18288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869950</xdr:colOff>
      <xdr:row>2</xdr:row>
      <xdr:rowOff>38100</xdr:rowOff>
    </xdr:from>
    <xdr:to>
      <xdr:col>11</xdr:col>
      <xdr:colOff>196850</xdr:colOff>
      <xdr:row>10</xdr:row>
      <xdr:rowOff>44450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552450"/>
          <a:ext cx="10140950" cy="1479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</xdr:rowOff>
    </xdr:from>
    <xdr:to>
      <xdr:col>1</xdr:col>
      <xdr:colOff>1066800</xdr:colOff>
      <xdr:row>17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1">
              <a:extLst>
                <a:ext uri="{FF2B5EF4-FFF2-40B4-BE49-F238E27FC236}">
                  <a16:creationId xmlns:a16="http://schemas.microsoft.com/office/drawing/2014/main" id="{00000000-0008-0000-12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838451"/>
              <a:ext cx="1828800" cy="908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19</xdr:row>
      <xdr:rowOff>38101</xdr:rowOff>
    </xdr:from>
    <xdr:to>
      <xdr:col>1</xdr:col>
      <xdr:colOff>1066800</xdr:colOff>
      <xdr:row>24</xdr:row>
      <xdr:rowOff>19051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1">
              <a:extLst>
                <a:ext uri="{FF2B5EF4-FFF2-40B4-BE49-F238E27FC236}">
                  <a16:creationId xmlns:a16="http://schemas.microsoft.com/office/drawing/2014/main" id="{00000000-0008-0000-1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981451"/>
              <a:ext cx="1828800" cy="901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24</xdr:row>
      <xdr:rowOff>63501</xdr:rowOff>
    </xdr:from>
    <xdr:to>
      <xdr:col>1</xdr:col>
      <xdr:colOff>1066800</xdr:colOff>
      <xdr:row>29</xdr:row>
      <xdr:rowOff>44451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1">
              <a:extLst>
                <a:ext uri="{FF2B5EF4-FFF2-40B4-BE49-F238E27FC236}">
                  <a16:creationId xmlns:a16="http://schemas.microsoft.com/office/drawing/2014/main" id="{00000000-0008-0000-12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4927601"/>
              <a:ext cx="1828800" cy="901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29</xdr:row>
      <xdr:rowOff>101601</xdr:rowOff>
    </xdr:from>
    <xdr:to>
      <xdr:col>1</xdr:col>
      <xdr:colOff>1066800</xdr:colOff>
      <xdr:row>34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1">
              <a:extLst>
                <a:ext uri="{FF2B5EF4-FFF2-40B4-BE49-F238E27FC236}">
                  <a16:creationId xmlns:a16="http://schemas.microsoft.com/office/drawing/2014/main" id="{00000000-0008-0000-12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88645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34</xdr:row>
      <xdr:rowOff>158751</xdr:rowOff>
    </xdr:from>
    <xdr:to>
      <xdr:col>1</xdr:col>
      <xdr:colOff>1066800</xdr:colOff>
      <xdr:row>39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1">
              <a:extLst>
                <a:ext uri="{FF2B5EF4-FFF2-40B4-BE49-F238E27FC236}">
                  <a16:creationId xmlns:a16="http://schemas.microsoft.com/office/drawing/2014/main" id="{00000000-0008-0000-12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86435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40</xdr:row>
      <xdr:rowOff>25401</xdr:rowOff>
    </xdr:from>
    <xdr:to>
      <xdr:col>1</xdr:col>
      <xdr:colOff>1066800</xdr:colOff>
      <xdr:row>45</xdr:row>
      <xdr:rowOff>25401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1">
              <a:extLst>
                <a:ext uri="{FF2B5EF4-FFF2-40B4-BE49-F238E27FC236}">
                  <a16:creationId xmlns:a16="http://schemas.microsoft.com/office/drawing/2014/main" id="{00000000-0008-0000-12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835901"/>
              <a:ext cx="1828800" cy="92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1279524</xdr:colOff>
      <xdr:row>192</xdr:row>
      <xdr:rowOff>174624</xdr:rowOff>
    </xdr:from>
    <xdr:to>
      <xdr:col>10</xdr:col>
      <xdr:colOff>361950</xdr:colOff>
      <xdr:row>224</xdr:row>
      <xdr:rowOff>25400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594360</xdr:colOff>
      <xdr:row>2</xdr:row>
      <xdr:rowOff>15240</xdr:rowOff>
    </xdr:from>
    <xdr:to>
      <xdr:col>1</xdr:col>
      <xdr:colOff>228600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T (para agregado) 2">
              <a:extLst>
                <a:ext uri="{FF2B5EF4-FFF2-40B4-BE49-F238E27FC236}">
                  <a16:creationId xmlns:a16="http://schemas.microsoft.com/office/drawing/2014/main" id="{00000000-0008-0000-13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4360" y="495300"/>
              <a:ext cx="2087880" cy="8991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289560</xdr:colOff>
      <xdr:row>2</xdr:row>
      <xdr:rowOff>22860</xdr:rowOff>
    </xdr:from>
    <xdr:to>
      <xdr:col>2</xdr:col>
      <xdr:colOff>167640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NF (para agregado) 2">
              <a:extLst>
                <a:ext uri="{FF2B5EF4-FFF2-40B4-BE49-F238E27FC236}">
                  <a16:creationId xmlns:a16="http://schemas.microsoft.com/office/drawing/2014/main" id="{00000000-0008-0000-13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0" y="502920"/>
              <a:ext cx="2057400" cy="8915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251460</xdr:colOff>
      <xdr:row>2</xdr:row>
      <xdr:rowOff>22860</xdr:rowOff>
    </xdr:from>
    <xdr:to>
      <xdr:col>4</xdr:col>
      <xdr:colOff>441960</xdr:colOff>
      <xdr:row>6</xdr:row>
      <xdr:rowOff>175259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PGE (para agregado) 2">
              <a:extLst>
                <a:ext uri="{FF2B5EF4-FFF2-40B4-BE49-F238E27FC236}">
                  <a16:creationId xmlns:a16="http://schemas.microsoft.com/office/drawing/2014/main" id="{00000000-0008-0000-13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84420" y="502920"/>
              <a:ext cx="1943100" cy="8839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609600</xdr:colOff>
      <xdr:row>2</xdr:row>
      <xdr:rowOff>22861</xdr:rowOff>
    </xdr:from>
    <xdr:to>
      <xdr:col>7</xdr:col>
      <xdr:colOff>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PT (para consolidado) 2">
              <a:extLst>
                <a:ext uri="{FF2B5EF4-FFF2-40B4-BE49-F238E27FC236}">
                  <a16:creationId xmlns:a16="http://schemas.microsoft.com/office/drawing/2014/main" id="{00000000-0008-0000-13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95160" y="502921"/>
              <a:ext cx="2011680" cy="883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53340</xdr:colOff>
      <xdr:row>2</xdr:row>
      <xdr:rowOff>15241</xdr:rowOff>
    </xdr:from>
    <xdr:to>
      <xdr:col>9</xdr:col>
      <xdr:colOff>403860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SPNF (para consolidado) 2">
              <a:extLst>
                <a:ext uri="{FF2B5EF4-FFF2-40B4-BE49-F238E27FC236}">
                  <a16:creationId xmlns:a16="http://schemas.microsoft.com/office/drawing/2014/main" id="{00000000-0008-0000-13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67800" y="495301"/>
              <a:ext cx="210312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533400</xdr:colOff>
      <xdr:row>2</xdr:row>
      <xdr:rowOff>7621</xdr:rowOff>
    </xdr:from>
    <xdr:to>
      <xdr:col>12</xdr:col>
      <xdr:colOff>24130</xdr:colOff>
      <xdr:row>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PGE  (para consolidado) 2">
              <a:extLst>
                <a:ext uri="{FF2B5EF4-FFF2-40B4-BE49-F238E27FC236}">
                  <a16:creationId xmlns:a16="http://schemas.microsoft.com/office/drawing/2014/main" id="{00000000-0008-0000-13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00460" y="487681"/>
              <a:ext cx="209550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418146</xdr:colOff>
      <xdr:row>13</xdr:row>
      <xdr:rowOff>100329</xdr:rowOff>
    </xdr:from>
    <xdr:to>
      <xdr:col>31</xdr:col>
      <xdr:colOff>139699</xdr:colOff>
      <xdr:row>39</xdr:row>
      <xdr:rowOff>36195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107950</xdr:colOff>
      <xdr:row>1</xdr:row>
      <xdr:rowOff>146050</xdr:rowOff>
    </xdr:from>
    <xdr:to>
      <xdr:col>10</xdr:col>
      <xdr:colOff>685800</xdr:colOff>
      <xdr:row>10</xdr:row>
      <xdr:rowOff>82550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3250" y="444500"/>
          <a:ext cx="10140950" cy="15938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</xdr:row>
      <xdr:rowOff>177801</xdr:rowOff>
    </xdr:from>
    <xdr:to>
      <xdr:col>2</xdr:col>
      <xdr:colOff>76200</xdr:colOff>
      <xdr:row>18</xdr:row>
      <xdr:rowOff>19051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">
              <a:extLst>
                <a:ext uri="{FF2B5EF4-FFF2-40B4-BE49-F238E27FC236}">
                  <a16:creationId xmlns:a16="http://schemas.microsoft.com/office/drawing/2014/main" id="{00000000-0008-0000-17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2686051"/>
              <a:ext cx="1828800" cy="946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18</xdr:row>
      <xdr:rowOff>76201</xdr:rowOff>
    </xdr:from>
    <xdr:to>
      <xdr:col>2</xdr:col>
      <xdr:colOff>63500</xdr:colOff>
      <xdr:row>23</xdr:row>
      <xdr:rowOff>127001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">
              <a:extLst>
                <a:ext uri="{FF2B5EF4-FFF2-40B4-BE49-F238E27FC236}">
                  <a16:creationId xmlns:a16="http://schemas.microsoft.com/office/drawing/2014/main" id="{00000000-0008-0000-17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68935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</xdr:colOff>
      <xdr:row>24</xdr:row>
      <xdr:rowOff>25401</xdr:rowOff>
    </xdr:from>
    <xdr:to>
      <xdr:col>2</xdr:col>
      <xdr:colOff>69850</xdr:colOff>
      <xdr:row>29</xdr:row>
      <xdr:rowOff>69851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">
              <a:extLst>
                <a:ext uri="{FF2B5EF4-FFF2-40B4-BE49-F238E27FC236}">
                  <a16:creationId xmlns:a16="http://schemas.microsoft.com/office/drawing/2014/main" id="{00000000-0008-0000-17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" y="474345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29</xdr:row>
      <xdr:rowOff>133351</xdr:rowOff>
    </xdr:from>
    <xdr:to>
      <xdr:col>2</xdr:col>
      <xdr:colOff>63500</xdr:colOff>
      <xdr:row>34</xdr:row>
      <xdr:rowOff>177801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">
              <a:extLst>
                <a:ext uri="{FF2B5EF4-FFF2-40B4-BE49-F238E27FC236}">
                  <a16:creationId xmlns:a16="http://schemas.microsoft.com/office/drawing/2014/main" id="{00000000-0008-0000-17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77215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35</xdr:row>
      <xdr:rowOff>38101</xdr:rowOff>
    </xdr:from>
    <xdr:to>
      <xdr:col>2</xdr:col>
      <xdr:colOff>63500</xdr:colOff>
      <xdr:row>40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SPNF (para consolidado)">
              <a:extLst>
                <a:ext uri="{FF2B5EF4-FFF2-40B4-BE49-F238E27FC236}">
                  <a16:creationId xmlns:a16="http://schemas.microsoft.com/office/drawing/2014/main" id="{00000000-0008-0000-17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78180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40</xdr:row>
      <xdr:rowOff>139701</xdr:rowOff>
    </xdr:from>
    <xdr:to>
      <xdr:col>2</xdr:col>
      <xdr:colOff>63500</xdr:colOff>
      <xdr:row>45</xdr:row>
      <xdr:rowOff>177801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PGE  (para consolidado)">
              <a:extLst>
                <a:ext uri="{FF2B5EF4-FFF2-40B4-BE49-F238E27FC236}">
                  <a16:creationId xmlns:a16="http://schemas.microsoft.com/office/drawing/2014/main" id="{00000000-0008-0000-1700-000010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8041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ía Dolores Valencia" refreshedDate="45835.62716689815" createdVersion="6" refreshedVersion="6" minRefreshableVersion="3" recordCount="1895">
  <cacheSource type="worksheet">
    <worksheetSource ref="A2:BI1897" sheet="BD INTERNA + PERFIL INTERES LP"/>
  </cacheSource>
  <cacheFields count="61">
    <cacheField name="Código_x000a_ Único" numFmtId="0">
      <sharedItems/>
    </cacheField>
    <cacheField name="No _x000a_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Activo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unt="169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3-2025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25454545.449999999"/>
    </cacheField>
    <cacheField name="Intereses" numFmtId="4">
      <sharedItems containsSemiMixedTypes="0" containsString="0" containsNumber="1" minValue="0" maxValue="1956575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_x000a_Condonados " numFmtId="4">
      <sharedItems containsSemiMixedTypes="0" containsString="0" containsNumber="1" containsInteger="1" minValue="0" maxValue="0"/>
    </cacheField>
    <cacheField name="Saldo al_x000a_ 30-04-2025" numFmtId="4">
      <sharedItems containsSemiMixedTypes="0" containsString="0" containsNumber="1" minValue="-0.02" maxValue="2795280598.7049999"/>
    </cacheField>
    <cacheField name="Fecha de Emisión" numFmtId="14">
      <sharedItems containsSemiMixedTypes="0" containsNonDate="0" containsDate="1" containsString="0" minDate="2012-04-26T00:00:00" maxDate="2025-04-29T00:00:00"/>
    </cacheField>
    <cacheField name="Fecha de Vencimiento del Préstamo" numFmtId="14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0" maxValue="15.191780821917808"/>
    </cacheField>
    <cacheField name="Plazo_x000a_ Contractual" numFmtId="43">
      <sharedItems containsSemiMixedTypes="0" containsString="0" containsNumber="1" minValue="1" maxValue="20.013698630136986"/>
    </cacheField>
    <cacheField name="Tasa de_x000a_ Interes" numFmtId="10">
      <sharedItems containsSemiMixedTypes="0" containsString="0" containsNumber="1" minValue="0" maxValue="9.7500000000000003E-2"/>
    </cacheField>
    <cacheField name="Plazo por Vencer Promedio Ponderado" numFmtId="43">
      <sharedItems containsSemiMixedTypes="0" containsString="0" containsNumber="1" minValue="0" maxValue="15.19178082191781"/>
    </cacheField>
    <cacheField name="Plazo Contractual Ponderado" numFmtId="43">
      <sharedItems containsSemiMixedTypes="0" containsString="0" containsNumber="1" minValue="0" maxValue="20.013698630136986"/>
    </cacheField>
    <cacheField name="Tasa Promedio Ponderada" numFmtId="10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2025" numFmtId="4">
      <sharedItems containsSemiMixedTypes="0" containsString="0" containsNumber="1" minValue="0" maxValue="1344316055.77"/>
    </cacheField>
    <cacheField name="2026" numFmtId="4">
      <sharedItems containsSemiMixedTypes="0" containsString="0" containsNumber="1" minValue="0" maxValue="46957800"/>
    </cacheField>
    <cacheField name="2027" numFmtId="4">
      <sharedItems containsSemiMixedTypes="0" containsString="0" containsNumber="1" minValue="0" maxValue="46957800"/>
    </cacheField>
    <cacheField name="2028" numFmtId="4">
      <sharedItems containsSemiMixedTypes="0" containsString="0" containsNumber="1" minValue="0" maxValue="46957800"/>
    </cacheField>
    <cacheField name="2029" numFmtId="4">
      <sharedItems containsSemiMixedTypes="0" containsString="0" containsNumber="1" minValue="0" maxValue="46957800"/>
    </cacheField>
    <cacheField name="2030" numFmtId="4">
      <sharedItems containsSemiMixedTypes="0" containsString="0" containsNumber="1" minValue="0" maxValue="46957800"/>
    </cacheField>
    <cacheField name="2031" numFmtId="4">
      <sharedItems containsSemiMixedTypes="0" containsString="0" containsNumber="1" minValue="0" maxValue="46957800"/>
    </cacheField>
    <cacheField name="2032" numFmtId="4">
      <sharedItems containsSemiMixedTypes="0" containsString="0" containsNumber="1" minValue="0" maxValue="23478900"/>
    </cacheField>
    <cacheField name="2033" numFmtId="4">
      <sharedItems containsSemiMixedTypes="0" containsString="0" containsNumber="1" minValue="0" maxValue="19079928.050000001"/>
    </cacheField>
    <cacheField name="2034" numFmtId="4">
      <sharedItems containsSemiMixedTypes="0" containsString="0" containsNumber="1" minValue="0" maxValue="16724193.07"/>
    </cacheField>
    <cacheField name="2035" numFmtId="4">
      <sharedItems containsSemiMixedTypes="0" containsString="0" containsNumber="1" minValue="0" maxValue="14337734"/>
    </cacheField>
    <cacheField name="2036" numFmtId="4">
      <sharedItems containsSemiMixedTypes="0" containsString="0" containsNumber="1" minValue="0" maxValue="11920150.140000001"/>
    </cacheField>
    <cacheField name="2037" numFmtId="4">
      <sharedItems containsSemiMixedTypes="0" containsString="0" containsNumber="1" minValue="0" maxValue="9471035.5399999991"/>
    </cacheField>
    <cacheField name="2038" numFmtId="4">
      <sharedItems containsSemiMixedTypes="0" containsString="0" containsNumber="1" minValue="0" maxValue="6989978.9800000004"/>
    </cacheField>
    <cacheField name="2039" numFmtId="4">
      <sharedItems containsSemiMixedTypes="0" containsString="0" containsNumber="1" minValue="0" maxValue="4476563.8600000003"/>
    </cacheField>
    <cacheField name="2040" numFmtId="4">
      <sharedItems containsSemiMixedTypes="0" containsString="0" containsNumber="1" minValue="0" maxValue="1930368.15"/>
    </cacheField>
    <cacheField name="TOTAL_x000a_2025- 2026" numFmtId="4">
      <sharedItems containsSemiMixedTypes="0" containsString="0" containsNumber="1" minValue="0" maxValue="1345053273.23"/>
    </cacheField>
    <cacheField name="TOTAL_x000a_2027 - 2040" numFmtId="4">
      <sharedItems containsSemiMixedTypes="0" containsString="0" containsNumber="1" minValue="0" maxValue="258267900"/>
    </cacheField>
    <cacheField name="TOTAL_x000a_2025 - 2040" numFmtId="4">
      <sharedItems containsSemiMixedTypes="0" containsString="0" containsNumber="1" minValue="0" maxValue="1347633534.3399999"/>
    </cacheField>
  </cacheFields>
  <extLst>
    <ext xmlns:x14="http://schemas.microsoft.com/office/spreadsheetml/2009/9/main" uri="{725AE2AE-9491-48be-B2B4-4EB974FC3084}">
      <x14:pivotCacheDefinition pivotCacheId="2066550749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ría Dolores Valencia" refreshedDate="45835.627167592589" createdVersion="6" refreshedVersion="6" minRefreshableVersion="3" recordCount="1895">
  <cacheSource type="worksheet">
    <worksheetSource ref="A2:BI1897" sheet="BD INTERNA+PERFIL PRINCIPAL LP"/>
  </cacheSource>
  <cacheFields count="61">
    <cacheField name="Código_x000a_ Único" numFmtId="0">
      <sharedItems/>
    </cacheField>
    <cacheField name="No _x000a_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 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unt="169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_x000a_31-03-2025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25454545.449999999"/>
    </cacheField>
    <cacheField name="Intereses" numFmtId="4">
      <sharedItems containsSemiMixedTypes="0" containsString="0" containsNumber="1" minValue="0" maxValue="1956575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containsInteger="1" minValue="0" maxValue="0"/>
    </cacheField>
    <cacheField name="Saldo al_x000a_30-04-2025" numFmtId="4">
      <sharedItems containsSemiMixedTypes="0" containsString="0" containsNumber="1" minValue="-0.02" maxValue="2795280598.7049999"/>
    </cacheField>
    <cacheField name="Fecha de Emisión" numFmtId="14">
      <sharedItems containsNonDate="0" containsDate="1" containsString="0" containsBlank="1" minDate="2012-04-26T00:00:00" maxDate="2025-04-29T00:00:00"/>
    </cacheField>
    <cacheField name="Fecha de Vencimiento del Préstamo" numFmtId="14">
      <sharedItems containsSemiMixedTypes="0" containsNonDate="0" containsDate="1" containsString="0" minDate="2023-12-30T00:00:00" maxDate="2040-07-06T00:00:00"/>
    </cacheField>
    <cacheField name="Monto_x000a_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0" maxValue="133.2986301369863"/>
    </cacheField>
    <cacheField name="Plazo_x000a_ Contractual" numFmtId="43">
      <sharedItems containsSemiMixedTypes="0" containsString="0" containsNumber="1" minValue="0" maxValue="20"/>
    </cacheField>
    <cacheField name="Tasa de_x000a_ Interes" numFmtId="10">
      <sharedItems containsSemiMixedTypes="0" containsString="0" containsNumber="1" minValue="0" maxValue="9.7500000000000003E-2"/>
    </cacheField>
    <cacheField name="Plazo por Vencer Promedio Ponderado" numFmtId="0">
      <sharedItems containsSemiMixedTypes="0" containsString="0" containsNumber="1" minValue="0" maxValue="133.2986301369863"/>
    </cacheField>
    <cacheField name="Plazo Contractual Ponderado" numFmtId="0">
      <sharedItems containsSemiMixedTypes="0" containsString="0" containsNumber="1" minValue="0" maxValue="20"/>
    </cacheField>
    <cacheField name="Tasa Promedio Ponderada" numFmtId="10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2025" numFmtId="4">
      <sharedItems containsSemiMixedTypes="0" containsString="0" containsNumber="1" minValue="0" maxValue="81682318.800999999"/>
    </cacheField>
    <cacheField name="2026" numFmtId="4">
      <sharedItems containsSemiMixedTypes="0" containsString="0" containsNumber="1" minValue="0" maxValue="350000000"/>
    </cacheField>
    <cacheField name="2027" numFmtId="4">
      <sharedItems containsSemiMixedTypes="0" containsString="0" containsNumber="1" minValue="0" maxValue="200000000"/>
    </cacheField>
    <cacheField name="2028" numFmtId="4">
      <sharedItems containsSemiMixedTypes="0" containsString="0" containsNumber="1" minValue="0" maxValue="570000000"/>
    </cacheField>
    <cacheField name="2029" numFmtId="4">
      <sharedItems containsSemiMixedTypes="0" containsString="0" containsNumber="1" minValue="0" maxValue="200000000"/>
    </cacheField>
    <cacheField name="2030" numFmtId="4">
      <sharedItems containsSemiMixedTypes="0" containsString="0" containsNumber="1" minValue="0" maxValue="200000000"/>
    </cacheField>
    <cacheField name="2031" numFmtId="4">
      <sharedItems containsSemiMixedTypes="0" containsString="0" containsNumber="1" minValue="0" maxValue="500000000"/>
    </cacheField>
    <cacheField name="2032" numFmtId="4">
      <sharedItems containsSemiMixedTypes="0" containsString="0" containsNumber="1" minValue="0" maxValue="600000000"/>
    </cacheField>
    <cacheField name="2033" numFmtId="4">
      <sharedItems containsSemiMixedTypes="0" containsString="0" containsNumber="1" minValue="0" maxValue="200000000"/>
    </cacheField>
    <cacheField name="2034" numFmtId="4">
      <sharedItems containsSemiMixedTypes="0" containsString="0" containsNumber="1" minValue="0" maxValue="182979092.31799999"/>
    </cacheField>
    <cacheField name="2035" numFmtId="4">
      <sharedItems containsSemiMixedTypes="0" containsString="0" containsNumber="1" minValue="0" maxValue="185365551.38499999"/>
    </cacheField>
    <cacheField name="2036" numFmtId="4">
      <sharedItems containsSemiMixedTypes="0" containsString="0" containsNumber="1" minValue="0" maxValue="187783135.241"/>
    </cacheField>
    <cacheField name="2037" numFmtId="4">
      <sharedItems containsSemiMixedTypes="0" containsString="0" containsNumber="1" minValue="0" maxValue="190232249.84299999"/>
    </cacheField>
    <cacheField name="2038" numFmtId="4">
      <sharedItems containsSemiMixedTypes="0" containsString="0" containsNumber="1" minValue="0" maxValue="192713306.403"/>
    </cacheField>
    <cacheField name="2039" numFmtId="4">
      <sharedItems containsSemiMixedTypes="0" containsString="0" containsNumber="1" minValue="0" maxValue="195226721.523"/>
    </cacheField>
    <cacheField name="2040" numFmtId="4">
      <sharedItems containsSemiMixedTypes="0" containsString="0" containsNumber="1" minValue="0" maxValue="197772917.23199999"/>
    </cacheField>
    <cacheField name="TOTAL CP_x000a_2025 - 2026" numFmtId="4">
      <sharedItems containsSemiMixedTypes="0" containsString="0" containsNumber="1" minValue="0" maxValue="350000000"/>
    </cacheField>
    <cacheField name="TOTAL LP_x000a_2027 - 2040" numFmtId="4">
      <sharedItems containsSemiMixedTypes="0" containsString="0" containsNumber="1" minValue="0" maxValue="2548637385.9809995"/>
    </cacheField>
    <cacheField name="TOTAL_x000a_2025 - 2040" numFmtId="4">
      <sharedItems containsSemiMixedTypes="0" containsString="0" containsNumber="1" minValue="0" maxValue="2795280598.6749992"/>
    </cacheField>
  </cacheFields>
  <extLst>
    <ext xmlns:x14="http://schemas.microsoft.com/office/spreadsheetml/2009/9/main" uri="{725AE2AE-9491-48be-B2B4-4EB974FC3084}">
      <x14:pivotCacheDefinition pivotCacheId="2066550748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ría Dolores Valencia" refreshedDate="45835.627168402774" createdVersion="6" refreshedVersion="6" minRefreshableVersion="3" recordCount="373">
  <cacheSource type="worksheet">
    <worksheetSource ref="A1:CD374" sheet="BDExterna + Perfil Interes LP"/>
  </cacheSource>
  <cacheFields count="82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ntainsBlank="1" count="37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AIIB"/>
        <s v="GOB. CANADA"/>
        <s v="FLAR"/>
        <s v="AMAZON CONSERVATION DAC"/>
        <m u="1"/>
        <s v="GPS BLUE" u="1"/>
        <s v="CREDIT NATIONALE" u="1"/>
      </sharedItems>
    </cacheField>
    <cacheField name="DEUDOR" numFmtId="0">
      <sharedItems containsBlank="1" count="41">
        <s v="GOBIERNO CENTRAL"/>
        <s v="EMAPA-G"/>
        <s v="MUN. CUENCA"/>
        <s v="MUN. PORTOVIEJO"/>
        <s v="EMAP-Q"/>
        <s v="MUN. GUAYAQUIL"/>
        <s v="BANCO DEL ESTADO"/>
        <s v="|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m u="1"/>
        <s v="IESS" u="1"/>
        <s v="MUNICIPIO DE DAULE" u="1"/>
        <s v="GOBIERNO AUTONOMO DESCENTRALIZADO PROVINCIAL DEL GUAYAS" u="1"/>
        <s v="MUY ILUSTRE MUNICIPALIDAD DE GUAYAQUIL" u="1"/>
      </sharedItems>
    </cacheField>
    <cacheField name="TIPO DE ACREEDOR" numFmtId="0">
      <sharedItems containsBlank="1" count="7">
        <s v="CONVENIOS ORIGINALES (BANCOS)"/>
        <s v="CONVENIOS ORIGINALES (GOBIERNOS)"/>
        <s v="ORGANISMOS INTERNACIONALES "/>
        <s v="BONOS EMITIDOS EN MERCADOS INTERNACIONALES"/>
        <s v="INSTITUCIÓN FINANCIERA INTERNACIONAL"/>
        <m u="1"/>
        <s v="MULTILATERAL" u="1"/>
      </sharedItems>
    </cacheField>
    <cacheField name="GRAFICA DX" numFmtId="0">
      <sharedItems containsBlank="1" count="8">
        <s v="CHINA"/>
        <s v="BANKS"/>
        <s v="BILATERALS"/>
        <s v="INTERNATIONAL ORGANIZATIONS"/>
        <s v="IMF"/>
        <s v="BONDS"/>
        <s v="FINANCIAL INTERNATIONAL ORGANIZATIONS"/>
        <m u="1"/>
      </sharedItems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03.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0" maxValue="20000000"/>
    </cacheField>
    <cacheField name="AMORTIZACIÓN" numFmtId="4">
      <sharedItems containsSemiMixedTypes="0" containsString="0" containsNumber="1" minValue="0" maxValue="157228943.5"/>
    </cacheField>
    <cacheField name="INTERESES" numFmtId="4">
      <sharedItems containsSemiMixedTypes="0" containsString="0" containsNumber="1" minValue="0" maxValue="20296793.309999999"/>
    </cacheField>
    <cacheField name="COMISIONES" numFmtId="4">
      <sharedItems containsSemiMixedTypes="0" containsString="0" containsNumber="1" minValue="0" maxValue="5882352.9400000004"/>
    </cacheField>
    <cacheField name="OTROS FLUJOS_x000a_ ECONÓMICOS" numFmtId="4">
      <sharedItems containsSemiMixedTypes="0" containsString="0" containsNumber="1" minValue="-270850.925000016" maxValue="123253076.83799969"/>
    </cacheField>
    <cacheField name="ATRASOS" numFmtId="4">
      <sharedItems containsSemiMixedTypes="0" containsString="0" containsNumber="1" containsInteger="1" minValue="0" maxValue="0"/>
    </cacheField>
    <cacheField name="INTERESES CONDONADOS " numFmtId="4">
      <sharedItems containsSemiMixedTypes="0" containsString="0" containsNumber="1" minValue="0" maxValue="3713.26"/>
    </cacheField>
    <cacheField name="SALDO AL _x000a_30.04.2025" numFmtId="4">
      <sharedItems containsSemiMixedTypes="0" containsString="0" containsNumber="1" minValue="-0.01" maxValue="6502790692"/>
    </cacheField>
    <cacheField name="FECHA DE_x000a_ FIRMA " numFmtId="14">
      <sharedItems containsSemiMixedTypes="0" containsNonDate="0" containsDate="1" containsString="0" minDate="1986-01-14T00:00:00" maxDate="2025-03-19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0">
      <sharedItems containsSemiMixedTypes="0" containsString="0" containsNumber="1" minValue="-12.291666666666666" maxValue="38.722222222222221"/>
    </cacheField>
    <cacheField name="PLAZO_x000a_ CONTRACTUAL" numFmtId="0">
      <sharedItems containsSemiMixedTypes="0" containsString="0" containsNumber="1" minValue="1.0249999999999999" maxValue="42.861111111111114"/>
    </cacheField>
    <cacheField name="TASA _x000a_INTERES_x000a_MARZO" numFmtId="0">
      <sharedItems containsSemiMixedTypes="0" containsString="0" containsNumber="1" minValue="0" maxValue="0.12"/>
    </cacheField>
    <cacheField name="TIPO_x000a_ INTERES " numFmtId="0">
      <sharedItems/>
    </cacheField>
    <cacheField name="MARGEN" numFmtId="0">
      <sharedItems containsSemiMixedTypes="0" containsString="0" containsNumber="1" minValue="0" maxValue="3.5000000000000003E-2"/>
    </cacheField>
    <cacheField name="PLAZO POR VENCER PROMEDIO PONDERADO " numFmtId="43">
      <sharedItems containsSemiMixedTypes="0" containsString="0" containsNumber="1" minValue="0" maxValue="38.64"/>
    </cacheField>
    <cacheField name="PLAZO CONTRACTUAL PONDERADO " numFmtId="43">
      <sharedItems containsSemiMixedTypes="0" containsString="0" containsNumber="1" minValue="0" maxValue="42.86"/>
    </cacheField>
    <cacheField name="TASA PROMEDIO PONDERADA " numFmtId="165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2025" numFmtId="4">
      <sharedItems containsSemiMixedTypes="0" containsString="0" containsNumber="1" minValue="0" maxValue="178826744.03"/>
    </cacheField>
    <cacheField name="2026" numFmtId="4">
      <sharedItems containsSemiMixedTypes="0" containsString="0" containsNumber="1" minValue="0" maxValue="448692557.74000001"/>
    </cacheField>
    <cacheField name="2027" numFmtId="4">
      <sharedItems containsSemiMixedTypes="0" containsString="0" containsNumber="1" minValue="0" maxValue="448692557.74000001"/>
    </cacheField>
    <cacheField name="2028" numFmtId="4">
      <sharedItems containsSemiMixedTypes="0" containsString="0" containsNumber="1" minValue="0" maxValue="448692557.74000001"/>
    </cacheField>
    <cacheField name="2029" numFmtId="4">
      <sharedItems containsSemiMixedTypes="0" containsString="0" containsNumber="1" minValue="0" maxValue="448692557.74000001"/>
    </cacheField>
    <cacheField name="2030" numFmtId="4">
      <sharedItems containsSemiMixedTypes="0" containsString="0" containsNumber="1" minValue="0" maxValue="448692557.74000001"/>
    </cacheField>
    <cacheField name="2031" numFmtId="4">
      <sharedItems containsSemiMixedTypes="0" containsString="0" containsNumber="1" minValue="0" maxValue="426257929.86000001"/>
    </cacheField>
    <cacheField name="2032" numFmtId="4">
      <sharedItems containsSemiMixedTypes="0" containsString="0" containsNumber="1" minValue="0" maxValue="336519418.31"/>
    </cacheField>
    <cacheField name="2033" numFmtId="4">
      <sharedItems containsSemiMixedTypes="0" containsString="0" containsNumber="1" minValue="0" maxValue="246780906.75999999"/>
    </cacheField>
    <cacheField name="2034" numFmtId="4">
      <sharedItems containsSemiMixedTypes="0" containsString="0" containsNumber="1" minValue="0" maxValue="205823027.12"/>
    </cacheField>
    <cacheField name="2035" numFmtId="4">
      <sharedItems containsSemiMixedTypes="0" containsString="0" containsNumber="1" minValue="0" maxValue="205823027.12"/>
    </cacheField>
    <cacheField name="2036" numFmtId="4">
      <sharedItems containsSemiMixedTypes="0" containsString="0" containsNumber="1" minValue="0" maxValue="195531875.75999999"/>
    </cacheField>
    <cacheField name="2037" numFmtId="4">
      <sharedItems containsSemiMixedTypes="0" containsString="0" containsNumber="1" minValue="0" maxValue="154367270.34"/>
    </cacheField>
    <cacheField name="2038" numFmtId="4">
      <sharedItems containsSemiMixedTypes="0" containsString="0" containsNumber="1" minValue="0" maxValue="113202664.92"/>
    </cacheField>
    <cacheField name="2039" numFmtId="4">
      <sharedItems containsSemiMixedTypes="0" containsString="0" containsNumber="1" minValue="0" maxValue="72038059.489999995"/>
    </cacheField>
    <cacheField name="2040" numFmtId="4">
      <sharedItems containsSemiMixedTypes="0" containsString="0" containsNumber="1" minValue="0" maxValue="36059967.310000002"/>
    </cacheField>
    <cacheField name="2041" numFmtId="4">
      <sharedItems containsSemiMixedTypes="0" containsString="0" containsNumber="1" minValue="0" maxValue="28348856.199999999"/>
    </cacheField>
    <cacheField name="2042" numFmtId="4">
      <sharedItems containsSemiMixedTypes="0" containsString="0" containsNumber="1" minValue="0" maxValue="11393127.33"/>
    </cacheField>
    <cacheField name="2043" numFmtId="4">
      <sharedItems containsSemiMixedTypes="0" containsString="0" containsNumber="1" minValue="0" maxValue="9819734"/>
    </cacheField>
    <cacheField name="2044" numFmtId="4">
      <sharedItems containsSemiMixedTypes="0" containsString="0" containsNumber="1" minValue="0" maxValue="8270014"/>
    </cacheField>
    <cacheField name="2045" numFmtId="4">
      <sharedItems containsSemiMixedTypes="0" containsString="0" containsNumber="1" minValue="0" maxValue="6672947.3300000001"/>
    </cacheField>
    <cacheField name="2046" numFmtId="4">
      <sharedItems containsSemiMixedTypes="0" containsString="0" containsNumber="1" minValue="0" maxValue="5099554"/>
    </cacheField>
    <cacheField name="2047" numFmtId="4">
      <sharedItems containsSemiMixedTypes="0" containsString="0" containsNumber="1" minValue="0" maxValue="3526160.67"/>
    </cacheField>
    <cacheField name="2048" numFmtId="4">
      <sharedItems containsSemiMixedTypes="0" containsString="0" containsNumber="1" minValue="0" maxValue="2397656.56"/>
    </cacheField>
    <cacheField name="2049" numFmtId="4">
      <sharedItems containsSemiMixedTypes="0" containsString="0" containsNumber="1" minValue="0" maxValue="1935224.62"/>
    </cacheField>
    <cacheField name="2050" numFmtId="4">
      <sharedItems containsSemiMixedTypes="0" containsString="0" containsNumber="1" minValue="0" maxValue="1479657.39"/>
    </cacheField>
    <cacheField name="2051" numFmtId="4">
      <sharedItems containsSemiMixedTypes="0" containsString="0" containsNumber="1" minValue="0" maxValue="1024090.17"/>
    </cacheField>
    <cacheField name="2052" numFmtId="4">
      <sharedItems containsSemiMixedTypes="0" containsString="0" containsNumber="1" minValue="0" maxValue="570395.13"/>
    </cacheField>
    <cacheField name="2053" numFmtId="4">
      <sharedItems containsSemiMixedTypes="0" containsString="0" containsNumber="1" minValue="0" maxValue="112955.71"/>
    </cacheField>
    <cacheField name="2054" numFmtId="4">
      <sharedItems containsSemiMixedTypes="0" containsString="0" containsNumber="1" minValue="0" maxValue="1473.404"/>
    </cacheField>
    <cacheField name="2055" numFmtId="4">
      <sharedItems containsSemiMixedTypes="0" containsString="0" containsNumber="1" minValue="0" maxValue="1322.2860000000001"/>
    </cacheField>
    <cacheField name="2056" numFmtId="4">
      <sharedItems containsSemiMixedTypes="0" containsString="0" containsNumber="1" minValue="0" maxValue="1171.1669999999999"/>
    </cacheField>
    <cacheField name="2057" numFmtId="4">
      <sharedItems containsSemiMixedTypes="0" containsString="0" containsNumber="1" minValue="0" maxValue="1020.049"/>
    </cacheField>
    <cacheField name="2058" numFmtId="4">
      <sharedItems containsSemiMixedTypes="0" containsString="0" containsNumber="1" minValue="0" maxValue="868.93100000000004"/>
    </cacheField>
    <cacheField name="2059" numFmtId="4">
      <sharedItems containsSemiMixedTypes="0" containsString="0" containsNumber="1" minValue="0" maxValue="717.81200000000001"/>
    </cacheField>
    <cacheField name="2060" numFmtId="4">
      <sharedItems containsSemiMixedTypes="0" containsString="0" containsNumber="1" minValue="0" maxValue="566.69399999999996"/>
    </cacheField>
    <cacheField name="2061" numFmtId="4">
      <sharedItems containsSemiMixedTypes="0" containsString="0" containsNumber="1" minValue="0" maxValue="415.57499999999999"/>
    </cacheField>
    <cacheField name="2062" numFmtId="4">
      <sharedItems containsSemiMixedTypes="0" containsString="0" containsNumber="1" minValue="0" maxValue="264.45699999999999"/>
    </cacheField>
    <cacheField name="2063" numFmtId="4">
      <sharedItems containsSemiMixedTypes="0" containsString="0" containsNumber="1" minValue="0" maxValue="113.339"/>
    </cacheField>
    <cacheField name="TOTAL_x000a_2025 - 2026" numFmtId="4">
      <sharedItems containsSemiMixedTypes="0" containsString="0" containsNumber="1" minValue="0" maxValue="627519301.76999998"/>
    </cacheField>
    <cacheField name="TOTAL _x000a_2027- 2063" numFmtId="4">
      <sharedItems containsSemiMixedTypes="0" containsString="0" containsNumber="1" minValue="0" maxValue="3028674764.7600002"/>
    </cacheField>
    <cacheField name="TOTAL_x000a_2025 - 2063" numFmtId="4">
      <sharedItems containsSemiMixedTypes="0" containsString="0" containsNumber="1" minValue="0" maxValue="3656194066.5300002"/>
    </cacheField>
  </cacheFields>
  <extLst>
    <ext xmlns:x14="http://schemas.microsoft.com/office/spreadsheetml/2009/9/main" uri="{725AE2AE-9491-48be-B2B4-4EB974FC3084}">
      <x14:pivotCacheDefinition pivotCacheId="2066550739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aría Dolores Valencia" refreshedDate="45835.627169212959" createdVersion="6" refreshedVersion="6" minRefreshableVersion="3" recordCount="373">
  <cacheSource type="worksheet">
    <worksheetSource ref="A1:CD374" sheet="BDExterna + Perfil Principal LP"/>
  </cacheSource>
  <cacheFields count="82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ntainsMixedTypes="1" containsNumber="1" containsInteger="1" minValue="0" maxValue="0" count="35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AIIB"/>
        <s v="GOB. CANADA"/>
        <s v="FLAR"/>
        <s v="AMAZON CONSERVATION DAC"/>
        <n v="0" u="1"/>
      </sharedItems>
    </cacheField>
    <cacheField name="DEUDOR" numFmtId="0">
      <sharedItems containsMixedTypes="1" containsNumber="1" containsInteger="1" minValue="0" maxValue="0" count="37">
        <s v="GOBIERNO CENTRAL"/>
        <s v="EMAPA-G"/>
        <s v="MUN. CUENCA"/>
        <s v="MUN. PORTOVIEJO"/>
        <s v="EMAP-Q"/>
        <s v="MUN. GUAYAQUIL"/>
        <s v="BANCO DEL ESTADO"/>
        <s v="|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n v="0" u="1"/>
      </sharedItems>
    </cacheField>
    <cacheField name="TIPO DE ACREEDOR" numFmtId="0">
      <sharedItems containsMixedTypes="1" containsNumber="1" containsInteger="1" minValue="0" maxValue="0" count="6">
        <s v="CONVENIOS ORIGINALES (BANCOS)"/>
        <s v="CONVENIOS ORIGINALES (GOBIERNOS)"/>
        <s v="ORGANISMOS INTERNACIONALES "/>
        <s v="BONOS EMITIDOS EN MERCADOS INTERNACIONALES"/>
        <s v="INSTITUCIÓN FINANCIERA INTERNACIONAL"/>
        <n v="0" u="1"/>
      </sharedItems>
    </cacheField>
    <cacheField name="GRAFICA DX" numFmtId="0">
      <sharedItems containsBlank="1" count="8">
        <s v="CHINA"/>
        <s v="BANKS"/>
        <s v="BILATERALS"/>
        <s v="INTERNATIONAL ORGANIZATIONS"/>
        <s v="IMF"/>
        <s v="BONDS"/>
        <s v="FINANCIAL INTERNATIONAL ORGANIZATIONS"/>
        <m u="1"/>
      </sharedItems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-03-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0" maxValue="20000000"/>
    </cacheField>
    <cacheField name="AMORTIZACIÓN" numFmtId="4">
      <sharedItems containsSemiMixedTypes="0" containsString="0" containsNumber="1" minValue="0" maxValue="157228943.5"/>
    </cacheField>
    <cacheField name="INTERESES" numFmtId="4">
      <sharedItems containsSemiMixedTypes="0" containsString="0" containsNumber="1" minValue="0" maxValue="20296793.309999999"/>
    </cacheField>
    <cacheField name="COMISIONES" numFmtId="4">
      <sharedItems containsSemiMixedTypes="0" containsString="0" containsNumber="1" minValue="0" maxValue="5882352.9400000004"/>
    </cacheField>
    <cacheField name="OTROS FLUJOS_x000a_ ECONÓMICOS" numFmtId="4">
      <sharedItems containsSemiMixedTypes="0" containsString="0" containsNumber="1" minValue="-270850.925000016" maxValue="123253076.83799969"/>
    </cacheField>
    <cacheField name="ATRASOS" numFmtId="4">
      <sharedItems containsSemiMixedTypes="0" containsString="0" containsNumber="1" containsInteger="1" minValue="0" maxValue="0"/>
    </cacheField>
    <cacheField name="INTERESES CONDONADOS " numFmtId="4">
      <sharedItems containsSemiMixedTypes="0" containsString="0" containsNumber="1" minValue="0" maxValue="3713.26"/>
    </cacheField>
    <cacheField name="SALDO AL _x000a_30-04-2025" numFmtId="4">
      <sharedItems containsSemiMixedTypes="0" containsString="0" containsNumber="1" minValue="-0.01" maxValue="6502790692"/>
    </cacheField>
    <cacheField name="FECHA DE_x000a_ FIRMA " numFmtId="0">
      <sharedItems containsSemiMixedTypes="0" containsDate="1" containsString="0" containsMixedTypes="1" minDate="1986-01-14T00:00:00" maxDate="2025-03-19T00:00:00"/>
    </cacheField>
    <cacheField name="FECHA DE_x000a_ VENCIMIENTO_x000a_ DEL PRÉSTAMO" numFmtId="0">
      <sharedItems containsSemiMixedTypes="0" containsDate="1" containsString="0" containsMixedTypes="1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0">
      <sharedItems containsSemiMixedTypes="0" containsString="0" containsNumber="1" minValue="-12.291666666666666" maxValue="38.722222222222221"/>
    </cacheField>
    <cacheField name="PLAZO_x000a_ CONTRACTUAL" numFmtId="0">
      <sharedItems containsSemiMixedTypes="0" containsString="0" containsNumber="1" minValue="1.0249999999999999" maxValue="42.861111111111114"/>
    </cacheField>
    <cacheField name="TASA INTERES_x000a_MARZO" numFmtId="165">
      <sharedItems containsSemiMixedTypes="0" containsString="0" containsNumber="1" minValue="0" maxValue="0.12"/>
    </cacheField>
    <cacheField name="TIPO_x000a_ INTERES " numFmtId="0">
      <sharedItems/>
    </cacheField>
    <cacheField name="MARGEN" numFmtId="165">
      <sharedItems containsSemiMixedTypes="0" containsString="0" containsNumber="1" minValue="0" maxValue="3.5000000000000003E-2"/>
    </cacheField>
    <cacheField name="PLAZO POR VENCER PROMEDIO PONDERADO " numFmtId="4">
      <sharedItems containsSemiMixedTypes="0" containsString="0" containsNumber="1" minValue="0" maxValue="38.64"/>
    </cacheField>
    <cacheField name="PLAZO CONTRACTUAL PONDERADO " numFmtId="4">
      <sharedItems containsSemiMixedTypes="0" containsString="0" containsNumber="1" minValue="0" maxValue="42.86"/>
    </cacheField>
    <cacheField name="TASA PROMEDIO PONDERADA " numFmtId="165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01.02.2025 31.12.2025" numFmtId="4">
      <sharedItems containsSemiMixedTypes="0" containsString="0" containsNumber="1" minValue="0" maxValue="553631907.46675003"/>
    </cacheField>
    <cacheField name="01.01.2026 31.12.2026" numFmtId="4">
      <sharedItems containsSemiMixedTypes="0" containsString="0" containsNumber="1" minValue="0" maxValue="858530639.12874997"/>
    </cacheField>
    <cacheField name="01.01.2027 31.12.2027" numFmtId="4">
      <sharedItems containsSemiMixedTypes="0" containsString="0" containsNumber="1" minValue="0" maxValue="1051098259.14275"/>
    </cacheField>
    <cacheField name="01.01.2028 31.12.2028" numFmtId="4">
      <sharedItems containsSemiMixedTypes="0" containsString="0" containsNumber="1" minValue="0" maxValue="1051098259.14275"/>
    </cacheField>
    <cacheField name="01.01.2029 31.12.2029" numFmtId="4">
      <sharedItems containsSemiMixedTypes="0" containsString="0" containsNumber="1" minValue="0" maxValue="1051098259.14275"/>
    </cacheField>
    <cacheField name="01.01.2030 31.12.2030" numFmtId="4">
      <sharedItems containsSemiMixedTypes="0" containsString="0" containsNumber="1" minValue="0" maxValue="1051098259.30775"/>
    </cacheField>
    <cacheField name="01.01.2031 31.12.2031" numFmtId="4">
      <sharedItems containsSemiMixedTypes="0" containsString="0" containsNumber="1" minValue="0" maxValue="1300558138.4000001"/>
    </cacheField>
    <cacheField name="01.01.2032 31.12.2032" numFmtId="4">
      <sharedItems containsSemiMixedTypes="0" containsString="0" containsNumber="1" minValue="0" maxValue="1300558138.4000001"/>
    </cacheField>
    <cacheField name="01.01.2033 31.12.2033" numFmtId="4">
      <sharedItems containsSemiMixedTypes="0" containsString="0" containsNumber="1" minValue="0" maxValue="1300558138.4000001"/>
    </cacheField>
    <cacheField name="01.01.2034 31.12.2034" numFmtId="4">
      <sharedItems containsSemiMixedTypes="0" containsString="0" containsNumber="1" minValue="0" maxValue="1300558138.4000001"/>
    </cacheField>
    <cacheField name="01.01.2035 31.12.2035" numFmtId="4">
      <sharedItems containsSemiMixedTypes="0" containsString="0" containsNumber="1" minValue="0" maxValue="1300558138.4000001"/>
    </cacheField>
    <cacheField name="01.01.2036 31.12.2036" numFmtId="4">
      <sharedItems containsSemiMixedTypes="0" containsString="0" containsNumber="1" minValue="0" maxValue="596588484.39999998"/>
    </cacheField>
    <cacheField name="01.01.2037 31.12.2037" numFmtId="4">
      <sharedItems containsSemiMixedTypes="0" containsString="0" containsNumber="1" minValue="0" maxValue="596588484.39999998"/>
    </cacheField>
    <cacheField name="01.01.2038 31.12.2038" numFmtId="4">
      <sharedItems containsSemiMixedTypes="0" containsString="0" containsNumber="1" minValue="0" maxValue="596588484.39999998"/>
    </cacheField>
    <cacheField name="01.01.2039 31.12.2039" numFmtId="4">
      <sharedItems containsSemiMixedTypes="0" containsString="0" containsNumber="1" minValue="0" maxValue="596588484.39999998"/>
    </cacheField>
    <cacheField name="01.01.2040 31.12.2040" numFmtId="4">
      <sharedItems containsSemiMixedTypes="0" containsString="0" containsNumber="1" minValue="0" maxValue="596588484.39999998"/>
    </cacheField>
    <cacheField name="01.01.2041 31.12.2041" numFmtId="4">
      <sharedItems containsSemiMixedTypes="0" containsString="0" containsNumber="1" minValue="0" maxValue="111111111.04000001"/>
    </cacheField>
    <cacheField name="01.01.2042 31.12.2042" numFmtId="4">
      <sharedItems containsSemiMixedTypes="0" containsString="0" containsNumber="1" minValue="0" maxValue="36000000"/>
    </cacheField>
    <cacheField name="01.01.2043 31.12.2043" numFmtId="4">
      <sharedItems containsSemiMixedTypes="0" containsString="0" containsNumber="1" minValue="0" maxValue="35714285.719999999"/>
    </cacheField>
    <cacheField name="01.01.2044 31.12.2044" numFmtId="4">
      <sharedItems containsSemiMixedTypes="0" containsString="0" containsNumber="1" minValue="0" maxValue="29411764.699999999"/>
    </cacheField>
    <cacheField name="01.01.2045 31.12.2045" numFmtId="4">
      <sharedItems containsSemiMixedTypes="0" containsString="0" containsNumber="1" minValue="0" maxValue="29411764.699999999"/>
    </cacheField>
    <cacheField name="01.01.2046 31.12.2046" numFmtId="4">
      <sharedItems containsSemiMixedTypes="0" containsString="0" containsNumber="1" minValue="0" maxValue="29411764.699999999"/>
    </cacheField>
    <cacheField name="01.01.2047 31.12.2047" numFmtId="4">
      <sharedItems containsSemiMixedTypes="0" containsString="0" containsNumber="1" minValue="0" maxValue="29411764.699999999"/>
    </cacheField>
    <cacheField name="01.01.2048 31.12.2048" numFmtId="4">
      <sharedItems containsSemiMixedTypes="0" containsString="0" containsNumber="1" minValue="0" maxValue="24400000"/>
    </cacheField>
    <cacheField name="01.01.2049 31.12.2049" numFmtId="4">
      <sharedItems containsSemiMixedTypes="0" containsString="0" containsNumber="1" minValue="0" maxValue="12000000"/>
    </cacheField>
    <cacheField name="01.01.2050 31.12.2050" numFmtId="4">
      <sharedItems containsSemiMixedTypes="0" containsString="0" containsNumber="1" minValue="0" maxValue="7760389.96"/>
    </cacheField>
    <cacheField name="01.01.2051 31.12.2051" numFmtId="4">
      <sharedItems containsSemiMixedTypes="0" containsString="0" containsNumber="1" minValue="0" maxValue="7760389.96"/>
    </cacheField>
    <cacheField name="01.01.2052 31.12.2052" numFmtId="4">
      <sharedItems containsSemiMixedTypes="0" containsString="0" containsNumber="1" minValue="0" maxValue="7760389.96"/>
    </cacheField>
    <cacheField name="01.01.2053 31.12.2053" numFmtId="4">
      <sharedItems containsSemiMixedTypes="0" containsString="0" containsNumber="1" minValue="0" maxValue="3880195.07"/>
    </cacheField>
    <cacheField name="01.01.2054 31.12.2054" numFmtId="4">
      <sharedItems containsSemiMixedTypes="0" containsString="0" containsNumber="1" minValue="0" maxValue="707386.05299999996"/>
    </cacheField>
    <cacheField name="01.01.2055 31.12.2055" numFmtId="4">
      <sharedItems containsSemiMixedTypes="0" containsString="0" containsNumber="1" minValue="0" maxValue="302236.70799999998"/>
    </cacheField>
    <cacheField name="01.01.2056 31.12.2056" numFmtId="4">
      <sharedItems containsSemiMixedTypes="0" containsString="0" containsNumber="1" minValue="0" maxValue="302236.70799999998"/>
    </cacheField>
    <cacheField name="01.01.2057 31.12.2057" numFmtId="4">
      <sharedItems containsSemiMixedTypes="0" containsString="0" containsNumber="1" minValue="0" maxValue="302236.70799999998"/>
    </cacheField>
    <cacheField name="01.01.2058 31.12.2058" numFmtId="4">
      <sharedItems containsSemiMixedTypes="0" containsString="0" containsNumber="1" minValue="0" maxValue="302236.70799999998"/>
    </cacheField>
    <cacheField name="01.01.2059 31.12.2059" numFmtId="4">
      <sharedItems containsSemiMixedTypes="0" containsString="0" containsNumber="1" minValue="0" maxValue="302236.70799999998"/>
    </cacheField>
    <cacheField name="01.01.2060 31.12.2060" numFmtId="4">
      <sharedItems containsSemiMixedTypes="0" containsString="0" containsNumber="1" minValue="0" maxValue="302236.70799999998"/>
    </cacheField>
    <cacheField name="01.01.2061 31.12.2061" numFmtId="4">
      <sharedItems containsSemiMixedTypes="0" containsString="0" containsNumber="1" minValue="0" maxValue="302236.70799999998"/>
    </cacheField>
    <cacheField name="01.01.2062 31.12.2062" numFmtId="4">
      <sharedItems containsSemiMixedTypes="0" containsString="0" containsNumber="1" minValue="0" maxValue="302236.70799999998"/>
    </cacheField>
    <cacheField name="01.01.2063 31.12.2063" numFmtId="4">
      <sharedItems containsSemiMixedTypes="0" containsString="0" containsNumber="1" minValue="0" maxValue="302236.70799999998"/>
    </cacheField>
    <cacheField name="TOTAL_x000a_2025 - 2026" numFmtId="4">
      <sharedItems containsSemiMixedTypes="0" containsString="0" containsNumber="1" minValue="0" maxValue="1412162546.5955"/>
    </cacheField>
    <cacheField name="TOTAL _x000a_2027-2063" numFmtId="4">
      <sharedItems containsSemiMixedTypes="0" containsString="0" containsNumber="1" minValue="0" maxValue="6502790692"/>
    </cacheField>
    <cacheField name="TOTAL_x000a_ 2025 - 2053" numFmtId="4">
      <sharedItems containsSemiMixedTypes="0" containsString="0" containsNumber="1" minValue="0" maxValue="6502790692"/>
    </cacheField>
  </cacheFields>
  <extLst>
    <ext xmlns:x14="http://schemas.microsoft.com/office/spreadsheetml/2009/9/main" uri="{725AE2AE-9491-48be-B2B4-4EB974FC3084}">
      <x14:pivotCacheDefinition pivotCacheId="206655073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5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0"/>
    <n v="0"/>
    <n v="30681464.379999999"/>
    <d v="2018-11-20T00:00:00"/>
    <d v="2026-10-09T00:00:00"/>
    <n v="163634476.66999999"/>
    <n v="1.4438356164383561"/>
    <n v="7.8904109589041092"/>
    <n v="0.01"/>
    <n v="1.4438356164383561"/>
    <n v="7.8904109589041092"/>
    <n v="0.01"/>
    <x v="0"/>
    <x v="0"/>
    <n v="153407.32"/>
    <n v="153407.32"/>
    <n v="0"/>
    <n v="0"/>
    <n v="0"/>
    <n v="0"/>
    <n v="0"/>
    <n v="0"/>
    <n v="0"/>
    <n v="0"/>
    <n v="0"/>
    <n v="0"/>
    <n v="0"/>
    <n v="0"/>
    <n v="0"/>
    <n v="0"/>
    <n v="306814.64"/>
    <n v="0"/>
    <n v="306814.64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0"/>
    <n v="623670.89"/>
    <d v="2020-08-07T00:00:00"/>
    <d v="2025-08-07T00:00:00"/>
    <n v="623670.89"/>
    <n v="0.27123287671232876"/>
    <n v="5.0027397260273974"/>
    <n v="7.1294999999999997E-2"/>
    <n v="0.27123287671232876"/>
    <n v="5.0027397260273974"/>
    <n v="7.1294999999999997E-2"/>
    <x v="1"/>
    <x v="1"/>
    <n v="22232.31"/>
    <n v="0"/>
    <n v="0"/>
    <n v="0"/>
    <n v="0"/>
    <n v="0"/>
    <n v="0"/>
    <n v="0"/>
    <n v="0"/>
    <n v="0"/>
    <n v="0"/>
    <n v="0"/>
    <n v="0"/>
    <n v="0"/>
    <n v="0"/>
    <n v="0"/>
    <n v="22232.31"/>
    <n v="0"/>
    <n v="22232.31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0"/>
    <n v="0"/>
    <n v="649090.92000000004"/>
    <d v="2013-05-10T00:00:00"/>
    <d v="2028-05-10T00:00:00"/>
    <n v="1020000"/>
    <n v="3.0301369863013701"/>
    <n v="15.010958904109589"/>
    <n v="7.7499999999999999E-2"/>
    <n v="3.0301369863013701"/>
    <n v="15.010958904109589"/>
    <n v="7.7499999999999999E-2"/>
    <x v="1"/>
    <x v="1"/>
    <n v="46711.360000000001"/>
    <n v="32338.639999999999"/>
    <n v="17965.91"/>
    <n v="3593.18"/>
    <n v="0"/>
    <n v="0"/>
    <n v="0"/>
    <n v="0"/>
    <n v="0"/>
    <n v="0"/>
    <n v="0"/>
    <n v="0"/>
    <n v="0"/>
    <n v="0"/>
    <n v="0"/>
    <n v="0"/>
    <n v="79050"/>
    <n v="21559.09"/>
    <n v="100609.09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0"/>
    <n v="70000"/>
    <d v="2013-05-14T00:00:00"/>
    <d v="2028-05-14T00:00:00"/>
    <n v="110000"/>
    <n v="3.0410958904109591"/>
    <n v="15.010958904109589"/>
    <n v="7.7499999999999999E-2"/>
    <n v="3.0410958904109591"/>
    <n v="15.010958904109589"/>
    <n v="7.7499999999999999E-2"/>
    <x v="1"/>
    <x v="1"/>
    <n v="5037.5"/>
    <n v="3487.5"/>
    <n v="1937.5"/>
    <n v="387.5"/>
    <n v="0"/>
    <n v="0"/>
    <n v="0"/>
    <n v="0"/>
    <n v="0"/>
    <n v="0"/>
    <n v="0"/>
    <n v="0"/>
    <n v="0"/>
    <n v="0"/>
    <n v="0"/>
    <n v="0"/>
    <n v="8525"/>
    <n v="2325"/>
    <n v="1085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n v="0"/>
    <n v="0"/>
    <n v="0"/>
    <n v="0"/>
    <n v="477272.72"/>
    <d v="2013-05-30T00:00:00"/>
    <d v="2028-05-30T00:00:00"/>
    <n v="750000"/>
    <n v="3.0849315068493151"/>
    <n v="15.010958904109589"/>
    <n v="7.7499999999999999E-2"/>
    <n v="3.0849315068493151"/>
    <n v="15.010958904109589"/>
    <n v="7.7499999999999999E-2"/>
    <x v="1"/>
    <x v="1"/>
    <n v="34346.589999999997"/>
    <n v="23778.41"/>
    <n v="13210.23"/>
    <n v="2642.04"/>
    <n v="0"/>
    <n v="0"/>
    <n v="0"/>
    <n v="0"/>
    <n v="0"/>
    <n v="0"/>
    <n v="0"/>
    <n v="0"/>
    <n v="0"/>
    <n v="0"/>
    <n v="0"/>
    <n v="0"/>
    <n v="58125"/>
    <n v="15852.27"/>
    <n v="73977.27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0"/>
    <n v="0"/>
    <n v="50909.08"/>
    <d v="2013-11-26T00:00:00"/>
    <d v="2028-11-26T00:00:00"/>
    <n v="70000"/>
    <n v="3.5780821917808221"/>
    <n v="15.010958904109589"/>
    <n v="7.7499999999999999E-2"/>
    <n v="3.5780821917808221"/>
    <n v="15.010958904109591"/>
    <n v="7.7499999999999999E-2"/>
    <x v="1"/>
    <x v="1"/>
    <n v="3698.87"/>
    <n v="2712.49"/>
    <n v="1726.13"/>
    <n v="739.77"/>
    <n v="0"/>
    <n v="0"/>
    <n v="0"/>
    <n v="0"/>
    <n v="0"/>
    <n v="0"/>
    <n v="0"/>
    <n v="0"/>
    <n v="0"/>
    <n v="0"/>
    <n v="0"/>
    <n v="0"/>
    <n v="6411.36"/>
    <n v="2465.9"/>
    <n v="8877.26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0"/>
    <n v="72727.27"/>
    <d v="2013-11-22T00:00:00"/>
    <d v="2028-11-22T00:00:00"/>
    <n v="100000"/>
    <n v="3.5671232876712327"/>
    <n v="15.010958904109589"/>
    <n v="7.7499999999999999E-2"/>
    <n v="3.5671232876712327"/>
    <n v="15.010958904109591"/>
    <n v="7.7499999999999999E-2"/>
    <x v="1"/>
    <x v="1"/>
    <n v="5284.09"/>
    <n v="3875"/>
    <n v="2465.91"/>
    <n v="1056.82"/>
    <n v="0"/>
    <n v="0"/>
    <n v="0"/>
    <n v="0"/>
    <n v="0"/>
    <n v="0"/>
    <n v="0"/>
    <n v="0"/>
    <n v="0"/>
    <n v="0"/>
    <n v="0"/>
    <n v="0"/>
    <n v="9159.09"/>
    <n v="3522.7299999999996"/>
    <n v="12681.82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0"/>
    <n v="0"/>
    <n v="290909.08"/>
    <d v="2013-12-05T00:00:00"/>
    <d v="2028-12-05T00:00:00"/>
    <n v="400000"/>
    <n v="3.6027397260273974"/>
    <n v="15.010958904109589"/>
    <n v="7.7499999999999999E-2"/>
    <n v="3.6027397260273974"/>
    <n v="15.010958904109591"/>
    <n v="7.7499999999999999E-2"/>
    <x v="1"/>
    <x v="1"/>
    <n v="21136.37"/>
    <n v="15499.990000000002"/>
    <n v="9863.6299999999992"/>
    <n v="4227.2700000000004"/>
    <n v="0"/>
    <n v="0"/>
    <n v="0"/>
    <n v="0"/>
    <n v="0"/>
    <n v="0"/>
    <n v="0"/>
    <n v="0"/>
    <n v="0"/>
    <n v="0"/>
    <n v="0"/>
    <n v="0"/>
    <n v="36636.36"/>
    <n v="14090.9"/>
    <n v="50727.2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0"/>
    <n v="72727.27"/>
    <d v="2013-12-12T00:00:00"/>
    <d v="2028-12-12T00:00:00"/>
    <n v="100000"/>
    <n v="3.6219178082191781"/>
    <n v="15.010958904109589"/>
    <n v="7.7499999999999999E-2"/>
    <n v="3.6219178082191776"/>
    <n v="15.010958904109591"/>
    <n v="7.7499999999999999E-2"/>
    <x v="1"/>
    <x v="1"/>
    <n v="5284.09"/>
    <n v="3875"/>
    <n v="2465.91"/>
    <n v="1056.82"/>
    <n v="0"/>
    <n v="0"/>
    <n v="0"/>
    <n v="0"/>
    <n v="0"/>
    <n v="0"/>
    <n v="0"/>
    <n v="0"/>
    <n v="0"/>
    <n v="0"/>
    <n v="0"/>
    <n v="0"/>
    <n v="9159.09"/>
    <n v="3522.7299999999996"/>
    <n v="12681.82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0"/>
    <n v="0"/>
    <n v="36750.01"/>
    <d v="2014-05-21T00:00:00"/>
    <d v="2029-05-21T00:00:00"/>
    <n v="49000"/>
    <n v="4.0602739726027401"/>
    <n v="15.010958904109589"/>
    <n v="7.6999999999999999E-2"/>
    <n v="4.0602739726027401"/>
    <n v="15.010958904109589"/>
    <n v="7.6999999999999999E-2"/>
    <x v="1"/>
    <x v="1"/>
    <n v="2672.55"/>
    <n v="2043.71"/>
    <n v="1414.87"/>
    <n v="786.05"/>
    <n v="157.21"/>
    <n v="0"/>
    <n v="0"/>
    <n v="0"/>
    <n v="0"/>
    <n v="0"/>
    <n v="0"/>
    <n v="0"/>
    <n v="0"/>
    <n v="0"/>
    <n v="0"/>
    <n v="0"/>
    <n v="4716.26"/>
    <n v="2358.13"/>
    <n v="7074.39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0"/>
    <n v="0"/>
    <n v="93000.01"/>
    <d v="2014-05-22T00:00:00"/>
    <d v="2029-05-22T00:00:00"/>
    <n v="124000"/>
    <n v="4.0630136986301366"/>
    <n v="15.010958904109589"/>
    <n v="7.6999999999999999E-2"/>
    <n v="4.0630136986301366"/>
    <n v="15.010958904109589"/>
    <n v="7.6999999999999999E-2"/>
    <x v="1"/>
    <x v="1"/>
    <n v="6763.17"/>
    <n v="5171.83"/>
    <n v="3580.5"/>
    <n v="1989.17"/>
    <n v="397.83"/>
    <n v="0"/>
    <n v="0"/>
    <n v="0"/>
    <n v="0"/>
    <n v="0"/>
    <n v="0"/>
    <n v="0"/>
    <n v="0"/>
    <n v="0"/>
    <n v="0"/>
    <n v="0"/>
    <n v="11935"/>
    <n v="5967.5"/>
    <n v="17902.5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n v="0"/>
    <n v="0"/>
    <n v="0"/>
    <n v="0"/>
    <n v="3749.99"/>
    <d v="2014-05-30T00:00:00"/>
    <d v="2029-05-30T00:00:00"/>
    <n v="5000"/>
    <n v="4.0849315068493155"/>
    <n v="15.010958904109589"/>
    <n v="7.6999999999999999E-2"/>
    <n v="4.0849315068493155"/>
    <n v="15.010958904109589"/>
    <n v="7.6999999999999999E-2"/>
    <x v="1"/>
    <x v="1"/>
    <n v="272.70000000000005"/>
    <n v="208.54000000000002"/>
    <n v="144.38"/>
    <n v="80.2"/>
    <n v="16.04"/>
    <n v="0"/>
    <n v="0"/>
    <n v="0"/>
    <n v="0"/>
    <n v="0"/>
    <n v="0"/>
    <n v="0"/>
    <n v="0"/>
    <n v="0"/>
    <n v="0"/>
    <n v="0"/>
    <n v="481.24000000000007"/>
    <n v="240.61999999999998"/>
    <n v="721.86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0"/>
    <n v="0"/>
    <n v="20250"/>
    <d v="2014-06-05T00:00:00"/>
    <d v="2029-06-05T00:00:00"/>
    <n v="27000"/>
    <n v="4.1013698630136988"/>
    <n v="15.010958904109589"/>
    <n v="7.6999999999999999E-2"/>
    <n v="4.1013698630136988"/>
    <n v="15.010958904109591"/>
    <n v="7.6999999999999999E-2"/>
    <x v="1"/>
    <x v="1"/>
    <n v="1472.63"/>
    <n v="1126.1300000000001"/>
    <n v="779.63"/>
    <n v="433.13"/>
    <n v="86.63"/>
    <n v="0"/>
    <n v="0"/>
    <n v="0"/>
    <n v="0"/>
    <n v="0"/>
    <n v="0"/>
    <n v="0"/>
    <n v="0"/>
    <n v="0"/>
    <n v="0"/>
    <n v="0"/>
    <n v="2598.7600000000002"/>
    <n v="1299.3899999999999"/>
    <n v="3898.15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0"/>
    <n v="0"/>
    <n v="14999.99"/>
    <d v="2014-06-24T00:00:00"/>
    <d v="2029-06-24T00:00:00"/>
    <n v="20000"/>
    <n v="4.1534246575342468"/>
    <n v="15.010958904109589"/>
    <n v="7.6999999999999999E-2"/>
    <n v="4.1534246575342468"/>
    <n v="15.010958904109589"/>
    <n v="7.6999999999999999E-2"/>
    <x v="1"/>
    <x v="1"/>
    <n v="1090.83"/>
    <n v="834.17000000000007"/>
    <n v="577.5"/>
    <n v="320.83"/>
    <n v="64.17"/>
    <n v="0"/>
    <n v="0"/>
    <n v="0"/>
    <n v="0"/>
    <n v="0"/>
    <n v="0"/>
    <n v="0"/>
    <n v="0"/>
    <n v="0"/>
    <n v="0"/>
    <n v="0"/>
    <n v="1925"/>
    <n v="962.49999999999989"/>
    <n v="2887.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0"/>
    <n v="65000"/>
    <d v="2014-11-20T00:00:00"/>
    <d v="2034-11-20T00:00:00"/>
    <n v="65000"/>
    <n v="9.5643835616438349"/>
    <n v="20.013698630136986"/>
    <n v="8.4500000000000006E-2"/>
    <n v="9.5643835616438349"/>
    <n v="20.013698630136986"/>
    <n v="8.4500000000000006E-2"/>
    <x v="1"/>
    <x v="1"/>
    <n v="5355.1900000000005"/>
    <n v="4805.9400000000005"/>
    <n v="4256.6899999999996"/>
    <n v="3707.44"/>
    <n v="3158.19"/>
    <n v="2608.94"/>
    <n v="2059.69"/>
    <n v="1510.44"/>
    <n v="961.19"/>
    <n v="411.94"/>
    <n v="0"/>
    <n v="0"/>
    <n v="0"/>
    <n v="0"/>
    <n v="0"/>
    <n v="0"/>
    <n v="10161.130000000001"/>
    <n v="18674.519999999997"/>
    <n v="28835.649999999998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0"/>
    <n v="120000"/>
    <d v="2014-11-24T00:00:00"/>
    <d v="2034-11-24T00:00:00"/>
    <n v="120000"/>
    <n v="9.5753424657534243"/>
    <n v="20.013698630136986"/>
    <n v="8.4500000000000006E-2"/>
    <n v="9.5753424657534243"/>
    <n v="20.013698630136986"/>
    <n v="8.4500000000000006E-2"/>
    <x v="1"/>
    <x v="1"/>
    <n v="9886.5"/>
    <n v="8872.5"/>
    <n v="7858.5"/>
    <n v="6844.5"/>
    <n v="5830.5"/>
    <n v="4816.5"/>
    <n v="3802.5"/>
    <n v="2788.5"/>
    <n v="1774.5"/>
    <n v="760.5"/>
    <n v="0"/>
    <n v="0"/>
    <n v="0"/>
    <n v="0"/>
    <n v="0"/>
    <n v="0"/>
    <n v="18759"/>
    <n v="34476"/>
    <n v="53235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0"/>
    <n v="15000"/>
    <d v="2014-11-27T00:00:00"/>
    <d v="2034-11-27T00:00:00"/>
    <n v="15000"/>
    <n v="9.5835616438356173"/>
    <n v="20.013698630136986"/>
    <n v="8.4500000000000006E-2"/>
    <n v="9.5835616438356173"/>
    <n v="20.013698630136986"/>
    <n v="8.4500000000000006E-2"/>
    <x v="1"/>
    <x v="1"/>
    <n v="1235.81"/>
    <n v="1109.0700000000002"/>
    <n v="982.31"/>
    <n v="855.57"/>
    <n v="728.81"/>
    <n v="602.07000000000005"/>
    <n v="475.31"/>
    <n v="348.57"/>
    <n v="221.81"/>
    <n v="95.07"/>
    <n v="0"/>
    <n v="0"/>
    <n v="0"/>
    <n v="0"/>
    <n v="0"/>
    <n v="0"/>
    <n v="2344.88"/>
    <n v="4309.5200000000004"/>
    <n v="6654.4000000000005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0"/>
    <n v="50000"/>
    <d v="2014-12-24T00:00:00"/>
    <d v="2034-12-24T00:00:00"/>
    <n v="50000"/>
    <n v="9.6575342465753433"/>
    <n v="20.013698630136986"/>
    <n v="8.4500000000000006E-2"/>
    <n v="9.6575342465753433"/>
    <n v="20.013698630136986"/>
    <n v="8.4500000000000006E-2"/>
    <x v="1"/>
    <x v="1"/>
    <n v="4119.38"/>
    <n v="3696.88"/>
    <n v="3274.38"/>
    <n v="2851.88"/>
    <n v="2429.38"/>
    <n v="2006.88"/>
    <n v="1584.38"/>
    <n v="1161.8800000000001"/>
    <n v="739.38"/>
    <n v="316.88"/>
    <n v="0"/>
    <n v="0"/>
    <n v="0"/>
    <n v="0"/>
    <n v="0"/>
    <n v="0"/>
    <n v="7816.26"/>
    <n v="14365.04"/>
    <n v="22181.300000000003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0"/>
    <n v="1425000"/>
    <d v="2014-12-19T00:00:00"/>
    <d v="2034-12-19T00:00:00"/>
    <n v="1425000"/>
    <n v="9.6438356164383556"/>
    <n v="20.013698630136986"/>
    <n v="8.4500000000000006E-2"/>
    <n v="9.6438356164383556"/>
    <n v="20.013698630136986"/>
    <n v="8.4500000000000006E-2"/>
    <x v="1"/>
    <x v="1"/>
    <n v="117402.19"/>
    <n v="105360.94"/>
    <n v="93319.69"/>
    <n v="81278.44"/>
    <n v="69237.19"/>
    <n v="57195.94"/>
    <n v="45154.69"/>
    <n v="33113.440000000002"/>
    <n v="21072.19"/>
    <n v="9030.94"/>
    <n v="0"/>
    <n v="0"/>
    <n v="0"/>
    <n v="0"/>
    <n v="0"/>
    <n v="0"/>
    <n v="222763.13"/>
    <n v="409402.52"/>
    <n v="632165.65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0"/>
    <n v="302000"/>
    <d v="2015-07-30T00:00:00"/>
    <d v="2035-07-30T00:00:00"/>
    <n v="302000"/>
    <n v="10.254794520547945"/>
    <n v="20.013698630136986"/>
    <n v="8.4500000000000006E-2"/>
    <n v="10.254794520547945"/>
    <n v="20.013698630136986"/>
    <n v="8.4500000000000006E-2"/>
    <x v="1"/>
    <x v="1"/>
    <n v="12759.5"/>
    <n v="24881.03"/>
    <n v="22329.13"/>
    <n v="19777.23"/>
    <n v="17225.330000000002"/>
    <n v="14673.43"/>
    <n v="12121.53"/>
    <n v="9569.6299999999992"/>
    <n v="7017.73"/>
    <n v="4465.83"/>
    <n v="1913.93"/>
    <n v="0"/>
    <n v="0"/>
    <n v="0"/>
    <n v="0"/>
    <n v="0"/>
    <n v="37640.53"/>
    <n v="109093.76999999999"/>
    <n v="146734.29999999999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10.575342465753424"/>
    <n v="20.013698630136986"/>
    <n v="8.4500000000000006E-2"/>
    <n v="10.575342465753424"/>
    <n v="20.013698630136986"/>
    <n v="8.4500000000000006E-2"/>
    <x v="1"/>
    <x v="1"/>
    <n v="13520"/>
    <n v="13182"/>
    <n v="11830"/>
    <n v="10478"/>
    <n v="9126"/>
    <n v="7774"/>
    <n v="6422"/>
    <n v="5070"/>
    <n v="3718"/>
    <n v="2366"/>
    <n v="1014"/>
    <n v="0"/>
    <n v="0"/>
    <n v="0"/>
    <n v="0"/>
    <n v="0"/>
    <n v="26702"/>
    <n v="57798"/>
    <n v="845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0"/>
    <n v="27000"/>
    <d v="2015-11-30T00:00:00"/>
    <d v="2035-11-30T00:00:00"/>
    <n v="27000"/>
    <n v="10.591780821917808"/>
    <n v="20.013698630136986"/>
    <n v="8.4500000000000006E-2"/>
    <n v="10.591780821917808"/>
    <n v="20.013698630136986"/>
    <n v="8.4500000000000006E-2"/>
    <x v="1"/>
    <x v="1"/>
    <n v="2281.5"/>
    <n v="2224.46"/>
    <n v="1996.32"/>
    <n v="1768.16"/>
    <n v="1540.02"/>
    <n v="1311.86"/>
    <n v="1083.72"/>
    <n v="855.56"/>
    <n v="627.41999999999996"/>
    <n v="399.26"/>
    <n v="171.12"/>
    <n v="0"/>
    <n v="0"/>
    <n v="0"/>
    <n v="0"/>
    <n v="0"/>
    <n v="4505.96"/>
    <n v="9753.44"/>
    <n v="14259.400000000001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1.326027397260274"/>
    <n v="20.013698630136986"/>
    <n v="8.4500000000000006E-2"/>
    <n v="11.326027397260274"/>
    <n v="20.013698630136986"/>
    <n v="8.4500000000000006E-2"/>
    <x v="1"/>
    <x v="1"/>
    <n v="7816.25"/>
    <n v="15632.5"/>
    <n v="15241.69"/>
    <n v="13678.44"/>
    <n v="12115.19"/>
    <n v="10551.94"/>
    <n v="8988.69"/>
    <n v="7425.44"/>
    <n v="5862.19"/>
    <n v="4298.9399999999996"/>
    <n v="2735.69"/>
    <n v="1172.44"/>
    <n v="0"/>
    <n v="0"/>
    <n v="0"/>
    <n v="0"/>
    <n v="23448.75"/>
    <n v="82070.650000000009"/>
    <n v="105519.40000000001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1.328767123287671"/>
    <n v="20.013698630136986"/>
    <n v="8.4500000000000006E-2"/>
    <n v="11.328767123287671"/>
    <n v="20.013698630136986"/>
    <n v="8.4500000000000006E-2"/>
    <x v="1"/>
    <x v="1"/>
    <n v="7816.25"/>
    <n v="15632.5"/>
    <n v="15241.69"/>
    <n v="13678.44"/>
    <n v="12115.19"/>
    <n v="10551.94"/>
    <n v="8988.69"/>
    <n v="7425.44"/>
    <n v="5862.19"/>
    <n v="4298.9399999999996"/>
    <n v="2735.69"/>
    <n v="1172.44"/>
    <n v="0"/>
    <n v="0"/>
    <n v="0"/>
    <n v="0"/>
    <n v="23448.75"/>
    <n v="82070.650000000009"/>
    <n v="105519.40000000001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5000"/>
    <n v="0"/>
    <n v="0"/>
    <n v="0"/>
    <n v="0"/>
    <n v="0"/>
    <n v="0"/>
    <n v="0"/>
    <n v="425000"/>
    <d v="2017-08-08T00:00:00"/>
    <d v="2027-08-08T00:00:00"/>
    <n v="85000"/>
    <n v="2.2739726027397262"/>
    <n v="10.005479452054795"/>
    <n v="6.4000000000000001E-2"/>
    <n v="2.2739726027397262"/>
    <n v="10.005479452054795"/>
    <n v="6.4000000000000001E-2"/>
    <x v="1"/>
    <x v="1"/>
    <n v="13600"/>
    <n v="19040"/>
    <n v="8160"/>
    <n v="0"/>
    <n v="0"/>
    <n v="0"/>
    <n v="0"/>
    <n v="0"/>
    <n v="0"/>
    <n v="0"/>
    <n v="0"/>
    <n v="0"/>
    <n v="0"/>
    <n v="0"/>
    <n v="0"/>
    <n v="0"/>
    <n v="32640"/>
    <n v="8160"/>
    <n v="408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n v="0"/>
    <n v="108000"/>
    <d v="2017-12-28T00:00:00"/>
    <d v="2027-12-28T00:00:00"/>
    <n v="125000"/>
    <n v="2.6630136986301371"/>
    <n v="10.005479452054795"/>
    <n v="6.4000000000000001E-2"/>
    <n v="2.6630136986301371"/>
    <n v="10.005479452054795"/>
    <n v="6.4000000000000001E-2"/>
    <x v="1"/>
    <x v="1"/>
    <n v="6336"/>
    <n v="4032"/>
    <n v="1728"/>
    <n v="0"/>
    <n v="0"/>
    <n v="0"/>
    <n v="0"/>
    <n v="0"/>
    <n v="0"/>
    <n v="0"/>
    <n v="0"/>
    <n v="0"/>
    <n v="0"/>
    <n v="0"/>
    <n v="0"/>
    <n v="0"/>
    <n v="10368"/>
    <n v="1728"/>
    <n v="12096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18333.330000000002"/>
    <n v="19250"/>
    <n v="0"/>
    <n v="0"/>
    <n v="0"/>
    <n v="0"/>
    <n v="495000.01"/>
    <d v="2018-10-31T00:00:00"/>
    <d v="2038-10-31T00:00:00"/>
    <n v="550000"/>
    <n v="13.512328767123288"/>
    <n v="20.013698630136986"/>
    <n v="7.4999999999999997E-2"/>
    <n v="13.512328767123288"/>
    <n v="20.013698630136986"/>
    <n v="7.4999999999999997E-2"/>
    <x v="1"/>
    <x v="1"/>
    <n v="18562.5"/>
    <n v="35062.5"/>
    <n v="32312.5"/>
    <n v="29562.5"/>
    <n v="26812.5"/>
    <n v="24062.5"/>
    <n v="21312.5"/>
    <n v="18562.5"/>
    <n v="15812.5"/>
    <n v="13062.5"/>
    <n v="10312.5"/>
    <n v="7562.5"/>
    <n v="4812.5"/>
    <n v="2062.5"/>
    <n v="0"/>
    <n v="0"/>
    <n v="53625"/>
    <n v="206250"/>
    <n v="25987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2333.33"/>
    <n v="2450"/>
    <n v="0"/>
    <n v="0"/>
    <n v="0"/>
    <n v="0"/>
    <n v="63000.01"/>
    <d v="2018-10-31T00:00:00"/>
    <d v="2038-10-31T00:00:00"/>
    <n v="70000"/>
    <n v="13.512328767123288"/>
    <n v="20.013698630136986"/>
    <n v="7.4999999999999997E-2"/>
    <n v="13.512328767123288"/>
    <n v="20.013698630136986"/>
    <n v="7.4999999999999997E-2"/>
    <x v="1"/>
    <x v="1"/>
    <n v="2362.5"/>
    <n v="4462.5"/>
    <n v="4112.5"/>
    <n v="3762.5"/>
    <n v="3412.5"/>
    <n v="3062.5"/>
    <n v="2712.5"/>
    <n v="2362.5"/>
    <n v="2012.5"/>
    <n v="1662.5"/>
    <n v="1312.5"/>
    <n v="962.5"/>
    <n v="612.5"/>
    <n v="262.5"/>
    <n v="0"/>
    <n v="0"/>
    <n v="6825"/>
    <n v="26250"/>
    <n v="3307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0"/>
    <n v="0"/>
    <n v="44000"/>
    <d v="2018-12-26T00:00:00"/>
    <d v="2028-12-26T00:00:00"/>
    <n v="55000"/>
    <n v="3.6602739726027398"/>
    <n v="10.008219178082191"/>
    <n v="6.0600000000000001E-2"/>
    <n v="3.6602739726027398"/>
    <n v="10.008219178082191"/>
    <n v="6.0600000000000001E-2"/>
    <x v="1"/>
    <x v="1"/>
    <n v="2499.75"/>
    <n v="1833.15"/>
    <n v="1166.55"/>
    <n v="499.95"/>
    <n v="0"/>
    <n v="0"/>
    <n v="0"/>
    <n v="0"/>
    <n v="0"/>
    <n v="0"/>
    <n v="0"/>
    <n v="0"/>
    <n v="0"/>
    <n v="0"/>
    <n v="0"/>
    <n v="0"/>
    <n v="4332.8999999999996"/>
    <n v="1666.5"/>
    <n v="5999.4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0"/>
    <n v="0"/>
    <n v="180000"/>
    <d v="2018-12-26T00:00:00"/>
    <d v="2028-12-26T00:00:00"/>
    <n v="225000"/>
    <n v="3.6602739726027398"/>
    <n v="10.008219178082191"/>
    <n v="6.0600000000000001E-2"/>
    <n v="3.6602739726027398"/>
    <n v="10.008219178082191"/>
    <n v="6.0600000000000001E-2"/>
    <x v="1"/>
    <x v="1"/>
    <n v="10226.25"/>
    <n v="7499.25"/>
    <n v="4772.25"/>
    <n v="2045.25"/>
    <n v="0"/>
    <n v="0"/>
    <n v="0"/>
    <n v="0"/>
    <n v="0"/>
    <n v="0"/>
    <n v="0"/>
    <n v="0"/>
    <n v="0"/>
    <n v="0"/>
    <n v="0"/>
    <n v="0"/>
    <n v="17725.5"/>
    <n v="6817.5"/>
    <n v="24543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0"/>
    <n v="0"/>
    <n v="0"/>
    <n v="0"/>
    <n v="0"/>
    <n v="0"/>
    <n v="0"/>
    <n v="0"/>
    <n v="9680"/>
    <d v="2019-02-22T00:00:00"/>
    <d v="2029-02-22T00:00:00"/>
    <n v="12100"/>
    <n v="3.8191780821917809"/>
    <n v="10.008219178082191"/>
    <n v="6.0600000000000001E-2"/>
    <n v="3.8191780821917805"/>
    <n v="10.008219178082191"/>
    <n v="6.0600000000000008E-2"/>
    <x v="1"/>
    <x v="1"/>
    <n v="293.3"/>
    <n v="476.62"/>
    <n v="329.97"/>
    <n v="183.32"/>
    <n v="36.659999999999997"/>
    <n v="0"/>
    <n v="0"/>
    <n v="0"/>
    <n v="0"/>
    <n v="0"/>
    <n v="0"/>
    <n v="0"/>
    <n v="0"/>
    <n v="0"/>
    <n v="0"/>
    <n v="0"/>
    <n v="769.92000000000007"/>
    <n v="549.94999999999993"/>
    <n v="1319.87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320"/>
    <n v="0"/>
    <n v="0"/>
    <n v="0"/>
    <n v="0"/>
    <n v="0"/>
    <n v="0"/>
    <n v="0"/>
    <n v="46320"/>
    <d v="2019-02-22T00:00:00"/>
    <d v="2029-02-22T00:00:00"/>
    <n v="57900"/>
    <n v="3.8191780821917809"/>
    <n v="10.008219178082191"/>
    <n v="6.0600000000000001E-2"/>
    <n v="3.8191780821917809"/>
    <n v="10.008219178082191"/>
    <n v="6.0600000000000001E-2"/>
    <x v="1"/>
    <x v="1"/>
    <n v="1403.5"/>
    <n v="2280.6799999999998"/>
    <n v="1578.94"/>
    <n v="877.18"/>
    <n v="175.44"/>
    <n v="0"/>
    <n v="0"/>
    <n v="0"/>
    <n v="0"/>
    <n v="0"/>
    <n v="0"/>
    <n v="0"/>
    <n v="0"/>
    <n v="0"/>
    <n v="0"/>
    <n v="0"/>
    <n v="3684.18"/>
    <n v="2631.56"/>
    <n v="6315.74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n v="0"/>
    <n v="135000"/>
    <d v="2019-05-21T00:00:00"/>
    <d v="2029-05-21T00:00:00"/>
    <n v="150000"/>
    <n v="4.0602739726027401"/>
    <n v="10.008219178082191"/>
    <n v="6.0600000000000001E-2"/>
    <n v="4.0602739726027401"/>
    <n v="10.008219178082191"/>
    <n v="6.0600000000000001E-2"/>
    <x v="1"/>
    <x v="1"/>
    <n v="7726.5"/>
    <n v="5908.5"/>
    <n v="4090.5"/>
    <n v="2272.5"/>
    <n v="454.5"/>
    <n v="0"/>
    <n v="0"/>
    <n v="0"/>
    <n v="0"/>
    <n v="0"/>
    <n v="0"/>
    <n v="0"/>
    <n v="0"/>
    <n v="0"/>
    <n v="0"/>
    <n v="0"/>
    <n v="13635"/>
    <n v="6817.5"/>
    <n v="20452.5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0"/>
    <n v="0"/>
    <n v="706500"/>
    <d v="2019-05-21T00:00:00"/>
    <d v="2029-05-21T00:00:00"/>
    <n v="785000"/>
    <n v="4.0602739726027401"/>
    <n v="10.008219178082191"/>
    <n v="6.0600000000000001E-2"/>
    <n v="4.0602739726027401"/>
    <n v="10.008219178082191"/>
    <n v="6.0600000000000001E-2"/>
    <x v="1"/>
    <x v="1"/>
    <n v="40435.350000000006"/>
    <n v="30921.149999999998"/>
    <n v="21406.95"/>
    <n v="11892.75"/>
    <n v="2378.5500000000002"/>
    <n v="0"/>
    <n v="0"/>
    <n v="0"/>
    <n v="0"/>
    <n v="0"/>
    <n v="0"/>
    <n v="0"/>
    <n v="0"/>
    <n v="0"/>
    <n v="0"/>
    <n v="0"/>
    <n v="71356.5"/>
    <n v="35678.25"/>
    <n v="107034.75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0"/>
    <n v="0"/>
    <n v="85500"/>
    <d v="2019-06-21T00:00:00"/>
    <d v="2029-06-21T00:00:00"/>
    <n v="95000"/>
    <n v="4.1452054794520548"/>
    <n v="10.008219178082191"/>
    <n v="6.0600000000000001E-2"/>
    <n v="4.1452054794520548"/>
    <n v="10.008219178082191"/>
    <n v="6.0600000000000001E-2"/>
    <x v="1"/>
    <x v="1"/>
    <n v="4893.4500000000007"/>
    <n v="3742.05"/>
    <n v="2590.65"/>
    <n v="1439.25"/>
    <n v="287.85000000000002"/>
    <n v="0"/>
    <n v="0"/>
    <n v="0"/>
    <n v="0"/>
    <n v="0"/>
    <n v="0"/>
    <n v="0"/>
    <n v="0"/>
    <n v="0"/>
    <n v="0"/>
    <n v="0"/>
    <n v="8635.5"/>
    <n v="4317.75"/>
    <n v="12953.25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6602739726027398"/>
    <n v="7.0054794520547947"/>
    <n v="8.5000000000000006E-2"/>
    <n v="1.66027397260274"/>
    <n v="7.0054794520547947"/>
    <n v="8.5000000000000006E-2"/>
    <x v="1"/>
    <x v="1"/>
    <n v="255000"/>
    <n v="255000"/>
    <n v="0"/>
    <n v="0"/>
    <n v="0"/>
    <n v="0"/>
    <n v="0"/>
    <n v="0"/>
    <n v="0"/>
    <n v="0"/>
    <n v="0"/>
    <n v="0"/>
    <n v="0"/>
    <n v="0"/>
    <n v="0"/>
    <n v="0"/>
    <n v="510000"/>
    <n v="0"/>
    <n v="51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1.6602739726027398"/>
    <n v="7.0054794520547947"/>
    <n v="8.5000000000000006E-2"/>
    <n v="1.66027397260274"/>
    <n v="7.0054794520547947"/>
    <n v="8.5000000000000006E-2"/>
    <x v="1"/>
    <x v="1"/>
    <n v="127500"/>
    <n v="127500"/>
    <n v="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6602739726027398"/>
    <n v="7.0054794520547947"/>
    <n v="8.5000000000000006E-2"/>
    <n v="1.6602739726027398"/>
    <n v="7.0054794520547947"/>
    <n v="8.5000000000000006E-2"/>
    <x v="1"/>
    <x v="1"/>
    <n v="85000"/>
    <n v="85000"/>
    <n v="0"/>
    <n v="0"/>
    <n v="0"/>
    <n v="0"/>
    <n v="0"/>
    <n v="0"/>
    <n v="0"/>
    <n v="0"/>
    <n v="0"/>
    <n v="0"/>
    <n v="0"/>
    <n v="0"/>
    <n v="0"/>
    <n v="0"/>
    <n v="170000"/>
    <n v="0"/>
    <n v="17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6602739726027398"/>
    <n v="7.0054794520547947"/>
    <n v="8.5000000000000006E-2"/>
    <n v="1.6602739726027398"/>
    <n v="7.0054794520547947"/>
    <n v="8.5000000000000006E-2"/>
    <x v="1"/>
    <x v="1"/>
    <n v="85000"/>
    <n v="85000"/>
    <n v="0"/>
    <n v="0"/>
    <n v="0"/>
    <n v="0"/>
    <n v="0"/>
    <n v="0"/>
    <n v="0"/>
    <n v="0"/>
    <n v="0"/>
    <n v="0"/>
    <n v="0"/>
    <n v="0"/>
    <n v="0"/>
    <n v="0"/>
    <n v="170000"/>
    <n v="0"/>
    <n v="17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1.6602739726027398"/>
    <n v="7.0054794520547947"/>
    <n v="8.5000000000000006E-2"/>
    <n v="1.6602739726027398"/>
    <n v="7.0054794520547947"/>
    <n v="8.5000000000000006E-2"/>
    <x v="1"/>
    <x v="1"/>
    <n v="13175"/>
    <n v="13175"/>
    <n v="0"/>
    <n v="0"/>
    <n v="0"/>
    <n v="0"/>
    <n v="0"/>
    <n v="0"/>
    <n v="0"/>
    <n v="0"/>
    <n v="0"/>
    <n v="0"/>
    <n v="0"/>
    <n v="0"/>
    <n v="0"/>
    <n v="0"/>
    <n v="26350"/>
    <n v="0"/>
    <n v="2635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1.6602739726027398"/>
    <n v="7.0054794520547947"/>
    <n v="8.5000000000000006E-2"/>
    <n v="1.66027397260274"/>
    <n v="7.0054794520547947"/>
    <n v="8.5000000000000006E-2"/>
    <x v="1"/>
    <x v="1"/>
    <n v="33150"/>
    <n v="33150"/>
    <n v="0"/>
    <n v="0"/>
    <n v="0"/>
    <n v="0"/>
    <n v="0"/>
    <n v="0"/>
    <n v="0"/>
    <n v="0"/>
    <n v="0"/>
    <n v="0"/>
    <n v="0"/>
    <n v="0"/>
    <n v="0"/>
    <n v="0"/>
    <n v="66300"/>
    <n v="0"/>
    <n v="663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1.6602739726027398"/>
    <n v="7.0054794520547947"/>
    <n v="8.5000000000000006E-2"/>
    <n v="1.6602739726027398"/>
    <n v="7.0054794520547938"/>
    <n v="8.5000000000000006E-2"/>
    <x v="1"/>
    <x v="1"/>
    <n v="51042.5"/>
    <n v="51042.5"/>
    <n v="0"/>
    <n v="0"/>
    <n v="0"/>
    <n v="0"/>
    <n v="0"/>
    <n v="0"/>
    <n v="0"/>
    <n v="0"/>
    <n v="0"/>
    <n v="0"/>
    <n v="0"/>
    <n v="0"/>
    <n v="0"/>
    <n v="0"/>
    <n v="102085"/>
    <n v="0"/>
    <n v="10208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6602739726027398"/>
    <n v="7.0054794520547947"/>
    <n v="8.5000000000000006E-2"/>
    <n v="1.66027397260274"/>
    <n v="7.0054794520547947"/>
    <n v="8.5000000000000006E-2"/>
    <x v="1"/>
    <x v="1"/>
    <n v="255000"/>
    <n v="255000"/>
    <n v="0"/>
    <n v="0"/>
    <n v="0"/>
    <n v="0"/>
    <n v="0"/>
    <n v="0"/>
    <n v="0"/>
    <n v="0"/>
    <n v="0"/>
    <n v="0"/>
    <n v="0"/>
    <n v="0"/>
    <n v="0"/>
    <n v="0"/>
    <n v="510000"/>
    <n v="0"/>
    <n v="51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1.6602739726027398"/>
    <n v="7.0054794520547947"/>
    <n v="8.5000000000000006E-2"/>
    <n v="1.6602739726027398"/>
    <n v="7.0054794520547938"/>
    <n v="8.5000000000000006E-2"/>
    <x v="1"/>
    <x v="1"/>
    <n v="12750"/>
    <n v="12750"/>
    <n v="0"/>
    <n v="0"/>
    <n v="0"/>
    <n v="0"/>
    <n v="0"/>
    <n v="0"/>
    <n v="0"/>
    <n v="0"/>
    <n v="0"/>
    <n v="0"/>
    <n v="0"/>
    <n v="0"/>
    <n v="0"/>
    <n v="0"/>
    <n v="25500"/>
    <n v="0"/>
    <n v="255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6602739726027398"/>
    <n v="7.0054794520547947"/>
    <n v="8.5000000000000006E-2"/>
    <n v="1.66027397260274"/>
    <n v="7.0054794520547947"/>
    <n v="8.5000000000000006E-2"/>
    <x v="1"/>
    <x v="1"/>
    <n v="255000"/>
    <n v="255000"/>
    <n v="0"/>
    <n v="0"/>
    <n v="0"/>
    <n v="0"/>
    <n v="0"/>
    <n v="0"/>
    <n v="0"/>
    <n v="0"/>
    <n v="0"/>
    <n v="0"/>
    <n v="0"/>
    <n v="0"/>
    <n v="0"/>
    <n v="0"/>
    <n v="510000"/>
    <n v="0"/>
    <n v="51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0"/>
    <n v="2200000"/>
    <d v="2019-12-27T00:00:00"/>
    <d v="2026-12-27T00:00:00"/>
    <n v="2200000"/>
    <n v="1.6602739726027398"/>
    <n v="7.0054794520547947"/>
    <n v="8.5000000000000006E-2"/>
    <n v="1.6602739726027398"/>
    <n v="7.0054794520547947"/>
    <n v="8.5000000000000006E-2"/>
    <x v="1"/>
    <x v="1"/>
    <n v="187000"/>
    <n v="187000"/>
    <n v="0"/>
    <n v="0"/>
    <n v="0"/>
    <n v="0"/>
    <n v="0"/>
    <n v="0"/>
    <n v="0"/>
    <n v="0"/>
    <n v="0"/>
    <n v="0"/>
    <n v="0"/>
    <n v="0"/>
    <n v="0"/>
    <n v="0"/>
    <n v="374000"/>
    <n v="0"/>
    <n v="374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1.6602739726027398"/>
    <n v="7.0054794520547947"/>
    <n v="8.5000000000000006E-2"/>
    <n v="1.6602739726027398"/>
    <n v="7.0054794520547938"/>
    <n v="8.5000000000000006E-2"/>
    <x v="1"/>
    <x v="1"/>
    <n v="51000"/>
    <n v="51000"/>
    <n v="0"/>
    <n v="0"/>
    <n v="0"/>
    <n v="0"/>
    <n v="0"/>
    <n v="0"/>
    <n v="0"/>
    <n v="0"/>
    <n v="0"/>
    <n v="0"/>
    <n v="0"/>
    <n v="0"/>
    <n v="0"/>
    <n v="0"/>
    <n v="102000"/>
    <n v="0"/>
    <n v="102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1.6602739726027398"/>
    <n v="7.0054794520547947"/>
    <n v="8.5000000000000006E-2"/>
    <n v="1.6602739726027398"/>
    <n v="7.0054794520547947"/>
    <n v="8.5000000000000006E-2"/>
    <x v="1"/>
    <x v="1"/>
    <n v="119000"/>
    <n v="119000"/>
    <n v="0"/>
    <n v="0"/>
    <n v="0"/>
    <n v="0"/>
    <n v="0"/>
    <n v="0"/>
    <n v="0"/>
    <n v="0"/>
    <n v="0"/>
    <n v="0"/>
    <n v="0"/>
    <n v="0"/>
    <n v="0"/>
    <n v="0"/>
    <n v="238000"/>
    <n v="0"/>
    <n v="238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1.6602739726027398"/>
    <n v="7.0054794520547947"/>
    <n v="8.5000000000000006E-2"/>
    <n v="1.6602739726027398"/>
    <n v="7.0054794520547947"/>
    <n v="8.5000000000000006E-2"/>
    <x v="1"/>
    <x v="1"/>
    <n v="476000"/>
    <n v="476000"/>
    <n v="0"/>
    <n v="0"/>
    <n v="0"/>
    <n v="0"/>
    <n v="0"/>
    <n v="0"/>
    <n v="0"/>
    <n v="0"/>
    <n v="0"/>
    <n v="0"/>
    <n v="0"/>
    <n v="0"/>
    <n v="0"/>
    <n v="0"/>
    <n v="952000"/>
    <n v="0"/>
    <n v="952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1.6602739726027398"/>
    <n v="7.0054794520547947"/>
    <n v="8.5000000000000006E-2"/>
    <n v="1.6602739726027398"/>
    <n v="7.0054794520547947"/>
    <n v="8.5000000000000006E-2"/>
    <x v="1"/>
    <x v="1"/>
    <n v="49795.64"/>
    <n v="49795.64"/>
    <n v="0"/>
    <n v="0"/>
    <n v="0"/>
    <n v="0"/>
    <n v="0"/>
    <n v="0"/>
    <n v="0"/>
    <n v="0"/>
    <n v="0"/>
    <n v="0"/>
    <n v="0"/>
    <n v="0"/>
    <n v="0"/>
    <n v="0"/>
    <n v="99591.28"/>
    <n v="0"/>
    <n v="99591.28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1.6602739726027398"/>
    <n v="7.0054794520547947"/>
    <n v="8.5000000000000006E-2"/>
    <n v="1.6602739726027398"/>
    <n v="7.0054794520547947"/>
    <n v="8.5000000000000006E-2"/>
    <x v="1"/>
    <x v="1"/>
    <n v="132976.94"/>
    <n v="132976.94"/>
    <n v="0"/>
    <n v="0"/>
    <n v="0"/>
    <n v="0"/>
    <n v="0"/>
    <n v="0"/>
    <n v="0"/>
    <n v="0"/>
    <n v="0"/>
    <n v="0"/>
    <n v="0"/>
    <n v="0"/>
    <n v="0"/>
    <n v="0"/>
    <n v="265953.88"/>
    <n v="0"/>
    <n v="265953.88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1.6602739726027398"/>
    <n v="7.0054794520547947"/>
    <n v="8.5000000000000006E-2"/>
    <n v="1.6602739726027398"/>
    <n v="7.0054794520547956"/>
    <n v="8.5000000000000006E-2"/>
    <x v="1"/>
    <x v="1"/>
    <n v="119483.32"/>
    <n v="119483.32"/>
    <n v="0"/>
    <n v="0"/>
    <n v="0"/>
    <n v="0"/>
    <n v="0"/>
    <n v="0"/>
    <n v="0"/>
    <n v="0"/>
    <n v="0"/>
    <n v="0"/>
    <n v="0"/>
    <n v="0"/>
    <n v="0"/>
    <n v="0"/>
    <n v="238966.64"/>
    <n v="0"/>
    <n v="238966.64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1.6602739726027398"/>
    <n v="7.0054794520547947"/>
    <n v="8.5000000000000006E-2"/>
    <n v="1.6602739726027398"/>
    <n v="7.0054794520547938"/>
    <n v="8.5000000000000006E-2"/>
    <x v="1"/>
    <x v="1"/>
    <n v="102405.7"/>
    <n v="102405.7"/>
    <n v="0"/>
    <n v="0"/>
    <n v="0"/>
    <n v="0"/>
    <n v="0"/>
    <n v="0"/>
    <n v="0"/>
    <n v="0"/>
    <n v="0"/>
    <n v="0"/>
    <n v="0"/>
    <n v="0"/>
    <n v="0"/>
    <n v="0"/>
    <n v="204811.4"/>
    <n v="0"/>
    <n v="204811.4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1.6602739726027398"/>
    <n v="7.0054794520547947"/>
    <n v="8.5000000000000006E-2"/>
    <n v="1.6602739726027398"/>
    <n v="7.0054794520547947"/>
    <n v="8.5000000000000006E-2"/>
    <x v="1"/>
    <x v="1"/>
    <n v="10798.32"/>
    <n v="10798.32"/>
    <n v="0"/>
    <n v="0"/>
    <n v="0"/>
    <n v="0"/>
    <n v="0"/>
    <n v="0"/>
    <n v="0"/>
    <n v="0"/>
    <n v="0"/>
    <n v="0"/>
    <n v="0"/>
    <n v="0"/>
    <n v="0"/>
    <n v="0"/>
    <n v="21596.639999999999"/>
    <n v="0"/>
    <n v="21596.639999999999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1.6602739726027398"/>
    <n v="7.0054794520547947"/>
    <n v="8.5000000000000006E-2"/>
    <n v="1.6602739726027398"/>
    <n v="7.0054794520547947"/>
    <n v="8.5000000000000006E-2"/>
    <x v="1"/>
    <x v="1"/>
    <n v="37191.1"/>
    <n v="37191.1"/>
    <n v="0"/>
    <n v="0"/>
    <n v="0"/>
    <n v="0"/>
    <n v="0"/>
    <n v="0"/>
    <n v="0"/>
    <n v="0"/>
    <n v="0"/>
    <n v="0"/>
    <n v="0"/>
    <n v="0"/>
    <n v="0"/>
    <n v="0"/>
    <n v="74382.2"/>
    <n v="0"/>
    <n v="74382.2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1.6602739726027398"/>
    <n v="7.0054794520547947"/>
    <n v="8.5000000000000006E-2"/>
    <n v="1.6602739726027398"/>
    <n v="7.0054794520547947"/>
    <n v="8.5000000000000006E-2"/>
    <x v="1"/>
    <x v="1"/>
    <n v="235620"/>
    <n v="235620"/>
    <n v="0"/>
    <n v="0"/>
    <n v="0"/>
    <n v="0"/>
    <n v="0"/>
    <n v="0"/>
    <n v="0"/>
    <n v="0"/>
    <n v="0"/>
    <n v="0"/>
    <n v="0"/>
    <n v="0"/>
    <n v="0"/>
    <n v="0"/>
    <n v="471240"/>
    <n v="0"/>
    <n v="47124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1.6602739726027398"/>
    <n v="7.0054794520547947"/>
    <n v="8.5000000000000006E-2"/>
    <n v="1.6602739726027398"/>
    <n v="7.0054794520547947"/>
    <n v="8.5000000000000006E-2"/>
    <x v="1"/>
    <x v="1"/>
    <n v="168684.12"/>
    <n v="168684.12"/>
    <n v="0"/>
    <n v="0"/>
    <n v="0"/>
    <n v="0"/>
    <n v="0"/>
    <n v="0"/>
    <n v="0"/>
    <n v="0"/>
    <n v="0"/>
    <n v="0"/>
    <n v="0"/>
    <n v="0"/>
    <n v="0"/>
    <n v="0"/>
    <n v="337368.24"/>
    <n v="0"/>
    <n v="337368.24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1.6602739726027398"/>
    <n v="7.0054794520547947"/>
    <n v="8.5000000000000006E-2"/>
    <n v="1.6602739726027398"/>
    <n v="7.0054794520547947"/>
    <n v="8.5000000000000006E-2"/>
    <x v="1"/>
    <x v="1"/>
    <n v="199440.34"/>
    <n v="199440.34"/>
    <n v="0"/>
    <n v="0"/>
    <n v="0"/>
    <n v="0"/>
    <n v="0"/>
    <n v="0"/>
    <n v="0"/>
    <n v="0"/>
    <n v="0"/>
    <n v="0"/>
    <n v="0"/>
    <n v="0"/>
    <n v="0"/>
    <n v="0"/>
    <n v="398880.68"/>
    <n v="0"/>
    <n v="398880.68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1.6602739726027398"/>
    <n v="7.0054794520547947"/>
    <n v="8.5000000000000006E-2"/>
    <n v="1.6602739726027398"/>
    <n v="7.0054794520547956"/>
    <n v="8.5000000000000006E-2"/>
    <x v="1"/>
    <x v="1"/>
    <n v="26520"/>
    <n v="26520"/>
    <n v="0"/>
    <n v="0"/>
    <n v="0"/>
    <n v="0"/>
    <n v="0"/>
    <n v="0"/>
    <n v="0"/>
    <n v="0"/>
    <n v="0"/>
    <n v="0"/>
    <n v="0"/>
    <n v="0"/>
    <n v="0"/>
    <n v="0"/>
    <n v="53040"/>
    <n v="0"/>
    <n v="5304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1.6602739726027398"/>
    <n v="7.0054794520547947"/>
    <n v="8.5000000000000006E-2"/>
    <n v="1.6602739726027398"/>
    <n v="7.0054794520547947"/>
    <n v="8.5000000000000006E-2"/>
    <x v="1"/>
    <x v="1"/>
    <n v="148809.70000000001"/>
    <n v="148809.70000000001"/>
    <n v="0"/>
    <n v="0"/>
    <n v="0"/>
    <n v="0"/>
    <n v="0"/>
    <n v="0"/>
    <n v="0"/>
    <n v="0"/>
    <n v="0"/>
    <n v="0"/>
    <n v="0"/>
    <n v="0"/>
    <n v="0"/>
    <n v="0"/>
    <n v="297619.40000000002"/>
    <n v="0"/>
    <n v="297619.40000000002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1.6602739726027398"/>
    <n v="7.0054794520547947"/>
    <n v="8.5000000000000006E-2"/>
    <n v="1.6602739726027398"/>
    <n v="7.0054794520547947"/>
    <n v="8.5000000000000006E-2"/>
    <x v="1"/>
    <x v="1"/>
    <n v="38336.68"/>
    <n v="38336.68"/>
    <n v="0"/>
    <n v="0"/>
    <n v="0"/>
    <n v="0"/>
    <n v="0"/>
    <n v="0"/>
    <n v="0"/>
    <n v="0"/>
    <n v="0"/>
    <n v="0"/>
    <n v="0"/>
    <n v="0"/>
    <n v="0"/>
    <n v="0"/>
    <n v="76673.36"/>
    <n v="0"/>
    <n v="76673.36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1.6602739726027398"/>
    <n v="7.0054794520547947"/>
    <n v="8.5000000000000006E-2"/>
    <n v="1.6602739726027398"/>
    <n v="7.0054794520547947"/>
    <n v="8.5000000000000006E-2"/>
    <x v="1"/>
    <x v="1"/>
    <n v="131667.74"/>
    <n v="131667.74"/>
    <n v="0"/>
    <n v="0"/>
    <n v="0"/>
    <n v="0"/>
    <n v="0"/>
    <n v="0"/>
    <n v="0"/>
    <n v="0"/>
    <n v="0"/>
    <n v="0"/>
    <n v="0"/>
    <n v="0"/>
    <n v="0"/>
    <n v="0"/>
    <n v="263335.48"/>
    <n v="0"/>
    <n v="263335.48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1.6602739726027398"/>
    <n v="7.0054794520547947"/>
    <n v="8.5000000000000006E-2"/>
    <n v="1.6602739726027398"/>
    <n v="7.0054794520547947"/>
    <n v="8.5000000000000006E-2"/>
    <x v="1"/>
    <x v="1"/>
    <n v="34454.76"/>
    <n v="34454.76"/>
    <n v="0"/>
    <n v="0"/>
    <n v="0"/>
    <n v="0"/>
    <n v="0"/>
    <n v="0"/>
    <n v="0"/>
    <n v="0"/>
    <n v="0"/>
    <n v="0"/>
    <n v="0"/>
    <n v="0"/>
    <n v="0"/>
    <n v="0"/>
    <n v="68909.52"/>
    <n v="0"/>
    <n v="68909.52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1.6602739726027398"/>
    <n v="7.0054794520547947"/>
    <n v="8.5000000000000006E-2"/>
    <n v="1.6602739726027398"/>
    <n v="7.0054794520547947"/>
    <n v="8.5000000000000006E-2"/>
    <x v="1"/>
    <x v="1"/>
    <n v="34163.620000000003"/>
    <n v="34163.620000000003"/>
    <n v="0"/>
    <n v="0"/>
    <n v="0"/>
    <n v="0"/>
    <n v="0"/>
    <n v="0"/>
    <n v="0"/>
    <n v="0"/>
    <n v="0"/>
    <n v="0"/>
    <n v="0"/>
    <n v="0"/>
    <n v="0"/>
    <n v="0"/>
    <n v="68327.240000000005"/>
    <n v="0"/>
    <n v="68327.24000000000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1.6602739726027398"/>
    <n v="7.0054794520547947"/>
    <n v="8.5000000000000006E-2"/>
    <n v="1.6602739726027398"/>
    <n v="7.0054794520547947"/>
    <n v="8.5000000000000006E-2"/>
    <x v="1"/>
    <x v="1"/>
    <n v="88323.64"/>
    <n v="88323.64"/>
    <n v="0"/>
    <n v="0"/>
    <n v="0"/>
    <n v="0"/>
    <n v="0"/>
    <n v="0"/>
    <n v="0"/>
    <n v="0"/>
    <n v="0"/>
    <n v="0"/>
    <n v="0"/>
    <n v="0"/>
    <n v="0"/>
    <n v="0"/>
    <n v="176647.28"/>
    <n v="0"/>
    <n v="176647.28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1.6602739726027398"/>
    <n v="7.0054794520547947"/>
    <n v="8.5000000000000006E-2"/>
    <n v="1.6602739726027398"/>
    <n v="7.0054794520547947"/>
    <n v="8.5000000000000006E-2"/>
    <x v="1"/>
    <x v="1"/>
    <n v="22620.26"/>
    <n v="22620.26"/>
    <n v="0"/>
    <n v="0"/>
    <n v="0"/>
    <n v="0"/>
    <n v="0"/>
    <n v="0"/>
    <n v="0"/>
    <n v="0"/>
    <n v="0"/>
    <n v="0"/>
    <n v="0"/>
    <n v="0"/>
    <n v="0"/>
    <n v="0"/>
    <n v="45240.52"/>
    <n v="0"/>
    <n v="45240.52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1.6602739726027398"/>
    <n v="7.0054794520547947"/>
    <n v="8.5000000000000006E-2"/>
    <n v="1.6602739726027398"/>
    <n v="7.0054794520547947"/>
    <n v="8.5000000000000006E-2"/>
    <x v="1"/>
    <x v="1"/>
    <n v="11284.48"/>
    <n v="11284.48"/>
    <n v="0"/>
    <n v="0"/>
    <n v="0"/>
    <n v="0"/>
    <n v="0"/>
    <n v="0"/>
    <n v="0"/>
    <n v="0"/>
    <n v="0"/>
    <n v="0"/>
    <n v="0"/>
    <n v="0"/>
    <n v="0"/>
    <n v="0"/>
    <n v="22568.959999999999"/>
    <n v="0"/>
    <n v="22568.959999999999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1.6602739726027398"/>
    <n v="7.0054794520547947"/>
    <n v="8.5000000000000006E-2"/>
    <n v="1.6602739726027398"/>
    <n v="7.0054794520547947"/>
    <n v="8.5000000000000006E-2"/>
    <x v="1"/>
    <x v="1"/>
    <n v="12495"/>
    <n v="12495"/>
    <n v="0"/>
    <n v="0"/>
    <n v="0"/>
    <n v="0"/>
    <n v="0"/>
    <n v="0"/>
    <n v="0"/>
    <n v="0"/>
    <n v="0"/>
    <n v="0"/>
    <n v="0"/>
    <n v="0"/>
    <n v="0"/>
    <n v="0"/>
    <n v="24990"/>
    <n v="0"/>
    <n v="2499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1.6602739726027398"/>
    <n v="7.0054794520547947"/>
    <n v="8.5000000000000006E-2"/>
    <n v="1.6602739726027398"/>
    <n v="7.0054794520547947"/>
    <n v="8.5000000000000006E-2"/>
    <x v="1"/>
    <x v="1"/>
    <n v="133229.18"/>
    <n v="133229.18"/>
    <n v="0"/>
    <n v="0"/>
    <n v="0"/>
    <n v="0"/>
    <n v="0"/>
    <n v="0"/>
    <n v="0"/>
    <n v="0"/>
    <n v="0"/>
    <n v="0"/>
    <n v="0"/>
    <n v="0"/>
    <n v="0"/>
    <n v="0"/>
    <n v="266458.36"/>
    <n v="0"/>
    <n v="266458.36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1.6602739726027398"/>
    <n v="7.0054794520547947"/>
    <n v="8.5000000000000006E-2"/>
    <n v="1.6602739726027398"/>
    <n v="7.0054794520547947"/>
    <n v="8.5000000000000006E-2"/>
    <x v="1"/>
    <x v="1"/>
    <n v="57825.66"/>
    <n v="57825.66"/>
    <n v="0"/>
    <n v="0"/>
    <n v="0"/>
    <n v="0"/>
    <n v="0"/>
    <n v="0"/>
    <n v="0"/>
    <n v="0"/>
    <n v="0"/>
    <n v="0"/>
    <n v="0"/>
    <n v="0"/>
    <n v="0"/>
    <n v="0"/>
    <n v="115651.32"/>
    <n v="0"/>
    <n v="115651.32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1.6602739726027398"/>
    <n v="7.0054794520547947"/>
    <n v="8.5000000000000006E-2"/>
    <n v="1.6602739726027398"/>
    <n v="7.0054794520547947"/>
    <n v="8.5000000000000006E-2"/>
    <x v="1"/>
    <x v="1"/>
    <n v="41908.42"/>
    <n v="41908.42"/>
    <n v="0"/>
    <n v="0"/>
    <n v="0"/>
    <n v="0"/>
    <n v="0"/>
    <n v="0"/>
    <n v="0"/>
    <n v="0"/>
    <n v="0"/>
    <n v="0"/>
    <n v="0"/>
    <n v="0"/>
    <n v="0"/>
    <n v="0"/>
    <n v="83816.84"/>
    <n v="0"/>
    <n v="83816.84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1.6602739726027398"/>
    <n v="7.0054794520547947"/>
    <n v="8.5000000000000006E-2"/>
    <n v="1.6602739726027398"/>
    <n v="7.0054794520547947"/>
    <n v="8.5000000000000006E-2"/>
    <x v="1"/>
    <x v="1"/>
    <n v="559909.07999999996"/>
    <n v="559909.07999999996"/>
    <n v="0"/>
    <n v="0"/>
    <n v="0"/>
    <n v="0"/>
    <n v="0"/>
    <n v="0"/>
    <n v="0"/>
    <n v="0"/>
    <n v="0"/>
    <n v="0"/>
    <n v="0"/>
    <n v="0"/>
    <n v="0"/>
    <n v="0"/>
    <n v="1119818.1599999999"/>
    <n v="0"/>
    <n v="1119818.1599999999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5-08-07T00:00:00"/>
    <n v="1574092.65"/>
    <n v="0.27123287671232876"/>
    <n v="5.0027397260273974"/>
    <n v="7.1294999999999997E-2"/>
    <n v="0.27123287671232876"/>
    <n v="5.0027397260273974"/>
    <n v="7.1294999999999997E-2"/>
    <x v="1"/>
    <x v="1"/>
    <n v="56112.47"/>
    <n v="0"/>
    <n v="0"/>
    <n v="0"/>
    <n v="0"/>
    <n v="0"/>
    <n v="0"/>
    <n v="0"/>
    <n v="0"/>
    <n v="0"/>
    <n v="0"/>
    <n v="0"/>
    <n v="0"/>
    <n v="0"/>
    <n v="0"/>
    <n v="0"/>
    <n v="56112.47"/>
    <n v="0"/>
    <n v="56112.47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2.2712328767123289"/>
    <n v="7.0027397260273974"/>
    <n v="7.5481999999999994E-2"/>
    <n v="2.2712328767123289"/>
    <n v="7.0027397260273982"/>
    <n v="7.5481999999999994E-2"/>
    <x v="1"/>
    <x v="1"/>
    <n v="59407.83"/>
    <n v="118815.66"/>
    <n v="118815.66"/>
    <n v="0"/>
    <n v="0"/>
    <n v="0"/>
    <n v="0"/>
    <n v="0"/>
    <n v="0"/>
    <n v="0"/>
    <n v="0"/>
    <n v="0"/>
    <n v="0"/>
    <n v="0"/>
    <n v="0"/>
    <n v="0"/>
    <n v="178223.49"/>
    <n v="118815.66"/>
    <n v="297039.15000000002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0"/>
    <n v="502091.44"/>
    <d v="2020-08-07T00:00:00"/>
    <d v="2025-08-07T00:00:00"/>
    <n v="502091.44"/>
    <n v="0.27123287671232876"/>
    <n v="5.0027397260273974"/>
    <n v="7.1294999999999997E-2"/>
    <n v="0.27123287671232876"/>
    <n v="5.0027397260273974"/>
    <n v="7.1294999999999983E-2"/>
    <x v="1"/>
    <x v="1"/>
    <n v="17898.3"/>
    <n v="0"/>
    <n v="0"/>
    <n v="0"/>
    <n v="0"/>
    <n v="0"/>
    <n v="0"/>
    <n v="0"/>
    <n v="0"/>
    <n v="0"/>
    <n v="0"/>
    <n v="0"/>
    <n v="0"/>
    <n v="0"/>
    <n v="0"/>
    <n v="0"/>
    <n v="17898.3"/>
    <n v="0"/>
    <n v="17898.3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2.2712328767123289"/>
    <n v="7.0027397260273974"/>
    <n v="7.5481999999999994E-2"/>
    <n v="2.2712328767123289"/>
    <n v="7.0027397260273974"/>
    <n v="7.5481999999999994E-2"/>
    <x v="1"/>
    <x v="1"/>
    <n v="18948.37"/>
    <n v="37896.74"/>
    <n v="37896.74"/>
    <n v="0"/>
    <n v="0"/>
    <n v="0"/>
    <n v="0"/>
    <n v="0"/>
    <n v="0"/>
    <n v="0"/>
    <n v="0"/>
    <n v="0"/>
    <n v="0"/>
    <n v="0"/>
    <n v="0"/>
    <n v="0"/>
    <n v="56845.11"/>
    <n v="37896.74"/>
    <n v="94741.85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0"/>
    <n v="566477.53"/>
    <d v="2020-08-07T00:00:00"/>
    <d v="2025-08-07T00:00:00"/>
    <n v="566477.53"/>
    <n v="0.27123287671232876"/>
    <n v="5.0027397260273974"/>
    <n v="7.1294999999999997E-2"/>
    <n v="0.27123287671232876"/>
    <n v="5.0027397260273974"/>
    <n v="7.1294999999999997E-2"/>
    <x v="1"/>
    <x v="1"/>
    <n v="20193.509999999998"/>
    <n v="0"/>
    <n v="0"/>
    <n v="0"/>
    <n v="0"/>
    <n v="0"/>
    <n v="0"/>
    <n v="0"/>
    <n v="0"/>
    <n v="0"/>
    <n v="0"/>
    <n v="0"/>
    <n v="0"/>
    <n v="0"/>
    <n v="0"/>
    <n v="0"/>
    <n v="20193.509999999998"/>
    <n v="0"/>
    <n v="20193.509999999998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2.2712328767123289"/>
    <n v="7.0027397260273974"/>
    <n v="7.5481999999999994E-2"/>
    <n v="2.2712328767123289"/>
    <n v="7.0027397260273974"/>
    <n v="7.5481999999999994E-2"/>
    <x v="1"/>
    <x v="1"/>
    <n v="10688.27"/>
    <n v="21376.54"/>
    <n v="21376.54"/>
    <n v="0"/>
    <n v="0"/>
    <n v="0"/>
    <n v="0"/>
    <n v="0"/>
    <n v="0"/>
    <n v="0"/>
    <n v="0"/>
    <n v="0"/>
    <n v="0"/>
    <n v="0"/>
    <n v="0"/>
    <n v="0"/>
    <n v="32064.81"/>
    <n v="21376.54"/>
    <n v="53441.350000000006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0"/>
    <n v="1787478"/>
    <d v="2020-08-07T00:00:00"/>
    <d v="2025-08-07T00:00:00"/>
    <n v="1787478"/>
    <n v="0.27123287671232876"/>
    <n v="5.0027397260273974"/>
    <n v="7.1294999999999997E-2"/>
    <n v="0.27123287671232876"/>
    <n v="5.0027397260273965"/>
    <n v="7.1294999999999997E-2"/>
    <x v="1"/>
    <x v="1"/>
    <n v="63719.12"/>
    <n v="0"/>
    <n v="0"/>
    <n v="0"/>
    <n v="0"/>
    <n v="0"/>
    <n v="0"/>
    <n v="0"/>
    <n v="0"/>
    <n v="0"/>
    <n v="0"/>
    <n v="0"/>
    <n v="0"/>
    <n v="0"/>
    <n v="0"/>
    <n v="0"/>
    <n v="63719.12"/>
    <n v="0"/>
    <n v="63719.12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0"/>
    <n v="3689366.44"/>
    <d v="2020-08-07T00:00:00"/>
    <d v="2025-08-07T00:00:00"/>
    <n v="3689366.44"/>
    <n v="0.27123287671232876"/>
    <n v="5.0027397260273974"/>
    <n v="7.1294999999999997E-2"/>
    <n v="0.27123287671232876"/>
    <n v="5.0027397260273974"/>
    <n v="7.1294999999999997E-2"/>
    <x v="1"/>
    <x v="1"/>
    <n v="131516.69"/>
    <n v="0"/>
    <n v="0"/>
    <n v="0"/>
    <n v="0"/>
    <n v="0"/>
    <n v="0"/>
    <n v="0"/>
    <n v="0"/>
    <n v="0"/>
    <n v="0"/>
    <n v="0"/>
    <n v="0"/>
    <n v="0"/>
    <n v="0"/>
    <n v="0"/>
    <n v="131516.69"/>
    <n v="0"/>
    <n v="131516.69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2.2712328767123289"/>
    <n v="7.0027397260273974"/>
    <n v="7.5481999999999994E-2"/>
    <n v="2.2712328767123289"/>
    <n v="7.0027397260273974"/>
    <n v="7.5481999999999994E-2"/>
    <x v="1"/>
    <x v="1"/>
    <n v="69539.83"/>
    <n v="139079.66"/>
    <n v="139079.66"/>
    <n v="0"/>
    <n v="0"/>
    <n v="0"/>
    <n v="0"/>
    <n v="0"/>
    <n v="0"/>
    <n v="0"/>
    <n v="0"/>
    <n v="0"/>
    <n v="0"/>
    <n v="0"/>
    <n v="0"/>
    <n v="0"/>
    <n v="208619.49"/>
    <n v="139079.66"/>
    <n v="347699.15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0"/>
    <n v="478945.45"/>
    <d v="2020-08-07T00:00:00"/>
    <d v="2025-08-07T00:00:00"/>
    <n v="478945.45"/>
    <n v="0.27123287671232876"/>
    <n v="5.0027397260273974"/>
    <n v="7.1294999999999997E-2"/>
    <n v="0.27123287671232876"/>
    <n v="5.0027397260273974"/>
    <n v="7.1294999999999997E-2"/>
    <x v="1"/>
    <x v="1"/>
    <n v="17073.21"/>
    <n v="0"/>
    <n v="0"/>
    <n v="0"/>
    <n v="0"/>
    <n v="0"/>
    <n v="0"/>
    <n v="0"/>
    <n v="0"/>
    <n v="0"/>
    <n v="0"/>
    <n v="0"/>
    <n v="0"/>
    <n v="0"/>
    <n v="0"/>
    <n v="0"/>
    <n v="17073.21"/>
    <n v="0"/>
    <n v="17073.21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2.2712328767123289"/>
    <n v="7.0027397260273974"/>
    <n v="7.5481999999999994E-2"/>
    <n v="2.2712328767123289"/>
    <n v="7.0027397260273974"/>
    <n v="7.5481999999999994E-2"/>
    <x v="1"/>
    <x v="1"/>
    <n v="9035.91"/>
    <n v="18071.82"/>
    <n v="18071.82"/>
    <n v="0"/>
    <n v="0"/>
    <n v="0"/>
    <n v="0"/>
    <n v="0"/>
    <n v="0"/>
    <n v="0"/>
    <n v="0"/>
    <n v="0"/>
    <n v="0"/>
    <n v="0"/>
    <n v="0"/>
    <n v="0"/>
    <n v="27107.73"/>
    <n v="18071.82"/>
    <n v="45179.55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0"/>
    <n v="528980.37"/>
    <d v="2020-08-07T00:00:00"/>
    <d v="2025-08-07T00:00:00"/>
    <n v="528980.37"/>
    <n v="0.27123287671232876"/>
    <n v="5.0027397260273974"/>
    <n v="7.1294999999999997E-2"/>
    <n v="0.27123287671232876"/>
    <n v="5.0027397260273974"/>
    <n v="7.1294999999999997E-2"/>
    <x v="1"/>
    <x v="1"/>
    <n v="18856.830000000002"/>
    <n v="0"/>
    <n v="0"/>
    <n v="0"/>
    <n v="0"/>
    <n v="0"/>
    <n v="0"/>
    <n v="0"/>
    <n v="0"/>
    <n v="0"/>
    <n v="0"/>
    <n v="0"/>
    <n v="0"/>
    <n v="0"/>
    <n v="0"/>
    <n v="0"/>
    <n v="18856.830000000002"/>
    <n v="0"/>
    <n v="18856.830000000002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2.2712328767123289"/>
    <n v="7.0027397260273974"/>
    <n v="7.5481999999999994E-2"/>
    <n v="2.2712328767123289"/>
    <n v="7.0027397260273974"/>
    <n v="7.5481999999999994E-2"/>
    <x v="1"/>
    <x v="1"/>
    <n v="19959.55"/>
    <n v="39919.1"/>
    <n v="39919.1"/>
    <n v="0"/>
    <n v="0"/>
    <n v="0"/>
    <n v="0"/>
    <n v="0"/>
    <n v="0"/>
    <n v="0"/>
    <n v="0"/>
    <n v="0"/>
    <n v="0"/>
    <n v="0"/>
    <n v="0"/>
    <n v="0"/>
    <n v="59878.649999999994"/>
    <n v="39919.1"/>
    <n v="99797.75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0"/>
    <n v="472181.54"/>
    <d v="2020-08-07T00:00:00"/>
    <d v="2025-08-07T00:00:00"/>
    <n v="472181.54"/>
    <n v="0.27123287671232876"/>
    <n v="5.0027397260273974"/>
    <n v="7.1294999999999997E-2"/>
    <n v="0.27123287671232876"/>
    <n v="5.0027397260273974"/>
    <n v="7.1294999999999997E-2"/>
    <x v="1"/>
    <x v="1"/>
    <n v="16832.09"/>
    <n v="0"/>
    <n v="0"/>
    <n v="0"/>
    <n v="0"/>
    <n v="0"/>
    <n v="0"/>
    <n v="0"/>
    <n v="0"/>
    <n v="0"/>
    <n v="0"/>
    <n v="0"/>
    <n v="0"/>
    <n v="0"/>
    <n v="0"/>
    <n v="0"/>
    <n v="16832.09"/>
    <n v="0"/>
    <n v="16832.09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2.2712328767123289"/>
    <n v="7.0027397260273974"/>
    <n v="7.5481999999999994E-2"/>
    <n v="2.2712328767123289"/>
    <n v="7.0027397260273974"/>
    <n v="7.5481999999999994E-2"/>
    <x v="1"/>
    <x v="1"/>
    <n v="8907.7099999999991"/>
    <n v="17815.419999999998"/>
    <n v="17815.419999999998"/>
    <n v="0"/>
    <n v="0"/>
    <n v="0"/>
    <n v="0"/>
    <n v="0"/>
    <n v="0"/>
    <n v="0"/>
    <n v="0"/>
    <n v="0"/>
    <n v="0"/>
    <n v="0"/>
    <n v="0"/>
    <n v="0"/>
    <n v="26723.129999999997"/>
    <n v="17815.419999999998"/>
    <n v="44538.549999999996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0"/>
    <n v="103318.07"/>
    <d v="2020-08-07T00:00:00"/>
    <d v="2025-08-07T00:00:00"/>
    <n v="103318.07"/>
    <n v="0.27123287671232876"/>
    <n v="5.0027397260273974"/>
    <n v="7.1294999999999997E-2"/>
    <n v="0.27123287671232876"/>
    <n v="5.0027397260273974"/>
    <n v="7.1294999999999997E-2"/>
    <x v="1"/>
    <x v="1"/>
    <n v="3683.03"/>
    <n v="0"/>
    <n v="0"/>
    <n v="0"/>
    <n v="0"/>
    <n v="0"/>
    <n v="0"/>
    <n v="0"/>
    <n v="0"/>
    <n v="0"/>
    <n v="0"/>
    <n v="0"/>
    <n v="0"/>
    <n v="0"/>
    <n v="0"/>
    <n v="0"/>
    <n v="3683.03"/>
    <n v="0"/>
    <n v="3683.03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2.2712328767123289"/>
    <n v="7.0027397260273974"/>
    <n v="7.5481999999999994E-2"/>
    <n v="2.2712328767123289"/>
    <n v="7.0027397260273974"/>
    <n v="7.5481999999999994E-2"/>
    <x v="1"/>
    <x v="1"/>
    <n v="1922.24"/>
    <n v="3844.48"/>
    <n v="3844.48"/>
    <n v="0"/>
    <n v="0"/>
    <n v="0"/>
    <n v="0"/>
    <n v="0"/>
    <n v="0"/>
    <n v="0"/>
    <n v="0"/>
    <n v="0"/>
    <n v="0"/>
    <n v="0"/>
    <n v="0"/>
    <n v="0"/>
    <n v="5766.72"/>
    <n v="3844.48"/>
    <n v="9611.2000000000007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0"/>
    <n v="58854.13"/>
    <d v="2020-08-07T00:00:00"/>
    <d v="2025-08-07T00:00:00"/>
    <n v="58854.13"/>
    <n v="0.27123287671232876"/>
    <n v="5.0027397260273974"/>
    <n v="7.1294999999999997E-2"/>
    <n v="0.27123287671232876"/>
    <n v="5.0027397260273974"/>
    <n v="7.1294999999999997E-2"/>
    <x v="1"/>
    <x v="1"/>
    <n v="2098"/>
    <n v="0"/>
    <n v="0"/>
    <n v="0"/>
    <n v="0"/>
    <n v="0"/>
    <n v="0"/>
    <n v="0"/>
    <n v="0"/>
    <n v="0"/>
    <n v="0"/>
    <n v="0"/>
    <n v="0"/>
    <n v="0"/>
    <n v="0"/>
    <n v="0"/>
    <n v="2098"/>
    <n v="0"/>
    <n v="2098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2.2712328767123289"/>
    <n v="7.0027397260273974"/>
    <n v="7.5481999999999994E-2"/>
    <n v="2.2712328767123289"/>
    <n v="7.0027397260273974"/>
    <n v="7.5481999999999994E-2"/>
    <x v="1"/>
    <x v="1"/>
    <n v="1110.23"/>
    <n v="2220.46"/>
    <n v="2220.46"/>
    <n v="0"/>
    <n v="0"/>
    <n v="0"/>
    <n v="0"/>
    <n v="0"/>
    <n v="0"/>
    <n v="0"/>
    <n v="0"/>
    <n v="0"/>
    <n v="0"/>
    <n v="0"/>
    <n v="0"/>
    <n v="0"/>
    <n v="3330.69"/>
    <n v="2220.46"/>
    <n v="5551.15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0"/>
    <n v="70840.479999999996"/>
    <d v="2020-08-07T00:00:00"/>
    <d v="2025-08-07T00:00:00"/>
    <n v="70840.479999999996"/>
    <n v="0.27123287671232876"/>
    <n v="5.0027397260273974"/>
    <n v="7.1294999999999997E-2"/>
    <n v="0.27123287671232876"/>
    <n v="5.0027397260273974"/>
    <n v="7.1294999999999997E-2"/>
    <x v="1"/>
    <x v="1"/>
    <n v="2525.29"/>
    <n v="0"/>
    <n v="0"/>
    <n v="0"/>
    <n v="0"/>
    <n v="0"/>
    <n v="0"/>
    <n v="0"/>
    <n v="0"/>
    <n v="0"/>
    <n v="0"/>
    <n v="0"/>
    <n v="0"/>
    <n v="0"/>
    <n v="0"/>
    <n v="0"/>
    <n v="2525.29"/>
    <n v="0"/>
    <n v="2525.29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2.2712328767123289"/>
    <n v="7.0027397260273974"/>
    <n v="7.5481999999999994E-2"/>
    <n v="2.2712328767123289"/>
    <n v="7.0027397260273974"/>
    <n v="7.5481999999999994E-2"/>
    <x v="1"/>
    <x v="1"/>
    <n v="1336.33"/>
    <n v="2672.66"/>
    <n v="2672.66"/>
    <n v="0"/>
    <n v="0"/>
    <n v="0"/>
    <n v="0"/>
    <n v="0"/>
    <n v="0"/>
    <n v="0"/>
    <n v="0"/>
    <n v="0"/>
    <n v="0"/>
    <n v="0"/>
    <n v="0"/>
    <n v="0"/>
    <n v="4008.99"/>
    <n v="2672.66"/>
    <n v="6681.65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0"/>
    <n v="440565.24"/>
    <d v="2020-08-07T00:00:00"/>
    <d v="2025-08-07T00:00:00"/>
    <n v="440565.24"/>
    <n v="0.27123287671232876"/>
    <n v="5.0027397260273974"/>
    <n v="7.1294999999999997E-2"/>
    <n v="0.27123287671232876"/>
    <n v="5.0027397260273974"/>
    <n v="7.1294999999999997E-2"/>
    <x v="1"/>
    <x v="1"/>
    <n v="15705.05"/>
    <n v="0"/>
    <n v="0"/>
    <n v="0"/>
    <n v="0"/>
    <n v="0"/>
    <n v="0"/>
    <n v="0"/>
    <n v="0"/>
    <n v="0"/>
    <n v="0"/>
    <n v="0"/>
    <n v="0"/>
    <n v="0"/>
    <n v="0"/>
    <n v="0"/>
    <n v="15705.05"/>
    <n v="0"/>
    <n v="15705.05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2.2712328767123289"/>
    <n v="7.0027397260273974"/>
    <n v="7.5481999999999994E-2"/>
    <n v="2.2712328767123289"/>
    <n v="7.0027397260273974"/>
    <n v="7.5481999999999994E-2"/>
    <x v="1"/>
    <x v="1"/>
    <n v="8157.64"/>
    <n v="16315.28"/>
    <n v="16315.28"/>
    <n v="0"/>
    <n v="0"/>
    <n v="0"/>
    <n v="0"/>
    <n v="0"/>
    <n v="0"/>
    <n v="0"/>
    <n v="0"/>
    <n v="0"/>
    <n v="0"/>
    <n v="0"/>
    <n v="0"/>
    <n v="0"/>
    <n v="24472.920000000002"/>
    <n v="16315.28"/>
    <n v="40788.200000000004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0"/>
    <n v="599654.34"/>
    <d v="2020-08-07T00:00:00"/>
    <d v="2025-08-07T00:00:00"/>
    <n v="599654.34"/>
    <n v="0.27123287671232876"/>
    <n v="5.0027397260273974"/>
    <n v="7.1294999999999997E-2"/>
    <n v="0.27123287671232876"/>
    <n v="5.0027397260273974"/>
    <n v="7.1294999999999997E-2"/>
    <x v="1"/>
    <x v="1"/>
    <n v="21376.18"/>
    <n v="0"/>
    <n v="0"/>
    <n v="0"/>
    <n v="0"/>
    <n v="0"/>
    <n v="0"/>
    <n v="0"/>
    <n v="0"/>
    <n v="0"/>
    <n v="0"/>
    <n v="0"/>
    <n v="0"/>
    <n v="0"/>
    <n v="0"/>
    <n v="0"/>
    <n v="21376.18"/>
    <n v="0"/>
    <n v="21376.18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2.2712328767123289"/>
    <n v="7.0027397260273974"/>
    <n v="7.5481999999999994E-2"/>
    <n v="2.2712328767123289"/>
    <n v="7.0027397260273982"/>
    <n v="7.5481999999999994E-2"/>
    <x v="1"/>
    <x v="1"/>
    <n v="11315.78"/>
    <n v="22631.56"/>
    <n v="22631.56"/>
    <n v="0"/>
    <n v="0"/>
    <n v="0"/>
    <n v="0"/>
    <n v="0"/>
    <n v="0"/>
    <n v="0"/>
    <n v="0"/>
    <n v="0"/>
    <n v="0"/>
    <n v="0"/>
    <n v="0"/>
    <n v="0"/>
    <n v="33947.340000000004"/>
    <n v="22631.56"/>
    <n v="56578.900000000009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0"/>
    <n v="1996624.38"/>
    <d v="2020-08-07T00:00:00"/>
    <d v="2025-08-07T00:00:00"/>
    <n v="1996624.38"/>
    <n v="0.27123287671232876"/>
    <n v="5.0027397260273974"/>
    <n v="7.1294999999999997E-2"/>
    <n v="0.27123287671232876"/>
    <n v="5.0027397260273974"/>
    <n v="7.1294999999999997E-2"/>
    <x v="1"/>
    <x v="1"/>
    <n v="71174.67"/>
    <n v="0"/>
    <n v="0"/>
    <n v="0"/>
    <n v="0"/>
    <n v="0"/>
    <n v="0"/>
    <n v="0"/>
    <n v="0"/>
    <n v="0"/>
    <n v="0"/>
    <n v="0"/>
    <n v="0"/>
    <n v="0"/>
    <n v="0"/>
    <n v="0"/>
    <n v="71174.67"/>
    <n v="0"/>
    <n v="71174.67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2.2712328767123289"/>
    <n v="7.0027397260273974"/>
    <n v="7.5481999999999994E-2"/>
    <n v="2.2712328767123289"/>
    <n v="7.0027397260273974"/>
    <n v="7.5481999999999994E-2"/>
    <x v="1"/>
    <x v="1"/>
    <n v="37654.949999999997"/>
    <n v="75309.899999999994"/>
    <n v="75309.899999999994"/>
    <n v="0"/>
    <n v="0"/>
    <n v="0"/>
    <n v="0"/>
    <n v="0"/>
    <n v="0"/>
    <n v="0"/>
    <n v="0"/>
    <n v="0"/>
    <n v="0"/>
    <n v="0"/>
    <n v="0"/>
    <n v="0"/>
    <n v="112964.84999999999"/>
    <n v="75309.899999999994"/>
    <n v="188274.75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0"/>
    <n v="436679.9"/>
    <d v="2020-08-07T00:00:00"/>
    <d v="2025-08-07T00:00:00"/>
    <n v="436679.9"/>
    <n v="0.27123287671232876"/>
    <n v="5.0027397260273974"/>
    <n v="7.1294999999999997E-2"/>
    <n v="0.27123287671232876"/>
    <n v="5.0027397260273974"/>
    <n v="7.1294999999999997E-2"/>
    <x v="1"/>
    <x v="1"/>
    <n v="15566.55"/>
    <n v="0"/>
    <n v="0"/>
    <n v="0"/>
    <n v="0"/>
    <n v="0"/>
    <n v="0"/>
    <n v="0"/>
    <n v="0"/>
    <n v="0"/>
    <n v="0"/>
    <n v="0"/>
    <n v="0"/>
    <n v="0"/>
    <n v="0"/>
    <n v="0"/>
    <n v="15566.55"/>
    <n v="0"/>
    <n v="15566.55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0"/>
    <n v="387820.77"/>
    <d v="2020-08-07T00:00:00"/>
    <d v="2025-08-07T00:00:00"/>
    <n v="387820.77"/>
    <n v="0.27123287671232876"/>
    <n v="5.0027397260273974"/>
    <n v="7.1294999999999997E-2"/>
    <n v="0.27123287671232876"/>
    <n v="5.0027397260273974"/>
    <n v="7.1294999999999997E-2"/>
    <x v="1"/>
    <x v="1"/>
    <n v="13824.84"/>
    <n v="0"/>
    <n v="0"/>
    <n v="0"/>
    <n v="0"/>
    <n v="0"/>
    <n v="0"/>
    <n v="0"/>
    <n v="0"/>
    <n v="0"/>
    <n v="0"/>
    <n v="0"/>
    <n v="0"/>
    <n v="0"/>
    <n v="0"/>
    <n v="0"/>
    <n v="13824.84"/>
    <n v="0"/>
    <n v="13824.84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0"/>
    <n v="283367.01"/>
    <d v="2020-08-07T00:00:00"/>
    <d v="2025-08-07T00:00:00"/>
    <n v="283367.01"/>
    <n v="0.27123287671232876"/>
    <n v="5.0027397260273974"/>
    <n v="7.1294999999999997E-2"/>
    <n v="0.27123287671232876"/>
    <n v="5.0027397260273974"/>
    <n v="7.1294999999999997E-2"/>
    <x v="1"/>
    <x v="1"/>
    <n v="10101.33"/>
    <n v="0"/>
    <n v="0"/>
    <n v="0"/>
    <n v="0"/>
    <n v="0"/>
    <n v="0"/>
    <n v="0"/>
    <n v="0"/>
    <n v="0"/>
    <n v="0"/>
    <n v="0"/>
    <n v="0"/>
    <n v="0"/>
    <n v="0"/>
    <n v="0"/>
    <n v="10101.33"/>
    <n v="0"/>
    <n v="10101.33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0"/>
    <n v="90149.56"/>
    <d v="2020-08-07T00:00:00"/>
    <d v="2025-08-07T00:00:00"/>
    <n v="90149.56"/>
    <n v="0.27123287671232876"/>
    <n v="5.0027397260273974"/>
    <n v="7.1294999999999997E-2"/>
    <n v="0.27123287671232876"/>
    <n v="5.0027397260273974"/>
    <n v="7.1294999999999997E-2"/>
    <x v="1"/>
    <x v="1"/>
    <n v="3213.61"/>
    <n v="0"/>
    <n v="0"/>
    <n v="0"/>
    <n v="0"/>
    <n v="0"/>
    <n v="0"/>
    <n v="0"/>
    <n v="0"/>
    <n v="0"/>
    <n v="0"/>
    <n v="0"/>
    <n v="0"/>
    <n v="0"/>
    <n v="0"/>
    <n v="0"/>
    <n v="3213.61"/>
    <n v="0"/>
    <n v="3213.61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0"/>
    <n v="1024629.57"/>
    <d v="2020-08-07T00:00:00"/>
    <d v="2025-08-07T00:00:00"/>
    <n v="1024629.57"/>
    <n v="0.27123287671232876"/>
    <n v="5.0027397260273974"/>
    <n v="7.1294999999999997E-2"/>
    <n v="0.27123287671232876"/>
    <n v="5.0027397260273974"/>
    <n v="7.1294999999999997E-2"/>
    <x v="1"/>
    <x v="1"/>
    <n v="36525.480000000003"/>
    <n v="0"/>
    <n v="0"/>
    <n v="0"/>
    <n v="0"/>
    <n v="0"/>
    <n v="0"/>
    <n v="0"/>
    <n v="0"/>
    <n v="0"/>
    <n v="0"/>
    <n v="0"/>
    <n v="0"/>
    <n v="0"/>
    <n v="0"/>
    <n v="0"/>
    <n v="36525.480000000003"/>
    <n v="0"/>
    <n v="36525.480000000003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2.2712328767123289"/>
    <n v="7.0027397260273974"/>
    <n v="7.5481999999999994E-2"/>
    <n v="2.2712328767123289"/>
    <n v="7.0027397260273974"/>
    <n v="7.5481999999999994E-2"/>
    <x v="1"/>
    <x v="1"/>
    <n v="19319.59"/>
    <n v="38639.18"/>
    <n v="38639.18"/>
    <n v="0"/>
    <n v="0"/>
    <n v="0"/>
    <n v="0"/>
    <n v="0"/>
    <n v="0"/>
    <n v="0"/>
    <n v="0"/>
    <n v="0"/>
    <n v="0"/>
    <n v="0"/>
    <n v="0"/>
    <n v="0"/>
    <n v="57958.770000000004"/>
    <n v="38639.18"/>
    <n v="96597.950000000012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0"/>
    <n v="3375478.67"/>
    <d v="2020-08-07T00:00:00"/>
    <d v="2025-08-07T00:00:00"/>
    <n v="3375478.67"/>
    <n v="0.27123287671232876"/>
    <n v="5.0027397260273974"/>
    <n v="7.1294999999999997E-2"/>
    <n v="0.27123287671232876"/>
    <n v="5.0027397260273974"/>
    <n v="7.1294999999999997E-2"/>
    <x v="1"/>
    <x v="1"/>
    <n v="120327.38"/>
    <n v="0"/>
    <n v="0"/>
    <n v="0"/>
    <n v="0"/>
    <n v="0"/>
    <n v="0"/>
    <n v="0"/>
    <n v="0"/>
    <n v="0"/>
    <n v="0"/>
    <n v="0"/>
    <n v="0"/>
    <n v="0"/>
    <n v="0"/>
    <n v="0"/>
    <n v="120327.38"/>
    <n v="0"/>
    <n v="120327.38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2.2712328767123289"/>
    <n v="7.0027397260273974"/>
    <n v="7.5481999999999994E-2"/>
    <n v="2.2712328767123289"/>
    <n v="7.0027397260273974"/>
    <n v="7.5481999999999994E-2"/>
    <x v="1"/>
    <x v="1"/>
    <n v="63643.45"/>
    <n v="127286.9"/>
    <n v="127286.9"/>
    <n v="0"/>
    <n v="0"/>
    <n v="0"/>
    <n v="0"/>
    <n v="0"/>
    <n v="0"/>
    <n v="0"/>
    <n v="0"/>
    <n v="0"/>
    <n v="0"/>
    <n v="0"/>
    <n v="0"/>
    <n v="0"/>
    <n v="190930.34999999998"/>
    <n v="127286.9"/>
    <n v="318217.25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0"/>
    <n v="704317.79"/>
    <d v="2020-08-07T00:00:00"/>
    <d v="2025-08-07T00:00:00"/>
    <n v="704317.79"/>
    <n v="0.27123287671232876"/>
    <n v="5.0027397260273974"/>
    <n v="7.1294999999999997E-2"/>
    <n v="0.27123287671232876"/>
    <n v="5.0027397260273974"/>
    <n v="7.1294999999999997E-2"/>
    <x v="1"/>
    <x v="1"/>
    <n v="25107.17"/>
    <n v="0"/>
    <n v="0"/>
    <n v="0"/>
    <n v="0"/>
    <n v="0"/>
    <n v="0"/>
    <n v="0"/>
    <n v="0"/>
    <n v="0"/>
    <n v="0"/>
    <n v="0"/>
    <n v="0"/>
    <n v="0"/>
    <n v="0"/>
    <n v="0"/>
    <n v="25107.17"/>
    <n v="0"/>
    <n v="25107.17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2.2712328767123289"/>
    <n v="7.0027397260273974"/>
    <n v="7.5481999999999994E-2"/>
    <n v="2.2712328767123289"/>
    <n v="7.0027397260273982"/>
    <n v="7.5481999999999994E-2"/>
    <x v="1"/>
    <x v="1"/>
    <n v="13134.33"/>
    <n v="26268.66"/>
    <n v="26268.66"/>
    <n v="0"/>
    <n v="0"/>
    <n v="0"/>
    <n v="0"/>
    <n v="0"/>
    <n v="0"/>
    <n v="0"/>
    <n v="0"/>
    <n v="0"/>
    <n v="0"/>
    <n v="0"/>
    <n v="0"/>
    <n v="0"/>
    <n v="39402.99"/>
    <n v="26268.66"/>
    <n v="65671.649999999994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0"/>
    <n v="114715"/>
    <d v="2020-08-07T00:00:00"/>
    <d v="2025-08-07T00:00:00"/>
    <n v="114715"/>
    <n v="0.27123287671232876"/>
    <n v="5.0027397260273974"/>
    <n v="7.1294999999999997E-2"/>
    <n v="0.27123287671232876"/>
    <n v="5.0027397260273982"/>
    <n v="7.1294999999999997E-2"/>
    <x v="1"/>
    <x v="1"/>
    <n v="4089.3"/>
    <n v="0"/>
    <n v="0"/>
    <n v="0"/>
    <n v="0"/>
    <n v="0"/>
    <n v="0"/>
    <n v="0"/>
    <n v="0"/>
    <n v="0"/>
    <n v="0"/>
    <n v="0"/>
    <n v="0"/>
    <n v="0"/>
    <n v="0"/>
    <n v="0"/>
    <n v="4089.3"/>
    <n v="0"/>
    <n v="4089.3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2.2712328767123289"/>
    <n v="7.0027397260273974"/>
    <n v="7.5481999999999994E-2"/>
    <n v="2.2712328767123289"/>
    <n v="7.0027397260273974"/>
    <n v="7.548199999999998E-2"/>
    <x v="1"/>
    <x v="1"/>
    <n v="4324.18"/>
    <n v="8648.36"/>
    <n v="8648.36"/>
    <n v="0"/>
    <n v="0"/>
    <n v="0"/>
    <n v="0"/>
    <n v="0"/>
    <n v="0"/>
    <n v="0"/>
    <n v="0"/>
    <n v="0"/>
    <n v="0"/>
    <n v="0"/>
    <n v="0"/>
    <n v="0"/>
    <n v="12972.54"/>
    <n v="8648.36"/>
    <n v="21620.9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0"/>
    <n v="6290645.4400000004"/>
    <d v="2020-08-07T00:00:00"/>
    <d v="2025-08-07T00:00:00"/>
    <n v="6290645.4400000004"/>
    <n v="0.27123287671232876"/>
    <n v="5.0027397260273974"/>
    <n v="7.1294999999999997E-2"/>
    <n v="0.27123287671232876"/>
    <n v="5.0027397260273974"/>
    <n v="7.1294999999999997E-2"/>
    <x v="1"/>
    <x v="1"/>
    <n v="224245.78"/>
    <n v="0"/>
    <n v="0"/>
    <n v="0"/>
    <n v="0"/>
    <n v="0"/>
    <n v="0"/>
    <n v="0"/>
    <n v="0"/>
    <n v="0"/>
    <n v="0"/>
    <n v="0"/>
    <n v="0"/>
    <n v="0"/>
    <n v="0"/>
    <n v="0"/>
    <n v="224245.78"/>
    <n v="0"/>
    <n v="224245.78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0"/>
    <n v="2968774.18"/>
    <d v="2020-12-03T00:00:00"/>
    <d v="2025-12-03T00:00:00"/>
    <n v="2968774.18"/>
    <n v="0.59452054794520548"/>
    <n v="5.0027397260273974"/>
    <n v="7.1294999999999997E-2"/>
    <n v="0.59452054794520548"/>
    <n v="5.0027397260273974"/>
    <n v="7.1294999999999997E-2"/>
    <x v="1"/>
    <x v="1"/>
    <n v="211658.76"/>
    <n v="0"/>
    <n v="0"/>
    <n v="0"/>
    <n v="0"/>
    <n v="0"/>
    <n v="0"/>
    <n v="0"/>
    <n v="0"/>
    <n v="0"/>
    <n v="0"/>
    <n v="0"/>
    <n v="0"/>
    <n v="0"/>
    <n v="0"/>
    <n v="0"/>
    <n v="211658.76"/>
    <n v="0"/>
    <n v="211658.76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0"/>
    <n v="102465.04"/>
    <d v="2020-08-07T00:00:00"/>
    <d v="2025-08-07T00:00:00"/>
    <n v="102465.04"/>
    <n v="0.27123287671232876"/>
    <n v="5.0027397260273974"/>
    <n v="7.1300000000000002E-2"/>
    <n v="0.27123287671232876"/>
    <n v="5.0027397260273974"/>
    <n v="7.1300000000000002E-2"/>
    <x v="1"/>
    <x v="1"/>
    <n v="3652.62"/>
    <n v="0"/>
    <n v="0"/>
    <n v="0"/>
    <n v="0"/>
    <n v="0"/>
    <n v="0"/>
    <n v="0"/>
    <n v="0"/>
    <n v="0"/>
    <n v="0"/>
    <n v="0"/>
    <n v="0"/>
    <n v="0"/>
    <n v="0"/>
    <n v="0"/>
    <n v="3652.62"/>
    <n v="0"/>
    <n v="3652.62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0"/>
    <n v="213700"/>
    <d v="2020-08-07T00:00:00"/>
    <d v="2025-08-07T00:00:00"/>
    <n v="213700"/>
    <n v="0.27123287671232876"/>
    <n v="5.0027397260273974"/>
    <n v="7.1300000000000002E-2"/>
    <n v="0.27123287671232876"/>
    <n v="5.0027397260273965"/>
    <n v="7.1300000000000002E-2"/>
    <x v="1"/>
    <x v="1"/>
    <n v="7617.87"/>
    <n v="0"/>
    <n v="0"/>
    <n v="0"/>
    <n v="0"/>
    <n v="0"/>
    <n v="0"/>
    <n v="0"/>
    <n v="0"/>
    <n v="0"/>
    <n v="0"/>
    <n v="0"/>
    <n v="0"/>
    <n v="0"/>
    <n v="0"/>
    <n v="0"/>
    <n v="7617.87"/>
    <n v="0"/>
    <n v="7617.87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0"/>
    <n v="238518.95"/>
    <d v="2020-08-07T00:00:00"/>
    <d v="2025-08-07T00:00:00"/>
    <n v="238518.95"/>
    <n v="0.27123287671232876"/>
    <n v="5.0027397260273974"/>
    <n v="7.1300000000000002E-2"/>
    <n v="0.27123287671232876"/>
    <n v="5.0027397260273974"/>
    <n v="7.1300000000000002E-2"/>
    <x v="1"/>
    <x v="1"/>
    <n v="8502.6"/>
    <n v="0"/>
    <n v="0"/>
    <n v="0"/>
    <n v="0"/>
    <n v="0"/>
    <n v="0"/>
    <n v="0"/>
    <n v="0"/>
    <n v="0"/>
    <n v="0"/>
    <n v="0"/>
    <n v="0"/>
    <n v="0"/>
    <n v="0"/>
    <n v="0"/>
    <n v="8502.6"/>
    <n v="0"/>
    <n v="8502.6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0"/>
    <n v="2965887.06"/>
    <d v="2020-12-03T00:00:00"/>
    <d v="2025-12-03T00:00:00"/>
    <n v="2965887.06"/>
    <n v="0.59452054794520548"/>
    <n v="5.0027397260273974"/>
    <n v="7.1294999999999997E-2"/>
    <n v="0.59452054794520548"/>
    <n v="5.0027397260273974"/>
    <n v="7.1294999999999997E-2"/>
    <x v="1"/>
    <x v="1"/>
    <n v="211452.92"/>
    <n v="0"/>
    <n v="0"/>
    <n v="0"/>
    <n v="0"/>
    <n v="0"/>
    <n v="0"/>
    <n v="0"/>
    <n v="0"/>
    <n v="0"/>
    <n v="0"/>
    <n v="0"/>
    <n v="0"/>
    <n v="0"/>
    <n v="0"/>
    <n v="0"/>
    <n v="211452.92"/>
    <n v="0"/>
    <n v="211452.92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0"/>
    <n v="1181099.07"/>
    <d v="2020-08-07T00:00:00"/>
    <d v="2025-08-07T00:00:00"/>
    <n v="1181099.07"/>
    <n v="0.27123287671232876"/>
    <n v="5.0027397260273974"/>
    <n v="7.1300000000000002E-2"/>
    <n v="0.27123287671232876"/>
    <n v="5.0027397260273974"/>
    <n v="7.1300000000000002E-2"/>
    <x v="1"/>
    <x v="1"/>
    <n v="42103.23"/>
    <n v="0"/>
    <n v="0"/>
    <n v="0"/>
    <n v="0"/>
    <n v="0"/>
    <n v="0"/>
    <n v="0"/>
    <n v="0"/>
    <n v="0"/>
    <n v="0"/>
    <n v="0"/>
    <n v="0"/>
    <n v="0"/>
    <n v="0"/>
    <n v="0"/>
    <n v="42103.23"/>
    <n v="0"/>
    <n v="42103.23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0"/>
    <n v="881282.52"/>
    <d v="2020-08-07T00:00:00"/>
    <d v="2025-08-07T00:00:00"/>
    <n v="881282.52"/>
    <n v="0.27123287671232876"/>
    <n v="5.0027397260273974"/>
    <n v="7.1300000000000002E-2"/>
    <n v="0.27123287671232876"/>
    <n v="5.0027397260273982"/>
    <n v="7.1300000000000002E-2"/>
    <x v="1"/>
    <x v="1"/>
    <n v="31415.52"/>
    <n v="0"/>
    <n v="0"/>
    <n v="0"/>
    <n v="0"/>
    <n v="0"/>
    <n v="0"/>
    <n v="0"/>
    <n v="0"/>
    <n v="0"/>
    <n v="0"/>
    <n v="0"/>
    <n v="0"/>
    <n v="0"/>
    <n v="0"/>
    <n v="0"/>
    <n v="31415.52"/>
    <n v="0"/>
    <n v="31415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0"/>
    <n v="25948.880000000001"/>
    <d v="2020-08-07T00:00:00"/>
    <d v="2025-08-07T00:00:00"/>
    <n v="25948.880000000001"/>
    <n v="0.27123287671232876"/>
    <n v="5.0027397260273974"/>
    <n v="7.1300000000000002E-2"/>
    <n v="0.27123287671232876"/>
    <n v="5.0027397260273974"/>
    <n v="7.1300000000000002E-2"/>
    <x v="1"/>
    <x v="1"/>
    <n v="925.01"/>
    <n v="0"/>
    <n v="0"/>
    <n v="0"/>
    <n v="0"/>
    <n v="0"/>
    <n v="0"/>
    <n v="0"/>
    <n v="0"/>
    <n v="0"/>
    <n v="0"/>
    <n v="0"/>
    <n v="0"/>
    <n v="0"/>
    <n v="0"/>
    <n v="0"/>
    <n v="925.01"/>
    <n v="0"/>
    <n v="925.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2.2712328767123289"/>
    <n v="7.0027397260273974"/>
    <n v="7.5481999999999994E-2"/>
    <n v="2.2712328767123289"/>
    <n v="7.0027397260273974"/>
    <n v="7.5481999999999994E-2"/>
    <x v="1"/>
    <x v="1"/>
    <n v="488.09"/>
    <n v="976.18"/>
    <n v="976.18"/>
    <n v="0"/>
    <n v="0"/>
    <n v="0"/>
    <n v="0"/>
    <n v="0"/>
    <n v="0"/>
    <n v="0"/>
    <n v="0"/>
    <n v="0"/>
    <n v="0"/>
    <n v="0"/>
    <n v="0"/>
    <n v="0"/>
    <n v="1464.27"/>
    <n v="976.18"/>
    <n v="2440.4499999999998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0"/>
    <n v="91120.83"/>
    <d v="2020-08-07T00:00:00"/>
    <d v="2025-08-07T00:00:00"/>
    <n v="91120.83"/>
    <n v="0.27123287671232876"/>
    <n v="5.0027397260273974"/>
    <n v="7.1300000000000002E-2"/>
    <n v="0.27123287671232876"/>
    <n v="5.0027397260273974"/>
    <n v="7.1300000000000002E-2"/>
    <x v="1"/>
    <x v="1"/>
    <n v="3248.23"/>
    <n v="0"/>
    <n v="0"/>
    <n v="0"/>
    <n v="0"/>
    <n v="0"/>
    <n v="0"/>
    <n v="0"/>
    <n v="0"/>
    <n v="0"/>
    <n v="0"/>
    <n v="0"/>
    <n v="0"/>
    <n v="0"/>
    <n v="0"/>
    <n v="0"/>
    <n v="3248.23"/>
    <n v="0"/>
    <n v="3248.2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0"/>
    <n v="1576401.9199999999"/>
    <d v="2020-08-07T00:00:00"/>
    <d v="2025-08-07T00:00:00"/>
    <n v="1576401.9199999999"/>
    <n v="0.27123287671232876"/>
    <n v="5.0027397260273974"/>
    <n v="7.1294999999999997E-2"/>
    <n v="0.27123287671232876"/>
    <n v="5.0027397260273974"/>
    <n v="7.1294999999999997E-2"/>
    <x v="1"/>
    <x v="1"/>
    <n v="56194.79"/>
    <n v="0"/>
    <n v="0"/>
    <n v="0"/>
    <n v="0"/>
    <n v="0"/>
    <n v="0"/>
    <n v="0"/>
    <n v="0"/>
    <n v="0"/>
    <n v="0"/>
    <n v="0"/>
    <n v="0"/>
    <n v="0"/>
    <n v="0"/>
    <n v="0"/>
    <n v="56194.79"/>
    <n v="0"/>
    <n v="56194.7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2.2712328767123289"/>
    <n v="7.0027397260273974"/>
    <n v="7.5481999999999994E-2"/>
    <n v="2.2712328767123289"/>
    <n v="7.0027397260273974"/>
    <n v="7.5481999999999994E-2"/>
    <x v="1"/>
    <x v="1"/>
    <n v="29704.85"/>
    <n v="59409.7"/>
    <n v="59409.7"/>
    <n v="0"/>
    <n v="0"/>
    <n v="0"/>
    <n v="0"/>
    <n v="0"/>
    <n v="0"/>
    <n v="0"/>
    <n v="0"/>
    <n v="0"/>
    <n v="0"/>
    <n v="0"/>
    <n v="0"/>
    <n v="0"/>
    <n v="89114.549999999988"/>
    <n v="59409.7"/>
    <n v="148524.25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0"/>
    <n v="222200"/>
    <d v="2020-08-07T00:00:00"/>
    <d v="2025-08-07T00:00:00"/>
    <n v="222200"/>
    <n v="0.27123287671232876"/>
    <n v="5.0027397260273974"/>
    <n v="7.1294999999999997E-2"/>
    <n v="0.27123287671232876"/>
    <n v="5.0027397260273974"/>
    <n v="7.1294999999999997E-2"/>
    <x v="1"/>
    <x v="1"/>
    <n v="7920.87"/>
    <n v="0"/>
    <n v="0"/>
    <n v="0"/>
    <n v="0"/>
    <n v="0"/>
    <n v="0"/>
    <n v="0"/>
    <n v="0"/>
    <n v="0"/>
    <n v="0"/>
    <n v="0"/>
    <n v="0"/>
    <n v="0"/>
    <n v="0"/>
    <n v="0"/>
    <n v="7920.87"/>
    <n v="0"/>
    <n v="7920.87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0"/>
    <n v="1319509.58"/>
    <d v="2020-08-07T00:00:00"/>
    <d v="2025-08-07T00:00:00"/>
    <n v="1319509.58"/>
    <n v="0.27123287671232876"/>
    <n v="5.0027397260273974"/>
    <n v="7.1294999999999997E-2"/>
    <n v="0.27123287671232876"/>
    <n v="5.0027397260273974"/>
    <n v="7.1294999999999997E-2"/>
    <x v="1"/>
    <x v="1"/>
    <n v="47037.22"/>
    <n v="0"/>
    <n v="0"/>
    <n v="0"/>
    <n v="0"/>
    <n v="0"/>
    <n v="0"/>
    <n v="0"/>
    <n v="0"/>
    <n v="0"/>
    <n v="0"/>
    <n v="0"/>
    <n v="0"/>
    <n v="0"/>
    <n v="0"/>
    <n v="0"/>
    <n v="47037.22"/>
    <n v="0"/>
    <n v="47037.22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0"/>
    <n v="756340.13"/>
    <d v="2020-08-07T00:00:00"/>
    <d v="2025-08-07T00:00:00"/>
    <n v="756340.13"/>
    <n v="0.27123287671232876"/>
    <n v="5.0027397260273974"/>
    <n v="7.1294999999999997E-2"/>
    <n v="0.27123287671232876"/>
    <n v="5.0027397260273974"/>
    <n v="7.1294999999999997E-2"/>
    <x v="1"/>
    <x v="1"/>
    <n v="26961.63"/>
    <n v="0"/>
    <n v="0"/>
    <n v="0"/>
    <n v="0"/>
    <n v="0"/>
    <n v="0"/>
    <n v="0"/>
    <n v="0"/>
    <n v="0"/>
    <n v="0"/>
    <n v="0"/>
    <n v="0"/>
    <n v="0"/>
    <n v="0"/>
    <n v="0"/>
    <n v="26961.63"/>
    <n v="0"/>
    <n v="26961.6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2.2712328767123289"/>
    <n v="7.0027397260273974"/>
    <n v="7.5481999999999994E-2"/>
    <n v="2.2712328767123289"/>
    <n v="7.0027397260273974"/>
    <n v="7.5481999999999994E-2"/>
    <x v="1"/>
    <x v="1"/>
    <n v="14049.24"/>
    <n v="28098.48"/>
    <n v="28098.48"/>
    <n v="0"/>
    <n v="0"/>
    <n v="0"/>
    <n v="0"/>
    <n v="0"/>
    <n v="0"/>
    <n v="0"/>
    <n v="0"/>
    <n v="0"/>
    <n v="0"/>
    <n v="0"/>
    <n v="0"/>
    <n v="0"/>
    <n v="42147.72"/>
    <n v="28098.48"/>
    <n v="70246.2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0"/>
    <n v="155855.07"/>
    <d v="2020-08-07T00:00:00"/>
    <d v="2025-08-07T00:00:00"/>
    <n v="155855.07"/>
    <n v="0.27123287671232876"/>
    <n v="5.0027397260273974"/>
    <n v="7.1294999999999997E-2"/>
    <n v="0.27123287671232876"/>
    <n v="5.0027397260273974"/>
    <n v="7.1294999999999997E-2"/>
    <x v="1"/>
    <x v="1"/>
    <n v="5555.84"/>
    <n v="0"/>
    <n v="0"/>
    <n v="0"/>
    <n v="0"/>
    <n v="0"/>
    <n v="0"/>
    <n v="0"/>
    <n v="0"/>
    <n v="0"/>
    <n v="0"/>
    <n v="0"/>
    <n v="0"/>
    <n v="0"/>
    <n v="0"/>
    <n v="0"/>
    <n v="5555.84"/>
    <n v="0"/>
    <n v="5555.84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0"/>
    <n v="235356.26"/>
    <d v="2020-08-07T00:00:00"/>
    <d v="2025-08-07T00:00:00"/>
    <n v="235356.26"/>
    <n v="0.27123287671232876"/>
    <n v="5.0027397260273974"/>
    <n v="7.1294999999999997E-2"/>
    <n v="0.27123287671232876"/>
    <n v="5.0027397260273974"/>
    <n v="7.1294999999999997E-2"/>
    <x v="1"/>
    <x v="1"/>
    <n v="8389.86"/>
    <n v="0"/>
    <n v="0"/>
    <n v="0"/>
    <n v="0"/>
    <n v="0"/>
    <n v="0"/>
    <n v="0"/>
    <n v="0"/>
    <n v="0"/>
    <n v="0"/>
    <n v="0"/>
    <n v="0"/>
    <n v="0"/>
    <n v="0"/>
    <n v="0"/>
    <n v="8389.86"/>
    <n v="0"/>
    <n v="8389.8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0"/>
    <n v="323809.71000000002"/>
    <d v="2020-08-07T00:00:00"/>
    <d v="2025-08-07T00:00:00"/>
    <n v="323809.71000000002"/>
    <n v="0.27123287671232876"/>
    <n v="5.0027397260273974"/>
    <n v="7.1294999999999997E-2"/>
    <n v="0.27123287671232876"/>
    <n v="5.0027397260273974"/>
    <n v="7.1294999999999997E-2"/>
    <x v="1"/>
    <x v="1"/>
    <n v="11543.01"/>
    <n v="0"/>
    <n v="0"/>
    <n v="0"/>
    <n v="0"/>
    <n v="0"/>
    <n v="0"/>
    <n v="0"/>
    <n v="0"/>
    <n v="0"/>
    <n v="0"/>
    <n v="0"/>
    <n v="0"/>
    <n v="0"/>
    <n v="0"/>
    <n v="0"/>
    <n v="11543.01"/>
    <n v="0"/>
    <n v="11543.01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0"/>
    <n v="548243.53"/>
    <d v="2020-08-07T00:00:00"/>
    <d v="2025-08-07T00:00:00"/>
    <n v="548243.53"/>
    <n v="0.27123287671232876"/>
    <n v="5.0027397260273974"/>
    <n v="7.1294999999999997E-2"/>
    <n v="0.27123287671232876"/>
    <n v="5.0027397260273974"/>
    <n v="7.1294999999999997E-2"/>
    <x v="1"/>
    <x v="1"/>
    <n v="19543.509999999998"/>
    <n v="0"/>
    <n v="0"/>
    <n v="0"/>
    <n v="0"/>
    <n v="0"/>
    <n v="0"/>
    <n v="0"/>
    <n v="0"/>
    <n v="0"/>
    <n v="0"/>
    <n v="0"/>
    <n v="0"/>
    <n v="0"/>
    <n v="0"/>
    <n v="0"/>
    <n v="19543.509999999998"/>
    <n v="0"/>
    <n v="19543.509999999998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0"/>
    <n v="604077.44999999995"/>
    <d v="2020-08-07T00:00:00"/>
    <d v="2025-08-07T00:00:00"/>
    <n v="604077.44999999995"/>
    <n v="0.27123287671232876"/>
    <n v="5.0027397260273974"/>
    <n v="7.1294999999999997E-2"/>
    <n v="0.27123287671232876"/>
    <n v="5.0027397260273974"/>
    <n v="7.1294999999999997E-2"/>
    <x v="1"/>
    <x v="1"/>
    <n v="21533.85"/>
    <n v="0"/>
    <n v="0"/>
    <n v="0"/>
    <n v="0"/>
    <n v="0"/>
    <n v="0"/>
    <n v="0"/>
    <n v="0"/>
    <n v="0"/>
    <n v="0"/>
    <n v="0"/>
    <n v="0"/>
    <n v="0"/>
    <n v="0"/>
    <n v="0"/>
    <n v="21533.85"/>
    <n v="0"/>
    <n v="21533.8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0"/>
    <n v="1299992.79"/>
    <d v="2020-08-07T00:00:00"/>
    <d v="2025-08-07T00:00:00"/>
    <n v="1299992.79"/>
    <n v="0.27123287671232876"/>
    <n v="5.0027397260273974"/>
    <n v="7.1294999999999997E-2"/>
    <n v="0.27123287671232876"/>
    <n v="5.0027397260273974"/>
    <n v="7.1294999999999997E-2"/>
    <x v="1"/>
    <x v="1"/>
    <n v="46341.49"/>
    <n v="0"/>
    <n v="0"/>
    <n v="0"/>
    <n v="0"/>
    <n v="0"/>
    <n v="0"/>
    <n v="0"/>
    <n v="0"/>
    <n v="0"/>
    <n v="0"/>
    <n v="0"/>
    <n v="0"/>
    <n v="0"/>
    <n v="0"/>
    <n v="0"/>
    <n v="46341.49"/>
    <n v="0"/>
    <n v="46341.4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0"/>
    <n v="828347.54"/>
    <d v="2020-08-07T00:00:00"/>
    <d v="2025-08-07T00:00:00"/>
    <n v="828347.54"/>
    <n v="0.27123287671232876"/>
    <n v="5.0027397260273974"/>
    <n v="7.1294999999999997E-2"/>
    <n v="0.27123287671232876"/>
    <n v="5.0027397260273974"/>
    <n v="7.1294999999999997E-2"/>
    <x v="1"/>
    <x v="1"/>
    <n v="29528.52"/>
    <n v="0"/>
    <n v="0"/>
    <n v="0"/>
    <n v="0"/>
    <n v="0"/>
    <n v="0"/>
    <n v="0"/>
    <n v="0"/>
    <n v="0"/>
    <n v="0"/>
    <n v="0"/>
    <n v="0"/>
    <n v="0"/>
    <n v="0"/>
    <n v="0"/>
    <n v="29528.52"/>
    <n v="0"/>
    <n v="29528.52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0"/>
    <n v="263293.8"/>
    <d v="2020-08-07T00:00:00"/>
    <d v="2025-08-07T00:00:00"/>
    <n v="263293.8"/>
    <n v="0.27123287671232876"/>
    <n v="5.0027397260273974"/>
    <n v="7.1294999999999997E-2"/>
    <n v="0.27123287671232876"/>
    <n v="5.0027397260273974"/>
    <n v="7.1294999999999997E-2"/>
    <x v="1"/>
    <x v="1"/>
    <n v="9385.77"/>
    <n v="0"/>
    <n v="0"/>
    <n v="0"/>
    <n v="0"/>
    <n v="0"/>
    <n v="0"/>
    <n v="0"/>
    <n v="0"/>
    <n v="0"/>
    <n v="0"/>
    <n v="0"/>
    <n v="0"/>
    <n v="0"/>
    <n v="0"/>
    <n v="0"/>
    <n v="9385.77"/>
    <n v="0"/>
    <n v="9385.77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0"/>
    <n v="1259577.79"/>
    <d v="2020-08-07T00:00:00"/>
    <d v="2025-08-07T00:00:00"/>
    <n v="1259577.79"/>
    <n v="0.27123287671232876"/>
    <n v="5.0027397260273974"/>
    <n v="7.1294999999999997E-2"/>
    <n v="0.27123287671232876"/>
    <n v="5.0027397260273974"/>
    <n v="7.1294999999999997E-2"/>
    <x v="1"/>
    <x v="1"/>
    <n v="44900.800000000003"/>
    <n v="0"/>
    <n v="0"/>
    <n v="0"/>
    <n v="0"/>
    <n v="0"/>
    <n v="0"/>
    <n v="0"/>
    <n v="0"/>
    <n v="0"/>
    <n v="0"/>
    <n v="0"/>
    <n v="0"/>
    <n v="0"/>
    <n v="0"/>
    <n v="0"/>
    <n v="44900.800000000003"/>
    <n v="0"/>
    <n v="44900.800000000003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0"/>
    <n v="1133923.07"/>
    <d v="2020-08-07T00:00:00"/>
    <d v="2025-08-07T00:00:00"/>
    <n v="1133923.07"/>
    <n v="0.27123287671232876"/>
    <n v="5.0027397260273974"/>
    <n v="7.1294999999999997E-2"/>
    <n v="0.27123287671232876"/>
    <n v="5.0027397260273974"/>
    <n v="7.1294999999999997E-2"/>
    <x v="1"/>
    <x v="1"/>
    <n v="40421.519999999997"/>
    <n v="0"/>
    <n v="0"/>
    <n v="0"/>
    <n v="0"/>
    <n v="0"/>
    <n v="0"/>
    <n v="0"/>
    <n v="0"/>
    <n v="0"/>
    <n v="0"/>
    <n v="0"/>
    <n v="0"/>
    <n v="0"/>
    <n v="0"/>
    <n v="0"/>
    <n v="40421.519999999997"/>
    <n v="0"/>
    <n v="40421.51999999999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28512.45"/>
    <n v="0"/>
    <n v="0"/>
    <n v="0"/>
    <n v="0"/>
    <n v="799844.34"/>
    <d v="2021-04-05T00:00:00"/>
    <d v="2026-04-05T00:00:00"/>
    <n v="799844.34"/>
    <n v="0.93150684931506844"/>
    <n v="5.0027397260273974"/>
    <n v="7.1294999999999997E-2"/>
    <n v="0.93150684931506833"/>
    <n v="5.0027397260273974"/>
    <n v="7.1294999999999997E-2"/>
    <x v="1"/>
    <x v="1"/>
    <n v="28512.45"/>
    <n v="28512.45"/>
    <n v="0"/>
    <n v="0"/>
    <n v="0"/>
    <n v="0"/>
    <n v="0"/>
    <n v="0"/>
    <n v="0"/>
    <n v="0"/>
    <n v="0"/>
    <n v="0"/>
    <n v="0"/>
    <n v="0"/>
    <n v="0"/>
    <n v="0"/>
    <n v="57024.9"/>
    <n v="0"/>
    <n v="57024.9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20658.38"/>
    <n v="0"/>
    <n v="0"/>
    <n v="0"/>
    <n v="0"/>
    <n v="579518.23"/>
    <d v="2021-04-05T00:00:00"/>
    <d v="2026-04-05T00:00:00"/>
    <n v="579518.23"/>
    <n v="0.93150684931506844"/>
    <n v="5.0027397260273974"/>
    <n v="7.1294999999999997E-2"/>
    <n v="0.93150684931506833"/>
    <n v="5.0027397260273974"/>
    <n v="7.1294999999999997E-2"/>
    <x v="1"/>
    <x v="1"/>
    <n v="20658.38"/>
    <n v="20658.38"/>
    <n v="0"/>
    <n v="0"/>
    <n v="0"/>
    <n v="0"/>
    <n v="0"/>
    <n v="0"/>
    <n v="0"/>
    <n v="0"/>
    <n v="0"/>
    <n v="0"/>
    <n v="0"/>
    <n v="0"/>
    <n v="0"/>
    <n v="0"/>
    <n v="41316.76"/>
    <n v="0"/>
    <n v="41316.76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2530.9699999999998"/>
    <n v="0"/>
    <n v="0"/>
    <n v="0"/>
    <n v="0"/>
    <n v="71000"/>
    <d v="2021-04-05T00:00:00"/>
    <d v="2026-04-05T00:00:00"/>
    <n v="71000"/>
    <n v="0.93150684931506844"/>
    <n v="5.0027397260273974"/>
    <n v="7.1294999999999997E-2"/>
    <n v="0.93150684931506844"/>
    <n v="5.0027397260273974"/>
    <n v="7.1294999999999997E-2"/>
    <x v="1"/>
    <x v="1"/>
    <n v="2530.9699999999998"/>
    <n v="2530.9699999999998"/>
    <n v="0"/>
    <n v="0"/>
    <n v="0"/>
    <n v="0"/>
    <n v="0"/>
    <n v="0"/>
    <n v="0"/>
    <n v="0"/>
    <n v="0"/>
    <n v="0"/>
    <n v="0"/>
    <n v="0"/>
    <n v="0"/>
    <n v="0"/>
    <n v="5061.9399999999996"/>
    <n v="0"/>
    <n v="5061.9399999999996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6952.27"/>
    <n v="0"/>
    <n v="0"/>
    <n v="0"/>
    <n v="0"/>
    <n v="195028.14"/>
    <d v="2021-04-05T00:00:00"/>
    <d v="2026-04-05T00:00:00"/>
    <n v="195028.14"/>
    <n v="0.93150684931506844"/>
    <n v="5.0027397260273974"/>
    <n v="7.1294999999999997E-2"/>
    <n v="0.93150684931506844"/>
    <n v="5.0027397260273974"/>
    <n v="7.1294999999999997E-2"/>
    <x v="1"/>
    <x v="1"/>
    <n v="6952.27"/>
    <n v="6952.27"/>
    <n v="0"/>
    <n v="0"/>
    <n v="0"/>
    <n v="0"/>
    <n v="0"/>
    <n v="0"/>
    <n v="0"/>
    <n v="0"/>
    <n v="0"/>
    <n v="0"/>
    <n v="0"/>
    <n v="0"/>
    <n v="0"/>
    <n v="0"/>
    <n v="13904.54"/>
    <n v="0"/>
    <n v="13904.5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7785.06"/>
    <n v="0"/>
    <n v="0"/>
    <n v="0"/>
    <n v="0"/>
    <n v="218389.96"/>
    <d v="2021-04-05T00:00:00"/>
    <d v="2026-04-05T00:00:00"/>
    <n v="218389.96"/>
    <n v="0.93150684931506844"/>
    <n v="5.0027397260273974"/>
    <n v="7.1294999999999997E-2"/>
    <n v="0.93150684931506844"/>
    <n v="5.0027397260273974"/>
    <n v="7.1294999999999997E-2"/>
    <x v="1"/>
    <x v="1"/>
    <n v="7785.06"/>
    <n v="7785.06"/>
    <n v="0"/>
    <n v="0"/>
    <n v="0"/>
    <n v="0"/>
    <n v="0"/>
    <n v="0"/>
    <n v="0"/>
    <n v="0"/>
    <n v="0"/>
    <n v="0"/>
    <n v="0"/>
    <n v="0"/>
    <n v="0"/>
    <n v="0"/>
    <n v="15570.12"/>
    <n v="0"/>
    <n v="15570.12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8075.38"/>
    <n v="0"/>
    <n v="0"/>
    <n v="0"/>
    <n v="0"/>
    <n v="226534.35"/>
    <d v="2021-04-05T00:00:00"/>
    <d v="2026-04-05T00:00:00"/>
    <n v="226534.35"/>
    <n v="0.93150684931506844"/>
    <n v="5.0027397260273974"/>
    <n v="7.1294999999999997E-2"/>
    <n v="0.93150684931506833"/>
    <n v="5.0027397260273974"/>
    <n v="7.1294999999999997E-2"/>
    <x v="1"/>
    <x v="1"/>
    <n v="8075.38"/>
    <n v="8075.38"/>
    <n v="0"/>
    <n v="0"/>
    <n v="0"/>
    <n v="0"/>
    <n v="0"/>
    <n v="0"/>
    <n v="0"/>
    <n v="0"/>
    <n v="0"/>
    <n v="0"/>
    <n v="0"/>
    <n v="0"/>
    <n v="0"/>
    <n v="0"/>
    <n v="16150.76"/>
    <n v="0"/>
    <n v="16150.76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42449.64"/>
    <n v="0"/>
    <n v="0"/>
    <n v="0"/>
    <n v="0"/>
    <n v="1190816.8400000001"/>
    <d v="2021-04-05T00:00:00"/>
    <d v="2026-04-05T00:00:00"/>
    <n v="1190816.8400000001"/>
    <n v="0.93150684931506844"/>
    <n v="5.0027397260273974"/>
    <n v="7.1294999999999997E-2"/>
    <n v="0.93150684931506855"/>
    <n v="5.0027397260273974"/>
    <n v="7.1294999999999997E-2"/>
    <x v="1"/>
    <x v="1"/>
    <n v="42449.64"/>
    <n v="42449.64"/>
    <n v="0"/>
    <n v="0"/>
    <n v="0"/>
    <n v="0"/>
    <n v="0"/>
    <n v="0"/>
    <n v="0"/>
    <n v="0"/>
    <n v="0"/>
    <n v="0"/>
    <n v="0"/>
    <n v="0"/>
    <n v="0"/>
    <n v="0"/>
    <n v="84899.28"/>
    <n v="0"/>
    <n v="84899.28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70011.69"/>
    <n v="0"/>
    <n v="0"/>
    <n v="0"/>
    <n v="0"/>
    <n v="1964000"/>
    <d v="2021-04-05T00:00:00"/>
    <d v="2026-04-05T00:00:00"/>
    <n v="1964000"/>
    <n v="0.93150684931506844"/>
    <n v="5.0027397260273974"/>
    <n v="7.1294999999999997E-2"/>
    <n v="0.93150684931506844"/>
    <n v="5.0027397260273974"/>
    <n v="7.1294999999999997E-2"/>
    <x v="1"/>
    <x v="1"/>
    <n v="70011.69"/>
    <n v="70011.69"/>
    <n v="0"/>
    <n v="0"/>
    <n v="0"/>
    <n v="0"/>
    <n v="0"/>
    <n v="0"/>
    <n v="0"/>
    <n v="0"/>
    <n v="0"/>
    <n v="0"/>
    <n v="0"/>
    <n v="0"/>
    <n v="0"/>
    <n v="0"/>
    <n v="140023.38"/>
    <n v="0"/>
    <n v="140023.38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42759.65"/>
    <n v="0"/>
    <n v="0"/>
    <n v="0"/>
    <n v="0"/>
    <n v="1199513.1499999999"/>
    <d v="2021-04-05T00:00:00"/>
    <d v="2026-04-05T00:00:00"/>
    <n v="1199513.1499999999"/>
    <n v="0.93150684931506844"/>
    <n v="5.0027397260273974"/>
    <n v="7.1294999999999997E-2"/>
    <n v="0.93150684931506844"/>
    <n v="5.0027397260273974"/>
    <n v="7.1294999999999997E-2"/>
    <x v="1"/>
    <x v="1"/>
    <n v="42759.65"/>
    <n v="42759.65"/>
    <n v="0"/>
    <n v="0"/>
    <n v="0"/>
    <n v="0"/>
    <n v="0"/>
    <n v="0"/>
    <n v="0"/>
    <n v="0"/>
    <n v="0"/>
    <n v="0"/>
    <n v="0"/>
    <n v="0"/>
    <n v="0"/>
    <n v="0"/>
    <n v="85519.3"/>
    <n v="0"/>
    <n v="85519.3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31114.74"/>
    <n v="0"/>
    <n v="0"/>
    <n v="0"/>
    <n v="0"/>
    <n v="872844.86"/>
    <d v="2021-04-05T00:00:00"/>
    <d v="2026-04-05T00:00:00"/>
    <n v="872844.86"/>
    <n v="0.93150684931506844"/>
    <n v="5.0027397260273974"/>
    <n v="7.1294999999999997E-2"/>
    <n v="0.93150684931506855"/>
    <n v="5.0027397260273974"/>
    <n v="7.1294999999999997E-2"/>
    <x v="1"/>
    <x v="1"/>
    <n v="31114.74"/>
    <n v="31114.74"/>
    <n v="0"/>
    <n v="0"/>
    <n v="0"/>
    <n v="0"/>
    <n v="0"/>
    <n v="0"/>
    <n v="0"/>
    <n v="0"/>
    <n v="0"/>
    <n v="0"/>
    <n v="0"/>
    <n v="0"/>
    <n v="0"/>
    <n v="0"/>
    <n v="62229.48"/>
    <n v="0"/>
    <n v="62229.48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46170.34"/>
    <n v="0"/>
    <n v="0"/>
    <n v="0"/>
    <n v="0"/>
    <n v="1295191.5900000001"/>
    <d v="2021-04-05T00:00:00"/>
    <d v="2026-04-05T00:00:00"/>
    <n v="1295191.5900000001"/>
    <n v="0.93150684931506844"/>
    <n v="5.0027397260273974"/>
    <n v="7.1294999999999997E-2"/>
    <n v="0.93150684931506844"/>
    <n v="5.0027397260273974"/>
    <n v="7.1294999999999997E-2"/>
    <x v="1"/>
    <x v="1"/>
    <n v="46170.34"/>
    <n v="46170.34"/>
    <n v="0"/>
    <n v="0"/>
    <n v="0"/>
    <n v="0"/>
    <n v="0"/>
    <n v="0"/>
    <n v="0"/>
    <n v="0"/>
    <n v="0"/>
    <n v="0"/>
    <n v="0"/>
    <n v="0"/>
    <n v="0"/>
    <n v="0"/>
    <n v="92340.68"/>
    <n v="0"/>
    <n v="92340.68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44187.01"/>
    <n v="0"/>
    <n v="0"/>
    <n v="0"/>
    <n v="0"/>
    <n v="1239554.1299999999"/>
    <d v="2021-04-05T00:00:00"/>
    <d v="2026-04-05T00:00:00"/>
    <n v="1239554.1299999999"/>
    <n v="0.93150684931506844"/>
    <n v="5.0027397260273974"/>
    <n v="7.1294999999999997E-2"/>
    <n v="0.93150684931506855"/>
    <n v="5.0027397260273974"/>
    <n v="7.1294999999999997E-2"/>
    <x v="1"/>
    <x v="1"/>
    <n v="44187.01"/>
    <n v="44187.01"/>
    <n v="0"/>
    <n v="0"/>
    <n v="0"/>
    <n v="0"/>
    <n v="0"/>
    <n v="0"/>
    <n v="0"/>
    <n v="0"/>
    <n v="0"/>
    <n v="0"/>
    <n v="0"/>
    <n v="0"/>
    <n v="0"/>
    <n v="0"/>
    <n v="88374.02"/>
    <n v="0"/>
    <n v="88374.02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5706.96"/>
    <n v="0"/>
    <n v="0"/>
    <n v="0"/>
    <n v="0"/>
    <n v="160094.26999999999"/>
    <d v="2021-04-05T00:00:00"/>
    <d v="2026-04-05T00:00:00"/>
    <n v="160094.26999999999"/>
    <n v="0.93150684931506844"/>
    <n v="5.0027397260273974"/>
    <n v="7.1294999999999997E-2"/>
    <n v="0.93150684931506844"/>
    <n v="5.0027397260273974"/>
    <n v="7.1294999999999997E-2"/>
    <x v="1"/>
    <x v="1"/>
    <n v="5706.96"/>
    <n v="5706.96"/>
    <n v="0"/>
    <n v="0"/>
    <n v="0"/>
    <n v="0"/>
    <n v="0"/>
    <n v="0"/>
    <n v="0"/>
    <n v="0"/>
    <n v="0"/>
    <n v="0"/>
    <n v="0"/>
    <n v="0"/>
    <n v="0"/>
    <n v="0"/>
    <n v="11413.92"/>
    <n v="0"/>
    <n v="11413.92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11053.82"/>
    <n v="0"/>
    <n v="0"/>
    <n v="0"/>
    <n v="0"/>
    <n v="310086.89"/>
    <d v="2021-04-05T00:00:00"/>
    <d v="2026-04-05T00:00:00"/>
    <n v="310086.89"/>
    <n v="0.93150684931506844"/>
    <n v="5.0027397260273974"/>
    <n v="7.1294999999999997E-2"/>
    <n v="0.93150684931506833"/>
    <n v="5.0027397260273974"/>
    <n v="7.1294999999999997E-2"/>
    <x v="1"/>
    <x v="1"/>
    <n v="11053.82"/>
    <n v="11053.82"/>
    <n v="0"/>
    <n v="0"/>
    <n v="0"/>
    <n v="0"/>
    <n v="0"/>
    <n v="0"/>
    <n v="0"/>
    <n v="0"/>
    <n v="0"/>
    <n v="0"/>
    <n v="0"/>
    <n v="0"/>
    <n v="0"/>
    <n v="0"/>
    <n v="22107.64"/>
    <n v="0"/>
    <n v="22107.64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23708.959999999999"/>
    <n v="0"/>
    <n v="0"/>
    <n v="0"/>
    <n v="0"/>
    <n v="665094.68000000005"/>
    <d v="2021-04-05T00:00:00"/>
    <d v="2026-04-05T00:00:00"/>
    <n v="665094.68000000005"/>
    <n v="0.93150684931506844"/>
    <n v="5.0027397260273974"/>
    <n v="7.1294999999999997E-2"/>
    <n v="0.93150684931506844"/>
    <n v="5.0027397260273974"/>
    <n v="7.1294999999999997E-2"/>
    <x v="1"/>
    <x v="1"/>
    <n v="23708.959999999999"/>
    <n v="23708.959999999999"/>
    <n v="0"/>
    <n v="0"/>
    <n v="0"/>
    <n v="0"/>
    <n v="0"/>
    <n v="0"/>
    <n v="0"/>
    <n v="0"/>
    <n v="0"/>
    <n v="0"/>
    <n v="0"/>
    <n v="0"/>
    <n v="0"/>
    <n v="0"/>
    <n v="47417.919999999998"/>
    <n v="0"/>
    <n v="47417.919999999998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7183.01"/>
    <n v="0"/>
    <n v="0"/>
    <n v="0"/>
    <n v="0"/>
    <n v="201501.13"/>
    <d v="2021-04-05T00:00:00"/>
    <d v="2026-04-05T00:00:00"/>
    <n v="201501.13"/>
    <n v="0.93150684931506844"/>
    <n v="5.0027397260273974"/>
    <n v="7.1294999999999997E-2"/>
    <n v="0.93150684931506855"/>
    <n v="5.0027397260273974"/>
    <n v="7.1294999999999997E-2"/>
    <x v="1"/>
    <x v="1"/>
    <n v="7183.01"/>
    <n v="7183.01"/>
    <n v="0"/>
    <n v="0"/>
    <n v="0"/>
    <n v="0"/>
    <n v="0"/>
    <n v="0"/>
    <n v="0"/>
    <n v="0"/>
    <n v="0"/>
    <n v="0"/>
    <n v="0"/>
    <n v="0"/>
    <n v="0"/>
    <n v="0"/>
    <n v="14366.02"/>
    <n v="0"/>
    <n v="14366.02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1564.84"/>
    <n v="0"/>
    <n v="0"/>
    <n v="0"/>
    <n v="0"/>
    <n v="43897.66"/>
    <d v="2021-04-05T00:00:00"/>
    <d v="2026-04-05T00:00:00"/>
    <n v="43897.66"/>
    <n v="0.93150684931506844"/>
    <n v="5.0027397260273974"/>
    <n v="7.1294999999999997E-2"/>
    <n v="0.93150684931506844"/>
    <n v="5.0027397260273974"/>
    <n v="7.1294999999999997E-2"/>
    <x v="1"/>
    <x v="1"/>
    <n v="1564.84"/>
    <n v="1564.84"/>
    <n v="0"/>
    <n v="0"/>
    <n v="0"/>
    <n v="0"/>
    <n v="0"/>
    <n v="0"/>
    <n v="0"/>
    <n v="0"/>
    <n v="0"/>
    <n v="0"/>
    <n v="0"/>
    <n v="0"/>
    <n v="0"/>
    <n v="0"/>
    <n v="3129.68"/>
    <n v="0"/>
    <n v="3129.68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18149.330000000002"/>
    <n v="0"/>
    <n v="0"/>
    <n v="0"/>
    <n v="0"/>
    <n v="509133.41"/>
    <d v="2021-04-05T00:00:00"/>
    <d v="2026-04-05T00:00:00"/>
    <n v="509133.41"/>
    <n v="0.93150684931506844"/>
    <n v="5.0027397260273974"/>
    <n v="7.1294999999999997E-2"/>
    <n v="0.93150684931506844"/>
    <n v="5.0027397260273974"/>
    <n v="7.1294999999999997E-2"/>
    <x v="1"/>
    <x v="1"/>
    <n v="18149.330000000002"/>
    <n v="18149.330000000002"/>
    <n v="0"/>
    <n v="0"/>
    <n v="0"/>
    <n v="0"/>
    <n v="0"/>
    <n v="0"/>
    <n v="0"/>
    <n v="0"/>
    <n v="0"/>
    <n v="0"/>
    <n v="0"/>
    <n v="0"/>
    <n v="0"/>
    <n v="0"/>
    <n v="36298.660000000003"/>
    <n v="0"/>
    <n v="36298.660000000003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7887.25"/>
    <n v="0"/>
    <n v="0"/>
    <n v="0"/>
    <n v="0"/>
    <n v="221256.76"/>
    <d v="2021-04-05T00:00:00"/>
    <d v="2026-04-05T00:00:00"/>
    <n v="221256.76"/>
    <n v="0.93150684931506844"/>
    <n v="5.0027397260273974"/>
    <n v="7.1294999999999997E-2"/>
    <n v="0.93150684931506844"/>
    <n v="5.0027397260273974"/>
    <n v="7.1294999999999997E-2"/>
    <x v="1"/>
    <x v="1"/>
    <n v="7887.25"/>
    <n v="7887.25"/>
    <n v="0"/>
    <n v="0"/>
    <n v="0"/>
    <n v="0"/>
    <n v="0"/>
    <n v="0"/>
    <n v="0"/>
    <n v="0"/>
    <n v="0"/>
    <n v="0"/>
    <n v="0"/>
    <n v="0"/>
    <n v="0"/>
    <n v="0"/>
    <n v="15774.5"/>
    <n v="0"/>
    <n v="15774.5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10335.379999999999"/>
    <n v="0"/>
    <n v="0"/>
    <n v="0"/>
    <n v="0"/>
    <n v="289932.76"/>
    <d v="2021-04-05T00:00:00"/>
    <d v="2026-04-05T00:00:00"/>
    <n v="289932.76"/>
    <n v="0.93150684931506844"/>
    <n v="5.0027397260273974"/>
    <n v="7.1294999999999997E-2"/>
    <n v="0.93150684931506844"/>
    <n v="5.0027397260273974"/>
    <n v="7.1294999999999997E-2"/>
    <x v="1"/>
    <x v="1"/>
    <n v="10335.379999999999"/>
    <n v="10335.379999999999"/>
    <n v="0"/>
    <n v="0"/>
    <n v="0"/>
    <n v="0"/>
    <n v="0"/>
    <n v="0"/>
    <n v="0"/>
    <n v="0"/>
    <n v="0"/>
    <n v="0"/>
    <n v="0"/>
    <n v="0"/>
    <n v="0"/>
    <n v="0"/>
    <n v="20670.759999999998"/>
    <n v="0"/>
    <n v="20670.759999999998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13109.73"/>
    <n v="0"/>
    <n v="0"/>
    <n v="0"/>
    <n v="0"/>
    <n v="367760.08"/>
    <d v="2021-04-05T00:00:00"/>
    <d v="2026-04-05T00:00:00"/>
    <n v="367760.08"/>
    <n v="0.93150684931506844"/>
    <n v="5.0027397260273974"/>
    <n v="7.1294999999999997E-2"/>
    <n v="0.93150684931506844"/>
    <n v="5.0027397260273974"/>
    <n v="7.1294999999999997E-2"/>
    <x v="1"/>
    <x v="1"/>
    <n v="13109.73"/>
    <n v="13109.73"/>
    <n v="0"/>
    <n v="0"/>
    <n v="0"/>
    <n v="0"/>
    <n v="0"/>
    <n v="0"/>
    <n v="0"/>
    <n v="0"/>
    <n v="0"/>
    <n v="0"/>
    <n v="0"/>
    <n v="0"/>
    <n v="0"/>
    <n v="0"/>
    <n v="26219.46"/>
    <n v="0"/>
    <n v="26219.46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4790.74"/>
    <n v="0"/>
    <n v="0"/>
    <n v="0"/>
    <n v="0"/>
    <n v="134391.94"/>
    <d v="2021-04-05T00:00:00"/>
    <d v="2026-04-05T00:00:00"/>
    <n v="134391.94"/>
    <n v="0.93150684931506844"/>
    <n v="5.0027397260273974"/>
    <n v="7.1294999999999997E-2"/>
    <n v="0.93150684931506844"/>
    <n v="5.0027397260273974"/>
    <n v="7.1294999999999997E-2"/>
    <x v="1"/>
    <x v="1"/>
    <n v="4790.74"/>
    <n v="4790.74"/>
    <n v="0"/>
    <n v="0"/>
    <n v="0"/>
    <n v="0"/>
    <n v="0"/>
    <n v="0"/>
    <n v="0"/>
    <n v="0"/>
    <n v="0"/>
    <n v="0"/>
    <n v="0"/>
    <n v="0"/>
    <n v="0"/>
    <n v="0"/>
    <n v="9581.48"/>
    <n v="0"/>
    <n v="9581.48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2132.1799999999998"/>
    <n v="0"/>
    <n v="0"/>
    <n v="0"/>
    <n v="0"/>
    <n v="59813"/>
    <d v="2021-04-05T00:00:00"/>
    <d v="2026-04-05T00:00:00"/>
    <n v="59813"/>
    <n v="0.93150684931506844"/>
    <n v="5.0027397260273974"/>
    <n v="7.1294999999999997E-2"/>
    <n v="0.93150684931506844"/>
    <n v="5.0027397260273974"/>
    <n v="7.1294999999999997E-2"/>
    <x v="1"/>
    <x v="1"/>
    <n v="2132.1799999999998"/>
    <n v="2132.1799999999998"/>
    <n v="0"/>
    <n v="0"/>
    <n v="0"/>
    <n v="0"/>
    <n v="0"/>
    <n v="0"/>
    <n v="0"/>
    <n v="0"/>
    <n v="0"/>
    <n v="0"/>
    <n v="0"/>
    <n v="0"/>
    <n v="0"/>
    <n v="0"/>
    <n v="4264.3599999999997"/>
    <n v="0"/>
    <n v="4264.3599999999997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31493.98"/>
    <n v="0"/>
    <n v="0"/>
    <n v="0"/>
    <n v="0"/>
    <n v="883483.46"/>
    <d v="2021-04-05T00:00:00"/>
    <d v="2026-04-05T00:00:00"/>
    <n v="883483.46"/>
    <n v="0.93150684931506844"/>
    <n v="5.0027397260273974"/>
    <n v="7.1294999999999997E-2"/>
    <n v="0.93150684931506844"/>
    <n v="5.0027397260273974"/>
    <n v="7.1294999999999997E-2"/>
    <x v="1"/>
    <x v="1"/>
    <n v="31493.98"/>
    <n v="31493.98"/>
    <n v="0"/>
    <n v="0"/>
    <n v="0"/>
    <n v="0"/>
    <n v="0"/>
    <n v="0"/>
    <n v="0"/>
    <n v="0"/>
    <n v="0"/>
    <n v="0"/>
    <n v="0"/>
    <n v="0"/>
    <n v="0"/>
    <n v="0"/>
    <n v="62987.96"/>
    <n v="0"/>
    <n v="62987.9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33433.300000000003"/>
    <n v="0"/>
    <n v="0"/>
    <n v="0"/>
    <n v="0"/>
    <n v="937886.16"/>
    <d v="2021-04-05T00:00:00"/>
    <d v="2026-04-05T00:00:00"/>
    <n v="937886.16"/>
    <n v="0.93150684931506844"/>
    <n v="5.0027397260273974"/>
    <n v="7.1294999999999997E-2"/>
    <n v="0.93150684931506844"/>
    <n v="5.0027397260273974"/>
    <n v="7.1294999999999997E-2"/>
    <x v="1"/>
    <x v="1"/>
    <n v="33433.300000000003"/>
    <n v="33433.300000000003"/>
    <n v="0"/>
    <n v="0"/>
    <n v="0"/>
    <n v="0"/>
    <n v="0"/>
    <n v="0"/>
    <n v="0"/>
    <n v="0"/>
    <n v="0"/>
    <n v="0"/>
    <n v="0"/>
    <n v="0"/>
    <n v="0"/>
    <n v="0"/>
    <n v="66866.600000000006"/>
    <n v="0"/>
    <n v="66866.60000000000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32602.91"/>
    <n v="0"/>
    <n v="0"/>
    <n v="0"/>
    <n v="0"/>
    <n v="914591.86"/>
    <d v="2021-04-05T00:00:00"/>
    <d v="2026-04-05T00:00:00"/>
    <n v="914591.86"/>
    <n v="0.93150684931506844"/>
    <n v="5.0027397260273974"/>
    <n v="7.1294999999999997E-2"/>
    <n v="0.93150684931506844"/>
    <n v="5.0027397260273974"/>
    <n v="7.1294999999999997E-2"/>
    <x v="1"/>
    <x v="1"/>
    <n v="32602.91"/>
    <n v="32602.91"/>
    <n v="0"/>
    <n v="0"/>
    <n v="0"/>
    <n v="0"/>
    <n v="0"/>
    <n v="0"/>
    <n v="0"/>
    <n v="0"/>
    <n v="0"/>
    <n v="0"/>
    <n v="0"/>
    <n v="0"/>
    <n v="0"/>
    <n v="0"/>
    <n v="65205.82"/>
    <n v="0"/>
    <n v="65205.82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14496.13"/>
    <n v="0"/>
    <n v="0"/>
    <n v="0"/>
    <n v="0"/>
    <n v="406652.05"/>
    <d v="2021-04-05T00:00:00"/>
    <d v="2026-04-05T00:00:00"/>
    <n v="406652.05"/>
    <n v="0.93150684931506844"/>
    <n v="5.0027397260273974"/>
    <n v="7.1294999999999997E-2"/>
    <n v="0.93150684931506844"/>
    <n v="5.0027397260273974"/>
    <n v="7.1294999999999997E-2"/>
    <x v="1"/>
    <x v="1"/>
    <n v="14496.13"/>
    <n v="14496.13"/>
    <n v="0"/>
    <n v="0"/>
    <n v="0"/>
    <n v="0"/>
    <n v="0"/>
    <n v="0"/>
    <n v="0"/>
    <n v="0"/>
    <n v="0"/>
    <n v="0"/>
    <n v="0"/>
    <n v="0"/>
    <n v="0"/>
    <n v="0"/>
    <n v="28992.26"/>
    <n v="0"/>
    <n v="28992.26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26079.3"/>
    <n v="0"/>
    <n v="0"/>
    <n v="0"/>
    <n v="0"/>
    <n v="731588.55"/>
    <d v="2021-04-05T00:00:00"/>
    <d v="2026-04-05T00:00:00"/>
    <n v="731588.55"/>
    <n v="0.93150684931506844"/>
    <n v="5.0027397260273974"/>
    <n v="7.1294999999999997E-2"/>
    <n v="0.93150684931506844"/>
    <n v="5.0027397260273974"/>
    <n v="7.1294999999999997E-2"/>
    <x v="1"/>
    <x v="1"/>
    <n v="26079.3"/>
    <n v="26079.3"/>
    <n v="0"/>
    <n v="0"/>
    <n v="0"/>
    <n v="0"/>
    <n v="0"/>
    <n v="0"/>
    <n v="0"/>
    <n v="0"/>
    <n v="0"/>
    <n v="0"/>
    <n v="0"/>
    <n v="0"/>
    <n v="0"/>
    <n v="0"/>
    <n v="52158.6"/>
    <n v="0"/>
    <n v="52158.6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20550.37"/>
    <n v="0"/>
    <n v="0"/>
    <n v="0"/>
    <n v="0"/>
    <n v="576488.34"/>
    <d v="2021-04-05T00:00:00"/>
    <d v="2026-04-05T00:00:00"/>
    <n v="576488.34"/>
    <n v="0.93150684931506844"/>
    <n v="5.0027397260273974"/>
    <n v="7.1294999999999997E-2"/>
    <n v="0.93150684931506833"/>
    <n v="5.0027397260273974"/>
    <n v="7.1294999999999997E-2"/>
    <x v="1"/>
    <x v="1"/>
    <n v="20550.37"/>
    <n v="20550.37"/>
    <n v="0"/>
    <n v="0"/>
    <n v="0"/>
    <n v="0"/>
    <n v="0"/>
    <n v="0"/>
    <n v="0"/>
    <n v="0"/>
    <n v="0"/>
    <n v="0"/>
    <n v="0"/>
    <n v="0"/>
    <n v="0"/>
    <n v="0"/>
    <n v="41100.74"/>
    <n v="0"/>
    <n v="41100.7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21713.3"/>
    <n v="0"/>
    <n v="0"/>
    <n v="0"/>
    <n v="0"/>
    <n v="609111.47"/>
    <d v="2021-04-05T00:00:00"/>
    <d v="2026-04-05T00:00:00"/>
    <n v="609111.47"/>
    <n v="0.93150684931506844"/>
    <n v="5.0027397260273974"/>
    <n v="7.1294999999999997E-2"/>
    <n v="0.93150684931506833"/>
    <n v="5.0027397260273974"/>
    <n v="7.1294999999999997E-2"/>
    <x v="1"/>
    <x v="1"/>
    <n v="21713.3"/>
    <n v="21713.3"/>
    <n v="0"/>
    <n v="0"/>
    <n v="0"/>
    <n v="0"/>
    <n v="0"/>
    <n v="0"/>
    <n v="0"/>
    <n v="0"/>
    <n v="0"/>
    <n v="0"/>
    <n v="0"/>
    <n v="0"/>
    <n v="0"/>
    <n v="0"/>
    <n v="43426.6"/>
    <n v="0"/>
    <n v="43426.6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13069.4"/>
    <n v="0"/>
    <n v="0"/>
    <n v="0"/>
    <n v="0"/>
    <n v="366628.74"/>
    <d v="2021-04-05T00:00:00"/>
    <d v="2026-04-05T00:00:00"/>
    <n v="366628.74"/>
    <n v="0.93150684931506844"/>
    <n v="5.0027397260273974"/>
    <n v="7.1294999999999997E-2"/>
    <n v="0.93150684931506844"/>
    <n v="5.0027397260273974"/>
    <n v="7.1294999999999997E-2"/>
    <x v="1"/>
    <x v="1"/>
    <n v="13069.4"/>
    <n v="13069.4"/>
    <n v="0"/>
    <n v="0"/>
    <n v="0"/>
    <n v="0"/>
    <n v="0"/>
    <n v="0"/>
    <n v="0"/>
    <n v="0"/>
    <n v="0"/>
    <n v="0"/>
    <n v="0"/>
    <n v="0"/>
    <n v="0"/>
    <n v="0"/>
    <n v="26138.799999999999"/>
    <n v="0"/>
    <n v="26138.799999999999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41981.91"/>
    <n v="0"/>
    <n v="0"/>
    <n v="0"/>
    <n v="0"/>
    <n v="1177695.76"/>
    <d v="2021-04-05T00:00:00"/>
    <d v="2026-04-05T00:00:00"/>
    <n v="1177695.76"/>
    <n v="0.93150684931506844"/>
    <n v="5.0027397260273974"/>
    <n v="7.1294999999999997E-2"/>
    <n v="0.93150684931506833"/>
    <n v="5.0027397260273974"/>
    <n v="7.1294999999999997E-2"/>
    <x v="1"/>
    <x v="1"/>
    <n v="41981.91"/>
    <n v="41981.91"/>
    <n v="0"/>
    <n v="0"/>
    <n v="0"/>
    <n v="0"/>
    <n v="0"/>
    <n v="0"/>
    <n v="0"/>
    <n v="0"/>
    <n v="0"/>
    <n v="0"/>
    <n v="0"/>
    <n v="0"/>
    <n v="0"/>
    <n v="0"/>
    <n v="83963.82"/>
    <n v="0"/>
    <n v="83963.82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29415.11"/>
    <n v="0"/>
    <n v="0"/>
    <n v="0"/>
    <n v="0"/>
    <n v="825166.01"/>
    <d v="2021-04-05T00:00:00"/>
    <d v="2026-04-05T00:00:00"/>
    <n v="825166.01"/>
    <n v="0.93150684931506844"/>
    <n v="5.0027397260273974"/>
    <n v="7.1294999999999997E-2"/>
    <n v="0.93150684931506844"/>
    <n v="5.0027397260273974"/>
    <n v="7.1294999999999997E-2"/>
    <x v="1"/>
    <x v="1"/>
    <n v="29415.11"/>
    <n v="29415.11"/>
    <n v="0"/>
    <n v="0"/>
    <n v="0"/>
    <n v="0"/>
    <n v="0"/>
    <n v="0"/>
    <n v="0"/>
    <n v="0"/>
    <n v="0"/>
    <n v="0"/>
    <n v="0"/>
    <n v="0"/>
    <n v="0"/>
    <n v="0"/>
    <n v="58830.22"/>
    <n v="0"/>
    <n v="58830.22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11-25T00:00:00"/>
    <d v="2024-11-25T00:00:00"/>
    <n v="26856444.289999999"/>
    <n v="0"/>
    <n v="10.008219178082191"/>
    <n v="6.5000000000000002E-2"/>
    <n v="0"/>
    <n v="10.008219178082191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4-12-30T00:00:00"/>
    <d v="2023-12-30T00:00:00"/>
    <n v="2530427.46"/>
    <n v="0"/>
    <n v="9.0054794520547947"/>
    <n v="6.2100000000000002E-2"/>
    <n v="0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4-12-30T00:00:00"/>
    <d v="2024-12-30T00:00:00"/>
    <n v="3069872.43"/>
    <n v="0"/>
    <n v="10.008219178082191"/>
    <n v="6.5000000000000002E-2"/>
    <n v="0"/>
    <n v="10.008219178082191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7869.43"/>
    <n v="0"/>
    <n v="0"/>
    <n v="0"/>
    <n v="0"/>
    <n v="1761813.75"/>
    <d v="2019-07-31T00:00:00"/>
    <d v="2025-07-31T00:00:00"/>
    <n v="3523627.5"/>
    <n v="0.25205479452054796"/>
    <n v="6.0054794520547947"/>
    <n v="5.3600000000000002E-2"/>
    <n v="0.25205479452054796"/>
    <n v="6.0054794520547947"/>
    <n v="5.3600000000000002E-2"/>
    <x v="1"/>
    <x v="1"/>
    <n v="23608.29"/>
    <n v="0"/>
    <n v="0"/>
    <n v="0"/>
    <n v="0"/>
    <n v="0"/>
    <n v="0"/>
    <n v="0"/>
    <n v="0"/>
    <n v="0"/>
    <n v="0"/>
    <n v="0"/>
    <n v="0"/>
    <n v="0"/>
    <n v="0"/>
    <n v="0"/>
    <n v="23608.29"/>
    <n v="0"/>
    <n v="23608.29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0"/>
    <n v="4465267.5"/>
    <d v="2019-07-31T00:00:00"/>
    <d v="2026-07-31T00:00:00"/>
    <n v="4465267.5"/>
    <n v="1.252054794520548"/>
    <n v="7.0054794520547947"/>
    <n v="5.6399999999999999E-2"/>
    <n v="1.252054794520548"/>
    <n v="7.0054794520547947"/>
    <n v="5.6399999999999999E-2"/>
    <x v="1"/>
    <x v="1"/>
    <n v="115427.18000000002"/>
    <n v="73453.659999999989"/>
    <n v="0"/>
    <n v="0"/>
    <n v="0"/>
    <n v="0"/>
    <n v="0"/>
    <n v="0"/>
    <n v="0"/>
    <n v="0"/>
    <n v="0"/>
    <n v="0"/>
    <n v="0"/>
    <n v="0"/>
    <n v="0"/>
    <n v="0"/>
    <n v="188880.84000000003"/>
    <n v="0"/>
    <n v="188880.84000000003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0"/>
    <n v="1534442.5"/>
    <d v="2019-07-31T00:00:00"/>
    <d v="2027-07-31T00:00:00"/>
    <n v="1534442.5"/>
    <n v="2.2520547945205478"/>
    <n v="8.0054794520547947"/>
    <n v="5.9299999999999999E-2"/>
    <n v="2.2520547945205478"/>
    <n v="8.0054794520547947"/>
    <n v="5.9299999999999999E-2"/>
    <x v="1"/>
    <x v="1"/>
    <n v="48023.799999999996"/>
    <n v="48023.83"/>
    <n v="17692.990000000002"/>
    <n v="0"/>
    <n v="0"/>
    <n v="0"/>
    <n v="0"/>
    <n v="0"/>
    <n v="0"/>
    <n v="0"/>
    <n v="0"/>
    <n v="0"/>
    <n v="0"/>
    <n v="0"/>
    <n v="0"/>
    <n v="0"/>
    <n v="96047.63"/>
    <n v="17692.990000000002"/>
    <n v="113740.62000000001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7-31T00:00:00"/>
    <d v="2028-07-31T00:00:00"/>
    <n v="106200"/>
    <n v="3.2547945205479452"/>
    <n v="9.0082191780821912"/>
    <n v="6.2100000000000002E-2"/>
    <n v="3.2547945205479452"/>
    <n v="9.0082191780821912"/>
    <n v="6.2100000000000002E-2"/>
    <x v="1"/>
    <x v="1"/>
    <n v="3709.6900000000005"/>
    <n v="4259.28"/>
    <n v="2610.5300000000002"/>
    <n v="961.8"/>
    <n v="0"/>
    <n v="0"/>
    <n v="0"/>
    <n v="0"/>
    <n v="0"/>
    <n v="0"/>
    <n v="0"/>
    <n v="0"/>
    <n v="0"/>
    <n v="0"/>
    <n v="0"/>
    <n v="0"/>
    <n v="7968.97"/>
    <n v="3572.33"/>
    <n v="11541.3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19-08-01T00:00:00"/>
    <d v="2025-08-01T00:00:00"/>
    <n v="1503910"/>
    <n v="0.25479452054794521"/>
    <n v="6.0054794520547947"/>
    <n v="5.3600000000000002E-2"/>
    <n v="0.25479452054794521"/>
    <n v="6.0054794520547956"/>
    <n v="5.3600000000000002E-2"/>
    <x v="1"/>
    <x v="1"/>
    <n v="13434.92"/>
    <n v="0"/>
    <n v="0"/>
    <n v="0"/>
    <n v="0"/>
    <n v="0"/>
    <n v="0"/>
    <n v="0"/>
    <n v="0"/>
    <n v="0"/>
    <n v="0"/>
    <n v="0"/>
    <n v="0"/>
    <n v="0"/>
    <n v="0"/>
    <n v="0"/>
    <n v="13434.92"/>
    <n v="0"/>
    <n v="13434.92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0"/>
    <n v="1777522.5"/>
    <d v="2019-08-01T00:00:00"/>
    <d v="2026-08-01T00:00:00"/>
    <n v="1777522.5"/>
    <n v="1.2547945205479452"/>
    <n v="7.0054794520547947"/>
    <n v="5.6399999999999999E-2"/>
    <n v="1.2547945205479452"/>
    <n v="7.0054794520547947"/>
    <n v="5.6399999999999999E-2"/>
    <x v="1"/>
    <x v="1"/>
    <n v="50126.16"/>
    <n v="33417.440000000002"/>
    <n v="0"/>
    <n v="0"/>
    <n v="0"/>
    <n v="0"/>
    <n v="0"/>
    <n v="0"/>
    <n v="0"/>
    <n v="0"/>
    <n v="0"/>
    <n v="0"/>
    <n v="0"/>
    <n v="0"/>
    <n v="0"/>
    <n v="0"/>
    <n v="83543.600000000006"/>
    <n v="0"/>
    <n v="83543.600000000006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0"/>
    <n v="748267.5"/>
    <d v="2019-08-01T00:00:00"/>
    <d v="2027-08-01T00:00:00"/>
    <n v="748267.5"/>
    <n v="2.2547945205479452"/>
    <n v="8.0054794520547947"/>
    <n v="5.9299999999999999E-2"/>
    <n v="2.2547945205479452"/>
    <n v="8.0054794520547947"/>
    <n v="5.9300000000000005E-2"/>
    <x v="1"/>
    <x v="1"/>
    <n v="24651.280000000002"/>
    <n v="24651.28000000001"/>
    <n v="9860.48"/>
    <n v="0"/>
    <n v="0"/>
    <n v="0"/>
    <n v="0"/>
    <n v="0"/>
    <n v="0"/>
    <n v="0"/>
    <n v="0"/>
    <n v="0"/>
    <n v="0"/>
    <n v="0"/>
    <n v="0"/>
    <n v="0"/>
    <n v="49302.560000000012"/>
    <n v="9860.48"/>
    <n v="59163.040000000008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1T00:00:00"/>
    <d v="2028-08-01T00:00:00"/>
    <n v="106200"/>
    <n v="3.2575342465753425"/>
    <n v="9.0082191780821912"/>
    <n v="6.2100000000000002E-2"/>
    <n v="3.2575342465753425"/>
    <n v="9.0082191780821912"/>
    <n v="6.2100000000000002E-2"/>
    <x v="1"/>
    <x v="1"/>
    <n v="3847.0800000000004"/>
    <n v="4396.68"/>
    <n v="2747.92"/>
    <n v="1099.2"/>
    <n v="0"/>
    <n v="0"/>
    <n v="0"/>
    <n v="0"/>
    <n v="0"/>
    <n v="0"/>
    <n v="0"/>
    <n v="0"/>
    <n v="0"/>
    <n v="0"/>
    <n v="0"/>
    <n v="0"/>
    <n v="8243.76"/>
    <n v="3847.12"/>
    <n v="12090.880000000001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838.75"/>
    <n v="0"/>
    <n v="0"/>
    <n v="2460.41"/>
    <n v="0"/>
    <n v="0"/>
    <n v="0"/>
    <n v="0"/>
    <n v="550838.75"/>
    <d v="2019-08-02T00:00:00"/>
    <d v="2025-08-02T00:00:00"/>
    <n v="1101677.5"/>
    <n v="0.25753424657534246"/>
    <n v="6.0054794520547947"/>
    <n v="5.3600000000000002E-2"/>
    <n v="0.25753424657534246"/>
    <n v="6.0054794520547947"/>
    <n v="5.3600000000000002E-2"/>
    <x v="1"/>
    <x v="1"/>
    <n v="9841.64"/>
    <n v="0"/>
    <n v="0"/>
    <n v="0"/>
    <n v="0"/>
    <n v="0"/>
    <n v="0"/>
    <n v="0"/>
    <n v="0"/>
    <n v="0"/>
    <n v="0"/>
    <n v="0"/>
    <n v="0"/>
    <n v="0"/>
    <n v="0"/>
    <n v="0"/>
    <n v="9841.64"/>
    <n v="0"/>
    <n v="9841.64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0"/>
    <n v="1409362.5"/>
    <d v="2019-08-02T00:00:00"/>
    <d v="2026-08-02T00:00:00"/>
    <n v="1409362.5"/>
    <n v="1.2575342465753425"/>
    <n v="7.0054794520547947"/>
    <n v="5.6399999999999999E-2"/>
    <n v="1.2575342465753425"/>
    <n v="7.0054794520547947"/>
    <n v="5.6399999999999999E-2"/>
    <x v="1"/>
    <x v="1"/>
    <n v="39744"/>
    <n v="26496"/>
    <n v="0"/>
    <n v="0"/>
    <n v="0"/>
    <n v="0"/>
    <n v="0"/>
    <n v="0"/>
    <n v="0"/>
    <n v="0"/>
    <n v="0"/>
    <n v="0"/>
    <n v="0"/>
    <n v="0"/>
    <n v="0"/>
    <n v="0"/>
    <n v="66240"/>
    <n v="0"/>
    <n v="66240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0"/>
    <n v="416245"/>
    <d v="2019-08-02T00:00:00"/>
    <d v="2027-08-02T00:00:00"/>
    <n v="416245"/>
    <n v="2.2575342465753425"/>
    <n v="8.0054794520547947"/>
    <n v="5.9299999999999999E-2"/>
    <n v="2.2575342465753425"/>
    <n v="8.0054794520547947"/>
    <n v="5.9299999999999999E-2"/>
    <x v="1"/>
    <x v="1"/>
    <n v="13712.959999999997"/>
    <n v="13712.999999999996"/>
    <n v="5485.2"/>
    <n v="0"/>
    <n v="0"/>
    <n v="0"/>
    <n v="0"/>
    <n v="0"/>
    <n v="0"/>
    <n v="0"/>
    <n v="0"/>
    <n v="0"/>
    <n v="0"/>
    <n v="0"/>
    <n v="0"/>
    <n v="0"/>
    <n v="27425.959999999992"/>
    <n v="5485.2"/>
    <n v="32911.159999999989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846.25"/>
    <n v="0"/>
    <n v="0"/>
    <n v="2076.31"/>
    <n v="0"/>
    <n v="0"/>
    <n v="0"/>
    <n v="0"/>
    <n v="464846.25"/>
    <d v="2019-08-02T00:00:00"/>
    <d v="2025-08-02T00:00:00"/>
    <n v="929692.5"/>
    <n v="0.25753424657534246"/>
    <n v="6.0054794520547947"/>
    <n v="5.3600000000000002E-2"/>
    <n v="0.25753424657534246"/>
    <n v="6.0054794520547947"/>
    <n v="5.3600000000000002E-2"/>
    <x v="1"/>
    <x v="1"/>
    <n v="8305.24"/>
    <n v="0"/>
    <n v="0"/>
    <n v="0"/>
    <n v="0"/>
    <n v="0"/>
    <n v="0"/>
    <n v="0"/>
    <n v="0"/>
    <n v="0"/>
    <n v="0"/>
    <n v="0"/>
    <n v="0"/>
    <n v="0"/>
    <n v="0"/>
    <n v="0"/>
    <n v="8305.24"/>
    <n v="0"/>
    <n v="8305.24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0"/>
    <n v="828802.5"/>
    <d v="2019-08-02T00:00:00"/>
    <d v="2026-08-02T00:00:00"/>
    <n v="828802.5"/>
    <n v="1.2575342465753425"/>
    <n v="7.0054794520547947"/>
    <n v="5.6399999999999999E-2"/>
    <n v="1.2575342465753425"/>
    <n v="7.0054794520547947"/>
    <n v="5.6399999999999992E-2"/>
    <x v="1"/>
    <x v="1"/>
    <n v="23372.239999999994"/>
    <n v="15581.520000000002"/>
    <n v="0"/>
    <n v="0"/>
    <n v="0"/>
    <n v="0"/>
    <n v="0"/>
    <n v="0"/>
    <n v="0"/>
    <n v="0"/>
    <n v="0"/>
    <n v="0"/>
    <n v="0"/>
    <n v="0"/>
    <n v="0"/>
    <n v="0"/>
    <n v="38953.759999999995"/>
    <n v="0"/>
    <n v="38953.75999999999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2T00:00:00"/>
    <d v="2027-08-02T00:00:00"/>
    <n v="311962.5"/>
    <n v="2.2575342465753425"/>
    <n v="8.0054794520547947"/>
    <n v="5.9299999999999999E-2"/>
    <n v="2.2575342465753425"/>
    <n v="8.0054794520547947"/>
    <n v="5.9300000000000005E-2"/>
    <x v="1"/>
    <x v="1"/>
    <n v="10277.4"/>
    <n v="10277.400000000003"/>
    <n v="4110.96"/>
    <n v="0"/>
    <n v="0"/>
    <n v="0"/>
    <n v="0"/>
    <n v="0"/>
    <n v="0"/>
    <n v="0"/>
    <n v="0"/>
    <n v="0"/>
    <n v="0"/>
    <n v="0"/>
    <n v="0"/>
    <n v="0"/>
    <n v="20554.800000000003"/>
    <n v="4110.96"/>
    <n v="24665.760000000002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696.25"/>
    <n v="0"/>
    <n v="0"/>
    <n v="1061.71"/>
    <n v="0"/>
    <n v="0"/>
    <n v="0"/>
    <n v="0"/>
    <n v="237696.25"/>
    <d v="2019-08-05T00:00:00"/>
    <d v="2025-08-05T00:00:00"/>
    <n v="475392.5"/>
    <n v="0.26575342465753427"/>
    <n v="6.0054794520547947"/>
    <n v="5.3600000000000002E-2"/>
    <n v="0.26575342465753427"/>
    <n v="6.0054794520547947"/>
    <n v="5.3600000000000002E-2"/>
    <x v="1"/>
    <x v="1"/>
    <n v="4246.84"/>
    <n v="0"/>
    <n v="0"/>
    <n v="0"/>
    <n v="0"/>
    <n v="0"/>
    <n v="0"/>
    <n v="0"/>
    <n v="0"/>
    <n v="0"/>
    <n v="0"/>
    <n v="0"/>
    <n v="0"/>
    <n v="0"/>
    <n v="0"/>
    <n v="0"/>
    <n v="4246.84"/>
    <n v="0"/>
    <n v="4246.84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0"/>
    <n v="954472.5"/>
    <d v="2019-08-05T00:00:00"/>
    <d v="2026-08-05T00:00:00"/>
    <n v="954472.5"/>
    <n v="1.2657534246575342"/>
    <n v="7.0054794520547947"/>
    <n v="5.6399999999999999E-2"/>
    <n v="1.2657534246575342"/>
    <n v="7.0054794520547947"/>
    <n v="5.6399999999999999E-2"/>
    <x v="1"/>
    <x v="1"/>
    <n v="26916.12000000001"/>
    <n v="17944.080000000002"/>
    <n v="0"/>
    <n v="0"/>
    <n v="0"/>
    <n v="0"/>
    <n v="0"/>
    <n v="0"/>
    <n v="0"/>
    <n v="0"/>
    <n v="0"/>
    <n v="0"/>
    <n v="0"/>
    <n v="0"/>
    <n v="0"/>
    <n v="0"/>
    <n v="44860.200000000012"/>
    <n v="0"/>
    <n v="44860.200000000012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5T00:00:00"/>
    <d v="2027-08-05T00:00:00"/>
    <n v="311962.5"/>
    <n v="2.2657534246575342"/>
    <n v="8.0054794520547947"/>
    <n v="5.9299999999999999E-2"/>
    <n v="2.2657534246575342"/>
    <n v="8.0054794520547947"/>
    <n v="5.9300000000000005E-2"/>
    <x v="1"/>
    <x v="1"/>
    <n v="10277.4"/>
    <n v="10277.400000000003"/>
    <n v="4110.96"/>
    <n v="0"/>
    <n v="0"/>
    <n v="0"/>
    <n v="0"/>
    <n v="0"/>
    <n v="0"/>
    <n v="0"/>
    <n v="0"/>
    <n v="0"/>
    <n v="0"/>
    <n v="0"/>
    <n v="0"/>
    <n v="0"/>
    <n v="20554.800000000003"/>
    <n v="4110.96"/>
    <n v="24665.760000000002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91.25"/>
    <n v="0"/>
    <n v="0"/>
    <n v="1142.0899999999999"/>
    <n v="0"/>
    <n v="0"/>
    <n v="0"/>
    <n v="0"/>
    <n v="255691.25"/>
    <d v="2019-08-06T00:00:00"/>
    <d v="2025-08-06T00:00:00"/>
    <n v="511382.5"/>
    <n v="0.26849315068493151"/>
    <n v="6.0054794520547947"/>
    <n v="5.3600000000000002E-2"/>
    <n v="0.26849315068493151"/>
    <n v="6.0054794520547947"/>
    <n v="5.3600000000000002E-2"/>
    <x v="1"/>
    <x v="1"/>
    <n v="4568.3599999999997"/>
    <n v="0"/>
    <n v="0"/>
    <n v="0"/>
    <n v="0"/>
    <n v="0"/>
    <n v="0"/>
    <n v="0"/>
    <n v="0"/>
    <n v="0"/>
    <n v="0"/>
    <n v="0"/>
    <n v="0"/>
    <n v="0"/>
    <n v="0"/>
    <n v="0"/>
    <n v="4568.3599999999997"/>
    <n v="0"/>
    <n v="4568.3599999999997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0"/>
    <n v="819362.5"/>
    <d v="2019-08-06T00:00:00"/>
    <d v="2026-08-06T00:00:00"/>
    <n v="819362.5"/>
    <n v="1.2684931506849315"/>
    <n v="7.0054794520547947"/>
    <n v="5.6399999999999999E-2"/>
    <n v="1.2684931506849315"/>
    <n v="7.0054794520547938"/>
    <n v="5.6399999999999999E-2"/>
    <x v="1"/>
    <x v="1"/>
    <n v="23106"/>
    <n v="15404"/>
    <n v="0"/>
    <n v="0"/>
    <n v="0"/>
    <n v="0"/>
    <n v="0"/>
    <n v="0"/>
    <n v="0"/>
    <n v="0"/>
    <n v="0"/>
    <n v="0"/>
    <n v="0"/>
    <n v="0"/>
    <n v="0"/>
    <n v="0"/>
    <n v="38510"/>
    <n v="0"/>
    <n v="38510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0"/>
    <n v="304587.5"/>
    <d v="2019-08-06T00:00:00"/>
    <d v="2027-08-06T00:00:00"/>
    <n v="304587.5"/>
    <n v="2.2684931506849315"/>
    <n v="8.0054794520547947"/>
    <n v="5.9299999999999999E-2"/>
    <n v="2.2684931506849315"/>
    <n v="8.0054794520547947"/>
    <n v="5.9299999999999999E-2"/>
    <x v="1"/>
    <x v="1"/>
    <n v="10034.480000000001"/>
    <n v="10034.479999999998"/>
    <n v="4013.76"/>
    <n v="0"/>
    <n v="0"/>
    <n v="0"/>
    <n v="0"/>
    <n v="0"/>
    <n v="0"/>
    <n v="0"/>
    <n v="0"/>
    <n v="0"/>
    <n v="0"/>
    <n v="0"/>
    <n v="0"/>
    <n v="0"/>
    <n v="20068.96"/>
    <n v="4013.76"/>
    <n v="24082.720000000001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06T00:00:00"/>
    <d v="2029-08-06T00:00:00"/>
    <n v="53100"/>
    <n v="4.2712328767123289"/>
    <n v="10.008219178082191"/>
    <n v="6.5000000000000002E-2"/>
    <n v="4.2712328767123289"/>
    <n v="10.008219178082191"/>
    <n v="6.5000000000000002E-2"/>
    <x v="1"/>
    <x v="1"/>
    <n v="2070.8799999999997"/>
    <n v="2531.08"/>
    <n v="1840.76"/>
    <n v="1150.48"/>
    <n v="460.16"/>
    <n v="0"/>
    <n v="0"/>
    <n v="0"/>
    <n v="0"/>
    <n v="0"/>
    <n v="0"/>
    <n v="0"/>
    <n v="0"/>
    <n v="0"/>
    <n v="0"/>
    <n v="0"/>
    <n v="4601.9599999999991"/>
    <n v="3451.3999999999996"/>
    <n v="8053.3599999999988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0656.25"/>
    <n v="0"/>
    <n v="0"/>
    <n v="1968.26"/>
    <n v="0"/>
    <n v="0"/>
    <n v="0"/>
    <n v="0"/>
    <n v="440656.25"/>
    <d v="2019-08-06T00:00:00"/>
    <d v="2025-08-06T00:00:00"/>
    <n v="881312.5"/>
    <n v="0.26849315068493151"/>
    <n v="6.0054794520547947"/>
    <n v="5.3600000000000002E-2"/>
    <n v="0.26849315068493151"/>
    <n v="6.0054794520547947"/>
    <n v="5.3600000000000002E-2"/>
    <x v="1"/>
    <x v="1"/>
    <n v="7873.04"/>
    <n v="0"/>
    <n v="0"/>
    <n v="0"/>
    <n v="0"/>
    <n v="0"/>
    <n v="0"/>
    <n v="0"/>
    <n v="0"/>
    <n v="0"/>
    <n v="0"/>
    <n v="0"/>
    <n v="0"/>
    <n v="0"/>
    <n v="0"/>
    <n v="0"/>
    <n v="7873.04"/>
    <n v="0"/>
    <n v="7873.04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0"/>
    <n v="1077487.5"/>
    <d v="2019-08-06T00:00:00"/>
    <d v="2026-08-06T00:00:00"/>
    <n v="1077487.5"/>
    <n v="1.2684931506849315"/>
    <n v="7.0054794520547947"/>
    <n v="5.6399999999999999E-2"/>
    <n v="1.2684931506849315"/>
    <n v="7.0054794520547947"/>
    <n v="5.6399999999999999E-2"/>
    <x v="1"/>
    <x v="1"/>
    <n v="30385.159999999993"/>
    <n v="20256.8"/>
    <n v="0"/>
    <n v="0"/>
    <n v="0"/>
    <n v="0"/>
    <n v="0"/>
    <n v="0"/>
    <n v="0"/>
    <n v="0"/>
    <n v="0"/>
    <n v="0"/>
    <n v="0"/>
    <n v="0"/>
    <n v="0"/>
    <n v="0"/>
    <n v="50641.959999999992"/>
    <n v="0"/>
    <n v="50641.959999999992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0"/>
    <n v="416392.5"/>
    <d v="2019-08-06T00:00:00"/>
    <d v="2027-08-06T00:00:00"/>
    <n v="416392.5"/>
    <n v="2.2684931506849315"/>
    <n v="8.0054794520547947"/>
    <n v="5.9299999999999999E-2"/>
    <n v="2.2684931506849315"/>
    <n v="8.0054794520547947"/>
    <n v="5.9299999999999999E-2"/>
    <x v="1"/>
    <x v="1"/>
    <n v="13717.800000000003"/>
    <n v="13717.8"/>
    <n v="5487.12"/>
    <n v="0"/>
    <n v="0"/>
    <n v="0"/>
    <n v="0"/>
    <n v="0"/>
    <n v="0"/>
    <n v="0"/>
    <n v="0"/>
    <n v="0"/>
    <n v="0"/>
    <n v="0"/>
    <n v="0"/>
    <n v="0"/>
    <n v="27435.600000000002"/>
    <n v="5487.12"/>
    <n v="32922.720000000001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1283.75"/>
    <n v="0"/>
    <n v="0"/>
    <n v="2685.73"/>
    <n v="0"/>
    <n v="0"/>
    <n v="0"/>
    <n v="0"/>
    <n v="601283.75"/>
    <d v="2019-08-07T00:00:00"/>
    <d v="2025-08-07T00:00:00"/>
    <n v="1202567.5"/>
    <n v="0.27123287671232876"/>
    <n v="6.0054794520547947"/>
    <n v="5.3600000000000002E-2"/>
    <n v="0.27123287671232876"/>
    <n v="6.0054794520547947"/>
    <n v="5.3600000000000002E-2"/>
    <x v="1"/>
    <x v="1"/>
    <n v="10742.92"/>
    <n v="0"/>
    <n v="0"/>
    <n v="0"/>
    <n v="0"/>
    <n v="0"/>
    <n v="0"/>
    <n v="0"/>
    <n v="0"/>
    <n v="0"/>
    <n v="0"/>
    <n v="0"/>
    <n v="0"/>
    <n v="0"/>
    <n v="0"/>
    <n v="0"/>
    <n v="10742.92"/>
    <n v="0"/>
    <n v="10742.92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0"/>
    <n v="1044152.5"/>
    <d v="2019-08-07T00:00:00"/>
    <d v="2026-08-07T00:00:00"/>
    <n v="1044152.5"/>
    <n v="1.2712328767123289"/>
    <n v="7.0054794520547947"/>
    <n v="5.6399999999999999E-2"/>
    <n v="1.2712328767123289"/>
    <n v="7.0054794520547947"/>
    <n v="5.6399999999999999E-2"/>
    <x v="1"/>
    <x v="1"/>
    <n v="29445.12000000001"/>
    <n v="19630.080000000002"/>
    <n v="0"/>
    <n v="0"/>
    <n v="0"/>
    <n v="0"/>
    <n v="0"/>
    <n v="0"/>
    <n v="0"/>
    <n v="0"/>
    <n v="0"/>
    <n v="0"/>
    <n v="0"/>
    <n v="0"/>
    <n v="0"/>
    <n v="0"/>
    <n v="49075.200000000012"/>
    <n v="0"/>
    <n v="49075.200000000012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0"/>
    <n v="309012.5"/>
    <d v="2019-08-07T00:00:00"/>
    <d v="2027-08-07T00:00:00"/>
    <n v="309012.5"/>
    <n v="2.2712328767123289"/>
    <n v="8.0054794520547947"/>
    <n v="5.9299999999999999E-2"/>
    <n v="2.2712328767123289"/>
    <n v="8.0054794520547947"/>
    <n v="5.9299999999999999E-2"/>
    <x v="1"/>
    <x v="1"/>
    <n v="10180.240000000002"/>
    <n v="10180.200000000003"/>
    <n v="4072.08"/>
    <n v="0"/>
    <n v="0"/>
    <n v="0"/>
    <n v="0"/>
    <n v="0"/>
    <n v="0"/>
    <n v="0"/>
    <n v="0"/>
    <n v="0"/>
    <n v="0"/>
    <n v="0"/>
    <n v="0"/>
    <n v="0"/>
    <n v="20360.440000000002"/>
    <n v="4072.08"/>
    <n v="24432.520000000004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7T00:00:00"/>
    <d v="2028-08-07T00:00:00"/>
    <n v="106200"/>
    <n v="3.2739726027397262"/>
    <n v="9.0082191780821912"/>
    <n v="6.2100000000000002E-2"/>
    <n v="3.2739726027397262"/>
    <n v="9.0082191780821912"/>
    <n v="6.2100000000000002E-2"/>
    <x v="1"/>
    <x v="1"/>
    <n v="3847.0800000000004"/>
    <n v="4396.68"/>
    <n v="2747.92"/>
    <n v="1099.2"/>
    <n v="0"/>
    <n v="0"/>
    <n v="0"/>
    <n v="0"/>
    <n v="0"/>
    <n v="0"/>
    <n v="0"/>
    <n v="0"/>
    <n v="0"/>
    <n v="0"/>
    <n v="0"/>
    <n v="0"/>
    <n v="8243.76"/>
    <n v="3847.12"/>
    <n v="12090.880000000001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5461.25"/>
    <n v="0"/>
    <n v="0"/>
    <n v="1677.06"/>
    <n v="0"/>
    <n v="0"/>
    <n v="0"/>
    <n v="0"/>
    <n v="375461.25"/>
    <d v="2019-08-08T00:00:00"/>
    <d v="2025-08-08T00:00:00"/>
    <n v="750922.5"/>
    <n v="0.27397260273972601"/>
    <n v="6.0054794520547947"/>
    <n v="5.3600000000000002E-2"/>
    <n v="0.27397260273972601"/>
    <n v="6.0054794520547947"/>
    <n v="5.3600000000000002E-2"/>
    <x v="1"/>
    <x v="1"/>
    <n v="6708.24"/>
    <n v="0"/>
    <n v="0"/>
    <n v="0"/>
    <n v="0"/>
    <n v="0"/>
    <n v="0"/>
    <n v="0"/>
    <n v="0"/>
    <n v="0"/>
    <n v="0"/>
    <n v="0"/>
    <n v="0"/>
    <n v="0"/>
    <n v="0"/>
    <n v="0"/>
    <n v="6708.24"/>
    <n v="0"/>
    <n v="6708.24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0"/>
    <n v="862580"/>
    <d v="2019-08-08T00:00:00"/>
    <d v="2026-08-08T00:00:00"/>
    <n v="862580"/>
    <n v="1.273972602739726"/>
    <n v="7.0054794520547947"/>
    <n v="5.6399999999999999E-2"/>
    <n v="1.273972602739726"/>
    <n v="7.0054794520547947"/>
    <n v="5.6400000000000006E-2"/>
    <x v="1"/>
    <x v="1"/>
    <n v="24324.760000000006"/>
    <n v="16216.479999999998"/>
    <n v="0"/>
    <n v="0"/>
    <n v="0"/>
    <n v="0"/>
    <n v="0"/>
    <n v="0"/>
    <n v="0"/>
    <n v="0"/>
    <n v="0"/>
    <n v="0"/>
    <n v="0"/>
    <n v="0"/>
    <n v="0"/>
    <n v="0"/>
    <n v="40541.240000000005"/>
    <n v="0"/>
    <n v="40541.240000000005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0"/>
    <n v="470377.5"/>
    <d v="2019-08-08T00:00:00"/>
    <d v="2027-08-08T00:00:00"/>
    <n v="470377.5"/>
    <n v="2.2739726027397262"/>
    <n v="8.0054794520547947"/>
    <n v="5.9299999999999999E-2"/>
    <n v="2.2739726027397262"/>
    <n v="8.0054794520547947"/>
    <n v="5.9299999999999992E-2"/>
    <x v="1"/>
    <x v="1"/>
    <n v="15496.320000000003"/>
    <n v="15496.32"/>
    <n v="6198.56"/>
    <n v="0"/>
    <n v="0"/>
    <n v="0"/>
    <n v="0"/>
    <n v="0"/>
    <n v="0"/>
    <n v="0"/>
    <n v="0"/>
    <n v="0"/>
    <n v="0"/>
    <n v="0"/>
    <n v="0"/>
    <n v="0"/>
    <n v="30992.640000000003"/>
    <n v="6198.56"/>
    <n v="37191.200000000004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953.75"/>
    <n v="0"/>
    <n v="0"/>
    <n v="2456.46"/>
    <n v="0"/>
    <n v="0"/>
    <n v="0"/>
    <n v="0"/>
    <n v="549953.75"/>
    <d v="2019-08-12T00:00:00"/>
    <d v="2025-08-12T00:00:00"/>
    <n v="1099907.5"/>
    <n v="0.28493150684931506"/>
    <n v="6.0054794520547947"/>
    <n v="5.3600000000000002E-2"/>
    <n v="0.28493150684931506"/>
    <n v="6.0054794520547947"/>
    <n v="5.3600000000000002E-2"/>
    <x v="1"/>
    <x v="1"/>
    <n v="9825.84"/>
    <n v="0"/>
    <n v="0"/>
    <n v="0"/>
    <n v="0"/>
    <n v="0"/>
    <n v="0"/>
    <n v="0"/>
    <n v="0"/>
    <n v="0"/>
    <n v="0"/>
    <n v="0"/>
    <n v="0"/>
    <n v="0"/>
    <n v="0"/>
    <n v="0"/>
    <n v="9825.84"/>
    <n v="0"/>
    <n v="9825.84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0"/>
    <n v="1248292.5"/>
    <d v="2019-08-12T00:00:00"/>
    <d v="2026-08-12T00:00:00"/>
    <n v="1248292.5"/>
    <n v="1.284931506849315"/>
    <n v="7.0054794520547947"/>
    <n v="5.6399999999999999E-2"/>
    <n v="1.284931506849315"/>
    <n v="7.0054794520547947"/>
    <n v="5.6399999999999999E-2"/>
    <x v="1"/>
    <x v="1"/>
    <n v="35201.839999999997"/>
    <n v="23467.919999999998"/>
    <n v="0"/>
    <n v="0"/>
    <n v="0"/>
    <n v="0"/>
    <n v="0"/>
    <n v="0"/>
    <n v="0"/>
    <n v="0"/>
    <n v="0"/>
    <n v="0"/>
    <n v="0"/>
    <n v="0"/>
    <n v="0"/>
    <n v="0"/>
    <n v="58669.759999999995"/>
    <n v="0"/>
    <n v="58669.75999999999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0"/>
    <n v="522002.5"/>
    <d v="2019-08-12T00:00:00"/>
    <d v="2027-08-12T00:00:00"/>
    <n v="522002.5"/>
    <n v="2.2849315068493152"/>
    <n v="8.0054794520547947"/>
    <n v="5.9299999999999999E-2"/>
    <n v="2.2849315068493152"/>
    <n v="8.0054794520547947"/>
    <n v="5.9299999999999999E-2"/>
    <x v="1"/>
    <x v="1"/>
    <n v="17197.079999999998"/>
    <n v="17197.079999999998"/>
    <n v="6878.8"/>
    <n v="0"/>
    <n v="0"/>
    <n v="0"/>
    <n v="0"/>
    <n v="0"/>
    <n v="0"/>
    <n v="0"/>
    <n v="0"/>
    <n v="0"/>
    <n v="0"/>
    <n v="0"/>
    <n v="0"/>
    <n v="0"/>
    <n v="34394.159999999996"/>
    <n v="6878.8"/>
    <n v="41272.959999999999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610"/>
    <n v="0"/>
    <n v="0"/>
    <n v="2843.52"/>
    <n v="0"/>
    <n v="0"/>
    <n v="0"/>
    <n v="0"/>
    <n v="636610"/>
    <d v="2019-08-13T00:00:00"/>
    <d v="2025-08-13T00:00:00"/>
    <n v="1273220"/>
    <n v="0.28767123287671231"/>
    <n v="6.0054794520547947"/>
    <n v="5.3600000000000002E-2"/>
    <n v="0.28767123287671231"/>
    <n v="6.0054794520547947"/>
    <n v="5.3600000000000002E-2"/>
    <x v="1"/>
    <x v="1"/>
    <n v="11374.08"/>
    <n v="0"/>
    <n v="0"/>
    <n v="0"/>
    <n v="0"/>
    <n v="0"/>
    <n v="0"/>
    <n v="0"/>
    <n v="0"/>
    <n v="0"/>
    <n v="0"/>
    <n v="0"/>
    <n v="0"/>
    <n v="0"/>
    <n v="0"/>
    <n v="0"/>
    <n v="11374.08"/>
    <n v="0"/>
    <n v="11374.08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0"/>
    <n v="1866317.5"/>
    <d v="2019-08-13T00:00:00"/>
    <d v="2026-08-13T00:00:00"/>
    <n v="1866317.5"/>
    <n v="1.2876712328767124"/>
    <n v="7.0054794520547947"/>
    <n v="5.6399999999999999E-2"/>
    <n v="1.2876712328767124"/>
    <n v="7.0054794520547947"/>
    <n v="5.6399999999999999E-2"/>
    <x v="1"/>
    <x v="1"/>
    <n v="52630.159999999996"/>
    <n v="35086.799999999996"/>
    <n v="0"/>
    <n v="0"/>
    <n v="0"/>
    <n v="0"/>
    <n v="0"/>
    <n v="0"/>
    <n v="0"/>
    <n v="0"/>
    <n v="0"/>
    <n v="0"/>
    <n v="0"/>
    <n v="0"/>
    <n v="0"/>
    <n v="0"/>
    <n v="87716.959999999992"/>
    <n v="0"/>
    <n v="87716.959999999992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0"/>
    <n v="704902.5"/>
    <d v="2019-08-13T00:00:00"/>
    <d v="2027-08-13T00:00:00"/>
    <n v="704902.5"/>
    <n v="2.2876712328767121"/>
    <n v="8.0054794520547947"/>
    <n v="5.9299999999999999E-2"/>
    <n v="2.2876712328767121"/>
    <n v="8.0054794520547947"/>
    <n v="5.9299999999999999E-2"/>
    <x v="1"/>
    <x v="1"/>
    <n v="23222.600000000006"/>
    <n v="23222.600000000006"/>
    <n v="9289.0400000000009"/>
    <n v="0"/>
    <n v="0"/>
    <n v="0"/>
    <n v="0"/>
    <n v="0"/>
    <n v="0"/>
    <n v="0"/>
    <n v="0"/>
    <n v="0"/>
    <n v="0"/>
    <n v="0"/>
    <n v="0"/>
    <n v="0"/>
    <n v="46445.200000000012"/>
    <n v="9289.0400000000009"/>
    <n v="55734.240000000013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0"/>
    <n v="51920"/>
    <d v="2019-08-13T00:00:00"/>
    <d v="2028-08-13T00:00:00"/>
    <n v="51920"/>
    <n v="3.2904109589041095"/>
    <n v="9.0082191780821912"/>
    <n v="6.2100000000000002E-2"/>
    <n v="3.2904109589041095"/>
    <n v="9.0082191780821912"/>
    <n v="6.2100000000000002E-2"/>
    <x v="1"/>
    <x v="1"/>
    <n v="1880.8"/>
    <n v="2149.4399999999996"/>
    <n v="1343.4"/>
    <n v="537.36"/>
    <n v="0"/>
    <n v="0"/>
    <n v="0"/>
    <n v="0"/>
    <n v="0"/>
    <n v="0"/>
    <n v="0"/>
    <n v="0"/>
    <n v="0"/>
    <n v="0"/>
    <n v="0"/>
    <n v="0"/>
    <n v="4030.24"/>
    <n v="1880.7600000000002"/>
    <n v="5911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1636.25"/>
    <n v="0"/>
    <n v="0"/>
    <n v="2553.31"/>
    <n v="0"/>
    <n v="0"/>
    <n v="0"/>
    <n v="0"/>
    <n v="571636.25"/>
    <d v="2019-08-14T00:00:00"/>
    <d v="2025-08-14T00:00:00"/>
    <n v="1143272.5"/>
    <n v="0.29041095890410956"/>
    <n v="6.0054794520547947"/>
    <n v="5.3600000000000002E-2"/>
    <n v="0.29041095890410956"/>
    <n v="6.0054794520547947"/>
    <n v="5.3600000000000002E-2"/>
    <x v="1"/>
    <x v="1"/>
    <n v="10213.24"/>
    <n v="0"/>
    <n v="0"/>
    <n v="0"/>
    <n v="0"/>
    <n v="0"/>
    <n v="0"/>
    <n v="0"/>
    <n v="0"/>
    <n v="0"/>
    <n v="0"/>
    <n v="0"/>
    <n v="0"/>
    <n v="0"/>
    <n v="0"/>
    <n v="0"/>
    <n v="10213.24"/>
    <n v="0"/>
    <n v="10213.24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0"/>
    <n v="747530"/>
    <d v="2019-08-14T00:00:00"/>
    <d v="2026-08-14T00:00:00"/>
    <n v="747530"/>
    <n v="1.2904109589041095"/>
    <n v="7.0054794520547947"/>
    <n v="5.6399999999999999E-2"/>
    <n v="1.2904109589041095"/>
    <n v="7.0054794520547956"/>
    <n v="5.6399999999999992E-2"/>
    <x v="1"/>
    <x v="1"/>
    <n v="21080.36"/>
    <n v="14053.600000000002"/>
    <n v="0"/>
    <n v="0"/>
    <n v="0"/>
    <n v="0"/>
    <n v="0"/>
    <n v="0"/>
    <n v="0"/>
    <n v="0"/>
    <n v="0"/>
    <n v="0"/>
    <n v="0"/>
    <n v="0"/>
    <n v="0"/>
    <n v="0"/>
    <n v="35133.960000000006"/>
    <n v="0"/>
    <n v="35133.960000000006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0"/>
    <n v="416982.5"/>
    <d v="2019-08-14T00:00:00"/>
    <d v="2027-08-14T00:00:00"/>
    <n v="416982.5"/>
    <n v="2.2904109589041095"/>
    <n v="8.0054794520547947"/>
    <n v="5.9299999999999999E-2"/>
    <n v="2.2904109589041095"/>
    <n v="8.0054794520547947"/>
    <n v="5.9299999999999999E-2"/>
    <x v="1"/>
    <x v="1"/>
    <n v="13737.279999999999"/>
    <n v="13737.28"/>
    <n v="5494.88"/>
    <n v="0"/>
    <n v="0"/>
    <n v="0"/>
    <n v="0"/>
    <n v="0"/>
    <n v="0"/>
    <n v="0"/>
    <n v="0"/>
    <n v="0"/>
    <n v="0"/>
    <n v="0"/>
    <n v="0"/>
    <n v="0"/>
    <n v="27474.559999999998"/>
    <n v="5494.88"/>
    <n v="32969.439999999995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2931506849315069"/>
    <n v="9.0082191780821912"/>
    <n v="6.2100000000000002E-2"/>
    <n v="3.2931506849315069"/>
    <n v="9.0082191780821912"/>
    <n v="6.2100000000000002E-2"/>
    <x v="1"/>
    <x v="1"/>
    <n v="1923.5199999999998"/>
    <n v="2198.3200000000002"/>
    <n v="1374"/>
    <n v="549.6"/>
    <n v="0"/>
    <n v="0"/>
    <n v="0"/>
    <n v="0"/>
    <n v="0"/>
    <n v="0"/>
    <n v="0"/>
    <n v="0"/>
    <n v="0"/>
    <n v="0"/>
    <n v="0"/>
    <n v="0"/>
    <n v="4121.84"/>
    <n v="1923.6"/>
    <n v="6045.4400000000005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900"/>
    <n v="0"/>
    <n v="0"/>
    <n v="1871.09"/>
    <n v="0"/>
    <n v="0"/>
    <n v="0"/>
    <n v="0"/>
    <n v="418900"/>
    <d v="2019-08-14T00:00:00"/>
    <d v="2025-08-14T00:00:00"/>
    <n v="837800"/>
    <n v="0.29041095890410956"/>
    <n v="6.0054794520547947"/>
    <n v="5.3600000000000002E-2"/>
    <n v="0.29041095890410956"/>
    <n v="6.0054794520547947"/>
    <n v="5.3600000000000002E-2"/>
    <x v="1"/>
    <x v="1"/>
    <n v="7484.36"/>
    <n v="0"/>
    <n v="0"/>
    <n v="0"/>
    <n v="0"/>
    <n v="0"/>
    <n v="0"/>
    <n v="0"/>
    <n v="0"/>
    <n v="0"/>
    <n v="0"/>
    <n v="0"/>
    <n v="0"/>
    <n v="0"/>
    <n v="0"/>
    <n v="0"/>
    <n v="7484.36"/>
    <n v="0"/>
    <n v="7484.36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0"/>
    <n v="1506417.5"/>
    <d v="2019-08-14T00:00:00"/>
    <d v="2026-08-14T00:00:00"/>
    <n v="1506417.5"/>
    <n v="1.2904109589041095"/>
    <n v="7.0054794520547947"/>
    <n v="5.6399999999999999E-2"/>
    <n v="1.2904109589041095"/>
    <n v="7.0054794520547956"/>
    <n v="5.6399999999999999E-2"/>
    <x v="1"/>
    <x v="1"/>
    <n v="42480.960000000006"/>
    <n v="28320.640000000007"/>
    <n v="0"/>
    <n v="0"/>
    <n v="0"/>
    <n v="0"/>
    <n v="0"/>
    <n v="0"/>
    <n v="0"/>
    <n v="0"/>
    <n v="0"/>
    <n v="0"/>
    <n v="0"/>
    <n v="0"/>
    <n v="0"/>
    <n v="0"/>
    <n v="70801.600000000006"/>
    <n v="0"/>
    <n v="70801.600000000006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0"/>
    <n v="403265"/>
    <d v="2019-08-14T00:00:00"/>
    <d v="2027-08-14T00:00:00"/>
    <n v="403265"/>
    <n v="2.2904109589041095"/>
    <n v="8.0054794520547947"/>
    <n v="5.9299999999999999E-2"/>
    <n v="2.2904109589041095"/>
    <n v="8.0054794520547947"/>
    <n v="5.9299999999999999E-2"/>
    <x v="1"/>
    <x v="1"/>
    <n v="13285.320000000002"/>
    <n v="13285.320000000002"/>
    <n v="5314.16"/>
    <n v="0"/>
    <n v="0"/>
    <n v="0"/>
    <n v="0"/>
    <n v="0"/>
    <n v="0"/>
    <n v="0"/>
    <n v="0"/>
    <n v="0"/>
    <n v="0"/>
    <n v="0"/>
    <n v="0"/>
    <n v="0"/>
    <n v="26570.640000000003"/>
    <n v="5314.16"/>
    <n v="31884.800000000003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2931506849315069"/>
    <n v="9.0082191780821912"/>
    <n v="6.2100000000000002E-2"/>
    <n v="3.2931506849315069"/>
    <n v="9.0082191780821912"/>
    <n v="6.2100000000000002E-2"/>
    <x v="1"/>
    <x v="1"/>
    <n v="1923.5199999999998"/>
    <n v="2198.3200000000002"/>
    <n v="1374"/>
    <n v="549.6"/>
    <n v="0"/>
    <n v="0"/>
    <n v="0"/>
    <n v="0"/>
    <n v="0"/>
    <n v="0"/>
    <n v="0"/>
    <n v="0"/>
    <n v="0"/>
    <n v="0"/>
    <n v="0"/>
    <n v="0"/>
    <n v="4121.84"/>
    <n v="1923.6"/>
    <n v="6045.4400000000005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1441.25"/>
    <n v="0"/>
    <n v="0"/>
    <n v="3579.77"/>
    <n v="0"/>
    <n v="0"/>
    <n v="0"/>
    <n v="0"/>
    <n v="801441.25"/>
    <d v="2019-08-16T00:00:00"/>
    <d v="2025-08-16T00:00:00"/>
    <n v="1602882.5"/>
    <n v="0.29589041095890412"/>
    <n v="6.0054794520547947"/>
    <n v="5.3600000000000002E-2"/>
    <n v="0.29589041095890412"/>
    <n v="6.0054794520547947"/>
    <n v="5.3600000000000002E-2"/>
    <x v="1"/>
    <x v="1"/>
    <n v="14319.08"/>
    <n v="0"/>
    <n v="0"/>
    <n v="0"/>
    <n v="0"/>
    <n v="0"/>
    <n v="0"/>
    <n v="0"/>
    <n v="0"/>
    <n v="0"/>
    <n v="0"/>
    <n v="0"/>
    <n v="0"/>
    <n v="0"/>
    <n v="0"/>
    <n v="0"/>
    <n v="14319.08"/>
    <n v="0"/>
    <n v="14319.08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0"/>
    <n v="1291952.5"/>
    <d v="2019-08-16T00:00:00"/>
    <d v="2026-08-16T00:00:00"/>
    <n v="1291952.5"/>
    <n v="1.295890410958904"/>
    <n v="7.0054794520547947"/>
    <n v="5.6399999999999999E-2"/>
    <n v="1.295890410958904"/>
    <n v="7.0054794520547947"/>
    <n v="5.6399999999999999E-2"/>
    <x v="1"/>
    <x v="1"/>
    <n v="36433.08"/>
    <n v="24288.720000000001"/>
    <n v="0"/>
    <n v="0"/>
    <n v="0"/>
    <n v="0"/>
    <n v="0"/>
    <n v="0"/>
    <n v="0"/>
    <n v="0"/>
    <n v="0"/>
    <n v="0"/>
    <n v="0"/>
    <n v="0"/>
    <n v="0"/>
    <n v="0"/>
    <n v="60721.8"/>
    <n v="0"/>
    <n v="60721.8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0"/>
    <n v="623482.5"/>
    <d v="2019-08-16T00:00:00"/>
    <d v="2027-08-16T00:00:00"/>
    <n v="623482.5"/>
    <n v="2.2958904109589042"/>
    <n v="8.0054794520547947"/>
    <n v="5.9299999999999999E-2"/>
    <n v="2.2958904109589042"/>
    <n v="8.0054794520547947"/>
    <n v="5.9299999999999999E-2"/>
    <x v="1"/>
    <x v="1"/>
    <n v="20540.28"/>
    <n v="20540.279999999995"/>
    <n v="8216.08"/>
    <n v="0"/>
    <n v="0"/>
    <n v="0"/>
    <n v="0"/>
    <n v="0"/>
    <n v="0"/>
    <n v="0"/>
    <n v="0"/>
    <n v="0"/>
    <n v="0"/>
    <n v="0"/>
    <n v="0"/>
    <n v="0"/>
    <n v="41080.559999999998"/>
    <n v="8216.08"/>
    <n v="49296.639999999999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615"/>
    <n v="0"/>
    <n v="0"/>
    <n v="1709.01"/>
    <n v="0"/>
    <n v="0"/>
    <n v="0"/>
    <n v="0"/>
    <n v="382615"/>
    <d v="2019-08-19T00:00:00"/>
    <d v="2025-08-19T00:00:00"/>
    <n v="765230"/>
    <n v="0.30410958904109592"/>
    <n v="6.0054794520547947"/>
    <n v="5.3600000000000002E-2"/>
    <n v="0.30410958904109592"/>
    <n v="6.0054794520547938"/>
    <n v="5.3600000000000002E-2"/>
    <x v="1"/>
    <x v="1"/>
    <n v="6836.04"/>
    <n v="0"/>
    <n v="0"/>
    <n v="0"/>
    <n v="0"/>
    <n v="0"/>
    <n v="0"/>
    <n v="0"/>
    <n v="0"/>
    <n v="0"/>
    <n v="0"/>
    <n v="0"/>
    <n v="0"/>
    <n v="0"/>
    <n v="0"/>
    <n v="0"/>
    <n v="6836.04"/>
    <n v="0"/>
    <n v="6836.04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0"/>
    <n v="1036777.5"/>
    <d v="2019-08-19T00:00:00"/>
    <d v="2026-08-19T00:00:00"/>
    <n v="1036777.5"/>
    <n v="1.3041095890410959"/>
    <n v="7.0054794520547947"/>
    <n v="5.6399999999999999E-2"/>
    <n v="1.3041095890410959"/>
    <n v="7.0054794520547947"/>
    <n v="5.6399999999999999E-2"/>
    <x v="1"/>
    <x v="1"/>
    <n v="29237.120000000003"/>
    <n v="19491.439999999999"/>
    <n v="0"/>
    <n v="0"/>
    <n v="0"/>
    <n v="0"/>
    <n v="0"/>
    <n v="0"/>
    <n v="0"/>
    <n v="0"/>
    <n v="0"/>
    <n v="0"/>
    <n v="0"/>
    <n v="0"/>
    <n v="0"/>
    <n v="0"/>
    <n v="48728.56"/>
    <n v="0"/>
    <n v="48728.56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0"/>
    <n v="157825"/>
    <d v="2019-08-19T00:00:00"/>
    <d v="2027-08-19T00:00:00"/>
    <n v="157825"/>
    <n v="2.3041095890410959"/>
    <n v="8.0054794520547947"/>
    <n v="5.9299999999999999E-2"/>
    <n v="2.3041095890410959"/>
    <n v="8.0054794520547947"/>
    <n v="5.9299999999999992E-2"/>
    <x v="1"/>
    <x v="1"/>
    <n v="5199.4799999999996"/>
    <n v="5199.4800000000005"/>
    <n v="2079.7600000000002"/>
    <n v="0"/>
    <n v="0"/>
    <n v="0"/>
    <n v="0"/>
    <n v="0"/>
    <n v="0"/>
    <n v="0"/>
    <n v="0"/>
    <n v="0"/>
    <n v="0"/>
    <n v="0"/>
    <n v="0"/>
    <n v="0"/>
    <n v="10398.959999999999"/>
    <n v="2079.7600000000002"/>
    <n v="12478.72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131.25"/>
    <n v="0"/>
    <n v="0"/>
    <n v="1447.79"/>
    <n v="0"/>
    <n v="0"/>
    <n v="0"/>
    <n v="0"/>
    <n v="324131.25"/>
    <d v="2019-08-20T00:00:00"/>
    <d v="2025-08-20T00:00:00"/>
    <n v="648262.5"/>
    <n v="0.30684931506849317"/>
    <n v="6.0054794520547947"/>
    <n v="5.3600000000000002E-2"/>
    <n v="0.30684931506849317"/>
    <n v="6.0054794520547947"/>
    <n v="5.3600000000000002E-2"/>
    <x v="1"/>
    <x v="1"/>
    <n v="5791.16"/>
    <n v="0"/>
    <n v="0"/>
    <n v="0"/>
    <n v="0"/>
    <n v="0"/>
    <n v="0"/>
    <n v="0"/>
    <n v="0"/>
    <n v="0"/>
    <n v="0"/>
    <n v="0"/>
    <n v="0"/>
    <n v="0"/>
    <n v="0"/>
    <n v="0"/>
    <n v="5791.16"/>
    <n v="0"/>
    <n v="5791.16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0"/>
    <n v="1081470"/>
    <d v="2019-08-20T00:00:00"/>
    <d v="2026-08-20T00:00:00"/>
    <n v="1081470"/>
    <n v="1.3068493150684932"/>
    <n v="7.0054794520547947"/>
    <n v="5.6399999999999999E-2"/>
    <n v="1.3068493150684932"/>
    <n v="7.0054794520547947"/>
    <n v="5.6399999999999999E-2"/>
    <x v="1"/>
    <x v="1"/>
    <n v="30497.440000000002"/>
    <n v="20331.600000000002"/>
    <n v="0"/>
    <n v="0"/>
    <n v="0"/>
    <n v="0"/>
    <n v="0"/>
    <n v="0"/>
    <n v="0"/>
    <n v="0"/>
    <n v="0"/>
    <n v="0"/>
    <n v="0"/>
    <n v="0"/>
    <n v="0"/>
    <n v="0"/>
    <n v="50829.040000000008"/>
    <n v="0"/>
    <n v="50829.040000000008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0"/>
    <n v="315502.5"/>
    <d v="2019-08-20T00:00:00"/>
    <d v="2027-08-20T00:00:00"/>
    <n v="315502.5"/>
    <n v="2.3068493150684932"/>
    <n v="8.0054794520547947"/>
    <n v="5.9299999999999999E-2"/>
    <n v="2.3068493150684932"/>
    <n v="8.0054794520547947"/>
    <n v="5.9299999999999999E-2"/>
    <x v="1"/>
    <x v="1"/>
    <n v="10394.08"/>
    <n v="10394.080000000004"/>
    <n v="4157.6000000000004"/>
    <n v="0"/>
    <n v="0"/>
    <n v="0"/>
    <n v="0"/>
    <n v="0"/>
    <n v="0"/>
    <n v="0"/>
    <n v="0"/>
    <n v="0"/>
    <n v="0"/>
    <n v="0"/>
    <n v="0"/>
    <n v="0"/>
    <n v="20788.160000000003"/>
    <n v="4157.6000000000004"/>
    <n v="24945.760000000002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0T00:00:00"/>
    <d v="2029-08-20T00:00:00"/>
    <n v="53100"/>
    <n v="4.3095890410958901"/>
    <n v="10.008219178082191"/>
    <n v="6.5000000000000002E-2"/>
    <n v="4.3095890410958901"/>
    <n v="10.008219178082191"/>
    <n v="6.5000000000000002E-2"/>
    <x v="1"/>
    <x v="1"/>
    <n v="2070.8799999999997"/>
    <n v="2531.08"/>
    <n v="1840.76"/>
    <n v="1150.48"/>
    <n v="460.16"/>
    <n v="0"/>
    <n v="0"/>
    <n v="0"/>
    <n v="0"/>
    <n v="0"/>
    <n v="0"/>
    <n v="0"/>
    <n v="0"/>
    <n v="0"/>
    <n v="0"/>
    <n v="0"/>
    <n v="4601.9599999999991"/>
    <n v="3451.3999999999996"/>
    <n v="8053.3599999999988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091.25"/>
    <n v="0"/>
    <n v="0"/>
    <n v="3408.47"/>
    <n v="0"/>
    <n v="0"/>
    <n v="0"/>
    <n v="0"/>
    <n v="763091.25"/>
    <d v="2019-08-21T00:00:00"/>
    <d v="2025-08-21T00:00:00"/>
    <n v="1526182.5"/>
    <n v="0.30958904109589042"/>
    <n v="6.0054794520547947"/>
    <n v="5.3600000000000002E-2"/>
    <n v="0.30958904109589042"/>
    <n v="6.0054794520547947"/>
    <n v="5.3600000000000002E-2"/>
    <x v="1"/>
    <x v="1"/>
    <n v="13633.88"/>
    <n v="0"/>
    <n v="0"/>
    <n v="0"/>
    <n v="0"/>
    <n v="0"/>
    <n v="0"/>
    <n v="0"/>
    <n v="0"/>
    <n v="0"/>
    <n v="0"/>
    <n v="0"/>
    <n v="0"/>
    <n v="0"/>
    <n v="0"/>
    <n v="0"/>
    <n v="13633.88"/>
    <n v="0"/>
    <n v="13633.88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0"/>
    <n v="1467772.5"/>
    <d v="2019-08-21T00:00:00"/>
    <d v="2026-08-21T00:00:00"/>
    <n v="1467772.5"/>
    <n v="1.3095890410958904"/>
    <n v="7.0054794520547947"/>
    <n v="5.6399999999999999E-2"/>
    <n v="1.3095890410958904"/>
    <n v="7.0054794520547956"/>
    <n v="5.6399999999999992E-2"/>
    <x v="1"/>
    <x v="1"/>
    <n v="41391.19999999999"/>
    <n v="27594.16"/>
    <n v="0"/>
    <n v="0"/>
    <n v="0"/>
    <n v="0"/>
    <n v="0"/>
    <n v="0"/>
    <n v="0"/>
    <n v="0"/>
    <n v="0"/>
    <n v="0"/>
    <n v="0"/>
    <n v="0"/>
    <n v="0"/>
    <n v="0"/>
    <n v="68985.359999999986"/>
    <n v="0"/>
    <n v="68985.359999999986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0"/>
    <n v="315650"/>
    <d v="2019-08-21T00:00:00"/>
    <d v="2027-08-21T00:00:00"/>
    <n v="315650"/>
    <n v="2.3095890410958906"/>
    <n v="8.0054794520547947"/>
    <n v="5.9299999999999999E-2"/>
    <n v="2.3095890410958906"/>
    <n v="8.0054794520547947"/>
    <n v="5.9299999999999992E-2"/>
    <x v="1"/>
    <x v="1"/>
    <n v="10398.919999999998"/>
    <n v="10398.920000000004"/>
    <n v="4159.6000000000004"/>
    <n v="0"/>
    <n v="0"/>
    <n v="0"/>
    <n v="0"/>
    <n v="0"/>
    <n v="0"/>
    <n v="0"/>
    <n v="0"/>
    <n v="0"/>
    <n v="0"/>
    <n v="0"/>
    <n v="0"/>
    <n v="0"/>
    <n v="20797.840000000004"/>
    <n v="4159.6000000000004"/>
    <n v="24957.440000000002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21T00:00:00"/>
    <d v="2028-08-21T00:00:00"/>
    <n v="106200"/>
    <n v="3.3123287671232875"/>
    <n v="9.0082191780821912"/>
    <n v="6.2100000000000002E-2"/>
    <n v="3.3123287671232875"/>
    <n v="9.0082191780821912"/>
    <n v="6.2100000000000002E-2"/>
    <x v="1"/>
    <x v="1"/>
    <n v="3847.0800000000004"/>
    <n v="4396.68"/>
    <n v="2747.92"/>
    <n v="1099.2"/>
    <n v="0"/>
    <n v="0"/>
    <n v="0"/>
    <n v="0"/>
    <n v="0"/>
    <n v="0"/>
    <n v="0"/>
    <n v="0"/>
    <n v="0"/>
    <n v="0"/>
    <n v="0"/>
    <n v="0"/>
    <n v="8243.76"/>
    <n v="3847.12"/>
    <n v="12090.880000000001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1T00:00:00"/>
    <d v="2029-08-21T00:00:00"/>
    <n v="53100"/>
    <n v="4.3123287671232875"/>
    <n v="10.008219178082191"/>
    <n v="6.5000000000000002E-2"/>
    <n v="4.3123287671232875"/>
    <n v="10.008219178082191"/>
    <n v="6.5000000000000002E-2"/>
    <x v="1"/>
    <x v="1"/>
    <n v="2070.8799999999997"/>
    <n v="2531.08"/>
    <n v="1840.76"/>
    <n v="1150.48"/>
    <n v="460.16"/>
    <n v="0"/>
    <n v="0"/>
    <n v="0"/>
    <n v="0"/>
    <n v="0"/>
    <n v="0"/>
    <n v="0"/>
    <n v="0"/>
    <n v="0"/>
    <n v="0"/>
    <n v="0"/>
    <n v="4601.9599999999991"/>
    <n v="3451.3999999999996"/>
    <n v="8053.3599999999988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278.75"/>
    <n v="0"/>
    <n v="0"/>
    <n v="2766.11"/>
    <n v="0"/>
    <n v="0"/>
    <n v="0"/>
    <n v="0"/>
    <n v="619278.75"/>
    <d v="2019-08-22T00:00:00"/>
    <d v="2025-08-22T00:00:00"/>
    <n v="1238557.5"/>
    <n v="0.31232876712328766"/>
    <n v="6.0054794520547947"/>
    <n v="5.3600000000000002E-2"/>
    <n v="0.31232876712328766"/>
    <n v="6.0054794520547947"/>
    <n v="5.3600000000000002E-2"/>
    <x v="1"/>
    <x v="1"/>
    <n v="11064.44"/>
    <n v="0"/>
    <n v="0"/>
    <n v="0"/>
    <n v="0"/>
    <n v="0"/>
    <n v="0"/>
    <n v="0"/>
    <n v="0"/>
    <n v="0"/>
    <n v="0"/>
    <n v="0"/>
    <n v="0"/>
    <n v="0"/>
    <n v="0"/>
    <n v="0"/>
    <n v="11064.44"/>
    <n v="0"/>
    <n v="11064.44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0"/>
    <n v="1540637.5"/>
    <d v="2019-08-22T00:00:00"/>
    <d v="2026-08-22T00:00:00"/>
    <n v="1540637.5"/>
    <n v="1.3123287671232877"/>
    <n v="7.0054794520547947"/>
    <n v="5.6399999999999999E-2"/>
    <n v="1.3123287671232877"/>
    <n v="7.0054794520547956"/>
    <n v="5.6399999999999999E-2"/>
    <x v="1"/>
    <x v="1"/>
    <n v="43446"/>
    <n v="28964"/>
    <n v="0"/>
    <n v="0"/>
    <n v="0"/>
    <n v="0"/>
    <n v="0"/>
    <n v="0"/>
    <n v="0"/>
    <n v="0"/>
    <n v="0"/>
    <n v="0"/>
    <n v="0"/>
    <n v="0"/>
    <n v="0"/>
    <n v="0"/>
    <n v="72410"/>
    <n v="0"/>
    <n v="72410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0"/>
    <n v="384090"/>
    <d v="2019-08-22T00:00:00"/>
    <d v="2027-08-22T00:00:00"/>
    <n v="384090"/>
    <n v="2.3123287671232875"/>
    <n v="8.0054794520547947"/>
    <n v="5.9299999999999999E-2"/>
    <n v="2.3123287671232875"/>
    <n v="8.0054794520547947"/>
    <n v="5.9299999999999999E-2"/>
    <x v="1"/>
    <x v="1"/>
    <n v="12653.600000000002"/>
    <n v="12653.6"/>
    <n v="5061.4399999999996"/>
    <n v="0"/>
    <n v="0"/>
    <n v="0"/>
    <n v="0"/>
    <n v="0"/>
    <n v="0"/>
    <n v="0"/>
    <n v="0"/>
    <n v="0"/>
    <n v="0"/>
    <n v="0"/>
    <n v="0"/>
    <n v="0"/>
    <n v="25307.200000000004"/>
    <n v="5061.4399999999996"/>
    <n v="30368.640000000003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2T00:00:00"/>
    <d v="2028-08-22T00:00:00"/>
    <n v="53100"/>
    <n v="3.3150684931506849"/>
    <n v="9.0082191780821912"/>
    <n v="6.2100000000000002E-2"/>
    <n v="3.3150684931506849"/>
    <n v="9.0082191780821912"/>
    <n v="6.2100000000000002E-2"/>
    <x v="1"/>
    <x v="1"/>
    <n v="1923.5199999999998"/>
    <n v="2198.3200000000002"/>
    <n v="1374"/>
    <n v="549.6"/>
    <n v="0"/>
    <n v="0"/>
    <n v="0"/>
    <n v="0"/>
    <n v="0"/>
    <n v="0"/>
    <n v="0"/>
    <n v="0"/>
    <n v="0"/>
    <n v="0"/>
    <n v="0"/>
    <n v="0"/>
    <n v="4121.84"/>
    <n v="1923.6"/>
    <n v="6045.4400000000005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033.75"/>
    <n v="0"/>
    <n v="0"/>
    <n v="2751.62"/>
    <n v="0"/>
    <n v="0"/>
    <n v="0"/>
    <n v="0"/>
    <n v="616033.75"/>
    <d v="2019-08-23T00:00:00"/>
    <d v="2025-08-23T00:00:00"/>
    <n v="1232067.5"/>
    <n v="0.31506849315068491"/>
    <n v="6.0054794520547947"/>
    <n v="5.3600000000000002E-2"/>
    <n v="0.31506849315068491"/>
    <n v="6.0054794520547947"/>
    <n v="5.3600000000000002E-2"/>
    <x v="1"/>
    <x v="1"/>
    <n v="11006.48"/>
    <n v="0"/>
    <n v="0"/>
    <n v="0"/>
    <n v="0"/>
    <n v="0"/>
    <n v="0"/>
    <n v="0"/>
    <n v="0"/>
    <n v="0"/>
    <n v="0"/>
    <n v="0"/>
    <n v="0"/>
    <n v="0"/>
    <n v="0"/>
    <n v="0"/>
    <n v="11006.48"/>
    <n v="0"/>
    <n v="11006.48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19-08-23T00:00:00"/>
    <d v="2026-08-23T00:00:00"/>
    <n v="1091500"/>
    <n v="1.3150684931506849"/>
    <n v="7.0054794520547947"/>
    <n v="5.6399999999999999E-2"/>
    <n v="1.3150684931506849"/>
    <n v="7.0054794520547947"/>
    <n v="5.6399999999999999E-2"/>
    <x v="1"/>
    <x v="1"/>
    <n v="30780.280000000002"/>
    <n v="20520.16"/>
    <n v="0"/>
    <n v="0"/>
    <n v="0"/>
    <n v="0"/>
    <n v="0"/>
    <n v="0"/>
    <n v="0"/>
    <n v="0"/>
    <n v="0"/>
    <n v="0"/>
    <n v="0"/>
    <n v="0"/>
    <n v="0"/>
    <n v="0"/>
    <n v="51300.44"/>
    <n v="0"/>
    <n v="51300.44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0"/>
    <n v="418457.5"/>
    <d v="2019-08-23T00:00:00"/>
    <d v="2027-08-23T00:00:00"/>
    <n v="418457.5"/>
    <n v="2.3150684931506849"/>
    <n v="8.0054794520547947"/>
    <n v="5.9299999999999999E-2"/>
    <n v="2.3150684931506849"/>
    <n v="8.0054794520547947"/>
    <n v="5.9299999999999992E-2"/>
    <x v="1"/>
    <x v="1"/>
    <n v="13785.880000000001"/>
    <n v="13785.880000000001"/>
    <n v="5514.32"/>
    <n v="0"/>
    <n v="0"/>
    <n v="0"/>
    <n v="0"/>
    <n v="0"/>
    <n v="0"/>
    <n v="0"/>
    <n v="0"/>
    <n v="0"/>
    <n v="0"/>
    <n v="0"/>
    <n v="0"/>
    <n v="0"/>
    <n v="27571.760000000002"/>
    <n v="5514.32"/>
    <n v="33086.080000000002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393.75"/>
    <n v="0"/>
    <n v="0"/>
    <n v="1971.56"/>
    <n v="0"/>
    <n v="0"/>
    <n v="0"/>
    <n v="0"/>
    <n v="441393.75"/>
    <d v="2019-08-26T00:00:00"/>
    <d v="2025-08-26T00:00:00"/>
    <n v="882787.5"/>
    <n v="0.32328767123287672"/>
    <n v="6.0054794520547947"/>
    <n v="5.3600000000000002E-2"/>
    <n v="0.32328767123287672"/>
    <n v="6.0054794520547947"/>
    <n v="5.3600000000000002E-2"/>
    <x v="1"/>
    <x v="1"/>
    <n v="7886.24"/>
    <n v="0"/>
    <n v="0"/>
    <n v="0"/>
    <n v="0"/>
    <n v="0"/>
    <n v="0"/>
    <n v="0"/>
    <n v="0"/>
    <n v="0"/>
    <n v="0"/>
    <n v="0"/>
    <n v="0"/>
    <n v="0"/>
    <n v="0"/>
    <n v="0"/>
    <n v="7886.24"/>
    <n v="0"/>
    <n v="7886.24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0"/>
    <n v="1616895"/>
    <d v="2019-08-26T00:00:00"/>
    <d v="2026-08-26T00:00:00"/>
    <n v="1616895"/>
    <n v="1.3232876712328767"/>
    <n v="7.0054794520547947"/>
    <n v="5.6399999999999999E-2"/>
    <n v="1.3232876712328769"/>
    <n v="7.0054794520547947"/>
    <n v="5.6399999999999999E-2"/>
    <x v="1"/>
    <x v="1"/>
    <n v="45596.439999999988"/>
    <n v="30397.600000000002"/>
    <n v="0"/>
    <n v="0"/>
    <n v="0"/>
    <n v="0"/>
    <n v="0"/>
    <n v="0"/>
    <n v="0"/>
    <n v="0"/>
    <n v="0"/>
    <n v="0"/>
    <n v="0"/>
    <n v="0"/>
    <n v="0"/>
    <n v="0"/>
    <n v="75994.039999999994"/>
    <n v="0"/>
    <n v="75994.039999999994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0"/>
    <n v="709475"/>
    <d v="2019-08-26T00:00:00"/>
    <d v="2027-08-26T00:00:00"/>
    <n v="709475"/>
    <n v="2.3232876712328765"/>
    <n v="8.0054794520547947"/>
    <n v="5.9299999999999999E-2"/>
    <n v="2.3232876712328765"/>
    <n v="8.0054794520547947"/>
    <n v="5.9299999999999999E-2"/>
    <x v="1"/>
    <x v="1"/>
    <n v="23373.279999999999"/>
    <n v="23373.279999999999"/>
    <n v="9349.2800000000007"/>
    <n v="0"/>
    <n v="0"/>
    <n v="0"/>
    <n v="0"/>
    <n v="0"/>
    <n v="0"/>
    <n v="0"/>
    <n v="0"/>
    <n v="0"/>
    <n v="0"/>
    <n v="0"/>
    <n v="0"/>
    <n v="0"/>
    <n v="46746.559999999998"/>
    <n v="9349.2800000000007"/>
    <n v="56095.839999999997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4481.25"/>
    <n v="0"/>
    <n v="0"/>
    <n v="3727.35"/>
    <n v="0"/>
    <n v="0"/>
    <n v="0"/>
    <n v="0"/>
    <n v="834481.25"/>
    <d v="2019-08-27T00:00:00"/>
    <d v="2025-08-27T00:00:00"/>
    <n v="1668962.5"/>
    <n v="0.32602739726027397"/>
    <n v="6.0054794520547947"/>
    <n v="5.3600000000000002E-2"/>
    <n v="0.32602739726027397"/>
    <n v="6.0054794520547947"/>
    <n v="5.3600000000000002E-2"/>
    <x v="1"/>
    <x v="1"/>
    <n v="14909.4"/>
    <n v="0"/>
    <n v="0"/>
    <n v="0"/>
    <n v="0"/>
    <n v="0"/>
    <n v="0"/>
    <n v="0"/>
    <n v="0"/>
    <n v="0"/>
    <n v="0"/>
    <n v="0"/>
    <n v="0"/>
    <n v="0"/>
    <n v="0"/>
    <n v="0"/>
    <n v="14909.4"/>
    <n v="0"/>
    <n v="14909.4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0"/>
    <n v="1625007.5"/>
    <d v="2019-08-27T00:00:00"/>
    <d v="2026-08-27T00:00:00"/>
    <n v="1625007.5"/>
    <n v="1.3260273972602741"/>
    <n v="7.0054794520547947"/>
    <n v="5.6399999999999999E-2"/>
    <n v="1.3260273972602741"/>
    <n v="7.0054794520547947"/>
    <n v="5.6399999999999999E-2"/>
    <x v="1"/>
    <x v="1"/>
    <n v="45825.239999999991"/>
    <n v="30550.16"/>
    <n v="0"/>
    <n v="0"/>
    <n v="0"/>
    <n v="0"/>
    <n v="0"/>
    <n v="0"/>
    <n v="0"/>
    <n v="0"/>
    <n v="0"/>
    <n v="0"/>
    <n v="0"/>
    <n v="0"/>
    <n v="0"/>
    <n v="0"/>
    <n v="76375.399999999994"/>
    <n v="0"/>
    <n v="76375.399999999994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0"/>
    <n v="955800"/>
    <d v="2019-08-27T00:00:00"/>
    <d v="2027-08-27T00:00:00"/>
    <n v="955800"/>
    <n v="2.3260273972602739"/>
    <n v="8.0054794520547947"/>
    <n v="5.9299999999999999E-2"/>
    <n v="2.3260273972602743"/>
    <n v="8.0054794520547947"/>
    <n v="5.9299999999999992E-2"/>
    <x v="1"/>
    <x v="1"/>
    <n v="31488.280000000006"/>
    <n v="31488.28"/>
    <n v="12595.28"/>
    <n v="0"/>
    <n v="0"/>
    <n v="0"/>
    <n v="0"/>
    <n v="0"/>
    <n v="0"/>
    <n v="0"/>
    <n v="0"/>
    <n v="0"/>
    <n v="0"/>
    <n v="0"/>
    <n v="0"/>
    <n v="0"/>
    <n v="62976.560000000005"/>
    <n v="12595.28"/>
    <n v="75571.840000000011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73.75"/>
    <n v="0"/>
    <n v="0"/>
    <n v="1845.06"/>
    <n v="0"/>
    <n v="0"/>
    <n v="0"/>
    <n v="0"/>
    <n v="413073.75"/>
    <d v="2019-08-28T00:00:00"/>
    <d v="2025-08-28T00:00:00"/>
    <n v="826147.5"/>
    <n v="0.32876712328767121"/>
    <n v="6.0054794520547947"/>
    <n v="5.3600000000000002E-2"/>
    <n v="0.32876712328767121"/>
    <n v="6.0054794520547947"/>
    <n v="5.3600000000000002E-2"/>
    <x v="1"/>
    <x v="1"/>
    <n v="7380.24"/>
    <n v="0"/>
    <n v="0"/>
    <n v="0"/>
    <n v="0"/>
    <n v="0"/>
    <n v="0"/>
    <n v="0"/>
    <n v="0"/>
    <n v="0"/>
    <n v="0"/>
    <n v="0"/>
    <n v="0"/>
    <n v="0"/>
    <n v="0"/>
    <n v="0"/>
    <n v="7380.24"/>
    <n v="0"/>
    <n v="7380.24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0"/>
    <n v="1205812.5"/>
    <d v="2019-08-28T00:00:00"/>
    <d v="2026-08-28T00:00:00"/>
    <n v="1205812.5"/>
    <n v="1.3287671232876712"/>
    <n v="7.0054794520547947"/>
    <n v="5.6399999999999999E-2"/>
    <n v="1.3287671232876712"/>
    <n v="7.0054794520547947"/>
    <n v="5.6399999999999999E-2"/>
    <x v="1"/>
    <x v="1"/>
    <n v="34003.919999999998"/>
    <n v="22669.279999999999"/>
    <n v="0"/>
    <n v="0"/>
    <n v="0"/>
    <n v="0"/>
    <n v="0"/>
    <n v="0"/>
    <n v="0"/>
    <n v="0"/>
    <n v="0"/>
    <n v="0"/>
    <n v="0"/>
    <n v="0"/>
    <n v="0"/>
    <n v="0"/>
    <n v="56673.2"/>
    <n v="0"/>
    <n v="56673.2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0"/>
    <n v="422735"/>
    <d v="2019-08-28T00:00:00"/>
    <d v="2027-08-28T00:00:00"/>
    <n v="422735"/>
    <n v="2.3287671232876712"/>
    <n v="8.0054794520547947"/>
    <n v="5.9299999999999999E-2"/>
    <n v="2.3287671232876712"/>
    <n v="8.0054794520547947"/>
    <n v="5.9299999999999999E-2"/>
    <x v="1"/>
    <x v="1"/>
    <n v="13926.800000000001"/>
    <n v="13926.800000000001"/>
    <n v="5570.72"/>
    <n v="0"/>
    <n v="0"/>
    <n v="0"/>
    <n v="0"/>
    <n v="0"/>
    <n v="0"/>
    <n v="0"/>
    <n v="0"/>
    <n v="0"/>
    <n v="0"/>
    <n v="0"/>
    <n v="0"/>
    <n v="0"/>
    <n v="27853.600000000002"/>
    <n v="5570.72"/>
    <n v="33424.32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8T00:00:00"/>
    <d v="2028-08-28T00:00:00"/>
    <n v="53100"/>
    <n v="3.3315068493150686"/>
    <n v="9.0082191780821912"/>
    <n v="6.2100000000000002E-2"/>
    <n v="3.3315068493150686"/>
    <n v="9.0082191780821912"/>
    <n v="6.2100000000000002E-2"/>
    <x v="1"/>
    <x v="1"/>
    <n v="1923.5199999999998"/>
    <n v="2198.3200000000002"/>
    <n v="1374"/>
    <n v="549.6"/>
    <n v="0"/>
    <n v="0"/>
    <n v="0"/>
    <n v="0"/>
    <n v="0"/>
    <n v="0"/>
    <n v="0"/>
    <n v="0"/>
    <n v="0"/>
    <n v="0"/>
    <n v="0"/>
    <n v="0"/>
    <n v="4121.84"/>
    <n v="1923.6"/>
    <n v="6045.4400000000005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806.25"/>
    <n v="0"/>
    <n v="0"/>
    <n v="2719.33"/>
    <n v="0"/>
    <n v="0"/>
    <n v="0"/>
    <n v="0"/>
    <n v="608806.25"/>
    <d v="2019-08-29T00:00:00"/>
    <d v="2025-08-29T00:00:00"/>
    <n v="1217612.5"/>
    <n v="0.33150684931506852"/>
    <n v="6.0054794520547947"/>
    <n v="5.3600000000000002E-2"/>
    <n v="0.33150684931506852"/>
    <n v="6.0054794520547947"/>
    <n v="5.3600000000000002E-2"/>
    <x v="1"/>
    <x v="1"/>
    <n v="10877.32"/>
    <n v="0"/>
    <n v="0"/>
    <n v="0"/>
    <n v="0"/>
    <n v="0"/>
    <n v="0"/>
    <n v="0"/>
    <n v="0"/>
    <n v="0"/>
    <n v="0"/>
    <n v="0"/>
    <n v="0"/>
    <n v="0"/>
    <n v="0"/>
    <n v="0"/>
    <n v="10877.32"/>
    <n v="0"/>
    <n v="10877.32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0"/>
    <n v="1126752.5"/>
    <d v="2019-08-29T00:00:00"/>
    <d v="2026-08-29T00:00:00"/>
    <n v="1126752.5"/>
    <n v="1.3315068493150686"/>
    <n v="7.0054794520547947"/>
    <n v="5.6399999999999999E-2"/>
    <n v="1.3315068493150686"/>
    <n v="7.0054794520547947"/>
    <n v="5.6399999999999999E-2"/>
    <x v="1"/>
    <x v="1"/>
    <n v="31774.439999999995"/>
    <n v="21182.959999999995"/>
    <n v="0"/>
    <n v="0"/>
    <n v="0"/>
    <n v="0"/>
    <n v="0"/>
    <n v="0"/>
    <n v="0"/>
    <n v="0"/>
    <n v="0"/>
    <n v="0"/>
    <n v="0"/>
    <n v="0"/>
    <n v="0"/>
    <n v="0"/>
    <n v="52957.399999999994"/>
    <n v="0"/>
    <n v="52957.399999999994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0"/>
    <n v="312995"/>
    <d v="2019-08-29T00:00:00"/>
    <d v="2027-08-29T00:00:00"/>
    <n v="312995"/>
    <n v="2.3315068493150686"/>
    <n v="8.0054794520547947"/>
    <n v="5.9299999999999999E-2"/>
    <n v="2.3315068493150686"/>
    <n v="8.0054794520547947"/>
    <n v="5.9300000000000005E-2"/>
    <x v="1"/>
    <x v="1"/>
    <n v="10311.439999999999"/>
    <n v="10311.4"/>
    <n v="4124.5600000000004"/>
    <n v="0"/>
    <n v="0"/>
    <n v="0"/>
    <n v="0"/>
    <n v="0"/>
    <n v="0"/>
    <n v="0"/>
    <n v="0"/>
    <n v="0"/>
    <n v="0"/>
    <n v="0"/>
    <n v="0"/>
    <n v="0"/>
    <n v="20622.839999999997"/>
    <n v="4124.5600000000004"/>
    <n v="24747.399999999998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0"/>
    <n v="45872.5"/>
    <d v="2019-08-29T00:00:00"/>
    <d v="2028-08-29T00:00:00"/>
    <n v="45872.5"/>
    <n v="3.3342465753424659"/>
    <n v="9.0082191780821912"/>
    <n v="6.2100000000000002E-2"/>
    <n v="3.3342465753424659"/>
    <n v="9.0082191780821912"/>
    <n v="6.2100000000000009E-2"/>
    <x v="1"/>
    <x v="1"/>
    <n v="1661.7199999999998"/>
    <n v="1899.1200000000001"/>
    <n v="1187"/>
    <n v="474.8"/>
    <n v="0"/>
    <n v="0"/>
    <n v="0"/>
    <n v="0"/>
    <n v="0"/>
    <n v="0"/>
    <n v="0"/>
    <n v="0"/>
    <n v="0"/>
    <n v="0"/>
    <n v="0"/>
    <n v="0"/>
    <n v="3560.84"/>
    <n v="1661.8"/>
    <n v="5222.6400000000003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3184.47"/>
    <n v="0"/>
    <n v="0"/>
    <n v="0"/>
    <n v="0"/>
    <n v="712941.25"/>
    <d v="2019-08-30T00:00:00"/>
    <d v="2025-08-30T00:00:00"/>
    <n v="1425882.5"/>
    <n v="0.33424657534246577"/>
    <n v="6.0054794520547947"/>
    <n v="5.3600000000000002E-2"/>
    <n v="0.33424657534246577"/>
    <n v="6.0054794520547938"/>
    <n v="5.3599999999999995E-2"/>
    <x v="1"/>
    <x v="1"/>
    <n v="12737.88"/>
    <n v="0"/>
    <n v="0"/>
    <n v="0"/>
    <n v="0"/>
    <n v="0"/>
    <n v="0"/>
    <n v="0"/>
    <n v="0"/>
    <n v="0"/>
    <n v="0"/>
    <n v="0"/>
    <n v="0"/>
    <n v="0"/>
    <n v="0"/>
    <n v="0"/>
    <n v="12737.88"/>
    <n v="0"/>
    <n v="12737.88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0"/>
    <n v="1110232.5"/>
    <d v="2019-08-30T00:00:00"/>
    <d v="2026-08-30T00:00:00"/>
    <n v="1110232.5"/>
    <n v="1.3342465753424657"/>
    <n v="7.0054794520547947"/>
    <n v="5.6399999999999999E-2"/>
    <n v="1.3342465753424657"/>
    <n v="7.0054794520547947"/>
    <n v="5.6399999999999999E-2"/>
    <x v="1"/>
    <x v="1"/>
    <n v="31308.559999999998"/>
    <n v="20872.399999999998"/>
    <n v="0"/>
    <n v="0"/>
    <n v="0"/>
    <n v="0"/>
    <n v="0"/>
    <n v="0"/>
    <n v="0"/>
    <n v="0"/>
    <n v="0"/>
    <n v="0"/>
    <n v="0"/>
    <n v="0"/>
    <n v="0"/>
    <n v="0"/>
    <n v="52180.959999999992"/>
    <n v="0"/>
    <n v="52180.959999999992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0"/>
    <n v="364620"/>
    <d v="2019-08-30T00:00:00"/>
    <d v="2027-08-30T00:00:00"/>
    <n v="364620"/>
    <n v="2.3342465753424659"/>
    <n v="8.0054794520547947"/>
    <n v="5.9299999999999999E-2"/>
    <n v="2.3342465753424659"/>
    <n v="8.0054794520547947"/>
    <n v="5.9299999999999999E-2"/>
    <x v="1"/>
    <x v="1"/>
    <n v="12012.199999999997"/>
    <n v="12012.200000000003"/>
    <n v="4804.88"/>
    <n v="0"/>
    <n v="0"/>
    <n v="0"/>
    <n v="0"/>
    <n v="0"/>
    <n v="0"/>
    <n v="0"/>
    <n v="0"/>
    <n v="0"/>
    <n v="0"/>
    <n v="0"/>
    <n v="0"/>
    <n v="0"/>
    <n v="24024.400000000001"/>
    <n v="4804.88"/>
    <n v="28829.280000000002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30T00:00:00"/>
    <d v="2028-08-30T00:00:00"/>
    <n v="53100"/>
    <n v="3.3369863013698629"/>
    <n v="9.0082191780821912"/>
    <n v="6.2100000000000002E-2"/>
    <n v="3.3369863013698629"/>
    <n v="9.0082191780821912"/>
    <n v="6.2100000000000002E-2"/>
    <x v="1"/>
    <x v="1"/>
    <n v="1923.5199999999998"/>
    <n v="2198.3200000000002"/>
    <n v="1374"/>
    <n v="549.6"/>
    <n v="0"/>
    <n v="0"/>
    <n v="0"/>
    <n v="0"/>
    <n v="0"/>
    <n v="0"/>
    <n v="0"/>
    <n v="0"/>
    <n v="0"/>
    <n v="0"/>
    <n v="0"/>
    <n v="0"/>
    <n v="4121.84"/>
    <n v="1923.6"/>
    <n v="6045.4400000000005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0868.75"/>
    <n v="0"/>
    <n v="0"/>
    <n v="7775.88"/>
    <n v="0"/>
    <n v="0"/>
    <n v="0"/>
    <n v="0"/>
    <n v="1740868.75"/>
    <d v="2019-09-06T00:00:00"/>
    <d v="2025-09-06T00:00:00"/>
    <n v="3481737.5"/>
    <n v="0.35342465753424657"/>
    <n v="6.0054794520547947"/>
    <n v="5.3600000000000002E-2"/>
    <n v="0.35342465753424657"/>
    <n v="6.0054794520547947"/>
    <n v="5.3600000000000002E-2"/>
    <x v="1"/>
    <x v="1"/>
    <n v="38879.4"/>
    <n v="0"/>
    <n v="0"/>
    <n v="0"/>
    <n v="0"/>
    <n v="0"/>
    <n v="0"/>
    <n v="0"/>
    <n v="0"/>
    <n v="0"/>
    <n v="0"/>
    <n v="0"/>
    <n v="0"/>
    <n v="0"/>
    <n v="0"/>
    <n v="0"/>
    <n v="38879.4"/>
    <n v="0"/>
    <n v="38879.4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0"/>
    <n v="3936037.5"/>
    <d v="2019-09-06T00:00:00"/>
    <d v="2026-09-06T00:00:00"/>
    <n v="3936037.5"/>
    <n v="1.3534246575342466"/>
    <n v="7.0054794520547947"/>
    <n v="5.6399999999999999E-2"/>
    <n v="1.3534246575342466"/>
    <n v="7.0054794520547947"/>
    <n v="5.6399999999999999E-2"/>
    <x v="1"/>
    <x v="1"/>
    <n v="120245.97000000002"/>
    <n v="83247.210000000006"/>
    <n v="0"/>
    <n v="0"/>
    <n v="0"/>
    <n v="0"/>
    <n v="0"/>
    <n v="0"/>
    <n v="0"/>
    <n v="0"/>
    <n v="0"/>
    <n v="0"/>
    <n v="0"/>
    <n v="0"/>
    <n v="0"/>
    <n v="0"/>
    <n v="203493.18000000002"/>
    <n v="0"/>
    <n v="203493.18000000002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0"/>
    <n v="2468855"/>
    <d v="2019-09-06T00:00:00"/>
    <d v="2027-09-06T00:00:00"/>
    <n v="2468855"/>
    <n v="2.3534246575342466"/>
    <n v="8.0054794520547947"/>
    <n v="5.9299999999999999E-2"/>
    <n v="2.3534246575342466"/>
    <n v="8.0054794520547947"/>
    <n v="5.9299999999999999E-2"/>
    <x v="1"/>
    <x v="1"/>
    <n v="85401.829999999987"/>
    <n v="85401.840000000011"/>
    <n v="36600.75"/>
    <n v="0"/>
    <n v="0"/>
    <n v="0"/>
    <n v="0"/>
    <n v="0"/>
    <n v="0"/>
    <n v="0"/>
    <n v="0"/>
    <n v="0"/>
    <n v="0"/>
    <n v="0"/>
    <n v="0"/>
    <n v="0"/>
    <n v="170803.66999999998"/>
    <n v="36600.75"/>
    <n v="207404.41999999998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06T00:00:00"/>
    <d v="2028-09-06T00:00:00"/>
    <n v="265500"/>
    <n v="3.3561643835616439"/>
    <n v="9.0082191780821912"/>
    <n v="6.2100000000000002E-2"/>
    <n v="3.3561643835616439"/>
    <n v="9.0082191780821912"/>
    <n v="6.2099999999999995E-2"/>
    <x v="1"/>
    <x v="1"/>
    <n v="9961.2099999999991"/>
    <n v="11335.169999999998"/>
    <n v="7213.29"/>
    <n v="3091.41"/>
    <n v="0"/>
    <n v="0"/>
    <n v="0"/>
    <n v="0"/>
    <n v="0"/>
    <n v="0"/>
    <n v="0"/>
    <n v="0"/>
    <n v="0"/>
    <n v="0"/>
    <n v="0"/>
    <n v="0"/>
    <n v="21296.379999999997"/>
    <n v="10304.700000000001"/>
    <n v="31601.079999999998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94.87"/>
    <n v="0"/>
    <n v="0"/>
    <n v="0"/>
    <n v="0"/>
    <n v="21240"/>
    <d v="2019-09-06T00:00:00"/>
    <d v="2025-09-06T00:00:00"/>
    <n v="42480"/>
    <n v="0.35342465753424657"/>
    <n v="6.0054794520547947"/>
    <n v="5.3600000000000002E-2"/>
    <n v="0.35342465753424657"/>
    <n v="6.0054794520547947"/>
    <n v="5.3599999999999995E-2"/>
    <x v="1"/>
    <x v="1"/>
    <n v="474.35"/>
    <n v="0"/>
    <n v="0"/>
    <n v="0"/>
    <n v="0"/>
    <n v="0"/>
    <n v="0"/>
    <n v="0"/>
    <n v="0"/>
    <n v="0"/>
    <n v="0"/>
    <n v="0"/>
    <n v="0"/>
    <n v="0"/>
    <n v="0"/>
    <n v="0"/>
    <n v="474.35"/>
    <n v="0"/>
    <n v="474.35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09-06T00:00:00"/>
    <d v="2027-09-06T00:00:00"/>
    <n v="53100"/>
    <n v="2.3534246575342466"/>
    <n v="8.0054794520547947"/>
    <n v="5.9299999999999999E-2"/>
    <n v="2.3534246575342466"/>
    <n v="8.0054794520547947"/>
    <n v="5.9299999999999999E-2"/>
    <x v="1"/>
    <x v="1"/>
    <n v="1836.7900000000002"/>
    <n v="1836.7800000000004"/>
    <n v="787.23"/>
    <n v="0"/>
    <n v="0"/>
    <n v="0"/>
    <n v="0"/>
    <n v="0"/>
    <n v="0"/>
    <n v="0"/>
    <n v="0"/>
    <n v="0"/>
    <n v="0"/>
    <n v="0"/>
    <n v="0"/>
    <n v="0"/>
    <n v="3673.5700000000006"/>
    <n v="787.23"/>
    <n v="4460.8000000000011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368.75"/>
    <n v="0"/>
    <n v="0"/>
    <n v="18448.98"/>
    <n v="0"/>
    <n v="0"/>
    <n v="0"/>
    <n v="0"/>
    <n v="4130368.75"/>
    <d v="2019-09-13T00:00:00"/>
    <d v="2025-09-13T00:00:00"/>
    <n v="8260737.5"/>
    <n v="0.37260273972602742"/>
    <n v="6.0054794520547947"/>
    <n v="5.3600000000000002E-2"/>
    <n v="0.37260273972602742"/>
    <n v="6.0054794520547947"/>
    <n v="5.3600000000000002E-2"/>
    <x v="1"/>
    <x v="1"/>
    <n v="92244.9"/>
    <n v="0"/>
    <n v="0"/>
    <n v="0"/>
    <n v="0"/>
    <n v="0"/>
    <n v="0"/>
    <n v="0"/>
    <n v="0"/>
    <n v="0"/>
    <n v="0"/>
    <n v="0"/>
    <n v="0"/>
    <n v="0"/>
    <n v="0"/>
    <n v="0"/>
    <n v="92244.9"/>
    <n v="0"/>
    <n v="92244.9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0"/>
    <n v="8758402.5"/>
    <d v="2019-09-13T00:00:00"/>
    <d v="2026-09-13T00:00:00"/>
    <n v="8758402.5"/>
    <n v="1.3726027397260274"/>
    <n v="7.0054794520547947"/>
    <n v="5.6399999999999999E-2"/>
    <n v="1.3726027397260274"/>
    <n v="7.0054794520547947"/>
    <n v="5.6399999999999999E-2"/>
    <x v="1"/>
    <x v="1"/>
    <n v="267569.19999999995"/>
    <n v="185240.25"/>
    <n v="0"/>
    <n v="0"/>
    <n v="0"/>
    <n v="0"/>
    <n v="0"/>
    <n v="0"/>
    <n v="0"/>
    <n v="0"/>
    <n v="0"/>
    <n v="0"/>
    <n v="0"/>
    <n v="0"/>
    <n v="0"/>
    <n v="0"/>
    <n v="452809.44999999995"/>
    <n v="0"/>
    <n v="452809.4499999999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0"/>
    <n v="3474952.5"/>
    <d v="2019-09-13T00:00:00"/>
    <d v="2027-09-13T00:00:00"/>
    <n v="3474952.5"/>
    <n v="2.3726027397260272"/>
    <n v="8.0054794520547947"/>
    <n v="5.9299999999999999E-2"/>
    <n v="2.3726027397260272"/>
    <n v="8.0054794520547947"/>
    <n v="5.9299999999999999E-2"/>
    <x v="1"/>
    <x v="1"/>
    <n v="120204.42000000001"/>
    <n v="120204.42000000003"/>
    <n v="51516.18"/>
    <n v="0"/>
    <n v="0"/>
    <n v="0"/>
    <n v="0"/>
    <n v="0"/>
    <n v="0"/>
    <n v="0"/>
    <n v="0"/>
    <n v="0"/>
    <n v="0"/>
    <n v="0"/>
    <n v="0"/>
    <n v="0"/>
    <n v="240408.84000000003"/>
    <n v="51516.18"/>
    <n v="291925.02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13T00:00:00"/>
    <d v="2028-09-13T00:00:00"/>
    <n v="265500"/>
    <n v="3.3753424657534246"/>
    <n v="9.0082191780821912"/>
    <n v="6.2100000000000002E-2"/>
    <n v="3.3753424657534246"/>
    <n v="9.0082191780821912"/>
    <n v="6.2099999999999995E-2"/>
    <x v="1"/>
    <x v="1"/>
    <n v="9961.2099999999991"/>
    <n v="11335.169999999998"/>
    <n v="7213.29"/>
    <n v="3091.41"/>
    <n v="0"/>
    <n v="0"/>
    <n v="0"/>
    <n v="0"/>
    <n v="0"/>
    <n v="0"/>
    <n v="0"/>
    <n v="0"/>
    <n v="0"/>
    <n v="0"/>
    <n v="0"/>
    <n v="0"/>
    <n v="21296.379999999997"/>
    <n v="10304.700000000001"/>
    <n v="31601.079999999998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0"/>
    <n v="47937.5"/>
    <d v="2019-09-13T00:00:00"/>
    <d v="2029-09-13T00:00:00"/>
    <n v="47937.5"/>
    <n v="4.375342465753425"/>
    <n v="10.008219178082191"/>
    <n v="6.5000000000000002E-2"/>
    <n v="4.375342465753425"/>
    <n v="10.008219178082191"/>
    <n v="6.5000000000000002E-2"/>
    <x v="1"/>
    <x v="1"/>
    <n v="1921.4900000000002"/>
    <n v="2336.9700000000003"/>
    <n v="1713.78"/>
    <n v="1090.53"/>
    <n v="467.37"/>
    <n v="0"/>
    <n v="0"/>
    <n v="0"/>
    <n v="0"/>
    <n v="0"/>
    <n v="0"/>
    <n v="0"/>
    <n v="0"/>
    <n v="0"/>
    <n v="0"/>
    <n v="0"/>
    <n v="4258.4600000000009"/>
    <n v="3271.68"/>
    <n v="7530.1400000000012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01.25"/>
    <n v="0"/>
    <n v="0"/>
    <n v="85.32"/>
    <n v="0"/>
    <n v="0"/>
    <n v="0"/>
    <n v="0"/>
    <n v="19101.25"/>
    <d v="2019-09-17T00:00:00"/>
    <d v="2025-09-17T00:00:00"/>
    <n v="38202.5"/>
    <n v="0.38356164383561642"/>
    <n v="6.0054794520547947"/>
    <n v="5.3600000000000002E-2"/>
    <n v="0.38356164383561642"/>
    <n v="6.0054794520547947"/>
    <n v="5.3600000000000002E-2"/>
    <x v="1"/>
    <x v="1"/>
    <n v="426.59999999999997"/>
    <n v="0"/>
    <n v="0"/>
    <n v="0"/>
    <n v="0"/>
    <n v="0"/>
    <n v="0"/>
    <n v="0"/>
    <n v="0"/>
    <n v="0"/>
    <n v="0"/>
    <n v="0"/>
    <n v="0"/>
    <n v="0"/>
    <n v="0"/>
    <n v="0"/>
    <n v="426.59999999999997"/>
    <n v="0"/>
    <n v="426.59999999999997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09-17T00:00:00"/>
    <d v="2026-09-17T00:00:00"/>
    <n v="106200"/>
    <n v="1.3835616438356164"/>
    <n v="7.0054794520547947"/>
    <n v="5.6399999999999999E-2"/>
    <n v="1.3835616438356164"/>
    <n v="7.0054794520547947"/>
    <n v="5.6400000000000006E-2"/>
    <x v="1"/>
    <x v="1"/>
    <n v="3244.4100000000003"/>
    <n v="2246.1299999999997"/>
    <n v="0"/>
    <n v="0"/>
    <n v="0"/>
    <n v="0"/>
    <n v="0"/>
    <n v="0"/>
    <n v="0"/>
    <n v="0"/>
    <n v="0"/>
    <n v="0"/>
    <n v="0"/>
    <n v="0"/>
    <n v="0"/>
    <n v="0"/>
    <n v="5490.54"/>
    <n v="0"/>
    <n v="5490.54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0"/>
    <n v="134372.5"/>
    <d v="2019-09-17T00:00:00"/>
    <d v="2027-09-17T00:00:00"/>
    <n v="134372.5"/>
    <n v="2.3835616438356166"/>
    <n v="8.0054794520547947"/>
    <n v="5.9299999999999999E-2"/>
    <n v="2.3835616438356166"/>
    <n v="8.0054794520547947"/>
    <n v="5.9299999999999999E-2"/>
    <x v="1"/>
    <x v="1"/>
    <n v="4648.1400000000003"/>
    <n v="4648.1399999999994"/>
    <n v="1992.06"/>
    <n v="0"/>
    <n v="0"/>
    <n v="0"/>
    <n v="0"/>
    <n v="0"/>
    <n v="0"/>
    <n v="0"/>
    <n v="0"/>
    <n v="0"/>
    <n v="0"/>
    <n v="0"/>
    <n v="0"/>
    <n v="0"/>
    <n v="9296.2799999999988"/>
    <n v="1992.06"/>
    <n v="11288.339999999998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9-17T00:00:00"/>
    <d v="2028-09-17T00:00:00"/>
    <n v="53100"/>
    <n v="3.3863013698630136"/>
    <n v="9.0082191780821912"/>
    <n v="6.2100000000000002E-2"/>
    <n v="3.3863013698630136"/>
    <n v="9.0082191780821912"/>
    <n v="6.2100000000000002E-2"/>
    <x v="1"/>
    <x v="1"/>
    <n v="1992.2199999999998"/>
    <n v="2267.0099999999998"/>
    <n v="1442.7"/>
    <n v="618.29999999999995"/>
    <n v="0"/>
    <n v="0"/>
    <n v="0"/>
    <n v="0"/>
    <n v="0"/>
    <n v="0"/>
    <n v="0"/>
    <n v="0"/>
    <n v="0"/>
    <n v="0"/>
    <n v="0"/>
    <n v="0"/>
    <n v="4259.2299999999996"/>
    <n v="2061"/>
    <n v="6320.23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3943.75"/>
    <n v="0"/>
    <n v="0"/>
    <n v="13685.62"/>
    <n v="0"/>
    <n v="0"/>
    <n v="0"/>
    <n v="0"/>
    <n v="3063943.75"/>
    <d v="2019-09-20T00:00:00"/>
    <d v="2025-09-20T00:00:00"/>
    <n v="6127887.5"/>
    <n v="0.39178082191780822"/>
    <n v="6.0054794520547947"/>
    <n v="5.3600000000000002E-2"/>
    <n v="0.39178082191780822"/>
    <n v="6.0054794520547956"/>
    <n v="5.3600000000000002E-2"/>
    <x v="1"/>
    <x v="1"/>
    <n v="68428.100000000006"/>
    <n v="0"/>
    <n v="0"/>
    <n v="0"/>
    <n v="0"/>
    <n v="0"/>
    <n v="0"/>
    <n v="0"/>
    <n v="0"/>
    <n v="0"/>
    <n v="0"/>
    <n v="0"/>
    <n v="0"/>
    <n v="0"/>
    <n v="0"/>
    <n v="0"/>
    <n v="68428.100000000006"/>
    <n v="0"/>
    <n v="68428.100000000006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0"/>
    <n v="7569257.5"/>
    <d v="2019-09-20T00:00:00"/>
    <d v="2026-09-20T00:00:00"/>
    <n v="7569257.5"/>
    <n v="1.3917808219178083"/>
    <n v="7.0054794520547947"/>
    <n v="5.6399999999999999E-2"/>
    <n v="1.3917808219178083"/>
    <n v="7.0054794520547947"/>
    <n v="5.6399999999999992E-2"/>
    <x v="1"/>
    <x v="1"/>
    <n v="231240.83000000005"/>
    <n v="160089.84"/>
    <n v="0"/>
    <n v="0"/>
    <n v="0"/>
    <n v="0"/>
    <n v="0"/>
    <n v="0"/>
    <n v="0"/>
    <n v="0"/>
    <n v="0"/>
    <n v="0"/>
    <n v="0"/>
    <n v="0"/>
    <n v="0"/>
    <n v="0"/>
    <n v="391330.67000000004"/>
    <n v="0"/>
    <n v="391330.67000000004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0"/>
    <n v="3905357.5"/>
    <d v="2019-09-20T00:00:00"/>
    <d v="2027-09-20T00:00:00"/>
    <n v="3905357.5"/>
    <n v="2.3917808219178083"/>
    <n v="8.0054794520547947"/>
    <n v="5.9299999999999999E-2"/>
    <n v="2.3917808219178083"/>
    <n v="8.0054794520547947"/>
    <n v="5.9299999999999999E-2"/>
    <x v="1"/>
    <x v="1"/>
    <n v="135092.79"/>
    <n v="135092.78999999998"/>
    <n v="57896.91"/>
    <n v="0"/>
    <n v="0"/>
    <n v="0"/>
    <n v="0"/>
    <n v="0"/>
    <n v="0"/>
    <n v="0"/>
    <n v="0"/>
    <n v="0"/>
    <n v="0"/>
    <n v="0"/>
    <n v="0"/>
    <n v="0"/>
    <n v="270185.57999999996"/>
    <n v="57896.91"/>
    <n v="328082.49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0"/>
    <n v="199715"/>
    <d v="2019-09-20T00:00:00"/>
    <d v="2028-09-20T00:00:00"/>
    <n v="199715"/>
    <n v="3.3945205479452056"/>
    <n v="9.0082191780821912"/>
    <n v="6.2100000000000002E-2"/>
    <n v="3.3945205479452056"/>
    <n v="9.0082191780821912"/>
    <n v="6.2099999999999995E-2"/>
    <x v="1"/>
    <x v="1"/>
    <n v="7493.0700000000006"/>
    <n v="8526.5400000000009"/>
    <n v="5425.98"/>
    <n v="2325.42"/>
    <n v="0"/>
    <n v="0"/>
    <n v="0"/>
    <n v="0"/>
    <n v="0"/>
    <n v="0"/>
    <n v="0"/>
    <n v="0"/>
    <n v="0"/>
    <n v="0"/>
    <n v="0"/>
    <n v="0"/>
    <n v="16019.61"/>
    <n v="7751.4"/>
    <n v="23771.010000000002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9-20T00:00:00"/>
    <d v="2029-09-20T00:00:00"/>
    <n v="53100"/>
    <n v="4.3945205479452056"/>
    <n v="10.008219178082191"/>
    <n v="6.5000000000000002E-2"/>
    <n v="4.3945205479452056"/>
    <n v="10.008219178082191"/>
    <n v="6.5000000000000002E-2"/>
    <x v="1"/>
    <x v="1"/>
    <n v="2128.3999999999996"/>
    <n v="2588.61"/>
    <n v="1898.28"/>
    <n v="1208.01"/>
    <n v="517.67999999999995"/>
    <n v="0"/>
    <n v="0"/>
    <n v="0"/>
    <n v="0"/>
    <n v="0"/>
    <n v="0"/>
    <n v="0"/>
    <n v="0"/>
    <n v="0"/>
    <n v="0"/>
    <n v="0"/>
    <n v="4717.01"/>
    <n v="3623.97"/>
    <n v="8340.98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09-20T00:00:00"/>
    <d v="2025-09-20T00:00:00"/>
    <n v="53100"/>
    <n v="0.39178082191780822"/>
    <n v="6.0054794520547947"/>
    <n v="5.3600000000000002E-2"/>
    <n v="0.39178082191780822"/>
    <n v="6.0054794520547947"/>
    <n v="5.3600000000000009E-2"/>
    <x v="1"/>
    <x v="1"/>
    <n v="592.95000000000005"/>
    <n v="0"/>
    <n v="0"/>
    <n v="0"/>
    <n v="0"/>
    <n v="0"/>
    <n v="0"/>
    <n v="0"/>
    <n v="0"/>
    <n v="0"/>
    <n v="0"/>
    <n v="0"/>
    <n v="0"/>
    <n v="0"/>
    <n v="0"/>
    <n v="0"/>
    <n v="592.95000000000005"/>
    <n v="0"/>
    <n v="592.95000000000005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09-20T00:00:00"/>
    <d v="2026-09-20T00:00:00"/>
    <n v="53100"/>
    <n v="1.3917808219178083"/>
    <n v="7.0054794520547947"/>
    <n v="5.6399999999999999E-2"/>
    <n v="1.3917808219178083"/>
    <n v="7.0054794520547947"/>
    <n v="5.6400000000000006E-2"/>
    <x v="1"/>
    <x v="1"/>
    <n v="1622.2050000000002"/>
    <n v="1123.0649999999998"/>
    <n v="0"/>
    <n v="0"/>
    <n v="0"/>
    <n v="0"/>
    <n v="0"/>
    <n v="0"/>
    <n v="0"/>
    <n v="0"/>
    <n v="0"/>
    <n v="0"/>
    <n v="0"/>
    <n v="0"/>
    <n v="0"/>
    <n v="0"/>
    <n v="2745.27"/>
    <n v="0"/>
    <n v="2745.27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0"/>
    <n v="156055"/>
    <d v="2019-09-20T00:00:00"/>
    <d v="2027-09-20T00:00:00"/>
    <n v="156055"/>
    <n v="2.3917808219178083"/>
    <n v="8.0054794520547947"/>
    <n v="5.9299999999999999E-2"/>
    <n v="2.3917808219178083"/>
    <n v="8.0054794520547947"/>
    <n v="5.9299999999999999E-2"/>
    <x v="1"/>
    <x v="1"/>
    <n v="5398.2025416666684"/>
    <n v="5398.2025416666675"/>
    <n v="2313.52"/>
    <n v="0"/>
    <n v="0"/>
    <n v="0"/>
    <n v="0"/>
    <n v="0"/>
    <n v="0"/>
    <n v="0"/>
    <n v="0"/>
    <n v="0"/>
    <n v="0"/>
    <n v="0"/>
    <n v="0"/>
    <n v="0"/>
    <n v="10796.405083333335"/>
    <n v="2313.52"/>
    <n v="13109.925083333335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0"/>
    <n v="104577.5"/>
    <d v="2019-09-27T00:00:00"/>
    <d v="2027-09-27T00:00:00"/>
    <n v="104577.5"/>
    <n v="2.4109589041095889"/>
    <n v="8.0054794520547947"/>
    <n v="5.9299999999999999E-2"/>
    <n v="2.4109589041095889"/>
    <n v="8.0054794520547947"/>
    <n v="5.9299999999999999E-2"/>
    <x v="1"/>
    <x v="1"/>
    <n v="3617.5099999999998"/>
    <n v="3617.46"/>
    <n v="1550.34"/>
    <n v="0"/>
    <n v="0"/>
    <n v="0"/>
    <n v="0"/>
    <n v="0"/>
    <n v="0"/>
    <n v="0"/>
    <n v="0"/>
    <n v="0"/>
    <n v="0"/>
    <n v="0"/>
    <n v="0"/>
    <n v="0"/>
    <n v="7234.9699999999993"/>
    <n v="1550.34"/>
    <n v="8785.31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1857.5"/>
    <n v="0"/>
    <n v="0"/>
    <n v="5189.63"/>
    <n v="0"/>
    <n v="0"/>
    <n v="0"/>
    <n v="0"/>
    <n v="1161857.5"/>
    <d v="2019-09-27T00:00:00"/>
    <d v="2025-09-27T00:00:00"/>
    <n v="2323715"/>
    <n v="0.41095890410958902"/>
    <n v="6.0054794520547947"/>
    <n v="5.3600000000000002E-2"/>
    <n v="0.41095890410958902"/>
    <n v="6.0054794520547947"/>
    <n v="5.3600000000000002E-2"/>
    <x v="1"/>
    <x v="1"/>
    <n v="25948.15"/>
    <n v="0"/>
    <n v="0"/>
    <n v="0"/>
    <n v="0"/>
    <n v="0"/>
    <n v="0"/>
    <n v="0"/>
    <n v="0"/>
    <n v="0"/>
    <n v="0"/>
    <n v="0"/>
    <n v="0"/>
    <n v="0"/>
    <n v="0"/>
    <n v="0"/>
    <n v="25948.15"/>
    <n v="0"/>
    <n v="25948.15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0"/>
    <n v="3107530"/>
    <d v="2019-09-27T00:00:00"/>
    <d v="2026-09-27T00:00:00"/>
    <n v="3107530"/>
    <n v="1.4109589041095891"/>
    <n v="7.0054794520547947"/>
    <n v="5.6399999999999999E-2"/>
    <n v="1.4109589041095891"/>
    <n v="7.0054794520547947"/>
    <n v="5.6400000000000006E-2"/>
    <x v="1"/>
    <x v="1"/>
    <n v="94935.049999999988"/>
    <n v="65724.299999999988"/>
    <n v="0"/>
    <n v="0"/>
    <n v="0"/>
    <n v="0"/>
    <n v="0"/>
    <n v="0"/>
    <n v="0"/>
    <n v="0"/>
    <n v="0"/>
    <n v="0"/>
    <n v="0"/>
    <n v="0"/>
    <n v="0"/>
    <n v="0"/>
    <n v="160659.34999999998"/>
    <n v="0"/>
    <n v="160659.34999999998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0"/>
    <n v="1261125"/>
    <d v="2019-09-27T00:00:00"/>
    <d v="2027-09-27T00:00:00"/>
    <n v="1261125"/>
    <n v="2.4109589041095889"/>
    <n v="8.0054794520547947"/>
    <n v="5.9299999999999999E-2"/>
    <n v="2.4109589041095889"/>
    <n v="8.0054794520547947"/>
    <n v="5.9299999999999999E-2"/>
    <x v="1"/>
    <x v="1"/>
    <n v="43624.43"/>
    <n v="43624.439999999995"/>
    <n v="18696.150000000001"/>
    <n v="0"/>
    <n v="0"/>
    <n v="0"/>
    <n v="0"/>
    <n v="0"/>
    <n v="0"/>
    <n v="0"/>
    <n v="0"/>
    <n v="0"/>
    <n v="0"/>
    <n v="0"/>
    <n v="0"/>
    <n v="0"/>
    <n v="87248.87"/>
    <n v="18696.150000000001"/>
    <n v="105945.01999999999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09-27T00:00:00"/>
    <d v="2028-09-27T00:00:00"/>
    <n v="159300"/>
    <n v="3.4136986301369863"/>
    <n v="9.0082191780821912"/>
    <n v="6.2100000000000002E-2"/>
    <n v="3.4136986301369863"/>
    <n v="9.0082191780821912"/>
    <n v="6.2100000000000002E-2"/>
    <x v="1"/>
    <x v="1"/>
    <n v="5976.7399999999989"/>
    <n v="6801.0899999999974"/>
    <n v="4327.9799999999996"/>
    <n v="1854.81"/>
    <n v="0"/>
    <n v="0"/>
    <n v="0"/>
    <n v="0"/>
    <n v="0"/>
    <n v="0"/>
    <n v="0"/>
    <n v="0"/>
    <n v="0"/>
    <n v="0"/>
    <n v="0"/>
    <n v="0"/>
    <n v="12777.829999999996"/>
    <n v="6182.7899999999991"/>
    <n v="18960.619999999995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1550446.25"/>
    <n v="13850.65"/>
    <n v="0"/>
    <n v="0"/>
    <n v="0"/>
    <n v="0"/>
    <n v="1550446.25"/>
    <d v="2019-10-04T00:00:00"/>
    <d v="2025-10-04T00:00:00"/>
    <n v="3100892.5"/>
    <n v="0.43013698630136987"/>
    <n v="6.0054794520547947"/>
    <n v="5.3600000000000002E-2"/>
    <n v="0.43013698630136987"/>
    <n v="6.0054794520547956"/>
    <n v="5.3600000000000009E-2"/>
    <x v="1"/>
    <x v="1"/>
    <n v="41551.980000000003"/>
    <n v="0"/>
    <n v="0"/>
    <n v="0"/>
    <n v="0"/>
    <n v="0"/>
    <n v="0"/>
    <n v="0"/>
    <n v="0"/>
    <n v="0"/>
    <n v="0"/>
    <n v="0"/>
    <n v="0"/>
    <n v="0"/>
    <n v="0"/>
    <n v="0"/>
    <n v="41551.980000000003"/>
    <n v="0"/>
    <n v="41551.980000000003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0"/>
    <n v="2746745"/>
    <d v="2019-10-04T00:00:00"/>
    <d v="2026-10-04T00:00:00"/>
    <n v="2746745"/>
    <n v="1.4301369863013698"/>
    <n v="7.0054794520547947"/>
    <n v="5.6399999999999999E-2"/>
    <n v="1.4301369863013698"/>
    <n v="7.0054794520547938"/>
    <n v="5.6399999999999999E-2"/>
    <x v="1"/>
    <x v="1"/>
    <n v="90367.900000000009"/>
    <n v="64548.499999999993"/>
    <n v="0"/>
    <n v="0"/>
    <n v="0"/>
    <n v="0"/>
    <n v="0"/>
    <n v="0"/>
    <n v="0"/>
    <n v="0"/>
    <n v="0"/>
    <n v="0"/>
    <n v="0"/>
    <n v="0"/>
    <n v="0"/>
    <n v="0"/>
    <n v="154916.4"/>
    <n v="0"/>
    <n v="154916.4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0"/>
    <n v="1514235"/>
    <d v="2019-10-04T00:00:00"/>
    <d v="2027-10-04T00:00:00"/>
    <n v="1514235"/>
    <n v="2.43013698630137"/>
    <n v="8.0054794520547947"/>
    <n v="5.9299999999999999E-2"/>
    <n v="2.43013698630137"/>
    <n v="8.0054794520547947"/>
    <n v="5.9300000000000005E-2"/>
    <x v="1"/>
    <x v="1"/>
    <n v="54874.159999999989"/>
    <n v="54874.159999999996"/>
    <n v="24942.799999999999"/>
    <n v="0"/>
    <n v="0"/>
    <n v="0"/>
    <n v="0"/>
    <n v="0"/>
    <n v="0"/>
    <n v="0"/>
    <n v="0"/>
    <n v="0"/>
    <n v="0"/>
    <n v="0"/>
    <n v="0"/>
    <n v="0"/>
    <n v="109748.31999999998"/>
    <n v="24942.799999999999"/>
    <n v="134691.11999999997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0-04T00:00:00"/>
    <d v="2029-10-04T00:00:00"/>
    <n v="53100"/>
    <n v="4.4328767123287669"/>
    <n v="10.008219178082191"/>
    <n v="6.5000000000000002E-2"/>
    <n v="4.4328767123287669"/>
    <n v="10.008219178082191"/>
    <n v="6.5000000000000002E-2"/>
    <x v="1"/>
    <x v="1"/>
    <n v="2185.9199999999996"/>
    <n v="2646.14"/>
    <n v="1955.8"/>
    <n v="1265.54"/>
    <n v="575.20000000000005"/>
    <n v="0"/>
    <n v="0"/>
    <n v="0"/>
    <n v="0"/>
    <n v="0"/>
    <n v="0"/>
    <n v="0"/>
    <n v="0"/>
    <n v="0"/>
    <n v="0"/>
    <n v="0"/>
    <n v="4832.0599999999995"/>
    <n v="3796.54"/>
    <n v="8628.5999999999985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1629211.25"/>
    <n v="14554.29"/>
    <n v="0"/>
    <n v="0"/>
    <n v="0"/>
    <n v="0"/>
    <n v="1629211.25"/>
    <d v="2019-10-15T00:00:00"/>
    <d v="2025-10-15T00:00:00"/>
    <n v="3258422.5"/>
    <n v="0.46027397260273972"/>
    <n v="6.0054794520547947"/>
    <n v="5.3600000000000002E-2"/>
    <n v="0.46027397260273972"/>
    <n v="6.0054794520547947"/>
    <n v="5.3600000000000002E-2"/>
    <x v="1"/>
    <x v="1"/>
    <n v="43662.840000000004"/>
    <n v="0"/>
    <n v="0"/>
    <n v="0"/>
    <n v="0"/>
    <n v="0"/>
    <n v="0"/>
    <n v="0"/>
    <n v="0"/>
    <n v="0"/>
    <n v="0"/>
    <n v="0"/>
    <n v="0"/>
    <n v="0"/>
    <n v="0"/>
    <n v="0"/>
    <n v="43662.840000000004"/>
    <n v="0"/>
    <n v="43662.840000000004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0"/>
    <n v="2894835"/>
    <d v="2019-10-15T00:00:00"/>
    <d v="2026-10-15T00:00:00"/>
    <n v="2894835"/>
    <n v="1.4602739726027398"/>
    <n v="7.0054794520547947"/>
    <n v="5.6399999999999999E-2"/>
    <n v="1.4602739726027398"/>
    <n v="7.0054794520547938"/>
    <n v="5.6399999999999999E-2"/>
    <x v="1"/>
    <x v="1"/>
    <n v="95240.04"/>
    <n v="68028.599999999991"/>
    <n v="0"/>
    <n v="0"/>
    <n v="0"/>
    <n v="0"/>
    <n v="0"/>
    <n v="0"/>
    <n v="0"/>
    <n v="0"/>
    <n v="0"/>
    <n v="0"/>
    <n v="0"/>
    <n v="0"/>
    <n v="0"/>
    <n v="0"/>
    <n v="163268.63999999998"/>
    <n v="0"/>
    <n v="163268.63999999998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0"/>
    <n v="1584592.5"/>
    <d v="2019-10-15T00:00:00"/>
    <d v="2027-10-15T00:00:00"/>
    <n v="1584592.5"/>
    <n v="2.4602739726027396"/>
    <n v="8.0054794520547947"/>
    <n v="5.9299999999999999E-2"/>
    <n v="2.4602739726027396"/>
    <n v="8.0054794520547947"/>
    <n v="5.9300000000000005E-2"/>
    <x v="1"/>
    <x v="1"/>
    <n v="57423.88"/>
    <n v="57423.859999999993"/>
    <n v="26101.8"/>
    <n v="0"/>
    <n v="0"/>
    <n v="0"/>
    <n v="0"/>
    <n v="0"/>
    <n v="0"/>
    <n v="0"/>
    <n v="0"/>
    <n v="0"/>
    <n v="0"/>
    <n v="0"/>
    <n v="0"/>
    <n v="0"/>
    <n v="114847.73999999999"/>
    <n v="26101.8"/>
    <n v="140949.53999999998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15T00:00:00"/>
    <d v="2028-10-15T00:00:00"/>
    <n v="53100"/>
    <n v="3.463013698630137"/>
    <n v="9.0082191780821912"/>
    <n v="6.2100000000000002E-2"/>
    <n v="3.463013698630137"/>
    <n v="9.0082191780821912"/>
    <n v="6.2100000000000002E-2"/>
    <x v="1"/>
    <x v="1"/>
    <n v="2060.92"/>
    <n v="2335.6999999999998"/>
    <n v="1511.4"/>
    <n v="687"/>
    <n v="0"/>
    <n v="0"/>
    <n v="0"/>
    <n v="0"/>
    <n v="0"/>
    <n v="0"/>
    <n v="0"/>
    <n v="0"/>
    <n v="0"/>
    <n v="0"/>
    <n v="0"/>
    <n v="0"/>
    <n v="4396.62"/>
    <n v="2198.4"/>
    <n v="6595.02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946802.5"/>
    <n v="8458.1"/>
    <n v="0"/>
    <n v="0"/>
    <n v="0"/>
    <n v="0"/>
    <n v="946802.5"/>
    <d v="2019-10-21T00:00:00"/>
    <d v="2025-10-21T00:00:00"/>
    <n v="1893605"/>
    <n v="0.47671232876712327"/>
    <n v="6.0054794520547947"/>
    <n v="5.3600000000000002E-2"/>
    <n v="0.47671232876712327"/>
    <n v="6.0054794520547947"/>
    <n v="5.3600000000000002E-2"/>
    <x v="1"/>
    <x v="1"/>
    <n v="25374.3"/>
    <n v="0"/>
    <n v="0"/>
    <n v="0"/>
    <n v="0"/>
    <n v="0"/>
    <n v="0"/>
    <n v="0"/>
    <n v="0"/>
    <n v="0"/>
    <n v="0"/>
    <n v="0"/>
    <n v="0"/>
    <n v="0"/>
    <n v="0"/>
    <n v="0"/>
    <n v="25374.3"/>
    <n v="0"/>
    <n v="25374.3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0"/>
    <n v="1357147.5"/>
    <d v="2019-10-21T00:00:00"/>
    <d v="2026-10-21T00:00:00"/>
    <n v="1357147.5"/>
    <n v="1.4767123287671233"/>
    <n v="7.0054794520547947"/>
    <n v="5.6399999999999999E-2"/>
    <n v="1.4767123287671233"/>
    <n v="7.0054794520547947"/>
    <n v="5.6399999999999992E-2"/>
    <x v="1"/>
    <x v="1"/>
    <n v="44650.140000000007"/>
    <n v="31892.999999999996"/>
    <n v="0"/>
    <n v="0"/>
    <n v="0"/>
    <n v="0"/>
    <n v="0"/>
    <n v="0"/>
    <n v="0"/>
    <n v="0"/>
    <n v="0"/>
    <n v="0"/>
    <n v="0"/>
    <n v="0"/>
    <n v="0"/>
    <n v="0"/>
    <n v="76543.14"/>
    <n v="0"/>
    <n v="76543.14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0"/>
    <n v="698265"/>
    <d v="2019-10-21T00:00:00"/>
    <d v="2027-10-21T00:00:00"/>
    <n v="698265"/>
    <n v="2.4767123287671233"/>
    <n v="8.0054794520547947"/>
    <n v="5.9299999999999999E-2"/>
    <n v="2.4767123287671233"/>
    <n v="8.0054794520547947"/>
    <n v="5.9299999999999992E-2"/>
    <x v="1"/>
    <x v="1"/>
    <n v="25304.340000000004"/>
    <n v="25304.400000000005"/>
    <n v="11502"/>
    <n v="0"/>
    <n v="0"/>
    <n v="0"/>
    <n v="0"/>
    <n v="0"/>
    <n v="0"/>
    <n v="0"/>
    <n v="0"/>
    <n v="0"/>
    <n v="0"/>
    <n v="0"/>
    <n v="0"/>
    <n v="0"/>
    <n v="50608.740000000005"/>
    <n v="11502"/>
    <n v="62110.740000000005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21T00:00:00"/>
    <d v="2028-10-21T00:00:00"/>
    <n v="53100"/>
    <n v="3.4794520547945207"/>
    <n v="9.0082191780821912"/>
    <n v="6.2100000000000002E-2"/>
    <n v="3.4794520547945207"/>
    <n v="9.0082191780821912"/>
    <n v="6.2100000000000002E-2"/>
    <x v="1"/>
    <x v="1"/>
    <n v="2060.92"/>
    <n v="2335.6999999999998"/>
    <n v="1511.4"/>
    <n v="687"/>
    <n v="0"/>
    <n v="0"/>
    <n v="0"/>
    <n v="0"/>
    <n v="0"/>
    <n v="0"/>
    <n v="0"/>
    <n v="0"/>
    <n v="0"/>
    <n v="0"/>
    <n v="0"/>
    <n v="0"/>
    <n v="4396.62"/>
    <n v="2198.4"/>
    <n v="6595.02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37.18"/>
    <n v="0"/>
    <n v="0"/>
    <n v="0"/>
    <n v="0"/>
    <n v="26550"/>
    <d v="2019-10-28T00:00:00"/>
    <d v="2025-10-28T00:00:00"/>
    <n v="53100"/>
    <n v="0.49589041095890413"/>
    <n v="6.0054794520547947"/>
    <n v="5.3600000000000002E-2"/>
    <n v="0.49589041095890413"/>
    <n v="6.0054794520547947"/>
    <n v="5.3600000000000009E-2"/>
    <x v="1"/>
    <x v="1"/>
    <n v="711.54000000000008"/>
    <n v="0"/>
    <n v="0"/>
    <n v="0"/>
    <n v="0"/>
    <n v="0"/>
    <n v="0"/>
    <n v="0"/>
    <n v="0"/>
    <n v="0"/>
    <n v="0"/>
    <n v="0"/>
    <n v="0"/>
    <n v="0"/>
    <n v="0"/>
    <n v="0"/>
    <n v="711.54000000000008"/>
    <n v="0"/>
    <n v="711.54000000000008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0"/>
    <n v="155465"/>
    <d v="2019-10-28T00:00:00"/>
    <d v="2028-10-28T00:00:00"/>
    <n v="155465"/>
    <n v="3.4986301369863013"/>
    <n v="9.0082191780821912"/>
    <n v="6.2100000000000002E-2"/>
    <n v="3.4986301369863013"/>
    <n v="9.0082191780821912"/>
    <n v="6.2100000000000002E-2"/>
    <x v="1"/>
    <x v="1"/>
    <n v="6033.9799999999987"/>
    <n v="6838.5399999999991"/>
    <n v="4424.96"/>
    <n v="2011.3"/>
    <n v="0"/>
    <n v="0"/>
    <n v="0"/>
    <n v="0"/>
    <n v="0"/>
    <n v="0"/>
    <n v="0"/>
    <n v="0"/>
    <n v="0"/>
    <n v="0"/>
    <n v="0"/>
    <n v="0"/>
    <n v="12872.519999999997"/>
    <n v="6436.26"/>
    <n v="19308.78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0"/>
    <n v="43365"/>
    <d v="2019-10-28T00:00:00"/>
    <d v="2029-10-28T00:00:00"/>
    <n v="43365"/>
    <n v="4.4986301369863018"/>
    <n v="10.008219178082191"/>
    <n v="6.5000000000000002E-2"/>
    <n v="4.4986301369863018"/>
    <n v="10.008219178082191"/>
    <n v="6.5000000000000002E-2"/>
    <x v="1"/>
    <x v="1"/>
    <n v="1785.1599999999999"/>
    <n v="2160.9800000000005"/>
    <n v="1597.32"/>
    <n v="1033.56"/>
    <n v="469.8"/>
    <n v="0"/>
    <n v="0"/>
    <n v="0"/>
    <n v="0"/>
    <n v="0"/>
    <n v="0"/>
    <n v="0"/>
    <n v="0"/>
    <n v="0"/>
    <n v="0"/>
    <n v="0"/>
    <n v="3946.1400000000003"/>
    <n v="3100.6800000000003"/>
    <n v="7046.8200000000006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777251.25"/>
    <n v="6943.44"/>
    <n v="0"/>
    <n v="0"/>
    <n v="0"/>
    <n v="0"/>
    <n v="777251.25"/>
    <d v="2019-10-28T00:00:00"/>
    <d v="2025-10-28T00:00:00"/>
    <n v="1554502.5"/>
    <n v="0.49589041095890413"/>
    <n v="6.0054794520547947"/>
    <n v="5.3600000000000002E-2"/>
    <n v="0.49589041095890413"/>
    <n v="6.0054794520547938"/>
    <n v="5.3600000000000002E-2"/>
    <x v="1"/>
    <x v="1"/>
    <n v="20830.32"/>
    <n v="0"/>
    <n v="0"/>
    <n v="0"/>
    <n v="0"/>
    <n v="0"/>
    <n v="0"/>
    <n v="0"/>
    <n v="0"/>
    <n v="0"/>
    <n v="0"/>
    <n v="0"/>
    <n v="0"/>
    <n v="0"/>
    <n v="0"/>
    <n v="0"/>
    <n v="20830.32"/>
    <n v="0"/>
    <n v="20830.32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0"/>
    <n v="1707755"/>
    <d v="2019-10-28T00:00:00"/>
    <d v="2026-10-28T00:00:00"/>
    <n v="1707755"/>
    <n v="1.4958904109589042"/>
    <n v="7.0054794520547947"/>
    <n v="5.6399999999999999E-2"/>
    <n v="1.4958904109589044"/>
    <n v="7.0054794520547938"/>
    <n v="5.6399999999999999E-2"/>
    <x v="1"/>
    <x v="1"/>
    <n v="56185.14"/>
    <n v="40132.200000000004"/>
    <n v="0"/>
    <n v="0"/>
    <n v="0"/>
    <n v="0"/>
    <n v="0"/>
    <n v="0"/>
    <n v="0"/>
    <n v="0"/>
    <n v="0"/>
    <n v="0"/>
    <n v="0"/>
    <n v="0"/>
    <n v="0"/>
    <n v="0"/>
    <n v="96317.34"/>
    <n v="0"/>
    <n v="96317.34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0"/>
    <n v="1079995"/>
    <d v="2019-10-28T00:00:00"/>
    <d v="2027-10-28T00:00:00"/>
    <n v="1079995"/>
    <n v="2.495890410958904"/>
    <n v="8.0054794520547947"/>
    <n v="5.9299999999999999E-2"/>
    <n v="2.495890410958904"/>
    <n v="8.0054794520547947"/>
    <n v="5.9299999999999999E-2"/>
    <x v="1"/>
    <x v="1"/>
    <n v="39137.840000000004"/>
    <n v="39137.78"/>
    <n v="17789.900000000001"/>
    <n v="0"/>
    <n v="0"/>
    <n v="0"/>
    <n v="0"/>
    <n v="0"/>
    <n v="0"/>
    <n v="0"/>
    <n v="0"/>
    <n v="0"/>
    <n v="0"/>
    <n v="0"/>
    <n v="0"/>
    <n v="0"/>
    <n v="78275.62"/>
    <n v="17789.900000000001"/>
    <n v="96065.51999999999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10-28T00:00:00"/>
    <d v="2028-10-28T00:00:00"/>
    <n v="106200"/>
    <n v="3.4986301369863013"/>
    <n v="9.0082191780821912"/>
    <n v="6.2100000000000002E-2"/>
    <n v="3.4986301369863018"/>
    <n v="9.0082191780821912"/>
    <n v="6.2100000000000002E-2"/>
    <x v="1"/>
    <x v="1"/>
    <n v="4121.8599999999997"/>
    <n v="4671.4799999999996"/>
    <n v="3022.7"/>
    <n v="1374"/>
    <n v="0"/>
    <n v="0"/>
    <n v="0"/>
    <n v="0"/>
    <n v="0"/>
    <n v="0"/>
    <n v="0"/>
    <n v="0"/>
    <n v="0"/>
    <n v="0"/>
    <n v="0"/>
    <n v="0"/>
    <n v="8793.34"/>
    <n v="4396.7"/>
    <n v="13190.04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0"/>
    <n v="898127.5"/>
    <d v="2019-11-07T00:00:00"/>
    <d v="2025-11-07T00:00:00"/>
    <n v="898127.5"/>
    <n v="0.52328767123287667"/>
    <n v="6.0054794520547947"/>
    <n v="5.3600000000000002E-2"/>
    <n v="0.52328767123287667"/>
    <n v="6.0054794520547947"/>
    <n v="5.3599999999999995E-2"/>
    <x v="1"/>
    <x v="1"/>
    <n v="16046.56"/>
    <n v="0"/>
    <n v="0"/>
    <n v="0"/>
    <n v="0"/>
    <n v="0"/>
    <n v="0"/>
    <n v="0"/>
    <n v="0"/>
    <n v="0"/>
    <n v="0"/>
    <n v="0"/>
    <n v="0"/>
    <n v="0"/>
    <n v="0"/>
    <n v="0"/>
    <n v="16046.56"/>
    <n v="0"/>
    <n v="16046.56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0"/>
    <n v="1040907.5"/>
    <d v="2019-11-07T00:00:00"/>
    <d v="2026-11-07T00:00:00"/>
    <n v="1040907.5"/>
    <n v="1.5232876712328767"/>
    <n v="7.0054794520547947"/>
    <n v="5.6399999999999999E-2"/>
    <n v="1.5232876712328767"/>
    <n v="7.0054794520547947"/>
    <n v="5.6399999999999999E-2"/>
    <x v="1"/>
    <x v="1"/>
    <n v="36692.019999999997"/>
    <n v="26907.430000000008"/>
    <n v="0"/>
    <n v="0"/>
    <n v="0"/>
    <n v="0"/>
    <n v="0"/>
    <n v="0"/>
    <n v="0"/>
    <n v="0"/>
    <n v="0"/>
    <n v="0"/>
    <n v="0"/>
    <n v="0"/>
    <n v="0"/>
    <n v="0"/>
    <n v="63599.450000000004"/>
    <n v="0"/>
    <n v="63599.450000000004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11-07T00:00:00"/>
    <d v="2027-11-07T00:00:00"/>
    <n v="498845"/>
    <n v="2.5232876712328767"/>
    <n v="8.0054794520547947"/>
    <n v="5.9299999999999999E-2"/>
    <n v="2.5232876712328767"/>
    <n v="8.0054794520547947"/>
    <n v="5.9299999999999999E-2"/>
    <x v="1"/>
    <x v="1"/>
    <n v="18899.330000000002"/>
    <n v="18899.330000000002"/>
    <n v="9038.81"/>
    <n v="0"/>
    <n v="0"/>
    <n v="0"/>
    <n v="0"/>
    <n v="0"/>
    <n v="0"/>
    <n v="0"/>
    <n v="0"/>
    <n v="0"/>
    <n v="0"/>
    <n v="0"/>
    <n v="0"/>
    <n v="0"/>
    <n v="37798.660000000003"/>
    <n v="9038.81"/>
    <n v="46837.47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07T00:00:00"/>
    <d v="2029-11-07T00:00:00"/>
    <n v="53100"/>
    <n v="4.5260273972602736"/>
    <n v="10.008219178082191"/>
    <n v="6.5000000000000002E-2"/>
    <n v="4.5260273972602736"/>
    <n v="10.008219178082191"/>
    <n v="6.5000000000000002E-2"/>
    <x v="1"/>
    <x v="1"/>
    <n v="2243.4399999999996"/>
    <n v="2703.6699999999996"/>
    <n v="2013.32"/>
    <n v="1323.07"/>
    <n v="632.72"/>
    <n v="0"/>
    <n v="0"/>
    <n v="0"/>
    <n v="0"/>
    <n v="0"/>
    <n v="0"/>
    <n v="0"/>
    <n v="0"/>
    <n v="0"/>
    <n v="0"/>
    <n v="0"/>
    <n v="4947.1099999999988"/>
    <n v="3969.1099999999997"/>
    <n v="8916.2199999999975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0"/>
    <n v="363882.5"/>
    <d v="2019-11-11T00:00:00"/>
    <d v="2026-11-11T00:00:00"/>
    <n v="363882.5"/>
    <n v="1.5342465753424657"/>
    <n v="7.0054794520547947"/>
    <n v="5.6399999999999999E-2"/>
    <n v="1.5342465753424654"/>
    <n v="7.0054794520547947"/>
    <n v="5.6399999999999992E-2"/>
    <x v="1"/>
    <x v="1"/>
    <n v="12826.87"/>
    <n v="9406.3200000000015"/>
    <n v="0"/>
    <n v="0"/>
    <n v="0"/>
    <n v="0"/>
    <n v="0"/>
    <n v="0"/>
    <n v="0"/>
    <n v="0"/>
    <n v="0"/>
    <n v="0"/>
    <n v="0"/>
    <n v="0"/>
    <n v="0"/>
    <n v="0"/>
    <n v="22233.190000000002"/>
    <n v="0"/>
    <n v="22233.190000000002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0"/>
    <n v="788977.5"/>
    <d v="2019-11-11T00:00:00"/>
    <d v="2027-11-11T00:00:00"/>
    <n v="788977.5"/>
    <n v="2.5342465753424657"/>
    <n v="8.0054794520547947"/>
    <n v="5.9299999999999999E-2"/>
    <n v="2.5342465753424657"/>
    <n v="8.0054794520547947"/>
    <n v="5.9299999999999999E-2"/>
    <x v="1"/>
    <x v="1"/>
    <n v="29891.260000000002"/>
    <n v="29891.259999999991"/>
    <n v="14295.82"/>
    <n v="0"/>
    <n v="0"/>
    <n v="0"/>
    <n v="0"/>
    <n v="0"/>
    <n v="0"/>
    <n v="0"/>
    <n v="0"/>
    <n v="0"/>
    <n v="0"/>
    <n v="0"/>
    <n v="0"/>
    <n v="0"/>
    <n v="59782.51999999999"/>
    <n v="14295.82"/>
    <n v="74078.34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0"/>
    <n v="371700"/>
    <d v="2019-11-11T00:00:00"/>
    <d v="2028-11-11T00:00:00"/>
    <n v="371700"/>
    <n v="3.536986301369863"/>
    <n v="9.0082191780821912"/>
    <n v="6.2100000000000002E-2"/>
    <n v="3.536986301369863"/>
    <n v="9.0082191780821912"/>
    <n v="6.2100000000000002E-2"/>
    <x v="1"/>
    <x v="1"/>
    <n v="14907.509999999998"/>
    <n v="16831.03"/>
    <n v="11060.36"/>
    <n v="5289.79"/>
    <n v="0"/>
    <n v="0"/>
    <n v="0"/>
    <n v="0"/>
    <n v="0"/>
    <n v="0"/>
    <n v="0"/>
    <n v="0"/>
    <n v="0"/>
    <n v="0"/>
    <n v="0"/>
    <n v="0"/>
    <n v="31738.539999999997"/>
    <n v="16350.150000000001"/>
    <n v="48088.69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0"/>
    <n v="424800"/>
    <d v="2019-11-11T00:00:00"/>
    <d v="2029-11-11T00:00:00"/>
    <n v="424800"/>
    <n v="4.536986301369863"/>
    <n v="10.008219178082191"/>
    <n v="6.5000000000000002E-2"/>
    <n v="4.536986301369863"/>
    <n v="10.008219178082191"/>
    <n v="6.5000000000000002E-2"/>
    <x v="1"/>
    <x v="1"/>
    <n v="17947.8"/>
    <n v="21629.399999999994"/>
    <n v="16107"/>
    <n v="10584.6"/>
    <n v="5062.2"/>
    <n v="0"/>
    <n v="0"/>
    <n v="0"/>
    <n v="0"/>
    <n v="0"/>
    <n v="0"/>
    <n v="0"/>
    <n v="0"/>
    <n v="0"/>
    <n v="0"/>
    <n v="0"/>
    <n v="39577.199999999997"/>
    <n v="31753.8"/>
    <n v="71331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0"/>
    <n v="88500"/>
    <d v="2019-11-15T00:00:00"/>
    <d v="2025-11-15T00:00:00"/>
    <n v="88500"/>
    <n v="0.54520547945205478"/>
    <n v="6.0054794520547947"/>
    <n v="5.3600000000000002E-2"/>
    <n v="0.54520547945205478"/>
    <n v="6.0054794520547947"/>
    <n v="5.3600000000000002E-2"/>
    <x v="1"/>
    <x v="1"/>
    <n v="1581.2000000000003"/>
    <n v="0"/>
    <n v="0"/>
    <n v="0"/>
    <n v="0"/>
    <n v="0"/>
    <n v="0"/>
    <n v="0"/>
    <n v="0"/>
    <n v="0"/>
    <n v="0"/>
    <n v="0"/>
    <n v="0"/>
    <n v="0"/>
    <n v="0"/>
    <n v="0"/>
    <n v="1581.2000000000003"/>
    <n v="0"/>
    <n v="1581.2000000000003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0"/>
    <n v="146762.5"/>
    <d v="2019-11-15T00:00:00"/>
    <d v="2026-11-15T00:00:00"/>
    <n v="146762.5"/>
    <n v="1.5452054794520549"/>
    <n v="7.0054794520547947"/>
    <n v="5.6399999999999999E-2"/>
    <n v="1.5452054794520549"/>
    <n v="7.0054794520547947"/>
    <n v="5.6400000000000006E-2"/>
    <x v="1"/>
    <x v="1"/>
    <n v="5173.3499999999995"/>
    <n v="3793.7899999999991"/>
    <n v="0"/>
    <n v="0"/>
    <n v="0"/>
    <n v="0"/>
    <n v="0"/>
    <n v="0"/>
    <n v="0"/>
    <n v="0"/>
    <n v="0"/>
    <n v="0"/>
    <n v="0"/>
    <n v="0"/>
    <n v="0"/>
    <n v="0"/>
    <n v="8967.14"/>
    <n v="0"/>
    <n v="8967.14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0"/>
    <n v="143517.5"/>
    <d v="2019-11-15T00:00:00"/>
    <d v="2027-11-15T00:00:00"/>
    <n v="143517.5"/>
    <n v="2.5452054794520547"/>
    <n v="8.0054794520547947"/>
    <n v="5.9299999999999999E-2"/>
    <n v="2.5452054794520547"/>
    <n v="8.0054794520547947"/>
    <n v="5.9300000000000005E-2"/>
    <x v="1"/>
    <x v="1"/>
    <n v="5437.3500000000013"/>
    <n v="5437.3200000000006"/>
    <n v="2600.5100000000002"/>
    <n v="0"/>
    <n v="0"/>
    <n v="0"/>
    <n v="0"/>
    <n v="0"/>
    <n v="0"/>
    <n v="0"/>
    <n v="0"/>
    <n v="0"/>
    <n v="0"/>
    <n v="0"/>
    <n v="0"/>
    <n v="0"/>
    <n v="10874.670000000002"/>
    <n v="2600.5100000000002"/>
    <n v="13475.180000000002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0"/>
    <n v="188357.5"/>
    <d v="2019-11-15T00:00:00"/>
    <d v="2028-11-15T00:00:00"/>
    <n v="188357.5"/>
    <n v="3.547945205479452"/>
    <n v="9.0082191780821912"/>
    <n v="6.2100000000000002E-2"/>
    <n v="3.547945205479452"/>
    <n v="9.0082191780821912"/>
    <n v="6.2100000000000002E-2"/>
    <x v="1"/>
    <x v="1"/>
    <n v="7554.3099999999995"/>
    <n v="8529.0399999999972"/>
    <n v="5604.87"/>
    <n v="2680.59"/>
    <n v="0"/>
    <n v="0"/>
    <n v="0"/>
    <n v="0"/>
    <n v="0"/>
    <n v="0"/>
    <n v="0"/>
    <n v="0"/>
    <n v="0"/>
    <n v="0"/>
    <n v="0"/>
    <n v="0"/>
    <n v="16083.349999999997"/>
    <n v="8285.4599999999991"/>
    <n v="24368.809999999998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19-11-15T00:00:00"/>
    <d v="2029-11-15T00:00:00"/>
    <n v="106200"/>
    <n v="4.5479452054794525"/>
    <n v="10.008219178082191"/>
    <n v="6.5000000000000002E-2"/>
    <n v="4.5479452054794525"/>
    <n v="10.008219178082191"/>
    <n v="6.5000000000000002E-2"/>
    <x v="1"/>
    <x v="1"/>
    <n v="4486.95"/>
    <n v="5407.3499999999985"/>
    <n v="4026.75"/>
    <n v="2646.15"/>
    <n v="1265.55"/>
    <n v="0"/>
    <n v="0"/>
    <n v="0"/>
    <n v="0"/>
    <n v="0"/>
    <n v="0"/>
    <n v="0"/>
    <n v="0"/>
    <n v="0"/>
    <n v="0"/>
    <n v="0"/>
    <n v="9894.2999999999993"/>
    <n v="7938.45"/>
    <n v="17832.75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0"/>
    <n v="47495"/>
    <d v="2019-11-21T00:00:00"/>
    <d v="2025-11-21T00:00:00"/>
    <n v="47495"/>
    <n v="0.56164383561643838"/>
    <n v="6.0054794520547947"/>
    <n v="5.3600000000000002E-2"/>
    <n v="0.56164383561643838"/>
    <n v="6.0054794520547947"/>
    <n v="5.3600000000000002E-2"/>
    <x v="1"/>
    <x v="1"/>
    <n v="848.55999999999972"/>
    <n v="0"/>
    <n v="0"/>
    <n v="0"/>
    <n v="0"/>
    <n v="0"/>
    <n v="0"/>
    <n v="0"/>
    <n v="0"/>
    <n v="0"/>
    <n v="0"/>
    <n v="0"/>
    <n v="0"/>
    <n v="0"/>
    <n v="0"/>
    <n v="0"/>
    <n v="848.55999999999972"/>
    <n v="0"/>
    <n v="848.55999999999972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0"/>
    <n v="155465"/>
    <d v="2019-11-21T00:00:00"/>
    <d v="2026-11-21T00:00:00"/>
    <n v="155465"/>
    <n v="1.5616438356164384"/>
    <n v="7.0054794520547947"/>
    <n v="5.6399999999999999E-2"/>
    <n v="1.5616438356164384"/>
    <n v="7.0054794520547947"/>
    <n v="5.6400000000000006E-2"/>
    <x v="1"/>
    <x v="1"/>
    <n v="5480.17"/>
    <n v="4018.7400000000007"/>
    <n v="0"/>
    <n v="0"/>
    <n v="0"/>
    <n v="0"/>
    <n v="0"/>
    <n v="0"/>
    <n v="0"/>
    <n v="0"/>
    <n v="0"/>
    <n v="0"/>
    <n v="0"/>
    <n v="0"/>
    <n v="0"/>
    <n v="0"/>
    <n v="9498.91"/>
    <n v="0"/>
    <n v="9498.91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0"/>
    <n v="206795"/>
    <d v="2019-11-21T00:00:00"/>
    <d v="2027-11-21T00:00:00"/>
    <n v="206795"/>
    <n v="2.5616438356164384"/>
    <n v="8.0054794520547947"/>
    <n v="5.9299999999999999E-2"/>
    <n v="2.5616438356164384"/>
    <n v="8.0054794520547947"/>
    <n v="5.9299999999999999E-2"/>
    <x v="1"/>
    <x v="1"/>
    <n v="7834.6399999999994"/>
    <n v="7834.6100000000015"/>
    <n v="3747.04"/>
    <n v="0"/>
    <n v="0"/>
    <n v="0"/>
    <n v="0"/>
    <n v="0"/>
    <n v="0"/>
    <n v="0"/>
    <n v="0"/>
    <n v="0"/>
    <n v="0"/>
    <n v="0"/>
    <n v="0"/>
    <n v="0"/>
    <n v="15669.25"/>
    <n v="3747.04"/>
    <n v="19416.29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0"/>
    <n v="172427.5"/>
    <d v="2019-11-21T00:00:00"/>
    <d v="2028-11-21T00:00:00"/>
    <n v="172427.5"/>
    <n v="3.5643835616438357"/>
    <n v="9.0082191780821912"/>
    <n v="6.2100000000000002E-2"/>
    <n v="3.5643835616438357"/>
    <n v="9.0082191780821912"/>
    <n v="6.2100000000000002E-2"/>
    <x v="1"/>
    <x v="1"/>
    <n v="6915.3999999999978"/>
    <n v="7807.6899999999987"/>
    <n v="5130.84"/>
    <n v="2453.88"/>
    <n v="0"/>
    <n v="0"/>
    <n v="0"/>
    <n v="0"/>
    <n v="0"/>
    <n v="0"/>
    <n v="0"/>
    <n v="0"/>
    <n v="0"/>
    <n v="0"/>
    <n v="0"/>
    <n v="0"/>
    <n v="14723.089999999997"/>
    <n v="7584.72"/>
    <n v="22307.809999999998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21T00:00:00"/>
    <d v="2029-11-21T00:00:00"/>
    <n v="53100"/>
    <n v="4.5643835616438357"/>
    <n v="10.008219178082191"/>
    <n v="6.5000000000000002E-2"/>
    <n v="4.5643835616438357"/>
    <n v="10.008219178082191"/>
    <n v="6.5000000000000002E-2"/>
    <x v="1"/>
    <x v="1"/>
    <n v="2243.4399999999996"/>
    <n v="2703.6699999999996"/>
    <n v="2013.32"/>
    <n v="1323.07"/>
    <n v="632.72"/>
    <n v="0"/>
    <n v="0"/>
    <n v="0"/>
    <n v="0"/>
    <n v="0"/>
    <n v="0"/>
    <n v="0"/>
    <n v="0"/>
    <n v="0"/>
    <n v="0"/>
    <n v="0"/>
    <n v="4947.1099999999988"/>
    <n v="3969.1099999999997"/>
    <n v="8916.2199999999975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04T00:00:00"/>
    <d v="2026-12-04T00:00:00"/>
    <n v="53100"/>
    <n v="1.5972602739726027"/>
    <n v="7.0054794520547947"/>
    <n v="5.6399999999999999E-2"/>
    <n v="1.5972602739726025"/>
    <n v="7.0054794520547947"/>
    <n v="5.6400000000000006E-2"/>
    <x v="1"/>
    <x v="1"/>
    <n v="1996.5599999999997"/>
    <n v="1497.36"/>
    <n v="0"/>
    <n v="0"/>
    <n v="0"/>
    <n v="0"/>
    <n v="0"/>
    <n v="0"/>
    <n v="0"/>
    <n v="0"/>
    <n v="0"/>
    <n v="0"/>
    <n v="0"/>
    <n v="0"/>
    <n v="0"/>
    <n v="0"/>
    <n v="3493.9199999999996"/>
    <n v="0"/>
    <n v="3493.9199999999996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0"/>
    <n v="49855"/>
    <d v="2019-12-04T00:00:00"/>
    <d v="2027-12-04T00:00:00"/>
    <n v="49855"/>
    <n v="2.5972602739726027"/>
    <n v="8.0054794520547947"/>
    <n v="5.9299999999999999E-2"/>
    <n v="2.5972602739726027"/>
    <n v="8.0054794520547947"/>
    <n v="5.9299999999999999E-2"/>
    <x v="1"/>
    <x v="1"/>
    <n v="1970.9599999999996"/>
    <n v="1970.88"/>
    <n v="985.44"/>
    <n v="0"/>
    <n v="0"/>
    <n v="0"/>
    <n v="0"/>
    <n v="0"/>
    <n v="0"/>
    <n v="0"/>
    <n v="0"/>
    <n v="0"/>
    <n v="0"/>
    <n v="0"/>
    <n v="0"/>
    <n v="0"/>
    <n v="3941.8399999999997"/>
    <n v="985.44"/>
    <n v="4927.28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0"/>
    <n v="46462.5"/>
    <d v="2019-12-04T00:00:00"/>
    <d v="2025-12-04T00:00:00"/>
    <n v="46462.5"/>
    <n v="0.59726027397260273"/>
    <n v="6.0054794520547947"/>
    <n v="5.3600000000000002E-2"/>
    <n v="0.59726027397260273"/>
    <n v="6.0054794520547956"/>
    <n v="5.3599999999999995E-2"/>
    <x v="1"/>
    <x v="1"/>
    <n v="1037.68"/>
    <n v="0"/>
    <n v="0"/>
    <n v="0"/>
    <n v="0"/>
    <n v="0"/>
    <n v="0"/>
    <n v="0"/>
    <n v="0"/>
    <n v="0"/>
    <n v="0"/>
    <n v="0"/>
    <n v="0"/>
    <n v="0"/>
    <n v="0"/>
    <n v="0"/>
    <n v="1037.68"/>
    <n v="0"/>
    <n v="1037.68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0"/>
    <n v="143665"/>
    <d v="2019-12-04T00:00:00"/>
    <d v="2026-12-04T00:00:00"/>
    <n v="143665"/>
    <n v="1.5972602739726027"/>
    <n v="7.0054794520547947"/>
    <n v="5.6399999999999999E-2"/>
    <n v="1.5972602739726027"/>
    <n v="7.0054794520547947"/>
    <n v="5.6399999999999999E-2"/>
    <x v="1"/>
    <x v="1"/>
    <n v="5401.84"/>
    <n v="4051.3200000000011"/>
    <n v="0"/>
    <n v="0"/>
    <n v="0"/>
    <n v="0"/>
    <n v="0"/>
    <n v="0"/>
    <n v="0"/>
    <n v="0"/>
    <n v="0"/>
    <n v="0"/>
    <n v="0"/>
    <n v="0"/>
    <n v="0"/>
    <n v="0"/>
    <n v="9453.1600000000017"/>
    <n v="0"/>
    <n v="9453.1600000000017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0"/>
    <n v="100300"/>
    <d v="2019-12-04T00:00:00"/>
    <d v="2027-12-04T00:00:00"/>
    <n v="100300"/>
    <n v="2.5972602739726027"/>
    <n v="8.0054794520547947"/>
    <n v="5.9299999999999999E-2"/>
    <n v="2.5972602739726027"/>
    <n v="8.0054794520547947"/>
    <n v="5.9299999999999999E-2"/>
    <x v="1"/>
    <x v="1"/>
    <n v="3965.2000000000003"/>
    <n v="3965.1599999999994"/>
    <n v="1982.64"/>
    <n v="0"/>
    <n v="0"/>
    <n v="0"/>
    <n v="0"/>
    <n v="0"/>
    <n v="0"/>
    <n v="0"/>
    <n v="0"/>
    <n v="0"/>
    <n v="0"/>
    <n v="0"/>
    <n v="0"/>
    <n v="0"/>
    <n v="7930.36"/>
    <n v="1982.64"/>
    <n v="9913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04T00:00:00"/>
    <d v="2027-12-04T00:00:00"/>
    <n v="53100"/>
    <n v="2.5972602739726027"/>
    <n v="8.0054794520547947"/>
    <n v="5.9299999999999999E-2"/>
    <n v="2.5972602739726027"/>
    <n v="8.0054794520547947"/>
    <n v="5.9299999999999999E-2"/>
    <x v="1"/>
    <x v="1"/>
    <n v="2099.2000000000003"/>
    <n v="2099.1600000000003"/>
    <n v="1049.6400000000001"/>
    <n v="0"/>
    <n v="0"/>
    <n v="0"/>
    <n v="0"/>
    <n v="0"/>
    <n v="0"/>
    <n v="0"/>
    <n v="0"/>
    <n v="0"/>
    <n v="0"/>
    <n v="0"/>
    <n v="0"/>
    <n v="0"/>
    <n v="4198.3600000000006"/>
    <n v="1049.6400000000001"/>
    <n v="5248.0000000000009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0"/>
    <n v="235852.5"/>
    <d v="2019-12-04T00:00:00"/>
    <d v="2028-12-04T00:00:00"/>
    <n v="235852.5"/>
    <n v="3.6"/>
    <n v="9.0082191780821912"/>
    <n v="6.2100000000000002E-2"/>
    <n v="3.6"/>
    <n v="9.0082191780821912"/>
    <n v="6.2100000000000009E-2"/>
    <x v="1"/>
    <x v="1"/>
    <n v="9764.32"/>
    <n v="10984.799999999997"/>
    <n v="7323.24"/>
    <n v="3661.56"/>
    <n v="0"/>
    <n v="0"/>
    <n v="0"/>
    <n v="0"/>
    <n v="0"/>
    <n v="0"/>
    <n v="0"/>
    <n v="0"/>
    <n v="0"/>
    <n v="0"/>
    <n v="0"/>
    <n v="0"/>
    <n v="20749.119999999995"/>
    <n v="10984.8"/>
    <n v="31733.919999999995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0"/>
    <n v="308275"/>
    <d v="2019-12-04T00:00:00"/>
    <d v="2025-12-04T00:00:00"/>
    <n v="308275"/>
    <n v="0.59726027397260273"/>
    <n v="6.0054794520547947"/>
    <n v="5.3600000000000002E-2"/>
    <n v="0.59726027397260273"/>
    <n v="6.0054794520547947"/>
    <n v="5.3600000000000002E-2"/>
    <x v="1"/>
    <x v="1"/>
    <n v="6884.7999999999993"/>
    <n v="0"/>
    <n v="0"/>
    <n v="0"/>
    <n v="0"/>
    <n v="0"/>
    <n v="0"/>
    <n v="0"/>
    <n v="0"/>
    <n v="0"/>
    <n v="0"/>
    <n v="0"/>
    <n v="0"/>
    <n v="0"/>
    <n v="0"/>
    <n v="0"/>
    <n v="6884.7999999999993"/>
    <n v="0"/>
    <n v="6884.7999999999993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0"/>
    <n v="305767.5"/>
    <d v="2019-12-04T00:00:00"/>
    <d v="2026-12-04T00:00:00"/>
    <n v="305767.5"/>
    <n v="1.5972602739726027"/>
    <n v="7.0054794520547947"/>
    <n v="5.6399999999999999E-2"/>
    <n v="1.5972602739726027"/>
    <n v="7.0054794520547947"/>
    <n v="5.6399999999999999E-2"/>
    <x v="1"/>
    <x v="1"/>
    <n v="11496.880000000001"/>
    <n v="8622.6"/>
    <n v="0"/>
    <n v="0"/>
    <n v="0"/>
    <n v="0"/>
    <n v="0"/>
    <n v="0"/>
    <n v="0"/>
    <n v="0"/>
    <n v="0"/>
    <n v="0"/>
    <n v="0"/>
    <n v="0"/>
    <n v="0"/>
    <n v="0"/>
    <n v="20119.480000000003"/>
    <n v="0"/>
    <n v="20119.480000000003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0"/>
    <n v="257535"/>
    <d v="2019-12-04T00:00:00"/>
    <d v="2027-12-04T00:00:00"/>
    <n v="257535"/>
    <n v="2.5972602739726027"/>
    <n v="8.0054794520547947"/>
    <n v="5.9299999999999999E-2"/>
    <n v="2.5972602739726027"/>
    <n v="8.0054794520547947"/>
    <n v="5.9299999999999999E-2"/>
    <x v="1"/>
    <x v="1"/>
    <n v="10181.199999999999"/>
    <n v="10181.160000000002"/>
    <n v="5090.6400000000003"/>
    <n v="0"/>
    <n v="0"/>
    <n v="0"/>
    <n v="0"/>
    <n v="0"/>
    <n v="0"/>
    <n v="0"/>
    <n v="0"/>
    <n v="0"/>
    <n v="0"/>
    <n v="0"/>
    <n v="0"/>
    <n v="0"/>
    <n v="20362.36"/>
    <n v="5090.6400000000003"/>
    <n v="25453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"/>
    <n v="9.0082191780821912"/>
    <n v="6.2100000000000002E-2"/>
    <n v="3.6"/>
    <n v="9.0082191780821912"/>
    <n v="6.2100000000000002E-2"/>
    <x v="1"/>
    <x v="1"/>
    <n v="2198.3200000000002"/>
    <n v="2473.08"/>
    <n v="1648.8"/>
    <n v="824.4"/>
    <n v="0"/>
    <n v="0"/>
    <n v="0"/>
    <n v="0"/>
    <n v="0"/>
    <n v="0"/>
    <n v="0"/>
    <n v="0"/>
    <n v="0"/>
    <n v="0"/>
    <n v="0"/>
    <n v="0"/>
    <n v="4671.3999999999996"/>
    <n v="2473.1999999999998"/>
    <n v="7144.5999999999995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04T00:00:00"/>
    <d v="2025-12-04T00:00:00"/>
    <n v="53100"/>
    <n v="0.59726027397260273"/>
    <n v="6.0054794520547947"/>
    <n v="5.3600000000000002E-2"/>
    <n v="0.59726027397260273"/>
    <n v="6.0054794520547947"/>
    <n v="5.3600000000000009E-2"/>
    <x v="1"/>
    <x v="1"/>
    <n v="1185.9000000000001"/>
    <n v="0"/>
    <n v="0"/>
    <n v="0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0"/>
    <n v="259747.5"/>
    <d v="2019-12-04T00:00:00"/>
    <d v="2026-12-04T00:00:00"/>
    <n v="259747.5"/>
    <n v="1.5972602739726027"/>
    <n v="7.0054794520547947"/>
    <n v="5.6399999999999999E-2"/>
    <n v="1.5972602739726027"/>
    <n v="7.0054794520547947"/>
    <n v="5.6399999999999999E-2"/>
    <x v="1"/>
    <x v="1"/>
    <n v="9766.4799999999977"/>
    <n v="7324.9199999999992"/>
    <n v="0"/>
    <n v="0"/>
    <n v="0"/>
    <n v="0"/>
    <n v="0"/>
    <n v="0"/>
    <n v="0"/>
    <n v="0"/>
    <n v="0"/>
    <n v="0"/>
    <n v="0"/>
    <n v="0"/>
    <n v="0"/>
    <n v="0"/>
    <n v="17091.399999999998"/>
    <n v="0"/>
    <n v="17091.399999999998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0"/>
    <n v="98235"/>
    <d v="2019-12-04T00:00:00"/>
    <d v="2027-12-04T00:00:00"/>
    <n v="98235"/>
    <n v="2.5972602739726027"/>
    <n v="8.0054794520547947"/>
    <n v="5.9299999999999999E-2"/>
    <n v="2.5972602739726027"/>
    <n v="8.0054794520547947"/>
    <n v="5.9299999999999999E-2"/>
    <x v="1"/>
    <x v="1"/>
    <n v="3883.52"/>
    <n v="3883.5600000000009"/>
    <n v="1941.72"/>
    <n v="0"/>
    <n v="0"/>
    <n v="0"/>
    <n v="0"/>
    <n v="0"/>
    <n v="0"/>
    <n v="0"/>
    <n v="0"/>
    <n v="0"/>
    <n v="0"/>
    <n v="0"/>
    <n v="0"/>
    <n v="0"/>
    <n v="7767.0800000000008"/>
    <n v="1941.72"/>
    <n v="9708.8000000000011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"/>
    <n v="9.0082191780821912"/>
    <n v="6.2100000000000002E-2"/>
    <n v="3.6"/>
    <n v="9.0082191780821912"/>
    <n v="6.2100000000000002E-2"/>
    <x v="1"/>
    <x v="1"/>
    <n v="2198.3200000000002"/>
    <n v="2473.08"/>
    <n v="1648.8"/>
    <n v="824.4"/>
    <n v="0"/>
    <n v="0"/>
    <n v="0"/>
    <n v="0"/>
    <n v="0"/>
    <n v="0"/>
    <n v="0"/>
    <n v="0"/>
    <n v="0"/>
    <n v="0"/>
    <n v="0"/>
    <n v="0"/>
    <n v="4671.3999999999996"/>
    <n v="2473.1999999999998"/>
    <n v="7144.5999999999995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04T00:00:00"/>
    <d v="2029-12-04T00:00:00"/>
    <n v="53100"/>
    <n v="4.5999999999999996"/>
    <n v="10.008219178082191"/>
    <n v="6.5000000000000002E-2"/>
    <n v="4.5999999999999996"/>
    <n v="10.008219178082191"/>
    <n v="6.5000000000000002E-2"/>
    <x v="1"/>
    <x v="1"/>
    <n v="2300.9599999999996"/>
    <n v="2761.1999999999994"/>
    <n v="2070.84"/>
    <n v="1380.6"/>
    <n v="690.24"/>
    <n v="0"/>
    <n v="0"/>
    <n v="0"/>
    <n v="0"/>
    <n v="0"/>
    <n v="0"/>
    <n v="0"/>
    <n v="0"/>
    <n v="0"/>
    <n v="0"/>
    <n v="0"/>
    <n v="5062.1599999999989"/>
    <n v="4141.68"/>
    <n v="9203.84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04T00:00:00"/>
    <d v="2027-12-04T00:00:00"/>
    <n v="51772.5"/>
    <n v="2.5972602739726027"/>
    <n v="8.0054794520547947"/>
    <n v="5.9299999999999999E-2"/>
    <n v="2.5972602739726027"/>
    <n v="8.0054794520547947"/>
    <n v="5.9299999999999999E-2"/>
    <x v="1"/>
    <x v="1"/>
    <n v="2046.7199999999998"/>
    <n v="2046.7199999999996"/>
    <n v="1023.36"/>
    <n v="0"/>
    <n v="0"/>
    <n v="0"/>
    <n v="0"/>
    <n v="0"/>
    <n v="0"/>
    <n v="0"/>
    <n v="0"/>
    <n v="0"/>
    <n v="0"/>
    <n v="0"/>
    <n v="0"/>
    <n v="0"/>
    <n v="4093.4399999999996"/>
    <n v="1023.36"/>
    <n v="5116.7999999999993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"/>
    <n v="9.0082191780821912"/>
    <n v="6.2100000000000002E-2"/>
    <n v="3.6"/>
    <n v="9.0082191780821912"/>
    <n v="6.2100000000000002E-2"/>
    <x v="1"/>
    <x v="1"/>
    <n v="2198.3200000000002"/>
    <n v="2473.08"/>
    <n v="1648.8"/>
    <n v="824.4"/>
    <n v="0"/>
    <n v="0"/>
    <n v="0"/>
    <n v="0"/>
    <n v="0"/>
    <n v="0"/>
    <n v="0"/>
    <n v="0"/>
    <n v="0"/>
    <n v="0"/>
    <n v="0"/>
    <n v="0"/>
    <n v="4671.3999999999996"/>
    <n v="2473.1999999999998"/>
    <n v="7144.5999999999995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05T00:00:00"/>
    <d v="2025-12-05T00:00:00"/>
    <n v="53100"/>
    <n v="0.6"/>
    <n v="6.0054794520547947"/>
    <n v="5.3600000000000002E-2"/>
    <n v="0.6"/>
    <n v="6.0054794520547947"/>
    <n v="5.3600000000000009E-2"/>
    <x v="1"/>
    <x v="1"/>
    <n v="1185.9000000000001"/>
    <n v="0"/>
    <n v="0"/>
    <n v="0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05T00:00:00"/>
    <d v="2027-12-05T00:00:00"/>
    <n v="106200"/>
    <n v="2.6"/>
    <n v="8.0054794520547947"/>
    <n v="5.9299999999999999E-2"/>
    <n v="2.6"/>
    <n v="8.0054794520547947"/>
    <n v="5.9299999999999999E-2"/>
    <x v="1"/>
    <x v="1"/>
    <n v="4198.4000000000005"/>
    <n v="4198.4399999999996"/>
    <n v="2099.16"/>
    <n v="0"/>
    <n v="0"/>
    <n v="0"/>
    <n v="0"/>
    <n v="0"/>
    <n v="0"/>
    <n v="0"/>
    <n v="0"/>
    <n v="0"/>
    <n v="0"/>
    <n v="0"/>
    <n v="0"/>
    <n v="0"/>
    <n v="8396.84"/>
    <n v="2099.16"/>
    <n v="10496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0"/>
    <n v="100300"/>
    <d v="2019-12-05T00:00:00"/>
    <d v="2028-12-05T00:00:00"/>
    <n v="100300"/>
    <n v="3.6027397260273974"/>
    <n v="9.0082191780821912"/>
    <n v="6.2100000000000002E-2"/>
    <n v="3.6027397260273974"/>
    <n v="9.0082191780821912"/>
    <n v="6.2100000000000002E-2"/>
    <x v="1"/>
    <x v="1"/>
    <n v="4152.4000000000005"/>
    <n v="4671.4800000000005"/>
    <n v="3114.36"/>
    <n v="1557.12"/>
    <n v="0"/>
    <n v="0"/>
    <n v="0"/>
    <n v="0"/>
    <n v="0"/>
    <n v="0"/>
    <n v="0"/>
    <n v="0"/>
    <n v="0"/>
    <n v="0"/>
    <n v="0"/>
    <n v="0"/>
    <n v="8823.880000000001"/>
    <n v="4671.4799999999996"/>
    <n v="13495.36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0"/>
    <n v="207237.5"/>
    <d v="2019-12-05T00:00:00"/>
    <d v="2025-12-05T00:00:00"/>
    <n v="207237.5"/>
    <n v="0.6"/>
    <n v="6.0054794520547947"/>
    <n v="5.3600000000000002E-2"/>
    <n v="0.6"/>
    <n v="6.0054794520547947"/>
    <n v="5.3600000000000002E-2"/>
    <x v="1"/>
    <x v="1"/>
    <n v="4628.3"/>
    <n v="0"/>
    <n v="0"/>
    <n v="0"/>
    <n v="0"/>
    <n v="0"/>
    <n v="0"/>
    <n v="0"/>
    <n v="0"/>
    <n v="0"/>
    <n v="0"/>
    <n v="0"/>
    <n v="0"/>
    <n v="0"/>
    <n v="0"/>
    <n v="0"/>
    <n v="4628.3"/>
    <n v="0"/>
    <n v="4628.3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0"/>
    <n v="251340"/>
    <d v="2019-12-05T00:00:00"/>
    <d v="2026-12-05T00:00:00"/>
    <n v="251340"/>
    <n v="1.6"/>
    <n v="7.0054794520547947"/>
    <n v="5.6399999999999999E-2"/>
    <n v="1.6"/>
    <n v="7.0054794520547947"/>
    <n v="5.6399999999999999E-2"/>
    <x v="1"/>
    <x v="1"/>
    <n v="9450.4"/>
    <n v="7087.7999999999984"/>
    <n v="0"/>
    <n v="0"/>
    <n v="0"/>
    <n v="0"/>
    <n v="0"/>
    <n v="0"/>
    <n v="0"/>
    <n v="0"/>
    <n v="0"/>
    <n v="0"/>
    <n v="0"/>
    <n v="0"/>
    <n v="0"/>
    <n v="0"/>
    <n v="16538.199999999997"/>
    <n v="0"/>
    <n v="16538.199999999997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0"/>
    <n v="515807.5"/>
    <d v="2019-12-05T00:00:00"/>
    <d v="2027-12-05T00:00:00"/>
    <n v="515807.5"/>
    <n v="2.6"/>
    <n v="8.0054794520547947"/>
    <n v="5.9299999999999999E-2"/>
    <n v="2.6"/>
    <n v="8.0054794520547947"/>
    <n v="5.9299999999999992E-2"/>
    <x v="1"/>
    <x v="1"/>
    <n v="20391.600000000002"/>
    <n v="20391.599999999995"/>
    <n v="10195.799999999999"/>
    <n v="0"/>
    <n v="0"/>
    <n v="0"/>
    <n v="0"/>
    <n v="0"/>
    <n v="0"/>
    <n v="0"/>
    <n v="0"/>
    <n v="0"/>
    <n v="0"/>
    <n v="0"/>
    <n v="0"/>
    <n v="0"/>
    <n v="40783.199999999997"/>
    <n v="10195.799999999999"/>
    <n v="50979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0"/>
    <n v="260927.5"/>
    <d v="2019-12-05T00:00:00"/>
    <d v="2028-12-05T00:00:00"/>
    <n v="260927.5"/>
    <n v="3.6027397260273974"/>
    <n v="9.0082191780821912"/>
    <n v="6.2100000000000002E-2"/>
    <n v="3.6027397260273974"/>
    <n v="9.0082191780821912"/>
    <n v="6.2100000000000002E-2"/>
    <x v="1"/>
    <x v="1"/>
    <n v="10802.4"/>
    <n v="12152.64"/>
    <n v="8101.8"/>
    <n v="4050.84"/>
    <n v="0"/>
    <n v="0"/>
    <n v="0"/>
    <n v="0"/>
    <n v="0"/>
    <n v="0"/>
    <n v="0"/>
    <n v="0"/>
    <n v="0"/>
    <n v="0"/>
    <n v="0"/>
    <n v="0"/>
    <n v="22955.040000000001"/>
    <n v="12152.64"/>
    <n v="35107.68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05T00:00:00"/>
    <d v="2029-12-05T00:00:00"/>
    <n v="159300"/>
    <n v="4.602739726027397"/>
    <n v="10.008219178082191"/>
    <n v="6.5000000000000002E-2"/>
    <n v="4.602739726027397"/>
    <n v="10.008219178082191"/>
    <n v="6.5000000000000002E-2"/>
    <x v="1"/>
    <x v="1"/>
    <n v="6902.96"/>
    <n v="8283.6"/>
    <n v="6212.64"/>
    <n v="4141.8"/>
    <n v="2070.84"/>
    <n v="0"/>
    <n v="0"/>
    <n v="0"/>
    <n v="0"/>
    <n v="0"/>
    <n v="0"/>
    <n v="0"/>
    <n v="0"/>
    <n v="0"/>
    <n v="0"/>
    <n v="0"/>
    <n v="15186.560000000001"/>
    <n v="12425.28"/>
    <n v="27611.840000000004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0"/>
    <n v="325975"/>
    <d v="2019-12-09T00:00:00"/>
    <d v="2025-12-09T00:00:00"/>
    <n v="325975"/>
    <n v="0.61095890410958908"/>
    <n v="6.0054794520547947"/>
    <n v="5.3600000000000002E-2"/>
    <n v="0.61095890410958908"/>
    <n v="6.0054794520547947"/>
    <n v="5.3600000000000009E-2"/>
    <x v="1"/>
    <x v="1"/>
    <n v="7280.1000000000013"/>
    <n v="0"/>
    <n v="0"/>
    <n v="0"/>
    <n v="0"/>
    <n v="0"/>
    <n v="0"/>
    <n v="0"/>
    <n v="0"/>
    <n v="0"/>
    <n v="0"/>
    <n v="0"/>
    <n v="0"/>
    <n v="0"/>
    <n v="0"/>
    <n v="0"/>
    <n v="7280.1000000000013"/>
    <n v="0"/>
    <n v="7280.1000000000013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0"/>
    <n v="153695"/>
    <d v="2019-12-09T00:00:00"/>
    <d v="2026-12-09T00:00:00"/>
    <n v="153695"/>
    <n v="1.6109589041095891"/>
    <n v="7.0054794520547947"/>
    <n v="5.6399999999999999E-2"/>
    <n v="1.6109589041095891"/>
    <n v="7.0054794520547938"/>
    <n v="5.6399999999999992E-2"/>
    <x v="1"/>
    <x v="1"/>
    <n v="5778.96"/>
    <n v="4334.1599999999989"/>
    <n v="0"/>
    <n v="0"/>
    <n v="0"/>
    <n v="0"/>
    <n v="0"/>
    <n v="0"/>
    <n v="0"/>
    <n v="0"/>
    <n v="0"/>
    <n v="0"/>
    <n v="0"/>
    <n v="0"/>
    <n v="0"/>
    <n v="0"/>
    <n v="10113.119999999999"/>
    <n v="0"/>
    <n v="10113.119999999999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0"/>
    <n v="822460"/>
    <d v="2019-12-09T00:00:00"/>
    <d v="2027-12-09T00:00:00"/>
    <n v="822460"/>
    <n v="2.6109589041095891"/>
    <n v="8.0054794520547947"/>
    <n v="5.9299999999999999E-2"/>
    <n v="2.6109589041095891"/>
    <n v="8.0054794520547947"/>
    <n v="5.9299999999999999E-2"/>
    <x v="1"/>
    <x v="1"/>
    <n v="32514.560000000001"/>
    <n v="32514.599999999995"/>
    <n v="16257.24"/>
    <n v="0"/>
    <n v="0"/>
    <n v="0"/>
    <n v="0"/>
    <n v="0"/>
    <n v="0"/>
    <n v="0"/>
    <n v="0"/>
    <n v="0"/>
    <n v="0"/>
    <n v="0"/>
    <n v="0"/>
    <n v="0"/>
    <n v="65029.159999999996"/>
    <n v="16257.24"/>
    <n v="81286.399999999994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0"/>
    <n v="541030"/>
    <d v="2019-12-09T00:00:00"/>
    <d v="2028-12-09T00:00:00"/>
    <n v="541030"/>
    <n v="3.6136986301369864"/>
    <n v="9.0082191780821912"/>
    <n v="6.2100000000000002E-2"/>
    <n v="3.6136986301369864"/>
    <n v="9.0082191780821912"/>
    <n v="6.2100000000000009E-2"/>
    <x v="1"/>
    <x v="1"/>
    <n v="22398.639999999999"/>
    <n v="25198.439999999991"/>
    <n v="16799.04"/>
    <n v="8399.52"/>
    <n v="0"/>
    <n v="0"/>
    <n v="0"/>
    <n v="0"/>
    <n v="0"/>
    <n v="0"/>
    <n v="0"/>
    <n v="0"/>
    <n v="0"/>
    <n v="0"/>
    <n v="0"/>
    <n v="0"/>
    <n v="47597.079999999987"/>
    <n v="25198.560000000001"/>
    <n v="72795.639999999985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0"/>
    <n v="252667.5"/>
    <d v="2019-12-09T00:00:00"/>
    <d v="2029-12-09T00:00:00"/>
    <n v="252667.5"/>
    <n v="4.6136986301369864"/>
    <n v="10.008219178082191"/>
    <n v="6.5000000000000002E-2"/>
    <n v="4.6136986301369873"/>
    <n v="10.008219178082191"/>
    <n v="6.5000000000000002E-2"/>
    <x v="1"/>
    <x v="1"/>
    <n v="10948.96"/>
    <n v="13138.679999999998"/>
    <n v="9854.0400000000009"/>
    <n v="6569.4"/>
    <n v="3284.64"/>
    <n v="0"/>
    <n v="0"/>
    <n v="0"/>
    <n v="0"/>
    <n v="0"/>
    <n v="0"/>
    <n v="0"/>
    <n v="0"/>
    <n v="0"/>
    <n v="0"/>
    <n v="0"/>
    <n v="24087.64"/>
    <n v="19708.080000000002"/>
    <n v="43795.72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19-12-10T00:00:00"/>
    <d v="2025-12-10T00:00:00"/>
    <n v="106200"/>
    <n v="0.61369863013698633"/>
    <n v="6.0054794520547947"/>
    <n v="5.3600000000000002E-2"/>
    <n v="0.61369863013698633"/>
    <n v="6.0054794520547947"/>
    <n v="5.3600000000000009E-2"/>
    <x v="1"/>
    <x v="1"/>
    <n v="2371.8000000000002"/>
    <n v="0"/>
    <n v="0"/>
    <n v="0"/>
    <n v="0"/>
    <n v="0"/>
    <n v="0"/>
    <n v="0"/>
    <n v="0"/>
    <n v="0"/>
    <n v="0"/>
    <n v="0"/>
    <n v="0"/>
    <n v="0"/>
    <n v="0"/>
    <n v="0"/>
    <n v="2371.8000000000002"/>
    <n v="0"/>
    <n v="2371.8000000000002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0T00:00:00"/>
    <d v="2026-12-10T00:00:00"/>
    <n v="53100"/>
    <n v="1.6136986301369862"/>
    <n v="7.0054794520547947"/>
    <n v="5.6399999999999999E-2"/>
    <n v="1.6136986301369862"/>
    <n v="7.0054794520547947"/>
    <n v="5.6400000000000006E-2"/>
    <x v="1"/>
    <x v="1"/>
    <n v="1996.5599999999997"/>
    <n v="1497.36"/>
    <n v="0"/>
    <n v="0"/>
    <n v="0"/>
    <n v="0"/>
    <n v="0"/>
    <n v="0"/>
    <n v="0"/>
    <n v="0"/>
    <n v="0"/>
    <n v="0"/>
    <n v="0"/>
    <n v="0"/>
    <n v="0"/>
    <n v="0"/>
    <n v="3493.9199999999996"/>
    <n v="0"/>
    <n v="3493.9199999999996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19-12-10T00:00:00"/>
    <d v="2027-12-10T00:00:00"/>
    <n v="159300"/>
    <n v="2.6136986301369864"/>
    <n v="8.0054794520547947"/>
    <n v="5.9299999999999999E-2"/>
    <n v="2.6136986301369864"/>
    <n v="8.0054794520547947"/>
    <n v="5.9299999999999999E-2"/>
    <x v="1"/>
    <x v="1"/>
    <n v="6297.68"/>
    <n v="6297.6000000000013"/>
    <n v="3148.8"/>
    <n v="0"/>
    <n v="0"/>
    <n v="0"/>
    <n v="0"/>
    <n v="0"/>
    <n v="0"/>
    <n v="0"/>
    <n v="0"/>
    <n v="0"/>
    <n v="0"/>
    <n v="0"/>
    <n v="0"/>
    <n v="0"/>
    <n v="12595.280000000002"/>
    <n v="3148.8"/>
    <n v="15744.080000000002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0"/>
    <n v="254290"/>
    <d v="2019-12-10T00:00:00"/>
    <d v="2028-12-10T00:00:00"/>
    <n v="254290"/>
    <n v="3.6164383561643834"/>
    <n v="9.0082191780821912"/>
    <n v="6.2100000000000002E-2"/>
    <n v="3.6164383561643834"/>
    <n v="9.0082191780821912"/>
    <n v="6.2100000000000002E-2"/>
    <x v="1"/>
    <x v="1"/>
    <n v="10527.6"/>
    <n v="11843.519999999997"/>
    <n v="7895.76"/>
    <n v="3947.88"/>
    <n v="0"/>
    <n v="0"/>
    <n v="0"/>
    <n v="0"/>
    <n v="0"/>
    <n v="0"/>
    <n v="0"/>
    <n v="0"/>
    <n v="0"/>
    <n v="0"/>
    <n v="0"/>
    <n v="0"/>
    <n v="22371.119999999995"/>
    <n v="11843.64"/>
    <n v="34214.759999999995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0T00:00:00"/>
    <d v="2025-12-10T00:00:00"/>
    <n v="53100"/>
    <n v="0.61369863013698633"/>
    <n v="6.0054794520547947"/>
    <n v="5.3600000000000002E-2"/>
    <n v="0.61369863013698633"/>
    <n v="6.0054794520547947"/>
    <n v="5.3600000000000009E-2"/>
    <x v="1"/>
    <x v="1"/>
    <n v="1185.9000000000001"/>
    <n v="0"/>
    <n v="0"/>
    <n v="0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0T00:00:00"/>
    <d v="2028-12-10T00:00:00"/>
    <n v="212400"/>
    <n v="3.6164383561643834"/>
    <n v="9.0082191780821912"/>
    <n v="6.2100000000000002E-2"/>
    <n v="3.6164383561643834"/>
    <n v="9.0082191780821912"/>
    <n v="6.2100000000000002E-2"/>
    <x v="1"/>
    <x v="1"/>
    <n v="8793.36"/>
    <n v="9892.5599999999977"/>
    <n v="6594.96"/>
    <n v="3297.48"/>
    <n v="0"/>
    <n v="0"/>
    <n v="0"/>
    <n v="0"/>
    <n v="0"/>
    <n v="0"/>
    <n v="0"/>
    <n v="0"/>
    <n v="0"/>
    <n v="0"/>
    <n v="0"/>
    <n v="0"/>
    <n v="18685.919999999998"/>
    <n v="9892.44"/>
    <n v="28578.36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0"/>
    <n v="51330"/>
    <d v="2019-12-10T00:00:00"/>
    <d v="2026-12-10T00:00:00"/>
    <n v="51330"/>
    <n v="1.6136986301369862"/>
    <n v="7.0054794520547947"/>
    <n v="5.6399999999999999E-2"/>
    <n v="1.6136986301369862"/>
    <n v="7.0054794520547938"/>
    <n v="5.6399999999999992E-2"/>
    <x v="1"/>
    <x v="1"/>
    <n v="1930"/>
    <n v="1447.5600000000004"/>
    <n v="0"/>
    <n v="0"/>
    <n v="0"/>
    <n v="0"/>
    <n v="0"/>
    <n v="0"/>
    <n v="0"/>
    <n v="0"/>
    <n v="0"/>
    <n v="0"/>
    <n v="0"/>
    <n v="0"/>
    <n v="0"/>
    <n v="0"/>
    <n v="3377.5600000000004"/>
    <n v="0"/>
    <n v="3377.5600000000004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0T00:00:00"/>
    <d v="2027-12-10T00:00:00"/>
    <n v="53100"/>
    <n v="2.6136986301369864"/>
    <n v="8.0054794520547947"/>
    <n v="5.9299999999999999E-2"/>
    <n v="2.6136986301369864"/>
    <n v="8.0054794520547947"/>
    <n v="5.9299999999999999E-2"/>
    <x v="1"/>
    <x v="1"/>
    <n v="2099.2000000000003"/>
    <n v="2099.1600000000003"/>
    <n v="1049.6400000000001"/>
    <n v="0"/>
    <n v="0"/>
    <n v="0"/>
    <n v="0"/>
    <n v="0"/>
    <n v="0"/>
    <n v="0"/>
    <n v="0"/>
    <n v="0"/>
    <n v="0"/>
    <n v="0"/>
    <n v="0"/>
    <n v="0"/>
    <n v="4198.3600000000006"/>
    <n v="1049.6400000000001"/>
    <n v="5248.0000000000009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0"/>
    <n v="112837.5"/>
    <d v="2019-12-10T00:00:00"/>
    <d v="2028-12-10T00:00:00"/>
    <n v="112837.5"/>
    <n v="3.6164383561643834"/>
    <n v="9.0082191780821912"/>
    <n v="6.2100000000000002E-2"/>
    <n v="3.6164383561643834"/>
    <n v="9.0082191780821912"/>
    <n v="6.2100000000000009E-2"/>
    <x v="1"/>
    <x v="1"/>
    <n v="4671.4399999999996"/>
    <n v="5255.3999999999987"/>
    <n v="3503.64"/>
    <n v="1751.76"/>
    <n v="0"/>
    <n v="0"/>
    <n v="0"/>
    <n v="0"/>
    <n v="0"/>
    <n v="0"/>
    <n v="0"/>
    <n v="0"/>
    <n v="0"/>
    <n v="0"/>
    <n v="0"/>
    <n v="0"/>
    <n v="9926.8399999999983"/>
    <n v="5255.4"/>
    <n v="15182.239999999998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0"/>
    <n v="518905"/>
    <d v="2019-12-11T00:00:00"/>
    <d v="2025-12-11T00:00:00"/>
    <n v="518905"/>
    <n v="0.61643835616438358"/>
    <n v="6.0054794520547947"/>
    <n v="5.3600000000000002E-2"/>
    <n v="0.61643835616438358"/>
    <n v="6.0054794520547947"/>
    <n v="5.3600000000000002E-2"/>
    <x v="1"/>
    <x v="1"/>
    <n v="11588.9"/>
    <n v="0"/>
    <n v="0"/>
    <n v="0"/>
    <n v="0"/>
    <n v="0"/>
    <n v="0"/>
    <n v="0"/>
    <n v="0"/>
    <n v="0"/>
    <n v="0"/>
    <n v="0"/>
    <n v="0"/>
    <n v="0"/>
    <n v="0"/>
    <n v="0"/>
    <n v="11588.9"/>
    <n v="0"/>
    <n v="11588.9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0"/>
    <n v="805645"/>
    <d v="2019-12-11T00:00:00"/>
    <d v="2026-12-11T00:00:00"/>
    <n v="805645"/>
    <n v="1.6164383561643836"/>
    <n v="7.0054794520547947"/>
    <n v="5.6399999999999999E-2"/>
    <n v="1.6164383561643834"/>
    <n v="7.0054794520547947"/>
    <n v="5.6399999999999999E-2"/>
    <x v="1"/>
    <x v="1"/>
    <n v="30292.239999999998"/>
    <n v="22719.24"/>
    <n v="0"/>
    <n v="0"/>
    <n v="0"/>
    <n v="0"/>
    <n v="0"/>
    <n v="0"/>
    <n v="0"/>
    <n v="0"/>
    <n v="0"/>
    <n v="0"/>
    <n v="0"/>
    <n v="0"/>
    <n v="0"/>
    <n v="0"/>
    <n v="53011.479999999996"/>
    <n v="0"/>
    <n v="53011.479999999996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0"/>
    <n v="562565"/>
    <d v="2019-12-11T00:00:00"/>
    <d v="2027-12-11T00:00:00"/>
    <n v="562565"/>
    <n v="2.6164383561643834"/>
    <n v="8.0054794520547947"/>
    <n v="5.9299999999999999E-2"/>
    <n v="2.6164383561643834"/>
    <n v="8.0054794520547947"/>
    <n v="5.9300000000000005E-2"/>
    <x v="1"/>
    <x v="1"/>
    <n v="22240.080000000002"/>
    <n v="22240.079999999998"/>
    <n v="11120.04"/>
    <n v="0"/>
    <n v="0"/>
    <n v="0"/>
    <n v="0"/>
    <n v="0"/>
    <n v="0"/>
    <n v="0"/>
    <n v="0"/>
    <n v="0"/>
    <n v="0"/>
    <n v="0"/>
    <n v="0"/>
    <n v="0"/>
    <n v="44480.160000000003"/>
    <n v="11120.04"/>
    <n v="55600.200000000004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12-11T00:00:00"/>
    <d v="2028-12-11T00:00:00"/>
    <n v="159300"/>
    <n v="3.6191780821917807"/>
    <n v="9.0082191780821912"/>
    <n v="6.2100000000000002E-2"/>
    <n v="3.6191780821917807"/>
    <n v="9.0082191780821912"/>
    <n v="6.2100000000000002E-2"/>
    <x v="1"/>
    <x v="1"/>
    <n v="6595.04"/>
    <n v="7419.3599999999979"/>
    <n v="4946.28"/>
    <n v="2473.08"/>
    <n v="0"/>
    <n v="0"/>
    <n v="0"/>
    <n v="0"/>
    <n v="0"/>
    <n v="0"/>
    <n v="0"/>
    <n v="0"/>
    <n v="0"/>
    <n v="0"/>
    <n v="0"/>
    <n v="0"/>
    <n v="14014.399999999998"/>
    <n v="7419.36"/>
    <n v="21433.759999999998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1T00:00:00"/>
    <d v="2029-12-11T00:00:00"/>
    <n v="159300"/>
    <n v="4.6191780821917812"/>
    <n v="10.008219178082191"/>
    <n v="6.5000000000000002E-2"/>
    <n v="4.6191780821917812"/>
    <n v="10.008219178082191"/>
    <n v="6.5000000000000002E-2"/>
    <x v="1"/>
    <x v="1"/>
    <n v="6902.96"/>
    <n v="8283.6"/>
    <n v="6212.64"/>
    <n v="4141.8"/>
    <n v="2070.84"/>
    <n v="0"/>
    <n v="0"/>
    <n v="0"/>
    <n v="0"/>
    <n v="0"/>
    <n v="0"/>
    <n v="0"/>
    <n v="0"/>
    <n v="0"/>
    <n v="0"/>
    <n v="0"/>
    <n v="15186.560000000001"/>
    <n v="12425.28"/>
    <n v="27611.840000000004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0"/>
    <n v="407690"/>
    <d v="2019-12-11T00:00:00"/>
    <d v="2025-12-11T00:00:00"/>
    <n v="407690"/>
    <n v="0.61643835616438358"/>
    <n v="6.0054794520547947"/>
    <n v="5.3600000000000002E-2"/>
    <n v="0.61643835616438358"/>
    <n v="6.0054794520547947"/>
    <n v="5.3600000000000002E-2"/>
    <x v="1"/>
    <x v="1"/>
    <n v="9105.1"/>
    <n v="0"/>
    <n v="0"/>
    <n v="0"/>
    <n v="0"/>
    <n v="0"/>
    <n v="0"/>
    <n v="0"/>
    <n v="0"/>
    <n v="0"/>
    <n v="0"/>
    <n v="0"/>
    <n v="0"/>
    <n v="0"/>
    <n v="0"/>
    <n v="0"/>
    <n v="9105.1"/>
    <n v="0"/>
    <n v="9105.1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0"/>
    <n v="364767.5"/>
    <d v="2019-12-11T00:00:00"/>
    <d v="2026-12-11T00:00:00"/>
    <n v="364767.5"/>
    <n v="1.6164383561643836"/>
    <n v="7.0054794520547947"/>
    <n v="5.6399999999999999E-2"/>
    <n v="1.6164383561643834"/>
    <n v="7.0054794520547947"/>
    <n v="5.6399999999999999E-2"/>
    <x v="1"/>
    <x v="1"/>
    <n v="13715.28"/>
    <n v="10286.400000000001"/>
    <n v="0"/>
    <n v="0"/>
    <n v="0"/>
    <n v="0"/>
    <n v="0"/>
    <n v="0"/>
    <n v="0"/>
    <n v="0"/>
    <n v="0"/>
    <n v="0"/>
    <n v="0"/>
    <n v="0"/>
    <n v="0"/>
    <n v="0"/>
    <n v="24001.68"/>
    <n v="0"/>
    <n v="24001.68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0"/>
    <n v="969222.5"/>
    <d v="2019-12-11T00:00:00"/>
    <d v="2027-12-11T00:00:00"/>
    <n v="969222.5"/>
    <n v="2.6164383561643834"/>
    <n v="8.0054794520547947"/>
    <n v="5.9299999999999999E-2"/>
    <n v="2.6164383561643834"/>
    <n v="8.0054794520547947"/>
    <n v="5.9299999999999999E-2"/>
    <x v="1"/>
    <x v="1"/>
    <n v="38316.559999999998"/>
    <n v="38316.6"/>
    <n v="19158.240000000002"/>
    <n v="0"/>
    <n v="0"/>
    <n v="0"/>
    <n v="0"/>
    <n v="0"/>
    <n v="0"/>
    <n v="0"/>
    <n v="0"/>
    <n v="0"/>
    <n v="0"/>
    <n v="0"/>
    <n v="0"/>
    <n v="0"/>
    <n v="76633.16"/>
    <n v="19158.240000000002"/>
    <n v="95791.400000000009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0"/>
    <n v="1580020"/>
    <d v="2019-12-11T00:00:00"/>
    <d v="2028-12-11T00:00:00"/>
    <n v="1580020"/>
    <n v="3.6191780821917807"/>
    <n v="9.0082191780821912"/>
    <n v="6.2100000000000002E-2"/>
    <n v="3.6191780821917807"/>
    <n v="9.0082191780821912"/>
    <n v="6.2100000000000002E-2"/>
    <x v="1"/>
    <x v="1"/>
    <n v="65412.799999999996"/>
    <n v="73589.39999999998"/>
    <n v="49059.6"/>
    <n v="24529.8"/>
    <n v="0"/>
    <n v="0"/>
    <n v="0"/>
    <n v="0"/>
    <n v="0"/>
    <n v="0"/>
    <n v="0"/>
    <n v="0"/>
    <n v="0"/>
    <n v="0"/>
    <n v="0"/>
    <n v="0"/>
    <n v="139002.19999999998"/>
    <n v="73589.399999999994"/>
    <n v="212591.59999999998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0"/>
    <n v="318305"/>
    <d v="2019-12-11T00:00:00"/>
    <d v="2029-12-11T00:00:00"/>
    <n v="318305"/>
    <n v="4.6191780821917812"/>
    <n v="10.008219178082191"/>
    <n v="6.5000000000000002E-2"/>
    <n v="4.6191780821917812"/>
    <n v="10.008219178082191"/>
    <n v="6.5000000000000002E-2"/>
    <x v="1"/>
    <x v="1"/>
    <n v="13793.199999999999"/>
    <n v="16551.84"/>
    <n v="12413.88"/>
    <n v="8275.92"/>
    <n v="4137.96"/>
    <n v="0"/>
    <n v="0"/>
    <n v="0"/>
    <n v="0"/>
    <n v="0"/>
    <n v="0"/>
    <n v="0"/>
    <n v="0"/>
    <n v="0"/>
    <n v="0"/>
    <n v="0"/>
    <n v="30345.040000000001"/>
    <n v="24827.759999999998"/>
    <n v="55172.800000000003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0"/>
    <n v="49855"/>
    <d v="2019-12-11T00:00:00"/>
    <d v="2026-12-11T00:00:00"/>
    <n v="49855"/>
    <n v="1.6164383561643836"/>
    <n v="7.0054794520547947"/>
    <n v="5.6399999999999999E-2"/>
    <n v="1.6164383561643838"/>
    <n v="7.0054794520547947"/>
    <n v="5.6400000000000006E-2"/>
    <x v="1"/>
    <x v="1"/>
    <n v="1874.5599999999997"/>
    <n v="1405.92"/>
    <n v="0"/>
    <n v="0"/>
    <n v="0"/>
    <n v="0"/>
    <n v="0"/>
    <n v="0"/>
    <n v="0"/>
    <n v="0"/>
    <n v="0"/>
    <n v="0"/>
    <n v="0"/>
    <n v="0"/>
    <n v="0"/>
    <n v="0"/>
    <n v="3280.4799999999996"/>
    <n v="0"/>
    <n v="3280.4799999999996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0"/>
    <n v="101627.5"/>
    <d v="2019-12-11T00:00:00"/>
    <d v="2027-12-11T00:00:00"/>
    <n v="101627.5"/>
    <n v="2.6164383561643834"/>
    <n v="8.0054794520547947"/>
    <n v="5.9299999999999999E-2"/>
    <n v="2.6164383561643834"/>
    <n v="8.0054794520547947"/>
    <n v="5.9299999999999992E-2"/>
    <x v="1"/>
    <x v="1"/>
    <n v="4017.68"/>
    <n v="4017.72"/>
    <n v="2008.8"/>
    <n v="0"/>
    <n v="0"/>
    <n v="0"/>
    <n v="0"/>
    <n v="0"/>
    <n v="0"/>
    <n v="0"/>
    <n v="0"/>
    <n v="0"/>
    <n v="0"/>
    <n v="0"/>
    <n v="0"/>
    <n v="0"/>
    <n v="8035.4"/>
    <n v="2008.8"/>
    <n v="10044.199999999999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0"/>
    <n v="48675"/>
    <d v="2019-12-11T00:00:00"/>
    <d v="2028-12-11T00:00:00"/>
    <n v="48675"/>
    <n v="3.6191780821917807"/>
    <n v="9.0082191780821912"/>
    <n v="6.2100000000000002E-2"/>
    <n v="3.6191780821917807"/>
    <n v="9.0082191780821912"/>
    <n v="6.2100000000000002E-2"/>
    <x v="1"/>
    <x v="1"/>
    <n v="2015.1199999999994"/>
    <n v="2267.0400000000004"/>
    <n v="1511.4"/>
    <n v="755.64"/>
    <n v="0"/>
    <n v="0"/>
    <n v="0"/>
    <n v="0"/>
    <n v="0"/>
    <n v="0"/>
    <n v="0"/>
    <n v="0"/>
    <n v="0"/>
    <n v="0"/>
    <n v="0"/>
    <n v="0"/>
    <n v="4282.16"/>
    <n v="2267.04"/>
    <n v="6549.2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19-12-11T00:00:00"/>
    <d v="2029-12-11T00:00:00"/>
    <n v="51920"/>
    <n v="4.6191780821917812"/>
    <n v="10.008219178082191"/>
    <n v="6.5000000000000002E-2"/>
    <n v="4.6191780821917812"/>
    <n v="10.008219178082191"/>
    <n v="6.5000000000000002E-2"/>
    <x v="1"/>
    <x v="1"/>
    <n v="2249.84"/>
    <n v="2699.88"/>
    <n v="2024.88"/>
    <n v="1349.88"/>
    <n v="675"/>
    <n v="0"/>
    <n v="0"/>
    <n v="0"/>
    <n v="0"/>
    <n v="0"/>
    <n v="0"/>
    <n v="0"/>
    <n v="0"/>
    <n v="0"/>
    <n v="0"/>
    <n v="0"/>
    <n v="4949.72"/>
    <n v="4049.76"/>
    <n v="8999.48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0"/>
    <n v="25960"/>
    <d v="2019-12-11T00:00:00"/>
    <d v="2026-12-11T00:00:00"/>
    <n v="25960"/>
    <n v="1.6164383561643836"/>
    <n v="7.0054794520547947"/>
    <n v="5.6399999999999999E-2"/>
    <n v="1.6164383561643838"/>
    <n v="7.0054794520547947"/>
    <n v="5.6399999999999999E-2"/>
    <x v="1"/>
    <x v="1"/>
    <n v="976.08"/>
    <n v="732.12"/>
    <n v="0"/>
    <n v="0"/>
    <n v="0"/>
    <n v="0"/>
    <n v="0"/>
    <n v="0"/>
    <n v="0"/>
    <n v="0"/>
    <n v="0"/>
    <n v="0"/>
    <n v="0"/>
    <n v="0"/>
    <n v="0"/>
    <n v="0"/>
    <n v="1708.2"/>
    <n v="0"/>
    <n v="1708.2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1T00:00:00"/>
    <d v="2025-12-11T00:00:00"/>
    <n v="53100"/>
    <n v="0.61643835616438358"/>
    <n v="6.0054794520547947"/>
    <n v="5.3600000000000002E-2"/>
    <n v="0.61643835616438358"/>
    <n v="6.0054794520547947"/>
    <n v="5.3600000000000009E-2"/>
    <x v="1"/>
    <x v="1"/>
    <n v="1185.9000000000001"/>
    <n v="0"/>
    <n v="0"/>
    <n v="0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0"/>
    <n v="255765"/>
    <d v="2019-12-11T00:00:00"/>
    <d v="2026-12-11T00:00:00"/>
    <n v="255765"/>
    <n v="1.6164383561643836"/>
    <n v="7.0054794520547947"/>
    <n v="5.6399999999999999E-2"/>
    <n v="1.6164383561643836"/>
    <n v="7.0054794520547947"/>
    <n v="5.6399999999999999E-2"/>
    <x v="1"/>
    <x v="1"/>
    <n v="9616.8000000000011"/>
    <n v="7212.6000000000013"/>
    <n v="0"/>
    <n v="0"/>
    <n v="0"/>
    <n v="0"/>
    <n v="0"/>
    <n v="0"/>
    <n v="0"/>
    <n v="0"/>
    <n v="0"/>
    <n v="0"/>
    <n v="0"/>
    <n v="0"/>
    <n v="0"/>
    <n v="0"/>
    <n v="16829.400000000001"/>
    <n v="0"/>
    <n v="16829.400000000001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11T00:00:00"/>
    <d v="2027-12-11T00:00:00"/>
    <n v="106200"/>
    <n v="2.6164383561643834"/>
    <n v="8.0054794520547947"/>
    <n v="5.9299999999999999E-2"/>
    <n v="2.6164383561643834"/>
    <n v="8.0054794520547947"/>
    <n v="5.9299999999999999E-2"/>
    <x v="1"/>
    <x v="1"/>
    <n v="4198.4000000000005"/>
    <n v="4198.4399999999996"/>
    <n v="2099.16"/>
    <n v="0"/>
    <n v="0"/>
    <n v="0"/>
    <n v="0"/>
    <n v="0"/>
    <n v="0"/>
    <n v="0"/>
    <n v="0"/>
    <n v="0"/>
    <n v="0"/>
    <n v="0"/>
    <n v="0"/>
    <n v="0"/>
    <n v="8396.84"/>
    <n v="2099.16"/>
    <n v="10496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0"/>
    <n v="52805"/>
    <d v="2019-12-11T00:00:00"/>
    <d v="2025-12-11T00:00:00"/>
    <n v="52805"/>
    <n v="0.61643835616438358"/>
    <n v="6.0054794520547947"/>
    <n v="5.3600000000000002E-2"/>
    <n v="0.61643835616438358"/>
    <n v="6.0054794520547947"/>
    <n v="5.3600000000000002E-2"/>
    <x v="1"/>
    <x v="1"/>
    <n v="1179.3000000000004"/>
    <n v="0"/>
    <n v="0"/>
    <n v="0"/>
    <n v="0"/>
    <n v="0"/>
    <n v="0"/>
    <n v="0"/>
    <n v="0"/>
    <n v="0"/>
    <n v="0"/>
    <n v="0"/>
    <n v="0"/>
    <n v="0"/>
    <n v="0"/>
    <n v="0"/>
    <n v="1179.3000000000004"/>
    <n v="0"/>
    <n v="1179.3000000000004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0"/>
    <n v="41595"/>
    <d v="2019-12-12T00:00:00"/>
    <d v="2027-12-12T00:00:00"/>
    <n v="41595"/>
    <n v="2.6191780821917807"/>
    <n v="8.0054794520547947"/>
    <n v="5.9299999999999999E-2"/>
    <n v="2.6191780821917807"/>
    <n v="8.0054794520547947"/>
    <n v="5.9299999999999992E-2"/>
    <x v="1"/>
    <x v="1"/>
    <n v="1644.3999999999999"/>
    <n v="1644.36"/>
    <n v="822.24"/>
    <n v="0"/>
    <n v="0"/>
    <n v="0"/>
    <n v="0"/>
    <n v="0"/>
    <n v="0"/>
    <n v="0"/>
    <n v="0"/>
    <n v="0"/>
    <n v="0"/>
    <n v="0"/>
    <n v="0"/>
    <n v="0"/>
    <n v="3288.7599999999998"/>
    <n v="822.24"/>
    <n v="4111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0"/>
    <n v="5015"/>
    <d v="2019-12-12T00:00:00"/>
    <d v="2028-12-12T00:00:00"/>
    <n v="5015"/>
    <n v="3.6219178082191781"/>
    <n v="9.0082191780821912"/>
    <n v="6.2100000000000002E-2"/>
    <n v="3.6219178082191785"/>
    <n v="9.0082191780821912"/>
    <n v="6.2100000000000002E-2"/>
    <x v="1"/>
    <x v="1"/>
    <n v="207.59999999999997"/>
    <n v="233.52000000000007"/>
    <n v="155.76"/>
    <n v="77.88"/>
    <n v="0"/>
    <n v="0"/>
    <n v="0"/>
    <n v="0"/>
    <n v="0"/>
    <n v="0"/>
    <n v="0"/>
    <n v="0"/>
    <n v="0"/>
    <n v="0"/>
    <n v="0"/>
    <n v="0"/>
    <n v="441.12"/>
    <n v="233.64"/>
    <n v="674.76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0"/>
    <n v="102217.5"/>
    <d v="2019-12-12T00:00:00"/>
    <d v="2025-12-12T00:00:00"/>
    <n v="102217.5"/>
    <n v="0.61917808219178083"/>
    <n v="6.0054794520547947"/>
    <n v="5.3600000000000002E-2"/>
    <n v="0.61917808219178083"/>
    <n v="6.0054794520547947"/>
    <n v="5.3600000000000002E-2"/>
    <x v="1"/>
    <x v="1"/>
    <n v="2282.88"/>
    <n v="0"/>
    <n v="0"/>
    <n v="0"/>
    <n v="0"/>
    <n v="0"/>
    <n v="0"/>
    <n v="0"/>
    <n v="0"/>
    <n v="0"/>
    <n v="0"/>
    <n v="0"/>
    <n v="0"/>
    <n v="0"/>
    <n v="0"/>
    <n v="0"/>
    <n v="2282.88"/>
    <n v="0"/>
    <n v="2282.88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0"/>
    <n v="258715"/>
    <d v="2019-12-12T00:00:00"/>
    <d v="2026-12-12T00:00:00"/>
    <n v="258715"/>
    <n v="1.6191780821917807"/>
    <n v="7.0054794520547947"/>
    <n v="5.6399999999999999E-2"/>
    <n v="1.6191780821917807"/>
    <n v="7.0054794520547947"/>
    <n v="5.6399999999999999E-2"/>
    <x v="1"/>
    <x v="1"/>
    <n v="9727.68"/>
    <n v="7295.7599999999984"/>
    <n v="0"/>
    <n v="0"/>
    <n v="0"/>
    <n v="0"/>
    <n v="0"/>
    <n v="0"/>
    <n v="0"/>
    <n v="0"/>
    <n v="0"/>
    <n v="0"/>
    <n v="0"/>
    <n v="0"/>
    <n v="0"/>
    <n v="0"/>
    <n v="17023.439999999999"/>
    <n v="0"/>
    <n v="17023.439999999999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0"/>
    <n v="330400"/>
    <d v="2019-12-12T00:00:00"/>
    <d v="2027-12-12T00:00:00"/>
    <n v="330400"/>
    <n v="2.6191780821917807"/>
    <n v="8.0054794520547947"/>
    <n v="5.9299999999999999E-2"/>
    <n v="2.6191780821917807"/>
    <n v="8.0054794520547947"/>
    <n v="5.9300000000000005E-2"/>
    <x v="1"/>
    <x v="1"/>
    <n v="13061.839999999998"/>
    <n v="13061.759999999997"/>
    <n v="6530.88"/>
    <n v="0"/>
    <n v="0"/>
    <n v="0"/>
    <n v="0"/>
    <n v="0"/>
    <n v="0"/>
    <n v="0"/>
    <n v="0"/>
    <n v="0"/>
    <n v="0"/>
    <n v="0"/>
    <n v="0"/>
    <n v="0"/>
    <n v="26123.599999999995"/>
    <n v="6530.88"/>
    <n v="32654.479999999996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0"/>
    <n v="542947.5"/>
    <d v="2019-12-12T00:00:00"/>
    <d v="2028-12-12T00:00:00"/>
    <n v="542947.5"/>
    <n v="3.6219178082191781"/>
    <n v="9.0082191780821912"/>
    <n v="6.2100000000000002E-2"/>
    <n v="3.6219178082191781"/>
    <n v="9.0082191780821912"/>
    <n v="6.2100000000000009E-2"/>
    <x v="1"/>
    <x v="1"/>
    <n v="22478"/>
    <n v="25287.720000000005"/>
    <n v="16858.560000000001"/>
    <n v="8429.2800000000007"/>
    <n v="0"/>
    <n v="0"/>
    <n v="0"/>
    <n v="0"/>
    <n v="0"/>
    <n v="0"/>
    <n v="0"/>
    <n v="0"/>
    <n v="0"/>
    <n v="0"/>
    <n v="0"/>
    <n v="0"/>
    <n v="47765.72"/>
    <n v="25287.840000000004"/>
    <n v="73053.56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2T00:00:00"/>
    <d v="2029-12-12T00:00:00"/>
    <n v="159300"/>
    <n v="4.6219178082191785"/>
    <n v="10.008219178082191"/>
    <n v="6.5000000000000002E-2"/>
    <n v="4.6219178082191785"/>
    <n v="10.008219178082191"/>
    <n v="6.5000000000000002E-2"/>
    <x v="1"/>
    <x v="1"/>
    <n v="6902.96"/>
    <n v="8283.6"/>
    <n v="6212.64"/>
    <n v="4141.8"/>
    <n v="2070.84"/>
    <n v="0"/>
    <n v="0"/>
    <n v="0"/>
    <n v="0"/>
    <n v="0"/>
    <n v="0"/>
    <n v="0"/>
    <n v="0"/>
    <n v="0"/>
    <n v="0"/>
    <n v="0"/>
    <n v="15186.560000000001"/>
    <n v="12425.28"/>
    <n v="27611.840000000004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0"/>
    <n v="250012.5"/>
    <d v="2019-12-16T00:00:00"/>
    <d v="2025-12-16T00:00:00"/>
    <n v="250012.5"/>
    <n v="0.63013698630136983"/>
    <n v="6.0054794520547947"/>
    <n v="5.3600000000000002E-2"/>
    <n v="0.63013698630136983"/>
    <n v="6.0054794520547947"/>
    <n v="5.3600000000000002E-2"/>
    <x v="1"/>
    <x v="1"/>
    <n v="5583.5999999999995"/>
    <n v="0"/>
    <n v="0"/>
    <n v="0"/>
    <n v="0"/>
    <n v="0"/>
    <n v="0"/>
    <n v="0"/>
    <n v="0"/>
    <n v="0"/>
    <n v="0"/>
    <n v="0"/>
    <n v="0"/>
    <n v="0"/>
    <n v="0"/>
    <n v="0"/>
    <n v="5583.5999999999995"/>
    <n v="0"/>
    <n v="5583.599999999999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0"/>
    <n v="99415"/>
    <d v="2019-12-16T00:00:00"/>
    <d v="2026-12-16T00:00:00"/>
    <n v="99415"/>
    <n v="1.6301369863013699"/>
    <n v="7.0054794520547947"/>
    <n v="5.6399999999999999E-2"/>
    <n v="1.6301369863013699"/>
    <n v="7.0054794520547956"/>
    <n v="5.6400000000000006E-2"/>
    <x v="1"/>
    <x v="1"/>
    <n v="3738"/>
    <n v="2803.5600000000009"/>
    <n v="0"/>
    <n v="0"/>
    <n v="0"/>
    <n v="0"/>
    <n v="0"/>
    <n v="0"/>
    <n v="0"/>
    <n v="0"/>
    <n v="0"/>
    <n v="0"/>
    <n v="0"/>
    <n v="0"/>
    <n v="0"/>
    <n v="0"/>
    <n v="6541.5600000000013"/>
    <n v="0"/>
    <n v="6541.5600000000013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6T00:00:00"/>
    <d v="2027-12-16T00:00:00"/>
    <n v="205467.5"/>
    <n v="2.6301369863013697"/>
    <n v="8.0054794520547947"/>
    <n v="5.9299999999999999E-2"/>
    <n v="2.6301369863013697"/>
    <n v="8.0054794520547947"/>
    <n v="5.9299999999999999E-2"/>
    <x v="1"/>
    <x v="1"/>
    <n v="8122.8000000000011"/>
    <n v="8122.7999999999984"/>
    <n v="4061.4"/>
    <n v="0"/>
    <n v="0"/>
    <n v="0"/>
    <n v="0"/>
    <n v="0"/>
    <n v="0"/>
    <n v="0"/>
    <n v="0"/>
    <n v="0"/>
    <n v="0"/>
    <n v="0"/>
    <n v="0"/>
    <n v="0"/>
    <n v="16245.599999999999"/>
    <n v="4061.4"/>
    <n v="20307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6T00:00:00"/>
    <d v="2028-12-16T00:00:00"/>
    <n v="212400"/>
    <n v="3.6328767123287671"/>
    <n v="9.0082191780821912"/>
    <n v="6.2100000000000002E-2"/>
    <n v="3.6328767123287671"/>
    <n v="9.0082191780821912"/>
    <n v="6.2100000000000002E-2"/>
    <x v="1"/>
    <x v="1"/>
    <n v="8793.36"/>
    <n v="9892.5599999999977"/>
    <n v="6594.96"/>
    <n v="3297.48"/>
    <n v="0"/>
    <n v="0"/>
    <n v="0"/>
    <n v="0"/>
    <n v="0"/>
    <n v="0"/>
    <n v="0"/>
    <n v="0"/>
    <n v="0"/>
    <n v="0"/>
    <n v="0"/>
    <n v="0"/>
    <n v="18685.919999999998"/>
    <n v="9892.44"/>
    <n v="28578.36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0"/>
    <n v="228625"/>
    <d v="2019-12-16T00:00:00"/>
    <d v="2029-12-16T00:00:00"/>
    <n v="228625"/>
    <n v="4.6328767123287671"/>
    <n v="10.008219178082191"/>
    <n v="6.5000000000000002E-2"/>
    <n v="4.6328767123287671"/>
    <n v="10.008219178082189"/>
    <n v="6.5000000000000002E-2"/>
    <x v="1"/>
    <x v="1"/>
    <n v="9907.1200000000008"/>
    <n v="11888.519999999997"/>
    <n v="8916.36"/>
    <n v="5944.2"/>
    <n v="2972.16"/>
    <n v="0"/>
    <n v="0"/>
    <n v="0"/>
    <n v="0"/>
    <n v="0"/>
    <n v="0"/>
    <n v="0"/>
    <n v="0"/>
    <n v="0"/>
    <n v="0"/>
    <n v="0"/>
    <n v="21795.64"/>
    <n v="17832.72"/>
    <n v="39628.36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0"/>
    <n v="46315"/>
    <d v="2019-12-16T00:00:00"/>
    <d v="2026-12-16T00:00:00"/>
    <n v="46315"/>
    <n v="1.6301369863013699"/>
    <n v="7.0054794520547947"/>
    <n v="5.6399999999999999E-2"/>
    <n v="1.6301369863013699"/>
    <n v="7.0054794520547947"/>
    <n v="5.6400000000000006E-2"/>
    <x v="1"/>
    <x v="1"/>
    <n v="1741.4400000000003"/>
    <n v="1306.08"/>
    <n v="0"/>
    <n v="0"/>
    <n v="0"/>
    <n v="0"/>
    <n v="0"/>
    <n v="0"/>
    <n v="0"/>
    <n v="0"/>
    <n v="0"/>
    <n v="0"/>
    <n v="0"/>
    <n v="0"/>
    <n v="0"/>
    <n v="0"/>
    <n v="3047.5200000000004"/>
    <n v="0"/>
    <n v="3047.5200000000004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0"/>
    <n v="151335"/>
    <d v="2019-12-16T00:00:00"/>
    <d v="2027-12-16T00:00:00"/>
    <n v="151335"/>
    <n v="2.6301369863013697"/>
    <n v="8.0054794520547947"/>
    <n v="5.9299999999999999E-2"/>
    <n v="2.6301369863013697"/>
    <n v="8.0054794520547947"/>
    <n v="5.9299999999999992E-2"/>
    <x v="1"/>
    <x v="1"/>
    <n v="5982.8000000000011"/>
    <n v="5982.7200000000012"/>
    <n v="2991.36"/>
    <n v="0"/>
    <n v="0"/>
    <n v="0"/>
    <n v="0"/>
    <n v="0"/>
    <n v="0"/>
    <n v="0"/>
    <n v="0"/>
    <n v="0"/>
    <n v="0"/>
    <n v="0"/>
    <n v="0"/>
    <n v="0"/>
    <n v="11965.520000000002"/>
    <n v="2991.36"/>
    <n v="14956.880000000003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0"/>
    <n v="99710"/>
    <d v="2019-12-16T00:00:00"/>
    <d v="2028-12-16T00:00:00"/>
    <n v="99710"/>
    <n v="3.6328767123287671"/>
    <n v="9.0082191780821912"/>
    <n v="6.2100000000000002E-2"/>
    <n v="3.6328767123287666"/>
    <n v="9.0082191780821912"/>
    <n v="6.2100000000000002E-2"/>
    <x v="1"/>
    <x v="1"/>
    <n v="4128"/>
    <n v="4644"/>
    <n v="3096"/>
    <n v="1548"/>
    <n v="0"/>
    <n v="0"/>
    <n v="0"/>
    <n v="0"/>
    <n v="0"/>
    <n v="0"/>
    <n v="0"/>
    <n v="0"/>
    <n v="0"/>
    <n v="0"/>
    <n v="0"/>
    <n v="0"/>
    <n v="8772"/>
    <n v="4644"/>
    <n v="13416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0"/>
    <n v="99857.5"/>
    <d v="2019-12-16T00:00:00"/>
    <d v="2025-12-16T00:00:00"/>
    <n v="99857.5"/>
    <n v="0.63013698630136983"/>
    <n v="6.0054794520547947"/>
    <n v="5.3600000000000002E-2"/>
    <n v="0.63013698630136983"/>
    <n v="6.0054794520547947"/>
    <n v="5.3600000000000002E-2"/>
    <x v="1"/>
    <x v="1"/>
    <n v="2230.1799999999998"/>
    <n v="0"/>
    <n v="0"/>
    <n v="0"/>
    <n v="0"/>
    <n v="0"/>
    <n v="0"/>
    <n v="0"/>
    <n v="0"/>
    <n v="0"/>
    <n v="0"/>
    <n v="0"/>
    <n v="0"/>
    <n v="0"/>
    <n v="0"/>
    <n v="0"/>
    <n v="2230.1799999999998"/>
    <n v="0"/>
    <n v="2230.1799999999998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6T00:00:00"/>
    <d v="2026-12-16T00:00:00"/>
    <n v="53100"/>
    <n v="1.6301369863013699"/>
    <n v="7.0054794520547947"/>
    <n v="5.6399999999999999E-2"/>
    <n v="1.6301369863013702"/>
    <n v="7.0054794520547947"/>
    <n v="5.6400000000000006E-2"/>
    <x v="1"/>
    <x v="1"/>
    <n v="1996.5599999999997"/>
    <n v="1497.36"/>
    <n v="0"/>
    <n v="0"/>
    <n v="0"/>
    <n v="0"/>
    <n v="0"/>
    <n v="0"/>
    <n v="0"/>
    <n v="0"/>
    <n v="0"/>
    <n v="0"/>
    <n v="0"/>
    <n v="0"/>
    <n v="0"/>
    <n v="0"/>
    <n v="3493.9199999999996"/>
    <n v="0"/>
    <n v="3493.9199999999996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16T00:00:00"/>
    <d v="2027-12-16T00:00:00"/>
    <n v="51772.5"/>
    <n v="2.6301369863013697"/>
    <n v="8.0054794520547947"/>
    <n v="5.9299999999999999E-2"/>
    <n v="2.6301369863013697"/>
    <n v="8.0054794520547947"/>
    <n v="5.9299999999999999E-2"/>
    <x v="1"/>
    <x v="1"/>
    <n v="2046.7199999999998"/>
    <n v="2046.7199999999996"/>
    <n v="1023.36"/>
    <n v="0"/>
    <n v="0"/>
    <n v="0"/>
    <n v="0"/>
    <n v="0"/>
    <n v="0"/>
    <n v="0"/>
    <n v="0"/>
    <n v="0"/>
    <n v="0"/>
    <n v="0"/>
    <n v="0"/>
    <n v="0"/>
    <n v="4093.4399999999996"/>
    <n v="1023.36"/>
    <n v="5116.7999999999993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17T00:00:00"/>
    <d v="2029-12-17T00:00:00"/>
    <n v="53100"/>
    <n v="4.6356164383561644"/>
    <n v="10.008219178082191"/>
    <n v="6.5000000000000002E-2"/>
    <n v="4.6356164383561644"/>
    <n v="10.008219178082191"/>
    <n v="6.5000000000000002E-2"/>
    <x v="1"/>
    <x v="1"/>
    <n v="2300.9599999999996"/>
    <n v="2761.1999999999994"/>
    <n v="2070.84"/>
    <n v="1380.6"/>
    <n v="690.24"/>
    <n v="0"/>
    <n v="0"/>
    <n v="0"/>
    <n v="0"/>
    <n v="0"/>
    <n v="0"/>
    <n v="0"/>
    <n v="0"/>
    <n v="0"/>
    <n v="0"/>
    <n v="0"/>
    <n v="5062.1599999999989"/>
    <n v="4141.68"/>
    <n v="9203.84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0"/>
    <n v="102807.5"/>
    <d v="2019-12-17T00:00:00"/>
    <d v="2025-12-17T00:00:00"/>
    <n v="102807.5"/>
    <n v="0.63287671232876708"/>
    <n v="6.0054794520547947"/>
    <n v="5.3600000000000002E-2"/>
    <n v="0.63287671232876708"/>
    <n v="6.0054794520547947"/>
    <n v="5.3600000000000002E-2"/>
    <x v="1"/>
    <x v="1"/>
    <n v="2296.0199999999995"/>
    <n v="0"/>
    <n v="0"/>
    <n v="0"/>
    <n v="0"/>
    <n v="0"/>
    <n v="0"/>
    <n v="0"/>
    <n v="0"/>
    <n v="0"/>
    <n v="0"/>
    <n v="0"/>
    <n v="0"/>
    <n v="0"/>
    <n v="0"/>
    <n v="0"/>
    <n v="2296.0199999999995"/>
    <n v="0"/>
    <n v="2296.019999999999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0"/>
    <n v="448547.5"/>
    <d v="2019-12-17T00:00:00"/>
    <d v="2026-12-17T00:00:00"/>
    <n v="448547.5"/>
    <n v="1.6328767123287671"/>
    <n v="7.0054794520547947"/>
    <n v="5.6399999999999999E-2"/>
    <n v="1.6328767123287671"/>
    <n v="7.0054794520547947"/>
    <n v="5.6399999999999999E-2"/>
    <x v="1"/>
    <x v="1"/>
    <n v="16865.36"/>
    <n v="12649.08"/>
    <n v="0"/>
    <n v="0"/>
    <n v="0"/>
    <n v="0"/>
    <n v="0"/>
    <n v="0"/>
    <n v="0"/>
    <n v="0"/>
    <n v="0"/>
    <n v="0"/>
    <n v="0"/>
    <n v="0"/>
    <n v="0"/>
    <n v="0"/>
    <n v="29514.440000000002"/>
    <n v="0"/>
    <n v="29514.440000000002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7T00:00:00"/>
    <d v="2027-12-17T00:00:00"/>
    <n v="205467.5"/>
    <n v="2.6328767123287671"/>
    <n v="8.0054794520547947"/>
    <n v="5.9299999999999999E-2"/>
    <n v="2.6328767123287671"/>
    <n v="8.0054794520547947"/>
    <n v="5.9299999999999999E-2"/>
    <x v="1"/>
    <x v="1"/>
    <n v="8122.8000000000011"/>
    <n v="8122.7999999999984"/>
    <n v="4061.4"/>
    <n v="0"/>
    <n v="0"/>
    <n v="0"/>
    <n v="0"/>
    <n v="0"/>
    <n v="0"/>
    <n v="0"/>
    <n v="0"/>
    <n v="0"/>
    <n v="0"/>
    <n v="0"/>
    <n v="0"/>
    <n v="0"/>
    <n v="16245.599999999999"/>
    <n v="4061.4"/>
    <n v="20307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7T00:00:00"/>
    <d v="2028-12-17T00:00:00"/>
    <n v="212400"/>
    <n v="3.6356164383561644"/>
    <n v="9.0082191780821912"/>
    <n v="6.2100000000000002E-2"/>
    <n v="3.6356164383561644"/>
    <n v="9.0082191780821912"/>
    <n v="6.2100000000000002E-2"/>
    <x v="1"/>
    <x v="1"/>
    <n v="8793.36"/>
    <n v="9892.5599999999977"/>
    <n v="6594.96"/>
    <n v="3297.48"/>
    <n v="0"/>
    <n v="0"/>
    <n v="0"/>
    <n v="0"/>
    <n v="0"/>
    <n v="0"/>
    <n v="0"/>
    <n v="0"/>
    <n v="0"/>
    <n v="0"/>
    <n v="0"/>
    <n v="0"/>
    <n v="18685.919999999998"/>
    <n v="9892.44"/>
    <n v="28578.36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8T00:00:00"/>
    <d v="2026-12-18T00:00:00"/>
    <n v="53100"/>
    <n v="1.6356164383561644"/>
    <n v="7.0054794520547947"/>
    <n v="5.6399999999999999E-2"/>
    <n v="1.6356164383561642"/>
    <n v="7.0054794520547947"/>
    <n v="5.6400000000000006E-2"/>
    <x v="1"/>
    <x v="1"/>
    <n v="1996.5599999999997"/>
    <n v="1497.36"/>
    <n v="0"/>
    <n v="0"/>
    <n v="0"/>
    <n v="0"/>
    <n v="0"/>
    <n v="0"/>
    <n v="0"/>
    <n v="0"/>
    <n v="0"/>
    <n v="0"/>
    <n v="0"/>
    <n v="0"/>
    <n v="0"/>
    <n v="0"/>
    <n v="3493.9199999999996"/>
    <n v="0"/>
    <n v="3493.9199999999996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0"/>
    <n v="98235"/>
    <d v="2019-12-18T00:00:00"/>
    <d v="2026-12-18T00:00:00"/>
    <n v="98235"/>
    <n v="1.6356164383561644"/>
    <n v="7.0054794520547947"/>
    <n v="5.6399999999999999E-2"/>
    <n v="1.6356164383561644"/>
    <n v="7.0054794520547947"/>
    <n v="5.6399999999999999E-2"/>
    <x v="1"/>
    <x v="1"/>
    <n v="3693.5999999999995"/>
    <n v="2770.1999999999994"/>
    <n v="0"/>
    <n v="0"/>
    <n v="0"/>
    <n v="0"/>
    <n v="0"/>
    <n v="0"/>
    <n v="0"/>
    <n v="0"/>
    <n v="0"/>
    <n v="0"/>
    <n v="0"/>
    <n v="0"/>
    <n v="0"/>
    <n v="0"/>
    <n v="6463.7999999999993"/>
    <n v="0"/>
    <n v="6463.7999999999993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6356164383561644"/>
    <n v="8.0054794520547947"/>
    <n v="5.9299999999999999E-2"/>
    <n v="2.6356164383561644"/>
    <n v="8.0054794520547947"/>
    <n v="5.9299999999999999E-2"/>
    <x v="1"/>
    <x v="1"/>
    <n v="2099.2000000000003"/>
    <n v="2099.1600000000003"/>
    <n v="1049.6400000000001"/>
    <n v="0"/>
    <n v="0"/>
    <n v="0"/>
    <n v="0"/>
    <n v="0"/>
    <n v="0"/>
    <n v="0"/>
    <n v="0"/>
    <n v="0"/>
    <n v="0"/>
    <n v="0"/>
    <n v="0"/>
    <n v="0"/>
    <n v="4198.3600000000006"/>
    <n v="1049.6400000000001"/>
    <n v="5248.0000000000009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0"/>
    <n v="52805"/>
    <d v="2019-12-18T00:00:00"/>
    <d v="2028-12-18T00:00:00"/>
    <n v="52805"/>
    <n v="3.6383561643835618"/>
    <n v="9.0082191780821912"/>
    <n v="6.2100000000000002E-2"/>
    <n v="3.6383561643835618"/>
    <n v="9.0082191780821912"/>
    <n v="6.2100000000000002E-2"/>
    <x v="1"/>
    <x v="1"/>
    <n v="2186.16"/>
    <n v="2459.3999999999996"/>
    <n v="1639.56"/>
    <n v="819.84"/>
    <n v="0"/>
    <n v="0"/>
    <n v="0"/>
    <n v="0"/>
    <n v="0"/>
    <n v="0"/>
    <n v="0"/>
    <n v="0"/>
    <n v="0"/>
    <n v="0"/>
    <n v="0"/>
    <n v="0"/>
    <n v="4645.5599999999995"/>
    <n v="2459.4"/>
    <n v="7104.9599999999991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0"/>
    <n v="365357.5"/>
    <d v="2019-12-18T00:00:00"/>
    <d v="2025-12-18T00:00:00"/>
    <n v="365357.5"/>
    <n v="0.63561643835616444"/>
    <n v="6.0054794520547947"/>
    <n v="5.3600000000000002E-2"/>
    <n v="0.63561643835616444"/>
    <n v="6.0054794520547938"/>
    <n v="5.3600000000000002E-2"/>
    <x v="1"/>
    <x v="1"/>
    <n v="8159.6800000000012"/>
    <n v="0"/>
    <n v="0"/>
    <n v="0"/>
    <n v="0"/>
    <n v="0"/>
    <n v="0"/>
    <n v="0"/>
    <n v="0"/>
    <n v="0"/>
    <n v="0"/>
    <n v="0"/>
    <n v="0"/>
    <n v="0"/>
    <n v="0"/>
    <n v="0"/>
    <n v="8159.6800000000012"/>
    <n v="0"/>
    <n v="8159.6800000000012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0"/>
    <n v="469197.5"/>
    <d v="2019-12-18T00:00:00"/>
    <d v="2026-12-18T00:00:00"/>
    <n v="469197.5"/>
    <n v="1.6356164383561644"/>
    <n v="7.0054794520547947"/>
    <n v="5.6399999999999999E-2"/>
    <n v="1.6356164383561644"/>
    <n v="7.0054794520547947"/>
    <n v="5.6399999999999992E-2"/>
    <x v="1"/>
    <x v="1"/>
    <n v="17641.84"/>
    <n v="13231.320000000002"/>
    <n v="0"/>
    <n v="0"/>
    <n v="0"/>
    <n v="0"/>
    <n v="0"/>
    <n v="0"/>
    <n v="0"/>
    <n v="0"/>
    <n v="0"/>
    <n v="0"/>
    <n v="0"/>
    <n v="0"/>
    <n v="0"/>
    <n v="0"/>
    <n v="30873.160000000003"/>
    <n v="0"/>
    <n v="30873.160000000003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0"/>
    <n v="584100"/>
    <d v="2019-12-18T00:00:00"/>
    <d v="2027-12-18T00:00:00"/>
    <n v="584100"/>
    <n v="2.6356164383561644"/>
    <n v="8.0054794520547947"/>
    <n v="5.9299999999999999E-2"/>
    <n v="2.6356164383561644"/>
    <n v="8.0054794520547947"/>
    <n v="5.9299999999999999E-2"/>
    <x v="1"/>
    <x v="1"/>
    <n v="23091.439999999999"/>
    <n v="23091.359999999997"/>
    <n v="11545.68"/>
    <n v="0"/>
    <n v="0"/>
    <n v="0"/>
    <n v="0"/>
    <n v="0"/>
    <n v="0"/>
    <n v="0"/>
    <n v="0"/>
    <n v="0"/>
    <n v="0"/>
    <n v="0"/>
    <n v="0"/>
    <n v="0"/>
    <n v="46182.799999999996"/>
    <n v="11545.68"/>
    <n v="57728.479999999996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0"/>
    <n v="572595"/>
    <d v="2019-12-18T00:00:00"/>
    <d v="2028-12-18T00:00:00"/>
    <n v="572595"/>
    <n v="3.6383561643835618"/>
    <n v="9.0082191780821912"/>
    <n v="6.2100000000000002E-2"/>
    <n v="3.6383561643835618"/>
    <n v="9.0082191780821912"/>
    <n v="6.2100000000000002E-2"/>
    <x v="1"/>
    <x v="1"/>
    <n v="23705.439999999999"/>
    <n v="26668.560000000009"/>
    <n v="17779.080000000002"/>
    <n v="8889.48"/>
    <n v="0"/>
    <n v="0"/>
    <n v="0"/>
    <n v="0"/>
    <n v="0"/>
    <n v="0"/>
    <n v="0"/>
    <n v="0"/>
    <n v="0"/>
    <n v="0"/>
    <n v="0"/>
    <n v="0"/>
    <n v="50374.000000000007"/>
    <n v="26668.560000000001"/>
    <n v="77042.560000000012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0"/>
    <n v="424505"/>
    <d v="2019-12-18T00:00:00"/>
    <d v="2029-12-18T00:00:00"/>
    <n v="424505"/>
    <n v="4.6383561643835618"/>
    <n v="10.008219178082191"/>
    <n v="6.5000000000000002E-2"/>
    <n v="4.6383561643835618"/>
    <n v="10.008219178082191"/>
    <n v="6.5000000000000002E-2"/>
    <x v="1"/>
    <x v="1"/>
    <n v="18395.2"/>
    <n v="22074.240000000002"/>
    <n v="16555.68"/>
    <n v="11037.12"/>
    <n v="5518.56"/>
    <n v="0"/>
    <n v="0"/>
    <n v="0"/>
    <n v="0"/>
    <n v="0"/>
    <n v="0"/>
    <n v="0"/>
    <n v="0"/>
    <n v="0"/>
    <n v="0"/>
    <n v="0"/>
    <n v="40469.440000000002"/>
    <n v="33111.360000000001"/>
    <n v="73580.800000000003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0"/>
    <n v="104725"/>
    <d v="2019-12-18T00:00:00"/>
    <d v="2026-12-18T00:00:00"/>
    <n v="104725"/>
    <n v="1.6356164383561644"/>
    <n v="7.0054794520547947"/>
    <n v="5.6399999999999999E-2"/>
    <n v="1.6356164383561644"/>
    <n v="7.0054794520547947"/>
    <n v="5.6399999999999999E-2"/>
    <x v="1"/>
    <x v="1"/>
    <n v="3937.68"/>
    <n v="2953.1999999999994"/>
    <n v="0"/>
    <n v="0"/>
    <n v="0"/>
    <n v="0"/>
    <n v="0"/>
    <n v="0"/>
    <n v="0"/>
    <n v="0"/>
    <n v="0"/>
    <n v="0"/>
    <n v="0"/>
    <n v="0"/>
    <n v="0"/>
    <n v="0"/>
    <n v="6890.8799999999992"/>
    <n v="0"/>
    <n v="6890.8799999999992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12-18T00:00:00"/>
    <d v="2028-12-18T00:00:00"/>
    <n v="38940"/>
    <n v="3.6383561643835618"/>
    <n v="9.0082191780821912"/>
    <n v="6.2100000000000002E-2"/>
    <n v="3.6383561643835618"/>
    <n v="9.0082191780821912"/>
    <n v="6.2100000000000002E-2"/>
    <x v="1"/>
    <x v="1"/>
    <n v="1612.08"/>
    <n v="1813.6799999999994"/>
    <n v="1209.1199999999999"/>
    <n v="604.55999999999995"/>
    <n v="0"/>
    <n v="0"/>
    <n v="0"/>
    <n v="0"/>
    <n v="0"/>
    <n v="0"/>
    <n v="0"/>
    <n v="0"/>
    <n v="0"/>
    <n v="0"/>
    <n v="0"/>
    <n v="0"/>
    <n v="3425.7599999999993"/>
    <n v="1813.6799999999998"/>
    <n v="5239.4399999999987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6356164383561644"/>
    <n v="8.0054794520547947"/>
    <n v="5.9299999999999999E-2"/>
    <n v="2.6356164383561644"/>
    <n v="8.0054794520547947"/>
    <n v="5.9299999999999999E-2"/>
    <x v="1"/>
    <x v="1"/>
    <n v="2099.2000000000003"/>
    <n v="2099.1600000000003"/>
    <n v="1049.6400000000001"/>
    <n v="0"/>
    <n v="0"/>
    <n v="0"/>
    <n v="0"/>
    <n v="0"/>
    <n v="0"/>
    <n v="0"/>
    <n v="0"/>
    <n v="0"/>
    <n v="0"/>
    <n v="0"/>
    <n v="0"/>
    <n v="0"/>
    <n v="4198.3600000000006"/>
    <n v="1049.6400000000001"/>
    <n v="5248.0000000000009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0"/>
    <n v="3046170"/>
    <d v="2019-12-18T00:00:00"/>
    <d v="2025-12-18T00:00:00"/>
    <n v="3046170"/>
    <n v="0.63561643835616444"/>
    <n v="6.0054794520547947"/>
    <n v="5.3600000000000002E-2"/>
    <n v="0.63561643835616444"/>
    <n v="6.0054794520547947"/>
    <n v="5.3600000000000002E-2"/>
    <x v="1"/>
    <x v="1"/>
    <n v="68031.12"/>
    <n v="0"/>
    <n v="0"/>
    <n v="0"/>
    <n v="0"/>
    <n v="0"/>
    <n v="0"/>
    <n v="0"/>
    <n v="0"/>
    <n v="0"/>
    <n v="0"/>
    <n v="0"/>
    <n v="0"/>
    <n v="0"/>
    <n v="0"/>
    <n v="0"/>
    <n v="68031.12"/>
    <n v="0"/>
    <n v="68031.12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0"/>
    <n v="2747187.5"/>
    <d v="2019-12-18T00:00:00"/>
    <d v="2026-12-18T00:00:00"/>
    <n v="2747187.5"/>
    <n v="1.6356164383561644"/>
    <n v="7.0054794520547947"/>
    <n v="5.6399999999999999E-2"/>
    <n v="1.6356164383561642"/>
    <n v="7.0054794520547947"/>
    <n v="5.6399999999999999E-2"/>
    <x v="1"/>
    <x v="1"/>
    <n v="103294.24"/>
    <n v="77470.680000000008"/>
    <n v="0"/>
    <n v="0"/>
    <n v="0"/>
    <n v="0"/>
    <n v="0"/>
    <n v="0"/>
    <n v="0"/>
    <n v="0"/>
    <n v="0"/>
    <n v="0"/>
    <n v="0"/>
    <n v="0"/>
    <n v="0"/>
    <n v="0"/>
    <n v="180764.92"/>
    <n v="0"/>
    <n v="180764.92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0"/>
    <n v="1772065"/>
    <d v="2019-12-18T00:00:00"/>
    <d v="2027-12-18T00:00:00"/>
    <n v="1772065"/>
    <n v="2.6356164383561644"/>
    <n v="8.0054794520547947"/>
    <n v="5.9299999999999999E-2"/>
    <n v="2.6356164383561644"/>
    <n v="8.0054794520547947"/>
    <n v="5.9299999999999999E-2"/>
    <x v="1"/>
    <x v="1"/>
    <n v="70055.599999999991"/>
    <n v="70055.64"/>
    <n v="35027.760000000002"/>
    <n v="0"/>
    <n v="0"/>
    <n v="0"/>
    <n v="0"/>
    <n v="0"/>
    <n v="0"/>
    <n v="0"/>
    <n v="0"/>
    <n v="0"/>
    <n v="0"/>
    <n v="0"/>
    <n v="0"/>
    <n v="0"/>
    <n v="140111.24"/>
    <n v="35027.760000000002"/>
    <n v="175139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0"/>
    <n v="2121640"/>
    <d v="2019-12-18T00:00:00"/>
    <d v="2028-12-18T00:00:00"/>
    <n v="2121640"/>
    <n v="3.6383561643835618"/>
    <n v="9.0082191780821912"/>
    <n v="6.2100000000000002E-2"/>
    <n v="3.6383561643835618"/>
    <n v="9.0082191780821912"/>
    <n v="6.2100000000000002E-2"/>
    <x v="1"/>
    <x v="1"/>
    <n v="87835.920000000013"/>
    <n v="98815.439999999988"/>
    <n v="65876.88"/>
    <n v="32938.44"/>
    <n v="0"/>
    <n v="0"/>
    <n v="0"/>
    <n v="0"/>
    <n v="0"/>
    <n v="0"/>
    <n v="0"/>
    <n v="0"/>
    <n v="0"/>
    <n v="0"/>
    <n v="0"/>
    <n v="0"/>
    <n v="186651.36"/>
    <n v="98815.32"/>
    <n v="285466.68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0"/>
    <n v="887655"/>
    <d v="2019-12-18T00:00:00"/>
    <d v="2029-12-18T00:00:00"/>
    <n v="887655"/>
    <n v="4.6383561643835618"/>
    <n v="10.008219178082191"/>
    <n v="6.5000000000000002E-2"/>
    <n v="4.6383561643835618"/>
    <n v="10.008219178082191"/>
    <n v="6.5000000000000002E-2"/>
    <x v="1"/>
    <x v="1"/>
    <n v="38465.040000000001"/>
    <n v="46158"/>
    <n v="34618.559999999998"/>
    <n v="23079"/>
    <n v="11539.56"/>
    <n v="0"/>
    <n v="0"/>
    <n v="0"/>
    <n v="0"/>
    <n v="0"/>
    <n v="0"/>
    <n v="0"/>
    <n v="0"/>
    <n v="0"/>
    <n v="0"/>
    <n v="0"/>
    <n v="84623.040000000008"/>
    <n v="69237.119999999995"/>
    <n v="153860.16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0"/>
    <n v="52510"/>
    <d v="2019-12-20T00:00:00"/>
    <d v="2025-12-20T00:00:00"/>
    <n v="52510"/>
    <n v="0.64109589041095894"/>
    <n v="6.0054794520547947"/>
    <n v="5.3600000000000002E-2"/>
    <n v="0.64109589041095894"/>
    <n v="6.0054794520547947"/>
    <n v="5.3600000000000002E-2"/>
    <x v="1"/>
    <x v="1"/>
    <n v="1172.7"/>
    <n v="0"/>
    <n v="0"/>
    <n v="0"/>
    <n v="0"/>
    <n v="0"/>
    <n v="0"/>
    <n v="0"/>
    <n v="0"/>
    <n v="0"/>
    <n v="0"/>
    <n v="0"/>
    <n v="0"/>
    <n v="0"/>
    <n v="0"/>
    <n v="0"/>
    <n v="1172.7"/>
    <n v="0"/>
    <n v="1172.7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0T00:00:00"/>
    <d v="2026-12-20T00:00:00"/>
    <n v="53100"/>
    <n v="1.6410958904109589"/>
    <n v="7.0054794520547947"/>
    <n v="5.6399999999999999E-2"/>
    <n v="1.6410958904109589"/>
    <n v="7.0054794520547947"/>
    <n v="5.6400000000000006E-2"/>
    <x v="1"/>
    <x v="1"/>
    <n v="1996.5599999999997"/>
    <n v="1497.36"/>
    <n v="0"/>
    <n v="0"/>
    <n v="0"/>
    <n v="0"/>
    <n v="0"/>
    <n v="0"/>
    <n v="0"/>
    <n v="0"/>
    <n v="0"/>
    <n v="0"/>
    <n v="0"/>
    <n v="0"/>
    <n v="0"/>
    <n v="0"/>
    <n v="3493.9199999999996"/>
    <n v="0"/>
    <n v="3493.9199999999996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0"/>
    <n v="39825"/>
    <d v="2019-12-20T00:00:00"/>
    <d v="2026-12-20T00:00:00"/>
    <n v="39825"/>
    <n v="1.6410958904109589"/>
    <n v="7.0054794520547947"/>
    <n v="5.6399999999999999E-2"/>
    <n v="1.6410958904109589"/>
    <n v="7.0054794520547947"/>
    <n v="5.6400000000000006E-2"/>
    <x v="1"/>
    <x v="1"/>
    <n v="1497.4400000000003"/>
    <n v="1123.0800000000002"/>
    <n v="0"/>
    <n v="0"/>
    <n v="0"/>
    <n v="0"/>
    <n v="0"/>
    <n v="0"/>
    <n v="0"/>
    <n v="0"/>
    <n v="0"/>
    <n v="0"/>
    <n v="0"/>
    <n v="0"/>
    <n v="0"/>
    <n v="0"/>
    <n v="2620.5200000000004"/>
    <n v="0"/>
    <n v="2620.5200000000004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20T00:00:00"/>
    <d v="2027-12-20T00:00:00"/>
    <n v="106200"/>
    <n v="2.6410958904109587"/>
    <n v="8.0054794520547947"/>
    <n v="5.9299999999999999E-2"/>
    <n v="2.6410958904109587"/>
    <n v="8.0054794520547947"/>
    <n v="5.9299999999999999E-2"/>
    <x v="1"/>
    <x v="1"/>
    <n v="4198.4000000000005"/>
    <n v="4198.4399999999996"/>
    <n v="2099.16"/>
    <n v="0"/>
    <n v="0"/>
    <n v="0"/>
    <n v="0"/>
    <n v="0"/>
    <n v="0"/>
    <n v="0"/>
    <n v="0"/>
    <n v="0"/>
    <n v="0"/>
    <n v="0"/>
    <n v="0"/>
    <n v="0"/>
    <n v="8396.84"/>
    <n v="2099.16"/>
    <n v="10496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0"/>
    <n v="69472.5"/>
    <d v="2019-12-20T00:00:00"/>
    <d v="2026-12-20T00:00:00"/>
    <n v="69472.5"/>
    <n v="1.6410958904109589"/>
    <n v="7.0054794520547947"/>
    <n v="5.6399999999999999E-2"/>
    <n v="1.6410958904109589"/>
    <n v="7.0054794520547947"/>
    <n v="5.6399999999999999E-2"/>
    <x v="1"/>
    <x v="1"/>
    <n v="2612.16"/>
    <n v="1959.12"/>
    <n v="0"/>
    <n v="0"/>
    <n v="0"/>
    <n v="0"/>
    <n v="0"/>
    <n v="0"/>
    <n v="0"/>
    <n v="0"/>
    <n v="0"/>
    <n v="0"/>
    <n v="0"/>
    <n v="0"/>
    <n v="0"/>
    <n v="0"/>
    <n v="4571.28"/>
    <n v="0"/>
    <n v="4571.28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0T00:00:00"/>
    <d v="2028-12-20T00:00:00"/>
    <n v="53100"/>
    <n v="3.6438356164383561"/>
    <n v="9.0082191780821912"/>
    <n v="6.2100000000000002E-2"/>
    <n v="3.6438356164383561"/>
    <n v="9.0082191780821912"/>
    <n v="6.2100000000000002E-2"/>
    <x v="1"/>
    <x v="1"/>
    <n v="2198.3200000000002"/>
    <n v="2473.08"/>
    <n v="1648.8"/>
    <n v="824.4"/>
    <n v="0"/>
    <n v="0"/>
    <n v="0"/>
    <n v="0"/>
    <n v="0"/>
    <n v="0"/>
    <n v="0"/>
    <n v="0"/>
    <n v="0"/>
    <n v="0"/>
    <n v="0"/>
    <n v="0"/>
    <n v="4671.3999999999996"/>
    <n v="2473.1999999999998"/>
    <n v="7144.5999999999995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6520547945205482"/>
    <n v="8.0054794520547947"/>
    <n v="5.9299999999999999E-2"/>
    <n v="2.6520547945205477"/>
    <n v="8.0054794520547947"/>
    <n v="5.9299999999999999E-2"/>
    <x v="1"/>
    <x v="1"/>
    <n v="2099.2000000000003"/>
    <n v="2099.1600000000003"/>
    <n v="1049.6400000000001"/>
    <n v="0"/>
    <n v="0"/>
    <n v="0"/>
    <n v="0"/>
    <n v="0"/>
    <n v="0"/>
    <n v="0"/>
    <n v="0"/>
    <n v="0"/>
    <n v="0"/>
    <n v="0"/>
    <n v="0"/>
    <n v="0"/>
    <n v="4198.3600000000006"/>
    <n v="1049.6400000000001"/>
    <n v="5248.0000000000009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4T00:00:00"/>
    <d v="2028-12-24T00:00:00"/>
    <n v="53100"/>
    <n v="3.6547945205479451"/>
    <n v="9.0082191780821912"/>
    <n v="6.2100000000000002E-2"/>
    <n v="3.6547945205479455"/>
    <n v="9.0082191780821912"/>
    <n v="6.2100000000000002E-2"/>
    <x v="1"/>
    <x v="1"/>
    <n v="2198.3200000000002"/>
    <n v="2473.08"/>
    <n v="1648.8"/>
    <n v="824.4"/>
    <n v="0"/>
    <n v="0"/>
    <n v="0"/>
    <n v="0"/>
    <n v="0"/>
    <n v="0"/>
    <n v="0"/>
    <n v="0"/>
    <n v="0"/>
    <n v="0"/>
    <n v="0"/>
    <n v="0"/>
    <n v="4671.3999999999996"/>
    <n v="2473.1999999999998"/>
    <n v="7144.5999999999995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0"/>
    <n v="37907.5"/>
    <d v="2019-12-24T00:00:00"/>
    <d v="2025-12-24T00:00:00"/>
    <n v="37907.5"/>
    <n v="0.65205479452054793"/>
    <n v="6.0054794520547947"/>
    <n v="5.3600000000000002E-2"/>
    <n v="0.65205479452054793"/>
    <n v="6.0054794520547947"/>
    <n v="5.3600000000000002E-2"/>
    <x v="1"/>
    <x v="1"/>
    <n v="846.5999999999998"/>
    <n v="0"/>
    <n v="0"/>
    <n v="0"/>
    <n v="0"/>
    <n v="0"/>
    <n v="0"/>
    <n v="0"/>
    <n v="0"/>
    <n v="0"/>
    <n v="0"/>
    <n v="0"/>
    <n v="0"/>
    <n v="0"/>
    <n v="0"/>
    <n v="0"/>
    <n v="846.5999999999998"/>
    <n v="0"/>
    <n v="846.5999999999998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0"/>
    <n v="178475"/>
    <d v="2019-12-24T00:00:00"/>
    <d v="2026-12-24T00:00:00"/>
    <n v="178475"/>
    <n v="1.6520547945205479"/>
    <n v="7.0054794520547947"/>
    <n v="5.6399999999999999E-2"/>
    <n v="1.6520547945205479"/>
    <n v="7.0054794520547938"/>
    <n v="5.6399999999999999E-2"/>
    <x v="1"/>
    <x v="1"/>
    <n v="6710.64"/>
    <n v="5033.04"/>
    <n v="0"/>
    <n v="0"/>
    <n v="0"/>
    <n v="0"/>
    <n v="0"/>
    <n v="0"/>
    <n v="0"/>
    <n v="0"/>
    <n v="0"/>
    <n v="0"/>
    <n v="0"/>
    <n v="0"/>
    <n v="0"/>
    <n v="0"/>
    <n v="11743.68"/>
    <n v="0"/>
    <n v="11743.68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6520547945205482"/>
    <n v="8.0054794520547947"/>
    <n v="5.9299999999999999E-2"/>
    <n v="2.6520547945205477"/>
    <n v="8.0054794520547947"/>
    <n v="5.9299999999999999E-2"/>
    <x v="1"/>
    <x v="1"/>
    <n v="2099.2000000000003"/>
    <n v="2099.1600000000003"/>
    <n v="1049.6400000000001"/>
    <n v="0"/>
    <n v="0"/>
    <n v="0"/>
    <n v="0"/>
    <n v="0"/>
    <n v="0"/>
    <n v="0"/>
    <n v="0"/>
    <n v="0"/>
    <n v="0"/>
    <n v="0"/>
    <n v="0"/>
    <n v="0"/>
    <n v="4198.3600000000006"/>
    <n v="1049.6400000000001"/>
    <n v="5248.0000000000009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24T00:00:00"/>
    <d v="2025-12-24T00:00:00"/>
    <n v="53100"/>
    <n v="0.65205479452054793"/>
    <n v="6.0054794520547947"/>
    <n v="5.3600000000000002E-2"/>
    <n v="0.65205479452054793"/>
    <n v="6.0054794520547947"/>
    <n v="5.3600000000000009E-2"/>
    <x v="1"/>
    <x v="1"/>
    <n v="1185.9000000000001"/>
    <n v="0"/>
    <n v="0"/>
    <n v="0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12-24T00:00:00"/>
    <d v="2026-12-24T00:00:00"/>
    <n v="106200"/>
    <n v="1.6520547945205479"/>
    <n v="7.0054794520547947"/>
    <n v="5.6399999999999999E-2"/>
    <n v="1.6520547945205479"/>
    <n v="7.0054794520547947"/>
    <n v="5.6400000000000006E-2"/>
    <x v="1"/>
    <x v="1"/>
    <n v="3993.1199999999994"/>
    <n v="2994.84"/>
    <n v="0"/>
    <n v="0"/>
    <n v="0"/>
    <n v="0"/>
    <n v="0"/>
    <n v="0"/>
    <n v="0"/>
    <n v="0"/>
    <n v="0"/>
    <n v="0"/>
    <n v="0"/>
    <n v="0"/>
    <n v="0"/>
    <n v="0"/>
    <n v="6987.9599999999991"/>
    <n v="0"/>
    <n v="6987.9599999999991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0"/>
    <n v="81715"/>
    <d v="2019-12-24T00:00:00"/>
    <d v="2027-12-24T00:00:00"/>
    <n v="81715"/>
    <n v="2.6520547945205482"/>
    <n v="8.0054794520547947"/>
    <n v="5.9299999999999999E-2"/>
    <n v="2.6520547945205482"/>
    <n v="8.0054794520547947"/>
    <n v="5.9299999999999999E-2"/>
    <x v="1"/>
    <x v="1"/>
    <n v="3230.48"/>
    <n v="3230.52"/>
    <n v="1615.2"/>
    <n v="0"/>
    <n v="0"/>
    <n v="0"/>
    <n v="0"/>
    <n v="0"/>
    <n v="0"/>
    <n v="0"/>
    <n v="0"/>
    <n v="0"/>
    <n v="0"/>
    <n v="0"/>
    <n v="0"/>
    <n v="0"/>
    <n v="6461"/>
    <n v="1615.2"/>
    <n v="8076.2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6T00:00:00"/>
    <d v="2027-12-26T00:00:00"/>
    <n v="53100"/>
    <n v="2.6575342465753424"/>
    <n v="8.0054794520547947"/>
    <n v="5.9299999999999999E-2"/>
    <n v="2.657534246575342"/>
    <n v="8.0054794520547947"/>
    <n v="5.9299999999999999E-2"/>
    <x v="1"/>
    <x v="1"/>
    <n v="2099.2000000000003"/>
    <n v="2099.1600000000003"/>
    <n v="1049.6400000000001"/>
    <n v="0"/>
    <n v="0"/>
    <n v="0"/>
    <n v="0"/>
    <n v="0"/>
    <n v="0"/>
    <n v="0"/>
    <n v="0"/>
    <n v="0"/>
    <n v="0"/>
    <n v="0"/>
    <n v="0"/>
    <n v="0"/>
    <n v="4198.3600000000006"/>
    <n v="1049.6400000000001"/>
    <n v="5248.0000000000009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0"/>
    <n v="378632.5"/>
    <d v="2019-12-26T00:00:00"/>
    <d v="2025-12-26T00:00:00"/>
    <n v="378632.5"/>
    <n v="0.65753424657534243"/>
    <n v="6.0054794520547947"/>
    <n v="5.3600000000000002E-2"/>
    <n v="0.65753424657534243"/>
    <n v="6.0054794520547947"/>
    <n v="5.3600000000000002E-2"/>
    <x v="1"/>
    <x v="1"/>
    <n v="8456.119999999999"/>
    <n v="0"/>
    <n v="0"/>
    <n v="0"/>
    <n v="0"/>
    <n v="0"/>
    <n v="0"/>
    <n v="0"/>
    <n v="0"/>
    <n v="0"/>
    <n v="0"/>
    <n v="0"/>
    <n v="0"/>
    <n v="0"/>
    <n v="0"/>
    <n v="0"/>
    <n v="8456.119999999999"/>
    <n v="0"/>
    <n v="8456.119999999999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0"/>
    <n v="519495"/>
    <d v="2019-12-26T00:00:00"/>
    <d v="2026-12-26T00:00:00"/>
    <n v="519495"/>
    <n v="1.6575342465753424"/>
    <n v="7.0054794520547947"/>
    <n v="5.6399999999999999E-2"/>
    <n v="1.6575342465753424"/>
    <n v="7.0054794520547947"/>
    <n v="5.6399999999999999E-2"/>
    <x v="1"/>
    <x v="1"/>
    <n v="19533.040000000005"/>
    <n v="14649.719999999996"/>
    <n v="0"/>
    <n v="0"/>
    <n v="0"/>
    <n v="0"/>
    <n v="0"/>
    <n v="0"/>
    <n v="0"/>
    <n v="0"/>
    <n v="0"/>
    <n v="0"/>
    <n v="0"/>
    <n v="0"/>
    <n v="0"/>
    <n v="0"/>
    <n v="34182.76"/>
    <n v="0"/>
    <n v="34182.76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0"/>
    <n v="46905"/>
    <d v="2019-12-26T00:00:00"/>
    <d v="2027-12-26T00:00:00"/>
    <n v="46905"/>
    <n v="2.6575342465753424"/>
    <n v="8.0054794520547947"/>
    <n v="5.9299999999999999E-2"/>
    <n v="2.6575342465753424"/>
    <n v="8.0054794520547947"/>
    <n v="5.9299999999999999E-2"/>
    <x v="1"/>
    <x v="1"/>
    <n v="1854.32"/>
    <n v="1854.36"/>
    <n v="927.12"/>
    <n v="0"/>
    <n v="0"/>
    <n v="0"/>
    <n v="0"/>
    <n v="0"/>
    <n v="0"/>
    <n v="0"/>
    <n v="0"/>
    <n v="0"/>
    <n v="0"/>
    <n v="0"/>
    <n v="0"/>
    <n v="0"/>
    <n v="3708.68"/>
    <n v="927.12"/>
    <n v="4635.8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0"/>
    <n v="206500"/>
    <d v="2019-12-26T00:00:00"/>
    <d v="2028-12-26T00:00:00"/>
    <n v="206500"/>
    <n v="3.6602739726027398"/>
    <n v="9.0082191780821912"/>
    <n v="6.2100000000000002E-2"/>
    <n v="3.6602739726027398"/>
    <n v="9.0082191780821912"/>
    <n v="6.2099999999999995E-2"/>
    <x v="1"/>
    <x v="1"/>
    <n v="8549.1200000000008"/>
    <n v="9617.7599999999984"/>
    <n v="6411.84"/>
    <n v="3205.92"/>
    <n v="0"/>
    <n v="0"/>
    <n v="0"/>
    <n v="0"/>
    <n v="0"/>
    <n v="0"/>
    <n v="0"/>
    <n v="0"/>
    <n v="0"/>
    <n v="0"/>
    <n v="0"/>
    <n v="0"/>
    <n v="18166.879999999997"/>
    <n v="9617.76"/>
    <n v="27784.639999999999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6T00:00:00"/>
    <d v="2026-12-26T00:00:00"/>
    <n v="53100"/>
    <n v="1.6575342465753424"/>
    <n v="7.0054794520547947"/>
    <n v="5.6399999999999999E-2"/>
    <n v="1.6575342465753424"/>
    <n v="7.0054794520547947"/>
    <n v="5.6400000000000006E-2"/>
    <x v="1"/>
    <x v="1"/>
    <n v="1996.5599999999997"/>
    <n v="1497.36"/>
    <n v="0"/>
    <n v="0"/>
    <n v="0"/>
    <n v="0"/>
    <n v="0"/>
    <n v="0"/>
    <n v="0"/>
    <n v="0"/>
    <n v="0"/>
    <n v="0"/>
    <n v="0"/>
    <n v="0"/>
    <n v="0"/>
    <n v="0"/>
    <n v="3493.9199999999996"/>
    <n v="0"/>
    <n v="3493.9199999999996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0"/>
    <n v="46020"/>
    <d v="2019-12-26T00:00:00"/>
    <d v="2026-12-26T00:00:00"/>
    <n v="46020"/>
    <n v="1.6575342465753424"/>
    <n v="7.0054794520547947"/>
    <n v="5.6399999999999999E-2"/>
    <n v="1.6575342465753427"/>
    <n v="7.0054794520547947"/>
    <n v="5.6399999999999999E-2"/>
    <x v="1"/>
    <x v="1"/>
    <n v="1730.32"/>
    <n v="1297.8000000000002"/>
    <n v="0"/>
    <n v="0"/>
    <n v="0"/>
    <n v="0"/>
    <n v="0"/>
    <n v="0"/>
    <n v="0"/>
    <n v="0"/>
    <n v="0"/>
    <n v="0"/>
    <n v="0"/>
    <n v="0"/>
    <n v="0"/>
    <n v="0"/>
    <n v="3028.12"/>
    <n v="0"/>
    <n v="3028.12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0"/>
    <n v="42775"/>
    <d v="2019-12-26T00:00:00"/>
    <d v="2027-12-26T00:00:00"/>
    <n v="42775"/>
    <n v="2.6575342465753424"/>
    <n v="8.0054794520547947"/>
    <n v="5.9299999999999999E-2"/>
    <n v="2.6575342465753424"/>
    <n v="8.0054794520547947"/>
    <n v="5.9299999999999999E-2"/>
    <x v="1"/>
    <x v="1"/>
    <n v="1691.0400000000004"/>
    <n v="1691.0400000000002"/>
    <n v="845.52"/>
    <n v="0"/>
    <n v="0"/>
    <n v="0"/>
    <n v="0"/>
    <n v="0"/>
    <n v="0"/>
    <n v="0"/>
    <n v="0"/>
    <n v="0"/>
    <n v="0"/>
    <n v="0"/>
    <n v="0"/>
    <n v="0"/>
    <n v="3382.0800000000008"/>
    <n v="845.52"/>
    <n v="4227.6000000000004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0"/>
    <n v="81420"/>
    <d v="2019-12-26T00:00:00"/>
    <d v="2028-12-26T00:00:00"/>
    <n v="81420"/>
    <n v="3.6602739726027398"/>
    <n v="9.0082191780821912"/>
    <n v="6.2100000000000002E-2"/>
    <n v="3.6602739726027398"/>
    <n v="9.0082191780821912"/>
    <n v="6.2099999999999995E-2"/>
    <x v="1"/>
    <x v="1"/>
    <n v="3370.7999999999997"/>
    <n v="3792.1200000000008"/>
    <n v="2528.04"/>
    <n v="1264.08"/>
    <n v="0"/>
    <n v="0"/>
    <n v="0"/>
    <n v="0"/>
    <n v="0"/>
    <n v="0"/>
    <n v="0"/>
    <n v="0"/>
    <n v="0"/>
    <n v="0"/>
    <n v="0"/>
    <n v="0"/>
    <n v="7162.92"/>
    <n v="3792.12"/>
    <n v="10955.04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0"/>
    <n v="3116527.5"/>
    <d v="2019-12-27T00:00:00"/>
    <d v="2025-12-27T00:00:00"/>
    <n v="3116527.5"/>
    <n v="0.66027397260273968"/>
    <n v="6.0054794520547947"/>
    <n v="5.3600000000000002E-2"/>
    <n v="0.66027397260273968"/>
    <n v="6.0054794520547947"/>
    <n v="5.3600000000000002E-2"/>
    <x v="1"/>
    <x v="1"/>
    <n v="69602.42"/>
    <n v="0"/>
    <n v="0"/>
    <n v="0"/>
    <n v="0"/>
    <n v="0"/>
    <n v="0"/>
    <n v="0"/>
    <n v="0"/>
    <n v="0"/>
    <n v="0"/>
    <n v="0"/>
    <n v="0"/>
    <n v="0"/>
    <n v="0"/>
    <n v="0"/>
    <n v="69602.42"/>
    <n v="0"/>
    <n v="69602.42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0"/>
    <n v="2455285"/>
    <d v="2019-12-27T00:00:00"/>
    <d v="2026-12-27T00:00:00"/>
    <n v="2455285"/>
    <n v="1.6602739726027398"/>
    <n v="7.0054794520547947"/>
    <n v="5.6399999999999999E-2"/>
    <n v="1.6602739726027398"/>
    <n v="7.0054794520547938"/>
    <n v="5.6399999999999999E-2"/>
    <x v="1"/>
    <x v="1"/>
    <n v="92318.719999999987"/>
    <n v="69239.039999999994"/>
    <n v="0"/>
    <n v="0"/>
    <n v="0"/>
    <n v="0"/>
    <n v="0"/>
    <n v="0"/>
    <n v="0"/>
    <n v="0"/>
    <n v="0"/>
    <n v="0"/>
    <n v="0"/>
    <n v="0"/>
    <n v="0"/>
    <n v="0"/>
    <n v="161557.75999999998"/>
    <n v="0"/>
    <n v="161557.75999999998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0"/>
    <n v="1084715"/>
    <d v="2019-12-27T00:00:00"/>
    <d v="2027-12-27T00:00:00"/>
    <n v="1084715"/>
    <n v="2.6602739726027398"/>
    <n v="8.0054794520547947"/>
    <n v="5.9299999999999999E-2"/>
    <n v="2.6602739726027398"/>
    <n v="8.0054794520547947"/>
    <n v="5.9299999999999999E-2"/>
    <x v="1"/>
    <x v="1"/>
    <n v="42882.400000000001"/>
    <n v="42882.359999999993"/>
    <n v="21441.24"/>
    <n v="0"/>
    <n v="0"/>
    <n v="0"/>
    <n v="0"/>
    <n v="0"/>
    <n v="0"/>
    <n v="0"/>
    <n v="0"/>
    <n v="0"/>
    <n v="0"/>
    <n v="0"/>
    <n v="0"/>
    <n v="0"/>
    <n v="85764.76"/>
    <n v="21441.24"/>
    <n v="107206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7T00:00:00"/>
    <d v="2028-12-27T00:00:00"/>
    <n v="53100"/>
    <n v="3.6630136986301371"/>
    <n v="9.0082191780821912"/>
    <n v="6.2100000000000002E-2"/>
    <n v="3.6630136986301371"/>
    <n v="9.0082191780821912"/>
    <n v="6.2100000000000002E-2"/>
    <x v="1"/>
    <x v="1"/>
    <n v="2198.3200000000002"/>
    <n v="2473.08"/>
    <n v="1648.8"/>
    <n v="824.4"/>
    <n v="0"/>
    <n v="0"/>
    <n v="0"/>
    <n v="0"/>
    <n v="0"/>
    <n v="0"/>
    <n v="0"/>
    <n v="0"/>
    <n v="0"/>
    <n v="0"/>
    <n v="0"/>
    <n v="0"/>
    <n v="4671.3999999999996"/>
    <n v="2473.1999999999998"/>
    <n v="7144.5999999999995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0"/>
    <n v="3134522.5"/>
    <d v="2020-01-22T00:00:00"/>
    <d v="2026-01-22T00:00:00"/>
    <n v="3134522.5"/>
    <n v="0.73150684931506849"/>
    <n v="6.0054794520547947"/>
    <n v="5.3600000000000002E-2"/>
    <n v="0.73150684931506849"/>
    <n v="6.0054794520547947"/>
    <n v="5.3600000000000009E-2"/>
    <x v="1"/>
    <x v="1"/>
    <n v="77004.760000000009"/>
    <n v="7000.43"/>
    <n v="0"/>
    <n v="0"/>
    <n v="0"/>
    <n v="0"/>
    <n v="0"/>
    <n v="0"/>
    <n v="0"/>
    <n v="0"/>
    <n v="0"/>
    <n v="0"/>
    <n v="0"/>
    <n v="0"/>
    <n v="0"/>
    <n v="0"/>
    <n v="84005.19"/>
    <n v="0"/>
    <n v="84005.19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7315068493150685"/>
    <n v="7.0054794520547947"/>
    <n v="5.6399999999999999E-2"/>
    <n v="1.7315068493150687"/>
    <n v="7.0054794520547947"/>
    <n v="5.6399999999999992E-2"/>
    <x v="1"/>
    <x v="1"/>
    <n v="117209.19999999998"/>
    <n v="95232.420000000013"/>
    <n v="7325.57"/>
    <n v="0"/>
    <n v="0"/>
    <n v="0"/>
    <n v="0"/>
    <n v="0"/>
    <n v="0"/>
    <n v="0"/>
    <n v="0"/>
    <n v="0"/>
    <n v="0"/>
    <n v="0"/>
    <n v="0"/>
    <n v="0"/>
    <n v="212441.62"/>
    <n v="7325.57"/>
    <n v="219767.19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7315068493150685"/>
    <n v="8.0054794520547947"/>
    <n v="5.9299999999999999E-2"/>
    <n v="2.7315068493150685"/>
    <n v="8.0054794520547947"/>
    <n v="5.9299999999999992E-2"/>
    <x v="1"/>
    <x v="1"/>
    <n v="27039.119999999999"/>
    <n v="28165.750000000007"/>
    <n v="14646.19"/>
    <n v="1126.6300000000001"/>
    <n v="0"/>
    <n v="0"/>
    <n v="0"/>
    <n v="0"/>
    <n v="0"/>
    <n v="0"/>
    <n v="0"/>
    <n v="0"/>
    <n v="0"/>
    <n v="0"/>
    <n v="0"/>
    <n v="0"/>
    <n v="55204.87000000001"/>
    <n v="15772.82"/>
    <n v="70977.69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7342465753424658"/>
    <n v="9.0082191780821912"/>
    <n v="6.2100000000000002E-2"/>
    <n v="3.7342465753424654"/>
    <n v="9.0082191780821912"/>
    <n v="6.2100000000000002E-2"/>
    <x v="1"/>
    <x v="1"/>
    <n v="4396.6400000000003"/>
    <n v="5083.6699999999992"/>
    <n v="3434.88"/>
    <n v="1786.19"/>
    <n v="137.4"/>
    <n v="0"/>
    <n v="0"/>
    <n v="0"/>
    <n v="0"/>
    <n v="0"/>
    <n v="0"/>
    <n v="0"/>
    <n v="0"/>
    <n v="0"/>
    <n v="0"/>
    <n v="0"/>
    <n v="9480.31"/>
    <n v="5358.4699999999993"/>
    <n v="14838.779999999999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0"/>
    <n v="4112890"/>
    <d v="2020-01-28T00:00:00"/>
    <d v="2026-01-28T00:00:00"/>
    <n v="4112890"/>
    <n v="0.74794520547945209"/>
    <n v="6.0054794520547947"/>
    <n v="5.3600000000000002E-2"/>
    <n v="0.74794520547945209"/>
    <n v="6.0054794520547947"/>
    <n v="5.3600000000000002E-2"/>
    <x v="1"/>
    <x v="1"/>
    <n v="101039.97999999998"/>
    <n v="9185.4500000000007"/>
    <n v="0"/>
    <n v="0"/>
    <n v="0"/>
    <n v="0"/>
    <n v="0"/>
    <n v="0"/>
    <n v="0"/>
    <n v="0"/>
    <n v="0"/>
    <n v="0"/>
    <n v="0"/>
    <n v="0"/>
    <n v="0"/>
    <n v="0"/>
    <n v="110225.42999999998"/>
    <n v="0"/>
    <n v="110225.42999999998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747945205479452"/>
    <n v="7.0054794520547947"/>
    <n v="5.6399999999999999E-2"/>
    <n v="1.747945205479452"/>
    <n v="7.0054794520547947"/>
    <n v="5.6399999999999999E-2"/>
    <x v="1"/>
    <x v="1"/>
    <n v="79429.839999999982"/>
    <n v="64536.69"/>
    <n v="4964.3599999999997"/>
    <n v="0"/>
    <n v="0"/>
    <n v="0"/>
    <n v="0"/>
    <n v="0"/>
    <n v="0"/>
    <n v="0"/>
    <n v="0"/>
    <n v="0"/>
    <n v="0"/>
    <n v="0"/>
    <n v="0"/>
    <n v="0"/>
    <n v="143966.52999999997"/>
    <n v="4964.3599999999997"/>
    <n v="148930.88999999996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7479452054794522"/>
    <n v="8.0054794520547947"/>
    <n v="5.9299999999999999E-2"/>
    <n v="2.7479452054794522"/>
    <n v="8.0054794520547947"/>
    <n v="5.9299999999999992E-2"/>
    <x v="1"/>
    <x v="1"/>
    <n v="18123.28"/>
    <n v="18878.38"/>
    <n v="9816.81"/>
    <n v="755.14"/>
    <n v="0"/>
    <n v="0"/>
    <n v="0"/>
    <n v="0"/>
    <n v="0"/>
    <n v="0"/>
    <n v="0"/>
    <n v="0"/>
    <n v="0"/>
    <n v="0"/>
    <n v="0"/>
    <n v="0"/>
    <n v="37001.660000000003"/>
    <n v="10571.949999999999"/>
    <n v="47573.61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7506849315068491"/>
    <n v="9.0082191780821912"/>
    <n v="6.2100000000000002E-2"/>
    <n v="3.7506849315068491"/>
    <n v="9.0082191780821912"/>
    <n v="6.2100000000000002E-2"/>
    <x v="1"/>
    <x v="1"/>
    <n v="4396.6400000000003"/>
    <n v="5083.6699999999992"/>
    <n v="3434.88"/>
    <n v="1786.19"/>
    <n v="137.4"/>
    <n v="0"/>
    <n v="0"/>
    <n v="0"/>
    <n v="0"/>
    <n v="0"/>
    <n v="0"/>
    <n v="0"/>
    <n v="0"/>
    <n v="0"/>
    <n v="0"/>
    <n v="0"/>
    <n v="9480.31"/>
    <n v="5358.4699999999993"/>
    <n v="14838.779999999999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7506849315068491"/>
    <n v="10.008219178082191"/>
    <n v="6.5000000000000002E-2"/>
    <n v="4.7506849315068491"/>
    <n v="10.008219178082191"/>
    <n v="6.5000000000000002E-2"/>
    <x v="1"/>
    <x v="1"/>
    <n v="4250.4799999999996"/>
    <n v="5206.8600000000006"/>
    <n v="3931.63"/>
    <n v="2656.5"/>
    <n v="1381.38"/>
    <n v="106.26"/>
    <n v="0"/>
    <n v="0"/>
    <n v="0"/>
    <n v="0"/>
    <n v="0"/>
    <n v="0"/>
    <n v="0"/>
    <n v="0"/>
    <n v="0"/>
    <n v="0"/>
    <n v="9457.34"/>
    <n v="8075.77"/>
    <n v="17533.11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0"/>
    <n v="2753677.5"/>
    <d v="2020-02-05T00:00:00"/>
    <d v="2026-02-05T00:00:00"/>
    <n v="2753677.5"/>
    <n v="0.76986301369863008"/>
    <n v="6.0054794520547947"/>
    <n v="5.3600000000000002E-2"/>
    <n v="0.76986301369863008"/>
    <n v="6.0054794520547947"/>
    <n v="5.3600000000000002E-2"/>
    <x v="1"/>
    <x v="1"/>
    <n v="73798.559999999998"/>
    <n v="12299.76"/>
    <n v="0"/>
    <n v="0"/>
    <n v="0"/>
    <n v="0"/>
    <n v="0"/>
    <n v="0"/>
    <n v="0"/>
    <n v="0"/>
    <n v="0"/>
    <n v="0"/>
    <n v="0"/>
    <n v="0"/>
    <n v="0"/>
    <n v="0"/>
    <n v="86098.319999999992"/>
    <n v="0"/>
    <n v="86098.319999999992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7698630136986302"/>
    <n v="7.0054794520547947"/>
    <n v="5.6399999999999999E-2"/>
    <n v="1.7698630136986302"/>
    <n v="7.0054794520547947"/>
    <n v="5.6399999999999999E-2"/>
    <x v="1"/>
    <x v="1"/>
    <n v="47013.440000000002"/>
    <n v="41136.759999999995"/>
    <n v="5876.68"/>
    <n v="0"/>
    <n v="0"/>
    <n v="0"/>
    <n v="0"/>
    <n v="0"/>
    <n v="0"/>
    <n v="0"/>
    <n v="0"/>
    <n v="0"/>
    <n v="0"/>
    <n v="0"/>
    <n v="0"/>
    <n v="0"/>
    <n v="88150.2"/>
    <n v="5876.68"/>
    <n v="94026.88000000000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7698630136986302"/>
    <n v="8.0054794520547947"/>
    <n v="5.9299999999999999E-2"/>
    <n v="2.7698630136986302"/>
    <n v="8.0054794520547947"/>
    <n v="5.9299999999999999E-2"/>
    <x v="1"/>
    <x v="1"/>
    <n v="4198.4000000000005"/>
    <n v="4548.2999999999993"/>
    <n v="2449.04"/>
    <n v="349.86"/>
    <n v="0"/>
    <n v="0"/>
    <n v="0"/>
    <n v="0"/>
    <n v="0"/>
    <n v="0"/>
    <n v="0"/>
    <n v="0"/>
    <n v="0"/>
    <n v="0"/>
    <n v="0"/>
    <n v="0"/>
    <n v="8746.7000000000007"/>
    <n v="2798.9"/>
    <n v="11545.6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7726027397260271"/>
    <n v="10.008219178082191"/>
    <n v="6.5000000000000002E-2"/>
    <n v="4.7726027397260271"/>
    <n v="10.008219178082191"/>
    <n v="6.5000000000000002E-2"/>
    <x v="1"/>
    <x v="1"/>
    <n v="2300.9599999999996"/>
    <n v="2876.2399999999993"/>
    <n v="2185.9"/>
    <n v="1495.64"/>
    <n v="805.3"/>
    <n v="115.04"/>
    <n v="0"/>
    <n v="0"/>
    <n v="0"/>
    <n v="0"/>
    <n v="0"/>
    <n v="0"/>
    <n v="0"/>
    <n v="0"/>
    <n v="0"/>
    <n v="0"/>
    <n v="5177.1999999999989"/>
    <n v="4601.88"/>
    <n v="9779.0799999999981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0"/>
    <n v="3465512.5"/>
    <d v="2020-02-11T00:00:00"/>
    <d v="2026-02-11T00:00:00"/>
    <n v="3465512.5"/>
    <n v="0.78630136986301369"/>
    <n v="6.0054794520547947"/>
    <n v="5.3600000000000002E-2"/>
    <n v="0.7863013698630138"/>
    <n v="6.0054794520547947"/>
    <n v="5.3600000000000002E-2"/>
    <x v="1"/>
    <x v="1"/>
    <n v="92875.72"/>
    <n v="15479.28"/>
    <n v="0"/>
    <n v="0"/>
    <n v="0"/>
    <n v="0"/>
    <n v="0"/>
    <n v="0"/>
    <n v="0"/>
    <n v="0"/>
    <n v="0"/>
    <n v="0"/>
    <n v="0"/>
    <n v="0"/>
    <n v="0"/>
    <n v="0"/>
    <n v="108355"/>
    <n v="0"/>
    <n v="10835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7863013698630137"/>
    <n v="7.0054794520547947"/>
    <n v="5.6399999999999999E-2"/>
    <n v="1.7863013698630137"/>
    <n v="7.0054794520547956"/>
    <n v="5.6399999999999999E-2"/>
    <x v="1"/>
    <x v="1"/>
    <n v="120758.64"/>
    <n v="105663.76000000002"/>
    <n v="15094.82"/>
    <n v="0"/>
    <n v="0"/>
    <n v="0"/>
    <n v="0"/>
    <n v="0"/>
    <n v="0"/>
    <n v="0"/>
    <n v="0"/>
    <n v="0"/>
    <n v="0"/>
    <n v="0"/>
    <n v="0"/>
    <n v="0"/>
    <n v="226422.40000000002"/>
    <n v="15094.82"/>
    <n v="241517.22000000003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7863013698630139"/>
    <n v="8.0054794520547947"/>
    <n v="5.9299999999999999E-2"/>
    <n v="2.7863013698630139"/>
    <n v="8.0054794520547947"/>
    <n v="5.9299999999999999E-2"/>
    <x v="1"/>
    <x v="1"/>
    <n v="8274.4"/>
    <n v="8964"/>
    <n v="4826.78"/>
    <n v="689.54"/>
    <n v="0"/>
    <n v="0"/>
    <n v="0"/>
    <n v="0"/>
    <n v="0"/>
    <n v="0"/>
    <n v="0"/>
    <n v="0"/>
    <n v="0"/>
    <n v="0"/>
    <n v="0"/>
    <n v="0"/>
    <n v="17238.400000000001"/>
    <n v="5516.32"/>
    <n v="22754.720000000001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0"/>
    <n v="2595852.5"/>
    <d v="2020-02-18T00:00:00"/>
    <d v="2026-02-18T00:00:00"/>
    <n v="2595852.5"/>
    <n v="0.80547945205479454"/>
    <n v="6.0054794520547947"/>
    <n v="5.3600000000000002E-2"/>
    <n v="0.80547945205479454"/>
    <n v="6.0054794520547947"/>
    <n v="5.3600000000000009E-2"/>
    <x v="1"/>
    <x v="1"/>
    <n v="69568.84"/>
    <n v="11594.8"/>
    <n v="0"/>
    <n v="0"/>
    <n v="0"/>
    <n v="0"/>
    <n v="0"/>
    <n v="0"/>
    <n v="0"/>
    <n v="0"/>
    <n v="0"/>
    <n v="0"/>
    <n v="0"/>
    <n v="0"/>
    <n v="0"/>
    <n v="0"/>
    <n v="81163.64"/>
    <n v="0"/>
    <n v="81163.64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8054794520547945"/>
    <n v="7.0054794520547947"/>
    <n v="5.6399999999999999E-2"/>
    <n v="1.8054794520547945"/>
    <n v="7.0054794520547947"/>
    <n v="5.6399999999999999E-2"/>
    <x v="1"/>
    <x v="1"/>
    <n v="63002.559999999998"/>
    <n v="55127.24000000002"/>
    <n v="7875.32"/>
    <n v="0"/>
    <n v="0"/>
    <n v="0"/>
    <n v="0"/>
    <n v="0"/>
    <n v="0"/>
    <n v="0"/>
    <n v="0"/>
    <n v="0"/>
    <n v="0"/>
    <n v="0"/>
    <n v="0"/>
    <n v="0"/>
    <n v="118129.80000000002"/>
    <n v="7875.32"/>
    <n v="126005.12000000002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8054794520547945"/>
    <n v="8.0054794520547947"/>
    <n v="5.9299999999999999E-2"/>
    <n v="2.8054794520547945"/>
    <n v="8.0054794520547947"/>
    <n v="5.9299999999999999E-2"/>
    <x v="1"/>
    <x v="1"/>
    <n v="8146.1600000000017"/>
    <n v="8824.94"/>
    <n v="4751.88"/>
    <n v="678.84"/>
    <n v="0"/>
    <n v="0"/>
    <n v="0"/>
    <n v="0"/>
    <n v="0"/>
    <n v="0"/>
    <n v="0"/>
    <n v="0"/>
    <n v="0"/>
    <n v="0"/>
    <n v="0"/>
    <n v="0"/>
    <n v="16971.100000000002"/>
    <n v="5430.72"/>
    <n v="22401.820000000003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0"/>
    <n v="1265697.5"/>
    <d v="2020-02-27T00:00:00"/>
    <d v="2026-02-27T00:00:00"/>
    <n v="1265697.5"/>
    <n v="0.83013698630136989"/>
    <n v="6.0054794520547947"/>
    <n v="5.3600000000000002E-2"/>
    <n v="0.83013698630136989"/>
    <n v="6.0054794520547947"/>
    <n v="5.3600000000000002E-2"/>
    <x v="1"/>
    <x v="1"/>
    <n v="33920.68"/>
    <n v="5653.44"/>
    <n v="0"/>
    <n v="0"/>
    <n v="0"/>
    <n v="0"/>
    <n v="0"/>
    <n v="0"/>
    <n v="0"/>
    <n v="0"/>
    <n v="0"/>
    <n v="0"/>
    <n v="0"/>
    <n v="0"/>
    <n v="0"/>
    <n v="0"/>
    <n v="39574.120000000003"/>
    <n v="0"/>
    <n v="39574.120000000003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8301369863013699"/>
    <n v="7.0054794520547947"/>
    <n v="5.6399999999999999E-2"/>
    <n v="1.8301369863013699"/>
    <n v="7.0054794520547947"/>
    <n v="5.6400000000000006E-2"/>
    <x v="1"/>
    <x v="1"/>
    <n v="51100.88"/>
    <n v="44713.220000000008"/>
    <n v="6387.6"/>
    <n v="0"/>
    <n v="0"/>
    <n v="0"/>
    <n v="0"/>
    <n v="0"/>
    <n v="0"/>
    <n v="0"/>
    <n v="0"/>
    <n v="0"/>
    <n v="0"/>
    <n v="0"/>
    <n v="0"/>
    <n v="0"/>
    <n v="95814.1"/>
    <n v="6387.6"/>
    <n v="102201.70000000001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8301369863013699"/>
    <n v="8.0054794520547947"/>
    <n v="5.9299999999999999E-2"/>
    <n v="2.8301369863013699"/>
    <n v="8.0054794520547947"/>
    <n v="5.9300000000000005E-2"/>
    <x v="1"/>
    <x v="1"/>
    <n v="16356.399999999998"/>
    <n v="17719.500000000004"/>
    <n v="9541.2800000000007"/>
    <n v="1363.04"/>
    <n v="0"/>
    <n v="0"/>
    <n v="0"/>
    <n v="0"/>
    <n v="0"/>
    <n v="0"/>
    <n v="0"/>
    <n v="0"/>
    <n v="0"/>
    <n v="0"/>
    <n v="0"/>
    <n v="0"/>
    <n v="34075.9"/>
    <n v="10904.32"/>
    <n v="44980.22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.0027397260273974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0"/>
    <n v="2899407.5"/>
    <d v="2020-03-10T00:00:00"/>
    <d v="2026-03-10T00:00:00"/>
    <n v="2899407.5"/>
    <n v="0.86027397260273974"/>
    <n v="6.0027397260273974"/>
    <n v="5.3600000000000002E-2"/>
    <n v="0.86027397260273974"/>
    <n v="6.0027397260273974"/>
    <n v="5.3600000000000002E-2"/>
    <x v="1"/>
    <x v="1"/>
    <n v="84179.47"/>
    <n v="19426.02"/>
    <n v="0"/>
    <n v="0"/>
    <n v="0"/>
    <n v="0"/>
    <n v="0"/>
    <n v="0"/>
    <n v="0"/>
    <n v="0"/>
    <n v="0"/>
    <n v="0"/>
    <n v="0"/>
    <n v="0"/>
    <n v="0"/>
    <n v="0"/>
    <n v="103605.49"/>
    <n v="0"/>
    <n v="103605.49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8602739726027397"/>
    <n v="7.0027397260273974"/>
    <n v="5.6399999999999999E-2"/>
    <n v="1.8602739726027397"/>
    <n v="7.0027397260273974"/>
    <n v="5.6399999999999999E-2"/>
    <x v="1"/>
    <x v="1"/>
    <n v="32116.880000000001"/>
    <n v="30109.620000000006"/>
    <n v="6021.93"/>
    <n v="0"/>
    <n v="0"/>
    <n v="0"/>
    <n v="0"/>
    <n v="0"/>
    <n v="0"/>
    <n v="0"/>
    <n v="0"/>
    <n v="0"/>
    <n v="0"/>
    <n v="0"/>
    <n v="0"/>
    <n v="0"/>
    <n v="62226.500000000007"/>
    <n v="6021.93"/>
    <n v="68248.430000000008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8630136986301369"/>
    <n v="9.0054794520547947"/>
    <n v="6.2100000000000002E-2"/>
    <n v="3.8630136986301364"/>
    <n v="9.0054794520547947"/>
    <n v="6.2100000000000002E-2"/>
    <x v="1"/>
    <x v="1"/>
    <n v="2070.08"/>
    <n v="2522.91"/>
    <n v="1746.63"/>
    <n v="970.35"/>
    <n v="194.07"/>
    <n v="0"/>
    <n v="0"/>
    <n v="0"/>
    <n v="0"/>
    <n v="0"/>
    <n v="0"/>
    <n v="0"/>
    <n v="0"/>
    <n v="0"/>
    <n v="0"/>
    <n v="0"/>
    <n v="4592.99"/>
    <n v="2911.05"/>
    <n v="7504.04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.0027397260273974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0"/>
    <n v="3888690"/>
    <d v="2020-03-18T00:00:00"/>
    <d v="2026-03-18T00:00:00"/>
    <n v="3888690"/>
    <n v="0.88219178082191785"/>
    <n v="6.0027397260273974"/>
    <n v="5.3600000000000002E-2"/>
    <n v="0.88219178082191785"/>
    <n v="6.0027397260273974"/>
    <n v="5.3600000000000002E-2"/>
    <x v="1"/>
    <x v="1"/>
    <n v="112901.62000000001"/>
    <n v="26054.22"/>
    <n v="0"/>
    <n v="0"/>
    <n v="0"/>
    <n v="0"/>
    <n v="0"/>
    <n v="0"/>
    <n v="0"/>
    <n v="0"/>
    <n v="0"/>
    <n v="0"/>
    <n v="0"/>
    <n v="0"/>
    <n v="0"/>
    <n v="0"/>
    <n v="138955.84000000003"/>
    <n v="0"/>
    <n v="138955.84000000003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8821917808219177"/>
    <n v="7.0027397260273974"/>
    <n v="5.6399999999999999E-2"/>
    <n v="1.8821917808219177"/>
    <n v="7.0027397260273974"/>
    <n v="5.6399999999999999E-2"/>
    <x v="1"/>
    <x v="1"/>
    <n v="122178.40000000001"/>
    <n v="114542.24999999996"/>
    <n v="22908.45"/>
    <n v="0"/>
    <n v="0"/>
    <n v="0"/>
    <n v="0"/>
    <n v="0"/>
    <n v="0"/>
    <n v="0"/>
    <n v="0"/>
    <n v="0"/>
    <n v="0"/>
    <n v="0"/>
    <n v="0"/>
    <n v="0"/>
    <n v="236720.64999999997"/>
    <n v="22908.45"/>
    <n v="259629.09999999998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.0027397260273974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0"/>
    <n v="1933282.5"/>
    <d v="2020-03-27T00:00:00"/>
    <d v="2026-03-27T00:00:00"/>
    <n v="1933282.5"/>
    <n v="0.9068493150684932"/>
    <n v="6.0027397260273974"/>
    <n v="5.3600000000000002E-2"/>
    <n v="0.9068493150684932"/>
    <n v="6.0027397260273974"/>
    <n v="5.3600000000000002E-2"/>
    <x v="1"/>
    <x v="1"/>
    <n v="56129.630000000005"/>
    <n v="12952.98"/>
    <n v="0"/>
    <n v="0"/>
    <n v="0"/>
    <n v="0"/>
    <n v="0"/>
    <n v="0"/>
    <n v="0"/>
    <n v="0"/>
    <n v="0"/>
    <n v="0"/>
    <n v="0"/>
    <n v="0"/>
    <n v="0"/>
    <n v="0"/>
    <n v="69082.61"/>
    <n v="0"/>
    <n v="69082.61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9068493150684931"/>
    <n v="7.0027397260273974"/>
    <n v="5.6399999999999999E-2"/>
    <n v="1.9068493150684931"/>
    <n v="7.0027397260273974"/>
    <n v="5.6400000000000006E-2"/>
    <x v="1"/>
    <x v="1"/>
    <n v="197964.48"/>
    <n v="185591.7"/>
    <n v="37118.339999999997"/>
    <n v="0"/>
    <n v="0"/>
    <n v="0"/>
    <n v="0"/>
    <n v="0"/>
    <n v="0"/>
    <n v="0"/>
    <n v="0"/>
    <n v="0"/>
    <n v="0"/>
    <n v="0"/>
    <n v="0"/>
    <n v="0"/>
    <n v="383556.18000000005"/>
    <n v="37118.339999999997"/>
    <n v="420674.52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9095890410958902"/>
    <n v="8.0054794520547947"/>
    <n v="5.9299999999999999E-2"/>
    <n v="2.9095890410958902"/>
    <n v="8.0054794520547947"/>
    <n v="5.9299999999999999E-2"/>
    <x v="1"/>
    <x v="1"/>
    <n v="77467.039999999994"/>
    <n v="87150.449999999968"/>
    <n v="48416.88"/>
    <n v="9683.3700000000008"/>
    <n v="0"/>
    <n v="0"/>
    <n v="0"/>
    <n v="0"/>
    <n v="0"/>
    <n v="0"/>
    <n v="0"/>
    <n v="0"/>
    <n v="0"/>
    <n v="0"/>
    <n v="0"/>
    <n v="0"/>
    <n v="164617.48999999996"/>
    <n v="58100.25"/>
    <n v="222717.73999999996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9095890410958902"/>
    <n v="9.0054794520547947"/>
    <n v="6.2100000000000002E-2"/>
    <n v="3.9095890410958902"/>
    <n v="9.0054794520547947"/>
    <n v="6.2099999999999995E-2"/>
    <x v="1"/>
    <x v="1"/>
    <n v="10991.68"/>
    <n v="13396.109999999997"/>
    <n v="9274.23"/>
    <n v="5152.3500000000004"/>
    <n v="1030.47"/>
    <n v="0"/>
    <n v="0"/>
    <n v="0"/>
    <n v="0"/>
    <n v="0"/>
    <n v="0"/>
    <n v="0"/>
    <n v="0"/>
    <n v="0"/>
    <n v="0"/>
    <n v="0"/>
    <n v="24387.789999999997"/>
    <n v="15457.05"/>
    <n v="39844.839999999997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9095890410958907"/>
    <n v="10.005479452054795"/>
    <n v="6.5000000000000002E-2"/>
    <n v="4.9095890410958907"/>
    <n v="10.005479452054795"/>
    <n v="6.5000000000000002E-2"/>
    <x v="1"/>
    <x v="1"/>
    <n v="4020.32"/>
    <n v="5125.9800000000005"/>
    <n v="3919.89"/>
    <n v="2713.77"/>
    <n v="1507.65"/>
    <n v="301.52999999999997"/>
    <n v="0"/>
    <n v="0"/>
    <n v="0"/>
    <n v="0"/>
    <n v="0"/>
    <n v="0"/>
    <n v="0"/>
    <n v="0"/>
    <n v="0"/>
    <n v="0"/>
    <n v="9146.3000000000011"/>
    <n v="8442.84"/>
    <n v="17589.14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254363.75"/>
    <n v="1074.69"/>
    <n v="0"/>
    <n v="0"/>
    <n v="0"/>
    <n v="0"/>
    <n v="0"/>
    <d v="2020-04-03T00:00:00"/>
    <d v="2025-04-03T00:00:00"/>
    <n v="508727.5"/>
    <n v="0"/>
    <n v="5.0027397260273974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0"/>
    <n v="1630612.5"/>
    <d v="2020-04-03T00:00:00"/>
    <d v="2026-04-03T00:00:00"/>
    <n v="1630612.5"/>
    <n v="0.92602739726027394"/>
    <n v="6.0027397260273974"/>
    <n v="5.3600000000000002E-2"/>
    <n v="0.92602739726027394"/>
    <n v="6.0027397260273974"/>
    <n v="5.3600000000000002E-2"/>
    <x v="1"/>
    <x v="1"/>
    <n v="50983.799999999996"/>
    <n v="14566.8"/>
    <n v="0"/>
    <n v="0"/>
    <n v="0"/>
    <n v="0"/>
    <n v="0"/>
    <n v="0"/>
    <n v="0"/>
    <n v="0"/>
    <n v="0"/>
    <n v="0"/>
    <n v="0"/>
    <n v="0"/>
    <n v="0"/>
    <n v="0"/>
    <n v="65550.599999999991"/>
    <n v="0"/>
    <n v="65550.599999999991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1.9260273972602739"/>
    <n v="7.0027397260273974"/>
    <n v="5.6399999999999999E-2"/>
    <n v="1.9260273972602742"/>
    <n v="7.0027397260273974"/>
    <n v="5.6399999999999999E-2"/>
    <x v="1"/>
    <x v="1"/>
    <n v="173539.92"/>
    <n v="173539.88"/>
    <n v="43384.959999999999"/>
    <n v="0"/>
    <n v="0"/>
    <n v="0"/>
    <n v="0"/>
    <n v="0"/>
    <n v="0"/>
    <n v="0"/>
    <n v="0"/>
    <n v="0"/>
    <n v="0"/>
    <n v="0"/>
    <n v="0"/>
    <n v="0"/>
    <n v="347079.80000000005"/>
    <n v="43384.959999999999"/>
    <n v="390464.76000000007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2.9287671232876713"/>
    <n v="8.0054794520547947"/>
    <n v="5.9299999999999999E-2"/>
    <n v="2.9287671232876713"/>
    <n v="8.0054794520547947"/>
    <n v="5.9299999999999999E-2"/>
    <x v="1"/>
    <x v="1"/>
    <n v="112594"/>
    <n v="131359.64000000001"/>
    <n v="75062.679999999993"/>
    <n v="18765.68"/>
    <n v="0"/>
    <n v="0"/>
    <n v="0"/>
    <n v="0"/>
    <n v="0"/>
    <n v="0"/>
    <n v="0"/>
    <n v="0"/>
    <n v="0"/>
    <n v="0"/>
    <n v="0"/>
    <n v="0"/>
    <n v="243953.64"/>
    <n v="93828.359999999986"/>
    <n v="337782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3.9287671232876713"/>
    <n v="9.0054794520547947"/>
    <n v="6.2100000000000002E-2"/>
    <n v="3.9287671232876713"/>
    <n v="9.0054794520547947"/>
    <n v="6.2099999999999995E-2"/>
    <x v="1"/>
    <x v="1"/>
    <n v="10991.68"/>
    <n v="13739.599999999997"/>
    <n v="9617.7199999999993"/>
    <n v="5495.84"/>
    <n v="1373.96"/>
    <n v="0"/>
    <n v="0"/>
    <n v="0"/>
    <n v="0"/>
    <n v="0"/>
    <n v="0"/>
    <n v="0"/>
    <n v="0"/>
    <n v="0"/>
    <n v="0"/>
    <n v="0"/>
    <n v="24731.279999999999"/>
    <n v="16487.52"/>
    <n v="41218.800000000003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4.9287671232876713"/>
    <n v="10.005479452054795"/>
    <n v="6.5000000000000002E-2"/>
    <n v="4.9287671232876713"/>
    <n v="10.005479452054793"/>
    <n v="6.5000000000000002E-2"/>
    <x v="1"/>
    <x v="1"/>
    <n v="2300.9599999999996"/>
    <n v="2991.2799999999993"/>
    <n v="2300.96"/>
    <n v="1610.68"/>
    <n v="920.36"/>
    <n v="230.08"/>
    <n v="0"/>
    <n v="0"/>
    <n v="0"/>
    <n v="0"/>
    <n v="0"/>
    <n v="0"/>
    <n v="0"/>
    <n v="0"/>
    <n v="0"/>
    <n v="0"/>
    <n v="5292.2399999999989"/>
    <n v="5062.08"/>
    <n v="10354.32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505851.25"/>
    <n v="2137.2199999999998"/>
    <n v="0"/>
    <n v="0"/>
    <n v="0"/>
    <n v="0"/>
    <n v="0"/>
    <d v="2020-04-20T00:00:00"/>
    <d v="2025-04-20T00:00:00"/>
    <n v="1011702.5"/>
    <n v="0"/>
    <n v="5.0027397260273974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0"/>
    <n v="1903045"/>
    <d v="2020-04-20T00:00:00"/>
    <d v="2026-04-20T00:00:00"/>
    <n v="1903045"/>
    <n v="0.9726027397260274"/>
    <n v="6.0027397260273974"/>
    <n v="5.3600000000000002E-2"/>
    <n v="0.9726027397260274"/>
    <n v="6.0027397260273974"/>
    <n v="5.3600000000000002E-2"/>
    <x v="1"/>
    <x v="1"/>
    <n v="59501.880000000005"/>
    <n v="17000.52"/>
    <n v="0"/>
    <n v="0"/>
    <n v="0"/>
    <n v="0"/>
    <n v="0"/>
    <n v="0"/>
    <n v="0"/>
    <n v="0"/>
    <n v="0"/>
    <n v="0"/>
    <n v="0"/>
    <n v="0"/>
    <n v="0"/>
    <n v="0"/>
    <n v="76502.400000000009"/>
    <n v="0"/>
    <n v="76502.400000000009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1.9726027397260273"/>
    <n v="7.0027397260273974"/>
    <n v="5.6399999999999999E-2"/>
    <n v="1.9726027397260273"/>
    <n v="7.0027397260273974"/>
    <n v="5.6399999999999999E-2"/>
    <x v="1"/>
    <x v="1"/>
    <n v="145305.19999999998"/>
    <n v="145305.16000000006"/>
    <n v="36326.28"/>
    <n v="0"/>
    <n v="0"/>
    <n v="0"/>
    <n v="0"/>
    <n v="0"/>
    <n v="0"/>
    <n v="0"/>
    <n v="0"/>
    <n v="0"/>
    <n v="0"/>
    <n v="0"/>
    <n v="0"/>
    <n v="0"/>
    <n v="290610.36000000004"/>
    <n v="36326.28"/>
    <n v="326936.64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2.9753424657534246"/>
    <n v="8.0054794520547947"/>
    <n v="5.9299999999999999E-2"/>
    <n v="2.9753424657534246"/>
    <n v="8.0054794520547947"/>
    <n v="5.9299999999999999E-2"/>
    <x v="1"/>
    <x v="1"/>
    <n v="99520.56"/>
    <n v="116107.32000000002"/>
    <n v="66347.039999999994"/>
    <n v="16586.759999999998"/>
    <n v="0"/>
    <n v="0"/>
    <n v="0"/>
    <n v="0"/>
    <n v="0"/>
    <n v="0"/>
    <n v="0"/>
    <n v="0"/>
    <n v="0"/>
    <n v="0"/>
    <n v="0"/>
    <n v="0"/>
    <n v="215627.88"/>
    <n v="82933.799999999988"/>
    <n v="298561.68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3.9753424657534246"/>
    <n v="9.0054794520547947"/>
    <n v="6.2100000000000002E-2"/>
    <n v="3.9753424657534246"/>
    <n v="9.0054794520547947"/>
    <n v="6.2100000000000002E-2"/>
    <x v="1"/>
    <x v="1"/>
    <n v="4396.6400000000003"/>
    <n v="5495.8399999999992"/>
    <n v="3847.08"/>
    <n v="2198.36"/>
    <n v="549.6"/>
    <n v="0"/>
    <n v="0"/>
    <n v="0"/>
    <n v="0"/>
    <n v="0"/>
    <n v="0"/>
    <n v="0"/>
    <n v="0"/>
    <n v="0"/>
    <n v="0"/>
    <n v="0"/>
    <n v="9892.48"/>
    <n v="6595.0400000000009"/>
    <n v="16487.52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4.9753424657534246"/>
    <n v="10.005479452054795"/>
    <n v="6.5000000000000002E-2"/>
    <n v="4.9753424657534246"/>
    <n v="10.005479452054793"/>
    <n v="6.5000000000000002E-2"/>
    <x v="1"/>
    <x v="1"/>
    <n v="2300.9599999999996"/>
    <n v="2991.2799999999993"/>
    <n v="2300.96"/>
    <n v="1610.68"/>
    <n v="920.36"/>
    <n v="230.08"/>
    <n v="0"/>
    <n v="0"/>
    <n v="0"/>
    <n v="0"/>
    <n v="0"/>
    <n v="0"/>
    <n v="0"/>
    <n v="0"/>
    <n v="0"/>
    <n v="0"/>
    <n v="5292.2399999999989"/>
    <n v="5062.08"/>
    <n v="10354.32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0"/>
    <n v="0"/>
    <n v="672600"/>
    <d v="2020-05-11T00:00:00"/>
    <d v="2025-05-11T00:00:00"/>
    <n v="1345200"/>
    <n v="3.0136986301369864E-2"/>
    <n v="5.0027397260273974"/>
    <n v="5.0700000000000002E-2"/>
    <n v="3.0136986301369864E-2"/>
    <n v="5.0027397260273974"/>
    <n v="5.0700000000000002E-2"/>
    <x v="1"/>
    <x v="1"/>
    <n v="2841.73"/>
    <n v="0"/>
    <n v="0"/>
    <n v="0"/>
    <n v="0"/>
    <n v="0"/>
    <n v="0"/>
    <n v="0"/>
    <n v="0"/>
    <n v="0"/>
    <n v="0"/>
    <n v="0"/>
    <n v="0"/>
    <n v="0"/>
    <n v="0"/>
    <n v="0"/>
    <n v="2841.73"/>
    <n v="0"/>
    <n v="2841.73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0"/>
    <n v="2028862.5"/>
    <d v="2020-05-11T00:00:00"/>
    <d v="2026-05-11T00:00:00"/>
    <n v="2028862.5"/>
    <n v="1.0301369863013699"/>
    <n v="6.0027397260273974"/>
    <n v="5.3600000000000002E-2"/>
    <n v="1.0301369863013699"/>
    <n v="6.0027397260273974"/>
    <n v="5.3600000000000002E-2"/>
    <x v="1"/>
    <x v="1"/>
    <n v="67966.880000000005"/>
    <n v="22655.65"/>
    <n v="0"/>
    <n v="0"/>
    <n v="0"/>
    <n v="0"/>
    <n v="0"/>
    <n v="0"/>
    <n v="0"/>
    <n v="0"/>
    <n v="0"/>
    <n v="0"/>
    <n v="0"/>
    <n v="0"/>
    <n v="0"/>
    <n v="0"/>
    <n v="90622.53"/>
    <n v="0"/>
    <n v="90622.53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2.0301369863013701"/>
    <n v="7.0027397260273974"/>
    <n v="5.6399999999999999E-2"/>
    <n v="2.0301369863013701"/>
    <n v="7.0027397260273974"/>
    <n v="5.6399999999999992E-2"/>
    <x v="1"/>
    <x v="1"/>
    <n v="118950.64"/>
    <n v="126385.02000000002"/>
    <n v="37172.050000000003"/>
    <n v="0"/>
    <n v="0"/>
    <n v="0"/>
    <n v="0"/>
    <n v="0"/>
    <n v="0"/>
    <n v="0"/>
    <n v="0"/>
    <n v="0"/>
    <n v="0"/>
    <n v="0"/>
    <n v="0"/>
    <n v="0"/>
    <n v="245335.66000000003"/>
    <n v="37172.050000000003"/>
    <n v="282507.71000000002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3.032876712328767"/>
    <n v="8.0054794520547947"/>
    <n v="5.9299999999999999E-2"/>
    <n v="3.032876712328767"/>
    <n v="8.0054794520547947"/>
    <n v="5.9299999999999999E-2"/>
    <x v="1"/>
    <x v="1"/>
    <n v="107439.28000000001"/>
    <n v="129822.44000000003"/>
    <n v="76102.83"/>
    <n v="22383.200000000001"/>
    <n v="0"/>
    <n v="0"/>
    <n v="0"/>
    <n v="0"/>
    <n v="0"/>
    <n v="0"/>
    <n v="0"/>
    <n v="0"/>
    <n v="0"/>
    <n v="0"/>
    <n v="0"/>
    <n v="0"/>
    <n v="237261.72000000003"/>
    <n v="98486.03"/>
    <n v="335747.75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4.0328767123287674"/>
    <n v="9.0054794520547947"/>
    <n v="6.2100000000000002E-2"/>
    <n v="4.0328767123287674"/>
    <n v="9.0054794520547947"/>
    <n v="6.2100000000000002E-2"/>
    <x v="1"/>
    <x v="1"/>
    <n v="2198.3200000000002"/>
    <n v="2816.5800000000004"/>
    <n v="1992.25"/>
    <n v="1167.9000000000001"/>
    <n v="343.5"/>
    <n v="0"/>
    <n v="0"/>
    <n v="0"/>
    <n v="0"/>
    <n v="0"/>
    <n v="0"/>
    <n v="0"/>
    <n v="0"/>
    <n v="0"/>
    <n v="0"/>
    <n v="0"/>
    <n v="5014.9000000000005"/>
    <n v="3503.65"/>
    <n v="8518.5500000000011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1.1698630136986301"/>
    <n v="6.0027397260273974"/>
    <n v="5.3600000000000002E-2"/>
    <n v="1.1698630136986301"/>
    <n v="6.0027397260273974"/>
    <n v="5.3600000000000002E-2"/>
    <x v="1"/>
    <x v="1"/>
    <n v="12971.119999999999"/>
    <n v="6485.5300000000007"/>
    <n v="0"/>
    <n v="0"/>
    <n v="0"/>
    <n v="0"/>
    <n v="0"/>
    <n v="0"/>
    <n v="0"/>
    <n v="0"/>
    <n v="0"/>
    <n v="0"/>
    <n v="0"/>
    <n v="0"/>
    <n v="0"/>
    <n v="0"/>
    <n v="19456.650000000001"/>
    <n v="0"/>
    <n v="19456.650000000001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2.1698630136986301"/>
    <n v="7.0027397260273974"/>
    <n v="5.6399999999999999E-2"/>
    <n v="2.1698630136986301"/>
    <n v="7.0027397260273965"/>
    <n v="5.6399999999999999E-2"/>
    <x v="1"/>
    <x v="1"/>
    <n v="63745.760000000002"/>
    <n v="75698.09"/>
    <n v="27888.77"/>
    <n v="0"/>
    <n v="0"/>
    <n v="0"/>
    <n v="0"/>
    <n v="0"/>
    <n v="0"/>
    <n v="0"/>
    <n v="0"/>
    <n v="0"/>
    <n v="0"/>
    <n v="0"/>
    <n v="0"/>
    <n v="0"/>
    <n v="139443.85"/>
    <n v="27888.77"/>
    <n v="167332.62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3.1726027397260275"/>
    <n v="8.0054794520547947"/>
    <n v="5.9299999999999999E-2"/>
    <n v="3.1726027397260275"/>
    <n v="8.0054794520547947"/>
    <n v="5.9299999999999999E-2"/>
    <x v="1"/>
    <x v="1"/>
    <n v="10455.280000000001"/>
    <n v="13504.720000000003"/>
    <n v="8277.09"/>
    <n v="3049.48"/>
    <n v="0"/>
    <n v="0"/>
    <n v="0"/>
    <n v="0"/>
    <n v="0"/>
    <n v="0"/>
    <n v="0"/>
    <n v="0"/>
    <n v="0"/>
    <n v="0"/>
    <n v="0"/>
    <n v="0"/>
    <n v="23960.000000000004"/>
    <n v="11326.57"/>
    <n v="35286.570000000007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0"/>
    <n v="0"/>
    <n v="166601.25"/>
    <d v="2020-07-09T00:00:00"/>
    <d v="2025-07-09T00:00:00"/>
    <n v="333202.5"/>
    <n v="0.19178082191780821"/>
    <n v="5.0027397260273974"/>
    <n v="5.0700000000000002E-2"/>
    <n v="0.19178082191780821"/>
    <n v="5.0027397260273974"/>
    <n v="5.0700000000000002E-2"/>
    <x v="1"/>
    <x v="1"/>
    <n v="2111.67"/>
    <n v="0"/>
    <n v="0"/>
    <n v="0"/>
    <n v="0"/>
    <n v="0"/>
    <n v="0"/>
    <n v="0"/>
    <n v="0"/>
    <n v="0"/>
    <n v="0"/>
    <n v="0"/>
    <n v="0"/>
    <n v="0"/>
    <n v="0"/>
    <n v="0"/>
    <n v="2111.67"/>
    <n v="0"/>
    <n v="2111.67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1.1917808219178083"/>
    <n v="6.0027397260273974"/>
    <n v="5.3600000000000002E-2"/>
    <n v="1.1917808219178083"/>
    <n v="6.0027397260273974"/>
    <n v="5.3600000000000002E-2"/>
    <x v="1"/>
    <x v="1"/>
    <n v="34849.68"/>
    <n v="17424.810000000001"/>
    <n v="0"/>
    <n v="0"/>
    <n v="0"/>
    <n v="0"/>
    <n v="0"/>
    <n v="0"/>
    <n v="0"/>
    <n v="0"/>
    <n v="0"/>
    <n v="0"/>
    <n v="0"/>
    <n v="0"/>
    <n v="0"/>
    <n v="0"/>
    <n v="52274.490000000005"/>
    <n v="0"/>
    <n v="52274.490000000005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2.1917808219178081"/>
    <n v="7.0027397260273974"/>
    <n v="5.6399999999999999E-2"/>
    <n v="2.1917808219178081"/>
    <n v="7.0027397260273982"/>
    <n v="5.6399999999999999E-2"/>
    <x v="1"/>
    <x v="1"/>
    <n v="11818.56"/>
    <n v="14034.539999999999"/>
    <n v="5170.62"/>
    <n v="0"/>
    <n v="0"/>
    <n v="0"/>
    <n v="0"/>
    <n v="0"/>
    <n v="0"/>
    <n v="0"/>
    <n v="0"/>
    <n v="0"/>
    <n v="0"/>
    <n v="0"/>
    <n v="0"/>
    <n v="0"/>
    <n v="25853.1"/>
    <n v="5170.62"/>
    <n v="31023.719999999998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3.1945205479452055"/>
    <n v="8.0054794520547947"/>
    <n v="5.9299999999999999E-2"/>
    <n v="3.1945205479452055"/>
    <n v="8.0054794520547947"/>
    <n v="5.9299999999999999E-2"/>
    <x v="1"/>
    <x v="1"/>
    <n v="10449.44"/>
    <n v="13497.210000000003"/>
    <n v="8272.48"/>
    <n v="3047.73"/>
    <n v="0"/>
    <n v="0"/>
    <n v="0"/>
    <n v="0"/>
    <n v="0"/>
    <n v="0"/>
    <n v="0"/>
    <n v="0"/>
    <n v="0"/>
    <n v="0"/>
    <n v="0"/>
    <n v="0"/>
    <n v="23946.65"/>
    <n v="11320.21"/>
    <n v="35266.86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1.2136986301369863"/>
    <n v="6.0027397260273974"/>
    <n v="5.3600000000000002E-2"/>
    <n v="1.2136986301369863"/>
    <n v="6.0027397260273974"/>
    <n v="5.3600000000000002E-2"/>
    <x v="1"/>
    <x v="1"/>
    <n v="17809.600000000002"/>
    <n v="8904.8000000000011"/>
    <n v="0"/>
    <n v="0"/>
    <n v="0"/>
    <n v="0"/>
    <n v="0"/>
    <n v="0"/>
    <n v="0"/>
    <n v="0"/>
    <n v="0"/>
    <n v="0"/>
    <n v="0"/>
    <n v="0"/>
    <n v="0"/>
    <n v="0"/>
    <n v="26714.400000000001"/>
    <n v="0"/>
    <n v="26714.400000000001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2.2136986301369861"/>
    <n v="7.0027397260273974"/>
    <n v="5.6399999999999999E-2"/>
    <n v="2.2136986301369861"/>
    <n v="7.0027397260273974"/>
    <n v="5.6399999999999999E-2"/>
    <x v="1"/>
    <x v="1"/>
    <n v="68149.280000000013"/>
    <n v="80927.270000000019"/>
    <n v="29815.31"/>
    <n v="0"/>
    <n v="0"/>
    <n v="0"/>
    <n v="0"/>
    <n v="0"/>
    <n v="0"/>
    <n v="0"/>
    <n v="0"/>
    <n v="0"/>
    <n v="0"/>
    <n v="0"/>
    <n v="0"/>
    <n v="0"/>
    <n v="149076.55000000005"/>
    <n v="29815.31"/>
    <n v="178891.86000000004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3.2164383561643834"/>
    <n v="8.0054794520547947"/>
    <n v="5.9299999999999999E-2"/>
    <n v="3.2164383561643834"/>
    <n v="8.0054794520547947"/>
    <n v="5.9299999999999992E-2"/>
    <x v="1"/>
    <x v="1"/>
    <n v="6198.5599999999995"/>
    <n v="8006.44"/>
    <n v="4907.13"/>
    <n v="1807.89"/>
    <n v="0"/>
    <n v="0"/>
    <n v="0"/>
    <n v="0"/>
    <n v="0"/>
    <n v="0"/>
    <n v="0"/>
    <n v="0"/>
    <n v="0"/>
    <n v="0"/>
    <n v="0"/>
    <n v="0"/>
    <n v="14205"/>
    <n v="6715.02"/>
    <n v="20920.02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2.2438356164383562"/>
    <n v="7.0027397260273974"/>
    <n v="5.6399999999999999E-2"/>
    <n v="2.2438356164383562"/>
    <n v="7.0027397260273974"/>
    <n v="5.6399999999999999E-2"/>
    <x v="1"/>
    <x v="1"/>
    <n v="9078.8000000000011"/>
    <n v="10781.100000000002"/>
    <n v="3972.01"/>
    <n v="0"/>
    <n v="0"/>
    <n v="0"/>
    <n v="0"/>
    <n v="0"/>
    <n v="0"/>
    <n v="0"/>
    <n v="0"/>
    <n v="0"/>
    <n v="0"/>
    <n v="0"/>
    <n v="0"/>
    <n v="0"/>
    <n v="19859.900000000001"/>
    <n v="3972.01"/>
    <n v="23831.910000000003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3.2465753424657535"/>
    <n v="8.0054794520547947"/>
    <n v="5.9299999999999999E-2"/>
    <n v="3.2465753424657535"/>
    <n v="8.0054794520547947"/>
    <n v="5.9299999999999999E-2"/>
    <x v="1"/>
    <x v="1"/>
    <n v="89316"/>
    <n v="115366.5"/>
    <n v="70708.5"/>
    <n v="26050.5"/>
    <n v="0"/>
    <n v="0"/>
    <n v="0"/>
    <n v="0"/>
    <n v="0"/>
    <n v="0"/>
    <n v="0"/>
    <n v="0"/>
    <n v="0"/>
    <n v="0"/>
    <n v="0"/>
    <n v="0"/>
    <n v="204682.5"/>
    <n v="96759"/>
    <n v="301441.5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4.2465753424657535"/>
    <n v="9.0054794520547947"/>
    <n v="6.2100000000000002E-2"/>
    <n v="4.2465753424657535"/>
    <n v="9.0054794520547947"/>
    <n v="6.2100000000000002E-2"/>
    <x v="1"/>
    <x v="1"/>
    <n v="2198.3200000000002"/>
    <n v="2953.9800000000005"/>
    <n v="2129.63"/>
    <n v="1305.3"/>
    <n v="480.9"/>
    <n v="0"/>
    <n v="0"/>
    <n v="0"/>
    <n v="0"/>
    <n v="0"/>
    <n v="0"/>
    <n v="0"/>
    <n v="0"/>
    <n v="0"/>
    <n v="0"/>
    <n v="0"/>
    <n v="5152.3000000000011"/>
    <n v="3915.8300000000004"/>
    <n v="9068.130000000001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830"/>
    <n v="0"/>
    <n v="0"/>
    <n v="1338.61"/>
    <n v="0"/>
    <n v="0"/>
    <n v="0"/>
    <n v="0"/>
    <n v="316830"/>
    <d v="2020-08-07T00:00:00"/>
    <d v="2025-08-07T00:00:00"/>
    <n v="633660"/>
    <n v="0.27123287671232876"/>
    <n v="5.0027397260273974"/>
    <n v="5.0700000000000002E-2"/>
    <n v="0.27123287671232876"/>
    <n v="5.0027397260273974"/>
    <n v="5.0700000000000002E-2"/>
    <x v="1"/>
    <x v="1"/>
    <n v="5354.44"/>
    <n v="0"/>
    <n v="0"/>
    <n v="0"/>
    <n v="0"/>
    <n v="0"/>
    <n v="0"/>
    <n v="0"/>
    <n v="0"/>
    <n v="0"/>
    <n v="0"/>
    <n v="0"/>
    <n v="0"/>
    <n v="0"/>
    <n v="0"/>
    <n v="0"/>
    <n v="5354.44"/>
    <n v="0"/>
    <n v="5354.44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1.2712328767123289"/>
    <n v="6.0027397260273974"/>
    <n v="5.3600000000000002E-2"/>
    <n v="1.2712328767123287"/>
    <n v="6.0027397260273974"/>
    <n v="5.3600000000000009E-2"/>
    <x v="1"/>
    <x v="1"/>
    <n v="16497.2"/>
    <n v="10310.719999999999"/>
    <n v="0"/>
    <n v="0"/>
    <n v="0"/>
    <n v="0"/>
    <n v="0"/>
    <n v="0"/>
    <n v="0"/>
    <n v="0"/>
    <n v="0"/>
    <n v="0"/>
    <n v="0"/>
    <n v="0"/>
    <n v="0"/>
    <n v="0"/>
    <n v="26807.919999999998"/>
    <n v="0"/>
    <n v="26807.919999999998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2.2712328767123289"/>
    <n v="7.0027397260273974"/>
    <n v="5.6399999999999999E-2"/>
    <n v="2.2712328767123289"/>
    <n v="7.0027397260273974"/>
    <n v="5.6399999999999999E-2"/>
    <x v="1"/>
    <x v="1"/>
    <n v="31479.119999999999"/>
    <n v="39348.880000000005"/>
    <n v="15739.52"/>
    <n v="0"/>
    <n v="0"/>
    <n v="0"/>
    <n v="0"/>
    <n v="0"/>
    <n v="0"/>
    <n v="0"/>
    <n v="0"/>
    <n v="0"/>
    <n v="0"/>
    <n v="0"/>
    <n v="0"/>
    <n v="0"/>
    <n v="70828"/>
    <n v="15739.52"/>
    <n v="86567.52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3.2739726027397262"/>
    <n v="8.0054794520547947"/>
    <n v="5.9299999999999999E-2"/>
    <n v="3.2739726027397262"/>
    <n v="8.0054794520547947"/>
    <n v="5.9299999999999999E-2"/>
    <x v="1"/>
    <x v="1"/>
    <n v="4198.4000000000005"/>
    <n v="5597.88"/>
    <n v="3498.68"/>
    <n v="1399.44"/>
    <n v="0"/>
    <n v="0"/>
    <n v="0"/>
    <n v="0"/>
    <n v="0"/>
    <n v="0"/>
    <n v="0"/>
    <n v="0"/>
    <n v="0"/>
    <n v="0"/>
    <n v="0"/>
    <n v="0"/>
    <n v="9796.2800000000007"/>
    <n v="4898.12"/>
    <n v="14694.400000000001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4.2739726027397262"/>
    <n v="9.0054794520547947"/>
    <n v="6.2100000000000002E-2"/>
    <n v="4.2739726027397262"/>
    <n v="9.0054794520547947"/>
    <n v="6.2100000000000002E-2"/>
    <x v="1"/>
    <x v="1"/>
    <n v="2198.3200000000002"/>
    <n v="3022.6800000000007"/>
    <n v="2198.3200000000002"/>
    <n v="1374"/>
    <n v="549.6"/>
    <n v="0"/>
    <n v="0"/>
    <n v="0"/>
    <n v="0"/>
    <n v="0"/>
    <n v="0"/>
    <n v="0"/>
    <n v="0"/>
    <n v="0"/>
    <n v="0"/>
    <n v="0"/>
    <n v="5221.0000000000009"/>
    <n v="4121.92"/>
    <n v="9342.9200000000019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392.5"/>
    <n v="0"/>
    <n v="0"/>
    <n v="762.16"/>
    <n v="0"/>
    <n v="0"/>
    <n v="0"/>
    <n v="0"/>
    <n v="180392.5"/>
    <d v="2020-08-20T00:00:00"/>
    <d v="2025-08-20T00:00:00"/>
    <n v="360785"/>
    <n v="0.30684931506849317"/>
    <n v="5.0027397260273974"/>
    <n v="5.0700000000000002E-2"/>
    <n v="0.30684931506849317"/>
    <n v="5.0027397260273974"/>
    <n v="5.0700000000000002E-2"/>
    <x v="1"/>
    <x v="1"/>
    <n v="3048.64"/>
    <n v="0"/>
    <n v="0"/>
    <n v="0"/>
    <n v="0"/>
    <n v="0"/>
    <n v="0"/>
    <n v="0"/>
    <n v="0"/>
    <n v="0"/>
    <n v="0"/>
    <n v="0"/>
    <n v="0"/>
    <n v="0"/>
    <n v="0"/>
    <n v="0"/>
    <n v="3048.64"/>
    <n v="0"/>
    <n v="3048.64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1.3068493150684932"/>
    <n v="6.0027397260273974"/>
    <n v="5.3600000000000002E-2"/>
    <n v="1.3068493150684932"/>
    <n v="6.0027397260273965"/>
    <n v="5.3600000000000002E-2"/>
    <x v="1"/>
    <x v="1"/>
    <n v="25267.600000000002"/>
    <n v="15792.219999999998"/>
    <n v="0"/>
    <n v="0"/>
    <n v="0"/>
    <n v="0"/>
    <n v="0"/>
    <n v="0"/>
    <n v="0"/>
    <n v="0"/>
    <n v="0"/>
    <n v="0"/>
    <n v="0"/>
    <n v="0"/>
    <n v="0"/>
    <n v="0"/>
    <n v="41059.82"/>
    <n v="0"/>
    <n v="41059.82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2.3068493150684932"/>
    <n v="7.0027397260273974"/>
    <n v="5.6399999999999999E-2"/>
    <n v="2.3068493150684932"/>
    <n v="7.0027397260273974"/>
    <n v="5.6399999999999999E-2"/>
    <x v="1"/>
    <x v="1"/>
    <n v="40796.400000000001"/>
    <n v="50995.479999999989"/>
    <n v="20398.16"/>
    <n v="0"/>
    <n v="0"/>
    <n v="0"/>
    <n v="0"/>
    <n v="0"/>
    <n v="0"/>
    <n v="0"/>
    <n v="0"/>
    <n v="0"/>
    <n v="0"/>
    <n v="0"/>
    <n v="0"/>
    <n v="0"/>
    <n v="91791.87999999999"/>
    <n v="20398.16"/>
    <n v="112190.04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3.3095890410958906"/>
    <n v="8.0054794520547947"/>
    <n v="5.9299999999999999E-2"/>
    <n v="3.3095890410958906"/>
    <n v="8.0054794520547947"/>
    <n v="5.9299999999999999E-2"/>
    <x v="1"/>
    <x v="1"/>
    <n v="4198.4000000000005"/>
    <n v="5597.88"/>
    <n v="3498.68"/>
    <n v="1399.44"/>
    <n v="0"/>
    <n v="0"/>
    <n v="0"/>
    <n v="0"/>
    <n v="0"/>
    <n v="0"/>
    <n v="0"/>
    <n v="0"/>
    <n v="0"/>
    <n v="0"/>
    <n v="0"/>
    <n v="0"/>
    <n v="9796.2800000000007"/>
    <n v="4898.12"/>
    <n v="14694.400000000001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648.75"/>
    <n v="0"/>
    <n v="0"/>
    <n v="480.17"/>
    <n v="0"/>
    <n v="0"/>
    <n v="0"/>
    <n v="0"/>
    <n v="113648.75"/>
    <d v="2020-08-28T00:00:00"/>
    <d v="2025-08-28T00:00:00"/>
    <n v="227297.5"/>
    <n v="0.32876712328767121"/>
    <n v="5.0027397260273974"/>
    <n v="5.0700000000000002E-2"/>
    <n v="0.32876712328767121"/>
    <n v="5.0027397260273982"/>
    <n v="5.0700000000000002E-2"/>
    <x v="1"/>
    <x v="1"/>
    <n v="1920.68"/>
    <n v="0"/>
    <n v="0"/>
    <n v="0"/>
    <n v="0"/>
    <n v="0"/>
    <n v="0"/>
    <n v="0"/>
    <n v="0"/>
    <n v="0"/>
    <n v="0"/>
    <n v="0"/>
    <n v="0"/>
    <n v="0"/>
    <n v="0"/>
    <n v="0"/>
    <n v="1920.68"/>
    <n v="0"/>
    <n v="1920.68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1.3287671232876712"/>
    <n v="6.0027397260273974"/>
    <n v="5.3600000000000002E-2"/>
    <n v="1.3287671232876712"/>
    <n v="6.0027397260273974"/>
    <n v="5.3600000000000002E-2"/>
    <x v="1"/>
    <x v="1"/>
    <n v="12675.92"/>
    <n v="7922.48"/>
    <n v="0"/>
    <n v="0"/>
    <n v="0"/>
    <n v="0"/>
    <n v="0"/>
    <n v="0"/>
    <n v="0"/>
    <n v="0"/>
    <n v="0"/>
    <n v="0"/>
    <n v="0"/>
    <n v="0"/>
    <n v="0"/>
    <n v="0"/>
    <n v="20598.400000000001"/>
    <n v="0"/>
    <n v="20598.400000000001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2.3287671232876712"/>
    <n v="7.0027397260273974"/>
    <n v="5.6399999999999999E-2"/>
    <n v="2.3287671232876712"/>
    <n v="7.0027397260273974"/>
    <n v="5.6399999999999999E-2"/>
    <x v="1"/>
    <x v="1"/>
    <n v="17669.52"/>
    <n v="22086.919999999995"/>
    <n v="8834.7999999999993"/>
    <n v="0"/>
    <n v="0"/>
    <n v="0"/>
    <n v="0"/>
    <n v="0"/>
    <n v="0"/>
    <n v="0"/>
    <n v="0"/>
    <n v="0"/>
    <n v="0"/>
    <n v="0"/>
    <n v="0"/>
    <n v="0"/>
    <n v="39756.439999999995"/>
    <n v="8834.7999999999993"/>
    <n v="48591.239999999991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3.3315068493150686"/>
    <n v="8.0054794520547947"/>
    <n v="5.9299999999999999E-2"/>
    <n v="3.3315068493150686"/>
    <n v="8.0054794520547947"/>
    <n v="5.9299999999999999E-2"/>
    <x v="1"/>
    <x v="1"/>
    <n v="38130"/>
    <n v="50840"/>
    <n v="31775"/>
    <n v="12710"/>
    <n v="0"/>
    <n v="0"/>
    <n v="0"/>
    <n v="0"/>
    <n v="0"/>
    <n v="0"/>
    <n v="0"/>
    <n v="0"/>
    <n v="0"/>
    <n v="0"/>
    <n v="0"/>
    <n v="0"/>
    <n v="88970"/>
    <n v="44485"/>
    <n v="13345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4.3315068493150681"/>
    <n v="9.0054794520547947"/>
    <n v="6.2100000000000002E-2"/>
    <n v="4.3315068493150681"/>
    <n v="9.0054794520547947"/>
    <n v="6.2100000000000002E-2"/>
    <x v="1"/>
    <x v="1"/>
    <n v="45646.080000000009"/>
    <n v="62763.360000000008"/>
    <n v="45646.080000000002"/>
    <n v="28528.799999999999"/>
    <n v="11411.52"/>
    <n v="0"/>
    <n v="0"/>
    <n v="0"/>
    <n v="0"/>
    <n v="0"/>
    <n v="0"/>
    <n v="0"/>
    <n v="0"/>
    <n v="0"/>
    <n v="0"/>
    <n v="0"/>
    <n v="108409.44000000002"/>
    <n v="85586.400000000009"/>
    <n v="193995.84000000003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5.3315068493150681"/>
    <n v="10.005479452054795"/>
    <n v="6.5000000000000002E-2"/>
    <n v="5.3315068493150681"/>
    <n v="10.005479452054795"/>
    <n v="6.5000000000000002E-2"/>
    <x v="1"/>
    <x v="1"/>
    <n v="11504.96"/>
    <n v="16106.96"/>
    <n v="12655.48"/>
    <n v="9203.9599999999991"/>
    <n v="5752.48"/>
    <n v="2300.96"/>
    <n v="0"/>
    <n v="0"/>
    <n v="0"/>
    <n v="0"/>
    <n v="0"/>
    <n v="0"/>
    <n v="0"/>
    <n v="0"/>
    <n v="0"/>
    <n v="0"/>
    <n v="27611.919999999998"/>
    <n v="29912.879999999997"/>
    <n v="57524.799999999996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191.25"/>
    <n v="0"/>
    <n v="0"/>
    <n v="706.38"/>
    <n v="0"/>
    <n v="0"/>
    <n v="0"/>
    <n v="0"/>
    <n v="167191.25"/>
    <d v="2020-09-11T00:00:00"/>
    <d v="2025-09-11T00:00:00"/>
    <n v="334382.5"/>
    <n v="0.36712328767123287"/>
    <n v="5.0027397260273974"/>
    <n v="5.0700000000000002E-2"/>
    <n v="0.36712328767123287"/>
    <n v="5.0027397260273974"/>
    <n v="5.0700000000000009E-2"/>
    <x v="1"/>
    <x v="1"/>
    <n v="3531.9"/>
    <n v="0"/>
    <n v="0"/>
    <n v="0"/>
    <n v="0"/>
    <n v="0"/>
    <n v="0"/>
    <n v="0"/>
    <n v="0"/>
    <n v="0"/>
    <n v="0"/>
    <n v="0"/>
    <n v="0"/>
    <n v="0"/>
    <n v="0"/>
    <n v="0"/>
    <n v="3531.9"/>
    <n v="0"/>
    <n v="3531.9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1.3671232876712329"/>
    <n v="6.0027397260273974"/>
    <n v="5.3600000000000002E-2"/>
    <n v="1.3671232876712329"/>
    <n v="6.0027397260273974"/>
    <n v="5.3600000000000002E-2"/>
    <x v="1"/>
    <x v="1"/>
    <n v="22822"/>
    <n v="17116.469999999994"/>
    <n v="0"/>
    <n v="0"/>
    <n v="0"/>
    <n v="0"/>
    <n v="0"/>
    <n v="0"/>
    <n v="0"/>
    <n v="0"/>
    <n v="0"/>
    <n v="0"/>
    <n v="0"/>
    <n v="0"/>
    <n v="0"/>
    <n v="0"/>
    <n v="39938.469999999994"/>
    <n v="0"/>
    <n v="39938.469999999994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2.3671232876712329"/>
    <n v="7.0027397260273974"/>
    <n v="5.6399999999999999E-2"/>
    <n v="2.3671232876712329"/>
    <n v="7.0027397260273974"/>
    <n v="5.6399999999999999E-2"/>
    <x v="1"/>
    <x v="1"/>
    <n v="41040.400000000001"/>
    <n v="53865.509999999995"/>
    <n v="23085.18"/>
    <n v="0"/>
    <n v="0"/>
    <n v="0"/>
    <n v="0"/>
    <n v="0"/>
    <n v="0"/>
    <n v="0"/>
    <n v="0"/>
    <n v="0"/>
    <n v="0"/>
    <n v="0"/>
    <n v="0"/>
    <n v="0"/>
    <n v="94905.91"/>
    <n v="23085.18"/>
    <n v="117991.09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3.3698630136986303"/>
    <n v="8.0054794520547947"/>
    <n v="5.9299999999999999E-2"/>
    <n v="3.3698630136986298"/>
    <n v="8.0054794520547947"/>
    <n v="5.9300000000000005E-2"/>
    <x v="1"/>
    <x v="1"/>
    <n v="27610.560000000001"/>
    <n v="37964.519999999997"/>
    <n v="24159.24"/>
    <n v="10353.959999999999"/>
    <n v="0"/>
    <n v="0"/>
    <n v="0"/>
    <n v="0"/>
    <n v="0"/>
    <n v="0"/>
    <n v="0"/>
    <n v="0"/>
    <n v="0"/>
    <n v="0"/>
    <n v="0"/>
    <n v="0"/>
    <n v="65575.08"/>
    <n v="34513.199999999997"/>
    <n v="100088.28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4.3698630136986303"/>
    <n v="9.0054794520547947"/>
    <n v="6.2100000000000002E-2"/>
    <n v="4.3698630136986303"/>
    <n v="9.0054794520547947"/>
    <n v="6.2100000000000002E-2"/>
    <x v="1"/>
    <x v="1"/>
    <n v="50409.120000000003"/>
    <n v="70887.839999999997"/>
    <n v="51984.45"/>
    <n v="33081"/>
    <n v="14177.61"/>
    <n v="0"/>
    <n v="0"/>
    <n v="0"/>
    <n v="0"/>
    <n v="0"/>
    <n v="0"/>
    <n v="0"/>
    <n v="0"/>
    <n v="0"/>
    <n v="0"/>
    <n v="0"/>
    <n v="121296.95999999999"/>
    <n v="99243.06"/>
    <n v="220540.02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5.3698630136986303"/>
    <n v="10.005479452054795"/>
    <n v="6.5000000000000002E-2"/>
    <n v="5.3698630136986303"/>
    <n v="10.005479452054795"/>
    <n v="6.5000000000000002E-2"/>
    <x v="1"/>
    <x v="1"/>
    <n v="22211.040000000005"/>
    <n v="31650.720000000001"/>
    <n v="24987.39"/>
    <n v="18324.12"/>
    <n v="11660.79"/>
    <n v="4997.5200000000004"/>
    <n v="0"/>
    <n v="0"/>
    <n v="0"/>
    <n v="0"/>
    <n v="0"/>
    <n v="0"/>
    <n v="0"/>
    <n v="0"/>
    <n v="0"/>
    <n v="0"/>
    <n v="53861.760000000009"/>
    <n v="59969.819999999992"/>
    <n v="113831.58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0"/>
    <n v="301047.5"/>
    <d v="2020-11-24T00:00:00"/>
    <d v="2025-11-24T00:00:00"/>
    <n v="301047.5"/>
    <n v="0.56986301369863013"/>
    <n v="5.0027397260273974"/>
    <n v="5.0700000000000002E-2"/>
    <n v="0.56986301369863013"/>
    <n v="5.0027397260273974"/>
    <n v="5.0700000000000002E-2"/>
    <x v="1"/>
    <x v="1"/>
    <n v="5087.6900000000005"/>
    <n v="0"/>
    <n v="0"/>
    <n v="0"/>
    <n v="0"/>
    <n v="0"/>
    <n v="0"/>
    <n v="0"/>
    <n v="0"/>
    <n v="0"/>
    <n v="0"/>
    <n v="0"/>
    <n v="0"/>
    <n v="0"/>
    <n v="0"/>
    <n v="0"/>
    <n v="5087.6900000000005"/>
    <n v="0"/>
    <n v="5087.690000000000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1.5698630136986302"/>
    <n v="6.0027397260273974"/>
    <n v="5.3600000000000002E-2"/>
    <n v="1.5698630136986302"/>
    <n v="6.0027397260273974"/>
    <n v="5.3600000000000009E-2"/>
    <x v="1"/>
    <x v="1"/>
    <n v="22194.799999999996"/>
    <n v="22194.769999999997"/>
    <n v="0"/>
    <n v="0"/>
    <n v="0"/>
    <n v="0"/>
    <n v="0"/>
    <n v="0"/>
    <n v="0"/>
    <n v="0"/>
    <n v="0"/>
    <n v="0"/>
    <n v="0"/>
    <n v="0"/>
    <n v="0"/>
    <n v="0"/>
    <n v="44389.569999999992"/>
    <n v="0"/>
    <n v="44389.569999999992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2.56986301369863"/>
    <n v="7.0027397260273974"/>
    <n v="5.6399999999999999E-2"/>
    <n v="2.56986301369863"/>
    <n v="7.0027397260273974"/>
    <n v="5.6399999999999999E-2"/>
    <x v="1"/>
    <x v="1"/>
    <n v="7609.1200000000008"/>
    <n v="10938.109999999999"/>
    <n v="5231.2700000000004"/>
    <n v="0"/>
    <n v="0"/>
    <n v="0"/>
    <n v="0"/>
    <n v="0"/>
    <n v="0"/>
    <n v="0"/>
    <n v="0"/>
    <n v="0"/>
    <n v="0"/>
    <n v="0"/>
    <n v="0"/>
    <n v="0"/>
    <n v="18547.23"/>
    <n v="5231.2700000000004"/>
    <n v="23778.5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3.5726027397260274"/>
    <n v="8.0054794520547947"/>
    <n v="5.9299999999999999E-2"/>
    <n v="3.5726027397260269"/>
    <n v="8.0054794520547947"/>
    <n v="5.9299999999999999E-2"/>
    <x v="1"/>
    <x v="1"/>
    <n v="12595.28"/>
    <n v="18368.120000000003"/>
    <n v="12070.51"/>
    <n v="5772.8"/>
    <n v="0"/>
    <n v="0"/>
    <n v="0"/>
    <n v="0"/>
    <n v="0"/>
    <n v="0"/>
    <n v="0"/>
    <n v="0"/>
    <n v="0"/>
    <n v="0"/>
    <n v="0"/>
    <n v="0"/>
    <n v="30963.4"/>
    <n v="17843.310000000001"/>
    <n v="48806.710000000006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0"/>
    <n v="676582.5"/>
    <d v="2020-11-27T00:00:00"/>
    <d v="2025-11-27T00:00:00"/>
    <n v="676582.5"/>
    <n v="0.57808219178082187"/>
    <n v="5.0027397260273974"/>
    <n v="5.0700000000000002E-2"/>
    <n v="0.57808219178082187"/>
    <n v="5.0027397260273974"/>
    <n v="5.0700000000000002E-2"/>
    <x v="1"/>
    <x v="1"/>
    <n v="11434.240000000002"/>
    <n v="0"/>
    <n v="0"/>
    <n v="0"/>
    <n v="0"/>
    <n v="0"/>
    <n v="0"/>
    <n v="0"/>
    <n v="0"/>
    <n v="0"/>
    <n v="0"/>
    <n v="0"/>
    <n v="0"/>
    <n v="0"/>
    <n v="0"/>
    <n v="0"/>
    <n v="11434.240000000002"/>
    <n v="0"/>
    <n v="11434.240000000002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1.5780821917808219"/>
    <n v="6.0027397260273974"/>
    <n v="5.3600000000000002E-2"/>
    <n v="1.5780821917808219"/>
    <n v="6.0027397260273974"/>
    <n v="5.3600000000000002E-2"/>
    <x v="1"/>
    <x v="1"/>
    <n v="68487.039999999994"/>
    <n v="68487.040000000008"/>
    <n v="0"/>
    <n v="0"/>
    <n v="0"/>
    <n v="0"/>
    <n v="0"/>
    <n v="0"/>
    <n v="0"/>
    <n v="0"/>
    <n v="0"/>
    <n v="0"/>
    <n v="0"/>
    <n v="0"/>
    <n v="0"/>
    <n v="0"/>
    <n v="136974.08000000002"/>
    <n v="0"/>
    <n v="136974.08000000002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2.5780821917808221"/>
    <n v="7.0027397260273974"/>
    <n v="5.6399999999999999E-2"/>
    <n v="2.5780821917808221"/>
    <n v="7.0027397260273974"/>
    <n v="5.6399999999999999E-2"/>
    <x v="1"/>
    <x v="1"/>
    <n v="78936.240000000005"/>
    <n v="113470.84"/>
    <n v="54268.61"/>
    <n v="0"/>
    <n v="0"/>
    <n v="0"/>
    <n v="0"/>
    <n v="0"/>
    <n v="0"/>
    <n v="0"/>
    <n v="0"/>
    <n v="0"/>
    <n v="0"/>
    <n v="0"/>
    <n v="0"/>
    <n v="0"/>
    <n v="192407.08000000002"/>
    <n v="54268.61"/>
    <n v="246675.69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3.580821917808219"/>
    <n v="8.0054794520547947"/>
    <n v="5.9299999999999999E-2"/>
    <n v="3.580821917808219"/>
    <n v="8.0054794520547947"/>
    <n v="5.9299999999999999E-2"/>
    <x v="1"/>
    <x v="1"/>
    <n v="43704.56"/>
    <n v="63735.82"/>
    <n v="41883.57"/>
    <n v="20031.22"/>
    <n v="0"/>
    <n v="0"/>
    <n v="0"/>
    <n v="0"/>
    <n v="0"/>
    <n v="0"/>
    <n v="0"/>
    <n v="0"/>
    <n v="0"/>
    <n v="0"/>
    <n v="0"/>
    <n v="0"/>
    <n v="107440.38"/>
    <n v="61914.79"/>
    <n v="169355.17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0"/>
    <n v="38645"/>
    <d v="2020-12-04T00:00:00"/>
    <d v="2025-12-04T00:00:00"/>
    <n v="38645"/>
    <n v="0.59726027397260273"/>
    <n v="5.0027397260273974"/>
    <n v="5.0700000000000002E-2"/>
    <n v="0.59726027397260273"/>
    <n v="5.0027397260273974"/>
    <n v="5.0700000000000002E-2"/>
    <x v="1"/>
    <x v="1"/>
    <n v="816.4"/>
    <n v="0"/>
    <n v="0"/>
    <n v="0"/>
    <n v="0"/>
    <n v="0"/>
    <n v="0"/>
    <n v="0"/>
    <n v="0"/>
    <n v="0"/>
    <n v="0"/>
    <n v="0"/>
    <n v="0"/>
    <n v="0"/>
    <n v="0"/>
    <n v="0"/>
    <n v="816.4"/>
    <n v="0"/>
    <n v="816.4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1.5972602739726027"/>
    <n v="6.0027397260273974"/>
    <n v="5.3600000000000002E-2"/>
    <n v="1.5972602739726027"/>
    <n v="6.0027397260273974"/>
    <n v="5.3600000000000009E-2"/>
    <x v="1"/>
    <x v="1"/>
    <n v="12965.839999999998"/>
    <n v="14586.540000000003"/>
    <n v="0"/>
    <n v="0"/>
    <n v="0"/>
    <n v="0"/>
    <n v="0"/>
    <n v="0"/>
    <n v="0"/>
    <n v="0"/>
    <n v="0"/>
    <n v="0"/>
    <n v="0"/>
    <n v="0"/>
    <n v="0"/>
    <n v="0"/>
    <n v="27552.38"/>
    <n v="0"/>
    <n v="27552.38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2.5972602739726027"/>
    <n v="7.0027397260273974"/>
    <n v="5.6399999999999999E-2"/>
    <n v="2.5972602739726027"/>
    <n v="7.0027397260273974"/>
    <n v="5.6399999999999999E-2"/>
    <x v="1"/>
    <x v="1"/>
    <n v="96106.64"/>
    <n v="144159.96"/>
    <n v="72079.92"/>
    <n v="0"/>
    <n v="0"/>
    <n v="0"/>
    <n v="0"/>
    <n v="0"/>
    <n v="0"/>
    <n v="0"/>
    <n v="0"/>
    <n v="0"/>
    <n v="0"/>
    <n v="0"/>
    <n v="0"/>
    <n v="0"/>
    <n v="240266.59999999998"/>
    <n v="72079.92"/>
    <n v="312346.51999999996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3.6"/>
    <n v="8.0054794520547947"/>
    <n v="5.9299999999999999E-2"/>
    <n v="3.6"/>
    <n v="8.0054794520547947"/>
    <n v="5.9299999999999992E-2"/>
    <x v="1"/>
    <x v="1"/>
    <n v="61203.919999999991"/>
    <n v="91805.88"/>
    <n v="61203.96"/>
    <n v="30601.919999999998"/>
    <n v="0"/>
    <n v="0"/>
    <n v="0"/>
    <n v="0"/>
    <n v="0"/>
    <n v="0"/>
    <n v="0"/>
    <n v="0"/>
    <n v="0"/>
    <n v="0"/>
    <n v="0"/>
    <n v="0"/>
    <n v="153009.79999999999"/>
    <n v="91805.88"/>
    <n v="244815.68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4.5999999999999996"/>
    <n v="9.0054794520547947"/>
    <n v="6.2100000000000002E-2"/>
    <n v="4.5999999999999996"/>
    <n v="9.0054794520547947"/>
    <n v="6.2100000000000002E-2"/>
    <x v="1"/>
    <x v="1"/>
    <n v="14356.399999999998"/>
    <n v="21534.599999999995"/>
    <n v="16150.92"/>
    <n v="10767.24"/>
    <n v="5383.68"/>
    <n v="0"/>
    <n v="0"/>
    <n v="0"/>
    <n v="0"/>
    <n v="0"/>
    <n v="0"/>
    <n v="0"/>
    <n v="0"/>
    <n v="0"/>
    <n v="0"/>
    <n v="0"/>
    <n v="35890.999999999993"/>
    <n v="32301.84"/>
    <n v="68192.84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5.6"/>
    <n v="10.005479452054795"/>
    <n v="6.5000000000000002E-2"/>
    <n v="5.6"/>
    <n v="10.005479452054795"/>
    <n v="6.5000000000000002E-2"/>
    <x v="1"/>
    <x v="1"/>
    <n v="3988.4000000000005"/>
    <n v="5982.6000000000013"/>
    <n v="4786.08"/>
    <n v="3589.56"/>
    <n v="2393.04"/>
    <n v="1196.52"/>
    <n v="0"/>
    <n v="0"/>
    <n v="0"/>
    <n v="0"/>
    <n v="0"/>
    <n v="0"/>
    <n v="0"/>
    <n v="0"/>
    <n v="0"/>
    <n v="0"/>
    <n v="9971.0000000000018"/>
    <n v="11965.2"/>
    <n v="21936.200000000004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0"/>
    <n v="260485"/>
    <d v="2020-12-23T00:00:00"/>
    <d v="2025-12-23T00:00:00"/>
    <n v="260485"/>
    <n v="0.64931506849315068"/>
    <n v="5.0027397260273974"/>
    <n v="5.0700000000000002E-2"/>
    <n v="0.64931506849315068"/>
    <n v="5.0027397260273974"/>
    <n v="5.0700000000000002E-2"/>
    <x v="1"/>
    <x v="1"/>
    <n v="5502.7200000000012"/>
    <n v="0"/>
    <n v="0"/>
    <n v="0"/>
    <n v="0"/>
    <n v="0"/>
    <n v="0"/>
    <n v="0"/>
    <n v="0"/>
    <n v="0"/>
    <n v="0"/>
    <n v="0"/>
    <n v="0"/>
    <n v="0"/>
    <n v="0"/>
    <n v="0"/>
    <n v="5502.7200000000012"/>
    <n v="0"/>
    <n v="5502.7200000000012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1.6493150684931508"/>
    <n v="6.0027397260273974"/>
    <n v="5.3600000000000002E-2"/>
    <n v="1.6493150684931508"/>
    <n v="6.0027397260273974"/>
    <n v="5.3600000000000002E-2"/>
    <x v="1"/>
    <x v="1"/>
    <n v="98113.44"/>
    <n v="110377.61999999998"/>
    <n v="0"/>
    <n v="0"/>
    <n v="0"/>
    <n v="0"/>
    <n v="0"/>
    <n v="0"/>
    <n v="0"/>
    <n v="0"/>
    <n v="0"/>
    <n v="0"/>
    <n v="0"/>
    <n v="0"/>
    <n v="0"/>
    <n v="0"/>
    <n v="208491.06"/>
    <n v="0"/>
    <n v="208491.06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2.6493150684931508"/>
    <n v="7.0027397260273974"/>
    <n v="5.6399999999999999E-2"/>
    <n v="2.6493150684931508"/>
    <n v="7.0027397260273974"/>
    <n v="5.6399999999999999E-2"/>
    <x v="1"/>
    <x v="1"/>
    <n v="359203.35999999993"/>
    <n v="538805.03999999992"/>
    <n v="269402.52"/>
    <n v="0"/>
    <n v="0"/>
    <n v="0"/>
    <n v="0"/>
    <n v="0"/>
    <n v="0"/>
    <n v="0"/>
    <n v="0"/>
    <n v="0"/>
    <n v="0"/>
    <n v="0"/>
    <n v="0"/>
    <n v="0"/>
    <n v="898008.39999999991"/>
    <n v="269402.52"/>
    <n v="1167410.92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3.6520547945205482"/>
    <n v="8.0054794520547947"/>
    <n v="5.9299999999999999E-2"/>
    <n v="3.6520547945205486"/>
    <n v="8.0054794520547947"/>
    <n v="5.9299999999999999E-2"/>
    <x v="1"/>
    <x v="1"/>
    <n v="183880"/>
    <n v="275820"/>
    <n v="183879.96"/>
    <n v="91940.04"/>
    <n v="0"/>
    <n v="0"/>
    <n v="0"/>
    <n v="0"/>
    <n v="0"/>
    <n v="0"/>
    <n v="0"/>
    <n v="0"/>
    <n v="0"/>
    <n v="0"/>
    <n v="0"/>
    <n v="0"/>
    <n v="459700"/>
    <n v="275820"/>
    <n v="735520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4.6520547945205477"/>
    <n v="9.0054794520547947"/>
    <n v="6.2100000000000002E-2"/>
    <n v="4.6520547945205477"/>
    <n v="9.0054794520547947"/>
    <n v="6.2100000000000002E-2"/>
    <x v="1"/>
    <x v="1"/>
    <n v="2198.3200000000002"/>
    <n v="3297.48"/>
    <n v="2473.08"/>
    <n v="1648.8"/>
    <n v="824.4"/>
    <n v="0"/>
    <n v="0"/>
    <n v="0"/>
    <n v="0"/>
    <n v="0"/>
    <n v="0"/>
    <n v="0"/>
    <n v="0"/>
    <n v="0"/>
    <n v="0"/>
    <n v="0"/>
    <n v="5495.8"/>
    <n v="4946.28"/>
    <n v="10442.08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887950"/>
    <n v="3485.2"/>
    <n v="0"/>
    <n v="0"/>
    <n v="0"/>
    <n v="0"/>
    <n v="0"/>
    <d v="2021-04-15T00:00:00"/>
    <d v="2025-04-15T00:00:00"/>
    <n v="1775900"/>
    <n v="0"/>
    <n v="4.0027397260273974"/>
    <n v="4.71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0"/>
    <n v="737205"/>
    <d v="2021-04-15T00:00:00"/>
    <d v="2026-04-15T00:00:00"/>
    <n v="737205"/>
    <n v="0.95890410958904104"/>
    <n v="5.0027397260273974"/>
    <n v="5.0700000000000002E-2"/>
    <n v="0.95890410958904115"/>
    <n v="5.0027397260273974"/>
    <n v="5.0700000000000002E-2"/>
    <x v="1"/>
    <x v="1"/>
    <n v="21802.839999999997"/>
    <n v="6229.4"/>
    <n v="0"/>
    <n v="0"/>
    <n v="0"/>
    <n v="0"/>
    <n v="0"/>
    <n v="0"/>
    <n v="0"/>
    <n v="0"/>
    <n v="0"/>
    <n v="0"/>
    <n v="0"/>
    <n v="0"/>
    <n v="0"/>
    <n v="0"/>
    <n v="28032.239999999998"/>
    <n v="0"/>
    <n v="28032.239999999998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1.9589041095890412"/>
    <n v="6.0027397260273974"/>
    <n v="5.3600000000000002E-2"/>
    <n v="1.9589041095890412"/>
    <n v="6.0027397260273974"/>
    <n v="5.3600000000000002E-2"/>
    <x v="1"/>
    <x v="1"/>
    <n v="26869.84"/>
    <n v="36946.040000000008"/>
    <n v="6717.48"/>
    <n v="0"/>
    <n v="0"/>
    <n v="0"/>
    <n v="0"/>
    <n v="0"/>
    <n v="0"/>
    <n v="0"/>
    <n v="0"/>
    <n v="0"/>
    <n v="0"/>
    <n v="0"/>
    <n v="0"/>
    <n v="0"/>
    <n v="63815.880000000005"/>
    <n v="6717.48"/>
    <n v="70533.36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2.9616438356164383"/>
    <n v="7.0054794520547947"/>
    <n v="5.6399999999999999E-2"/>
    <n v="2.9616438356164387"/>
    <n v="7.0054794520547947"/>
    <n v="5.6400000000000006E-2"/>
    <x v="1"/>
    <x v="1"/>
    <n v="3993.1199999999994"/>
    <n v="5989.68"/>
    <n v="3993.12"/>
    <n v="998.28"/>
    <n v="0"/>
    <n v="0"/>
    <n v="0"/>
    <n v="0"/>
    <n v="0"/>
    <n v="0"/>
    <n v="0"/>
    <n v="0"/>
    <n v="0"/>
    <n v="0"/>
    <n v="0"/>
    <n v="0"/>
    <n v="9982.7999999999993"/>
    <n v="4991.3999999999996"/>
    <n v="14974.199999999999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3.9616438356164383"/>
    <n v="8.0054794520547947"/>
    <n v="5.9299999999999999E-2"/>
    <n v="3.9616438356164387"/>
    <n v="8.0054794520547947"/>
    <n v="5.9299999999999999E-2"/>
    <x v="1"/>
    <x v="1"/>
    <n v="2099.2000000000003"/>
    <n v="3148.8000000000006"/>
    <n v="2449.04"/>
    <n v="1399.48"/>
    <n v="349.88"/>
    <n v="0"/>
    <n v="0"/>
    <n v="0"/>
    <n v="0"/>
    <n v="0"/>
    <n v="0"/>
    <n v="0"/>
    <n v="0"/>
    <n v="0"/>
    <n v="0"/>
    <n v="0"/>
    <n v="5248.0000000000009"/>
    <n v="4198.3999999999996"/>
    <n v="9446.4000000000015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0"/>
    <n v="0"/>
    <n v="7080"/>
    <d v="2021-05-05T00:00:00"/>
    <d v="2025-05-05T00:00:00"/>
    <n v="14160"/>
    <n v="1.3698630136986301E-2"/>
    <n v="4.0027397260273974"/>
    <n v="4.7100000000000003E-2"/>
    <n v="1.3698630136986301E-2"/>
    <n v="4.0027397260273974"/>
    <n v="4.7100000000000003E-2"/>
    <x v="1"/>
    <x v="1"/>
    <n v="27.79"/>
    <n v="0"/>
    <n v="0"/>
    <n v="0"/>
    <n v="0"/>
    <n v="0"/>
    <n v="0"/>
    <n v="0"/>
    <n v="0"/>
    <n v="0"/>
    <n v="0"/>
    <n v="0"/>
    <n v="0"/>
    <n v="0"/>
    <n v="0"/>
    <n v="0"/>
    <n v="27.79"/>
    <n v="0"/>
    <n v="27.79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0"/>
    <n v="435715"/>
    <d v="2021-05-05T00:00:00"/>
    <d v="2026-05-05T00:00:00"/>
    <n v="435715"/>
    <n v="1.0136986301369864"/>
    <n v="5.0027397260273974"/>
    <n v="5.0700000000000002E-2"/>
    <n v="1.0136986301369864"/>
    <n v="5.0027397260273974"/>
    <n v="5.0700000000000002E-2"/>
    <x v="1"/>
    <x v="1"/>
    <n v="13806.75"/>
    <n v="4602.25"/>
    <n v="0"/>
    <n v="0"/>
    <n v="0"/>
    <n v="0"/>
    <n v="0"/>
    <n v="0"/>
    <n v="0"/>
    <n v="0"/>
    <n v="0"/>
    <n v="0"/>
    <n v="0"/>
    <n v="0"/>
    <n v="0"/>
    <n v="0"/>
    <n v="18409"/>
    <n v="0"/>
    <n v="18409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2.0136986301369864"/>
    <n v="6.0027397260273974"/>
    <n v="5.3600000000000002E-2"/>
    <n v="2.0136986301369864"/>
    <n v="6.0027397260273974"/>
    <n v="5.3600000000000002E-2"/>
    <x v="1"/>
    <x v="1"/>
    <n v="61793.280000000013"/>
    <n v="88827.840000000026"/>
    <n v="19310.400000000001"/>
    <n v="0"/>
    <n v="0"/>
    <n v="0"/>
    <n v="0"/>
    <n v="0"/>
    <n v="0"/>
    <n v="0"/>
    <n v="0"/>
    <n v="0"/>
    <n v="0"/>
    <n v="0"/>
    <n v="0"/>
    <n v="0"/>
    <n v="150621.12000000005"/>
    <n v="19310.400000000001"/>
    <n v="169931.52000000005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3.0164383561643837"/>
    <n v="7.0054794520547947"/>
    <n v="5.6399999999999999E-2"/>
    <n v="3.0164383561643837"/>
    <n v="7.0054794520547947"/>
    <n v="5.6399999999999999E-2"/>
    <x v="1"/>
    <x v="1"/>
    <n v="253568.64000000007"/>
    <n v="380352.96000000014"/>
    <n v="269416.68"/>
    <n v="79240.2"/>
    <n v="0"/>
    <n v="0"/>
    <n v="0"/>
    <n v="0"/>
    <n v="0"/>
    <n v="0"/>
    <n v="0"/>
    <n v="0"/>
    <n v="0"/>
    <n v="0"/>
    <n v="0"/>
    <n v="0"/>
    <n v="633921.60000000021"/>
    <n v="348656.88"/>
    <n v="982578.48000000021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4.0164383561643833"/>
    <n v="8.0054794520547947"/>
    <n v="5.9299999999999999E-2"/>
    <n v="4.0164383561643833"/>
    <n v="8.0054794520547947"/>
    <n v="5.9299999999999999E-2"/>
    <x v="1"/>
    <x v="1"/>
    <n v="2099.2000000000003"/>
    <n v="3148.8000000000006"/>
    <n v="2536.5100000000002"/>
    <n v="1486.94"/>
    <n v="437.35"/>
    <n v="0"/>
    <n v="0"/>
    <n v="0"/>
    <n v="0"/>
    <n v="0"/>
    <n v="0"/>
    <n v="0"/>
    <n v="0"/>
    <n v="0"/>
    <n v="0"/>
    <n v="0"/>
    <n v="5248.0000000000009"/>
    <n v="4460.8"/>
    <n v="9708.8000000000011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6.0164383561643833"/>
    <n v="10.005479452054795"/>
    <n v="6.5000000000000002E-2"/>
    <n v="6.0164383561643833"/>
    <n v="10.005479452054793"/>
    <n v="6.5000000000000002E-2"/>
    <x v="1"/>
    <x v="1"/>
    <n v="2300.9599999999996"/>
    <n v="3451.4399999999991"/>
    <n v="3048.8"/>
    <n v="2358.4899999999998"/>
    <n v="1668.2"/>
    <n v="977.89"/>
    <n v="287.60000000000002"/>
    <n v="0"/>
    <n v="0"/>
    <n v="0"/>
    <n v="0"/>
    <n v="0"/>
    <n v="0"/>
    <n v="0"/>
    <n v="0"/>
    <n v="0"/>
    <n v="5752.3999999999987"/>
    <n v="8340.98"/>
    <n v="14093.379999999997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0"/>
    <n v="0"/>
    <n v="312183.75"/>
    <d v="2021-05-12T00:00:00"/>
    <d v="2025-05-12T00:00:00"/>
    <n v="624367.5"/>
    <n v="3.287671232876712E-2"/>
    <n v="4.0027397260273974"/>
    <n v="4.7100000000000003E-2"/>
    <n v="3.287671232876712E-2"/>
    <n v="4.0027397260273974"/>
    <n v="4.7100000000000003E-2"/>
    <x v="1"/>
    <x v="1"/>
    <n v="1225.32"/>
    <n v="0"/>
    <n v="0"/>
    <n v="0"/>
    <n v="0"/>
    <n v="0"/>
    <n v="0"/>
    <n v="0"/>
    <n v="0"/>
    <n v="0"/>
    <n v="0"/>
    <n v="0"/>
    <n v="0"/>
    <n v="0"/>
    <n v="0"/>
    <n v="0"/>
    <n v="1225.32"/>
    <n v="0"/>
    <n v="1225.32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0"/>
    <n v="924382.5"/>
    <d v="2021-05-12T00:00:00"/>
    <d v="2026-05-12T00:00:00"/>
    <n v="924382.5"/>
    <n v="1.0328767123287672"/>
    <n v="5.0027397260273974"/>
    <n v="5.0700000000000002E-2"/>
    <n v="1.0328767123287672"/>
    <n v="5.0027397260273982"/>
    <n v="5.0700000000000002E-2"/>
    <x v="1"/>
    <x v="1"/>
    <n v="29291.399999999998"/>
    <n v="9763.7999999999993"/>
    <n v="0"/>
    <n v="0"/>
    <n v="0"/>
    <n v="0"/>
    <n v="0"/>
    <n v="0"/>
    <n v="0"/>
    <n v="0"/>
    <n v="0"/>
    <n v="0"/>
    <n v="0"/>
    <n v="0"/>
    <n v="0"/>
    <n v="0"/>
    <n v="39055.199999999997"/>
    <n v="0"/>
    <n v="39055.199999999997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2.032876712328767"/>
    <n v="6.0027397260273974"/>
    <n v="5.3600000000000002E-2"/>
    <n v="2.032876712328767"/>
    <n v="6.0027397260273974"/>
    <n v="5.3600000000000002E-2"/>
    <x v="1"/>
    <x v="1"/>
    <n v="69446.320000000007"/>
    <n v="99829.080000000031"/>
    <n v="21701.95"/>
    <n v="0"/>
    <n v="0"/>
    <n v="0"/>
    <n v="0"/>
    <n v="0"/>
    <n v="0"/>
    <n v="0"/>
    <n v="0"/>
    <n v="0"/>
    <n v="0"/>
    <n v="0"/>
    <n v="0"/>
    <n v="0"/>
    <n v="169275.40000000002"/>
    <n v="21701.95"/>
    <n v="190977.35000000003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3.0356164383561643"/>
    <n v="7.0054794520547947"/>
    <n v="5.6399999999999999E-2"/>
    <n v="3.0356164383561643"/>
    <n v="7.0054794520547947"/>
    <n v="5.6399999999999999E-2"/>
    <x v="1"/>
    <x v="1"/>
    <n v="32194.560000000001"/>
    <n v="48291.840000000004"/>
    <n v="34206.720000000001"/>
    <n v="10060.799999999999"/>
    <n v="0"/>
    <n v="0"/>
    <n v="0"/>
    <n v="0"/>
    <n v="0"/>
    <n v="0"/>
    <n v="0"/>
    <n v="0"/>
    <n v="0"/>
    <n v="0"/>
    <n v="0"/>
    <n v="0"/>
    <n v="80486.400000000009"/>
    <n v="44267.520000000004"/>
    <n v="124753.92000000001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0"/>
    <n v="0"/>
    <n v="705271.25"/>
    <d v="2021-05-12T00:00:00"/>
    <d v="2025-05-12T00:00:00"/>
    <n v="1410542.5"/>
    <n v="3.287671232876712E-2"/>
    <n v="4.0027397260273974"/>
    <n v="4.7100000000000003E-2"/>
    <n v="3.287671232876712E-2"/>
    <n v="4.0027397260273974"/>
    <n v="4.7099999999999996E-2"/>
    <x v="1"/>
    <x v="1"/>
    <n v="2768.19"/>
    <n v="0"/>
    <n v="0"/>
    <n v="0"/>
    <n v="0"/>
    <n v="0"/>
    <n v="0"/>
    <n v="0"/>
    <n v="0"/>
    <n v="0"/>
    <n v="0"/>
    <n v="0"/>
    <n v="0"/>
    <n v="0"/>
    <n v="0"/>
    <n v="0"/>
    <n v="2768.19"/>
    <n v="0"/>
    <n v="2768.19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0"/>
    <n v="869955"/>
    <d v="2021-05-12T00:00:00"/>
    <d v="2026-05-12T00:00:00"/>
    <n v="869955"/>
    <n v="1.0328767123287672"/>
    <n v="5.0027397260273974"/>
    <n v="5.0700000000000002E-2"/>
    <n v="1.0328767123287672"/>
    <n v="5.0027397260273974"/>
    <n v="5.0700000000000002E-2"/>
    <x v="1"/>
    <x v="1"/>
    <n v="27566.7"/>
    <n v="9188.9"/>
    <n v="0"/>
    <n v="0"/>
    <n v="0"/>
    <n v="0"/>
    <n v="0"/>
    <n v="0"/>
    <n v="0"/>
    <n v="0"/>
    <n v="0"/>
    <n v="0"/>
    <n v="0"/>
    <n v="0"/>
    <n v="0"/>
    <n v="0"/>
    <n v="36755.599999999999"/>
    <n v="0"/>
    <n v="36755.599999999999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2.032876712328767"/>
    <n v="6.0027397260273974"/>
    <n v="5.3600000000000002E-2"/>
    <n v="2.032876712328767"/>
    <n v="6.0027397260273974"/>
    <n v="5.3600000000000009E-2"/>
    <x v="1"/>
    <x v="1"/>
    <n v="54214.080000000009"/>
    <n v="77932.740000000005"/>
    <n v="16941.900000000001"/>
    <n v="0"/>
    <n v="0"/>
    <n v="0"/>
    <n v="0"/>
    <n v="0"/>
    <n v="0"/>
    <n v="0"/>
    <n v="0"/>
    <n v="0"/>
    <n v="0"/>
    <n v="0"/>
    <n v="0"/>
    <n v="0"/>
    <n v="132146.82"/>
    <n v="16941.900000000001"/>
    <n v="149088.72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3.0356164383561643"/>
    <n v="7.0054794520547947"/>
    <n v="5.6399999999999999E-2"/>
    <n v="3.0356164383561643"/>
    <n v="7.0054794520547947"/>
    <n v="5.6400000000000006E-2"/>
    <x v="1"/>
    <x v="1"/>
    <n v="87471.52"/>
    <n v="131207.28"/>
    <n v="92938.49"/>
    <n v="27334.85"/>
    <n v="0"/>
    <n v="0"/>
    <n v="0"/>
    <n v="0"/>
    <n v="0"/>
    <n v="0"/>
    <n v="0"/>
    <n v="0"/>
    <n v="0"/>
    <n v="0"/>
    <n v="0"/>
    <n v="0"/>
    <n v="218678.8"/>
    <n v="120273.34"/>
    <n v="338952.14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4.0356164383561648"/>
    <n v="8.0054794520547947"/>
    <n v="5.9299999999999999E-2"/>
    <n v="4.0356164383561648"/>
    <n v="8.0054794520547947"/>
    <n v="5.9299999999999992E-2"/>
    <x v="1"/>
    <x v="1"/>
    <n v="118705.04000000001"/>
    <n v="178057.56000000003"/>
    <n v="143435.28"/>
    <n v="84082.73"/>
    <n v="24730.2"/>
    <n v="0"/>
    <n v="0"/>
    <n v="0"/>
    <n v="0"/>
    <n v="0"/>
    <n v="0"/>
    <n v="0"/>
    <n v="0"/>
    <n v="0"/>
    <n v="0"/>
    <n v="0"/>
    <n v="296762.60000000003"/>
    <n v="252248.21000000002"/>
    <n v="549010.81000000006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5.0356164383561648"/>
    <n v="9.0054794520547947"/>
    <n v="6.2100000000000002E-2"/>
    <n v="5.0356164383561648"/>
    <n v="9.0054794520547947"/>
    <n v="6.2100000000000009E-2"/>
    <x v="1"/>
    <x v="1"/>
    <n v="102357.12"/>
    <n v="153535.67999999999"/>
    <n v="131145.06"/>
    <n v="92761.14"/>
    <n v="54377.22"/>
    <n v="15993.3"/>
    <n v="0"/>
    <n v="0"/>
    <n v="0"/>
    <n v="0"/>
    <n v="0"/>
    <n v="0"/>
    <n v="0"/>
    <n v="0"/>
    <n v="0"/>
    <n v="0"/>
    <n v="255892.8"/>
    <n v="294276.72000000003"/>
    <n v="550169.52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6.0356164383561648"/>
    <n v="10.005479452054795"/>
    <n v="6.5000000000000002E-2"/>
    <n v="6.0356164383561648"/>
    <n v="10.005479452054795"/>
    <n v="6.5000000000000002E-2"/>
    <x v="1"/>
    <x v="1"/>
    <n v="4244.0800000000008"/>
    <n v="6366.1200000000017"/>
    <n v="5623.42"/>
    <n v="4350.1499999999996"/>
    <n v="3076.9"/>
    <n v="1803.7"/>
    <n v="530.5"/>
    <n v="0"/>
    <n v="0"/>
    <n v="0"/>
    <n v="0"/>
    <n v="0"/>
    <n v="0"/>
    <n v="0"/>
    <n v="0"/>
    <n v="0"/>
    <n v="10610.200000000003"/>
    <n v="15384.67"/>
    <n v="25994.870000000003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0"/>
    <n v="0"/>
    <n v="279512.5"/>
    <d v="2021-05-17T00:00:00"/>
    <d v="2025-05-17T00:00:00"/>
    <n v="559025"/>
    <n v="4.6575342465753428E-2"/>
    <n v="4.0027397260273974"/>
    <n v="4.7100000000000003E-2"/>
    <n v="4.6575342465753428E-2"/>
    <n v="4.0027397260273974"/>
    <n v="4.7100000000000003E-2"/>
    <x v="1"/>
    <x v="1"/>
    <n v="1097.0899999999999"/>
    <n v="0"/>
    <n v="0"/>
    <n v="0"/>
    <n v="0"/>
    <n v="0"/>
    <n v="0"/>
    <n v="0"/>
    <n v="0"/>
    <n v="0"/>
    <n v="0"/>
    <n v="0"/>
    <n v="0"/>
    <n v="0"/>
    <n v="0"/>
    <n v="0"/>
    <n v="1097.0899999999999"/>
    <n v="0"/>
    <n v="1097.0899999999999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0"/>
    <n v="925415"/>
    <d v="2021-05-17T00:00:00"/>
    <d v="2026-05-17T00:00:00"/>
    <n v="925415"/>
    <n v="1.0465753424657533"/>
    <n v="5.0027397260273974"/>
    <n v="5.0700000000000002E-2"/>
    <n v="1.0465753424657533"/>
    <n v="5.0027397260273974"/>
    <n v="5.0700000000000002E-2"/>
    <x v="1"/>
    <x v="1"/>
    <n v="29324.100000000002"/>
    <n v="9774.7000000000007"/>
    <n v="0"/>
    <n v="0"/>
    <n v="0"/>
    <n v="0"/>
    <n v="0"/>
    <n v="0"/>
    <n v="0"/>
    <n v="0"/>
    <n v="0"/>
    <n v="0"/>
    <n v="0"/>
    <n v="0"/>
    <n v="0"/>
    <n v="0"/>
    <n v="39098.800000000003"/>
    <n v="0"/>
    <n v="39098.800000000003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2.0465753424657533"/>
    <n v="6.0027397260273974"/>
    <n v="5.3600000000000002E-2"/>
    <n v="2.0465753424657533"/>
    <n v="6.0027397260273974"/>
    <n v="5.3600000000000009E-2"/>
    <x v="1"/>
    <x v="1"/>
    <n v="239773.19999999998"/>
    <n v="344673.97000000003"/>
    <n v="74929.100000000006"/>
    <n v="0"/>
    <n v="0"/>
    <n v="0"/>
    <n v="0"/>
    <n v="0"/>
    <n v="0"/>
    <n v="0"/>
    <n v="0"/>
    <n v="0"/>
    <n v="0"/>
    <n v="0"/>
    <n v="0"/>
    <n v="0"/>
    <n v="584447.17000000004"/>
    <n v="74929.100000000006"/>
    <n v="659376.27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3.0493150684931507"/>
    <n v="7.0054794520547947"/>
    <n v="5.6399999999999999E-2"/>
    <n v="3.0493150684931507"/>
    <n v="7.0054794520547947"/>
    <n v="5.6399999999999999E-2"/>
    <x v="1"/>
    <x v="1"/>
    <n v="592090.96"/>
    <n v="888136.44"/>
    <n v="629096.61"/>
    <n v="185028.4"/>
    <n v="0"/>
    <n v="0"/>
    <n v="0"/>
    <n v="0"/>
    <n v="0"/>
    <n v="0"/>
    <n v="0"/>
    <n v="0"/>
    <n v="0"/>
    <n v="0"/>
    <n v="0"/>
    <n v="0"/>
    <n v="1480227.4"/>
    <n v="814125.01"/>
    <n v="2294352.41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4.0493150684931507"/>
    <n v="8.0054794520547947"/>
    <n v="5.9299999999999999E-2"/>
    <n v="4.0493150684931507"/>
    <n v="8.0054794520547947"/>
    <n v="5.9299999999999999E-2"/>
    <x v="1"/>
    <x v="1"/>
    <n v="135942"/>
    <n v="203913"/>
    <n v="164263.25"/>
    <n v="96292.25"/>
    <n v="28321.25"/>
    <n v="0"/>
    <n v="0"/>
    <n v="0"/>
    <n v="0"/>
    <n v="0"/>
    <n v="0"/>
    <n v="0"/>
    <n v="0"/>
    <n v="0"/>
    <n v="0"/>
    <n v="0"/>
    <n v="339855"/>
    <n v="288876.75"/>
    <n v="628731.7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5.0493150684931507"/>
    <n v="9.0054794520547947"/>
    <n v="6.2100000000000002E-2"/>
    <n v="5.0493150684931507"/>
    <n v="9.0054794520547947"/>
    <n v="6.2100000000000002E-2"/>
    <x v="1"/>
    <x v="1"/>
    <n v="8775.0400000000009"/>
    <n v="13162.560000000005"/>
    <n v="11243.02"/>
    <n v="7952.38"/>
    <n v="4661.74"/>
    <n v="1371.1"/>
    <n v="0"/>
    <n v="0"/>
    <n v="0"/>
    <n v="0"/>
    <n v="0"/>
    <n v="0"/>
    <n v="0"/>
    <n v="0"/>
    <n v="0"/>
    <n v="0"/>
    <n v="21937.600000000006"/>
    <n v="25228.239999999998"/>
    <n v="47165.840000000004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0"/>
    <n v="0"/>
    <n v="69988.75"/>
    <d v="2021-05-19T00:00:00"/>
    <d v="2025-05-19T00:00:00"/>
    <n v="139977.5"/>
    <n v="5.2054794520547946E-2"/>
    <n v="4.0027397260273974"/>
    <n v="4.7100000000000003E-2"/>
    <n v="5.2054794520547946E-2"/>
    <n v="4.0027397260273974"/>
    <n v="4.7100000000000003E-2"/>
    <x v="1"/>
    <x v="1"/>
    <n v="274.70999999999998"/>
    <n v="0"/>
    <n v="0"/>
    <n v="0"/>
    <n v="0"/>
    <n v="0"/>
    <n v="0"/>
    <n v="0"/>
    <n v="0"/>
    <n v="0"/>
    <n v="0"/>
    <n v="0"/>
    <n v="0"/>
    <n v="0"/>
    <n v="0"/>
    <n v="0"/>
    <n v="274.70999999999998"/>
    <n v="0"/>
    <n v="274.70999999999998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0"/>
    <n v="234377.5"/>
    <d v="2021-05-19T00:00:00"/>
    <d v="2026-05-19T00:00:00"/>
    <n v="234377.5"/>
    <n v="1.0520547945205478"/>
    <n v="5.0027397260273974"/>
    <n v="5.0700000000000002E-2"/>
    <n v="1.0520547945205478"/>
    <n v="5.0027397260273974"/>
    <n v="5.0700000000000002E-2"/>
    <x v="1"/>
    <x v="1"/>
    <n v="7426.7999999999993"/>
    <n v="2475.6"/>
    <n v="0"/>
    <n v="0"/>
    <n v="0"/>
    <n v="0"/>
    <n v="0"/>
    <n v="0"/>
    <n v="0"/>
    <n v="0"/>
    <n v="0"/>
    <n v="0"/>
    <n v="0"/>
    <n v="0"/>
    <n v="0"/>
    <n v="0"/>
    <n v="9902.4"/>
    <n v="0"/>
    <n v="9902.4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2.0520547945205481"/>
    <n v="6.0027397260273974"/>
    <n v="5.3600000000000002E-2"/>
    <n v="2.0520547945205481"/>
    <n v="6.0027397260273974"/>
    <n v="5.3600000000000002E-2"/>
    <x v="1"/>
    <x v="1"/>
    <n v="42165.359999999993"/>
    <n v="60612.69999999999"/>
    <n v="13176.65"/>
    <n v="0"/>
    <n v="0"/>
    <n v="0"/>
    <n v="0"/>
    <n v="0"/>
    <n v="0"/>
    <n v="0"/>
    <n v="0"/>
    <n v="0"/>
    <n v="0"/>
    <n v="0"/>
    <n v="0"/>
    <n v="0"/>
    <n v="102778.05999999998"/>
    <n v="13176.65"/>
    <n v="115954.70999999998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3.0547945205479454"/>
    <n v="7.0054794520547947"/>
    <n v="5.6399999999999999E-2"/>
    <n v="3.0547945205479459"/>
    <n v="7.0054794520547938"/>
    <n v="5.6400000000000006E-2"/>
    <x v="1"/>
    <x v="1"/>
    <n v="104492.16000000002"/>
    <n v="156738.24000000002"/>
    <n v="111022.92"/>
    <n v="32653.8"/>
    <n v="0"/>
    <n v="0"/>
    <n v="0"/>
    <n v="0"/>
    <n v="0"/>
    <n v="0"/>
    <n v="0"/>
    <n v="0"/>
    <n v="0"/>
    <n v="0"/>
    <n v="0"/>
    <n v="0"/>
    <n v="261230.40000000002"/>
    <n v="143676.72"/>
    <n v="404907.12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4.0547945205479454"/>
    <n v="8.0054794520547947"/>
    <n v="5.9299999999999999E-2"/>
    <n v="4.0547945205479454"/>
    <n v="8.0054794520547947"/>
    <n v="5.9299999999999999E-2"/>
    <x v="1"/>
    <x v="1"/>
    <n v="27027.439999999999"/>
    <n v="40541.159999999996"/>
    <n v="32658.18"/>
    <n v="19144.43"/>
    <n v="5630.7"/>
    <n v="0"/>
    <n v="0"/>
    <n v="0"/>
    <n v="0"/>
    <n v="0"/>
    <n v="0"/>
    <n v="0"/>
    <n v="0"/>
    <n v="0"/>
    <n v="0"/>
    <n v="0"/>
    <n v="67568.599999999991"/>
    <n v="57433.31"/>
    <n v="125001.90999999999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5.0547945205479454"/>
    <n v="9.0054794520547947"/>
    <n v="6.2100000000000002E-2"/>
    <n v="5.0547945205479454"/>
    <n v="9.0054794520547947"/>
    <n v="6.2100000000000002E-2"/>
    <x v="1"/>
    <x v="1"/>
    <n v="4396.6400000000003"/>
    <n v="6594.96"/>
    <n v="5633.23"/>
    <n v="3984.48"/>
    <n v="2335.75"/>
    <n v="687"/>
    <n v="0"/>
    <n v="0"/>
    <n v="0"/>
    <n v="0"/>
    <n v="0"/>
    <n v="0"/>
    <n v="0"/>
    <n v="0"/>
    <n v="0"/>
    <n v="0"/>
    <n v="10991.6"/>
    <n v="12640.46"/>
    <n v="23632.059999999998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6.0547945205479454"/>
    <n v="10.005479452054795"/>
    <n v="6.5000000000000002E-2"/>
    <n v="6.0547945205479454"/>
    <n v="10.005479452054793"/>
    <n v="6.5000000000000002E-2"/>
    <x v="1"/>
    <x v="1"/>
    <n v="2300.9599999999996"/>
    <n v="3451.4399999999991"/>
    <n v="3048.8"/>
    <n v="2358.4899999999998"/>
    <n v="1668.2"/>
    <n v="977.89"/>
    <n v="287.60000000000002"/>
    <n v="0"/>
    <n v="0"/>
    <n v="0"/>
    <n v="0"/>
    <n v="0"/>
    <n v="0"/>
    <n v="0"/>
    <n v="0"/>
    <n v="0"/>
    <n v="5752.3999999999987"/>
    <n v="8340.98"/>
    <n v="14093.379999999997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0"/>
    <n v="0"/>
    <n v="122498.75"/>
    <d v="2021-06-16T00:00:00"/>
    <d v="2025-06-16T00:00:00"/>
    <n v="244997.5"/>
    <n v="0.12876712328767123"/>
    <n v="4.0027397260273974"/>
    <n v="4.7100000000000003E-2"/>
    <n v="0.12876712328767123"/>
    <n v="4.0027397260273974"/>
    <n v="4.7100000000000003E-2"/>
    <x v="1"/>
    <x v="1"/>
    <n v="961.62"/>
    <n v="0"/>
    <n v="0"/>
    <n v="0"/>
    <n v="0"/>
    <n v="0"/>
    <n v="0"/>
    <n v="0"/>
    <n v="0"/>
    <n v="0"/>
    <n v="0"/>
    <n v="0"/>
    <n v="0"/>
    <n v="0"/>
    <n v="0"/>
    <n v="0"/>
    <n v="961.62"/>
    <n v="0"/>
    <n v="961.62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0"/>
    <n v="206647.5"/>
    <d v="2021-06-16T00:00:00"/>
    <d v="2026-06-16T00:00:00"/>
    <n v="206647.5"/>
    <n v="1.1287671232876713"/>
    <n v="5.0027397260273974"/>
    <n v="5.0700000000000002E-2"/>
    <n v="1.1287671232876713"/>
    <n v="5.0027397260273974"/>
    <n v="5.0700000000000009E-2"/>
    <x v="1"/>
    <x v="1"/>
    <n v="6984.72"/>
    <n v="2619.2400000000002"/>
    <n v="0"/>
    <n v="0"/>
    <n v="0"/>
    <n v="0"/>
    <n v="0"/>
    <n v="0"/>
    <n v="0"/>
    <n v="0"/>
    <n v="0"/>
    <n v="0"/>
    <n v="0"/>
    <n v="0"/>
    <n v="0"/>
    <n v="0"/>
    <n v="9603.9600000000009"/>
    <n v="0"/>
    <n v="9603.9600000000009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2.128767123287671"/>
    <n v="6.0027397260273974"/>
    <n v="5.3600000000000002E-2"/>
    <n v="2.128767123287671"/>
    <n v="6.0027397260273965"/>
    <n v="5.3600000000000002E-2"/>
    <x v="1"/>
    <x v="1"/>
    <n v="7742.64"/>
    <n v="11613.960000000001"/>
    <n v="2903.46"/>
    <n v="0"/>
    <n v="0"/>
    <n v="0"/>
    <n v="0"/>
    <n v="0"/>
    <n v="0"/>
    <n v="0"/>
    <n v="0"/>
    <n v="0"/>
    <n v="0"/>
    <n v="0"/>
    <n v="0"/>
    <n v="0"/>
    <n v="19356.600000000002"/>
    <n v="2903.46"/>
    <n v="22260.06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3.1315068493150684"/>
    <n v="7.0054794520547947"/>
    <n v="5.6399999999999999E-2"/>
    <n v="3.1315068493150684"/>
    <n v="7.0054794520547947"/>
    <n v="5.6399999999999999E-2"/>
    <x v="1"/>
    <x v="1"/>
    <n v="20636.64"/>
    <n v="30954.960000000006"/>
    <n v="23216.22"/>
    <n v="7738.74"/>
    <n v="0"/>
    <n v="0"/>
    <n v="0"/>
    <n v="0"/>
    <n v="0"/>
    <n v="0"/>
    <n v="0"/>
    <n v="0"/>
    <n v="0"/>
    <n v="0"/>
    <n v="0"/>
    <n v="0"/>
    <n v="51591.600000000006"/>
    <n v="30954.959999999999"/>
    <n v="82546.559999999998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4.1315068493150688"/>
    <n v="8.0054794520547947"/>
    <n v="5.9299999999999999E-2"/>
    <n v="4.1315068493150688"/>
    <n v="8.0054794520547947"/>
    <n v="5.9299999999999999E-2"/>
    <x v="1"/>
    <x v="1"/>
    <n v="15913.28"/>
    <n v="23869.920000000002"/>
    <n v="19891.560000000001"/>
    <n v="11934.9"/>
    <n v="3978.3"/>
    <n v="0"/>
    <n v="0"/>
    <n v="0"/>
    <n v="0"/>
    <n v="0"/>
    <n v="0"/>
    <n v="0"/>
    <n v="0"/>
    <n v="0"/>
    <n v="0"/>
    <n v="0"/>
    <n v="39783.200000000004"/>
    <n v="35804.76"/>
    <n v="75587.960000000006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5.1315068493150688"/>
    <n v="9.0054794520547947"/>
    <n v="6.2100000000000002E-2"/>
    <n v="5.1315068493150688"/>
    <n v="9.0054794520547947"/>
    <n v="6.2100000000000002E-2"/>
    <x v="1"/>
    <x v="1"/>
    <n v="3077.68"/>
    <n v="4616.5199999999995"/>
    <n v="4039.44"/>
    <n v="2885.28"/>
    <n v="1731.18"/>
    <n v="577.08000000000004"/>
    <n v="0"/>
    <n v="0"/>
    <n v="0"/>
    <n v="0"/>
    <n v="0"/>
    <n v="0"/>
    <n v="0"/>
    <n v="0"/>
    <n v="0"/>
    <n v="0"/>
    <n v="7694.1999999999989"/>
    <n v="9232.98"/>
    <n v="16927.18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0"/>
    <n v="3636363.6"/>
    <d v="2013-05-27T00:00:00"/>
    <d v="2025-05-27T00:00:00"/>
    <n v="40000000"/>
    <n v="7.3972602739726029E-2"/>
    <n v="12.008219178082191"/>
    <n v="7.4999999999999997E-2"/>
    <n v="7.3972602739726029E-2"/>
    <n v="12.008219178082191"/>
    <n v="7.4999999999999997E-2"/>
    <x v="1"/>
    <x v="1"/>
    <n v="136363.64000000001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n v="0"/>
    <n v="0"/>
    <n v="0"/>
    <n v="0"/>
    <n v="6363636.4000000004"/>
    <d v="2013-05-30T00:00:00"/>
    <d v="2025-05-30T00:00:00"/>
    <n v="70000000"/>
    <n v="8.2191780821917804E-2"/>
    <n v="12.008219178082191"/>
    <n v="7.4999999999999997E-2"/>
    <n v="8.2191780821917804E-2"/>
    <n v="12.008219178082191"/>
    <n v="7.4999999999999997E-2"/>
    <x v="1"/>
    <x v="1"/>
    <n v="238636.37"/>
    <n v="0"/>
    <n v="0"/>
    <n v="0"/>
    <n v="0"/>
    <n v="0"/>
    <n v="0"/>
    <n v="0"/>
    <n v="0"/>
    <n v="0"/>
    <n v="0"/>
    <n v="0"/>
    <n v="0"/>
    <n v="0"/>
    <n v="0"/>
    <n v="0"/>
    <n v="238636.37"/>
    <n v="0"/>
    <n v="238636.37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0"/>
    <n v="3636363.6"/>
    <d v="2013-07-12T00:00:00"/>
    <d v="2025-07-12T00:00:00"/>
    <n v="40000000"/>
    <n v="0.2"/>
    <n v="12.008219178082191"/>
    <n v="7.4999999999999997E-2"/>
    <n v="0.2"/>
    <n v="12.008219178082191"/>
    <n v="7.4999999999999997E-2"/>
    <x v="1"/>
    <x v="1"/>
    <n v="136363.64000000001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9"/>
    <n v="0"/>
    <n v="0"/>
    <n v="0"/>
    <n v="0"/>
    <n v="0"/>
    <n v="0"/>
    <n v="0"/>
    <n v="10909090.9"/>
    <d v="2013-08-02T00:00:00"/>
    <d v="2025-08-02T00:00:00"/>
    <n v="120000000"/>
    <n v="0.25753424657534246"/>
    <n v="12.008219178082191"/>
    <n v="7.4999999999999997E-2"/>
    <n v="0.25753424657534246"/>
    <n v="12.008219178082191"/>
    <n v="7.4999999999999997E-2"/>
    <x v="1"/>
    <x v="1"/>
    <n v="409090.91"/>
    <n v="0"/>
    <n v="0"/>
    <n v="0"/>
    <n v="0"/>
    <n v="0"/>
    <n v="0"/>
    <n v="0"/>
    <n v="0"/>
    <n v="0"/>
    <n v="0"/>
    <n v="0"/>
    <n v="0"/>
    <n v="0"/>
    <n v="0"/>
    <n v="0"/>
    <n v="409090.91"/>
    <n v="0"/>
    <n v="4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9090909.0899999999"/>
    <n v="681818.18"/>
    <n v="0"/>
    <n v="0"/>
    <n v="0"/>
    <n v="0"/>
    <n v="9090909.0999999996"/>
    <d v="2013-10-10T00:00:00"/>
    <d v="2025-10-10T00:00:00"/>
    <n v="100000000"/>
    <n v="0.44657534246575342"/>
    <n v="12.008219178082191"/>
    <n v="7.4999999999999997E-2"/>
    <n v="0.44657534246575342"/>
    <n v="12.008219178082191"/>
    <n v="7.4999999999999997E-2"/>
    <x v="1"/>
    <x v="1"/>
    <n v="340909.09"/>
    <n v="0"/>
    <n v="0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25454545.449999999"/>
    <n v="1909090.91"/>
    <n v="0"/>
    <n v="0"/>
    <n v="0"/>
    <n v="0"/>
    <n v="25454545.5"/>
    <d v="2013-10-18T00:00:00"/>
    <d v="2025-10-18T00:00:00"/>
    <n v="280000000"/>
    <n v="0.46849315068493153"/>
    <n v="12.008219178082191"/>
    <n v="7.4999999999999997E-2"/>
    <n v="0.46849315068493153"/>
    <n v="12.008219178082191"/>
    <n v="7.4999999999999997E-2"/>
    <x v="1"/>
    <x v="1"/>
    <n v="954545.46"/>
    <n v="0"/>
    <n v="0"/>
    <n v="0"/>
    <n v="0"/>
    <n v="0"/>
    <n v="0"/>
    <n v="0"/>
    <n v="0"/>
    <n v="0"/>
    <n v="0"/>
    <n v="0"/>
    <n v="0"/>
    <n v="0"/>
    <n v="0"/>
    <n v="0"/>
    <n v="954545.46"/>
    <n v="0"/>
    <n v="954545.46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1818181.82"/>
    <n v="136363.64000000001"/>
    <n v="0"/>
    <n v="0"/>
    <n v="0"/>
    <n v="0"/>
    <n v="1818181.8"/>
    <d v="2013-10-25T00:00:00"/>
    <d v="2025-10-25T00:00:00"/>
    <n v="20000000"/>
    <n v="0.48767123287671232"/>
    <n v="12.008219178082191"/>
    <n v="7.4999999999999997E-2"/>
    <n v="0.48767123287671227"/>
    <n v="12.008219178082191"/>
    <n v="7.4999999999999997E-2"/>
    <x v="1"/>
    <x v="1"/>
    <n v="68181.820000000007"/>
    <n v="0"/>
    <n v="0"/>
    <n v="0"/>
    <n v="0"/>
    <n v="0"/>
    <n v="0"/>
    <n v="0"/>
    <n v="0"/>
    <n v="0"/>
    <n v="0"/>
    <n v="0"/>
    <n v="0"/>
    <n v="0"/>
    <n v="0"/>
    <n v="0"/>
    <n v="68181.820000000007"/>
    <n v="0"/>
    <n v="68181.820000000007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0"/>
    <n v="0"/>
    <n v="16090909.050000001"/>
    <d v="2013-12-27T00:00:00"/>
    <d v="2025-12-27T00:00:00"/>
    <n v="88500000"/>
    <n v="0.66027397260273968"/>
    <n v="12.008219178082191"/>
    <n v="7.4999999999999997E-2"/>
    <n v="0.66027397260273968"/>
    <n v="12.008219178082191"/>
    <n v="7.4999999999999997E-2"/>
    <x v="1"/>
    <x v="1"/>
    <n v="905113.62999999989"/>
    <n v="0"/>
    <n v="0"/>
    <n v="0"/>
    <n v="0"/>
    <n v="0"/>
    <n v="0"/>
    <n v="0"/>
    <n v="0"/>
    <n v="0"/>
    <n v="0"/>
    <n v="0"/>
    <n v="0"/>
    <n v="0"/>
    <n v="0"/>
    <n v="0"/>
    <n v="905113.62999999989"/>
    <n v="0"/>
    <n v="905113.62999999989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4T00:00:00"/>
    <d v="2026-02-04T00:00:00"/>
    <n v="100000000"/>
    <n v="0.76712328767123283"/>
    <n v="12.008219178082191"/>
    <n v="7.4999999999999997E-2"/>
    <n v="0.76712328767123283"/>
    <n v="12.008219178082191"/>
    <n v="7.4999999999999997E-2"/>
    <x v="1"/>
    <x v="1"/>
    <n v="681818.18"/>
    <n v="340909.09"/>
    <n v="0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5T00:00:00"/>
    <d v="2026-02-05T00:00:00"/>
    <n v="100000000"/>
    <n v="0.76986301369863008"/>
    <n v="12.008219178082191"/>
    <n v="7.4999999999999997E-2"/>
    <n v="0.76986301369863008"/>
    <n v="12.008219178082191"/>
    <n v="7.4999999999999997E-2"/>
    <x v="1"/>
    <x v="1"/>
    <n v="681818.18"/>
    <n v="340909.09"/>
    <n v="0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2-06T00:00:00"/>
    <d v="2026-02-06T00:00:00"/>
    <n v="150000000"/>
    <n v="0.77260273972602744"/>
    <n v="12.008219178082191"/>
    <n v="7.4999999999999997E-2"/>
    <n v="0.77260273972602744"/>
    <n v="12.008219178082191"/>
    <n v="7.4999999999999997E-2"/>
    <x v="1"/>
    <x v="1"/>
    <n v="1022727.27"/>
    <n v="511363.64"/>
    <n v="0"/>
    <n v="0"/>
    <n v="0"/>
    <n v="0"/>
    <n v="0"/>
    <n v="0"/>
    <n v="0"/>
    <n v="0"/>
    <n v="0"/>
    <n v="0"/>
    <n v="0"/>
    <n v="0"/>
    <n v="0"/>
    <n v="0"/>
    <n v="1534090.9100000001"/>
    <n v="0"/>
    <n v="1534090.910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3-14T00:00:00"/>
    <d v="2026-03-14T00:00:00"/>
    <n v="150000000"/>
    <n v="0.87123287671232874"/>
    <n v="12.008219178082191"/>
    <n v="7.4999999999999997E-2"/>
    <n v="0.87123287671232885"/>
    <n v="12.008219178082191"/>
    <n v="7.4999999999999997E-2"/>
    <x v="1"/>
    <x v="1"/>
    <n v="1022727.27"/>
    <n v="511363.64"/>
    <n v="0"/>
    <n v="0"/>
    <n v="0"/>
    <n v="0"/>
    <n v="0"/>
    <n v="0"/>
    <n v="0"/>
    <n v="0"/>
    <n v="0"/>
    <n v="0"/>
    <n v="0"/>
    <n v="0"/>
    <n v="0"/>
    <n v="0"/>
    <n v="1534090.9100000001"/>
    <n v="0"/>
    <n v="1534090.910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0"/>
    <n v="0"/>
    <n v="27272727.280000001"/>
    <d v="2014-05-30T00:00:00"/>
    <d v="2026-05-30T00:00:00"/>
    <n v="100000000"/>
    <n v="1.0821917808219179"/>
    <n v="12.008219178082191"/>
    <n v="7.4999999999999997E-2"/>
    <n v="1.0821917808219179"/>
    <n v="12.008219178082191"/>
    <n v="7.4999999999999997E-2"/>
    <x v="1"/>
    <x v="1"/>
    <n v="1704545.4500000002"/>
    <n v="340909.09"/>
    <n v="0"/>
    <n v="0"/>
    <n v="0"/>
    <n v="0"/>
    <n v="0"/>
    <n v="0"/>
    <n v="0"/>
    <n v="0"/>
    <n v="0"/>
    <n v="0"/>
    <n v="0"/>
    <n v="0"/>
    <n v="0"/>
    <n v="0"/>
    <n v="2045454.5400000003"/>
    <n v="0"/>
    <n v="2045454.5400000003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0"/>
    <n v="0"/>
    <n v="26666666.68"/>
    <d v="2014-08-22T00:00:00"/>
    <d v="2026-08-22T00:00:00"/>
    <n v="80000000"/>
    <n v="1.3123287671232877"/>
    <n v="12.008219178082191"/>
    <n v="7.4999999999999997E-2"/>
    <n v="1.3123287671232877"/>
    <n v="12.008219178082191"/>
    <n v="7.4999999999999997E-2"/>
    <x v="1"/>
    <x v="1"/>
    <n v="1000000"/>
    <n v="1500000"/>
    <n v="0"/>
    <n v="0"/>
    <n v="0"/>
    <n v="0"/>
    <n v="0"/>
    <n v="0"/>
    <n v="0"/>
    <n v="0"/>
    <n v="0"/>
    <n v="0"/>
    <n v="0"/>
    <n v="0"/>
    <n v="0"/>
    <n v="0"/>
    <n v="2500000"/>
    <n v="0"/>
    <n v="25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n v="0"/>
    <n v="32666666.68"/>
    <d v="2014-09-18T00:00:00"/>
    <d v="2026-09-18T00:00:00"/>
    <n v="98000000"/>
    <n v="1.3863013698630138"/>
    <n v="12.008219178082191"/>
    <n v="7.4999999999999997E-2"/>
    <n v="1.3863013698630138"/>
    <n v="12.008219178082191"/>
    <n v="7.4999999999999997E-2"/>
    <x v="1"/>
    <x v="1"/>
    <n v="1225000"/>
    <n v="1837500"/>
    <n v="0"/>
    <n v="0"/>
    <n v="0"/>
    <n v="0"/>
    <n v="0"/>
    <n v="0"/>
    <n v="0"/>
    <n v="0"/>
    <n v="0"/>
    <n v="0"/>
    <n v="0"/>
    <n v="0"/>
    <n v="0"/>
    <n v="0"/>
    <n v="3062500"/>
    <n v="0"/>
    <n v="30625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0"/>
    <n v="23625000"/>
    <d v="2014-12-11T00:00:00"/>
    <d v="2029-12-11T00:00:00"/>
    <n v="31500000"/>
    <n v="4.6191780821917812"/>
    <n v="15.010958904109589"/>
    <n v="8.2040000000000002E-2"/>
    <n v="4.6191780821917812"/>
    <n v="15.010958904109589"/>
    <n v="8.2040000000000002E-2"/>
    <x v="1"/>
    <x v="1"/>
    <n v="1776678.75"/>
    <n v="1453646.25"/>
    <n v="1130613.75"/>
    <n v="807581.25"/>
    <n v="484548.75"/>
    <n v="0"/>
    <n v="0"/>
    <n v="0"/>
    <n v="0"/>
    <n v="0"/>
    <n v="0"/>
    <n v="0"/>
    <n v="0"/>
    <n v="0"/>
    <n v="0"/>
    <n v="0"/>
    <n v="3230325"/>
    <n v="2422743.75"/>
    <n v="5653068.75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0"/>
    <n v="21000000"/>
    <d v="2014-12-11T00:00:00"/>
    <d v="2026-12-11T00:00:00"/>
    <n v="42000000"/>
    <n v="1.6164383561643836"/>
    <n v="12.008219178082191"/>
    <n v="7.4999999999999997E-2"/>
    <n v="1.6164383561643838"/>
    <n v="12.008219178082191"/>
    <n v="7.4999999999999997E-2"/>
    <x v="1"/>
    <x v="1"/>
    <n v="1312500"/>
    <n v="787500"/>
    <n v="0"/>
    <n v="0"/>
    <n v="0"/>
    <n v="0"/>
    <n v="0"/>
    <n v="0"/>
    <n v="0"/>
    <n v="0"/>
    <n v="0"/>
    <n v="0"/>
    <n v="0"/>
    <n v="0"/>
    <n v="0"/>
    <n v="0"/>
    <n v="2100000"/>
    <n v="0"/>
    <n v="21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0"/>
    <n v="0"/>
    <n v="57500000"/>
    <d v="2014-12-22T00:00:00"/>
    <d v="2029-12-22T00:00:00"/>
    <n v="115000000"/>
    <n v="4.6493150684931503"/>
    <n v="15.010958904109589"/>
    <n v="8.2000000000000003E-2"/>
    <n v="4.6493150684931503"/>
    <n v="15.010958904109589"/>
    <n v="8.2000000000000003E-2"/>
    <x v="1"/>
    <x v="1"/>
    <n v="4479250"/>
    <n v="3536250"/>
    <n v="2593250"/>
    <n v="1650250"/>
    <n v="707250"/>
    <n v="0"/>
    <n v="0"/>
    <n v="0"/>
    <n v="0"/>
    <n v="0"/>
    <n v="0"/>
    <n v="0"/>
    <n v="0"/>
    <n v="0"/>
    <n v="0"/>
    <n v="0"/>
    <n v="8015500"/>
    <n v="4950750"/>
    <n v="1296625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14-12-23T00:00:00"/>
    <d v="2029-12-23T00:00:00"/>
    <n v="110000000"/>
    <n v="4.6520547945205477"/>
    <n v="15.010958904109589"/>
    <n v="8.2000000000000003E-2"/>
    <n v="4.6520547945205477"/>
    <n v="15.010958904109588"/>
    <n v="8.2000000000000003E-2"/>
    <x v="1"/>
    <x v="1"/>
    <n v="4284500"/>
    <n v="3382500"/>
    <n v="2480500"/>
    <n v="1578500"/>
    <n v="676500"/>
    <n v="0"/>
    <n v="0"/>
    <n v="0"/>
    <n v="0"/>
    <n v="0"/>
    <n v="0"/>
    <n v="0"/>
    <n v="0"/>
    <n v="0"/>
    <n v="0"/>
    <n v="0"/>
    <n v="7667000"/>
    <n v="4735500"/>
    <n v="124025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4021875"/>
    <n v="0"/>
    <n v="0"/>
    <n v="0"/>
    <n v="0"/>
    <n v="112500000"/>
    <d v="2019-10-31T00:00:00"/>
    <d v="2029-10-31T00:00:00"/>
    <n v="220000000"/>
    <n v="4.506849315068493"/>
    <n v="10.008219178082191"/>
    <n v="7.1499999999999994E-2"/>
    <n v="4.506849315068493"/>
    <n v="10.008219178082191"/>
    <n v="7.1499999999999994E-2"/>
    <x v="1"/>
    <x v="1"/>
    <n v="4021875"/>
    <n v="6435000"/>
    <n v="4826250"/>
    <n v="3217500"/>
    <n v="1608750"/>
    <n v="0"/>
    <n v="0"/>
    <n v="0"/>
    <n v="0"/>
    <n v="0"/>
    <n v="0"/>
    <n v="0"/>
    <n v="0"/>
    <n v="0"/>
    <n v="0"/>
    <n v="0"/>
    <n v="10456875"/>
    <n v="9652500"/>
    <n v="20109375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1.6602739726027398"/>
    <n v="7.0054794520547947"/>
    <n v="8.5000000000000006E-2"/>
    <n v="1.6602739726027396"/>
    <n v="7.0054794520547947"/>
    <n v="8.5000000000000006E-2"/>
    <x v="1"/>
    <x v="1"/>
    <n v="29750000"/>
    <n v="29750000"/>
    <n v="0"/>
    <n v="0"/>
    <n v="0"/>
    <n v="0"/>
    <n v="0"/>
    <n v="0"/>
    <n v="0"/>
    <n v="0"/>
    <n v="0"/>
    <n v="0"/>
    <n v="0"/>
    <n v="0"/>
    <n v="0"/>
    <n v="0"/>
    <n v="59500000"/>
    <n v="0"/>
    <n v="595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1.6602739726027398"/>
    <n v="7.0054794520547947"/>
    <n v="8.5000000000000006E-2"/>
    <n v="1.66027397260274"/>
    <n v="7.0054794520547947"/>
    <n v="8.5000000000000006E-2"/>
    <x v="1"/>
    <x v="1"/>
    <n v="17000000"/>
    <n v="17000000"/>
    <n v="0"/>
    <n v="0"/>
    <n v="0"/>
    <n v="0"/>
    <n v="0"/>
    <n v="0"/>
    <n v="0"/>
    <n v="0"/>
    <n v="0"/>
    <n v="0"/>
    <n v="0"/>
    <n v="0"/>
    <n v="0"/>
    <n v="0"/>
    <n v="34000000"/>
    <n v="0"/>
    <n v="34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6602739726027398"/>
    <n v="7.0054794520547947"/>
    <n v="8.5000000000000006E-2"/>
    <n v="1.66027397260274"/>
    <n v="7.0054794520547947"/>
    <n v="8.5000000000000006E-2"/>
    <x v="1"/>
    <x v="1"/>
    <n v="7650000"/>
    <n v="7650000"/>
    <n v="0"/>
    <n v="0"/>
    <n v="0"/>
    <n v="0"/>
    <n v="0"/>
    <n v="0"/>
    <n v="0"/>
    <n v="0"/>
    <n v="0"/>
    <n v="0"/>
    <n v="0"/>
    <n v="0"/>
    <n v="0"/>
    <n v="0"/>
    <n v="15300000"/>
    <n v="0"/>
    <n v="153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6602739726027398"/>
    <n v="7.0054794520547947"/>
    <n v="8.5000000000000006E-2"/>
    <n v="1.66027397260274"/>
    <n v="7.0054794520547947"/>
    <n v="8.5000000000000006E-2"/>
    <x v="1"/>
    <x v="1"/>
    <n v="7650000"/>
    <n v="7650000"/>
    <n v="0"/>
    <n v="0"/>
    <n v="0"/>
    <n v="0"/>
    <n v="0"/>
    <n v="0"/>
    <n v="0"/>
    <n v="0"/>
    <n v="0"/>
    <n v="0"/>
    <n v="0"/>
    <n v="0"/>
    <n v="0"/>
    <n v="0"/>
    <n v="15300000"/>
    <n v="0"/>
    <n v="153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1.6602739726027398"/>
    <n v="7.0054794520547947"/>
    <n v="8.5000000000000006E-2"/>
    <n v="1.6602739726027398"/>
    <n v="7.0054794520547947"/>
    <n v="8.5000000000000006E-2"/>
    <x v="1"/>
    <x v="1"/>
    <n v="7629272.5800000001"/>
    <n v="7629272.5800000001"/>
    <n v="0"/>
    <n v="0"/>
    <n v="0"/>
    <n v="0"/>
    <n v="0"/>
    <n v="0"/>
    <n v="0"/>
    <n v="0"/>
    <n v="0"/>
    <n v="0"/>
    <n v="0"/>
    <n v="0"/>
    <n v="0"/>
    <n v="0"/>
    <n v="15258545.16"/>
    <n v="0"/>
    <n v="15258545.16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1.6602739726027398"/>
    <n v="7.0054794520547947"/>
    <n v="8.5000000000000006E-2"/>
    <n v="1.6602739726027398"/>
    <n v="7.0054794520547947"/>
    <n v="8.5000000000000006E-2"/>
    <x v="1"/>
    <x v="1"/>
    <n v="7559065.3799999999"/>
    <n v="7559065.3799999999"/>
    <n v="0"/>
    <n v="0"/>
    <n v="0"/>
    <n v="0"/>
    <n v="0"/>
    <n v="0"/>
    <n v="0"/>
    <n v="0"/>
    <n v="0"/>
    <n v="0"/>
    <n v="0"/>
    <n v="0"/>
    <n v="0"/>
    <n v="0"/>
    <n v="15118130.76"/>
    <n v="0"/>
    <n v="15118130.76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2.2712328767123289"/>
    <n v="7.0027397260273974"/>
    <n v="7.5481999999999994E-2"/>
    <n v="2.2712328767123289"/>
    <n v="7.0027397260273974"/>
    <n v="7.5481999999999994E-2"/>
    <x v="1"/>
    <x v="1"/>
    <n v="1866577.88"/>
    <n v="3733155.76"/>
    <n v="3733155.76"/>
    <n v="0"/>
    <n v="0"/>
    <n v="0"/>
    <n v="0"/>
    <n v="0"/>
    <n v="0"/>
    <n v="0"/>
    <n v="0"/>
    <n v="0"/>
    <n v="0"/>
    <n v="0"/>
    <n v="0"/>
    <n v="0"/>
    <n v="5599733.6399999997"/>
    <n v="3733155.76"/>
    <n v="9332889.3999999985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7754127.8499999996"/>
    <n v="0"/>
    <n v="0"/>
    <n v="0"/>
    <n v="0"/>
    <n v="198155650.84999999"/>
    <d v="2020-10-26T00:00:00"/>
    <d v="2030-10-26T00:00:00"/>
    <n v="198155650.84999999"/>
    <n v="5.493150684931507"/>
    <n v="10.005479452054795"/>
    <n v="7.8262999999999999E-2"/>
    <n v="5.493150684931507"/>
    <n v="10.005479452054795"/>
    <n v="7.8262999999999999E-2"/>
    <x v="1"/>
    <x v="1"/>
    <n v="7754127.8499999996"/>
    <n v="15508255.699999999"/>
    <n v="15508255.699999999"/>
    <n v="15508255.699999999"/>
    <n v="15508255.699999999"/>
    <n v="15508255.699999999"/>
    <n v="0"/>
    <n v="0"/>
    <n v="0"/>
    <n v="0"/>
    <n v="0"/>
    <n v="0"/>
    <n v="0"/>
    <n v="0"/>
    <n v="0"/>
    <n v="0"/>
    <n v="23262383.549999997"/>
    <n v="62033022.799999997"/>
    <n v="85295406.349999994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7253085.0700000003"/>
    <n v="0"/>
    <n v="0"/>
    <n v="0"/>
    <n v="0"/>
    <n v="185351572.81999999"/>
    <d v="2020-10-26T00:00:00"/>
    <d v="2030-10-26T00:00:00"/>
    <n v="185351572.81999999"/>
    <n v="5.493150684931507"/>
    <n v="10.005479452054795"/>
    <n v="7.8262999999999999E-2"/>
    <n v="5.493150684931507"/>
    <n v="10.005479452054795"/>
    <n v="7.8262999999999999E-2"/>
    <x v="1"/>
    <x v="1"/>
    <n v="7253085.0700000003"/>
    <n v="14506170.140000001"/>
    <n v="14506170.140000001"/>
    <n v="14506170.140000001"/>
    <n v="14506170.140000001"/>
    <n v="14506170.140000001"/>
    <n v="0"/>
    <n v="0"/>
    <n v="0"/>
    <n v="0"/>
    <n v="0"/>
    <n v="0"/>
    <n v="0"/>
    <n v="0"/>
    <n v="0"/>
    <n v="0"/>
    <n v="21759255.210000001"/>
    <n v="58024680.560000002"/>
    <n v="79783935.770000011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4937527.41"/>
    <n v="0"/>
    <n v="0"/>
    <n v="0"/>
    <n v="0"/>
    <n v="123673164.18000001"/>
    <d v="2020-10-30T00:00:00"/>
    <d v="2035-10-30T00:00:00"/>
    <n v="123673164.18000001"/>
    <n v="10.506849315068493"/>
    <n v="15.008219178082191"/>
    <n v="7.9848000000000002E-2"/>
    <n v="10.506849315068493"/>
    <n v="15.008219178082191"/>
    <n v="7.9848000000000002E-2"/>
    <x v="1"/>
    <x v="1"/>
    <n v="4937527.41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0"/>
    <n v="0"/>
    <n v="0"/>
    <n v="0"/>
    <n v="0"/>
    <n v="14812582.23"/>
    <n v="88875493.379999995"/>
    <n v="103688075.61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1692807.92"/>
    <n v="0"/>
    <n v="0"/>
    <n v="0"/>
    <n v="0"/>
    <n v="43259469.170000002"/>
    <d v="2020-10-26T00:00:00"/>
    <d v="2030-10-26T00:00:00"/>
    <n v="43259469.170000002"/>
    <n v="5.493150684931507"/>
    <n v="10.005479452054795"/>
    <n v="7.8262999999999999E-2"/>
    <n v="5.493150684931507"/>
    <n v="10.005479452054795"/>
    <n v="7.8262999999999999E-2"/>
    <x v="1"/>
    <x v="1"/>
    <n v="1692807.92"/>
    <n v="3385615.84"/>
    <n v="3385615.84"/>
    <n v="3385615.84"/>
    <n v="3385615.84"/>
    <n v="3385615.84"/>
    <n v="0"/>
    <n v="0"/>
    <n v="0"/>
    <n v="0"/>
    <n v="0"/>
    <n v="0"/>
    <n v="0"/>
    <n v="0"/>
    <n v="0"/>
    <n v="0"/>
    <n v="5078423.76"/>
    <n v="13542463.359999999"/>
    <n v="18620887.119999997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7225297.2800000003"/>
    <n v="0"/>
    <n v="0"/>
    <n v="0"/>
    <n v="0"/>
    <n v="184641459.61000001"/>
    <d v="2020-10-26T00:00:00"/>
    <d v="2030-10-26T00:00:00"/>
    <n v="184641459.61000001"/>
    <n v="5.493150684931507"/>
    <n v="10.005479452054795"/>
    <n v="7.8262999999999999E-2"/>
    <n v="5.493150684931507"/>
    <n v="10.005479452054795"/>
    <n v="7.8262999999999999E-2"/>
    <x v="1"/>
    <x v="1"/>
    <n v="7225297.2800000003"/>
    <n v="14450594.560000001"/>
    <n v="14450594.560000001"/>
    <n v="14450594.560000001"/>
    <n v="14450594.560000001"/>
    <n v="14450594.560000001"/>
    <n v="0"/>
    <n v="0"/>
    <n v="0"/>
    <n v="0"/>
    <n v="0"/>
    <n v="0"/>
    <n v="0"/>
    <n v="0"/>
    <n v="0"/>
    <n v="0"/>
    <n v="21675891.84"/>
    <n v="57802378.240000002"/>
    <n v="79478270.079999998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4917166.41"/>
    <n v="0"/>
    <n v="0"/>
    <n v="0"/>
    <n v="0"/>
    <n v="123163170.16"/>
    <d v="2020-10-30T00:00:00"/>
    <d v="2035-10-30T00:00:00"/>
    <n v="123163170.16"/>
    <n v="10.506849315068493"/>
    <n v="15.008219178082191"/>
    <n v="7.9848000000000002E-2"/>
    <n v="10.506849315068493"/>
    <n v="15.008219178082191"/>
    <n v="7.9848000000000002E-2"/>
    <x v="1"/>
    <x v="1"/>
    <n v="4917166.41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0"/>
    <n v="0"/>
    <n v="0"/>
    <n v="0"/>
    <n v="0"/>
    <n v="14751499.23"/>
    <n v="88508995.379999995"/>
    <n v="103260494.61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7180751.7999999998"/>
    <n v="0"/>
    <n v="0"/>
    <n v="0"/>
    <n v="0"/>
    <n v="183503106.19999999"/>
    <d v="2020-10-26T00:00:00"/>
    <d v="2030-10-26T00:00:00"/>
    <n v="183503106.19999999"/>
    <n v="5.493150684931507"/>
    <n v="10.005479452054795"/>
    <n v="7.8262999999999999E-2"/>
    <n v="5.493150684931507"/>
    <n v="10.005479452054795"/>
    <n v="7.8262999999999999E-2"/>
    <x v="1"/>
    <x v="1"/>
    <n v="7180751.7999999998"/>
    <n v="14361503.6"/>
    <n v="14361503.6"/>
    <n v="14361503.6"/>
    <n v="14361503.6"/>
    <n v="14361503.6"/>
    <n v="0"/>
    <n v="0"/>
    <n v="0"/>
    <n v="0"/>
    <n v="0"/>
    <n v="0"/>
    <n v="0"/>
    <n v="0"/>
    <n v="0"/>
    <n v="0"/>
    <n v="21542255.399999999"/>
    <n v="57446014.399999999"/>
    <n v="78988269.799999997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4880940.26"/>
    <n v="0"/>
    <n v="0"/>
    <n v="0"/>
    <n v="0"/>
    <n v="122255792.54000001"/>
    <d v="2020-10-30T00:00:00"/>
    <d v="2035-10-30T00:00:00"/>
    <n v="122255792.54000001"/>
    <n v="10.506849315068493"/>
    <n v="15.008219178082191"/>
    <n v="7.9848000000000002E-2"/>
    <n v="10.506849315068493"/>
    <n v="15.008219178082193"/>
    <n v="7.9848000000000002E-2"/>
    <x v="1"/>
    <x v="1"/>
    <n v="4880940.2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0"/>
    <n v="0"/>
    <n v="0"/>
    <n v="0"/>
    <n v="0"/>
    <n v="14642820.779999999"/>
    <n v="87856924.679999977"/>
    <n v="102499745.45999998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4789695.5999999996"/>
    <n v="0"/>
    <n v="0"/>
    <n v="0"/>
    <n v="0"/>
    <n v="122400000"/>
    <d v="2021-04-28T00:00:00"/>
    <d v="2031-04-28T00:00:00"/>
    <n v="122400000"/>
    <n v="5.9972602739726026"/>
    <n v="10.005479452054795"/>
    <n v="7.8262999999999999E-2"/>
    <n v="5.9972602739726026"/>
    <n v="10.005479452054795"/>
    <n v="7.8262999999999999E-2"/>
    <x v="1"/>
    <x v="1"/>
    <n v="4789695.5999999996"/>
    <n v="9579391.1999999993"/>
    <n v="9579391.1999999993"/>
    <n v="9579391.1999999993"/>
    <n v="9579391.1999999993"/>
    <n v="9579391.1999999993"/>
    <n v="4789695.5999999996"/>
    <n v="0"/>
    <n v="0"/>
    <n v="0"/>
    <n v="0"/>
    <n v="0"/>
    <n v="0"/>
    <n v="0"/>
    <n v="0"/>
    <n v="0"/>
    <n v="14369086.799999999"/>
    <n v="43107260.399999999"/>
    <n v="57476347.199999996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3229442.4"/>
    <n v="0"/>
    <n v="0"/>
    <n v="0"/>
    <n v="0"/>
    <n v="81600000"/>
    <d v="2021-04-29T00:00:00"/>
    <d v="2033-04-29T00:00:00"/>
    <n v="81600000"/>
    <n v="8.0027397260273965"/>
    <n v="12.008219178082191"/>
    <n v="7.9153000000000001E-2"/>
    <n v="8.0027397260273965"/>
    <n v="12.008219178082191"/>
    <n v="7.9153000000000001E-2"/>
    <x v="1"/>
    <x v="1"/>
    <n v="3229442.4"/>
    <n v="6458884.7999999998"/>
    <n v="6458884.7999999998"/>
    <n v="6458884.7999999998"/>
    <n v="6458884.7999999998"/>
    <n v="6458884.7999999998"/>
    <n v="6458884.7999999998"/>
    <n v="6458884.7999999998"/>
    <n v="3229442.4"/>
    <n v="0"/>
    <n v="0"/>
    <n v="0"/>
    <n v="0"/>
    <n v="0"/>
    <n v="0"/>
    <n v="0"/>
    <n v="9688327.1999999993"/>
    <n v="41982751.199999996"/>
    <n v="51671078.399999991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0"/>
    <n v="0"/>
    <n v="581818.18999999994"/>
    <d v="2013-11-20T00:00:00"/>
    <d v="2028-11-20T00:00:00"/>
    <n v="800000"/>
    <n v="3.5616438356164384"/>
    <n v="15.010958904109589"/>
    <n v="7.7499999999999999E-2"/>
    <n v="3.5616438356164384"/>
    <n v="15.010958904109589"/>
    <n v="7.7499999999999999E-2"/>
    <x v="1"/>
    <x v="1"/>
    <n v="42272.72"/>
    <n v="31000"/>
    <n v="19727.28"/>
    <n v="8454.5400000000009"/>
    <n v="0"/>
    <n v="0"/>
    <n v="0"/>
    <n v="0"/>
    <n v="0"/>
    <n v="0"/>
    <n v="0"/>
    <n v="0"/>
    <n v="0"/>
    <n v="0"/>
    <n v="0"/>
    <n v="0"/>
    <n v="73272.72"/>
    <n v="28181.82"/>
    <n v="101454.54000000001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0"/>
    <n v="0"/>
    <n v="665000"/>
    <d v="2014-06-25T00:00:00"/>
    <d v="2034-06-25T00:00:00"/>
    <n v="700000"/>
    <n v="9.1589041095890416"/>
    <n v="20.013698630136986"/>
    <n v="8.4500000000000006E-2"/>
    <n v="9.1589041095890416"/>
    <n v="20.013698630136986"/>
    <n v="8.4500000000000006E-2"/>
    <x v="1"/>
    <x v="1"/>
    <n v="54713.75"/>
    <n v="48798.75"/>
    <n v="42883.75"/>
    <n v="36968.75"/>
    <n v="31053.75"/>
    <n v="25138.75"/>
    <n v="19223.75"/>
    <n v="13308.75"/>
    <n v="7393.75"/>
    <n v="1478.75"/>
    <n v="0"/>
    <n v="0"/>
    <n v="0"/>
    <n v="0"/>
    <n v="0"/>
    <n v="0"/>
    <n v="103512.5"/>
    <n v="177450"/>
    <n v="280962.5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0"/>
    <n v="300000"/>
    <d v="2015-03-27T00:00:00"/>
    <d v="2035-03-27T00:00:00"/>
    <n v="300000"/>
    <n v="9.912328767123288"/>
    <n v="20.013698630136986"/>
    <n v="8.4500000000000006E-2"/>
    <n v="9.912328767123288"/>
    <n v="20.013698630136986"/>
    <n v="8.4500000000000006E-2"/>
    <x v="1"/>
    <x v="1"/>
    <n v="12675"/>
    <n v="23448.75"/>
    <n v="20913.75"/>
    <n v="18378.75"/>
    <n v="15843.75"/>
    <n v="13308.75"/>
    <n v="10773.75"/>
    <n v="8238.75"/>
    <n v="5703.75"/>
    <n v="3168.75"/>
    <n v="633.75"/>
    <n v="0"/>
    <n v="0"/>
    <n v="0"/>
    <n v="0"/>
    <n v="0"/>
    <n v="36123.75"/>
    <n v="96963.75"/>
    <n v="133087.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0"/>
    <n v="350000"/>
    <d v="2015-04-30T00:00:00"/>
    <d v="2035-04-30T00:00:00"/>
    <n v="350000"/>
    <n v="10.005479452054795"/>
    <n v="20.013698630136986"/>
    <n v="8.4500000000000006E-2"/>
    <n v="10.005479452054795"/>
    <n v="20.013698630136986"/>
    <n v="8.4500000000000006E-2"/>
    <x v="1"/>
    <x v="1"/>
    <n v="14787.5"/>
    <n v="27356.879999999997"/>
    <n v="24399.38"/>
    <n v="21441.88"/>
    <n v="18484.38"/>
    <n v="15526.88"/>
    <n v="12569.38"/>
    <n v="9611.8799999999992"/>
    <n v="6654.38"/>
    <n v="3696.88"/>
    <n v="739.38"/>
    <n v="0"/>
    <n v="0"/>
    <n v="0"/>
    <n v="0"/>
    <n v="0"/>
    <n v="42144.38"/>
    <n v="113124.42000000003"/>
    <n v="155268.80000000002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1.095890410958905"/>
    <n v="20.013698630136986"/>
    <n v="8.4500000000000006E-2"/>
    <n v="11.095890410958905"/>
    <n v="20.013698630136986"/>
    <n v="8.4500000000000006E-2"/>
    <x v="1"/>
    <x v="1"/>
    <n v="2957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0"/>
    <n v="59150"/>
    <n v="140481.30000000002"/>
    <n v="199631.30000000002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0"/>
    <n v="200000"/>
    <d v="2016-08-16T00:00:00"/>
    <d v="2036-08-16T00:00:00"/>
    <n v="200000"/>
    <n v="11.304109589041095"/>
    <n v="20.013698630136986"/>
    <n v="8.4500000000000006E-2"/>
    <n v="11.304109589041094"/>
    <n v="20.013698630136986"/>
    <n v="8.4500000000000006E-2"/>
    <x v="1"/>
    <x v="1"/>
    <n v="12675"/>
    <n v="16900"/>
    <n v="16477.5"/>
    <n v="14787.5"/>
    <n v="13097.5"/>
    <n v="11407.5"/>
    <n v="9717.5"/>
    <n v="8027.5"/>
    <n v="6337.5"/>
    <n v="4647.5"/>
    <n v="2957.5"/>
    <n v="1267.5"/>
    <n v="0"/>
    <n v="0"/>
    <n v="0"/>
    <n v="0"/>
    <n v="29575"/>
    <n v="88725"/>
    <n v="1183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1.731506849315069"/>
    <n v="20.013698630136986"/>
    <n v="8.4500000000000006E-2"/>
    <n v="11.731506849315069"/>
    <n v="20.013698630136986"/>
    <n v="8.4500000000000006E-2"/>
    <x v="1"/>
    <x v="1"/>
    <n v="4225"/>
    <n v="8450"/>
    <n v="8450"/>
    <n v="8027.5"/>
    <n v="7182.5"/>
    <n v="6337.5"/>
    <n v="5492.5"/>
    <n v="4647.5"/>
    <n v="3802.5"/>
    <n v="2957.5"/>
    <n v="2112.5"/>
    <n v="1267.5"/>
    <n v="422.5"/>
    <n v="0"/>
    <n v="0"/>
    <n v="0"/>
    <n v="12675"/>
    <n v="50700"/>
    <n v="63375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7-05-11T00:00:00"/>
    <d v="2037-05-11T00:00:00"/>
    <n v="350000"/>
    <n v="12.038356164383561"/>
    <n v="20.013698630136986"/>
    <n v="8.4500000000000006E-2"/>
    <n v="12.038356164383561"/>
    <n v="20.013698630136986"/>
    <n v="8.4500000000000006E-2"/>
    <x v="1"/>
    <x v="1"/>
    <n v="22181.25"/>
    <n v="2957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51756.25"/>
    <n v="170056.30000000005"/>
    <n v="221812.55000000005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0"/>
    <n v="6074539.5899999999"/>
    <d v="2020-12-03T00:00:00"/>
    <d v="2025-12-03T00:00:00"/>
    <n v="6074539.5899999999"/>
    <n v="0.59452054794520548"/>
    <n v="5.0027397260273974"/>
    <n v="7.1294999999999997E-2"/>
    <n v="0.59452054794520548"/>
    <n v="5.0027397260273974"/>
    <n v="7.1294999999999997E-2"/>
    <x v="1"/>
    <x v="1"/>
    <n v="433084.3"/>
    <n v="0"/>
    <n v="0"/>
    <n v="0"/>
    <n v="0"/>
    <n v="0"/>
    <n v="0"/>
    <n v="0"/>
    <n v="0"/>
    <n v="0"/>
    <n v="0"/>
    <n v="0"/>
    <n v="0"/>
    <n v="0"/>
    <n v="0"/>
    <n v="0"/>
    <n v="433084.3"/>
    <n v="0"/>
    <n v="433084.3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2.6438356164383561"/>
    <n v="7.0027397260273974"/>
    <n v="7.5481999999999994E-2"/>
    <n v="2.6438356164383561"/>
    <n v="7.0027397260273982"/>
    <n v="7.5481999999999994E-2"/>
    <x v="1"/>
    <x v="1"/>
    <n v="115031.82"/>
    <n v="115031.82"/>
    <n v="115031.82"/>
    <n v="0"/>
    <n v="0"/>
    <n v="0"/>
    <n v="0"/>
    <n v="0"/>
    <n v="0"/>
    <n v="0"/>
    <n v="0"/>
    <n v="0"/>
    <n v="0"/>
    <n v="0"/>
    <n v="0"/>
    <n v="0"/>
    <n v="230063.64"/>
    <n v="115031.82"/>
    <n v="345095.46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1.6602739726027398"/>
    <n v="7.0054794520547947"/>
    <n v="8.5000000000000006E-2"/>
    <n v="1.6602739726027398"/>
    <n v="7.0054794520547947"/>
    <n v="8.5000000000000006E-2"/>
    <x v="1"/>
    <x v="1"/>
    <n v="53287.68"/>
    <n v="53287.68"/>
    <n v="0"/>
    <n v="0"/>
    <n v="0"/>
    <n v="0"/>
    <n v="0"/>
    <n v="0"/>
    <n v="0"/>
    <n v="0"/>
    <n v="0"/>
    <n v="0"/>
    <n v="0"/>
    <n v="0"/>
    <n v="0"/>
    <n v="0"/>
    <n v="106575.36"/>
    <n v="0"/>
    <n v="106575.36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59071.87"/>
    <n v="0"/>
    <n v="0"/>
    <n v="0"/>
    <n v="0"/>
    <n v="1657111.2"/>
    <d v="2021-04-05T00:00:00"/>
    <d v="2026-04-05T00:00:00"/>
    <n v="1657111.2"/>
    <n v="0.93150684931506844"/>
    <n v="5.0027397260273974"/>
    <n v="7.1294999999999997E-2"/>
    <n v="0.93150684931506844"/>
    <n v="5.0027397260273974"/>
    <n v="7.1294999999999997E-2"/>
    <x v="1"/>
    <x v="1"/>
    <n v="59071.87"/>
    <n v="59071.87"/>
    <n v="0"/>
    <n v="0"/>
    <n v="0"/>
    <n v="0"/>
    <n v="0"/>
    <n v="0"/>
    <n v="0"/>
    <n v="0"/>
    <n v="0"/>
    <n v="0"/>
    <n v="0"/>
    <n v="0"/>
    <n v="0"/>
    <n v="0"/>
    <n v="118143.74"/>
    <n v="0"/>
    <n v="118143.74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27465.78"/>
    <n v="0"/>
    <n v="0"/>
    <n v="0"/>
    <n v="0"/>
    <n v="770482.75"/>
    <d v="2021-04-05T00:00:00"/>
    <d v="2026-04-05T00:00:00"/>
    <n v="770482.75"/>
    <n v="0.93150684931506844"/>
    <n v="5.0027397260273974"/>
    <n v="7.1294999999999997E-2"/>
    <n v="0.93150684931506844"/>
    <n v="5.0027397260273974"/>
    <n v="7.1294999999999997E-2"/>
    <x v="1"/>
    <x v="1"/>
    <n v="27465.78"/>
    <n v="27465.78"/>
    <n v="0"/>
    <n v="0"/>
    <n v="0"/>
    <n v="0"/>
    <n v="0"/>
    <n v="0"/>
    <n v="0"/>
    <n v="0"/>
    <n v="0"/>
    <n v="0"/>
    <n v="0"/>
    <n v="0"/>
    <n v="0"/>
    <n v="0"/>
    <n v="54931.56"/>
    <n v="0"/>
    <n v="54931.56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0"/>
    <n v="17633784.73"/>
    <d v="2020-08-07T00:00:00"/>
    <d v="2025-08-07T00:00:00"/>
    <n v="17633784.73"/>
    <n v="0.27123287671232876"/>
    <n v="5.0027397260273974"/>
    <n v="7.1294999999999997E-2"/>
    <n v="0.27123287671232876"/>
    <n v="5.0027397260273974"/>
    <n v="7.1294999999999997E-2"/>
    <x v="1"/>
    <x v="1"/>
    <n v="628600.34"/>
    <n v="0"/>
    <n v="0"/>
    <n v="0"/>
    <n v="0"/>
    <n v="0"/>
    <n v="0"/>
    <n v="0"/>
    <n v="0"/>
    <n v="0"/>
    <n v="0"/>
    <n v="0"/>
    <n v="0"/>
    <n v="0"/>
    <n v="0"/>
    <n v="0"/>
    <n v="628600.34"/>
    <n v="0"/>
    <n v="628600.34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4802.7299999999996"/>
    <n v="0"/>
    <n v="0"/>
    <n v="0"/>
    <n v="0"/>
    <n v="134728.43"/>
    <d v="2021-04-05T00:00:00"/>
    <d v="2026-04-05T00:00:00"/>
    <n v="134728.43"/>
    <n v="0.93150684931506844"/>
    <n v="5.0027397260273974"/>
    <n v="7.1294999999999997E-2"/>
    <n v="0.93150684931506844"/>
    <n v="5.0027397260273974"/>
    <n v="7.1294999999999997E-2"/>
    <x v="1"/>
    <x v="1"/>
    <n v="4802.7299999999996"/>
    <n v="4802.7299999999996"/>
    <n v="0"/>
    <n v="0"/>
    <n v="0"/>
    <n v="0"/>
    <n v="0"/>
    <n v="0"/>
    <n v="0"/>
    <n v="0"/>
    <n v="0"/>
    <n v="0"/>
    <n v="0"/>
    <n v="0"/>
    <n v="0"/>
    <n v="0"/>
    <n v="9605.4599999999991"/>
    <n v="0"/>
    <n v="9605.4599999999991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0"/>
    <n v="2714030.49"/>
    <d v="2020-08-07T00:00:00"/>
    <d v="2025-08-07T00:00:00"/>
    <n v="2714030.49"/>
    <n v="0.27123287671232876"/>
    <n v="5.0027397260273974"/>
    <n v="7.1294999999999997E-2"/>
    <n v="0.27123287671232876"/>
    <n v="5.0027397260273974"/>
    <n v="7.1294999999999997E-2"/>
    <x v="1"/>
    <x v="1"/>
    <n v="96748.4"/>
    <n v="0"/>
    <n v="0"/>
    <n v="0"/>
    <n v="0"/>
    <n v="0"/>
    <n v="0"/>
    <n v="0"/>
    <n v="0"/>
    <n v="0"/>
    <n v="0"/>
    <n v="0"/>
    <n v="0"/>
    <n v="0"/>
    <n v="0"/>
    <n v="0"/>
    <n v="96748.4"/>
    <n v="0"/>
    <n v="96748.4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2.2712328767123289"/>
    <n v="7.0027397260273974"/>
    <n v="7.5481999999999994E-2"/>
    <n v="2.2712328767123289"/>
    <n v="7.0027397260273974"/>
    <n v="7.5481999999999994E-2"/>
    <x v="1"/>
    <x v="1"/>
    <n v="102376.19"/>
    <n v="204752.38"/>
    <n v="204752.38"/>
    <n v="0"/>
    <n v="0"/>
    <n v="0"/>
    <n v="0"/>
    <n v="0"/>
    <n v="0"/>
    <n v="0"/>
    <n v="0"/>
    <n v="0"/>
    <n v="0"/>
    <n v="0"/>
    <n v="0"/>
    <n v="0"/>
    <n v="307128.57"/>
    <n v="204752.38"/>
    <n v="511880.95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13553583.26"/>
    <n v="508259.37"/>
    <n v="0"/>
    <n v="0"/>
    <n v="0"/>
    <n v="0"/>
    <n v="0.02"/>
    <d v="2013-04-11T00:00:00"/>
    <d v="2025-04-11T00:00:00"/>
    <n v="81321499.579999998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5-15T00:00:00"/>
    <d v="2025-05-15T00:00:00"/>
    <n v="66577362.259999998"/>
    <n v="4.1095890410958902E-2"/>
    <n v="12.008219178082191"/>
    <n v="7.4999999999999997E-2"/>
    <n v="4.1095890410958902E-2"/>
    <n v="12.008219178082191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6-14T00:00:00"/>
    <d v="2025-06-14T00:00:00"/>
    <n v="66577362.259999998"/>
    <n v="0.12328767123287671"/>
    <n v="12.008219178082191"/>
    <n v="7.4999999999999997E-2"/>
    <n v="0.12328767123287669"/>
    <n v="12.008219178082191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7-12T00:00:00"/>
    <d v="2025-07-12T00:00:00"/>
    <n v="66577362.259999998"/>
    <n v="0.2"/>
    <n v="12.008219178082191"/>
    <n v="7.4999999999999997E-2"/>
    <n v="0.19999999999999998"/>
    <n v="12.008219178082191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8-15T00:00:00"/>
    <d v="2025-08-15T00:00:00"/>
    <n v="66577362.259999998"/>
    <n v="0.29315068493150687"/>
    <n v="12.008219178082191"/>
    <n v="7.4999999999999997E-2"/>
    <n v="0.29315068493150687"/>
    <n v="12.008219178082191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5671109.99"/>
    <n v="0"/>
    <n v="0"/>
    <n v="0"/>
    <n v="0"/>
    <n v="0"/>
    <n v="0"/>
    <n v="0"/>
    <n v="15671109.99"/>
    <d v="2013-09-13T00:00:00"/>
    <d v="2025-09-13T00:00:00"/>
    <n v="94026659.939999998"/>
    <n v="0.37260273972602742"/>
    <n v="12.008219178082191"/>
    <n v="7.4999999999999997E-2"/>
    <n v="0.37260273972602742"/>
    <n v="12.008219178082191"/>
    <n v="7.4999999999999997E-2"/>
    <x v="1"/>
    <x v="1"/>
    <n v="587666.62"/>
    <n v="0"/>
    <n v="0"/>
    <n v="0"/>
    <n v="0"/>
    <n v="0"/>
    <n v="0"/>
    <n v="0"/>
    <n v="0"/>
    <n v="0"/>
    <n v="0"/>
    <n v="0"/>
    <n v="0"/>
    <n v="0"/>
    <n v="0"/>
    <n v="0"/>
    <n v="587666.62"/>
    <n v="0"/>
    <n v="587666.62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0"/>
    <n v="11096227.060000001"/>
    <d v="2013-10-15T00:00:00"/>
    <d v="2025-10-15T00:00:00"/>
    <n v="66577362.259999998"/>
    <n v="0.46027397260273972"/>
    <n v="12.008219178082191"/>
    <n v="7.4999999999999997E-2"/>
    <n v="0.46027397260273967"/>
    <n v="12.008219178082191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0"/>
    <n v="22192454.100000001"/>
    <d v="2013-11-15T00:00:00"/>
    <d v="2025-11-15T00:00:00"/>
    <n v="66577362.259999998"/>
    <n v="0.54520547945205478"/>
    <n v="12.008219178082191"/>
    <n v="7.4999999999999997E-2"/>
    <n v="0.54520547945205478"/>
    <n v="12.008219178082191"/>
    <n v="7.4999999999999997E-2"/>
    <x v="1"/>
    <x v="1"/>
    <n v="1248325.54"/>
    <n v="0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0"/>
    <n v="22192454.100000001"/>
    <d v="2013-12-13T00:00:00"/>
    <d v="2025-12-13T00:00:00"/>
    <n v="66577362.259999998"/>
    <n v="0.62191780821917808"/>
    <n v="12.008219178082191"/>
    <n v="7.4999999999999997E-2"/>
    <n v="0.62191780821917808"/>
    <n v="12.008219178082191"/>
    <n v="7.4999999999999997E-2"/>
    <x v="1"/>
    <x v="1"/>
    <n v="1248325.54"/>
    <n v="0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0"/>
    <n v="38947132.640000001"/>
    <d v="2014-01-15T00:00:00"/>
    <d v="2026-01-15T00:00:00"/>
    <n v="116841397.92"/>
    <n v="0.71232876712328763"/>
    <n v="12.008219178082191"/>
    <n v="7.4999999999999997E-2"/>
    <n v="0.71232876712328763"/>
    <n v="12.008219178082191"/>
    <n v="7.4999999999999997E-2"/>
    <x v="1"/>
    <x v="1"/>
    <n v="1460517.47"/>
    <n v="730258.74"/>
    <n v="0"/>
    <n v="0"/>
    <n v="0"/>
    <n v="0"/>
    <n v="0"/>
    <n v="0"/>
    <n v="0"/>
    <n v="0"/>
    <n v="0"/>
    <n v="0"/>
    <n v="0"/>
    <n v="0"/>
    <n v="0"/>
    <n v="0"/>
    <n v="2190776.21"/>
    <n v="0"/>
    <n v="2190776.2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0"/>
    <n v="0"/>
    <n v="24467881.23"/>
    <d v="2014-02-14T00:00:00"/>
    <d v="2026-02-14T00:00:00"/>
    <n v="73403643.75"/>
    <n v="0.79452054794520544"/>
    <n v="12.008219178082191"/>
    <n v="7.4999999999999997E-2"/>
    <n v="0.79452054794520544"/>
    <n v="12.008219178082191"/>
    <n v="7.4999999999999997E-2"/>
    <x v="1"/>
    <x v="1"/>
    <n v="917545.55"/>
    <n v="458772.77"/>
    <n v="0"/>
    <n v="0"/>
    <n v="0"/>
    <n v="0"/>
    <n v="0"/>
    <n v="0"/>
    <n v="0"/>
    <n v="0"/>
    <n v="0"/>
    <n v="0"/>
    <n v="0"/>
    <n v="0"/>
    <n v="0"/>
    <n v="0"/>
    <n v="1376318.32"/>
    <n v="0"/>
    <n v="1376318.3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0"/>
    <n v="24743656.129999999"/>
    <d v="2014-03-14T00:00:00"/>
    <d v="2026-03-14T00:00:00"/>
    <n v="74230968.409999996"/>
    <n v="0.87123287671232874"/>
    <n v="12.008219178082191"/>
    <n v="7.4999999999999997E-2"/>
    <n v="0.87123287671232874"/>
    <n v="12.008219178082191"/>
    <n v="7.4999999999999997E-2"/>
    <x v="1"/>
    <x v="1"/>
    <n v="927887.1"/>
    <n v="463943.55"/>
    <n v="0"/>
    <n v="0"/>
    <n v="0"/>
    <n v="0"/>
    <n v="0"/>
    <n v="0"/>
    <n v="0"/>
    <n v="0"/>
    <n v="0"/>
    <n v="0"/>
    <n v="0"/>
    <n v="0"/>
    <n v="0"/>
    <n v="0"/>
    <n v="1391830.65"/>
    <n v="0"/>
    <n v="1391830.65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1140383.18"/>
    <n v="0"/>
    <n v="0"/>
    <n v="0"/>
    <n v="0"/>
    <n v="30410218.100000001"/>
    <d v="2014-04-15T00:00:00"/>
    <d v="2026-04-15T00:00:00"/>
    <n v="91230654.299999997"/>
    <n v="0.95890410958904104"/>
    <n v="12.008219178082191"/>
    <n v="7.4999999999999997E-2"/>
    <n v="0.95890410958904104"/>
    <n v="12.008219178082191"/>
    <n v="7.4999999999999997E-2"/>
    <x v="1"/>
    <x v="1"/>
    <n v="1140383.18"/>
    <n v="570191.59"/>
    <n v="0"/>
    <n v="0"/>
    <n v="0"/>
    <n v="0"/>
    <n v="0"/>
    <n v="0"/>
    <n v="0"/>
    <n v="0"/>
    <n v="0"/>
    <n v="0"/>
    <n v="0"/>
    <n v="0"/>
    <n v="0"/>
    <n v="0"/>
    <n v="1710574.77"/>
    <n v="0"/>
    <n v="1710574.77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0"/>
    <n v="25082484.57"/>
    <d v="2014-05-15T00:00:00"/>
    <d v="2026-05-15T00:00:00"/>
    <n v="75247453.769999996"/>
    <n v="1.0410958904109588"/>
    <n v="12.008219178082191"/>
    <n v="7.4999999999999997E-2"/>
    <n v="1.0410958904109588"/>
    <n v="12.008219178082191"/>
    <n v="7.4999999999999997E-2"/>
    <x v="1"/>
    <x v="1"/>
    <n v="1881186.34"/>
    <n v="470296.59"/>
    <n v="0"/>
    <n v="0"/>
    <n v="0"/>
    <n v="0"/>
    <n v="0"/>
    <n v="0"/>
    <n v="0"/>
    <n v="0"/>
    <n v="0"/>
    <n v="0"/>
    <n v="0"/>
    <n v="0"/>
    <n v="0"/>
    <n v="0"/>
    <n v="2351482.9300000002"/>
    <n v="0"/>
    <n v="2351482.9300000002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0"/>
    <n v="19471086.210000001"/>
    <d v="2014-06-13T00:00:00"/>
    <d v="2026-06-13T00:00:00"/>
    <n v="58413258.609999999"/>
    <n v="1.1205479452054794"/>
    <n v="12.008219178082191"/>
    <n v="7.4999999999999997E-2"/>
    <n v="1.1205479452054794"/>
    <n v="12.008219178082191"/>
    <n v="7.4999999999999997E-2"/>
    <x v="1"/>
    <x v="1"/>
    <n v="1460331.46"/>
    <n v="365082.87"/>
    <n v="0"/>
    <n v="0"/>
    <n v="0"/>
    <n v="0"/>
    <n v="0"/>
    <n v="0"/>
    <n v="0"/>
    <n v="0"/>
    <n v="0"/>
    <n v="0"/>
    <n v="0"/>
    <n v="0"/>
    <n v="0"/>
    <n v="0"/>
    <n v="1825414.33"/>
    <n v="0"/>
    <n v="1825414.33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0"/>
    <n v="25128666.760000002"/>
    <d v="2014-07-15T00:00:00"/>
    <d v="2026-07-15T00:00:00"/>
    <n v="75386000.239999995"/>
    <n v="1.2082191780821918"/>
    <n v="12.008219178082191"/>
    <n v="7.4999999999999997E-2"/>
    <n v="1.2082191780821918"/>
    <n v="12.008219178082191"/>
    <n v="7.4999999999999997E-2"/>
    <x v="1"/>
    <x v="1"/>
    <n v="942325"/>
    <n v="1413487.5"/>
    <n v="0"/>
    <n v="0"/>
    <n v="0"/>
    <n v="0"/>
    <n v="0"/>
    <n v="0"/>
    <n v="0"/>
    <n v="0"/>
    <n v="0"/>
    <n v="0"/>
    <n v="0"/>
    <n v="0"/>
    <n v="0"/>
    <n v="0"/>
    <n v="2355812.5"/>
    <n v="0"/>
    <n v="2355812.5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0"/>
    <n v="39290749.210000001"/>
    <d v="2014-11-14T00:00:00"/>
    <d v="2026-11-14T00:00:00"/>
    <n v="78581498.409999996"/>
    <n v="1.5424657534246575"/>
    <n v="12.008219178082191"/>
    <n v="7.4999999999999997E-2"/>
    <n v="1.5424657534246575"/>
    <n v="12.008219178082191"/>
    <n v="7.4999999999999997E-2"/>
    <x v="1"/>
    <x v="1"/>
    <n v="2455671.83"/>
    <n v="1473403.1"/>
    <n v="0"/>
    <n v="0"/>
    <n v="0"/>
    <n v="0"/>
    <n v="0"/>
    <n v="0"/>
    <n v="0"/>
    <n v="0"/>
    <n v="0"/>
    <n v="0"/>
    <n v="0"/>
    <n v="0"/>
    <n v="0"/>
    <n v="0"/>
    <n v="3929074.93"/>
    <n v="0"/>
    <n v="3929074.9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0"/>
    <n v="0"/>
    <n v="39252144.119999997"/>
    <d v="2014-12-15T00:00:00"/>
    <d v="2026-12-15T00:00:00"/>
    <n v="78504288.269999996"/>
    <n v="1.6273972602739726"/>
    <n v="12.008219178082191"/>
    <n v="7.4999999999999997E-2"/>
    <n v="1.6273972602739726"/>
    <n v="12.008219178082191"/>
    <n v="7.4999999999999997E-2"/>
    <x v="1"/>
    <x v="1"/>
    <n v="2453259"/>
    <n v="1471955.4"/>
    <n v="0"/>
    <n v="0"/>
    <n v="0"/>
    <n v="0"/>
    <n v="0"/>
    <n v="0"/>
    <n v="0"/>
    <n v="0"/>
    <n v="0"/>
    <n v="0"/>
    <n v="0"/>
    <n v="0"/>
    <n v="0"/>
    <n v="0"/>
    <n v="3925214.4"/>
    <n v="0"/>
    <n v="3925214.4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0"/>
    <n v="0"/>
    <n v="75846138.459999993"/>
    <d v="2015-01-15T00:00:00"/>
    <d v="2027-01-15T00:00:00"/>
    <n v="151692276.91"/>
    <n v="1.7123287671232876"/>
    <n v="12.008219178082191"/>
    <n v="7.4999999999999997E-2"/>
    <n v="1.7123287671232876"/>
    <n v="12.008219178082191"/>
    <n v="7.4999999999999997E-2"/>
    <x v="1"/>
    <x v="1"/>
    <n v="2844230.19"/>
    <n v="3792306.92"/>
    <n v="948076.73"/>
    <n v="0"/>
    <n v="0"/>
    <n v="0"/>
    <n v="0"/>
    <n v="0"/>
    <n v="0"/>
    <n v="0"/>
    <n v="0"/>
    <n v="0"/>
    <n v="0"/>
    <n v="0"/>
    <n v="0"/>
    <n v="0"/>
    <n v="6636537.1099999994"/>
    <n v="948076.73"/>
    <n v="7584613.8399999999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0"/>
    <n v="42777267.310000002"/>
    <d v="2015-03-25T00:00:00"/>
    <d v="2027-03-25T00:00:00"/>
    <n v="85554534.609999999"/>
    <n v="1.9013698630136986"/>
    <n v="12.008219178082191"/>
    <n v="7.4999999999999997E-2"/>
    <n v="1.9013698630136986"/>
    <n v="12.008219178082191"/>
    <n v="7.4999999999999997E-2"/>
    <x v="1"/>
    <x v="1"/>
    <n v="1604147.52"/>
    <n v="2138863.36"/>
    <n v="534715.84"/>
    <n v="0"/>
    <n v="0"/>
    <n v="0"/>
    <n v="0"/>
    <n v="0"/>
    <n v="0"/>
    <n v="0"/>
    <n v="0"/>
    <n v="0"/>
    <n v="0"/>
    <n v="0"/>
    <n v="0"/>
    <n v="0"/>
    <n v="3743010.88"/>
    <n v="534715.84"/>
    <n v="4277726.72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0"/>
    <n v="42702354.990000002"/>
    <d v="2015-03-25T00:00:00"/>
    <d v="2027-03-25T00:00:00"/>
    <n v="85404710.010000005"/>
    <n v="1.9013698630136986"/>
    <n v="12.008219178082191"/>
    <n v="7.4999999999999997E-2"/>
    <n v="1.9013698630136986"/>
    <n v="12.008219178082191"/>
    <n v="7.4999999999999997E-2"/>
    <x v="1"/>
    <x v="1"/>
    <n v="1601338.31"/>
    <n v="2135117.7400000002"/>
    <n v="533779.43999999994"/>
    <n v="0"/>
    <n v="0"/>
    <n v="0"/>
    <n v="0"/>
    <n v="0"/>
    <n v="0"/>
    <n v="0"/>
    <n v="0"/>
    <n v="0"/>
    <n v="0"/>
    <n v="0"/>
    <n v="0"/>
    <n v="0"/>
    <n v="3736456.0500000003"/>
    <n v="533779.43999999994"/>
    <n v="4270235.49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1977448.16"/>
    <n v="0"/>
    <n v="0"/>
    <n v="0"/>
    <n v="0"/>
    <n v="52731951.049999997"/>
    <d v="2015-04-15T00:00:00"/>
    <d v="2027-04-15T00:00:00"/>
    <n v="105463902.08"/>
    <n v="1.9589041095890412"/>
    <n v="12.008219178082191"/>
    <n v="7.4999999999999997E-2"/>
    <n v="1.9589041095890414"/>
    <n v="12.008219178082191"/>
    <n v="7.4999999999999997E-2"/>
    <x v="1"/>
    <x v="1"/>
    <n v="1977448.16"/>
    <n v="2636597.56"/>
    <n v="659149.39"/>
    <n v="0"/>
    <n v="0"/>
    <n v="0"/>
    <n v="0"/>
    <n v="0"/>
    <n v="0"/>
    <n v="0"/>
    <n v="0"/>
    <n v="0"/>
    <n v="0"/>
    <n v="0"/>
    <n v="0"/>
    <n v="0"/>
    <n v="4614045.72"/>
    <n v="659149.39"/>
    <n v="5273195.1099999994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3.2547945205479452"/>
    <n v="15.010958904109589"/>
    <n v="7.4999999999999997E-2"/>
    <n v="3.2547945205479452"/>
    <n v="15.010958904109591"/>
    <n v="7.4999999999999997E-2"/>
    <x v="1"/>
    <x v="1"/>
    <n v="192012.35"/>
    <n v="384024.7"/>
    <n v="384024.7"/>
    <n v="384024.7"/>
    <n v="0"/>
    <n v="0"/>
    <n v="0"/>
    <n v="0"/>
    <n v="0"/>
    <n v="0"/>
    <n v="0"/>
    <n v="0"/>
    <n v="0"/>
    <n v="0"/>
    <n v="0"/>
    <n v="0"/>
    <n v="576037.05000000005"/>
    <n v="768049.4"/>
    <n v="1344086.4500000002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9635.92"/>
    <n v="0"/>
    <n v="0"/>
    <n v="0"/>
    <n v="0"/>
    <n v="1284789.3400000001"/>
    <d v="2014-04-22T00:00:00"/>
    <d v="2034-04-22T00:00:00"/>
    <n v="1284789.3400000001"/>
    <n v="8.9835616438356158"/>
    <n v="20.013698630136986"/>
    <n v="7.4999999999999997E-3"/>
    <n v="8.9835616438356158"/>
    <n v="20.013698630136986"/>
    <n v="7.4999999999999997E-3"/>
    <x v="1"/>
    <x v="1"/>
    <n v="0"/>
    <n v="9635.92"/>
    <n v="9635.92"/>
    <n v="9635.92"/>
    <n v="9635.92"/>
    <n v="9635.92"/>
    <n v="9635.92"/>
    <n v="9635.92"/>
    <n v="9635.92"/>
    <n v="9635.92"/>
    <n v="0"/>
    <n v="0"/>
    <n v="0"/>
    <n v="0"/>
    <n v="0"/>
    <n v="0"/>
    <n v="9635.92"/>
    <n v="77087.360000000001"/>
    <n v="86723.28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1363636.36"/>
    <n v="369886.36"/>
    <n v="0"/>
    <n v="0"/>
    <n v="0"/>
    <n v="0"/>
    <n v="8181818.2000000002"/>
    <d v="2013-04-25T00:00:00"/>
    <d v="2028-04-25T00:00:00"/>
    <n v="15000000"/>
    <n v="2.989041095890411"/>
    <n v="15.010958904109589"/>
    <n v="7.7499999999999999E-2"/>
    <n v="2.989041095890411"/>
    <n v="15.010958904109589"/>
    <n v="7.7499999999999999E-2"/>
    <x v="1"/>
    <x v="1"/>
    <n v="317045.46000000002"/>
    <n v="475568.19"/>
    <n v="264204.55"/>
    <n v="52840.91"/>
    <n v="0"/>
    <n v="0"/>
    <n v="0"/>
    <n v="0"/>
    <n v="0"/>
    <n v="0"/>
    <n v="0"/>
    <n v="0"/>
    <n v="0"/>
    <n v="0"/>
    <n v="0"/>
    <n v="0"/>
    <n v="792613.65"/>
    <n v="317045.45999999996"/>
    <n v="1109659.1099999999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0"/>
    <n v="0"/>
    <n v="11454545.439999999"/>
    <d v="2013-06-25T00:00:00"/>
    <d v="2028-06-25T00:00:00"/>
    <n v="18000000"/>
    <n v="3.1561643835616437"/>
    <n v="15.010958904109589"/>
    <n v="7.7499999999999999E-2"/>
    <n v="3.1561643835616437"/>
    <n v="15.010958904109589"/>
    <n v="7.7499999999999999E-2"/>
    <x v="1"/>
    <x v="1"/>
    <n v="824318.17999999993"/>
    <n v="570681.81000000006"/>
    <n v="317045.45"/>
    <n v="63409.09"/>
    <n v="0"/>
    <n v="0"/>
    <n v="0"/>
    <n v="0"/>
    <n v="0"/>
    <n v="0"/>
    <n v="0"/>
    <n v="0"/>
    <n v="0"/>
    <n v="0"/>
    <n v="0"/>
    <n v="0"/>
    <n v="1394999.99"/>
    <n v="380454.54000000004"/>
    <n v="1775454.53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0"/>
    <n v="0"/>
    <n v="3181818.2"/>
    <d v="2013-07-24T00:00:00"/>
    <d v="2028-07-24T00:00:00"/>
    <n v="5000000"/>
    <n v="3.2356164383561645"/>
    <n v="15.010958904109589"/>
    <n v="7.7499999999999999E-2"/>
    <n v="3.2356164383561645"/>
    <n v="15.010958904109589"/>
    <n v="7.7499999999999999E-2"/>
    <x v="1"/>
    <x v="1"/>
    <n v="123295.46"/>
    <n v="193750"/>
    <n v="123295.46"/>
    <n v="52840.91"/>
    <n v="0"/>
    <n v="0"/>
    <n v="0"/>
    <n v="0"/>
    <n v="0"/>
    <n v="0"/>
    <n v="0"/>
    <n v="0"/>
    <n v="0"/>
    <n v="0"/>
    <n v="0"/>
    <n v="0"/>
    <n v="317045.46000000002"/>
    <n v="176136.37"/>
    <n v="493181.83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772727.28"/>
    <n v="0"/>
    <n v="0"/>
    <n v="0"/>
    <n v="0"/>
    <n v="0"/>
    <n v="0"/>
    <n v="0"/>
    <n v="4772727.28"/>
    <d v="2013-08-01T00:00:00"/>
    <d v="2028-08-01T00:00:00"/>
    <n v="7500000"/>
    <n v="3.2575342465753425"/>
    <n v="15.010958904109589"/>
    <n v="7.7499999999999999E-2"/>
    <n v="3.2575342465753425"/>
    <n v="15.010958904109588"/>
    <n v="7.7499999999999999E-2"/>
    <x v="1"/>
    <x v="1"/>
    <n v="184943.18"/>
    <n v="290625"/>
    <n v="184943.18"/>
    <n v="79261.37"/>
    <n v="0"/>
    <n v="0"/>
    <n v="0"/>
    <n v="0"/>
    <n v="0"/>
    <n v="0"/>
    <n v="0"/>
    <n v="0"/>
    <n v="0"/>
    <n v="0"/>
    <n v="0"/>
    <n v="0"/>
    <n v="475568.18"/>
    <n v="264204.55"/>
    <n v="739772.73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09-11T00:00:00"/>
    <d v="2028-09-11T00:00:00"/>
    <n v="13000000"/>
    <n v="3.3698630136986303"/>
    <n v="15.010958904109589"/>
    <n v="7.7499999999999999E-2"/>
    <n v="3.3698630136986303"/>
    <n v="15.010958904109589"/>
    <n v="7.7499999999999999E-2"/>
    <x v="1"/>
    <x v="1"/>
    <n v="320568.18"/>
    <n v="503750"/>
    <n v="320568.18"/>
    <n v="137386.37"/>
    <n v="0"/>
    <n v="0"/>
    <n v="0"/>
    <n v="0"/>
    <n v="0"/>
    <n v="0"/>
    <n v="0"/>
    <n v="0"/>
    <n v="0"/>
    <n v="0"/>
    <n v="0"/>
    <n v="0"/>
    <n v="824318.17999999993"/>
    <n v="457954.55"/>
    <n v="1282272.73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2272727.27"/>
    <n v="704545.45"/>
    <n v="0"/>
    <n v="0"/>
    <n v="0"/>
    <n v="0"/>
    <n v="15909090.92"/>
    <d v="2013-10-23T00:00:00"/>
    <d v="2028-10-23T00:00:00"/>
    <n v="25000000"/>
    <n v="3.484931506849315"/>
    <n v="15.010958904109589"/>
    <n v="7.7499999999999999E-2"/>
    <n v="3.484931506849315"/>
    <n v="15.010958904109589"/>
    <n v="7.7499999999999999E-2"/>
    <x v="1"/>
    <x v="1"/>
    <n v="616477.27"/>
    <n v="968750"/>
    <n v="616477.28"/>
    <n v="264204.53999999998"/>
    <n v="0"/>
    <n v="0"/>
    <n v="0"/>
    <n v="0"/>
    <n v="0"/>
    <n v="0"/>
    <n v="0"/>
    <n v="0"/>
    <n v="0"/>
    <n v="0"/>
    <n v="0"/>
    <n v="0"/>
    <n v="1585227.27"/>
    <n v="880681.82000000007"/>
    <n v="2465909.09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0"/>
    <n v="9090909.0800000001"/>
    <d v="2013-11-07T00:00:00"/>
    <d v="2028-11-07T00:00:00"/>
    <n v="12500000"/>
    <n v="3.526027397260274"/>
    <n v="15.010958904109589"/>
    <n v="7.7499999999999999E-2"/>
    <n v="3.526027397260274"/>
    <n v="15.010958904109589"/>
    <n v="7.7499999999999999E-2"/>
    <x v="1"/>
    <x v="1"/>
    <n v="660511.37"/>
    <n v="484374.99"/>
    <n v="308238.63"/>
    <n v="132102.26999999999"/>
    <n v="0"/>
    <n v="0"/>
    <n v="0"/>
    <n v="0"/>
    <n v="0"/>
    <n v="0"/>
    <n v="0"/>
    <n v="0"/>
    <n v="0"/>
    <n v="0"/>
    <n v="0"/>
    <n v="0"/>
    <n v="1144886.3599999999"/>
    <n v="440340.9"/>
    <n v="1585227.2599999998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0"/>
    <n v="9090909.0800000001"/>
    <d v="2013-11-08T00:00:00"/>
    <d v="2028-11-08T00:00:00"/>
    <n v="12500000"/>
    <n v="3.5287671232876714"/>
    <n v="15.010958904109589"/>
    <n v="7.7499999999999999E-2"/>
    <n v="3.5287671232876714"/>
    <n v="15.010958904109589"/>
    <n v="7.7499999999999999E-2"/>
    <x v="1"/>
    <x v="1"/>
    <n v="660511.37"/>
    <n v="484374.99"/>
    <n v="308238.63"/>
    <n v="132102.26999999999"/>
    <n v="0"/>
    <n v="0"/>
    <n v="0"/>
    <n v="0"/>
    <n v="0"/>
    <n v="0"/>
    <n v="0"/>
    <n v="0"/>
    <n v="0"/>
    <n v="0"/>
    <n v="0"/>
    <n v="0"/>
    <n v="1144886.3599999999"/>
    <n v="440340.9"/>
    <n v="1585227.2599999998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0"/>
    <n v="9454545.4600000009"/>
    <d v="2013-12-19T00:00:00"/>
    <d v="2028-12-19T00:00:00"/>
    <n v="13000000"/>
    <n v="3.6410958904109587"/>
    <n v="15.010958904109589"/>
    <n v="7.7499999999999999E-2"/>
    <n v="3.6410958904109583"/>
    <n v="15.010958904109588"/>
    <n v="7.7499999999999999E-2"/>
    <x v="1"/>
    <x v="1"/>
    <n v="686931.82000000007"/>
    <n v="503750"/>
    <n v="320568.18"/>
    <n v="137386.37"/>
    <n v="0"/>
    <n v="0"/>
    <n v="0"/>
    <n v="0"/>
    <n v="0"/>
    <n v="0"/>
    <n v="0"/>
    <n v="0"/>
    <n v="0"/>
    <n v="0"/>
    <n v="0"/>
    <n v="0"/>
    <n v="1190681.82"/>
    <n v="457954.55"/>
    <n v="1648636.37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2-06T00:00:00"/>
    <d v="2034-02-06T00:00:00"/>
    <n v="10000000"/>
    <n v="8.7780821917808218"/>
    <n v="20.013698630136986"/>
    <n v="8.4500000000000006E-2"/>
    <n v="8.7780821917808218"/>
    <n v="20.013698630136986"/>
    <n v="8.4500000000000006E-2"/>
    <x v="1"/>
    <x v="1"/>
    <n v="380250"/>
    <n v="697125"/>
    <n v="612625"/>
    <n v="528125"/>
    <n v="443625"/>
    <n v="359125"/>
    <n v="274625"/>
    <n v="190125"/>
    <n v="105625"/>
    <n v="21125"/>
    <n v="0"/>
    <n v="0"/>
    <n v="0"/>
    <n v="0"/>
    <n v="0"/>
    <n v="0"/>
    <n v="1077375"/>
    <n v="2535000"/>
    <n v="3612375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3-19T00:00:00"/>
    <d v="2034-03-19T00:00:00"/>
    <n v="20000000"/>
    <n v="8.8904109589041092"/>
    <n v="20.013698630136986"/>
    <n v="8.4500000000000006E-2"/>
    <n v="8.8904109589041092"/>
    <n v="20.013698630136986"/>
    <n v="8.4500000000000006E-2"/>
    <x v="1"/>
    <x v="1"/>
    <n v="760500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2154750"/>
    <n v="5070000"/>
    <n v="722475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1000000"/>
    <n v="802750"/>
    <n v="0"/>
    <n v="0"/>
    <n v="0"/>
    <n v="0"/>
    <n v="18000000"/>
    <d v="2014-04-02T00:00:00"/>
    <d v="2034-04-02T00:00:00"/>
    <n v="20000000"/>
    <n v="8.9287671232876704"/>
    <n v="20.013698630136986"/>
    <n v="8.4500000000000006E-2"/>
    <n v="8.9287671232876704"/>
    <n v="20.013698630136986"/>
    <n v="8.4500000000000006E-2"/>
    <x v="1"/>
    <x v="1"/>
    <n v="760500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2154750"/>
    <n v="5070000"/>
    <n v="722475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n v="0"/>
    <n v="0"/>
    <n v="0"/>
    <n v="0"/>
    <n v="7600000"/>
    <d v="2014-05-30T00:00:00"/>
    <d v="2034-05-30T00:00:00"/>
    <n v="8000000"/>
    <n v="9.087671232876712"/>
    <n v="20.013698630136986"/>
    <n v="8.4500000000000006E-2"/>
    <n v="9.0876712328767137"/>
    <n v="20.013698630136986"/>
    <n v="8.4500000000000006E-2"/>
    <x v="1"/>
    <x v="1"/>
    <n v="625300"/>
    <n v="557700"/>
    <n v="490100"/>
    <n v="422500"/>
    <n v="354900"/>
    <n v="287300"/>
    <n v="219700"/>
    <n v="152100"/>
    <n v="84500"/>
    <n v="16900"/>
    <n v="0"/>
    <n v="0"/>
    <n v="0"/>
    <n v="0"/>
    <n v="0"/>
    <n v="0"/>
    <n v="1183000"/>
    <n v="2028000"/>
    <n v="3211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0"/>
    <n v="0"/>
    <n v="7500000.0099999998"/>
    <d v="2014-06-11T00:00:00"/>
    <d v="2029-06-11T00:00:00"/>
    <n v="10000000"/>
    <n v="4.117808219178082"/>
    <n v="15.010958904109589"/>
    <n v="7.6999999999999999E-2"/>
    <n v="4.117808219178082"/>
    <n v="15.010958904109589"/>
    <n v="7.6999999999999999E-2"/>
    <x v="1"/>
    <x v="1"/>
    <n v="545416.67000000004"/>
    <n v="417083.32999999996"/>
    <n v="288750"/>
    <n v="160416.67000000001"/>
    <n v="32083.33"/>
    <n v="0"/>
    <n v="0"/>
    <n v="0"/>
    <n v="0"/>
    <n v="0"/>
    <n v="0"/>
    <n v="0"/>
    <n v="0"/>
    <n v="0"/>
    <n v="0"/>
    <n v="0"/>
    <n v="962500"/>
    <n v="481250.00000000006"/>
    <n v="1443750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0"/>
    <n v="9500000"/>
    <d v="2014-06-11T00:00:00"/>
    <d v="2034-06-11T00:00:00"/>
    <n v="10000000"/>
    <n v="9.1205479452054803"/>
    <n v="20.013698630136986"/>
    <n v="8.4500000000000006E-2"/>
    <n v="9.1205479452054803"/>
    <n v="20.013698630136986"/>
    <n v="8.4500000000000006E-2"/>
    <x v="1"/>
    <x v="1"/>
    <n v="781625"/>
    <n v="697125"/>
    <n v="612625"/>
    <n v="528125"/>
    <n v="443625"/>
    <n v="359125"/>
    <n v="274625"/>
    <n v="190125"/>
    <n v="105625"/>
    <n v="21125"/>
    <n v="0"/>
    <n v="0"/>
    <n v="0"/>
    <n v="0"/>
    <n v="0"/>
    <n v="0"/>
    <n v="1478750"/>
    <n v="2535000"/>
    <n v="401375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0"/>
    <n v="3749999.99"/>
    <d v="2014-06-12T00:00:00"/>
    <d v="2029-06-12T00:00:00"/>
    <n v="5000000"/>
    <n v="4.1205479452054794"/>
    <n v="15.010958904109589"/>
    <n v="7.6999999999999999E-2"/>
    <n v="4.1205479452054794"/>
    <n v="15.010958904109591"/>
    <n v="7.6999999999999999E-2"/>
    <x v="1"/>
    <x v="1"/>
    <n v="272708.33"/>
    <n v="208541.66999999998"/>
    <n v="144375"/>
    <n v="80208.33"/>
    <n v="16041.67"/>
    <n v="0"/>
    <n v="0"/>
    <n v="0"/>
    <n v="0"/>
    <n v="0"/>
    <n v="0"/>
    <n v="0"/>
    <n v="0"/>
    <n v="0"/>
    <n v="0"/>
    <n v="0"/>
    <n v="481250"/>
    <n v="240625.00000000003"/>
    <n v="721875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0"/>
    <n v="0"/>
    <n v="4275000"/>
    <d v="2014-06-12T00:00:00"/>
    <d v="2034-06-12T00:00:00"/>
    <n v="4500000"/>
    <n v="9.1232876712328768"/>
    <n v="20.013698630136986"/>
    <n v="8.4500000000000006E-2"/>
    <n v="9.1232876712328768"/>
    <n v="20.013698630136986"/>
    <n v="8.4500000000000006E-2"/>
    <x v="1"/>
    <x v="1"/>
    <n v="351731.25"/>
    <n v="313706.25"/>
    <n v="275681.25"/>
    <n v="237656.25"/>
    <n v="199631.25"/>
    <n v="161606.25"/>
    <n v="123581.25"/>
    <n v="85556.25"/>
    <n v="47531.25"/>
    <n v="9506.25"/>
    <n v="0"/>
    <n v="0"/>
    <n v="0"/>
    <n v="0"/>
    <n v="0"/>
    <n v="0"/>
    <n v="665437.5"/>
    <n v="1140750"/>
    <n v="1806187.5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0"/>
    <n v="3749999.99"/>
    <d v="2014-07-01T00:00:00"/>
    <d v="2029-07-01T00:00:00"/>
    <n v="5000000"/>
    <n v="4.1726027397260275"/>
    <n v="15.010958904109589"/>
    <n v="7.6999999999999999E-2"/>
    <n v="4.1726027397260275"/>
    <n v="15.010958904109591"/>
    <n v="7.6999999999999999E-2"/>
    <x v="1"/>
    <x v="1"/>
    <n v="144375"/>
    <n v="240625"/>
    <n v="176458.33"/>
    <n v="112291.67"/>
    <n v="48125"/>
    <n v="0"/>
    <n v="0"/>
    <n v="0"/>
    <n v="0"/>
    <n v="0"/>
    <n v="0"/>
    <n v="0"/>
    <n v="0"/>
    <n v="0"/>
    <n v="0"/>
    <n v="0"/>
    <n v="385000"/>
    <n v="336875"/>
    <n v="721875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0"/>
    <n v="0"/>
    <n v="14250000"/>
    <d v="2014-07-01T00:00:00"/>
    <d v="2034-07-01T00:00:00"/>
    <n v="15000000"/>
    <n v="9.1753424657534239"/>
    <n v="20.013698630136986"/>
    <n v="8.4500000000000006E-2"/>
    <n v="9.1753424657534239"/>
    <n v="20.013698630136986"/>
    <n v="8.4500000000000006E-2"/>
    <x v="1"/>
    <x v="1"/>
    <n v="602062.5"/>
    <n v="1109062.5"/>
    <n v="982312.5"/>
    <n v="855562.5"/>
    <n v="728812.5"/>
    <n v="602062.5"/>
    <n v="475312.5"/>
    <n v="348562.5"/>
    <n v="221812.5"/>
    <n v="95062.5"/>
    <n v="0"/>
    <n v="0"/>
    <n v="0"/>
    <n v="0"/>
    <n v="0"/>
    <n v="0"/>
    <n v="1711125"/>
    <n v="4309500"/>
    <n v="602062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0"/>
    <n v="9500000"/>
    <d v="2014-07-17T00:00:00"/>
    <d v="2034-07-17T00:00:00"/>
    <n v="10000000"/>
    <n v="9.2191780821917817"/>
    <n v="20.013698630136986"/>
    <n v="8.4500000000000006E-2"/>
    <n v="9.2191780821917817"/>
    <n v="20.013698630136986"/>
    <n v="8.4500000000000006E-2"/>
    <x v="1"/>
    <x v="1"/>
    <n v="401375"/>
    <n v="739375"/>
    <n v="654875"/>
    <n v="570375"/>
    <n v="485875"/>
    <n v="401375"/>
    <n v="316875"/>
    <n v="232375"/>
    <n v="147875"/>
    <n v="59854.17"/>
    <n v="0"/>
    <n v="0"/>
    <n v="0"/>
    <n v="0"/>
    <n v="0"/>
    <n v="0"/>
    <n v="1140750"/>
    <n v="2869479.17"/>
    <n v="4010229.17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250000.01"/>
    <n v="0"/>
    <n v="0"/>
    <n v="0"/>
    <n v="0"/>
    <n v="0"/>
    <n v="0"/>
    <n v="0"/>
    <n v="5250000.01"/>
    <d v="2014-09-10T00:00:00"/>
    <d v="2029-09-10T00:00:00"/>
    <n v="7000000"/>
    <n v="4.3671232876712329"/>
    <n v="15.010958904109589"/>
    <n v="7.6999999999999999E-2"/>
    <n v="4.3671232876712329"/>
    <n v="15.010958904109589"/>
    <n v="7.6999999999999999E-2"/>
    <x v="1"/>
    <x v="1"/>
    <n v="202125"/>
    <n v="336875"/>
    <n v="247041.67"/>
    <n v="157208.32999999999"/>
    <n v="67375"/>
    <n v="0"/>
    <n v="0"/>
    <n v="0"/>
    <n v="0"/>
    <n v="0"/>
    <n v="0"/>
    <n v="0"/>
    <n v="0"/>
    <n v="0"/>
    <n v="0"/>
    <n v="0"/>
    <n v="539000"/>
    <n v="471625"/>
    <n v="1010625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50000"/>
    <n v="0"/>
    <n v="0"/>
    <n v="0"/>
    <n v="0"/>
    <n v="0"/>
    <n v="0"/>
    <n v="0"/>
    <n v="6650000"/>
    <d v="2014-09-10T00:00:00"/>
    <d v="2034-09-10T00:00:00"/>
    <n v="7000000"/>
    <n v="9.3698630136986303"/>
    <n v="20.013698630136986"/>
    <n v="8.4500000000000006E-2"/>
    <n v="9.3698630136986303"/>
    <n v="20.013698630136986"/>
    <n v="8.4500000000000006E-2"/>
    <x v="1"/>
    <x v="1"/>
    <n v="280962.5"/>
    <n v="517562.5"/>
    <n v="458412.5"/>
    <n v="399262.5"/>
    <n v="340112.5"/>
    <n v="280962.5"/>
    <n v="221812.5"/>
    <n v="162662.5"/>
    <n v="103512.5"/>
    <n v="44362.5"/>
    <n v="0"/>
    <n v="0"/>
    <n v="0"/>
    <n v="0"/>
    <n v="0"/>
    <n v="0"/>
    <n v="798525"/>
    <n v="2011100"/>
    <n v="2809625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.01"/>
    <n v="0"/>
    <n v="0"/>
    <n v="0"/>
    <n v="0"/>
    <n v="0"/>
    <n v="0"/>
    <n v="0"/>
    <n v="3000000.01"/>
    <d v="2014-09-30T00:00:00"/>
    <d v="2029-09-30T00:00:00"/>
    <n v="4000000"/>
    <n v="4.4219178082191783"/>
    <n v="15.010958904109589"/>
    <n v="7.6999999999999999E-2"/>
    <n v="4.4219178082191783"/>
    <n v="15.010958904109588"/>
    <n v="7.6999999999999999E-2"/>
    <x v="1"/>
    <x v="1"/>
    <n v="115500"/>
    <n v="192500"/>
    <n v="141166.67000000001"/>
    <n v="89833.33"/>
    <n v="38500"/>
    <n v="0"/>
    <n v="0"/>
    <n v="0"/>
    <n v="0"/>
    <n v="0"/>
    <n v="0"/>
    <n v="0"/>
    <n v="0"/>
    <n v="0"/>
    <n v="0"/>
    <n v="0"/>
    <n v="308000"/>
    <n v="269500"/>
    <n v="577500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00000"/>
    <n v="0"/>
    <n v="0"/>
    <n v="0"/>
    <n v="0"/>
    <n v="0"/>
    <n v="0"/>
    <n v="0"/>
    <n v="3800000"/>
    <d v="2014-09-30T00:00:00"/>
    <d v="2034-09-30T00:00:00"/>
    <n v="4000000"/>
    <n v="9.4246575342465757"/>
    <n v="20.013698630136986"/>
    <n v="8.4500000000000006E-2"/>
    <n v="9.4246575342465757"/>
    <n v="20.013698630136986"/>
    <n v="8.4500000000000006E-2"/>
    <x v="1"/>
    <x v="1"/>
    <n v="160550"/>
    <n v="295750"/>
    <n v="261950"/>
    <n v="228150"/>
    <n v="194350"/>
    <n v="160550"/>
    <n v="126750"/>
    <n v="92950"/>
    <n v="59150"/>
    <n v="25350"/>
    <n v="0"/>
    <n v="0"/>
    <n v="0"/>
    <n v="0"/>
    <n v="0"/>
    <n v="0"/>
    <n v="456300"/>
    <n v="1149200"/>
    <n v="16055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.0054794520547947"/>
    <n v="5.80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5778890.649999999"/>
    <n v="0"/>
    <n v="0"/>
    <n v="0"/>
    <n v="0"/>
    <n v="0"/>
    <n v="0"/>
    <n v="0"/>
    <n v="35778890.649999999"/>
    <d v="2017-03-08T00:00:00"/>
    <d v="2027-03-08T00:00:00"/>
    <n v="89447226.609999999"/>
    <n v="1.8547945205479452"/>
    <n v="10.005479452054795"/>
    <n v="6.4000000000000001E-2"/>
    <n v="1.8547945205479452"/>
    <n v="10.005479452054795"/>
    <n v="6.4000000000000001E-2"/>
    <x v="1"/>
    <x v="1"/>
    <n v="1144924.5"/>
    <n v="1431155.63"/>
    <n v="286231.13"/>
    <n v="0"/>
    <n v="0"/>
    <n v="0"/>
    <n v="0"/>
    <n v="0"/>
    <n v="0"/>
    <n v="0"/>
    <n v="0"/>
    <n v="0"/>
    <n v="0"/>
    <n v="0"/>
    <n v="0"/>
    <n v="0"/>
    <n v="2576080.13"/>
    <n v="286231.13"/>
    <n v="2862311.26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50974.57"/>
    <n v="0"/>
    <n v="0"/>
    <n v="0"/>
    <n v="0"/>
    <n v="1429962.1"/>
    <d v="2021-04-05T00:00:00"/>
    <d v="2026-04-05T00:00:00"/>
    <n v="1429962.1"/>
    <n v="0.93150684931506844"/>
    <n v="5.0027397260273974"/>
    <n v="7.1294999999999997E-2"/>
    <n v="0.93150684931506844"/>
    <n v="5.0027397260273974"/>
    <n v="7.1294999999999997E-2"/>
    <x v="1"/>
    <x v="1"/>
    <n v="50974.57"/>
    <n v="50974.57"/>
    <n v="0"/>
    <n v="0"/>
    <n v="0"/>
    <n v="0"/>
    <n v="0"/>
    <n v="0"/>
    <n v="0"/>
    <n v="0"/>
    <n v="0"/>
    <n v="0"/>
    <n v="0"/>
    <n v="0"/>
    <n v="0"/>
    <n v="0"/>
    <n v="101949.14"/>
    <n v="0"/>
    <n v="101949.14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0"/>
    <n v="953731.85"/>
    <d v="2020-08-07T00:00:00"/>
    <d v="2025-08-07T00:00:00"/>
    <n v="953731.85"/>
    <n v="0.27123287671232876"/>
    <n v="5.0027397260273974"/>
    <n v="7.1294999999999997E-2"/>
    <n v="0.27123287671232876"/>
    <n v="5.0027397260273974"/>
    <n v="7.1294999999999997E-2"/>
    <x v="1"/>
    <x v="1"/>
    <n v="33998.160000000003"/>
    <n v="0"/>
    <n v="0"/>
    <n v="0"/>
    <n v="0"/>
    <n v="0"/>
    <n v="0"/>
    <n v="0"/>
    <n v="0"/>
    <n v="0"/>
    <n v="0"/>
    <n v="0"/>
    <n v="0"/>
    <n v="0"/>
    <n v="0"/>
    <n v="0"/>
    <n v="33998.160000000003"/>
    <n v="0"/>
    <n v="33998.160000000003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38961.14"/>
    <n v="0"/>
    <n v="0"/>
    <n v="0"/>
    <n v="0"/>
    <n v="1092955.8"/>
    <d v="2021-04-05T00:00:00"/>
    <d v="2026-04-05T00:00:00"/>
    <n v="1092955.8"/>
    <n v="0.93150684931506844"/>
    <n v="5.0027397260273974"/>
    <n v="7.1294999999999997E-2"/>
    <n v="0.93150684931506844"/>
    <n v="5.0027397260273974"/>
    <n v="7.1294999999999997E-2"/>
    <x v="1"/>
    <x v="1"/>
    <n v="38961.14"/>
    <n v="38961.14"/>
    <n v="0"/>
    <n v="0"/>
    <n v="0"/>
    <n v="0"/>
    <n v="0"/>
    <n v="0"/>
    <n v="0"/>
    <n v="0"/>
    <n v="0"/>
    <n v="0"/>
    <n v="0"/>
    <n v="0"/>
    <n v="0"/>
    <n v="0"/>
    <n v="77922.28"/>
    <n v="0"/>
    <n v="77922.2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0"/>
    <n v="1005351.73"/>
    <d v="2020-08-07T00:00:00"/>
    <d v="2025-08-07T00:00:00"/>
    <n v="1005351.73"/>
    <n v="0.27123287671232876"/>
    <n v="5.0027397260273974"/>
    <n v="7.1294999999999997E-2"/>
    <n v="0.27123287671232876"/>
    <n v="5.0027397260273974"/>
    <n v="7.1294999999999997E-2"/>
    <x v="1"/>
    <x v="1"/>
    <n v="35838.28"/>
    <n v="0"/>
    <n v="0"/>
    <n v="0"/>
    <n v="0"/>
    <n v="0"/>
    <n v="0"/>
    <n v="0"/>
    <n v="0"/>
    <n v="0"/>
    <n v="0"/>
    <n v="0"/>
    <n v="0"/>
    <n v="0"/>
    <n v="0"/>
    <n v="0"/>
    <n v="35838.28"/>
    <n v="0"/>
    <n v="35838.28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23511.98"/>
    <n v="0"/>
    <n v="0"/>
    <n v="0"/>
    <n v="0"/>
    <n v="659568.88"/>
    <d v="2021-04-05T00:00:00"/>
    <d v="2026-04-05T00:00:00"/>
    <n v="659568.88"/>
    <n v="0.93150684931506844"/>
    <n v="5.0027397260273974"/>
    <n v="7.1294999999999997E-2"/>
    <n v="0.93150684931506833"/>
    <n v="5.0027397260273974"/>
    <n v="7.1294999999999997E-2"/>
    <x v="1"/>
    <x v="1"/>
    <n v="23511.98"/>
    <n v="23511.98"/>
    <n v="0"/>
    <n v="0"/>
    <n v="0"/>
    <n v="0"/>
    <n v="0"/>
    <n v="0"/>
    <n v="0"/>
    <n v="0"/>
    <n v="0"/>
    <n v="0"/>
    <n v="0"/>
    <n v="0"/>
    <n v="0"/>
    <n v="0"/>
    <n v="47023.96"/>
    <n v="0"/>
    <n v="47023.96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12587.4"/>
    <n v="0"/>
    <n v="0"/>
    <n v="0"/>
    <n v="0"/>
    <n v="353107.51"/>
    <d v="2021-04-05T00:00:00"/>
    <d v="2026-04-05T00:00:00"/>
    <n v="353107.51"/>
    <n v="0.93150684931506844"/>
    <n v="5.0027397260273974"/>
    <n v="7.1294999999999997E-2"/>
    <n v="0.93150684931506844"/>
    <n v="5.0027397260273974"/>
    <n v="7.1294999999999997E-2"/>
    <x v="1"/>
    <x v="1"/>
    <n v="12587.4"/>
    <n v="12587.4"/>
    <n v="0"/>
    <n v="0"/>
    <n v="0"/>
    <n v="0"/>
    <n v="0"/>
    <n v="0"/>
    <n v="0"/>
    <n v="0"/>
    <n v="0"/>
    <n v="0"/>
    <n v="0"/>
    <n v="0"/>
    <n v="0"/>
    <n v="0"/>
    <n v="25174.799999999999"/>
    <n v="0"/>
    <n v="25174.799999999999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0"/>
    <n v="170600.99"/>
    <d v="2020-08-07T00:00:00"/>
    <d v="2025-08-07T00:00:00"/>
    <n v="170600.99"/>
    <n v="0.27123287671232876"/>
    <n v="5.0027397260273974"/>
    <n v="7.1294999999999997E-2"/>
    <n v="0.27123287671232876"/>
    <n v="5.0027397260273974"/>
    <n v="7.1294999999999997E-2"/>
    <x v="1"/>
    <x v="1"/>
    <n v="6081.5"/>
    <n v="0"/>
    <n v="0"/>
    <n v="0"/>
    <n v="0"/>
    <n v="0"/>
    <n v="0"/>
    <n v="0"/>
    <n v="0"/>
    <n v="0"/>
    <n v="0"/>
    <n v="0"/>
    <n v="0"/>
    <n v="0"/>
    <n v="0"/>
    <n v="0"/>
    <n v="6081.5"/>
    <n v="0"/>
    <n v="6081.5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0"/>
    <n v="687908.03"/>
    <d v="2020-08-07T00:00:00"/>
    <d v="2025-08-07T00:00:00"/>
    <n v="687908.03"/>
    <n v="0.27123287671232876"/>
    <n v="5.0027397260273974"/>
    <n v="7.1294999999999997E-2"/>
    <n v="0.27123287671232876"/>
    <n v="5.0027397260273974"/>
    <n v="7.1294999999999997E-2"/>
    <x v="1"/>
    <x v="1"/>
    <n v="24522.2"/>
    <n v="0"/>
    <n v="0"/>
    <n v="0"/>
    <n v="0"/>
    <n v="0"/>
    <n v="0"/>
    <n v="0"/>
    <n v="0"/>
    <n v="0"/>
    <n v="0"/>
    <n v="0"/>
    <n v="0"/>
    <n v="0"/>
    <n v="0"/>
    <n v="0"/>
    <n v="24522.2"/>
    <n v="0"/>
    <n v="24522.2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18296.810000000001"/>
    <n v="0"/>
    <n v="0"/>
    <n v="0"/>
    <n v="0"/>
    <n v="513270.53"/>
    <d v="2021-04-05T00:00:00"/>
    <d v="2026-04-05T00:00:00"/>
    <n v="513270.53"/>
    <n v="0.93150684931506844"/>
    <n v="5.0027397260273974"/>
    <n v="7.1294999999999997E-2"/>
    <n v="0.93150684931506844"/>
    <n v="5.0027397260273974"/>
    <n v="7.1294999999999997E-2"/>
    <x v="1"/>
    <x v="1"/>
    <n v="18296.810000000001"/>
    <n v="18296.810000000001"/>
    <n v="0"/>
    <n v="0"/>
    <n v="0"/>
    <n v="0"/>
    <n v="0"/>
    <n v="0"/>
    <n v="0"/>
    <n v="0"/>
    <n v="0"/>
    <n v="0"/>
    <n v="0"/>
    <n v="0"/>
    <n v="0"/>
    <n v="0"/>
    <n v="36593.620000000003"/>
    <n v="0"/>
    <n v="36593.62000000000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0"/>
    <n v="2012285.6"/>
    <d v="2020-08-07T00:00:00"/>
    <d v="2025-08-07T00:00:00"/>
    <n v="2012285.6"/>
    <n v="0.27123287671232876"/>
    <n v="5.0027397260273974"/>
    <n v="7.1294999999999997E-2"/>
    <n v="0.27123287671232876"/>
    <n v="5.0027397260273974"/>
    <n v="7.1294999999999997E-2"/>
    <x v="1"/>
    <x v="1"/>
    <n v="71732.95"/>
    <n v="0"/>
    <n v="0"/>
    <n v="0"/>
    <n v="0"/>
    <n v="0"/>
    <n v="0"/>
    <n v="0"/>
    <n v="0"/>
    <n v="0"/>
    <n v="0"/>
    <n v="0"/>
    <n v="0"/>
    <n v="0"/>
    <n v="0"/>
    <n v="0"/>
    <n v="71732.95"/>
    <n v="0"/>
    <n v="71732.95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36550"/>
    <n v="0"/>
    <n v="0"/>
    <n v="0"/>
    <n v="0"/>
    <n v="1025317.35"/>
    <d v="2021-04-05T00:00:00"/>
    <d v="2026-04-05T00:00:00"/>
    <n v="1025317.35"/>
    <n v="0.93150684931506844"/>
    <n v="5.0027397260273974"/>
    <n v="7.1294999999999997E-2"/>
    <n v="0.93150684931506844"/>
    <n v="5.0027397260273974"/>
    <n v="7.1294999999999997E-2"/>
    <x v="1"/>
    <x v="1"/>
    <n v="36550"/>
    <n v="36550"/>
    <n v="0"/>
    <n v="0"/>
    <n v="0"/>
    <n v="0"/>
    <n v="0"/>
    <n v="0"/>
    <n v="0"/>
    <n v="0"/>
    <n v="0"/>
    <n v="0"/>
    <n v="0"/>
    <n v="0"/>
    <n v="0"/>
    <n v="0"/>
    <n v="73100"/>
    <n v="0"/>
    <n v="73100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33526.980000000003"/>
    <n v="0"/>
    <n v="0"/>
    <n v="0"/>
    <n v="0"/>
    <n v="940514.33"/>
    <d v="2021-04-05T00:00:00"/>
    <d v="2026-04-05T00:00:00"/>
    <n v="940514.33"/>
    <n v="0.93150684931506844"/>
    <n v="5.0027397260273974"/>
    <n v="7.1294999999999997E-2"/>
    <n v="0.93150684931506844"/>
    <n v="5.0027397260273974"/>
    <n v="7.1294999999999983E-2"/>
    <x v="1"/>
    <x v="1"/>
    <n v="33526.980000000003"/>
    <n v="33526.980000000003"/>
    <n v="0"/>
    <n v="0"/>
    <n v="0"/>
    <n v="0"/>
    <n v="0"/>
    <n v="0"/>
    <n v="0"/>
    <n v="0"/>
    <n v="0"/>
    <n v="0"/>
    <n v="0"/>
    <n v="0"/>
    <n v="0"/>
    <n v="0"/>
    <n v="67053.960000000006"/>
    <n v="0"/>
    <n v="67053.960000000006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0"/>
    <n v="989490.48"/>
    <d v="2020-08-07T00:00:00"/>
    <d v="2025-08-07T00:00:00"/>
    <n v="989490.48"/>
    <n v="0.27123287671232876"/>
    <n v="5.0027397260273974"/>
    <n v="7.1294999999999997E-2"/>
    <n v="0.27123287671232876"/>
    <n v="5.0027397260273974"/>
    <n v="7.1294999999999997E-2"/>
    <x v="1"/>
    <x v="1"/>
    <n v="35272.86"/>
    <n v="0"/>
    <n v="0"/>
    <n v="0"/>
    <n v="0"/>
    <n v="0"/>
    <n v="0"/>
    <n v="0"/>
    <n v="0"/>
    <n v="0"/>
    <n v="0"/>
    <n v="0"/>
    <n v="0"/>
    <n v="0"/>
    <n v="0"/>
    <n v="0"/>
    <n v="35272.86"/>
    <n v="0"/>
    <n v="35272.86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17405.349999999999"/>
    <n v="0"/>
    <n v="0"/>
    <n v="0"/>
    <n v="0"/>
    <n v="488262.74"/>
    <d v="2021-04-05T00:00:00"/>
    <d v="2026-04-05T00:00:00"/>
    <n v="488262.74"/>
    <n v="0.93150684931506844"/>
    <n v="5.0027397260273974"/>
    <n v="7.1294999999999997E-2"/>
    <n v="0.93150684931506844"/>
    <n v="5.0027397260273974"/>
    <n v="7.1294999999999997E-2"/>
    <x v="1"/>
    <x v="1"/>
    <n v="17405.349999999999"/>
    <n v="17405.349999999999"/>
    <n v="0"/>
    <n v="0"/>
    <n v="0"/>
    <n v="0"/>
    <n v="0"/>
    <n v="0"/>
    <n v="0"/>
    <n v="0"/>
    <n v="0"/>
    <n v="0"/>
    <n v="0"/>
    <n v="0"/>
    <n v="0"/>
    <n v="0"/>
    <n v="34810.699999999997"/>
    <n v="0"/>
    <n v="34810.699999999997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0"/>
    <n v="1661440.46"/>
    <d v="2020-08-07T00:00:00"/>
    <d v="2025-08-07T00:00:00"/>
    <n v="1661440.46"/>
    <n v="0.27123287671232876"/>
    <n v="5.0027397260273974"/>
    <n v="7.1294999999999997E-2"/>
    <n v="0.27123287671232876"/>
    <n v="5.0027397260273974"/>
    <n v="7.1294999999999997E-2"/>
    <x v="1"/>
    <x v="1"/>
    <n v="59226.2"/>
    <n v="0"/>
    <n v="0"/>
    <n v="0"/>
    <n v="0"/>
    <n v="0"/>
    <n v="0"/>
    <n v="0"/>
    <n v="0"/>
    <n v="0"/>
    <n v="0"/>
    <n v="0"/>
    <n v="0"/>
    <n v="0"/>
    <n v="0"/>
    <n v="0"/>
    <n v="59226.2"/>
    <n v="0"/>
    <n v="59226.2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37698.879999999997"/>
    <n v="0"/>
    <n v="0"/>
    <n v="0"/>
    <n v="0"/>
    <n v="1057546.19"/>
    <d v="2021-04-05T00:00:00"/>
    <d v="2026-04-05T00:00:00"/>
    <n v="1057546.19"/>
    <n v="0.93150684931506844"/>
    <n v="5.0027397260273974"/>
    <n v="7.1294999999999997E-2"/>
    <n v="0.93150684931506844"/>
    <n v="5.0027397260273974"/>
    <n v="7.1294999999999997E-2"/>
    <x v="1"/>
    <x v="1"/>
    <n v="37698.879999999997"/>
    <n v="37698.879999999997"/>
    <n v="0"/>
    <n v="0"/>
    <n v="0"/>
    <n v="0"/>
    <n v="0"/>
    <n v="0"/>
    <n v="0"/>
    <n v="0"/>
    <n v="0"/>
    <n v="0"/>
    <n v="0"/>
    <n v="0"/>
    <n v="0"/>
    <n v="0"/>
    <n v="75397.759999999995"/>
    <n v="0"/>
    <n v="75397.759999999995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51339.83"/>
    <n v="0"/>
    <n v="0"/>
    <n v="0"/>
    <n v="0"/>
    <n v="1440208.53"/>
    <d v="2021-04-05T00:00:00"/>
    <d v="2026-04-05T00:00:00"/>
    <n v="1440208.53"/>
    <n v="0.93150684931506844"/>
    <n v="5.0027397260273974"/>
    <n v="7.1294999999999997E-2"/>
    <n v="0.93150684931506844"/>
    <n v="5.0027397260273974"/>
    <n v="7.1294999999999997E-2"/>
    <x v="1"/>
    <x v="1"/>
    <n v="51339.83"/>
    <n v="51339.83"/>
    <n v="0"/>
    <n v="0"/>
    <n v="0"/>
    <n v="0"/>
    <n v="0"/>
    <n v="0"/>
    <n v="0"/>
    <n v="0"/>
    <n v="0"/>
    <n v="0"/>
    <n v="0"/>
    <n v="0"/>
    <n v="0"/>
    <n v="0"/>
    <n v="102679.66"/>
    <n v="0"/>
    <n v="102679.66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0"/>
    <n v="2403171.7200000002"/>
    <d v="2020-08-07T00:00:00"/>
    <d v="2025-08-07T00:00:00"/>
    <n v="2403171.7200000002"/>
    <n v="0.27123287671232876"/>
    <n v="5.0027397260273974"/>
    <n v="7.1294999999999997E-2"/>
    <n v="0.27123287671232876"/>
    <n v="5.0027397260273974"/>
    <n v="7.1294999999999997E-2"/>
    <x v="1"/>
    <x v="1"/>
    <n v="85667.06"/>
    <n v="0"/>
    <n v="0"/>
    <n v="0"/>
    <n v="0"/>
    <n v="0"/>
    <n v="0"/>
    <n v="0"/>
    <n v="0"/>
    <n v="0"/>
    <n v="0"/>
    <n v="0"/>
    <n v="0"/>
    <n v="0"/>
    <n v="0"/>
    <n v="0"/>
    <n v="85667.06"/>
    <n v="0"/>
    <n v="85667.06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40785.980000000003"/>
    <n v="0"/>
    <n v="0"/>
    <n v="0"/>
    <n v="0"/>
    <n v="1144147.07"/>
    <d v="2021-04-05T00:00:00"/>
    <d v="2026-04-05T00:00:00"/>
    <n v="1144147.07"/>
    <n v="0.93150684931506844"/>
    <n v="5.0027397260273974"/>
    <n v="7.1294999999999997E-2"/>
    <n v="0.93150684931506833"/>
    <n v="5.0027397260273974"/>
    <n v="7.1294999999999997E-2"/>
    <x v="1"/>
    <x v="1"/>
    <n v="40785.980000000003"/>
    <n v="40785.980000000003"/>
    <n v="0"/>
    <n v="0"/>
    <n v="0"/>
    <n v="0"/>
    <n v="0"/>
    <n v="0"/>
    <n v="0"/>
    <n v="0"/>
    <n v="0"/>
    <n v="0"/>
    <n v="0"/>
    <n v="0"/>
    <n v="0"/>
    <n v="0"/>
    <n v="81571.960000000006"/>
    <n v="0"/>
    <n v="81571.960000000006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22836.85"/>
    <n v="0"/>
    <n v="0"/>
    <n v="0"/>
    <n v="0"/>
    <n v="640629.77"/>
    <d v="2021-04-05T00:00:00"/>
    <d v="2026-04-05T00:00:00"/>
    <n v="640629.77"/>
    <n v="0.93150684931506844"/>
    <n v="5.0027397260273974"/>
    <n v="7.1294999999999997E-2"/>
    <n v="0.93150684931506844"/>
    <n v="5.0027397260273974"/>
    <n v="7.1294999999999997E-2"/>
    <x v="1"/>
    <x v="1"/>
    <n v="22836.85"/>
    <n v="22836.85"/>
    <n v="0"/>
    <n v="0"/>
    <n v="0"/>
    <n v="0"/>
    <n v="0"/>
    <n v="0"/>
    <n v="0"/>
    <n v="0"/>
    <n v="0"/>
    <n v="0"/>
    <n v="0"/>
    <n v="0"/>
    <n v="0"/>
    <n v="0"/>
    <n v="45673.7"/>
    <n v="0"/>
    <n v="45673.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0"/>
    <n v="21938152.809999999"/>
    <d v="2020-12-03T00:00:00"/>
    <d v="2025-12-03T00:00:00"/>
    <n v="21938152.809999999"/>
    <n v="0.59452054794520548"/>
    <n v="5.0027397260273974"/>
    <n v="7.1294999999999997E-2"/>
    <n v="0.59452054794520548"/>
    <n v="5.0027397260273974"/>
    <n v="7.1294999999999997E-2"/>
    <x v="1"/>
    <x v="1"/>
    <n v="1564080.6"/>
    <n v="0"/>
    <n v="0"/>
    <n v="0"/>
    <n v="0"/>
    <n v="0"/>
    <n v="0"/>
    <n v="0"/>
    <n v="0"/>
    <n v="0"/>
    <n v="0"/>
    <n v="0"/>
    <n v="0"/>
    <n v="0"/>
    <n v="0"/>
    <n v="0"/>
    <n v="1564080.6"/>
    <n v="0"/>
    <n v="1564080.6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17328.96"/>
    <n v="0"/>
    <n v="0"/>
    <n v="0"/>
    <n v="0"/>
    <n v="486119.84"/>
    <d v="2021-04-05T00:00:00"/>
    <d v="2026-04-05T00:00:00"/>
    <n v="486119.84"/>
    <n v="0.93150684931506844"/>
    <n v="5.0027397260273974"/>
    <n v="7.1294999999999997E-2"/>
    <n v="0.93150684931506844"/>
    <n v="5.0027397260273974"/>
    <n v="7.1294999999999997E-2"/>
    <x v="1"/>
    <x v="1"/>
    <n v="17328.96"/>
    <n v="17328.96"/>
    <n v="0"/>
    <n v="0"/>
    <n v="0"/>
    <n v="0"/>
    <n v="0"/>
    <n v="0"/>
    <n v="0"/>
    <n v="0"/>
    <n v="0"/>
    <n v="0"/>
    <n v="0"/>
    <n v="0"/>
    <n v="0"/>
    <n v="0"/>
    <n v="34657.919999999998"/>
    <n v="0"/>
    <n v="34657.919999999998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17233.53"/>
    <n v="0"/>
    <n v="0"/>
    <n v="0"/>
    <n v="0"/>
    <n v="483442.86"/>
    <d v="2021-04-05T00:00:00"/>
    <d v="2026-04-05T00:00:00"/>
    <n v="483442.86"/>
    <n v="0.93150684931506844"/>
    <n v="5.0027397260273974"/>
    <n v="7.1294999999999997E-2"/>
    <n v="0.93150684931506844"/>
    <n v="5.0027397260273974"/>
    <n v="7.1294999999999997E-2"/>
    <x v="1"/>
    <x v="1"/>
    <n v="17233.53"/>
    <n v="17233.53"/>
    <n v="0"/>
    <n v="0"/>
    <n v="0"/>
    <n v="0"/>
    <n v="0"/>
    <n v="0"/>
    <n v="0"/>
    <n v="0"/>
    <n v="0"/>
    <n v="0"/>
    <n v="0"/>
    <n v="0"/>
    <n v="0"/>
    <n v="0"/>
    <n v="34467.06"/>
    <n v="0"/>
    <n v="34467.0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8044.4"/>
    <n v="0"/>
    <n v="0"/>
    <n v="0"/>
    <n v="0"/>
    <n v="225665.15"/>
    <d v="2021-04-05T00:00:00"/>
    <d v="2026-04-05T00:00:00"/>
    <n v="225665.15"/>
    <n v="0.93150684931506844"/>
    <n v="5.0027397260273974"/>
    <n v="7.1294999999999997E-2"/>
    <n v="0.93150684931506844"/>
    <n v="5.0027397260273974"/>
    <n v="7.1294999999999997E-2"/>
    <x v="1"/>
    <x v="1"/>
    <n v="8044.4"/>
    <n v="8044.4"/>
    <n v="0"/>
    <n v="0"/>
    <n v="0"/>
    <n v="0"/>
    <n v="0"/>
    <n v="0"/>
    <n v="0"/>
    <n v="0"/>
    <n v="0"/>
    <n v="0"/>
    <n v="0"/>
    <n v="0"/>
    <n v="0"/>
    <n v="0"/>
    <n v="16088.8"/>
    <n v="0"/>
    <n v="16088.8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103953.67"/>
    <n v="0"/>
    <n v="0"/>
    <n v="0"/>
    <n v="0"/>
    <n v="2916155.9"/>
    <d v="2021-04-05T00:00:00"/>
    <d v="2026-04-05T00:00:00"/>
    <n v="2916155.9"/>
    <n v="0.93150684931506844"/>
    <n v="5.0027397260273974"/>
    <n v="7.1294999999999997E-2"/>
    <n v="0.93150684931506833"/>
    <n v="5.0027397260273974"/>
    <n v="7.1294999999999997E-2"/>
    <x v="1"/>
    <x v="1"/>
    <n v="103953.67"/>
    <n v="103953.67"/>
    <n v="0"/>
    <n v="0"/>
    <n v="0"/>
    <n v="0"/>
    <n v="0"/>
    <n v="0"/>
    <n v="0"/>
    <n v="0"/>
    <n v="0"/>
    <n v="0"/>
    <n v="0"/>
    <n v="0"/>
    <n v="0"/>
    <n v="0"/>
    <n v="207907.34"/>
    <n v="0"/>
    <n v="207907.34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13133.61"/>
    <n v="0"/>
    <n v="0"/>
    <n v="0"/>
    <n v="0"/>
    <n v="368430.1"/>
    <d v="2021-04-05T00:00:00"/>
    <d v="2026-04-05T00:00:00"/>
    <n v="368430.1"/>
    <n v="0.93150684931506844"/>
    <n v="5.0027397260273974"/>
    <n v="7.1294999999999997E-2"/>
    <n v="0.93150684931506855"/>
    <n v="5.0027397260273974"/>
    <n v="7.1294999999999997E-2"/>
    <x v="1"/>
    <x v="1"/>
    <n v="13133.61"/>
    <n v="13133.61"/>
    <n v="0"/>
    <n v="0"/>
    <n v="0"/>
    <n v="0"/>
    <n v="0"/>
    <n v="0"/>
    <n v="0"/>
    <n v="0"/>
    <n v="0"/>
    <n v="0"/>
    <n v="0"/>
    <n v="0"/>
    <n v="0"/>
    <n v="0"/>
    <n v="26267.22"/>
    <n v="0"/>
    <n v="26267.22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73247.02"/>
    <n v="0"/>
    <n v="0"/>
    <n v="0"/>
    <n v="0"/>
    <n v="2054758.88"/>
    <d v="2021-04-05T00:00:00"/>
    <d v="2026-04-05T00:00:00"/>
    <n v="2054758.88"/>
    <n v="0.93150684931506844"/>
    <n v="5.0027397260273974"/>
    <n v="7.1294999999999997E-2"/>
    <n v="0.93150684931506844"/>
    <n v="5.0027397260273974"/>
    <n v="7.1294999999999997E-2"/>
    <x v="1"/>
    <x v="1"/>
    <n v="73247.02"/>
    <n v="73247.02"/>
    <n v="0"/>
    <n v="0"/>
    <n v="0"/>
    <n v="0"/>
    <n v="0"/>
    <n v="0"/>
    <n v="0"/>
    <n v="0"/>
    <n v="0"/>
    <n v="0"/>
    <n v="0"/>
    <n v="0"/>
    <n v="0"/>
    <n v="0"/>
    <n v="146494.04"/>
    <n v="0"/>
    <n v="146494.04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22522.82"/>
    <n v="0"/>
    <n v="0"/>
    <n v="0"/>
    <n v="0"/>
    <n v="631820.51"/>
    <d v="2021-04-05T00:00:00"/>
    <d v="2026-04-05T00:00:00"/>
    <n v="631820.51"/>
    <n v="0.93150684931506844"/>
    <n v="5.0027397260273974"/>
    <n v="7.1294999999999997E-2"/>
    <n v="0.93150684931506844"/>
    <n v="5.0027397260273974"/>
    <n v="7.1294999999999997E-2"/>
    <x v="1"/>
    <x v="1"/>
    <n v="22522.82"/>
    <n v="22522.82"/>
    <n v="0"/>
    <n v="0"/>
    <n v="0"/>
    <n v="0"/>
    <n v="0"/>
    <n v="0"/>
    <n v="0"/>
    <n v="0"/>
    <n v="0"/>
    <n v="0"/>
    <n v="0"/>
    <n v="0"/>
    <n v="0"/>
    <n v="0"/>
    <n v="45045.64"/>
    <n v="0"/>
    <n v="45045.64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18662.330000000002"/>
    <n v="0"/>
    <n v="0"/>
    <n v="0"/>
    <n v="0"/>
    <n v="523524.21"/>
    <d v="2021-04-05T00:00:00"/>
    <d v="2026-04-05T00:00:00"/>
    <n v="523524.21"/>
    <n v="0.93150684931506844"/>
    <n v="5.0027397260273974"/>
    <n v="7.1294999999999997E-2"/>
    <n v="0.93150684931506844"/>
    <n v="5.0027397260273974"/>
    <n v="7.1294999999999997E-2"/>
    <x v="1"/>
    <x v="1"/>
    <n v="18662.330000000002"/>
    <n v="18662.330000000002"/>
    <n v="0"/>
    <n v="0"/>
    <n v="0"/>
    <n v="0"/>
    <n v="0"/>
    <n v="0"/>
    <n v="0"/>
    <n v="0"/>
    <n v="0"/>
    <n v="0"/>
    <n v="0"/>
    <n v="0"/>
    <n v="0"/>
    <n v="0"/>
    <n v="37324.660000000003"/>
    <n v="0"/>
    <n v="37324.660000000003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92174.85"/>
    <n v="0"/>
    <n v="0"/>
    <n v="0"/>
    <n v="0"/>
    <n v="2585731.2200000002"/>
    <d v="2021-04-05T00:00:00"/>
    <d v="2026-04-05T00:00:00"/>
    <n v="2585731.2200000002"/>
    <n v="0.93150684931506844"/>
    <n v="5.0027397260273974"/>
    <n v="7.1294999999999997E-2"/>
    <n v="0.93150684931506844"/>
    <n v="5.0027397260273974"/>
    <n v="7.1294999999999997E-2"/>
    <x v="1"/>
    <x v="1"/>
    <n v="92174.85"/>
    <n v="92174.85"/>
    <n v="0"/>
    <n v="0"/>
    <n v="0"/>
    <n v="0"/>
    <n v="0"/>
    <n v="0"/>
    <n v="0"/>
    <n v="0"/>
    <n v="0"/>
    <n v="0"/>
    <n v="0"/>
    <n v="0"/>
    <n v="0"/>
    <n v="0"/>
    <n v="184349.7"/>
    <n v="0"/>
    <n v="184349.7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6850.64"/>
    <n v="0"/>
    <n v="0"/>
    <n v="0"/>
    <n v="0"/>
    <n v="192177.27"/>
    <d v="2021-04-05T00:00:00"/>
    <d v="2026-04-05T00:00:00"/>
    <n v="192177.27"/>
    <n v="0.93150684931506844"/>
    <n v="5.0027397260273974"/>
    <n v="7.1294999999999997E-2"/>
    <n v="0.93150684931506844"/>
    <n v="5.0027397260273974"/>
    <n v="7.1294999999999997E-2"/>
    <x v="1"/>
    <x v="1"/>
    <n v="6850.64"/>
    <n v="6850.64"/>
    <n v="0"/>
    <n v="0"/>
    <n v="0"/>
    <n v="0"/>
    <n v="0"/>
    <n v="0"/>
    <n v="0"/>
    <n v="0"/>
    <n v="0"/>
    <n v="0"/>
    <n v="0"/>
    <n v="0"/>
    <n v="0"/>
    <n v="0"/>
    <n v="13701.28"/>
    <n v="0"/>
    <n v="13701.28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86829.32"/>
    <n v="0"/>
    <n v="0"/>
    <n v="0"/>
    <n v="0"/>
    <n v="2435775.94"/>
    <d v="2021-04-05T00:00:00"/>
    <d v="2026-04-05T00:00:00"/>
    <n v="2435775.94"/>
    <n v="0.93150684931506844"/>
    <n v="5.0027397260273974"/>
    <n v="7.1294999999999997E-2"/>
    <n v="0.93150684931506833"/>
    <n v="5.0027397260273974"/>
    <n v="7.1294999999999997E-2"/>
    <x v="1"/>
    <x v="1"/>
    <n v="86829.32"/>
    <n v="86829.32"/>
    <n v="0"/>
    <n v="0"/>
    <n v="0"/>
    <n v="0"/>
    <n v="0"/>
    <n v="0"/>
    <n v="0"/>
    <n v="0"/>
    <n v="0"/>
    <n v="0"/>
    <n v="0"/>
    <n v="0"/>
    <n v="0"/>
    <n v="0"/>
    <n v="173658.64"/>
    <n v="0"/>
    <n v="173658.6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3253.98"/>
    <n v="0"/>
    <n v="0"/>
    <n v="0"/>
    <n v="0"/>
    <n v="91282.02"/>
    <d v="2021-04-05T00:00:00"/>
    <d v="2026-04-05T00:00:00"/>
    <n v="91282.02"/>
    <n v="0.93150684931506844"/>
    <n v="5.0027397260273974"/>
    <n v="7.1294999999999997E-2"/>
    <n v="0.93150684931506844"/>
    <n v="5.0027397260273974"/>
    <n v="7.1294999999999997E-2"/>
    <x v="1"/>
    <x v="1"/>
    <n v="3253.98"/>
    <n v="3253.98"/>
    <n v="0"/>
    <n v="0"/>
    <n v="0"/>
    <n v="0"/>
    <n v="0"/>
    <n v="0"/>
    <n v="0"/>
    <n v="0"/>
    <n v="0"/>
    <n v="0"/>
    <n v="0"/>
    <n v="0"/>
    <n v="0"/>
    <n v="0"/>
    <n v="6507.96"/>
    <n v="0"/>
    <n v="6507.96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2864.52"/>
    <n v="0"/>
    <n v="0"/>
    <n v="0"/>
    <n v="0"/>
    <n v="80356.710000000006"/>
    <d v="2021-04-05T00:00:00"/>
    <d v="2026-04-05T00:00:00"/>
    <n v="80356.710000000006"/>
    <n v="0.93150684931506844"/>
    <n v="5.0027397260273974"/>
    <n v="7.1294999999999997E-2"/>
    <n v="0.93150684931506855"/>
    <n v="5.0027397260273974"/>
    <n v="7.1294999999999997E-2"/>
    <x v="1"/>
    <x v="1"/>
    <n v="2864.52"/>
    <n v="2864.52"/>
    <n v="0"/>
    <n v="0"/>
    <n v="0"/>
    <n v="0"/>
    <n v="0"/>
    <n v="0"/>
    <n v="0"/>
    <n v="0"/>
    <n v="0"/>
    <n v="0"/>
    <n v="0"/>
    <n v="0"/>
    <n v="0"/>
    <n v="0"/>
    <n v="5729.04"/>
    <n v="0"/>
    <n v="5729.04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37312.769999999997"/>
    <n v="0"/>
    <n v="0"/>
    <n v="0"/>
    <n v="0"/>
    <n v="1046714.93"/>
    <d v="2021-04-05T00:00:00"/>
    <d v="2026-04-05T00:00:00"/>
    <n v="1046714.93"/>
    <n v="0.93150684931506844"/>
    <n v="5.0027397260273974"/>
    <n v="7.1294999999999997E-2"/>
    <n v="0.93150684931506844"/>
    <n v="5.0027397260273974"/>
    <n v="7.1294999999999997E-2"/>
    <x v="1"/>
    <x v="1"/>
    <n v="37312.769999999997"/>
    <n v="37312.769999999997"/>
    <n v="0"/>
    <n v="0"/>
    <n v="0"/>
    <n v="0"/>
    <n v="0"/>
    <n v="0"/>
    <n v="0"/>
    <n v="0"/>
    <n v="0"/>
    <n v="0"/>
    <n v="0"/>
    <n v="0"/>
    <n v="0"/>
    <n v="0"/>
    <n v="74625.539999999994"/>
    <n v="0"/>
    <n v="74625.539999999994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126758.72"/>
    <n v="0"/>
    <n v="0"/>
    <n v="0"/>
    <n v="0"/>
    <n v="3555893.6"/>
    <d v="2021-04-05T00:00:00"/>
    <d v="2026-04-05T00:00:00"/>
    <n v="3555893.6"/>
    <n v="0.93150684931506844"/>
    <n v="5.0027397260273974"/>
    <n v="7.1294999999999997E-2"/>
    <n v="0.93150684931506844"/>
    <n v="5.0027397260273974"/>
    <n v="7.1294999999999997E-2"/>
    <x v="1"/>
    <x v="1"/>
    <n v="126758.72"/>
    <n v="126758.72"/>
    <n v="0"/>
    <n v="0"/>
    <n v="0"/>
    <n v="0"/>
    <n v="0"/>
    <n v="0"/>
    <n v="0"/>
    <n v="0"/>
    <n v="0"/>
    <n v="0"/>
    <n v="0"/>
    <n v="0"/>
    <n v="0"/>
    <n v="0"/>
    <n v="253517.44"/>
    <n v="0"/>
    <n v="253517.44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65961.25"/>
    <n v="0"/>
    <n v="0"/>
    <n v="0"/>
    <n v="0"/>
    <n v="1850375.09"/>
    <d v="2021-04-05T00:00:00"/>
    <d v="2026-04-05T00:00:00"/>
    <n v="1850375.09"/>
    <n v="0.93150684931506844"/>
    <n v="5.0027397260273974"/>
    <n v="7.1294999999999997E-2"/>
    <n v="0.93150684931506844"/>
    <n v="5.0027397260273974"/>
    <n v="7.1294999999999997E-2"/>
    <x v="1"/>
    <x v="1"/>
    <n v="65961.25"/>
    <n v="65961.25"/>
    <n v="0"/>
    <n v="0"/>
    <n v="0"/>
    <n v="0"/>
    <n v="0"/>
    <n v="0"/>
    <n v="0"/>
    <n v="0"/>
    <n v="0"/>
    <n v="0"/>
    <n v="0"/>
    <n v="0"/>
    <n v="0"/>
    <n v="0"/>
    <n v="131922.5"/>
    <n v="0"/>
    <n v="131922.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7176955.1699999999"/>
    <n v="0"/>
    <n v="0"/>
    <n v="0"/>
    <n v="0"/>
    <n v="183406083.75"/>
    <d v="2021-04-28T00:00:00"/>
    <d v="2031-04-28T00:00:00"/>
    <n v="183406083.75"/>
    <n v="5.9972602739726026"/>
    <n v="10.005479452054795"/>
    <n v="7.8262999999999999E-2"/>
    <n v="5.9972602739726026"/>
    <n v="10.005479452054795"/>
    <n v="7.8262999999999999E-2"/>
    <x v="1"/>
    <x v="1"/>
    <n v="7176955.1699999999"/>
    <n v="14353910.34"/>
    <n v="14353910.34"/>
    <n v="14353910.34"/>
    <n v="14353910.34"/>
    <n v="14353910.34"/>
    <n v="7176955.1699999999"/>
    <n v="0"/>
    <n v="0"/>
    <n v="0"/>
    <n v="0"/>
    <n v="0"/>
    <n v="0"/>
    <n v="0"/>
    <n v="0"/>
    <n v="0"/>
    <n v="21530865.509999998"/>
    <n v="64592596.530000001"/>
    <n v="86123462.039999992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9567.66"/>
    <n v="0"/>
    <n v="0"/>
    <n v="0"/>
    <n v="0"/>
    <n v="268396.38"/>
    <d v="2021-04-05T00:00:00"/>
    <d v="2026-04-05T00:00:00"/>
    <n v="268396.38"/>
    <n v="0.93150684931506844"/>
    <n v="5.0027397260273974"/>
    <n v="7.1294999999999997E-2"/>
    <n v="0.93150684931506844"/>
    <n v="5.0027397260273974"/>
    <n v="7.1294999999999997E-2"/>
    <x v="1"/>
    <x v="1"/>
    <n v="9567.66"/>
    <n v="9567.66"/>
    <n v="0"/>
    <n v="0"/>
    <n v="0"/>
    <n v="0"/>
    <n v="0"/>
    <n v="0"/>
    <n v="0"/>
    <n v="0"/>
    <n v="0"/>
    <n v="0"/>
    <n v="0"/>
    <n v="0"/>
    <n v="0"/>
    <n v="0"/>
    <n v="19135.32"/>
    <n v="0"/>
    <n v="19135.32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32003.74"/>
    <n v="0"/>
    <n v="0"/>
    <n v="0"/>
    <n v="0"/>
    <n v="897783.5"/>
    <d v="2021-04-05T00:00:00"/>
    <d v="2026-04-05T00:00:00"/>
    <n v="897783.5"/>
    <n v="0.93150684931506844"/>
    <n v="5.0027397260273974"/>
    <n v="7.1294999999999997E-2"/>
    <n v="0.93150684931506844"/>
    <n v="5.0027397260273974"/>
    <n v="7.1294999999999997E-2"/>
    <x v="1"/>
    <x v="1"/>
    <n v="32003.74"/>
    <n v="32003.74"/>
    <n v="0"/>
    <n v="0"/>
    <n v="0"/>
    <n v="0"/>
    <n v="0"/>
    <n v="0"/>
    <n v="0"/>
    <n v="0"/>
    <n v="0"/>
    <n v="0"/>
    <n v="0"/>
    <n v="0"/>
    <n v="0"/>
    <n v="0"/>
    <n v="64007.48"/>
    <n v="0"/>
    <n v="64007.48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10689.26"/>
    <n v="0"/>
    <n v="0"/>
    <n v="0"/>
    <n v="0"/>
    <n v="299860"/>
    <d v="2021-04-05T00:00:00"/>
    <d v="2026-04-05T00:00:00"/>
    <n v="299860"/>
    <n v="0.93150684931506844"/>
    <n v="5.0027397260273974"/>
    <n v="7.1294999999999997E-2"/>
    <n v="0.93150684931506844"/>
    <n v="5.0027397260273974"/>
    <n v="7.1294999999999997E-2"/>
    <x v="1"/>
    <x v="1"/>
    <n v="10689.26"/>
    <n v="10689.26"/>
    <n v="0"/>
    <n v="0"/>
    <n v="0"/>
    <n v="0"/>
    <n v="0"/>
    <n v="0"/>
    <n v="0"/>
    <n v="0"/>
    <n v="0"/>
    <n v="0"/>
    <n v="0"/>
    <n v="0"/>
    <n v="0"/>
    <n v="0"/>
    <n v="21378.52"/>
    <n v="0"/>
    <n v="21378.52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17746.689999999999"/>
    <n v="0"/>
    <n v="0"/>
    <n v="0"/>
    <n v="0"/>
    <n v="497838.23"/>
    <d v="2021-04-05T00:00:00"/>
    <d v="2026-04-05T00:00:00"/>
    <n v="497838.23"/>
    <n v="0.93150684931506844"/>
    <n v="5.0027397260273974"/>
    <n v="7.1294999999999997E-2"/>
    <n v="0.93150684931506844"/>
    <n v="5.0027397260273974"/>
    <n v="7.1294999999999997E-2"/>
    <x v="1"/>
    <x v="1"/>
    <n v="17746.689999999999"/>
    <n v="17746.689999999999"/>
    <n v="0"/>
    <n v="0"/>
    <n v="0"/>
    <n v="0"/>
    <n v="0"/>
    <n v="0"/>
    <n v="0"/>
    <n v="0"/>
    <n v="0"/>
    <n v="0"/>
    <n v="0"/>
    <n v="0"/>
    <n v="0"/>
    <n v="0"/>
    <n v="35493.379999999997"/>
    <n v="0"/>
    <n v="35493.379999999997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24322.45"/>
    <n v="0"/>
    <n v="0"/>
    <n v="0"/>
    <n v="0"/>
    <n v="682304.59"/>
    <d v="2021-04-05T00:00:00"/>
    <d v="2026-04-05T00:00:00"/>
    <n v="682304.59"/>
    <n v="0.93150684931506844"/>
    <n v="5.0027397260273974"/>
    <n v="7.1294999999999997E-2"/>
    <n v="0.93150684931506844"/>
    <n v="5.0027397260273974"/>
    <n v="7.1294999999999997E-2"/>
    <x v="1"/>
    <x v="1"/>
    <n v="24322.45"/>
    <n v="24322.45"/>
    <n v="0"/>
    <n v="0"/>
    <n v="0"/>
    <n v="0"/>
    <n v="0"/>
    <n v="0"/>
    <n v="0"/>
    <n v="0"/>
    <n v="0"/>
    <n v="0"/>
    <n v="0"/>
    <n v="0"/>
    <n v="0"/>
    <n v="0"/>
    <n v="48644.9"/>
    <n v="0"/>
    <n v="48644.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22294.76"/>
    <n v="0"/>
    <n v="0"/>
    <n v="0"/>
    <n v="0"/>
    <n v="625422.69999999995"/>
    <d v="2021-04-05T00:00:00"/>
    <d v="2026-04-05T00:00:00"/>
    <n v="625422.69999999995"/>
    <n v="0.93150684931506844"/>
    <n v="5.0027397260273974"/>
    <n v="7.1294999999999997E-2"/>
    <n v="0.93150684931506844"/>
    <n v="5.0027397260273974"/>
    <n v="7.1294999999999997E-2"/>
    <x v="1"/>
    <x v="1"/>
    <n v="22294.76"/>
    <n v="22294.76"/>
    <n v="0"/>
    <n v="0"/>
    <n v="0"/>
    <n v="0"/>
    <n v="0"/>
    <n v="0"/>
    <n v="0"/>
    <n v="0"/>
    <n v="0"/>
    <n v="0"/>
    <n v="0"/>
    <n v="0"/>
    <n v="0"/>
    <n v="0"/>
    <n v="44589.52"/>
    <n v="0"/>
    <n v="44589.52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72.5"/>
    <n v="0"/>
    <n v="0"/>
    <n v="87.42"/>
    <n v="0"/>
    <n v="0"/>
    <n v="0"/>
    <n v="0"/>
    <n v="22272.5"/>
    <d v="2021-08-06T00:00:00"/>
    <d v="2025-08-06T00:00:00"/>
    <n v="44545"/>
    <n v="0.26849315068493151"/>
    <n v="4.0027397260273974"/>
    <n v="4.7100000000000003E-2"/>
    <n v="0.26849315068493151"/>
    <n v="4.0027397260273974"/>
    <n v="4.7100000000000003E-2"/>
    <x v="1"/>
    <x v="1"/>
    <n v="349.68"/>
    <n v="0"/>
    <n v="0"/>
    <n v="0"/>
    <n v="0"/>
    <n v="0"/>
    <n v="0"/>
    <n v="0"/>
    <n v="0"/>
    <n v="0"/>
    <n v="0"/>
    <n v="0"/>
    <n v="0"/>
    <n v="0"/>
    <n v="0"/>
    <n v="0"/>
    <n v="349.68"/>
    <n v="0"/>
    <n v="349.68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2.2684931506849315"/>
    <n v="6.0027397260273974"/>
    <n v="5.3600000000000002E-2"/>
    <n v="2.2684931506849315"/>
    <n v="6.0027397260273965"/>
    <n v="5.3600000000000009E-2"/>
    <x v="1"/>
    <x v="1"/>
    <n v="1897.4400000000003"/>
    <n v="2846.16"/>
    <n v="1185.9000000000001"/>
    <n v="0"/>
    <n v="0"/>
    <n v="0"/>
    <n v="0"/>
    <n v="0"/>
    <n v="0"/>
    <n v="0"/>
    <n v="0"/>
    <n v="0"/>
    <n v="0"/>
    <n v="0"/>
    <n v="0"/>
    <n v="0"/>
    <n v="4743.6000000000004"/>
    <n v="1185.9000000000001"/>
    <n v="5929.5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3.2712328767123289"/>
    <n v="7.0054794520547947"/>
    <n v="5.6399999999999999E-2"/>
    <n v="3.2712328767123289"/>
    <n v="7.0054794520547947"/>
    <n v="5.6400000000000006E-2"/>
    <x v="1"/>
    <x v="1"/>
    <n v="3871.1199999999994"/>
    <n v="5806.68"/>
    <n v="4838.88"/>
    <n v="1935.52"/>
    <n v="0"/>
    <n v="0"/>
    <n v="0"/>
    <n v="0"/>
    <n v="0"/>
    <n v="0"/>
    <n v="0"/>
    <n v="0"/>
    <n v="0"/>
    <n v="0"/>
    <n v="0"/>
    <n v="0"/>
    <n v="9677.7999999999993"/>
    <n v="6774.4"/>
    <n v="16452.199999999997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4.2712328767123289"/>
    <n v="8.0054794520547947"/>
    <n v="5.9299999999999999E-2"/>
    <n v="4.2712328767123289"/>
    <n v="8.0054794520547947"/>
    <n v="5.9299999999999999E-2"/>
    <x v="1"/>
    <x v="1"/>
    <n v="99328.079999999987"/>
    <n v="148992.12"/>
    <n v="132437.44"/>
    <n v="82773.399999999994"/>
    <n v="33109.360000000001"/>
    <n v="0"/>
    <n v="0"/>
    <n v="0"/>
    <n v="0"/>
    <n v="0"/>
    <n v="0"/>
    <n v="0"/>
    <n v="0"/>
    <n v="0"/>
    <n v="0"/>
    <n v="0"/>
    <n v="248320.19999999998"/>
    <n v="248320.2"/>
    <n v="496640.4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5.2712328767123289"/>
    <n v="9.0054794520547947"/>
    <n v="6.2100000000000002E-2"/>
    <n v="5.2712328767123289"/>
    <n v="9.0054794520547947"/>
    <n v="6.2099999999999995E-2"/>
    <x v="1"/>
    <x v="1"/>
    <n v="233329.35999999993"/>
    <n v="349994.03999999986"/>
    <n v="320827.88"/>
    <n v="233329.4"/>
    <n v="145830.88"/>
    <n v="58332.32"/>
    <n v="0"/>
    <n v="0"/>
    <n v="0"/>
    <n v="0"/>
    <n v="0"/>
    <n v="0"/>
    <n v="0"/>
    <n v="0"/>
    <n v="0"/>
    <n v="0"/>
    <n v="583323.39999999979"/>
    <n v="758320.48"/>
    <n v="1341643.8799999999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6.2712328767123289"/>
    <n v="10.005479452054795"/>
    <n v="6.5000000000000002E-2"/>
    <n v="6.2712328767123298"/>
    <n v="10.005479452054795"/>
    <n v="6.5000000000000002E-2"/>
    <x v="1"/>
    <x v="1"/>
    <n v="2256.2399999999998"/>
    <n v="3384.3599999999988"/>
    <n v="3158.76"/>
    <n v="2481.92"/>
    <n v="1805"/>
    <n v="1128.1199999999999"/>
    <n v="451.28"/>
    <n v="0"/>
    <n v="0"/>
    <n v="0"/>
    <n v="0"/>
    <n v="0"/>
    <n v="0"/>
    <n v="0"/>
    <n v="0"/>
    <n v="0"/>
    <n v="5640.5999999999985"/>
    <n v="9025.08"/>
    <n v="14665.679999999998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4514897.8"/>
    <n v="0"/>
    <n v="0"/>
    <n v="0"/>
    <n v="0"/>
    <n v="126653981.23999999"/>
    <d v="2021-04-05T00:00:00"/>
    <d v="2026-04-05T00:00:00"/>
    <n v="126653981.23999999"/>
    <n v="0.93150684931506844"/>
    <n v="5.0027397260273974"/>
    <n v="7.1294999999999997E-2"/>
    <n v="0.93150684931506844"/>
    <n v="5.0027397260273974"/>
    <n v="7.1294999999999997E-2"/>
    <x v="1"/>
    <x v="1"/>
    <n v="4514897.8"/>
    <n v="4514897.8"/>
    <n v="0"/>
    <n v="0"/>
    <n v="0"/>
    <n v="0"/>
    <n v="0"/>
    <n v="0"/>
    <n v="0"/>
    <n v="0"/>
    <n v="0"/>
    <n v="0"/>
    <n v="0"/>
    <n v="0"/>
    <n v="0"/>
    <n v="0"/>
    <n v="9029795.5999999996"/>
    <n v="0"/>
    <n v="9029795.5999999996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38999.06"/>
    <n v="0"/>
    <n v="0"/>
    <n v="0"/>
    <n v="0"/>
    <n v="1094019.6000000001"/>
    <d v="2021-04-05T00:00:00"/>
    <d v="2026-04-05T00:00:00"/>
    <n v="1094019.6000000001"/>
    <n v="0.93150684931506844"/>
    <n v="5.0027397260273974"/>
    <n v="7.1294999999999997E-2"/>
    <n v="0.93150684931506844"/>
    <n v="5.0027397260273974"/>
    <n v="7.1294999999999997E-2"/>
    <x v="1"/>
    <x v="1"/>
    <n v="38999.06"/>
    <n v="38999.06"/>
    <n v="0"/>
    <n v="0"/>
    <n v="0"/>
    <n v="0"/>
    <n v="0"/>
    <n v="0"/>
    <n v="0"/>
    <n v="0"/>
    <n v="0"/>
    <n v="0"/>
    <n v="0"/>
    <n v="0"/>
    <n v="0"/>
    <n v="0"/>
    <n v="77998.12"/>
    <n v="0"/>
    <n v="77998.12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38999.06"/>
    <n v="0"/>
    <n v="0"/>
    <n v="0"/>
    <n v="0"/>
    <n v="1094019.6100000001"/>
    <d v="2021-04-05T00:00:00"/>
    <d v="2026-04-05T00:00:00"/>
    <n v="1094019.6100000001"/>
    <n v="0.93150684931506844"/>
    <n v="5.0027397260273974"/>
    <n v="7.1294999999999997E-2"/>
    <n v="0.93150684931506844"/>
    <n v="5.0027397260273974"/>
    <n v="7.1294999999999997E-2"/>
    <x v="1"/>
    <x v="1"/>
    <n v="38999.06"/>
    <n v="38999.06"/>
    <n v="0"/>
    <n v="0"/>
    <n v="0"/>
    <n v="0"/>
    <n v="0"/>
    <n v="0"/>
    <n v="0"/>
    <n v="0"/>
    <n v="0"/>
    <n v="0"/>
    <n v="0"/>
    <n v="0"/>
    <n v="0"/>
    <n v="0"/>
    <n v="77998.12"/>
    <n v="0"/>
    <n v="77998.12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06.25"/>
    <n v="0"/>
    <n v="0"/>
    <n v="189.6"/>
    <n v="0"/>
    <n v="0"/>
    <n v="0"/>
    <n v="0"/>
    <n v="48306.25"/>
    <d v="2021-09-07T00:00:00"/>
    <d v="2025-09-07T00:00:00"/>
    <n v="96612.5"/>
    <n v="0.35616438356164382"/>
    <n v="4.0027397260273974"/>
    <n v="4.7100000000000003E-2"/>
    <n v="0.35616438356164387"/>
    <n v="4.0027397260273974"/>
    <n v="4.7100000000000003E-2"/>
    <x v="1"/>
    <x v="1"/>
    <n v="948"/>
    <n v="0"/>
    <n v="0"/>
    <n v="0"/>
    <n v="0"/>
    <n v="0"/>
    <n v="0"/>
    <n v="0"/>
    <n v="0"/>
    <n v="0"/>
    <n v="0"/>
    <n v="0"/>
    <n v="0"/>
    <n v="0"/>
    <n v="0"/>
    <n v="0"/>
    <n v="948"/>
    <n v="0"/>
    <n v="948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1.3561643835616439"/>
    <n v="5.0027397260273974"/>
    <n v="5.0700000000000002E-2"/>
    <n v="1.3561643835616439"/>
    <n v="5.0027397260273974"/>
    <n v="5.0700000000000002E-2"/>
    <x v="1"/>
    <x v="1"/>
    <n v="4706.32"/>
    <n v="3529.7099999999991"/>
    <n v="0"/>
    <n v="0"/>
    <n v="0"/>
    <n v="0"/>
    <n v="0"/>
    <n v="0"/>
    <n v="0"/>
    <n v="0"/>
    <n v="0"/>
    <n v="0"/>
    <n v="0"/>
    <n v="0"/>
    <n v="0"/>
    <n v="0"/>
    <n v="8236.0299999999988"/>
    <n v="0"/>
    <n v="8236.0299999999988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2.3561643835616439"/>
    <n v="6.0027397260273974"/>
    <n v="5.3600000000000002E-2"/>
    <n v="2.3561643835616439"/>
    <n v="6.0027397260273974"/>
    <n v="5.3600000000000002E-2"/>
    <x v="1"/>
    <x v="1"/>
    <n v="44579.28"/>
    <n v="66868.920000000013"/>
    <n v="33434.49"/>
    <n v="0"/>
    <n v="0"/>
    <n v="0"/>
    <n v="0"/>
    <n v="0"/>
    <n v="0"/>
    <n v="0"/>
    <n v="0"/>
    <n v="0"/>
    <n v="0"/>
    <n v="0"/>
    <n v="0"/>
    <n v="0"/>
    <n v="111448.20000000001"/>
    <n v="33434.49"/>
    <n v="144882.69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3.3589041095890413"/>
    <n v="7.0054794520547947"/>
    <n v="5.6399999999999999E-2"/>
    <n v="3.3589041095890413"/>
    <n v="7.0054794520547947"/>
    <n v="5.6399999999999999E-2"/>
    <x v="1"/>
    <x v="1"/>
    <n v="153846"/>
    <n v="230769"/>
    <n v="201922.89"/>
    <n v="86538.42"/>
    <n v="0"/>
    <n v="0"/>
    <n v="0"/>
    <n v="0"/>
    <n v="0"/>
    <n v="0"/>
    <n v="0"/>
    <n v="0"/>
    <n v="0"/>
    <n v="0"/>
    <n v="0"/>
    <n v="0"/>
    <n v="384615"/>
    <n v="288461.31"/>
    <n v="673076.31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4.3589041095890408"/>
    <n v="8.0054794520547947"/>
    <n v="5.9299999999999999E-2"/>
    <n v="4.3589041095890408"/>
    <n v="8.0054794520547947"/>
    <n v="5.9299999999999999E-2"/>
    <x v="1"/>
    <x v="1"/>
    <n v="73525.2"/>
    <n v="110287.79999999997"/>
    <n v="101097.15"/>
    <n v="64334.55"/>
    <n v="27571.95"/>
    <n v="0"/>
    <n v="0"/>
    <n v="0"/>
    <n v="0"/>
    <n v="0"/>
    <n v="0"/>
    <n v="0"/>
    <n v="0"/>
    <n v="0"/>
    <n v="0"/>
    <n v="0"/>
    <n v="183812.99999999997"/>
    <n v="193003.65000000002"/>
    <n v="376816.65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5.3589041095890408"/>
    <n v="9.0054794520547947"/>
    <n v="6.2100000000000002E-2"/>
    <n v="5.3589041095890408"/>
    <n v="9.0054794520547947"/>
    <n v="6.2100000000000002E-2"/>
    <x v="1"/>
    <x v="1"/>
    <n v="2198.3200000000002"/>
    <n v="3297.48"/>
    <n v="3091.38"/>
    <n v="2267.0100000000002"/>
    <n v="1442.7"/>
    <n v="618.29999999999995"/>
    <n v="0"/>
    <n v="0"/>
    <n v="0"/>
    <n v="0"/>
    <n v="0"/>
    <n v="0"/>
    <n v="0"/>
    <n v="0"/>
    <n v="0"/>
    <n v="0"/>
    <n v="5495.8"/>
    <n v="7419.39"/>
    <n v="12915.19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6.3589041095890408"/>
    <n v="10.005479452054795"/>
    <n v="6.5000000000000002E-2"/>
    <n v="6.3589041095890408"/>
    <n v="10.005479452054795"/>
    <n v="6.5000000000000002E-2"/>
    <x v="1"/>
    <x v="1"/>
    <n v="4589.2"/>
    <n v="6883.7999999999984"/>
    <n v="6539.61"/>
    <n v="5162.8500000000004"/>
    <n v="3786.09"/>
    <n v="2409.33"/>
    <n v="1032.57"/>
    <n v="0"/>
    <n v="0"/>
    <n v="0"/>
    <n v="0"/>
    <n v="0"/>
    <n v="0"/>
    <n v="0"/>
    <n v="0"/>
    <n v="0"/>
    <n v="11472.999999999998"/>
    <n v="18930.449999999997"/>
    <n v="30403.449999999997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2.5"/>
    <n v="0"/>
    <n v="0"/>
    <n v="284.26"/>
    <n v="0"/>
    <n v="0"/>
    <n v="0"/>
    <n v="0"/>
    <n v="72422.5"/>
    <d v="2021-09-28T00:00:00"/>
    <d v="2025-09-28T00:00:00"/>
    <n v="114845"/>
    <n v="0.41369863013698632"/>
    <n v="4.0027397260273974"/>
    <n v="4.7100000000000003E-2"/>
    <n v="0.41369863013698632"/>
    <n v="4.0027397260273974"/>
    <n v="4.7100000000000003E-2"/>
    <x v="1"/>
    <x v="1"/>
    <n v="1421.3"/>
    <n v="0"/>
    <n v="0"/>
    <n v="0"/>
    <n v="0"/>
    <n v="0"/>
    <n v="0"/>
    <n v="0"/>
    <n v="0"/>
    <n v="0"/>
    <n v="0"/>
    <n v="0"/>
    <n v="0"/>
    <n v="0"/>
    <n v="0"/>
    <n v="0"/>
    <n v="1421.3"/>
    <n v="0"/>
    <n v="1421.3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1.4136986301369863"/>
    <n v="5.0027397260273974"/>
    <n v="5.0700000000000002E-2"/>
    <n v="1.413698630136986"/>
    <n v="5.0027397260273974"/>
    <n v="5.0700000000000002E-2"/>
    <x v="1"/>
    <x v="1"/>
    <n v="15484.959999999995"/>
    <n v="11613.719999999998"/>
    <n v="0"/>
    <n v="0"/>
    <n v="0"/>
    <n v="0"/>
    <n v="0"/>
    <n v="0"/>
    <n v="0"/>
    <n v="0"/>
    <n v="0"/>
    <n v="0"/>
    <n v="0"/>
    <n v="0"/>
    <n v="0"/>
    <n v="0"/>
    <n v="27098.679999999993"/>
    <n v="0"/>
    <n v="27098.679999999993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2.4136986301369863"/>
    <n v="6.0027397260273974"/>
    <n v="5.3600000000000002E-2"/>
    <n v="2.4136986301369863"/>
    <n v="6.0027397260273974"/>
    <n v="5.3600000000000002E-2"/>
    <x v="1"/>
    <x v="1"/>
    <n v="33078.720000000001"/>
    <n v="49618.079999999987"/>
    <n v="24809.040000000001"/>
    <n v="0"/>
    <n v="0"/>
    <n v="0"/>
    <n v="0"/>
    <n v="0"/>
    <n v="0"/>
    <n v="0"/>
    <n v="0"/>
    <n v="0"/>
    <n v="0"/>
    <n v="0"/>
    <n v="0"/>
    <n v="0"/>
    <n v="82696.799999999988"/>
    <n v="24809.040000000001"/>
    <n v="107505.84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3.4164383561643836"/>
    <n v="7.0054794520547947"/>
    <n v="5.6399999999999999E-2"/>
    <n v="3.4164383561643836"/>
    <n v="7.0054794520547947"/>
    <n v="5.6399999999999999E-2"/>
    <x v="1"/>
    <x v="1"/>
    <n v="130120.24"/>
    <n v="195180.36000000002"/>
    <n v="170782.83"/>
    <n v="73192.679999999993"/>
    <n v="0"/>
    <n v="0"/>
    <n v="0"/>
    <n v="0"/>
    <n v="0"/>
    <n v="0"/>
    <n v="0"/>
    <n v="0"/>
    <n v="0"/>
    <n v="0"/>
    <n v="0"/>
    <n v="0"/>
    <n v="325300.60000000003"/>
    <n v="243975.50999999998"/>
    <n v="569276.11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4.4164383561643836"/>
    <n v="8.0054794520547947"/>
    <n v="5.9299999999999999E-2"/>
    <n v="4.4164383561643836"/>
    <n v="8.0054794520547947"/>
    <n v="5.9299999999999999E-2"/>
    <x v="1"/>
    <x v="1"/>
    <n v="74359.039999999994"/>
    <n v="111538.56000000001"/>
    <n v="102243.69"/>
    <n v="65064.18"/>
    <n v="27884.61"/>
    <n v="0"/>
    <n v="0"/>
    <n v="0"/>
    <n v="0"/>
    <n v="0"/>
    <n v="0"/>
    <n v="0"/>
    <n v="0"/>
    <n v="0"/>
    <n v="0"/>
    <n v="0"/>
    <n v="185897.60000000001"/>
    <n v="195192.47999999998"/>
    <n v="381090.07999999996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5.4164383561643836"/>
    <n v="9.0054794520547947"/>
    <n v="6.2100000000000002E-2"/>
    <n v="5.4164383561643836"/>
    <n v="9.0054794520547947"/>
    <n v="6.2100000000000002E-2"/>
    <x v="1"/>
    <x v="1"/>
    <n v="3871.52"/>
    <n v="5807.2799999999988"/>
    <n v="5444.34"/>
    <n v="3992.55"/>
    <n v="2540.6999999999998"/>
    <n v="1088.9100000000001"/>
    <n v="0"/>
    <n v="0"/>
    <n v="0"/>
    <n v="0"/>
    <n v="0"/>
    <n v="0"/>
    <n v="0"/>
    <n v="0"/>
    <n v="0"/>
    <n v="0"/>
    <n v="9678.7999999999993"/>
    <n v="13066.5"/>
    <n v="22745.3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6.4164383561643836"/>
    <n v="10.005479452054795"/>
    <n v="6.5000000000000002E-2"/>
    <n v="6.4164383561643827"/>
    <n v="10.005479452054795"/>
    <n v="6.5000000000000002E-2"/>
    <x v="1"/>
    <x v="1"/>
    <n v="2249.84"/>
    <n v="3374.76"/>
    <n v="3206.04"/>
    <n v="2531.13"/>
    <n v="1856.13"/>
    <n v="1181.1600000000001"/>
    <n v="506.25"/>
    <n v="0"/>
    <n v="0"/>
    <n v="0"/>
    <n v="0"/>
    <n v="0"/>
    <n v="0"/>
    <n v="0"/>
    <n v="0"/>
    <n v="0"/>
    <n v="5624.6"/>
    <n v="9280.7100000000009"/>
    <n v="14905.310000000001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.0027397260273974"/>
    <n v="6.1652999999999999E-2"/>
    <n v="0"/>
    <n v="3.002739726027397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105316.46"/>
    <n v="0"/>
    <n v="0"/>
    <n v="0"/>
    <n v="0"/>
    <n v="2954385.53"/>
    <d v="2021-04-05T00:00:00"/>
    <d v="2026-04-05T00:00:00"/>
    <n v="2954385.53"/>
    <n v="0.93150684931506844"/>
    <n v="5.0027397260273974"/>
    <n v="7.1300000000000002E-2"/>
    <n v="0.93150684931506844"/>
    <n v="5.0027397260273974"/>
    <n v="7.1300000000000002E-2"/>
    <x v="1"/>
    <x v="1"/>
    <n v="105316.46"/>
    <n v="105316.46"/>
    <n v="0"/>
    <n v="0"/>
    <n v="0"/>
    <n v="0"/>
    <n v="0"/>
    <n v="0"/>
    <n v="0"/>
    <n v="0"/>
    <n v="0"/>
    <n v="0"/>
    <n v="0"/>
    <n v="0"/>
    <n v="0"/>
    <n v="0"/>
    <n v="210632.92"/>
    <n v="0"/>
    <n v="210632.92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5770.93"/>
    <n v="0"/>
    <n v="0"/>
    <n v="0"/>
    <n v="0"/>
    <n v="161888.79"/>
    <d v="2021-04-05T00:00:00"/>
    <d v="2026-04-05T00:00:00"/>
    <n v="161866.76"/>
    <n v="0.93150684931506844"/>
    <n v="5.0027397260273974"/>
    <n v="7.1300000000000002E-2"/>
    <n v="0.93150684931506844"/>
    <n v="5.0027397260273974"/>
    <n v="7.1300000000000002E-2"/>
    <x v="1"/>
    <x v="1"/>
    <n v="5770.93"/>
    <n v="5770.93"/>
    <n v="0"/>
    <n v="0"/>
    <n v="0"/>
    <n v="0"/>
    <n v="0"/>
    <n v="0"/>
    <n v="0"/>
    <n v="0"/>
    <n v="0"/>
    <n v="0"/>
    <n v="0"/>
    <n v="0"/>
    <n v="0"/>
    <n v="0"/>
    <n v="11541.86"/>
    <n v="0"/>
    <n v="11541.86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173628.41"/>
    <n v="0"/>
    <n v="0"/>
    <n v="0"/>
    <n v="0"/>
    <n v="4870703.75"/>
    <d v="2021-04-05T00:00:00"/>
    <d v="2026-04-05T00:00:00"/>
    <n v="4870041.04"/>
    <n v="0.93150684931506844"/>
    <n v="5.0027397260273974"/>
    <n v="7.1300000000000002E-2"/>
    <n v="0.93150684931506844"/>
    <n v="5.0027397260273974"/>
    <n v="7.1300000000000002E-2"/>
    <x v="1"/>
    <x v="1"/>
    <n v="173628.41"/>
    <n v="173628.41"/>
    <n v="0"/>
    <n v="0"/>
    <n v="0"/>
    <n v="0"/>
    <n v="0"/>
    <n v="0"/>
    <n v="0"/>
    <n v="0"/>
    <n v="0"/>
    <n v="0"/>
    <n v="0"/>
    <n v="0"/>
    <n v="0"/>
    <n v="0"/>
    <n v="347256.82"/>
    <n v="0"/>
    <n v="347256.82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21618.37"/>
    <n v="0"/>
    <n v="0"/>
    <n v="0"/>
    <n v="0"/>
    <n v="606448.37"/>
    <d v="2021-04-05T00:00:00"/>
    <d v="2026-04-05T00:00:00"/>
    <n v="606448.37"/>
    <n v="0.93150684931506844"/>
    <n v="5.0027397260273974"/>
    <n v="7.1300000000000002E-2"/>
    <n v="0.93150684931506833"/>
    <n v="5.0027397260273974"/>
    <n v="7.1300000000000002E-2"/>
    <x v="1"/>
    <x v="1"/>
    <n v="21618.37"/>
    <n v="21618.37"/>
    <n v="0"/>
    <n v="0"/>
    <n v="0"/>
    <n v="0"/>
    <n v="0"/>
    <n v="0"/>
    <n v="0"/>
    <n v="0"/>
    <n v="0"/>
    <n v="0"/>
    <n v="0"/>
    <n v="0"/>
    <n v="0"/>
    <n v="0"/>
    <n v="43236.74"/>
    <n v="0"/>
    <n v="43236.74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100372.68"/>
    <n v="0"/>
    <n v="0"/>
    <n v="0"/>
    <n v="0"/>
    <n v="2815700.29"/>
    <d v="2021-04-05T00:00:00"/>
    <d v="2026-04-05T00:00:00"/>
    <n v="2815700.29"/>
    <n v="0.93150684931506844"/>
    <n v="5.0027397260273974"/>
    <n v="7.1300000000000002E-2"/>
    <n v="0.93150684931506844"/>
    <n v="5.0027397260273974"/>
    <n v="7.1300000000000002E-2"/>
    <x v="1"/>
    <x v="1"/>
    <n v="100372.68"/>
    <n v="100372.68"/>
    <n v="0"/>
    <n v="0"/>
    <n v="0"/>
    <n v="0"/>
    <n v="0"/>
    <n v="0"/>
    <n v="0"/>
    <n v="0"/>
    <n v="0"/>
    <n v="0"/>
    <n v="0"/>
    <n v="0"/>
    <n v="0"/>
    <n v="0"/>
    <n v="200745.36"/>
    <n v="0"/>
    <n v="200745.36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20222.61"/>
    <n v="0"/>
    <n v="0"/>
    <n v="0"/>
    <n v="0"/>
    <n v="567294"/>
    <d v="2021-04-05T00:00:00"/>
    <d v="2026-04-05T00:00:00"/>
    <n v="567294"/>
    <n v="0.93150684931506844"/>
    <n v="5.0027397260273974"/>
    <n v="7.1300000000000002E-2"/>
    <n v="0.93150684931506855"/>
    <n v="5.0027397260273974"/>
    <n v="7.1300000000000002E-2"/>
    <x v="1"/>
    <x v="1"/>
    <n v="20222.61"/>
    <n v="20222.61"/>
    <n v="0"/>
    <n v="0"/>
    <n v="0"/>
    <n v="0"/>
    <n v="0"/>
    <n v="0"/>
    <n v="0"/>
    <n v="0"/>
    <n v="0"/>
    <n v="0"/>
    <n v="0"/>
    <n v="0"/>
    <n v="0"/>
    <n v="0"/>
    <n v="40445.22"/>
    <n v="0"/>
    <n v="40445.22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98675.75"/>
    <n v="0"/>
    <n v="0"/>
    <n v="0"/>
    <n v="0"/>
    <n v="2768097.42"/>
    <d v="2021-04-05T00:00:00"/>
    <d v="2026-04-05T00:00:00"/>
    <n v="2768097.42"/>
    <n v="0.93150684931506844"/>
    <n v="5.0027397260273974"/>
    <n v="7.1300000000000002E-2"/>
    <n v="0.93150684931506844"/>
    <n v="5.0027397260273974"/>
    <n v="7.1300000000000002E-2"/>
    <x v="1"/>
    <x v="1"/>
    <n v="98675.75"/>
    <n v="98675.75"/>
    <n v="0"/>
    <n v="0"/>
    <n v="0"/>
    <n v="0"/>
    <n v="0"/>
    <n v="0"/>
    <n v="0"/>
    <n v="0"/>
    <n v="0"/>
    <n v="0"/>
    <n v="0"/>
    <n v="0"/>
    <n v="0"/>
    <n v="0"/>
    <n v="197351.5"/>
    <n v="0"/>
    <n v="197351.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106176.31"/>
    <n v="0"/>
    <n v="0"/>
    <n v="0"/>
    <n v="0"/>
    <n v="2978506.37"/>
    <d v="2021-04-05T00:00:00"/>
    <d v="2026-04-05T00:00:00"/>
    <n v="2978506.37"/>
    <n v="0.93150684931506844"/>
    <n v="5.0027397260273974"/>
    <n v="7.1300000000000002E-2"/>
    <n v="0.93150684931506844"/>
    <n v="5.0027397260273974"/>
    <n v="7.1300000000000002E-2"/>
    <x v="1"/>
    <x v="1"/>
    <n v="106176.31"/>
    <n v="106176.31"/>
    <n v="0"/>
    <n v="0"/>
    <n v="0"/>
    <n v="0"/>
    <n v="0"/>
    <n v="0"/>
    <n v="0"/>
    <n v="0"/>
    <n v="0"/>
    <n v="0"/>
    <n v="0"/>
    <n v="0"/>
    <n v="0"/>
    <n v="0"/>
    <n v="212352.62"/>
    <n v="0"/>
    <n v="212352.62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242880.21"/>
    <n v="0"/>
    <n v="0"/>
    <n v="0"/>
    <n v="0"/>
    <n v="6813386.9900000002"/>
    <d v="2021-04-05T00:00:00"/>
    <d v="2026-04-05T00:00:00"/>
    <n v="6813386.9900000002"/>
    <n v="0.93150684931506844"/>
    <n v="5.0027397260273974"/>
    <n v="7.1300000000000002E-2"/>
    <n v="0.93150684931506833"/>
    <n v="5.0027397260273974"/>
    <n v="7.1300000000000002E-2"/>
    <x v="1"/>
    <x v="1"/>
    <n v="242880.21"/>
    <n v="242880.21"/>
    <n v="0"/>
    <n v="0"/>
    <n v="0"/>
    <n v="0"/>
    <n v="0"/>
    <n v="0"/>
    <n v="0"/>
    <n v="0"/>
    <n v="0"/>
    <n v="0"/>
    <n v="0"/>
    <n v="0"/>
    <n v="0"/>
    <n v="0"/>
    <n v="485760.42"/>
    <n v="0"/>
    <n v="485760.4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23530.080000000002"/>
    <n v="0"/>
    <n v="0"/>
    <n v="0"/>
    <n v="0"/>
    <n v="660076.67000000004"/>
    <d v="2021-04-05T00:00:00"/>
    <d v="2026-04-05T00:00:00"/>
    <n v="660076.67000000004"/>
    <n v="0.93150684931506844"/>
    <n v="5.0027397260273974"/>
    <n v="7.1300000000000002E-2"/>
    <n v="0.93150684931506844"/>
    <n v="5.0027397260273974"/>
    <n v="7.1300000000000002E-2"/>
    <x v="1"/>
    <x v="1"/>
    <n v="23530.080000000002"/>
    <n v="23530.080000000002"/>
    <n v="0"/>
    <n v="0"/>
    <n v="0"/>
    <n v="0"/>
    <n v="0"/>
    <n v="0"/>
    <n v="0"/>
    <n v="0"/>
    <n v="0"/>
    <n v="0"/>
    <n v="0"/>
    <n v="0"/>
    <n v="0"/>
    <n v="0"/>
    <n v="47060.160000000003"/>
    <n v="0"/>
    <n v="47060.160000000003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33097.980000000003"/>
    <n v="0"/>
    <n v="0"/>
    <n v="0"/>
    <n v="0"/>
    <n v="928479.65"/>
    <d v="2021-04-05T00:00:00"/>
    <d v="2026-04-05T00:00:00"/>
    <n v="928479.65"/>
    <n v="0.93150684931506844"/>
    <n v="5.0027397260273974"/>
    <n v="7.1300000000000002E-2"/>
    <n v="0.93150684931506844"/>
    <n v="5.0027397260273974"/>
    <n v="7.1300000000000002E-2"/>
    <x v="1"/>
    <x v="1"/>
    <n v="33097.980000000003"/>
    <n v="33097.980000000003"/>
    <n v="0"/>
    <n v="0"/>
    <n v="0"/>
    <n v="0"/>
    <n v="0"/>
    <n v="0"/>
    <n v="0"/>
    <n v="0"/>
    <n v="0"/>
    <n v="0"/>
    <n v="0"/>
    <n v="0"/>
    <n v="0"/>
    <n v="0"/>
    <n v="66195.960000000006"/>
    <n v="0"/>
    <n v="66195.960000000006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3603.41"/>
    <n v="0"/>
    <n v="0"/>
    <n v="0"/>
    <n v="0"/>
    <n v="101084.49"/>
    <d v="2021-04-05T00:00:00"/>
    <d v="2026-04-05T00:00:00"/>
    <n v="101069.95"/>
    <n v="0.93150684931506844"/>
    <n v="5.0027397260273974"/>
    <n v="7.1300000000000002E-2"/>
    <n v="0.93150684931506844"/>
    <n v="5.0027397260273974"/>
    <n v="7.1300000000000002E-2"/>
    <x v="1"/>
    <x v="1"/>
    <n v="3603.41"/>
    <n v="3603.41"/>
    <n v="0"/>
    <n v="0"/>
    <n v="0"/>
    <n v="0"/>
    <n v="0"/>
    <n v="0"/>
    <n v="0"/>
    <n v="0"/>
    <n v="0"/>
    <n v="0"/>
    <n v="0"/>
    <n v="0"/>
    <n v="0"/>
    <n v="0"/>
    <n v="7206.82"/>
    <n v="0"/>
    <n v="7206.82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45324.19"/>
    <n v="0"/>
    <n v="0"/>
    <n v="0"/>
    <n v="0"/>
    <n v="1271455"/>
    <d v="2021-04-05T00:00:00"/>
    <d v="2026-04-05T00:00:00"/>
    <n v="1271455"/>
    <n v="0.93150684931506844"/>
    <n v="5.0027397260273974"/>
    <n v="7.1300000000000002E-2"/>
    <n v="0.93150684931506844"/>
    <n v="5.0027397260273974"/>
    <n v="7.1300000000000002E-2"/>
    <x v="1"/>
    <x v="1"/>
    <n v="45324.19"/>
    <n v="45324.19"/>
    <n v="0"/>
    <n v="0"/>
    <n v="0"/>
    <n v="0"/>
    <n v="0"/>
    <n v="0"/>
    <n v="0"/>
    <n v="0"/>
    <n v="0"/>
    <n v="0"/>
    <n v="0"/>
    <n v="0"/>
    <n v="0"/>
    <n v="0"/>
    <n v="90648.38"/>
    <n v="0"/>
    <n v="90648.38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168436.45"/>
    <n v="0"/>
    <n v="0"/>
    <n v="0"/>
    <n v="0"/>
    <n v="4725056.59"/>
    <d v="2021-04-05T00:00:00"/>
    <d v="2026-04-05T00:00:00"/>
    <n v="4724056.59"/>
    <n v="0.93150684931506844"/>
    <n v="5.0027397260273974"/>
    <n v="7.1300000000000002E-2"/>
    <n v="0.93150684931506844"/>
    <n v="5.0027397260273974"/>
    <n v="7.1300000000000002E-2"/>
    <x v="1"/>
    <x v="1"/>
    <n v="168436.45"/>
    <n v="168436.45"/>
    <n v="0"/>
    <n v="0"/>
    <n v="0"/>
    <n v="0"/>
    <n v="0"/>
    <n v="0"/>
    <n v="0"/>
    <n v="0"/>
    <n v="0"/>
    <n v="0"/>
    <n v="0"/>
    <n v="0"/>
    <n v="0"/>
    <n v="0"/>
    <n v="336872.9"/>
    <n v="0"/>
    <n v="336872.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79231.73"/>
    <n v="0"/>
    <n v="0"/>
    <n v="0"/>
    <n v="0"/>
    <n v="2222644.7999999998"/>
    <d v="2021-04-05T00:00:00"/>
    <d v="2026-04-05T00:00:00"/>
    <n v="2222644.7999999998"/>
    <n v="0.93150684931506844"/>
    <n v="5.0027397260273974"/>
    <n v="7.1300000000000002E-2"/>
    <n v="0.93150684931506844"/>
    <n v="5.0027397260273974"/>
    <n v="7.1300000000000002E-2"/>
    <x v="1"/>
    <x v="1"/>
    <n v="79231.73"/>
    <n v="79231.73"/>
    <n v="0"/>
    <n v="0"/>
    <n v="0"/>
    <n v="0"/>
    <n v="0"/>
    <n v="0"/>
    <n v="0"/>
    <n v="0"/>
    <n v="0"/>
    <n v="0"/>
    <n v="0"/>
    <n v="0"/>
    <n v="0"/>
    <n v="0"/>
    <n v="158463.46"/>
    <n v="0"/>
    <n v="158463.46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22609.5"/>
    <n v="0"/>
    <n v="0"/>
    <n v="0"/>
    <n v="0"/>
    <n v="634251.98"/>
    <d v="2021-04-05T00:00:00"/>
    <d v="2026-04-05T00:00:00"/>
    <n v="634251.98"/>
    <n v="0.93150684931506844"/>
    <n v="5.0027397260273974"/>
    <n v="7.1300000000000002E-2"/>
    <n v="0.93150684931506855"/>
    <n v="5.0027397260273974"/>
    <n v="7.1300000000000002E-2"/>
    <x v="1"/>
    <x v="1"/>
    <n v="22609.5"/>
    <n v="22609.5"/>
    <n v="0"/>
    <n v="0"/>
    <n v="0"/>
    <n v="0"/>
    <n v="0"/>
    <n v="0"/>
    <n v="0"/>
    <n v="0"/>
    <n v="0"/>
    <n v="0"/>
    <n v="0"/>
    <n v="0"/>
    <n v="0"/>
    <n v="0"/>
    <n v="45219"/>
    <n v="0"/>
    <n v="45219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16060.5"/>
    <n v="0"/>
    <n v="0"/>
    <n v="0"/>
    <n v="0"/>
    <n v="450536.43"/>
    <d v="2021-04-05T00:00:00"/>
    <d v="2026-04-05T00:00:00"/>
    <n v="450536.43"/>
    <n v="0.93150684931506844"/>
    <n v="5.0027397260273974"/>
    <n v="7.1300000000000002E-2"/>
    <n v="0.93150684931506844"/>
    <n v="5.0027397260273974"/>
    <n v="7.1300000000000002E-2"/>
    <x v="1"/>
    <x v="1"/>
    <n v="16060.5"/>
    <n v="16060.5"/>
    <n v="0"/>
    <n v="0"/>
    <n v="0"/>
    <n v="0"/>
    <n v="0"/>
    <n v="0"/>
    <n v="0"/>
    <n v="0"/>
    <n v="0"/>
    <n v="0"/>
    <n v="0"/>
    <n v="0"/>
    <n v="0"/>
    <n v="0"/>
    <n v="32121"/>
    <n v="0"/>
    <n v="32121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2341.17"/>
    <n v="0"/>
    <n v="0"/>
    <n v="0"/>
    <n v="0"/>
    <n v="65675.649999999994"/>
    <d v="2021-04-05T00:00:00"/>
    <d v="2026-04-05T00:00:00"/>
    <n v="65675.649999999994"/>
    <n v="0.93150684931506844"/>
    <n v="5.0027397260273974"/>
    <n v="7.1300000000000002E-2"/>
    <n v="0.93150684931506844"/>
    <n v="5.0027397260273974"/>
    <n v="7.1300000000000002E-2"/>
    <x v="1"/>
    <x v="1"/>
    <n v="2341.17"/>
    <n v="2341.17"/>
    <n v="0"/>
    <n v="0"/>
    <n v="0"/>
    <n v="0"/>
    <n v="0"/>
    <n v="0"/>
    <n v="0"/>
    <n v="0"/>
    <n v="0"/>
    <n v="0"/>
    <n v="0"/>
    <n v="0"/>
    <n v="0"/>
    <n v="0"/>
    <n v="4682.34"/>
    <n v="0"/>
    <n v="4682.3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4353.49"/>
    <n v="0"/>
    <n v="0"/>
    <n v="0"/>
    <n v="0"/>
    <n v="122126.15"/>
    <d v="2021-04-05T00:00:00"/>
    <d v="2026-04-05T00:00:00"/>
    <n v="122126.15"/>
    <n v="0.93150684931506844"/>
    <n v="5.0027397260273974"/>
    <n v="7.1300000000000002E-2"/>
    <n v="0.93150684931506844"/>
    <n v="5.0027397260273974"/>
    <n v="7.1300000000000002E-2"/>
    <x v="1"/>
    <x v="1"/>
    <n v="4353.49"/>
    <n v="4353.49"/>
    <n v="0"/>
    <n v="0"/>
    <n v="0"/>
    <n v="0"/>
    <n v="0"/>
    <n v="0"/>
    <n v="0"/>
    <n v="0"/>
    <n v="0"/>
    <n v="0"/>
    <n v="0"/>
    <n v="0"/>
    <n v="0"/>
    <n v="0"/>
    <n v="8706.98"/>
    <n v="0"/>
    <n v="8706.98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14343.66"/>
    <n v="0"/>
    <n v="0"/>
    <n v="0"/>
    <n v="0"/>
    <n v="402375"/>
    <d v="2021-04-05T00:00:00"/>
    <d v="2026-04-05T00:00:00"/>
    <n v="402375"/>
    <n v="0.93150684931506844"/>
    <n v="5.0027397260273974"/>
    <n v="7.1300000000000002E-2"/>
    <n v="0.93150684931506833"/>
    <n v="5.0027397260273974"/>
    <n v="7.1300000000000002E-2"/>
    <x v="1"/>
    <x v="1"/>
    <n v="14343.66"/>
    <n v="14343.66"/>
    <n v="0"/>
    <n v="0"/>
    <n v="0"/>
    <n v="0"/>
    <n v="0"/>
    <n v="0"/>
    <n v="0"/>
    <n v="0"/>
    <n v="0"/>
    <n v="0"/>
    <n v="0"/>
    <n v="0"/>
    <n v="0"/>
    <n v="0"/>
    <n v="28687.32"/>
    <n v="0"/>
    <n v="28687.32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6547.71"/>
    <n v="0"/>
    <n v="0"/>
    <n v="0"/>
    <n v="0"/>
    <n v="183679.42"/>
    <d v="2021-04-05T00:00:00"/>
    <d v="2026-04-05T00:00:00"/>
    <n v="183679.42"/>
    <n v="0.93150684931506844"/>
    <n v="5.0027397260273974"/>
    <n v="7.1300000000000002E-2"/>
    <n v="0.93150684931506844"/>
    <n v="5.0027397260273974"/>
    <n v="7.1300000000000002E-2"/>
    <x v="1"/>
    <x v="1"/>
    <n v="6547.71"/>
    <n v="6547.71"/>
    <n v="0"/>
    <n v="0"/>
    <n v="0"/>
    <n v="0"/>
    <n v="0"/>
    <n v="0"/>
    <n v="0"/>
    <n v="0"/>
    <n v="0"/>
    <n v="0"/>
    <n v="0"/>
    <n v="0"/>
    <n v="0"/>
    <n v="0"/>
    <n v="13095.42"/>
    <n v="0"/>
    <n v="13095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2305.6"/>
    <n v="0"/>
    <n v="0"/>
    <n v="0"/>
    <n v="0"/>
    <n v="64677.71"/>
    <d v="2021-04-05T00:00:00"/>
    <d v="2026-04-05T00:00:00"/>
    <n v="64677.71"/>
    <n v="0.93150684931506844"/>
    <n v="5.0027397260273974"/>
    <n v="7.1300000000000002E-2"/>
    <n v="0.93150684931506844"/>
    <n v="5.0027397260273974"/>
    <n v="7.1299999999999988E-2"/>
    <x v="1"/>
    <x v="1"/>
    <n v="2305.6"/>
    <n v="2305.6"/>
    <n v="0"/>
    <n v="0"/>
    <n v="0"/>
    <n v="0"/>
    <n v="0"/>
    <n v="0"/>
    <n v="0"/>
    <n v="0"/>
    <n v="0"/>
    <n v="0"/>
    <n v="0"/>
    <n v="0"/>
    <n v="0"/>
    <n v="0"/>
    <n v="4611.2"/>
    <n v="0"/>
    <n v="4611.2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9225.98"/>
    <n v="0"/>
    <n v="0"/>
    <n v="0"/>
    <n v="0"/>
    <n v="258811.39"/>
    <d v="2021-04-05T00:00:00"/>
    <d v="2026-04-05T00:00:00"/>
    <n v="258811.39"/>
    <n v="0.93150684931506844"/>
    <n v="5.0027397260273974"/>
    <n v="7.1300000000000002E-2"/>
    <n v="0.93150684931506844"/>
    <n v="5.0027397260273974"/>
    <n v="7.1300000000000002E-2"/>
    <x v="1"/>
    <x v="1"/>
    <n v="9225.98"/>
    <n v="9225.98"/>
    <n v="0"/>
    <n v="0"/>
    <n v="0"/>
    <n v="0"/>
    <n v="0"/>
    <n v="0"/>
    <n v="0"/>
    <n v="0"/>
    <n v="0"/>
    <n v="0"/>
    <n v="0"/>
    <n v="0"/>
    <n v="0"/>
    <n v="0"/>
    <n v="18451.96"/>
    <n v="0"/>
    <n v="18451.96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1701.92"/>
    <n v="0"/>
    <n v="0"/>
    <n v="0"/>
    <n v="0"/>
    <n v="47743.16"/>
    <d v="2021-04-05T00:00:00"/>
    <d v="2026-04-05T00:00:00"/>
    <n v="47743.16"/>
    <n v="0.93150684931506844"/>
    <n v="5.0027397260273974"/>
    <n v="7.1300000000000002E-2"/>
    <n v="0.93150684931506833"/>
    <n v="5.0027397260273974"/>
    <n v="7.1300000000000002E-2"/>
    <x v="1"/>
    <x v="1"/>
    <n v="1701.92"/>
    <n v="1701.92"/>
    <n v="0"/>
    <n v="0"/>
    <n v="0"/>
    <n v="0"/>
    <n v="0"/>
    <n v="0"/>
    <n v="0"/>
    <n v="0"/>
    <n v="0"/>
    <n v="0"/>
    <n v="0"/>
    <n v="0"/>
    <n v="0"/>
    <n v="0"/>
    <n v="3403.84"/>
    <n v="0"/>
    <n v="3403.84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8328.5499999999993"/>
    <n v="0"/>
    <n v="0"/>
    <n v="0"/>
    <n v="0"/>
    <n v="233636.33"/>
    <d v="2021-04-05T00:00:00"/>
    <d v="2026-04-05T00:00:00"/>
    <n v="233636.33"/>
    <n v="0.93150684931506844"/>
    <n v="5.0027397260273974"/>
    <n v="7.1300000000000002E-2"/>
    <n v="0.93150684931506844"/>
    <n v="5.0027397260273974"/>
    <n v="7.1300000000000002E-2"/>
    <x v="1"/>
    <x v="1"/>
    <n v="8328.5499999999993"/>
    <n v="8328.5499999999993"/>
    <n v="0"/>
    <n v="0"/>
    <n v="0"/>
    <n v="0"/>
    <n v="0"/>
    <n v="0"/>
    <n v="0"/>
    <n v="0"/>
    <n v="0"/>
    <n v="0"/>
    <n v="0"/>
    <n v="0"/>
    <n v="0"/>
    <n v="0"/>
    <n v="16657.099999999999"/>
    <n v="0"/>
    <n v="16657.099999999999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1864.55"/>
    <n v="0"/>
    <n v="0"/>
    <n v="0"/>
    <n v="0"/>
    <n v="52305.23"/>
    <d v="2021-04-05T00:00:00"/>
    <d v="2026-04-05T00:00:00"/>
    <n v="52305.23"/>
    <n v="0.93150684931506844"/>
    <n v="5.0027397260273974"/>
    <n v="7.1300000000000002E-2"/>
    <n v="0.93150684931506844"/>
    <n v="5.0027397260273974"/>
    <n v="7.1300000000000002E-2"/>
    <x v="1"/>
    <x v="1"/>
    <n v="1864.55"/>
    <n v="1864.55"/>
    <n v="0"/>
    <n v="0"/>
    <n v="0"/>
    <n v="0"/>
    <n v="0"/>
    <n v="0"/>
    <n v="0"/>
    <n v="0"/>
    <n v="0"/>
    <n v="0"/>
    <n v="0"/>
    <n v="0"/>
    <n v="0"/>
    <n v="0"/>
    <n v="3729.1"/>
    <n v="0"/>
    <n v="3729.1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2480.0100000000002"/>
    <n v="0"/>
    <n v="0"/>
    <n v="0"/>
    <n v="0"/>
    <n v="69570.5"/>
    <d v="2021-04-05T00:00:00"/>
    <d v="2026-04-05T00:00:00"/>
    <n v="69570.5"/>
    <n v="0.93150684931506844"/>
    <n v="5.0027397260273974"/>
    <n v="7.1300000000000002E-2"/>
    <n v="0.93150684931506844"/>
    <n v="5.0027397260273974"/>
    <n v="7.1300000000000002E-2"/>
    <x v="1"/>
    <x v="1"/>
    <n v="2480.0100000000002"/>
    <n v="2480.0100000000002"/>
    <n v="0"/>
    <n v="0"/>
    <n v="0"/>
    <n v="0"/>
    <n v="0"/>
    <n v="0"/>
    <n v="0"/>
    <n v="0"/>
    <n v="0"/>
    <n v="0"/>
    <n v="0"/>
    <n v="0"/>
    <n v="0"/>
    <n v="0"/>
    <n v="4960.0200000000004"/>
    <n v="0"/>
    <n v="4960.0200000000004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10427.06"/>
    <n v="0"/>
    <n v="0"/>
    <n v="0"/>
    <n v="0"/>
    <n v="292504.68"/>
    <d v="2021-04-05T00:00:00"/>
    <d v="2026-04-05T00:00:00"/>
    <n v="292504.68"/>
    <n v="0.93150684931506844"/>
    <n v="5.0027397260273974"/>
    <n v="7.1300000000000002E-2"/>
    <n v="0.93150684931506833"/>
    <n v="5.0027397260273974"/>
    <n v="7.1300000000000002E-2"/>
    <x v="1"/>
    <x v="1"/>
    <n v="10427.06"/>
    <n v="10427.06"/>
    <n v="0"/>
    <n v="0"/>
    <n v="0"/>
    <n v="0"/>
    <n v="0"/>
    <n v="0"/>
    <n v="0"/>
    <n v="0"/>
    <n v="0"/>
    <n v="0"/>
    <n v="0"/>
    <n v="0"/>
    <n v="0"/>
    <n v="0"/>
    <n v="20854.12"/>
    <n v="0"/>
    <n v="20854.12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33992.85"/>
    <n v="0"/>
    <n v="0"/>
    <n v="0"/>
    <n v="0"/>
    <n v="953583.05"/>
    <d v="2021-04-05T00:00:00"/>
    <d v="2026-04-05T00:00:00"/>
    <n v="953583.05"/>
    <n v="0.93150684931506844"/>
    <n v="5.0027397260273974"/>
    <n v="7.1300000000000002E-2"/>
    <n v="0.93150684931506833"/>
    <n v="5.0027397260273974"/>
    <n v="7.1300000000000002E-2"/>
    <x v="1"/>
    <x v="1"/>
    <n v="33992.85"/>
    <n v="33992.85"/>
    <n v="0"/>
    <n v="0"/>
    <n v="0"/>
    <n v="0"/>
    <n v="0"/>
    <n v="0"/>
    <n v="0"/>
    <n v="0"/>
    <n v="0"/>
    <n v="0"/>
    <n v="0"/>
    <n v="0"/>
    <n v="0"/>
    <n v="0"/>
    <n v="67985.7"/>
    <n v="0"/>
    <n v="67985.7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463227.41"/>
    <n v="0"/>
    <n v="0"/>
    <n v="0"/>
    <n v="0"/>
    <n v="12994667.630000001"/>
    <d v="2021-04-05T00:00:00"/>
    <d v="2026-04-05T00:00:00"/>
    <n v="12994667.630000001"/>
    <n v="0.93150684931506844"/>
    <n v="5.0027397260273974"/>
    <n v="7.1300000000000002E-2"/>
    <n v="0.93150684931506844"/>
    <n v="5.0027397260273974"/>
    <n v="7.1300000000000002E-2"/>
    <x v="1"/>
    <x v="1"/>
    <n v="463227.41"/>
    <n v="463227.41"/>
    <n v="0"/>
    <n v="0"/>
    <n v="0"/>
    <n v="0"/>
    <n v="0"/>
    <n v="0"/>
    <n v="0"/>
    <n v="0"/>
    <n v="0"/>
    <n v="0"/>
    <n v="0"/>
    <n v="0"/>
    <n v="0"/>
    <n v="0"/>
    <n v="926454.82"/>
    <n v="0"/>
    <n v="926454.82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55245.29"/>
    <n v="0"/>
    <n v="0"/>
    <n v="0"/>
    <n v="0"/>
    <n v="1549766.08"/>
    <d v="2021-04-05T00:00:00"/>
    <d v="2026-04-05T00:00:00"/>
    <n v="1549766.09"/>
    <n v="0.93150684931506844"/>
    <n v="5.0027397260273974"/>
    <n v="7.1300000000000002E-2"/>
    <n v="0.93150684931506844"/>
    <n v="5.0027397260273974"/>
    <n v="7.1300000000000002E-2"/>
    <x v="1"/>
    <x v="1"/>
    <n v="55245.29"/>
    <n v="55245.29"/>
    <n v="0"/>
    <n v="0"/>
    <n v="0"/>
    <n v="0"/>
    <n v="0"/>
    <n v="0"/>
    <n v="0"/>
    <n v="0"/>
    <n v="0"/>
    <n v="0"/>
    <n v="0"/>
    <n v="0"/>
    <n v="0"/>
    <n v="0"/>
    <n v="110490.58"/>
    <n v="0"/>
    <n v="110490.5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7.0000000000000001E-3"/>
    <d v="2021-04-05T00:00:00"/>
    <d v="2024-04-05T00:00:00"/>
    <n v="665616.01"/>
    <n v="0"/>
    <n v="3.0027397260273974"/>
    <n v="6.1699999999999998E-2"/>
    <n v="0"/>
    <n v="3.0027397260273974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19565750"/>
    <n v="0"/>
    <n v="0"/>
    <n v="0"/>
    <n v="0"/>
    <n v="500000000"/>
    <d v="2021-04-28T00:00:00"/>
    <d v="2031-04-28T00:00:00"/>
    <n v="500000000"/>
    <n v="5.9972602739726026"/>
    <n v="10.005479452054795"/>
    <n v="7.8262999999999999E-2"/>
    <n v="5.9972602739726026"/>
    <n v="10.005479452054795"/>
    <n v="7.8262999999999999E-2"/>
    <x v="1"/>
    <x v="1"/>
    <n v="19565750"/>
    <n v="39131500"/>
    <n v="39131500"/>
    <n v="39131500"/>
    <n v="39131500"/>
    <n v="39131500"/>
    <n v="19565750"/>
    <n v="0"/>
    <n v="0"/>
    <n v="0"/>
    <n v="0"/>
    <n v="0"/>
    <n v="0"/>
    <n v="0"/>
    <n v="0"/>
    <n v="0"/>
    <n v="58697250"/>
    <n v="176091750"/>
    <n v="23478900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0"/>
    <n v="1528837.5"/>
    <d v="2021-12-07T00:00:00"/>
    <d v="2025-12-07T00:00:00"/>
    <n v="1528837.5"/>
    <n v="0.60547945205479448"/>
    <n v="4.0027397260273974"/>
    <n v="4.7100000000000003E-2"/>
    <n v="0.60547945205479448"/>
    <n v="4.0027397260273974"/>
    <n v="4.710000000000001E-2"/>
    <x v="1"/>
    <x v="1"/>
    <n v="30003.42"/>
    <n v="0"/>
    <n v="0"/>
    <n v="0"/>
    <n v="0"/>
    <n v="0"/>
    <n v="0"/>
    <n v="0"/>
    <n v="0"/>
    <n v="0"/>
    <n v="0"/>
    <n v="0"/>
    <n v="0"/>
    <n v="0"/>
    <n v="0"/>
    <n v="0"/>
    <n v="30003.42"/>
    <n v="0"/>
    <n v="30003.42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1.6054794520547946"/>
    <n v="5.0027397260273974"/>
    <n v="5.0700000000000002E-2"/>
    <n v="1.6054794520547948"/>
    <n v="5.0027397260273974"/>
    <n v="5.0700000000000002E-2"/>
    <x v="1"/>
    <x v="1"/>
    <n v="32126.560000000001"/>
    <n v="36142.380000000005"/>
    <n v="0"/>
    <n v="0"/>
    <n v="0"/>
    <n v="0"/>
    <n v="0"/>
    <n v="0"/>
    <n v="0"/>
    <n v="0"/>
    <n v="0"/>
    <n v="0"/>
    <n v="0"/>
    <n v="0"/>
    <n v="0"/>
    <n v="0"/>
    <n v="68268.94"/>
    <n v="0"/>
    <n v="68268.94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2.6054794520547944"/>
    <n v="6.0027397260273974"/>
    <n v="5.3600000000000002E-2"/>
    <n v="2.6054794520547944"/>
    <n v="6.0027397260273974"/>
    <n v="5.3600000000000002E-2"/>
    <x v="1"/>
    <x v="1"/>
    <n v="36504.640000000007"/>
    <n v="54756.960000000014"/>
    <n v="41067.72"/>
    <n v="0"/>
    <n v="0"/>
    <n v="0"/>
    <n v="0"/>
    <n v="0"/>
    <n v="0"/>
    <n v="0"/>
    <n v="0"/>
    <n v="0"/>
    <n v="0"/>
    <n v="0"/>
    <n v="0"/>
    <n v="0"/>
    <n v="91261.60000000002"/>
    <n v="41067.72"/>
    <n v="132329.32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3.6082191780821917"/>
    <n v="7.0054794520547947"/>
    <n v="5.6399999999999999E-2"/>
    <n v="3.6082191780821917"/>
    <n v="7.0054794520547947"/>
    <n v="5.6399999999999999E-2"/>
    <x v="1"/>
    <x v="1"/>
    <n v="62359.200000000004"/>
    <n v="93538.799999999988"/>
    <n v="93538.8"/>
    <n v="46769.4"/>
    <n v="0"/>
    <n v="0"/>
    <n v="0"/>
    <n v="0"/>
    <n v="0"/>
    <n v="0"/>
    <n v="0"/>
    <n v="0"/>
    <n v="0"/>
    <n v="0"/>
    <n v="0"/>
    <n v="0"/>
    <n v="155898"/>
    <n v="140308.20000000001"/>
    <n v="296206.2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4.6082191780821917"/>
    <n v="8.0054794520547947"/>
    <n v="5.9299999999999999E-2"/>
    <n v="4.6082191780821917"/>
    <n v="8.0054794520547947"/>
    <n v="5.9300000000000005E-2"/>
    <x v="1"/>
    <x v="1"/>
    <n v="12251.28"/>
    <n v="18376.920000000002"/>
    <n v="18376.919999999998"/>
    <n v="12251.28"/>
    <n v="6125.64"/>
    <n v="0"/>
    <n v="0"/>
    <n v="0"/>
    <n v="0"/>
    <n v="0"/>
    <n v="0"/>
    <n v="0"/>
    <n v="0"/>
    <n v="0"/>
    <n v="0"/>
    <n v="0"/>
    <n v="30628.200000000004"/>
    <n v="36753.839999999997"/>
    <n v="67382.040000000008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5.6082191780821917"/>
    <n v="9.0054794520547947"/>
    <n v="6.2100000000000002E-2"/>
    <n v="5.6082191780821926"/>
    <n v="9.0054794520547947"/>
    <n v="6.2100000000000009E-2"/>
    <x v="1"/>
    <x v="1"/>
    <n v="3883.7600000000011"/>
    <n v="5825.6400000000021"/>
    <n v="5825.64"/>
    <n v="4369.2"/>
    <n v="2912.76"/>
    <n v="1456.44"/>
    <n v="0"/>
    <n v="0"/>
    <n v="0"/>
    <n v="0"/>
    <n v="0"/>
    <n v="0"/>
    <n v="0"/>
    <n v="0"/>
    <n v="0"/>
    <n v="0"/>
    <n v="9709.4000000000033"/>
    <n v="14564.04"/>
    <n v="24273.440000000002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6.6082191780821917"/>
    <n v="10.005479452054795"/>
    <n v="6.5000000000000002E-2"/>
    <n v="6.6082191780821917"/>
    <n v="10.005479452054793"/>
    <n v="6.5000000000000002E-2"/>
    <x v="1"/>
    <x v="1"/>
    <n v="2300.9599999999996"/>
    <n v="3451.4399999999991"/>
    <n v="3451.44"/>
    <n v="2761.2"/>
    <n v="2070.84"/>
    <n v="1380.6"/>
    <n v="690.24"/>
    <n v="0"/>
    <n v="0"/>
    <n v="0"/>
    <n v="0"/>
    <n v="0"/>
    <n v="0"/>
    <n v="0"/>
    <n v="0"/>
    <n v="0"/>
    <n v="5752.3999999999987"/>
    <n v="10354.32"/>
    <n v="16106.719999999998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32147.37"/>
    <n v="0"/>
    <n v="0"/>
    <n v="0"/>
    <n v="0"/>
    <n v="901812.87"/>
    <d v="2021-04-05T00:00:00"/>
    <d v="2026-04-05T00:00:00"/>
    <n v="901812.87"/>
    <n v="0.93150684931506844"/>
    <n v="5.0027397260273974"/>
    <n v="7.1300000000000002E-2"/>
    <n v="0.93150684931506844"/>
    <n v="5.0027397260273974"/>
    <n v="7.1300000000000002E-2"/>
    <x v="1"/>
    <x v="1"/>
    <n v="32147.37"/>
    <n v="32147.37"/>
    <n v="0"/>
    <n v="0"/>
    <n v="0"/>
    <n v="0"/>
    <n v="0"/>
    <n v="0"/>
    <n v="0"/>
    <n v="0"/>
    <n v="0"/>
    <n v="0"/>
    <n v="0"/>
    <n v="0"/>
    <n v="0"/>
    <n v="0"/>
    <n v="64294.74"/>
    <n v="0"/>
    <n v="64294.74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83323.64"/>
    <n v="0"/>
    <n v="0"/>
    <n v="0"/>
    <n v="0"/>
    <n v="2337432.89"/>
    <d v="2021-04-05T00:00:00"/>
    <d v="2026-04-05T00:00:00"/>
    <n v="2337432.89"/>
    <n v="0.93150684931506844"/>
    <n v="5.0027397260273974"/>
    <n v="7.1300000000000002E-2"/>
    <n v="0.93150684931506855"/>
    <n v="5.0027397260273974"/>
    <n v="7.1300000000000002E-2"/>
    <x v="1"/>
    <x v="1"/>
    <n v="83323.64"/>
    <n v="83323.64"/>
    <n v="0"/>
    <n v="0"/>
    <n v="0"/>
    <n v="0"/>
    <n v="0"/>
    <n v="0"/>
    <n v="0"/>
    <n v="0"/>
    <n v="0"/>
    <n v="0"/>
    <n v="0"/>
    <n v="0"/>
    <n v="0"/>
    <n v="0"/>
    <n v="166647.28"/>
    <n v="0"/>
    <n v="166647.28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37098.339999999997"/>
    <n v="0"/>
    <n v="0"/>
    <n v="0"/>
    <n v="0"/>
    <n v="1040699.65"/>
    <d v="2021-04-05T00:00:00"/>
    <d v="2026-04-05T00:00:00"/>
    <n v="1040699.65"/>
    <n v="0.93150684931506844"/>
    <n v="5.0027397260273974"/>
    <n v="7.1300000000000002E-2"/>
    <n v="0.93150684931506844"/>
    <n v="5.0027397260273974"/>
    <n v="7.1300000000000002E-2"/>
    <x v="1"/>
    <x v="1"/>
    <n v="37098.339999999997"/>
    <n v="37098.339999999997"/>
    <n v="0"/>
    <n v="0"/>
    <n v="0"/>
    <n v="0"/>
    <n v="0"/>
    <n v="0"/>
    <n v="0"/>
    <n v="0"/>
    <n v="0"/>
    <n v="0"/>
    <n v="0"/>
    <n v="0"/>
    <n v="0"/>
    <n v="0"/>
    <n v="74196.679999999993"/>
    <n v="0"/>
    <n v="74196.679999999993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0"/>
    <n v="263730"/>
    <d v="2021-12-23T00:00:00"/>
    <d v="2025-12-23T00:00:00"/>
    <n v="263730"/>
    <n v="0.64931506849315068"/>
    <n v="4.0027397260273974"/>
    <n v="4.7100000000000003E-2"/>
    <n v="0.64931506849315068"/>
    <n v="4.0027397260273974"/>
    <n v="4.7100000000000003E-2"/>
    <x v="1"/>
    <x v="1"/>
    <n v="5175.7"/>
    <n v="0"/>
    <n v="0"/>
    <n v="0"/>
    <n v="0"/>
    <n v="0"/>
    <n v="0"/>
    <n v="0"/>
    <n v="0"/>
    <n v="0"/>
    <n v="0"/>
    <n v="0"/>
    <n v="0"/>
    <n v="0"/>
    <n v="0"/>
    <n v="0"/>
    <n v="5175.7"/>
    <n v="0"/>
    <n v="5175.7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1.6493150684931508"/>
    <n v="5.0027397260273974"/>
    <n v="5.0700000000000002E-2"/>
    <n v="1.6493150684931508"/>
    <n v="5.0027397260273974"/>
    <n v="5.0700000000000002E-2"/>
    <x v="1"/>
    <x v="1"/>
    <n v="36454"/>
    <n v="41010.720000000008"/>
    <n v="0"/>
    <n v="0"/>
    <n v="0"/>
    <n v="0"/>
    <n v="0"/>
    <n v="0"/>
    <n v="0"/>
    <n v="0"/>
    <n v="0"/>
    <n v="0"/>
    <n v="0"/>
    <n v="0"/>
    <n v="0"/>
    <n v="0"/>
    <n v="77464.72"/>
    <n v="0"/>
    <n v="77464.72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2.6493150684931508"/>
    <n v="6.0027397260273974"/>
    <n v="5.3600000000000002E-2"/>
    <n v="2.6493150684931508"/>
    <n v="6.0027397260273974"/>
    <n v="5.3600000000000002E-2"/>
    <x v="1"/>
    <x v="1"/>
    <n v="172250.64"/>
    <n v="258375.96000000008"/>
    <n v="193782"/>
    <n v="0"/>
    <n v="0"/>
    <n v="0"/>
    <n v="0"/>
    <n v="0"/>
    <n v="0"/>
    <n v="0"/>
    <n v="0"/>
    <n v="0"/>
    <n v="0"/>
    <n v="0"/>
    <n v="0"/>
    <n v="0"/>
    <n v="430626.60000000009"/>
    <n v="193782"/>
    <n v="624408.60000000009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3.6520547945205482"/>
    <n v="7.0054794520547947"/>
    <n v="5.6399999999999999E-2"/>
    <n v="3.6520547945205482"/>
    <n v="7.0054794520547956"/>
    <n v="5.6399999999999999E-2"/>
    <x v="1"/>
    <x v="1"/>
    <n v="15761.759999999998"/>
    <n v="23642.640000000003"/>
    <n v="23642.639999999999"/>
    <n v="11821.32"/>
    <n v="0"/>
    <n v="0"/>
    <n v="0"/>
    <n v="0"/>
    <n v="0"/>
    <n v="0"/>
    <n v="0"/>
    <n v="0"/>
    <n v="0"/>
    <n v="0"/>
    <n v="0"/>
    <n v="0"/>
    <n v="39404.400000000001"/>
    <n v="35463.96"/>
    <n v="74868.36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4.6520547945205477"/>
    <n v="8.0054794520547947"/>
    <n v="5.9299999999999999E-2"/>
    <n v="4.6520547945205477"/>
    <n v="8.0054794520547947"/>
    <n v="5.9299999999999999E-2"/>
    <x v="1"/>
    <x v="1"/>
    <n v="2099.2000000000003"/>
    <n v="3148.8000000000006"/>
    <n v="3148.8"/>
    <n v="2099.16"/>
    <n v="1049.6400000000001"/>
    <n v="0"/>
    <n v="0"/>
    <n v="0"/>
    <n v="0"/>
    <n v="0"/>
    <n v="0"/>
    <n v="0"/>
    <n v="0"/>
    <n v="0"/>
    <n v="0"/>
    <n v="0"/>
    <n v="5248.0000000000009"/>
    <n v="6297.6"/>
    <n v="11545.600000000002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0"/>
    <n v="177295"/>
    <d v="2021-12-28T00:00:00"/>
    <d v="2025-12-28T00:00:00"/>
    <n v="177295"/>
    <n v="0.66301369863013704"/>
    <n v="4.0027397260273974"/>
    <n v="4.7100000000000003E-2"/>
    <n v="0.66301369863013704"/>
    <n v="4.0027397260273974"/>
    <n v="4.7100000000000003E-2"/>
    <x v="1"/>
    <x v="1"/>
    <n v="3479.4"/>
    <n v="0"/>
    <n v="0"/>
    <n v="0"/>
    <n v="0"/>
    <n v="0"/>
    <n v="0"/>
    <n v="0"/>
    <n v="0"/>
    <n v="0"/>
    <n v="0"/>
    <n v="0"/>
    <n v="0"/>
    <n v="0"/>
    <n v="0"/>
    <n v="0"/>
    <n v="3479.4"/>
    <n v="0"/>
    <n v="3479.4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1.6630136986301369"/>
    <n v="5.0027397260273974"/>
    <n v="5.0700000000000002E-2"/>
    <n v="1.6630136986301369"/>
    <n v="5.0027397260273974"/>
    <n v="5.0700000000000002E-2"/>
    <x v="1"/>
    <x v="1"/>
    <n v="25411.119999999999"/>
    <n v="28587.479999999992"/>
    <n v="0"/>
    <n v="0"/>
    <n v="0"/>
    <n v="0"/>
    <n v="0"/>
    <n v="0"/>
    <n v="0"/>
    <n v="0"/>
    <n v="0"/>
    <n v="0"/>
    <n v="0"/>
    <n v="0"/>
    <n v="0"/>
    <n v="0"/>
    <n v="53998.599999999991"/>
    <n v="0"/>
    <n v="53998.599999999991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2.6630136986301371"/>
    <n v="6.0027397260273974"/>
    <n v="5.3600000000000002E-2"/>
    <n v="2.6630136986301367"/>
    <n v="6.0027397260273965"/>
    <n v="5.3600000000000002E-2"/>
    <x v="1"/>
    <x v="1"/>
    <n v="60512.56"/>
    <n v="90768.840000000026"/>
    <n v="68076.600000000006"/>
    <n v="0"/>
    <n v="0"/>
    <n v="0"/>
    <n v="0"/>
    <n v="0"/>
    <n v="0"/>
    <n v="0"/>
    <n v="0"/>
    <n v="0"/>
    <n v="0"/>
    <n v="0"/>
    <n v="0"/>
    <n v="0"/>
    <n v="151281.40000000002"/>
    <n v="68076.600000000006"/>
    <n v="219358.00000000003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3.6657534246575341"/>
    <n v="7.0054794520547947"/>
    <n v="5.6399999999999999E-2"/>
    <n v="3.6657534246575341"/>
    <n v="7.0054794520547947"/>
    <n v="5.6399999999999999E-2"/>
    <x v="1"/>
    <x v="1"/>
    <n v="35278.080000000009"/>
    <n v="52917.120000000017"/>
    <n v="52917.120000000003"/>
    <n v="26458.560000000001"/>
    <n v="0"/>
    <n v="0"/>
    <n v="0"/>
    <n v="0"/>
    <n v="0"/>
    <n v="0"/>
    <n v="0"/>
    <n v="0"/>
    <n v="0"/>
    <n v="0"/>
    <n v="0"/>
    <n v="0"/>
    <n v="88195.200000000026"/>
    <n v="79375.680000000008"/>
    <n v="167570.88000000003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4.6657534246575345"/>
    <n v="8.0054794520547947"/>
    <n v="5.9299999999999999E-2"/>
    <n v="4.6657534246575345"/>
    <n v="8.0054794520547947"/>
    <n v="5.9299999999999999E-2"/>
    <x v="1"/>
    <x v="1"/>
    <n v="37861.760000000002"/>
    <n v="56792.640000000007"/>
    <n v="56792.639999999999"/>
    <n v="37861.800000000003"/>
    <n v="18930.84"/>
    <n v="0"/>
    <n v="0"/>
    <n v="0"/>
    <n v="0"/>
    <n v="0"/>
    <n v="0"/>
    <n v="0"/>
    <n v="0"/>
    <n v="0"/>
    <n v="0"/>
    <n v="0"/>
    <n v="94654.400000000009"/>
    <n v="113585.28"/>
    <n v="208239.68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5.6657534246575345"/>
    <n v="9.0054794520547947"/>
    <n v="6.2100000000000002E-2"/>
    <n v="5.6657534246575345"/>
    <n v="9.0054794520547947"/>
    <n v="6.2100000000000002E-2"/>
    <x v="1"/>
    <x v="1"/>
    <n v="2198.3200000000002"/>
    <n v="3297.48"/>
    <n v="3297.48"/>
    <n v="2473.08"/>
    <n v="1648.8"/>
    <n v="824.4"/>
    <n v="0"/>
    <n v="0"/>
    <n v="0"/>
    <n v="0"/>
    <n v="0"/>
    <n v="0"/>
    <n v="0"/>
    <n v="0"/>
    <n v="0"/>
    <n v="0"/>
    <n v="5495.8"/>
    <n v="8243.76"/>
    <n v="13739.560000000001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22790.77"/>
    <n v="0"/>
    <n v="0"/>
    <n v="0"/>
    <n v="0"/>
    <n v="639337.13"/>
    <d v="2021-04-05T00:00:00"/>
    <d v="2026-04-05T00:00:00"/>
    <n v="639337.13"/>
    <n v="0.93150684931506844"/>
    <n v="5.0027397260273974"/>
    <n v="7.1300000000000002E-2"/>
    <n v="0.93150684931506855"/>
    <n v="5.0027397260273974"/>
    <n v="7.1300000000000002E-2"/>
    <x v="1"/>
    <x v="1"/>
    <n v="22790.77"/>
    <n v="22790.77"/>
    <n v="0"/>
    <n v="0"/>
    <n v="0"/>
    <n v="0"/>
    <n v="0"/>
    <n v="0"/>
    <n v="0"/>
    <n v="0"/>
    <n v="0"/>
    <n v="0"/>
    <n v="0"/>
    <n v="0"/>
    <n v="0"/>
    <n v="0"/>
    <n v="45581.54"/>
    <n v="0"/>
    <n v="45581.54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44179.03"/>
    <n v="0"/>
    <n v="0"/>
    <n v="0"/>
    <n v="0"/>
    <n v="1239330.45"/>
    <d v="2021-04-05T00:00:00"/>
    <d v="2026-04-05T00:00:00"/>
    <n v="1239330.45"/>
    <n v="0.93150684931506844"/>
    <n v="5.0027397260273974"/>
    <n v="7.1300000000000002E-2"/>
    <n v="0.93150684931506844"/>
    <n v="5.0027397260273974"/>
    <n v="7.1300000000000002E-2"/>
    <x v="1"/>
    <x v="1"/>
    <n v="44179.03"/>
    <n v="44179.03"/>
    <n v="0"/>
    <n v="0"/>
    <n v="0"/>
    <n v="0"/>
    <n v="0"/>
    <n v="0"/>
    <n v="0"/>
    <n v="0"/>
    <n v="0"/>
    <n v="0"/>
    <n v="0"/>
    <n v="0"/>
    <n v="0"/>
    <n v="0"/>
    <n v="88358.06"/>
    <n v="0"/>
    <n v="88358.06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5392.01"/>
    <n v="0"/>
    <n v="0"/>
    <n v="0"/>
    <n v="0"/>
    <n v="151259.07999999999"/>
    <d v="2021-04-05T00:00:00"/>
    <d v="2026-04-05T00:00:00"/>
    <n v="151259.07999999999"/>
    <n v="0.93150684931506844"/>
    <n v="5.0027397260273974"/>
    <n v="7.1300000000000002E-2"/>
    <n v="0.93150684931506844"/>
    <n v="5.0027397260273974"/>
    <n v="7.1300000000000002E-2"/>
    <x v="1"/>
    <x v="1"/>
    <n v="5392.01"/>
    <n v="5392.01"/>
    <n v="0"/>
    <n v="0"/>
    <n v="0"/>
    <n v="0"/>
    <n v="0"/>
    <n v="0"/>
    <n v="0"/>
    <n v="0"/>
    <n v="0"/>
    <n v="0"/>
    <n v="0"/>
    <n v="0"/>
    <n v="0"/>
    <n v="0"/>
    <n v="10784.02"/>
    <n v="0"/>
    <n v="10784.02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25730.29"/>
    <n v="0"/>
    <n v="0"/>
    <n v="0"/>
    <n v="0"/>
    <n v="721797.96"/>
    <d v="2021-04-05T00:00:00"/>
    <d v="2026-04-05T00:00:00"/>
    <n v="721797.96"/>
    <n v="0.93150684931506844"/>
    <n v="5.0027397260273974"/>
    <n v="7.1300000000000002E-2"/>
    <n v="0.93150684931506844"/>
    <n v="5.0027397260273974"/>
    <n v="7.1300000000000002E-2"/>
    <x v="1"/>
    <x v="1"/>
    <n v="25730.29"/>
    <n v="25730.29"/>
    <n v="0"/>
    <n v="0"/>
    <n v="0"/>
    <n v="0"/>
    <n v="0"/>
    <n v="0"/>
    <n v="0"/>
    <n v="0"/>
    <n v="0"/>
    <n v="0"/>
    <n v="0"/>
    <n v="0"/>
    <n v="0"/>
    <n v="0"/>
    <n v="51460.58"/>
    <n v="0"/>
    <n v="51460.58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2003.65"/>
    <n v="0"/>
    <n v="0"/>
    <n v="0"/>
    <n v="0"/>
    <n v="56207.43"/>
    <d v="2021-04-05T00:00:00"/>
    <d v="2026-04-05T00:00:00"/>
    <n v="56207.43"/>
    <n v="0.93150684931506844"/>
    <n v="5.0027397260273974"/>
    <n v="7.1300000000000002E-2"/>
    <n v="0.93150684931506833"/>
    <n v="5.0027397260273974"/>
    <n v="7.1300000000000002E-2"/>
    <x v="1"/>
    <x v="1"/>
    <n v="2003.65"/>
    <n v="2003.65"/>
    <n v="0"/>
    <n v="0"/>
    <n v="0"/>
    <n v="0"/>
    <n v="0"/>
    <n v="0"/>
    <n v="0"/>
    <n v="0"/>
    <n v="0"/>
    <n v="0"/>
    <n v="0"/>
    <n v="0"/>
    <n v="0"/>
    <n v="0"/>
    <n v="4007.3"/>
    <n v="0"/>
    <n v="4007.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25842.880000000001"/>
    <n v="0"/>
    <n v="0"/>
    <n v="0"/>
    <n v="0"/>
    <n v="724956.36"/>
    <d v="2021-04-05T00:00:00"/>
    <d v="2026-04-05T00:00:00"/>
    <n v="724956.36"/>
    <n v="0.93150684931506844"/>
    <n v="5.0027397260273974"/>
    <n v="7.1300000000000002E-2"/>
    <n v="0.93150684931506844"/>
    <n v="5.0027397260273974"/>
    <n v="7.1300000000000002E-2"/>
    <x v="1"/>
    <x v="1"/>
    <n v="25842.880000000001"/>
    <n v="25842.880000000001"/>
    <n v="0"/>
    <n v="0"/>
    <n v="0"/>
    <n v="0"/>
    <n v="0"/>
    <n v="0"/>
    <n v="0"/>
    <n v="0"/>
    <n v="0"/>
    <n v="0"/>
    <n v="0"/>
    <n v="0"/>
    <n v="0"/>
    <n v="0"/>
    <n v="51685.760000000002"/>
    <n v="0"/>
    <n v="51685.760000000002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1576.42"/>
    <n v="0"/>
    <n v="0"/>
    <n v="0"/>
    <n v="0"/>
    <n v="44222.59"/>
    <d v="2021-04-05T00:00:00"/>
    <d v="2026-04-05T00:00:00"/>
    <n v="44222.59"/>
    <n v="0.93150684931506844"/>
    <n v="5.0027397260273974"/>
    <n v="7.1300000000000002E-2"/>
    <n v="0.93150684931506844"/>
    <n v="5.0027397260273974"/>
    <n v="7.1300000000000002E-2"/>
    <x v="1"/>
    <x v="1"/>
    <n v="1576.42"/>
    <n v="1576.42"/>
    <n v="0"/>
    <n v="0"/>
    <n v="0"/>
    <n v="0"/>
    <n v="0"/>
    <n v="0"/>
    <n v="0"/>
    <n v="0"/>
    <n v="0"/>
    <n v="0"/>
    <n v="0"/>
    <n v="0"/>
    <n v="0"/>
    <n v="0"/>
    <n v="3152.84"/>
    <n v="0"/>
    <n v="3152.84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3973.76"/>
    <n v="0"/>
    <n v="0"/>
    <n v="0"/>
    <n v="0"/>
    <n v="111473.73"/>
    <d v="2021-04-05T00:00:00"/>
    <d v="2026-04-05T00:00:00"/>
    <n v="111473.73"/>
    <n v="0.93150684931506844"/>
    <n v="5.0027397260273974"/>
    <n v="7.1300000000000002E-2"/>
    <n v="0.93150684931506844"/>
    <n v="5.0027397260273965"/>
    <n v="7.1300000000000002E-2"/>
    <x v="1"/>
    <x v="1"/>
    <n v="3973.76"/>
    <n v="3973.76"/>
    <n v="0"/>
    <n v="0"/>
    <n v="0"/>
    <n v="0"/>
    <n v="0"/>
    <n v="0"/>
    <n v="0"/>
    <n v="0"/>
    <n v="0"/>
    <n v="0"/>
    <n v="0"/>
    <n v="0"/>
    <n v="0"/>
    <n v="0"/>
    <n v="7947.52"/>
    <n v="0"/>
    <n v="7947.52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3108.71"/>
    <n v="0"/>
    <n v="0"/>
    <n v="0"/>
    <n v="0"/>
    <n v="87206.83"/>
    <d v="2021-04-05T00:00:00"/>
    <d v="2026-04-05T00:00:00"/>
    <n v="87206.83"/>
    <n v="0.93150684931506844"/>
    <n v="5.0027397260273974"/>
    <n v="7.1300000000000002E-2"/>
    <n v="0.93150684931506833"/>
    <n v="5.0027397260273974"/>
    <n v="7.1300000000000002E-2"/>
    <x v="1"/>
    <x v="1"/>
    <n v="3108.71"/>
    <n v="3108.71"/>
    <n v="0"/>
    <n v="0"/>
    <n v="0"/>
    <n v="0"/>
    <n v="0"/>
    <n v="0"/>
    <n v="0"/>
    <n v="0"/>
    <n v="0"/>
    <n v="0"/>
    <n v="0"/>
    <n v="0"/>
    <n v="0"/>
    <n v="0"/>
    <n v="6217.42"/>
    <n v="0"/>
    <n v="6217.42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5340.08"/>
    <n v="0"/>
    <n v="0"/>
    <n v="0"/>
    <n v="0"/>
    <n v="149802.44"/>
    <d v="2021-04-05T00:00:00"/>
    <d v="2026-04-05T00:00:00"/>
    <n v="149802.44"/>
    <n v="0.93150684931506844"/>
    <n v="5.0027397260273974"/>
    <n v="7.1300000000000002E-2"/>
    <n v="0.93150684931506844"/>
    <n v="5.0027397260273974"/>
    <n v="7.1300000000000002E-2"/>
    <x v="1"/>
    <x v="1"/>
    <n v="5340.08"/>
    <n v="5340.08"/>
    <n v="0"/>
    <n v="0"/>
    <n v="0"/>
    <n v="0"/>
    <n v="0"/>
    <n v="0"/>
    <n v="0"/>
    <n v="0"/>
    <n v="0"/>
    <n v="0"/>
    <n v="0"/>
    <n v="0"/>
    <n v="0"/>
    <n v="0"/>
    <n v="10680.16"/>
    <n v="0"/>
    <n v="10680.16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73846.960000000006"/>
    <n v="0"/>
    <n v="0"/>
    <n v="0"/>
    <n v="0"/>
    <n v="2071588.69"/>
    <d v="2021-04-05T00:00:00"/>
    <d v="2026-04-05T00:00:00"/>
    <n v="2071588.69"/>
    <n v="0.93150684931506844"/>
    <n v="5.0027397260273974"/>
    <n v="7.1300000000000002E-2"/>
    <n v="0.93150684931506844"/>
    <n v="5.0027397260273974"/>
    <n v="7.1300000000000002E-2"/>
    <x v="1"/>
    <x v="1"/>
    <n v="73846.960000000006"/>
    <n v="73846.960000000006"/>
    <n v="0"/>
    <n v="0"/>
    <n v="0"/>
    <n v="0"/>
    <n v="0"/>
    <n v="0"/>
    <n v="0"/>
    <n v="0"/>
    <n v="0"/>
    <n v="0"/>
    <n v="0"/>
    <n v="0"/>
    <n v="0"/>
    <n v="0"/>
    <n v="147693.92000000001"/>
    <n v="0"/>
    <n v="147693.92000000001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287.33"/>
    <n v="0"/>
    <n v="0"/>
    <n v="0"/>
    <n v="0"/>
    <n v="8060.18"/>
    <d v="2021-04-05T00:00:00"/>
    <d v="2026-04-05T00:00:00"/>
    <n v="8060.18"/>
    <n v="0.93150684931506844"/>
    <n v="5.0027397260273974"/>
    <n v="7.1300000000000002E-2"/>
    <n v="0.93150684931506844"/>
    <n v="5.0027397260273974"/>
    <n v="7.1300000000000002E-2"/>
    <x v="1"/>
    <x v="1"/>
    <n v="287.33"/>
    <n v="287.33"/>
    <n v="0"/>
    <n v="0"/>
    <n v="0"/>
    <n v="0"/>
    <n v="0"/>
    <n v="0"/>
    <n v="0"/>
    <n v="0"/>
    <n v="0"/>
    <n v="0"/>
    <n v="0"/>
    <n v="0"/>
    <n v="0"/>
    <n v="0"/>
    <n v="574.66"/>
    <n v="0"/>
    <n v="574.66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74524.63"/>
    <n v="0"/>
    <n v="0"/>
    <n v="0"/>
    <n v="0"/>
    <n v="2090599"/>
    <d v="2021-04-05T00:00:00"/>
    <d v="2026-04-05T00:00:00"/>
    <n v="2090599"/>
    <n v="0.93150684931506844"/>
    <n v="5.0027397260273974"/>
    <n v="7.1300000000000002E-2"/>
    <n v="0.93150684931506844"/>
    <n v="5.0027397260273974"/>
    <n v="7.1300000000000002E-2"/>
    <x v="1"/>
    <x v="1"/>
    <n v="74524.63"/>
    <n v="74524.63"/>
    <n v="0"/>
    <n v="0"/>
    <n v="0"/>
    <n v="0"/>
    <n v="0"/>
    <n v="0"/>
    <n v="0"/>
    <n v="0"/>
    <n v="0"/>
    <n v="0"/>
    <n v="0"/>
    <n v="0"/>
    <n v="0"/>
    <n v="0"/>
    <n v="149049.26"/>
    <n v="0"/>
    <n v="149049.26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35381.72"/>
    <n v="0"/>
    <n v="0"/>
    <n v="0"/>
    <n v="0"/>
    <n v="992544.18"/>
    <d v="2021-04-05T00:00:00"/>
    <d v="2026-04-05T00:00:00"/>
    <n v="992544.18"/>
    <n v="0.93150684931506844"/>
    <n v="5.0027397260273974"/>
    <n v="7.1300000000000002E-2"/>
    <n v="0.93150684931506844"/>
    <n v="5.0027397260273965"/>
    <n v="7.1300000000000002E-2"/>
    <x v="1"/>
    <x v="1"/>
    <n v="35381.72"/>
    <n v="35381.72"/>
    <n v="0"/>
    <n v="0"/>
    <n v="0"/>
    <n v="0"/>
    <n v="0"/>
    <n v="0"/>
    <n v="0"/>
    <n v="0"/>
    <n v="0"/>
    <n v="0"/>
    <n v="0"/>
    <n v="0"/>
    <n v="0"/>
    <n v="0"/>
    <n v="70763.44"/>
    <n v="0"/>
    <n v="70763.44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4020.53"/>
    <n v="0"/>
    <n v="0"/>
    <n v="0"/>
    <n v="0"/>
    <n v="112785.86"/>
    <d v="2021-04-05T00:00:00"/>
    <d v="2026-04-05T00:00:00"/>
    <n v="112785.86"/>
    <n v="0.93150684931506844"/>
    <n v="5.0027397260273974"/>
    <n v="7.1300000000000002E-2"/>
    <n v="0.93150684931506844"/>
    <n v="5.0027397260273974"/>
    <n v="7.1300000000000002E-2"/>
    <x v="1"/>
    <x v="1"/>
    <n v="4020.53"/>
    <n v="4020.53"/>
    <n v="0"/>
    <n v="0"/>
    <n v="0"/>
    <n v="0"/>
    <n v="0"/>
    <n v="0"/>
    <n v="0"/>
    <n v="0"/>
    <n v="0"/>
    <n v="0"/>
    <n v="0"/>
    <n v="0"/>
    <n v="0"/>
    <n v="0"/>
    <n v="8041.06"/>
    <n v="0"/>
    <n v="8041.0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27189.3"/>
    <n v="0"/>
    <n v="0"/>
    <n v="0"/>
    <n v="0"/>
    <n v="762726.56"/>
    <d v="2021-04-05T00:00:00"/>
    <d v="2026-04-05T00:00:00"/>
    <n v="762726.56"/>
    <n v="0.93150684931506844"/>
    <n v="5.0027397260273974"/>
    <n v="7.1300000000000002E-2"/>
    <n v="0.93150684931506844"/>
    <n v="5.0027397260273974"/>
    <n v="7.1300000000000002E-2"/>
    <x v="1"/>
    <x v="1"/>
    <n v="27189.3"/>
    <n v="27189.3"/>
    <n v="0"/>
    <n v="0"/>
    <n v="0"/>
    <n v="0"/>
    <n v="0"/>
    <n v="0"/>
    <n v="0"/>
    <n v="0"/>
    <n v="0"/>
    <n v="0"/>
    <n v="0"/>
    <n v="0"/>
    <n v="0"/>
    <n v="0"/>
    <n v="54378.6"/>
    <n v="0"/>
    <n v="54378.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11195.83"/>
    <n v="0"/>
    <n v="0"/>
    <n v="0"/>
    <n v="0"/>
    <n v="314070.59999999998"/>
    <d v="2021-04-05T00:00:00"/>
    <d v="2024-04-05T00:00:00"/>
    <n v="314070.59999999998"/>
    <n v="0"/>
    <n v="3.0027397260273974"/>
    <n v="7.1300000000000002E-2"/>
    <n v="0"/>
    <n v="3.0027397260273974"/>
    <n v="7.1300000000000002E-2"/>
    <x v="1"/>
    <x v="1"/>
    <n v="11195.83"/>
    <n v="11195.83"/>
    <n v="0"/>
    <n v="0"/>
    <n v="0"/>
    <n v="0"/>
    <n v="0"/>
    <n v="0"/>
    <n v="0"/>
    <n v="0"/>
    <n v="0"/>
    <n v="0"/>
    <n v="0"/>
    <n v="0"/>
    <n v="0"/>
    <n v="0"/>
    <n v="22391.66"/>
    <n v="0"/>
    <n v="22391.66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776060.41"/>
    <n v="0"/>
    <n v="0"/>
    <n v="0"/>
    <n v="0"/>
    <n v="21770402"/>
    <d v="2021-04-05T00:00:00"/>
    <d v="2026-04-05T00:00:00"/>
    <n v="21770402"/>
    <n v="0.93150684931506844"/>
    <n v="5.0027397260273974"/>
    <n v="7.1300000000000002E-2"/>
    <n v="0.93150684931506844"/>
    <n v="5.0027397260273974"/>
    <n v="7.1300000000000002E-2"/>
    <x v="1"/>
    <x v="1"/>
    <n v="776060.41"/>
    <n v="776060.41"/>
    <n v="0"/>
    <n v="0"/>
    <n v="0"/>
    <n v="0"/>
    <n v="0"/>
    <n v="0"/>
    <n v="0"/>
    <n v="0"/>
    <n v="0"/>
    <n v="0"/>
    <n v="0"/>
    <n v="0"/>
    <n v="0"/>
    <n v="0"/>
    <n v="1552120.82"/>
    <n v="0"/>
    <n v="1552120.8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317.48"/>
    <n v="0"/>
    <n v="0"/>
    <n v="0"/>
    <n v="0"/>
    <n v="8906.68"/>
    <d v="2021-04-05T00:00:00"/>
    <d v="2026-04-05T00:00:00"/>
    <n v="8906.68"/>
    <n v="0.93150684931506844"/>
    <n v="5.0027397260273974"/>
    <n v="7.1300000000000002E-2"/>
    <n v="0.93150684931506833"/>
    <n v="5.0027397260273974"/>
    <n v="7.1300000000000002E-2"/>
    <x v="1"/>
    <x v="1"/>
    <n v="317.48"/>
    <n v="317.48"/>
    <n v="0"/>
    <n v="0"/>
    <n v="0"/>
    <n v="0"/>
    <n v="0"/>
    <n v="0"/>
    <n v="0"/>
    <n v="0"/>
    <n v="0"/>
    <n v="0"/>
    <n v="0"/>
    <n v="0"/>
    <n v="0"/>
    <n v="0"/>
    <n v="634.96"/>
    <n v="0"/>
    <n v="634.96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50286.080000000002"/>
    <n v="0"/>
    <n v="0"/>
    <n v="0"/>
    <n v="0"/>
    <n v="1410648.09"/>
    <d v="2021-04-05T00:00:00"/>
    <d v="2026-04-05T00:00:00"/>
    <n v="1410648.09"/>
    <n v="0.93150684931506844"/>
    <n v="5.0027397260273974"/>
    <n v="7.1300000000000002E-2"/>
    <n v="0.93150684931506855"/>
    <n v="5.0027397260273974"/>
    <n v="7.1300000000000002E-2"/>
    <x v="1"/>
    <x v="1"/>
    <n v="50286.080000000002"/>
    <n v="50286.080000000002"/>
    <n v="0"/>
    <n v="0"/>
    <n v="0"/>
    <n v="0"/>
    <n v="0"/>
    <n v="0"/>
    <n v="0"/>
    <n v="0"/>
    <n v="0"/>
    <n v="0"/>
    <n v="0"/>
    <n v="0"/>
    <n v="0"/>
    <n v="0"/>
    <n v="100572.16"/>
    <n v="0"/>
    <n v="100572.16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19115.689999999999"/>
    <n v="0"/>
    <n v="0"/>
    <n v="0"/>
    <n v="0"/>
    <n v="536242.06999999995"/>
    <d v="2021-04-05T00:00:00"/>
    <d v="2026-04-05T00:00:00"/>
    <n v="536242.06999999995"/>
    <n v="0.93150684931506844"/>
    <n v="5.0027397260273974"/>
    <n v="7.1300000000000002E-2"/>
    <n v="0.93150684931506844"/>
    <n v="5.0027397260273974"/>
    <n v="7.1300000000000002E-2"/>
    <x v="1"/>
    <x v="1"/>
    <n v="19115.689999999999"/>
    <n v="19115.689999999999"/>
    <n v="0"/>
    <n v="0"/>
    <n v="0"/>
    <n v="0"/>
    <n v="0"/>
    <n v="0"/>
    <n v="0"/>
    <n v="0"/>
    <n v="0"/>
    <n v="0"/>
    <n v="0"/>
    <n v="0"/>
    <n v="0"/>
    <n v="0"/>
    <n v="38231.379999999997"/>
    <n v="0"/>
    <n v="38231.379999999997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702633.97"/>
    <n v="0"/>
    <n v="0"/>
    <n v="0"/>
    <n v="0"/>
    <n v="19710609.879999999"/>
    <d v="2021-04-05T00:00:00"/>
    <d v="2026-04-05T00:00:00"/>
    <n v="19710609.879999999"/>
    <n v="0.93150684931506844"/>
    <n v="5.0027397260273974"/>
    <n v="6.1699999999999998E-2"/>
    <n v="0.93150684931506844"/>
    <n v="5.0027397260273974"/>
    <n v="6.1699999999999998E-2"/>
    <x v="1"/>
    <x v="1"/>
    <n v="702633.97"/>
    <n v="702633.97"/>
    <n v="0"/>
    <n v="0"/>
    <n v="0"/>
    <n v="0"/>
    <n v="0"/>
    <n v="0"/>
    <n v="0"/>
    <n v="0"/>
    <n v="0"/>
    <n v="0"/>
    <n v="0"/>
    <n v="0"/>
    <n v="0"/>
    <n v="0"/>
    <n v="1405267.94"/>
    <n v="0"/>
    <n v="1405267.94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4465.04"/>
    <n v="0"/>
    <n v="0"/>
    <n v="0"/>
    <n v="0"/>
    <n v="125255.29"/>
    <d v="2021-04-05T00:00:00"/>
    <d v="2026-04-05T00:00:00"/>
    <n v="125255.29"/>
    <n v="0.93150684931506844"/>
    <n v="5.0027397260273974"/>
    <n v="7.1300000000000002E-2"/>
    <n v="0.93150684931506844"/>
    <n v="5.0027397260273974"/>
    <n v="7.1300000000000002E-2"/>
    <x v="1"/>
    <x v="1"/>
    <n v="4465.04"/>
    <n v="4465.04"/>
    <n v="0"/>
    <n v="0"/>
    <n v="0"/>
    <n v="0"/>
    <n v="0"/>
    <n v="0"/>
    <n v="0"/>
    <n v="0"/>
    <n v="0"/>
    <n v="0"/>
    <n v="0"/>
    <n v="0"/>
    <n v="0"/>
    <n v="0"/>
    <n v="8930.08"/>
    <n v="0"/>
    <n v="8930.0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27150.52"/>
    <n v="0"/>
    <n v="0"/>
    <n v="0"/>
    <n v="0"/>
    <n v="761638.71"/>
    <d v="2021-04-05T00:00:00"/>
    <d v="2026-04-05T00:00:00"/>
    <n v="761638.71"/>
    <n v="0.93150684931506844"/>
    <n v="5.0027397260273974"/>
    <n v="7.1300000000000002E-2"/>
    <n v="0.93150684931506844"/>
    <n v="5.0027397260273974"/>
    <n v="7.1300000000000002E-2"/>
    <x v="1"/>
    <x v="1"/>
    <n v="27150.52"/>
    <n v="27150.52"/>
    <n v="0"/>
    <n v="0"/>
    <n v="0"/>
    <n v="0"/>
    <n v="0"/>
    <n v="0"/>
    <n v="0"/>
    <n v="0"/>
    <n v="0"/>
    <n v="0"/>
    <n v="0"/>
    <n v="0"/>
    <n v="0"/>
    <n v="0"/>
    <n v="54301.04"/>
    <n v="0"/>
    <n v="54301.04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1492.73"/>
    <n v="0"/>
    <n v="0"/>
    <n v="0"/>
    <n v="0"/>
    <n v="41874.61"/>
    <d v="2021-04-05T00:00:00"/>
    <d v="2026-04-05T00:00:00"/>
    <n v="41874.61"/>
    <n v="0.93150684931506844"/>
    <n v="5.0027397260273974"/>
    <n v="7.1300000000000002E-2"/>
    <n v="0.93150684931506844"/>
    <n v="5.0027397260273974"/>
    <n v="7.1300000000000002E-2"/>
    <x v="1"/>
    <x v="1"/>
    <n v="1492.73"/>
    <n v="1492.73"/>
    <n v="0"/>
    <n v="0"/>
    <n v="0"/>
    <n v="0"/>
    <n v="0"/>
    <n v="0"/>
    <n v="0"/>
    <n v="0"/>
    <n v="0"/>
    <n v="0"/>
    <n v="0"/>
    <n v="0"/>
    <n v="0"/>
    <n v="0"/>
    <n v="2985.46"/>
    <n v="0"/>
    <n v="2985.46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2764.86"/>
    <n v="0"/>
    <n v="0"/>
    <n v="0"/>
    <n v="0"/>
    <n v="77561"/>
    <d v="2021-04-05T00:00:00"/>
    <d v="2026-04-05T00:00:00"/>
    <n v="77561"/>
    <n v="0.93150684931506844"/>
    <n v="5.0027397260273974"/>
    <n v="7.1300000000000002E-2"/>
    <n v="0.93150684931506833"/>
    <n v="5.0027397260273974"/>
    <n v="7.1300000000000002E-2"/>
    <x v="1"/>
    <x v="1"/>
    <n v="2764.86"/>
    <n v="2764.86"/>
    <n v="0"/>
    <n v="0"/>
    <n v="0"/>
    <n v="0"/>
    <n v="0"/>
    <n v="0"/>
    <n v="0"/>
    <n v="0"/>
    <n v="0"/>
    <n v="0"/>
    <n v="0"/>
    <n v="0"/>
    <n v="0"/>
    <n v="0"/>
    <n v="5529.72"/>
    <n v="0"/>
    <n v="5529.72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7928.44"/>
    <n v="0"/>
    <n v="0"/>
    <n v="0"/>
    <n v="0"/>
    <n v="222412.32"/>
    <d v="2021-04-05T00:00:00"/>
    <d v="2026-04-05T00:00:00"/>
    <n v="222412.32"/>
    <n v="0.93150684931506844"/>
    <n v="5.0027397260273974"/>
    <n v="7.1300000000000002E-2"/>
    <n v="0.93150684931506844"/>
    <n v="5.0027397260273974"/>
    <n v="7.1300000000000002E-2"/>
    <x v="1"/>
    <x v="1"/>
    <n v="7928.44"/>
    <n v="7928.44"/>
    <n v="0"/>
    <n v="0"/>
    <n v="0"/>
    <n v="0"/>
    <n v="0"/>
    <n v="0"/>
    <n v="0"/>
    <n v="0"/>
    <n v="0"/>
    <n v="0"/>
    <n v="0"/>
    <n v="0"/>
    <n v="0"/>
    <n v="0"/>
    <n v="15856.88"/>
    <n v="0"/>
    <n v="15856.88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19474.43"/>
    <n v="0"/>
    <n v="0"/>
    <n v="0"/>
    <n v="0"/>
    <n v="546305.76"/>
    <d v="2021-04-05T00:00:00"/>
    <d v="2026-04-05T00:00:00"/>
    <n v="546305.76"/>
    <n v="0.93150684931506844"/>
    <n v="5.0027397260273974"/>
    <n v="7.1300000000000002E-2"/>
    <n v="0.93150684931506844"/>
    <n v="5.0027397260273974"/>
    <n v="7.1300000000000002E-2"/>
    <x v="1"/>
    <x v="1"/>
    <n v="19474.43"/>
    <n v="19474.43"/>
    <n v="0"/>
    <n v="0"/>
    <n v="0"/>
    <n v="0"/>
    <n v="0"/>
    <n v="0"/>
    <n v="0"/>
    <n v="0"/>
    <n v="0"/>
    <n v="0"/>
    <n v="0"/>
    <n v="0"/>
    <n v="0"/>
    <n v="0"/>
    <n v="38948.86"/>
    <n v="0"/>
    <n v="38948.8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15269.62"/>
    <n v="0"/>
    <n v="0"/>
    <n v="0"/>
    <n v="0"/>
    <n v="428350.51"/>
    <d v="2021-04-05T00:00:00"/>
    <d v="2026-04-05T00:00:00"/>
    <n v="428350.51"/>
    <n v="0.93150684931506844"/>
    <n v="5.0027397260273974"/>
    <n v="7.1300000000000002E-2"/>
    <n v="0.93150684931506844"/>
    <n v="5.0027397260273974"/>
    <n v="7.1300000000000002E-2"/>
    <x v="1"/>
    <x v="1"/>
    <n v="15269.62"/>
    <n v="15269.62"/>
    <n v="0"/>
    <n v="0"/>
    <n v="0"/>
    <n v="0"/>
    <n v="0"/>
    <n v="0"/>
    <n v="0"/>
    <n v="0"/>
    <n v="0"/>
    <n v="0"/>
    <n v="0"/>
    <n v="0"/>
    <n v="0"/>
    <n v="0"/>
    <n v="30539.24"/>
    <n v="0"/>
    <n v="30539.24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13937.89"/>
    <n v="0"/>
    <n v="0"/>
    <n v="0"/>
    <n v="0"/>
    <n v="390992.09"/>
    <d v="2021-04-05T00:00:00"/>
    <d v="2026-04-05T00:00:00"/>
    <n v="390992.09"/>
    <n v="0.93150684931506844"/>
    <n v="5.0027397260273974"/>
    <n v="7.1300000000000002E-2"/>
    <n v="0.93150684931506844"/>
    <n v="5.0027397260273974"/>
    <n v="7.1300000000000002E-2"/>
    <x v="1"/>
    <x v="1"/>
    <n v="13937.89"/>
    <n v="13937.89"/>
    <n v="0"/>
    <n v="0"/>
    <n v="0"/>
    <n v="0"/>
    <n v="0"/>
    <n v="0"/>
    <n v="0"/>
    <n v="0"/>
    <n v="0"/>
    <n v="0"/>
    <n v="0"/>
    <n v="0"/>
    <n v="0"/>
    <n v="0"/>
    <n v="27875.78"/>
    <n v="0"/>
    <n v="27875.78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86567.32"/>
    <n v="0"/>
    <n v="0"/>
    <n v="0"/>
    <n v="0"/>
    <n v="2428426"/>
    <d v="2021-04-05T00:00:00"/>
    <d v="2026-04-05T00:00:00"/>
    <n v="2428426"/>
    <n v="0.93150684931506844"/>
    <n v="5.0027397260273974"/>
    <n v="7.1300000000000002E-2"/>
    <n v="0.93150684931506844"/>
    <n v="5.0027397260273974"/>
    <n v="7.1300000000000002E-2"/>
    <x v="1"/>
    <x v="1"/>
    <n v="86567.32"/>
    <n v="86567.32"/>
    <n v="0"/>
    <n v="0"/>
    <n v="0"/>
    <n v="0"/>
    <n v="0"/>
    <n v="0"/>
    <n v="0"/>
    <n v="0"/>
    <n v="0"/>
    <n v="0"/>
    <n v="0"/>
    <n v="0"/>
    <n v="0"/>
    <n v="0"/>
    <n v="173134.64"/>
    <n v="0"/>
    <n v="173134.64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8535.7900000000009"/>
    <n v="0"/>
    <n v="0"/>
    <n v="0"/>
    <n v="0"/>
    <n v="239449.89"/>
    <d v="2021-04-05T00:00:00"/>
    <d v="2026-04-05T00:00:00"/>
    <n v="239449.89"/>
    <n v="0.93150684931506844"/>
    <n v="5.0027397260273974"/>
    <n v="7.1300000000000002E-2"/>
    <n v="0.93150684931506844"/>
    <n v="5.0027397260273974"/>
    <n v="7.1300000000000002E-2"/>
    <x v="1"/>
    <x v="1"/>
    <n v="8535.7900000000009"/>
    <n v="8535.7900000000009"/>
    <n v="0"/>
    <n v="0"/>
    <n v="0"/>
    <n v="0"/>
    <n v="0"/>
    <n v="0"/>
    <n v="0"/>
    <n v="0"/>
    <n v="0"/>
    <n v="0"/>
    <n v="0"/>
    <n v="0"/>
    <n v="0"/>
    <n v="0"/>
    <n v="17071.580000000002"/>
    <n v="0"/>
    <n v="17071.580000000002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81199.66"/>
    <n v="0"/>
    <n v="0"/>
    <n v="0"/>
    <n v="0"/>
    <n v="2277850"/>
    <d v="2021-04-05T00:00:00"/>
    <d v="2026-04-05T00:00:00"/>
    <n v="2277850"/>
    <n v="0.93150684931506844"/>
    <n v="5.0027397260273974"/>
    <n v="7.1300000000000002E-2"/>
    <n v="0.93150684931506844"/>
    <n v="5.0027397260273974"/>
    <n v="7.1300000000000002E-2"/>
    <x v="1"/>
    <x v="1"/>
    <n v="81199.66"/>
    <n v="81199.66"/>
    <n v="0"/>
    <n v="0"/>
    <n v="0"/>
    <n v="0"/>
    <n v="0"/>
    <n v="0"/>
    <n v="0"/>
    <n v="0"/>
    <n v="0"/>
    <n v="0"/>
    <n v="0"/>
    <n v="0"/>
    <n v="0"/>
    <n v="0"/>
    <n v="162399.32"/>
    <n v="0"/>
    <n v="162399.32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54056.2"/>
    <n v="0"/>
    <n v="0"/>
    <n v="0"/>
    <n v="0"/>
    <n v="1516409.26"/>
    <d v="2021-04-05T00:00:00"/>
    <d v="2026-04-05T00:00:00"/>
    <n v="1516409.26"/>
    <n v="0.93150684931506844"/>
    <n v="5.0027397260273974"/>
    <n v="7.1300000000000002E-2"/>
    <n v="0.93150684931506855"/>
    <n v="5.0027397260273974"/>
    <n v="7.1300000000000002E-2"/>
    <x v="1"/>
    <x v="1"/>
    <n v="54056.2"/>
    <n v="54056.2"/>
    <n v="0"/>
    <n v="0"/>
    <n v="0"/>
    <n v="0"/>
    <n v="0"/>
    <n v="0"/>
    <n v="0"/>
    <n v="0"/>
    <n v="0"/>
    <n v="0"/>
    <n v="0"/>
    <n v="0"/>
    <n v="0"/>
    <n v="0"/>
    <n v="108112.4"/>
    <n v="0"/>
    <n v="108112.4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175910.81"/>
    <n v="0"/>
    <n v="0"/>
    <n v="0"/>
    <n v="0"/>
    <n v="4934730.53"/>
    <d v="2021-04-05T00:00:00"/>
    <d v="2026-04-05T00:00:00"/>
    <n v="4934730.53"/>
    <n v="0.93150684931506844"/>
    <n v="5.0027397260273974"/>
    <n v="7.1300000000000002E-2"/>
    <n v="0.93150684931506844"/>
    <n v="5.0027397260273974"/>
    <n v="7.1300000000000002E-2"/>
    <x v="1"/>
    <x v="1"/>
    <n v="175910.81"/>
    <n v="175910.81"/>
    <n v="0"/>
    <n v="0"/>
    <n v="0"/>
    <n v="0"/>
    <n v="0"/>
    <n v="0"/>
    <n v="0"/>
    <n v="0"/>
    <n v="0"/>
    <n v="0"/>
    <n v="0"/>
    <n v="0"/>
    <n v="0"/>
    <n v="0"/>
    <n v="351821.62"/>
    <n v="0"/>
    <n v="351821.62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290502.59000000003"/>
    <n v="0"/>
    <n v="0"/>
    <n v="0"/>
    <n v="0"/>
    <n v="8149311.8399999999"/>
    <d v="2021-04-05T00:00:00"/>
    <d v="2026-04-05T00:00:00"/>
    <n v="8149311.8399999999"/>
    <n v="0.93150684931506844"/>
    <n v="5.0027397260273974"/>
    <n v="7.1300000000000002E-2"/>
    <n v="0.93150684931506844"/>
    <n v="5.0027397260273974"/>
    <n v="7.1300000000000002E-2"/>
    <x v="1"/>
    <x v="1"/>
    <n v="290502.59000000003"/>
    <n v="290502.59000000003"/>
    <n v="0"/>
    <n v="0"/>
    <n v="0"/>
    <n v="0"/>
    <n v="0"/>
    <n v="0"/>
    <n v="0"/>
    <n v="0"/>
    <n v="0"/>
    <n v="0"/>
    <n v="0"/>
    <n v="0"/>
    <n v="0"/>
    <n v="0"/>
    <n v="581005.18000000005"/>
    <n v="0"/>
    <n v="581005.18000000005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59411.76"/>
    <n v="0"/>
    <n v="0"/>
    <n v="0"/>
    <n v="0"/>
    <n v="1666646"/>
    <d v="2021-04-05T00:00:00"/>
    <d v="2026-04-05T00:00:00"/>
    <n v="1666646"/>
    <n v="0.93150684931506844"/>
    <n v="5.0027397260273974"/>
    <n v="7.1300000000000002E-2"/>
    <n v="0.93150684931506844"/>
    <n v="5.0027397260273974"/>
    <n v="7.1300000000000002E-2"/>
    <x v="1"/>
    <x v="1"/>
    <n v="59411.76"/>
    <n v="59411.76"/>
    <n v="0"/>
    <n v="0"/>
    <n v="0"/>
    <n v="0"/>
    <n v="0"/>
    <n v="0"/>
    <n v="0"/>
    <n v="0"/>
    <n v="0"/>
    <n v="0"/>
    <n v="0"/>
    <n v="0"/>
    <n v="0"/>
    <n v="0"/>
    <n v="118823.52"/>
    <n v="0"/>
    <n v="118823.52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3788341.98"/>
    <n v="0"/>
    <n v="0"/>
    <n v="0"/>
    <n v="0"/>
    <n v="96810548.420000002"/>
    <d v="2021-04-28T00:00:00"/>
    <d v="2031-04-28T00:00:00"/>
    <n v="96810548.420000002"/>
    <n v="5.9972602739726026"/>
    <n v="10.005479452054795"/>
    <n v="7.8262999999999999E-2"/>
    <n v="5.9972602739726026"/>
    <n v="10.005479452054795"/>
    <n v="7.8262999999999999E-2"/>
    <x v="1"/>
    <x v="1"/>
    <n v="3788341.98"/>
    <n v="7576683.96"/>
    <n v="7576683.96"/>
    <n v="7576683.96"/>
    <n v="7576683.96"/>
    <n v="7576683.96"/>
    <n v="3788341.98"/>
    <n v="0"/>
    <n v="0"/>
    <n v="0"/>
    <n v="0"/>
    <n v="0"/>
    <n v="0"/>
    <n v="0"/>
    <n v="0"/>
    <n v="0"/>
    <n v="11365025.939999999"/>
    <n v="34095077.82"/>
    <n v="45460103.759999998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270220"/>
    <n v="968.29"/>
    <n v="0"/>
    <n v="0"/>
    <n v="0"/>
    <n v="0"/>
    <n v="0"/>
    <d v="2022-04-27T00:00:00"/>
    <d v="2025-04-27T00:00:00"/>
    <n v="540440"/>
    <n v="0"/>
    <n v="3.0027397260273974"/>
    <n v="4.2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0"/>
    <n v="520085"/>
    <d v="2022-04-27T00:00:00"/>
    <d v="2026-04-27T00:00:00"/>
    <n v="520085"/>
    <n v="0.99178082191780825"/>
    <n v="4.0027397260273974"/>
    <n v="4.7100000000000003E-2"/>
    <n v="0.99178082191780825"/>
    <n v="4.0027397260273974"/>
    <n v="4.7100000000000003E-2"/>
    <x v="1"/>
    <x v="1"/>
    <n v="14289.32"/>
    <n v="4082.68"/>
    <n v="0"/>
    <n v="0"/>
    <n v="0"/>
    <n v="0"/>
    <n v="0"/>
    <n v="0"/>
    <n v="0"/>
    <n v="0"/>
    <n v="0"/>
    <n v="0"/>
    <n v="0"/>
    <n v="0"/>
    <n v="0"/>
    <n v="0"/>
    <n v="18372"/>
    <n v="0"/>
    <n v="18372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1.9917808219178081"/>
    <n v="5.0027397260273974"/>
    <n v="5.0700000000000002E-2"/>
    <n v="1.9917808219178081"/>
    <n v="5.0027397260273974"/>
    <n v="5.0700000000000002E-2"/>
    <x v="1"/>
    <x v="1"/>
    <n v="48638.559999999998"/>
    <n v="66878.02"/>
    <n v="12159.64"/>
    <n v="0"/>
    <n v="0"/>
    <n v="0"/>
    <n v="0"/>
    <n v="0"/>
    <n v="0"/>
    <n v="0"/>
    <n v="0"/>
    <n v="0"/>
    <n v="0"/>
    <n v="0"/>
    <n v="0"/>
    <n v="0"/>
    <n v="115516.58"/>
    <n v="12159.64"/>
    <n v="127676.22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2.9945205479452053"/>
    <n v="6.0054794520547947"/>
    <n v="5.3600000000000002E-2"/>
    <n v="2.9945205479452053"/>
    <n v="6.0054794520547947"/>
    <n v="5.3600000000000002E-2"/>
    <x v="1"/>
    <x v="1"/>
    <n v="294182.24"/>
    <n v="441273.3600000001"/>
    <n v="404500.58"/>
    <n v="73545.56"/>
    <n v="0"/>
    <n v="0"/>
    <n v="0"/>
    <n v="0"/>
    <n v="0"/>
    <n v="0"/>
    <n v="0"/>
    <n v="0"/>
    <n v="0"/>
    <n v="0"/>
    <n v="0"/>
    <n v="0"/>
    <n v="735455.60000000009"/>
    <n v="478046.14"/>
    <n v="1213501.7400000002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3.9945205479452053"/>
    <n v="7.0054794520547947"/>
    <n v="5.6399999999999999E-2"/>
    <n v="3.9945205479452053"/>
    <n v="7.0054794520547947"/>
    <n v="5.6399999999999999E-2"/>
    <x v="1"/>
    <x v="1"/>
    <n v="156729.92000000001"/>
    <n v="235094.87999999998"/>
    <n v="235094.88"/>
    <n v="156729.92000000001"/>
    <n v="39182.480000000003"/>
    <n v="0"/>
    <n v="0"/>
    <n v="0"/>
    <n v="0"/>
    <n v="0"/>
    <n v="0"/>
    <n v="0"/>
    <n v="0"/>
    <n v="0"/>
    <n v="0"/>
    <n v="0"/>
    <n v="391824.8"/>
    <n v="431007.28"/>
    <n v="822832.08000000007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4.9945205479452053"/>
    <n v="8.0054794520547947"/>
    <n v="5.9299999999999999E-2"/>
    <n v="4.9945205479452053"/>
    <n v="8.0054794520547947"/>
    <n v="5.9299999999999999E-2"/>
    <x v="1"/>
    <x v="1"/>
    <n v="15376.800000000001"/>
    <n v="23065.199999999997"/>
    <n v="23065.200000000001"/>
    <n v="17939.599999999999"/>
    <n v="10251.200000000001"/>
    <n v="2562.8000000000002"/>
    <n v="0"/>
    <n v="0"/>
    <n v="0"/>
    <n v="0"/>
    <n v="0"/>
    <n v="0"/>
    <n v="0"/>
    <n v="0"/>
    <n v="0"/>
    <n v="0"/>
    <n v="38442"/>
    <n v="53818.8"/>
    <n v="92260.800000000003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6.9972602739726026"/>
    <n v="10.008219178082191"/>
    <n v="6.5000000000000002E-2"/>
    <n v="6.9972602739726035"/>
    <n v="10.008219178082191"/>
    <n v="6.5000000000000002E-2"/>
    <x v="1"/>
    <x v="1"/>
    <n v="2300.9599999999996"/>
    <n v="3451.4399999999991"/>
    <n v="3451.44"/>
    <n v="2991.28"/>
    <n v="2300.9699999999998"/>
    <n v="1610.68"/>
    <n v="920.36"/>
    <n v="230.08"/>
    <n v="0"/>
    <n v="0"/>
    <n v="0"/>
    <n v="0"/>
    <n v="0"/>
    <n v="0"/>
    <n v="0"/>
    <n v="0"/>
    <n v="5752.3999999999987"/>
    <n v="11504.810000000001"/>
    <n v="17257.21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0"/>
    <n v="778701.59"/>
    <d v="2022-05-04T00:00:00"/>
    <d v="2025-05-04T00:00:00"/>
    <n v="778701.59"/>
    <n v="1.0958904109589041E-2"/>
    <n v="3.0027397260273974"/>
    <n v="6.1652999999999999E-2"/>
    <n v="1.0958904109589041E-2"/>
    <n v="3.0027397260273969"/>
    <n v="6.1652999999999999E-2"/>
    <x v="1"/>
    <x v="1"/>
    <n v="24004.639999999999"/>
    <n v="0"/>
    <n v="0"/>
    <n v="0"/>
    <n v="0"/>
    <n v="0"/>
    <n v="0"/>
    <n v="0"/>
    <n v="0"/>
    <n v="0"/>
    <n v="0"/>
    <n v="0"/>
    <n v="0"/>
    <n v="0"/>
    <n v="0"/>
    <n v="0"/>
    <n v="24004.639999999999"/>
    <n v="0"/>
    <n v="24004.63999999999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0"/>
    <n v="848055.28"/>
    <d v="2022-05-04T00:00:00"/>
    <d v="2025-05-04T00:00:00"/>
    <n v="848055.28"/>
    <n v="1.0958904109589041E-2"/>
    <n v="3.0027397260273974"/>
    <n v="6.1652999999999999E-2"/>
    <n v="1.0958904109589041E-2"/>
    <n v="3.0027397260273969"/>
    <n v="6.1652999999999999E-2"/>
    <x v="1"/>
    <x v="1"/>
    <n v="26142.58"/>
    <n v="0"/>
    <n v="0"/>
    <n v="0"/>
    <n v="0"/>
    <n v="0"/>
    <n v="0"/>
    <n v="0"/>
    <n v="0"/>
    <n v="0"/>
    <n v="0"/>
    <n v="0"/>
    <n v="0"/>
    <n v="0"/>
    <n v="0"/>
    <n v="0"/>
    <n v="26142.58"/>
    <n v="0"/>
    <n v="26142.5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2.010958904109589"/>
    <n v="5.0027397260273974"/>
    <n v="7.1294999999999997E-2"/>
    <n v="2.010958904109589"/>
    <n v="5.0027397260273974"/>
    <n v="7.1294999999999997E-2"/>
    <x v="1"/>
    <x v="1"/>
    <n v="141078.24"/>
    <n v="141078.24"/>
    <n v="70539.12"/>
    <n v="0"/>
    <n v="0"/>
    <n v="0"/>
    <n v="0"/>
    <n v="0"/>
    <n v="0"/>
    <n v="0"/>
    <n v="0"/>
    <n v="0"/>
    <n v="0"/>
    <n v="0"/>
    <n v="0"/>
    <n v="0"/>
    <n v="282156.48"/>
    <n v="70539.12"/>
    <n v="352695.6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0"/>
    <n v="1310925.75"/>
    <d v="2022-05-04T00:00:00"/>
    <d v="2025-05-04T00:00:00"/>
    <n v="1310925.75"/>
    <n v="1.0958904109589041E-2"/>
    <n v="3.0027397260273974"/>
    <n v="6.1652999999999999E-2"/>
    <n v="1.0958904109589041E-2"/>
    <n v="3.0027397260273974"/>
    <n v="6.1652999999999999E-2"/>
    <x v="1"/>
    <x v="1"/>
    <n v="40411.25"/>
    <n v="0"/>
    <n v="0"/>
    <n v="0"/>
    <n v="0"/>
    <n v="0"/>
    <n v="0"/>
    <n v="0"/>
    <n v="0"/>
    <n v="0"/>
    <n v="0"/>
    <n v="0"/>
    <n v="0"/>
    <n v="0"/>
    <n v="0"/>
    <n v="0"/>
    <n v="40411.25"/>
    <n v="0"/>
    <n v="40411.2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2.010958904109589"/>
    <n v="5.0027397260273974"/>
    <n v="7.1294999999999997E-2"/>
    <n v="2.010958904109589"/>
    <n v="5.0027397260273974"/>
    <n v="7.1294999999999997E-2"/>
    <x v="1"/>
    <x v="1"/>
    <n v="218079.06"/>
    <n v="218079.06"/>
    <n v="109039.53"/>
    <n v="0"/>
    <n v="0"/>
    <n v="0"/>
    <n v="0"/>
    <n v="0"/>
    <n v="0"/>
    <n v="0"/>
    <n v="0"/>
    <n v="0"/>
    <n v="0"/>
    <n v="0"/>
    <n v="0"/>
    <n v="0"/>
    <n v="436158.12"/>
    <n v="109039.53"/>
    <n v="545197.65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0"/>
    <n v="1037107.1"/>
    <d v="2022-05-04T00:00:00"/>
    <d v="2025-05-04T00:00:00"/>
    <n v="1037107.1"/>
    <n v="1.0958904109589041E-2"/>
    <n v="3.0027397260273974"/>
    <n v="6.1652999999999999E-2"/>
    <n v="1.0958904109589041E-2"/>
    <n v="3.0027397260273974"/>
    <n v="6.1652999999999999E-2"/>
    <x v="1"/>
    <x v="1"/>
    <n v="31970.38"/>
    <n v="0"/>
    <n v="0"/>
    <n v="0"/>
    <n v="0"/>
    <n v="0"/>
    <n v="0"/>
    <n v="0"/>
    <n v="0"/>
    <n v="0"/>
    <n v="0"/>
    <n v="0"/>
    <n v="0"/>
    <n v="0"/>
    <n v="0"/>
    <n v="0"/>
    <n v="31970.38"/>
    <n v="0"/>
    <n v="31970.38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2.010958904109589"/>
    <n v="5.0027397260273974"/>
    <n v="7.1294999999999997E-2"/>
    <n v="2.010958904109589"/>
    <n v="5.0027397260273974"/>
    <n v="7.1294999999999997E-2"/>
    <x v="1"/>
    <x v="1"/>
    <n v="72779.240000000005"/>
    <n v="72779.240000000005"/>
    <n v="36389.620000000003"/>
    <n v="0"/>
    <n v="0"/>
    <n v="0"/>
    <n v="0"/>
    <n v="0"/>
    <n v="0"/>
    <n v="0"/>
    <n v="0"/>
    <n v="0"/>
    <n v="0"/>
    <n v="0"/>
    <n v="0"/>
    <n v="0"/>
    <n v="145558.48000000001"/>
    <n v="36389.620000000003"/>
    <n v="181948.1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2.010958904109589"/>
    <n v="5.0027397260273974"/>
    <n v="7.1294999999999997E-2"/>
    <n v="2.010958904109589"/>
    <n v="5.0027397260273974"/>
    <n v="7.1294999999999997E-2"/>
    <x v="1"/>
    <x v="1"/>
    <n v="99748.72"/>
    <n v="99748.72"/>
    <n v="49874.36"/>
    <n v="0"/>
    <n v="0"/>
    <n v="0"/>
    <n v="0"/>
    <n v="0"/>
    <n v="0"/>
    <n v="0"/>
    <n v="0"/>
    <n v="0"/>
    <n v="0"/>
    <n v="0"/>
    <n v="0"/>
    <n v="0"/>
    <n v="199497.44"/>
    <n v="49874.36"/>
    <n v="249371.8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0"/>
    <n v="687566"/>
    <d v="2022-05-04T00:00:00"/>
    <d v="2025-05-04T00:00:00"/>
    <n v="687566"/>
    <n v="1.0958904109589041E-2"/>
    <n v="3.0027397260273974"/>
    <n v="6.1652999999999999E-2"/>
    <n v="1.0958904109589041E-2"/>
    <n v="3.0027397260273974"/>
    <n v="6.1652999999999999E-2"/>
    <x v="1"/>
    <x v="1"/>
    <n v="21195.25"/>
    <n v="0"/>
    <n v="0"/>
    <n v="0"/>
    <n v="0"/>
    <n v="0"/>
    <n v="0"/>
    <n v="0"/>
    <n v="0"/>
    <n v="0"/>
    <n v="0"/>
    <n v="0"/>
    <n v="0"/>
    <n v="0"/>
    <n v="0"/>
    <n v="0"/>
    <n v="21195.25"/>
    <n v="0"/>
    <n v="21195.25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2.010958904109589"/>
    <n v="5.0027397260273974"/>
    <n v="7.1294999999999997E-2"/>
    <n v="2.010958904109589"/>
    <n v="5.0027397260273974"/>
    <n v="7.1294999999999997E-2"/>
    <x v="1"/>
    <x v="1"/>
    <n v="114376.92"/>
    <n v="114376.92"/>
    <n v="57188.46"/>
    <n v="0"/>
    <n v="0"/>
    <n v="0"/>
    <n v="0"/>
    <n v="0"/>
    <n v="0"/>
    <n v="0"/>
    <n v="0"/>
    <n v="0"/>
    <n v="0"/>
    <n v="0"/>
    <n v="0"/>
    <n v="0"/>
    <n v="228753.84"/>
    <n v="57188.46"/>
    <n v="285942.3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0"/>
    <n v="546349.94999999995"/>
    <d v="2022-05-04T00:00:00"/>
    <d v="2025-05-04T00:00:00"/>
    <n v="546349.94999999995"/>
    <n v="1.0958904109589041E-2"/>
    <n v="3.0027397260273974"/>
    <n v="6.1652999999999999E-2"/>
    <n v="1.0958904109589041E-2"/>
    <n v="3.0027397260273974"/>
    <n v="6.1652999999999999E-2"/>
    <x v="1"/>
    <x v="1"/>
    <n v="16842.060000000001"/>
    <n v="0"/>
    <n v="0"/>
    <n v="0"/>
    <n v="0"/>
    <n v="0"/>
    <n v="0"/>
    <n v="0"/>
    <n v="0"/>
    <n v="0"/>
    <n v="0"/>
    <n v="0"/>
    <n v="0"/>
    <n v="0"/>
    <n v="0"/>
    <n v="0"/>
    <n v="16842.060000000001"/>
    <n v="0"/>
    <n v="16842.060000000001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2.010958904109589"/>
    <n v="5.0027397260273974"/>
    <n v="7.1294999999999997E-2"/>
    <n v="2.010958904109589"/>
    <n v="5.0027397260273974"/>
    <n v="7.1294999999999997E-2"/>
    <x v="1"/>
    <x v="1"/>
    <n v="38951.019999999997"/>
    <n v="38951.019999999997"/>
    <n v="19475.509999999998"/>
    <n v="0"/>
    <n v="0"/>
    <n v="0"/>
    <n v="0"/>
    <n v="0"/>
    <n v="0"/>
    <n v="0"/>
    <n v="0"/>
    <n v="0"/>
    <n v="0"/>
    <n v="0"/>
    <n v="0"/>
    <n v="0"/>
    <n v="77902.039999999994"/>
    <n v="19475.509999999998"/>
    <n v="97377.549999999988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0"/>
    <n v="8803293.5600000005"/>
    <d v="2022-05-04T00:00:00"/>
    <d v="2025-05-04T00:00:00"/>
    <n v="8803293.5600000005"/>
    <n v="1.0958904109589041E-2"/>
    <n v="3.0027397260273974"/>
    <n v="6.1652999999999999E-2"/>
    <n v="1.0958904109589041E-2"/>
    <n v="3.0027397260273974"/>
    <n v="6.1652999999999999E-2"/>
    <x v="1"/>
    <x v="1"/>
    <n v="271374.73"/>
    <n v="0"/>
    <n v="0"/>
    <n v="0"/>
    <n v="0"/>
    <n v="0"/>
    <n v="0"/>
    <n v="0"/>
    <n v="0"/>
    <n v="0"/>
    <n v="0"/>
    <n v="0"/>
    <n v="0"/>
    <n v="0"/>
    <n v="0"/>
    <n v="0"/>
    <n v="271374.73"/>
    <n v="0"/>
    <n v="271374.73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0"/>
    <n v="588275.15"/>
    <d v="2022-05-04T00:00:00"/>
    <d v="2025-05-04T00:00:00"/>
    <n v="588275.15"/>
    <n v="1.0958904109589041E-2"/>
    <n v="3.0027397260273974"/>
    <n v="6.1652999999999999E-2"/>
    <n v="1.0958904109589041E-2"/>
    <n v="3.0027397260273974"/>
    <n v="6.1652999999999993E-2"/>
    <x v="1"/>
    <x v="1"/>
    <n v="18134.46"/>
    <n v="0"/>
    <n v="0"/>
    <n v="0"/>
    <n v="0"/>
    <n v="0"/>
    <n v="0"/>
    <n v="0"/>
    <n v="0"/>
    <n v="0"/>
    <n v="0"/>
    <n v="0"/>
    <n v="0"/>
    <n v="0"/>
    <n v="0"/>
    <n v="0"/>
    <n v="18134.46"/>
    <n v="0"/>
    <n v="18134.46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2.010958904109589"/>
    <n v="5.0027397260273974"/>
    <n v="7.1294999999999997E-2"/>
    <n v="2.010958904109589"/>
    <n v="5.0027397260273974"/>
    <n v="7.1294999999999997E-2"/>
    <x v="1"/>
    <x v="1"/>
    <n v="97859.9"/>
    <n v="97859.9"/>
    <n v="48929.95"/>
    <n v="0"/>
    <n v="0"/>
    <n v="0"/>
    <n v="0"/>
    <n v="0"/>
    <n v="0"/>
    <n v="0"/>
    <n v="0"/>
    <n v="0"/>
    <n v="0"/>
    <n v="0"/>
    <n v="0"/>
    <n v="0"/>
    <n v="195719.8"/>
    <n v="48929.95"/>
    <n v="244649.75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0"/>
    <n v="788080.87"/>
    <d v="2022-05-04T00:00:00"/>
    <d v="2025-05-04T00:00:00"/>
    <n v="788080.87"/>
    <n v="1.0958904109589041E-2"/>
    <n v="3.0027397260273974"/>
    <n v="6.1652999999999999E-2"/>
    <n v="1.0958904109589041E-2"/>
    <n v="3.0027397260273974"/>
    <n v="6.1652999999999993E-2"/>
    <x v="1"/>
    <x v="1"/>
    <n v="24293.77"/>
    <n v="0"/>
    <n v="0"/>
    <n v="0"/>
    <n v="0"/>
    <n v="0"/>
    <n v="0"/>
    <n v="0"/>
    <n v="0"/>
    <n v="0"/>
    <n v="0"/>
    <n v="0"/>
    <n v="0"/>
    <n v="0"/>
    <n v="0"/>
    <n v="0"/>
    <n v="24293.77"/>
    <n v="0"/>
    <n v="24293.7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2.010958904109589"/>
    <n v="5.0027397260273974"/>
    <n v="7.1294999999999997E-2"/>
    <n v="2.010958904109589"/>
    <n v="5.0027397260273974"/>
    <n v="7.1294999999999997E-2"/>
    <x v="1"/>
    <x v="1"/>
    <n v="131080.95999999999"/>
    <n v="131080.95999999999"/>
    <n v="65540.479999999996"/>
    <n v="0"/>
    <n v="0"/>
    <n v="0"/>
    <n v="0"/>
    <n v="0"/>
    <n v="0"/>
    <n v="0"/>
    <n v="0"/>
    <n v="0"/>
    <n v="0"/>
    <n v="0"/>
    <n v="0"/>
    <n v="0"/>
    <n v="262161.91999999998"/>
    <n v="65540.479999999996"/>
    <n v="327702.39999999997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0"/>
    <n v="673856.34"/>
    <d v="2022-05-04T00:00:00"/>
    <d v="2025-05-04T00:00:00"/>
    <n v="673856.34"/>
    <n v="1.0958904109589041E-2"/>
    <n v="3.0027397260273974"/>
    <n v="6.1652999999999999E-2"/>
    <n v="1.0958904109589041E-2"/>
    <n v="3.0027397260273974"/>
    <n v="6.1652999999999999E-2"/>
    <x v="1"/>
    <x v="1"/>
    <n v="20772.63"/>
    <n v="0"/>
    <n v="0"/>
    <n v="0"/>
    <n v="0"/>
    <n v="0"/>
    <n v="0"/>
    <n v="0"/>
    <n v="0"/>
    <n v="0"/>
    <n v="0"/>
    <n v="0"/>
    <n v="0"/>
    <n v="0"/>
    <n v="0"/>
    <n v="0"/>
    <n v="20772.63"/>
    <n v="0"/>
    <n v="20772.63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2.010958904109589"/>
    <n v="5.0027397260273974"/>
    <n v="7.1294999999999997E-2"/>
    <n v="2.010958904109589"/>
    <n v="5.0027397260273974"/>
    <n v="7.1294999999999997E-2"/>
    <x v="1"/>
    <x v="1"/>
    <n v="112099.38"/>
    <n v="112099.38"/>
    <n v="56049.69"/>
    <n v="0"/>
    <n v="0"/>
    <n v="0"/>
    <n v="0"/>
    <n v="0"/>
    <n v="0"/>
    <n v="0"/>
    <n v="0"/>
    <n v="0"/>
    <n v="0"/>
    <n v="0"/>
    <n v="0"/>
    <n v="0"/>
    <n v="224198.76"/>
    <n v="56049.69"/>
    <n v="280248.45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0"/>
    <n v="38498286.240000002"/>
    <d v="2022-05-04T00:00:00"/>
    <d v="2025-05-04T00:00:00"/>
    <n v="38498286.240000002"/>
    <n v="1.0958904109589041E-2"/>
    <n v="3.0027397260273974"/>
    <n v="6.1652999999999999E-2"/>
    <n v="1.0958904109589041E-2"/>
    <n v="3.0027397260273974"/>
    <n v="6.1652999999999993E-2"/>
    <x v="1"/>
    <x v="1"/>
    <n v="1186767.42"/>
    <n v="0"/>
    <n v="0"/>
    <n v="0"/>
    <n v="0"/>
    <n v="0"/>
    <n v="0"/>
    <n v="0"/>
    <n v="0"/>
    <n v="0"/>
    <n v="0"/>
    <n v="0"/>
    <n v="0"/>
    <n v="0"/>
    <n v="0"/>
    <n v="0"/>
    <n v="1186767.42"/>
    <n v="0"/>
    <n v="1186767.4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0"/>
    <n v="0"/>
    <n v="260411.25"/>
    <d v="2022-05-16T00:00:00"/>
    <d v="2025-05-16T00:00:00"/>
    <n v="520822.5"/>
    <n v="4.3835616438356165E-2"/>
    <n v="3.0027397260273974"/>
    <n v="4.2999999999999997E-2"/>
    <n v="4.3835616438356165E-2"/>
    <n v="3.0027397260273974"/>
    <n v="4.2999999999999997E-2"/>
    <x v="1"/>
    <x v="1"/>
    <n v="933.14"/>
    <n v="0"/>
    <n v="0"/>
    <n v="0"/>
    <n v="0"/>
    <n v="0"/>
    <n v="0"/>
    <n v="0"/>
    <n v="0"/>
    <n v="0"/>
    <n v="0"/>
    <n v="0"/>
    <n v="0"/>
    <n v="0"/>
    <n v="0"/>
    <n v="0"/>
    <n v="933.14"/>
    <n v="0"/>
    <n v="933.14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0"/>
    <n v="189980"/>
    <d v="2022-05-16T00:00:00"/>
    <d v="2026-05-16T00:00:00"/>
    <n v="189980"/>
    <n v="1.0438356164383562"/>
    <n v="4.0027397260273974"/>
    <n v="4.7100000000000003E-2"/>
    <n v="1.0438356164383562"/>
    <n v="4.0027397260273974"/>
    <n v="4.7100000000000003E-2"/>
    <x v="1"/>
    <x v="1"/>
    <n v="5592.53"/>
    <n v="1864.1999999999998"/>
    <n v="0"/>
    <n v="0"/>
    <n v="0"/>
    <n v="0"/>
    <n v="0"/>
    <n v="0"/>
    <n v="0"/>
    <n v="0"/>
    <n v="0"/>
    <n v="0"/>
    <n v="0"/>
    <n v="0"/>
    <n v="0"/>
    <n v="0"/>
    <n v="7456.73"/>
    <n v="0"/>
    <n v="7456.73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2.043835616438356"/>
    <n v="5.0027397260273974"/>
    <n v="5.0700000000000002E-2"/>
    <n v="2.043835616438356"/>
    <n v="5.0027397260273974"/>
    <n v="5.0700000000000002E-2"/>
    <x v="1"/>
    <x v="1"/>
    <n v="19518.240000000002"/>
    <n v="28057.469999999998"/>
    <n v="6099.45"/>
    <n v="0"/>
    <n v="0"/>
    <n v="0"/>
    <n v="0"/>
    <n v="0"/>
    <n v="0"/>
    <n v="0"/>
    <n v="0"/>
    <n v="0"/>
    <n v="0"/>
    <n v="0"/>
    <n v="0"/>
    <n v="0"/>
    <n v="47575.71"/>
    <n v="6099.45"/>
    <n v="53675.159999999996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3.0465753424657533"/>
    <n v="6.0054794520547947"/>
    <n v="5.3600000000000002E-2"/>
    <n v="3.0465753424657533"/>
    <n v="6.0054794520547947"/>
    <n v="5.3600000000000002E-2"/>
    <x v="1"/>
    <x v="1"/>
    <n v="35290.239999999998"/>
    <n v="52935.359999999993"/>
    <n v="50729.72"/>
    <n v="11028.2"/>
    <n v="0"/>
    <n v="0"/>
    <n v="0"/>
    <n v="0"/>
    <n v="0"/>
    <n v="0"/>
    <n v="0"/>
    <n v="0"/>
    <n v="0"/>
    <n v="0"/>
    <n v="0"/>
    <n v="0"/>
    <n v="88225.599999999991"/>
    <n v="61757.919999999998"/>
    <n v="149983.51999999999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4.0465753424657533"/>
    <n v="7.0054794520547947"/>
    <n v="5.6399999999999999E-2"/>
    <n v="4.0465753424657533"/>
    <n v="7.0054794520547947"/>
    <n v="5.6399999999999999E-2"/>
    <x v="1"/>
    <x v="1"/>
    <n v="42282.720000000001"/>
    <n v="63424.079999999987"/>
    <n v="63424.08"/>
    <n v="44925.39"/>
    <n v="13213.35"/>
    <n v="0"/>
    <n v="0"/>
    <n v="0"/>
    <n v="0"/>
    <n v="0"/>
    <n v="0"/>
    <n v="0"/>
    <n v="0"/>
    <n v="0"/>
    <n v="0"/>
    <n v="0"/>
    <n v="105706.79999999999"/>
    <n v="121562.82"/>
    <n v="227269.62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5.0465753424657533"/>
    <n v="8.0054794520547947"/>
    <n v="5.9299999999999999E-2"/>
    <n v="5.0465753424657533"/>
    <n v="8.0054794520547947"/>
    <n v="5.9299999999999999E-2"/>
    <x v="1"/>
    <x v="1"/>
    <n v="38555.68"/>
    <n v="57833.52"/>
    <n v="57833.52"/>
    <n v="46588.09"/>
    <n v="27310.28"/>
    <n v="8032.45"/>
    <n v="0"/>
    <n v="0"/>
    <n v="0"/>
    <n v="0"/>
    <n v="0"/>
    <n v="0"/>
    <n v="0"/>
    <n v="0"/>
    <n v="0"/>
    <n v="0"/>
    <n v="96389.2"/>
    <n v="139764.34"/>
    <n v="236153.53999999998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6.0465753424657533"/>
    <n v="9.0054794520547947"/>
    <n v="6.2100000000000002E-2"/>
    <n v="6.0465753424657533"/>
    <n v="9.0054794520547947"/>
    <n v="6.2100000000000002E-2"/>
    <x v="1"/>
    <x v="1"/>
    <n v="3077.68"/>
    <n v="4616.5199999999995"/>
    <n v="4616.5200000000004"/>
    <n v="3943.26"/>
    <n v="2789.1"/>
    <n v="1635.01"/>
    <n v="480.9"/>
    <n v="0"/>
    <n v="0"/>
    <n v="0"/>
    <n v="0"/>
    <n v="0"/>
    <n v="0"/>
    <n v="0"/>
    <n v="0"/>
    <n v="0"/>
    <n v="7694.1999999999989"/>
    <n v="13464.79"/>
    <n v="21158.989999999998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0"/>
    <n v="510970.65"/>
    <d v="2022-05-04T00:00:00"/>
    <d v="2025-05-04T00:00:00"/>
    <n v="510970.65"/>
    <n v="1.0958904109589041E-2"/>
    <n v="3.0027397260273974"/>
    <n v="6.1652999999999999E-2"/>
    <n v="1.0958904109589041E-2"/>
    <n v="3.0027397260273974"/>
    <n v="6.1652999999999999E-2"/>
    <x v="1"/>
    <x v="1"/>
    <n v="15751.44"/>
    <n v="0"/>
    <n v="0"/>
    <n v="0"/>
    <n v="0"/>
    <n v="0"/>
    <n v="0"/>
    <n v="0"/>
    <n v="0"/>
    <n v="0"/>
    <n v="0"/>
    <n v="0"/>
    <n v="0"/>
    <n v="0"/>
    <n v="0"/>
    <n v="0"/>
    <n v="15751.44"/>
    <n v="0"/>
    <n v="15751.44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2.010958904109589"/>
    <n v="5.0027397260273974"/>
    <n v="7.1294999999999997E-2"/>
    <n v="2.010958904109589"/>
    <n v="5.0027397260273974"/>
    <n v="7.1294999999999997E-2"/>
    <x v="1"/>
    <x v="1"/>
    <n v="84973.92"/>
    <n v="84973.92"/>
    <n v="42486.96"/>
    <n v="0"/>
    <n v="0"/>
    <n v="0"/>
    <n v="0"/>
    <n v="0"/>
    <n v="0"/>
    <n v="0"/>
    <n v="0"/>
    <n v="0"/>
    <n v="0"/>
    <n v="0"/>
    <n v="0"/>
    <n v="0"/>
    <n v="169947.84"/>
    <n v="42486.96"/>
    <n v="212434.8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7.0520547945205481"/>
    <n v="10.008219178082191"/>
    <n v="7.8262999999999999E-2"/>
    <n v="7.052054794520549"/>
    <n v="10.008219178082191"/>
    <n v="7.8262999999999999E-2"/>
    <x v="1"/>
    <x v="1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31305200"/>
    <n v="86089300"/>
    <n v="1173945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7.0520547945205481"/>
    <n v="10.008219178082191"/>
    <n v="7.8262999999999999E-2"/>
    <n v="7.0520547945205472"/>
    <n v="10.008219178082191"/>
    <n v="7.8262999999999999E-2"/>
    <x v="1"/>
    <x v="1"/>
    <n v="14633687.699999999"/>
    <n v="14633687.699999999"/>
    <n v="14633687.699999999"/>
    <n v="14633687.699999999"/>
    <n v="14633687.699999999"/>
    <n v="14633687.699999999"/>
    <n v="14633687.699999999"/>
    <n v="7316843.8499999996"/>
    <n v="0"/>
    <n v="0"/>
    <n v="0"/>
    <n v="0"/>
    <n v="0"/>
    <n v="0"/>
    <n v="0"/>
    <n v="0"/>
    <n v="29267375.399999999"/>
    <n v="80485282.349999994"/>
    <n v="109752657.75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0"/>
    <n v="1702512.99"/>
    <d v="2022-05-04T00:00:00"/>
    <d v="2025-05-04T00:00:00"/>
    <n v="1702512.99"/>
    <n v="1.0958904109589041E-2"/>
    <n v="3.0027397260273974"/>
    <n v="6.1652999999999999E-2"/>
    <n v="1.0958904109589039E-2"/>
    <n v="3.0027397260273974"/>
    <n v="6.1652999999999999E-2"/>
    <x v="1"/>
    <x v="1"/>
    <n v="52482.52"/>
    <n v="0"/>
    <n v="0"/>
    <n v="0"/>
    <n v="0"/>
    <n v="0"/>
    <n v="0"/>
    <n v="0"/>
    <n v="0"/>
    <n v="0"/>
    <n v="0"/>
    <n v="0"/>
    <n v="0"/>
    <n v="0"/>
    <n v="0"/>
    <n v="0"/>
    <n v="52482.52"/>
    <n v="0"/>
    <n v="52482.52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0"/>
    <n v="6081352.5199999996"/>
    <d v="2022-05-04T00:00:00"/>
    <d v="2025-05-04T00:00:00"/>
    <n v="6081352.5199999996"/>
    <n v="1.0958904109589041E-2"/>
    <n v="3.0027397260273974"/>
    <n v="6.1652999999999999E-2"/>
    <n v="1.0958904109589041E-2"/>
    <n v="3.0027397260273969"/>
    <n v="6.1652999999999999E-2"/>
    <x v="1"/>
    <x v="1"/>
    <n v="187466.81"/>
    <n v="0"/>
    <n v="0"/>
    <n v="0"/>
    <n v="0"/>
    <n v="0"/>
    <n v="0"/>
    <n v="0"/>
    <n v="0"/>
    <n v="0"/>
    <n v="0"/>
    <n v="0"/>
    <n v="0"/>
    <n v="0"/>
    <n v="0"/>
    <n v="0"/>
    <n v="187466.81"/>
    <n v="0"/>
    <n v="187466.81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0"/>
    <n v="1350237.19"/>
    <d v="2022-05-04T00:00:00"/>
    <d v="2025-05-04T00:00:00"/>
    <n v="1350237.19"/>
    <n v="1.0958904109589041E-2"/>
    <n v="3.0027397260273974"/>
    <n v="6.1652999999999999E-2"/>
    <n v="1.0958904109589041E-2"/>
    <n v="3.0027397260273974"/>
    <n v="6.1652999999999999E-2"/>
    <x v="1"/>
    <x v="1"/>
    <n v="41623.089999999997"/>
    <n v="0"/>
    <n v="0"/>
    <n v="0"/>
    <n v="0"/>
    <n v="0"/>
    <n v="0"/>
    <n v="0"/>
    <n v="0"/>
    <n v="0"/>
    <n v="0"/>
    <n v="0"/>
    <n v="0"/>
    <n v="0"/>
    <n v="0"/>
    <n v="0"/>
    <n v="41623.089999999997"/>
    <n v="0"/>
    <n v="41623.089999999997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0"/>
    <n v="0"/>
    <n v="231575"/>
    <d v="2022-06-23T00:00:00"/>
    <d v="2025-06-23T00:00:00"/>
    <n v="463150"/>
    <n v="0.14794520547945206"/>
    <n v="3.0027397260273974"/>
    <n v="4.2999999999999997E-2"/>
    <n v="0.14794520547945206"/>
    <n v="3.0027397260273974"/>
    <n v="4.2999999999999997E-2"/>
    <x v="1"/>
    <x v="1"/>
    <n v="1659.62"/>
    <n v="0"/>
    <n v="0"/>
    <n v="0"/>
    <n v="0"/>
    <n v="0"/>
    <n v="0"/>
    <n v="0"/>
    <n v="0"/>
    <n v="0"/>
    <n v="0"/>
    <n v="0"/>
    <n v="0"/>
    <n v="0"/>
    <n v="0"/>
    <n v="0"/>
    <n v="1659.62"/>
    <n v="0"/>
    <n v="1659.62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0"/>
    <n v="257682.5"/>
    <d v="2022-06-23T00:00:00"/>
    <d v="2026-06-23T00:00:00"/>
    <n v="257682.5"/>
    <n v="1.1479452054794521"/>
    <n v="4.0027397260273974"/>
    <n v="4.7100000000000003E-2"/>
    <n v="1.1479452054794521"/>
    <n v="4.0027397260273974"/>
    <n v="4.7100000000000003E-2"/>
    <x v="1"/>
    <x v="1"/>
    <n v="8091.1999999999989"/>
    <n v="3034.2"/>
    <n v="0"/>
    <n v="0"/>
    <n v="0"/>
    <n v="0"/>
    <n v="0"/>
    <n v="0"/>
    <n v="0"/>
    <n v="0"/>
    <n v="0"/>
    <n v="0"/>
    <n v="0"/>
    <n v="0"/>
    <n v="0"/>
    <n v="0"/>
    <n v="11125.399999999998"/>
    <n v="0"/>
    <n v="11125.399999999998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2.1479452054794521"/>
    <n v="5.0027397260273974"/>
    <n v="5.0700000000000002E-2"/>
    <n v="2.1479452054794521"/>
    <n v="5.0027397260273965"/>
    <n v="5.0700000000000002E-2"/>
    <x v="1"/>
    <x v="1"/>
    <n v="28781.279999999999"/>
    <n v="43171.92"/>
    <n v="10792.98"/>
    <n v="0"/>
    <n v="0"/>
    <n v="0"/>
    <n v="0"/>
    <n v="0"/>
    <n v="0"/>
    <n v="0"/>
    <n v="0"/>
    <n v="0"/>
    <n v="0"/>
    <n v="0"/>
    <n v="0"/>
    <n v="0"/>
    <n v="71953.2"/>
    <n v="10792.98"/>
    <n v="82746.179999999993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3.1506849315068495"/>
    <n v="6.0054794520547947"/>
    <n v="5.3600000000000002E-2"/>
    <n v="3.1506849315068495"/>
    <n v="6.0054794520547947"/>
    <n v="5.3600000000000002E-2"/>
    <x v="1"/>
    <x v="1"/>
    <n v="1813.1199999999994"/>
    <n v="2719.6799999999989"/>
    <n v="2719.68"/>
    <n v="679.92"/>
    <n v="0"/>
    <n v="0"/>
    <n v="0"/>
    <n v="0"/>
    <n v="0"/>
    <n v="0"/>
    <n v="0"/>
    <n v="0"/>
    <n v="0"/>
    <n v="0"/>
    <n v="0"/>
    <n v="0"/>
    <n v="4532.7999999999984"/>
    <n v="3399.6"/>
    <n v="7932.3999999999978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4.1506849315068495"/>
    <n v="7.0054794520547947"/>
    <n v="5.6399999999999999E-2"/>
    <n v="4.1506849315068495"/>
    <n v="7.0054794520547947"/>
    <n v="5.6400000000000006E-2"/>
    <x v="1"/>
    <x v="1"/>
    <n v="5989.68"/>
    <n v="8984.52"/>
    <n v="8984.52"/>
    <n v="6738.36"/>
    <n v="2246.1"/>
    <n v="0"/>
    <n v="0"/>
    <n v="0"/>
    <n v="0"/>
    <n v="0"/>
    <n v="0"/>
    <n v="0"/>
    <n v="0"/>
    <n v="0"/>
    <n v="0"/>
    <n v="0"/>
    <n v="14974.2"/>
    <n v="17968.98"/>
    <n v="32943.18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0"/>
    <n v="0"/>
    <n v="431142.5"/>
    <d v="2022-06-27T00:00:00"/>
    <d v="2025-06-27T00:00:00"/>
    <n v="862285"/>
    <n v="0.15890410958904111"/>
    <n v="3.0027397260273974"/>
    <n v="4.2999999999999997E-2"/>
    <n v="0.15890410958904111"/>
    <n v="3.0027397260273974"/>
    <n v="4.2999999999999997E-2"/>
    <x v="1"/>
    <x v="1"/>
    <n v="3089.86"/>
    <n v="0"/>
    <n v="0"/>
    <n v="0"/>
    <n v="0"/>
    <n v="0"/>
    <n v="0"/>
    <n v="0"/>
    <n v="0"/>
    <n v="0"/>
    <n v="0"/>
    <n v="0"/>
    <n v="0"/>
    <n v="0"/>
    <n v="0"/>
    <n v="0"/>
    <n v="3089.86"/>
    <n v="0"/>
    <n v="3089.86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0"/>
    <n v="530557.5"/>
    <d v="2022-06-27T00:00:00"/>
    <d v="2026-06-27T00:00:00"/>
    <n v="530557.5"/>
    <n v="1.1589041095890411"/>
    <n v="4.0027397260273974"/>
    <n v="4.7100000000000003E-2"/>
    <n v="1.1589041095890411"/>
    <n v="4.0027397260273974"/>
    <n v="4.7100000000000003E-2"/>
    <x v="1"/>
    <x v="1"/>
    <n v="16659.52"/>
    <n v="6247.3200000000006"/>
    <n v="0"/>
    <n v="0"/>
    <n v="0"/>
    <n v="0"/>
    <n v="0"/>
    <n v="0"/>
    <n v="0"/>
    <n v="0"/>
    <n v="0"/>
    <n v="0"/>
    <n v="0"/>
    <n v="0"/>
    <n v="0"/>
    <n v="0"/>
    <n v="22906.84"/>
    <n v="0"/>
    <n v="22906.84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2.1589041095890411"/>
    <n v="5.0027397260273974"/>
    <n v="5.0700000000000002E-2"/>
    <n v="2.1589041095890411"/>
    <n v="5.0027397260273974"/>
    <n v="5.0700000000000002E-2"/>
    <x v="1"/>
    <x v="1"/>
    <n v="75964.08"/>
    <n v="113946.11999999998"/>
    <n v="28486.5"/>
    <n v="0"/>
    <n v="0"/>
    <n v="0"/>
    <n v="0"/>
    <n v="0"/>
    <n v="0"/>
    <n v="0"/>
    <n v="0"/>
    <n v="0"/>
    <n v="0"/>
    <n v="0"/>
    <n v="0"/>
    <n v="0"/>
    <n v="189910.19999999998"/>
    <n v="28486.5"/>
    <n v="218396.69999999998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3.1616438356164385"/>
    <n v="6.0054794520547947"/>
    <n v="5.3600000000000002E-2"/>
    <n v="3.1616438356164385"/>
    <n v="6.0054794520547947"/>
    <n v="5.3600000000000009E-2"/>
    <x v="1"/>
    <x v="1"/>
    <n v="349576.96000000002"/>
    <n v="524365.44000000006"/>
    <n v="524365.43999999994"/>
    <n v="131091.35999999999"/>
    <n v="0"/>
    <n v="0"/>
    <n v="0"/>
    <n v="0"/>
    <n v="0"/>
    <n v="0"/>
    <n v="0"/>
    <n v="0"/>
    <n v="0"/>
    <n v="0"/>
    <n v="0"/>
    <n v="0"/>
    <n v="873942.40000000014"/>
    <n v="655456.79999999993"/>
    <n v="1529399.2000000002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4.161643835616438"/>
    <n v="7.0054794520547947"/>
    <n v="5.6399999999999999E-2"/>
    <n v="4.161643835616438"/>
    <n v="7.0054794520547947"/>
    <n v="5.6399999999999999E-2"/>
    <x v="1"/>
    <x v="1"/>
    <n v="448776.79999999993"/>
    <n v="673165.19999999984"/>
    <n v="673165.2"/>
    <n v="504873.9"/>
    <n v="168291.3"/>
    <n v="0"/>
    <n v="0"/>
    <n v="0"/>
    <n v="0"/>
    <n v="0"/>
    <n v="0"/>
    <n v="0"/>
    <n v="0"/>
    <n v="0"/>
    <n v="0"/>
    <n v="0"/>
    <n v="1121941.9999999998"/>
    <n v="1346330.4000000001"/>
    <n v="2468272.4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5.161643835616438"/>
    <n v="8.0054794520547947"/>
    <n v="5.9299999999999999E-2"/>
    <n v="5.161643835616438"/>
    <n v="8.0054794520547947"/>
    <n v="5.9299999999999999E-2"/>
    <x v="1"/>
    <x v="1"/>
    <n v="16589.679999999997"/>
    <n v="24884.519999999993"/>
    <n v="24884.52"/>
    <n v="20737.080000000002"/>
    <n v="12442.26"/>
    <n v="4147.4399999999996"/>
    <n v="0"/>
    <n v="0"/>
    <n v="0"/>
    <n v="0"/>
    <n v="0"/>
    <n v="0"/>
    <n v="0"/>
    <n v="0"/>
    <n v="0"/>
    <n v="0"/>
    <n v="41474.19999999999"/>
    <n v="62211.30000000001"/>
    <n v="103685.5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6.161643835616438"/>
    <n v="9.0054794520547947"/>
    <n v="6.2100000000000002E-2"/>
    <n v="6.161643835616438"/>
    <n v="9.0054794520547947"/>
    <n v="6.2099999999999995E-2"/>
    <x v="1"/>
    <x v="1"/>
    <n v="7785.7600000000011"/>
    <n v="11678.64"/>
    <n v="11678.64"/>
    <n v="10218.84"/>
    <n v="7299.18"/>
    <n v="4379.5200000000004"/>
    <n v="1459.86"/>
    <n v="0"/>
    <n v="0"/>
    <n v="0"/>
    <n v="0"/>
    <n v="0"/>
    <n v="0"/>
    <n v="0"/>
    <n v="0"/>
    <n v="0"/>
    <n v="19464.400000000001"/>
    <n v="35036.04"/>
    <n v="54500.44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7.0520547945205481"/>
    <n v="10.008219178082191"/>
    <n v="7.8262999999999999E-2"/>
    <n v="7.0520547945205481"/>
    <n v="10.008219178082191"/>
    <n v="7.8262999999999999E-2"/>
    <x v="1"/>
    <x v="1"/>
    <n v="2715359.68"/>
    <n v="2715359.68"/>
    <n v="2715359.68"/>
    <n v="2715359.68"/>
    <n v="2715359.68"/>
    <n v="2715359.68"/>
    <n v="2715359.68"/>
    <n v="1357679.84"/>
    <n v="0"/>
    <n v="0"/>
    <n v="0"/>
    <n v="0"/>
    <n v="0"/>
    <n v="0"/>
    <n v="0"/>
    <n v="0"/>
    <n v="5430719.3600000003"/>
    <n v="14934478.24"/>
    <n v="20365197.600000001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0"/>
    <n v="522068.81"/>
    <d v="2022-05-04T00:00:00"/>
    <d v="2025-05-04T00:00:00"/>
    <n v="522068.81"/>
    <n v="1.0958904109589041E-2"/>
    <n v="3.0027397260273974"/>
    <n v="6.1652999999999999E-2"/>
    <n v="1.0958904109589041E-2"/>
    <n v="3.0027397260273974"/>
    <n v="6.1652999999999999E-2"/>
    <x v="1"/>
    <x v="1"/>
    <n v="16093.55"/>
    <n v="0"/>
    <n v="0"/>
    <n v="0"/>
    <n v="0"/>
    <n v="0"/>
    <n v="0"/>
    <n v="0"/>
    <n v="0"/>
    <n v="0"/>
    <n v="0"/>
    <n v="0"/>
    <n v="0"/>
    <n v="0"/>
    <n v="0"/>
    <n v="0"/>
    <n v="16093.55"/>
    <n v="0"/>
    <n v="16093.55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2.010958904109589"/>
    <n v="5.0027397260273974"/>
    <n v="7.1294999999999997E-2"/>
    <n v="2.010958904109589"/>
    <n v="5.0027397260273974"/>
    <n v="7.1294999999999997E-2"/>
    <x v="1"/>
    <x v="1"/>
    <n v="86725.14"/>
    <n v="86725.14"/>
    <n v="43362.57"/>
    <n v="0"/>
    <n v="0"/>
    <n v="0"/>
    <n v="0"/>
    <n v="0"/>
    <n v="0"/>
    <n v="0"/>
    <n v="0"/>
    <n v="0"/>
    <n v="0"/>
    <n v="0"/>
    <n v="0"/>
    <n v="0"/>
    <n v="173450.28"/>
    <n v="43362.57"/>
    <n v="216812.85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0"/>
    <n v="1608101.05"/>
    <d v="2022-05-04T00:00:00"/>
    <d v="2025-05-04T00:00:00"/>
    <n v="1608101.05"/>
    <n v="1.0958904109589041E-2"/>
    <n v="3.0027397260273974"/>
    <n v="6.2603000000000006E-2"/>
    <n v="1.0958904109589039E-2"/>
    <n v="3.0027397260273974"/>
    <n v="6.2603000000000006E-2"/>
    <x v="1"/>
    <x v="1"/>
    <n v="49572.13"/>
    <n v="0"/>
    <n v="0"/>
    <n v="0"/>
    <n v="0"/>
    <n v="0"/>
    <n v="0"/>
    <n v="0"/>
    <n v="0"/>
    <n v="0"/>
    <n v="0"/>
    <n v="0"/>
    <n v="0"/>
    <n v="0"/>
    <n v="0"/>
    <n v="0"/>
    <n v="49572.13"/>
    <n v="0"/>
    <n v="49572.13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0"/>
    <n v="553567.93999999994"/>
    <d v="2022-05-04T00:00:00"/>
    <d v="2025-05-04T00:00:00"/>
    <n v="553567.93999999994"/>
    <n v="1.0958904109589041E-2"/>
    <n v="3.0027397260273974"/>
    <n v="6.2603000000000006E-2"/>
    <n v="1.0958904109589041E-2"/>
    <n v="3.0027397260273974"/>
    <n v="6.2603000000000006E-2"/>
    <x v="1"/>
    <x v="1"/>
    <n v="17064.560000000001"/>
    <n v="0"/>
    <n v="0"/>
    <n v="0"/>
    <n v="0"/>
    <n v="0"/>
    <n v="0"/>
    <n v="0"/>
    <n v="0"/>
    <n v="0"/>
    <n v="0"/>
    <n v="0"/>
    <n v="0"/>
    <n v="0"/>
    <n v="0"/>
    <n v="0"/>
    <n v="17064.560000000001"/>
    <n v="0"/>
    <n v="17064.560000000001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2.010958904109589"/>
    <n v="5.0027397260273974"/>
    <n v="7.2566000000000005E-2"/>
    <n v="2.010958904109589"/>
    <n v="5.0027397260273974"/>
    <n v="7.2566000000000005E-2"/>
    <x v="1"/>
    <x v="1"/>
    <n v="91895.58"/>
    <n v="91895.58"/>
    <n v="45947.79"/>
    <n v="0"/>
    <n v="0"/>
    <n v="0"/>
    <n v="0"/>
    <n v="0"/>
    <n v="0"/>
    <n v="0"/>
    <n v="0"/>
    <n v="0"/>
    <n v="0"/>
    <n v="0"/>
    <n v="0"/>
    <n v="0"/>
    <n v="183791.16"/>
    <n v="45947.79"/>
    <n v="229738.95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0"/>
    <n v="467800"/>
    <d v="2022-05-04T00:00:00"/>
    <d v="2025-05-04T00:00:00"/>
    <n v="467800"/>
    <n v="1.0958904109589041E-2"/>
    <n v="3.0027397260273974"/>
    <n v="6.2603000000000006E-2"/>
    <n v="1.0958904109589041E-2"/>
    <n v="3.0027397260273974"/>
    <n v="6.2603000000000006E-2"/>
    <x v="1"/>
    <x v="1"/>
    <n v="14420.64"/>
    <n v="0"/>
    <n v="0"/>
    <n v="0"/>
    <n v="0"/>
    <n v="0"/>
    <n v="0"/>
    <n v="0"/>
    <n v="0"/>
    <n v="0"/>
    <n v="0"/>
    <n v="0"/>
    <n v="0"/>
    <n v="0"/>
    <n v="0"/>
    <n v="0"/>
    <n v="14420.64"/>
    <n v="0"/>
    <n v="14420.64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2.010958904109589"/>
    <n v="5.0027397260273974"/>
    <n v="7.2566000000000005E-2"/>
    <n v="2.010958904109589"/>
    <n v="5.0027397260273974"/>
    <n v="7.2566000000000005E-2"/>
    <x v="1"/>
    <x v="1"/>
    <n v="77657.58"/>
    <n v="77657.58"/>
    <n v="38828.79"/>
    <n v="0"/>
    <n v="0"/>
    <n v="0"/>
    <n v="0"/>
    <n v="0"/>
    <n v="0"/>
    <n v="0"/>
    <n v="0"/>
    <n v="0"/>
    <n v="0"/>
    <n v="0"/>
    <n v="0"/>
    <n v="0"/>
    <n v="155315.16"/>
    <n v="38828.79"/>
    <n v="194143.95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0"/>
    <n v="682645.45"/>
    <d v="2022-05-04T00:00:00"/>
    <d v="2025-05-04T00:00:00"/>
    <n v="682645.45"/>
    <n v="1.0958904109589041E-2"/>
    <n v="3.0027397260273974"/>
    <n v="6.2603000000000006E-2"/>
    <n v="1.0958904109589041E-2"/>
    <n v="3.0027397260273974"/>
    <n v="6.2603000000000006E-2"/>
    <x v="1"/>
    <x v="1"/>
    <n v="21043.57"/>
    <n v="0"/>
    <n v="0"/>
    <n v="0"/>
    <n v="0"/>
    <n v="0"/>
    <n v="0"/>
    <n v="0"/>
    <n v="0"/>
    <n v="0"/>
    <n v="0"/>
    <n v="0"/>
    <n v="0"/>
    <n v="0"/>
    <n v="0"/>
    <n v="0"/>
    <n v="21043.57"/>
    <n v="0"/>
    <n v="21043.57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2.010958904109589"/>
    <n v="5.0027397260273974"/>
    <n v="7.2566000000000005E-2"/>
    <n v="2.010958904109589"/>
    <n v="5.0027397260273974"/>
    <n v="7.2566000000000005E-2"/>
    <x v="1"/>
    <x v="1"/>
    <n v="113323.44"/>
    <n v="113323.44"/>
    <n v="56661.72"/>
    <n v="0"/>
    <n v="0"/>
    <n v="0"/>
    <n v="0"/>
    <n v="0"/>
    <n v="0"/>
    <n v="0"/>
    <n v="0"/>
    <n v="0"/>
    <n v="0"/>
    <n v="0"/>
    <n v="0"/>
    <n v="0"/>
    <n v="226646.88"/>
    <n v="56661.72"/>
    <n v="283308.59999999998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0"/>
    <n v="959458.09"/>
    <d v="2022-05-04T00:00:00"/>
    <d v="2025-05-04T00:00:00"/>
    <n v="959458.09"/>
    <n v="1.0958904109589041E-2"/>
    <n v="3.0027397260273974"/>
    <n v="6.2603000000000006E-2"/>
    <n v="1.0958904109589041E-2"/>
    <n v="3.0027397260273974"/>
    <n v="6.2603000000000006E-2"/>
    <x v="1"/>
    <x v="1"/>
    <n v="29576.73"/>
    <n v="0"/>
    <n v="0"/>
    <n v="0"/>
    <n v="0"/>
    <n v="0"/>
    <n v="0"/>
    <n v="0"/>
    <n v="0"/>
    <n v="0"/>
    <n v="0"/>
    <n v="0"/>
    <n v="0"/>
    <n v="0"/>
    <n v="0"/>
    <n v="0"/>
    <n v="29576.73"/>
    <n v="0"/>
    <n v="29576.73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2.010958904109589"/>
    <n v="5.0027397260273974"/>
    <n v="7.2566000000000005E-2"/>
    <n v="2.010958904109589"/>
    <n v="5.0027397260273974"/>
    <n v="7.2566000000000005E-2"/>
    <x v="1"/>
    <x v="1"/>
    <n v="159272.04"/>
    <n v="159272.04"/>
    <n v="79636.02"/>
    <n v="0"/>
    <n v="0"/>
    <n v="0"/>
    <n v="0"/>
    <n v="0"/>
    <n v="0"/>
    <n v="0"/>
    <n v="0"/>
    <n v="0"/>
    <n v="0"/>
    <n v="0"/>
    <n v="0"/>
    <n v="0"/>
    <n v="318544.08"/>
    <n v="79636.02"/>
    <n v="398180.10000000003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0"/>
    <n v="6924.78"/>
    <d v="2022-05-04T00:00:00"/>
    <d v="2025-05-04T00:00:00"/>
    <n v="6924.78"/>
    <n v="1.0958904109589041E-2"/>
    <n v="3.0027397260273974"/>
    <n v="6.2603000000000006E-2"/>
    <n v="1.0958904109589039E-2"/>
    <n v="3.0027397260273978"/>
    <n v="6.2603000000000006E-2"/>
    <x v="1"/>
    <x v="1"/>
    <n v="213.47"/>
    <n v="0"/>
    <n v="0"/>
    <n v="0"/>
    <n v="0"/>
    <n v="0"/>
    <n v="0"/>
    <n v="0"/>
    <n v="0"/>
    <n v="0"/>
    <n v="0"/>
    <n v="0"/>
    <n v="0"/>
    <n v="0"/>
    <n v="0"/>
    <n v="0"/>
    <n v="213.47"/>
    <n v="0"/>
    <n v="213.47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2.010958904109589"/>
    <n v="5.0027397260273974"/>
    <n v="7.2566000000000005E-2"/>
    <n v="2.010958904109589"/>
    <n v="5.0027397260273974"/>
    <n v="7.2566000000000005E-2"/>
    <x v="1"/>
    <x v="1"/>
    <n v="1149.7"/>
    <n v="1149.7"/>
    <n v="574.85"/>
    <n v="0"/>
    <n v="0"/>
    <n v="0"/>
    <n v="0"/>
    <n v="0"/>
    <n v="0"/>
    <n v="0"/>
    <n v="0"/>
    <n v="0"/>
    <n v="0"/>
    <n v="0"/>
    <n v="0"/>
    <n v="0"/>
    <n v="2299.4"/>
    <n v="574.85"/>
    <n v="2874.25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0"/>
    <n v="0"/>
    <n v="355327.5"/>
    <d v="2022-07-27T00:00:00"/>
    <d v="2025-07-27T00:00:00"/>
    <n v="710655"/>
    <n v="0.24109589041095891"/>
    <n v="3.0027397260273974"/>
    <n v="4.2999999999999997E-2"/>
    <n v="0.24109589041095891"/>
    <n v="3.0027397260273974"/>
    <n v="4.2999999999999997E-2"/>
    <x v="1"/>
    <x v="1"/>
    <n v="3819.7799999999997"/>
    <n v="0"/>
    <n v="0"/>
    <n v="0"/>
    <n v="0"/>
    <n v="0"/>
    <n v="0"/>
    <n v="0"/>
    <n v="0"/>
    <n v="0"/>
    <n v="0"/>
    <n v="0"/>
    <n v="0"/>
    <n v="0"/>
    <n v="0"/>
    <n v="0"/>
    <n v="3819.7799999999997"/>
    <n v="0"/>
    <n v="3819.7799999999997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1.2410958904109588"/>
    <n v="4.0027397260273974"/>
    <n v="4.7100000000000003E-2"/>
    <n v="1.2410958904109588"/>
    <n v="4.0027397260273974"/>
    <n v="4.710000000000001E-2"/>
    <x v="1"/>
    <x v="1"/>
    <n v="12278.08"/>
    <n v="6139.04"/>
    <n v="0"/>
    <n v="0"/>
    <n v="0"/>
    <n v="0"/>
    <n v="0"/>
    <n v="0"/>
    <n v="0"/>
    <n v="0"/>
    <n v="0"/>
    <n v="0"/>
    <n v="0"/>
    <n v="0"/>
    <n v="0"/>
    <n v="0"/>
    <n v="18417.12"/>
    <n v="0"/>
    <n v="18417.12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2.2410958904109588"/>
    <n v="5.0027397260273974"/>
    <n v="5.0700000000000002E-2"/>
    <n v="2.2410958904109588"/>
    <n v="5.0027397260273974"/>
    <n v="5.0700000000000002E-2"/>
    <x v="1"/>
    <x v="1"/>
    <n v="30958"/>
    <n v="46437"/>
    <n v="15478.97"/>
    <n v="0"/>
    <n v="0"/>
    <n v="0"/>
    <n v="0"/>
    <n v="0"/>
    <n v="0"/>
    <n v="0"/>
    <n v="0"/>
    <n v="0"/>
    <n v="0"/>
    <n v="0"/>
    <n v="0"/>
    <n v="0"/>
    <n v="77395"/>
    <n v="15478.97"/>
    <n v="92873.97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3.2438356164383562"/>
    <n v="6.0054794520547947"/>
    <n v="5.3600000000000002E-2"/>
    <n v="3.2438356164383562"/>
    <n v="6.0054794520547947"/>
    <n v="5.3600000000000002E-2"/>
    <x v="1"/>
    <x v="1"/>
    <n v="42602.799999999996"/>
    <n v="63904.19999999999"/>
    <n v="63904.2"/>
    <n v="21301.37"/>
    <n v="0"/>
    <n v="0"/>
    <n v="0"/>
    <n v="0"/>
    <n v="0"/>
    <n v="0"/>
    <n v="0"/>
    <n v="0"/>
    <n v="0"/>
    <n v="0"/>
    <n v="0"/>
    <n v="0"/>
    <n v="106506.99999999999"/>
    <n v="85205.569999999992"/>
    <n v="191712.56999999998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4.2438356164383562"/>
    <n v="7.0054794520547947"/>
    <n v="5.7881000000000002E-2"/>
    <n v="4.2438356164383562"/>
    <n v="7.0054794520547938"/>
    <n v="5.7881000000000002E-2"/>
    <x v="1"/>
    <x v="1"/>
    <n v="45471.68"/>
    <n v="68207.520000000004"/>
    <n v="68207.520000000004"/>
    <n v="53997.62"/>
    <n v="19893.86"/>
    <n v="0"/>
    <n v="0"/>
    <n v="0"/>
    <n v="0"/>
    <n v="0"/>
    <n v="0"/>
    <n v="0"/>
    <n v="0"/>
    <n v="0"/>
    <n v="0"/>
    <n v="0"/>
    <n v="113679.20000000001"/>
    <n v="142099"/>
    <n v="255778.2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5.2438356164383562"/>
    <n v="8.0054794520547947"/>
    <n v="5.9299999999999999E-2"/>
    <n v="5.2438356164383562"/>
    <n v="8.0054794520547947"/>
    <n v="5.9299999999999999E-2"/>
    <x v="1"/>
    <x v="1"/>
    <n v="2099.2000000000003"/>
    <n v="3148.8000000000006"/>
    <n v="3148.8"/>
    <n v="2711.45"/>
    <n v="1661.86"/>
    <n v="612.29"/>
    <n v="0"/>
    <n v="0"/>
    <n v="0"/>
    <n v="0"/>
    <n v="0"/>
    <n v="0"/>
    <n v="0"/>
    <n v="0"/>
    <n v="0"/>
    <n v="0"/>
    <n v="5248.0000000000009"/>
    <n v="8134.4"/>
    <n v="13382.400000000001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0"/>
    <n v="336928.17"/>
    <d v="2022-05-04T00:00:00"/>
    <d v="2025-05-04T00:00:00"/>
    <n v="336928.17"/>
    <n v="1.0958904109589041E-2"/>
    <n v="3.0027397260273974"/>
    <n v="6.2603000000000006E-2"/>
    <n v="1.0958904109589041E-2"/>
    <n v="3.0027397260273974"/>
    <n v="6.2603000000000006E-2"/>
    <x v="1"/>
    <x v="1"/>
    <n v="10386.32"/>
    <n v="0"/>
    <n v="0"/>
    <n v="0"/>
    <n v="0"/>
    <n v="0"/>
    <n v="0"/>
    <n v="0"/>
    <n v="0"/>
    <n v="0"/>
    <n v="0"/>
    <n v="0"/>
    <n v="0"/>
    <n v="0"/>
    <n v="0"/>
    <n v="0"/>
    <n v="10386.32"/>
    <n v="0"/>
    <n v="10386.32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2.010958904109589"/>
    <n v="5.0027397260273974"/>
    <n v="7.2566000000000005E-2"/>
    <n v="2.010958904109589"/>
    <n v="5.0027397260273974"/>
    <n v="7.2566000000000005E-2"/>
    <x v="1"/>
    <x v="1"/>
    <n v="56049.68"/>
    <n v="56049.68"/>
    <n v="28024.84"/>
    <n v="0"/>
    <n v="0"/>
    <n v="0"/>
    <n v="0"/>
    <n v="0"/>
    <n v="0"/>
    <n v="0"/>
    <n v="0"/>
    <n v="0"/>
    <n v="0"/>
    <n v="0"/>
    <n v="0"/>
    <n v="0"/>
    <n v="112099.36"/>
    <n v="28024.84"/>
    <n v="140124.20000000001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0"/>
    <n v="542501.94999999995"/>
    <d v="2022-05-04T00:00:00"/>
    <d v="2025-05-04T00:00:00"/>
    <n v="542501.94999999995"/>
    <n v="1.0958904109589041E-2"/>
    <n v="3.0027397260273974"/>
    <n v="6.2603000000000006E-2"/>
    <n v="1.0958904109589041E-2"/>
    <n v="3.0027397260273974"/>
    <n v="6.2603000000000006E-2"/>
    <x v="1"/>
    <x v="1"/>
    <n v="16723.439999999999"/>
    <n v="0"/>
    <n v="0"/>
    <n v="0"/>
    <n v="0"/>
    <n v="0"/>
    <n v="0"/>
    <n v="0"/>
    <n v="0"/>
    <n v="0"/>
    <n v="0"/>
    <n v="0"/>
    <n v="0"/>
    <n v="0"/>
    <n v="0"/>
    <n v="0"/>
    <n v="16723.439999999999"/>
    <n v="0"/>
    <n v="16723.439999999999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2.010958904109589"/>
    <n v="5.0027397260273974"/>
    <n v="7.2566000000000005E-2"/>
    <n v="2.010958904109589"/>
    <n v="5.0027397260273974"/>
    <n v="7.2566000000000005E-2"/>
    <x v="1"/>
    <x v="1"/>
    <n v="90054.14"/>
    <n v="90054.14"/>
    <n v="45027.07"/>
    <n v="0"/>
    <n v="0"/>
    <n v="0"/>
    <n v="0"/>
    <n v="0"/>
    <n v="0"/>
    <n v="0"/>
    <n v="0"/>
    <n v="0"/>
    <n v="0"/>
    <n v="0"/>
    <n v="0"/>
    <n v="0"/>
    <n v="180108.28"/>
    <n v="45027.07"/>
    <n v="225135.35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0"/>
    <n v="44337.08"/>
    <d v="2022-05-04T00:00:00"/>
    <d v="2025-05-04T00:00:00"/>
    <n v="44337.08"/>
    <n v="1.0958904109589041E-2"/>
    <n v="3.0027397260273974"/>
    <n v="6.2603000000000006E-2"/>
    <n v="1.0958904109589041E-2"/>
    <n v="3.0027397260273969"/>
    <n v="6.2603000000000006E-2"/>
    <x v="1"/>
    <x v="1"/>
    <n v="1366.76"/>
    <n v="0"/>
    <n v="0"/>
    <n v="0"/>
    <n v="0"/>
    <n v="0"/>
    <n v="0"/>
    <n v="0"/>
    <n v="0"/>
    <n v="0"/>
    <n v="0"/>
    <n v="0"/>
    <n v="0"/>
    <n v="0"/>
    <n v="0"/>
    <n v="0"/>
    <n v="1366.76"/>
    <n v="0"/>
    <n v="1366.76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2.010958904109589"/>
    <n v="5.0027397260273974"/>
    <n v="7.2566000000000005E-2"/>
    <n v="2.010958904109589"/>
    <n v="5.0027397260273974"/>
    <n v="7.2566000000000005E-2"/>
    <x v="1"/>
    <x v="1"/>
    <n v="7359.9"/>
    <n v="7359.9"/>
    <n v="3679.95"/>
    <n v="0"/>
    <n v="0"/>
    <n v="0"/>
    <n v="0"/>
    <n v="0"/>
    <n v="0"/>
    <n v="0"/>
    <n v="0"/>
    <n v="0"/>
    <n v="0"/>
    <n v="0"/>
    <n v="0"/>
    <n v="0"/>
    <n v="14719.8"/>
    <n v="3679.95"/>
    <n v="18399.75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0"/>
    <n v="169239.6"/>
    <d v="2022-05-04T00:00:00"/>
    <d v="2025-05-04T00:00:00"/>
    <n v="169239.6"/>
    <n v="1.0958904109589041E-2"/>
    <n v="3.0027397260273974"/>
    <n v="6.2603000000000006E-2"/>
    <n v="1.0958904109589041E-2"/>
    <n v="3.0027397260273974"/>
    <n v="6.2603000000000006E-2"/>
    <x v="1"/>
    <x v="1"/>
    <n v="5217.0600000000004"/>
    <n v="0"/>
    <n v="0"/>
    <n v="0"/>
    <n v="0"/>
    <n v="0"/>
    <n v="0"/>
    <n v="0"/>
    <n v="0"/>
    <n v="0"/>
    <n v="0"/>
    <n v="0"/>
    <n v="0"/>
    <n v="0"/>
    <n v="0"/>
    <n v="0"/>
    <n v="5217.0600000000004"/>
    <n v="0"/>
    <n v="5217.0600000000004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2.010958904109589"/>
    <n v="5.0027397260273974"/>
    <n v="7.2566000000000005E-2"/>
    <n v="2.010958904109589"/>
    <n v="5.0027397260273974"/>
    <n v="7.2566000000000005E-2"/>
    <x v="1"/>
    <x v="1"/>
    <n v="28093.56"/>
    <n v="28093.56"/>
    <n v="14046.78"/>
    <n v="0"/>
    <n v="0"/>
    <n v="0"/>
    <n v="0"/>
    <n v="0"/>
    <n v="0"/>
    <n v="0"/>
    <n v="0"/>
    <n v="0"/>
    <n v="0"/>
    <n v="0"/>
    <n v="0"/>
    <n v="0"/>
    <n v="56187.12"/>
    <n v="14046.78"/>
    <n v="70233.900000000009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0"/>
    <n v="5723137.1399999997"/>
    <d v="2022-05-04T00:00:00"/>
    <d v="2025-05-04T00:00:00"/>
    <n v="5723137.1399999997"/>
    <n v="1.0958904109589041E-2"/>
    <n v="3.0027397260273974"/>
    <n v="6.1652999999999999E-2"/>
    <n v="1.0958904109589041E-2"/>
    <n v="3.0027397260273974"/>
    <n v="6.1652999999999999E-2"/>
    <x v="1"/>
    <x v="1"/>
    <n v="176424.29"/>
    <n v="0"/>
    <n v="0"/>
    <n v="0"/>
    <n v="0"/>
    <n v="0"/>
    <n v="0"/>
    <n v="0"/>
    <n v="0"/>
    <n v="0"/>
    <n v="0"/>
    <n v="0"/>
    <n v="0"/>
    <n v="0"/>
    <n v="0"/>
    <n v="0"/>
    <n v="176424.29"/>
    <n v="0"/>
    <n v="176424.29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0"/>
    <n v="348526.06"/>
    <d v="2022-05-04T00:00:00"/>
    <d v="2025-05-04T00:00:00"/>
    <n v="348526.06"/>
    <n v="1.0958904109589041E-2"/>
    <n v="3.0027397260273974"/>
    <n v="6.1652999999999999E-2"/>
    <n v="1.0958904109589041E-2"/>
    <n v="3.0027397260273974"/>
    <n v="6.1653000000000006E-2"/>
    <x v="1"/>
    <x v="1"/>
    <n v="10743.84"/>
    <n v="0"/>
    <n v="0"/>
    <n v="0"/>
    <n v="0"/>
    <n v="0"/>
    <n v="0"/>
    <n v="0"/>
    <n v="0"/>
    <n v="0"/>
    <n v="0"/>
    <n v="0"/>
    <n v="0"/>
    <n v="0"/>
    <n v="0"/>
    <n v="0"/>
    <n v="10743.84"/>
    <n v="0"/>
    <n v="10743.84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2.010958904109589"/>
    <n v="5.0027397260273974"/>
    <n v="7.1294999999999997E-2"/>
    <n v="2.010958904109589"/>
    <n v="5.0027397260273974"/>
    <n v="7.1294999999999997E-2"/>
    <x v="1"/>
    <x v="1"/>
    <n v="57854.62"/>
    <n v="57854.62"/>
    <n v="28927.31"/>
    <n v="0"/>
    <n v="0"/>
    <n v="0"/>
    <n v="0"/>
    <n v="0"/>
    <n v="0"/>
    <n v="0"/>
    <n v="0"/>
    <n v="0"/>
    <n v="0"/>
    <n v="0"/>
    <n v="0"/>
    <n v="0"/>
    <n v="115709.24"/>
    <n v="28927.31"/>
    <n v="144636.55000000002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0"/>
    <n v="303407.64"/>
    <d v="2022-05-04T00:00:00"/>
    <d v="2025-05-04T00:00:00"/>
    <n v="303407.64"/>
    <n v="1.0958904109589041E-2"/>
    <n v="3.0027397260273974"/>
    <n v="6.1652999999999999E-2"/>
    <n v="1.0958904109589041E-2"/>
    <n v="3.0027397260273974"/>
    <n v="6.1652999999999999E-2"/>
    <x v="1"/>
    <x v="1"/>
    <n v="9353"/>
    <n v="0"/>
    <n v="0"/>
    <n v="0"/>
    <n v="0"/>
    <n v="0"/>
    <n v="0"/>
    <n v="0"/>
    <n v="0"/>
    <n v="0"/>
    <n v="0"/>
    <n v="0"/>
    <n v="0"/>
    <n v="0"/>
    <n v="0"/>
    <n v="0"/>
    <n v="9353"/>
    <n v="0"/>
    <n v="9353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2.010958904109589"/>
    <n v="5.0027397260273974"/>
    <n v="7.1294999999999997E-2"/>
    <n v="2.010958904109589"/>
    <n v="5.0027397260273974"/>
    <n v="7.1294999999999997E-2"/>
    <x v="1"/>
    <x v="1"/>
    <n v="50363.74"/>
    <n v="50363.74"/>
    <n v="25181.87"/>
    <n v="0"/>
    <n v="0"/>
    <n v="0"/>
    <n v="0"/>
    <n v="0"/>
    <n v="0"/>
    <n v="0"/>
    <n v="0"/>
    <n v="0"/>
    <n v="0"/>
    <n v="0"/>
    <n v="0"/>
    <n v="0"/>
    <n v="100727.48"/>
    <n v="25181.87"/>
    <n v="125909.34999999999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0"/>
    <n v="106321.71"/>
    <d v="2022-05-04T00:00:00"/>
    <d v="2025-05-04T00:00:00"/>
    <n v="106321.71"/>
    <n v="1.0958904109589041E-2"/>
    <n v="3.0027397260273974"/>
    <n v="6.1652999999999999E-2"/>
    <n v="1.0958904109589041E-2"/>
    <n v="3.0027397260273974"/>
    <n v="6.1652999999999999E-2"/>
    <x v="1"/>
    <x v="1"/>
    <n v="3277.53"/>
    <n v="0"/>
    <n v="0"/>
    <n v="0"/>
    <n v="0"/>
    <n v="0"/>
    <n v="0"/>
    <n v="0"/>
    <n v="0"/>
    <n v="0"/>
    <n v="0"/>
    <n v="0"/>
    <n v="0"/>
    <n v="0"/>
    <n v="0"/>
    <n v="0"/>
    <n v="3277.53"/>
    <n v="0"/>
    <n v="3277.53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2.010958904109589"/>
    <n v="5.0027397260273974"/>
    <n v="7.1294999999999997E-2"/>
    <n v="2.010958904109589"/>
    <n v="5.0027397260273974"/>
    <n v="7.1294999999999997E-2"/>
    <x v="1"/>
    <x v="1"/>
    <n v="17648"/>
    <n v="17648"/>
    <n v="8824"/>
    <n v="0"/>
    <n v="0"/>
    <n v="0"/>
    <n v="0"/>
    <n v="0"/>
    <n v="0"/>
    <n v="0"/>
    <n v="0"/>
    <n v="0"/>
    <n v="0"/>
    <n v="0"/>
    <n v="0"/>
    <n v="0"/>
    <n v="35296"/>
    <n v="8824"/>
    <n v="44120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0"/>
    <n v="45910.239999999998"/>
    <d v="2022-05-04T00:00:00"/>
    <d v="2025-05-04T00:00:00"/>
    <n v="45910.239999999998"/>
    <n v="1.0958904109589041E-2"/>
    <n v="3.0027397260273974"/>
    <n v="6.1652999999999999E-2"/>
    <n v="1.0958904109589041E-2"/>
    <n v="3.0027397260273969"/>
    <n v="6.1652999999999999E-2"/>
    <x v="1"/>
    <x v="1"/>
    <n v="1415.25"/>
    <n v="0"/>
    <n v="0"/>
    <n v="0"/>
    <n v="0"/>
    <n v="0"/>
    <n v="0"/>
    <n v="0"/>
    <n v="0"/>
    <n v="0"/>
    <n v="0"/>
    <n v="0"/>
    <n v="0"/>
    <n v="0"/>
    <n v="0"/>
    <n v="0"/>
    <n v="1415.25"/>
    <n v="0"/>
    <n v="1415.25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2.010958904109589"/>
    <n v="5.0027397260273974"/>
    <n v="7.1294999999999997E-2"/>
    <n v="2.010958904109589"/>
    <n v="5.0027397260273974"/>
    <n v="7.1294999999999997E-2"/>
    <x v="1"/>
    <x v="1"/>
    <n v="7619.86"/>
    <n v="7619.86"/>
    <n v="3809.93"/>
    <n v="0"/>
    <n v="0"/>
    <n v="0"/>
    <n v="0"/>
    <n v="0"/>
    <n v="0"/>
    <n v="0"/>
    <n v="0"/>
    <n v="0"/>
    <n v="0"/>
    <n v="0"/>
    <n v="0"/>
    <n v="0"/>
    <n v="15239.72"/>
    <n v="3809.93"/>
    <n v="19049.649999999998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7.279452054794521"/>
    <n v="10.008219178082191"/>
    <n v="6.5000000000000002E-2"/>
    <n v="7.279452054794521"/>
    <n v="10.008219178082191"/>
    <n v="6.5000000000000002E-2"/>
    <x v="1"/>
    <x v="1"/>
    <n v="4602"/>
    <n v="6903"/>
    <n v="6903"/>
    <n v="6442.8"/>
    <n v="5062.2"/>
    <n v="3681.6"/>
    <n v="2301"/>
    <n v="920.4"/>
    <n v="0"/>
    <n v="0"/>
    <n v="0"/>
    <n v="0"/>
    <n v="0"/>
    <n v="0"/>
    <n v="0"/>
    <n v="0"/>
    <n v="11505"/>
    <n v="25311"/>
    <n v="36816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358.75"/>
    <n v="0"/>
    <n v="0"/>
    <n v="1187.3699999999999"/>
    <n v="0"/>
    <n v="0"/>
    <n v="0"/>
    <n v="0"/>
    <n v="331358.75"/>
    <d v="2022-08-08T00:00:00"/>
    <d v="2025-08-08T00:00:00"/>
    <n v="662717.5"/>
    <n v="0.27397260273972601"/>
    <n v="3.0027397260273974"/>
    <n v="4.2999999999999997E-2"/>
    <n v="0.27397260273972601"/>
    <n v="3.0027397260273974"/>
    <n v="4.2999999999999997E-2"/>
    <x v="1"/>
    <x v="1"/>
    <n v="4749.4799999999996"/>
    <n v="0"/>
    <n v="0"/>
    <n v="0"/>
    <n v="0"/>
    <n v="0"/>
    <n v="0"/>
    <n v="0"/>
    <n v="0"/>
    <n v="0"/>
    <n v="0"/>
    <n v="0"/>
    <n v="0"/>
    <n v="0"/>
    <n v="0"/>
    <n v="0"/>
    <n v="4749.4799999999996"/>
    <n v="0"/>
    <n v="4749.4799999999996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1.273972602739726"/>
    <n v="4.0027397260273974"/>
    <n v="4.7100000000000003E-2"/>
    <n v="1.273972602739726"/>
    <n v="4.0027397260273974"/>
    <n v="4.7100000000000003E-2"/>
    <x v="1"/>
    <x v="1"/>
    <n v="15029.199999999999"/>
    <n v="9393.2800000000007"/>
    <n v="0"/>
    <n v="0"/>
    <n v="0"/>
    <n v="0"/>
    <n v="0"/>
    <n v="0"/>
    <n v="0"/>
    <n v="0"/>
    <n v="0"/>
    <n v="0"/>
    <n v="0"/>
    <n v="0"/>
    <n v="0"/>
    <n v="0"/>
    <n v="24422.48"/>
    <n v="0"/>
    <n v="24422.48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2.2739726027397262"/>
    <n v="5.0027397260273974"/>
    <n v="5.0700000000000002E-2"/>
    <n v="2.2739726027397262"/>
    <n v="5.0027397260273974"/>
    <n v="5.0700000000000002E-2"/>
    <x v="1"/>
    <x v="1"/>
    <n v="43388.799999999996"/>
    <n v="65083.19999999999"/>
    <n v="27118"/>
    <n v="0"/>
    <n v="0"/>
    <n v="0"/>
    <n v="0"/>
    <n v="0"/>
    <n v="0"/>
    <n v="0"/>
    <n v="0"/>
    <n v="0"/>
    <n v="0"/>
    <n v="0"/>
    <n v="0"/>
    <n v="0"/>
    <n v="108471.99999999999"/>
    <n v="27118"/>
    <n v="135590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3.2767123287671232"/>
    <n v="6.0054794520547947"/>
    <n v="5.3600000000000002E-2"/>
    <n v="3.2767123287671232"/>
    <n v="6.0054794520547947"/>
    <n v="5.3600000000000002E-2"/>
    <x v="1"/>
    <x v="1"/>
    <n v="109329.43999999997"/>
    <n v="163994.15999999995"/>
    <n v="163994.16"/>
    <n v="68330.899999999994"/>
    <n v="0"/>
    <n v="0"/>
    <n v="0"/>
    <n v="0"/>
    <n v="0"/>
    <n v="0"/>
    <n v="0"/>
    <n v="0"/>
    <n v="0"/>
    <n v="0"/>
    <n v="0"/>
    <n v="0"/>
    <n v="273323.59999999992"/>
    <n v="232325.06"/>
    <n v="505648.65999999992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4.2767123287671236"/>
    <n v="7.0054794520547947"/>
    <n v="5.6399999999999999E-2"/>
    <n v="4.2767123287671236"/>
    <n v="7.0054794520547947"/>
    <n v="5.6399999999999999E-2"/>
    <x v="1"/>
    <x v="1"/>
    <n v="122294.88"/>
    <n v="183442.31999999995"/>
    <n v="183442.32"/>
    <n v="152868.6"/>
    <n v="61147.44"/>
    <n v="0"/>
    <n v="0"/>
    <n v="0"/>
    <n v="0"/>
    <n v="0"/>
    <n v="0"/>
    <n v="0"/>
    <n v="0"/>
    <n v="0"/>
    <n v="0"/>
    <n v="0"/>
    <n v="305737.19999999995"/>
    <n v="397458.36000000004"/>
    <n v="703195.56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5.2767123287671236"/>
    <n v="8.0054794520547947"/>
    <n v="5.9299999999999999E-2"/>
    <n v="5.2767123287671236"/>
    <n v="8.0054794520547947"/>
    <n v="5.9299999999999999E-2"/>
    <x v="1"/>
    <x v="1"/>
    <n v="27278.16"/>
    <n v="40917.239999999991"/>
    <n v="40917.24"/>
    <n v="36370.879999999997"/>
    <n v="22731.8"/>
    <n v="9092.7199999999993"/>
    <n v="0"/>
    <n v="0"/>
    <n v="0"/>
    <n v="0"/>
    <n v="0"/>
    <n v="0"/>
    <n v="0"/>
    <n v="0"/>
    <n v="0"/>
    <n v="0"/>
    <n v="68195.399999999994"/>
    <n v="109112.64"/>
    <n v="177308.03999999998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6.2767123287671236"/>
    <n v="9.0054794520547947"/>
    <n v="6.2100000000000002E-2"/>
    <n v="6.2767123287671236"/>
    <n v="9.0054794520547947"/>
    <n v="6.2100000000000002E-2"/>
    <x v="1"/>
    <x v="1"/>
    <n v="4396.6400000000003"/>
    <n v="6594.96"/>
    <n v="6594.96"/>
    <n v="6045.4"/>
    <n v="4396.68"/>
    <n v="2747.92"/>
    <n v="1099.2"/>
    <n v="0"/>
    <n v="0"/>
    <n v="0"/>
    <n v="0"/>
    <n v="0"/>
    <n v="0"/>
    <n v="0"/>
    <n v="0"/>
    <n v="0"/>
    <n v="10991.6"/>
    <n v="20884.16"/>
    <n v="31875.760000000002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7.2821917808219174"/>
    <n v="10.008219178082191"/>
    <n v="6.5000000000000002E-2"/>
    <n v="7.2821917808219174"/>
    <n v="10.008219178082191"/>
    <n v="6.5000000000000002E-2"/>
    <x v="1"/>
    <x v="1"/>
    <n v="2301.0400000000004"/>
    <n v="3451.5600000000009"/>
    <n v="3451.56"/>
    <n v="3221.44"/>
    <n v="2531.12"/>
    <n v="1840.84"/>
    <n v="1150.52"/>
    <n v="460.24"/>
    <n v="0"/>
    <n v="0"/>
    <n v="0"/>
    <n v="0"/>
    <n v="0"/>
    <n v="0"/>
    <n v="0"/>
    <n v="0"/>
    <n v="5752.6000000000013"/>
    <n v="12655.72"/>
    <n v="18408.32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091.25"/>
    <n v="0"/>
    <n v="0"/>
    <n v="620.24"/>
    <n v="0"/>
    <n v="0"/>
    <n v="0"/>
    <n v="0"/>
    <n v="173091.25"/>
    <d v="2022-08-09T00:00:00"/>
    <d v="2025-08-09T00:00:00"/>
    <n v="346182.5"/>
    <n v="0.27671232876712326"/>
    <n v="3.0027397260273974"/>
    <n v="4.2999999999999997E-2"/>
    <n v="0.27671232876712326"/>
    <n v="3.0027397260273974"/>
    <n v="4.2999999999999997E-2"/>
    <x v="1"/>
    <x v="1"/>
    <n v="2480.96"/>
    <n v="0"/>
    <n v="0"/>
    <n v="0"/>
    <n v="0"/>
    <n v="0"/>
    <n v="0"/>
    <n v="0"/>
    <n v="0"/>
    <n v="0"/>
    <n v="0"/>
    <n v="0"/>
    <n v="0"/>
    <n v="0"/>
    <n v="0"/>
    <n v="0"/>
    <n v="2480.96"/>
    <n v="0"/>
    <n v="2480.96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1.2767123287671234"/>
    <n v="4.0027397260273974"/>
    <n v="4.7100000000000003E-2"/>
    <n v="1.2767123287671234"/>
    <n v="4.0027397260273974"/>
    <n v="4.7100000000000003E-2"/>
    <x v="1"/>
    <x v="1"/>
    <n v="30484.560000000001"/>
    <n v="19052.82"/>
    <n v="0"/>
    <n v="0"/>
    <n v="0"/>
    <n v="0"/>
    <n v="0"/>
    <n v="0"/>
    <n v="0"/>
    <n v="0"/>
    <n v="0"/>
    <n v="0"/>
    <n v="0"/>
    <n v="0"/>
    <n v="0"/>
    <n v="0"/>
    <n v="49537.380000000005"/>
    <n v="0"/>
    <n v="49537.38000000000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2.2767123287671232"/>
    <n v="5.0027397260273974"/>
    <n v="5.0700000000000002E-2"/>
    <n v="2.2767123287671232"/>
    <n v="5.0027397260273974"/>
    <n v="5.0700000000000002E-2"/>
    <x v="1"/>
    <x v="1"/>
    <n v="32774.640000000007"/>
    <n v="49161.960000000014"/>
    <n v="20484.18"/>
    <n v="0"/>
    <n v="0"/>
    <n v="0"/>
    <n v="0"/>
    <n v="0"/>
    <n v="0"/>
    <n v="0"/>
    <n v="0"/>
    <n v="0"/>
    <n v="0"/>
    <n v="0"/>
    <n v="0"/>
    <n v="0"/>
    <n v="81936.60000000002"/>
    <n v="20484.18"/>
    <n v="102420.78000000003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3.2794520547945205"/>
    <n v="6.0054794520547947"/>
    <n v="5.3600000000000002E-2"/>
    <n v="3.2794520547945201"/>
    <n v="6.0054794520547947"/>
    <n v="5.3600000000000009E-2"/>
    <x v="1"/>
    <x v="1"/>
    <n v="48168.640000000007"/>
    <n v="72252.960000000006"/>
    <n v="72252.960000000006"/>
    <n v="30105.4"/>
    <n v="0"/>
    <n v="0"/>
    <n v="0"/>
    <n v="0"/>
    <n v="0"/>
    <n v="0"/>
    <n v="0"/>
    <n v="0"/>
    <n v="0"/>
    <n v="0"/>
    <n v="0"/>
    <n v="0"/>
    <n v="120421.6"/>
    <n v="102358.36000000002"/>
    <n v="222779.96000000002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4.279452054794521"/>
    <n v="7.0054794520547947"/>
    <n v="5.6399999999999999E-2"/>
    <n v="4.279452054794521"/>
    <n v="7.0054794520547947"/>
    <n v="5.6399999999999999E-2"/>
    <x v="1"/>
    <x v="1"/>
    <n v="41278.879999999997"/>
    <n v="61918.32"/>
    <n v="61918.32"/>
    <n v="51598.6"/>
    <n v="20639.439999999999"/>
    <n v="0"/>
    <n v="0"/>
    <n v="0"/>
    <n v="0"/>
    <n v="0"/>
    <n v="0"/>
    <n v="0"/>
    <n v="0"/>
    <n v="0"/>
    <n v="0"/>
    <n v="0"/>
    <n v="103197.2"/>
    <n v="134156.35999999999"/>
    <n v="237353.56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5.279452054794521"/>
    <n v="8.0054794520547947"/>
    <n v="5.9299999999999999E-2"/>
    <n v="5.2794520547945218"/>
    <n v="8.0054794520547947"/>
    <n v="5.9299999999999999E-2"/>
    <x v="1"/>
    <x v="1"/>
    <n v="18408.959999999995"/>
    <n v="27613.439999999991"/>
    <n v="27613.439999999999"/>
    <n v="24545.279999999999"/>
    <n v="15340.8"/>
    <n v="6136.32"/>
    <n v="0"/>
    <n v="0"/>
    <n v="0"/>
    <n v="0"/>
    <n v="0"/>
    <n v="0"/>
    <n v="0"/>
    <n v="0"/>
    <n v="0"/>
    <n v="0"/>
    <n v="46022.399999999987"/>
    <n v="73635.839999999997"/>
    <n v="119658.23999999999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6.279452054794521"/>
    <n v="9.0054794520547947"/>
    <n v="6.2100000000000002E-2"/>
    <n v="6.279452054794521"/>
    <n v="9.0054794520547947"/>
    <n v="6.2100000000000002E-2"/>
    <x v="1"/>
    <x v="1"/>
    <n v="1972.3999999999999"/>
    <n v="2958.6000000000004"/>
    <n v="2958.6"/>
    <n v="2712.04"/>
    <n v="1972.36"/>
    <n v="1232.72"/>
    <n v="493.12"/>
    <n v="0"/>
    <n v="0"/>
    <n v="0"/>
    <n v="0"/>
    <n v="0"/>
    <n v="0"/>
    <n v="0"/>
    <n v="0"/>
    <n v="0"/>
    <n v="4931"/>
    <n v="9368.84"/>
    <n v="14299.84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455"/>
    <n v="0"/>
    <n v="0"/>
    <n v="897.46"/>
    <n v="0"/>
    <n v="0"/>
    <n v="0"/>
    <n v="0"/>
    <n v="250455"/>
    <d v="2022-08-10T00:00:00"/>
    <d v="2025-08-10T00:00:00"/>
    <n v="500910"/>
    <n v="0.27945205479452057"/>
    <n v="3.0027397260273974"/>
    <n v="4.2999999999999997E-2"/>
    <n v="0.27945205479452057"/>
    <n v="3.0027397260273974"/>
    <n v="4.2999999999999997E-2"/>
    <x v="1"/>
    <x v="1"/>
    <n v="3589.84"/>
    <n v="0"/>
    <n v="0"/>
    <n v="0"/>
    <n v="0"/>
    <n v="0"/>
    <n v="0"/>
    <n v="0"/>
    <n v="0"/>
    <n v="0"/>
    <n v="0"/>
    <n v="0"/>
    <n v="0"/>
    <n v="0"/>
    <n v="0"/>
    <n v="0"/>
    <n v="3589.84"/>
    <n v="0"/>
    <n v="3589.84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1.2794520547945205"/>
    <n v="4.0027397260273974"/>
    <n v="4.7100000000000003E-2"/>
    <n v="1.2794520547945205"/>
    <n v="4.0027397260273974"/>
    <n v="4.7100000000000003E-2"/>
    <x v="1"/>
    <x v="1"/>
    <n v="12370.72"/>
    <n v="7731.7"/>
    <n v="0"/>
    <n v="0"/>
    <n v="0"/>
    <n v="0"/>
    <n v="0"/>
    <n v="0"/>
    <n v="0"/>
    <n v="0"/>
    <n v="0"/>
    <n v="0"/>
    <n v="0"/>
    <n v="0"/>
    <n v="0"/>
    <n v="0"/>
    <n v="20102.419999999998"/>
    <n v="0"/>
    <n v="20102.419999999998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2.2794520547945205"/>
    <n v="5.0027397260273974"/>
    <n v="5.0700000000000002E-2"/>
    <n v="2.2794520547945205"/>
    <n v="5.0027397260273982"/>
    <n v="5.0699999999999995E-2"/>
    <x v="1"/>
    <x v="1"/>
    <n v="28910.880000000001"/>
    <n v="43366.32"/>
    <n v="18069.3"/>
    <n v="0"/>
    <n v="0"/>
    <n v="0"/>
    <n v="0"/>
    <n v="0"/>
    <n v="0"/>
    <n v="0"/>
    <n v="0"/>
    <n v="0"/>
    <n v="0"/>
    <n v="0"/>
    <n v="0"/>
    <n v="0"/>
    <n v="72277.2"/>
    <n v="18069.3"/>
    <n v="90346.5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3.2821917808219179"/>
    <n v="6.0054794520547947"/>
    <n v="5.3600000000000002E-2"/>
    <n v="3.2821917808219179"/>
    <n v="6.0054794520547938"/>
    <n v="5.3599999999999995E-2"/>
    <x v="1"/>
    <x v="1"/>
    <n v="31734.720000000001"/>
    <n v="47602.079999999987"/>
    <n v="47602.080000000002"/>
    <n v="19834.2"/>
    <n v="0"/>
    <n v="0"/>
    <n v="0"/>
    <n v="0"/>
    <n v="0"/>
    <n v="0"/>
    <n v="0"/>
    <n v="0"/>
    <n v="0"/>
    <n v="0"/>
    <n v="0"/>
    <n v="0"/>
    <n v="79336.799999999988"/>
    <n v="67436.28"/>
    <n v="146773.07999999999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4.2821917808219174"/>
    <n v="7.0054794520547947"/>
    <n v="5.6399999999999999E-2"/>
    <n v="4.2821917808219174"/>
    <n v="7.0054794520547947"/>
    <n v="5.6399999999999999E-2"/>
    <x v="1"/>
    <x v="1"/>
    <n v="21346.560000000001"/>
    <n v="32019.84"/>
    <n v="32019.84"/>
    <n v="26683.200000000001"/>
    <n v="10673.28"/>
    <n v="0"/>
    <n v="0"/>
    <n v="0"/>
    <n v="0"/>
    <n v="0"/>
    <n v="0"/>
    <n v="0"/>
    <n v="0"/>
    <n v="0"/>
    <n v="0"/>
    <n v="0"/>
    <n v="53366.400000000001"/>
    <n v="69376.320000000007"/>
    <n v="122742.72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5.2821917808219174"/>
    <n v="8.0054794520547947"/>
    <n v="5.9299999999999999E-2"/>
    <n v="5.2821917808219174"/>
    <n v="8.0054794520547947"/>
    <n v="5.9299999999999999E-2"/>
    <x v="1"/>
    <x v="1"/>
    <n v="4198.4000000000005"/>
    <n v="6297.6000000000013"/>
    <n v="6297.6"/>
    <n v="5597.88"/>
    <n v="3498.69"/>
    <n v="1399.44"/>
    <n v="0"/>
    <n v="0"/>
    <n v="0"/>
    <n v="0"/>
    <n v="0"/>
    <n v="0"/>
    <n v="0"/>
    <n v="0"/>
    <n v="0"/>
    <n v="0"/>
    <n v="10496.000000000002"/>
    <n v="16793.61"/>
    <n v="27289.61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0"/>
    <n v="2246860.98"/>
    <d v="2022-08-04T00:00:00"/>
    <d v="2025-08-04T00:00:00"/>
    <n v="2246860.98"/>
    <n v="0.26301369863013696"/>
    <n v="3.0027397260273974"/>
    <n v="6.1652999999999999E-2"/>
    <n v="0.26301369863013696"/>
    <n v="3.0027397260273974"/>
    <n v="6.1652999999999993E-2"/>
    <x v="1"/>
    <x v="1"/>
    <n v="69262.86"/>
    <n v="0"/>
    <n v="0"/>
    <n v="0"/>
    <n v="0"/>
    <n v="0"/>
    <n v="0"/>
    <n v="0"/>
    <n v="0"/>
    <n v="0"/>
    <n v="0"/>
    <n v="0"/>
    <n v="0"/>
    <n v="0"/>
    <n v="0"/>
    <n v="0"/>
    <n v="69262.86"/>
    <n v="0"/>
    <n v="69262.86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7.3041095890410963"/>
    <n v="10.008219178082191"/>
    <n v="7.8262999999999999E-2"/>
    <n v="7.3041095890410963"/>
    <n v="10.008219178082191"/>
    <n v="7.8262999999999999E-2"/>
    <x v="1"/>
    <x v="1"/>
    <n v="145645.56"/>
    <n v="145645.56"/>
    <n v="145645.56"/>
    <n v="145645.56"/>
    <n v="145645.56"/>
    <n v="145645.56"/>
    <n v="145645.56"/>
    <n v="72822.78"/>
    <n v="0"/>
    <n v="0"/>
    <n v="0"/>
    <n v="0"/>
    <n v="0"/>
    <n v="0"/>
    <n v="0"/>
    <n v="0"/>
    <n v="291291.12"/>
    <n v="801050.58000000007"/>
    <n v="1092341.7000000002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0"/>
    <n v="7541868.6699999999"/>
    <d v="2022-08-04T00:00:00"/>
    <d v="2025-08-04T00:00:00"/>
    <n v="7541868.6699999999"/>
    <n v="0.26301369863013696"/>
    <n v="3.0027397260273974"/>
    <n v="6.1652999999999999E-2"/>
    <n v="0.26301369863013696"/>
    <n v="3.0027397260273974"/>
    <n v="6.1652999999999999E-2"/>
    <x v="1"/>
    <x v="1"/>
    <n v="232489.41"/>
    <n v="0"/>
    <n v="0"/>
    <n v="0"/>
    <n v="0"/>
    <n v="0"/>
    <n v="0"/>
    <n v="0"/>
    <n v="0"/>
    <n v="0"/>
    <n v="0"/>
    <n v="0"/>
    <n v="0"/>
    <n v="0"/>
    <n v="0"/>
    <n v="0"/>
    <n v="232489.41"/>
    <n v="0"/>
    <n v="232489.41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2.2630136986301368"/>
    <n v="5.0027397260273974"/>
    <n v="7.1294999999999997E-2"/>
    <n v="2.2630136986301368"/>
    <n v="5.0027397260273974"/>
    <n v="7.1294999999999997E-2"/>
    <x v="1"/>
    <x v="1"/>
    <n v="2585865.48"/>
    <n v="2585865.48"/>
    <n v="1292932.74"/>
    <n v="0"/>
    <n v="0"/>
    <n v="0"/>
    <n v="0"/>
    <n v="0"/>
    <n v="0"/>
    <n v="0"/>
    <n v="0"/>
    <n v="0"/>
    <n v="0"/>
    <n v="0"/>
    <n v="0"/>
    <n v="0"/>
    <n v="5171730.96"/>
    <n v="1292932.74"/>
    <n v="6464663.7000000002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2.2630136986301368"/>
    <n v="5.0027397260273974"/>
    <n v="7.1294999999999997E-2"/>
    <n v="2.2630136986301368"/>
    <n v="5.0027397260273974"/>
    <n v="7.1294999999999997E-2"/>
    <x v="1"/>
    <x v="1"/>
    <n v="14259000"/>
    <n v="14259000"/>
    <n v="7129500"/>
    <n v="0"/>
    <n v="0"/>
    <n v="0"/>
    <n v="0"/>
    <n v="0"/>
    <n v="0"/>
    <n v="0"/>
    <n v="0"/>
    <n v="0"/>
    <n v="0"/>
    <n v="0"/>
    <n v="0"/>
    <n v="0"/>
    <n v="28518000"/>
    <n v="7129500"/>
    <n v="356475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0"/>
    <n v="881877.52"/>
    <d v="2022-05-04T00:00:00"/>
    <d v="2025-05-04T00:00:00"/>
    <n v="881877.52"/>
    <n v="1.0958904109589041E-2"/>
    <n v="3.0027397260273974"/>
    <n v="6.1652999999999999E-2"/>
    <n v="1.0958904109589041E-2"/>
    <n v="3.0027397260273974"/>
    <n v="6.1652999999999993E-2"/>
    <x v="1"/>
    <x v="1"/>
    <n v="27185.200000000001"/>
    <n v="0"/>
    <n v="0"/>
    <n v="0"/>
    <n v="0"/>
    <n v="0"/>
    <n v="0"/>
    <n v="0"/>
    <n v="0"/>
    <n v="0"/>
    <n v="0"/>
    <n v="0"/>
    <n v="0"/>
    <n v="0"/>
    <n v="0"/>
    <n v="0"/>
    <n v="27185.200000000001"/>
    <n v="0"/>
    <n v="27185.200000000001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2.010958904109589"/>
    <n v="5.0027397260273974"/>
    <n v="7.1294999999999997E-2"/>
    <n v="2.010958904109589"/>
    <n v="5.0027397260273974"/>
    <n v="7.1294999999999997E-2"/>
    <x v="1"/>
    <x v="1"/>
    <n v="146245.94"/>
    <n v="146245.94"/>
    <n v="73122.97"/>
    <n v="0"/>
    <n v="0"/>
    <n v="0"/>
    <n v="0"/>
    <n v="0"/>
    <n v="0"/>
    <n v="0"/>
    <n v="0"/>
    <n v="0"/>
    <n v="0"/>
    <n v="0"/>
    <n v="0"/>
    <n v="0"/>
    <n v="292491.88"/>
    <n v="73122.97"/>
    <n v="365614.85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2.010958904109589"/>
    <n v="5.0027397260273974"/>
    <n v="7.1294999999999997E-2"/>
    <n v="2.010958904109589"/>
    <n v="5.0027397260273974"/>
    <n v="7.1294999999999997E-2"/>
    <x v="1"/>
    <x v="1"/>
    <n v="202271.84"/>
    <n v="202271.84"/>
    <n v="101135.92"/>
    <n v="0"/>
    <n v="0"/>
    <n v="0"/>
    <n v="0"/>
    <n v="0"/>
    <n v="0"/>
    <n v="0"/>
    <n v="0"/>
    <n v="0"/>
    <n v="0"/>
    <n v="0"/>
    <n v="0"/>
    <n v="0"/>
    <n v="404543.68"/>
    <n v="101135.92"/>
    <n v="505679.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7.0520547945205481"/>
    <n v="10.008219178082191"/>
    <n v="7.8262999999999999E-2"/>
    <n v="7.0520547945205481"/>
    <n v="10.008219178082191"/>
    <n v="7.8262999999999999E-2"/>
    <x v="1"/>
    <x v="1"/>
    <n v="46957800"/>
    <n v="46957800"/>
    <n v="46957800"/>
    <n v="46957800"/>
    <n v="46957800"/>
    <n v="46957800"/>
    <n v="46957800"/>
    <n v="23478900"/>
    <n v="0"/>
    <n v="0"/>
    <n v="0"/>
    <n v="0"/>
    <n v="0"/>
    <n v="0"/>
    <n v="0"/>
    <n v="0"/>
    <n v="93915600"/>
    <n v="258267900"/>
    <n v="3521835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48.75"/>
    <n v="0"/>
    <n v="0"/>
    <n v="851.22"/>
    <n v="0"/>
    <n v="0"/>
    <n v="0"/>
    <n v="0"/>
    <n v="237548.75"/>
    <d v="2022-09-28T00:00:00"/>
    <d v="2025-09-28T00:00:00"/>
    <n v="475097.5"/>
    <n v="0.41369863013698632"/>
    <n v="3.0027397260273974"/>
    <n v="4.2999999999999997E-2"/>
    <n v="0.41369863013698632"/>
    <n v="3.0027397260273974"/>
    <n v="4.2999999999999997E-2"/>
    <x v="1"/>
    <x v="1"/>
    <n v="4256.1000000000004"/>
    <n v="0"/>
    <n v="0"/>
    <n v="0"/>
    <n v="0"/>
    <n v="0"/>
    <n v="0"/>
    <n v="0"/>
    <n v="0"/>
    <n v="0"/>
    <n v="0"/>
    <n v="0"/>
    <n v="0"/>
    <n v="0"/>
    <n v="0"/>
    <n v="0"/>
    <n v="4256.1000000000004"/>
    <n v="0"/>
    <n v="4256.1000000000004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1.4136986301369863"/>
    <n v="4.0027397260273974"/>
    <n v="4.7100000000000003E-2"/>
    <n v="1.4136986301369863"/>
    <n v="4.0027397260273974"/>
    <n v="4.7100000000000003E-2"/>
    <x v="1"/>
    <x v="1"/>
    <n v="18136.959999999995"/>
    <n v="13602.719999999998"/>
    <n v="0"/>
    <n v="0"/>
    <n v="0"/>
    <n v="0"/>
    <n v="0"/>
    <n v="0"/>
    <n v="0"/>
    <n v="0"/>
    <n v="0"/>
    <n v="0"/>
    <n v="0"/>
    <n v="0"/>
    <n v="0"/>
    <n v="0"/>
    <n v="31739.679999999993"/>
    <n v="0"/>
    <n v="31739.679999999993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2.4136986301369863"/>
    <n v="5.0027397260273974"/>
    <n v="5.0700000000000002E-2"/>
    <n v="2.4136986301369863"/>
    <n v="5.0027397260273974"/>
    <n v="5.0700000000000002E-2"/>
    <x v="1"/>
    <x v="1"/>
    <n v="42680.88"/>
    <n v="64021.32"/>
    <n v="32010.63"/>
    <n v="0"/>
    <n v="0"/>
    <n v="0"/>
    <n v="0"/>
    <n v="0"/>
    <n v="0"/>
    <n v="0"/>
    <n v="0"/>
    <n v="0"/>
    <n v="0"/>
    <n v="0"/>
    <n v="0"/>
    <n v="0"/>
    <n v="106702.2"/>
    <n v="32010.63"/>
    <n v="138712.82999999999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3.4164383561643836"/>
    <n v="6.0054794520547947"/>
    <n v="5.3600000000000002E-2"/>
    <n v="3.4164383561643841"/>
    <n v="6.0054794520547947"/>
    <n v="5.3600000000000002E-2"/>
    <x v="1"/>
    <x v="1"/>
    <n v="202715.12"/>
    <n v="304072.68000000005"/>
    <n v="304072.68"/>
    <n v="152036.31"/>
    <n v="0"/>
    <n v="0"/>
    <n v="0"/>
    <n v="0"/>
    <n v="0"/>
    <n v="0"/>
    <n v="0"/>
    <n v="0"/>
    <n v="0"/>
    <n v="0"/>
    <n v="0"/>
    <n v="0"/>
    <n v="506787.80000000005"/>
    <n v="456108.99"/>
    <n v="962896.79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4.4164383561643836"/>
    <n v="7.0054794520547947"/>
    <n v="5.6399999999999999E-2"/>
    <n v="4.4164383561643836"/>
    <n v="7.0054794520547947"/>
    <n v="5.6399999999999992E-2"/>
    <x v="1"/>
    <x v="1"/>
    <n v="417136.87999999995"/>
    <n v="625705.31999999995"/>
    <n v="625705.31999999995"/>
    <n v="547492.14"/>
    <n v="234639.45"/>
    <n v="0"/>
    <n v="0"/>
    <n v="0"/>
    <n v="0"/>
    <n v="0"/>
    <n v="0"/>
    <n v="0"/>
    <n v="0"/>
    <n v="0"/>
    <n v="0"/>
    <n v="0"/>
    <n v="1042842.2"/>
    <n v="1407836.91"/>
    <n v="2450679.11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5.4164383561643836"/>
    <n v="8.0054794520547947"/>
    <n v="5.9299999999999999E-2"/>
    <n v="5.4164383561643836"/>
    <n v="8.0054794520547947"/>
    <n v="5.9299999999999999E-2"/>
    <x v="1"/>
    <x v="1"/>
    <n v="81793.759999999995"/>
    <n v="122690.64"/>
    <n v="122690.64"/>
    <n v="112466.43"/>
    <n v="71569.56"/>
    <n v="30672.63"/>
    <n v="0"/>
    <n v="0"/>
    <n v="0"/>
    <n v="0"/>
    <n v="0"/>
    <n v="0"/>
    <n v="0"/>
    <n v="0"/>
    <n v="0"/>
    <n v="0"/>
    <n v="204484.4"/>
    <n v="337399.26"/>
    <n v="541883.66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6.4164383561643836"/>
    <n v="9.0054794520547947"/>
    <n v="6.2100000000000002E-2"/>
    <n v="6.4164383561643836"/>
    <n v="9.0054794520547947"/>
    <n v="6.2100000000000002E-2"/>
    <x v="1"/>
    <x v="1"/>
    <n v="4396.6400000000003"/>
    <n v="6594.96"/>
    <n v="6594.96"/>
    <n v="6182.79"/>
    <n v="4534.08"/>
    <n v="2885.31"/>
    <n v="1236.5999999999999"/>
    <n v="0"/>
    <n v="0"/>
    <n v="0"/>
    <n v="0"/>
    <n v="0"/>
    <n v="0"/>
    <n v="0"/>
    <n v="0"/>
    <n v="0"/>
    <n v="10991.6"/>
    <n v="21433.74"/>
    <n v="32425.340000000004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7.419178082191781"/>
    <n v="10.008219178082191"/>
    <n v="6.5000000000000002E-2"/>
    <n v="7.419178082191781"/>
    <n v="10.008219178082191"/>
    <n v="6.5000000000000002E-2"/>
    <x v="1"/>
    <x v="1"/>
    <n v="4308"/>
    <n v="6462"/>
    <n v="6462"/>
    <n v="6138.9"/>
    <n v="4846.5"/>
    <n v="3554.1"/>
    <n v="2261.6999999999998"/>
    <n v="969.3"/>
    <n v="0"/>
    <n v="0"/>
    <n v="0"/>
    <n v="0"/>
    <n v="0"/>
    <n v="0"/>
    <n v="0"/>
    <n v="0"/>
    <n v="10770"/>
    <n v="24232.5"/>
    <n v="35002.5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174566.25"/>
    <n v="1251.06"/>
    <n v="0"/>
    <n v="0"/>
    <n v="0"/>
    <n v="0"/>
    <n v="174566.25"/>
    <d v="2022-10-25T00:00:00"/>
    <d v="2025-10-25T00:00:00"/>
    <n v="349132.5"/>
    <n v="0.48767123287671232"/>
    <n v="3.0027397260273974"/>
    <n v="4.2999999999999997E-2"/>
    <n v="0.48767123287671227"/>
    <n v="3.0027397260273974"/>
    <n v="4.2999999999999997E-2"/>
    <x v="1"/>
    <x v="1"/>
    <n v="3753.1799999999994"/>
    <n v="0"/>
    <n v="0"/>
    <n v="0"/>
    <n v="0"/>
    <n v="0"/>
    <n v="0"/>
    <n v="0"/>
    <n v="0"/>
    <n v="0"/>
    <n v="0"/>
    <n v="0"/>
    <n v="0"/>
    <n v="0"/>
    <n v="0"/>
    <n v="0"/>
    <n v="3753.1799999999994"/>
    <n v="0"/>
    <n v="3753.1799999999994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1.4876712328767123"/>
    <n v="4.0027397260273974"/>
    <n v="4.7100000000000003E-2"/>
    <n v="1.4876712328767121"/>
    <n v="4.0027397260273974"/>
    <n v="4.7100000000000003E-2"/>
    <x v="1"/>
    <x v="1"/>
    <n v="764.16"/>
    <n v="668.64"/>
    <n v="0"/>
    <n v="0"/>
    <n v="0"/>
    <n v="0"/>
    <n v="0"/>
    <n v="0"/>
    <n v="0"/>
    <n v="0"/>
    <n v="0"/>
    <n v="0"/>
    <n v="0"/>
    <n v="0"/>
    <n v="0"/>
    <n v="0"/>
    <n v="1432.8"/>
    <n v="0"/>
    <n v="1432.8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2.4876712328767123"/>
    <n v="5.0027397260273974"/>
    <n v="5.0700000000000002E-2"/>
    <n v="2.4876712328767123"/>
    <n v="5.0027397260273974"/>
    <n v="5.0700000000000009E-2"/>
    <x v="1"/>
    <x v="1"/>
    <n v="28113.200000000004"/>
    <n v="42169.80000000001"/>
    <n v="24599.08"/>
    <n v="0"/>
    <n v="0"/>
    <n v="0"/>
    <n v="0"/>
    <n v="0"/>
    <n v="0"/>
    <n v="0"/>
    <n v="0"/>
    <n v="0"/>
    <n v="0"/>
    <n v="0"/>
    <n v="0"/>
    <n v="0"/>
    <n v="70283.000000000015"/>
    <n v="24599.08"/>
    <n v="94882.080000000016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3.4904109589041097"/>
    <n v="6.0054794520547947"/>
    <n v="5.3600000000000002E-2"/>
    <n v="3.4904109589041097"/>
    <n v="6.0054794520547938"/>
    <n v="5.3600000000000009E-2"/>
    <x v="1"/>
    <x v="1"/>
    <n v="14520.72"/>
    <n v="21781.079999999998"/>
    <n v="21781.08"/>
    <n v="12705.6"/>
    <n v="0"/>
    <n v="0"/>
    <n v="0"/>
    <n v="0"/>
    <n v="0"/>
    <n v="0"/>
    <n v="0"/>
    <n v="0"/>
    <n v="0"/>
    <n v="0"/>
    <n v="0"/>
    <n v="0"/>
    <n v="36301.799999999996"/>
    <n v="34486.68"/>
    <n v="70788.479999999996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4.4904109589041097"/>
    <n v="7.0054794520547947"/>
    <n v="6.5000000000000002E-2"/>
    <n v="4.4904109589041097"/>
    <n v="7.0054794520547938"/>
    <n v="6.5000000000000002E-2"/>
    <x v="1"/>
    <x v="1"/>
    <n v="6671.8399999999983"/>
    <n v="10007.759999999997"/>
    <n v="10007.76"/>
    <n v="9173.7800000000007"/>
    <n v="4169.8999999999996"/>
    <n v="0"/>
    <n v="0"/>
    <n v="0"/>
    <n v="0"/>
    <n v="0"/>
    <n v="0"/>
    <n v="0"/>
    <n v="0"/>
    <n v="0"/>
    <n v="0"/>
    <n v="0"/>
    <n v="16679.599999999995"/>
    <n v="23351.440000000002"/>
    <n v="40031.039999999994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0"/>
    <n v="147795"/>
    <d v="2022-11-01T00:00:00"/>
    <d v="2025-11-01T00:00:00"/>
    <n v="147795"/>
    <n v="0.50684931506849318"/>
    <n v="3.0027397260273974"/>
    <n v="4.2999999999999997E-2"/>
    <n v="0.50684931506849318"/>
    <n v="3.0027397260273974"/>
    <n v="4.2999999999999997E-2"/>
    <x v="1"/>
    <x v="1"/>
    <n v="2118.4"/>
    <n v="0"/>
    <n v="0"/>
    <n v="0"/>
    <n v="0"/>
    <n v="0"/>
    <n v="0"/>
    <n v="0"/>
    <n v="0"/>
    <n v="0"/>
    <n v="0"/>
    <n v="0"/>
    <n v="0"/>
    <n v="0"/>
    <n v="0"/>
    <n v="0"/>
    <n v="2118.4"/>
    <n v="0"/>
    <n v="2118.4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1.5068493150684932"/>
    <n v="4.0027397260273974"/>
    <n v="4.7100000000000003E-2"/>
    <n v="1.5068493150684932"/>
    <n v="4.0027397260273974"/>
    <n v="4.7100000000000003E-2"/>
    <x v="1"/>
    <x v="1"/>
    <n v="2403.7600000000002"/>
    <n v="2403.73"/>
    <n v="0"/>
    <n v="0"/>
    <n v="0"/>
    <n v="0"/>
    <n v="0"/>
    <n v="0"/>
    <n v="0"/>
    <n v="0"/>
    <n v="0"/>
    <n v="0"/>
    <n v="0"/>
    <n v="0"/>
    <n v="0"/>
    <n v="0"/>
    <n v="4807.49"/>
    <n v="0"/>
    <n v="4807.49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2.506849315068493"/>
    <n v="5.0027397260273974"/>
    <n v="5.0700000000000002E-2"/>
    <n v="2.506849315068493"/>
    <n v="5.0027397260273974"/>
    <n v="5.0700000000000002E-2"/>
    <x v="1"/>
    <x v="1"/>
    <n v="20649.919999999998"/>
    <n v="30974.87999999999"/>
    <n v="20649.919999999998"/>
    <n v="0"/>
    <n v="0"/>
    <n v="0"/>
    <n v="0"/>
    <n v="0"/>
    <n v="0"/>
    <n v="0"/>
    <n v="0"/>
    <n v="0"/>
    <n v="0"/>
    <n v="0"/>
    <n v="0"/>
    <n v="0"/>
    <n v="51624.799999999988"/>
    <n v="20649.919999999998"/>
    <n v="72274.719999999987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3.5095890410958903"/>
    <n v="6.0054794520547947"/>
    <n v="5.3600000000000002E-2"/>
    <n v="3.5095890410958899"/>
    <n v="6.0054794520547947"/>
    <n v="5.3600000000000002E-2"/>
    <x v="1"/>
    <x v="1"/>
    <n v="12059.28"/>
    <n v="18088.920000000002"/>
    <n v="18088.919999999998"/>
    <n v="12059.31"/>
    <n v="0"/>
    <n v="0"/>
    <n v="0"/>
    <n v="0"/>
    <n v="0"/>
    <n v="0"/>
    <n v="0"/>
    <n v="0"/>
    <n v="0"/>
    <n v="0"/>
    <n v="0"/>
    <n v="0"/>
    <n v="30148.200000000004"/>
    <n v="30148.229999999996"/>
    <n v="60296.43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4.5095890410958903"/>
    <n v="7.0054794520547947"/>
    <n v="5.7881000000000002E-2"/>
    <n v="4.5095890410958903"/>
    <n v="7.0054794520547947"/>
    <n v="5.7881000000000002E-2"/>
    <x v="1"/>
    <x v="1"/>
    <n v="36398.400000000001"/>
    <n v="54597.600000000013"/>
    <n v="54597.599999999999"/>
    <n v="52322.7"/>
    <n v="25023.9"/>
    <n v="0"/>
    <n v="0"/>
    <n v="0"/>
    <n v="0"/>
    <n v="0"/>
    <n v="0"/>
    <n v="0"/>
    <n v="0"/>
    <n v="0"/>
    <n v="0"/>
    <n v="0"/>
    <n v="90996.000000000015"/>
    <n v="131944.19999999998"/>
    <n v="222940.2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5.5095890410958903"/>
    <n v="8.0054794520547947"/>
    <n v="5.9299999999999999E-2"/>
    <n v="5.5095890410958903"/>
    <n v="8.0054794520547947"/>
    <n v="5.9300000000000005E-2"/>
    <x v="1"/>
    <x v="1"/>
    <n v="109270.24"/>
    <n v="163905.36000000002"/>
    <n v="163905.35999999999"/>
    <n v="159352.43"/>
    <n v="104717.28"/>
    <n v="50082.23"/>
    <n v="0"/>
    <n v="0"/>
    <n v="0"/>
    <n v="0"/>
    <n v="0"/>
    <n v="0"/>
    <n v="0"/>
    <n v="0"/>
    <n v="0"/>
    <n v="0"/>
    <n v="273175.60000000003"/>
    <n v="478057.29999999993"/>
    <n v="751232.89999999991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2.010958904109589"/>
    <n v="5.0027397260273974"/>
    <n v="7.1294999999999997E-2"/>
    <n v="2.010958904109589"/>
    <n v="5.0027397260273974"/>
    <n v="7.1294999999999997E-2"/>
    <x v="1"/>
    <x v="1"/>
    <n v="35647.5"/>
    <n v="35647.5"/>
    <n v="17823.75"/>
    <n v="0"/>
    <n v="0"/>
    <n v="0"/>
    <n v="0"/>
    <n v="0"/>
    <n v="0"/>
    <n v="0"/>
    <n v="0"/>
    <n v="0"/>
    <n v="0"/>
    <n v="0"/>
    <n v="0"/>
    <n v="0"/>
    <n v="71295"/>
    <n v="17823.75"/>
    <n v="89118.75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0"/>
    <n v="433650"/>
    <d v="2022-11-18T00:00:00"/>
    <d v="2025-11-18T00:00:00"/>
    <n v="433650"/>
    <n v="0.55342465753424652"/>
    <n v="3.0027397260273974"/>
    <n v="4.2999999999999997E-2"/>
    <n v="0.55342465753424652"/>
    <n v="3.0027397260273974"/>
    <n v="4.2999999999999997E-2"/>
    <x v="1"/>
    <x v="1"/>
    <n v="6215.67"/>
    <n v="0"/>
    <n v="0"/>
    <n v="0"/>
    <n v="0"/>
    <n v="0"/>
    <n v="0"/>
    <n v="0"/>
    <n v="0"/>
    <n v="0"/>
    <n v="0"/>
    <n v="0"/>
    <n v="0"/>
    <n v="0"/>
    <n v="0"/>
    <n v="0"/>
    <n v="6215.67"/>
    <n v="0"/>
    <n v="6215.67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1.5534246575342465"/>
    <n v="4.0027397260273974"/>
    <n v="4.7100000000000003E-2"/>
    <n v="1.5534246575342465"/>
    <n v="4.0027397260273974"/>
    <n v="4.7100000000000003E-2"/>
    <x v="1"/>
    <x v="1"/>
    <n v="31484.959999999995"/>
    <n v="31484.960000000006"/>
    <n v="0"/>
    <n v="0"/>
    <n v="0"/>
    <n v="0"/>
    <n v="0"/>
    <n v="0"/>
    <n v="0"/>
    <n v="0"/>
    <n v="0"/>
    <n v="0"/>
    <n v="0"/>
    <n v="0"/>
    <n v="0"/>
    <n v="0"/>
    <n v="62969.919999999998"/>
    <n v="0"/>
    <n v="62969.919999999998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2.5534246575342467"/>
    <n v="5.0027397260273974"/>
    <n v="5.0700000000000002E-2"/>
    <n v="2.5534246575342467"/>
    <n v="5.0027397260273974"/>
    <n v="5.0700000000000002E-2"/>
    <x v="1"/>
    <x v="1"/>
    <n v="69542.719999999987"/>
    <n v="104314.07999999997"/>
    <n v="69542.720000000001"/>
    <n v="0"/>
    <n v="0"/>
    <n v="0"/>
    <n v="0"/>
    <n v="0"/>
    <n v="0"/>
    <n v="0"/>
    <n v="0"/>
    <n v="0"/>
    <n v="0"/>
    <n v="0"/>
    <n v="0"/>
    <n v="0"/>
    <n v="173856.79999999996"/>
    <n v="69542.720000000001"/>
    <n v="243399.51999999996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3.5561643835616437"/>
    <n v="6.0054794520547947"/>
    <n v="5.3600000000000002E-2"/>
    <n v="3.5561643835616437"/>
    <n v="6.0054794520547947"/>
    <n v="5.3599999999999995E-2"/>
    <x v="1"/>
    <x v="1"/>
    <n v="194761.67999999996"/>
    <n v="292142.51999999996"/>
    <n v="292142.52"/>
    <n v="194761.65"/>
    <n v="0"/>
    <n v="0"/>
    <n v="0"/>
    <n v="0"/>
    <n v="0"/>
    <n v="0"/>
    <n v="0"/>
    <n v="0"/>
    <n v="0"/>
    <n v="0"/>
    <n v="0"/>
    <n v="0"/>
    <n v="486904.19999999995"/>
    <n v="486904.17000000004"/>
    <n v="973808.37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4.5561643835616437"/>
    <n v="7.0054794520547947"/>
    <n v="5.6399999999999999E-2"/>
    <n v="4.5561643835616437"/>
    <n v="7.0054794520547947"/>
    <n v="5.6399999999999992E-2"/>
    <x v="1"/>
    <x v="1"/>
    <n v="357739.20000000007"/>
    <n v="536608.80000000016"/>
    <n v="536608.80000000005"/>
    <n v="514250.1"/>
    <n v="245945.7"/>
    <n v="0"/>
    <n v="0"/>
    <n v="0"/>
    <n v="0"/>
    <n v="0"/>
    <n v="0"/>
    <n v="0"/>
    <n v="0"/>
    <n v="0"/>
    <n v="0"/>
    <n v="0"/>
    <n v="894348.00000000023"/>
    <n v="1296804.5999999999"/>
    <n v="2191152.6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5.5561643835616437"/>
    <n v="8.0054794520547947"/>
    <n v="5.9299999999999999E-2"/>
    <n v="5.5561643835616437"/>
    <n v="8.0054794520547947"/>
    <n v="5.9300000000000005E-2"/>
    <x v="1"/>
    <x v="1"/>
    <n v="98453.440000000002"/>
    <n v="147680.15999999997"/>
    <n v="147680.16"/>
    <n v="143577.93"/>
    <n v="94351.18"/>
    <n v="45124.53"/>
    <n v="0"/>
    <n v="0"/>
    <n v="0"/>
    <n v="0"/>
    <n v="0"/>
    <n v="0"/>
    <n v="0"/>
    <n v="0"/>
    <n v="0"/>
    <n v="0"/>
    <n v="246133.59999999998"/>
    <n v="430733.79999999993"/>
    <n v="676867.39999999991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6.5561643835616437"/>
    <n v="9.0054794520547947"/>
    <n v="6.2100000000000002E-2"/>
    <n v="6.5561643835616437"/>
    <n v="9.0054794520547947"/>
    <n v="6.2100000000000002E-2"/>
    <x v="1"/>
    <x v="1"/>
    <n v="4396.6400000000003"/>
    <n v="6594.96"/>
    <n v="6594.96"/>
    <n v="6457.57"/>
    <n v="4808.88"/>
    <n v="3160.09"/>
    <n v="1511.4"/>
    <n v="0"/>
    <n v="0"/>
    <n v="0"/>
    <n v="0"/>
    <n v="0"/>
    <n v="0"/>
    <n v="0"/>
    <n v="0"/>
    <n v="0"/>
    <n v="10991.6"/>
    <n v="22532.9"/>
    <n v="33524.5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2.010958904109589"/>
    <n v="5.0027397260273974"/>
    <n v="7.1294999999999997E-2"/>
    <n v="2.010958904109589"/>
    <n v="5.0027397260273974"/>
    <n v="7.1294999999999997E-2"/>
    <x v="1"/>
    <x v="1"/>
    <n v="14259000"/>
    <n v="14259000"/>
    <n v="7129500"/>
    <n v="0"/>
    <n v="0"/>
    <n v="0"/>
    <n v="0"/>
    <n v="0"/>
    <n v="0"/>
    <n v="0"/>
    <n v="0"/>
    <n v="0"/>
    <n v="0"/>
    <n v="0"/>
    <n v="0"/>
    <n v="0"/>
    <n v="28518000"/>
    <n v="7129500"/>
    <n v="356475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7.0520547945205481"/>
    <n v="10.008219178082191"/>
    <n v="7.8262999999999999E-2"/>
    <n v="7.0520547945205481"/>
    <n v="10.008219178082191"/>
    <n v="7.8262999999999999E-2"/>
    <x v="1"/>
    <x v="1"/>
    <n v="35218350"/>
    <n v="35218350"/>
    <n v="35218350"/>
    <n v="35218350"/>
    <n v="35218350"/>
    <n v="35218350"/>
    <n v="35218350"/>
    <n v="17609175"/>
    <n v="0"/>
    <n v="0"/>
    <n v="0"/>
    <n v="0"/>
    <n v="0"/>
    <n v="0"/>
    <n v="0"/>
    <n v="0"/>
    <n v="70436700"/>
    <n v="193700925"/>
    <n v="264137625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10958904109589"/>
    <n v="5.0027397260273974"/>
    <n v="7.1294999999999997E-2"/>
    <n v="2.010958904109589"/>
    <n v="5.0027397260273974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10958904109589"/>
    <n v="5.0027397260273974"/>
    <n v="7.1294999999999997E-2"/>
    <n v="2.010958904109589"/>
    <n v="5.0027397260273974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10958904109589"/>
    <n v="5.0027397260273974"/>
    <n v="7.1294999999999997E-2"/>
    <n v="2.010958904109589"/>
    <n v="5.0027397260273974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10958904109589"/>
    <n v="5.0027397260273974"/>
    <n v="7.1294999999999997E-2"/>
    <n v="2.010958904109589"/>
    <n v="5.0027397260273974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2.010958904109589"/>
    <n v="5.0027397260273974"/>
    <n v="7.1294999999999997E-2"/>
    <n v="2.010958904109589"/>
    <n v="5.0027397260273974"/>
    <n v="7.1294999999999997E-2"/>
    <x v="1"/>
    <x v="1"/>
    <n v="141539.5"/>
    <n v="141539.5"/>
    <n v="70769.75"/>
    <n v="0"/>
    <n v="0"/>
    <n v="0"/>
    <n v="0"/>
    <n v="0"/>
    <n v="0"/>
    <n v="0"/>
    <n v="0"/>
    <n v="0"/>
    <n v="0"/>
    <n v="0"/>
    <n v="0"/>
    <n v="0"/>
    <n v="283079"/>
    <n v="70769.75"/>
    <n v="353848.75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2.010958904109589"/>
    <n v="5.0027397260273974"/>
    <n v="7.1294999999999997E-2"/>
    <n v="2.010958904109589"/>
    <n v="5.0027397260273974"/>
    <n v="7.1294999999999997E-2"/>
    <x v="1"/>
    <x v="1"/>
    <n v="141539.5"/>
    <n v="141539.5"/>
    <n v="70769.75"/>
    <n v="0"/>
    <n v="0"/>
    <n v="0"/>
    <n v="0"/>
    <n v="0"/>
    <n v="0"/>
    <n v="0"/>
    <n v="0"/>
    <n v="0"/>
    <n v="0"/>
    <n v="0"/>
    <n v="0"/>
    <n v="0"/>
    <n v="283079"/>
    <n v="70769.75"/>
    <n v="353848.75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0"/>
    <n v="286740"/>
    <d v="2022-12-15T00:00:00"/>
    <d v="2025-12-15T00:00:00"/>
    <n v="286740"/>
    <n v="0.62739726027397258"/>
    <n v="3.0027397260273974"/>
    <n v="4.2999999999999997E-2"/>
    <n v="0.62739726027397258"/>
    <n v="3.0027397260273974"/>
    <n v="4.2999999999999997E-2"/>
    <x v="1"/>
    <x v="1"/>
    <n v="5137.3999999999987"/>
    <n v="0"/>
    <n v="0"/>
    <n v="0"/>
    <n v="0"/>
    <n v="0"/>
    <n v="0"/>
    <n v="0"/>
    <n v="0"/>
    <n v="0"/>
    <n v="0"/>
    <n v="0"/>
    <n v="0"/>
    <n v="0"/>
    <n v="0"/>
    <n v="0"/>
    <n v="5137.3999999999987"/>
    <n v="0"/>
    <n v="5137.3999999999987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1.6273972602739726"/>
    <n v="4.0027397260273974"/>
    <n v="4.7100000000000003E-2"/>
    <n v="1.6273972602739726"/>
    <n v="4.0027397260273974"/>
    <n v="4.7100000000000003E-2"/>
    <x v="1"/>
    <x v="1"/>
    <n v="14496.56"/>
    <n v="16308.660000000003"/>
    <n v="0"/>
    <n v="0"/>
    <n v="0"/>
    <n v="0"/>
    <n v="0"/>
    <n v="0"/>
    <n v="0"/>
    <n v="0"/>
    <n v="0"/>
    <n v="0"/>
    <n v="0"/>
    <n v="0"/>
    <n v="0"/>
    <n v="0"/>
    <n v="30805.22"/>
    <n v="0"/>
    <n v="30805.22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2.6273972602739728"/>
    <n v="5.0027397260273974"/>
    <n v="5.0700000000000002E-2"/>
    <n v="2.6273972602739728"/>
    <n v="5.0027397260273974"/>
    <n v="5.0700000000000002E-2"/>
    <x v="1"/>
    <x v="1"/>
    <n v="15170.880000000001"/>
    <n v="22756.320000000003"/>
    <n v="17067.240000000002"/>
    <n v="0"/>
    <n v="0"/>
    <n v="0"/>
    <n v="0"/>
    <n v="0"/>
    <n v="0"/>
    <n v="0"/>
    <n v="0"/>
    <n v="0"/>
    <n v="0"/>
    <n v="0"/>
    <n v="0"/>
    <n v="0"/>
    <n v="37927.200000000004"/>
    <n v="17067.240000000002"/>
    <n v="54994.44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3.6301369863013697"/>
    <n v="6.0054794520547947"/>
    <n v="5.3600000000000002E-2"/>
    <n v="3.6301369863013697"/>
    <n v="6.0054794520547947"/>
    <n v="5.3600000000000009E-2"/>
    <x v="1"/>
    <x v="1"/>
    <n v="14641.92"/>
    <n v="21962.880000000005"/>
    <n v="21962.880000000001"/>
    <n v="16472.16"/>
    <n v="0"/>
    <n v="0"/>
    <n v="0"/>
    <n v="0"/>
    <n v="0"/>
    <n v="0"/>
    <n v="0"/>
    <n v="0"/>
    <n v="0"/>
    <n v="0"/>
    <n v="0"/>
    <n v="0"/>
    <n v="36604.800000000003"/>
    <n v="38435.040000000001"/>
    <n v="75039.839999999997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4.6301369863013697"/>
    <n v="7.0054794520547947"/>
    <n v="5.6399999999999999E-2"/>
    <n v="4.6301369863013697"/>
    <n v="7.0054794520547947"/>
    <n v="5.6399999999999999E-2"/>
    <x v="1"/>
    <x v="1"/>
    <n v="26482.16"/>
    <n v="39723.239999999991"/>
    <n v="39723.24"/>
    <n v="39723.24"/>
    <n v="19861.560000000001"/>
    <n v="0"/>
    <n v="0"/>
    <n v="0"/>
    <n v="0"/>
    <n v="0"/>
    <n v="0"/>
    <n v="0"/>
    <n v="0"/>
    <n v="0"/>
    <n v="0"/>
    <n v="0"/>
    <n v="66205.399999999994"/>
    <n v="99308.04"/>
    <n v="165513.44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5.6301369863013697"/>
    <n v="8.0054794520547947"/>
    <n v="5.9299999999999999E-2"/>
    <n v="5.6301369863013697"/>
    <n v="8.0054794520547947"/>
    <n v="5.9299999999999999E-2"/>
    <x v="1"/>
    <x v="1"/>
    <n v="99345.599999999991"/>
    <n v="149018.4"/>
    <n v="149018.4"/>
    <n v="149018.4"/>
    <n v="99345.600000000006"/>
    <n v="49672.800000000003"/>
    <n v="0"/>
    <n v="0"/>
    <n v="0"/>
    <n v="0"/>
    <n v="0"/>
    <n v="0"/>
    <n v="0"/>
    <n v="0"/>
    <n v="0"/>
    <n v="0"/>
    <n v="248364"/>
    <n v="447055.2"/>
    <n v="695419.2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6.6301369863013697"/>
    <n v="9.0054794520547947"/>
    <n v="6.2100000000000002E-2"/>
    <n v="6.6301369863013697"/>
    <n v="9.0054794520547947"/>
    <n v="6.2100000000000002E-2"/>
    <x v="1"/>
    <x v="1"/>
    <n v="2198.3200000000002"/>
    <n v="3297.48"/>
    <n v="3297.48"/>
    <n v="3297.48"/>
    <n v="2473.08"/>
    <n v="1648.8"/>
    <n v="824.4"/>
    <n v="0"/>
    <n v="0"/>
    <n v="0"/>
    <n v="0"/>
    <n v="0"/>
    <n v="0"/>
    <n v="0"/>
    <n v="0"/>
    <n v="0"/>
    <n v="5495.8"/>
    <n v="11541.24"/>
    <n v="17037.04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.0027397260273974"/>
    <n v="3.8199999999999998E-2"/>
    <n v="0"/>
    <n v="2.0027397260273974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2-12-27T00:00:00"/>
    <d v="2025-12-27T00:00:00"/>
    <n v="53100"/>
    <n v="0.66027397260273968"/>
    <n v="3.0027397260273974"/>
    <n v="4.2999999999999997E-2"/>
    <n v="0.66027397260273968"/>
    <n v="3.0027397260273974"/>
    <n v="4.2999999999999997E-2"/>
    <x v="1"/>
    <x v="1"/>
    <n v="951.38"/>
    <n v="0"/>
    <n v="0"/>
    <n v="0"/>
    <n v="0"/>
    <n v="0"/>
    <n v="0"/>
    <n v="0"/>
    <n v="0"/>
    <n v="0"/>
    <n v="0"/>
    <n v="0"/>
    <n v="0"/>
    <n v="0"/>
    <n v="0"/>
    <n v="0"/>
    <n v="951.38"/>
    <n v="0"/>
    <n v="951.38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1.6602739726027398"/>
    <n v="4.0027397260273974"/>
    <n v="4.7100000000000003E-2"/>
    <n v="1.6602739726027398"/>
    <n v="4.0027397260273974"/>
    <n v="4.7100000000000003E-2"/>
    <x v="1"/>
    <x v="1"/>
    <n v="7947.8399999999983"/>
    <n v="8941.3199999999979"/>
    <n v="0"/>
    <n v="0"/>
    <n v="0"/>
    <n v="0"/>
    <n v="0"/>
    <n v="0"/>
    <n v="0"/>
    <n v="0"/>
    <n v="0"/>
    <n v="0"/>
    <n v="0"/>
    <n v="0"/>
    <n v="0"/>
    <n v="0"/>
    <n v="16889.159999999996"/>
    <n v="0"/>
    <n v="16889.159999999996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2.6602739726027398"/>
    <n v="5.0027397260273974"/>
    <n v="5.0700000000000002E-2"/>
    <n v="2.6602739726027398"/>
    <n v="5.0027397260273974"/>
    <n v="5.0700000000000002E-2"/>
    <x v="1"/>
    <x v="1"/>
    <n v="3310.4000000000005"/>
    <n v="4965.6000000000013"/>
    <n v="3724.2"/>
    <n v="0"/>
    <n v="0"/>
    <n v="0"/>
    <n v="0"/>
    <n v="0"/>
    <n v="0"/>
    <n v="0"/>
    <n v="0"/>
    <n v="0"/>
    <n v="0"/>
    <n v="0"/>
    <n v="0"/>
    <n v="0"/>
    <n v="8276.0000000000018"/>
    <n v="3724.2"/>
    <n v="12000.2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0"/>
    <n v="190422.5"/>
    <d v="2022-12-27T00:00:00"/>
    <d v="2028-12-27T00:00:00"/>
    <n v="190422.5"/>
    <n v="3.6630136986301371"/>
    <n v="6.0054794520547947"/>
    <n v="5.3600000000000002E-2"/>
    <n v="3.6630136986301371"/>
    <n v="6.0054794520547947"/>
    <n v="5.3600000000000002E-2"/>
    <x v="1"/>
    <x v="1"/>
    <n v="6804.4000000000005"/>
    <n v="10206.599999999999"/>
    <n v="10206.6"/>
    <n v="7654.98"/>
    <n v="0"/>
    <n v="0"/>
    <n v="0"/>
    <n v="0"/>
    <n v="0"/>
    <n v="0"/>
    <n v="0"/>
    <n v="0"/>
    <n v="0"/>
    <n v="0"/>
    <n v="0"/>
    <n v="0"/>
    <n v="17011"/>
    <n v="17861.580000000002"/>
    <n v="34872.58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0"/>
    <n v="221545"/>
    <d v="2022-12-27T00:00:00"/>
    <d v="2029-12-27T00:00:00"/>
    <n v="221545"/>
    <n v="4.6630136986301371"/>
    <n v="7.0054794520547947"/>
    <n v="6.2100000000000002E-2"/>
    <n v="4.6630136986301371"/>
    <n v="7.0054794520547938"/>
    <n v="6.2100000000000009E-2"/>
    <x v="1"/>
    <x v="1"/>
    <n v="8330.08"/>
    <n v="12495.12"/>
    <n v="12495.12"/>
    <n v="12495.12"/>
    <n v="6247.56"/>
    <n v="0"/>
    <n v="0"/>
    <n v="0"/>
    <n v="0"/>
    <n v="0"/>
    <n v="0"/>
    <n v="0"/>
    <n v="0"/>
    <n v="0"/>
    <n v="0"/>
    <n v="0"/>
    <n v="20825.2"/>
    <n v="31237.800000000003"/>
    <n v="52063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5.6630136986301371"/>
    <n v="8.0054794520547947"/>
    <n v="5.9299999999999999E-2"/>
    <n v="5.6630136986301371"/>
    <n v="8.0054794520547947"/>
    <n v="5.9299999999999999E-2"/>
    <x v="1"/>
    <x v="1"/>
    <n v="8287.68"/>
    <n v="12431.519999999997"/>
    <n v="12431.52"/>
    <n v="12431.52"/>
    <n v="8287.68"/>
    <n v="4143.84"/>
    <n v="0"/>
    <n v="0"/>
    <n v="0"/>
    <n v="0"/>
    <n v="0"/>
    <n v="0"/>
    <n v="0"/>
    <n v="0"/>
    <n v="0"/>
    <n v="0"/>
    <n v="20719.199999999997"/>
    <n v="37294.559999999998"/>
    <n v="58013.759999999995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6630136986301371"/>
    <n v="9.0054794520547947"/>
    <n v="6.2100000000000002E-2"/>
    <n v="6.6630136986301371"/>
    <n v="9.0054794520547947"/>
    <n v="6.2100000000000002E-2"/>
    <x v="1"/>
    <x v="1"/>
    <n v="2198.3200000000002"/>
    <n v="3297.48"/>
    <n v="3297.48"/>
    <n v="3297.48"/>
    <n v="2473.08"/>
    <n v="1648.79"/>
    <n v="824.4"/>
    <n v="0"/>
    <n v="0"/>
    <n v="0"/>
    <n v="0"/>
    <n v="0"/>
    <n v="0"/>
    <n v="0"/>
    <n v="0"/>
    <n v="0"/>
    <n v="5495.8"/>
    <n v="11541.230000000001"/>
    <n v="17037.030000000002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1.6602739726027398"/>
    <n v="4.0027397260273974"/>
    <n v="4.7100000000000003E-2"/>
    <n v="1.6602739726027398"/>
    <n v="4.0027397260273974"/>
    <n v="4.7100000000000003E-2"/>
    <x v="1"/>
    <x v="1"/>
    <n v="1667.3600000000001"/>
    <n v="1875.7800000000002"/>
    <n v="0"/>
    <n v="0"/>
    <n v="0"/>
    <n v="0"/>
    <n v="0"/>
    <n v="0"/>
    <n v="0"/>
    <n v="0"/>
    <n v="0"/>
    <n v="0"/>
    <n v="0"/>
    <n v="0"/>
    <n v="0"/>
    <n v="0"/>
    <n v="3543.1400000000003"/>
    <n v="0"/>
    <n v="3543.1400000000003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2.6602739726027398"/>
    <n v="5.0027397260273974"/>
    <n v="5.0700000000000002E-2"/>
    <n v="2.6602739726027398"/>
    <n v="5.0027397260273974"/>
    <n v="5.0700000000000002E-2"/>
    <x v="1"/>
    <x v="1"/>
    <n v="12339.119999999999"/>
    <n v="18508.679999999997"/>
    <n v="13881.48"/>
    <n v="0"/>
    <n v="0"/>
    <n v="0"/>
    <n v="0"/>
    <n v="0"/>
    <n v="0"/>
    <n v="0"/>
    <n v="0"/>
    <n v="0"/>
    <n v="0"/>
    <n v="0"/>
    <n v="0"/>
    <n v="0"/>
    <n v="30847.799999999996"/>
    <n v="13881.48"/>
    <n v="44729.279999999999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3.6630136986301371"/>
    <n v="6.0054794520547947"/>
    <n v="5.3600000000000002E-2"/>
    <n v="3.6630136986301371"/>
    <n v="6.0054794520547947"/>
    <n v="5.3600000000000002E-2"/>
    <x v="1"/>
    <x v="1"/>
    <n v="9128.8000000000011"/>
    <n v="13693.200000000003"/>
    <n v="13693.2"/>
    <n v="10269.9"/>
    <n v="0"/>
    <n v="0"/>
    <n v="0"/>
    <n v="0"/>
    <n v="0"/>
    <n v="0"/>
    <n v="0"/>
    <n v="0"/>
    <n v="0"/>
    <n v="0"/>
    <n v="0"/>
    <n v="0"/>
    <n v="22822.000000000004"/>
    <n v="23963.1"/>
    <n v="46785.100000000006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4.6630136986301371"/>
    <n v="7.0054794520547947"/>
    <n v="5.6399999999999999E-2"/>
    <n v="4.6630136986301371"/>
    <n v="7.0054794520547947"/>
    <n v="5.6399999999999999E-2"/>
    <x v="1"/>
    <x v="1"/>
    <n v="56347.359999999993"/>
    <n v="84521.04"/>
    <n v="84521.04"/>
    <n v="84521.04"/>
    <n v="42260.52"/>
    <n v="0"/>
    <n v="0"/>
    <n v="0"/>
    <n v="0"/>
    <n v="0"/>
    <n v="0"/>
    <n v="0"/>
    <n v="0"/>
    <n v="0"/>
    <n v="0"/>
    <n v="0"/>
    <n v="140868.4"/>
    <n v="211302.59999999998"/>
    <n v="352171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5.6630136986301371"/>
    <n v="8.0054794520547947"/>
    <n v="5.9299999999999999E-2"/>
    <n v="5.6630136986301371"/>
    <n v="8.0054794520547947"/>
    <n v="5.9300000000000005E-2"/>
    <x v="1"/>
    <x v="1"/>
    <n v="27149.919999999991"/>
    <n v="40724.879999999983"/>
    <n v="40724.879999999997"/>
    <n v="40724.879999999997"/>
    <n v="27149.88"/>
    <n v="13575"/>
    <n v="0"/>
    <n v="0"/>
    <n v="0"/>
    <n v="0"/>
    <n v="0"/>
    <n v="0"/>
    <n v="0"/>
    <n v="0"/>
    <n v="0"/>
    <n v="0"/>
    <n v="67874.799999999974"/>
    <n v="122174.64"/>
    <n v="190049.43999999997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6630136986301371"/>
    <n v="9.0054794520547947"/>
    <n v="6.2100000000000002E-2"/>
    <n v="6.6630136986301371"/>
    <n v="9.0054794520547947"/>
    <n v="6.2100000000000002E-2"/>
    <x v="1"/>
    <x v="1"/>
    <n v="2198.3200000000002"/>
    <n v="3297.48"/>
    <n v="3297.48"/>
    <n v="3297.48"/>
    <n v="2473.08"/>
    <n v="1648.8"/>
    <n v="824.4"/>
    <n v="0"/>
    <n v="0"/>
    <n v="0"/>
    <n v="0"/>
    <n v="0"/>
    <n v="0"/>
    <n v="0"/>
    <n v="0"/>
    <n v="0"/>
    <n v="5495.8"/>
    <n v="11541.24"/>
    <n v="17037.04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0"/>
    <n v="976892.5"/>
    <d v="2022-12-28T00:00:00"/>
    <d v="2025-12-28T00:00:00"/>
    <n v="976892.5"/>
    <n v="0.66301369863013704"/>
    <n v="3.0027397260273974"/>
    <n v="4.2999999999999997E-2"/>
    <n v="0.66301369863013704"/>
    <n v="3.0027397260273974"/>
    <n v="4.2999999999999997E-2"/>
    <x v="1"/>
    <x v="1"/>
    <n v="17502.68"/>
    <n v="0"/>
    <n v="0"/>
    <n v="0"/>
    <n v="0"/>
    <n v="0"/>
    <n v="0"/>
    <n v="0"/>
    <n v="0"/>
    <n v="0"/>
    <n v="0"/>
    <n v="0"/>
    <n v="0"/>
    <n v="0"/>
    <n v="0"/>
    <n v="0"/>
    <n v="17502.68"/>
    <n v="0"/>
    <n v="17502.68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1.6630136986301369"/>
    <n v="4.0027397260273974"/>
    <n v="4.7100000000000003E-2"/>
    <n v="1.6630136986301369"/>
    <n v="4.0027397260273974"/>
    <n v="4.7100000000000003E-2"/>
    <x v="1"/>
    <x v="1"/>
    <n v="49492.24"/>
    <n v="55678.740000000013"/>
    <n v="0"/>
    <n v="0"/>
    <n v="0"/>
    <n v="0"/>
    <n v="0"/>
    <n v="0"/>
    <n v="0"/>
    <n v="0"/>
    <n v="0"/>
    <n v="0"/>
    <n v="0"/>
    <n v="0"/>
    <n v="0"/>
    <n v="0"/>
    <n v="105170.98000000001"/>
    <n v="0"/>
    <n v="105170.98000000001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2.6630136986301371"/>
    <n v="5.0027397260273974"/>
    <n v="5.0700000000000002E-2"/>
    <n v="2.6630136986301371"/>
    <n v="5.0027397260273974"/>
    <n v="5.0700000000000002E-2"/>
    <x v="1"/>
    <x v="1"/>
    <n v="66381.919999999998"/>
    <n v="99572.880000000019"/>
    <n v="74679.66"/>
    <n v="0"/>
    <n v="0"/>
    <n v="0"/>
    <n v="0"/>
    <n v="0"/>
    <n v="0"/>
    <n v="0"/>
    <n v="0"/>
    <n v="0"/>
    <n v="0"/>
    <n v="0"/>
    <n v="0"/>
    <n v="0"/>
    <n v="165954.80000000002"/>
    <n v="74679.66"/>
    <n v="240634.46000000002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3.6657534246575341"/>
    <n v="6.0054794520547947"/>
    <n v="5.3600000000000002E-2"/>
    <n v="3.6657534246575341"/>
    <n v="6.0054794520547947"/>
    <n v="5.3600000000000002E-2"/>
    <x v="1"/>
    <x v="1"/>
    <n v="264708.71999999997"/>
    <n v="397063.07999999984"/>
    <n v="397063.08"/>
    <n v="297797.28000000003"/>
    <n v="0"/>
    <n v="0"/>
    <n v="0"/>
    <n v="0"/>
    <n v="0"/>
    <n v="0"/>
    <n v="0"/>
    <n v="0"/>
    <n v="0"/>
    <n v="0"/>
    <n v="0"/>
    <n v="0"/>
    <n v="661771.79999999981"/>
    <n v="694860.3600000001"/>
    <n v="1356632.16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4.6657534246575345"/>
    <n v="7.0054794520547947"/>
    <n v="5.6399999999999999E-2"/>
    <n v="4.6657534246575345"/>
    <n v="7.0054794520547947"/>
    <n v="5.6399999999999999E-2"/>
    <x v="1"/>
    <x v="1"/>
    <n v="369358.08000000002"/>
    <n v="554037.12"/>
    <n v="554037.12"/>
    <n v="554037.12"/>
    <n v="277018.56"/>
    <n v="0"/>
    <n v="0"/>
    <n v="0"/>
    <n v="0"/>
    <n v="0"/>
    <n v="0"/>
    <n v="0"/>
    <n v="0"/>
    <n v="0"/>
    <n v="0"/>
    <n v="0"/>
    <n v="923395.2"/>
    <n v="1385092.8"/>
    <n v="2308488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5.6657534246575345"/>
    <n v="8.0054794520547947"/>
    <n v="5.9299999999999999E-2"/>
    <n v="5.6657534246575345"/>
    <n v="8.0054794520547947"/>
    <n v="5.9299999999999999E-2"/>
    <x v="1"/>
    <x v="1"/>
    <n v="107748.32000000004"/>
    <n v="161622.48000000007"/>
    <n v="161622.48000000001"/>
    <n v="161622.48000000001"/>
    <n v="107748.24"/>
    <n v="53874.12"/>
    <n v="0"/>
    <n v="0"/>
    <n v="0"/>
    <n v="0"/>
    <n v="0"/>
    <n v="0"/>
    <n v="0"/>
    <n v="0"/>
    <n v="0"/>
    <n v="0"/>
    <n v="269370.8000000001"/>
    <n v="484867.32"/>
    <n v="754238.12000000011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6.6657534246575345"/>
    <n v="9.0054794520547947"/>
    <n v="6.2100000000000002E-2"/>
    <n v="6.6657534246575345"/>
    <n v="9.0054794520547947"/>
    <n v="6.2100000000000009E-2"/>
    <x v="1"/>
    <x v="1"/>
    <n v="3376.8800000000006"/>
    <n v="5065.32"/>
    <n v="5065.32"/>
    <n v="5065.32"/>
    <n v="3798.96"/>
    <n v="2532.7199999999998"/>
    <n v="1266.3599999999999"/>
    <n v="0"/>
    <n v="0"/>
    <n v="0"/>
    <n v="0"/>
    <n v="0"/>
    <n v="0"/>
    <n v="0"/>
    <n v="0"/>
    <n v="0"/>
    <n v="8442.2000000000007"/>
    <n v="17728.68"/>
    <n v="26170.880000000001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7.0520547945205481"/>
    <n v="10.008219178082191"/>
    <n v="7.8262999999999999E-2"/>
    <n v="7.052054794520549"/>
    <n v="10.008219178082191"/>
    <n v="7.8262999999999999E-2"/>
    <x v="1"/>
    <x v="1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31305200"/>
    <n v="86089300"/>
    <n v="1173945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0"/>
    <n v="160000000"/>
    <d v="2023-03-02T00:00:00"/>
    <d v="2026-03-02T00:00:00"/>
    <n v="160000000"/>
    <n v="0.83835616438356164"/>
    <n v="3.0027397260273974"/>
    <n v="6.1652999999999999E-2"/>
    <n v="0.83835616438356164"/>
    <n v="3.0027397260273974"/>
    <n v="6.1652999999999999E-2"/>
    <x v="1"/>
    <x v="1"/>
    <n v="4932240"/>
    <n v="4932240"/>
    <n v="0"/>
    <n v="0"/>
    <n v="0"/>
    <n v="0"/>
    <n v="0"/>
    <n v="0"/>
    <n v="0"/>
    <n v="0"/>
    <n v="0"/>
    <n v="0"/>
    <n v="0"/>
    <n v="0"/>
    <n v="0"/>
    <n v="0"/>
    <n v="9864480"/>
    <n v="0"/>
    <n v="986448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83835616438356164"/>
    <n v="3.0027397260273974"/>
    <n v="6.1652999999999999E-2"/>
    <n v="0.83835616438356164"/>
    <n v="3.0027397260273974"/>
    <n v="6.1652999999999999E-2"/>
    <x v="1"/>
    <x v="1"/>
    <n v="1233060"/>
    <n v="1233060"/>
    <n v="0"/>
    <n v="0"/>
    <n v="0"/>
    <n v="0"/>
    <n v="0"/>
    <n v="0"/>
    <n v="0"/>
    <n v="0"/>
    <n v="0"/>
    <n v="0"/>
    <n v="0"/>
    <n v="0"/>
    <n v="0"/>
    <n v="0"/>
    <n v="2466120"/>
    <n v="0"/>
    <n v="246612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8630136986301369"/>
    <n v="5.0054794520547947"/>
    <n v="7.1294999999999997E-2"/>
    <n v="2.8630136986301369"/>
    <n v="5.0054794520547947"/>
    <n v="7.1294999999999997E-2"/>
    <x v="1"/>
    <x v="1"/>
    <n v="7129500"/>
    <n v="14259000"/>
    <n v="14259000"/>
    <n v="7129500"/>
    <n v="0"/>
    <n v="0"/>
    <n v="0"/>
    <n v="0"/>
    <n v="0"/>
    <n v="0"/>
    <n v="0"/>
    <n v="0"/>
    <n v="0"/>
    <n v="0"/>
    <n v="0"/>
    <n v="0"/>
    <n v="21388500"/>
    <n v="21388500"/>
    <n v="42777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0"/>
    <n v="1757286.92"/>
    <d v="2023-03-15T00:00:00"/>
    <d v="2029-03-15T00:00:00"/>
    <n v="1757286.92"/>
    <n v="3.8767123287671232"/>
    <n v="6.0054794520547947"/>
    <n v="7.3772000000000004E-2"/>
    <n v="3.8767123287671232"/>
    <n v="6.0054794520547947"/>
    <n v="7.3772000000000004E-2"/>
    <x v="1"/>
    <x v="1"/>
    <n v="64819.29"/>
    <n v="129638.58"/>
    <n v="129638.58"/>
    <n v="129638.58"/>
    <n v="64819.29"/>
    <n v="0"/>
    <n v="0"/>
    <n v="0"/>
    <n v="0"/>
    <n v="0"/>
    <n v="0"/>
    <n v="0"/>
    <n v="0"/>
    <n v="0"/>
    <n v="0"/>
    <n v="0"/>
    <n v="194457.87"/>
    <n v="324096.45"/>
    <n v="518554.32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0"/>
    <n v="55000000"/>
    <d v="2023-03-02T00:00:00"/>
    <d v="2026-03-02T00:00:00"/>
    <n v="55000000"/>
    <n v="0.83835616438356164"/>
    <n v="3.0027397260273974"/>
    <n v="6.1652999999999999E-2"/>
    <n v="0.83835616438356164"/>
    <n v="3.0027397260273969"/>
    <n v="6.1652999999999999E-2"/>
    <x v="1"/>
    <x v="1"/>
    <n v="1695457.5"/>
    <n v="1695457.5"/>
    <n v="0"/>
    <n v="0"/>
    <n v="0"/>
    <n v="0"/>
    <n v="0"/>
    <n v="0"/>
    <n v="0"/>
    <n v="0"/>
    <n v="0"/>
    <n v="0"/>
    <n v="0"/>
    <n v="0"/>
    <n v="0"/>
    <n v="0"/>
    <n v="3390915"/>
    <n v="0"/>
    <n v="339091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0"/>
    <n v="30000000"/>
    <d v="2023-03-02T00:00:00"/>
    <d v="2026-03-02T00:00:00"/>
    <n v="30000000"/>
    <n v="0.83835616438356164"/>
    <n v="3.0027397260273974"/>
    <n v="6.1652999999999999E-2"/>
    <n v="0.83835616438356164"/>
    <n v="3.0027397260273974"/>
    <n v="6.1652999999999999E-2"/>
    <x v="1"/>
    <x v="1"/>
    <n v="924795"/>
    <n v="924795"/>
    <n v="0"/>
    <n v="0"/>
    <n v="0"/>
    <n v="0"/>
    <n v="0"/>
    <n v="0"/>
    <n v="0"/>
    <n v="0"/>
    <n v="0"/>
    <n v="0"/>
    <n v="0"/>
    <n v="0"/>
    <n v="0"/>
    <n v="0"/>
    <n v="1849590"/>
    <n v="0"/>
    <n v="184959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0"/>
    <n v="1515970.29"/>
    <d v="2023-03-15T00:00:00"/>
    <d v="2029-03-15T00:00:00"/>
    <n v="1515970.29"/>
    <n v="3.8767123287671232"/>
    <n v="6.0054794520547947"/>
    <n v="7.3772000000000004E-2"/>
    <n v="3.8767123287671232"/>
    <n v="6.0054794520547947"/>
    <n v="7.3772000000000004E-2"/>
    <x v="1"/>
    <x v="1"/>
    <n v="55918.080000000002"/>
    <n v="111836.16"/>
    <n v="111836.16"/>
    <n v="111836.16"/>
    <n v="55918.080000000002"/>
    <n v="0"/>
    <n v="0"/>
    <n v="0"/>
    <n v="0"/>
    <n v="0"/>
    <n v="0"/>
    <n v="0"/>
    <n v="0"/>
    <n v="0"/>
    <n v="0"/>
    <n v="0"/>
    <n v="167754.23999999999"/>
    <n v="279590.40000000002"/>
    <n v="447344.64000000001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8630136986301369"/>
    <n v="5.0054794520547947"/>
    <n v="7.1294999999999997E-2"/>
    <n v="2.8630136986301369"/>
    <n v="5.0054794520547947"/>
    <n v="7.1294999999999997E-2"/>
    <x v="1"/>
    <x v="1"/>
    <n v="7129500"/>
    <n v="14259000"/>
    <n v="14259000"/>
    <n v="7129500"/>
    <n v="0"/>
    <n v="0"/>
    <n v="0"/>
    <n v="0"/>
    <n v="0"/>
    <n v="0"/>
    <n v="0"/>
    <n v="0"/>
    <n v="0"/>
    <n v="0"/>
    <n v="0"/>
    <n v="0"/>
    <n v="21388500"/>
    <n v="21388500"/>
    <n v="42777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0"/>
    <n v="1140352.93"/>
    <d v="2023-03-15T00:00:00"/>
    <d v="2029-03-15T00:00:00"/>
    <n v="1140352.93"/>
    <n v="3.8767123287671232"/>
    <n v="6.0054794520547947"/>
    <n v="7.3772000000000004E-2"/>
    <n v="3.8767123287671232"/>
    <n v="6.0054794520547947"/>
    <n v="7.3772000000000004E-2"/>
    <x v="1"/>
    <x v="1"/>
    <n v="42063.06"/>
    <n v="84126.12"/>
    <n v="84126.12"/>
    <n v="84126.12"/>
    <n v="42063.06"/>
    <n v="0"/>
    <n v="0"/>
    <n v="0"/>
    <n v="0"/>
    <n v="0"/>
    <n v="0"/>
    <n v="0"/>
    <n v="0"/>
    <n v="0"/>
    <n v="0"/>
    <n v="0"/>
    <n v="126189.18"/>
    <n v="210315.3"/>
    <n v="336504.48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0"/>
    <n v="2258134.16"/>
    <d v="2023-03-15T00:00:00"/>
    <d v="2029-03-15T00:00:00"/>
    <n v="2258134.16"/>
    <n v="3.8767123287671232"/>
    <n v="6.0054794520547947"/>
    <n v="7.3772000000000004E-2"/>
    <n v="3.8767123287671228"/>
    <n v="6.0054794520547947"/>
    <n v="7.3772000000000004E-2"/>
    <x v="1"/>
    <x v="1"/>
    <n v="83293.539999999994"/>
    <n v="166587.07999999999"/>
    <n v="166587.07999999999"/>
    <n v="166587.07999999999"/>
    <n v="83293.539999999994"/>
    <n v="0"/>
    <n v="0"/>
    <n v="0"/>
    <n v="0"/>
    <n v="0"/>
    <n v="0"/>
    <n v="0"/>
    <n v="0"/>
    <n v="0"/>
    <n v="0"/>
    <n v="0"/>
    <n v="249880.62"/>
    <n v="416467.69999999995"/>
    <n v="666348.31999999995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0"/>
    <n v="822720.44"/>
    <d v="2023-03-15T00:00:00"/>
    <d v="2029-03-15T00:00:00"/>
    <n v="822720.44"/>
    <n v="3.8767123287671232"/>
    <n v="6.0054794520547947"/>
    <n v="7.3772000000000004E-2"/>
    <n v="3.8767123287671232"/>
    <n v="6.0054794520547947"/>
    <n v="7.3772000000000004E-2"/>
    <x v="1"/>
    <x v="1"/>
    <n v="30346.87"/>
    <n v="60693.74"/>
    <n v="60693.74"/>
    <n v="60693.74"/>
    <n v="30346.87"/>
    <n v="0"/>
    <n v="0"/>
    <n v="0"/>
    <n v="0"/>
    <n v="0"/>
    <n v="0"/>
    <n v="0"/>
    <n v="0"/>
    <n v="0"/>
    <n v="0"/>
    <n v="0"/>
    <n v="91040.61"/>
    <n v="151734.35"/>
    <n v="242774.96000000002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0"/>
    <n v="2012682.73"/>
    <d v="2023-03-15T00:00:00"/>
    <d v="2029-03-15T00:00:00"/>
    <n v="2012682.73"/>
    <n v="3.8767123287671232"/>
    <n v="6.0054794520547947"/>
    <n v="7.3772000000000004E-2"/>
    <n v="3.8767123287671232"/>
    <n v="6.0054794520547947"/>
    <n v="7.3772000000000004E-2"/>
    <x v="1"/>
    <x v="1"/>
    <n v="74239.820000000007"/>
    <n v="148479.64000000001"/>
    <n v="148479.64000000001"/>
    <n v="148479.64000000001"/>
    <n v="74239.820000000007"/>
    <n v="0"/>
    <n v="0"/>
    <n v="0"/>
    <n v="0"/>
    <n v="0"/>
    <n v="0"/>
    <n v="0"/>
    <n v="0"/>
    <n v="0"/>
    <n v="0"/>
    <n v="0"/>
    <n v="222719.46000000002"/>
    <n v="371199.10000000003"/>
    <n v="593918.56000000006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83835616438356164"/>
    <n v="3.0027397260273974"/>
    <n v="6.1652999999999999E-2"/>
    <n v="0.83835616438356164"/>
    <n v="3.0027397260273974"/>
    <n v="6.1652999999999999E-2"/>
    <x v="1"/>
    <x v="1"/>
    <n v="1233060"/>
    <n v="1233060"/>
    <n v="0"/>
    <n v="0"/>
    <n v="0"/>
    <n v="0"/>
    <n v="0"/>
    <n v="0"/>
    <n v="0"/>
    <n v="0"/>
    <n v="0"/>
    <n v="0"/>
    <n v="0"/>
    <n v="0"/>
    <n v="0"/>
    <n v="0"/>
    <n v="2466120"/>
    <n v="0"/>
    <n v="246612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1.9753424657534246"/>
    <n v="4.0027397260273974"/>
    <n v="4.7100000000000003E-2"/>
    <n v="1.9753424657534249"/>
    <n v="4.0027397260273974"/>
    <n v="4.7100000000000003E-2"/>
    <x v="1"/>
    <x v="1"/>
    <n v="4988.16"/>
    <n v="6858.7200000000012"/>
    <n v="1247.04"/>
    <n v="0"/>
    <n v="0"/>
    <n v="0"/>
    <n v="0"/>
    <n v="0"/>
    <n v="0"/>
    <n v="0"/>
    <n v="0"/>
    <n v="0"/>
    <n v="0"/>
    <n v="0"/>
    <n v="0"/>
    <n v="0"/>
    <n v="11846.880000000001"/>
    <n v="1247.04"/>
    <n v="13093.920000000002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2.978082191780822"/>
    <n v="5.0054794520547947"/>
    <n v="5.0700000000000002E-2"/>
    <n v="2.978082191780822"/>
    <n v="5.0054794520547947"/>
    <n v="5.0700000000000002E-2"/>
    <x v="1"/>
    <x v="1"/>
    <n v="3385.1199999999994"/>
    <n v="5077.68"/>
    <n v="4654.54"/>
    <n v="846.28"/>
    <n v="0"/>
    <n v="0"/>
    <n v="0"/>
    <n v="0"/>
    <n v="0"/>
    <n v="0"/>
    <n v="0"/>
    <n v="0"/>
    <n v="0"/>
    <n v="0"/>
    <n v="0"/>
    <n v="0"/>
    <n v="8462.7999999999993"/>
    <n v="5500.82"/>
    <n v="13963.619999999999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3.978082191780822"/>
    <n v="6.0054794520547947"/>
    <n v="5.3600000000000002E-2"/>
    <n v="3.978082191780822"/>
    <n v="6.0054794520547947"/>
    <n v="5.3600000000000002E-2"/>
    <x v="1"/>
    <x v="1"/>
    <n v="371202.48"/>
    <n v="556803.72"/>
    <n v="556803.72"/>
    <n v="510403.42"/>
    <n v="92800.639999999999"/>
    <n v="0"/>
    <n v="0"/>
    <n v="0"/>
    <n v="0"/>
    <n v="0"/>
    <n v="0"/>
    <n v="0"/>
    <n v="0"/>
    <n v="0"/>
    <n v="0"/>
    <n v="0"/>
    <n v="928006.2"/>
    <n v="1160007.7799999998"/>
    <n v="2088013.9799999997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116141.86"/>
    <n v="0"/>
    <n v="0"/>
    <n v="0"/>
    <n v="0"/>
    <n v="3438387.66"/>
    <d v="2023-04-25T00:00:00"/>
    <d v="2027-04-25T00:00:00"/>
    <n v="3438387.66"/>
    <n v="1.9863013698630136"/>
    <n v="4.0027397260273974"/>
    <n v="6.7556000000000005E-2"/>
    <n v="1.9863013698630134"/>
    <n v="4.0027397260273974"/>
    <n v="6.7556000000000005E-2"/>
    <x v="1"/>
    <x v="1"/>
    <n v="116141.86"/>
    <n v="232283.72"/>
    <n v="116141.86"/>
    <n v="0"/>
    <n v="0"/>
    <n v="0"/>
    <n v="0"/>
    <n v="0"/>
    <n v="0"/>
    <n v="0"/>
    <n v="0"/>
    <n v="0"/>
    <n v="0"/>
    <n v="0"/>
    <n v="0"/>
    <n v="0"/>
    <n v="348425.58"/>
    <n v="116141.86"/>
    <n v="464567.44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1482301.25"/>
    <n v="4718.66"/>
    <n v="0"/>
    <n v="0"/>
    <n v="0"/>
    <n v="0"/>
    <n v="0"/>
    <d v="2023-04-26T00:00:00"/>
    <d v="2025-04-26T00:00:00"/>
    <n v="2964602.5"/>
    <n v="0"/>
    <n v="2.0027397260273974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0"/>
    <n v="3565960"/>
    <d v="2023-04-26T00:00:00"/>
    <d v="2026-04-26T00:00:00"/>
    <n v="3565960"/>
    <n v="0.989041095890411"/>
    <n v="3.0027397260273974"/>
    <n v="4.2999999999999997E-2"/>
    <n v="0.989041095890411"/>
    <n v="3.0027397260273974"/>
    <n v="4.2999999999999997E-2"/>
    <x v="1"/>
    <x v="1"/>
    <n v="89446.14"/>
    <n v="25556.04"/>
    <n v="0"/>
    <n v="0"/>
    <n v="0"/>
    <n v="0"/>
    <n v="0"/>
    <n v="0"/>
    <n v="0"/>
    <n v="0"/>
    <n v="0"/>
    <n v="0"/>
    <n v="0"/>
    <n v="0"/>
    <n v="0"/>
    <n v="0"/>
    <n v="115002.18"/>
    <n v="0"/>
    <n v="115002.18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1.989041095890411"/>
    <n v="4.0027397260273974"/>
    <n v="4.7100000000000003E-2"/>
    <n v="1.989041095890411"/>
    <n v="4.0027397260273974"/>
    <n v="4.7100000000000003E-2"/>
    <x v="1"/>
    <x v="1"/>
    <n v="193721.76"/>
    <n v="266367.42"/>
    <n v="48430.44"/>
    <n v="0"/>
    <n v="0"/>
    <n v="0"/>
    <n v="0"/>
    <n v="0"/>
    <n v="0"/>
    <n v="0"/>
    <n v="0"/>
    <n v="0"/>
    <n v="0"/>
    <n v="0"/>
    <n v="0"/>
    <n v="0"/>
    <n v="460089.18"/>
    <n v="48430.44"/>
    <n v="508519.62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2.9917808219178084"/>
    <n v="5.0054794520547947"/>
    <n v="5.0700000000000002E-2"/>
    <n v="2.9917808219178084"/>
    <n v="5.0054794520547947"/>
    <n v="5.0700000000000002E-2"/>
    <x v="1"/>
    <x v="1"/>
    <n v="536823.68000000005"/>
    <n v="805235.5199999999"/>
    <n v="738132.56"/>
    <n v="134205.92000000001"/>
    <n v="0"/>
    <n v="0"/>
    <n v="0"/>
    <n v="0"/>
    <n v="0"/>
    <n v="0"/>
    <n v="0"/>
    <n v="0"/>
    <n v="0"/>
    <n v="0"/>
    <n v="0"/>
    <n v="0"/>
    <n v="1342059.2"/>
    <n v="872338.4800000001"/>
    <n v="2214397.6800000002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3.9917808219178084"/>
    <n v="6.0054794520547947"/>
    <n v="5.3600000000000002E-2"/>
    <n v="3.9917808219178079"/>
    <n v="6.0054794520547938"/>
    <n v="5.3600000000000009E-2"/>
    <x v="1"/>
    <x v="1"/>
    <n v="107110.48"/>
    <n v="160665.72"/>
    <n v="160665.72"/>
    <n v="147276.92000000001"/>
    <n v="26777.64"/>
    <n v="0"/>
    <n v="0"/>
    <n v="0"/>
    <n v="0"/>
    <n v="0"/>
    <n v="0"/>
    <n v="0"/>
    <n v="0"/>
    <n v="0"/>
    <n v="0"/>
    <n v="0"/>
    <n v="267776.2"/>
    <n v="334720.28000000003"/>
    <n v="602496.48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4.9917808219178079"/>
    <n v="7.0054794520547947"/>
    <n v="5.6399999999999999E-2"/>
    <n v="4.9917808219178079"/>
    <n v="7.0054794520547947"/>
    <n v="5.6399999999999992E-2"/>
    <x v="1"/>
    <x v="1"/>
    <n v="22178.480000000003"/>
    <n v="33267.720000000008"/>
    <n v="33267.72"/>
    <n v="33267.72"/>
    <n v="22178.44"/>
    <n v="5544.6"/>
    <n v="0"/>
    <n v="0"/>
    <n v="0"/>
    <n v="0"/>
    <n v="0"/>
    <n v="0"/>
    <n v="0"/>
    <n v="0"/>
    <n v="0"/>
    <n v="0"/>
    <n v="55446.200000000012"/>
    <n v="94258.48000000001"/>
    <n v="149704.68000000002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5.9917808219178079"/>
    <n v="8.0054794520547947"/>
    <n v="5.9299999999999999E-2"/>
    <n v="5.9917808219178079"/>
    <n v="8.0054794520547947"/>
    <n v="5.9299999999999999E-2"/>
    <x v="1"/>
    <x v="1"/>
    <n v="6297.68"/>
    <n v="9446.52"/>
    <n v="9446.52"/>
    <n v="9446.52"/>
    <n v="7347.24"/>
    <n v="4198.3999999999996"/>
    <n v="1049.5999999999999"/>
    <n v="0"/>
    <n v="0"/>
    <n v="0"/>
    <n v="0"/>
    <n v="0"/>
    <n v="0"/>
    <n v="0"/>
    <n v="0"/>
    <n v="0"/>
    <n v="15744.2"/>
    <n v="31488.28"/>
    <n v="47232.479999999996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0"/>
    <n v="0"/>
    <n v="182605"/>
    <d v="2023-05-17T00:00:00"/>
    <d v="2025-05-17T00:00:00"/>
    <n v="365210"/>
    <n v="4.6575342465753428E-2"/>
    <n v="2.0027397260273974"/>
    <n v="3.8199999999999998E-2"/>
    <n v="4.6575342465753421E-2"/>
    <n v="2.0027397260273974"/>
    <n v="3.8199999999999998E-2"/>
    <x v="1"/>
    <x v="1"/>
    <n v="581.29"/>
    <n v="0"/>
    <n v="0"/>
    <n v="0"/>
    <n v="0"/>
    <n v="0"/>
    <n v="0"/>
    <n v="0"/>
    <n v="0"/>
    <n v="0"/>
    <n v="0"/>
    <n v="0"/>
    <n v="0"/>
    <n v="0"/>
    <n v="0"/>
    <n v="0"/>
    <n v="581.29"/>
    <n v="0"/>
    <n v="581.29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0"/>
    <n v="986480"/>
    <d v="2023-05-17T00:00:00"/>
    <d v="2026-05-17T00:00:00"/>
    <n v="986480"/>
    <n v="1.0465753424657533"/>
    <n v="3.0027397260273974"/>
    <n v="4.2999999999999997E-2"/>
    <n v="1.0465753424657533"/>
    <n v="3.0027397260273974"/>
    <n v="4.2999999999999997E-2"/>
    <x v="1"/>
    <x v="1"/>
    <n v="26511.67"/>
    <n v="8837.2000000000007"/>
    <n v="0"/>
    <n v="0"/>
    <n v="0"/>
    <n v="0"/>
    <n v="0"/>
    <n v="0"/>
    <n v="0"/>
    <n v="0"/>
    <n v="0"/>
    <n v="0"/>
    <n v="0"/>
    <n v="0"/>
    <n v="0"/>
    <n v="0"/>
    <n v="35348.869999999995"/>
    <n v="0"/>
    <n v="35348.869999999995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2.0465753424657533"/>
    <n v="4.0027397260273974"/>
    <n v="4.7100000000000003E-2"/>
    <n v="2.0465753424657533"/>
    <n v="4.0027397260273974"/>
    <n v="4.7100000000000003E-2"/>
    <x v="1"/>
    <x v="1"/>
    <n v="26797.84"/>
    <n v="38521.900000000009"/>
    <n v="8374.35"/>
    <n v="0"/>
    <n v="0"/>
    <n v="0"/>
    <n v="0"/>
    <n v="0"/>
    <n v="0"/>
    <n v="0"/>
    <n v="0"/>
    <n v="0"/>
    <n v="0"/>
    <n v="0"/>
    <n v="0"/>
    <n v="0"/>
    <n v="65319.740000000005"/>
    <n v="8374.35"/>
    <n v="73694.090000000011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3.0493150684931507"/>
    <n v="5.0054794520547947"/>
    <n v="5.0700000000000002E-2"/>
    <n v="3.0493150684931507"/>
    <n v="5.0054794520547947"/>
    <n v="5.0699999999999995E-2"/>
    <x v="1"/>
    <x v="1"/>
    <n v="32335.919999999991"/>
    <n v="48503.879999999983"/>
    <n v="46482.89"/>
    <n v="10105"/>
    <n v="0"/>
    <n v="0"/>
    <n v="0"/>
    <n v="0"/>
    <n v="0"/>
    <n v="0"/>
    <n v="0"/>
    <n v="0"/>
    <n v="0"/>
    <n v="0"/>
    <n v="0"/>
    <n v="0"/>
    <n v="80839.799999999974"/>
    <n v="56587.89"/>
    <n v="137427.68999999997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4.0493150684931507"/>
    <n v="6.0054794520547947"/>
    <n v="5.3600000000000002E-2"/>
    <n v="4.0493150684931507"/>
    <n v="6.0054794520547947"/>
    <n v="5.3600000000000002E-2"/>
    <x v="1"/>
    <x v="1"/>
    <n v="24102.720000000001"/>
    <n v="36154.080000000002"/>
    <n v="36154.080000000002"/>
    <n v="34647.660000000003"/>
    <n v="7532.1"/>
    <n v="0"/>
    <n v="0"/>
    <n v="0"/>
    <n v="0"/>
    <n v="0"/>
    <n v="0"/>
    <n v="0"/>
    <n v="0"/>
    <n v="0"/>
    <n v="0"/>
    <n v="0"/>
    <n v="60256.800000000003"/>
    <n v="78333.840000000011"/>
    <n v="138590.64000000001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5.0493150684931507"/>
    <n v="7.0054794520547947"/>
    <n v="5.6399999999999999E-2"/>
    <n v="5.0493150684931507"/>
    <n v="7.0054794520547938"/>
    <n v="5.6399999999999999E-2"/>
    <x v="1"/>
    <x v="1"/>
    <n v="51017.68"/>
    <n v="76526.52"/>
    <n v="76526.52"/>
    <n v="76526.52"/>
    <n v="54206.25"/>
    <n v="15943"/>
    <n v="0"/>
    <n v="0"/>
    <n v="0"/>
    <n v="0"/>
    <n v="0"/>
    <n v="0"/>
    <n v="0"/>
    <n v="0"/>
    <n v="0"/>
    <n v="0"/>
    <n v="127544.20000000001"/>
    <n v="223202.29"/>
    <n v="350746.49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6.0493150684931507"/>
    <n v="8.0054794520547947"/>
    <n v="5.9299999999999999E-2"/>
    <n v="6.0493150684931507"/>
    <n v="8.0054794520547947"/>
    <n v="5.9299999999999992E-2"/>
    <x v="1"/>
    <x v="1"/>
    <n v="194790.15999999997"/>
    <n v="292185.24"/>
    <n v="292185.24"/>
    <n v="292185.24"/>
    <n v="235371.42"/>
    <n v="137976.37"/>
    <n v="40581.300000000003"/>
    <n v="0"/>
    <n v="0"/>
    <n v="0"/>
    <n v="0"/>
    <n v="0"/>
    <n v="0"/>
    <n v="0"/>
    <n v="0"/>
    <n v="0"/>
    <n v="486975.39999999997"/>
    <n v="998299.57000000007"/>
    <n v="1485274.97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7.0520547945205481"/>
    <n v="9.0082191780821912"/>
    <n v="6.2100000000000002E-2"/>
    <n v="7.0520547945205481"/>
    <n v="9.0082191780821894"/>
    <n v="6.2100000000000002E-2"/>
    <x v="1"/>
    <x v="1"/>
    <n v="168540.64"/>
    <n v="252810.96000000008"/>
    <n v="252810.96"/>
    <n v="252810.96"/>
    <n v="215942.66"/>
    <n v="152739.93"/>
    <n v="89537.18"/>
    <n v="26334.45"/>
    <n v="0"/>
    <n v="0"/>
    <n v="0"/>
    <n v="0"/>
    <n v="0"/>
    <n v="0"/>
    <n v="0"/>
    <n v="0"/>
    <n v="421351.60000000009"/>
    <n v="990176.1399999999"/>
    <n v="1411527.74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8.0520547945205472"/>
    <n v="10.008219178082191"/>
    <n v="6.5000000000000002E-2"/>
    <n v="8.0520547945205472"/>
    <n v="10.008219178082191"/>
    <n v="6.5000000000000002E-2"/>
    <x v="1"/>
    <x v="1"/>
    <n v="28324"/>
    <n v="42486"/>
    <n v="42486"/>
    <n v="42486"/>
    <n v="37529.300000000003"/>
    <n v="29032.1"/>
    <n v="20534.900000000001"/>
    <n v="12037.7"/>
    <n v="3540.5"/>
    <n v="0"/>
    <n v="0"/>
    <n v="0"/>
    <n v="0"/>
    <n v="0"/>
    <n v="0"/>
    <n v="0"/>
    <n v="70810"/>
    <n v="187646.5"/>
    <n v="258456.5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0"/>
    <n v="0"/>
    <n v="442942.5"/>
    <d v="2023-05-24T00:00:00"/>
    <d v="2025-05-24T00:00:00"/>
    <n v="885885"/>
    <n v="6.575342465753424E-2"/>
    <n v="2.0027397260273974"/>
    <n v="3.8199999999999998E-2"/>
    <n v="6.575342465753424E-2"/>
    <n v="2.0027397260273974"/>
    <n v="3.8199999999999998E-2"/>
    <x v="1"/>
    <x v="1"/>
    <n v="1410.03"/>
    <n v="0"/>
    <n v="0"/>
    <n v="0"/>
    <n v="0"/>
    <n v="0"/>
    <n v="0"/>
    <n v="0"/>
    <n v="0"/>
    <n v="0"/>
    <n v="0"/>
    <n v="0"/>
    <n v="0"/>
    <n v="0"/>
    <n v="0"/>
    <n v="0"/>
    <n v="1410.03"/>
    <n v="0"/>
    <n v="1410.03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0"/>
    <n v="799302.5"/>
    <d v="2023-05-24T00:00:00"/>
    <d v="2026-05-24T00:00:00"/>
    <n v="799302.5"/>
    <n v="1.0657534246575342"/>
    <n v="3.0027397260273974"/>
    <n v="4.2999999999999997E-2"/>
    <n v="1.0657534246575342"/>
    <n v="3.0027397260273974"/>
    <n v="4.2999999999999997E-2"/>
    <x v="1"/>
    <x v="1"/>
    <n v="21481.270000000004"/>
    <n v="7160.4"/>
    <n v="0"/>
    <n v="0"/>
    <n v="0"/>
    <n v="0"/>
    <n v="0"/>
    <n v="0"/>
    <n v="0"/>
    <n v="0"/>
    <n v="0"/>
    <n v="0"/>
    <n v="0"/>
    <n v="0"/>
    <n v="0"/>
    <n v="0"/>
    <n v="28641.670000000006"/>
    <n v="0"/>
    <n v="28641.670000000006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2.0657534246575344"/>
    <n v="4.0027397260273974"/>
    <n v="4.7100000000000003E-2"/>
    <n v="2.0657534246575344"/>
    <n v="4.0027397260273974"/>
    <n v="4.7100000000000003E-2"/>
    <x v="1"/>
    <x v="1"/>
    <n v="48116.640000000007"/>
    <n v="69167.67"/>
    <n v="15036.45"/>
    <n v="0"/>
    <n v="0"/>
    <n v="0"/>
    <n v="0"/>
    <n v="0"/>
    <n v="0"/>
    <n v="0"/>
    <n v="0"/>
    <n v="0"/>
    <n v="0"/>
    <n v="0"/>
    <n v="0"/>
    <n v="0"/>
    <n v="117284.31"/>
    <n v="15036.45"/>
    <n v="132320.76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3.0684931506849313"/>
    <n v="5.0054794520547947"/>
    <n v="5.0700000000000002E-2"/>
    <n v="3.0684931506849313"/>
    <n v="5.0054794520547947"/>
    <n v="5.0700000000000002E-2"/>
    <x v="1"/>
    <x v="1"/>
    <n v="80156.88"/>
    <n v="120235.32"/>
    <n v="115225.51"/>
    <n v="25049"/>
    <n v="0"/>
    <n v="0"/>
    <n v="0"/>
    <n v="0"/>
    <n v="0"/>
    <n v="0"/>
    <n v="0"/>
    <n v="0"/>
    <n v="0"/>
    <n v="0"/>
    <n v="0"/>
    <n v="0"/>
    <n v="200392.2"/>
    <n v="140274.51"/>
    <n v="340666.71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4.0684931506849313"/>
    <n v="6.0054794520547947"/>
    <n v="5.3600000000000002E-2"/>
    <n v="4.0684931506849313"/>
    <n v="6.0054794520547947"/>
    <n v="5.3600000000000002E-2"/>
    <x v="1"/>
    <x v="1"/>
    <n v="159569.43999999997"/>
    <n v="239354.15999999995"/>
    <n v="239354.16"/>
    <n v="229381.07"/>
    <n v="49865.45"/>
    <n v="0"/>
    <n v="0"/>
    <n v="0"/>
    <n v="0"/>
    <n v="0"/>
    <n v="0"/>
    <n v="0"/>
    <n v="0"/>
    <n v="0"/>
    <n v="0"/>
    <n v="0"/>
    <n v="398923.59999999992"/>
    <n v="518600.68"/>
    <n v="917524.27999999991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5.0684931506849313"/>
    <n v="7.0054794520547947"/>
    <n v="5.6399999999999999E-2"/>
    <n v="5.0684931506849313"/>
    <n v="7.0054794520547947"/>
    <n v="5.6399999999999999E-2"/>
    <x v="1"/>
    <x v="1"/>
    <n v="287848.48"/>
    <n v="431772.72"/>
    <n v="431772.72"/>
    <n v="431772.72"/>
    <n v="305839.01"/>
    <n v="89952.65"/>
    <n v="0"/>
    <n v="0"/>
    <n v="0"/>
    <n v="0"/>
    <n v="0"/>
    <n v="0"/>
    <n v="0"/>
    <n v="0"/>
    <n v="0"/>
    <n v="0"/>
    <n v="719621.2"/>
    <n v="1259337.0999999999"/>
    <n v="1978958.2999999998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6.0684931506849313"/>
    <n v="8.0054794520547947"/>
    <n v="5.9299999999999999E-2"/>
    <n v="6.0684931506849313"/>
    <n v="8.0054794520547947"/>
    <n v="5.9299999999999992E-2"/>
    <x v="1"/>
    <x v="1"/>
    <n v="44054.479999999996"/>
    <n v="66081.719999999987"/>
    <n v="66081.72"/>
    <n v="66081.72"/>
    <n v="53232.52"/>
    <n v="31205.25"/>
    <n v="9178"/>
    <n v="0"/>
    <n v="0"/>
    <n v="0"/>
    <n v="0"/>
    <n v="0"/>
    <n v="0"/>
    <n v="0"/>
    <n v="0"/>
    <n v="0"/>
    <n v="110136.19999999998"/>
    <n v="225779.21"/>
    <n v="335915.41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7.0712328767123287"/>
    <n v="9.0082191780821912"/>
    <n v="6.2100000000000002E-2"/>
    <n v="7.0712328767123287"/>
    <n v="9.0082191780821912"/>
    <n v="6.2099999999999995E-2"/>
    <x v="1"/>
    <x v="1"/>
    <n v="10991.68"/>
    <n v="16487.519999999997"/>
    <n v="16487.52"/>
    <n v="16487.52"/>
    <n v="14083.09"/>
    <n v="9961.2099999999991"/>
    <n v="5839.33"/>
    <n v="1717.45"/>
    <n v="0"/>
    <n v="0"/>
    <n v="0"/>
    <n v="0"/>
    <n v="0"/>
    <n v="0"/>
    <n v="0"/>
    <n v="0"/>
    <n v="27479.199999999997"/>
    <n v="64576.12"/>
    <n v="92055.32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8.0712328767123296"/>
    <n v="10.008219178082191"/>
    <n v="6.5000000000000002E-2"/>
    <n v="8.0712328767123296"/>
    <n v="10.008219178082191"/>
    <n v="6.5000000000000002E-2"/>
    <x v="1"/>
    <x v="1"/>
    <n v="15653.199999999999"/>
    <n v="23479.800000000003"/>
    <n v="23479.8"/>
    <n v="23479.8"/>
    <n v="20740.490000000002"/>
    <n v="16044.53"/>
    <n v="11348.57"/>
    <n v="6652.61"/>
    <n v="1956.65"/>
    <n v="0"/>
    <n v="0"/>
    <n v="0"/>
    <n v="0"/>
    <n v="0"/>
    <n v="0"/>
    <n v="0"/>
    <n v="39133"/>
    <n v="103702.45"/>
    <n v="142835.45000000001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0"/>
    <n v="14173820.699999999"/>
    <d v="2023-03-10T00:00:00"/>
    <d v="2028-03-10T00:00:00"/>
    <n v="14173820.699999999"/>
    <n v="2.8630136986301369"/>
    <n v="5.0054794520547947"/>
    <n v="7.1294999999999997E-2"/>
    <n v="2.8630136986301369"/>
    <n v="5.0054794520547947"/>
    <n v="7.1294999999999997E-2"/>
    <x v="1"/>
    <x v="1"/>
    <n v="505261.27"/>
    <n v="1010522.54"/>
    <n v="1010522.54"/>
    <n v="505261.27"/>
    <n v="0"/>
    <n v="0"/>
    <n v="0"/>
    <n v="0"/>
    <n v="0"/>
    <n v="0"/>
    <n v="0"/>
    <n v="0"/>
    <n v="0"/>
    <n v="0"/>
    <n v="0"/>
    <n v="0"/>
    <n v="1515783.81"/>
    <n v="1515783.81"/>
    <n v="3031567.62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0"/>
    <n v="26550"/>
    <d v="2023-07-03T00:00:00"/>
    <d v="2025-07-03T00:00:00"/>
    <n v="53100"/>
    <n v="0.17534246575342466"/>
    <n v="2.0027397260273974"/>
    <n v="3.8199999999999998E-2"/>
    <n v="0.17534246575342469"/>
    <n v="2.0027397260273974"/>
    <n v="3.8199999999999998E-2"/>
    <x v="1"/>
    <x v="1"/>
    <n v="253.56"/>
    <n v="0"/>
    <n v="0"/>
    <n v="0"/>
    <n v="0"/>
    <n v="0"/>
    <n v="0"/>
    <n v="0"/>
    <n v="0"/>
    <n v="0"/>
    <n v="0"/>
    <n v="0"/>
    <n v="0"/>
    <n v="0"/>
    <n v="0"/>
    <n v="0"/>
    <n v="253.56"/>
    <n v="0"/>
    <n v="253.56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1.1753424657534246"/>
    <n v="3.0027397260273974"/>
    <n v="4.2999999999999997E-2"/>
    <n v="1.1753424657534246"/>
    <n v="3.0027397260273974"/>
    <n v="4.2999999999999997E-2"/>
    <x v="1"/>
    <x v="1"/>
    <n v="4177.5999999999995"/>
    <n v="2088.7999999999997"/>
    <n v="0"/>
    <n v="0"/>
    <n v="0"/>
    <n v="0"/>
    <n v="0"/>
    <n v="0"/>
    <n v="0"/>
    <n v="0"/>
    <n v="0"/>
    <n v="0"/>
    <n v="0"/>
    <n v="0"/>
    <n v="0"/>
    <n v="0"/>
    <n v="6266.4"/>
    <n v="0"/>
    <n v="6266.4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2.1753424657534248"/>
    <n v="4.0027397260273974"/>
    <n v="4.7100000000000003E-2"/>
    <n v="2.1753424657534248"/>
    <n v="4.0027397260273974"/>
    <n v="4.7100000000000003E-2"/>
    <x v="1"/>
    <x v="1"/>
    <n v="6224.72"/>
    <n v="9337.08"/>
    <n v="3112.39"/>
    <n v="0"/>
    <n v="0"/>
    <n v="0"/>
    <n v="0"/>
    <n v="0"/>
    <n v="0"/>
    <n v="0"/>
    <n v="0"/>
    <n v="0"/>
    <n v="0"/>
    <n v="0"/>
    <n v="0"/>
    <n v="0"/>
    <n v="15561.8"/>
    <n v="3112.39"/>
    <n v="18674.189999999999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3.1780821917808217"/>
    <n v="5.0054794520547947"/>
    <n v="5.0700000000000002E-2"/>
    <n v="3.1780821917808217"/>
    <n v="5.0054794520547947"/>
    <n v="5.0700000000000002E-2"/>
    <x v="1"/>
    <x v="1"/>
    <n v="97780.64"/>
    <n v="146670.96"/>
    <n v="146670.96"/>
    <n v="48890.32"/>
    <n v="0"/>
    <n v="0"/>
    <n v="0"/>
    <n v="0"/>
    <n v="0"/>
    <n v="0"/>
    <n v="0"/>
    <n v="0"/>
    <n v="0"/>
    <n v="0"/>
    <n v="0"/>
    <n v="0"/>
    <n v="244451.59999999998"/>
    <n v="195561.28"/>
    <n v="440012.88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4.1780821917808222"/>
    <n v="6.0054794520547947"/>
    <n v="5.3600000000000002E-2"/>
    <n v="4.1780821917808222"/>
    <n v="6.0054794520547947"/>
    <n v="5.3600000000000002E-2"/>
    <x v="1"/>
    <x v="1"/>
    <n v="410885.35999999993"/>
    <n v="616328.03999999992"/>
    <n v="616328.04"/>
    <n v="616328.04"/>
    <n v="205442.71"/>
    <n v="0"/>
    <n v="0"/>
    <n v="0"/>
    <n v="0"/>
    <n v="0"/>
    <n v="0"/>
    <n v="0"/>
    <n v="0"/>
    <n v="0"/>
    <n v="0"/>
    <n v="0"/>
    <n v="1027213.3999999999"/>
    <n v="1438098.79"/>
    <n v="2465312.19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0"/>
    <n v="2296720.37"/>
    <d v="2023-03-10T00:00:00"/>
    <d v="2028-03-10T00:00:00"/>
    <n v="2296720.37"/>
    <n v="2.8630136986301369"/>
    <n v="5.0054794520547947"/>
    <n v="7.1294999999999997E-2"/>
    <n v="2.8630136986301369"/>
    <n v="5.0054794520547947"/>
    <n v="7.1294999999999997E-2"/>
    <x v="1"/>
    <x v="1"/>
    <n v="81872.34"/>
    <n v="163744.68"/>
    <n v="163744.68"/>
    <n v="81872.34"/>
    <n v="0"/>
    <n v="0"/>
    <n v="0"/>
    <n v="0"/>
    <n v="0"/>
    <n v="0"/>
    <n v="0"/>
    <n v="0"/>
    <n v="0"/>
    <n v="0"/>
    <n v="0"/>
    <n v="0"/>
    <n v="245617.02"/>
    <n v="245617.02"/>
    <n v="491234.04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0"/>
    <n v="3690219.5"/>
    <d v="2023-03-10T00:00:00"/>
    <d v="2028-03-10T00:00:00"/>
    <n v="3690219.5"/>
    <n v="2.8630136986301369"/>
    <n v="5.0054794520547947"/>
    <n v="7.1294999999999997E-2"/>
    <n v="2.8630136986301369"/>
    <n v="5.0054794520547947"/>
    <n v="7.1294999999999997E-2"/>
    <x v="1"/>
    <x v="1"/>
    <n v="131547.1"/>
    <n v="263094.2"/>
    <n v="263094.2"/>
    <n v="131547.1"/>
    <n v="0"/>
    <n v="0"/>
    <n v="0"/>
    <n v="0"/>
    <n v="0"/>
    <n v="0"/>
    <n v="0"/>
    <n v="0"/>
    <n v="0"/>
    <n v="0"/>
    <n v="0"/>
    <n v="0"/>
    <n v="394641.30000000005"/>
    <n v="394641.30000000005"/>
    <n v="789282.60000000009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0"/>
    <n v="2864683.39"/>
    <d v="2023-03-15T00:00:00"/>
    <d v="2029-03-15T00:00:00"/>
    <n v="2864683.39"/>
    <n v="3.8767123287671232"/>
    <n v="6.0054794520547947"/>
    <n v="7.3772000000000004E-2"/>
    <n v="3.8767123287671228"/>
    <n v="6.0054794520547947"/>
    <n v="7.3772000000000004E-2"/>
    <x v="1"/>
    <x v="1"/>
    <n v="105666.71"/>
    <n v="211333.42"/>
    <n v="211333.42"/>
    <n v="211333.42"/>
    <n v="105666.71"/>
    <n v="0"/>
    <n v="0"/>
    <n v="0"/>
    <n v="0"/>
    <n v="0"/>
    <n v="0"/>
    <n v="0"/>
    <n v="0"/>
    <n v="0"/>
    <n v="0"/>
    <n v="0"/>
    <n v="317000.13"/>
    <n v="528333.55000000005"/>
    <n v="845333.68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0"/>
    <n v="0"/>
    <n v="90270"/>
    <d v="2023-07-11T00:00:00"/>
    <d v="2025-07-11T00:00:00"/>
    <n v="180540"/>
    <n v="0.19726027397260273"/>
    <n v="2.0027397260273974"/>
    <n v="3.8199999999999998E-2"/>
    <n v="0.19726027397260276"/>
    <n v="2.0027397260273974"/>
    <n v="3.8199999999999998E-2"/>
    <x v="1"/>
    <x v="1"/>
    <n v="862.08"/>
    <n v="0"/>
    <n v="0"/>
    <n v="0"/>
    <n v="0"/>
    <n v="0"/>
    <n v="0"/>
    <n v="0"/>
    <n v="0"/>
    <n v="0"/>
    <n v="0"/>
    <n v="0"/>
    <n v="0"/>
    <n v="0"/>
    <n v="0"/>
    <n v="0"/>
    <n v="862.08"/>
    <n v="0"/>
    <n v="862.08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1.1972602739726028"/>
    <n v="3.0027397260273974"/>
    <n v="4.2999999999999997E-2"/>
    <n v="1.1972602739726028"/>
    <n v="3.0027397260273974"/>
    <n v="4.2999999999999997E-2"/>
    <x v="1"/>
    <x v="1"/>
    <n v="4748.4000000000005"/>
    <n v="2374.2299999999996"/>
    <n v="0"/>
    <n v="0"/>
    <n v="0"/>
    <n v="0"/>
    <n v="0"/>
    <n v="0"/>
    <n v="0"/>
    <n v="0"/>
    <n v="0"/>
    <n v="0"/>
    <n v="0"/>
    <n v="0"/>
    <n v="0"/>
    <n v="0"/>
    <n v="7122.63"/>
    <n v="0"/>
    <n v="7122.63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2.1972602739726028"/>
    <n v="4.0027397260273974"/>
    <n v="4.7100000000000003E-2"/>
    <n v="2.1972602739726028"/>
    <n v="4.0027397260273974"/>
    <n v="4.7100000000000003E-2"/>
    <x v="1"/>
    <x v="1"/>
    <n v="2820.5600000000004"/>
    <n v="4230.8400000000011"/>
    <n v="1410.31"/>
    <n v="0"/>
    <n v="0"/>
    <n v="0"/>
    <n v="0"/>
    <n v="0"/>
    <n v="0"/>
    <n v="0"/>
    <n v="0"/>
    <n v="0"/>
    <n v="0"/>
    <n v="0"/>
    <n v="0"/>
    <n v="0"/>
    <n v="7051.4000000000015"/>
    <n v="1410.31"/>
    <n v="8461.7100000000009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3.2"/>
    <n v="5.0054794520547947"/>
    <n v="5.0700000000000002E-2"/>
    <n v="3.2"/>
    <n v="5.0054794520547947"/>
    <n v="5.0700000000000009E-2"/>
    <x v="1"/>
    <x v="1"/>
    <n v="5504"/>
    <n v="8256"/>
    <n v="8256"/>
    <n v="2752"/>
    <n v="0"/>
    <n v="0"/>
    <n v="0"/>
    <n v="0"/>
    <n v="0"/>
    <n v="0"/>
    <n v="0"/>
    <n v="0"/>
    <n v="0"/>
    <n v="0"/>
    <n v="0"/>
    <n v="0"/>
    <n v="13760"/>
    <n v="11008"/>
    <n v="24768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4.2"/>
    <n v="6.0054794520547947"/>
    <n v="5.3600000000000002E-2"/>
    <n v="4.2"/>
    <n v="6.0054794520547947"/>
    <n v="5.3600000000000009E-2"/>
    <x v="1"/>
    <x v="1"/>
    <n v="3336.32"/>
    <n v="5004.4800000000005"/>
    <n v="5004.4799999999996"/>
    <n v="5004.4799999999996"/>
    <n v="1668.16"/>
    <n v="0"/>
    <n v="0"/>
    <n v="0"/>
    <n v="0"/>
    <n v="0"/>
    <n v="0"/>
    <n v="0"/>
    <n v="0"/>
    <n v="0"/>
    <n v="0"/>
    <n v="0"/>
    <n v="8340.8000000000011"/>
    <n v="11677.119999999999"/>
    <n v="20017.919999999998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5.2"/>
    <n v="7.0054794520547947"/>
    <n v="5.6399999999999999E-2"/>
    <n v="5.2"/>
    <n v="7.0054794520547947"/>
    <n v="5.6400000000000006E-2"/>
    <x v="1"/>
    <x v="1"/>
    <n v="3749.1199999999994"/>
    <n v="5623.68"/>
    <n v="5623.68"/>
    <n v="5623.68"/>
    <n v="4452.08"/>
    <n v="1640.24"/>
    <n v="0"/>
    <n v="0"/>
    <n v="0"/>
    <n v="0"/>
    <n v="0"/>
    <n v="0"/>
    <n v="0"/>
    <n v="0"/>
    <n v="0"/>
    <n v="0"/>
    <n v="9372.7999999999993"/>
    <n v="17339.68"/>
    <n v="26712.48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6.2"/>
    <n v="8.0054794520547947"/>
    <n v="5.9299999999999999E-2"/>
    <n v="6.2"/>
    <n v="8.0054794520547947"/>
    <n v="5.9299999999999999E-2"/>
    <x v="1"/>
    <x v="1"/>
    <n v="17860.88"/>
    <n v="26791.320000000003"/>
    <n v="26791.32"/>
    <n v="26791.32"/>
    <n v="23070.32"/>
    <n v="14139.87"/>
    <n v="5209.3999999999996"/>
    <n v="0"/>
    <n v="0"/>
    <n v="0"/>
    <n v="0"/>
    <n v="0"/>
    <n v="0"/>
    <n v="0"/>
    <n v="0"/>
    <n v="0"/>
    <n v="44652.200000000004"/>
    <n v="96002.229999999981"/>
    <n v="140654.43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7.2027397260273975"/>
    <n v="9.0082191780821912"/>
    <n v="6.2100000000000002E-2"/>
    <n v="7.2027397260273975"/>
    <n v="9.0082191780821912"/>
    <n v="6.2100000000000002E-2"/>
    <x v="1"/>
    <x v="1"/>
    <n v="89026.64"/>
    <n v="133539.96"/>
    <n v="133539.96"/>
    <n v="133539.96"/>
    <n v="119629.56"/>
    <n v="86244.6"/>
    <n v="52859.59"/>
    <n v="19474.560000000001"/>
    <n v="0"/>
    <n v="0"/>
    <n v="0"/>
    <n v="0"/>
    <n v="0"/>
    <n v="0"/>
    <n v="0"/>
    <n v="0"/>
    <n v="222566.59999999998"/>
    <n v="545288.23"/>
    <n v="767854.83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8.2027397260273975"/>
    <n v="10.008219178082191"/>
    <n v="6.5000000000000002E-2"/>
    <n v="8.2027397260273975"/>
    <n v="10.008219178082191"/>
    <n v="6.5000000000000002E-2"/>
    <x v="1"/>
    <x v="1"/>
    <n v="60343.76"/>
    <n v="90515.64"/>
    <n v="90515.64"/>
    <n v="90515.64"/>
    <n v="82972.639999999999"/>
    <n v="64869.49"/>
    <n v="46766.41"/>
    <n v="28663.279999999999"/>
    <n v="10560.13"/>
    <n v="0"/>
    <n v="0"/>
    <n v="0"/>
    <n v="0"/>
    <n v="0"/>
    <n v="0"/>
    <n v="0"/>
    <n v="150859.4"/>
    <n v="414863.23"/>
    <n v="565722.63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0"/>
    <n v="5667701.0899999999"/>
    <d v="2023-03-15T00:00:00"/>
    <d v="2029-03-15T00:00:00"/>
    <n v="5667701.0899999999"/>
    <n v="3.8767123287671232"/>
    <n v="6.0054794520547947"/>
    <n v="7.3772000000000004E-2"/>
    <n v="3.8767123287671232"/>
    <n v="6.0054794520547947"/>
    <n v="7.3772000000000004E-2"/>
    <x v="1"/>
    <x v="1"/>
    <n v="209058.82"/>
    <n v="418117.64"/>
    <n v="418117.64"/>
    <n v="418117.64"/>
    <n v="209058.82"/>
    <n v="0"/>
    <n v="0"/>
    <n v="0"/>
    <n v="0"/>
    <n v="0"/>
    <n v="0"/>
    <n v="0"/>
    <n v="0"/>
    <n v="0"/>
    <n v="0"/>
    <n v="0"/>
    <n v="627176.46"/>
    <n v="1045294.1000000001"/>
    <n v="1672470.56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0"/>
    <n v="2327282.14"/>
    <d v="2023-03-15T00:00:00"/>
    <d v="2029-03-15T00:00:00"/>
    <n v="2327282.14"/>
    <n v="3.8767123287671232"/>
    <n v="6.0054794520547947"/>
    <n v="7.3772000000000004E-2"/>
    <n v="3.8767123287671232"/>
    <n v="6.0054794520547947"/>
    <n v="7.3772000000000004E-2"/>
    <x v="1"/>
    <x v="1"/>
    <n v="85844.13"/>
    <n v="171688.26"/>
    <n v="171688.26"/>
    <n v="171688.26"/>
    <n v="85844.13"/>
    <n v="0"/>
    <n v="0"/>
    <n v="0"/>
    <n v="0"/>
    <n v="0"/>
    <n v="0"/>
    <n v="0"/>
    <n v="0"/>
    <n v="0"/>
    <n v="0"/>
    <n v="0"/>
    <n v="257532.39"/>
    <n v="429220.65"/>
    <n v="686753.04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0"/>
    <n v="3676061.67"/>
    <d v="2023-03-15T00:00:00"/>
    <d v="2029-03-15T00:00:00"/>
    <n v="3676061.67"/>
    <n v="3.8767123287671232"/>
    <n v="6.0054794520547947"/>
    <n v="7.3772000000000004E-2"/>
    <n v="3.8767123287671232"/>
    <n v="6.0054794520547947"/>
    <n v="7.3772000000000004E-2"/>
    <x v="1"/>
    <x v="1"/>
    <n v="135595.21"/>
    <n v="271190.42"/>
    <n v="271190.42"/>
    <n v="271190.42"/>
    <n v="135595.21"/>
    <n v="0"/>
    <n v="0"/>
    <n v="0"/>
    <n v="0"/>
    <n v="0"/>
    <n v="0"/>
    <n v="0"/>
    <n v="0"/>
    <n v="0"/>
    <n v="0"/>
    <n v="0"/>
    <n v="406785.63"/>
    <n v="677976.04999999993"/>
    <n v="1084761.68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0"/>
    <n v="3354715.72"/>
    <d v="2023-03-15T00:00:00"/>
    <d v="2029-03-15T00:00:00"/>
    <n v="3354715.72"/>
    <n v="3.8767123287671232"/>
    <n v="6.0054794520547947"/>
    <n v="7.3772000000000004E-2"/>
    <n v="3.8767123287671228"/>
    <n v="6.0054794520547938"/>
    <n v="7.3772000000000004E-2"/>
    <x v="1"/>
    <x v="1"/>
    <n v="123742.04"/>
    <n v="247484.08"/>
    <n v="247484.08"/>
    <n v="247484.08"/>
    <n v="123742.04"/>
    <n v="0"/>
    <n v="0"/>
    <n v="0"/>
    <n v="0"/>
    <n v="0"/>
    <n v="0"/>
    <n v="0"/>
    <n v="0"/>
    <n v="0"/>
    <n v="0"/>
    <n v="0"/>
    <n v="371226.12"/>
    <n v="618710.19999999995"/>
    <n v="989936.3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0"/>
    <n v="7191734.7999999998"/>
    <d v="2023-03-02T00:00:00"/>
    <d v="2026-03-02T00:00:00"/>
    <n v="7191734.7999999998"/>
    <n v="0.83835616438356164"/>
    <n v="3.0027397260273974"/>
    <n v="6.1652999999999999E-2"/>
    <n v="0.83835616438356164"/>
    <n v="3.0027397260273974"/>
    <n v="6.1652999999999999E-2"/>
    <x v="1"/>
    <x v="1"/>
    <n v="221696.01"/>
    <n v="221696.01"/>
    <n v="0"/>
    <n v="0"/>
    <n v="0"/>
    <n v="0"/>
    <n v="0"/>
    <n v="0"/>
    <n v="0"/>
    <n v="0"/>
    <n v="0"/>
    <n v="0"/>
    <n v="0"/>
    <n v="0"/>
    <n v="0"/>
    <n v="0"/>
    <n v="443392.02"/>
    <n v="0"/>
    <n v="443392.02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0"/>
    <n v="7172766.4500000002"/>
    <d v="2023-03-10T00:00:00"/>
    <d v="2028-03-10T00:00:00"/>
    <n v="7172766.4500000002"/>
    <n v="2.8630136986301369"/>
    <n v="5.0054794520547947"/>
    <n v="7.1294999999999997E-2"/>
    <n v="2.8630136986301369"/>
    <n v="5.0054794520547956"/>
    <n v="7.1294999999999997E-2"/>
    <x v="1"/>
    <x v="1"/>
    <n v="255691.19"/>
    <n v="511382.38"/>
    <n v="511382.38"/>
    <n v="255691.19"/>
    <n v="0"/>
    <n v="0"/>
    <n v="0"/>
    <n v="0"/>
    <n v="0"/>
    <n v="0"/>
    <n v="0"/>
    <n v="0"/>
    <n v="0"/>
    <n v="0"/>
    <n v="0"/>
    <n v="0"/>
    <n v="767073.57000000007"/>
    <n v="767073.57000000007"/>
    <n v="1534147.1400000001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0"/>
    <n v="2180249.61"/>
    <d v="2023-03-02T00:00:00"/>
    <d v="2026-03-02T00:00:00"/>
    <n v="2180249.61"/>
    <n v="0.83835616438356164"/>
    <n v="3.0027397260273974"/>
    <n v="6.1652999999999999E-2"/>
    <n v="0.83835616438356164"/>
    <n v="3.0027397260273974"/>
    <n v="6.1653000000000006E-2"/>
    <x v="1"/>
    <x v="1"/>
    <n v="67209.460000000006"/>
    <n v="67209.460000000006"/>
    <n v="0"/>
    <n v="0"/>
    <n v="0"/>
    <n v="0"/>
    <n v="0"/>
    <n v="0"/>
    <n v="0"/>
    <n v="0"/>
    <n v="0"/>
    <n v="0"/>
    <n v="0"/>
    <n v="0"/>
    <n v="0"/>
    <n v="0"/>
    <n v="134418.92000000001"/>
    <n v="0"/>
    <n v="134418.9200000000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0"/>
    <n v="166699.85999999999"/>
    <d v="2023-03-10T00:00:00"/>
    <d v="2028-03-10T00:00:00"/>
    <n v="166699.85999999999"/>
    <n v="2.8630136986301369"/>
    <n v="5.0054794520547947"/>
    <n v="7.1294999999999997E-2"/>
    <n v="2.8630136986301369"/>
    <n v="5.0054794520547947"/>
    <n v="7.1294999999999997E-2"/>
    <x v="1"/>
    <x v="1"/>
    <n v="5942.43"/>
    <n v="11884.86"/>
    <n v="11884.86"/>
    <n v="5942.43"/>
    <n v="0"/>
    <n v="0"/>
    <n v="0"/>
    <n v="0"/>
    <n v="0"/>
    <n v="0"/>
    <n v="0"/>
    <n v="0"/>
    <n v="0"/>
    <n v="0"/>
    <n v="0"/>
    <n v="0"/>
    <n v="17827.29"/>
    <n v="17827.29"/>
    <n v="35654.58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8630136986301369"/>
    <n v="5.0054794520547947"/>
    <n v="7.1294999999999997E-2"/>
    <n v="2.8630136986301369"/>
    <n v="5.0054794520547947"/>
    <n v="7.1294999999999997E-2"/>
    <x v="1"/>
    <x v="1"/>
    <n v="3453.44"/>
    <n v="6906.88"/>
    <n v="6906.88"/>
    <n v="3453.44"/>
    <n v="0"/>
    <n v="0"/>
    <n v="0"/>
    <n v="0"/>
    <n v="0"/>
    <n v="0"/>
    <n v="0"/>
    <n v="0"/>
    <n v="0"/>
    <n v="0"/>
    <n v="0"/>
    <n v="0"/>
    <n v="10360.32"/>
    <n v="10360.32"/>
    <n v="20720.64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0"/>
    <n v="190929.5"/>
    <d v="2023-03-10T00:00:00"/>
    <d v="2028-03-10T00:00:00"/>
    <n v="190929.5"/>
    <n v="2.8630136986301369"/>
    <n v="5.0054794520547947"/>
    <n v="7.1294999999999997E-2"/>
    <n v="2.8630136986301364"/>
    <n v="5.0054794520547947"/>
    <n v="7.1294999999999997E-2"/>
    <x v="1"/>
    <x v="1"/>
    <n v="6806.16"/>
    <n v="13612.32"/>
    <n v="13612.32"/>
    <n v="6806.16"/>
    <n v="0"/>
    <n v="0"/>
    <n v="0"/>
    <n v="0"/>
    <n v="0"/>
    <n v="0"/>
    <n v="0"/>
    <n v="0"/>
    <n v="0"/>
    <n v="0"/>
    <n v="0"/>
    <n v="0"/>
    <n v="20418.48"/>
    <n v="20418.48"/>
    <n v="40836.959999999999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0"/>
    <n v="48390.87"/>
    <d v="2023-03-10T00:00:00"/>
    <d v="2028-03-10T00:00:00"/>
    <n v="48390.87"/>
    <n v="2.8630136986301369"/>
    <n v="5.0054794520547947"/>
    <n v="7.1294999999999997E-2"/>
    <n v="2.8630136986301369"/>
    <n v="5.0054794520547947"/>
    <n v="7.1294999999999997E-2"/>
    <x v="1"/>
    <x v="1"/>
    <n v="1725.01"/>
    <n v="3450.02"/>
    <n v="3450.02"/>
    <n v="1725.01"/>
    <n v="0"/>
    <n v="0"/>
    <n v="0"/>
    <n v="0"/>
    <n v="0"/>
    <n v="0"/>
    <n v="0"/>
    <n v="0"/>
    <n v="0"/>
    <n v="0"/>
    <n v="0"/>
    <n v="0"/>
    <n v="5175.03"/>
    <n v="5175.03"/>
    <n v="10350.06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0"/>
    <n v="58155.19"/>
    <d v="2023-03-10T00:00:00"/>
    <d v="2028-03-10T00:00:00"/>
    <n v="58155.19"/>
    <n v="2.8630136986301369"/>
    <n v="5.0054794520547947"/>
    <n v="7.1294999999999997E-2"/>
    <n v="2.8630136986301369"/>
    <n v="5.0054794520547947"/>
    <n v="7.1294999999999997E-2"/>
    <x v="1"/>
    <x v="1"/>
    <n v="2073.09"/>
    <n v="4146.18"/>
    <n v="4146.18"/>
    <n v="2073.09"/>
    <n v="0"/>
    <n v="0"/>
    <n v="0"/>
    <n v="0"/>
    <n v="0"/>
    <n v="0"/>
    <n v="0"/>
    <n v="0"/>
    <n v="0"/>
    <n v="0"/>
    <n v="0"/>
    <n v="0"/>
    <n v="6219.27"/>
    <n v="6219.27"/>
    <n v="12438.54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0"/>
    <n v="158941.44"/>
    <d v="2023-03-10T00:00:00"/>
    <d v="2028-03-10T00:00:00"/>
    <n v="158941.44"/>
    <n v="2.8630136986301369"/>
    <n v="5.0054794520547947"/>
    <n v="7.1294999999999997E-2"/>
    <n v="2.8630136986301369"/>
    <n v="5.0054794520547947"/>
    <n v="7.1294999999999997E-2"/>
    <x v="1"/>
    <x v="1"/>
    <n v="5665.86"/>
    <n v="11331.72"/>
    <n v="11331.72"/>
    <n v="5665.86"/>
    <n v="0"/>
    <n v="0"/>
    <n v="0"/>
    <n v="0"/>
    <n v="0"/>
    <n v="0"/>
    <n v="0"/>
    <n v="0"/>
    <n v="0"/>
    <n v="0"/>
    <n v="0"/>
    <n v="0"/>
    <n v="16997.579999999998"/>
    <n v="16997.579999999998"/>
    <n v="33995.159999999996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8630136986301369"/>
    <n v="5.0054794520547947"/>
    <n v="7.1294999999999997E-2"/>
    <n v="2.8630136986301369"/>
    <n v="5.0054794520547947"/>
    <n v="7.1294999999999997E-2"/>
    <x v="1"/>
    <x v="1"/>
    <n v="3453.44"/>
    <n v="6906.88"/>
    <n v="6906.88"/>
    <n v="3453.44"/>
    <n v="0"/>
    <n v="0"/>
    <n v="0"/>
    <n v="0"/>
    <n v="0"/>
    <n v="0"/>
    <n v="0"/>
    <n v="0"/>
    <n v="0"/>
    <n v="0"/>
    <n v="0"/>
    <n v="0"/>
    <n v="10360.32"/>
    <n v="10360.32"/>
    <n v="20720.64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0"/>
    <n v="96908.43"/>
    <d v="2023-03-10T00:00:00"/>
    <d v="2028-03-10T00:00:00"/>
    <n v="96908.43"/>
    <n v="2.8630136986301369"/>
    <n v="5.0054794520547947"/>
    <n v="7.1294999999999997E-2"/>
    <n v="2.8630136986301369"/>
    <n v="5.0054794520547947"/>
    <n v="7.1294999999999997E-2"/>
    <x v="1"/>
    <x v="1"/>
    <n v="3454.54"/>
    <n v="6909.08"/>
    <n v="6909.08"/>
    <n v="3454.54"/>
    <n v="0"/>
    <n v="0"/>
    <n v="0"/>
    <n v="0"/>
    <n v="0"/>
    <n v="0"/>
    <n v="0"/>
    <n v="0"/>
    <n v="0"/>
    <n v="0"/>
    <n v="0"/>
    <n v="0"/>
    <n v="10363.619999999999"/>
    <n v="10363.619999999999"/>
    <n v="20727.239999999998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0"/>
    <n v="48453.25"/>
    <d v="2023-03-10T00:00:00"/>
    <d v="2028-03-10T00:00:00"/>
    <n v="48453.25"/>
    <n v="2.8630136986301369"/>
    <n v="5.0054794520547947"/>
    <n v="7.1294999999999997E-2"/>
    <n v="2.8630136986301369"/>
    <n v="5.0054794520547947"/>
    <n v="7.1294999999999997E-2"/>
    <x v="1"/>
    <x v="1"/>
    <n v="1727.24"/>
    <n v="3454.48"/>
    <n v="3454.48"/>
    <n v="1727.24"/>
    <n v="0"/>
    <n v="0"/>
    <n v="0"/>
    <n v="0"/>
    <n v="0"/>
    <n v="0"/>
    <n v="0"/>
    <n v="0"/>
    <n v="0"/>
    <n v="0"/>
    <n v="0"/>
    <n v="0"/>
    <n v="5181.72"/>
    <n v="5181.72"/>
    <n v="10363.44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0"/>
    <n v="110476.05"/>
    <d v="2023-03-10T00:00:00"/>
    <d v="2028-03-10T00:00:00"/>
    <n v="110476.05"/>
    <n v="2.8630136986301369"/>
    <n v="5.0054794520547947"/>
    <n v="7.1294999999999997E-2"/>
    <n v="2.8630136986301369"/>
    <n v="5.0054794520547947"/>
    <n v="7.1294999999999997E-2"/>
    <x v="1"/>
    <x v="1"/>
    <n v="3938.19"/>
    <n v="7876.38"/>
    <n v="7876.38"/>
    <n v="3938.19"/>
    <n v="0"/>
    <n v="0"/>
    <n v="0"/>
    <n v="0"/>
    <n v="0"/>
    <n v="0"/>
    <n v="0"/>
    <n v="0"/>
    <n v="0"/>
    <n v="0"/>
    <n v="0"/>
    <n v="0"/>
    <n v="11814.57"/>
    <n v="11814.57"/>
    <n v="23629.14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0"/>
    <n v="77525.19"/>
    <d v="2023-03-10T00:00:00"/>
    <d v="2028-03-10T00:00:00"/>
    <n v="77525.19"/>
    <n v="2.8630136986301369"/>
    <n v="5.0054794520547947"/>
    <n v="7.1294999999999997E-2"/>
    <n v="2.8630136986301369"/>
    <n v="5.0054794520547947"/>
    <n v="7.1294999999999997E-2"/>
    <x v="1"/>
    <x v="1"/>
    <n v="2763.58"/>
    <n v="5527.16"/>
    <n v="5527.16"/>
    <n v="2763.58"/>
    <n v="0"/>
    <n v="0"/>
    <n v="0"/>
    <n v="0"/>
    <n v="0"/>
    <n v="0"/>
    <n v="0"/>
    <n v="0"/>
    <n v="0"/>
    <n v="0"/>
    <n v="0"/>
    <n v="0"/>
    <n v="8290.74"/>
    <n v="8290.74"/>
    <n v="16581.48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0"/>
    <n v="56129.65"/>
    <d v="2023-03-10T00:00:00"/>
    <d v="2028-03-10T00:00:00"/>
    <n v="56129.65"/>
    <n v="2.8630136986301369"/>
    <n v="5.0054794520547947"/>
    <n v="7.1294999999999997E-2"/>
    <n v="2.8630136986301369"/>
    <n v="5.0054794520547947"/>
    <n v="7.1294999999999997E-2"/>
    <x v="1"/>
    <x v="1"/>
    <n v="2000.88"/>
    <n v="4001.76"/>
    <n v="4001.76"/>
    <n v="2000.88"/>
    <n v="0"/>
    <n v="0"/>
    <n v="0"/>
    <n v="0"/>
    <n v="0"/>
    <n v="0"/>
    <n v="0"/>
    <n v="0"/>
    <n v="0"/>
    <n v="0"/>
    <n v="0"/>
    <n v="0"/>
    <n v="6002.64"/>
    <n v="6002.64"/>
    <n v="12005.28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0"/>
    <n v="53228.18"/>
    <d v="2023-03-10T00:00:00"/>
    <d v="2028-03-10T00:00:00"/>
    <n v="53228.18"/>
    <n v="2.8630136986301369"/>
    <n v="5.0054794520547947"/>
    <n v="7.1294999999999997E-2"/>
    <n v="2.8630136986301369"/>
    <n v="5.0054794520547947"/>
    <n v="7.1294999999999997E-2"/>
    <x v="1"/>
    <x v="1"/>
    <n v="1897.45"/>
    <n v="3794.9"/>
    <n v="3794.9"/>
    <n v="1897.45"/>
    <n v="0"/>
    <n v="0"/>
    <n v="0"/>
    <n v="0"/>
    <n v="0"/>
    <n v="0"/>
    <n v="0"/>
    <n v="0"/>
    <n v="0"/>
    <n v="0"/>
    <n v="0"/>
    <n v="0"/>
    <n v="5692.35"/>
    <n v="5692.35"/>
    <n v="11384.7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0"/>
    <n v="193817.60000000001"/>
    <d v="2023-03-10T00:00:00"/>
    <d v="2028-03-10T00:00:00"/>
    <n v="193817.60000000001"/>
    <n v="2.8630136986301369"/>
    <n v="5.0054794520547947"/>
    <n v="7.1294999999999997E-2"/>
    <n v="2.8630136986301369"/>
    <n v="5.0054794520547947"/>
    <n v="7.1294999999999997E-2"/>
    <x v="1"/>
    <x v="1"/>
    <n v="6909.11"/>
    <n v="13818.22"/>
    <n v="13818.22"/>
    <n v="6909.11"/>
    <n v="0"/>
    <n v="0"/>
    <n v="0"/>
    <n v="0"/>
    <n v="0"/>
    <n v="0"/>
    <n v="0"/>
    <n v="0"/>
    <n v="0"/>
    <n v="0"/>
    <n v="0"/>
    <n v="0"/>
    <n v="20727.329999999998"/>
    <n v="20727.329999999998"/>
    <n v="41454.659999999996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0"/>
    <n v="4000000"/>
    <d v="2023-03-02T00:00:00"/>
    <d v="2026-03-02T00:00:00"/>
    <n v="4000000"/>
    <n v="0.83835616438356164"/>
    <n v="3.0027397260273974"/>
    <n v="6.1652999999999999E-2"/>
    <n v="0.83835616438356175"/>
    <n v="3.0027397260273974"/>
    <n v="6.1652999999999999E-2"/>
    <x v="1"/>
    <x v="1"/>
    <n v="123306"/>
    <n v="123306"/>
    <n v="0"/>
    <n v="0"/>
    <n v="0"/>
    <n v="0"/>
    <n v="0"/>
    <n v="0"/>
    <n v="0"/>
    <n v="0"/>
    <n v="0"/>
    <n v="0"/>
    <n v="0"/>
    <n v="0"/>
    <n v="0"/>
    <n v="0"/>
    <n v="246612"/>
    <n v="0"/>
    <n v="246612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00.22"/>
    <n v="0"/>
    <n v="0"/>
    <n v="145.80000000000001"/>
    <n v="0"/>
    <n v="0"/>
    <n v="0"/>
    <n v="0"/>
    <n v="45800.22"/>
    <d v="2023-08-24T00:00:00"/>
    <d v="2025-08-24T00:00:00"/>
    <n v="91600.45"/>
    <n v="0.31780821917808222"/>
    <n v="2.0027397260273974"/>
    <n v="3.8199999999999998E-2"/>
    <n v="0.31780821917808222"/>
    <n v="2.0027397260273974"/>
    <n v="3.8199999999999998E-2"/>
    <x v="1"/>
    <x v="1"/>
    <n v="583.20000000000005"/>
    <n v="0"/>
    <n v="0"/>
    <n v="0"/>
    <n v="0"/>
    <n v="0"/>
    <n v="0"/>
    <n v="0"/>
    <n v="0"/>
    <n v="0"/>
    <n v="0"/>
    <n v="0"/>
    <n v="0"/>
    <n v="0"/>
    <n v="0"/>
    <n v="0"/>
    <n v="583.20000000000005"/>
    <n v="0"/>
    <n v="583.20000000000005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1.3178082191780822"/>
    <n v="3.0027397260273974"/>
    <n v="4.2999999999999997E-2"/>
    <n v="1.3178082191780822"/>
    <n v="3.0027397260273974"/>
    <n v="4.2999999999999997E-2"/>
    <x v="1"/>
    <x v="1"/>
    <n v="1742.08"/>
    <n v="1088.8"/>
    <n v="0"/>
    <n v="0"/>
    <n v="0"/>
    <n v="0"/>
    <n v="0"/>
    <n v="0"/>
    <n v="0"/>
    <n v="0"/>
    <n v="0"/>
    <n v="0"/>
    <n v="0"/>
    <n v="0"/>
    <n v="0"/>
    <n v="0"/>
    <n v="2830.88"/>
    <n v="0"/>
    <n v="2830.88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4.3205479452054796"/>
    <n v="6.0054794520547947"/>
    <n v="5.3600000000000002E-2"/>
    <n v="4.3205479452054796"/>
    <n v="6.0054794520547947"/>
    <n v="5.3600000000000002E-2"/>
    <x v="1"/>
    <x v="1"/>
    <n v="790.56"/>
    <n v="1185.8399999999997"/>
    <n v="1185.8399999999999"/>
    <n v="1185.8399999999999"/>
    <n v="494.1"/>
    <n v="0"/>
    <n v="0"/>
    <n v="0"/>
    <n v="0"/>
    <n v="0"/>
    <n v="0"/>
    <n v="0"/>
    <n v="0"/>
    <n v="0"/>
    <n v="0"/>
    <n v="0"/>
    <n v="1976.3999999999996"/>
    <n v="2865.7799999999997"/>
    <n v="4842.1799999999994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5.3205479452054796"/>
    <n v="7.0054794520547947"/>
    <n v="5.6399999999999999E-2"/>
    <n v="5.3205479452054796"/>
    <n v="7.0054794520547947"/>
    <n v="5.6399999999999999E-2"/>
    <x v="1"/>
    <x v="1"/>
    <n v="2662.7999999999997"/>
    <n v="3994.1999999999994"/>
    <n v="3994.2"/>
    <n v="3994.2"/>
    <n v="3328.52"/>
    <n v="1331.44"/>
    <n v="0"/>
    <n v="0"/>
    <n v="0"/>
    <n v="0"/>
    <n v="0"/>
    <n v="0"/>
    <n v="0"/>
    <n v="0"/>
    <n v="0"/>
    <n v="0"/>
    <n v="6656.9999999999991"/>
    <n v="12648.36"/>
    <n v="19305.36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6.3205479452054796"/>
    <n v="8.0054794520547947"/>
    <n v="5.9299999999999999E-2"/>
    <n v="6.3205479452054787"/>
    <n v="8.0054794520547947"/>
    <n v="5.9299999999999999E-2"/>
    <x v="1"/>
    <x v="1"/>
    <n v="7539.68"/>
    <n v="11309.519999999997"/>
    <n v="11309.52"/>
    <n v="11309.52"/>
    <n v="10052.92"/>
    <n v="6283.08"/>
    <n v="2513.1999999999998"/>
    <n v="0"/>
    <n v="0"/>
    <n v="0"/>
    <n v="0"/>
    <n v="0"/>
    <n v="0"/>
    <n v="0"/>
    <n v="0"/>
    <n v="0"/>
    <n v="18849.199999999997"/>
    <n v="41468.239999999998"/>
    <n v="60317.439999999995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7.3232876712328769"/>
    <n v="9.0082191780821912"/>
    <n v="6.2100000000000002E-2"/>
    <n v="7.3232876712328769"/>
    <n v="9.0082191780821912"/>
    <n v="6.2100000000000002E-2"/>
    <x v="1"/>
    <x v="1"/>
    <n v="4191.68"/>
    <n v="6287.52"/>
    <n v="6287.52"/>
    <n v="6287.52"/>
    <n v="5763.56"/>
    <n v="4191.68"/>
    <n v="2619.8000000000002"/>
    <n v="1047.92"/>
    <n v="0"/>
    <n v="0"/>
    <n v="0"/>
    <n v="0"/>
    <n v="0"/>
    <n v="0"/>
    <n v="0"/>
    <n v="0"/>
    <n v="10479.200000000001"/>
    <n v="26198"/>
    <n v="36677.199999999997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8.3232876712328761"/>
    <n v="10.008219178082191"/>
    <n v="6.5000000000000002E-2"/>
    <n v="8.3232876712328761"/>
    <n v="10.008219178082191"/>
    <n v="6.5000000000000002E-2"/>
    <x v="1"/>
    <x v="1"/>
    <n v="2300.9599999999996"/>
    <n v="3451.4399999999991"/>
    <n v="3451.44"/>
    <n v="3451.44"/>
    <n v="3221.36"/>
    <n v="2531.09"/>
    <n v="1840.76"/>
    <n v="1150.49"/>
    <n v="460.16"/>
    <n v="0"/>
    <n v="0"/>
    <n v="0"/>
    <n v="0"/>
    <n v="0"/>
    <n v="0"/>
    <n v="0"/>
    <n v="5752.3999999999987"/>
    <n v="16106.74"/>
    <n v="21859.14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0"/>
    <n v="4987307.21"/>
    <d v="2023-03-02T00:00:00"/>
    <d v="2026-03-02T00:00:00"/>
    <n v="4987307.21"/>
    <n v="0.83835616438356164"/>
    <n v="3.0027397260273974"/>
    <n v="6.1652999999999999E-2"/>
    <n v="0.83835616438356164"/>
    <n v="3.0027397260273974"/>
    <n v="6.1653000000000006E-2"/>
    <x v="1"/>
    <x v="1"/>
    <n v="153741.23000000001"/>
    <n v="153741.23000000001"/>
    <n v="0"/>
    <n v="0"/>
    <n v="0"/>
    <n v="0"/>
    <n v="0"/>
    <n v="0"/>
    <n v="0"/>
    <n v="0"/>
    <n v="0"/>
    <n v="0"/>
    <n v="0"/>
    <n v="0"/>
    <n v="0"/>
    <n v="0"/>
    <n v="307482.46000000002"/>
    <n v="0"/>
    <n v="307482.46000000002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0"/>
    <n v="4971962.1100000003"/>
    <d v="2023-03-10T00:00:00"/>
    <d v="2028-03-10T00:00:00"/>
    <n v="4971962.1100000003"/>
    <n v="2.8630136986301369"/>
    <n v="5.0054794520547947"/>
    <n v="7.1294999999999997E-2"/>
    <n v="2.8630136986301369"/>
    <n v="5.0054794520547947"/>
    <n v="7.1294999999999997E-2"/>
    <x v="1"/>
    <x v="1"/>
    <n v="177238.02"/>
    <n v="354476.04"/>
    <n v="354476.04"/>
    <n v="177238.02"/>
    <n v="0"/>
    <n v="0"/>
    <n v="0"/>
    <n v="0"/>
    <n v="0"/>
    <n v="0"/>
    <n v="0"/>
    <n v="0"/>
    <n v="0"/>
    <n v="0"/>
    <n v="0"/>
    <n v="0"/>
    <n v="531714.05999999994"/>
    <n v="531714.05999999994"/>
    <n v="1063428.1199999999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0"/>
    <n v="2052218.65"/>
    <d v="2023-03-15T00:00:00"/>
    <d v="2029-03-15T00:00:00"/>
    <n v="2052218.64"/>
    <n v="3.8767123287671232"/>
    <n v="6.0054794520547947"/>
    <n v="7.3772000000000004E-2"/>
    <n v="3.8767123287671232"/>
    <n v="6.0054794520547947"/>
    <n v="7.3772000000000004E-2"/>
    <x v="1"/>
    <x v="1"/>
    <n v="75698.14"/>
    <n v="151396.28"/>
    <n v="151396.28"/>
    <n v="151396.28"/>
    <n v="75698.14"/>
    <n v="0"/>
    <n v="0"/>
    <n v="0"/>
    <n v="0"/>
    <n v="0"/>
    <n v="0"/>
    <n v="0"/>
    <n v="0"/>
    <n v="0"/>
    <n v="0"/>
    <n v="0"/>
    <n v="227094.41999999998"/>
    <n v="378490.7"/>
    <n v="605585.12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0"/>
    <n v="50137.919999999998"/>
    <d v="2023-03-10T00:00:00"/>
    <d v="2028-03-10T00:00:00"/>
    <n v="50137.919999999998"/>
    <n v="2.8630136986301369"/>
    <n v="5.0054794520547947"/>
    <n v="7.1294999999999997E-2"/>
    <n v="2.8630136986301369"/>
    <n v="5.0054794520547947"/>
    <n v="7.1294999999999997E-2"/>
    <x v="1"/>
    <x v="1"/>
    <n v="1787.29"/>
    <n v="3574.58"/>
    <n v="3574.58"/>
    <n v="1787.29"/>
    <n v="0"/>
    <n v="0"/>
    <n v="0"/>
    <n v="0"/>
    <n v="0"/>
    <n v="0"/>
    <n v="0"/>
    <n v="0"/>
    <n v="0"/>
    <n v="0"/>
    <n v="0"/>
    <n v="0"/>
    <n v="5361.87"/>
    <n v="5361.87"/>
    <n v="10723.74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0"/>
    <n v="82529.13"/>
    <d v="2023-03-10T00:00:00"/>
    <d v="2028-03-10T00:00:00"/>
    <n v="82529.13"/>
    <n v="2.8630136986301369"/>
    <n v="5.0054794520547947"/>
    <n v="7.1294999999999997E-2"/>
    <n v="2.8630136986301369"/>
    <n v="5.0054794520547947"/>
    <n v="7.1294999999999997E-2"/>
    <x v="1"/>
    <x v="1"/>
    <n v="2941.96"/>
    <n v="5883.92"/>
    <n v="5883.92"/>
    <n v="2941.96"/>
    <n v="0"/>
    <n v="0"/>
    <n v="0"/>
    <n v="0"/>
    <n v="0"/>
    <n v="0"/>
    <n v="0"/>
    <n v="0"/>
    <n v="0"/>
    <n v="0"/>
    <n v="0"/>
    <n v="0"/>
    <n v="8825.880000000001"/>
    <n v="8825.880000000001"/>
    <n v="17651.760000000002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0"/>
    <n v="18720.71"/>
    <d v="2023-03-10T00:00:00"/>
    <d v="2028-03-10T00:00:00"/>
    <n v="18720.71"/>
    <n v="2.8630136986301369"/>
    <n v="5.0054794520547947"/>
    <n v="7.1294999999999997E-2"/>
    <n v="2.8630136986301369"/>
    <n v="5.0054794520547947"/>
    <n v="7.1294999999999997E-2"/>
    <x v="1"/>
    <x v="1"/>
    <n v="667.35"/>
    <n v="1334.7"/>
    <n v="1334.7"/>
    <n v="667.35"/>
    <n v="0"/>
    <n v="0"/>
    <n v="0"/>
    <n v="0"/>
    <n v="0"/>
    <n v="0"/>
    <n v="0"/>
    <n v="0"/>
    <n v="0"/>
    <n v="0"/>
    <n v="0"/>
    <n v="0"/>
    <n v="2002.0500000000002"/>
    <n v="2002.0500000000002"/>
    <n v="4004.1000000000004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0"/>
    <n v="65569.25"/>
    <d v="2023-03-10T00:00:00"/>
    <d v="2028-03-10T00:00:00"/>
    <n v="65569.25"/>
    <n v="2.8630136986301369"/>
    <n v="5.0054794520547947"/>
    <n v="7.1294999999999997E-2"/>
    <n v="2.8630136986301369"/>
    <n v="5.0054794520547947"/>
    <n v="7.1294999999999997E-2"/>
    <x v="1"/>
    <x v="1"/>
    <n v="2337.38"/>
    <n v="4674.76"/>
    <n v="4674.76"/>
    <n v="2337.38"/>
    <n v="0"/>
    <n v="0"/>
    <n v="0"/>
    <n v="0"/>
    <n v="0"/>
    <n v="0"/>
    <n v="0"/>
    <n v="0"/>
    <n v="0"/>
    <n v="0"/>
    <n v="0"/>
    <n v="0"/>
    <n v="7012.14"/>
    <n v="7012.14"/>
    <n v="14024.28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0"/>
    <n v="43381.04"/>
    <d v="2023-03-10T00:00:00"/>
    <d v="2028-03-10T00:00:00"/>
    <n v="43381.04"/>
    <n v="2.8630136986301369"/>
    <n v="5.0054794520547947"/>
    <n v="7.1294999999999997E-2"/>
    <n v="2.8630136986301369"/>
    <n v="5.0054794520547947"/>
    <n v="7.1294999999999997E-2"/>
    <x v="1"/>
    <x v="1"/>
    <n v="1546.43"/>
    <n v="3092.86"/>
    <n v="3092.86"/>
    <n v="1546.43"/>
    <n v="0"/>
    <n v="0"/>
    <n v="0"/>
    <n v="0"/>
    <n v="0"/>
    <n v="0"/>
    <n v="0"/>
    <n v="0"/>
    <n v="0"/>
    <n v="0"/>
    <n v="0"/>
    <n v="0"/>
    <n v="4639.29"/>
    <n v="4639.29"/>
    <n v="9278.58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0"/>
    <n v="218206.34"/>
    <d v="2023-03-10T00:00:00"/>
    <d v="2028-03-10T00:00:00"/>
    <n v="218206.34"/>
    <n v="2.8630136986301369"/>
    <n v="5.0054794520547947"/>
    <n v="7.1294999999999997E-2"/>
    <n v="2.8630136986301369"/>
    <n v="5.0054794520547947"/>
    <n v="7.1294999999999997E-2"/>
    <x v="1"/>
    <x v="1"/>
    <n v="7778.51"/>
    <n v="15557.02"/>
    <n v="15557.02"/>
    <n v="7778.51"/>
    <n v="0"/>
    <n v="0"/>
    <n v="0"/>
    <n v="0"/>
    <n v="0"/>
    <n v="0"/>
    <n v="0"/>
    <n v="0"/>
    <n v="0"/>
    <n v="0"/>
    <n v="0"/>
    <n v="0"/>
    <n v="23335.53"/>
    <n v="23335.53"/>
    <n v="46671.06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0"/>
    <n v="144827.22"/>
    <d v="2023-03-10T00:00:00"/>
    <d v="2028-03-10T00:00:00"/>
    <n v="144827.22"/>
    <n v="2.8630136986301369"/>
    <n v="5.0054794520547947"/>
    <n v="7.1294999999999997E-2"/>
    <n v="2.8630136986301369"/>
    <n v="5.0054794520547947"/>
    <n v="7.1294999999999997E-2"/>
    <x v="1"/>
    <x v="1"/>
    <n v="5162.7299999999996"/>
    <n v="10325.459999999999"/>
    <n v="10325.459999999999"/>
    <n v="5162.7299999999996"/>
    <n v="0"/>
    <n v="0"/>
    <n v="0"/>
    <n v="0"/>
    <n v="0"/>
    <n v="0"/>
    <n v="0"/>
    <n v="0"/>
    <n v="0"/>
    <n v="0"/>
    <n v="0"/>
    <n v="0"/>
    <n v="15488.189999999999"/>
    <n v="15488.189999999999"/>
    <n v="30976.379999999997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0"/>
    <n v="68549.91"/>
    <d v="2023-03-10T00:00:00"/>
    <d v="2028-03-10T00:00:00"/>
    <n v="68549.91"/>
    <n v="2.8630136986301369"/>
    <n v="5.0054794520547947"/>
    <n v="7.1294999999999997E-2"/>
    <n v="2.8630136986301369"/>
    <n v="5.0054794520547947"/>
    <n v="7.1294999999999997E-2"/>
    <x v="1"/>
    <x v="1"/>
    <n v="2443.63"/>
    <n v="4887.26"/>
    <n v="4887.26"/>
    <n v="2443.63"/>
    <n v="0"/>
    <n v="0"/>
    <n v="0"/>
    <n v="0"/>
    <n v="0"/>
    <n v="0"/>
    <n v="0"/>
    <n v="0"/>
    <n v="0"/>
    <n v="0"/>
    <n v="0"/>
    <n v="0"/>
    <n v="7330.89"/>
    <n v="7330.89"/>
    <n v="14661.78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0"/>
    <n v="79170.31"/>
    <d v="2023-03-10T00:00:00"/>
    <d v="2028-03-10T00:00:00"/>
    <n v="79170.31"/>
    <n v="2.8630136986301369"/>
    <n v="5.0054794520547947"/>
    <n v="7.1294999999999997E-2"/>
    <n v="2.8630136986301369"/>
    <n v="5.0054794520547947"/>
    <n v="7.1294999999999997E-2"/>
    <x v="1"/>
    <x v="1"/>
    <n v="2822.22"/>
    <n v="5644.44"/>
    <n v="5644.44"/>
    <n v="2822.22"/>
    <n v="0"/>
    <n v="0"/>
    <n v="0"/>
    <n v="0"/>
    <n v="0"/>
    <n v="0"/>
    <n v="0"/>
    <n v="0"/>
    <n v="0"/>
    <n v="0"/>
    <n v="0"/>
    <n v="0"/>
    <n v="8466.66"/>
    <n v="8466.66"/>
    <n v="16933.32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0"/>
    <n v="62607.29"/>
    <d v="2023-03-10T00:00:00"/>
    <d v="2028-03-10T00:00:00"/>
    <n v="62607.29"/>
    <n v="2.8630136986301369"/>
    <n v="5.0054794520547947"/>
    <n v="7.1294999999999997E-2"/>
    <n v="2.8630136986301369"/>
    <n v="5.0054794520547956"/>
    <n v="7.1294999999999997E-2"/>
    <x v="1"/>
    <x v="1"/>
    <n v="2231.79"/>
    <n v="4463.58"/>
    <n v="4463.58"/>
    <n v="2231.79"/>
    <n v="0"/>
    <n v="0"/>
    <n v="0"/>
    <n v="0"/>
    <n v="0"/>
    <n v="0"/>
    <n v="0"/>
    <n v="0"/>
    <n v="0"/>
    <n v="0"/>
    <n v="0"/>
    <n v="0"/>
    <n v="6695.37"/>
    <n v="6695.37"/>
    <n v="13390.74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0"/>
    <n v="53102.06"/>
    <d v="2023-03-10T00:00:00"/>
    <d v="2028-03-10T00:00:00"/>
    <n v="53102.06"/>
    <n v="2.8630136986301369"/>
    <n v="5.0054794520547947"/>
    <n v="7.1294999999999997E-2"/>
    <n v="2.8630136986301369"/>
    <n v="5.0054794520547947"/>
    <n v="7.1294999999999997E-2"/>
    <x v="1"/>
    <x v="1"/>
    <n v="1892.96"/>
    <n v="3785.92"/>
    <n v="3785.92"/>
    <n v="1892.96"/>
    <n v="0"/>
    <n v="0"/>
    <n v="0"/>
    <n v="0"/>
    <n v="0"/>
    <n v="0"/>
    <n v="0"/>
    <n v="0"/>
    <n v="0"/>
    <n v="0"/>
    <n v="0"/>
    <n v="0"/>
    <n v="5678.88"/>
    <n v="5678.88"/>
    <n v="11357.76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0"/>
    <n v="68500"/>
    <d v="2023-03-10T00:00:00"/>
    <d v="2028-03-10T00:00:00"/>
    <n v="68500"/>
    <n v="2.8630136986301369"/>
    <n v="5.0054794520547947"/>
    <n v="7.1294999999999997E-2"/>
    <n v="2.8630136986301369"/>
    <n v="5.0054794520547947"/>
    <n v="7.1294999999999997E-2"/>
    <x v="1"/>
    <x v="1"/>
    <n v="2441.85"/>
    <n v="4883.7"/>
    <n v="4883.7"/>
    <n v="2441.85"/>
    <n v="0"/>
    <n v="0"/>
    <n v="0"/>
    <n v="0"/>
    <n v="0"/>
    <n v="0"/>
    <n v="0"/>
    <n v="0"/>
    <n v="0"/>
    <n v="0"/>
    <n v="0"/>
    <n v="0"/>
    <n v="7325.5499999999993"/>
    <n v="7325.5499999999993"/>
    <n v="14651.099999999999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0"/>
    <n v="115820.01"/>
    <d v="2023-03-10T00:00:00"/>
    <d v="2028-03-10T00:00:00"/>
    <n v="115820.01"/>
    <n v="2.8630136986301369"/>
    <n v="5.0054794520547947"/>
    <n v="7.1294999999999997E-2"/>
    <n v="2.8630136986301369"/>
    <n v="5.0054794520547947"/>
    <n v="7.1294999999999997E-2"/>
    <x v="1"/>
    <x v="1"/>
    <n v="4128.6899999999996"/>
    <n v="8257.3799999999992"/>
    <n v="8257.3799999999992"/>
    <n v="4128.6899999999996"/>
    <n v="0"/>
    <n v="0"/>
    <n v="0"/>
    <n v="0"/>
    <n v="0"/>
    <n v="0"/>
    <n v="0"/>
    <n v="0"/>
    <n v="0"/>
    <n v="0"/>
    <n v="0"/>
    <n v="0"/>
    <n v="12386.07"/>
    <n v="12386.07"/>
    <n v="24772.14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0"/>
    <n v="241425.63"/>
    <d v="2023-03-10T00:00:00"/>
    <d v="2028-03-10T00:00:00"/>
    <n v="241425.63"/>
    <n v="2.8630136986301369"/>
    <n v="5.0054794520547947"/>
    <n v="7.1294999999999997E-2"/>
    <n v="2.8630136986301369"/>
    <n v="5.0054794520547947"/>
    <n v="7.1295000000000011E-2"/>
    <x v="1"/>
    <x v="1"/>
    <n v="8606.2199999999993"/>
    <n v="17212.439999999999"/>
    <n v="17212.439999999999"/>
    <n v="8606.2199999999993"/>
    <n v="0"/>
    <n v="0"/>
    <n v="0"/>
    <n v="0"/>
    <n v="0"/>
    <n v="0"/>
    <n v="0"/>
    <n v="0"/>
    <n v="0"/>
    <n v="0"/>
    <n v="0"/>
    <n v="0"/>
    <n v="25818.659999999996"/>
    <n v="25818.659999999996"/>
    <n v="51637.319999999992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0"/>
    <n v="38550.47"/>
    <d v="2023-03-10T00:00:00"/>
    <d v="2028-03-10T00:00:00"/>
    <n v="38550.47"/>
    <n v="2.8630136986301369"/>
    <n v="5.0054794520547947"/>
    <n v="7.1294999999999997E-2"/>
    <n v="2.8630136986301369"/>
    <n v="5.0054794520547947"/>
    <n v="7.1294999999999997E-2"/>
    <x v="1"/>
    <x v="1"/>
    <n v="1374.23"/>
    <n v="2748.46"/>
    <n v="2748.46"/>
    <n v="1374.23"/>
    <n v="0"/>
    <n v="0"/>
    <n v="0"/>
    <n v="0"/>
    <n v="0"/>
    <n v="0"/>
    <n v="0"/>
    <n v="0"/>
    <n v="0"/>
    <n v="0"/>
    <n v="0"/>
    <n v="0"/>
    <n v="4122.6900000000005"/>
    <n v="4122.6900000000005"/>
    <n v="8245.380000000001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0"/>
    <n v="96535.05"/>
    <d v="2023-03-10T00:00:00"/>
    <d v="2028-03-10T00:00:00"/>
    <n v="96535.05"/>
    <n v="2.8630136986301369"/>
    <n v="5.0054794520547947"/>
    <n v="7.1294999999999997E-2"/>
    <n v="2.8630136986301369"/>
    <n v="5.0054794520547947"/>
    <n v="7.1294999999999997E-2"/>
    <x v="1"/>
    <x v="1"/>
    <n v="3441.23"/>
    <n v="6882.46"/>
    <n v="6882.46"/>
    <n v="3441.23"/>
    <n v="0"/>
    <n v="0"/>
    <n v="0"/>
    <n v="0"/>
    <n v="0"/>
    <n v="0"/>
    <n v="0"/>
    <n v="0"/>
    <n v="0"/>
    <n v="0"/>
    <n v="0"/>
    <n v="0"/>
    <n v="10323.69"/>
    <n v="10323.69"/>
    <n v="20647.38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0"/>
    <n v="3140104.52"/>
    <d v="2023-03-02T00:00:00"/>
    <d v="2026-03-02T00:00:00"/>
    <n v="3140104.52"/>
    <n v="0.83835616438356164"/>
    <n v="3.0027397260273974"/>
    <n v="6.1652999999999999E-2"/>
    <n v="0.83835616438356164"/>
    <n v="3.0027397260273974"/>
    <n v="6.1652999999999999E-2"/>
    <x v="1"/>
    <x v="1"/>
    <n v="96798.43"/>
    <n v="96798.43"/>
    <n v="0"/>
    <n v="0"/>
    <n v="0"/>
    <n v="0"/>
    <n v="0"/>
    <n v="0"/>
    <n v="0"/>
    <n v="0"/>
    <n v="0"/>
    <n v="0"/>
    <n v="0"/>
    <n v="0"/>
    <n v="0"/>
    <n v="0"/>
    <n v="193596.86"/>
    <n v="0"/>
    <n v="193596.86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0"/>
    <n v="1175140.54"/>
    <d v="2023-03-10T00:00:00"/>
    <d v="2028-03-10T00:00:00"/>
    <n v="1175140.54"/>
    <n v="2.8630136986301369"/>
    <n v="5.0054794520547947"/>
    <n v="7.1294999999999997E-2"/>
    <n v="2.8630136986301369"/>
    <n v="5.0054794520547947"/>
    <n v="7.1294999999999997E-2"/>
    <x v="1"/>
    <x v="1"/>
    <n v="41890.82"/>
    <n v="83781.64"/>
    <n v="83781.64"/>
    <n v="41890.82"/>
    <n v="0"/>
    <n v="0"/>
    <n v="0"/>
    <n v="0"/>
    <n v="0"/>
    <n v="0"/>
    <n v="0"/>
    <n v="0"/>
    <n v="0"/>
    <n v="0"/>
    <n v="0"/>
    <n v="0"/>
    <n v="125672.45999999999"/>
    <n v="125672.45999999999"/>
    <n v="251344.91999999998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0"/>
    <n v="1198376.95"/>
    <d v="2023-03-02T00:00:00"/>
    <d v="2026-03-02T00:00:00"/>
    <n v="1198376.95"/>
    <n v="0.83835616438356164"/>
    <n v="3.0027397260273974"/>
    <n v="6.1652999999999999E-2"/>
    <n v="0.83835616438356164"/>
    <n v="3.0027397260273974"/>
    <n v="6.1652999999999993E-2"/>
    <x v="1"/>
    <x v="1"/>
    <n v="36941.769999999997"/>
    <n v="36941.769999999997"/>
    <n v="0"/>
    <n v="0"/>
    <n v="0"/>
    <n v="0"/>
    <n v="0"/>
    <n v="0"/>
    <n v="0"/>
    <n v="0"/>
    <n v="0"/>
    <n v="0"/>
    <n v="0"/>
    <n v="0"/>
    <n v="0"/>
    <n v="0"/>
    <n v="73883.539999999994"/>
    <n v="0"/>
    <n v="73883.539999999994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0"/>
    <n v="40099383.560000002"/>
    <d v="2023-03-02T00:00:00"/>
    <d v="2026-03-02T00:00:00"/>
    <n v="40099383.560000002"/>
    <n v="0.83835616438356164"/>
    <n v="3.0027397260273974"/>
    <n v="6.1652999999999999E-2"/>
    <n v="0.83835616438356164"/>
    <n v="3.0027397260273974"/>
    <n v="6.1652999999999999E-2"/>
    <x v="1"/>
    <x v="1"/>
    <n v="1236123.6499999999"/>
    <n v="1236123.6499999999"/>
    <n v="0"/>
    <n v="0"/>
    <n v="0"/>
    <n v="0"/>
    <n v="0"/>
    <n v="0"/>
    <n v="0"/>
    <n v="0"/>
    <n v="0"/>
    <n v="0"/>
    <n v="0"/>
    <n v="0"/>
    <n v="0"/>
    <n v="0"/>
    <n v="2472247.2999999998"/>
    <n v="0"/>
    <n v="2472247.2999999998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0"/>
    <n v="40135838.530000001"/>
    <d v="2023-03-10T00:00:00"/>
    <d v="2028-03-10T00:00:00"/>
    <n v="40135838.530000001"/>
    <n v="2.8630136986301369"/>
    <n v="5.0054794520547947"/>
    <n v="7.1294999999999997E-2"/>
    <n v="2.8630136986301369"/>
    <n v="5.0054794520547947"/>
    <n v="7.1294999999999997E-2"/>
    <x v="1"/>
    <x v="1"/>
    <n v="1430742.3"/>
    <n v="2861484.6"/>
    <n v="2861484.6"/>
    <n v="1430742.3"/>
    <n v="0"/>
    <n v="0"/>
    <n v="0"/>
    <n v="0"/>
    <n v="0"/>
    <n v="0"/>
    <n v="0"/>
    <n v="0"/>
    <n v="0"/>
    <n v="0"/>
    <n v="0"/>
    <n v="0"/>
    <n v="4292226.9000000004"/>
    <n v="4292226.9000000004"/>
    <n v="8584453.8000000007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7.8356164383561646"/>
    <n v="10.008219178082191"/>
    <n v="7.8262999999999999E-2"/>
    <n v="7.8356164383561646"/>
    <n v="10.008219178082191"/>
    <n v="7.8262999999999999E-2"/>
    <x v="1"/>
    <x v="1"/>
    <n v="1217790.6499999999"/>
    <n v="2435581.2999999998"/>
    <n v="2435581.2999999998"/>
    <n v="2435581.2999999998"/>
    <n v="2435581.2999999998"/>
    <n v="2435581.2999999998"/>
    <n v="2435581.2999999998"/>
    <n v="2435581.2999999998"/>
    <n v="1217790.6499999999"/>
    <n v="0"/>
    <n v="0"/>
    <n v="0"/>
    <n v="0"/>
    <n v="0"/>
    <n v="0"/>
    <n v="0"/>
    <n v="3653371.9499999997"/>
    <n v="15831278.450000001"/>
    <n v="19484650.400000002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0"/>
    <n v="11802650.619999999"/>
    <d v="2023-03-02T00:00:00"/>
    <d v="2026-03-02T00:00:00"/>
    <n v="11802650.619999999"/>
    <n v="0.83835616438356164"/>
    <n v="3.0027397260273974"/>
    <n v="6.1652999999999999E-2"/>
    <n v="0.83835616438356164"/>
    <n v="3.0027397260273974"/>
    <n v="6.1652999999999999E-2"/>
    <x v="1"/>
    <x v="1"/>
    <n v="363834.41"/>
    <n v="363834.41"/>
    <n v="0"/>
    <n v="0"/>
    <n v="0"/>
    <n v="0"/>
    <n v="0"/>
    <n v="0"/>
    <n v="0"/>
    <n v="0"/>
    <n v="0"/>
    <n v="0"/>
    <n v="0"/>
    <n v="0"/>
    <n v="0"/>
    <n v="0"/>
    <n v="727668.82"/>
    <n v="0"/>
    <n v="727668.82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258420"/>
    <n v="1645.27"/>
    <n v="0"/>
    <n v="0"/>
    <n v="0"/>
    <n v="0"/>
    <n v="258420"/>
    <d v="2023-10-18T00:00:00"/>
    <d v="2025-10-18T00:00:00"/>
    <n v="516840"/>
    <n v="0.46849315068493153"/>
    <n v="2.0027397260273974"/>
    <n v="3.8199999999999998E-2"/>
    <n v="0.46849315068493153"/>
    <n v="2.0027397260273974"/>
    <n v="3.8199999999999998E-2"/>
    <x v="1"/>
    <x v="1"/>
    <n v="4935.84"/>
    <n v="0"/>
    <n v="0"/>
    <n v="0"/>
    <n v="0"/>
    <n v="0"/>
    <n v="0"/>
    <n v="0"/>
    <n v="0"/>
    <n v="0"/>
    <n v="0"/>
    <n v="0"/>
    <n v="0"/>
    <n v="0"/>
    <n v="0"/>
    <n v="0"/>
    <n v="4935.84"/>
    <n v="0"/>
    <n v="4935.84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1.4684931506849315"/>
    <n v="3.0027397260273974"/>
    <n v="4.2999999999999997E-2"/>
    <n v="1.4684931506849315"/>
    <n v="3.0027397260273974"/>
    <n v="4.2999999999999997E-2"/>
    <x v="1"/>
    <x v="1"/>
    <n v="42714.640000000007"/>
    <n v="37375.279999999999"/>
    <n v="0"/>
    <n v="0"/>
    <n v="0"/>
    <n v="0"/>
    <n v="0"/>
    <n v="0"/>
    <n v="0"/>
    <n v="0"/>
    <n v="0"/>
    <n v="0"/>
    <n v="0"/>
    <n v="0"/>
    <n v="0"/>
    <n v="0"/>
    <n v="80089.920000000013"/>
    <n v="0"/>
    <n v="80089.920000000013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2.4684931506849317"/>
    <n v="4.0027397260273974"/>
    <n v="4.7100000000000003E-2"/>
    <n v="2.4684931506849317"/>
    <n v="4.0027397260273974"/>
    <n v="4.7100000000000003E-2"/>
    <x v="1"/>
    <x v="1"/>
    <n v="111781.28000000001"/>
    <n v="167671.92000000001"/>
    <n v="97808.62"/>
    <n v="0"/>
    <n v="0"/>
    <n v="0"/>
    <n v="0"/>
    <n v="0"/>
    <n v="0"/>
    <n v="0"/>
    <n v="0"/>
    <n v="0"/>
    <n v="0"/>
    <n v="0"/>
    <n v="0"/>
    <n v="0"/>
    <n v="279453.2"/>
    <n v="97808.62"/>
    <n v="377261.82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3.4712328767123286"/>
    <n v="5.0054794520547947"/>
    <n v="5.0700000000000002E-2"/>
    <n v="3.4712328767123286"/>
    <n v="5.0054794520547947"/>
    <n v="5.0700000000000002E-2"/>
    <x v="1"/>
    <x v="1"/>
    <n v="99071.839999999982"/>
    <n v="148607.75999999998"/>
    <n v="148607.76"/>
    <n v="86687.86"/>
    <n v="0"/>
    <n v="0"/>
    <n v="0"/>
    <n v="0"/>
    <n v="0"/>
    <n v="0"/>
    <n v="0"/>
    <n v="0"/>
    <n v="0"/>
    <n v="0"/>
    <n v="0"/>
    <n v="0"/>
    <n v="247679.59999999998"/>
    <n v="235295.62"/>
    <n v="482975.22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4.4712328767123291"/>
    <n v="6.0054794520547947"/>
    <n v="5.3600000000000002E-2"/>
    <n v="4.4712328767123291"/>
    <n v="6.0054794520547947"/>
    <n v="5.3600000000000002E-2"/>
    <x v="1"/>
    <x v="1"/>
    <n v="692850.24000000011"/>
    <n v="1039275.3600000002"/>
    <n v="1039275.36"/>
    <n v="1039275.36"/>
    <n v="606243.96"/>
    <n v="0"/>
    <n v="0"/>
    <n v="0"/>
    <n v="0"/>
    <n v="0"/>
    <n v="0"/>
    <n v="0"/>
    <n v="0"/>
    <n v="0"/>
    <n v="0"/>
    <n v="0"/>
    <n v="1732125.6000000003"/>
    <n v="2684794.6799999997"/>
    <n v="4416920.28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5.4712328767123291"/>
    <n v="7.0054794520547947"/>
    <n v="5.6399999999999999E-2"/>
    <n v="5.4712328767123291"/>
    <n v="7.0054794520547938"/>
    <n v="5.6399999999999999E-2"/>
    <x v="1"/>
    <x v="1"/>
    <n v="23925.439999999999"/>
    <n v="35888.159999999996"/>
    <n v="35888.160000000003"/>
    <n v="35888.160000000003"/>
    <n v="32897.480000000003"/>
    <n v="14953.4"/>
    <n v="0"/>
    <n v="0"/>
    <n v="0"/>
    <n v="0"/>
    <n v="0"/>
    <n v="0"/>
    <n v="0"/>
    <n v="0"/>
    <n v="0"/>
    <n v="0"/>
    <n v="59813.599999999991"/>
    <n v="119627.20000000001"/>
    <n v="179440.8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6.4712328767123291"/>
    <n v="8.0054794520547947"/>
    <n v="5.9299999999999999E-2"/>
    <n v="6.4712328767123299"/>
    <n v="8.0054794520547947"/>
    <n v="5.9300000000000005E-2"/>
    <x v="1"/>
    <x v="1"/>
    <n v="3994.32"/>
    <n v="5991.4800000000005"/>
    <n v="5991.48"/>
    <n v="5991.48"/>
    <n v="5658.62"/>
    <n v="3661.46"/>
    <n v="1664.3"/>
    <n v="0"/>
    <n v="0"/>
    <n v="0"/>
    <n v="0"/>
    <n v="0"/>
    <n v="0"/>
    <n v="0"/>
    <n v="0"/>
    <n v="0"/>
    <n v="9985.8000000000011"/>
    <n v="22967.339999999997"/>
    <n v="32953.14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7.4739726027397264"/>
    <n v="9.0082191780821912"/>
    <n v="6.2100000000000002E-2"/>
    <n v="7.4739726027397264"/>
    <n v="9.0082191780821912"/>
    <n v="6.2100000000000002E-2"/>
    <x v="1"/>
    <x v="1"/>
    <n v="2198.3200000000002"/>
    <n v="3297.48"/>
    <n v="3297.48"/>
    <n v="3297.48"/>
    <n v="3160.08"/>
    <n v="2335.6999999999998"/>
    <n v="1511.4"/>
    <n v="687"/>
    <n v="0"/>
    <n v="0"/>
    <n v="0"/>
    <n v="0"/>
    <n v="0"/>
    <n v="0"/>
    <n v="0"/>
    <n v="0"/>
    <n v="5495.8"/>
    <n v="14289.140000000001"/>
    <n v="19784.940000000002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8.4739726027397264"/>
    <n v="10.008219178082191"/>
    <n v="6.5000000000000002E-2"/>
    <n v="8.4739726027397264"/>
    <n v="10.008219178082191"/>
    <n v="6.5000000000000002E-2"/>
    <x v="1"/>
    <x v="1"/>
    <n v="2249.84"/>
    <n v="3374.76"/>
    <n v="3374.76"/>
    <n v="3374.76"/>
    <n v="3262.28"/>
    <n v="2587.38"/>
    <n v="1912.38"/>
    <n v="1237.4000000000001"/>
    <n v="562.5"/>
    <n v="0"/>
    <n v="0"/>
    <n v="0"/>
    <n v="0"/>
    <n v="0"/>
    <n v="0"/>
    <n v="0"/>
    <n v="5624.6"/>
    <n v="16311.460000000001"/>
    <n v="21936.06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0"/>
    <n v="5358743.7300000004"/>
    <d v="2023-03-02T00:00:00"/>
    <d v="2026-03-02T00:00:00"/>
    <n v="5358743.7300000004"/>
    <n v="0.83835616438356164"/>
    <n v="3.0027397260273974"/>
    <n v="6.1652999999999999E-2"/>
    <n v="0.83835616438356164"/>
    <n v="3.0027397260273974"/>
    <n v="6.1652999999999999E-2"/>
    <x v="1"/>
    <x v="1"/>
    <n v="165191.31"/>
    <n v="165191.31"/>
    <n v="0"/>
    <n v="0"/>
    <n v="0"/>
    <n v="0"/>
    <n v="0"/>
    <n v="0"/>
    <n v="0"/>
    <n v="0"/>
    <n v="0"/>
    <n v="0"/>
    <n v="0"/>
    <n v="0"/>
    <n v="0"/>
    <n v="0"/>
    <n v="330382.62"/>
    <n v="0"/>
    <n v="330382.62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0"/>
    <n v="5358813.13"/>
    <d v="2023-03-10T00:00:00"/>
    <d v="2028-03-10T00:00:00"/>
    <n v="5358813.13"/>
    <n v="2.8630136986301369"/>
    <n v="5.0054794520547947"/>
    <n v="7.1294999999999997E-2"/>
    <n v="2.8630136986301369"/>
    <n v="5.0054794520547947"/>
    <n v="7.1294999999999997E-2"/>
    <x v="1"/>
    <x v="1"/>
    <n v="191028.29"/>
    <n v="382056.58"/>
    <n v="382056.58"/>
    <n v="191028.29"/>
    <n v="0"/>
    <n v="0"/>
    <n v="0"/>
    <n v="0"/>
    <n v="0"/>
    <n v="0"/>
    <n v="0"/>
    <n v="0"/>
    <n v="0"/>
    <n v="0"/>
    <n v="0"/>
    <n v="0"/>
    <n v="573084.87"/>
    <n v="573084.87"/>
    <n v="1146169.74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90442.53"/>
    <n v="0"/>
    <n v="0"/>
    <n v="0"/>
    <n v="0"/>
    <n v="2677557.38"/>
    <d v="2023-04-25T00:00:00"/>
    <d v="2027-04-25T00:00:00"/>
    <n v="2677557.38"/>
    <n v="1.9863013698630136"/>
    <n v="4.0027397260273974"/>
    <n v="6.7556000000000005E-2"/>
    <n v="1.9863013698630136"/>
    <n v="4.0027397260273974"/>
    <n v="6.7556000000000005E-2"/>
    <x v="1"/>
    <x v="1"/>
    <n v="90442.53"/>
    <n v="180885.06"/>
    <n v="90442.53"/>
    <n v="0"/>
    <n v="0"/>
    <n v="0"/>
    <n v="0"/>
    <n v="0"/>
    <n v="0"/>
    <n v="0"/>
    <n v="0"/>
    <n v="0"/>
    <n v="0"/>
    <n v="0"/>
    <n v="0"/>
    <n v="0"/>
    <n v="271327.58999999997"/>
    <n v="90442.53"/>
    <n v="361770.12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0"/>
    <n v="570000000"/>
    <d v="2023-03-10T00:00:00"/>
    <d v="2028-03-10T00:00:00"/>
    <n v="570000000"/>
    <n v="2.8630136986301369"/>
    <n v="5.0054794520547947"/>
    <n v="7.1294999999999997E-2"/>
    <n v="2.8630136986301369"/>
    <n v="5.0054794520547947"/>
    <n v="7.1294999999999997E-2"/>
    <x v="1"/>
    <x v="1"/>
    <n v="20319075"/>
    <n v="40638150"/>
    <n v="40638150"/>
    <n v="20319075"/>
    <n v="0"/>
    <n v="0"/>
    <n v="0"/>
    <n v="0"/>
    <n v="0"/>
    <n v="0"/>
    <n v="0"/>
    <n v="0"/>
    <n v="0"/>
    <n v="0"/>
    <n v="0"/>
    <n v="0"/>
    <n v="60957225"/>
    <n v="60957225"/>
    <n v="12191445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0"/>
    <n v="1533028.65"/>
    <d v="2023-03-02T00:00:00"/>
    <d v="2026-03-02T00:00:00"/>
    <n v="1533028.65"/>
    <n v="0.83835616438356164"/>
    <n v="3.0027397260273974"/>
    <n v="6.1652999999999999E-2"/>
    <n v="0.83835616438356164"/>
    <n v="3.0027397260273969"/>
    <n v="6.1652999999999999E-2"/>
    <x v="1"/>
    <x v="1"/>
    <n v="47257.91"/>
    <n v="47257.91"/>
    <n v="0"/>
    <n v="0"/>
    <n v="0"/>
    <n v="0"/>
    <n v="0"/>
    <n v="0"/>
    <n v="0"/>
    <n v="0"/>
    <n v="0"/>
    <n v="0"/>
    <n v="0"/>
    <n v="0"/>
    <n v="0"/>
    <n v="0"/>
    <n v="94515.82"/>
    <n v="0"/>
    <n v="94515.82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0"/>
    <n v="1532872.01"/>
    <d v="2023-03-10T00:00:00"/>
    <d v="2028-03-10T00:00:00"/>
    <n v="1532872.01"/>
    <n v="2.8630136986301369"/>
    <n v="5.0054794520547947"/>
    <n v="7.1294999999999997E-2"/>
    <n v="2.8630136986301369"/>
    <n v="5.0054794520547947"/>
    <n v="7.1294999999999997E-2"/>
    <x v="1"/>
    <x v="1"/>
    <n v="54643.05"/>
    <n v="109286.1"/>
    <n v="109286.1"/>
    <n v="54643.05"/>
    <n v="0"/>
    <n v="0"/>
    <n v="0"/>
    <n v="0"/>
    <n v="0"/>
    <n v="0"/>
    <n v="0"/>
    <n v="0"/>
    <n v="0"/>
    <n v="0"/>
    <n v="0"/>
    <n v="0"/>
    <n v="163929.15000000002"/>
    <n v="163929.15000000002"/>
    <n v="327858.30000000005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0"/>
    <n v="1439218.17"/>
    <d v="2023-03-02T00:00:00"/>
    <d v="2026-03-02T00:00:00"/>
    <n v="1439218.17"/>
    <n v="0.83835616438356164"/>
    <n v="3.0027397260273974"/>
    <n v="6.1652999999999999E-2"/>
    <n v="0.83835616438356164"/>
    <n v="3.0027397260273974"/>
    <n v="6.1652999999999999E-2"/>
    <x v="1"/>
    <x v="1"/>
    <n v="44366.06"/>
    <n v="88732.12"/>
    <n v="88732.12"/>
    <n v="44366.06"/>
    <n v="0"/>
    <n v="0"/>
    <n v="0"/>
    <n v="0"/>
    <n v="0"/>
    <n v="0"/>
    <n v="0"/>
    <n v="0"/>
    <n v="0"/>
    <n v="0"/>
    <n v="0"/>
    <n v="0"/>
    <n v="133098.18"/>
    <n v="133098.18"/>
    <n v="266196.36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0"/>
    <n v="2077899"/>
    <d v="2023-03-10T00:00:00"/>
    <d v="2028-03-10T00:00:00"/>
    <n v="2077899"/>
    <n v="2.8630136986301369"/>
    <n v="5.0054794520547947"/>
    <n v="7.1294999999999997E-2"/>
    <n v="2.8630136986301369"/>
    <n v="5.0054794520547947"/>
    <n v="7.1294999999999997E-2"/>
    <x v="1"/>
    <x v="1"/>
    <n v="74071.899999999994"/>
    <n v="148143.79999999999"/>
    <n v="148143.79999999999"/>
    <n v="74071.899999999994"/>
    <n v="0"/>
    <n v="0"/>
    <n v="0"/>
    <n v="0"/>
    <n v="0"/>
    <n v="0"/>
    <n v="0"/>
    <n v="0"/>
    <n v="0"/>
    <n v="0"/>
    <n v="0"/>
    <n v="0"/>
    <n v="222215.69999999998"/>
    <n v="222215.69999999998"/>
    <n v="444431.39999999997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0"/>
    <n v="7242823.2599999998"/>
    <d v="2023-03-10T00:00:00"/>
    <d v="2028-03-10T00:00:00"/>
    <n v="7242823.2599999998"/>
    <n v="2.8630136986301369"/>
    <n v="5.0054794520547947"/>
    <n v="7.1294999999999997E-2"/>
    <n v="2.8630136986301369"/>
    <n v="5.0054794520547947"/>
    <n v="7.1294999999999997E-2"/>
    <x v="1"/>
    <x v="1"/>
    <n v="258188.54"/>
    <n v="516377.08"/>
    <n v="516377.08"/>
    <n v="258188.54"/>
    <n v="0"/>
    <n v="0"/>
    <n v="0"/>
    <n v="0"/>
    <n v="0"/>
    <n v="0"/>
    <n v="0"/>
    <n v="0"/>
    <n v="0"/>
    <n v="0"/>
    <n v="0"/>
    <n v="0"/>
    <n v="774565.62"/>
    <n v="774565.62"/>
    <n v="1549131.24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0"/>
    <n v="5008908.7300000004"/>
    <d v="2023-03-02T00:00:00"/>
    <d v="2026-03-02T00:00:00"/>
    <n v="5008908.7300000004"/>
    <n v="0.83835616438356164"/>
    <n v="3.0027397260273974"/>
    <n v="6.1652999999999999E-2"/>
    <n v="0.83835616438356164"/>
    <n v="3.0027397260273974"/>
    <n v="6.1653000000000006E-2"/>
    <x v="1"/>
    <x v="1"/>
    <n v="154407.12"/>
    <n v="308814.24"/>
    <n v="308814.24"/>
    <n v="154407.12"/>
    <n v="0"/>
    <n v="0"/>
    <n v="0"/>
    <n v="0"/>
    <n v="0"/>
    <n v="0"/>
    <n v="0"/>
    <n v="0"/>
    <n v="0"/>
    <n v="0"/>
    <n v="0"/>
    <n v="0"/>
    <n v="463221.36"/>
    <n v="463221.36"/>
    <n v="926442.72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0"/>
    <n v="5008007.7"/>
    <d v="2023-03-10T00:00:00"/>
    <d v="2028-03-10T00:00:00"/>
    <n v="5008007.7"/>
    <n v="2.8630136986301369"/>
    <n v="5.0054794520547947"/>
    <n v="7.1294999999999997E-2"/>
    <n v="2.8630136986301369"/>
    <n v="5.0054794520547947"/>
    <n v="7.1294999999999997E-2"/>
    <x v="1"/>
    <x v="1"/>
    <n v="178522.95"/>
    <n v="357045.9"/>
    <n v="357045.9"/>
    <n v="178522.95"/>
    <n v="0"/>
    <n v="0"/>
    <n v="0"/>
    <n v="0"/>
    <n v="0"/>
    <n v="0"/>
    <n v="0"/>
    <n v="0"/>
    <n v="0"/>
    <n v="0"/>
    <n v="0"/>
    <n v="0"/>
    <n v="535568.85000000009"/>
    <n v="535568.85000000009"/>
    <n v="1071137.7000000002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0"/>
    <n v="2894574.87"/>
    <d v="2023-03-10T00:00:00"/>
    <d v="2028-03-10T00:00:00"/>
    <n v="2894574.87"/>
    <n v="2.8630136986301369"/>
    <n v="5.0054794520547947"/>
    <n v="7.1294999999999997E-2"/>
    <n v="2.8630136986301369"/>
    <n v="5.0054794520547947"/>
    <n v="7.1294999999999997E-2"/>
    <x v="1"/>
    <x v="1"/>
    <n v="103184.36"/>
    <n v="206368.72"/>
    <n v="206368.72"/>
    <n v="103184.36"/>
    <n v="0"/>
    <n v="0"/>
    <n v="0"/>
    <n v="0"/>
    <n v="0"/>
    <n v="0"/>
    <n v="0"/>
    <n v="0"/>
    <n v="0"/>
    <n v="0"/>
    <n v="0"/>
    <n v="0"/>
    <n v="309553.08"/>
    <n v="309553.08"/>
    <n v="619106.16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0"/>
    <n v="1415347.7"/>
    <d v="2023-03-10T00:00:00"/>
    <d v="2028-03-10T00:00:00"/>
    <n v="1415347.7"/>
    <n v="2.8630136986301369"/>
    <n v="5.0054794520547947"/>
    <n v="7.1294999999999997E-2"/>
    <n v="2.8630136986301369"/>
    <n v="5.0054794520547947"/>
    <n v="7.1294999999999997E-2"/>
    <x v="1"/>
    <x v="1"/>
    <n v="50453.61"/>
    <n v="100907.22"/>
    <n v="100907.22"/>
    <n v="50453.61"/>
    <n v="0"/>
    <n v="0"/>
    <n v="0"/>
    <n v="0"/>
    <n v="0"/>
    <n v="0"/>
    <n v="0"/>
    <n v="0"/>
    <n v="0"/>
    <n v="0"/>
    <n v="0"/>
    <n v="0"/>
    <n v="151360.83000000002"/>
    <n v="151360.83000000002"/>
    <n v="302721.66000000003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0"/>
    <n v="4461241.0199999996"/>
    <d v="2023-03-02T00:00:00"/>
    <d v="2026-03-02T00:00:00"/>
    <n v="4461241.0199999996"/>
    <n v="0.83835616438356164"/>
    <n v="3.0027397260273974"/>
    <n v="6.1652999999999999E-2"/>
    <n v="0.83835616438356164"/>
    <n v="3.0027397260273974"/>
    <n v="6.1652999999999999E-2"/>
    <x v="1"/>
    <x v="1"/>
    <n v="137524.45000000001"/>
    <n v="137524.45000000001"/>
    <n v="0"/>
    <n v="0"/>
    <n v="0"/>
    <n v="0"/>
    <n v="0"/>
    <n v="0"/>
    <n v="0"/>
    <n v="0"/>
    <n v="0"/>
    <n v="0"/>
    <n v="0"/>
    <n v="0"/>
    <n v="0"/>
    <n v="0"/>
    <n v="275048.90000000002"/>
    <n v="0"/>
    <n v="275048.90000000002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0"/>
    <n v="923713.12"/>
    <d v="2023-03-02T00:00:00"/>
    <d v="2026-03-02T00:00:00"/>
    <n v="923713.12"/>
    <n v="0.83835616438356164"/>
    <n v="3.0027397260273974"/>
    <n v="6.1652999999999999E-2"/>
    <n v="0.83835616438356164"/>
    <n v="3.0027397260273974"/>
    <n v="6.1652999999999999E-2"/>
    <x v="1"/>
    <x v="1"/>
    <n v="28474.84"/>
    <n v="28474.84"/>
    <n v="0"/>
    <n v="0"/>
    <n v="0"/>
    <n v="0"/>
    <n v="0"/>
    <n v="0"/>
    <n v="0"/>
    <n v="0"/>
    <n v="0"/>
    <n v="0"/>
    <n v="0"/>
    <n v="0"/>
    <n v="0"/>
    <n v="0"/>
    <n v="56949.68"/>
    <n v="0"/>
    <n v="56949.68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0"/>
    <n v="3306958.84"/>
    <d v="2023-03-10T00:00:00"/>
    <d v="2028-03-10T00:00:00"/>
    <n v="3306958.84"/>
    <n v="2.8630136986301369"/>
    <n v="5.0054794520547947"/>
    <n v="7.1294999999999997E-2"/>
    <n v="2.8630136986301369"/>
    <n v="5.0054794520547947"/>
    <n v="7.1294999999999997E-2"/>
    <x v="1"/>
    <x v="1"/>
    <n v="117884.82"/>
    <n v="117884.82"/>
    <n v="0"/>
    <n v="0"/>
    <n v="0"/>
    <n v="0"/>
    <n v="0"/>
    <n v="0"/>
    <n v="0"/>
    <n v="0"/>
    <n v="0"/>
    <n v="0"/>
    <n v="0"/>
    <n v="0"/>
    <n v="0"/>
    <n v="0"/>
    <n v="235769.64"/>
    <n v="0"/>
    <n v="235769.6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0"/>
    <n v="4227185.0999999996"/>
    <d v="2023-03-02T00:00:00"/>
    <d v="2026-03-02T00:00:00"/>
    <n v="4227185.0999999996"/>
    <n v="0.83835616438356164"/>
    <n v="3.0027397260273974"/>
    <n v="6.1652999999999999E-2"/>
    <n v="0.83835616438356164"/>
    <n v="3.0027397260273974"/>
    <n v="6.1652999999999999E-2"/>
    <x v="1"/>
    <x v="1"/>
    <n v="130309.32"/>
    <n v="130309.32"/>
    <n v="0"/>
    <n v="0"/>
    <n v="0"/>
    <n v="0"/>
    <n v="0"/>
    <n v="0"/>
    <n v="0"/>
    <n v="0"/>
    <n v="0"/>
    <n v="0"/>
    <n v="0"/>
    <n v="0"/>
    <n v="0"/>
    <n v="0"/>
    <n v="260618.64"/>
    <n v="0"/>
    <n v="260618.64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0"/>
    <n v="4224454.29"/>
    <d v="2023-03-10T00:00:00"/>
    <d v="2028-03-10T00:00:00"/>
    <n v="4224454.29"/>
    <n v="2.8630136986301369"/>
    <n v="5.0054794520547947"/>
    <n v="7.1294999999999997E-2"/>
    <n v="2.8630136986301369"/>
    <n v="5.0054794520547947"/>
    <n v="7.1294999999999997E-2"/>
    <x v="1"/>
    <x v="1"/>
    <n v="150591.23000000001"/>
    <n v="301182.46000000002"/>
    <n v="301182.46000000002"/>
    <n v="150591.23000000001"/>
    <n v="0"/>
    <n v="0"/>
    <n v="0"/>
    <n v="0"/>
    <n v="0"/>
    <n v="0"/>
    <n v="0"/>
    <n v="0"/>
    <n v="0"/>
    <n v="0"/>
    <n v="0"/>
    <n v="0"/>
    <n v="451773.69000000006"/>
    <n v="451773.69000000006"/>
    <n v="903547.38000000012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0"/>
    <n v="964970.14"/>
    <d v="2023-03-02T00:00:00"/>
    <d v="2026-03-02T00:00:00"/>
    <n v="964970.14"/>
    <n v="0.83835616438356164"/>
    <n v="3.0027397260273974"/>
    <n v="6.1652999999999999E-2"/>
    <n v="0.83835616438356175"/>
    <n v="3.0027397260273974"/>
    <n v="6.1652999999999999E-2"/>
    <x v="1"/>
    <x v="1"/>
    <n v="29746.65"/>
    <n v="29746.65"/>
    <n v="0"/>
    <n v="0"/>
    <n v="0"/>
    <n v="0"/>
    <n v="0"/>
    <n v="0"/>
    <n v="0"/>
    <n v="0"/>
    <n v="0"/>
    <n v="0"/>
    <n v="0"/>
    <n v="0"/>
    <n v="0"/>
    <n v="0"/>
    <n v="59493.3"/>
    <n v="0"/>
    <n v="59493.3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0"/>
    <n v="45797743.100000001"/>
    <d v="2023-03-02T00:00:00"/>
    <d v="2026-03-02T00:00:00"/>
    <n v="45797743.100000001"/>
    <n v="0.83835616438356164"/>
    <n v="3.0027397260273974"/>
    <n v="6.1652999999999999E-2"/>
    <n v="0.83835616438356164"/>
    <n v="3.0027397260273974"/>
    <n v="6.1652999999999999E-2"/>
    <x v="1"/>
    <x v="1"/>
    <n v="1411784.13"/>
    <n v="1411784.13"/>
    <n v="0"/>
    <n v="0"/>
    <n v="0"/>
    <n v="0"/>
    <n v="0"/>
    <n v="0"/>
    <n v="0"/>
    <n v="0"/>
    <n v="0"/>
    <n v="0"/>
    <n v="0"/>
    <n v="0"/>
    <n v="0"/>
    <n v="0"/>
    <n v="2823568.26"/>
    <n v="0"/>
    <n v="2823568.26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0"/>
    <n v="1084261.4099999999"/>
    <d v="2023-03-02T00:00:00"/>
    <d v="2026-03-02T00:00:00"/>
    <n v="1084261.4099999999"/>
    <n v="0.83835616438356164"/>
    <n v="3.0027397260273974"/>
    <n v="6.1652999999999999E-2"/>
    <n v="0.83835616438356164"/>
    <n v="3.0027397260273974"/>
    <n v="6.1652999999999999E-2"/>
    <x v="1"/>
    <x v="1"/>
    <n v="33423.980000000003"/>
    <n v="33423.980000000003"/>
    <n v="0"/>
    <n v="0"/>
    <n v="0"/>
    <n v="0"/>
    <n v="0"/>
    <n v="0"/>
    <n v="0"/>
    <n v="0"/>
    <n v="0"/>
    <n v="0"/>
    <n v="0"/>
    <n v="0"/>
    <n v="0"/>
    <n v="0"/>
    <n v="66847.960000000006"/>
    <n v="0"/>
    <n v="66847.960000000006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0"/>
    <n v="2165436.48"/>
    <d v="2023-03-10T00:00:00"/>
    <d v="2028-03-10T00:00:00"/>
    <n v="2165436.48"/>
    <n v="2.8630136986301369"/>
    <n v="5.0054794520547947"/>
    <n v="7.1294999999999997E-2"/>
    <n v="2.8630136986301369"/>
    <n v="5.0054794520547947"/>
    <n v="7.1294999999999997E-2"/>
    <x v="1"/>
    <x v="1"/>
    <n v="77192.399999999994"/>
    <n v="154384.79999999999"/>
    <n v="154384.79999999999"/>
    <n v="77192.399999999994"/>
    <n v="0"/>
    <n v="0"/>
    <n v="0"/>
    <n v="0"/>
    <n v="0"/>
    <n v="0"/>
    <n v="0"/>
    <n v="0"/>
    <n v="0"/>
    <n v="0"/>
    <n v="0"/>
    <n v="0"/>
    <n v="231577.19999999998"/>
    <n v="231577.19999999998"/>
    <n v="463154.39999999997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0"/>
    <n v="11818571.76"/>
    <d v="2023-03-15T00:00:00"/>
    <d v="2029-03-15T00:00:00"/>
    <n v="11818571.76"/>
    <n v="3.8767123287671232"/>
    <n v="6.0054794520547947"/>
    <n v="7.3772000000000004E-2"/>
    <n v="3.8767123287671237"/>
    <n v="6.0054794520547938"/>
    <n v="7.3772000000000004E-2"/>
    <x v="1"/>
    <x v="1"/>
    <n v="435939.84000000003"/>
    <n v="871879.68000000005"/>
    <n v="871879.68000000005"/>
    <n v="871879.68000000005"/>
    <n v="435939.84000000003"/>
    <n v="0"/>
    <n v="0"/>
    <n v="0"/>
    <n v="0"/>
    <n v="0"/>
    <n v="0"/>
    <n v="0"/>
    <n v="0"/>
    <n v="0"/>
    <n v="0"/>
    <n v="0"/>
    <n v="1307819.52"/>
    <n v="2179699.2000000002"/>
    <n v="3487518.7200000002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7.8356164383561646"/>
    <n v="10.008219178082191"/>
    <n v="7.8262999999999999E-2"/>
    <n v="7.8356164383561646"/>
    <n v="10.008219178082191"/>
    <n v="7.8262999999999999E-2"/>
    <x v="1"/>
    <x v="1"/>
    <n v="68138.080000000002"/>
    <n v="136276.16"/>
    <n v="136276.16"/>
    <n v="136276.16"/>
    <n v="136276.16"/>
    <n v="136276.16"/>
    <n v="136276.16"/>
    <n v="136276.16"/>
    <n v="68138.080000000002"/>
    <n v="0"/>
    <n v="0"/>
    <n v="0"/>
    <n v="0"/>
    <n v="0"/>
    <n v="0"/>
    <n v="0"/>
    <n v="204414.24"/>
    <n v="885795.04"/>
    <n v="1090209.28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0"/>
    <n v="12378544.4"/>
    <d v="2023-03-15T00:00:00"/>
    <d v="2029-03-15T00:00:00"/>
    <n v="12378544.4"/>
    <n v="3.8767123287671232"/>
    <n v="6.0054794520547947"/>
    <n v="7.3772000000000004E-2"/>
    <n v="3.8767123287671237"/>
    <n v="6.0054794520547947"/>
    <n v="7.3772000000000004E-2"/>
    <x v="1"/>
    <x v="1"/>
    <n v="456594.99"/>
    <n v="913189.98"/>
    <n v="913189.98"/>
    <n v="913189.98"/>
    <n v="456594.99"/>
    <n v="0"/>
    <n v="0"/>
    <n v="0"/>
    <n v="0"/>
    <n v="0"/>
    <n v="0"/>
    <n v="0"/>
    <n v="0"/>
    <n v="0"/>
    <n v="0"/>
    <n v="0"/>
    <n v="1369784.97"/>
    <n v="2282974.9500000002"/>
    <n v="3652759.92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0"/>
    <n v="4694126.49"/>
    <d v="2023-03-02T00:00:00"/>
    <d v="2026-03-02T00:00:00"/>
    <n v="4694126.49"/>
    <n v="0.83835616438356164"/>
    <n v="3.0027397260273974"/>
    <n v="6.1652999999999999E-2"/>
    <n v="0.83835616438356164"/>
    <n v="3.0027397260273974"/>
    <n v="6.1652999999999999E-2"/>
    <x v="1"/>
    <x v="1"/>
    <n v="144703.49"/>
    <n v="144703.49"/>
    <n v="0"/>
    <n v="0"/>
    <n v="0"/>
    <n v="0"/>
    <n v="0"/>
    <n v="0"/>
    <n v="0"/>
    <n v="0"/>
    <n v="0"/>
    <n v="0"/>
    <n v="0"/>
    <n v="0"/>
    <n v="0"/>
    <n v="0"/>
    <n v="289406.98"/>
    <n v="0"/>
    <n v="289406.98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166968.5"/>
    <n v="0"/>
    <n v="0"/>
    <n v="0"/>
    <n v="0"/>
    <n v="4943113.7699999996"/>
    <d v="2023-04-25T00:00:00"/>
    <d v="2027-04-25T00:00:00"/>
    <n v="4943113.7699999996"/>
    <n v="1.9863013698630136"/>
    <n v="4.0027397260273974"/>
    <n v="6.7556000000000005E-2"/>
    <n v="1.9863013698630134"/>
    <n v="4.0027397260273974"/>
    <n v="6.7556000000000005E-2"/>
    <x v="1"/>
    <x v="1"/>
    <n v="166968.5"/>
    <n v="333937"/>
    <n v="166968.5"/>
    <n v="0"/>
    <n v="0"/>
    <n v="0"/>
    <n v="0"/>
    <n v="0"/>
    <n v="0"/>
    <n v="0"/>
    <n v="0"/>
    <n v="0"/>
    <n v="0"/>
    <n v="0"/>
    <n v="0"/>
    <n v="0"/>
    <n v="500905.5"/>
    <n v="166968.5"/>
    <n v="667874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0"/>
    <n v="4896968.82"/>
    <d v="2023-03-10T00:00:00"/>
    <d v="2028-03-10T00:00:00"/>
    <n v="4896968.82"/>
    <n v="2.8630136986301369"/>
    <n v="5.0054794520547947"/>
    <n v="7.1294999999999997E-2"/>
    <n v="2.8630136986301369"/>
    <n v="5.0054794520547947"/>
    <n v="7.1294999999999997E-2"/>
    <x v="1"/>
    <x v="1"/>
    <n v="174564.7"/>
    <n v="349129.4"/>
    <n v="349129.4"/>
    <n v="174564.7"/>
    <n v="0"/>
    <n v="0"/>
    <n v="0"/>
    <n v="0"/>
    <n v="0"/>
    <n v="0"/>
    <n v="0"/>
    <n v="0"/>
    <n v="0"/>
    <n v="0"/>
    <n v="0"/>
    <n v="0"/>
    <n v="523694.10000000003"/>
    <n v="523694.10000000003"/>
    <n v="1047388.2000000001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0"/>
    <n v="6544491.0599999996"/>
    <d v="2023-03-02T00:00:00"/>
    <d v="2026-03-02T00:00:00"/>
    <n v="6544491.0599999996"/>
    <n v="0.83835616438356164"/>
    <n v="3.0027397260273974"/>
    <n v="6.1652999999999999E-2"/>
    <n v="0.83835616438356164"/>
    <n v="3.0027397260273974"/>
    <n v="6.1652999999999999E-2"/>
    <x v="1"/>
    <x v="1"/>
    <n v="201743.75"/>
    <n v="201743.75"/>
    <n v="0"/>
    <n v="0"/>
    <n v="0"/>
    <n v="0"/>
    <n v="0"/>
    <n v="0"/>
    <n v="0"/>
    <n v="0"/>
    <n v="0"/>
    <n v="0"/>
    <n v="0"/>
    <n v="0"/>
    <n v="0"/>
    <n v="0"/>
    <n v="403487.5"/>
    <n v="0"/>
    <n v="403487.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0"/>
    <n v="15248745.48"/>
    <d v="2023-03-10T00:00:00"/>
    <d v="2028-03-10T00:00:00"/>
    <n v="15248745.48"/>
    <n v="2.8630136986301369"/>
    <n v="5.0054794520547947"/>
    <n v="7.1294999999999997E-2"/>
    <n v="2.8630136986301369"/>
    <n v="5.0054794520547947"/>
    <n v="7.1295000000000011E-2"/>
    <x v="1"/>
    <x v="1"/>
    <n v="543579.65"/>
    <n v="1087159.3"/>
    <n v="1087159.3"/>
    <n v="543579.65"/>
    <n v="0"/>
    <n v="0"/>
    <n v="0"/>
    <n v="0"/>
    <n v="0"/>
    <n v="0"/>
    <n v="0"/>
    <n v="0"/>
    <n v="0"/>
    <n v="0"/>
    <n v="0"/>
    <n v="0"/>
    <n v="1630738.9500000002"/>
    <n v="1630738.9500000002"/>
    <n v="3261477.9000000004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0"/>
    <n v="0"/>
    <n v="2795280598.7049999"/>
    <d v="2024-01-05T00:00:00"/>
    <d v="2040-07-05T00:00:00"/>
    <n v="2957066124.1100001"/>
    <n v="15.191780821917808"/>
    <n v="16.509589041095889"/>
    <n v="1.2999999999999999E-2"/>
    <n v="15.191780821917808"/>
    <n v="16.509589041095889"/>
    <n v="1.3000000000000001E-2"/>
    <x v="0"/>
    <x v="2"/>
    <n v="18169323.890000001"/>
    <n v="34742391.490000002"/>
    <n v="32590930.27"/>
    <n v="30411409.16"/>
    <n v="28203462.190000001"/>
    <n v="25966718.609999999"/>
    <n v="23700802.879999999"/>
    <n v="21405334.5"/>
    <n v="19079928.050000001"/>
    <n v="16724193.07"/>
    <n v="14337734"/>
    <n v="11920150.140000001"/>
    <n v="9471035.5399999991"/>
    <n v="6989978.9800000004"/>
    <n v="4476563.8600000003"/>
    <n v="1930368.15"/>
    <n v="52911715.380000003"/>
    <n v="247208609.40000001"/>
    <n v="300120324.78000003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0"/>
    <n v="0"/>
    <n v="75623079.946999997"/>
    <d v="2024-01-05T00:00:00"/>
    <d v="2040-07-05T00:00:00"/>
    <n v="80000000"/>
    <n v="15.191780821917808"/>
    <n v="16.509589041095889"/>
    <n v="1.2999999999999999E-2"/>
    <n v="15.19178082191781"/>
    <n v="16.509589041095889"/>
    <n v="1.2999999999999999E-2"/>
    <x v="0"/>
    <x v="3"/>
    <n v="491550.02"/>
    <n v="939915.17999999993"/>
    <n v="881709.88"/>
    <n v="822745.46"/>
    <n v="763012.01"/>
    <n v="702499.5"/>
    <n v="641197.78"/>
    <n v="579096.54"/>
    <n v="516185.36"/>
    <n v="452453.68"/>
    <n v="387890.79"/>
    <n v="322485.86"/>
    <n v="256227.9"/>
    <n v="189105.79"/>
    <n v="121108.26"/>
    <n v="52223.87"/>
    <n v="1431465.2"/>
    <n v="6687942.6800000006"/>
    <n v="8119407.8800000008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0"/>
    <n v="0"/>
    <n v="15269131.83"/>
    <d v="2024-01-05T00:00:00"/>
    <d v="2026-01-05T00:00:00"/>
    <n v="30538263.660551101"/>
    <n v="0.68493150684931503"/>
    <n v="2.0027397260273974"/>
    <n v="0"/>
    <n v="0.68493150684931503"/>
    <n v="2.0027397260273974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0"/>
    <n v="0"/>
    <n v="694200"/>
    <d v="2024-01-05T00:00:00"/>
    <d v="2026-01-05T00:00:00"/>
    <n v="1388400"/>
    <n v="0.68493150684931503"/>
    <n v="2.0027397260273974"/>
    <n v="0"/>
    <n v="0.68493150684931503"/>
    <n v="2.0027397260273974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0"/>
    <n v="14682097.49"/>
    <d v="2023-03-02T00:00:00"/>
    <d v="2026-03-02T00:00:00"/>
    <n v="14682097.49"/>
    <n v="0.83835616438356164"/>
    <n v="3.0027397260273974"/>
    <n v="6.1652999999999999E-2"/>
    <n v="0.83835616438356153"/>
    <n v="3.0027397260273974"/>
    <n v="6.1652999999999999E-2"/>
    <x v="1"/>
    <x v="1"/>
    <n v="452597.68"/>
    <n v="452597.68"/>
    <n v="0"/>
    <n v="0"/>
    <n v="0"/>
    <n v="0"/>
    <n v="0"/>
    <n v="0"/>
    <n v="0"/>
    <n v="0"/>
    <n v="0"/>
    <n v="0"/>
    <n v="0"/>
    <n v="0"/>
    <n v="0"/>
    <n v="0"/>
    <n v="905195.36"/>
    <n v="0"/>
    <n v="905195.36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0"/>
    <n v="15269381.390000001"/>
    <d v="2023-03-02T00:00:00"/>
    <d v="2026-03-02T00:00:00"/>
    <n v="15269381.390000001"/>
    <n v="0.83835616438356164"/>
    <n v="3.0027397260273974"/>
    <n v="6.1652999999999999E-2"/>
    <n v="0.83835616438356164"/>
    <n v="3.0027397260273974"/>
    <n v="6.1652999999999999E-2"/>
    <x v="1"/>
    <x v="1"/>
    <n v="470701.59"/>
    <n v="470701.59"/>
    <n v="0"/>
    <n v="0"/>
    <n v="0"/>
    <n v="0"/>
    <n v="0"/>
    <n v="0"/>
    <n v="0"/>
    <n v="0"/>
    <n v="0"/>
    <n v="0"/>
    <n v="0"/>
    <n v="0"/>
    <n v="0"/>
    <n v="0"/>
    <n v="941403.18"/>
    <n v="0"/>
    <n v="941403.18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0"/>
    <n v="14094813.59"/>
    <d v="2023-03-02T00:00:00"/>
    <d v="2026-03-02T00:00:00"/>
    <n v="14094813.59"/>
    <n v="0.83835616438356164"/>
    <n v="3.0027397260273974"/>
    <n v="6.1652999999999999E-2"/>
    <n v="0.83835616438356164"/>
    <n v="3.0027397260273974"/>
    <n v="6.1652999999999999E-2"/>
    <x v="1"/>
    <x v="1"/>
    <n v="434493.77"/>
    <n v="434493.77"/>
    <n v="0"/>
    <n v="0"/>
    <n v="0"/>
    <n v="0"/>
    <n v="0"/>
    <n v="0"/>
    <n v="0"/>
    <n v="0"/>
    <n v="0"/>
    <n v="0"/>
    <n v="0"/>
    <n v="0"/>
    <n v="0"/>
    <n v="0"/>
    <n v="868987.54"/>
    <n v="0"/>
    <n v="868987.54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0"/>
    <n v="14679621.25"/>
    <d v="2023-03-02T00:00:00"/>
    <d v="2026-03-02T00:00:00"/>
    <n v="14679621.25"/>
    <n v="0.83835616438356164"/>
    <n v="3.0027397260273974"/>
    <n v="6.1652999999999999E-2"/>
    <n v="0.83835616438356164"/>
    <n v="3.0027397260273974"/>
    <n v="6.1652999999999999E-2"/>
    <x v="1"/>
    <x v="1"/>
    <n v="452521.34"/>
    <n v="452521.34"/>
    <n v="0"/>
    <n v="0"/>
    <n v="0"/>
    <n v="0"/>
    <n v="0"/>
    <n v="0"/>
    <n v="0"/>
    <n v="0"/>
    <n v="0"/>
    <n v="0"/>
    <n v="0"/>
    <n v="0"/>
    <n v="0"/>
    <n v="0"/>
    <n v="905042.68"/>
    <n v="0"/>
    <n v="905042.68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0"/>
    <n v="9786414.1699999999"/>
    <d v="2023-03-02T00:00:00"/>
    <d v="2026-03-02T00:00:00"/>
    <n v="9786414.1699999999"/>
    <n v="0.83835616438356164"/>
    <n v="3.0027397260273974"/>
    <n v="6.1652999999999999E-2"/>
    <n v="0.83835616438356164"/>
    <n v="3.0027397260273974"/>
    <n v="6.1652999999999999E-2"/>
    <x v="1"/>
    <x v="1"/>
    <n v="301680.90000000002"/>
    <n v="301680.90000000002"/>
    <n v="0"/>
    <n v="0"/>
    <n v="0"/>
    <n v="0"/>
    <n v="0"/>
    <n v="0"/>
    <n v="0"/>
    <n v="0"/>
    <n v="0"/>
    <n v="0"/>
    <n v="0"/>
    <n v="0"/>
    <n v="0"/>
    <n v="0"/>
    <n v="603361.80000000005"/>
    <n v="0"/>
    <n v="603361.80000000005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0"/>
    <n v="10765055.58"/>
    <d v="2023-03-02T00:00:00"/>
    <d v="2026-03-02T00:00:00"/>
    <n v="10765055.58"/>
    <n v="0.83835616438356164"/>
    <n v="3.0027397260273974"/>
    <n v="6.1652999999999999E-2"/>
    <n v="0.83835616438356164"/>
    <n v="3.0027397260273974"/>
    <n v="6.1652999999999993E-2"/>
    <x v="1"/>
    <x v="1"/>
    <n v="331848.99"/>
    <n v="331848.99"/>
    <n v="0"/>
    <n v="0"/>
    <n v="0"/>
    <n v="0"/>
    <n v="0"/>
    <n v="0"/>
    <n v="0"/>
    <n v="0"/>
    <n v="0"/>
    <n v="0"/>
    <n v="0"/>
    <n v="0"/>
    <n v="0"/>
    <n v="0"/>
    <n v="663697.98"/>
    <n v="0"/>
    <n v="663697.9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161541.08"/>
    <n v="0"/>
    <n v="38293.129999999997"/>
    <n v="29608.41"/>
    <n v="0"/>
    <n v="0"/>
    <n v="0"/>
    <n v="0"/>
    <n v="4123247.95"/>
    <d v="2024-01-31T00:00:00"/>
    <d v="2033-08-11T00:00:00"/>
    <n v="4677691.78"/>
    <n v="8.287671232876713"/>
    <n v="9.5342465753424666"/>
    <n v="8.5398000000000002E-2"/>
    <n v="8.287671232876713"/>
    <n v="9.5342465753424666"/>
    <n v="8.5398000000000002E-2"/>
    <x v="1"/>
    <x v="1"/>
    <n v="226889.78000000003"/>
    <n v="305372.21000000002"/>
    <n v="260111.74"/>
    <n v="214447.26"/>
    <n v="183277.11"/>
    <n v="119068.02"/>
    <n v="66567.460000000006"/>
    <n v="26832.02"/>
    <n v="5742.02"/>
    <n v="0"/>
    <n v="0"/>
    <n v="0"/>
    <n v="0"/>
    <n v="0"/>
    <n v="0"/>
    <n v="0"/>
    <n v="532261.99"/>
    <n v="876045.63"/>
    <n v="1408307.62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823809.05"/>
    <n v="0"/>
    <n v="103298.58"/>
    <n v="27011.21"/>
    <n v="0"/>
    <n v="0"/>
    <n v="0"/>
    <n v="0"/>
    <n v="3720510.47"/>
    <d v="2024-01-31T00:00:00"/>
    <d v="2027-11-22T00:00:00"/>
    <n v="5219359.88"/>
    <n v="2.5643835616438357"/>
    <n v="3.8109589041095893"/>
    <n v="8.4766999999999995E-2"/>
    <n v="2.5643835616438357"/>
    <n v="3.8109589041095888"/>
    <n v="8.4766999999999995E-2"/>
    <x v="1"/>
    <x v="1"/>
    <n v="189383"/>
    <n v="201081.28999999998"/>
    <n v="58938.5"/>
    <n v="0"/>
    <n v="0"/>
    <n v="0"/>
    <n v="0"/>
    <n v="0"/>
    <n v="0"/>
    <n v="0"/>
    <n v="0"/>
    <n v="0"/>
    <n v="0"/>
    <n v="0"/>
    <n v="0"/>
    <n v="0"/>
    <n v="390464.29"/>
    <n v="58938.5"/>
    <n v="449402.79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20028.44"/>
    <n v="0"/>
    <n v="16447.82"/>
    <n v="7739.66"/>
    <n v="0"/>
    <n v="0"/>
    <n v="0"/>
    <n v="0"/>
    <n v="1103580.6200000001"/>
    <d v="2024-01-31T00:00:00"/>
    <d v="2029-10-26T00:00:00"/>
    <n v="1340324.05"/>
    <n v="4.493150684931507"/>
    <n v="5.7397260273972606"/>
    <n v="8.2922999999999997E-2"/>
    <n v="4.493150684931507"/>
    <n v="5.7397260273972606"/>
    <n v="8.2922999999999997E-2"/>
    <x v="1"/>
    <x v="1"/>
    <n v="57758.900000000009"/>
    <n v="72088.17"/>
    <n v="53293.97"/>
    <n v="34645.21"/>
    <n v="8944.26"/>
    <n v="0"/>
    <n v="0"/>
    <n v="0"/>
    <n v="0"/>
    <n v="0"/>
    <n v="0"/>
    <n v="0"/>
    <n v="0"/>
    <n v="0"/>
    <n v="0"/>
    <n v="0"/>
    <n v="129847.07"/>
    <n v="96883.439999999988"/>
    <n v="226730.51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0"/>
    <n v="7305769.0899999999"/>
    <d v="2023-03-02T00:00:00"/>
    <d v="2026-03-02T00:00:00"/>
    <n v="7305769.0899999999"/>
    <n v="0.83835616438356164"/>
    <n v="3.0027397260273974"/>
    <n v="6.1652999999999999E-2"/>
    <n v="0.83835616438356164"/>
    <n v="3.0027397260273974"/>
    <n v="6.1652999999999999E-2"/>
    <x v="1"/>
    <x v="1"/>
    <n v="225211.29"/>
    <n v="225211.29"/>
    <n v="0"/>
    <n v="0"/>
    <n v="0"/>
    <n v="0"/>
    <n v="0"/>
    <n v="0"/>
    <n v="0"/>
    <n v="0"/>
    <n v="0"/>
    <n v="0"/>
    <n v="0"/>
    <n v="0"/>
    <n v="0"/>
    <n v="0"/>
    <n v="450422.58"/>
    <n v="0"/>
    <n v="450422.58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257203.3600000001"/>
    <n v="0"/>
    <n v="85890.21"/>
    <n v="7745.84"/>
    <n v="0"/>
    <n v="0"/>
    <n v="0"/>
    <n v="0"/>
    <n v="1171313.1499999999"/>
    <d v="2024-01-31T00:00:00"/>
    <d v="2026-04-28T00:00:00"/>
    <n v="2412354.96"/>
    <n v="0.9945205479452055"/>
    <n v="2.2410958904109588"/>
    <n v="7.3934E-2"/>
    <n v="0.99452054794520539"/>
    <n v="2.2410958904109588"/>
    <n v="7.3934E-2"/>
    <x v="1"/>
    <x v="1"/>
    <n v="45461.36"/>
    <n v="5741.28"/>
    <n v="0"/>
    <n v="0"/>
    <n v="0"/>
    <n v="0"/>
    <n v="0"/>
    <n v="0"/>
    <n v="0"/>
    <n v="0"/>
    <n v="0"/>
    <n v="0"/>
    <n v="0"/>
    <n v="0"/>
    <n v="0"/>
    <n v="0"/>
    <n v="51202.64"/>
    <n v="0"/>
    <n v="51202.64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906626.5500000007"/>
    <n v="0"/>
    <n v="56825.93"/>
    <n v="63670.83"/>
    <n v="0"/>
    <n v="0"/>
    <n v="0"/>
    <n v="0"/>
    <n v="8849800.6199999992"/>
    <d v="2024-01-31T00:00:00"/>
    <d v="2033-12-08T00:00:00"/>
    <n v="9652458.2400000002"/>
    <n v="8.6136986301369856"/>
    <n v="9.8602739726027391"/>
    <n v="8.5975999999999997E-2"/>
    <n v="8.6136986301369856"/>
    <n v="9.8602739726027391"/>
    <n v="8.5975999999999997E-2"/>
    <x v="1"/>
    <x v="1"/>
    <n v="494388.11999999994"/>
    <n v="688292.9"/>
    <n v="617709.56999999995"/>
    <n v="538860.65"/>
    <n v="484052.02"/>
    <n v="343678.51"/>
    <n v="234715.05"/>
    <n v="143840.24"/>
    <n v="53041.59"/>
    <n v="0"/>
    <n v="0"/>
    <n v="0"/>
    <n v="0"/>
    <n v="0"/>
    <n v="0"/>
    <n v="0"/>
    <n v="1182681.02"/>
    <n v="2415897.63"/>
    <n v="3598578.65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298820.81"/>
    <n v="0"/>
    <n v="116155.37"/>
    <n v="22741.68"/>
    <n v="0"/>
    <n v="0"/>
    <n v="0"/>
    <n v="0"/>
    <n v="3182665.44"/>
    <d v="2024-01-31T00:00:00"/>
    <d v="2031-08-14T00:00:00"/>
    <n v="5073977.74"/>
    <n v="6.2931506849315069"/>
    <n v="7.5397260273972604"/>
    <n v="8.4176000000000001E-2"/>
    <n v="6.2931506849315069"/>
    <n v="7.5397260273972604"/>
    <n v="8.4175999999999987E-2"/>
    <x v="1"/>
    <x v="1"/>
    <n v="154317.44"/>
    <n v="154389.74"/>
    <n v="98671.92"/>
    <n v="78585.210000000006"/>
    <n v="53641.31"/>
    <n v="28901.45"/>
    <n v="5293.73"/>
    <n v="0"/>
    <n v="0"/>
    <n v="0"/>
    <n v="0"/>
    <n v="0"/>
    <n v="0"/>
    <n v="0"/>
    <n v="0"/>
    <n v="0"/>
    <n v="308707.18"/>
    <n v="265093.62"/>
    <n v="573800.80000000005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427960.36"/>
    <n v="0"/>
    <n v="33508.03"/>
    <n v="16691.759999999998"/>
    <n v="0"/>
    <n v="0"/>
    <n v="0"/>
    <n v="0"/>
    <n v="2394452.33"/>
    <d v="2024-01-31T00:00:00"/>
    <d v="2030-01-06T00:00:00"/>
    <n v="5384699.0099999998"/>
    <n v="4.6904109589041099"/>
    <n v="5.9369863013698634"/>
    <n v="8.2498000000000002E-2"/>
    <n v="4.6904109589041099"/>
    <n v="5.9369863013698634"/>
    <n v="8.2498000000000002E-2"/>
    <x v="1"/>
    <x v="1"/>
    <n v="139667.20000000001"/>
    <n v="155125.71000000002"/>
    <n v="116799.15"/>
    <n v="75188.41"/>
    <n v="30012.07"/>
    <n v="342.76"/>
    <n v="0"/>
    <n v="0"/>
    <n v="0"/>
    <n v="0"/>
    <n v="0"/>
    <n v="0"/>
    <n v="0"/>
    <n v="0"/>
    <n v="0"/>
    <n v="0"/>
    <n v="294792.91000000003"/>
    <n v="222342.39"/>
    <n v="517135.30000000005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0"/>
    <n v="10769529.800000001"/>
    <d v="2023-03-02T00:00:00"/>
    <d v="2026-03-02T00:00:00"/>
    <n v="10769529.800000001"/>
    <n v="0.83835616438356164"/>
    <n v="3.0027397260273974"/>
    <n v="6.1652999999999999E-2"/>
    <n v="0.83835616438356164"/>
    <n v="3.0027397260273974"/>
    <n v="6.1652999999999999E-2"/>
    <x v="1"/>
    <x v="1"/>
    <n v="331986.90999999997"/>
    <n v="331986.90999999997"/>
    <n v="0"/>
    <n v="0"/>
    <n v="0"/>
    <n v="0"/>
    <n v="0"/>
    <n v="0"/>
    <n v="0"/>
    <n v="0"/>
    <n v="0"/>
    <n v="0"/>
    <n v="0"/>
    <n v="0"/>
    <n v="0"/>
    <n v="0"/>
    <n v="663973.81999999995"/>
    <n v="0"/>
    <n v="663973.81999999995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108975.75"/>
    <n v="0"/>
    <n v="241169.16"/>
    <n v="35228.239999999998"/>
    <n v="0"/>
    <n v="0"/>
    <n v="0"/>
    <n v="0"/>
    <n v="4867806.59"/>
    <d v="2024-01-31T00:00:00"/>
    <d v="2029-10-26T00:00:00"/>
    <n v="9093830.6699999999"/>
    <n v="4.493150684931507"/>
    <n v="5.7397260273972606"/>
    <n v="8.0518000000000006E-2"/>
    <n v="4.493150684931507"/>
    <n v="5.7397260273972606"/>
    <n v="8.0518000000000006E-2"/>
    <x v="1"/>
    <x v="1"/>
    <n v="225182.96999999997"/>
    <n v="190671.13999999998"/>
    <n v="123230.39999999999"/>
    <n v="64051.03"/>
    <n v="12595.46"/>
    <n v="0"/>
    <n v="0"/>
    <n v="0"/>
    <n v="0"/>
    <n v="0"/>
    <n v="0"/>
    <n v="0"/>
    <n v="0"/>
    <n v="0"/>
    <n v="0"/>
    <n v="0"/>
    <n v="415854.11"/>
    <n v="199876.88999999998"/>
    <n v="615731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0"/>
    <n v="5476513.7300000004"/>
    <d v="2023-03-02T00:00:00"/>
    <d v="2026-03-02T00:00:00"/>
    <n v="5476513.7300000004"/>
    <n v="0.83835616438356164"/>
    <n v="3.0027397260273974"/>
    <n v="6.1652999999999999E-2"/>
    <n v="0.83835616438356153"/>
    <n v="3.0027397260273974"/>
    <n v="6.1652999999999993E-2"/>
    <x v="1"/>
    <x v="1"/>
    <n v="168821.75"/>
    <n v="168821.75"/>
    <n v="0"/>
    <n v="0"/>
    <n v="0"/>
    <n v="0"/>
    <n v="0"/>
    <n v="0"/>
    <n v="0"/>
    <n v="0"/>
    <n v="0"/>
    <n v="0"/>
    <n v="0"/>
    <n v="0"/>
    <n v="0"/>
    <n v="0"/>
    <n v="337643.5"/>
    <n v="0"/>
    <n v="337643.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0"/>
    <n v="5488903.1299999999"/>
    <d v="2023-03-02T00:00:00"/>
    <d v="2026-03-02T00:00:00"/>
    <n v="5488903.1299999999"/>
    <n v="0.83835616438356164"/>
    <n v="3.0027397260273974"/>
    <n v="6.1652999999999999E-2"/>
    <n v="0.83835616438356153"/>
    <n v="3.0027397260273974"/>
    <n v="6.1652999999999999E-2"/>
    <x v="1"/>
    <x v="1"/>
    <n v="169203.67"/>
    <n v="169203.67"/>
    <n v="0"/>
    <n v="0"/>
    <n v="0"/>
    <n v="0"/>
    <n v="0"/>
    <n v="0"/>
    <n v="0"/>
    <n v="0"/>
    <n v="0"/>
    <n v="0"/>
    <n v="0"/>
    <n v="0"/>
    <n v="0"/>
    <n v="0"/>
    <n v="338407.34"/>
    <n v="0"/>
    <n v="338407.34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844752.64"/>
    <n v="0"/>
    <n v="51132.04"/>
    <n v="13188.23"/>
    <n v="0"/>
    <n v="0"/>
    <n v="0"/>
    <n v="0"/>
    <n v="1793620.6"/>
    <d v="2024-01-31T00:00:00"/>
    <d v="2032-12-31T00:00:00"/>
    <n v="2571949.09"/>
    <n v="7.6767123287671231"/>
    <n v="8.9232876712328775"/>
    <n v="8.5975999999999997E-2"/>
    <n v="7.6767123287671231"/>
    <n v="8.9232876712328775"/>
    <n v="8.5975999999999997E-2"/>
    <x v="1"/>
    <x v="1"/>
    <n v="92065.83"/>
    <n v="87944.15"/>
    <n v="64335.56"/>
    <n v="50550.39"/>
    <n v="41271.660000000003"/>
    <n v="31146.36"/>
    <n v="20097.29"/>
    <n v="8132.11"/>
    <n v="0"/>
    <n v="0"/>
    <n v="0"/>
    <n v="0"/>
    <n v="0"/>
    <n v="0"/>
    <n v="0"/>
    <n v="0"/>
    <n v="180009.97999999998"/>
    <n v="215533.36999999997"/>
    <n v="395543.35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0"/>
    <n v="5211134.32"/>
    <d v="2023-03-02T00:00:00"/>
    <d v="2026-03-02T00:00:00"/>
    <n v="5211134.32"/>
    <n v="0.83835616438356164"/>
    <n v="3.0027397260273974"/>
    <n v="6.1652999999999999E-2"/>
    <n v="0.83835616438356164"/>
    <n v="3.0027397260273974"/>
    <n v="6.1653000000000006E-2"/>
    <x v="1"/>
    <x v="1"/>
    <n v="160641.03"/>
    <n v="160641.03"/>
    <n v="0"/>
    <n v="0"/>
    <n v="0"/>
    <n v="0"/>
    <n v="0"/>
    <n v="0"/>
    <n v="0"/>
    <n v="0"/>
    <n v="0"/>
    <n v="0"/>
    <n v="0"/>
    <n v="0"/>
    <n v="0"/>
    <n v="0"/>
    <n v="321282.06"/>
    <n v="0"/>
    <n v="321282.06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772793.81"/>
    <n v="0"/>
    <n v="59097.85"/>
    <n v="5116.99"/>
    <n v="0"/>
    <n v="0"/>
    <n v="0"/>
    <n v="0"/>
    <n v="713695.96"/>
    <d v="2024-01-31T00:00:00"/>
    <d v="2026-12-24T00:00:00"/>
    <n v="1599497.38"/>
    <n v="1.6520547945205479"/>
    <n v="2.8986301369863012"/>
    <n v="8.1262000000000001E-2"/>
    <n v="1.6520547945205479"/>
    <n v="2.8986301369863012"/>
    <n v="8.1262000000000001E-2"/>
    <x v="1"/>
    <x v="1"/>
    <n v="26634.609999999997"/>
    <n v="4414.9000000000005"/>
    <n v="0"/>
    <n v="0"/>
    <n v="0"/>
    <n v="0"/>
    <n v="0"/>
    <n v="0"/>
    <n v="0"/>
    <n v="0"/>
    <n v="0"/>
    <n v="0"/>
    <n v="0"/>
    <n v="0"/>
    <n v="0"/>
    <n v="0"/>
    <n v="31049.51"/>
    <n v="0"/>
    <n v="31049.5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1339979.940000001"/>
    <n v="0"/>
    <n v="325860.36"/>
    <n v="153326.28"/>
    <n v="0"/>
    <n v="0"/>
    <n v="0"/>
    <n v="0"/>
    <n v="21014119.579999998"/>
    <d v="2024-01-31T00:00:00"/>
    <d v="2029-11-03T00:00:00"/>
    <n v="26043160.600000001"/>
    <n v="4.515068493150685"/>
    <n v="5.7616438356164386"/>
    <n v="8.6263999999999993E-2"/>
    <n v="4.515068493150685"/>
    <n v="5.7616438356164386"/>
    <n v="8.6263999999999993E-2"/>
    <x v="1"/>
    <x v="1"/>
    <n v="1140850.6499999999"/>
    <n v="1410612.78"/>
    <n v="1021099.33"/>
    <n v="564026.02"/>
    <n v="214352.47"/>
    <n v="0"/>
    <n v="0"/>
    <n v="0"/>
    <n v="0"/>
    <n v="0"/>
    <n v="0"/>
    <n v="0"/>
    <n v="0"/>
    <n v="0"/>
    <n v="0"/>
    <n v="0"/>
    <n v="2551463.4299999997"/>
    <n v="1799477.82"/>
    <n v="4350941.25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0"/>
    <n v="13616051.960000001"/>
    <d v="2023-03-02T00:00:00"/>
    <d v="2026-03-02T00:00:00"/>
    <n v="13616051.960000001"/>
    <n v="0.83835616438356164"/>
    <n v="3.0027397260273974"/>
    <n v="6.1652999999999999E-2"/>
    <n v="0.83835616438356164"/>
    <n v="3.0027397260273974"/>
    <n v="6.1653000000000006E-2"/>
    <x v="1"/>
    <x v="1"/>
    <n v="419735.23"/>
    <n v="419735.23"/>
    <n v="0"/>
    <n v="0"/>
    <n v="0"/>
    <n v="0"/>
    <n v="0"/>
    <n v="0"/>
    <n v="0"/>
    <n v="0"/>
    <n v="0"/>
    <n v="0"/>
    <n v="0"/>
    <n v="0"/>
    <n v="0"/>
    <n v="0"/>
    <n v="839470.46"/>
    <n v="0"/>
    <n v="839470.46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0881674.130000001"/>
    <n v="0"/>
    <n v="183413.61"/>
    <n v="76043.83"/>
    <n v="0"/>
    <n v="0"/>
    <n v="0"/>
    <n v="0"/>
    <n v="10698260.52"/>
    <d v="2024-01-31T00:00:00"/>
    <d v="2033-03-05T00:00:00"/>
    <n v="13409459.25"/>
    <n v="7.8520547945205479"/>
    <n v="9.0986301369863014"/>
    <n v="8.3875000000000005E-2"/>
    <n v="7.8520547945205479"/>
    <n v="9.0986301369863014"/>
    <n v="8.3875000000000005E-2"/>
    <x v="1"/>
    <x v="1"/>
    <n v="561438.57999999996"/>
    <n v="677919.83999999985"/>
    <n v="467397.75"/>
    <n v="308705.33"/>
    <n v="170115.25"/>
    <n v="84508.5"/>
    <n v="37511.22"/>
    <n v="11564.55"/>
    <n v="91.12"/>
    <n v="0"/>
    <n v="0"/>
    <n v="0"/>
    <n v="0"/>
    <n v="0"/>
    <n v="0"/>
    <n v="0"/>
    <n v="1239358.42"/>
    <n v="1079893.7200000002"/>
    <n v="2319252.14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0"/>
    <n v="1484441.48"/>
    <d v="2023-03-02T00:00:00"/>
    <d v="2026-03-02T00:00:00"/>
    <n v="1484441.48"/>
    <n v="0.83835616438356164"/>
    <n v="3.0027397260273974"/>
    <n v="6.1652999999999999E-2"/>
    <n v="0.83835616438356164"/>
    <n v="3.0027397260273974"/>
    <n v="6.1652999999999999E-2"/>
    <x v="1"/>
    <x v="1"/>
    <n v="45760.14"/>
    <n v="45760.14"/>
    <n v="0"/>
    <n v="0"/>
    <n v="0"/>
    <n v="0"/>
    <n v="0"/>
    <n v="0"/>
    <n v="0"/>
    <n v="0"/>
    <n v="0"/>
    <n v="0"/>
    <n v="0"/>
    <n v="0"/>
    <n v="0"/>
    <n v="0"/>
    <n v="91520.28"/>
    <n v="0"/>
    <n v="91520.2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591842.1900000004"/>
    <n v="0"/>
    <n v="168610.64"/>
    <n v="44911.39"/>
    <n v="0"/>
    <n v="0"/>
    <n v="0"/>
    <n v="0"/>
    <n v="6423231.5499999998"/>
    <d v="2024-01-31T00:00:00"/>
    <d v="2032-08-14T00:00:00"/>
    <n v="8844291.1799999997"/>
    <n v="7.2958904109589042"/>
    <n v="8.5424657534246577"/>
    <n v="8.2136000000000001E-2"/>
    <n v="7.2958904109589042"/>
    <n v="8.5424657534246577"/>
    <n v="8.2135999999999987E-2"/>
    <x v="1"/>
    <x v="1"/>
    <n v="316978.63"/>
    <n v="356558.35"/>
    <n v="305310.62"/>
    <n v="219761.5"/>
    <n v="153614.32"/>
    <n v="102706.22"/>
    <n v="58415.48"/>
    <n v="12484.99"/>
    <n v="0"/>
    <n v="0"/>
    <n v="0"/>
    <n v="0"/>
    <n v="0"/>
    <n v="0"/>
    <n v="0"/>
    <n v="0"/>
    <n v="673536.98"/>
    <n v="852293.12999999989"/>
    <n v="1525830.1099999999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728631.7599999998"/>
    <n v="0"/>
    <n v="67394.36"/>
    <n v="40188.25"/>
    <n v="0"/>
    <n v="0"/>
    <n v="0"/>
    <n v="0"/>
    <n v="5661237.4000000004"/>
    <d v="2024-01-31T00:00:00"/>
    <d v="2032-08-06T00:00:00"/>
    <n v="7166559.2999999998"/>
    <n v="7.2739726027397262"/>
    <n v="8.5205479452054789"/>
    <n v="8.4209999999999993E-2"/>
    <n v="7.2739726027397262"/>
    <n v="8.5205479452054789"/>
    <n v="8.4209999999999993E-2"/>
    <x v="1"/>
    <x v="1"/>
    <n v="304187.31999999995"/>
    <n v="395635.04"/>
    <n v="339889.09"/>
    <n v="224471.38"/>
    <n v="152602.01999999999"/>
    <n v="109063.28"/>
    <n v="62090.06"/>
    <n v="13281.04"/>
    <n v="0"/>
    <n v="0"/>
    <n v="0"/>
    <n v="0"/>
    <n v="0"/>
    <n v="0"/>
    <n v="0"/>
    <n v="0"/>
    <n v="699822.35999999987"/>
    <n v="901396.87000000011"/>
    <n v="1601219.23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075079.96"/>
    <n v="0"/>
    <n v="34675.56"/>
    <n v="14825.99"/>
    <n v="0"/>
    <n v="0"/>
    <n v="0"/>
    <n v="0"/>
    <n v="2040404.4"/>
    <d v="2024-01-31T00:00:00"/>
    <d v="2029-05-05T00:00:00"/>
    <n v="3357828.03"/>
    <n v="4.0164383561643833"/>
    <n v="5.2630136986301368"/>
    <n v="8.5736999999999994E-2"/>
    <n v="4.0164383561643833"/>
    <n v="5.2630136986301368"/>
    <n v="8.5736999999999994E-2"/>
    <x v="1"/>
    <x v="1"/>
    <n v="109538.66"/>
    <n v="132522.01999999999"/>
    <n v="91362.03"/>
    <n v="46531.040000000001"/>
    <n v="5217.9799999999996"/>
    <n v="0"/>
    <n v="0"/>
    <n v="0"/>
    <n v="0"/>
    <n v="0"/>
    <n v="0"/>
    <n v="0"/>
    <n v="0"/>
    <n v="0"/>
    <n v="0"/>
    <n v="0"/>
    <n v="242060.68"/>
    <n v="143111.05000000002"/>
    <n v="385171.73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0"/>
    <n v="2042053.71"/>
    <d v="2023-03-02T00:00:00"/>
    <d v="2026-03-02T00:00:00"/>
    <n v="2042053.71"/>
    <n v="0.83835616438356164"/>
    <n v="3.0027397260273974"/>
    <n v="6.1652999999999999E-2"/>
    <n v="0.83835616438356164"/>
    <n v="3.0027397260273974"/>
    <n v="6.1652999999999999E-2"/>
    <x v="1"/>
    <x v="1"/>
    <n v="62949.37"/>
    <n v="62949.37"/>
    <n v="0"/>
    <n v="0"/>
    <n v="0"/>
    <n v="0"/>
    <n v="0"/>
    <n v="0"/>
    <n v="0"/>
    <n v="0"/>
    <n v="0"/>
    <n v="0"/>
    <n v="0"/>
    <n v="0"/>
    <n v="0"/>
    <n v="0"/>
    <n v="125898.74"/>
    <n v="0"/>
    <n v="125898.74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83835616438356164"/>
    <n v="3.0027397260273974"/>
    <n v="6.1652999999999999E-2"/>
    <n v="0.83835616438356164"/>
    <n v="3.0027397260273974"/>
    <n v="6.1652999999999999E-2"/>
    <x v="1"/>
    <x v="1"/>
    <n v="1197.3599999999999"/>
    <n v="1197.3599999999999"/>
    <n v="0"/>
    <n v="0"/>
    <n v="0"/>
    <n v="0"/>
    <n v="0"/>
    <n v="0"/>
    <n v="0"/>
    <n v="0"/>
    <n v="0"/>
    <n v="0"/>
    <n v="0"/>
    <n v="0"/>
    <n v="0"/>
    <n v="0"/>
    <n v="2394.7199999999998"/>
    <n v="0"/>
    <n v="2394.7199999999998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83835616438356164"/>
    <n v="3.0027397260273974"/>
    <n v="6.1652999999999999E-2"/>
    <n v="0.83835616438356164"/>
    <n v="3.0027397260273974"/>
    <n v="6.1652999999999999E-2"/>
    <x v="1"/>
    <x v="1"/>
    <n v="1197.3599999999999"/>
    <n v="1197.3599999999999"/>
    <n v="0"/>
    <n v="0"/>
    <n v="0"/>
    <n v="0"/>
    <n v="0"/>
    <n v="0"/>
    <n v="0"/>
    <n v="0"/>
    <n v="0"/>
    <n v="0"/>
    <n v="0"/>
    <n v="0"/>
    <n v="0"/>
    <n v="0"/>
    <n v="2394.7199999999998"/>
    <n v="0"/>
    <n v="2394.7199999999998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83835616438356164"/>
    <n v="3.0027397260273974"/>
    <n v="6.1652999999999999E-2"/>
    <n v="0.83835616438356164"/>
    <n v="3.0027397260273974"/>
    <n v="6.1652999999999999E-2"/>
    <x v="1"/>
    <x v="1"/>
    <n v="1196.22"/>
    <n v="1196.22"/>
    <n v="0"/>
    <n v="0"/>
    <n v="0"/>
    <n v="0"/>
    <n v="0"/>
    <n v="0"/>
    <n v="0"/>
    <n v="0"/>
    <n v="0"/>
    <n v="0"/>
    <n v="0"/>
    <n v="0"/>
    <n v="0"/>
    <n v="0"/>
    <n v="2392.44"/>
    <n v="0"/>
    <n v="2392.44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83835616438356164"/>
    <n v="3.0027397260273974"/>
    <n v="6.1652999999999999E-2"/>
    <n v="0.83835616438356164"/>
    <n v="3.0027397260273974"/>
    <n v="6.1652999999999999E-2"/>
    <x v="1"/>
    <x v="1"/>
    <n v="1196.22"/>
    <n v="1196.22"/>
    <n v="0"/>
    <n v="0"/>
    <n v="0"/>
    <n v="0"/>
    <n v="0"/>
    <n v="0"/>
    <n v="0"/>
    <n v="0"/>
    <n v="0"/>
    <n v="0"/>
    <n v="0"/>
    <n v="0"/>
    <n v="0"/>
    <n v="0"/>
    <n v="2392.44"/>
    <n v="0"/>
    <n v="2392.44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83835616438356164"/>
    <n v="3.0027397260273974"/>
    <n v="6.1652999999999999E-2"/>
    <n v="0.83835616438356164"/>
    <n v="3.0027397260273974"/>
    <n v="6.1652999999999999E-2"/>
    <x v="1"/>
    <x v="1"/>
    <n v="1196.22"/>
    <n v="1196.22"/>
    <n v="0"/>
    <n v="0"/>
    <n v="0"/>
    <n v="0"/>
    <n v="0"/>
    <n v="0"/>
    <n v="0"/>
    <n v="0"/>
    <n v="0"/>
    <n v="0"/>
    <n v="0"/>
    <n v="0"/>
    <n v="0"/>
    <n v="0"/>
    <n v="2392.44"/>
    <n v="0"/>
    <n v="2392.44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0"/>
    <n v="27159.11"/>
    <d v="2023-03-02T00:00:00"/>
    <d v="2026-03-02T00:00:00"/>
    <n v="27159.11"/>
    <n v="0.83835616438356164"/>
    <n v="3.0027397260273974"/>
    <n v="6.1652999999999999E-2"/>
    <n v="0.83835616438356164"/>
    <n v="3.0027397260273974"/>
    <n v="6.1652999999999999E-2"/>
    <x v="1"/>
    <x v="1"/>
    <n v="837.22"/>
    <n v="837.22"/>
    <n v="0"/>
    <n v="0"/>
    <n v="0"/>
    <n v="0"/>
    <n v="0"/>
    <n v="0"/>
    <n v="0"/>
    <n v="0"/>
    <n v="0"/>
    <n v="0"/>
    <n v="0"/>
    <n v="0"/>
    <n v="0"/>
    <n v="0"/>
    <n v="1674.44"/>
    <n v="0"/>
    <n v="1674.44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0"/>
    <n v="29103.200000000001"/>
    <d v="2023-03-02T00:00:00"/>
    <d v="2026-03-02T00:00:00"/>
    <n v="29103.200000000001"/>
    <n v="0.83835616438356164"/>
    <n v="3.0027397260273974"/>
    <n v="6.1652999999999999E-2"/>
    <n v="0.83835616438356164"/>
    <n v="3.0027397260273969"/>
    <n v="6.1652999999999999E-2"/>
    <x v="1"/>
    <x v="1"/>
    <n v="897.15"/>
    <n v="897.15"/>
    <n v="0"/>
    <n v="0"/>
    <n v="0"/>
    <n v="0"/>
    <n v="0"/>
    <n v="0"/>
    <n v="0"/>
    <n v="0"/>
    <n v="0"/>
    <n v="0"/>
    <n v="0"/>
    <n v="0"/>
    <n v="0"/>
    <n v="0"/>
    <n v="1794.3"/>
    <n v="0"/>
    <n v="1794.3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0"/>
    <n v="38836.29"/>
    <d v="2023-03-02T00:00:00"/>
    <d v="2026-03-02T00:00:00"/>
    <n v="38836.29"/>
    <n v="0.83835616438356164"/>
    <n v="3.0027397260273974"/>
    <n v="6.1652999999999999E-2"/>
    <n v="0.83835616438356164"/>
    <n v="3.0027397260273974"/>
    <n v="6.1653000000000006E-2"/>
    <x v="1"/>
    <x v="1"/>
    <n v="1197.19"/>
    <n v="1197.19"/>
    <n v="0"/>
    <n v="0"/>
    <n v="0"/>
    <n v="0"/>
    <n v="0"/>
    <n v="0"/>
    <n v="0"/>
    <n v="0"/>
    <n v="0"/>
    <n v="0"/>
    <n v="0"/>
    <n v="0"/>
    <n v="0"/>
    <n v="0"/>
    <n v="2394.38"/>
    <n v="0"/>
    <n v="2394.38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83835616438356164"/>
    <n v="3.0027397260273974"/>
    <n v="6.1652999999999999E-2"/>
    <n v="0.83835616438356164"/>
    <n v="3.0027397260273974"/>
    <n v="6.1652999999999993E-2"/>
    <x v="1"/>
    <x v="1"/>
    <n v="1197.1600000000001"/>
    <n v="1197.1600000000001"/>
    <n v="0"/>
    <n v="0"/>
    <n v="0"/>
    <n v="0"/>
    <n v="0"/>
    <n v="0"/>
    <n v="0"/>
    <n v="0"/>
    <n v="0"/>
    <n v="0"/>
    <n v="0"/>
    <n v="0"/>
    <n v="0"/>
    <n v="0"/>
    <n v="2394.3200000000002"/>
    <n v="0"/>
    <n v="2394.3200000000002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83835616438356164"/>
    <n v="3.0027397260273974"/>
    <n v="6.1652999999999999E-2"/>
    <n v="0.83835616438356164"/>
    <n v="3.0027397260273974"/>
    <n v="6.1652999999999993E-2"/>
    <x v="1"/>
    <x v="1"/>
    <n v="1197.1600000000001"/>
    <n v="1197.1600000000001"/>
    <n v="0"/>
    <n v="0"/>
    <n v="0"/>
    <n v="0"/>
    <n v="0"/>
    <n v="0"/>
    <n v="0"/>
    <n v="0"/>
    <n v="0"/>
    <n v="0"/>
    <n v="0"/>
    <n v="0"/>
    <n v="0"/>
    <n v="0"/>
    <n v="2394.3200000000002"/>
    <n v="0"/>
    <n v="2394.3200000000002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83835616438356164"/>
    <n v="3.0027397260273974"/>
    <n v="6.1652999999999999E-2"/>
    <n v="0.83835616438356164"/>
    <n v="3.0027397260273974"/>
    <n v="6.1652999999999993E-2"/>
    <x v="1"/>
    <x v="1"/>
    <n v="1197.1600000000001"/>
    <n v="1197.1600000000001"/>
    <n v="0"/>
    <n v="0"/>
    <n v="0"/>
    <n v="0"/>
    <n v="0"/>
    <n v="0"/>
    <n v="0"/>
    <n v="0"/>
    <n v="0"/>
    <n v="0"/>
    <n v="0"/>
    <n v="0"/>
    <n v="0"/>
    <n v="0"/>
    <n v="2394.3200000000002"/>
    <n v="0"/>
    <n v="2394.3200000000002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0"/>
    <n v="38764.879999999997"/>
    <d v="2023-03-02T00:00:00"/>
    <d v="2026-03-02T00:00:00"/>
    <n v="38764.879999999997"/>
    <n v="0.83835616438356164"/>
    <n v="3.0027397260273974"/>
    <n v="6.1652999999999999E-2"/>
    <n v="0.83835616438356164"/>
    <n v="3.0027397260273974"/>
    <n v="6.1652999999999999E-2"/>
    <x v="1"/>
    <x v="1"/>
    <n v="1194.99"/>
    <n v="1194.99"/>
    <n v="0"/>
    <n v="0"/>
    <n v="0"/>
    <n v="0"/>
    <n v="0"/>
    <n v="0"/>
    <n v="0"/>
    <n v="0"/>
    <n v="0"/>
    <n v="0"/>
    <n v="0"/>
    <n v="0"/>
    <n v="0"/>
    <n v="0"/>
    <n v="2389.98"/>
    <n v="0"/>
    <n v="2389.98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0"/>
    <n v="27180.17"/>
    <d v="2023-03-02T00:00:00"/>
    <d v="2026-03-02T00:00:00"/>
    <n v="27180.17"/>
    <n v="0.83835616438356164"/>
    <n v="3.0027397260273974"/>
    <n v="6.1652999999999999E-2"/>
    <n v="0.83835616438356164"/>
    <n v="3.0027397260273974"/>
    <n v="6.1653000000000006E-2"/>
    <x v="1"/>
    <x v="1"/>
    <n v="837.87"/>
    <n v="837.87"/>
    <n v="0"/>
    <n v="0"/>
    <n v="0"/>
    <n v="0"/>
    <n v="0"/>
    <n v="0"/>
    <n v="0"/>
    <n v="0"/>
    <n v="0"/>
    <n v="0"/>
    <n v="0"/>
    <n v="0"/>
    <n v="0"/>
    <n v="0"/>
    <n v="1675.74"/>
    <n v="0"/>
    <n v="1675.74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0"/>
    <n v="27096.25"/>
    <d v="2023-03-02T00:00:00"/>
    <d v="2026-03-02T00:00:00"/>
    <n v="27096.25"/>
    <n v="0.83835616438356164"/>
    <n v="3.0027397260273974"/>
    <n v="6.1652999999999999E-2"/>
    <n v="0.83835616438356164"/>
    <n v="3.0027397260273974"/>
    <n v="6.1652999999999999E-2"/>
    <x v="1"/>
    <x v="1"/>
    <n v="835.28"/>
    <n v="835.28"/>
    <n v="0"/>
    <n v="0"/>
    <n v="0"/>
    <n v="0"/>
    <n v="0"/>
    <n v="0"/>
    <n v="0"/>
    <n v="0"/>
    <n v="0"/>
    <n v="0"/>
    <n v="0"/>
    <n v="0"/>
    <n v="0"/>
    <n v="0"/>
    <n v="1670.56"/>
    <n v="0"/>
    <n v="1670.56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83835616438356164"/>
    <n v="3.0027397260273974"/>
    <n v="6.1652999999999999E-2"/>
    <n v="0.83835616438356175"/>
    <n v="3.0027397260273974"/>
    <n v="6.1652999999999999E-2"/>
    <x v="1"/>
    <x v="1"/>
    <n v="835.37"/>
    <n v="835.37"/>
    <n v="0"/>
    <n v="0"/>
    <n v="0"/>
    <n v="0"/>
    <n v="0"/>
    <n v="0"/>
    <n v="0"/>
    <n v="0"/>
    <n v="0"/>
    <n v="0"/>
    <n v="0"/>
    <n v="0"/>
    <n v="0"/>
    <n v="0"/>
    <n v="1670.74"/>
    <n v="0"/>
    <n v="1670.74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0"/>
    <n v="24182.68"/>
    <d v="2023-03-02T00:00:00"/>
    <d v="2026-03-02T00:00:00"/>
    <n v="24182.68"/>
    <n v="0.83835616438356164"/>
    <n v="3.0027397260273974"/>
    <n v="6.1652999999999999E-2"/>
    <n v="0.83835616438356164"/>
    <n v="3.0027397260273969"/>
    <n v="6.1653000000000006E-2"/>
    <x v="1"/>
    <x v="1"/>
    <n v="745.47"/>
    <n v="745.47"/>
    <n v="0"/>
    <n v="0"/>
    <n v="0"/>
    <n v="0"/>
    <n v="0"/>
    <n v="0"/>
    <n v="0"/>
    <n v="0"/>
    <n v="0"/>
    <n v="0"/>
    <n v="0"/>
    <n v="0"/>
    <n v="0"/>
    <n v="0"/>
    <n v="1490.94"/>
    <n v="0"/>
    <n v="1490.94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0"/>
    <n v="29041.61"/>
    <d v="2023-03-02T00:00:00"/>
    <d v="2026-03-02T00:00:00"/>
    <n v="29041.61"/>
    <n v="0.83835616438356164"/>
    <n v="3.0027397260273974"/>
    <n v="6.1652999999999999E-2"/>
    <n v="0.83835616438356164"/>
    <n v="3.0027397260273978"/>
    <n v="6.1652999999999999E-2"/>
    <x v="1"/>
    <x v="1"/>
    <n v="895.25"/>
    <n v="895.25"/>
    <n v="0"/>
    <n v="0"/>
    <n v="0"/>
    <n v="0"/>
    <n v="0"/>
    <n v="0"/>
    <n v="0"/>
    <n v="0"/>
    <n v="0"/>
    <n v="0"/>
    <n v="0"/>
    <n v="0"/>
    <n v="0"/>
    <n v="0"/>
    <n v="1790.5"/>
    <n v="0"/>
    <n v="1790.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83835616438356164"/>
    <n v="3.0027397260273974"/>
    <n v="6.1652999999999999E-2"/>
    <n v="0.83835616438356175"/>
    <n v="3.0027397260273974"/>
    <n v="6.1652999999999999E-2"/>
    <x v="1"/>
    <x v="1"/>
    <n v="835.37"/>
    <n v="835.37"/>
    <n v="0"/>
    <n v="0"/>
    <n v="0"/>
    <n v="0"/>
    <n v="0"/>
    <n v="0"/>
    <n v="0"/>
    <n v="0"/>
    <n v="0"/>
    <n v="0"/>
    <n v="0"/>
    <n v="0"/>
    <n v="0"/>
    <n v="0"/>
    <n v="1670.74"/>
    <n v="0"/>
    <n v="1670.74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0"/>
    <n v="19414.41"/>
    <d v="2023-03-02T00:00:00"/>
    <d v="2026-03-02T00:00:00"/>
    <n v="19414.41"/>
    <n v="0.83835616438356164"/>
    <n v="3.0027397260273974"/>
    <n v="6.1652999999999999E-2"/>
    <n v="0.83835616438356164"/>
    <n v="3.0027397260273974"/>
    <n v="6.1653000000000006E-2"/>
    <x v="1"/>
    <x v="1"/>
    <n v="598.48"/>
    <n v="598.48"/>
    <n v="0"/>
    <n v="0"/>
    <n v="0"/>
    <n v="0"/>
    <n v="0"/>
    <n v="0"/>
    <n v="0"/>
    <n v="0"/>
    <n v="0"/>
    <n v="0"/>
    <n v="0"/>
    <n v="0"/>
    <n v="0"/>
    <n v="0"/>
    <n v="1196.96"/>
    <n v="0"/>
    <n v="1196.96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83835616438356164"/>
    <n v="3.0027397260273974"/>
    <n v="6.1652999999999999E-2"/>
    <n v="0.83835616438356164"/>
    <n v="3.0027397260273974"/>
    <n v="6.1652999999999999E-2"/>
    <x v="1"/>
    <x v="1"/>
    <n v="897.72"/>
    <n v="897.72"/>
    <n v="0"/>
    <n v="0"/>
    <n v="0"/>
    <n v="0"/>
    <n v="0"/>
    <n v="0"/>
    <n v="0"/>
    <n v="0"/>
    <n v="0"/>
    <n v="0"/>
    <n v="0"/>
    <n v="0"/>
    <n v="0"/>
    <n v="0"/>
    <n v="1795.44"/>
    <n v="0"/>
    <n v="1795.44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83835616438356164"/>
    <n v="3.0027397260273974"/>
    <n v="6.1652999999999999E-2"/>
    <n v="0.83835616438356164"/>
    <n v="3.0027397260273974"/>
    <n v="6.1652999999999999E-2"/>
    <x v="1"/>
    <x v="1"/>
    <n v="897.72"/>
    <n v="897.72"/>
    <n v="0"/>
    <n v="0"/>
    <n v="0"/>
    <n v="0"/>
    <n v="0"/>
    <n v="0"/>
    <n v="0"/>
    <n v="0"/>
    <n v="0"/>
    <n v="0"/>
    <n v="0"/>
    <n v="0"/>
    <n v="0"/>
    <n v="0"/>
    <n v="1795.44"/>
    <n v="0"/>
    <n v="1795.44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0"/>
    <n v="33975.21"/>
    <d v="2023-03-02T00:00:00"/>
    <d v="2026-03-02T00:00:00"/>
    <n v="33975.21"/>
    <n v="0.83835616438356164"/>
    <n v="3.0027397260273974"/>
    <n v="6.1652999999999999E-2"/>
    <n v="0.83835616438356164"/>
    <n v="3.0027397260273974"/>
    <n v="6.1652999999999993E-2"/>
    <x v="1"/>
    <x v="1"/>
    <n v="1047.3399999999999"/>
    <n v="1047.3399999999999"/>
    <n v="0"/>
    <n v="0"/>
    <n v="0"/>
    <n v="0"/>
    <n v="0"/>
    <n v="0"/>
    <n v="0"/>
    <n v="0"/>
    <n v="0"/>
    <n v="0"/>
    <n v="0"/>
    <n v="0"/>
    <n v="0"/>
    <n v="0"/>
    <n v="2094.6799999999998"/>
    <n v="0"/>
    <n v="2094.6799999999998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0"/>
    <n v="24268.01"/>
    <d v="2023-03-02T00:00:00"/>
    <d v="2026-03-02T00:00:00"/>
    <n v="24268.01"/>
    <n v="0.83835616438356164"/>
    <n v="3.0027397260273974"/>
    <n v="6.1652999999999999E-2"/>
    <n v="0.83835616438356164"/>
    <n v="3.0027397260273974"/>
    <n v="6.1652999999999999E-2"/>
    <x v="1"/>
    <x v="1"/>
    <n v="748.1"/>
    <n v="748.1"/>
    <n v="0"/>
    <n v="0"/>
    <n v="0"/>
    <n v="0"/>
    <n v="0"/>
    <n v="0"/>
    <n v="0"/>
    <n v="0"/>
    <n v="0"/>
    <n v="0"/>
    <n v="0"/>
    <n v="0"/>
    <n v="0"/>
    <n v="0"/>
    <n v="1496.2"/>
    <n v="0"/>
    <n v="1496.2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0"/>
    <n v="29122.31"/>
    <d v="2023-03-02T00:00:00"/>
    <d v="2026-03-02T00:00:00"/>
    <n v="29122.31"/>
    <n v="0.83835616438356164"/>
    <n v="3.0027397260273974"/>
    <n v="6.1652999999999999E-2"/>
    <n v="0.83835616438356164"/>
    <n v="3.0027397260273974"/>
    <n v="6.1653000000000006E-2"/>
    <x v="1"/>
    <x v="1"/>
    <n v="897.74"/>
    <n v="897.74"/>
    <n v="0"/>
    <n v="0"/>
    <n v="0"/>
    <n v="0"/>
    <n v="0"/>
    <n v="0"/>
    <n v="0"/>
    <n v="0"/>
    <n v="0"/>
    <n v="0"/>
    <n v="0"/>
    <n v="0"/>
    <n v="0"/>
    <n v="0"/>
    <n v="1795.48"/>
    <n v="0"/>
    <n v="1795.48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0"/>
    <n v="38828.81"/>
    <d v="2023-03-02T00:00:00"/>
    <d v="2026-03-02T00:00:00"/>
    <n v="38828.81"/>
    <n v="0.83835616438356164"/>
    <n v="3.0027397260273974"/>
    <n v="6.1652999999999999E-2"/>
    <n v="0.83835616438356164"/>
    <n v="3.0027397260273974"/>
    <n v="6.1653000000000006E-2"/>
    <x v="1"/>
    <x v="1"/>
    <n v="1196.96"/>
    <n v="1196.96"/>
    <n v="0"/>
    <n v="0"/>
    <n v="0"/>
    <n v="0"/>
    <n v="0"/>
    <n v="0"/>
    <n v="0"/>
    <n v="0"/>
    <n v="0"/>
    <n v="0"/>
    <n v="0"/>
    <n v="0"/>
    <n v="0"/>
    <n v="0"/>
    <n v="2393.92"/>
    <n v="0"/>
    <n v="2393.92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0"/>
    <n v="33880.480000000003"/>
    <d v="2023-03-02T00:00:00"/>
    <d v="2026-03-02T00:00:00"/>
    <n v="33880.480000000003"/>
    <n v="0.83835616438356164"/>
    <n v="3.0027397260273974"/>
    <n v="6.1652999999999999E-2"/>
    <n v="0.83835616438356164"/>
    <n v="3.0027397260273974"/>
    <n v="6.1652999999999999E-2"/>
    <x v="1"/>
    <x v="1"/>
    <n v="1044.42"/>
    <n v="1044.42"/>
    <n v="0"/>
    <n v="0"/>
    <n v="0"/>
    <n v="0"/>
    <n v="0"/>
    <n v="0"/>
    <n v="0"/>
    <n v="0"/>
    <n v="0"/>
    <n v="0"/>
    <n v="0"/>
    <n v="0"/>
    <n v="0"/>
    <n v="0"/>
    <n v="2088.84"/>
    <n v="0"/>
    <n v="2088.84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83835616438356164"/>
    <n v="3.0027397260273974"/>
    <n v="6.1652999999999999E-2"/>
    <n v="0.83835616438356164"/>
    <n v="3.0027397260273978"/>
    <n v="6.1652999999999999E-2"/>
    <x v="1"/>
    <x v="1"/>
    <n v="894.71"/>
    <n v="894.71"/>
    <n v="0"/>
    <n v="0"/>
    <n v="0"/>
    <n v="0"/>
    <n v="0"/>
    <n v="0"/>
    <n v="0"/>
    <n v="0"/>
    <n v="0"/>
    <n v="0"/>
    <n v="0"/>
    <n v="0"/>
    <n v="0"/>
    <n v="0"/>
    <n v="1789.42"/>
    <n v="0"/>
    <n v="1789.42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83835616438356164"/>
    <n v="3.0027397260273974"/>
    <n v="6.1652999999999999E-2"/>
    <n v="0.83835616438356164"/>
    <n v="3.0027397260273978"/>
    <n v="6.1652999999999999E-2"/>
    <x v="1"/>
    <x v="1"/>
    <n v="894.71"/>
    <n v="894.71"/>
    <n v="0"/>
    <n v="0"/>
    <n v="0"/>
    <n v="0"/>
    <n v="0"/>
    <n v="0"/>
    <n v="0"/>
    <n v="0"/>
    <n v="0"/>
    <n v="0"/>
    <n v="0"/>
    <n v="0"/>
    <n v="0"/>
    <n v="0"/>
    <n v="1789.42"/>
    <n v="0"/>
    <n v="1789.42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0"/>
    <n v="29045.4"/>
    <d v="2023-03-02T00:00:00"/>
    <d v="2026-03-02T00:00:00"/>
    <n v="29045.4"/>
    <n v="0.83835616438356164"/>
    <n v="3.0027397260273974"/>
    <n v="6.1652999999999999E-2"/>
    <n v="0.83835616438356164"/>
    <n v="3.0027397260273974"/>
    <n v="6.1652999999999999E-2"/>
    <x v="1"/>
    <x v="1"/>
    <n v="895.37"/>
    <n v="895.37"/>
    <n v="0"/>
    <n v="0"/>
    <n v="0"/>
    <n v="0"/>
    <n v="0"/>
    <n v="0"/>
    <n v="0"/>
    <n v="0"/>
    <n v="0"/>
    <n v="0"/>
    <n v="0"/>
    <n v="0"/>
    <n v="0"/>
    <n v="0"/>
    <n v="1790.74"/>
    <n v="0"/>
    <n v="1790.7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0"/>
    <n v="38734.050000000003"/>
    <d v="2023-03-02T00:00:00"/>
    <d v="2026-03-02T00:00:00"/>
    <n v="38734.050000000003"/>
    <n v="0.83835616438356164"/>
    <n v="3.0027397260273974"/>
    <n v="6.1652999999999999E-2"/>
    <n v="0.83835616438356164"/>
    <n v="3.0027397260273974"/>
    <n v="6.1652999999999999E-2"/>
    <x v="1"/>
    <x v="1"/>
    <n v="1194.04"/>
    <n v="1194.04"/>
    <n v="0"/>
    <n v="0"/>
    <n v="0"/>
    <n v="0"/>
    <n v="0"/>
    <n v="0"/>
    <n v="0"/>
    <n v="0"/>
    <n v="0"/>
    <n v="0"/>
    <n v="0"/>
    <n v="0"/>
    <n v="0"/>
    <n v="0"/>
    <n v="2388.08"/>
    <n v="0"/>
    <n v="2388.08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183720.5899999999"/>
    <n v="0"/>
    <n v="73303.27"/>
    <n v="52400.46"/>
    <n v="0"/>
    <n v="0"/>
    <n v="0"/>
    <n v="0"/>
    <n v="7110417.3200000003"/>
    <d v="2024-02-29T00:00:00"/>
    <d v="2033-05-21T00:00:00"/>
    <n v="8136663.0999999996"/>
    <n v="8.0630136986301366"/>
    <n v="9.2301369863013694"/>
    <n v="8.4708000000000006E-2"/>
    <n v="8.0630136986301366"/>
    <n v="9.2301369863013694"/>
    <n v="8.4708000000000006E-2"/>
    <x v="1"/>
    <x v="1"/>
    <n v="393503.65"/>
    <n v="525643.21000000008"/>
    <n v="450095.49"/>
    <n v="375634.38"/>
    <n v="299000.01"/>
    <n v="223452.27"/>
    <n v="147904.54999999999"/>
    <n v="72615.520000000004"/>
    <n v="7848"/>
    <n v="0"/>
    <n v="0"/>
    <n v="0"/>
    <n v="0"/>
    <n v="0"/>
    <n v="0"/>
    <n v="0"/>
    <n v="919146.8600000001"/>
    <n v="1576550.22"/>
    <n v="2495697.08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0"/>
    <n v="6391228.6299999999"/>
    <d v="2023-03-02T00:00:00"/>
    <d v="2026-03-02T00:00:00"/>
    <n v="6391228.6299999999"/>
    <n v="0.83835616438356164"/>
    <n v="3.0027397260273974"/>
    <n v="6.1652999999999999E-2"/>
    <n v="0.83835616438356164"/>
    <n v="3.0027397260273974"/>
    <n v="6.1652999999999999E-2"/>
    <x v="1"/>
    <x v="1"/>
    <n v="197019.21"/>
    <n v="197019.21"/>
    <n v="0"/>
    <n v="0"/>
    <n v="0"/>
    <n v="0"/>
    <n v="0"/>
    <n v="0"/>
    <n v="0"/>
    <n v="0"/>
    <n v="0"/>
    <n v="0"/>
    <n v="0"/>
    <n v="0"/>
    <n v="0"/>
    <n v="0"/>
    <n v="394038.42"/>
    <n v="0"/>
    <n v="394038.42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0"/>
    <n v="4646056.34"/>
    <d v="2023-03-02T00:00:00"/>
    <d v="2026-03-02T00:00:00"/>
    <n v="4646056.34"/>
    <n v="0.83835616438356164"/>
    <n v="3.0027397260273974"/>
    <n v="6.1652999999999999E-2"/>
    <n v="0.83835616438356164"/>
    <n v="3.0027397260273974"/>
    <n v="6.1652999999999993E-2"/>
    <x v="1"/>
    <x v="1"/>
    <n v="143221.66"/>
    <n v="143221.66"/>
    <n v="0"/>
    <n v="0"/>
    <n v="0"/>
    <n v="0"/>
    <n v="0"/>
    <n v="0"/>
    <n v="0"/>
    <n v="0"/>
    <n v="0"/>
    <n v="0"/>
    <n v="0"/>
    <n v="0"/>
    <n v="0"/>
    <n v="0"/>
    <n v="286443.32"/>
    <n v="0"/>
    <n v="286443.32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0"/>
    <n v="6166648.9900000002"/>
    <d v="2023-03-02T00:00:00"/>
    <d v="2026-03-02T00:00:00"/>
    <n v="6166648.9900000002"/>
    <n v="0.83835616438356164"/>
    <n v="3.0027397260273974"/>
    <n v="6.1652999999999999E-2"/>
    <n v="0.83835616438356164"/>
    <n v="3.0027397260273978"/>
    <n v="6.1653000000000006E-2"/>
    <x v="1"/>
    <x v="1"/>
    <n v="190096.21"/>
    <n v="190096.21"/>
    <n v="0"/>
    <n v="0"/>
    <n v="0"/>
    <n v="0"/>
    <n v="0"/>
    <n v="0"/>
    <n v="0"/>
    <n v="0"/>
    <n v="0"/>
    <n v="0"/>
    <n v="0"/>
    <n v="0"/>
    <n v="0"/>
    <n v="0"/>
    <n v="380192.42"/>
    <n v="0"/>
    <n v="380192.4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0"/>
    <n v="6718186.1900000004"/>
    <d v="2023-03-02T00:00:00"/>
    <d v="2026-03-02T00:00:00"/>
    <n v="6718186.1900000004"/>
    <n v="0.83835616438356164"/>
    <n v="3.0027397260273974"/>
    <n v="6.1652999999999999E-2"/>
    <n v="0.83835616438356175"/>
    <n v="3.0027397260273978"/>
    <n v="6.1652999999999999E-2"/>
    <x v="1"/>
    <x v="1"/>
    <n v="207098.17"/>
    <n v="207098.17"/>
    <n v="0"/>
    <n v="0"/>
    <n v="0"/>
    <n v="0"/>
    <n v="0"/>
    <n v="0"/>
    <n v="0"/>
    <n v="0"/>
    <n v="0"/>
    <n v="0"/>
    <n v="0"/>
    <n v="0"/>
    <n v="0"/>
    <n v="0"/>
    <n v="414196.34"/>
    <n v="0"/>
    <n v="414196.3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0"/>
    <n v="8368829.6399999997"/>
    <d v="2023-03-02T00:00:00"/>
    <d v="2026-03-02T00:00:00"/>
    <n v="8368829.6399999997"/>
    <n v="0.83835616438356164"/>
    <n v="3.0027397260273974"/>
    <n v="6.1652999999999999E-2"/>
    <n v="0.83835616438356164"/>
    <n v="3.0027397260273974"/>
    <n v="6.1652999999999999E-2"/>
    <x v="1"/>
    <x v="1"/>
    <n v="257981.73"/>
    <n v="257981.73"/>
    <n v="0"/>
    <n v="0"/>
    <n v="0"/>
    <n v="0"/>
    <n v="0"/>
    <n v="0"/>
    <n v="0"/>
    <n v="0"/>
    <n v="0"/>
    <n v="0"/>
    <n v="0"/>
    <n v="0"/>
    <n v="0"/>
    <n v="0"/>
    <n v="515963.46"/>
    <n v="0"/>
    <n v="515963.46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0"/>
    <n v="22595766.530000001"/>
    <d v="2023-03-02T00:00:00"/>
    <d v="2026-03-02T00:00:00"/>
    <n v="22595766.530000001"/>
    <n v="0.83835616438356164"/>
    <n v="3.0027397260273974"/>
    <n v="6.1652999999999999E-2"/>
    <n v="0.83835616438356175"/>
    <n v="3.0027397260273969"/>
    <n v="6.1652999999999999E-2"/>
    <x v="1"/>
    <x v="1"/>
    <n v="696548.4"/>
    <n v="696548.4"/>
    <n v="0"/>
    <n v="0"/>
    <n v="0"/>
    <n v="0"/>
    <n v="0"/>
    <n v="0"/>
    <n v="0"/>
    <n v="0"/>
    <n v="0"/>
    <n v="0"/>
    <n v="0"/>
    <n v="0"/>
    <n v="0"/>
    <n v="0"/>
    <n v="1393096.8"/>
    <n v="0"/>
    <n v="1393096.8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0"/>
    <n v="3886656.82"/>
    <d v="2023-03-02T00:00:00"/>
    <d v="2026-03-02T00:00:00"/>
    <n v="3886656.82"/>
    <n v="0.83835616438356164"/>
    <n v="3.0027397260273974"/>
    <n v="6.1652999999999999E-2"/>
    <n v="0.83835616438356164"/>
    <n v="3.0027397260273974"/>
    <n v="6.1652999999999999E-2"/>
    <x v="1"/>
    <x v="1"/>
    <n v="119812.03"/>
    <n v="119812.03"/>
    <n v="0"/>
    <n v="0"/>
    <n v="0"/>
    <n v="0"/>
    <n v="0"/>
    <n v="0"/>
    <n v="0"/>
    <n v="0"/>
    <n v="0"/>
    <n v="0"/>
    <n v="0"/>
    <n v="0"/>
    <n v="0"/>
    <n v="0"/>
    <n v="239624.06"/>
    <n v="0"/>
    <n v="239624.06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0"/>
    <n v="1113810.49"/>
    <d v="2023-03-02T00:00:00"/>
    <d v="2026-03-02T00:00:00"/>
    <n v="1113810.49"/>
    <n v="0.83835616438356164"/>
    <n v="3.0027397260273974"/>
    <n v="6.1652999999999999E-2"/>
    <n v="0.83835616438356164"/>
    <n v="3.0027397260273974"/>
    <n v="6.1652999999999999E-2"/>
    <x v="1"/>
    <x v="1"/>
    <n v="34334.879999999997"/>
    <n v="34334.879999999997"/>
    <n v="0"/>
    <n v="0"/>
    <n v="0"/>
    <n v="0"/>
    <n v="0"/>
    <n v="0"/>
    <n v="0"/>
    <n v="0"/>
    <n v="0"/>
    <n v="0"/>
    <n v="0"/>
    <n v="0"/>
    <n v="0"/>
    <n v="0"/>
    <n v="68669.759999999995"/>
    <n v="0"/>
    <n v="68669.759999999995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3-19T00:00:00"/>
    <d v="2029-03-19T00:00:00"/>
    <n v="100000000"/>
    <n v="3.8876712328767122"/>
    <n v="5.0027397260273974"/>
    <n v="9.2499999999999999E-2"/>
    <n v="3.8876712328767122"/>
    <n v="5.0027397260273974"/>
    <n v="9.2499999999999999E-2"/>
    <x v="1"/>
    <x v="1"/>
    <n v="4625000"/>
    <n v="9250000"/>
    <n v="9250000"/>
    <n v="9250000"/>
    <n v="4625000"/>
    <n v="0"/>
    <n v="0"/>
    <n v="0"/>
    <n v="0"/>
    <n v="0"/>
    <n v="0"/>
    <n v="0"/>
    <n v="0"/>
    <n v="0"/>
    <n v="0"/>
    <n v="0"/>
    <n v="13875000"/>
    <n v="23125000"/>
    <n v="37000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0"/>
    <n v="104840395.84"/>
    <d v="2024-03-25T00:00:00"/>
    <d v="2027-03-25T00:00:00"/>
    <n v="104840395.84"/>
    <n v="1.9013698630136986"/>
    <n v="3"/>
    <n v="8.7499999999999994E-2"/>
    <n v="1.9013698630136988"/>
    <n v="2.9999999999999996"/>
    <n v="8.7499999999999994E-2"/>
    <x v="1"/>
    <x v="1"/>
    <n v="4586767.32"/>
    <n v="9173534.6400000006"/>
    <n v="4586767.32"/>
    <n v="0"/>
    <n v="0"/>
    <n v="0"/>
    <n v="0"/>
    <n v="0"/>
    <n v="0"/>
    <n v="0"/>
    <n v="0"/>
    <n v="0"/>
    <n v="0"/>
    <n v="0"/>
    <n v="0"/>
    <n v="0"/>
    <n v="13760301.960000001"/>
    <n v="4586767.32"/>
    <n v="18347069.280000001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0"/>
    <n v="23284458.739999998"/>
    <d v="2024-03-25T00:00:00"/>
    <d v="2027-03-25T00:00:00"/>
    <n v="23284458.739999998"/>
    <n v="1.9013698630136986"/>
    <n v="3"/>
    <n v="8.7499999999999994E-2"/>
    <n v="1.9013698630136986"/>
    <n v="3"/>
    <n v="8.7499999999999994E-2"/>
    <x v="1"/>
    <x v="1"/>
    <n v="1018695.07"/>
    <n v="2037390.14"/>
    <n v="1018695.07"/>
    <n v="0"/>
    <n v="0"/>
    <n v="0"/>
    <n v="0"/>
    <n v="0"/>
    <n v="0"/>
    <n v="0"/>
    <n v="0"/>
    <n v="0"/>
    <n v="0"/>
    <n v="0"/>
    <n v="0"/>
    <n v="0"/>
    <n v="3056085.21"/>
    <n v="1018695.07"/>
    <n v="4074780.28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0"/>
    <n v="1229993.57"/>
    <d v="2024-03-25T00:00:00"/>
    <d v="2027-03-25T00:00:00"/>
    <n v="1230871.69"/>
    <n v="1.9013698630136986"/>
    <n v="3"/>
    <n v="8.7499999999999994E-2"/>
    <n v="1.9013698630136986"/>
    <n v="3"/>
    <n v="8.7499999999999994E-2"/>
    <x v="1"/>
    <x v="1"/>
    <n v="53812.22"/>
    <n v="107624.44"/>
    <n v="0"/>
    <n v="0"/>
    <n v="0"/>
    <n v="0"/>
    <n v="0"/>
    <n v="0"/>
    <n v="0"/>
    <n v="0"/>
    <n v="0"/>
    <n v="0"/>
    <n v="0"/>
    <n v="0"/>
    <n v="0"/>
    <n v="0"/>
    <n v="161436.66"/>
    <n v="0"/>
    <n v="161436.66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00462.72"/>
    <n v="0"/>
    <n v="55889.16"/>
    <n v="26766.74"/>
    <n v="0"/>
    <n v="0"/>
    <n v="0"/>
    <n v="0"/>
    <n v="3744573.56"/>
    <d v="2024-04-03T00:00:00"/>
    <d v="2030-11-03T00:00:00"/>
    <n v="4415243.4800000004"/>
    <n v="5.515068493150685"/>
    <n v="6.5890410958904111"/>
    <n v="8.4515999999999994E-2"/>
    <n v="5.515068493150685"/>
    <n v="6.5890410958904111"/>
    <n v="8.4515999999999994E-2"/>
    <x v="1"/>
    <x v="1"/>
    <n v="199963.27"/>
    <n v="252709.48999999993"/>
    <n v="196026.98"/>
    <n v="139344.48000000001"/>
    <n v="82661.98"/>
    <n v="25979.47"/>
    <n v="0"/>
    <n v="0"/>
    <n v="0"/>
    <n v="0"/>
    <n v="0"/>
    <n v="0"/>
    <n v="0"/>
    <n v="0"/>
    <n v="0"/>
    <n v="0"/>
    <n v="452672.75999999989"/>
    <n v="444012.91000000003"/>
    <n v="896685.66999999993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0"/>
    <n v="2604817.7799999998"/>
    <d v="2024-03-25T00:00:00"/>
    <d v="2027-03-25T00:00:00"/>
    <n v="2604817.7799999998"/>
    <n v="1.9013698630136986"/>
    <n v="3"/>
    <n v="8.7499999999999994E-2"/>
    <n v="1.9013698630136986"/>
    <n v="3"/>
    <n v="8.7499999999999994E-2"/>
    <x v="1"/>
    <x v="1"/>
    <n v="113960.78"/>
    <n v="227921.56"/>
    <n v="113960.78"/>
    <n v="0"/>
    <n v="0"/>
    <n v="0"/>
    <n v="0"/>
    <n v="0"/>
    <n v="0"/>
    <n v="0"/>
    <n v="0"/>
    <n v="0"/>
    <n v="0"/>
    <n v="0"/>
    <n v="0"/>
    <n v="0"/>
    <n v="341882.33999999997"/>
    <n v="113960.78"/>
    <n v="455843.12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656250"/>
    <n v="0"/>
    <n v="31250"/>
    <n v="4375"/>
    <n v="0"/>
    <n v="0"/>
    <n v="0"/>
    <n v="0"/>
    <n v="625000"/>
    <d v="2024-04-03T00:00:00"/>
    <d v="2026-12-03T00:00:00"/>
    <n v="1000000"/>
    <n v="1.5945205479452054"/>
    <n v="2.6684931506849314"/>
    <n v="0.08"/>
    <n v="1.5945205479452054"/>
    <n v="2.6684931506849314"/>
    <n v="0.08"/>
    <x v="1"/>
    <x v="1"/>
    <n v="27500"/>
    <n v="16250"/>
    <n v="0"/>
    <n v="0"/>
    <n v="0"/>
    <n v="0"/>
    <n v="0"/>
    <n v="0"/>
    <n v="0"/>
    <n v="0"/>
    <n v="0"/>
    <n v="0"/>
    <n v="0"/>
    <n v="0"/>
    <n v="0"/>
    <n v="0"/>
    <n v="43750"/>
    <n v="0"/>
    <n v="4375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0"/>
    <n v="3036401.39"/>
    <d v="2024-03-25T00:00:00"/>
    <d v="2027-03-25T00:00:00"/>
    <n v="3036401.39"/>
    <n v="1.9013698630136986"/>
    <n v="3"/>
    <n v="8.7499999999999994E-2"/>
    <n v="1.9013698630136986"/>
    <n v="3"/>
    <n v="8.7499999999999981E-2"/>
    <x v="1"/>
    <x v="1"/>
    <n v="132842.56"/>
    <n v="265685.12"/>
    <n v="132842.56"/>
    <n v="0"/>
    <n v="0"/>
    <n v="0"/>
    <n v="0"/>
    <n v="0"/>
    <n v="0"/>
    <n v="0"/>
    <n v="0"/>
    <n v="0"/>
    <n v="0"/>
    <n v="0"/>
    <n v="0"/>
    <n v="0"/>
    <n v="398527.68"/>
    <n v="132842.56"/>
    <n v="531370.23999999999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0"/>
    <n v="405180.51"/>
    <d v="2024-03-25T00:00:00"/>
    <d v="2027-03-25T00:00:00"/>
    <n v="405180.51"/>
    <n v="1.9013698630136986"/>
    <n v="3"/>
    <n v="8.7499999999999994E-2"/>
    <n v="1.9013698630136984"/>
    <n v="3"/>
    <n v="8.7499999999999981E-2"/>
    <x v="1"/>
    <x v="1"/>
    <n v="17726.650000000001"/>
    <n v="35453.300000000003"/>
    <n v="17726.650000000001"/>
    <n v="0"/>
    <n v="0"/>
    <n v="0"/>
    <n v="0"/>
    <n v="0"/>
    <n v="0"/>
    <n v="0"/>
    <n v="0"/>
    <n v="0"/>
    <n v="0"/>
    <n v="0"/>
    <n v="0"/>
    <n v="0"/>
    <n v="53179.950000000004"/>
    <n v="17726.650000000001"/>
    <n v="70906.600000000006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017988.6900000004"/>
    <n v="0"/>
    <n v="94837.68"/>
    <n v="47733.66"/>
    <n v="0"/>
    <n v="0"/>
    <n v="0"/>
    <n v="0"/>
    <n v="6923151.0099999998"/>
    <d v="2024-04-03T00:00:00"/>
    <d v="2031-05-03T00:00:00"/>
    <n v="8061203.1699999999"/>
    <n v="6.0109589041095894"/>
    <n v="7.0849315068493155"/>
    <n v="8.1618999999999997E-2"/>
    <n v="6.0109589041095894"/>
    <n v="7.0849315068493155"/>
    <n v="8.1618999999999997E-2"/>
    <x v="1"/>
    <x v="1"/>
    <n v="358647.52"/>
    <n v="460565.34"/>
    <n v="367678.24"/>
    <n v="274791.09000000003"/>
    <n v="181903.98"/>
    <n v="89016.86"/>
    <n v="9675.75"/>
    <n v="0"/>
    <n v="0"/>
    <n v="0"/>
    <n v="0"/>
    <n v="0"/>
    <n v="0"/>
    <n v="0"/>
    <n v="0"/>
    <n v="0"/>
    <n v="819212.8600000001"/>
    <n v="923065.92"/>
    <n v="1742278.7800000003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0"/>
    <n v="1465335.39"/>
    <d v="2024-03-25T00:00:00"/>
    <d v="2027-03-25T00:00:00"/>
    <n v="1465335.39"/>
    <n v="1.9013698630136986"/>
    <n v="3"/>
    <n v="8.7499999999999994E-2"/>
    <n v="1.9013698630136986"/>
    <n v="3"/>
    <n v="8.7499999999999994E-2"/>
    <x v="1"/>
    <x v="1"/>
    <n v="64108.42"/>
    <n v="128216.84"/>
    <n v="64108.42"/>
    <n v="0"/>
    <n v="0"/>
    <n v="0"/>
    <n v="0"/>
    <n v="0"/>
    <n v="0"/>
    <n v="0"/>
    <n v="0"/>
    <n v="0"/>
    <n v="0"/>
    <n v="0"/>
    <n v="0"/>
    <n v="0"/>
    <n v="192325.26"/>
    <n v="64108.42"/>
    <n v="256433.68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0"/>
    <n v="1348490.09"/>
    <d v="2024-03-25T00:00:00"/>
    <d v="2027-03-25T00:00:00"/>
    <n v="1348490.09"/>
    <n v="1.9013698630136986"/>
    <n v="3"/>
    <n v="8.7499999999999994E-2"/>
    <n v="1.9013698630136986"/>
    <n v="3"/>
    <n v="8.7499999999999994E-2"/>
    <x v="1"/>
    <x v="1"/>
    <n v="58996.44"/>
    <n v="117992.88"/>
    <n v="58996.44"/>
    <n v="0"/>
    <n v="0"/>
    <n v="0"/>
    <n v="0"/>
    <n v="0"/>
    <n v="0"/>
    <n v="0"/>
    <n v="0"/>
    <n v="0"/>
    <n v="0"/>
    <n v="0"/>
    <n v="0"/>
    <n v="0"/>
    <n v="176989.32"/>
    <n v="58996.44"/>
    <n v="235985.76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0"/>
    <n v="1525758.55"/>
    <d v="2024-03-25T00:00:00"/>
    <d v="2027-03-25T00:00:00"/>
    <n v="1525758.55"/>
    <n v="1.9013698630136986"/>
    <n v="3"/>
    <n v="8.7499999999999994E-2"/>
    <n v="1.9013698630136984"/>
    <n v="3"/>
    <n v="8.7499999999999981E-2"/>
    <x v="1"/>
    <x v="1"/>
    <n v="66751.94"/>
    <n v="133503.88"/>
    <n v="66751.94"/>
    <n v="0"/>
    <n v="0"/>
    <n v="0"/>
    <n v="0"/>
    <n v="0"/>
    <n v="0"/>
    <n v="0"/>
    <n v="0"/>
    <n v="0"/>
    <n v="0"/>
    <n v="0"/>
    <n v="0"/>
    <n v="0"/>
    <n v="200255.82"/>
    <n v="66751.94"/>
    <n v="267007.76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0"/>
    <n v="1531193.9"/>
    <d v="2024-03-25T00:00:00"/>
    <d v="2027-03-25T00:00:00"/>
    <n v="1531193.9"/>
    <n v="1.9013698630136986"/>
    <n v="3"/>
    <n v="8.7499999999999994E-2"/>
    <n v="1.9013698630136986"/>
    <n v="2.9999999999999996"/>
    <n v="8.7500000000000008E-2"/>
    <x v="1"/>
    <x v="1"/>
    <n v="66989.73"/>
    <n v="133979.46"/>
    <n v="66989.73"/>
    <n v="0"/>
    <n v="0"/>
    <n v="0"/>
    <n v="0"/>
    <n v="0"/>
    <n v="0"/>
    <n v="0"/>
    <n v="0"/>
    <n v="0"/>
    <n v="0"/>
    <n v="0"/>
    <n v="0"/>
    <n v="0"/>
    <n v="200969.19"/>
    <n v="66989.73"/>
    <n v="267958.92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3-19T00:00:00"/>
    <d v="2029-03-19T00:00:00"/>
    <n v="150000000"/>
    <n v="3.8876712328767122"/>
    <n v="5.0027397260273974"/>
    <n v="9.2499999999999999E-2"/>
    <n v="3.8876712328767127"/>
    <n v="5.0027397260273974"/>
    <n v="9.2499999999999999E-2"/>
    <x v="1"/>
    <x v="1"/>
    <n v="6937500"/>
    <n v="13875000"/>
    <n v="13875000"/>
    <n v="13875000"/>
    <n v="6937500"/>
    <n v="0"/>
    <n v="0"/>
    <n v="0"/>
    <n v="0"/>
    <n v="0"/>
    <n v="0"/>
    <n v="0"/>
    <n v="0"/>
    <n v="0"/>
    <n v="0"/>
    <n v="0"/>
    <n v="20812500"/>
    <n v="34687500"/>
    <n v="555000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0"/>
    <n v="4868934.91"/>
    <d v="2024-03-25T00:00:00"/>
    <d v="2027-03-25T00:00:00"/>
    <n v="4868934.91"/>
    <n v="1.9013698630136986"/>
    <n v="3"/>
    <n v="8.7499999999999994E-2"/>
    <n v="1.9013698630136988"/>
    <n v="3"/>
    <n v="8.7499999999999994E-2"/>
    <x v="1"/>
    <x v="1"/>
    <n v="213015.9"/>
    <n v="426031.8"/>
    <n v="213015.9"/>
    <n v="0"/>
    <n v="0"/>
    <n v="0"/>
    <n v="0"/>
    <n v="0"/>
    <n v="0"/>
    <n v="0"/>
    <n v="0"/>
    <n v="0"/>
    <n v="0"/>
    <n v="0"/>
    <n v="0"/>
    <n v="0"/>
    <n v="639047.69999999995"/>
    <n v="213015.9"/>
    <n v="852063.6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0"/>
    <n v="150000000"/>
    <d v="2024-03-25T00:00:00"/>
    <d v="2027-03-25T00:00:00"/>
    <n v="150000000"/>
    <n v="1.9013698630136986"/>
    <n v="3"/>
    <n v="8.7499999999999994E-2"/>
    <n v="1.9013698630136986"/>
    <n v="3"/>
    <n v="8.7499999999999994E-2"/>
    <x v="1"/>
    <x v="1"/>
    <n v="6562500"/>
    <n v="13125000"/>
    <n v="6562500"/>
    <n v="0"/>
    <n v="0"/>
    <n v="0"/>
    <n v="0"/>
    <n v="0"/>
    <n v="0"/>
    <n v="0"/>
    <n v="0"/>
    <n v="0"/>
    <n v="0"/>
    <n v="0"/>
    <n v="0"/>
    <n v="0"/>
    <n v="19687500"/>
    <n v="6562500"/>
    <n v="26250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4-03-19T00:00:00"/>
    <d v="2029-03-19T00:00:00"/>
    <n v="200000000"/>
    <n v="3.8876712328767122"/>
    <n v="5.0027397260273974"/>
    <n v="9.2499999999999999E-2"/>
    <n v="3.8876712328767122"/>
    <n v="5.0027397260273974"/>
    <n v="9.2499999999999999E-2"/>
    <x v="1"/>
    <x v="1"/>
    <n v="9250000"/>
    <n v="18500000"/>
    <n v="18500000"/>
    <n v="18500000"/>
    <n v="9250000"/>
    <n v="0"/>
    <n v="0"/>
    <n v="0"/>
    <n v="0"/>
    <n v="0"/>
    <n v="0"/>
    <n v="0"/>
    <n v="0"/>
    <n v="0"/>
    <n v="0"/>
    <n v="0"/>
    <n v="27750000"/>
    <n v="46250000"/>
    <n v="740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1.9315068493150684"/>
    <n v="3"/>
    <n v="8.7499999999999994E-2"/>
    <n v="1.9315068493150684"/>
    <n v="3"/>
    <n v="8.7499999999999994E-2"/>
    <x v="1"/>
    <x v="1"/>
    <n v="3720468.2"/>
    <n v="7440936.4000000004"/>
    <n v="3720468.2"/>
    <n v="0"/>
    <n v="0"/>
    <n v="0"/>
    <n v="0"/>
    <n v="0"/>
    <n v="0"/>
    <n v="0"/>
    <n v="0"/>
    <n v="0"/>
    <n v="0"/>
    <n v="0"/>
    <n v="0"/>
    <n v="0"/>
    <n v="11161404.600000001"/>
    <n v="3720468.2"/>
    <n v="14881872.80000000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1.9315068493150684"/>
    <n v="3"/>
    <n v="8.7499999999999994E-2"/>
    <n v="1.9315068493150684"/>
    <n v="3"/>
    <n v="8.7499999999999994E-2"/>
    <x v="1"/>
    <x v="1"/>
    <n v="3720468.2"/>
    <n v="7440936.4000000004"/>
    <n v="3720468.2"/>
    <n v="0"/>
    <n v="0"/>
    <n v="0"/>
    <n v="0"/>
    <n v="0"/>
    <n v="0"/>
    <n v="0"/>
    <n v="0"/>
    <n v="0"/>
    <n v="0"/>
    <n v="0"/>
    <n v="0"/>
    <n v="0"/>
    <n v="11161404.600000001"/>
    <n v="3720468.2"/>
    <n v="14881872.80000000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750000"/>
    <n v="0"/>
    <n v="0"/>
    <n v="0"/>
    <n v="0"/>
    <n v="40000000"/>
    <d v="2024-04-05T00:00:00"/>
    <d v="2027-04-05T00:00:00"/>
    <n v="40000000"/>
    <n v="1.9315068493150684"/>
    <n v="3"/>
    <n v="8.7499999999999994E-2"/>
    <n v="1.9315068493150684"/>
    <n v="3"/>
    <n v="8.7499999999999994E-2"/>
    <x v="1"/>
    <x v="1"/>
    <n v="1750000"/>
    <n v="3500000"/>
    <n v="1750000"/>
    <n v="0"/>
    <n v="0"/>
    <n v="0"/>
    <n v="0"/>
    <n v="0"/>
    <n v="0"/>
    <n v="0"/>
    <n v="0"/>
    <n v="0"/>
    <n v="0"/>
    <n v="0"/>
    <n v="0"/>
    <n v="0"/>
    <n v="5250000"/>
    <n v="1750000"/>
    <n v="700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850762.07"/>
    <n v="0"/>
    <n v="0"/>
    <n v="0"/>
    <n v="0"/>
    <n v="19445990.18"/>
    <d v="2024-04-05T00:00:00"/>
    <d v="2027-04-05T00:00:00"/>
    <n v="19445990.18"/>
    <n v="1.9315068493150684"/>
    <n v="3"/>
    <n v="8.7499999999999994E-2"/>
    <n v="1.9315068493150687"/>
    <n v="3"/>
    <n v="8.7499999999999994E-2"/>
    <x v="1"/>
    <x v="1"/>
    <n v="850762.07"/>
    <n v="1701524.14"/>
    <n v="850762.07"/>
    <n v="0"/>
    <n v="0"/>
    <n v="0"/>
    <n v="0"/>
    <n v="0"/>
    <n v="0"/>
    <n v="0"/>
    <n v="0"/>
    <n v="0"/>
    <n v="0"/>
    <n v="0"/>
    <n v="0"/>
    <n v="0"/>
    <n v="2552286.21"/>
    <n v="850762.07"/>
    <n v="3403048.28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0"/>
    <n v="23344400.16"/>
    <d v="2024-03-25T00:00:00"/>
    <d v="2027-03-25T00:00:00"/>
    <n v="23344400.16"/>
    <n v="1.9013698630136986"/>
    <n v="3"/>
    <n v="8.7499999999999994E-2"/>
    <n v="1.9013698630136984"/>
    <n v="3"/>
    <n v="8.7499999999999994E-2"/>
    <x v="1"/>
    <x v="1"/>
    <n v="1021317.51"/>
    <n v="2042635.02"/>
    <n v="1021317.51"/>
    <n v="0"/>
    <n v="0"/>
    <n v="0"/>
    <n v="0"/>
    <n v="0"/>
    <n v="0"/>
    <n v="0"/>
    <n v="0"/>
    <n v="0"/>
    <n v="0"/>
    <n v="0"/>
    <n v="0"/>
    <n v="0"/>
    <n v="3063952.5300000003"/>
    <n v="1021317.51"/>
    <n v="4085270.04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157280.25"/>
    <n v="0"/>
    <n v="0"/>
    <n v="0"/>
    <n v="0"/>
    <n v="3594977.23"/>
    <d v="2024-04-05T00:00:00"/>
    <d v="2027-04-05T00:00:00"/>
    <n v="3594977.23"/>
    <n v="1.9315068493150684"/>
    <n v="3"/>
    <n v="8.7499999999999994E-2"/>
    <n v="1.9315068493150682"/>
    <n v="3"/>
    <n v="8.7499999999999994E-2"/>
    <x v="1"/>
    <x v="1"/>
    <n v="157280.25"/>
    <n v="314560.5"/>
    <n v="157280.25"/>
    <n v="0"/>
    <n v="0"/>
    <n v="0"/>
    <n v="0"/>
    <n v="0"/>
    <n v="0"/>
    <n v="0"/>
    <n v="0"/>
    <n v="0"/>
    <n v="0"/>
    <n v="0"/>
    <n v="0"/>
    <n v="0"/>
    <n v="471840.75"/>
    <n v="157280.25"/>
    <n v="629121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50450.5"/>
    <n v="0"/>
    <n v="4504.5"/>
    <n v="3330.97"/>
    <n v="0"/>
    <n v="0"/>
    <n v="0"/>
    <n v="0"/>
    <n v="445946"/>
    <d v="2024-04-15T00:00:00"/>
    <d v="2033-07-01T00:00:00"/>
    <n v="500000"/>
    <n v="8.1753424657534239"/>
    <n v="9.2164383561643834"/>
    <n v="8.8700000000000001E-2"/>
    <n v="8.1753424657534239"/>
    <n v="9.2164383561643834"/>
    <n v="8.8700000000000001E-2"/>
    <x v="1"/>
    <x v="1"/>
    <n v="25448.6"/>
    <n v="34175.730000000003"/>
    <n v="29379.18"/>
    <n v="24582.54"/>
    <n v="19786"/>
    <n v="14989.38"/>
    <n v="10192.790000000001"/>
    <n v="5396.22"/>
    <n v="932.68"/>
    <n v="0"/>
    <n v="0"/>
    <n v="0"/>
    <n v="0"/>
    <n v="0"/>
    <n v="0"/>
    <n v="0"/>
    <n v="59624.33"/>
    <n v="105258.79000000001"/>
    <n v="164883.12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340099.92"/>
    <n v="0"/>
    <n v="0"/>
    <n v="0"/>
    <n v="0"/>
    <n v="7773712.4699999997"/>
    <d v="2024-04-05T00:00:00"/>
    <d v="2027-04-05T00:00:00"/>
    <n v="7773712.4699999997"/>
    <n v="1.9315068493150684"/>
    <n v="3"/>
    <n v="8.7499999999999994E-2"/>
    <n v="1.9315068493150684"/>
    <n v="3"/>
    <n v="8.7499999999999994E-2"/>
    <x v="1"/>
    <x v="1"/>
    <n v="340099.92"/>
    <n v="680199.84"/>
    <n v="340099.92"/>
    <n v="0"/>
    <n v="0"/>
    <n v="0"/>
    <n v="0"/>
    <n v="0"/>
    <n v="0"/>
    <n v="0"/>
    <n v="0"/>
    <n v="0"/>
    <n v="0"/>
    <n v="0"/>
    <n v="0"/>
    <n v="0"/>
    <n v="1020299.76"/>
    <n v="340099.92"/>
    <n v="1360399.68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5087500"/>
    <n v="0"/>
    <n v="0"/>
    <n v="0"/>
    <n v="0"/>
    <n v="110000000"/>
    <d v="2024-04-16T00:00:00"/>
    <d v="2029-04-16T00:00:00"/>
    <n v="110000000"/>
    <n v="3.9643835616438357"/>
    <n v="5.0027397260273974"/>
    <n v="9.2499999999999999E-2"/>
    <n v="3.9643835616438357"/>
    <n v="5.0027397260273974"/>
    <n v="9.2499999999999999E-2"/>
    <x v="1"/>
    <x v="1"/>
    <n v="5087500"/>
    <n v="10175000"/>
    <n v="10175000"/>
    <n v="10175000"/>
    <n v="5087500"/>
    <n v="0"/>
    <n v="0"/>
    <n v="0"/>
    <n v="0"/>
    <n v="0"/>
    <n v="0"/>
    <n v="0"/>
    <n v="0"/>
    <n v="0"/>
    <n v="0"/>
    <n v="0"/>
    <n v="15262500"/>
    <n v="25437500"/>
    <n v="407000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4-04-16T00:00:00"/>
    <d v="2029-04-16T00:00:00"/>
    <n v="200000000"/>
    <n v="3.9643835616438357"/>
    <n v="5.0027397260273974"/>
    <n v="9.2499999999999999E-2"/>
    <n v="3.9643835616438361"/>
    <n v="5.0027397260273974"/>
    <n v="9.2499999999999999E-2"/>
    <x v="1"/>
    <x v="1"/>
    <n v="9250000"/>
    <n v="18500000"/>
    <n v="18500000"/>
    <n v="18500000"/>
    <n v="9250000"/>
    <n v="0"/>
    <n v="0"/>
    <n v="0"/>
    <n v="0"/>
    <n v="0"/>
    <n v="0"/>
    <n v="0"/>
    <n v="0"/>
    <n v="0"/>
    <n v="0"/>
    <n v="0"/>
    <n v="27750000"/>
    <n v="46250000"/>
    <n v="7400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2.0164383561643837"/>
    <n v="3"/>
    <n v="8.7499999999999994E-2"/>
    <n v="2.0164383561643837"/>
    <n v="3"/>
    <n v="8.7499999999999994E-2"/>
    <x v="1"/>
    <x v="1"/>
    <n v="14350000"/>
    <n v="14350000"/>
    <n v="7175000"/>
    <n v="0"/>
    <n v="0"/>
    <n v="0"/>
    <n v="0"/>
    <n v="0"/>
    <n v="0"/>
    <n v="0"/>
    <n v="0"/>
    <n v="0"/>
    <n v="0"/>
    <n v="0"/>
    <n v="0"/>
    <n v="0"/>
    <n v="28700000"/>
    <n v="7175000"/>
    <n v="35875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4.0383561643835613"/>
    <n v="5.0027397260273974"/>
    <n v="9.2499999999999999E-2"/>
    <n v="4.0383561643835613"/>
    <n v="5.0027397260273974"/>
    <n v="9.2499999999999999E-2"/>
    <x v="1"/>
    <x v="1"/>
    <n v="13875000"/>
    <n v="13875000"/>
    <n v="13875000"/>
    <n v="13875000"/>
    <n v="6937500"/>
    <n v="0"/>
    <n v="0"/>
    <n v="0"/>
    <n v="0"/>
    <n v="0"/>
    <n v="0"/>
    <n v="0"/>
    <n v="0"/>
    <n v="0"/>
    <n v="0"/>
    <n v="0"/>
    <n v="27750000"/>
    <n v="34687500"/>
    <n v="624375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19449.33"/>
    <n v="0"/>
    <n v="20533.099999999999"/>
    <n v="10818.94"/>
    <n v="0"/>
    <n v="0"/>
    <n v="0"/>
    <n v="0"/>
    <n v="1498916.23"/>
    <d v="2024-05-23T00:00:00"/>
    <d v="2031-05-23T00:00:00"/>
    <n v="1724780.33"/>
    <n v="6.065753424657534"/>
    <n v="7.0027397260273974"/>
    <n v="8.5444000000000006E-2"/>
    <n v="6.065753424657534"/>
    <n v="7.0027397260273974"/>
    <n v="8.5444000000000006E-2"/>
    <x v="1"/>
    <x v="1"/>
    <n v="81288.209999999992"/>
    <n v="104388.09999999999"/>
    <n v="83335.039999999994"/>
    <n v="62281.97"/>
    <n v="41228.910000000003"/>
    <n v="20175.849999999999"/>
    <n v="2193.02"/>
    <n v="0"/>
    <n v="0"/>
    <n v="0"/>
    <n v="0"/>
    <n v="0"/>
    <n v="0"/>
    <n v="0"/>
    <n v="0"/>
    <n v="0"/>
    <n v="185676.31"/>
    <n v="209214.79"/>
    <n v="394891.1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0"/>
    <n v="686665.55"/>
    <d v="2024-03-25T00:00:00"/>
    <d v="2027-03-25T00:00:00"/>
    <n v="686665.55"/>
    <n v="1.9013698630136986"/>
    <n v="3"/>
    <n v="8.7499999999999994E-2"/>
    <n v="1.9013698630136986"/>
    <n v="3"/>
    <n v="8.7499999999999994E-2"/>
    <x v="1"/>
    <x v="1"/>
    <n v="30041.62"/>
    <n v="60083.24"/>
    <n v="30041.62"/>
    <n v="0"/>
    <n v="0"/>
    <n v="0"/>
    <n v="0"/>
    <n v="0"/>
    <n v="0"/>
    <n v="0"/>
    <n v="0"/>
    <n v="0"/>
    <n v="0"/>
    <n v="0"/>
    <n v="0"/>
    <n v="0"/>
    <n v="90124.86"/>
    <n v="30041.62"/>
    <n v="120166.48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0"/>
    <n v="720959.79"/>
    <d v="2024-03-25T00:00:00"/>
    <d v="2027-03-25T00:00:00"/>
    <n v="720959.79"/>
    <n v="1.9013698630136986"/>
    <n v="3"/>
    <n v="8.7499999999999994E-2"/>
    <n v="1.9013698630136986"/>
    <n v="3"/>
    <n v="8.7499999999999994E-2"/>
    <x v="1"/>
    <x v="1"/>
    <n v="31541.99"/>
    <n v="63083.98"/>
    <n v="31541.99"/>
    <n v="0"/>
    <n v="0"/>
    <n v="0"/>
    <n v="0"/>
    <n v="0"/>
    <n v="0"/>
    <n v="0"/>
    <n v="0"/>
    <n v="0"/>
    <n v="0"/>
    <n v="0"/>
    <n v="0"/>
    <n v="0"/>
    <n v="94625.97"/>
    <n v="31541.99"/>
    <n v="126167.96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0"/>
    <n v="577901.26"/>
    <d v="2024-03-25T00:00:00"/>
    <d v="2027-03-25T00:00:00"/>
    <n v="577901.26"/>
    <n v="1.9013698630136986"/>
    <n v="3"/>
    <n v="8.7499999999999994E-2"/>
    <n v="1.9013698630136984"/>
    <n v="3"/>
    <n v="8.7499999999999994E-2"/>
    <x v="1"/>
    <x v="1"/>
    <n v="25283.18"/>
    <n v="50566.36"/>
    <n v="25283.18"/>
    <n v="0"/>
    <n v="0"/>
    <n v="0"/>
    <n v="0"/>
    <n v="0"/>
    <n v="0"/>
    <n v="0"/>
    <n v="0"/>
    <n v="0"/>
    <n v="0"/>
    <n v="0"/>
    <n v="0"/>
    <n v="0"/>
    <n v="75849.540000000008"/>
    <n v="25283.18"/>
    <n v="101132.72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0"/>
    <n v="758472.39"/>
    <d v="2024-03-25T00:00:00"/>
    <d v="2027-03-25T00:00:00"/>
    <n v="758472.39"/>
    <n v="1.9013698630136986"/>
    <n v="3"/>
    <n v="8.7499999999999994E-2"/>
    <n v="1.9013698630136984"/>
    <n v="3"/>
    <n v="8.7499999999999994E-2"/>
    <x v="1"/>
    <x v="1"/>
    <n v="33183.17"/>
    <n v="66366.34"/>
    <n v="33183.17"/>
    <n v="0"/>
    <n v="0"/>
    <n v="0"/>
    <n v="0"/>
    <n v="0"/>
    <n v="0"/>
    <n v="0"/>
    <n v="0"/>
    <n v="0"/>
    <n v="0"/>
    <n v="0"/>
    <n v="0"/>
    <n v="0"/>
    <n v="99549.51"/>
    <n v="33183.17"/>
    <n v="132732.68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0"/>
    <n v="1307638.31"/>
    <d v="2024-03-25T00:00:00"/>
    <d v="2027-03-25T00:00:00"/>
    <n v="1307638.31"/>
    <n v="1.9013698630136986"/>
    <n v="3"/>
    <n v="8.7499999999999994E-2"/>
    <n v="1.9013698630136986"/>
    <n v="3"/>
    <n v="8.7499999999999994E-2"/>
    <x v="1"/>
    <x v="1"/>
    <n v="57209.18"/>
    <n v="114418.36"/>
    <n v="57209.18"/>
    <n v="0"/>
    <n v="0"/>
    <n v="0"/>
    <n v="0"/>
    <n v="0"/>
    <n v="0"/>
    <n v="0"/>
    <n v="0"/>
    <n v="0"/>
    <n v="0"/>
    <n v="0"/>
    <n v="0"/>
    <n v="0"/>
    <n v="171627.54"/>
    <n v="57209.18"/>
    <n v="228836.72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0"/>
    <n v="1763796.18"/>
    <d v="2024-03-25T00:00:00"/>
    <d v="2027-03-25T00:00:00"/>
    <n v="1763796.18"/>
    <n v="1.9013698630136986"/>
    <n v="3"/>
    <n v="8.7499999999999994E-2"/>
    <n v="1.9013698630136986"/>
    <n v="3"/>
    <n v="8.7499999999999994E-2"/>
    <x v="1"/>
    <x v="1"/>
    <n v="77166.080000000002"/>
    <n v="154332.16"/>
    <n v="77166.080000000002"/>
    <n v="0"/>
    <n v="0"/>
    <n v="0"/>
    <n v="0"/>
    <n v="0"/>
    <n v="0"/>
    <n v="0"/>
    <n v="0"/>
    <n v="0"/>
    <n v="0"/>
    <n v="0"/>
    <n v="0"/>
    <n v="0"/>
    <n v="231498.23999999999"/>
    <n v="77166.080000000002"/>
    <n v="308664.32000000001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0"/>
    <n v="1942691.4"/>
    <d v="2024-03-25T00:00:00"/>
    <d v="2027-03-25T00:00:00"/>
    <n v="1942691.4"/>
    <n v="1.9013698630136986"/>
    <n v="3"/>
    <n v="8.7499999999999994E-2"/>
    <n v="1.9013698630136986"/>
    <n v="2.9999999999999996"/>
    <n v="8.7499999999999994E-2"/>
    <x v="1"/>
    <x v="1"/>
    <n v="84992.75"/>
    <n v="169985.5"/>
    <n v="84992.75"/>
    <n v="0"/>
    <n v="0"/>
    <n v="0"/>
    <n v="0"/>
    <n v="0"/>
    <n v="0"/>
    <n v="0"/>
    <n v="0"/>
    <n v="0"/>
    <n v="0"/>
    <n v="0"/>
    <n v="0"/>
    <n v="0"/>
    <n v="254978.25"/>
    <n v="84992.75"/>
    <n v="339971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0"/>
    <n v="2373776.2999999998"/>
    <d v="2024-03-25T00:00:00"/>
    <d v="2027-03-25T00:00:00"/>
    <n v="2373776.2999999998"/>
    <n v="1.9013698630136986"/>
    <n v="3"/>
    <n v="8.7499999999999994E-2"/>
    <n v="1.9013698630136986"/>
    <n v="3"/>
    <n v="8.7499999999999994E-2"/>
    <x v="1"/>
    <x v="1"/>
    <n v="103852.71"/>
    <n v="207705.42"/>
    <n v="103852.71"/>
    <n v="0"/>
    <n v="0"/>
    <n v="0"/>
    <n v="0"/>
    <n v="0"/>
    <n v="0"/>
    <n v="0"/>
    <n v="0"/>
    <n v="0"/>
    <n v="0"/>
    <n v="0"/>
    <n v="0"/>
    <n v="0"/>
    <n v="311558.13"/>
    <n v="103852.71"/>
    <n v="415410.84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0"/>
    <n v="351016.28"/>
    <d v="2024-03-25T00:00:00"/>
    <d v="2027-03-25T00:00:00"/>
    <n v="351016.28"/>
    <n v="1.9013698630136986"/>
    <n v="3"/>
    <n v="8.7499999999999994E-2"/>
    <n v="1.9013698630136986"/>
    <n v="3"/>
    <n v="8.7499999999999994E-2"/>
    <x v="1"/>
    <x v="1"/>
    <n v="15356.96"/>
    <n v="30713.919999999998"/>
    <n v="15356.96"/>
    <n v="0"/>
    <n v="0"/>
    <n v="0"/>
    <n v="0"/>
    <n v="0"/>
    <n v="0"/>
    <n v="0"/>
    <n v="0"/>
    <n v="0"/>
    <n v="0"/>
    <n v="0"/>
    <n v="0"/>
    <n v="0"/>
    <n v="46070.879999999997"/>
    <n v="15356.96"/>
    <n v="61427.839999999997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0"/>
    <n v="1445659.71"/>
    <d v="2024-03-25T00:00:00"/>
    <d v="2027-03-25T00:00:00"/>
    <n v="1445659.71"/>
    <n v="1.9013698630136986"/>
    <n v="3"/>
    <n v="8.7499999999999994E-2"/>
    <n v="1.9013698630136984"/>
    <n v="3"/>
    <n v="8.7499999999999994E-2"/>
    <x v="1"/>
    <x v="1"/>
    <n v="63247.61"/>
    <n v="126495.22"/>
    <n v="63247.61"/>
    <n v="0"/>
    <n v="0"/>
    <n v="0"/>
    <n v="0"/>
    <n v="0"/>
    <n v="0"/>
    <n v="0"/>
    <n v="0"/>
    <n v="0"/>
    <n v="0"/>
    <n v="0"/>
    <n v="0"/>
    <n v="0"/>
    <n v="189742.83000000002"/>
    <n v="63247.61"/>
    <n v="252990.44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4.0383561643835613"/>
    <n v="5.0027397260273974"/>
    <n v="9.2499999999999999E-2"/>
    <n v="4.0383561643835613"/>
    <n v="5.0027397260273974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0"/>
    <n v="46757.5"/>
    <d v="2024-06-12T00:00:00"/>
    <d v="2026-06-12T00:00:00"/>
    <n v="46757.5"/>
    <n v="1.1178082191780823"/>
    <n v="2"/>
    <n v="3.8199999999999998E-2"/>
    <n v="1.1178082191780823"/>
    <n v="2"/>
    <n v="3.8199999999999998E-2"/>
    <x v="1"/>
    <x v="1"/>
    <n v="1190.72"/>
    <n v="446.52000000000004"/>
    <n v="0"/>
    <n v="0"/>
    <n v="0"/>
    <n v="0"/>
    <n v="0"/>
    <n v="0"/>
    <n v="0"/>
    <n v="0"/>
    <n v="0"/>
    <n v="0"/>
    <n v="0"/>
    <n v="0"/>
    <n v="0"/>
    <n v="0"/>
    <n v="1637.24"/>
    <n v="0"/>
    <n v="1637.24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2.117808219178082"/>
    <n v="3"/>
    <n v="4.2999999999999997E-2"/>
    <n v="2.117808219178082"/>
    <n v="3"/>
    <n v="4.2999999999999997E-2"/>
    <x v="1"/>
    <x v="1"/>
    <n v="6477.84"/>
    <n v="9716.7599999999984"/>
    <n v="2429.16"/>
    <n v="0"/>
    <n v="0"/>
    <n v="0"/>
    <n v="0"/>
    <n v="0"/>
    <n v="0"/>
    <n v="0"/>
    <n v="0"/>
    <n v="0"/>
    <n v="0"/>
    <n v="0"/>
    <n v="0"/>
    <n v="0"/>
    <n v="16194.599999999999"/>
    <n v="2429.16"/>
    <n v="18623.759999999998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3.1205479452054794"/>
    <n v="4.0027397260273974"/>
    <n v="4.7100000000000003E-2"/>
    <n v="3.1205479452054794"/>
    <n v="4.0027397260273974"/>
    <n v="4.7100000000000003E-2"/>
    <x v="1"/>
    <x v="1"/>
    <n v="51303.12"/>
    <n v="76954.680000000008"/>
    <n v="76954.679999999993"/>
    <n v="19238.7"/>
    <n v="0"/>
    <n v="0"/>
    <n v="0"/>
    <n v="0"/>
    <n v="0"/>
    <n v="0"/>
    <n v="0"/>
    <n v="0"/>
    <n v="0"/>
    <n v="0"/>
    <n v="0"/>
    <n v="0"/>
    <n v="128257.80000000002"/>
    <n v="96193.37999999999"/>
    <n v="224451.18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4.1205479452054794"/>
    <n v="5.0027397260273974"/>
    <n v="5.0700000000000002E-2"/>
    <n v="4.1205479452054794"/>
    <n v="5.0027397260273974"/>
    <n v="5.0700000000000002E-2"/>
    <x v="1"/>
    <x v="1"/>
    <n v="616601.68000000005"/>
    <n v="924902.5199999999"/>
    <n v="924902.52"/>
    <n v="924902.52"/>
    <n v="231225.60000000001"/>
    <n v="0"/>
    <n v="0"/>
    <n v="0"/>
    <n v="0"/>
    <n v="0"/>
    <n v="0"/>
    <n v="0"/>
    <n v="0"/>
    <n v="0"/>
    <n v="0"/>
    <n v="0"/>
    <n v="1541504.2"/>
    <n v="2081030.6400000001"/>
    <n v="3622534.84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5.1205479452054794"/>
    <n v="6.0027397260273974"/>
    <n v="5.3600000000000002E-2"/>
    <n v="5.1205479452054794"/>
    <n v="6.0027397260273974"/>
    <n v="5.3600000000000002E-2"/>
    <x v="1"/>
    <x v="1"/>
    <n v="162673.84"/>
    <n v="244010.76000000004"/>
    <n v="244010.76"/>
    <n v="244010.76"/>
    <n v="244010.76"/>
    <n v="61002.720000000001"/>
    <n v="0"/>
    <n v="0"/>
    <n v="0"/>
    <n v="0"/>
    <n v="0"/>
    <n v="0"/>
    <n v="0"/>
    <n v="0"/>
    <n v="0"/>
    <n v="0"/>
    <n v="406684.60000000003"/>
    <n v="793035"/>
    <n v="1199719.6000000001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6.1205479452054794"/>
    <n v="7.0027397260273974"/>
    <n v="5.6399999999999999E-2"/>
    <n v="6.1205479452054794"/>
    <n v="7.0027397260273965"/>
    <n v="5.6400000000000006E-2"/>
    <x v="1"/>
    <x v="1"/>
    <n v="1996.5599999999997"/>
    <n v="2994.84"/>
    <n v="2994.84"/>
    <n v="2994.84"/>
    <n v="2994.84"/>
    <n v="2246.1"/>
    <n v="748.68"/>
    <n v="0"/>
    <n v="0"/>
    <n v="0"/>
    <n v="0"/>
    <n v="0"/>
    <n v="0"/>
    <n v="0"/>
    <n v="0"/>
    <n v="0"/>
    <n v="4991.3999999999996"/>
    <n v="11979.300000000001"/>
    <n v="16970.7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4.1205479452054794"/>
    <n v="5.0027397260273974"/>
    <n v="9.2499999999999999E-2"/>
    <n v="4.1205479452054794"/>
    <n v="5.0027397260273974"/>
    <n v="9.2499999999999999E-2"/>
    <x v="1"/>
    <x v="1"/>
    <n v="416778.06"/>
    <n v="416778.06"/>
    <n v="416778.06"/>
    <n v="416778.06"/>
    <n v="208389.03"/>
    <n v="0"/>
    <n v="0"/>
    <n v="0"/>
    <n v="0"/>
    <n v="0"/>
    <n v="0"/>
    <n v="0"/>
    <n v="0"/>
    <n v="0"/>
    <n v="0"/>
    <n v="0"/>
    <n v="833556.12"/>
    <n v="1041945.15"/>
    <n v="1875501.27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0"/>
    <n v="11400000"/>
    <d v="2024-03-25T00:00:00"/>
    <d v="2027-03-25T00:00:00"/>
    <n v="11400000"/>
    <n v="1.9013698630136986"/>
    <n v="3"/>
    <n v="8.7499999999999994E-2"/>
    <n v="1.9013698630136986"/>
    <n v="3"/>
    <n v="8.7499999999999994E-2"/>
    <x v="1"/>
    <x v="1"/>
    <n v="498750"/>
    <n v="997500"/>
    <n v="498750"/>
    <n v="0"/>
    <n v="0"/>
    <n v="0"/>
    <n v="0"/>
    <n v="0"/>
    <n v="0"/>
    <n v="0"/>
    <n v="0"/>
    <n v="0"/>
    <n v="0"/>
    <n v="0"/>
    <n v="0"/>
    <n v="0"/>
    <n v="1496250"/>
    <n v="498750"/>
    <n v="199500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0"/>
    <n v="70357.5"/>
    <d v="2024-06-27T00:00:00"/>
    <d v="2025-06-27T00:00:00"/>
    <n v="70357.5"/>
    <n v="0.15890410958904111"/>
    <n v="1"/>
    <n v="3.2500000000000001E-2"/>
    <n v="0.15890410958904111"/>
    <n v="1"/>
    <n v="3.2500000000000001E-2"/>
    <x v="1"/>
    <x v="1"/>
    <n v="381.1"/>
    <n v="0"/>
    <n v="0"/>
    <n v="0"/>
    <n v="0"/>
    <n v="0"/>
    <n v="0"/>
    <n v="0"/>
    <n v="0"/>
    <n v="0"/>
    <n v="0"/>
    <n v="0"/>
    <n v="0"/>
    <n v="0"/>
    <n v="0"/>
    <n v="0"/>
    <n v="381.1"/>
    <n v="0"/>
    <n v="381.1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0"/>
    <n v="108265"/>
    <d v="2024-06-27T00:00:00"/>
    <d v="2026-06-27T00:00:00"/>
    <n v="108265"/>
    <n v="1.1589041095890411"/>
    <n v="2"/>
    <n v="3.8199999999999998E-2"/>
    <n v="1.1589041095890411"/>
    <n v="2"/>
    <n v="3.8199999999999998E-2"/>
    <x v="1"/>
    <x v="1"/>
    <n v="2757.1199999999994"/>
    <n v="1033.9199999999998"/>
    <n v="0"/>
    <n v="0"/>
    <n v="0"/>
    <n v="0"/>
    <n v="0"/>
    <n v="0"/>
    <n v="0"/>
    <n v="0"/>
    <n v="0"/>
    <n v="0"/>
    <n v="0"/>
    <n v="0"/>
    <n v="0"/>
    <n v="0"/>
    <n v="3791.0399999999991"/>
    <n v="0"/>
    <n v="3791.0399999999991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2.1589041095890411"/>
    <n v="3"/>
    <n v="4.2999999999999997E-2"/>
    <n v="2.1589041095890411"/>
    <n v="3"/>
    <n v="4.2999999999999997E-2"/>
    <x v="1"/>
    <x v="1"/>
    <n v="7699.7600000000011"/>
    <n v="11549.64"/>
    <n v="2887.44"/>
    <n v="0"/>
    <n v="0"/>
    <n v="0"/>
    <n v="0"/>
    <n v="0"/>
    <n v="0"/>
    <n v="0"/>
    <n v="0"/>
    <n v="0"/>
    <n v="0"/>
    <n v="0"/>
    <n v="0"/>
    <n v="0"/>
    <n v="19249.400000000001"/>
    <n v="2887.44"/>
    <n v="22136.84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3.1616438356164385"/>
    <n v="4.0027397260273974"/>
    <n v="4.7100000000000003E-2"/>
    <n v="3.1616438356164385"/>
    <n v="4.0027397260273974"/>
    <n v="4.7100000000000003E-2"/>
    <x v="1"/>
    <x v="1"/>
    <n v="10754.32"/>
    <n v="16131.480000000003"/>
    <n v="16131.48"/>
    <n v="4032.9"/>
    <n v="0"/>
    <n v="0"/>
    <n v="0"/>
    <n v="0"/>
    <n v="0"/>
    <n v="0"/>
    <n v="0"/>
    <n v="0"/>
    <n v="0"/>
    <n v="0"/>
    <n v="0"/>
    <n v="0"/>
    <n v="26885.800000000003"/>
    <n v="20164.38"/>
    <n v="47050.180000000008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4.161643835616438"/>
    <n v="5.0027397260273974"/>
    <n v="5.0700000000000002E-2"/>
    <n v="4.161643835616438"/>
    <n v="5.0027397260273974"/>
    <n v="5.0700000000000002E-2"/>
    <x v="1"/>
    <x v="1"/>
    <n v="11057.839999999998"/>
    <n v="16586.759999999998"/>
    <n v="16586.759999999998"/>
    <n v="16586.759999999998"/>
    <n v="4146.66"/>
    <n v="0"/>
    <n v="0"/>
    <n v="0"/>
    <n v="0"/>
    <n v="0"/>
    <n v="0"/>
    <n v="0"/>
    <n v="0"/>
    <n v="0"/>
    <n v="0"/>
    <n v="0"/>
    <n v="27644.6"/>
    <n v="37320.179999999993"/>
    <n v="64964.779999999992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5.161643835616438"/>
    <n v="6.0027397260273974"/>
    <n v="5.3600000000000002E-2"/>
    <n v="5.161643835616438"/>
    <n v="6.0027397260273974"/>
    <n v="5.3600000000000002E-2"/>
    <x v="1"/>
    <x v="1"/>
    <n v="10188.160000000002"/>
    <n v="15282.240000000003"/>
    <n v="15282.24"/>
    <n v="15282.24"/>
    <n v="15282.24"/>
    <n v="3820.56"/>
    <n v="0"/>
    <n v="0"/>
    <n v="0"/>
    <n v="0"/>
    <n v="0"/>
    <n v="0"/>
    <n v="0"/>
    <n v="0"/>
    <n v="0"/>
    <n v="0"/>
    <n v="25470.400000000005"/>
    <n v="49667.28"/>
    <n v="75137.680000000008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6.161643835616438"/>
    <n v="7.0027397260273974"/>
    <n v="5.6399999999999999E-2"/>
    <n v="6.161643835616438"/>
    <n v="7.0027397260273974"/>
    <n v="5.6399999999999999E-2"/>
    <x v="1"/>
    <x v="1"/>
    <n v="8799.2800000000007"/>
    <n v="13198.92"/>
    <n v="13198.92"/>
    <n v="13198.92"/>
    <n v="13198.92"/>
    <n v="9899.2199999999993"/>
    <n v="3299.76"/>
    <n v="0"/>
    <n v="0"/>
    <n v="0"/>
    <n v="0"/>
    <n v="0"/>
    <n v="0"/>
    <n v="0"/>
    <n v="0"/>
    <n v="0"/>
    <n v="21998.2"/>
    <n v="52795.740000000005"/>
    <n v="74793.94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7.1643835616438354"/>
    <n v="8.0054794520547947"/>
    <n v="5.9299999999999999E-2"/>
    <n v="7.1643835616438354"/>
    <n v="8.0054794520547947"/>
    <n v="5.9299999999999999E-2"/>
    <x v="1"/>
    <x v="1"/>
    <n v="41095.760000000002"/>
    <n v="61643.640000000007"/>
    <n v="61643.64"/>
    <n v="61643.64"/>
    <n v="61643.64"/>
    <n v="51369.66"/>
    <n v="30821.759999999998"/>
    <n v="10273.92"/>
    <n v="0"/>
    <n v="0"/>
    <n v="0"/>
    <n v="0"/>
    <n v="0"/>
    <n v="0"/>
    <n v="0"/>
    <n v="0"/>
    <n v="102739.40000000001"/>
    <n v="277396.25999999995"/>
    <n v="380135.66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8.1643835616438363"/>
    <n v="9.0054794520547947"/>
    <n v="6.2100000000000002E-2"/>
    <n v="8.1643835616438363"/>
    <n v="9.0054794520547947"/>
    <n v="6.2099999999999995E-2"/>
    <x v="1"/>
    <x v="1"/>
    <n v="31625.600000000002"/>
    <n v="47438.399999999994"/>
    <n v="47438.400000000001"/>
    <n v="47438.400000000001"/>
    <n v="47438.400000000001"/>
    <n v="41508.6"/>
    <n v="29649"/>
    <n v="17789.400000000001"/>
    <n v="5929.8"/>
    <n v="0"/>
    <n v="0"/>
    <n v="0"/>
    <n v="0"/>
    <n v="0"/>
    <n v="0"/>
    <n v="0"/>
    <n v="79064"/>
    <n v="237192"/>
    <n v="316256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4.0383561643835613"/>
    <n v="5.0027397260273974"/>
    <n v="9.2499999999999999E-2"/>
    <n v="4.0383561643835613"/>
    <n v="5.0027397260273974"/>
    <n v="9.2499999999999999E-2"/>
    <x v="1"/>
    <x v="1"/>
    <n v="9250000"/>
    <n v="9250000"/>
    <n v="9250000"/>
    <n v="9250000"/>
    <n v="4625000"/>
    <n v="0"/>
    <n v="0"/>
    <n v="0"/>
    <n v="0"/>
    <n v="0"/>
    <n v="0"/>
    <n v="0"/>
    <n v="0"/>
    <n v="0"/>
    <n v="0"/>
    <n v="0"/>
    <n v="18500000"/>
    <n v="23125000"/>
    <n v="41625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4-03-25T00:00:00"/>
    <d v="2027-03-25T00:00:00"/>
    <n v="15000000"/>
    <n v="1.9013698630136986"/>
    <n v="3"/>
    <n v="8.7499999999999994E-2"/>
    <n v="1.9013698630136986"/>
    <n v="3"/>
    <n v="8.7499999999999994E-2"/>
    <x v="1"/>
    <x v="1"/>
    <n v="656250"/>
    <n v="1312500"/>
    <n v="656250"/>
    <n v="0"/>
    <n v="0"/>
    <n v="0"/>
    <n v="0"/>
    <n v="0"/>
    <n v="0"/>
    <n v="0"/>
    <n v="0"/>
    <n v="0"/>
    <n v="0"/>
    <n v="0"/>
    <n v="0"/>
    <n v="0"/>
    <n v="1968750"/>
    <n v="656250"/>
    <n v="26250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47203.09"/>
    <n v="0"/>
    <n v="0"/>
    <n v="0"/>
    <n v="0"/>
    <n v="1078927.69"/>
    <d v="2024-04-05T00:00:00"/>
    <d v="2027-04-05T00:00:00"/>
    <n v="1078927.69"/>
    <n v="1.9315068493150684"/>
    <n v="3"/>
    <n v="8.7499999999999994E-2"/>
    <n v="1.9315068493150684"/>
    <n v="3"/>
    <n v="8.7499999999999994E-2"/>
    <x v="1"/>
    <x v="1"/>
    <n v="47203.09"/>
    <n v="94406.18"/>
    <n v="47203.09"/>
    <n v="0"/>
    <n v="0"/>
    <n v="0"/>
    <n v="0"/>
    <n v="0"/>
    <n v="0"/>
    <n v="0"/>
    <n v="0"/>
    <n v="0"/>
    <n v="0"/>
    <n v="0"/>
    <n v="0"/>
    <n v="0"/>
    <n v="141609.26999999999"/>
    <n v="47203.09"/>
    <n v="188812.36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76770.95"/>
    <n v="0"/>
    <n v="0"/>
    <n v="0"/>
    <n v="0"/>
    <n v="1754764.59"/>
    <d v="2024-04-05T00:00:00"/>
    <d v="2027-04-05T00:00:00"/>
    <n v="1754764.59"/>
    <n v="1.9315068493150684"/>
    <n v="3"/>
    <n v="8.7499999999999994E-2"/>
    <n v="1.9315068493150684"/>
    <n v="3"/>
    <n v="8.7499999999999994E-2"/>
    <x v="1"/>
    <x v="1"/>
    <n v="76770.95"/>
    <n v="153541.9"/>
    <n v="76770.95"/>
    <n v="0"/>
    <n v="0"/>
    <n v="0"/>
    <n v="0"/>
    <n v="0"/>
    <n v="0"/>
    <n v="0"/>
    <n v="0"/>
    <n v="0"/>
    <n v="0"/>
    <n v="0"/>
    <n v="0"/>
    <n v="0"/>
    <n v="230312.84999999998"/>
    <n v="76770.95"/>
    <n v="307083.8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7737.48"/>
    <n v="0"/>
    <n v="0"/>
    <n v="0"/>
    <n v="0"/>
    <n v="176856.6"/>
    <d v="2024-04-05T00:00:00"/>
    <d v="2027-04-05T00:00:00"/>
    <n v="176856.6"/>
    <n v="1.9315068493150684"/>
    <n v="3"/>
    <n v="8.7499999999999994E-2"/>
    <n v="1.9315068493150684"/>
    <n v="3"/>
    <n v="8.7499999999999994E-2"/>
    <x v="1"/>
    <x v="1"/>
    <n v="7737.48"/>
    <n v="15474.96"/>
    <n v="7737.48"/>
    <n v="0"/>
    <n v="0"/>
    <n v="0"/>
    <n v="0"/>
    <n v="0"/>
    <n v="0"/>
    <n v="0"/>
    <n v="0"/>
    <n v="0"/>
    <n v="0"/>
    <n v="0"/>
    <n v="0"/>
    <n v="0"/>
    <n v="23212.44"/>
    <n v="7737.48"/>
    <n v="30949.919999999998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25068.31"/>
    <n v="0"/>
    <n v="0"/>
    <n v="0"/>
    <n v="0"/>
    <n v="572989.93999999994"/>
    <d v="2024-04-05T00:00:00"/>
    <d v="2027-04-05T00:00:00"/>
    <n v="572989.93999999994"/>
    <n v="1.9315068493150684"/>
    <n v="3"/>
    <n v="8.7499999999999994E-2"/>
    <n v="1.9315068493150684"/>
    <n v="3"/>
    <n v="8.7499999999999994E-2"/>
    <x v="1"/>
    <x v="1"/>
    <n v="25068.31"/>
    <n v="50136.62"/>
    <n v="25068.31"/>
    <n v="0"/>
    <n v="0"/>
    <n v="0"/>
    <n v="0"/>
    <n v="0"/>
    <n v="0"/>
    <n v="0"/>
    <n v="0"/>
    <n v="0"/>
    <n v="0"/>
    <n v="0"/>
    <n v="0"/>
    <n v="0"/>
    <n v="75204.930000000008"/>
    <n v="25068.31"/>
    <n v="100273.24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191131.74"/>
    <n v="0"/>
    <n v="0"/>
    <n v="0"/>
    <n v="0"/>
    <n v="4368725.49"/>
    <d v="2024-04-05T00:00:00"/>
    <d v="2027-04-05T00:00:00"/>
    <n v="4368725.49"/>
    <n v="1.9315068493150684"/>
    <n v="3"/>
    <n v="8.7499999999999994E-2"/>
    <n v="1.9315068493150687"/>
    <n v="3"/>
    <n v="8.7499999999999994E-2"/>
    <x v="1"/>
    <x v="1"/>
    <n v="191131.74"/>
    <n v="382263.48"/>
    <n v="191131.74"/>
    <n v="0"/>
    <n v="0"/>
    <n v="0"/>
    <n v="0"/>
    <n v="0"/>
    <n v="0"/>
    <n v="0"/>
    <n v="0"/>
    <n v="0"/>
    <n v="0"/>
    <n v="0"/>
    <n v="0"/>
    <n v="0"/>
    <n v="573395.22"/>
    <n v="191131.74"/>
    <n v="764526.96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128500.37"/>
    <n v="0"/>
    <n v="0"/>
    <n v="0"/>
    <n v="0"/>
    <n v="2937151.34"/>
    <d v="2024-04-05T00:00:00"/>
    <d v="2027-04-05T00:00:00"/>
    <n v="2937151.34"/>
    <n v="1.9315068493150684"/>
    <n v="3"/>
    <n v="8.7499999999999994E-2"/>
    <n v="1.9315068493150682"/>
    <n v="3"/>
    <n v="8.7499999999999994E-2"/>
    <x v="1"/>
    <x v="1"/>
    <n v="128500.37"/>
    <n v="257000.74"/>
    <n v="128500.37"/>
    <n v="0"/>
    <n v="0"/>
    <n v="0"/>
    <n v="0"/>
    <n v="0"/>
    <n v="0"/>
    <n v="0"/>
    <n v="0"/>
    <n v="0"/>
    <n v="0"/>
    <n v="0"/>
    <n v="0"/>
    <n v="0"/>
    <n v="385501.11"/>
    <n v="128500.37"/>
    <n v="514001.48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46700.07"/>
    <n v="0"/>
    <n v="0"/>
    <n v="0"/>
    <n v="0"/>
    <n v="1067430.07"/>
    <d v="2024-04-05T00:00:00"/>
    <d v="2027-04-05T00:00:00"/>
    <n v="1067430.07"/>
    <n v="1.9315068493150684"/>
    <n v="3"/>
    <n v="8.7499999999999994E-2"/>
    <n v="1.9315068493150684"/>
    <n v="3"/>
    <n v="8.7499999999999994E-2"/>
    <x v="1"/>
    <x v="1"/>
    <n v="46700.07"/>
    <n v="93400.14"/>
    <n v="46700.07"/>
    <n v="0"/>
    <n v="0"/>
    <n v="0"/>
    <n v="0"/>
    <n v="0"/>
    <n v="0"/>
    <n v="0"/>
    <n v="0"/>
    <n v="0"/>
    <n v="0"/>
    <n v="0"/>
    <n v="0"/>
    <n v="0"/>
    <n v="140100.21"/>
    <n v="46700.07"/>
    <n v="186800.28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1865821.19"/>
    <n v="0"/>
    <n v="66636.47"/>
    <n v="12189.88"/>
    <n v="0"/>
    <n v="0"/>
    <n v="0"/>
    <n v="0"/>
    <n v="1799184.72"/>
    <d v="2024-07-04T00:00:00"/>
    <d v="2027-07-04T00:00:00"/>
    <n v="2398912.9500000002"/>
    <n v="2.1780821917808217"/>
    <n v="3"/>
    <n v="7.8398999999999996E-2"/>
    <n v="2.1780821917808217"/>
    <n v="3"/>
    <n v="7.8398999999999996E-2"/>
    <x v="1"/>
    <x v="1"/>
    <n v="81846.310000000012"/>
    <n v="70527.140000000014"/>
    <n v="12189.88"/>
    <n v="0"/>
    <n v="0"/>
    <n v="0"/>
    <n v="0"/>
    <n v="0"/>
    <n v="0"/>
    <n v="0"/>
    <n v="0"/>
    <n v="0"/>
    <n v="0"/>
    <n v="0"/>
    <n v="0"/>
    <n v="0"/>
    <n v="152373.45000000001"/>
    <n v="12189.88"/>
    <n v="164563.33000000002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93258.75"/>
    <n v="0"/>
    <n v="23314.7"/>
    <n v="380.81"/>
    <n v="0"/>
    <n v="0"/>
    <n v="0"/>
    <n v="0"/>
    <n v="69944.05"/>
    <d v="2024-07-04T00:00:00"/>
    <d v="2025-07-04T00:00:00"/>
    <n v="279776.34999999998"/>
    <n v="0.17808219178082191"/>
    <n v="1"/>
    <n v="4.9000000000000002E-2"/>
    <n v="0.17808219178082191"/>
    <n v="1"/>
    <n v="4.9000000000000002E-2"/>
    <x v="1"/>
    <x v="1"/>
    <n v="571.20000000000005"/>
    <n v="0"/>
    <n v="0"/>
    <n v="0"/>
    <n v="0"/>
    <n v="0"/>
    <n v="0"/>
    <n v="0"/>
    <n v="0"/>
    <n v="0"/>
    <n v="0"/>
    <n v="0"/>
    <n v="0"/>
    <n v="0"/>
    <n v="0"/>
    <n v="0"/>
    <n v="571.20000000000005"/>
    <n v="0"/>
    <n v="571.20000000000005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984085.24"/>
    <n v="0"/>
    <n v="26643.62"/>
    <n v="21152.94"/>
    <n v="0"/>
    <n v="0"/>
    <n v="0"/>
    <n v="0"/>
    <n v="2957441.62"/>
    <d v="2024-07-04T00:00:00"/>
    <d v="2034-07-04T00:00:00"/>
    <n v="3197234.2"/>
    <n v="9.1835616438356169"/>
    <n v="10.005479452054795"/>
    <n v="8.5063E-2"/>
    <n v="9.1835616438356169"/>
    <n v="10.005479452054795"/>
    <n v="8.5063E-2"/>
    <x v="1"/>
    <x v="1"/>
    <n v="162424.33000000002"/>
    <n v="220972.65000000002"/>
    <n v="193776.01"/>
    <n v="166579.37"/>
    <n v="139382.74"/>
    <n v="112186.1"/>
    <n v="84989.47"/>
    <n v="57792.83"/>
    <n v="30596.19"/>
    <n v="5288.23"/>
    <n v="0"/>
    <n v="0"/>
    <n v="0"/>
    <n v="0"/>
    <n v="0"/>
    <n v="0"/>
    <n v="383396.98000000004"/>
    <n v="790590.93999999983"/>
    <n v="1173987.92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68448.07"/>
    <n v="0"/>
    <n v="7669.95"/>
    <n v="1896.29"/>
    <n v="0"/>
    <n v="0"/>
    <n v="0"/>
    <n v="0"/>
    <n v="260778.12"/>
    <d v="2024-07-04T00:00:00"/>
    <d v="2028-07-04T00:00:00"/>
    <n v="329807.67"/>
    <n v="3.1808219178082191"/>
    <n v="4.0027397260273974"/>
    <n v="8.4766999999999995E-2"/>
    <n v="3.1808219178082191"/>
    <n v="4.0027397260273974"/>
    <n v="8.4766999999999995E-2"/>
    <x v="1"/>
    <x v="1"/>
    <n v="13219.91"/>
    <n v="13328.279999999999"/>
    <n v="5526.36"/>
    <n v="162.54"/>
    <n v="0"/>
    <n v="0"/>
    <n v="0"/>
    <n v="0"/>
    <n v="0"/>
    <n v="0"/>
    <n v="0"/>
    <n v="0"/>
    <n v="0"/>
    <n v="0"/>
    <n v="0"/>
    <n v="0"/>
    <n v="26548.19"/>
    <n v="5688.9"/>
    <n v="32237.089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097219.24"/>
    <n v="0"/>
    <n v="27653.74"/>
    <n v="21954.9"/>
    <n v="0"/>
    <n v="0"/>
    <n v="0"/>
    <n v="0"/>
    <n v="3069565.5"/>
    <d v="2024-07-04T00:00:00"/>
    <d v="2034-07-04T00:00:00"/>
    <n v="3318449.16"/>
    <n v="9.1835616438356169"/>
    <n v="10.005479452054795"/>
    <n v="8.5063E-2"/>
    <n v="9.1835616438356169"/>
    <n v="10.005479452054795"/>
    <n v="8.5063E-2"/>
    <x v="1"/>
    <x v="1"/>
    <n v="168582.25"/>
    <n v="229350.26"/>
    <n v="201122.54"/>
    <n v="172894.82"/>
    <n v="144667.1"/>
    <n v="116439.38"/>
    <n v="88211.66"/>
    <n v="59983.94"/>
    <n v="31756.22"/>
    <n v="5488.74"/>
    <n v="0"/>
    <n v="0"/>
    <n v="0"/>
    <n v="0"/>
    <n v="0"/>
    <n v="0"/>
    <n v="397932.51"/>
    <n v="820564.39999999991"/>
    <n v="1218496.9099999999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32583.31"/>
    <n v="0"/>
    <n v="0"/>
    <n v="0"/>
    <n v="0"/>
    <n v="744761.35"/>
    <d v="2024-04-05T00:00:00"/>
    <d v="2027-04-05T00:00:00"/>
    <n v="744761.35"/>
    <n v="1.9315068493150684"/>
    <n v="3"/>
    <n v="8.7499999999999994E-2"/>
    <n v="1.9315068493150684"/>
    <n v="3"/>
    <n v="8.7499999999999994E-2"/>
    <x v="1"/>
    <x v="1"/>
    <n v="32583.31"/>
    <n v="65166.62"/>
    <n v="32583.31"/>
    <n v="0"/>
    <n v="0"/>
    <n v="0"/>
    <n v="0"/>
    <n v="0"/>
    <n v="0"/>
    <n v="0"/>
    <n v="0"/>
    <n v="0"/>
    <n v="0"/>
    <n v="0"/>
    <n v="0"/>
    <n v="0"/>
    <n v="97749.930000000008"/>
    <n v="32583.31"/>
    <n v="130333.24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29839.61"/>
    <n v="0"/>
    <n v="0"/>
    <n v="0"/>
    <n v="0"/>
    <n v="682048.12"/>
    <d v="2024-04-05T00:00:00"/>
    <d v="2027-04-05T00:00:00"/>
    <n v="682048.12093628896"/>
    <n v="1.9315068493150684"/>
    <n v="3"/>
    <n v="8.7499999999999994E-2"/>
    <n v="1.9315068493150684"/>
    <n v="3"/>
    <n v="8.7499999999999994E-2"/>
    <x v="1"/>
    <x v="1"/>
    <n v="29839.61"/>
    <n v="59679.22"/>
    <n v="29839.61"/>
    <n v="0"/>
    <n v="0"/>
    <n v="0"/>
    <n v="0"/>
    <n v="0"/>
    <n v="0"/>
    <n v="0"/>
    <n v="0"/>
    <n v="0"/>
    <n v="0"/>
    <n v="0"/>
    <n v="0"/>
    <n v="0"/>
    <n v="89518.83"/>
    <n v="29839.61"/>
    <n v="119358.44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08558.67"/>
    <n v="0"/>
    <n v="27139.66"/>
    <n v="443.28"/>
    <n v="0"/>
    <n v="0"/>
    <n v="0"/>
    <n v="0"/>
    <n v="81419.009999999995"/>
    <d v="2024-07-04T00:00:00"/>
    <d v="2025-07-04T00:00:00"/>
    <n v="325675.95"/>
    <n v="0.17808219178082191"/>
    <n v="1"/>
    <n v="4.9000000000000002E-2"/>
    <n v="0.17808219178082191"/>
    <n v="1"/>
    <n v="4.9000000000000002E-2"/>
    <x v="1"/>
    <x v="1"/>
    <n v="664.91999999999985"/>
    <n v="0"/>
    <n v="0"/>
    <n v="0"/>
    <n v="0"/>
    <n v="0"/>
    <n v="0"/>
    <n v="0"/>
    <n v="0"/>
    <n v="0"/>
    <n v="0"/>
    <n v="0"/>
    <n v="0"/>
    <n v="0"/>
    <n v="0"/>
    <n v="0"/>
    <n v="664.91999999999985"/>
    <n v="0"/>
    <n v="664.91999999999985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52928.58"/>
    <n v="0"/>
    <n v="0"/>
    <n v="0"/>
    <n v="0"/>
    <n v="1209796.04"/>
    <d v="2024-04-05T00:00:00"/>
    <d v="2027-04-05T00:00:00"/>
    <n v="1209796.04"/>
    <n v="1.9315068493150684"/>
    <n v="3"/>
    <n v="8.7499999999999994E-2"/>
    <n v="1.9315068493150684"/>
    <n v="3"/>
    <n v="8.7499999999999994E-2"/>
    <x v="1"/>
    <x v="1"/>
    <n v="52928.58"/>
    <n v="105857.16"/>
    <n v="52928.58"/>
    <n v="0"/>
    <n v="0"/>
    <n v="0"/>
    <n v="0"/>
    <n v="0"/>
    <n v="0"/>
    <n v="0"/>
    <n v="0"/>
    <n v="0"/>
    <n v="0"/>
    <n v="0"/>
    <n v="0"/>
    <n v="0"/>
    <n v="158785.74"/>
    <n v="52928.58"/>
    <n v="211714.32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41160.519999999997"/>
    <n v="0"/>
    <n v="10290.120000000001"/>
    <n v="168.07"/>
    <n v="0"/>
    <n v="0"/>
    <n v="0"/>
    <n v="0"/>
    <n v="30870.400000000001"/>
    <d v="2024-07-04T00:00:00"/>
    <d v="2025-07-04T00:00:00"/>
    <n v="123481.48"/>
    <n v="0.17808219178082191"/>
    <n v="1"/>
    <n v="4.9000000000000002E-2"/>
    <n v="0.17808219178082191"/>
    <n v="1"/>
    <n v="4.9000000000000002E-2"/>
    <x v="1"/>
    <x v="1"/>
    <n v="252.11"/>
    <n v="0"/>
    <n v="0"/>
    <n v="0"/>
    <n v="0"/>
    <n v="0"/>
    <n v="0"/>
    <n v="0"/>
    <n v="0"/>
    <n v="0"/>
    <n v="0"/>
    <n v="0"/>
    <n v="0"/>
    <n v="0"/>
    <n v="0"/>
    <n v="0"/>
    <n v="252.11"/>
    <n v="0"/>
    <n v="252.11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4.0383561643835613"/>
    <n v="5.0027397260273974"/>
    <n v="9.2499999999999999E-2"/>
    <n v="4.0383561643835613"/>
    <n v="5.0027397260273974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0"/>
    <n v="15700000"/>
    <d v="2024-03-25T00:00:00"/>
    <d v="2027-03-25T00:00:00"/>
    <n v="15700000"/>
    <n v="1.9013698630136986"/>
    <n v="3"/>
    <n v="8.7499999999999994E-2"/>
    <n v="1.9013698630136986"/>
    <n v="3"/>
    <n v="8.7499999999999994E-2"/>
    <x v="1"/>
    <x v="1"/>
    <n v="686875"/>
    <n v="1373750"/>
    <n v="686875"/>
    <n v="0"/>
    <n v="0"/>
    <n v="0"/>
    <n v="0"/>
    <n v="0"/>
    <n v="0"/>
    <n v="0"/>
    <n v="0"/>
    <n v="0"/>
    <n v="0"/>
    <n v="0"/>
    <n v="0"/>
    <n v="0"/>
    <n v="2060625"/>
    <n v="686875"/>
    <n v="274750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9013698630136986"/>
    <n v="3"/>
    <n v="8.7499999999999994E-2"/>
    <n v="1.9013698630136986"/>
    <n v="3"/>
    <n v="8.7499999999999994E-2"/>
    <x v="1"/>
    <x v="1"/>
    <n v="218750"/>
    <n v="437500"/>
    <n v="218750"/>
    <n v="0"/>
    <n v="0"/>
    <n v="0"/>
    <n v="0"/>
    <n v="0"/>
    <n v="0"/>
    <n v="0"/>
    <n v="0"/>
    <n v="0"/>
    <n v="0"/>
    <n v="0"/>
    <n v="0"/>
    <n v="0"/>
    <n v="656250"/>
    <n v="218750"/>
    <n v="87500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2.2000000000000002"/>
    <n v="3"/>
    <n v="8.7499999999999994E-2"/>
    <n v="2.2000000000000002"/>
    <n v="3"/>
    <n v="8.7499999999999994E-2"/>
    <x v="1"/>
    <x v="1"/>
    <n v="912760.87"/>
    <n v="1825521.74"/>
    <n v="1825521.74"/>
    <n v="0"/>
    <n v="0"/>
    <n v="0"/>
    <n v="0"/>
    <n v="0"/>
    <n v="0"/>
    <n v="0"/>
    <n v="0"/>
    <n v="0"/>
    <n v="0"/>
    <n v="0"/>
    <n v="0"/>
    <n v="0"/>
    <n v="2738282.61"/>
    <n v="1825521.74"/>
    <n v="4563804.3499999996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9013698630136986"/>
    <n v="3"/>
    <n v="8.7499999999999994E-2"/>
    <n v="1.9013698630136986"/>
    <n v="3"/>
    <n v="8.7499999999999994E-2"/>
    <x v="1"/>
    <x v="1"/>
    <n v="218750"/>
    <n v="437500"/>
    <n v="218750"/>
    <n v="0"/>
    <n v="0"/>
    <n v="0"/>
    <n v="0"/>
    <n v="0"/>
    <n v="0"/>
    <n v="0"/>
    <n v="0"/>
    <n v="0"/>
    <n v="0"/>
    <n v="0"/>
    <n v="0"/>
    <n v="0"/>
    <n v="656250"/>
    <n v="218750"/>
    <n v="87500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0"/>
    <n v="2442010"/>
    <d v="2024-07-15T00:00:00"/>
    <d v="2025-07-15T00:00:00"/>
    <n v="2442010"/>
    <n v="0.20821917808219179"/>
    <n v="1"/>
    <n v="3.2500000000000001E-2"/>
    <n v="0.20821917808219179"/>
    <n v="1"/>
    <n v="3.2500000000000001E-2"/>
    <x v="1"/>
    <x v="1"/>
    <n v="19841.34"/>
    <n v="0"/>
    <n v="0"/>
    <n v="0"/>
    <n v="0"/>
    <n v="0"/>
    <n v="0"/>
    <n v="0"/>
    <n v="0"/>
    <n v="0"/>
    <n v="0"/>
    <n v="0"/>
    <n v="0"/>
    <n v="0"/>
    <n v="0"/>
    <n v="0"/>
    <n v="19841.34"/>
    <n v="0"/>
    <n v="19841.34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1.2082191780821918"/>
    <n v="2"/>
    <n v="3.8199999999999998E-2"/>
    <n v="1.2082191780821918"/>
    <n v="2"/>
    <n v="3.8199999999999998E-2"/>
    <x v="1"/>
    <x v="1"/>
    <n v="74551.92"/>
    <n v="37275.99"/>
    <n v="0"/>
    <n v="0"/>
    <n v="0"/>
    <n v="0"/>
    <n v="0"/>
    <n v="0"/>
    <n v="0"/>
    <n v="0"/>
    <n v="0"/>
    <n v="0"/>
    <n v="0"/>
    <n v="0"/>
    <n v="0"/>
    <n v="0"/>
    <n v="111827.91"/>
    <n v="0"/>
    <n v="111827.91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2.2082191780821918"/>
    <n v="3"/>
    <n v="4.2999999999999997E-2"/>
    <n v="2.2082191780821918"/>
    <n v="3"/>
    <n v="4.3000000000000003E-2"/>
    <x v="1"/>
    <x v="1"/>
    <n v="189518.15999999997"/>
    <n v="284277.23999999993"/>
    <n v="94759.05"/>
    <n v="0"/>
    <n v="0"/>
    <n v="0"/>
    <n v="0"/>
    <n v="0"/>
    <n v="0"/>
    <n v="0"/>
    <n v="0"/>
    <n v="0"/>
    <n v="0"/>
    <n v="0"/>
    <n v="0"/>
    <n v="0"/>
    <n v="473795.39999999991"/>
    <n v="94759.05"/>
    <n v="568554.44999999995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3.2109589041095892"/>
    <n v="4.0027397260273974"/>
    <n v="4.7100000000000003E-2"/>
    <n v="3.2109589041095892"/>
    <n v="4.0027397260273974"/>
    <n v="4.7100000000000003E-2"/>
    <x v="1"/>
    <x v="1"/>
    <n v="341855.68"/>
    <n v="512783.52000000008"/>
    <n v="512783.52"/>
    <n v="170927.84"/>
    <n v="0"/>
    <n v="0"/>
    <n v="0"/>
    <n v="0"/>
    <n v="0"/>
    <n v="0"/>
    <n v="0"/>
    <n v="0"/>
    <n v="0"/>
    <n v="0"/>
    <n v="0"/>
    <n v="0"/>
    <n v="854639.20000000007"/>
    <n v="683711.36"/>
    <n v="1538350.56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4.2109589041095887"/>
    <n v="5.0027397260273974"/>
    <n v="5.0700000000000002E-2"/>
    <n v="4.2109589041095887"/>
    <n v="5.0027397260273974"/>
    <n v="5.0700000000000002E-2"/>
    <x v="1"/>
    <x v="1"/>
    <n v="14373.199999999999"/>
    <n v="21559.800000000003"/>
    <n v="21559.8"/>
    <n v="21559.8"/>
    <n v="7186.57"/>
    <n v="0"/>
    <n v="0"/>
    <n v="0"/>
    <n v="0"/>
    <n v="0"/>
    <n v="0"/>
    <n v="0"/>
    <n v="0"/>
    <n v="0"/>
    <n v="0"/>
    <n v="0"/>
    <n v="35933"/>
    <n v="50306.17"/>
    <n v="86239.17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5.2109589041095887"/>
    <n v="6.0027397260273974"/>
    <n v="5.3600000000000002E-2"/>
    <n v="5.2109589041095887"/>
    <n v="6.0027397260273974"/>
    <n v="5.3600000000000002E-2"/>
    <x v="1"/>
    <x v="1"/>
    <n v="40842.400000000001"/>
    <n v="61263.600000000013"/>
    <n v="61263.6"/>
    <n v="61263.6"/>
    <n v="61263.6"/>
    <n v="20421.2"/>
    <n v="0"/>
    <n v="0"/>
    <n v="0"/>
    <n v="0"/>
    <n v="0"/>
    <n v="0"/>
    <n v="0"/>
    <n v="0"/>
    <n v="0"/>
    <n v="0"/>
    <n v="102106.00000000001"/>
    <n v="204212"/>
    <n v="306318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6.2109589041095887"/>
    <n v="7.0027397260273974"/>
    <n v="5.6399999999999999E-2"/>
    <n v="6.2109589041095887"/>
    <n v="7.0027397260273974"/>
    <n v="5.6399999999999999E-2"/>
    <x v="1"/>
    <x v="1"/>
    <n v="9982.8000000000011"/>
    <n v="14974.200000000003"/>
    <n v="14974.2"/>
    <n v="14974.2"/>
    <n v="14974.2"/>
    <n v="11854.56"/>
    <n v="4367.4399999999996"/>
    <n v="0"/>
    <n v="0"/>
    <n v="0"/>
    <n v="0"/>
    <n v="0"/>
    <n v="0"/>
    <n v="0"/>
    <n v="0"/>
    <n v="0"/>
    <n v="24957.000000000004"/>
    <n v="61144.600000000006"/>
    <n v="86101.6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7.2136986301369861"/>
    <n v="8.0054794520547947"/>
    <n v="5.9299999999999999E-2"/>
    <n v="7.2136986301369861"/>
    <n v="8.0054794520547947"/>
    <n v="5.9300000000000005E-2"/>
    <x v="1"/>
    <x v="1"/>
    <n v="1900.9599999999996"/>
    <n v="2851.4399999999991"/>
    <n v="2851.44"/>
    <n v="2851.44"/>
    <n v="2851.44"/>
    <n v="2455.39"/>
    <n v="1504.92"/>
    <n v="554.47"/>
    <n v="0"/>
    <n v="0"/>
    <n v="0"/>
    <n v="0"/>
    <n v="0"/>
    <n v="0"/>
    <n v="0"/>
    <n v="0"/>
    <n v="4752.3999999999987"/>
    <n v="13069.099999999999"/>
    <n v="17821.499999999996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0"/>
    <n v="40000000"/>
    <d v="2024-03-25T00:00:00"/>
    <d v="2027-03-25T00:00:00"/>
    <n v="40000000"/>
    <n v="1.9013698630136986"/>
    <n v="3"/>
    <n v="8.7499999999999994E-2"/>
    <n v="1.9013698630136986"/>
    <n v="3"/>
    <n v="8.7499999999999994E-2"/>
    <x v="1"/>
    <x v="1"/>
    <n v="1750000"/>
    <n v="3500000"/>
    <n v="1750000"/>
    <n v="0"/>
    <n v="0"/>
    <n v="0"/>
    <n v="0"/>
    <n v="0"/>
    <n v="0"/>
    <n v="0"/>
    <n v="0"/>
    <n v="0"/>
    <n v="0"/>
    <n v="0"/>
    <n v="0"/>
    <n v="0"/>
    <n v="5250000"/>
    <n v="1750000"/>
    <n v="70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0"/>
    <n v="48700000"/>
    <d v="2024-03-25T00:00:00"/>
    <d v="2027-03-25T00:00:00"/>
    <n v="48700000"/>
    <n v="1.9013698630136986"/>
    <n v="3"/>
    <n v="8.7499999999999994E-2"/>
    <n v="1.9013698630136986"/>
    <n v="3"/>
    <n v="8.7499999999999994E-2"/>
    <x v="1"/>
    <x v="1"/>
    <n v="2130625"/>
    <n v="4261250"/>
    <n v="2130625"/>
    <n v="0"/>
    <n v="0"/>
    <n v="0"/>
    <n v="0"/>
    <n v="0"/>
    <n v="0"/>
    <n v="0"/>
    <n v="0"/>
    <n v="0"/>
    <n v="0"/>
    <n v="0"/>
    <n v="0"/>
    <n v="0"/>
    <n v="6391875"/>
    <n v="2130625"/>
    <n v="852250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339820.09"/>
    <n v="0"/>
    <n v="0"/>
    <n v="0"/>
    <n v="0"/>
    <n v="7767316.4000000004"/>
    <d v="2024-04-05T00:00:00"/>
    <d v="2027-04-05T00:00:00"/>
    <n v="7767316.4000000004"/>
    <n v="1.9315068493150684"/>
    <n v="3"/>
    <n v="8.7499999999999994E-2"/>
    <n v="1.9315068493150684"/>
    <n v="3.0000000000000004"/>
    <n v="8.7499999999999994E-2"/>
    <x v="1"/>
    <x v="1"/>
    <n v="339820.09"/>
    <n v="679640.18"/>
    <n v="339820.09"/>
    <n v="0"/>
    <n v="0"/>
    <n v="0"/>
    <n v="0"/>
    <n v="0"/>
    <n v="0"/>
    <n v="0"/>
    <n v="0"/>
    <n v="0"/>
    <n v="0"/>
    <n v="0"/>
    <n v="0"/>
    <n v="0"/>
    <n v="1019460.27"/>
    <n v="339820.09"/>
    <n v="1359280.36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4.1205479452054794"/>
    <n v="5.0027397260273974"/>
    <n v="9.2499999999999999E-2"/>
    <n v="4.1205479452054794"/>
    <n v="5.0027397260273974"/>
    <n v="9.2499999999999999E-2"/>
    <x v="1"/>
    <x v="1"/>
    <n v="729481.16"/>
    <n v="729481.16"/>
    <n v="729481.16"/>
    <n v="729481.16"/>
    <n v="364740.58"/>
    <n v="0"/>
    <n v="0"/>
    <n v="0"/>
    <n v="0"/>
    <n v="0"/>
    <n v="0"/>
    <n v="0"/>
    <n v="0"/>
    <n v="0"/>
    <n v="0"/>
    <n v="0"/>
    <n v="1458962.32"/>
    <n v="1823702.9000000001"/>
    <n v="3282665.22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240625"/>
    <n v="0"/>
    <n v="0"/>
    <n v="0"/>
    <n v="0"/>
    <n v="5500000"/>
    <d v="2024-04-05T00:00:00"/>
    <d v="2027-04-05T00:00:00"/>
    <n v="5500000"/>
    <n v="1.9315068493150684"/>
    <n v="3"/>
    <n v="8.7499999999999994E-2"/>
    <n v="1.9315068493150687"/>
    <n v="3"/>
    <n v="8.7499999999999994E-2"/>
    <x v="1"/>
    <x v="1"/>
    <n v="240625"/>
    <n v="481250"/>
    <n v="240625"/>
    <n v="0"/>
    <n v="0"/>
    <n v="0"/>
    <n v="0"/>
    <n v="0"/>
    <n v="0"/>
    <n v="0"/>
    <n v="0"/>
    <n v="0"/>
    <n v="0"/>
    <n v="0"/>
    <n v="0"/>
    <n v="0"/>
    <n v="721875"/>
    <n v="240625"/>
    <n v="96250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0"/>
    <n v="26402.5"/>
    <d v="2024-07-25T00:00:00"/>
    <d v="2025-07-25T00:00:00"/>
    <n v="26402.5"/>
    <n v="0.23561643835616439"/>
    <n v="1"/>
    <n v="3.2500000000000001E-2"/>
    <n v="0.23561643835616439"/>
    <n v="1"/>
    <n v="3.2500000000000001E-2"/>
    <x v="1"/>
    <x v="1"/>
    <n v="214.53000000000003"/>
    <n v="0"/>
    <n v="0"/>
    <n v="0"/>
    <n v="0"/>
    <n v="0"/>
    <n v="0"/>
    <n v="0"/>
    <n v="0"/>
    <n v="0"/>
    <n v="0"/>
    <n v="0"/>
    <n v="0"/>
    <n v="0"/>
    <n v="0"/>
    <n v="0"/>
    <n v="214.53000000000003"/>
    <n v="0"/>
    <n v="214.53000000000003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2.2356164383561645"/>
    <n v="3"/>
    <n v="4.2999999999999997E-2"/>
    <n v="2.2356164383561645"/>
    <n v="3"/>
    <n v="4.2999999999999997E-2"/>
    <x v="1"/>
    <x v="1"/>
    <n v="1568.7199999999998"/>
    <n v="2353.08"/>
    <n v="784.33"/>
    <n v="0"/>
    <n v="0"/>
    <n v="0"/>
    <n v="0"/>
    <n v="0"/>
    <n v="0"/>
    <n v="0"/>
    <n v="0"/>
    <n v="0"/>
    <n v="0"/>
    <n v="0"/>
    <n v="0"/>
    <n v="0"/>
    <n v="3921.7999999999997"/>
    <n v="784.33"/>
    <n v="4706.13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3.2383561643835614"/>
    <n v="4.0027397260273974"/>
    <n v="4.7100000000000003E-2"/>
    <n v="3.2383561643835614"/>
    <n v="4.0027397260273974"/>
    <n v="4.7100000000000003E-2"/>
    <x v="1"/>
    <x v="1"/>
    <n v="4140.5600000000004"/>
    <n v="6210.8399999999992"/>
    <n v="6210.84"/>
    <n v="2070.31"/>
    <n v="0"/>
    <n v="0"/>
    <n v="0"/>
    <n v="0"/>
    <n v="0"/>
    <n v="0"/>
    <n v="0"/>
    <n v="0"/>
    <n v="0"/>
    <n v="0"/>
    <n v="0"/>
    <n v="0"/>
    <n v="10351.4"/>
    <n v="8281.15"/>
    <n v="18632.55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4.2383561643835614"/>
    <n v="5.0027397260273974"/>
    <n v="5.0700000000000002E-2"/>
    <n v="4.2383561643835614"/>
    <n v="5.0027397260273974"/>
    <n v="5.0700000000000009E-2"/>
    <x v="1"/>
    <x v="1"/>
    <n v="1570.3999999999999"/>
    <n v="2355.6"/>
    <n v="2355.6"/>
    <n v="2355.6"/>
    <n v="785.2"/>
    <n v="0"/>
    <n v="0"/>
    <n v="0"/>
    <n v="0"/>
    <n v="0"/>
    <n v="0"/>
    <n v="0"/>
    <n v="0"/>
    <n v="0"/>
    <n v="0"/>
    <n v="0"/>
    <n v="3926"/>
    <n v="5496.4"/>
    <n v="9422.4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5.2383561643835614"/>
    <n v="6.0027397260273974"/>
    <n v="5.3600000000000002E-2"/>
    <n v="5.2383561643835614"/>
    <n v="6.0027397260273965"/>
    <n v="5.3600000000000009E-2"/>
    <x v="1"/>
    <x v="1"/>
    <n v="3794.8800000000006"/>
    <n v="5692.32"/>
    <n v="5692.32"/>
    <n v="5692.32"/>
    <n v="5692.32"/>
    <n v="1897.44"/>
    <n v="0"/>
    <n v="0"/>
    <n v="0"/>
    <n v="0"/>
    <n v="0"/>
    <n v="0"/>
    <n v="0"/>
    <n v="0"/>
    <n v="0"/>
    <n v="0"/>
    <n v="9487.2000000000007"/>
    <n v="18974.399999999998"/>
    <n v="28461.599999999999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6.2383561643835614"/>
    <n v="7.0027397260273974"/>
    <n v="5.6399999999999999E-2"/>
    <n v="6.2383561643835614"/>
    <n v="7.0027397260273974"/>
    <n v="5.6399999999999999E-2"/>
    <x v="1"/>
    <x v="1"/>
    <n v="4714.0800000000008"/>
    <n v="7071.1200000000017"/>
    <n v="7071.12"/>
    <n v="7071.12"/>
    <n v="7071.12"/>
    <n v="5597.97"/>
    <n v="2062.41"/>
    <n v="0"/>
    <n v="0"/>
    <n v="0"/>
    <n v="0"/>
    <n v="0"/>
    <n v="0"/>
    <n v="0"/>
    <n v="0"/>
    <n v="0"/>
    <n v="11785.200000000003"/>
    <n v="28873.74"/>
    <n v="40658.94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7.2410958904109588"/>
    <n v="8.0054794520547947"/>
    <n v="5.9299999999999999E-2"/>
    <n v="7.2410958904109588"/>
    <n v="8.0054794520547947"/>
    <n v="5.9299999999999999E-2"/>
    <x v="1"/>
    <x v="1"/>
    <n v="41465.440000000002"/>
    <n v="62198.16"/>
    <n v="62198.16"/>
    <n v="62198.16"/>
    <n v="62198.16"/>
    <n v="53559.51"/>
    <n v="32826.800000000003"/>
    <n v="12094.11"/>
    <n v="0"/>
    <n v="0"/>
    <n v="0"/>
    <n v="0"/>
    <n v="0"/>
    <n v="0"/>
    <n v="0"/>
    <n v="0"/>
    <n v="103663.6"/>
    <n v="285074.90000000002"/>
    <n v="388738.5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8.2410958904109588"/>
    <n v="9.0054794520547947"/>
    <n v="6.2100000000000002E-2"/>
    <n v="8.2410958904109588"/>
    <n v="9.0054794520547947"/>
    <n v="6.2100000000000002E-2"/>
    <x v="1"/>
    <x v="1"/>
    <n v="78792.160000000018"/>
    <n v="118188.24000000003"/>
    <n v="118188.24"/>
    <n v="118188.24"/>
    <n v="118188.24"/>
    <n v="105876.99"/>
    <n v="76329.94"/>
    <n v="46782.87"/>
    <n v="17235.82"/>
    <n v="0"/>
    <n v="0"/>
    <n v="0"/>
    <n v="0"/>
    <n v="0"/>
    <n v="0"/>
    <n v="0"/>
    <n v="196980.40000000005"/>
    <n v="600790.34"/>
    <n v="797770.74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2.2493150684931509"/>
    <n v="3"/>
    <n v="8.7499999999999994E-2"/>
    <n v="2.2493150684931509"/>
    <n v="3"/>
    <n v="8.7499999999999994E-2"/>
    <x v="1"/>
    <x v="1"/>
    <n v="961731.8"/>
    <n v="1923463.6"/>
    <n v="1923463.6"/>
    <n v="0"/>
    <n v="0"/>
    <n v="0"/>
    <n v="0"/>
    <n v="0"/>
    <n v="0"/>
    <n v="0"/>
    <n v="0"/>
    <n v="0"/>
    <n v="0"/>
    <n v="0"/>
    <n v="0"/>
    <n v="0"/>
    <n v="2885195.4000000004"/>
    <n v="1923463.6"/>
    <n v="4808659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2602739726027394"/>
    <n v="5.0027397260273974"/>
    <n v="9.2499999999999999E-2"/>
    <n v="4.2602739726027394"/>
    <n v="5.0027397260273974"/>
    <n v="9.2499999999999999E-2"/>
    <x v="1"/>
    <x v="1"/>
    <n v="9250000"/>
    <n v="18500000"/>
    <n v="18500000"/>
    <n v="18500000"/>
    <n v="18500000"/>
    <n v="0"/>
    <n v="0"/>
    <n v="0"/>
    <n v="0"/>
    <n v="0"/>
    <n v="0"/>
    <n v="0"/>
    <n v="0"/>
    <n v="0"/>
    <n v="0"/>
    <n v="0"/>
    <n v="27750000"/>
    <n v="55500000"/>
    <n v="8325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4.2739726027397262"/>
    <n v="5.0027397260273974"/>
    <n v="9.2499999999999999E-2"/>
    <n v="4.2739726027397262"/>
    <n v="5.0027397260273974"/>
    <n v="9.2499999999999999E-2"/>
    <x v="1"/>
    <x v="1"/>
    <n v="1031837.87"/>
    <n v="2063675.74"/>
    <n v="2063675.74"/>
    <n v="2063675.74"/>
    <n v="2063675.74"/>
    <n v="0"/>
    <n v="0"/>
    <n v="0"/>
    <n v="0"/>
    <n v="0"/>
    <n v="0"/>
    <n v="0"/>
    <n v="0"/>
    <n v="0"/>
    <n v="0"/>
    <n v="0"/>
    <n v="3095513.61"/>
    <n v="6191027.2199999997"/>
    <n v="9286540.8300000001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1267888.0900000001"/>
    <n v="0"/>
    <n v="0"/>
    <n v="0"/>
    <n v="0"/>
    <n v="28980299.300000001"/>
    <d v="2024-04-05T00:00:00"/>
    <d v="2027-04-05T00:00:00"/>
    <n v="28980299.300000001"/>
    <n v="1.9315068493150684"/>
    <n v="3"/>
    <n v="8.7499999999999994E-2"/>
    <n v="1.9315068493150684"/>
    <n v="3"/>
    <n v="8.7499999999999994E-2"/>
    <x v="1"/>
    <x v="1"/>
    <n v="1267888.0900000001"/>
    <n v="2535776.1800000002"/>
    <n v="1267888.0900000001"/>
    <n v="0"/>
    <n v="0"/>
    <n v="0"/>
    <n v="0"/>
    <n v="0"/>
    <n v="0"/>
    <n v="0"/>
    <n v="0"/>
    <n v="0"/>
    <n v="0"/>
    <n v="0"/>
    <n v="0"/>
    <n v="0"/>
    <n v="3803664.2700000005"/>
    <n v="1267888.0900000001"/>
    <n v="5071552.3600000003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4.2602739726027394"/>
    <n v="5.0027397260273974"/>
    <n v="9.2499999999999999E-2"/>
    <n v="4.2602739726027394"/>
    <n v="5.0027397260273974"/>
    <n v="9.2499999999999999E-2"/>
    <x v="1"/>
    <x v="1"/>
    <n v="7862500"/>
    <n v="15725000"/>
    <n v="15725000"/>
    <n v="15725000"/>
    <n v="15725000"/>
    <n v="0"/>
    <n v="0"/>
    <n v="0"/>
    <n v="0"/>
    <n v="0"/>
    <n v="0"/>
    <n v="0"/>
    <n v="0"/>
    <n v="0"/>
    <n v="0"/>
    <n v="0"/>
    <n v="23587500"/>
    <n v="47175000"/>
    <n v="707625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196136.75"/>
    <n v="0"/>
    <n v="0"/>
    <n v="0"/>
    <n v="0"/>
    <n v="4483125.75"/>
    <d v="2024-04-05T00:00:00"/>
    <d v="2027-04-05T00:00:00"/>
    <n v="4483125.75"/>
    <n v="1.9315068493150684"/>
    <n v="3"/>
    <n v="8.7499999999999994E-2"/>
    <n v="1.9315068493150684"/>
    <n v="3"/>
    <n v="8.7499999999999994E-2"/>
    <x v="1"/>
    <x v="1"/>
    <n v="196136.75"/>
    <n v="392273.5"/>
    <n v="196136.75"/>
    <n v="0"/>
    <n v="0"/>
    <n v="0"/>
    <n v="0"/>
    <n v="0"/>
    <n v="0"/>
    <n v="0"/>
    <n v="0"/>
    <n v="0"/>
    <n v="0"/>
    <n v="0"/>
    <n v="0"/>
    <n v="0"/>
    <n v="588410.25"/>
    <n v="196136.75"/>
    <n v="784547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4.1205479452054794"/>
    <n v="5.0027397260273974"/>
    <n v="9.2499999999999999E-2"/>
    <n v="4.1205479452054794"/>
    <n v="5.0027397260273974"/>
    <n v="9.2499999999999999E-2"/>
    <x v="1"/>
    <x v="1"/>
    <n v="143624.07999999999"/>
    <n v="143624.07999999999"/>
    <n v="143624.07999999999"/>
    <n v="143624.07999999999"/>
    <n v="71812.039999999994"/>
    <n v="0"/>
    <n v="0"/>
    <n v="0"/>
    <n v="0"/>
    <n v="0"/>
    <n v="0"/>
    <n v="0"/>
    <n v="0"/>
    <n v="0"/>
    <n v="0"/>
    <n v="0"/>
    <n v="287248.15999999997"/>
    <n v="359060.19999999995"/>
    <n v="646308.3599999998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67297.84"/>
    <n v="0"/>
    <n v="0"/>
    <n v="0"/>
    <n v="0"/>
    <n v="1538236.36"/>
    <d v="2024-04-05T00:00:00"/>
    <d v="2027-04-05T00:00:00"/>
    <n v="1538236.36"/>
    <n v="1.9315068493150684"/>
    <n v="3"/>
    <n v="8.7499999999999994E-2"/>
    <n v="1.9315068493150684"/>
    <n v="3"/>
    <n v="8.7499999999999994E-2"/>
    <x v="1"/>
    <x v="1"/>
    <n v="67297.84"/>
    <n v="134595.68"/>
    <n v="67297.84"/>
    <n v="0"/>
    <n v="0"/>
    <n v="0"/>
    <n v="0"/>
    <n v="0"/>
    <n v="0"/>
    <n v="0"/>
    <n v="0"/>
    <n v="0"/>
    <n v="0"/>
    <n v="0"/>
    <n v="0"/>
    <n v="0"/>
    <n v="201893.52"/>
    <n v="67297.84"/>
    <n v="269191.36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59531.14"/>
    <n v="0"/>
    <n v="0"/>
    <n v="0"/>
    <n v="0"/>
    <n v="1360711.84"/>
    <d v="2024-04-05T00:00:00"/>
    <d v="2027-04-05T00:00:00"/>
    <n v="1360711.84"/>
    <n v="1.9315068493150684"/>
    <n v="3"/>
    <n v="8.7499999999999994E-2"/>
    <n v="1.9315068493150684"/>
    <n v="3"/>
    <n v="8.7499999999999994E-2"/>
    <x v="1"/>
    <x v="1"/>
    <n v="59531.14"/>
    <n v="119062.28"/>
    <n v="59531.14"/>
    <n v="0"/>
    <n v="0"/>
    <n v="0"/>
    <n v="0"/>
    <n v="0"/>
    <n v="0"/>
    <n v="0"/>
    <n v="0"/>
    <n v="0"/>
    <n v="0"/>
    <n v="0"/>
    <n v="0"/>
    <n v="0"/>
    <n v="178593.41999999998"/>
    <n v="59531.14"/>
    <n v="238124.56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150638.81"/>
    <n v="0"/>
    <n v="0"/>
    <n v="0"/>
    <n v="0"/>
    <n v="3443172.79"/>
    <d v="2024-04-05T00:00:00"/>
    <d v="2027-04-05T00:00:00"/>
    <n v="3443172.79"/>
    <n v="1.9315068493150684"/>
    <n v="3"/>
    <n v="8.7499999999999994E-2"/>
    <n v="1.9315068493150684"/>
    <n v="3.0000000000000004"/>
    <n v="8.7499999999999994E-2"/>
    <x v="1"/>
    <x v="1"/>
    <n v="150638.81"/>
    <n v="301277.62"/>
    <n v="150638.81"/>
    <n v="0"/>
    <n v="0"/>
    <n v="0"/>
    <n v="0"/>
    <n v="0"/>
    <n v="0"/>
    <n v="0"/>
    <n v="0"/>
    <n v="0"/>
    <n v="0"/>
    <n v="0"/>
    <n v="0"/>
    <n v="0"/>
    <n v="451916.43"/>
    <n v="150638.81"/>
    <n v="602555.24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0"/>
    <n v="290132.5"/>
    <d v="2024-08-28T00:00:00"/>
    <d v="2025-08-28T00:00:00"/>
    <n v="290132.5"/>
    <n v="0.32876712328767121"/>
    <n v="1"/>
    <n v="3.2500000000000001E-2"/>
    <n v="0.32876712328767121"/>
    <n v="1"/>
    <n v="3.2500000000000001E-2"/>
    <x v="1"/>
    <x v="1"/>
    <n v="3143.12"/>
    <n v="0"/>
    <n v="0"/>
    <n v="0"/>
    <n v="0"/>
    <n v="0"/>
    <n v="0"/>
    <n v="0"/>
    <n v="0"/>
    <n v="0"/>
    <n v="0"/>
    <n v="0"/>
    <n v="0"/>
    <n v="0"/>
    <n v="0"/>
    <n v="0"/>
    <n v="3143.12"/>
    <n v="0"/>
    <n v="3143.12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1.3287671232876712"/>
    <n v="2"/>
    <n v="3.8199999999999998E-2"/>
    <n v="1.3287671232876712"/>
    <n v="2"/>
    <n v="3.8199999999999998E-2"/>
    <x v="1"/>
    <x v="1"/>
    <n v="9432.1600000000017"/>
    <n v="5895.1000000000013"/>
    <n v="0"/>
    <n v="0"/>
    <n v="0"/>
    <n v="0"/>
    <n v="0"/>
    <n v="0"/>
    <n v="0"/>
    <n v="0"/>
    <n v="0"/>
    <n v="0"/>
    <n v="0"/>
    <n v="0"/>
    <n v="0"/>
    <n v="0"/>
    <n v="15327.260000000002"/>
    <n v="0"/>
    <n v="15327.260000000002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2.3287671232876712"/>
    <n v="3"/>
    <n v="4.2999999999999997E-2"/>
    <n v="2.3287671232876712"/>
    <n v="3"/>
    <n v="4.2999999999999997E-2"/>
    <x v="1"/>
    <x v="1"/>
    <n v="9345.36"/>
    <n v="14018.04"/>
    <n v="5840.82"/>
    <n v="0"/>
    <n v="0"/>
    <n v="0"/>
    <n v="0"/>
    <n v="0"/>
    <n v="0"/>
    <n v="0"/>
    <n v="0"/>
    <n v="0"/>
    <n v="0"/>
    <n v="0"/>
    <n v="0"/>
    <n v="0"/>
    <n v="23363.4"/>
    <n v="5840.82"/>
    <n v="29204.22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3.3315068493150686"/>
    <n v="4.0027397260273974"/>
    <n v="4.7100000000000003E-2"/>
    <n v="3.3315068493150681"/>
    <n v="4.0027397260273974"/>
    <n v="4.7100000000000003E-2"/>
    <x v="1"/>
    <x v="1"/>
    <n v="20628.72"/>
    <n v="30943.08"/>
    <n v="30943.08"/>
    <n v="12892.92"/>
    <n v="0"/>
    <n v="0"/>
    <n v="0"/>
    <n v="0"/>
    <n v="0"/>
    <n v="0"/>
    <n v="0"/>
    <n v="0"/>
    <n v="0"/>
    <n v="0"/>
    <n v="0"/>
    <n v="0"/>
    <n v="51571.8"/>
    <n v="43836"/>
    <n v="95407.8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4.3315068493150681"/>
    <n v="5.0027397260273974"/>
    <n v="5.0700000000000002E-2"/>
    <n v="4.3315068493150681"/>
    <n v="5.0027397260273974"/>
    <n v="5.0700000000000002E-2"/>
    <x v="1"/>
    <x v="1"/>
    <n v="23706.080000000002"/>
    <n v="35559.12000000001"/>
    <n v="35559.120000000003"/>
    <n v="35559.120000000003"/>
    <n v="14816.3"/>
    <n v="0"/>
    <n v="0"/>
    <n v="0"/>
    <n v="0"/>
    <n v="0"/>
    <n v="0"/>
    <n v="0"/>
    <n v="0"/>
    <n v="0"/>
    <n v="0"/>
    <n v="0"/>
    <n v="59265.200000000012"/>
    <n v="85934.540000000008"/>
    <n v="145199.74000000002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5.3315068493150681"/>
    <n v="6.0027397260273974"/>
    <n v="5.3600000000000002E-2"/>
    <n v="5.3315068493150681"/>
    <n v="6.0027397260273982"/>
    <n v="5.3600000000000002E-2"/>
    <x v="1"/>
    <x v="1"/>
    <n v="71628.320000000007"/>
    <n v="107442.48000000004"/>
    <n v="107442.48"/>
    <n v="107442.48"/>
    <n v="107442.48"/>
    <n v="44767.7"/>
    <n v="0"/>
    <n v="0"/>
    <n v="0"/>
    <n v="0"/>
    <n v="0"/>
    <n v="0"/>
    <n v="0"/>
    <n v="0"/>
    <n v="0"/>
    <n v="0"/>
    <n v="179070.80000000005"/>
    <n v="367095.14"/>
    <n v="546165.94000000006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6.3315068493150681"/>
    <n v="7.0027397260273974"/>
    <n v="5.6399999999999999E-2"/>
    <n v="6.3315068493150681"/>
    <n v="7.0027397260273982"/>
    <n v="5.6399999999999999E-2"/>
    <x v="1"/>
    <x v="1"/>
    <n v="25922"/>
    <n v="38883"/>
    <n v="38883"/>
    <n v="38883"/>
    <n v="38883"/>
    <n v="32402.52"/>
    <n v="12961.04"/>
    <n v="0"/>
    <n v="0"/>
    <n v="0"/>
    <n v="0"/>
    <n v="0"/>
    <n v="0"/>
    <n v="0"/>
    <n v="0"/>
    <n v="0"/>
    <n v="64805"/>
    <n v="162012.56"/>
    <n v="226817.56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7.3342465753424655"/>
    <n v="8.0054794520547947"/>
    <n v="5.9299999999999999E-2"/>
    <n v="7.3342465753424655"/>
    <n v="8.0054794520547947"/>
    <n v="5.9299999999999999E-2"/>
    <x v="1"/>
    <x v="1"/>
    <n v="4198.4000000000005"/>
    <n v="6297.6000000000013"/>
    <n v="6297.6"/>
    <n v="6297.6"/>
    <n v="6297.6"/>
    <n v="5597.88"/>
    <n v="3498.69"/>
    <n v="1399.44"/>
    <n v="0"/>
    <n v="0"/>
    <n v="0"/>
    <n v="0"/>
    <n v="0"/>
    <n v="0"/>
    <n v="0"/>
    <n v="0"/>
    <n v="10496.000000000002"/>
    <n v="29388.81"/>
    <n v="39884.810000000005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1.9315068493150684"/>
    <n v="3"/>
    <n v="8.7499999999999994E-2"/>
    <n v="1.9315068493150684"/>
    <n v="3"/>
    <n v="8.7499999999999994E-2"/>
    <x v="1"/>
    <x v="1"/>
    <n v="218750"/>
    <n v="437500"/>
    <n v="218750"/>
    <n v="0"/>
    <n v="0"/>
    <n v="0"/>
    <n v="0"/>
    <n v="0"/>
    <n v="0"/>
    <n v="0"/>
    <n v="0"/>
    <n v="0"/>
    <n v="0"/>
    <n v="0"/>
    <n v="0"/>
    <n v="0"/>
    <n v="656250"/>
    <n v="218750"/>
    <n v="87500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1.9315068493150684"/>
    <n v="3"/>
    <n v="8.7499999999999994E-2"/>
    <n v="1.9315068493150684"/>
    <n v="3"/>
    <n v="8.7499999999999994E-2"/>
    <x v="1"/>
    <x v="1"/>
    <n v="87500"/>
    <n v="175000"/>
    <n v="87500"/>
    <n v="0"/>
    <n v="0"/>
    <n v="0"/>
    <n v="0"/>
    <n v="0"/>
    <n v="0"/>
    <n v="0"/>
    <n v="0"/>
    <n v="0"/>
    <n v="0"/>
    <n v="0"/>
    <n v="0"/>
    <n v="0"/>
    <n v="262500"/>
    <n v="87500"/>
    <n v="3500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1512497.38"/>
    <n v="0"/>
    <n v="0"/>
    <n v="0"/>
    <n v="0"/>
    <n v="34571368.609999999"/>
    <d v="2024-04-05T00:00:00"/>
    <d v="2027-04-05T00:00:00"/>
    <n v="34571368.609999999"/>
    <n v="1.9315068493150684"/>
    <n v="3"/>
    <n v="8.7499999999999994E-2"/>
    <n v="1.9315068493150684"/>
    <n v="3"/>
    <n v="8.7499999999999994E-2"/>
    <x v="1"/>
    <x v="1"/>
    <n v="1512497.38"/>
    <n v="3024994.76"/>
    <n v="1512497.38"/>
    <n v="0"/>
    <n v="0"/>
    <n v="0"/>
    <n v="0"/>
    <n v="0"/>
    <n v="0"/>
    <n v="0"/>
    <n v="0"/>
    <n v="0"/>
    <n v="0"/>
    <n v="0"/>
    <n v="0"/>
    <n v="0"/>
    <n v="4537492.1399999997"/>
    <n v="1512497.38"/>
    <n v="6049989.5199999996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81996.479999999996"/>
    <n v="0"/>
    <n v="0"/>
    <n v="0"/>
    <n v="0"/>
    <n v="1874205.16"/>
    <d v="2024-04-05T00:00:00"/>
    <d v="2027-04-05T00:00:00"/>
    <n v="1874205.16"/>
    <n v="1.9315068493150684"/>
    <n v="3"/>
    <n v="8.7499999999999994E-2"/>
    <n v="1.9315068493150684"/>
    <n v="3"/>
    <n v="8.7500000000000008E-2"/>
    <x v="1"/>
    <x v="1"/>
    <n v="81996.479999999996"/>
    <n v="163992.95999999999"/>
    <n v="81996.479999999996"/>
    <n v="0"/>
    <n v="0"/>
    <n v="0"/>
    <n v="0"/>
    <n v="0"/>
    <n v="0"/>
    <n v="0"/>
    <n v="0"/>
    <n v="0"/>
    <n v="0"/>
    <n v="0"/>
    <n v="0"/>
    <n v="0"/>
    <n v="245989.44"/>
    <n v="81996.479999999996"/>
    <n v="327985.91999999998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123159.82"/>
    <n v="0"/>
    <n v="0"/>
    <n v="0"/>
    <n v="0"/>
    <n v="2815081.64"/>
    <d v="2024-04-05T00:00:00"/>
    <d v="2027-04-05T00:00:00"/>
    <n v="2815081.64"/>
    <n v="1.9315068493150684"/>
    <n v="3"/>
    <n v="8.7499999999999994E-2"/>
    <n v="1.9315068493150684"/>
    <n v="3"/>
    <n v="8.7499999999999994E-2"/>
    <x v="1"/>
    <x v="1"/>
    <n v="123159.82"/>
    <n v="246319.64"/>
    <n v="123159.82"/>
    <n v="0"/>
    <n v="0"/>
    <n v="0"/>
    <n v="0"/>
    <n v="0"/>
    <n v="0"/>
    <n v="0"/>
    <n v="0"/>
    <n v="0"/>
    <n v="0"/>
    <n v="0"/>
    <n v="0"/>
    <n v="0"/>
    <n v="369479.46"/>
    <n v="123159.82"/>
    <n v="492639.28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2602739726027394"/>
    <n v="5.0027397260273974"/>
    <n v="9.2499999999999999E-2"/>
    <n v="4.2602739726027394"/>
    <n v="5.0027397260273974"/>
    <n v="9.2499999999999999E-2"/>
    <x v="1"/>
    <x v="1"/>
    <n v="9250000"/>
    <n v="18500000"/>
    <n v="18500000"/>
    <n v="18500000"/>
    <n v="18500000"/>
    <n v="0"/>
    <n v="0"/>
    <n v="0"/>
    <n v="0"/>
    <n v="0"/>
    <n v="0"/>
    <n v="0"/>
    <n v="0"/>
    <n v="0"/>
    <n v="0"/>
    <n v="0"/>
    <n v="27750000"/>
    <n v="55500000"/>
    <n v="8325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0"/>
    <n v="22600000"/>
    <d v="2024-09-09T00:00:00"/>
    <d v="2029-09-09T00:00:00"/>
    <n v="22600000"/>
    <n v="4.3643835616438356"/>
    <n v="5.0027397260273974"/>
    <n v="9.2499999999999999E-2"/>
    <n v="4.3643835616438356"/>
    <n v="5.0027397260273974"/>
    <n v="9.2499999999999999E-2"/>
    <x v="1"/>
    <x v="1"/>
    <n v="1045250"/>
    <n v="2090500"/>
    <n v="2090500"/>
    <n v="2090500"/>
    <n v="2090500"/>
    <n v="0"/>
    <n v="0"/>
    <n v="0"/>
    <n v="0"/>
    <n v="0"/>
    <n v="0"/>
    <n v="0"/>
    <n v="0"/>
    <n v="0"/>
    <n v="0"/>
    <n v="0"/>
    <n v="3135750"/>
    <n v="6271500"/>
    <n v="940725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213741.37"/>
    <n v="0"/>
    <n v="0"/>
    <n v="0"/>
    <n v="0"/>
    <n v="4885517.0999999996"/>
    <d v="2024-04-05T00:00:00"/>
    <d v="2027-04-05T00:00:00"/>
    <n v="4885517.0999999996"/>
    <n v="1.9315068493150684"/>
    <n v="3"/>
    <n v="8.7499999999999994E-2"/>
    <n v="1.9315068493150684"/>
    <n v="3"/>
    <n v="8.7499999999999994E-2"/>
    <x v="1"/>
    <x v="1"/>
    <n v="213741.37"/>
    <n v="427482.74"/>
    <n v="213741.37"/>
    <n v="0"/>
    <n v="0"/>
    <n v="0"/>
    <n v="0"/>
    <n v="0"/>
    <n v="0"/>
    <n v="0"/>
    <n v="0"/>
    <n v="0"/>
    <n v="0"/>
    <n v="0"/>
    <n v="0"/>
    <n v="0"/>
    <n v="641224.11"/>
    <n v="213741.37"/>
    <n v="854965.48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0"/>
    <n v="152027.98000000001"/>
    <d v="2024-09-16T00:00:00"/>
    <d v="2027-09-16T00:00:00"/>
    <n v="152027.98000000001"/>
    <n v="2.3808219178082193"/>
    <n v="3"/>
    <n v="8.7499999999999994E-2"/>
    <n v="2.3808219178082193"/>
    <n v="3"/>
    <n v="8.7499999999999994E-2"/>
    <x v="1"/>
    <x v="1"/>
    <n v="6651.22"/>
    <n v="13302.44"/>
    <n v="13302.44"/>
    <n v="0"/>
    <n v="0"/>
    <n v="0"/>
    <n v="0"/>
    <n v="0"/>
    <n v="0"/>
    <n v="0"/>
    <n v="0"/>
    <n v="0"/>
    <n v="0"/>
    <n v="0"/>
    <n v="0"/>
    <n v="0"/>
    <n v="19953.66"/>
    <n v="13302.44"/>
    <n v="33256.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4.1205479452054794"/>
    <n v="5.0027397260273974"/>
    <n v="9.2499999999999999E-2"/>
    <n v="4.1205479452054794"/>
    <n v="5.0027397260273974"/>
    <n v="9.2499999999999999E-2"/>
    <x v="1"/>
    <x v="1"/>
    <n v="2041206.8"/>
    <n v="2041206.8"/>
    <n v="2041206.8"/>
    <n v="2041206.8"/>
    <n v="1020603.4"/>
    <n v="0"/>
    <n v="0"/>
    <n v="0"/>
    <n v="0"/>
    <n v="0"/>
    <n v="0"/>
    <n v="0"/>
    <n v="0"/>
    <n v="0"/>
    <n v="0"/>
    <n v="0"/>
    <n v="4082413.6"/>
    <n v="5103017"/>
    <n v="9185430.5999999996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3750"/>
    <n v="0"/>
    <n v="0"/>
    <n v="0"/>
    <n v="0"/>
    <n v="1000000"/>
    <d v="2024-04-05T00:00:00"/>
    <d v="2027-04-05T00:00:00"/>
    <n v="1000000"/>
    <n v="1.9315068493150684"/>
    <n v="3"/>
    <n v="8.7499999999999994E-2"/>
    <n v="1.9315068493150684"/>
    <n v="3"/>
    <n v="8.7499999999999994E-2"/>
    <x v="1"/>
    <x v="1"/>
    <n v="43750"/>
    <n v="87500"/>
    <n v="43750"/>
    <n v="0"/>
    <n v="0"/>
    <n v="0"/>
    <n v="0"/>
    <n v="0"/>
    <n v="0"/>
    <n v="0"/>
    <n v="0"/>
    <n v="0"/>
    <n v="0"/>
    <n v="0"/>
    <n v="0"/>
    <n v="0"/>
    <n v="131250"/>
    <n v="43750"/>
    <n v="17500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24-09-30T00:00:00"/>
    <d v="2031-09-30T00:00:00"/>
    <n v="55000000"/>
    <n v="6.4219178082191783"/>
    <n v="7.0027397260273974"/>
    <n v="9.5000000000000001E-2"/>
    <n v="6.4219178082191783"/>
    <n v="7.0027397260273974"/>
    <n v="9.5000000000000001E-2"/>
    <x v="1"/>
    <x v="1"/>
    <n v="2612500"/>
    <n v="5225000"/>
    <n v="5225000"/>
    <n v="5225000"/>
    <n v="5225000"/>
    <n v="5225000"/>
    <n v="5225000"/>
    <n v="0"/>
    <n v="0"/>
    <n v="0"/>
    <n v="0"/>
    <n v="0"/>
    <n v="0"/>
    <n v="0"/>
    <n v="0"/>
    <n v="0"/>
    <n v="7837500"/>
    <n v="26125000"/>
    <n v="339625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9-30T00:00:00"/>
    <d v="2031-09-30T00:00:00"/>
    <n v="200000000"/>
    <n v="6.4219178082191783"/>
    <n v="7.0027397260273974"/>
    <n v="9.5000000000000001E-2"/>
    <n v="6.4219178082191792"/>
    <n v="7.0027397260273974"/>
    <n v="9.5000000000000001E-2"/>
    <x v="1"/>
    <x v="1"/>
    <n v="9500000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28500000"/>
    <n v="95000000"/>
    <n v="1235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1.9315068493150684"/>
    <n v="3"/>
    <n v="8.7499999999999994E-2"/>
    <n v="1.9315068493150684"/>
    <n v="3"/>
    <n v="8.7499999999999994E-2"/>
    <x v="1"/>
    <x v="1"/>
    <n v="354375"/>
    <n v="708750"/>
    <n v="354375"/>
    <n v="0"/>
    <n v="0"/>
    <n v="0"/>
    <n v="0"/>
    <n v="0"/>
    <n v="0"/>
    <n v="0"/>
    <n v="0"/>
    <n v="0"/>
    <n v="0"/>
    <n v="0"/>
    <n v="0"/>
    <n v="0"/>
    <n v="1063125"/>
    <n v="354375"/>
    <n v="141750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1.9315068493150684"/>
    <n v="3"/>
    <n v="8.7499999999999994E-2"/>
    <n v="1.9315068493150684"/>
    <n v="3"/>
    <n v="8.7499999999999994E-2"/>
    <x v="1"/>
    <x v="1"/>
    <n v="354375"/>
    <n v="708750"/>
    <n v="354375"/>
    <n v="0"/>
    <n v="0"/>
    <n v="0"/>
    <n v="0"/>
    <n v="0"/>
    <n v="0"/>
    <n v="0"/>
    <n v="0"/>
    <n v="0"/>
    <n v="0"/>
    <n v="0"/>
    <n v="0"/>
    <n v="0"/>
    <n v="1063125"/>
    <n v="354375"/>
    <n v="141750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349833.52"/>
    <n v="0"/>
    <n v="0"/>
    <n v="0"/>
    <n v="0"/>
    <n v="7996194.6799999997"/>
    <d v="2024-04-05T00:00:00"/>
    <d v="2027-04-05T00:00:00"/>
    <n v="7996194.6799999997"/>
    <n v="1.9315068493150684"/>
    <n v="3"/>
    <n v="8.7499999999999994E-2"/>
    <n v="1.9315068493150684"/>
    <n v="3"/>
    <n v="8.7499999999999994E-2"/>
    <x v="1"/>
    <x v="1"/>
    <n v="349833.52"/>
    <n v="699667.04"/>
    <n v="349833.52"/>
    <n v="0"/>
    <n v="0"/>
    <n v="0"/>
    <n v="0"/>
    <n v="0"/>
    <n v="0"/>
    <n v="0"/>
    <n v="0"/>
    <n v="0"/>
    <n v="0"/>
    <n v="0"/>
    <n v="0"/>
    <n v="0"/>
    <n v="1049500.56"/>
    <n v="349833.52"/>
    <n v="1399334.08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1.9315068493150684"/>
    <n v="3"/>
    <n v="8.7499999999999994E-2"/>
    <n v="1.9315068493150684"/>
    <n v="3"/>
    <n v="8.7499999999999994E-2"/>
    <x v="1"/>
    <x v="1"/>
    <n v="87500"/>
    <n v="175000"/>
    <n v="87500"/>
    <n v="0"/>
    <n v="0"/>
    <n v="0"/>
    <n v="0"/>
    <n v="0"/>
    <n v="0"/>
    <n v="0"/>
    <n v="0"/>
    <n v="0"/>
    <n v="0"/>
    <n v="0"/>
    <n v="0"/>
    <n v="0"/>
    <n v="262500"/>
    <n v="87500"/>
    <n v="3500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525000"/>
    <n v="0"/>
    <n v="0"/>
    <n v="0"/>
    <n v="0"/>
    <n v="12000000"/>
    <d v="2024-04-05T00:00:00"/>
    <d v="2027-04-05T00:00:00"/>
    <n v="12000000"/>
    <n v="1.9315068493150684"/>
    <n v="3"/>
    <n v="8.7499999999999994E-2"/>
    <n v="1.9315068493150684"/>
    <n v="3"/>
    <n v="8.7499999999999994E-2"/>
    <x v="1"/>
    <x v="1"/>
    <n v="525000"/>
    <n v="1050000"/>
    <n v="525000"/>
    <n v="0"/>
    <n v="0"/>
    <n v="0"/>
    <n v="0"/>
    <n v="0"/>
    <n v="0"/>
    <n v="0"/>
    <n v="0"/>
    <n v="0"/>
    <n v="0"/>
    <n v="0"/>
    <n v="0"/>
    <n v="0"/>
    <n v="1575000"/>
    <n v="525000"/>
    <n v="2100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4219178082191783"/>
    <n v="7.0027397260273974"/>
    <n v="9.5000000000000001E-2"/>
    <n v="6.4219178082191792"/>
    <n v="7.0027397260273974"/>
    <n v="9.5000000000000001E-2"/>
    <x v="1"/>
    <x v="1"/>
    <n v="4750000"/>
    <n v="9500000"/>
    <n v="9500000"/>
    <n v="9500000"/>
    <n v="9500000"/>
    <n v="9500000"/>
    <n v="9500000"/>
    <n v="0"/>
    <n v="0"/>
    <n v="0"/>
    <n v="0"/>
    <n v="0"/>
    <n v="0"/>
    <n v="0"/>
    <n v="0"/>
    <n v="0"/>
    <n v="14250000"/>
    <n v="47500000"/>
    <n v="6175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0"/>
    <n v="146615"/>
    <d v="2024-11-05T00:00:00"/>
    <d v="2025-11-05T00:00:00"/>
    <n v="146615"/>
    <n v="0.51780821917808217"/>
    <n v="1"/>
    <n v="3.2500000000000001E-2"/>
    <n v="0.51780821917808217"/>
    <n v="1"/>
    <n v="3.2500000000000001E-2"/>
    <x v="1"/>
    <x v="1"/>
    <n v="2779.56"/>
    <n v="0"/>
    <n v="0"/>
    <n v="0"/>
    <n v="0"/>
    <n v="0"/>
    <n v="0"/>
    <n v="0"/>
    <n v="0"/>
    <n v="0"/>
    <n v="0"/>
    <n v="0"/>
    <n v="0"/>
    <n v="0"/>
    <n v="0"/>
    <n v="0"/>
    <n v="2779.56"/>
    <n v="0"/>
    <n v="2779.56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1.5178082191780822"/>
    <n v="2"/>
    <n v="3.8199999999999998E-2"/>
    <n v="1.5178082191780822"/>
    <n v="2"/>
    <n v="3.8199999999999998E-2"/>
    <x v="1"/>
    <x v="1"/>
    <n v="3745.0400000000004"/>
    <n v="3745.0700000000011"/>
    <n v="0"/>
    <n v="0"/>
    <n v="0"/>
    <n v="0"/>
    <n v="0"/>
    <n v="0"/>
    <n v="0"/>
    <n v="0"/>
    <n v="0"/>
    <n v="0"/>
    <n v="0"/>
    <n v="0"/>
    <n v="0"/>
    <n v="0"/>
    <n v="7490.1100000000015"/>
    <n v="0"/>
    <n v="7490.110000000001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2.5178082191780824"/>
    <n v="3"/>
    <n v="4.2999999999999997E-2"/>
    <n v="2.5178082191780824"/>
    <n v="3"/>
    <n v="4.2999999999999997E-2"/>
    <x v="1"/>
    <x v="1"/>
    <n v="1522.16"/>
    <n v="2283.2400000000002"/>
    <n v="1522.19"/>
    <n v="0"/>
    <n v="0"/>
    <n v="0"/>
    <n v="0"/>
    <n v="0"/>
    <n v="0"/>
    <n v="0"/>
    <n v="0"/>
    <n v="0"/>
    <n v="0"/>
    <n v="0"/>
    <n v="0"/>
    <n v="0"/>
    <n v="3805.4000000000005"/>
    <n v="1522.19"/>
    <n v="5327.59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3.5205479452054793"/>
    <n v="4.0027397260273974"/>
    <n v="4.7100000000000003E-2"/>
    <n v="3.5205479452054793"/>
    <n v="4.0027397260273974"/>
    <n v="4.7100000000000003E-2"/>
    <x v="1"/>
    <x v="1"/>
    <n v="99285.440000000002"/>
    <n v="148928.15999999997"/>
    <n v="148928.16"/>
    <n v="99285.440000000002"/>
    <n v="0"/>
    <n v="0"/>
    <n v="0"/>
    <n v="0"/>
    <n v="0"/>
    <n v="0"/>
    <n v="0"/>
    <n v="0"/>
    <n v="0"/>
    <n v="0"/>
    <n v="0"/>
    <n v="0"/>
    <n v="248213.59999999998"/>
    <n v="248213.6"/>
    <n v="496427.19999999995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4.5205479452054798"/>
    <n v="5.0027397260273974"/>
    <n v="5.0700000000000002E-2"/>
    <n v="4.5205479452054798"/>
    <n v="5.0027397260273974"/>
    <n v="5.0700000000000002E-2"/>
    <x v="1"/>
    <x v="1"/>
    <n v="717832.24000000011"/>
    <n v="1076748.3600000001"/>
    <n v="1076748.3600000001"/>
    <n v="1076748.3600000001"/>
    <n v="717832.21"/>
    <n v="0"/>
    <n v="0"/>
    <n v="0"/>
    <n v="0"/>
    <n v="0"/>
    <n v="0"/>
    <n v="0"/>
    <n v="0"/>
    <n v="0"/>
    <n v="0"/>
    <n v="0"/>
    <n v="1794580.6"/>
    <n v="2871328.93"/>
    <n v="4665909.53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2.5232876712328767"/>
    <n v="3"/>
    <n v="8.7499999999999994E-2"/>
    <n v="2.5232876712328767"/>
    <n v="3"/>
    <n v="8.7499999999999994E-2"/>
    <x v="1"/>
    <x v="1"/>
    <n v="51841.135999999999"/>
    <n v="51841.14"/>
    <n v="51841.14"/>
    <n v="0"/>
    <n v="0"/>
    <n v="0"/>
    <n v="0"/>
    <n v="0"/>
    <n v="0"/>
    <n v="0"/>
    <n v="0"/>
    <n v="0"/>
    <n v="0"/>
    <n v="0"/>
    <n v="0"/>
    <n v="0"/>
    <n v="103682.276"/>
    <n v="51841.14"/>
    <n v="155523.41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1.9315068493150684"/>
    <n v="3"/>
    <n v="8.7499999999999994E-2"/>
    <n v="1.9315068493150684"/>
    <n v="3"/>
    <n v="8.7499999999999994E-2"/>
    <x v="1"/>
    <x v="1"/>
    <n v="87500"/>
    <n v="175000"/>
    <n v="87500"/>
    <n v="0"/>
    <n v="0"/>
    <n v="0"/>
    <n v="0"/>
    <n v="0"/>
    <n v="0"/>
    <n v="0"/>
    <n v="0"/>
    <n v="0"/>
    <n v="0"/>
    <n v="0"/>
    <n v="0"/>
    <n v="0"/>
    <n v="262500"/>
    <n v="87500"/>
    <n v="3500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175000"/>
    <n v="0"/>
    <n v="0"/>
    <n v="0"/>
    <n v="0"/>
    <n v="4000000"/>
    <d v="2024-04-05T00:00:00"/>
    <d v="2027-04-05T00:00:00"/>
    <n v="4000000"/>
    <n v="1.9315068493150684"/>
    <n v="3"/>
    <n v="8.7499999999999994E-2"/>
    <n v="1.9315068493150684"/>
    <n v="3"/>
    <n v="8.7499999999999994E-2"/>
    <x v="1"/>
    <x v="1"/>
    <n v="175000"/>
    <n v="350000"/>
    <n v="175000"/>
    <n v="0"/>
    <n v="0"/>
    <n v="0"/>
    <n v="0"/>
    <n v="0"/>
    <n v="0"/>
    <n v="0"/>
    <n v="0"/>
    <n v="0"/>
    <n v="0"/>
    <n v="0"/>
    <n v="0"/>
    <n v="0"/>
    <n v="525000"/>
    <n v="175000"/>
    <n v="700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0"/>
    <n v="69436204.810000002"/>
    <d v="2024-11-14T00:00:00"/>
    <d v="2025-11-14T00:00:00"/>
    <n v="69436204.810000002"/>
    <n v="0.54246575342465753"/>
    <n v="1"/>
    <n v="4.9000000000000002E-2"/>
    <n v="0.54246575342465753"/>
    <n v="1"/>
    <n v="4.9000000000000002E-2"/>
    <x v="1"/>
    <x v="1"/>
    <n v="3402374.04"/>
    <n v="0"/>
    <n v="0"/>
    <n v="0"/>
    <n v="0"/>
    <n v="0"/>
    <n v="0"/>
    <n v="0"/>
    <n v="0"/>
    <n v="0"/>
    <n v="0"/>
    <n v="0"/>
    <n v="0"/>
    <n v="0"/>
    <n v="0"/>
    <n v="0"/>
    <n v="3402374.04"/>
    <n v="0"/>
    <n v="3402374.04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0"/>
    <n v="64900"/>
    <d v="2024-11-18T00:00:00"/>
    <d v="2025-11-18T00:00:00"/>
    <n v="64900"/>
    <n v="0.55342465753424652"/>
    <n v="1"/>
    <n v="3.2500000000000001E-2"/>
    <n v="0.55342465753424652"/>
    <n v="1"/>
    <n v="3.2500000000000001E-2"/>
    <x v="1"/>
    <x v="1"/>
    <n v="1230.3900000000001"/>
    <n v="0"/>
    <n v="0"/>
    <n v="0"/>
    <n v="0"/>
    <n v="0"/>
    <n v="0"/>
    <n v="0"/>
    <n v="0"/>
    <n v="0"/>
    <n v="0"/>
    <n v="0"/>
    <n v="0"/>
    <n v="0"/>
    <n v="0"/>
    <n v="0"/>
    <n v="1230.3900000000001"/>
    <n v="0"/>
    <n v="1230.3900000000001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1.5534246575342465"/>
    <n v="2"/>
    <n v="3.8199999999999998E-2"/>
    <n v="1.5534246575342467"/>
    <n v="2"/>
    <n v="3.8199999999999998E-2"/>
    <x v="1"/>
    <x v="1"/>
    <n v="1220.8"/>
    <n v="1220.7999999999997"/>
    <n v="0"/>
    <n v="0"/>
    <n v="0"/>
    <n v="0"/>
    <n v="0"/>
    <n v="0"/>
    <n v="0"/>
    <n v="0"/>
    <n v="0"/>
    <n v="0"/>
    <n v="0"/>
    <n v="0"/>
    <n v="0"/>
    <n v="0"/>
    <n v="2441.5999999999995"/>
    <n v="0"/>
    <n v="2441.599999999999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2.5534246575342467"/>
    <n v="3"/>
    <n v="4.2999999999999997E-2"/>
    <n v="2.5534246575342467"/>
    <n v="3"/>
    <n v="4.2999999999999997E-2"/>
    <x v="1"/>
    <x v="1"/>
    <n v="10841.44"/>
    <n v="16262.160000000002"/>
    <n v="10841.44"/>
    <n v="0"/>
    <n v="0"/>
    <n v="0"/>
    <n v="0"/>
    <n v="0"/>
    <n v="0"/>
    <n v="0"/>
    <n v="0"/>
    <n v="0"/>
    <n v="0"/>
    <n v="0"/>
    <n v="0"/>
    <n v="0"/>
    <n v="27103.600000000002"/>
    <n v="10841.44"/>
    <n v="37945.040000000001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3.5561643835616437"/>
    <n v="4.0027397260273974"/>
    <n v="4.7100000000000003E-2"/>
    <n v="3.5561643835616437"/>
    <n v="4.0027397260273974"/>
    <n v="4.7100000000000003E-2"/>
    <x v="1"/>
    <x v="1"/>
    <n v="14542.880000000001"/>
    <n v="21814.320000000003"/>
    <n v="21814.32"/>
    <n v="14542.88"/>
    <n v="0"/>
    <n v="0"/>
    <n v="0"/>
    <n v="0"/>
    <n v="0"/>
    <n v="0"/>
    <n v="0"/>
    <n v="0"/>
    <n v="0"/>
    <n v="0"/>
    <n v="0"/>
    <n v="0"/>
    <n v="36357.200000000004"/>
    <n v="36357.199999999997"/>
    <n v="72714.399999999994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4.5561643835616437"/>
    <n v="5.0027397260273974"/>
    <n v="5.0700000000000002E-2"/>
    <n v="4.5561643835616437"/>
    <n v="5.0027397260273974"/>
    <n v="5.0700000000000002E-2"/>
    <x v="1"/>
    <x v="1"/>
    <n v="6112.2399999999989"/>
    <n v="9168.3599999999988"/>
    <n v="9168.36"/>
    <n v="9168.36"/>
    <n v="6112.21"/>
    <n v="0"/>
    <n v="0"/>
    <n v="0"/>
    <n v="0"/>
    <n v="0"/>
    <n v="0"/>
    <n v="0"/>
    <n v="0"/>
    <n v="0"/>
    <n v="0"/>
    <n v="0"/>
    <n v="15280.599999999999"/>
    <n v="24448.93"/>
    <n v="39729.53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5.5561643835616437"/>
    <n v="6.0027397260273974"/>
    <n v="5.3600000000000002E-2"/>
    <n v="5.5561643835616437"/>
    <n v="6.0027397260273974"/>
    <n v="5.3600000000000002E-2"/>
    <x v="1"/>
    <x v="1"/>
    <n v="15232.240000000002"/>
    <n v="22848.359999999997"/>
    <n v="22848.36"/>
    <n v="22848.36"/>
    <n v="22848.36"/>
    <n v="15232.21"/>
    <n v="0"/>
    <n v="0"/>
    <n v="0"/>
    <n v="0"/>
    <n v="0"/>
    <n v="0"/>
    <n v="0"/>
    <n v="0"/>
    <n v="0"/>
    <n v="0"/>
    <n v="38080.6"/>
    <n v="83777.290000000008"/>
    <n v="121857.89000000001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6.5561643835616437"/>
    <n v="7.0027397260273974"/>
    <n v="5.6399999999999999E-2"/>
    <n v="6.5561643835616437"/>
    <n v="7.0027397260273974"/>
    <n v="5.6399999999999999E-2"/>
    <x v="1"/>
    <x v="1"/>
    <n v="23287.679999999997"/>
    <n v="34931.519999999997"/>
    <n v="34931.519999999997"/>
    <n v="34931.519999999997"/>
    <n v="34931.519999999997"/>
    <n v="33476.04"/>
    <n v="16010.28"/>
    <n v="0"/>
    <n v="0"/>
    <n v="0"/>
    <n v="0"/>
    <n v="0"/>
    <n v="0"/>
    <n v="0"/>
    <n v="0"/>
    <n v="0"/>
    <n v="58219.199999999997"/>
    <n v="154280.88"/>
    <n v="212500.08000000002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7.558904109589041"/>
    <n v="8.0054794520547947"/>
    <n v="5.9299999999999999E-2"/>
    <n v="7.558904109589041"/>
    <n v="8.0054794520547947"/>
    <n v="5.9300000000000005E-2"/>
    <x v="1"/>
    <x v="1"/>
    <n v="25208.16"/>
    <n v="37812.239999999998"/>
    <n v="37812.239999999998"/>
    <n v="37812.239999999998"/>
    <n v="37812.239999999998"/>
    <n v="36761.9"/>
    <n v="24157.82"/>
    <n v="11553.74"/>
    <n v="0"/>
    <n v="0"/>
    <n v="0"/>
    <n v="0"/>
    <n v="0"/>
    <n v="0"/>
    <n v="0"/>
    <n v="0"/>
    <n v="63020.399999999994"/>
    <n v="185910.18"/>
    <n v="248930.58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8.5589041095890419"/>
    <n v="9.0054794520547947"/>
    <n v="6.2100000000000002E-2"/>
    <n v="8.5589041095890419"/>
    <n v="9.0054794520547947"/>
    <n v="6.2100000000000002E-2"/>
    <x v="1"/>
    <x v="1"/>
    <n v="167397.51999999999"/>
    <n v="251096.28"/>
    <n v="251096.28"/>
    <n v="251096.28"/>
    <n v="251096.28"/>
    <n v="245865.1"/>
    <n v="183090.95"/>
    <n v="120316.91"/>
    <n v="57542.87"/>
    <n v="0"/>
    <n v="0"/>
    <n v="0"/>
    <n v="0"/>
    <n v="0"/>
    <n v="0"/>
    <n v="0"/>
    <n v="418493.8"/>
    <n v="1360104.67"/>
    <n v="1778598.47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4219178082191783"/>
    <n v="7.0027397260273974"/>
    <n v="9.5000000000000001E-2"/>
    <n v="6.4219178082191792"/>
    <n v="7.0027397260273974"/>
    <n v="9.5000000000000001E-2"/>
    <x v="1"/>
    <x v="1"/>
    <n v="4750000"/>
    <n v="9500000"/>
    <n v="9500000"/>
    <n v="9500000"/>
    <n v="9500000"/>
    <n v="9500000"/>
    <n v="9500000"/>
    <n v="0"/>
    <n v="0"/>
    <n v="0"/>
    <n v="0"/>
    <n v="0"/>
    <n v="0"/>
    <n v="0"/>
    <n v="0"/>
    <n v="0"/>
    <n v="14250000"/>
    <n v="47500000"/>
    <n v="6175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306817.12"/>
    <n v="0"/>
    <n v="0"/>
    <n v="0"/>
    <n v="0"/>
    <n v="7012962.8399999999"/>
    <d v="2024-04-05T00:00:00"/>
    <d v="2027-04-05T00:00:00"/>
    <n v="7012962.8399999999"/>
    <n v="1.9315068493150684"/>
    <n v="3"/>
    <n v="8.7499999999999994E-2"/>
    <n v="1.9315068493150684"/>
    <n v="3"/>
    <n v="8.7499999999999994E-2"/>
    <x v="1"/>
    <x v="1"/>
    <n v="306817.12"/>
    <n v="613634.24"/>
    <n v="306817.12"/>
    <n v="0"/>
    <n v="0"/>
    <n v="0"/>
    <n v="0"/>
    <n v="0"/>
    <n v="0"/>
    <n v="0"/>
    <n v="0"/>
    <n v="0"/>
    <n v="0"/>
    <n v="0"/>
    <n v="0"/>
    <n v="0"/>
    <n v="920451.36"/>
    <n v="306817.12"/>
    <n v="1227268.48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2.5780821917808221"/>
    <n v="3"/>
    <n v="8.7499999999999994E-2"/>
    <n v="2.5780821917808221"/>
    <n v="3"/>
    <n v="8.7499999999999994E-2"/>
    <x v="1"/>
    <x v="1"/>
    <n v="104440.1"/>
    <n v="104440.1"/>
    <n v="104440.1"/>
    <n v="0"/>
    <n v="0"/>
    <n v="0"/>
    <n v="0"/>
    <n v="0"/>
    <n v="0"/>
    <n v="0"/>
    <n v="0"/>
    <n v="0"/>
    <n v="0"/>
    <n v="0"/>
    <n v="0"/>
    <n v="0"/>
    <n v="208880.2"/>
    <n v="104440.1"/>
    <n v="313320.30000000005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0"/>
    <n v="98087.5"/>
    <d v="2024-12-02T00:00:00"/>
    <d v="2025-12-02T00:00:00"/>
    <n v="98087.5"/>
    <n v="0.59178082191780823"/>
    <n v="1"/>
    <n v="3.2500000000000001E-2"/>
    <n v="0.59178082191780823"/>
    <n v="1"/>
    <n v="3.2500000000000001E-2"/>
    <x v="1"/>
    <x v="1"/>
    <n v="2125.2000000000003"/>
    <n v="0"/>
    <n v="0"/>
    <n v="0"/>
    <n v="0"/>
    <n v="0"/>
    <n v="0"/>
    <n v="0"/>
    <n v="0"/>
    <n v="0"/>
    <n v="0"/>
    <n v="0"/>
    <n v="0"/>
    <n v="0"/>
    <n v="0"/>
    <n v="0"/>
    <n v="2125.2000000000003"/>
    <n v="0"/>
    <n v="2125.2000000000003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1.5917808219178082"/>
    <n v="2"/>
    <n v="3.8199999999999998E-2"/>
    <n v="1.5917808219178082"/>
    <n v="2"/>
    <n v="3.8199999999999998E-2"/>
    <x v="1"/>
    <x v="1"/>
    <n v="7599.04"/>
    <n v="8548.9199999999983"/>
    <n v="0"/>
    <n v="0"/>
    <n v="0"/>
    <n v="0"/>
    <n v="0"/>
    <n v="0"/>
    <n v="0"/>
    <n v="0"/>
    <n v="0"/>
    <n v="0"/>
    <n v="0"/>
    <n v="0"/>
    <n v="0"/>
    <n v="0"/>
    <n v="16147.96"/>
    <n v="0"/>
    <n v="16147.96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2.591780821917808"/>
    <n v="3"/>
    <n v="4.2999999999999997E-2"/>
    <n v="2.591780821917808"/>
    <n v="3"/>
    <n v="4.2999999999999997E-2"/>
    <x v="1"/>
    <x v="1"/>
    <n v="5890.0800000000008"/>
    <n v="8835.1200000000008"/>
    <n v="6626.34"/>
    <n v="0"/>
    <n v="0"/>
    <n v="0"/>
    <n v="0"/>
    <n v="0"/>
    <n v="0"/>
    <n v="0"/>
    <n v="0"/>
    <n v="0"/>
    <n v="0"/>
    <n v="0"/>
    <n v="0"/>
    <n v="0"/>
    <n v="14725.2"/>
    <n v="6626.34"/>
    <n v="21351.54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3.5945205479452054"/>
    <n v="4.0027397260273974"/>
    <n v="4.7100000000000003E-2"/>
    <n v="3.5945205479452054"/>
    <n v="4.0027397260273974"/>
    <n v="4.7100000000000003E-2"/>
    <x v="1"/>
    <x v="1"/>
    <n v="11203.600000000002"/>
    <n v="16805.400000000005"/>
    <n v="16805.400000000001"/>
    <n v="12604.02"/>
    <n v="0"/>
    <n v="0"/>
    <n v="0"/>
    <n v="0"/>
    <n v="0"/>
    <n v="0"/>
    <n v="0"/>
    <n v="0"/>
    <n v="0"/>
    <n v="0"/>
    <n v="0"/>
    <n v="0"/>
    <n v="28009.000000000007"/>
    <n v="29409.420000000002"/>
    <n v="57418.420000000013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4.5945205479452058"/>
    <n v="5.0027397260273974"/>
    <n v="5.0700000000000002E-2"/>
    <n v="4.5945205479452058"/>
    <n v="5.0027397260273974"/>
    <n v="5.0700000000000002E-2"/>
    <x v="1"/>
    <x v="1"/>
    <n v="15140.959999999995"/>
    <n v="22711.439999999991"/>
    <n v="22711.439999999999"/>
    <n v="22711.439999999999"/>
    <n v="17033.580000000002"/>
    <n v="0"/>
    <n v="0"/>
    <n v="0"/>
    <n v="0"/>
    <n v="0"/>
    <n v="0"/>
    <n v="0"/>
    <n v="0"/>
    <n v="0"/>
    <n v="0"/>
    <n v="0"/>
    <n v="37852.399999999987"/>
    <n v="62456.46"/>
    <n v="100308.85999999999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5.5945205479452058"/>
    <n v="6.0027397260273974"/>
    <n v="5.3600000000000002E-2"/>
    <n v="5.5945205479452058"/>
    <n v="6.0027397260273974"/>
    <n v="5.3600000000000002E-2"/>
    <x v="1"/>
    <x v="1"/>
    <n v="43119.359999999993"/>
    <n v="64679.039999999986"/>
    <n v="64679.040000000001"/>
    <n v="64679.040000000001"/>
    <n v="64679.040000000001"/>
    <n v="48509.279999999999"/>
    <n v="0"/>
    <n v="0"/>
    <n v="0"/>
    <n v="0"/>
    <n v="0"/>
    <n v="0"/>
    <n v="0"/>
    <n v="0"/>
    <n v="0"/>
    <n v="0"/>
    <n v="107798.39999999998"/>
    <n v="242546.4"/>
    <n v="350344.8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6.5945205479452058"/>
    <n v="7.0027397260273974"/>
    <n v="5.6399999999999999E-2"/>
    <n v="6.5945205479452058"/>
    <n v="7.0027397260273974"/>
    <n v="5.6399999999999999E-2"/>
    <x v="1"/>
    <x v="1"/>
    <n v="89307.199999999983"/>
    <n v="133960.79999999996"/>
    <n v="133960.79999999999"/>
    <n v="133960.79999999999"/>
    <n v="133960.79999999999"/>
    <n v="133960.79999999999"/>
    <n v="66980.399999999994"/>
    <n v="0"/>
    <n v="0"/>
    <n v="0"/>
    <n v="0"/>
    <n v="0"/>
    <n v="0"/>
    <n v="0"/>
    <n v="0"/>
    <n v="0"/>
    <n v="223267.99999999994"/>
    <n v="602823.6"/>
    <n v="826091.59999999986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7.5972602739726032"/>
    <n v="8.0054794520547947"/>
    <n v="5.9299999999999999E-2"/>
    <n v="7.5972602739726032"/>
    <n v="8.0054794520547947"/>
    <n v="5.9299999999999999E-2"/>
    <x v="1"/>
    <x v="1"/>
    <n v="10496.08"/>
    <n v="15744.12"/>
    <n v="15744.12"/>
    <n v="15744.12"/>
    <n v="15744.12"/>
    <n v="15744.12"/>
    <n v="10496.04"/>
    <n v="5248.08"/>
    <n v="0"/>
    <n v="0"/>
    <n v="0"/>
    <n v="0"/>
    <n v="0"/>
    <n v="0"/>
    <n v="0"/>
    <n v="0"/>
    <n v="26240.2"/>
    <n v="78720.600000000006"/>
    <n v="104960.8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4-12-04T00:00:00"/>
    <d v="2025-12-04T00:00:00"/>
    <n v="312257.5"/>
    <n v="0.59726027397260273"/>
    <n v="1"/>
    <n v="3.2500000000000001E-2"/>
    <n v="0.59726027397260273"/>
    <n v="1"/>
    <n v="3.2500000000000001E-2"/>
    <x v="1"/>
    <x v="1"/>
    <n v="980000"/>
    <n v="0"/>
    <n v="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0"/>
    <n v="312257.5"/>
    <d v="2024-12-04T00:00:00"/>
    <d v="2026-12-04T00:00:00"/>
    <n v="503122.5"/>
    <n v="1.5972602739726027"/>
    <n v="2"/>
    <n v="3.8199999999999998E-2"/>
    <n v="1.5972602739726027"/>
    <n v="2"/>
    <n v="3.8199999999999998E-2"/>
    <x v="1"/>
    <x v="1"/>
    <n v="6765.5999999999995"/>
    <n v="0"/>
    <n v="0"/>
    <n v="0"/>
    <n v="0"/>
    <n v="0"/>
    <n v="0"/>
    <n v="0"/>
    <n v="0"/>
    <n v="0"/>
    <n v="0"/>
    <n v="0"/>
    <n v="0"/>
    <n v="0"/>
    <n v="0"/>
    <n v="0"/>
    <n v="6765.5999999999995"/>
    <n v="0"/>
    <n v="6765.599999999999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2.5972602739726027"/>
    <n v="3"/>
    <n v="4.2999999999999997E-2"/>
    <n v="2.5972602739726027"/>
    <n v="3"/>
    <n v="4.2999999999999997E-2"/>
    <x v="1"/>
    <x v="1"/>
    <n v="12812.880000000001"/>
    <n v="14414.459999999995"/>
    <n v="0"/>
    <n v="0"/>
    <n v="0"/>
    <n v="0"/>
    <n v="0"/>
    <n v="0"/>
    <n v="0"/>
    <n v="0"/>
    <n v="0"/>
    <n v="0"/>
    <n v="0"/>
    <n v="0"/>
    <n v="0"/>
    <n v="0"/>
    <n v="27227.339999999997"/>
    <n v="0"/>
    <n v="27227.339999999997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3.6"/>
    <n v="4.0027397260273974"/>
    <n v="4.7100000000000003E-2"/>
    <n v="3.6"/>
    <n v="4.0027397260273974"/>
    <n v="4.7100000000000003E-2"/>
    <x v="1"/>
    <x v="1"/>
    <n v="18410.16"/>
    <n v="27615.24"/>
    <n v="20711.46"/>
    <n v="0"/>
    <n v="0"/>
    <n v="0"/>
    <n v="0"/>
    <n v="0"/>
    <n v="0"/>
    <n v="0"/>
    <n v="0"/>
    <n v="0"/>
    <n v="0"/>
    <n v="0"/>
    <n v="0"/>
    <n v="0"/>
    <n v="46025.4"/>
    <n v="20711.46"/>
    <n v="66736.86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4.5999999999999996"/>
    <n v="5.0027397260273974"/>
    <n v="5.0700000000000002E-2"/>
    <n v="4.5999999999999996"/>
    <n v="5.0027397260273974"/>
    <n v="5.0700000000000002E-2"/>
    <x v="1"/>
    <x v="1"/>
    <n v="21971.84"/>
    <n v="32957.760000000002"/>
    <n v="32957.760000000002"/>
    <n v="24718.32"/>
    <n v="0"/>
    <n v="0"/>
    <n v="0"/>
    <n v="0"/>
    <n v="0"/>
    <n v="0"/>
    <n v="0"/>
    <n v="0"/>
    <n v="0"/>
    <n v="0"/>
    <n v="0"/>
    <n v="0"/>
    <n v="54929.600000000006"/>
    <n v="57676.08"/>
    <n v="112605.68000000001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5.6"/>
    <n v="6.0027397260273974"/>
    <n v="5.3600000000000002E-2"/>
    <n v="5.6"/>
    <n v="6.0027397260273974"/>
    <n v="5.3600000000000002E-2"/>
    <x v="1"/>
    <x v="1"/>
    <n v="39510.080000000009"/>
    <n v="59265.120000000017"/>
    <n v="59265.120000000003"/>
    <n v="59265.120000000003"/>
    <n v="44448.84"/>
    <n v="0"/>
    <n v="0"/>
    <n v="0"/>
    <n v="0"/>
    <n v="0"/>
    <n v="0"/>
    <n v="0"/>
    <n v="0"/>
    <n v="0"/>
    <n v="0"/>
    <n v="0"/>
    <n v="98775.200000000026"/>
    <n v="162979.08000000002"/>
    <n v="261754.28000000003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6.6"/>
    <n v="7.0027397260273974"/>
    <n v="5.6399999999999999E-2"/>
    <n v="6.6"/>
    <n v="7.0027397260273982"/>
    <n v="5.6399999999999999E-2"/>
    <x v="1"/>
    <x v="1"/>
    <n v="121378.16000000002"/>
    <n v="182067.24"/>
    <n v="182067.24"/>
    <n v="182067.24"/>
    <n v="182067.24"/>
    <n v="136550.46"/>
    <n v="0"/>
    <n v="0"/>
    <n v="0"/>
    <n v="0"/>
    <n v="0"/>
    <n v="0"/>
    <n v="0"/>
    <n v="0"/>
    <n v="0"/>
    <n v="0"/>
    <n v="303445.40000000002"/>
    <n v="682752.17999999993"/>
    <n v="986197.58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7.602739726027397"/>
    <n v="8.0054794520547947"/>
    <n v="5.9299999999999999E-2"/>
    <n v="7.6027397260273961"/>
    <n v="8.0054794520547947"/>
    <n v="5.9299999999999999E-2"/>
    <x v="1"/>
    <x v="1"/>
    <n v="125572.56000000003"/>
    <n v="188358.84000000005"/>
    <n v="188358.84"/>
    <n v="188358.84"/>
    <n v="188358.84"/>
    <n v="188358.84"/>
    <n v="94179.36"/>
    <n v="0"/>
    <n v="0"/>
    <n v="0"/>
    <n v="0"/>
    <n v="0"/>
    <n v="0"/>
    <n v="0"/>
    <n v="0"/>
    <n v="0"/>
    <n v="313931.40000000008"/>
    <n v="847614.72"/>
    <n v="1161546.1200000001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8.6027397260273979"/>
    <n v="9.0054794520547947"/>
    <n v="6.2100000000000002E-2"/>
    <n v="8.6027397260273979"/>
    <n v="9.0054794520547947"/>
    <n v="6.2100000000000002E-2"/>
    <x v="1"/>
    <x v="1"/>
    <n v="12595.28"/>
    <n v="18892.920000000002"/>
    <n v="18892.919999999998"/>
    <n v="18892.919999999998"/>
    <n v="18892.919999999998"/>
    <n v="18892.919999999998"/>
    <n v="12595.32"/>
    <n v="6297.6"/>
    <n v="0"/>
    <n v="0"/>
    <n v="0"/>
    <n v="0"/>
    <n v="0"/>
    <n v="0"/>
    <n v="0"/>
    <n v="0"/>
    <n v="31488.200000000004"/>
    <n v="94464.6"/>
    <n v="125952.80000000002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0.54246575342465753"/>
    <n v="1"/>
    <n v="4.9000000000000002E-2"/>
    <n v="0.54246575342465753"/>
    <n v="1"/>
    <n v="4.9000000000000002E-2"/>
    <x v="1"/>
    <x v="1"/>
    <n v="4384.4799999999996"/>
    <n v="6576.7199999999975"/>
    <n v="6576.72"/>
    <n v="6576.72"/>
    <n v="6576.72"/>
    <n v="6576.72"/>
    <n v="4932.4799999999996"/>
    <n v="3288.36"/>
    <n v="1644.12"/>
    <n v="0"/>
    <n v="0"/>
    <n v="0"/>
    <n v="0"/>
    <n v="0"/>
    <n v="0"/>
    <n v="0"/>
    <n v="10961.199999999997"/>
    <n v="36171.840000000004"/>
    <n v="47133.04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1030246.42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1030246.42"/>
    <n v="2060492.84"/>
    <n v="1030246.42"/>
    <n v="0"/>
    <n v="0"/>
    <n v="0"/>
    <n v="0"/>
    <n v="0"/>
    <n v="0"/>
    <n v="0"/>
    <n v="0"/>
    <n v="0"/>
    <n v="0"/>
    <n v="0"/>
    <n v="0"/>
    <n v="0"/>
    <n v="3090739.2600000002"/>
    <n v="1030246.42"/>
    <n v="4120985.68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1.9315068493150684"/>
    <n v="3"/>
    <n v="8.7499999999999994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1.9315068493150684"/>
    <n v="3"/>
    <n v="8.7499999999999994E-2"/>
    <n v="1.9315068493150684"/>
    <n v="3"/>
    <n v="8.7499999999999994E-2"/>
    <x v="1"/>
    <x v="1"/>
    <n v="218750"/>
    <n v="437500"/>
    <n v="218750"/>
    <n v="0"/>
    <n v="0"/>
    <n v="0"/>
    <n v="0"/>
    <n v="0"/>
    <n v="0"/>
    <n v="0"/>
    <n v="0"/>
    <n v="0"/>
    <n v="0"/>
    <n v="0"/>
    <n v="0"/>
    <n v="0"/>
    <n v="656250"/>
    <n v="218750"/>
    <n v="87500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6.6164383561643838"/>
    <n v="7.0027397260273974"/>
    <n v="9.5000000000000001E-2"/>
    <n v="6.6164383561643838"/>
    <n v="7.0027397260273974"/>
    <n v="9.5000000000000001E-2"/>
    <x v="1"/>
    <x v="1"/>
    <n v="14250000"/>
    <n v="14250000"/>
    <n v="14250000"/>
    <n v="14250000"/>
    <n v="14250000"/>
    <n v="14250000"/>
    <n v="14250000"/>
    <n v="0"/>
    <n v="0"/>
    <n v="0"/>
    <n v="0"/>
    <n v="0"/>
    <n v="0"/>
    <n v="0"/>
    <n v="0"/>
    <n v="0"/>
    <n v="28500000"/>
    <n v="71250000"/>
    <n v="9975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2.6191780821917807"/>
    <n v="3"/>
    <n v="8.7499999999999994E-2"/>
    <n v="2.6191780821917807"/>
    <n v="3"/>
    <n v="8.7499999999999994E-2"/>
    <x v="1"/>
    <x v="1"/>
    <n v="123787.56"/>
    <n v="123787.56"/>
    <n v="123787.56"/>
    <n v="0"/>
    <n v="0"/>
    <n v="0"/>
    <n v="0"/>
    <n v="0"/>
    <n v="0"/>
    <n v="0"/>
    <n v="0"/>
    <n v="0"/>
    <n v="0"/>
    <n v="0"/>
    <n v="0"/>
    <n v="0"/>
    <n v="247575.12"/>
    <n v="123787.56"/>
    <n v="371362.68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2.2493150684931509"/>
    <n v="3"/>
    <n v="8.7499999999999994E-2"/>
    <n v="2.2493150684931509"/>
    <n v="3"/>
    <n v="8.7499999999999994E-2"/>
    <x v="1"/>
    <x v="1"/>
    <n v="4375000"/>
    <n v="8750000"/>
    <n v="8750000"/>
    <n v="0"/>
    <n v="0"/>
    <n v="0"/>
    <n v="0"/>
    <n v="0"/>
    <n v="0"/>
    <n v="0"/>
    <n v="0"/>
    <n v="0"/>
    <n v="0"/>
    <n v="0"/>
    <n v="0"/>
    <n v="0"/>
    <n v="13125000"/>
    <n v="8750000"/>
    <n v="21875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4.1205479452054794"/>
    <n v="5.0027397260273974"/>
    <n v="9.2499999999999999E-2"/>
    <n v="4.1205479452054794"/>
    <n v="5.0027397260273974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0"/>
    <n v="424210"/>
    <d v="2024-12-19T00:00:00"/>
    <d v="2025-12-19T00:00:00"/>
    <n v="424210"/>
    <n v="0.63835616438356169"/>
    <n v="1"/>
    <n v="3.2500000000000001E-2"/>
    <n v="0.63835616438356169"/>
    <n v="1"/>
    <n v="3.2500000000000001E-2"/>
    <x v="1"/>
    <x v="1"/>
    <n v="9191.1999999999989"/>
    <n v="0"/>
    <n v="0"/>
    <n v="0"/>
    <n v="0"/>
    <n v="0"/>
    <n v="0"/>
    <n v="0"/>
    <n v="0"/>
    <n v="0"/>
    <n v="0"/>
    <n v="0"/>
    <n v="0"/>
    <n v="0"/>
    <n v="0"/>
    <n v="0"/>
    <n v="9191.1999999999989"/>
    <n v="0"/>
    <n v="9191.1999999999989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1.6383561643835616"/>
    <n v="2"/>
    <n v="3.8199999999999998E-2"/>
    <n v="1.6383561643835616"/>
    <n v="2"/>
    <n v="3.8199999999999998E-2"/>
    <x v="1"/>
    <x v="1"/>
    <n v="38269.519999999997"/>
    <n v="43053.239999999991"/>
    <n v="0"/>
    <n v="0"/>
    <n v="0"/>
    <n v="0"/>
    <n v="0"/>
    <n v="0"/>
    <n v="0"/>
    <n v="0"/>
    <n v="0"/>
    <n v="0"/>
    <n v="0"/>
    <n v="0"/>
    <n v="0"/>
    <n v="0"/>
    <n v="81322.75999999998"/>
    <n v="0"/>
    <n v="81322.75999999998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2.6383561643835618"/>
    <n v="3"/>
    <n v="4.2999999999999997E-2"/>
    <n v="2.6383561643835618"/>
    <n v="3"/>
    <n v="4.2999999999999997E-2"/>
    <x v="1"/>
    <x v="1"/>
    <n v="68473.599999999991"/>
    <n v="102710.39999999998"/>
    <n v="77032.800000000003"/>
    <n v="0"/>
    <n v="0"/>
    <n v="0"/>
    <n v="0"/>
    <n v="0"/>
    <n v="0"/>
    <n v="0"/>
    <n v="0"/>
    <n v="0"/>
    <n v="0"/>
    <n v="0"/>
    <n v="0"/>
    <n v="0"/>
    <n v="171183.99999999997"/>
    <n v="77032.800000000003"/>
    <n v="248216.8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3.6410958904109587"/>
    <n v="4.0027397260273974"/>
    <n v="4.7100000000000003E-2"/>
    <n v="3.6410958904109587"/>
    <n v="4.0027397260273974"/>
    <n v="4.7100000000000003E-2"/>
    <x v="1"/>
    <x v="1"/>
    <n v="37200.239999999998"/>
    <n v="55800.359999999993"/>
    <n v="55800.36"/>
    <n v="41850.239999999998"/>
    <n v="0"/>
    <n v="0"/>
    <n v="0"/>
    <n v="0"/>
    <n v="0"/>
    <n v="0"/>
    <n v="0"/>
    <n v="0"/>
    <n v="0"/>
    <n v="0"/>
    <n v="0"/>
    <n v="0"/>
    <n v="93000.599999999991"/>
    <n v="97650.6"/>
    <n v="190651.2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4.6410958904109592"/>
    <n v="5.0027397260273974"/>
    <n v="5.0700000000000002E-2"/>
    <n v="4.6410958904109592"/>
    <n v="5.0027397260273974"/>
    <n v="5.0700000000000002E-2"/>
    <x v="1"/>
    <x v="1"/>
    <n v="572494.96"/>
    <n v="858742.44"/>
    <n v="858742.44"/>
    <n v="858742.44"/>
    <n v="644056.80000000005"/>
    <n v="0"/>
    <n v="0"/>
    <n v="0"/>
    <n v="0"/>
    <n v="0"/>
    <n v="0"/>
    <n v="0"/>
    <n v="0"/>
    <n v="0"/>
    <n v="0"/>
    <n v="0"/>
    <n v="1431237.4"/>
    <n v="2361541.6799999997"/>
    <n v="3792779.0799999996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5.6410958904109592"/>
    <n v="6.0027397260273974"/>
    <n v="5.3600000000000002E-2"/>
    <n v="5.6410958904109592"/>
    <n v="6.0027397260273965"/>
    <n v="5.3600000000000002E-2"/>
    <x v="1"/>
    <x v="1"/>
    <n v="60512.56"/>
    <n v="90768.840000000026"/>
    <n v="90768.84"/>
    <n v="90768.84"/>
    <n v="90768.84"/>
    <n v="68076.600000000006"/>
    <n v="0"/>
    <n v="0"/>
    <n v="0"/>
    <n v="0"/>
    <n v="0"/>
    <n v="0"/>
    <n v="0"/>
    <n v="0"/>
    <n v="0"/>
    <n v="0"/>
    <n v="151281.40000000002"/>
    <n v="340383.12"/>
    <n v="491664.52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6.6410958904109592"/>
    <n v="7.0027397260273974"/>
    <n v="5.6399999999999999E-2"/>
    <n v="6.6410958904109592"/>
    <n v="7.0027397260273974"/>
    <n v="5.6399999999999999E-2"/>
    <x v="1"/>
    <x v="1"/>
    <n v="22211.760000000002"/>
    <n v="33317.640000000007"/>
    <n v="33317.64"/>
    <n v="33317.64"/>
    <n v="33317.64"/>
    <n v="33317.64"/>
    <n v="16658.759999999998"/>
    <n v="0"/>
    <n v="0"/>
    <n v="0"/>
    <n v="0"/>
    <n v="0"/>
    <n v="0"/>
    <n v="0"/>
    <n v="0"/>
    <n v="0"/>
    <n v="55529.400000000009"/>
    <n v="149929.32"/>
    <n v="205458.72000000003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8.6438356164383556"/>
    <n v="9.0054794520547947"/>
    <n v="6.2100000000000002E-2"/>
    <n v="8.6438356164383556"/>
    <n v="9.0054794520547947"/>
    <n v="6.2100000000000002E-2"/>
    <x v="1"/>
    <x v="1"/>
    <n v="2198.3200000000002"/>
    <n v="3297.48"/>
    <n v="3297.48"/>
    <n v="3297.48"/>
    <n v="3297.48"/>
    <n v="3297.48"/>
    <n v="2473.08"/>
    <n v="1648.8"/>
    <n v="824.4"/>
    <n v="0"/>
    <n v="0"/>
    <n v="0"/>
    <n v="0"/>
    <n v="0"/>
    <n v="0"/>
    <n v="0"/>
    <n v="5495.8"/>
    <n v="18136.2"/>
    <n v="23632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0"/>
    <n v="38730931.799999997"/>
    <d v="2024-09-09T00:00:00"/>
    <d v="2029-09-09T00:00:00"/>
    <n v="38730931.799999997"/>
    <n v="4.3643835616438356"/>
    <n v="5.0027397260273974"/>
    <n v="9.2499999999999999E-2"/>
    <n v="4.3643835616438356"/>
    <n v="5.0027397260273974"/>
    <n v="9.2499999999999999E-2"/>
    <x v="1"/>
    <x v="1"/>
    <n v="1791305.6"/>
    <n v="3582611.2"/>
    <n v="3582611.2"/>
    <n v="3582611.2"/>
    <n v="3582611.2"/>
    <n v="0"/>
    <n v="0"/>
    <n v="0"/>
    <n v="0"/>
    <n v="0"/>
    <n v="0"/>
    <n v="0"/>
    <n v="0"/>
    <n v="0"/>
    <n v="0"/>
    <n v="0"/>
    <n v="5373916.8000000007"/>
    <n v="10747833.600000001"/>
    <n v="16121750.400000002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0"/>
    <n v="38915111.509999998"/>
    <d v="2024-09-30T00:00:00"/>
    <d v="2031-09-30T00:00:00"/>
    <n v="38915111.509999998"/>
    <n v="6.4219178082191783"/>
    <n v="7.0027397260273974"/>
    <n v="9.5000000000000001E-2"/>
    <n v="6.4219178082191783"/>
    <n v="7.0027397260273965"/>
    <n v="9.5000000000000001E-2"/>
    <x v="1"/>
    <x v="1"/>
    <n v="1848467.8"/>
    <n v="3696935.6"/>
    <n v="3696935.6"/>
    <n v="3696935.6"/>
    <n v="3696935.6"/>
    <n v="3696935.6"/>
    <n v="3696935.6"/>
    <n v="0"/>
    <n v="0"/>
    <n v="0"/>
    <n v="0"/>
    <n v="0"/>
    <n v="0"/>
    <n v="0"/>
    <n v="0"/>
    <n v="0"/>
    <n v="5545403.4000000004"/>
    <n v="18484678"/>
    <n v="24030081.399999999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4-11-14T00:00:00"/>
    <d v="2025-11-14T00:00:00"/>
    <n v="1500000"/>
    <n v="0.54246575342465753"/>
    <n v="1"/>
    <n v="4.9000000000000002E-2"/>
    <n v="0.54246575342465753"/>
    <n v="1"/>
    <n v="4.9000000000000002E-2"/>
    <x v="1"/>
    <x v="1"/>
    <n v="73500"/>
    <n v="0"/>
    <n v="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4-11-14T00:00:00"/>
    <d v="2025-11-14T00:00:00"/>
    <n v="3000000"/>
    <n v="0.54246575342465753"/>
    <n v="1"/>
    <n v="4.9000000000000002E-2"/>
    <n v="0.54246575342465753"/>
    <n v="1"/>
    <n v="4.9000000000000002E-2"/>
    <x v="1"/>
    <x v="1"/>
    <n v="14700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0"/>
    <n v="22616.67"/>
    <d v="2024-11-14T00:00:00"/>
    <d v="2025-11-14T00:00:00"/>
    <n v="10000000"/>
    <n v="0.54246575342465753"/>
    <n v="1"/>
    <n v="4.9000000000000002E-2"/>
    <n v="0.54246575342465753"/>
    <n v="1"/>
    <n v="4.8999999999999995E-2"/>
    <x v="1"/>
    <x v="1"/>
    <n v="490"/>
    <n v="0"/>
    <n v="0"/>
    <n v="0"/>
    <n v="0"/>
    <n v="0"/>
    <n v="0"/>
    <n v="0"/>
    <n v="0"/>
    <n v="0"/>
    <n v="0"/>
    <n v="0"/>
    <n v="0"/>
    <n v="0"/>
    <n v="0"/>
    <n v="0"/>
    <n v="490"/>
    <n v="0"/>
    <n v="490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2.2493150684931509"/>
    <n v="3"/>
    <n v="8.7499999999999994E-2"/>
    <n v="2.2493150684931509"/>
    <n v="3"/>
    <n v="8.7499999999999994E-2"/>
    <x v="1"/>
    <x v="1"/>
    <n v="2300.9599999999996"/>
    <n v="3451.4399999999991"/>
    <n v="3451.44"/>
    <n v="3451.44"/>
    <n v="3451.44"/>
    <n v="3451.44"/>
    <n v="2761.2"/>
    <n v="2070.84"/>
    <n v="1380.6"/>
    <n v="690.24"/>
    <n v="0"/>
    <n v="0"/>
    <n v="0"/>
    <n v="0"/>
    <n v="0"/>
    <n v="0"/>
    <n v="5752.3999999999987"/>
    <n v="20708.64"/>
    <n v="26461.039999999997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0.54246575342465753"/>
    <n v="1"/>
    <n v="4.9000000000000002E-2"/>
    <n v="0.54246575342465753"/>
    <n v="1"/>
    <n v="4.9000000000000002E-2"/>
    <x v="1"/>
    <x v="1"/>
    <n v="491.36000000000007"/>
    <n v="552.78"/>
    <n v="0"/>
    <n v="0"/>
    <n v="0"/>
    <n v="0"/>
    <n v="0"/>
    <n v="0"/>
    <n v="0"/>
    <n v="0"/>
    <n v="0"/>
    <n v="0"/>
    <n v="0"/>
    <n v="0"/>
    <n v="0"/>
    <n v="0"/>
    <n v="1044.1400000000001"/>
    <n v="0"/>
    <n v="1044.1400000000001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0.54246575342465753"/>
    <n v="1"/>
    <n v="4.9000000000000002E-2"/>
    <n v="0.54246575342465753"/>
    <n v="1"/>
    <n v="4.9000000000000002E-2"/>
    <x v="1"/>
    <x v="1"/>
    <n v="9088"/>
    <n v="13632"/>
    <n v="10224"/>
    <n v="0"/>
    <n v="0"/>
    <n v="0"/>
    <n v="0"/>
    <n v="0"/>
    <n v="0"/>
    <n v="0"/>
    <n v="0"/>
    <n v="0"/>
    <n v="0"/>
    <n v="0"/>
    <n v="0"/>
    <n v="0"/>
    <n v="22720"/>
    <n v="10224"/>
    <n v="32944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3.6602739726027398"/>
    <n v="4.0027397260273974"/>
    <n v="4.7100000000000003E-2"/>
    <n v="3.6602739726027398"/>
    <n v="4.0027397260273974"/>
    <n v="4.7099999999999996E-2"/>
    <x v="1"/>
    <x v="1"/>
    <n v="5553.1999999999989"/>
    <n v="8329.7999999999975"/>
    <n v="8329.7999999999993"/>
    <n v="6247.32"/>
    <n v="0"/>
    <n v="0"/>
    <n v="0"/>
    <n v="0"/>
    <n v="0"/>
    <n v="0"/>
    <n v="0"/>
    <n v="0"/>
    <n v="0"/>
    <n v="0"/>
    <n v="0"/>
    <n v="0"/>
    <n v="13882.999999999996"/>
    <n v="14577.119999999999"/>
    <n v="28460.119999999995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4.6602739726027398"/>
    <n v="5.0027397260273974"/>
    <n v="5.0700000000000002E-2"/>
    <n v="4.6602739726027398"/>
    <n v="5.0027397260273965"/>
    <n v="5.0700000000000002E-2"/>
    <x v="1"/>
    <x v="1"/>
    <n v="3589.52"/>
    <n v="5384.2799999999988"/>
    <n v="5384.28"/>
    <n v="5384.28"/>
    <n v="4038.24"/>
    <n v="0"/>
    <n v="0"/>
    <n v="0"/>
    <n v="0"/>
    <n v="0"/>
    <n v="0"/>
    <n v="0"/>
    <n v="0"/>
    <n v="0"/>
    <n v="0"/>
    <n v="0"/>
    <n v="8973.7999999999993"/>
    <n v="14806.8"/>
    <n v="23780.6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.65753424657534243"/>
    <n v="1"/>
    <n v="3.2500000000000001E-2"/>
    <n v="0.65753424657534243"/>
    <n v="1"/>
    <n v="3.2500000000000001E-2"/>
    <x v="1"/>
    <x v="1"/>
    <n v="4759.4399999999996"/>
    <n v="7139.1600000000008"/>
    <n v="7139.16"/>
    <n v="7139.16"/>
    <n v="7139.16"/>
    <n v="5354.34"/>
    <n v="0"/>
    <n v="0"/>
    <n v="0"/>
    <n v="0"/>
    <n v="0"/>
    <n v="0"/>
    <n v="0"/>
    <n v="0"/>
    <n v="0"/>
    <n v="0"/>
    <n v="11898.6"/>
    <n v="26771.82"/>
    <n v="38670.42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1.6575342465753424"/>
    <n v="2"/>
    <n v="3.8199999999999998E-2"/>
    <n v="1.6575342465753424"/>
    <n v="2"/>
    <n v="3.8199999999999998E-2"/>
    <x v="1"/>
    <x v="1"/>
    <n v="6122.8000000000011"/>
    <n v="9184.2000000000025"/>
    <n v="9184.2000000000007"/>
    <n v="9184.2000000000007"/>
    <n v="9184.2000000000007"/>
    <n v="9184.2000000000007"/>
    <n v="4592.04"/>
    <n v="0"/>
    <n v="0"/>
    <n v="0"/>
    <n v="0"/>
    <n v="0"/>
    <n v="0"/>
    <n v="0"/>
    <n v="0"/>
    <n v="0"/>
    <n v="15307.000000000004"/>
    <n v="41328.840000000004"/>
    <n v="56635.840000000011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2.6575342465753424"/>
    <n v="3"/>
    <n v="4.2999999999999997E-2"/>
    <n v="2.6575342465753424"/>
    <n v="3"/>
    <n v="4.2999999999999997E-2"/>
    <x v="1"/>
    <x v="1"/>
    <n v="12986"/>
    <n v="19479"/>
    <n v="19479"/>
    <n v="19479"/>
    <n v="19479"/>
    <n v="19479"/>
    <n v="12986.04"/>
    <n v="6492.96"/>
    <n v="0"/>
    <n v="0"/>
    <n v="0"/>
    <n v="0"/>
    <n v="0"/>
    <n v="0"/>
    <n v="0"/>
    <n v="0"/>
    <n v="32465"/>
    <n v="97395.000000000015"/>
    <n v="129860.00000000001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3.6602739726027398"/>
    <n v="4.0027397260273974"/>
    <n v="4.7100000000000003E-2"/>
    <n v="3.6602739726027398"/>
    <n v="4.0027397260273974"/>
    <n v="4.7100000000000003E-2"/>
    <x v="1"/>
    <x v="1"/>
    <n v="12512.479999999998"/>
    <n v="18768.719999999998"/>
    <n v="18768.72"/>
    <n v="18768.72"/>
    <n v="18768.72"/>
    <n v="18768.72"/>
    <n v="14076.6"/>
    <n v="9384.36"/>
    <n v="4692.24"/>
    <n v="0"/>
    <n v="0"/>
    <n v="0"/>
    <n v="0"/>
    <n v="0"/>
    <n v="0"/>
    <n v="0"/>
    <n v="31281.199999999997"/>
    <n v="103228.08000000002"/>
    <n v="134509.28000000003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4.6602739726027398"/>
    <n v="5.0027397260273974"/>
    <n v="5.0700000000000002E-2"/>
    <n v="4.6602739726027398"/>
    <n v="5.0027397260273974"/>
    <n v="5.0700000000000002E-2"/>
    <x v="1"/>
    <x v="1"/>
    <n v="59074.799999999996"/>
    <n v="88612.200000000012"/>
    <n v="88612.2"/>
    <n v="66459.12"/>
    <n v="0"/>
    <n v="0"/>
    <n v="0"/>
    <n v="0"/>
    <n v="0"/>
    <n v="0"/>
    <n v="0"/>
    <n v="0"/>
    <n v="0"/>
    <n v="0"/>
    <n v="0"/>
    <n v="0"/>
    <n v="147687"/>
    <n v="155071.32"/>
    <n v="302758.32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5.6602739726027398"/>
    <n v="6.0027397260273974"/>
    <n v="5.3600000000000002E-2"/>
    <n v="5.6602739726027398"/>
    <n v="6.0027397260273974"/>
    <n v="5.3600000000000002E-2"/>
    <x v="1"/>
    <x v="1"/>
    <n v="273763.76"/>
    <n v="410645.6399999999"/>
    <n v="410645.64"/>
    <n v="410645.64"/>
    <n v="307984.26"/>
    <n v="0"/>
    <n v="0"/>
    <n v="0"/>
    <n v="0"/>
    <n v="0"/>
    <n v="0"/>
    <n v="0"/>
    <n v="0"/>
    <n v="0"/>
    <n v="0"/>
    <n v="0"/>
    <n v="684409.39999999991"/>
    <n v="1129275.54"/>
    <n v="1813684.94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2-26T00:00:00"/>
    <d v="2031-12-26T00:00:00"/>
    <n v="162840"/>
    <n v="6.6602739726027398"/>
    <n v="7.0027397260273974"/>
    <n v="5.6399999999999999E-2"/>
    <n v="6.6602739726027398"/>
    <n v="7.0027397260273982"/>
    <n v="5.6399999999999999E-2"/>
    <x v="1"/>
    <x v="1"/>
    <n v="490000"/>
    <n v="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7.6630136986301371"/>
    <n v="8.0054794520547947"/>
    <n v="5.9299999999999999E-2"/>
    <n v="7.6630136986301371"/>
    <n v="8.0054794520547947"/>
    <n v="5.9299999999999999E-2"/>
    <x v="1"/>
    <x v="1"/>
    <n v="2187500"/>
    <n v="4375000"/>
    <n v="4375000"/>
    <n v="0"/>
    <n v="0"/>
    <n v="0"/>
    <n v="0"/>
    <n v="0"/>
    <n v="0"/>
    <n v="0"/>
    <n v="0"/>
    <n v="0"/>
    <n v="0"/>
    <n v="0"/>
    <n v="0"/>
    <n v="0"/>
    <n v="6562500"/>
    <n v="4375000"/>
    <n v="109375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0"/>
    <n v="49718407.899999999"/>
    <d v="2024-12-26T00:00:00"/>
    <d v="2033-12-26T00:00:00"/>
    <n v="302234.38"/>
    <n v="8.6630136986301363"/>
    <n v="9.0054794520547947"/>
    <n v="6.2100000000000002E-2"/>
    <n v="8.6630136986301363"/>
    <n v="9.0054794520547947"/>
    <n v="6.2100000000000002E-2"/>
    <x v="1"/>
    <x v="1"/>
    <n v="2436201.98"/>
    <n v="0"/>
    <n v="0"/>
    <n v="0"/>
    <n v="0"/>
    <n v="0"/>
    <n v="0"/>
    <n v="0"/>
    <n v="0"/>
    <n v="0"/>
    <n v="0"/>
    <n v="0"/>
    <n v="0"/>
    <n v="0"/>
    <n v="0"/>
    <n v="0"/>
    <n v="2436201.98"/>
    <n v="0"/>
    <n v="2436201.98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0"/>
    <n v="51624984.539999999"/>
    <d v="2024-12-26T00:00:00"/>
    <d v="2034-12-26T00:00:00"/>
    <n v="53100"/>
    <n v="9.6630136986301363"/>
    <n v="10.005479452054795"/>
    <n v="6.5000000000000002E-2"/>
    <n v="9.6630136986301363"/>
    <n v="10.005479452054795"/>
    <n v="6.5000000000000002E-2"/>
    <x v="1"/>
    <x v="1"/>
    <n v="2529624.2400000002"/>
    <n v="0"/>
    <n v="0"/>
    <n v="0"/>
    <n v="0"/>
    <n v="0"/>
    <n v="0"/>
    <n v="0"/>
    <n v="0"/>
    <n v="0"/>
    <n v="0"/>
    <n v="0"/>
    <n v="0"/>
    <n v="0"/>
    <n v="0"/>
    <n v="0"/>
    <n v="2529624.2400000002"/>
    <n v="0"/>
    <n v="2529624.2400000002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0"/>
    <n v="12500000"/>
    <d v="2024-11-14T00:00:00"/>
    <d v="2025-11-14T00:00:00"/>
    <n v="12500000"/>
    <n v="0.54246575342465753"/>
    <n v="1"/>
    <n v="4.9000000000000002E-2"/>
    <n v="0.54246575342465753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0"/>
    <n v="16000000"/>
    <d v="2024-11-14T00:00:00"/>
    <d v="2025-11-14T00:00:00"/>
    <n v="16000000"/>
    <n v="0.54246575342465753"/>
    <n v="1"/>
    <n v="4.9000000000000002E-2"/>
    <n v="0.54246575342465753"/>
    <n v="1"/>
    <n v="4.9000000000000002E-2"/>
    <x v="1"/>
    <x v="1"/>
    <n v="784000"/>
    <n v="0"/>
    <n v="0"/>
    <n v="0"/>
    <n v="0"/>
    <n v="0"/>
    <n v="0"/>
    <n v="0"/>
    <n v="0"/>
    <n v="0"/>
    <n v="0"/>
    <n v="0"/>
    <n v="0"/>
    <n v="0"/>
    <n v="0"/>
    <n v="0"/>
    <n v="784000"/>
    <n v="0"/>
    <n v="784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1-14T00:00:00"/>
    <d v="2025-11-14T00:00:00"/>
    <n v="5000000"/>
    <n v="0.54246575342465753"/>
    <n v="1"/>
    <n v="4.9000000000000002E-2"/>
    <n v="0.54246575342465753"/>
    <n v="1"/>
    <n v="4.9000000000000002E-2"/>
    <x v="1"/>
    <x v="1"/>
    <n v="24500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11-14T00:00:00"/>
    <d v="2025-11-14T00:00:00"/>
    <n v="1000000"/>
    <n v="0.54246575342465753"/>
    <n v="1"/>
    <n v="4.9000000000000002E-2"/>
    <n v="0.54246575342465753"/>
    <n v="1"/>
    <n v="4.9000000000000002E-2"/>
    <x v="1"/>
    <x v="1"/>
    <n v="49000"/>
    <n v="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1-14T00:00:00"/>
    <d v="2025-11-14T00:00:00"/>
    <n v="2000000"/>
    <n v="0.54246575342465753"/>
    <n v="1"/>
    <n v="4.9000000000000002E-2"/>
    <n v="0.54246575342465753"/>
    <n v="1"/>
    <n v="4.9000000000000002E-2"/>
    <x v="1"/>
    <x v="1"/>
    <n v="98000"/>
    <n v="0"/>
    <n v="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0"/>
    <n v="100000"/>
    <d v="2024-11-14T00:00:00"/>
    <d v="2025-11-14T00:00:00"/>
    <n v="100000"/>
    <n v="0.54246575342465753"/>
    <n v="1"/>
    <n v="4.9000000000000002E-2"/>
    <n v="0.54246575342465753"/>
    <n v="1"/>
    <n v="4.9000000000000002E-2"/>
    <x v="1"/>
    <x v="1"/>
    <n v="4900"/>
    <n v="0"/>
    <n v="0"/>
    <n v="0"/>
    <n v="0"/>
    <n v="0"/>
    <n v="0"/>
    <n v="0"/>
    <n v="0"/>
    <n v="0"/>
    <n v="0"/>
    <n v="0"/>
    <n v="0"/>
    <n v="0"/>
    <n v="0"/>
    <n v="0"/>
    <n v="4900"/>
    <n v="0"/>
    <n v="49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0"/>
    <n v="250000"/>
    <d v="2024-11-14T00:00:00"/>
    <d v="2025-11-14T00:00:00"/>
    <n v="250000"/>
    <n v="0.54246575342465753"/>
    <n v="1"/>
    <n v="4.9000000000000002E-2"/>
    <n v="0.54246575342465753"/>
    <n v="1"/>
    <n v="4.9000000000000002E-2"/>
    <x v="1"/>
    <x v="1"/>
    <n v="12250"/>
    <n v="0"/>
    <n v="0"/>
    <n v="0"/>
    <n v="0"/>
    <n v="0"/>
    <n v="0"/>
    <n v="0"/>
    <n v="0"/>
    <n v="0"/>
    <n v="0"/>
    <n v="0"/>
    <n v="0"/>
    <n v="0"/>
    <n v="0"/>
    <n v="0"/>
    <n v="12250"/>
    <n v="0"/>
    <n v="1225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1-14T00:00:00"/>
    <d v="2025-11-14T00:00:00"/>
    <n v="10000000"/>
    <n v="0.54246575342465753"/>
    <n v="1"/>
    <n v="4.9000000000000002E-2"/>
    <n v="0.54246575342465753"/>
    <n v="1"/>
    <n v="4.9000000000000002E-2"/>
    <x v="1"/>
    <x v="1"/>
    <n v="490000"/>
    <n v="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6.6712328767123283"/>
    <n v="7.0027397260273974"/>
    <n v="9.5000000000000001E-2"/>
    <n v="6.6712328767123283"/>
    <n v="7.0027397260273974"/>
    <n v="9.5000000000000001E-2"/>
    <x v="1"/>
    <x v="1"/>
    <n v="604489.68000000005"/>
    <n v="604489.68000000005"/>
    <n v="604489.68000000005"/>
    <n v="604489.68000000005"/>
    <n v="604489.68000000005"/>
    <n v="604489.68000000005"/>
    <n v="604489.68000000005"/>
    <n v="0"/>
    <n v="0"/>
    <n v="0"/>
    <n v="0"/>
    <n v="0"/>
    <n v="0"/>
    <n v="0"/>
    <n v="0"/>
    <n v="0"/>
    <n v="1208979.3600000001"/>
    <n v="3022448.4000000004"/>
    <n v="4231427.7600000007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6.6712328767123283"/>
    <n v="7.0027397260273974"/>
    <n v="9.5000000000000001E-2"/>
    <n v="6.6712328767123283"/>
    <n v="7.0027397260273974"/>
    <n v="9.5000000000000001E-2"/>
    <x v="1"/>
    <x v="1"/>
    <n v="118214.84"/>
    <n v="118214.84"/>
    <n v="118214.84"/>
    <n v="118214.84"/>
    <n v="118214.84"/>
    <n v="118214.84"/>
    <n v="118214.84"/>
    <n v="0"/>
    <n v="0"/>
    <n v="0"/>
    <n v="0"/>
    <n v="0"/>
    <n v="0"/>
    <n v="0"/>
    <n v="0"/>
    <n v="0"/>
    <n v="236429.68"/>
    <n v="591074.19999999995"/>
    <n v="827503.87999999989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6.6712328767123283"/>
    <n v="7.0027397260273974"/>
    <n v="9.5000000000000001E-2"/>
    <n v="6.6712328767123283"/>
    <n v="7.0027397260273982"/>
    <n v="9.5000000000000001E-2"/>
    <x v="1"/>
    <x v="1"/>
    <n v="82050.36"/>
    <n v="82050.36"/>
    <n v="82050.36"/>
    <n v="82050.36"/>
    <n v="82050.36"/>
    <n v="82050.36"/>
    <n v="82050.36"/>
    <n v="0"/>
    <n v="0"/>
    <n v="0"/>
    <n v="0"/>
    <n v="0"/>
    <n v="0"/>
    <n v="0"/>
    <n v="0"/>
    <n v="0"/>
    <n v="164100.72"/>
    <n v="410251.8"/>
    <n v="574352.52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6.6712328767123283"/>
    <n v="7.0027397260273974"/>
    <n v="9.5000000000000001E-2"/>
    <n v="6.6712328767123283"/>
    <n v="7.0027397260273974"/>
    <n v="9.5000000000000015E-2"/>
    <x v="1"/>
    <x v="1"/>
    <n v="151813.98000000001"/>
    <n v="151813.98000000001"/>
    <n v="151813.98000000001"/>
    <n v="151813.98000000001"/>
    <n v="151813.98000000001"/>
    <n v="151813.98000000001"/>
    <n v="151813.98000000001"/>
    <n v="0"/>
    <n v="0"/>
    <n v="0"/>
    <n v="0"/>
    <n v="0"/>
    <n v="0"/>
    <n v="0"/>
    <n v="0"/>
    <n v="0"/>
    <n v="303627.96000000002"/>
    <n v="759069.9"/>
    <n v="1062697.8600000001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6.6712328767123283"/>
    <n v="7.0027397260273974"/>
    <n v="9.5000000000000001E-2"/>
    <n v="6.6712328767123283"/>
    <n v="7.0027397260273974"/>
    <n v="9.5000000000000015E-2"/>
    <x v="1"/>
    <x v="1"/>
    <n v="274433.74"/>
    <n v="274433.74"/>
    <n v="274433.74"/>
    <n v="274433.74"/>
    <n v="274433.74"/>
    <n v="274433.74"/>
    <n v="274433.74"/>
    <n v="0"/>
    <n v="0"/>
    <n v="0"/>
    <n v="0"/>
    <n v="0"/>
    <n v="0"/>
    <n v="0"/>
    <n v="0"/>
    <n v="0"/>
    <n v="548867.48"/>
    <n v="1372168.7"/>
    <n v="1921036.18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6.6712328767123283"/>
    <n v="7.0027397260273974"/>
    <n v="9.5000000000000001E-2"/>
    <n v="6.6712328767123283"/>
    <n v="7.0027397260273974"/>
    <n v="9.5000000000000001E-2"/>
    <x v="1"/>
    <x v="1"/>
    <n v="92263.16"/>
    <n v="92263.16"/>
    <n v="92263.16"/>
    <n v="92263.16"/>
    <n v="92263.16"/>
    <n v="92263.16"/>
    <n v="92263.16"/>
    <n v="92263.16"/>
    <n v="92263.16"/>
    <n v="92263.16"/>
    <n v="0"/>
    <n v="0"/>
    <n v="0"/>
    <n v="0"/>
    <n v="0"/>
    <n v="0"/>
    <n v="184526.32"/>
    <n v="738105.28000000014"/>
    <n v="922631.60000000009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6.6712328767123283"/>
    <n v="7.0027397260273974"/>
    <n v="9.5000000000000001E-2"/>
    <n v="6.6712328767123283"/>
    <n v="7.0027397260273974"/>
    <n v="9.5000000000000001E-2"/>
    <x v="1"/>
    <x v="1"/>
    <n v="43089"/>
    <n v="43089"/>
    <n v="43089"/>
    <n v="43089"/>
    <n v="43089"/>
    <n v="43089"/>
    <n v="43089"/>
    <n v="0"/>
    <n v="0"/>
    <n v="0"/>
    <n v="0"/>
    <n v="0"/>
    <n v="0"/>
    <n v="0"/>
    <n v="0"/>
    <n v="0"/>
    <n v="86178"/>
    <n v="215445"/>
    <n v="301623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6.6712328767123283"/>
    <n v="7.0027397260273974"/>
    <n v="9.5000000000000001E-2"/>
    <n v="6.6712328767123283"/>
    <n v="7.0027397260273982"/>
    <n v="9.5000000000000001E-2"/>
    <x v="1"/>
    <x v="1"/>
    <n v="227833.64"/>
    <n v="227833.64"/>
    <n v="227833.64"/>
    <n v="227833.64"/>
    <n v="227833.64"/>
    <n v="227833.64"/>
    <n v="227833.64"/>
    <n v="0"/>
    <n v="0"/>
    <n v="0"/>
    <n v="0"/>
    <n v="0"/>
    <n v="0"/>
    <n v="0"/>
    <n v="0"/>
    <n v="0"/>
    <n v="455667.28"/>
    <n v="1139168.2000000002"/>
    <n v="1594835.4800000002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6.6712328767123283"/>
    <n v="7.0027397260273974"/>
    <n v="9.5000000000000001E-2"/>
    <n v="6.6712328767123283"/>
    <n v="7.0027397260273974"/>
    <n v="9.5000000000000001E-2"/>
    <x v="1"/>
    <x v="1"/>
    <n v="180160.58"/>
    <n v="180160.58"/>
    <n v="180160.58"/>
    <n v="180160.58"/>
    <n v="180160.58"/>
    <n v="180160.58"/>
    <n v="180160.58"/>
    <n v="0"/>
    <n v="0"/>
    <n v="0"/>
    <n v="0"/>
    <n v="0"/>
    <n v="0"/>
    <n v="0"/>
    <n v="0"/>
    <n v="0"/>
    <n v="360321.16"/>
    <n v="900802.89999999991"/>
    <n v="1261124.0599999998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6.6712328767123283"/>
    <n v="7.0027397260273974"/>
    <n v="9.5000000000000001E-2"/>
    <n v="6.6712328767123292"/>
    <n v="7.0027397260273974"/>
    <n v="9.4999999999999987E-2"/>
    <x v="1"/>
    <x v="1"/>
    <n v="40414.199999999997"/>
    <n v="40414.199999999997"/>
    <n v="40414.199999999997"/>
    <n v="40414.199999999997"/>
    <n v="40414.199999999997"/>
    <n v="40414.199999999997"/>
    <n v="40414.199999999997"/>
    <n v="0"/>
    <n v="0"/>
    <n v="0"/>
    <n v="0"/>
    <n v="0"/>
    <n v="0"/>
    <n v="0"/>
    <n v="0"/>
    <n v="0"/>
    <n v="80828.399999999994"/>
    <n v="202071"/>
    <n v="282899.40000000002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6.6712328767123283"/>
    <n v="7.0027397260273974"/>
    <n v="9.5000000000000001E-2"/>
    <n v="6.6712328767123283"/>
    <n v="7.0027397260273974"/>
    <n v="9.5000000000000001E-2"/>
    <x v="1"/>
    <x v="1"/>
    <n v="123692.86"/>
    <n v="123692.86"/>
    <n v="123692.86"/>
    <n v="123692.86"/>
    <n v="123692.86"/>
    <n v="123692.86"/>
    <n v="123692.86"/>
    <n v="0"/>
    <n v="0"/>
    <n v="0"/>
    <n v="0"/>
    <n v="0"/>
    <n v="0"/>
    <n v="0"/>
    <n v="0"/>
    <n v="0"/>
    <n v="247385.72"/>
    <n v="618464.30000000005"/>
    <n v="865850.02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6.6712328767123283"/>
    <n v="7.0027397260273974"/>
    <n v="9.5000000000000001E-2"/>
    <n v="6.6712328767123292"/>
    <n v="7.0027397260273974"/>
    <n v="9.5000000000000015E-2"/>
    <x v="1"/>
    <x v="1"/>
    <n v="132927.38"/>
    <n v="132927.38"/>
    <n v="132927.38"/>
    <n v="132927.38"/>
    <n v="132927.38"/>
    <n v="132927.38"/>
    <n v="132927.38"/>
    <n v="0"/>
    <n v="0"/>
    <n v="0"/>
    <n v="0"/>
    <n v="0"/>
    <n v="0"/>
    <n v="0"/>
    <n v="0"/>
    <n v="0"/>
    <n v="265854.76"/>
    <n v="664636.9"/>
    <n v="930491.66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6.6712328767123283"/>
    <n v="7.0027397260273974"/>
    <n v="9.5000000000000001E-2"/>
    <n v="6.6712328767123283"/>
    <n v="7.0027397260273974"/>
    <n v="9.5000000000000001E-2"/>
    <x v="1"/>
    <x v="1"/>
    <n v="202214.18"/>
    <n v="202214.18"/>
    <n v="202214.18"/>
    <n v="202214.18"/>
    <n v="202214.18"/>
    <n v="202214.18"/>
    <n v="202214.18"/>
    <n v="0"/>
    <n v="0"/>
    <n v="0"/>
    <n v="0"/>
    <n v="0"/>
    <n v="0"/>
    <n v="0"/>
    <n v="0"/>
    <n v="0"/>
    <n v="404428.36"/>
    <n v="1011070.8999999999"/>
    <n v="1415499.2599999998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6.6712328767123283"/>
    <n v="7.0027397260273974"/>
    <n v="9.5000000000000001E-2"/>
    <n v="6.6712328767123283"/>
    <n v="7.0027397260273974"/>
    <n v="9.5000000000000001E-2"/>
    <x v="1"/>
    <x v="1"/>
    <n v="55054.52"/>
    <n v="55054.52"/>
    <n v="55054.52"/>
    <n v="55054.52"/>
    <n v="55054.52"/>
    <n v="55054.52"/>
    <n v="55054.52"/>
    <n v="0"/>
    <n v="0"/>
    <n v="0"/>
    <n v="0"/>
    <n v="0"/>
    <n v="0"/>
    <n v="0"/>
    <n v="0"/>
    <n v="0"/>
    <n v="110109.04"/>
    <n v="275272.59999999998"/>
    <n v="385381.63999999996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6.6712328767123283"/>
    <n v="7.0027397260273974"/>
    <n v="9.5000000000000001E-2"/>
    <n v="6.6712328767123283"/>
    <n v="7.0027397260273974"/>
    <n v="9.5000000000000001E-2"/>
    <x v="1"/>
    <x v="1"/>
    <n v="114671.2"/>
    <n v="114671.2"/>
    <n v="114671.2"/>
    <n v="114671.2"/>
    <n v="114671.2"/>
    <n v="114671.2"/>
    <n v="114671.2"/>
    <n v="0"/>
    <n v="0"/>
    <n v="0"/>
    <n v="0"/>
    <n v="0"/>
    <n v="0"/>
    <n v="0"/>
    <n v="0"/>
    <n v="0"/>
    <n v="229342.4"/>
    <n v="573356"/>
    <n v="802698.4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6.6712328767123283"/>
    <n v="7.0027397260273974"/>
    <n v="9.5000000000000001E-2"/>
    <n v="6.6712328767123283"/>
    <n v="7.0027397260273974"/>
    <n v="9.5000000000000015E-2"/>
    <x v="1"/>
    <x v="1"/>
    <n v="45397.04"/>
    <n v="45397.04"/>
    <n v="45397.04"/>
    <n v="45397.04"/>
    <n v="45397.04"/>
    <n v="45397.04"/>
    <n v="45397.04"/>
    <n v="0"/>
    <n v="0"/>
    <n v="0"/>
    <n v="0"/>
    <n v="0"/>
    <n v="0"/>
    <n v="0"/>
    <n v="0"/>
    <n v="0"/>
    <n v="90794.08"/>
    <n v="226985.2"/>
    <n v="317779.28000000003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6.6712328767123283"/>
    <n v="7.0027397260273974"/>
    <n v="9.5000000000000001E-2"/>
    <n v="6.6712328767123283"/>
    <n v="7.0027397260273974"/>
    <n v="9.5000000000000001E-2"/>
    <x v="1"/>
    <x v="1"/>
    <n v="415609.38"/>
    <n v="415609.38"/>
    <n v="415609.38"/>
    <n v="415609.38"/>
    <n v="415609.38"/>
    <n v="415609.38"/>
    <n v="415609.38"/>
    <n v="0"/>
    <n v="0"/>
    <n v="0"/>
    <n v="0"/>
    <n v="0"/>
    <n v="0"/>
    <n v="0"/>
    <n v="0"/>
    <n v="0"/>
    <n v="831218.76"/>
    <n v="2078046.9"/>
    <n v="2909265.66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6.6712328767123283"/>
    <n v="7.0027397260273974"/>
    <n v="9.5000000000000001E-2"/>
    <n v="6.6712328767123283"/>
    <n v="7.0027397260273974"/>
    <n v="9.5000000000000001E-2"/>
    <x v="1"/>
    <x v="1"/>
    <n v="209112.88"/>
    <n v="209112.88"/>
    <n v="209112.88"/>
    <n v="209112.88"/>
    <n v="209112.88"/>
    <n v="209112.88"/>
    <n v="209112.88"/>
    <n v="0"/>
    <n v="0"/>
    <n v="0"/>
    <n v="0"/>
    <n v="0"/>
    <n v="0"/>
    <n v="0"/>
    <n v="0"/>
    <n v="0"/>
    <n v="418225.76"/>
    <n v="1045564.4"/>
    <n v="1463790.1600000001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6.6712328767123283"/>
    <n v="7.0027397260273974"/>
    <n v="9.5000000000000001E-2"/>
    <n v="6.6712328767123283"/>
    <n v="7.0027397260273974"/>
    <n v="9.5000000000000001E-2"/>
    <x v="1"/>
    <x v="1"/>
    <n v="53502.66"/>
    <n v="53502.66"/>
    <n v="53502.66"/>
    <n v="53502.66"/>
    <n v="53502.66"/>
    <n v="53502.66"/>
    <n v="53502.66"/>
    <n v="0"/>
    <n v="0"/>
    <n v="0"/>
    <n v="0"/>
    <n v="0"/>
    <n v="0"/>
    <n v="0"/>
    <n v="0"/>
    <n v="0"/>
    <n v="107005.32"/>
    <n v="267513.30000000005"/>
    <n v="374518.62000000005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6.6712328767123283"/>
    <n v="7.0027397260273974"/>
    <n v="9.5000000000000001E-2"/>
    <n v="6.6712328767123283"/>
    <n v="7.0027397260273974"/>
    <n v="9.5000000000000001E-2"/>
    <x v="1"/>
    <x v="1"/>
    <n v="58852.18"/>
    <n v="58852.18"/>
    <n v="58852.18"/>
    <n v="58852.18"/>
    <n v="58852.18"/>
    <n v="58852.18"/>
    <n v="58852.18"/>
    <n v="0"/>
    <n v="0"/>
    <n v="0"/>
    <n v="0"/>
    <n v="0"/>
    <n v="0"/>
    <n v="0"/>
    <n v="0"/>
    <n v="0"/>
    <n v="117704.36"/>
    <n v="294260.90000000002"/>
    <n v="411965.26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9.6739726027397257"/>
    <n v="10.005479452054795"/>
    <n v="9.7500000000000003E-2"/>
    <n v="9.6739726027397257"/>
    <n v="10.005479452054795"/>
    <n v="9.7500000000000003E-2"/>
    <x v="1"/>
    <x v="1"/>
    <n v="43151.9"/>
    <n v="43151.9"/>
    <n v="43151.9"/>
    <n v="43151.9"/>
    <n v="43151.9"/>
    <n v="43151.9"/>
    <n v="43151.9"/>
    <n v="0"/>
    <n v="0"/>
    <n v="0"/>
    <n v="0"/>
    <n v="0"/>
    <n v="0"/>
    <n v="0"/>
    <n v="0"/>
    <n v="0"/>
    <n v="86303.8"/>
    <n v="215759.5"/>
    <n v="302063.3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9.6739726027397257"/>
    <n v="10.005479452054795"/>
    <n v="9.7500000000000003E-2"/>
    <n v="9.6739726027397257"/>
    <n v="10.005479452054795"/>
    <n v="9.7500000000000003E-2"/>
    <x v="1"/>
    <x v="1"/>
    <n v="196176.08"/>
    <n v="196176.08"/>
    <n v="196176.08"/>
    <n v="196176.08"/>
    <n v="196176.08"/>
    <n v="196176.08"/>
    <n v="196176.08"/>
    <n v="0"/>
    <n v="0"/>
    <n v="0"/>
    <n v="0"/>
    <n v="0"/>
    <n v="0"/>
    <n v="0"/>
    <n v="0"/>
    <n v="0"/>
    <n v="392352.16"/>
    <n v="980880.39999999991"/>
    <n v="1373232.5599999998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9.6739726027397257"/>
    <n v="10.005479452054795"/>
    <n v="9.7500000000000003E-2"/>
    <n v="9.6739726027397257"/>
    <n v="10.005479452054795"/>
    <n v="9.7499999999999989E-2"/>
    <x v="1"/>
    <x v="1"/>
    <n v="39687.58"/>
    <n v="39687.58"/>
    <n v="39687.58"/>
    <n v="39687.58"/>
    <n v="39687.58"/>
    <n v="39687.58"/>
    <n v="39687.58"/>
    <n v="0"/>
    <n v="0"/>
    <n v="0"/>
    <n v="0"/>
    <n v="0"/>
    <n v="0"/>
    <n v="0"/>
    <n v="0"/>
    <n v="0"/>
    <n v="79375.16"/>
    <n v="198437.90000000002"/>
    <n v="277813.06000000006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2.5780821917808221"/>
    <n v="3"/>
    <n v="8.7499999999999994E-2"/>
    <n v="2.5780821917808221"/>
    <n v="3"/>
    <n v="8.7499999999999994E-2"/>
    <x v="1"/>
    <x v="1"/>
    <n v="787500"/>
    <n v="787500"/>
    <n v="787500"/>
    <n v="0"/>
    <n v="0"/>
    <n v="0"/>
    <n v="0"/>
    <n v="0"/>
    <n v="0"/>
    <n v="0"/>
    <n v="0"/>
    <n v="0"/>
    <n v="0"/>
    <n v="0"/>
    <n v="0"/>
    <n v="0"/>
    <n v="1575000"/>
    <n v="787500"/>
    <n v="23625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2.5780821917808221"/>
    <n v="3"/>
    <n v="8.7499999999999994E-2"/>
    <n v="2.5780821917808221"/>
    <n v="3"/>
    <n v="8.7499999999999994E-2"/>
    <x v="1"/>
    <x v="1"/>
    <n v="525000"/>
    <n v="525000"/>
    <n v="525000"/>
    <n v="0"/>
    <n v="0"/>
    <n v="0"/>
    <n v="0"/>
    <n v="0"/>
    <n v="0"/>
    <n v="0"/>
    <n v="0"/>
    <n v="0"/>
    <n v="0"/>
    <n v="0"/>
    <n v="0"/>
    <n v="0"/>
    <n v="1050000"/>
    <n v="525000"/>
    <n v="1575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2.5780821917808221"/>
    <n v="3"/>
    <n v="8.7499999999999994E-2"/>
    <n v="2.5780821917808221"/>
    <n v="3"/>
    <n v="8.7499999999999994E-2"/>
    <x v="1"/>
    <x v="1"/>
    <n v="656250"/>
    <n v="656250"/>
    <n v="656250"/>
    <n v="0"/>
    <n v="0"/>
    <n v="0"/>
    <n v="0"/>
    <n v="0"/>
    <n v="0"/>
    <n v="0"/>
    <n v="0"/>
    <n v="0"/>
    <n v="0"/>
    <n v="0"/>
    <n v="0"/>
    <n v="0"/>
    <n v="1312500"/>
    <n v="656250"/>
    <n v="196875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2.5780821917808221"/>
    <n v="3"/>
    <n v="8.7499999999999994E-2"/>
    <n v="2.5780821917808221"/>
    <n v="3"/>
    <n v="8.7499999999999994E-2"/>
    <x v="1"/>
    <x v="1"/>
    <n v="2257500"/>
    <n v="2257500"/>
    <n v="2257500"/>
    <n v="0"/>
    <n v="0"/>
    <n v="0"/>
    <n v="0"/>
    <n v="0"/>
    <n v="0"/>
    <n v="0"/>
    <n v="0"/>
    <n v="0"/>
    <n v="0"/>
    <n v="0"/>
    <n v="0"/>
    <n v="0"/>
    <n v="4515000"/>
    <n v="2257500"/>
    <n v="67725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2.5780821917808221"/>
    <n v="3"/>
    <n v="8.7499999999999994E-2"/>
    <n v="2.5780821917808221"/>
    <n v="3"/>
    <n v="8.7499999999999994E-2"/>
    <x v="1"/>
    <x v="1"/>
    <n v="1505000"/>
    <n v="1505000"/>
    <n v="1505000"/>
    <n v="0"/>
    <n v="0"/>
    <n v="0"/>
    <n v="0"/>
    <n v="0"/>
    <n v="0"/>
    <n v="0"/>
    <n v="0"/>
    <n v="0"/>
    <n v="0"/>
    <n v="0"/>
    <n v="0"/>
    <n v="0"/>
    <n v="3010000"/>
    <n v="1505000"/>
    <n v="45150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0"/>
    <n v="700000"/>
    <d v="2025-01-15T00:00:00"/>
    <d v="2026-01-15T00:00:00"/>
    <n v="700000"/>
    <n v="0.71232876712328763"/>
    <n v="1"/>
    <n v="4.9000000000000002E-2"/>
    <n v="0.71232876712328763"/>
    <n v="1"/>
    <n v="4.9000000000000002E-2"/>
    <x v="1"/>
    <x v="1"/>
    <n v="17150"/>
    <n v="17150"/>
    <n v="0"/>
    <n v="0"/>
    <n v="0"/>
    <n v="0"/>
    <n v="0"/>
    <n v="0"/>
    <n v="0"/>
    <n v="0"/>
    <n v="0"/>
    <n v="0"/>
    <n v="0"/>
    <n v="0"/>
    <n v="0"/>
    <n v="0"/>
    <n v="34300"/>
    <n v="0"/>
    <n v="343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6164383561643838"/>
    <n v="7.0027397260273974"/>
    <n v="9.5000000000000001E-2"/>
    <n v="6.6164383561643838"/>
    <n v="7.0027397260273974"/>
    <n v="9.5000000000000001E-2"/>
    <x v="1"/>
    <x v="1"/>
    <n v="19000000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95000000"/>
    <n v="133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2.7452054794520548"/>
    <n v="3"/>
    <n v="8.7499999999999994E-2"/>
    <n v="2.7452054794520548"/>
    <n v="3"/>
    <n v="8.7499999999999994E-2"/>
    <x v="1"/>
    <x v="1"/>
    <n v="656250"/>
    <n v="1312500"/>
    <n v="1312500"/>
    <n v="656250"/>
    <n v="0"/>
    <n v="0"/>
    <n v="0"/>
    <n v="0"/>
    <n v="0"/>
    <n v="0"/>
    <n v="0"/>
    <n v="0"/>
    <n v="0"/>
    <n v="0"/>
    <n v="0"/>
    <n v="0"/>
    <n v="1968750"/>
    <n v="1968750"/>
    <n v="393750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1-28T00:00:00"/>
    <d v="2026-01-28T00:00:00"/>
    <n v="1500000"/>
    <n v="0.74794520547945209"/>
    <n v="1"/>
    <n v="4.9000000000000002E-2"/>
    <n v="0.74794520547945209"/>
    <n v="1"/>
    <n v="4.9000000000000002E-2"/>
    <x v="1"/>
    <x v="1"/>
    <n v="36750"/>
    <n v="36750"/>
    <n v="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0"/>
    <n v="1330000"/>
    <d v="2025-01-28T00:00:00"/>
    <d v="2026-01-28T00:00:00"/>
    <n v="1330000"/>
    <n v="0.74794520547945209"/>
    <n v="1"/>
    <n v="4.9000000000000002E-2"/>
    <n v="0.74794520547945209"/>
    <n v="1"/>
    <n v="4.9000000000000002E-2"/>
    <x v="1"/>
    <x v="1"/>
    <n v="32585"/>
    <n v="32585"/>
    <n v="0"/>
    <n v="0"/>
    <n v="0"/>
    <n v="0"/>
    <n v="0"/>
    <n v="0"/>
    <n v="0"/>
    <n v="0"/>
    <n v="0"/>
    <n v="0"/>
    <n v="0"/>
    <n v="0"/>
    <n v="0"/>
    <n v="0"/>
    <n v="65170"/>
    <n v="0"/>
    <n v="6517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0"/>
    <n v="49899248.780000001"/>
    <d v="2025-01-15T00:00:00"/>
    <d v="2026-01-15T00:00:00"/>
    <n v="49899248.780000001"/>
    <n v="0.71232876712328763"/>
    <n v="1"/>
    <n v="4.9000000000000002E-2"/>
    <n v="0.71232876712328763"/>
    <n v="1"/>
    <n v="4.9000000000000002E-2"/>
    <x v="1"/>
    <x v="1"/>
    <n v="1222531.6000000001"/>
    <n v="1222531.6000000001"/>
    <n v="0"/>
    <n v="0"/>
    <n v="0"/>
    <n v="0"/>
    <n v="0"/>
    <n v="0"/>
    <n v="0"/>
    <n v="0"/>
    <n v="0"/>
    <n v="0"/>
    <n v="0"/>
    <n v="0"/>
    <n v="0"/>
    <n v="0"/>
    <n v="2445063.2000000002"/>
    <n v="0"/>
    <n v="2445063.2000000002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0"/>
    <n v="7983879.7999999998"/>
    <d v="2025-01-15T00:00:00"/>
    <d v="2026-01-15T00:00:00"/>
    <n v="7983879.7999999998"/>
    <n v="0.71232876712328763"/>
    <n v="1"/>
    <n v="4.9000000000000002E-2"/>
    <n v="0.71232876712328763"/>
    <n v="1"/>
    <n v="4.9000000000000002E-2"/>
    <x v="1"/>
    <x v="1"/>
    <n v="195605.06"/>
    <n v="195605.06"/>
    <n v="0"/>
    <n v="0"/>
    <n v="0"/>
    <n v="0"/>
    <n v="0"/>
    <n v="0"/>
    <n v="0"/>
    <n v="0"/>
    <n v="0"/>
    <n v="0"/>
    <n v="0"/>
    <n v="0"/>
    <n v="0"/>
    <n v="0"/>
    <n v="391210.12"/>
    <n v="0"/>
    <n v="391210.12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2.5780821917808221"/>
    <n v="3"/>
    <n v="8.7499999999999994E-2"/>
    <n v="2.5780821917808221"/>
    <n v="3"/>
    <n v="8.7499999999999994E-2"/>
    <x v="1"/>
    <x v="1"/>
    <n v="253750"/>
    <n v="253750"/>
    <n v="253750"/>
    <n v="0"/>
    <n v="0"/>
    <n v="0"/>
    <n v="0"/>
    <n v="0"/>
    <n v="0"/>
    <n v="0"/>
    <n v="0"/>
    <n v="0"/>
    <n v="0"/>
    <n v="0"/>
    <n v="0"/>
    <n v="0"/>
    <n v="507500"/>
    <n v="253750"/>
    <n v="76125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2.5780821917808221"/>
    <n v="3"/>
    <n v="8.7499999999999994E-2"/>
    <n v="2.5780821917808221"/>
    <n v="3"/>
    <n v="8.7499999999999994E-2"/>
    <x v="1"/>
    <x v="1"/>
    <n v="106750"/>
    <n v="106750"/>
    <n v="106750"/>
    <n v="0"/>
    <n v="0"/>
    <n v="0"/>
    <n v="0"/>
    <n v="0"/>
    <n v="0"/>
    <n v="0"/>
    <n v="0"/>
    <n v="0"/>
    <n v="0"/>
    <n v="0"/>
    <n v="0"/>
    <n v="0"/>
    <n v="213500"/>
    <n v="106750"/>
    <n v="32025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7452054794520548"/>
    <n v="3"/>
    <n v="8.7499999999999994E-2"/>
    <n v="2.7452054794520553"/>
    <n v="3"/>
    <n v="8.7499999999999994E-2"/>
    <x v="1"/>
    <x v="1"/>
    <n v="1093750"/>
    <n v="2187500"/>
    <n v="2187500"/>
    <n v="1093750"/>
    <n v="0"/>
    <n v="0"/>
    <n v="0"/>
    <n v="0"/>
    <n v="0"/>
    <n v="0"/>
    <n v="0"/>
    <n v="0"/>
    <n v="0"/>
    <n v="0"/>
    <n v="0"/>
    <n v="0"/>
    <n v="3281250"/>
    <n v="3281250"/>
    <n v="65625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7452054794520548"/>
    <n v="3"/>
    <n v="8.7499999999999994E-2"/>
    <n v="2.7452054794520553"/>
    <n v="3"/>
    <n v="8.7499999999999994E-2"/>
    <x v="1"/>
    <x v="1"/>
    <n v="1093750"/>
    <n v="2187500"/>
    <n v="2187500"/>
    <n v="1093750"/>
    <n v="0"/>
    <n v="0"/>
    <n v="0"/>
    <n v="0"/>
    <n v="0"/>
    <n v="0"/>
    <n v="0"/>
    <n v="0"/>
    <n v="0"/>
    <n v="0"/>
    <n v="0"/>
    <n v="0"/>
    <n v="3281250"/>
    <n v="3281250"/>
    <n v="65625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6164383561643838"/>
    <n v="7.0027397260273974"/>
    <n v="9.5000000000000001E-2"/>
    <n v="6.6164383561643838"/>
    <n v="7.0027397260273974"/>
    <n v="9.5000000000000001E-2"/>
    <x v="1"/>
    <x v="1"/>
    <n v="19000000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95000000"/>
    <n v="133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7452054794520548"/>
    <n v="3"/>
    <n v="8.7499999999999994E-2"/>
    <n v="2.7452054794520553"/>
    <n v="3"/>
    <n v="8.7499999999999994E-2"/>
    <x v="1"/>
    <x v="1"/>
    <n v="1093750"/>
    <n v="2187500"/>
    <n v="2187500"/>
    <n v="1093750"/>
    <n v="0"/>
    <n v="0"/>
    <n v="0"/>
    <n v="0"/>
    <n v="0"/>
    <n v="0"/>
    <n v="0"/>
    <n v="0"/>
    <n v="0"/>
    <n v="0"/>
    <n v="0"/>
    <n v="0"/>
    <n v="3281250"/>
    <n v="3281250"/>
    <n v="656250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74794520547945209"/>
    <n v="1"/>
    <n v="4.9000000000000002E-2"/>
    <n v="0.74794520547945209"/>
    <n v="1"/>
    <n v="4.9000000000000002E-2"/>
    <x v="1"/>
    <x v="1"/>
    <n v="24500"/>
    <n v="2450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7452054794520548"/>
    <n v="3"/>
    <n v="8.7499999999999994E-2"/>
    <n v="2.7452054794520548"/>
    <n v="3"/>
    <n v="8.7499999999999994E-2"/>
    <x v="1"/>
    <x v="1"/>
    <n v="437500"/>
    <n v="875000"/>
    <n v="875000"/>
    <n v="437500"/>
    <n v="0"/>
    <n v="0"/>
    <n v="0"/>
    <n v="0"/>
    <n v="0"/>
    <n v="0"/>
    <n v="0"/>
    <n v="0"/>
    <n v="0"/>
    <n v="0"/>
    <n v="0"/>
    <n v="0"/>
    <n v="1312500"/>
    <n v="1312500"/>
    <n v="2625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7452054794520548"/>
    <n v="3"/>
    <n v="8.7499999999999994E-2"/>
    <n v="2.7452054794520548"/>
    <n v="3"/>
    <n v="8.7499999999999994E-2"/>
    <x v="1"/>
    <x v="1"/>
    <n v="437500"/>
    <n v="875000"/>
    <n v="875000"/>
    <n v="437500"/>
    <n v="0"/>
    <n v="0"/>
    <n v="0"/>
    <n v="0"/>
    <n v="0"/>
    <n v="0"/>
    <n v="0"/>
    <n v="0"/>
    <n v="0"/>
    <n v="0"/>
    <n v="0"/>
    <n v="0"/>
    <n v="1312500"/>
    <n v="1312500"/>
    <n v="262500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0"/>
    <n v="0"/>
    <n v="200000"/>
    <d v="2025-01-28T00:00:00"/>
    <d v="2026-01-28T00:00:00"/>
    <n v="200000"/>
    <n v="0.74794520547945209"/>
    <n v="1"/>
    <n v="4.9000000000000002E-2"/>
    <n v="0.74794520547945209"/>
    <n v="1"/>
    <n v="4.9000000000000002E-2"/>
    <x v="1"/>
    <x v="1"/>
    <n v="4900"/>
    <n v="4900"/>
    <n v="0"/>
    <n v="0"/>
    <n v="0"/>
    <n v="0"/>
    <n v="0"/>
    <n v="0"/>
    <n v="0"/>
    <n v="0"/>
    <n v="0"/>
    <n v="0"/>
    <n v="0"/>
    <n v="0"/>
    <n v="0"/>
    <n v="0"/>
    <n v="9800"/>
    <n v="0"/>
    <n v="98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74794520547945209"/>
    <n v="1"/>
    <n v="4.9000000000000002E-2"/>
    <n v="0.74794520547945209"/>
    <n v="1"/>
    <n v="4.9000000000000002E-2"/>
    <x v="1"/>
    <x v="1"/>
    <n v="24500"/>
    <n v="2450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7452054794520548"/>
    <n v="3"/>
    <n v="8.7499999999999994E-2"/>
    <n v="2.7452054794520548"/>
    <n v="3"/>
    <n v="8.7499999999999994E-2"/>
    <x v="1"/>
    <x v="1"/>
    <n v="328125"/>
    <n v="656250"/>
    <n v="656250"/>
    <n v="328125"/>
    <n v="0"/>
    <n v="0"/>
    <n v="0"/>
    <n v="0"/>
    <n v="0"/>
    <n v="0"/>
    <n v="0"/>
    <n v="0"/>
    <n v="0"/>
    <n v="0"/>
    <n v="0"/>
    <n v="0"/>
    <n v="984375"/>
    <n v="984375"/>
    <n v="196875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7452054794520548"/>
    <n v="3"/>
    <n v="8.7499999999999994E-2"/>
    <n v="2.7452054794520548"/>
    <n v="3"/>
    <n v="8.7499999999999994E-2"/>
    <x v="1"/>
    <x v="1"/>
    <n v="328125"/>
    <n v="656250"/>
    <n v="656250"/>
    <n v="328125"/>
    <n v="0"/>
    <n v="0"/>
    <n v="0"/>
    <n v="0"/>
    <n v="0"/>
    <n v="0"/>
    <n v="0"/>
    <n v="0"/>
    <n v="0"/>
    <n v="0"/>
    <n v="0"/>
    <n v="0"/>
    <n v="984375"/>
    <n v="984375"/>
    <n v="196875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2.6191780821917807"/>
    <n v="3"/>
    <n v="8.7499999999999994E-2"/>
    <n v="2.6191780821917807"/>
    <n v="3"/>
    <n v="8.7499999999999994E-2"/>
    <x v="1"/>
    <x v="1"/>
    <n v="437500"/>
    <n v="437500"/>
    <n v="437500"/>
    <n v="0"/>
    <n v="0"/>
    <n v="0"/>
    <n v="0"/>
    <n v="0"/>
    <n v="0"/>
    <n v="0"/>
    <n v="0"/>
    <n v="0"/>
    <n v="0"/>
    <n v="0"/>
    <n v="0"/>
    <n v="0"/>
    <n v="875000"/>
    <n v="437500"/>
    <n v="13125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838356164383562"/>
    <n v="7.0054794520547947"/>
    <n v="9.5000000000000001E-2"/>
    <n v="6.838356164383562"/>
    <n v="7.0054794520547947"/>
    <n v="9.5000000000000001E-2"/>
    <x v="1"/>
    <x v="1"/>
    <n v="4750000"/>
    <n v="9500000"/>
    <n v="9500000"/>
    <n v="9500000"/>
    <n v="9500000"/>
    <n v="9500000"/>
    <n v="9500000"/>
    <n v="4750000"/>
    <n v="0"/>
    <n v="0"/>
    <n v="0"/>
    <n v="0"/>
    <n v="0"/>
    <n v="0"/>
    <n v="0"/>
    <n v="0"/>
    <n v="14250000"/>
    <n v="52250000"/>
    <n v="6650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2.6191780821917807"/>
    <n v="3"/>
    <n v="8.7499999999999994E-2"/>
    <n v="2.6191780821917807"/>
    <n v="3"/>
    <n v="8.7499999999999994E-2"/>
    <x v="1"/>
    <x v="1"/>
    <n v="612500"/>
    <n v="612500"/>
    <n v="612500"/>
    <n v="0"/>
    <n v="0"/>
    <n v="0"/>
    <n v="0"/>
    <n v="0"/>
    <n v="0"/>
    <n v="0"/>
    <n v="0"/>
    <n v="0"/>
    <n v="0"/>
    <n v="0"/>
    <n v="0"/>
    <n v="0"/>
    <n v="1225000"/>
    <n v="612500"/>
    <n v="18375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838356164383562"/>
    <n v="7.0054794520547947"/>
    <n v="9.5000000000000001E-2"/>
    <n v="6.838356164383562"/>
    <n v="7.0054794520547947"/>
    <n v="9.5000000000000001E-2"/>
    <x v="1"/>
    <x v="1"/>
    <n v="4750000"/>
    <n v="9500000"/>
    <n v="9500000"/>
    <n v="9500000"/>
    <n v="9500000"/>
    <n v="9500000"/>
    <n v="9500000"/>
    <n v="4750000"/>
    <n v="0"/>
    <n v="0"/>
    <n v="0"/>
    <n v="0"/>
    <n v="0"/>
    <n v="0"/>
    <n v="0"/>
    <n v="0"/>
    <n v="14250000"/>
    <n v="52250000"/>
    <n v="6650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5-03-17T00:00:00"/>
    <d v="2026-03-17T00:00:00"/>
    <n v="200000000"/>
    <n v="0.8794520547945206"/>
    <n v="1"/>
    <n v="4.9000000000000002E-2"/>
    <n v="0.8794520547945206"/>
    <n v="1"/>
    <n v="4.9000000000000002E-2"/>
    <x v="1"/>
    <x v="1"/>
    <n v="4900000"/>
    <n v="4900000"/>
    <n v="0"/>
    <n v="0"/>
    <n v="0"/>
    <n v="0"/>
    <n v="0"/>
    <n v="0"/>
    <n v="0"/>
    <n v="0"/>
    <n v="0"/>
    <n v="0"/>
    <n v="0"/>
    <n v="0"/>
    <n v="0"/>
    <n v="0"/>
    <n v="9800000"/>
    <n v="0"/>
    <n v="98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n v="0"/>
    <n v="250000000"/>
    <d v="2025-03-18T00:00:00"/>
    <d v="2032-03-18T00:00:00"/>
    <n v="250000000"/>
    <n v="6.8876712328767127"/>
    <n v="7.0054794520547947"/>
    <n v="9.5000000000000001E-2"/>
    <n v="6.8876712328767127"/>
    <n v="7.0054794520547947"/>
    <n v="9.5000000000000001E-2"/>
    <x v="1"/>
    <x v="1"/>
    <n v="11875000"/>
    <n v="23750000"/>
    <n v="23750000"/>
    <n v="23750000"/>
    <n v="23750000"/>
    <n v="23750000"/>
    <n v="23750000"/>
    <n v="11875000"/>
    <n v="0"/>
    <n v="0"/>
    <n v="0"/>
    <n v="0"/>
    <n v="0"/>
    <n v="0"/>
    <n v="0"/>
    <n v="0"/>
    <n v="35625000"/>
    <n v="130625000"/>
    <n v="166250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n v="0"/>
    <n v="120000000"/>
    <d v="2025-03-17T00:00:00"/>
    <d v="2026-03-17T00:00:00"/>
    <n v="120000000"/>
    <n v="0.8794520547945206"/>
    <n v="1"/>
    <n v="4.9000000000000002E-2"/>
    <n v="0.8794520547945206"/>
    <n v="1"/>
    <n v="4.9000000000000002E-2"/>
    <x v="1"/>
    <x v="1"/>
    <n v="2940000"/>
    <n v="2940000"/>
    <n v="0"/>
    <n v="0"/>
    <n v="0"/>
    <n v="0"/>
    <n v="0"/>
    <n v="0"/>
    <n v="0"/>
    <n v="0"/>
    <n v="0"/>
    <n v="0"/>
    <n v="0"/>
    <n v="0"/>
    <n v="0"/>
    <n v="0"/>
    <n v="5880000"/>
    <n v="0"/>
    <n v="588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8794520547945206"/>
    <n v="1"/>
    <n v="4.9000000000000002E-2"/>
    <n v="0.8794520547945206"/>
    <n v="1"/>
    <n v="4.9000000000000002E-2"/>
    <x v="1"/>
    <x v="1"/>
    <n v="367500"/>
    <n v="36750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0"/>
    <n v="71000000"/>
    <d v="2025-03-17T00:00:00"/>
    <d v="2026-03-17T00:00:00"/>
    <n v="71000000"/>
    <n v="0.8794520547945206"/>
    <n v="1"/>
    <n v="4.9000000000000002E-2"/>
    <n v="0.8794520547945206"/>
    <n v="1"/>
    <n v="4.9000000000000002E-2"/>
    <x v="1"/>
    <x v="1"/>
    <n v="1739500"/>
    <n v="1739500"/>
    <n v="0"/>
    <n v="0"/>
    <n v="0"/>
    <n v="0"/>
    <n v="0"/>
    <n v="0"/>
    <n v="0"/>
    <n v="0"/>
    <n v="0"/>
    <n v="0"/>
    <n v="0"/>
    <n v="0"/>
    <n v="0"/>
    <n v="0"/>
    <n v="3479000"/>
    <n v="0"/>
    <n v="3479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n v="0"/>
    <n v="60000000"/>
    <d v="2025-03-17T00:00:00"/>
    <d v="2026-03-17T00:00:00"/>
    <n v="60000000"/>
    <n v="0.8794520547945206"/>
    <n v="1"/>
    <n v="4.9000000000000002E-2"/>
    <n v="0.8794520547945206"/>
    <n v="1"/>
    <n v="4.9000000000000002E-2"/>
    <x v="1"/>
    <x v="1"/>
    <n v="1470000"/>
    <n v="1470000"/>
    <n v="0"/>
    <n v="0"/>
    <n v="0"/>
    <n v="0"/>
    <n v="0"/>
    <n v="0"/>
    <n v="0"/>
    <n v="0"/>
    <n v="0"/>
    <n v="0"/>
    <n v="0"/>
    <n v="0"/>
    <n v="0"/>
    <n v="0"/>
    <n v="2940000"/>
    <n v="0"/>
    <n v="294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8794520547945206"/>
    <n v="1"/>
    <n v="4.9000000000000002E-2"/>
    <n v="0.8794520547945206"/>
    <n v="1"/>
    <n v="4.9000000000000002E-2"/>
    <x v="1"/>
    <x v="1"/>
    <n v="1225000"/>
    <n v="1225000"/>
    <n v="0"/>
    <n v="0"/>
    <n v="0"/>
    <n v="0"/>
    <n v="0"/>
    <n v="0"/>
    <n v="0"/>
    <n v="0"/>
    <n v="0"/>
    <n v="0"/>
    <n v="0"/>
    <n v="0"/>
    <n v="0"/>
    <n v="0"/>
    <n v="2450000"/>
    <n v="0"/>
    <n v="245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8794520547945206"/>
    <n v="1"/>
    <n v="4.9000000000000002E-2"/>
    <n v="0.8794520547945206"/>
    <n v="1"/>
    <n v="4.9000000000000002E-2"/>
    <x v="1"/>
    <x v="1"/>
    <n v="1163750"/>
    <n v="1163750"/>
    <n v="0"/>
    <n v="0"/>
    <n v="0"/>
    <n v="0"/>
    <n v="0"/>
    <n v="0"/>
    <n v="0"/>
    <n v="0"/>
    <n v="0"/>
    <n v="0"/>
    <n v="0"/>
    <n v="0"/>
    <n v="0"/>
    <n v="0"/>
    <n v="2327500"/>
    <n v="0"/>
    <n v="23275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8794520547945206"/>
    <n v="1"/>
    <n v="4.9000000000000002E-2"/>
    <n v="0.8794520547945206"/>
    <n v="1"/>
    <n v="4.9000000000000002E-2"/>
    <x v="1"/>
    <x v="1"/>
    <n v="1163750"/>
    <n v="1163750"/>
    <n v="0"/>
    <n v="0"/>
    <n v="0"/>
    <n v="0"/>
    <n v="0"/>
    <n v="0"/>
    <n v="0"/>
    <n v="0"/>
    <n v="0"/>
    <n v="0"/>
    <n v="0"/>
    <n v="0"/>
    <n v="0"/>
    <n v="0"/>
    <n v="2327500"/>
    <n v="0"/>
    <n v="23275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8794520547945206"/>
    <n v="1"/>
    <n v="4.9000000000000002E-2"/>
    <n v="0.8794520547945206"/>
    <n v="1"/>
    <n v="4.9000000000000002E-2"/>
    <x v="1"/>
    <x v="1"/>
    <n v="1225000"/>
    <n v="1225000"/>
    <n v="0"/>
    <n v="0"/>
    <n v="0"/>
    <n v="0"/>
    <n v="0"/>
    <n v="0"/>
    <n v="0"/>
    <n v="0"/>
    <n v="0"/>
    <n v="0"/>
    <n v="0"/>
    <n v="0"/>
    <n v="0"/>
    <n v="0"/>
    <n v="2450000"/>
    <n v="0"/>
    <n v="245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3-21T00:00:00"/>
    <d v="2026-03-21T00:00:00"/>
    <n v="6000000"/>
    <n v="0.8904109589041096"/>
    <n v="1"/>
    <n v="4.9000000000000002E-2"/>
    <n v="0.8904109589041096"/>
    <n v="1"/>
    <n v="4.9000000000000002E-2"/>
    <x v="1"/>
    <x v="1"/>
    <n v="147000"/>
    <n v="147000"/>
    <n v="0"/>
    <n v="0"/>
    <n v="0"/>
    <n v="0"/>
    <n v="0"/>
    <n v="0"/>
    <n v="0"/>
    <n v="0"/>
    <n v="0"/>
    <n v="0"/>
    <n v="0"/>
    <n v="0"/>
    <n v="0"/>
    <n v="0"/>
    <n v="294000"/>
    <n v="0"/>
    <n v="294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8904109589041096"/>
    <n v="1"/>
    <n v="4.9000000000000002E-2"/>
    <n v="0.89041095890410948"/>
    <n v="1"/>
    <n v="4.9000000000000002E-2"/>
    <x v="1"/>
    <x v="1"/>
    <n v="245000"/>
    <n v="24500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8904109589041096"/>
    <n v="1"/>
    <n v="4.9000000000000002E-2"/>
    <n v="0.89041095890410948"/>
    <n v="1"/>
    <n v="4.9000000000000002E-2"/>
    <x v="1"/>
    <x v="1"/>
    <n v="490000"/>
    <n v="490000"/>
    <n v="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21T00:00:00"/>
    <d v="2026-03-21T00:00:00"/>
    <n v="50000000"/>
    <n v="0.8904109589041096"/>
    <n v="1"/>
    <n v="4.9000000000000002E-2"/>
    <n v="0.8904109589041096"/>
    <n v="1"/>
    <n v="4.9000000000000002E-2"/>
    <x v="1"/>
    <x v="1"/>
    <n v="1225000"/>
    <n v="1225000"/>
    <n v="0"/>
    <n v="0"/>
    <n v="0"/>
    <n v="0"/>
    <n v="0"/>
    <n v="0"/>
    <n v="0"/>
    <n v="0"/>
    <n v="0"/>
    <n v="0"/>
    <n v="0"/>
    <n v="0"/>
    <n v="0"/>
    <n v="0"/>
    <n v="2450000"/>
    <n v="0"/>
    <n v="245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8904109589041096"/>
    <n v="1"/>
    <n v="4.9000000000000002E-2"/>
    <n v="0.89041095890410948"/>
    <n v="1"/>
    <n v="4.9000000000000002E-2"/>
    <x v="1"/>
    <x v="1"/>
    <n v="490000"/>
    <n v="490000"/>
    <n v="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8904109589041096"/>
    <n v="1"/>
    <n v="4.9000000000000002E-2"/>
    <n v="0.89041095890410948"/>
    <n v="1"/>
    <n v="4.9000000000000002E-2"/>
    <x v="1"/>
    <x v="1"/>
    <n v="245000"/>
    <n v="24500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n v="0"/>
    <n v="27500000"/>
    <d v="2025-03-21T00:00:00"/>
    <d v="2026-03-21T00:00:00"/>
    <n v="27500000"/>
    <n v="0.8904109589041096"/>
    <n v="1"/>
    <n v="7.0000000000000007E-2"/>
    <n v="0.8904109589041096"/>
    <n v="1"/>
    <n v="7.0000000000000007E-2"/>
    <x v="1"/>
    <x v="1"/>
    <n v="962500"/>
    <n v="1925000"/>
    <n v="962500"/>
    <n v="0"/>
    <n v="0"/>
    <n v="0"/>
    <n v="0"/>
    <n v="0"/>
    <n v="0"/>
    <n v="0"/>
    <n v="0"/>
    <n v="0"/>
    <n v="0"/>
    <n v="0"/>
    <n v="0"/>
    <n v="0"/>
    <n v="2887500"/>
    <n v="962500"/>
    <n v="3850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3-24T00:00:00"/>
    <d v="2030-03-24T00:00:00"/>
    <n v="50000000"/>
    <n v="4.9013698630136986"/>
    <n v="5.0027397260273974"/>
    <n v="9.2499999999999999E-2"/>
    <n v="4.9013698630136986"/>
    <n v="5.0027397260273974"/>
    <n v="9.2499999999999999E-2"/>
    <x v="1"/>
    <x v="1"/>
    <n v="2312500"/>
    <n v="4625000"/>
    <n v="4625000"/>
    <n v="4625000"/>
    <n v="4625000"/>
    <n v="2312500"/>
    <n v="0"/>
    <n v="0"/>
    <n v="0"/>
    <n v="0"/>
    <n v="0"/>
    <n v="0"/>
    <n v="0"/>
    <n v="0"/>
    <n v="0"/>
    <n v="0"/>
    <n v="6937500"/>
    <n v="16187500"/>
    <n v="2312500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1-15T00:00:00"/>
    <d v="2026-01-15T00:00:00"/>
    <n v="500000"/>
    <n v="0.71232876712328763"/>
    <n v="1"/>
    <n v="4.9000000000000002E-2"/>
    <n v="0.71232876712328763"/>
    <n v="1"/>
    <n v="4.9000000000000002E-2"/>
    <x v="1"/>
    <x v="1"/>
    <n v="12250"/>
    <n v="12250"/>
    <n v="0"/>
    <n v="0"/>
    <n v="0"/>
    <n v="0"/>
    <n v="0"/>
    <n v="0"/>
    <n v="0"/>
    <n v="0"/>
    <n v="0"/>
    <n v="0"/>
    <n v="0"/>
    <n v="0"/>
    <n v="0"/>
    <n v="0"/>
    <n v="24500"/>
    <n v="0"/>
    <n v="245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2.7178082191780821"/>
    <n v="2.9726027397260273"/>
    <n v="8.7499999999999994E-2"/>
    <n v="2.7178082191780821"/>
    <n v="2.9726027397260273"/>
    <n v="8.7499999999999994E-2"/>
    <x v="1"/>
    <x v="1"/>
    <n v="87500"/>
    <n v="175000"/>
    <n v="175000"/>
    <n v="87500"/>
    <n v="0"/>
    <n v="0"/>
    <n v="0"/>
    <n v="0"/>
    <n v="0"/>
    <n v="0"/>
    <n v="0"/>
    <n v="0"/>
    <n v="0"/>
    <n v="0"/>
    <n v="0"/>
    <n v="0"/>
    <n v="262500"/>
    <n v="262500"/>
    <n v="525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2.6191780821917807"/>
    <n v="3"/>
    <n v="8.7499999999999994E-2"/>
    <n v="2.6191780821917807"/>
    <n v="3"/>
    <n v="8.7499999999999994E-2"/>
    <x v="1"/>
    <x v="1"/>
    <n v="175000"/>
    <n v="175000"/>
    <n v="175000"/>
    <n v="0"/>
    <n v="0"/>
    <n v="0"/>
    <n v="0"/>
    <n v="0"/>
    <n v="0"/>
    <n v="0"/>
    <n v="0"/>
    <n v="0"/>
    <n v="0"/>
    <n v="0"/>
    <n v="0"/>
    <n v="0"/>
    <n v="350000"/>
    <n v="175000"/>
    <n v="525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8794520547945206"/>
    <n v="1"/>
    <n v="4.9000000000000002E-2"/>
    <n v="0.8794520547945206"/>
    <n v="1"/>
    <n v="4.9000000000000002E-2"/>
    <x v="1"/>
    <x v="1"/>
    <n v="367500"/>
    <n v="36750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n v="0"/>
    <n v="1190000"/>
    <d v="2025-03-21T00:00:00"/>
    <d v="2026-03-21T00:00:00"/>
    <n v="1190000"/>
    <n v="0.8904109589041096"/>
    <n v="1"/>
    <n v="4.9000000000000002E-2"/>
    <n v="0.89041095890410948"/>
    <n v="1"/>
    <n v="4.9000000000000002E-2"/>
    <x v="1"/>
    <x v="1"/>
    <n v="29155"/>
    <n v="29155"/>
    <n v="0"/>
    <n v="0"/>
    <n v="0"/>
    <n v="0"/>
    <n v="0"/>
    <n v="0"/>
    <n v="0"/>
    <n v="0"/>
    <n v="0"/>
    <n v="0"/>
    <n v="0"/>
    <n v="0"/>
    <n v="0"/>
    <n v="0"/>
    <n v="58310"/>
    <n v="0"/>
    <n v="5831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0"/>
    <n v="20000000"/>
    <d v="2025-03-17T00:00:00"/>
    <d v="2026-03-17T00:00:00"/>
    <n v="20000000"/>
    <n v="0.8794520547945206"/>
    <n v="1"/>
    <n v="4.9000000000000002E-2"/>
    <n v="0.87945205479452049"/>
    <n v="1"/>
    <n v="4.9000000000000002E-2"/>
    <x v="1"/>
    <x v="1"/>
    <n v="490000"/>
    <n v="490000"/>
    <n v="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0"/>
    <n v="0"/>
    <n v="0"/>
    <n v="0"/>
    <n v="0"/>
    <n v="18814401.859999999"/>
    <d v="2025-01-15T00:00:00"/>
    <d v="2026-01-15T00:00:00"/>
    <n v="18814401.859999999"/>
    <n v="0.71232876712328763"/>
    <n v="1"/>
    <n v="4.9000000000000002E-2"/>
    <n v="0.71232876712328763"/>
    <n v="1"/>
    <n v="4.9000000000000002E-2"/>
    <x v="1"/>
    <x v="1"/>
    <n v="460952.85"/>
    <n v="460952.85"/>
    <n v="0"/>
    <n v="0"/>
    <n v="0"/>
    <n v="0"/>
    <n v="0"/>
    <n v="0"/>
    <n v="0"/>
    <n v="0"/>
    <n v="0"/>
    <n v="0"/>
    <n v="0"/>
    <n v="0"/>
    <n v="0"/>
    <n v="0"/>
    <n v="921905.7"/>
    <n v="0"/>
    <n v="921905.7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31T00:00:00"/>
    <d v="2032-03-31T00:00:00"/>
    <n v="1000000"/>
    <n v="6.9232876712328766"/>
    <n v="7.0054794520547947"/>
    <n v="9.5000000000000001E-2"/>
    <n v="6.9232876712328766"/>
    <n v="7.0054794520547947"/>
    <n v="9.5000000000000001E-2"/>
    <x v="1"/>
    <x v="1"/>
    <n v="47500"/>
    <n v="95000"/>
    <n v="95000"/>
    <n v="95000"/>
    <n v="95000"/>
    <n v="95000"/>
    <n v="95000"/>
    <n v="47500"/>
    <n v="0"/>
    <n v="0"/>
    <n v="0"/>
    <n v="0"/>
    <n v="0"/>
    <n v="0"/>
    <n v="0"/>
    <n v="0"/>
    <n v="142500"/>
    <n v="522500"/>
    <n v="6650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00000"/>
    <n v="0"/>
    <n v="0"/>
    <n v="0"/>
    <n v="0"/>
    <n v="0"/>
    <n v="0"/>
    <n v="1200000"/>
    <d v="2025-03-21T00:00:00"/>
    <d v="2026-03-21T00:00:00"/>
    <n v="1200000"/>
    <n v="0.8904109589041096"/>
    <n v="1"/>
    <n v="4.9000000000000002E-2"/>
    <n v="0.8904109589041096"/>
    <n v="1"/>
    <n v="4.9000000000000002E-2"/>
    <x v="1"/>
    <x v="1"/>
    <n v="29400"/>
    <n v="29400"/>
    <n v="0"/>
    <n v="0"/>
    <n v="0"/>
    <n v="0"/>
    <n v="0"/>
    <n v="0"/>
    <n v="0"/>
    <n v="0"/>
    <n v="0"/>
    <n v="0"/>
    <n v="0"/>
    <n v="0"/>
    <n v="0"/>
    <n v="0"/>
    <n v="58800"/>
    <n v="0"/>
    <n v="588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70634296.230000004"/>
    <n v="0"/>
    <n v="0"/>
    <n v="0"/>
    <n v="0"/>
    <n v="0"/>
    <n v="0"/>
    <n v="70634296.230000004"/>
    <d v="2025-04-02T00:00:00"/>
    <d v="2030-04-02T00:00:00"/>
    <n v="70634296.230000004"/>
    <n v="4.9260273972602739"/>
    <n v="5.0027397260273974"/>
    <n v="9.2499999999999999E-2"/>
    <n v="4.9260273972602739"/>
    <n v="5.0027397260273974"/>
    <n v="9.2499999999999999E-2"/>
    <x v="1"/>
    <x v="1"/>
    <n v="2214188.98"/>
    <n v="6533672.4000000004"/>
    <n v="6533672.4000000004"/>
    <n v="6533672.4000000004"/>
    <n v="6533672.4000000004"/>
    <n v="3266836.2"/>
    <n v="0"/>
    <n v="0"/>
    <n v="0"/>
    <n v="0"/>
    <n v="0"/>
    <n v="0"/>
    <n v="0"/>
    <n v="0"/>
    <n v="0"/>
    <n v="0"/>
    <n v="8747861.3800000008"/>
    <n v="22867853.400000002"/>
    <n v="31615714.780000001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00000"/>
    <n v="0"/>
    <n v="0"/>
    <n v="0"/>
    <n v="0"/>
    <n v="0"/>
    <n v="0"/>
    <n v="1400000"/>
    <d v="2025-04-04T00:00:00"/>
    <d v="2026-04-04T00:00:00"/>
    <n v="1400000"/>
    <n v="0.92876712328767119"/>
    <n v="1"/>
    <n v="4.9000000000000002E-2"/>
    <n v="0.92876712328767119"/>
    <n v="1"/>
    <n v="4.9000000000000002E-2"/>
    <x v="1"/>
    <x v="1"/>
    <n v="34300"/>
    <n v="34300"/>
    <n v="0"/>
    <n v="0"/>
    <n v="0"/>
    <n v="0"/>
    <n v="0"/>
    <n v="0"/>
    <n v="0"/>
    <n v="0"/>
    <n v="0"/>
    <n v="0"/>
    <n v="0"/>
    <n v="0"/>
    <n v="0"/>
    <n v="0"/>
    <n v="68600"/>
    <n v="0"/>
    <n v="686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0"/>
    <n v="2000000"/>
    <d v="2025-04-04T00:00:00"/>
    <d v="2028-04-04T00:00:00"/>
    <n v="2000000"/>
    <n v="2.9315068493150687"/>
    <n v="3.0027397260273974"/>
    <n v="8.7499999999999994E-2"/>
    <n v="2.9315068493150687"/>
    <n v="3.0027397260273974"/>
    <n v="8.7499999999999994E-2"/>
    <x v="1"/>
    <x v="1"/>
    <n v="49000"/>
    <n v="49000"/>
    <n v="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3"/>
    <n v="0"/>
    <n v="0"/>
    <n v="0"/>
    <n v="0"/>
    <n v="0"/>
    <n v="0"/>
    <n v="1835446.43"/>
    <d v="2025-04-04T00:00:00"/>
    <d v="2030-04-04T00:00:00"/>
    <n v="1835446.43"/>
    <n v="4.9315068493150687"/>
    <n v="5.0027397260273974"/>
    <n v="9.2499999999999999E-2"/>
    <n v="4.9315068493150687"/>
    <n v="5.0027397260273965"/>
    <n v="9.2499999999999999E-2"/>
    <x v="1"/>
    <x v="1"/>
    <n v="84889.4"/>
    <n v="169778.8"/>
    <n v="169778.8"/>
    <n v="169778.8"/>
    <n v="169778.8"/>
    <n v="84889.4"/>
    <n v="0"/>
    <n v="0"/>
    <n v="0"/>
    <n v="0"/>
    <n v="0"/>
    <n v="0"/>
    <n v="0"/>
    <n v="0"/>
    <n v="0"/>
    <n v="0"/>
    <n v="254668.19999999998"/>
    <n v="594225.79999999993"/>
    <n v="848893.99999999988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4"/>
    <n v="0"/>
    <n v="0"/>
    <n v="0"/>
    <n v="0"/>
    <n v="0"/>
    <n v="0"/>
    <n v="1835446.44"/>
    <d v="2025-04-04T00:00:00"/>
    <d v="2026-04-04T00:00:00"/>
    <n v="1835446.44"/>
    <n v="0.92876712328767119"/>
    <n v="1"/>
    <n v="4.9000000000000002E-2"/>
    <n v="0.9287671232876713"/>
    <n v="1"/>
    <n v="4.9000000000000002E-2"/>
    <x v="1"/>
    <x v="1"/>
    <n v="80300.78"/>
    <n v="160601.56"/>
    <n v="160601.56"/>
    <n v="80300.78"/>
    <n v="0"/>
    <n v="0"/>
    <n v="0"/>
    <n v="0"/>
    <n v="0"/>
    <n v="0"/>
    <n v="0"/>
    <n v="0"/>
    <n v="0"/>
    <n v="0"/>
    <n v="0"/>
    <n v="0"/>
    <n v="240902.34"/>
    <n v="240902.34"/>
    <n v="481804.68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4"/>
    <n v="0"/>
    <n v="0"/>
    <n v="0"/>
    <n v="0"/>
    <n v="0"/>
    <n v="0"/>
    <n v="1835446.44"/>
    <d v="2025-04-04T00:00:00"/>
    <d v="2028-04-04T00:00:00"/>
    <n v="1835446.44"/>
    <n v="2.9315068493150687"/>
    <n v="3.0027397260273974"/>
    <n v="8.7499999999999994E-2"/>
    <n v="2.9315068493150687"/>
    <n v="3.0027397260273974"/>
    <n v="8.7499999999999994E-2"/>
    <x v="1"/>
    <x v="1"/>
    <n v="44968.44"/>
    <n v="44968.44"/>
    <n v="0"/>
    <n v="0"/>
    <n v="0"/>
    <n v="0"/>
    <n v="0"/>
    <n v="0"/>
    <n v="0"/>
    <n v="0"/>
    <n v="0"/>
    <n v="0"/>
    <n v="0"/>
    <n v="0"/>
    <n v="0"/>
    <n v="0"/>
    <n v="89936.88"/>
    <n v="0"/>
    <n v="89936.88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5"/>
    <n v="0"/>
    <n v="0"/>
    <n v="0"/>
    <n v="0"/>
    <n v="0"/>
    <n v="0"/>
    <n v="1652750.75"/>
    <d v="2025-04-04T00:00:00"/>
    <d v="2030-04-04T00:00:00"/>
    <n v="1652750.75"/>
    <n v="4.9315068493150687"/>
    <n v="5.0027397260273974"/>
    <n v="9.2499999999999999E-2"/>
    <n v="4.9315068493150687"/>
    <n v="5.0027397260273974"/>
    <n v="9.2499999999999999E-2"/>
    <x v="1"/>
    <x v="1"/>
    <n v="76439.72"/>
    <n v="152879.44"/>
    <n v="152879.44"/>
    <n v="152879.44"/>
    <n v="152879.44"/>
    <n v="76439.72"/>
    <n v="0"/>
    <n v="0"/>
    <n v="0"/>
    <n v="0"/>
    <n v="0"/>
    <n v="0"/>
    <n v="0"/>
    <n v="0"/>
    <n v="0"/>
    <n v="0"/>
    <n v="229319.16"/>
    <n v="535078.04"/>
    <n v="764397.20000000007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4"/>
    <n v="0"/>
    <n v="0"/>
    <n v="0"/>
    <n v="0"/>
    <n v="0"/>
    <n v="0"/>
    <n v="1652750.74"/>
    <d v="2025-04-04T00:00:00"/>
    <d v="2026-04-04T00:00:00"/>
    <n v="1652750.74"/>
    <n v="0.92876712328767119"/>
    <n v="1"/>
    <n v="4.9000000000000002E-2"/>
    <n v="0.92876712328767119"/>
    <n v="1"/>
    <n v="4.9000000000000002E-2"/>
    <x v="1"/>
    <x v="1"/>
    <n v="72307.839999999997"/>
    <n v="144615.67999999999"/>
    <n v="144615.67999999999"/>
    <n v="72307.839999999997"/>
    <n v="0"/>
    <n v="0"/>
    <n v="0"/>
    <n v="0"/>
    <n v="0"/>
    <n v="0"/>
    <n v="0"/>
    <n v="0"/>
    <n v="0"/>
    <n v="0"/>
    <n v="0"/>
    <n v="0"/>
    <n v="216923.51999999999"/>
    <n v="216923.51999999999"/>
    <n v="433847.03999999998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4"/>
    <n v="0"/>
    <n v="0"/>
    <n v="0"/>
    <n v="0"/>
    <n v="0"/>
    <n v="0"/>
    <n v="1652750.74"/>
    <d v="2025-04-04T00:00:00"/>
    <d v="2028-04-04T00:00:00"/>
    <n v="1652750.74"/>
    <n v="2.9315068493150687"/>
    <n v="3.0027397260273974"/>
    <n v="8.7499999999999994E-2"/>
    <n v="2.9315068493150687"/>
    <n v="3.0027397260273974"/>
    <n v="8.7499999999999994E-2"/>
    <x v="1"/>
    <x v="1"/>
    <n v="40492.39"/>
    <n v="40492.39"/>
    <n v="0"/>
    <n v="0"/>
    <n v="0"/>
    <n v="0"/>
    <n v="0"/>
    <n v="0"/>
    <n v="0"/>
    <n v="0"/>
    <n v="0"/>
    <n v="0"/>
    <n v="0"/>
    <n v="0"/>
    <n v="0"/>
    <n v="0"/>
    <n v="80984.78"/>
    <n v="0"/>
    <n v="80984.78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30-04-04T00:00:00"/>
    <n v="844405.73"/>
    <n v="4.9315068493150687"/>
    <n v="5.0027397260273974"/>
    <n v="9.2499999999999999E-2"/>
    <n v="4.9315068493150687"/>
    <n v="5.0027397260273974"/>
    <n v="9.2499999999999999E-2"/>
    <x v="1"/>
    <x v="1"/>
    <n v="39053.769999999997"/>
    <n v="78107.539999999994"/>
    <n v="78107.539999999994"/>
    <n v="78107.539999999994"/>
    <n v="78107.539999999994"/>
    <n v="39053.769999999997"/>
    <n v="0"/>
    <n v="0"/>
    <n v="0"/>
    <n v="0"/>
    <n v="0"/>
    <n v="0"/>
    <n v="0"/>
    <n v="0"/>
    <n v="0"/>
    <n v="0"/>
    <n v="117161.31"/>
    <n v="273376.39"/>
    <n v="390537.7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26-04-04T00:00:00"/>
    <n v="844405.73"/>
    <n v="0.92876712328767119"/>
    <n v="1"/>
    <n v="4.9000000000000002E-2"/>
    <n v="0.9287671232876713"/>
    <n v="1"/>
    <n v="4.9000000000000002E-2"/>
    <x v="1"/>
    <x v="1"/>
    <n v="36942.75"/>
    <n v="73885.5"/>
    <n v="73885.5"/>
    <n v="36942.75"/>
    <n v="0"/>
    <n v="0"/>
    <n v="0"/>
    <n v="0"/>
    <n v="0"/>
    <n v="0"/>
    <n v="0"/>
    <n v="0"/>
    <n v="0"/>
    <n v="0"/>
    <n v="0"/>
    <n v="0"/>
    <n v="110828.25"/>
    <n v="110828.25"/>
    <n v="221656.5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28-04-04T00:00:00"/>
    <n v="844405.73"/>
    <n v="2.9315068493150687"/>
    <n v="3.0027397260273974"/>
    <n v="8.7499999999999994E-2"/>
    <n v="2.9315068493150691"/>
    <n v="3.0027397260273969"/>
    <n v="8.7499999999999994E-2"/>
    <x v="1"/>
    <x v="1"/>
    <n v="20687.939999999999"/>
    <n v="20687.939999999999"/>
    <n v="0"/>
    <n v="0"/>
    <n v="0"/>
    <n v="0"/>
    <n v="0"/>
    <n v="0"/>
    <n v="0"/>
    <n v="0"/>
    <n v="0"/>
    <n v="0"/>
    <n v="0"/>
    <n v="0"/>
    <n v="0"/>
    <n v="0"/>
    <n v="41375.879999999997"/>
    <n v="0"/>
    <n v="41375.879999999997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30-04-04T00:00:00"/>
    <n v="371837.68"/>
    <n v="4.9315068493150687"/>
    <n v="5.0027397260273974"/>
    <n v="9.2499999999999999E-2"/>
    <n v="4.9315068493150687"/>
    <n v="5.0027397260273974"/>
    <n v="9.2499999999999999E-2"/>
    <x v="1"/>
    <x v="1"/>
    <n v="17197.490000000002"/>
    <n v="34394.980000000003"/>
    <n v="34394.980000000003"/>
    <n v="34394.980000000003"/>
    <n v="34394.980000000003"/>
    <n v="17197.490000000002"/>
    <n v="0"/>
    <n v="0"/>
    <n v="0"/>
    <n v="0"/>
    <n v="0"/>
    <n v="0"/>
    <n v="0"/>
    <n v="0"/>
    <n v="0"/>
    <n v="0"/>
    <n v="51592.47"/>
    <n v="120382.43000000001"/>
    <n v="171974.90000000002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26-04-04T00:00:00"/>
    <n v="371837.68"/>
    <n v="0.92876712328767119"/>
    <n v="1"/>
    <n v="4.9000000000000002E-2"/>
    <n v="0.92876712328767119"/>
    <n v="1"/>
    <n v="4.9000000000000002E-2"/>
    <x v="1"/>
    <x v="1"/>
    <n v="16267.9"/>
    <n v="32535.8"/>
    <n v="32535.8"/>
    <n v="16267.9"/>
    <n v="0"/>
    <n v="0"/>
    <n v="0"/>
    <n v="0"/>
    <n v="0"/>
    <n v="0"/>
    <n v="0"/>
    <n v="0"/>
    <n v="0"/>
    <n v="0"/>
    <n v="0"/>
    <n v="0"/>
    <n v="48803.7"/>
    <n v="48803.7"/>
    <n v="97607.4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28-04-04T00:00:00"/>
    <n v="371837.68"/>
    <n v="2.9315068493150687"/>
    <n v="3.0027397260273974"/>
    <n v="8.7499999999999994E-2"/>
    <n v="2.9315068493150687"/>
    <n v="3.0027397260273969"/>
    <n v="8.7499999999999994E-2"/>
    <x v="1"/>
    <x v="1"/>
    <n v="9110.02"/>
    <n v="9110.02"/>
    <n v="0"/>
    <n v="0"/>
    <n v="0"/>
    <n v="0"/>
    <n v="0"/>
    <n v="0"/>
    <n v="0"/>
    <n v="0"/>
    <n v="0"/>
    <n v="0"/>
    <n v="0"/>
    <n v="0"/>
    <n v="0"/>
    <n v="0"/>
    <n v="18220.04"/>
    <n v="0"/>
    <n v="18220.04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5"/>
    <n v="0"/>
    <n v="0"/>
    <n v="0"/>
    <n v="0"/>
    <n v="0"/>
    <n v="0"/>
    <n v="293598.5"/>
    <d v="2025-04-04T00:00:00"/>
    <d v="2030-04-04T00:00:00"/>
    <n v="293598.5"/>
    <n v="4.9315068493150687"/>
    <n v="5.0027397260273974"/>
    <n v="9.2499999999999999E-2"/>
    <n v="4.9315068493150687"/>
    <n v="5.0027397260273974"/>
    <n v="9.2499999999999999E-2"/>
    <x v="1"/>
    <x v="1"/>
    <n v="13578.93"/>
    <n v="27157.86"/>
    <n v="27157.86"/>
    <n v="27157.86"/>
    <n v="27157.86"/>
    <n v="13578.93"/>
    <n v="0"/>
    <n v="0"/>
    <n v="0"/>
    <n v="0"/>
    <n v="0"/>
    <n v="0"/>
    <n v="0"/>
    <n v="0"/>
    <n v="0"/>
    <n v="0"/>
    <n v="40736.79"/>
    <n v="95052.510000000009"/>
    <n v="135789.30000000002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49"/>
    <n v="0"/>
    <n v="0"/>
    <n v="0"/>
    <n v="0"/>
    <n v="0"/>
    <n v="0"/>
    <n v="293598.49"/>
    <d v="2025-04-04T00:00:00"/>
    <d v="2026-04-04T00:00:00"/>
    <n v="293598.49"/>
    <n v="0.92876712328767119"/>
    <n v="1"/>
    <n v="4.9000000000000002E-2"/>
    <n v="0.9287671232876713"/>
    <n v="1"/>
    <n v="4.9000000000000002E-2"/>
    <x v="1"/>
    <x v="1"/>
    <n v="12844.93"/>
    <n v="25689.86"/>
    <n v="25689.86"/>
    <n v="12844.93"/>
    <n v="0"/>
    <n v="0"/>
    <n v="0"/>
    <n v="0"/>
    <n v="0"/>
    <n v="0"/>
    <n v="0"/>
    <n v="0"/>
    <n v="0"/>
    <n v="0"/>
    <n v="0"/>
    <n v="0"/>
    <n v="38534.79"/>
    <n v="38534.79"/>
    <n v="77069.58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49"/>
    <n v="0"/>
    <n v="0"/>
    <n v="0"/>
    <n v="0"/>
    <n v="0"/>
    <n v="0"/>
    <n v="293598.49"/>
    <d v="2025-04-04T00:00:00"/>
    <d v="2028-04-04T00:00:00"/>
    <n v="293598.49"/>
    <n v="2.9315068493150687"/>
    <n v="3.0027397260273974"/>
    <n v="8.7499999999999994E-2"/>
    <n v="2.9315068493150687"/>
    <n v="3.0027397260273974"/>
    <n v="8.7499999999999994E-2"/>
    <x v="1"/>
    <x v="1"/>
    <n v="7193.16"/>
    <n v="7193.16"/>
    <n v="0"/>
    <n v="0"/>
    <n v="0"/>
    <n v="0"/>
    <n v="0"/>
    <n v="0"/>
    <n v="0"/>
    <n v="0"/>
    <n v="0"/>
    <n v="0"/>
    <n v="0"/>
    <n v="0"/>
    <n v="0"/>
    <n v="0"/>
    <n v="14386.32"/>
    <n v="0"/>
    <n v="14386.32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8"/>
    <n v="0"/>
    <n v="0"/>
    <n v="0"/>
    <n v="0"/>
    <n v="0"/>
    <n v="0"/>
    <n v="235248.58"/>
    <d v="2025-04-04T00:00:00"/>
    <d v="2030-04-04T00:00:00"/>
    <n v="235248.58"/>
    <n v="4.9315068493150687"/>
    <n v="5.0027397260273974"/>
    <n v="9.2499999999999999E-2"/>
    <n v="4.9315068493150687"/>
    <n v="5.0027397260273974"/>
    <n v="9.2500000000000013E-2"/>
    <x v="1"/>
    <x v="1"/>
    <n v="10880.25"/>
    <n v="21760.5"/>
    <n v="21760.5"/>
    <n v="21760.5"/>
    <n v="21760.5"/>
    <n v="10880.25"/>
    <n v="0"/>
    <n v="0"/>
    <n v="0"/>
    <n v="0"/>
    <n v="0"/>
    <n v="0"/>
    <n v="0"/>
    <n v="0"/>
    <n v="0"/>
    <n v="0"/>
    <n v="32640.75"/>
    <n v="76161.75"/>
    <n v="108802.5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9"/>
    <n v="0"/>
    <n v="0"/>
    <n v="0"/>
    <n v="0"/>
    <n v="0"/>
    <n v="0"/>
    <n v="235248.59"/>
    <d v="2025-04-04T00:00:00"/>
    <d v="2026-04-04T00:00:00"/>
    <n v="235248.59"/>
    <n v="0.92876712328767119"/>
    <n v="1"/>
    <n v="4.9000000000000002E-2"/>
    <n v="0.92876712328767119"/>
    <n v="1"/>
    <n v="4.9000000000000002E-2"/>
    <x v="1"/>
    <x v="1"/>
    <n v="10292.129999999999"/>
    <n v="20584.259999999998"/>
    <n v="20584.259999999998"/>
    <n v="10292.129999999999"/>
    <n v="0"/>
    <n v="0"/>
    <n v="0"/>
    <n v="0"/>
    <n v="0"/>
    <n v="0"/>
    <n v="0"/>
    <n v="0"/>
    <n v="0"/>
    <n v="0"/>
    <n v="0"/>
    <n v="0"/>
    <n v="30876.39"/>
    <n v="30876.39"/>
    <n v="61752.78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9"/>
    <n v="0"/>
    <n v="0"/>
    <n v="0"/>
    <n v="0"/>
    <n v="0"/>
    <n v="0"/>
    <n v="235248.59"/>
    <d v="2025-04-04T00:00:00"/>
    <d v="2028-04-04T00:00:00"/>
    <n v="235248.59"/>
    <n v="2.9315068493150687"/>
    <n v="3.0027397260273974"/>
    <n v="8.7499999999999994E-2"/>
    <n v="2.9315068493150687"/>
    <n v="3.0027397260273974"/>
    <n v="8.7499999999999994E-2"/>
    <x v="1"/>
    <x v="1"/>
    <n v="5763.59"/>
    <n v="5763.59"/>
    <n v="0"/>
    <n v="0"/>
    <n v="0"/>
    <n v="0"/>
    <n v="0"/>
    <n v="0"/>
    <n v="0"/>
    <n v="0"/>
    <n v="0"/>
    <n v="0"/>
    <n v="0"/>
    <n v="0"/>
    <n v="0"/>
    <n v="0"/>
    <n v="11527.18"/>
    <n v="0"/>
    <n v="11527.18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30-04-04T00:00:00"/>
    <n v="184812.68"/>
    <n v="4.9315068493150687"/>
    <n v="5.0027397260273974"/>
    <n v="9.2499999999999999E-2"/>
    <n v="4.9315068493150687"/>
    <n v="5.0027397260273974"/>
    <n v="9.2499999999999985E-2"/>
    <x v="1"/>
    <x v="1"/>
    <n v="8547.59"/>
    <n v="17095.18"/>
    <n v="17095.18"/>
    <n v="17095.18"/>
    <n v="17095.18"/>
    <n v="8547.59"/>
    <n v="0"/>
    <n v="0"/>
    <n v="0"/>
    <n v="0"/>
    <n v="0"/>
    <n v="0"/>
    <n v="0"/>
    <n v="0"/>
    <n v="0"/>
    <n v="0"/>
    <n v="25642.77"/>
    <n v="59833.130000000005"/>
    <n v="85475.900000000009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26-04-04T00:00:00"/>
    <n v="184812.68"/>
    <n v="0.92876712328767119"/>
    <n v="1"/>
    <n v="4.9000000000000002E-2"/>
    <n v="0.9287671232876713"/>
    <n v="1"/>
    <n v="4.8999999999999995E-2"/>
    <x v="1"/>
    <x v="1"/>
    <n v="8085.55"/>
    <n v="16171.1"/>
    <n v="16171.1"/>
    <n v="8085.55"/>
    <n v="0"/>
    <n v="0"/>
    <n v="0"/>
    <n v="0"/>
    <n v="0"/>
    <n v="0"/>
    <n v="0"/>
    <n v="0"/>
    <n v="0"/>
    <n v="0"/>
    <n v="0"/>
    <n v="0"/>
    <n v="24256.65"/>
    <n v="24256.65"/>
    <n v="48513.3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28-04-04T00:00:00"/>
    <n v="184812.68"/>
    <n v="2.9315068493150687"/>
    <n v="3.0027397260273974"/>
    <n v="8.7499999999999994E-2"/>
    <n v="2.9315068493150691"/>
    <n v="3.0027397260273974"/>
    <n v="8.7499999999999994E-2"/>
    <x v="1"/>
    <x v="1"/>
    <n v="4527.91"/>
    <n v="4527.91"/>
    <n v="0"/>
    <n v="0"/>
    <n v="0"/>
    <n v="0"/>
    <n v="0"/>
    <n v="0"/>
    <n v="0"/>
    <n v="0"/>
    <n v="0"/>
    <n v="0"/>
    <n v="0"/>
    <n v="0"/>
    <n v="0"/>
    <n v="0"/>
    <n v="9055.82"/>
    <n v="0"/>
    <n v="9055.82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1"/>
    <n v="0"/>
    <n v="0"/>
    <n v="0"/>
    <n v="0"/>
    <n v="0"/>
    <n v="0"/>
    <n v="150021.71"/>
    <d v="2025-04-04T00:00:00"/>
    <d v="2030-04-04T00:00:00"/>
    <n v="150021.71"/>
    <n v="4.9315068493150687"/>
    <n v="5.0027397260273974"/>
    <n v="9.2499999999999999E-2"/>
    <n v="4.9315068493150687"/>
    <n v="5.0027397260273974"/>
    <n v="9.2499999999999999E-2"/>
    <x v="1"/>
    <x v="1"/>
    <n v="6938.5"/>
    <n v="13877"/>
    <n v="13877"/>
    <n v="13877"/>
    <n v="13877"/>
    <n v="6938.5"/>
    <n v="0"/>
    <n v="0"/>
    <n v="0"/>
    <n v="0"/>
    <n v="0"/>
    <n v="0"/>
    <n v="0"/>
    <n v="0"/>
    <n v="0"/>
    <n v="0"/>
    <n v="20815.5"/>
    <n v="48569.5"/>
    <n v="69385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2"/>
    <n v="0"/>
    <n v="0"/>
    <n v="0"/>
    <n v="0"/>
    <n v="0"/>
    <n v="0"/>
    <n v="150021.72"/>
    <d v="2025-04-04T00:00:00"/>
    <d v="2026-04-04T00:00:00"/>
    <n v="150021.72"/>
    <n v="0.92876712328767119"/>
    <n v="1"/>
    <n v="4.9000000000000002E-2"/>
    <n v="0.9287671232876713"/>
    <n v="1"/>
    <n v="4.9000000000000002E-2"/>
    <x v="1"/>
    <x v="1"/>
    <n v="6563.45"/>
    <n v="13126.9"/>
    <n v="13126.9"/>
    <n v="6563.45"/>
    <n v="0"/>
    <n v="0"/>
    <n v="0"/>
    <n v="0"/>
    <n v="0"/>
    <n v="0"/>
    <n v="0"/>
    <n v="0"/>
    <n v="0"/>
    <n v="0"/>
    <n v="0"/>
    <n v="0"/>
    <n v="19690.349999999999"/>
    <n v="19690.349999999999"/>
    <n v="39380.699999999997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2"/>
    <n v="0"/>
    <n v="0"/>
    <n v="0"/>
    <n v="0"/>
    <n v="0"/>
    <n v="0"/>
    <n v="150021.72"/>
    <d v="2025-04-04T00:00:00"/>
    <d v="2028-04-04T00:00:00"/>
    <n v="150021.72"/>
    <n v="2.9315068493150687"/>
    <n v="3.0027397260273974"/>
    <n v="8.7499999999999994E-2"/>
    <n v="2.9315068493150687"/>
    <n v="3.0027397260273974"/>
    <n v="8.7499999999999994E-2"/>
    <x v="1"/>
    <x v="1"/>
    <n v="3675.53"/>
    <n v="3675.53"/>
    <n v="0"/>
    <n v="0"/>
    <n v="0"/>
    <n v="0"/>
    <n v="0"/>
    <n v="0"/>
    <n v="0"/>
    <n v="0"/>
    <n v="0"/>
    <n v="0"/>
    <n v="0"/>
    <n v="0"/>
    <n v="0"/>
    <n v="0"/>
    <n v="7351.06"/>
    <n v="0"/>
    <n v="7351.06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4"/>
    <n v="0"/>
    <n v="0"/>
    <n v="0"/>
    <n v="0"/>
    <n v="0"/>
    <n v="0"/>
    <n v="2410742.34"/>
    <d v="2025-04-04T00:00:00"/>
    <d v="2030-04-04T00:00:00"/>
    <n v="2410742.34"/>
    <n v="4.9315068493150687"/>
    <n v="5.0027397260273974"/>
    <n v="9.2499999999999999E-2"/>
    <n v="4.9315068493150687"/>
    <n v="5.0027397260273974"/>
    <n v="9.2499999999999999E-2"/>
    <x v="1"/>
    <x v="1"/>
    <n v="111496.83"/>
    <n v="222993.66"/>
    <n v="222993.66"/>
    <n v="222993.66"/>
    <n v="222993.66"/>
    <n v="111496.83"/>
    <n v="0"/>
    <n v="0"/>
    <n v="0"/>
    <n v="0"/>
    <n v="0"/>
    <n v="0"/>
    <n v="0"/>
    <n v="0"/>
    <n v="0"/>
    <n v="0"/>
    <n v="334490.49"/>
    <n v="780477.80999999994"/>
    <n v="1114968.2999999998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5"/>
    <n v="0"/>
    <n v="0"/>
    <n v="0"/>
    <n v="0"/>
    <n v="0"/>
    <n v="0"/>
    <n v="2410742.35"/>
    <d v="2025-04-04T00:00:00"/>
    <d v="2026-04-04T00:00:00"/>
    <n v="2410742.35"/>
    <n v="0.92876712328767119"/>
    <n v="1"/>
    <n v="4.9000000000000002E-2"/>
    <n v="0.92876712328767108"/>
    <n v="1"/>
    <n v="4.9000000000000002E-2"/>
    <x v="1"/>
    <x v="1"/>
    <n v="105469.98"/>
    <n v="210939.96"/>
    <n v="210939.96"/>
    <n v="105469.98"/>
    <n v="0"/>
    <n v="0"/>
    <n v="0"/>
    <n v="0"/>
    <n v="0"/>
    <n v="0"/>
    <n v="0"/>
    <n v="0"/>
    <n v="0"/>
    <n v="0"/>
    <n v="0"/>
    <n v="0"/>
    <n v="316409.94"/>
    <n v="316409.94"/>
    <n v="632819.88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5"/>
    <n v="0"/>
    <n v="0"/>
    <n v="0"/>
    <n v="0"/>
    <n v="0"/>
    <n v="0"/>
    <n v="2410742.35"/>
    <d v="2025-04-04T00:00:00"/>
    <d v="2028-04-04T00:00:00"/>
    <n v="2410742.35"/>
    <n v="2.9315068493150687"/>
    <n v="3.0027397260273974"/>
    <n v="8.7499999999999994E-2"/>
    <n v="2.9315068493150687"/>
    <n v="3.0027397260273974"/>
    <n v="8.7499999999999994E-2"/>
    <x v="1"/>
    <x v="1"/>
    <n v="59063.19"/>
    <n v="59063.19"/>
    <n v="0"/>
    <n v="0"/>
    <n v="0"/>
    <n v="0"/>
    <n v="0"/>
    <n v="0"/>
    <n v="0"/>
    <n v="0"/>
    <n v="0"/>
    <n v="0"/>
    <n v="0"/>
    <n v="0"/>
    <n v="0"/>
    <n v="0"/>
    <n v="118126.38"/>
    <n v="0"/>
    <n v="118126.38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1"/>
    <n v="0"/>
    <n v="0"/>
    <n v="0"/>
    <n v="0"/>
    <n v="0"/>
    <n v="0"/>
    <n v="215035.61"/>
    <d v="2025-04-04T00:00:00"/>
    <d v="2030-04-04T00:00:00"/>
    <n v="215035.61"/>
    <n v="4.9315068493150687"/>
    <n v="5.0027397260273974"/>
    <n v="9.2499999999999999E-2"/>
    <n v="4.9315068493150687"/>
    <n v="5.0027397260273982"/>
    <n v="9.2499999999999999E-2"/>
    <x v="1"/>
    <x v="1"/>
    <n v="9945.4"/>
    <n v="19890.8"/>
    <n v="19890.8"/>
    <n v="19890.8"/>
    <n v="19890.8"/>
    <n v="9945.4"/>
    <n v="0"/>
    <n v="0"/>
    <n v="0"/>
    <n v="0"/>
    <n v="0"/>
    <n v="0"/>
    <n v="0"/>
    <n v="0"/>
    <n v="0"/>
    <n v="0"/>
    <n v="29836.199999999997"/>
    <n v="69617.799999999988"/>
    <n v="99453.999999999985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2"/>
    <n v="0"/>
    <n v="0"/>
    <n v="0"/>
    <n v="0"/>
    <n v="0"/>
    <n v="0"/>
    <n v="215035.62"/>
    <d v="2025-04-04T00:00:00"/>
    <d v="2026-04-04T00:00:00"/>
    <n v="215035.62"/>
    <n v="0.92876712328767119"/>
    <n v="1"/>
    <n v="4.9000000000000002E-2"/>
    <n v="0.9287671232876713"/>
    <n v="1"/>
    <n v="4.9000000000000002E-2"/>
    <x v="1"/>
    <x v="1"/>
    <n v="9407.81"/>
    <n v="18815.62"/>
    <n v="18815.62"/>
    <n v="9407.81"/>
    <n v="0"/>
    <n v="0"/>
    <n v="0"/>
    <n v="0"/>
    <n v="0"/>
    <n v="0"/>
    <n v="0"/>
    <n v="0"/>
    <n v="0"/>
    <n v="0"/>
    <n v="0"/>
    <n v="0"/>
    <n v="28223.43"/>
    <n v="28223.43"/>
    <n v="56446.86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2"/>
    <n v="0"/>
    <n v="0"/>
    <n v="0"/>
    <n v="0"/>
    <n v="0"/>
    <n v="0"/>
    <n v="215035.62"/>
    <d v="2025-04-04T00:00:00"/>
    <d v="2028-04-04T00:00:00"/>
    <n v="215035.62"/>
    <n v="2.9315068493150687"/>
    <n v="3.0027397260273974"/>
    <n v="8.7499999999999994E-2"/>
    <n v="2.9315068493150687"/>
    <n v="3.0027397260273974"/>
    <n v="8.7499999999999994E-2"/>
    <x v="1"/>
    <x v="1"/>
    <n v="5268.37"/>
    <n v="5268.37"/>
    <n v="0"/>
    <n v="0"/>
    <n v="0"/>
    <n v="0"/>
    <n v="0"/>
    <n v="0"/>
    <n v="0"/>
    <n v="0"/>
    <n v="0"/>
    <n v="0"/>
    <n v="0"/>
    <n v="0"/>
    <n v="0"/>
    <n v="0"/>
    <n v="10536.74"/>
    <n v="0"/>
    <n v="10536.74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2"/>
    <n v="0"/>
    <n v="0"/>
    <n v="0"/>
    <n v="0"/>
    <n v="0"/>
    <n v="0"/>
    <n v="683736.82"/>
    <d v="2025-04-04T00:00:00"/>
    <d v="2030-04-04T00:00:00"/>
    <n v="683736.82"/>
    <n v="4.9315068493150687"/>
    <n v="5.0027397260273974"/>
    <n v="9.2499999999999999E-2"/>
    <n v="4.9315068493150687"/>
    <n v="5.0027397260273974"/>
    <n v="9.2499999999999999E-2"/>
    <x v="1"/>
    <x v="1"/>
    <n v="31622.83"/>
    <n v="63245.66"/>
    <n v="63245.66"/>
    <n v="63245.66"/>
    <n v="63245.66"/>
    <n v="31622.83"/>
    <n v="0"/>
    <n v="0"/>
    <n v="0"/>
    <n v="0"/>
    <n v="0"/>
    <n v="0"/>
    <n v="0"/>
    <n v="0"/>
    <n v="0"/>
    <n v="0"/>
    <n v="94868.49"/>
    <n v="221359.81"/>
    <n v="316228.3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1"/>
    <n v="0"/>
    <n v="0"/>
    <n v="0"/>
    <n v="0"/>
    <n v="0"/>
    <n v="0"/>
    <n v="683736.81"/>
    <d v="2025-04-04T00:00:00"/>
    <d v="2026-04-04T00:00:00"/>
    <n v="683736.81"/>
    <n v="0.92876712328767119"/>
    <n v="1"/>
    <n v="4.9000000000000002E-2"/>
    <n v="0.92876712328767119"/>
    <n v="1"/>
    <n v="4.9000000000000002E-2"/>
    <x v="1"/>
    <x v="1"/>
    <n v="29913.49"/>
    <n v="59826.98"/>
    <n v="59826.98"/>
    <n v="29913.49"/>
    <n v="0"/>
    <n v="0"/>
    <n v="0"/>
    <n v="0"/>
    <n v="0"/>
    <n v="0"/>
    <n v="0"/>
    <n v="0"/>
    <n v="0"/>
    <n v="0"/>
    <n v="0"/>
    <n v="0"/>
    <n v="89740.47"/>
    <n v="89740.47"/>
    <n v="179480.94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1"/>
    <n v="0"/>
    <n v="0"/>
    <n v="0"/>
    <n v="0"/>
    <n v="0"/>
    <n v="0"/>
    <n v="683736.81"/>
    <d v="2025-04-04T00:00:00"/>
    <d v="2028-04-04T00:00:00"/>
    <n v="683736.81"/>
    <n v="2.9315068493150687"/>
    <n v="3.0027397260273974"/>
    <n v="8.7499999999999994E-2"/>
    <n v="2.9315068493150687"/>
    <n v="3.0027397260273974"/>
    <n v="8.7499999999999994E-2"/>
    <x v="1"/>
    <x v="1"/>
    <n v="16751.55"/>
    <n v="16751.55"/>
    <n v="0"/>
    <n v="0"/>
    <n v="0"/>
    <n v="0"/>
    <n v="0"/>
    <n v="0"/>
    <n v="0"/>
    <n v="0"/>
    <n v="0"/>
    <n v="0"/>
    <n v="0"/>
    <n v="0"/>
    <n v="0"/>
    <n v="0"/>
    <n v="33503.1"/>
    <n v="0"/>
    <n v="33503.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3"/>
    <n v="0"/>
    <n v="0"/>
    <n v="0"/>
    <n v="0"/>
    <n v="0"/>
    <n v="0"/>
    <n v="189852.63"/>
    <d v="2025-04-04T00:00:00"/>
    <d v="2030-04-04T00:00:00"/>
    <n v="189852.63"/>
    <n v="4.9315068493150687"/>
    <n v="5.0027397260273974"/>
    <n v="9.2499999999999999E-2"/>
    <n v="4.9315068493150687"/>
    <n v="5.0027397260273974"/>
    <n v="9.2499999999999999E-2"/>
    <x v="1"/>
    <x v="1"/>
    <n v="8780.68"/>
    <n v="17561.36"/>
    <n v="17561.36"/>
    <n v="17561.36"/>
    <n v="17561.36"/>
    <n v="8780.68"/>
    <n v="0"/>
    <n v="0"/>
    <n v="0"/>
    <n v="0"/>
    <n v="0"/>
    <n v="0"/>
    <n v="0"/>
    <n v="0"/>
    <n v="0"/>
    <n v="0"/>
    <n v="26342.04"/>
    <n v="61464.76"/>
    <n v="87806.8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2"/>
    <n v="0"/>
    <n v="0"/>
    <n v="0"/>
    <n v="0"/>
    <n v="0"/>
    <n v="0"/>
    <n v="189852.62"/>
    <d v="2025-04-04T00:00:00"/>
    <d v="2026-04-04T00:00:00"/>
    <n v="189852.62"/>
    <n v="0.92876712328767119"/>
    <n v="1"/>
    <n v="4.9000000000000002E-2"/>
    <n v="0.9287671232876713"/>
    <n v="1"/>
    <n v="4.9000000000000002E-2"/>
    <x v="1"/>
    <x v="1"/>
    <n v="8306.0499999999993"/>
    <n v="16612.099999999999"/>
    <n v="16612.099999999999"/>
    <n v="8306.0499999999993"/>
    <n v="0"/>
    <n v="0"/>
    <n v="0"/>
    <n v="0"/>
    <n v="0"/>
    <n v="0"/>
    <n v="0"/>
    <n v="0"/>
    <n v="0"/>
    <n v="0"/>
    <n v="0"/>
    <n v="0"/>
    <n v="24918.149999999998"/>
    <n v="24918.149999999998"/>
    <n v="49836.299999999996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2"/>
    <n v="0"/>
    <n v="0"/>
    <n v="0"/>
    <n v="0"/>
    <n v="0"/>
    <n v="0"/>
    <n v="189852.62"/>
    <d v="2025-04-04T00:00:00"/>
    <d v="2028-04-04T00:00:00"/>
    <n v="189852.62"/>
    <n v="2.9315068493150687"/>
    <n v="3.0027397260273974"/>
    <n v="8.7499999999999994E-2"/>
    <n v="2.9315068493150687"/>
    <n v="3.0027397260273969"/>
    <n v="8.7500000000000008E-2"/>
    <x v="1"/>
    <x v="1"/>
    <n v="4651.3900000000003"/>
    <n v="4651.3900000000003"/>
    <n v="0"/>
    <n v="0"/>
    <n v="0"/>
    <n v="0"/>
    <n v="0"/>
    <n v="0"/>
    <n v="0"/>
    <n v="0"/>
    <n v="0"/>
    <n v="0"/>
    <n v="0"/>
    <n v="0"/>
    <n v="0"/>
    <n v="0"/>
    <n v="9302.7800000000007"/>
    <n v="0"/>
    <n v="9302.7800000000007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2"/>
    <n v="0"/>
    <n v="0"/>
    <n v="0"/>
    <n v="0"/>
    <n v="0"/>
    <n v="0"/>
    <n v="434522.02"/>
    <d v="2025-04-04T00:00:00"/>
    <d v="2030-04-04T00:00:00"/>
    <n v="434522.02"/>
    <n v="4.9315068493150687"/>
    <n v="5.0027397260273974"/>
    <n v="9.2499999999999999E-2"/>
    <n v="4.9315068493150687"/>
    <n v="5.0027397260273982"/>
    <n v="9.2499999999999999E-2"/>
    <x v="1"/>
    <x v="1"/>
    <n v="20096.64"/>
    <n v="40193.279999999999"/>
    <n v="40193.279999999999"/>
    <n v="40193.279999999999"/>
    <n v="40193.279999999999"/>
    <n v="20096.64"/>
    <n v="0"/>
    <n v="0"/>
    <n v="0"/>
    <n v="0"/>
    <n v="0"/>
    <n v="0"/>
    <n v="0"/>
    <n v="0"/>
    <n v="0"/>
    <n v="0"/>
    <n v="60289.919999999998"/>
    <n v="140676.47999999998"/>
    <n v="200966.39999999997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1"/>
    <n v="0"/>
    <n v="0"/>
    <n v="0"/>
    <n v="0"/>
    <n v="0"/>
    <n v="0"/>
    <n v="434522.01"/>
    <d v="2025-04-04T00:00:00"/>
    <d v="2026-04-04T00:00:00"/>
    <n v="434522.01"/>
    <n v="0.92876712328767119"/>
    <n v="1"/>
    <n v="4.9000000000000002E-2"/>
    <n v="0.92876712328767119"/>
    <n v="1"/>
    <n v="4.9000000000000002E-2"/>
    <x v="1"/>
    <x v="1"/>
    <n v="19010.34"/>
    <n v="38020.68"/>
    <n v="38020.68"/>
    <n v="19010.34"/>
    <n v="0"/>
    <n v="0"/>
    <n v="0"/>
    <n v="0"/>
    <n v="0"/>
    <n v="0"/>
    <n v="0"/>
    <n v="0"/>
    <n v="0"/>
    <n v="0"/>
    <n v="0"/>
    <n v="0"/>
    <n v="57031.020000000004"/>
    <n v="57031.020000000004"/>
    <n v="114062.04000000001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1"/>
    <n v="0"/>
    <n v="0"/>
    <n v="0"/>
    <n v="0"/>
    <n v="0"/>
    <n v="0"/>
    <n v="434522.01"/>
    <d v="2025-04-04T00:00:00"/>
    <d v="2028-04-04T00:00:00"/>
    <n v="434522.01"/>
    <n v="2.9315068493150687"/>
    <n v="3.0027397260273974"/>
    <n v="8.7499999999999994E-2"/>
    <n v="2.9315068493150687"/>
    <n v="3.0027397260273974"/>
    <n v="8.7499999999999994E-2"/>
    <x v="1"/>
    <x v="1"/>
    <n v="10645.79"/>
    <n v="10645.79"/>
    <n v="0"/>
    <n v="0"/>
    <n v="0"/>
    <n v="0"/>
    <n v="0"/>
    <n v="0"/>
    <n v="0"/>
    <n v="0"/>
    <n v="0"/>
    <n v="0"/>
    <n v="0"/>
    <n v="0"/>
    <n v="0"/>
    <n v="0"/>
    <n v="21291.58"/>
    <n v="0"/>
    <n v="21291.58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6"/>
    <n v="0"/>
    <n v="0"/>
    <n v="0"/>
    <n v="0"/>
    <n v="0"/>
    <n v="0"/>
    <n v="416981.16"/>
    <d v="2025-04-04T00:00:00"/>
    <d v="2030-04-04T00:00:00"/>
    <n v="416981.16"/>
    <n v="4.9315068493150687"/>
    <n v="5.0027397260273974"/>
    <n v="9.2499999999999999E-2"/>
    <n v="4.9315068493150687"/>
    <n v="5.0027397260273974"/>
    <n v="9.2499999999999999E-2"/>
    <x v="1"/>
    <x v="1"/>
    <n v="19285.38"/>
    <n v="38570.76"/>
    <n v="38570.76"/>
    <n v="38570.76"/>
    <n v="38570.76"/>
    <n v="19285.38"/>
    <n v="0"/>
    <n v="0"/>
    <n v="0"/>
    <n v="0"/>
    <n v="0"/>
    <n v="0"/>
    <n v="0"/>
    <n v="0"/>
    <n v="0"/>
    <n v="0"/>
    <n v="57856.14"/>
    <n v="134997.66"/>
    <n v="192853.8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7"/>
    <n v="0"/>
    <n v="0"/>
    <n v="0"/>
    <n v="0"/>
    <n v="0"/>
    <n v="0"/>
    <n v="416981.17"/>
    <d v="2025-04-04T00:00:00"/>
    <d v="2026-04-04T00:00:00"/>
    <n v="416981.17"/>
    <n v="0.92876712328767119"/>
    <n v="1"/>
    <n v="4.9000000000000002E-2"/>
    <n v="0.92876712328767119"/>
    <n v="1"/>
    <n v="4.9000000000000002E-2"/>
    <x v="1"/>
    <x v="1"/>
    <n v="18242.93"/>
    <n v="36485.86"/>
    <n v="36485.86"/>
    <n v="18242.93"/>
    <n v="0"/>
    <n v="0"/>
    <n v="0"/>
    <n v="0"/>
    <n v="0"/>
    <n v="0"/>
    <n v="0"/>
    <n v="0"/>
    <n v="0"/>
    <n v="0"/>
    <n v="0"/>
    <n v="0"/>
    <n v="54728.79"/>
    <n v="54728.79"/>
    <n v="109457.58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7"/>
    <n v="0"/>
    <n v="0"/>
    <n v="0"/>
    <n v="0"/>
    <n v="0"/>
    <n v="0"/>
    <n v="416981.17"/>
    <d v="2025-04-04T00:00:00"/>
    <d v="2028-04-04T00:00:00"/>
    <n v="416981.17"/>
    <n v="2.9315068493150687"/>
    <n v="3.0027397260273974"/>
    <n v="8.7499999999999994E-2"/>
    <n v="2.9315068493150687"/>
    <n v="3.0027397260273969"/>
    <n v="8.7499999999999994E-2"/>
    <x v="1"/>
    <x v="1"/>
    <n v="10216.040000000001"/>
    <n v="10216.040000000001"/>
    <n v="0"/>
    <n v="0"/>
    <n v="0"/>
    <n v="0"/>
    <n v="0"/>
    <n v="0"/>
    <n v="0"/>
    <n v="0"/>
    <n v="0"/>
    <n v="0"/>
    <n v="0"/>
    <n v="0"/>
    <n v="0"/>
    <n v="0"/>
    <n v="20432.080000000002"/>
    <n v="0"/>
    <n v="20432.080000000002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30-04-04T00:00:00"/>
    <n v="158178.47"/>
    <n v="4.9315068493150687"/>
    <n v="5.0027397260273974"/>
    <n v="9.2499999999999999E-2"/>
    <n v="4.9315068493150687"/>
    <n v="5.0027397260273974"/>
    <n v="9.2499999999999999E-2"/>
    <x v="1"/>
    <x v="1"/>
    <n v="7315.75"/>
    <n v="14631.5"/>
    <n v="14631.5"/>
    <n v="14631.5"/>
    <n v="14631.5"/>
    <n v="7315.75"/>
    <n v="0"/>
    <n v="0"/>
    <n v="0"/>
    <n v="0"/>
    <n v="0"/>
    <n v="0"/>
    <n v="0"/>
    <n v="0"/>
    <n v="0"/>
    <n v="0"/>
    <n v="21947.25"/>
    <n v="51210.25"/>
    <n v="73157.5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26-04-04T00:00:00"/>
    <n v="158178.47"/>
    <n v="0.92876712328767119"/>
    <n v="1"/>
    <n v="4.9000000000000002E-2"/>
    <n v="0.92876712328767119"/>
    <n v="1"/>
    <n v="4.9000000000000002E-2"/>
    <x v="1"/>
    <x v="1"/>
    <n v="6920.31"/>
    <n v="13840.62"/>
    <n v="13840.62"/>
    <n v="6920.31"/>
    <n v="0"/>
    <n v="0"/>
    <n v="0"/>
    <n v="0"/>
    <n v="0"/>
    <n v="0"/>
    <n v="0"/>
    <n v="0"/>
    <n v="0"/>
    <n v="0"/>
    <n v="0"/>
    <n v="0"/>
    <n v="20760.93"/>
    <n v="20760.93"/>
    <n v="41521.86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28-04-04T00:00:00"/>
    <n v="158178.47"/>
    <n v="2.9315068493150687"/>
    <n v="3.0027397260273974"/>
    <n v="8.7499999999999994E-2"/>
    <n v="2.9315068493150687"/>
    <n v="3.0027397260273974"/>
    <n v="8.7499999999999994E-2"/>
    <x v="1"/>
    <x v="1"/>
    <n v="3875.37"/>
    <n v="3875.37"/>
    <n v="0"/>
    <n v="0"/>
    <n v="0"/>
    <n v="0"/>
    <n v="0"/>
    <n v="0"/>
    <n v="0"/>
    <n v="0"/>
    <n v="0"/>
    <n v="0"/>
    <n v="0"/>
    <n v="0"/>
    <n v="0"/>
    <n v="0"/>
    <n v="7750.74"/>
    <n v="0"/>
    <n v="7750.74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30-04-04T00:00:00"/>
    <n v="1129261.0900000001"/>
    <n v="4.9315068493150687"/>
    <n v="5.0027397260273974"/>
    <n v="9.2499999999999999E-2"/>
    <n v="4.9315068493150687"/>
    <n v="5.0027397260273974"/>
    <n v="9.2499999999999999E-2"/>
    <x v="1"/>
    <x v="1"/>
    <n v="52228.33"/>
    <n v="104456.66"/>
    <n v="104456.66"/>
    <n v="104456.66"/>
    <n v="104456.66"/>
    <n v="52228.33"/>
    <n v="0"/>
    <n v="0"/>
    <n v="0"/>
    <n v="0"/>
    <n v="0"/>
    <n v="0"/>
    <n v="0"/>
    <n v="0"/>
    <n v="0"/>
    <n v="0"/>
    <n v="156684.99"/>
    <n v="365598.31"/>
    <n v="522283.3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26-04-04T00:00:00"/>
    <n v="1129261.0900000001"/>
    <n v="0.92876712328767119"/>
    <n v="1"/>
    <n v="4.9000000000000002E-2"/>
    <n v="0.92876712328767119"/>
    <n v="1"/>
    <n v="4.9000000000000002E-2"/>
    <x v="1"/>
    <x v="1"/>
    <n v="49405.17"/>
    <n v="98810.34"/>
    <n v="98810.34"/>
    <n v="49405.17"/>
    <n v="0"/>
    <n v="0"/>
    <n v="0"/>
    <n v="0"/>
    <n v="0"/>
    <n v="0"/>
    <n v="0"/>
    <n v="0"/>
    <n v="0"/>
    <n v="0"/>
    <n v="0"/>
    <n v="0"/>
    <n v="148215.51"/>
    <n v="148215.51"/>
    <n v="296431.02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28-04-04T00:00:00"/>
    <n v="1129261.0900000001"/>
    <n v="2.9315068493150687"/>
    <n v="3.0027397260273974"/>
    <n v="8.7499999999999994E-2"/>
    <n v="2.9315068493150687"/>
    <n v="3.0027397260273974"/>
    <n v="8.7499999999999994E-2"/>
    <x v="1"/>
    <x v="1"/>
    <n v="27666.9"/>
    <n v="27666.9"/>
    <n v="0"/>
    <n v="0"/>
    <n v="0"/>
    <n v="0"/>
    <n v="0"/>
    <n v="0"/>
    <n v="0"/>
    <n v="0"/>
    <n v="0"/>
    <n v="0"/>
    <n v="0"/>
    <n v="0"/>
    <n v="0"/>
    <n v="0"/>
    <n v="55333.8"/>
    <n v="0"/>
    <n v="55333.8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3"/>
    <n v="0"/>
    <n v="0"/>
    <n v="0"/>
    <n v="0"/>
    <n v="0"/>
    <n v="0"/>
    <n v="243658.73"/>
    <d v="2025-04-04T00:00:00"/>
    <d v="2030-04-04T00:00:00"/>
    <n v="243658.73"/>
    <n v="4.9315068493150687"/>
    <n v="5.0027397260273974"/>
    <n v="9.2499999999999999E-2"/>
    <n v="4.9315068493150687"/>
    <n v="5.0027397260273974"/>
    <n v="9.2499999999999999E-2"/>
    <x v="1"/>
    <x v="1"/>
    <n v="11269.22"/>
    <n v="22538.44"/>
    <n v="22538.44"/>
    <n v="22538.44"/>
    <n v="22538.44"/>
    <n v="11269.22"/>
    <n v="0"/>
    <n v="0"/>
    <n v="0"/>
    <n v="0"/>
    <n v="0"/>
    <n v="0"/>
    <n v="0"/>
    <n v="0"/>
    <n v="0"/>
    <n v="0"/>
    <n v="33807.659999999996"/>
    <n v="78884.539999999994"/>
    <n v="112692.19999999998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4"/>
    <n v="0"/>
    <n v="0"/>
    <n v="0"/>
    <n v="0"/>
    <n v="0"/>
    <n v="0"/>
    <n v="243658.74"/>
    <d v="2025-04-04T00:00:00"/>
    <d v="2026-04-04T00:00:00"/>
    <n v="243658.74"/>
    <n v="0.92876712328767119"/>
    <n v="1"/>
    <n v="4.9000000000000002E-2"/>
    <n v="0.92876712328767119"/>
    <n v="1"/>
    <n v="4.8999999999999995E-2"/>
    <x v="1"/>
    <x v="1"/>
    <n v="10660.07"/>
    <n v="21320.14"/>
    <n v="21320.14"/>
    <n v="10660.07"/>
    <n v="0"/>
    <n v="0"/>
    <n v="0"/>
    <n v="0"/>
    <n v="0"/>
    <n v="0"/>
    <n v="0"/>
    <n v="0"/>
    <n v="0"/>
    <n v="0"/>
    <n v="0"/>
    <n v="0"/>
    <n v="31980.21"/>
    <n v="31980.21"/>
    <n v="63960.42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4"/>
    <n v="0"/>
    <n v="0"/>
    <n v="0"/>
    <n v="0"/>
    <n v="0"/>
    <n v="0"/>
    <n v="243658.74"/>
    <d v="2025-04-04T00:00:00"/>
    <d v="2028-04-04T00:00:00"/>
    <n v="243658.74"/>
    <n v="2.9315068493150687"/>
    <n v="3.0027397260273974"/>
    <n v="8.7499999999999994E-2"/>
    <n v="2.9315068493150687"/>
    <n v="3.0027397260273974"/>
    <n v="8.7499999999999994E-2"/>
    <x v="1"/>
    <x v="1"/>
    <n v="5969.64"/>
    <n v="5969.64"/>
    <n v="0"/>
    <n v="0"/>
    <n v="0"/>
    <n v="0"/>
    <n v="0"/>
    <n v="0"/>
    <n v="0"/>
    <n v="0"/>
    <n v="0"/>
    <n v="0"/>
    <n v="0"/>
    <n v="0"/>
    <n v="0"/>
    <n v="0"/>
    <n v="11939.28"/>
    <n v="0"/>
    <n v="11939.28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30-04-04T00:00:00"/>
    <n v="705934.83"/>
    <n v="4.9315068493150687"/>
    <n v="5.0027397260273974"/>
    <n v="9.2499999999999999E-2"/>
    <n v="4.9315068493150687"/>
    <n v="5.0027397260273974"/>
    <n v="9.2499999999999999E-2"/>
    <x v="1"/>
    <x v="1"/>
    <n v="32649.49"/>
    <n v="65298.98"/>
    <n v="65298.98"/>
    <n v="65298.98"/>
    <n v="65298.98"/>
    <n v="32649.49"/>
    <n v="0"/>
    <n v="0"/>
    <n v="0"/>
    <n v="0"/>
    <n v="0"/>
    <n v="0"/>
    <n v="0"/>
    <n v="0"/>
    <n v="0"/>
    <n v="0"/>
    <n v="97948.47"/>
    <n v="228546.43"/>
    <n v="326494.90000000002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26-04-04T00:00:00"/>
    <n v="705934.83"/>
    <n v="0.92876712328767119"/>
    <n v="1"/>
    <n v="4.9000000000000002E-2"/>
    <n v="0.9287671232876713"/>
    <n v="1"/>
    <n v="4.9000000000000002E-2"/>
    <x v="1"/>
    <x v="1"/>
    <n v="30884.65"/>
    <n v="61769.3"/>
    <n v="61769.3"/>
    <n v="30884.65"/>
    <n v="0"/>
    <n v="0"/>
    <n v="0"/>
    <n v="0"/>
    <n v="0"/>
    <n v="0"/>
    <n v="0"/>
    <n v="0"/>
    <n v="0"/>
    <n v="0"/>
    <n v="0"/>
    <n v="0"/>
    <n v="92653.950000000012"/>
    <n v="92653.950000000012"/>
    <n v="185307.90000000002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28-04-04T00:00:00"/>
    <n v="705934.83"/>
    <n v="2.9315068493150687"/>
    <n v="3.0027397260273974"/>
    <n v="8.7499999999999994E-2"/>
    <n v="2.9315068493150687"/>
    <n v="3.0027397260273978"/>
    <n v="8.7499999999999994E-2"/>
    <x v="1"/>
    <x v="1"/>
    <n v="17295.400000000001"/>
    <n v="17295.400000000001"/>
    <n v="0"/>
    <n v="0"/>
    <n v="0"/>
    <n v="0"/>
    <n v="0"/>
    <n v="0"/>
    <n v="0"/>
    <n v="0"/>
    <n v="0"/>
    <n v="0"/>
    <n v="0"/>
    <n v="0"/>
    <n v="0"/>
    <n v="0"/>
    <n v="34590.800000000003"/>
    <n v="0"/>
    <n v="34590.80000000000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7"/>
    <n v="0"/>
    <n v="0"/>
    <n v="0"/>
    <n v="0"/>
    <n v="0"/>
    <n v="0"/>
    <n v="372914.47"/>
    <d v="2025-04-04T00:00:00"/>
    <d v="2030-04-04T00:00:00"/>
    <n v="372914.47"/>
    <n v="4.9315068493150687"/>
    <n v="5.0027397260273974"/>
    <n v="9.2499999999999999E-2"/>
    <n v="4.9315068493150687"/>
    <n v="5.0027397260273974"/>
    <n v="9.2499999999999999E-2"/>
    <x v="1"/>
    <x v="1"/>
    <n v="17247.29"/>
    <n v="34494.58"/>
    <n v="34494.58"/>
    <n v="34494.58"/>
    <n v="34494.58"/>
    <n v="17247.29"/>
    <n v="0"/>
    <n v="0"/>
    <n v="0"/>
    <n v="0"/>
    <n v="0"/>
    <n v="0"/>
    <n v="0"/>
    <n v="0"/>
    <n v="0"/>
    <n v="0"/>
    <n v="51741.87"/>
    <n v="120731.03"/>
    <n v="172472.9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6"/>
    <n v="0"/>
    <n v="0"/>
    <n v="0"/>
    <n v="0"/>
    <n v="0"/>
    <n v="0"/>
    <n v="372914.46"/>
    <d v="2025-04-04T00:00:00"/>
    <d v="2026-04-04T00:00:00"/>
    <n v="372914.46"/>
    <n v="0.92876712328767119"/>
    <n v="1"/>
    <n v="4.9000000000000002E-2"/>
    <n v="0.92876712328767119"/>
    <n v="1"/>
    <n v="4.9000000000000002E-2"/>
    <x v="1"/>
    <x v="1"/>
    <n v="16315.01"/>
    <n v="32630.02"/>
    <n v="32630.02"/>
    <n v="16315.01"/>
    <n v="0"/>
    <n v="0"/>
    <n v="0"/>
    <n v="0"/>
    <n v="0"/>
    <n v="0"/>
    <n v="0"/>
    <n v="0"/>
    <n v="0"/>
    <n v="0"/>
    <n v="0"/>
    <n v="0"/>
    <n v="48945.03"/>
    <n v="48945.03"/>
    <n v="97890.06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6"/>
    <n v="0"/>
    <n v="0"/>
    <n v="0"/>
    <n v="0"/>
    <n v="0"/>
    <n v="0"/>
    <n v="372914.46"/>
    <d v="2025-04-04T00:00:00"/>
    <d v="2028-04-04T00:00:00"/>
    <n v="372914.46"/>
    <n v="2.9315068493150687"/>
    <n v="3.0027397260273974"/>
    <n v="8.7499999999999994E-2"/>
    <n v="2.9315068493150687"/>
    <n v="3.0027397260273978"/>
    <n v="8.7499999999999994E-2"/>
    <x v="1"/>
    <x v="1"/>
    <n v="9136.4"/>
    <n v="9136.4"/>
    <n v="0"/>
    <n v="0"/>
    <n v="0"/>
    <n v="0"/>
    <n v="0"/>
    <n v="0"/>
    <n v="0"/>
    <n v="0"/>
    <n v="0"/>
    <n v="0"/>
    <n v="0"/>
    <n v="0"/>
    <n v="0"/>
    <n v="0"/>
    <n v="18272.8"/>
    <n v="0"/>
    <n v="18272.8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"/>
    <n v="0"/>
    <n v="0"/>
    <n v="0"/>
    <n v="0"/>
    <n v="0"/>
    <n v="0"/>
    <n v="828028.5"/>
    <d v="2025-04-04T00:00:00"/>
    <d v="2030-04-04T00:00:00"/>
    <n v="828028.5"/>
    <n v="4.9315068493150687"/>
    <n v="5.0027397260273974"/>
    <n v="9.2499999999999999E-2"/>
    <n v="4.9315068493150687"/>
    <n v="5.0027397260273974"/>
    <n v="9.2499999999999999E-2"/>
    <x v="1"/>
    <x v="1"/>
    <n v="38296.32"/>
    <n v="76592.639999999999"/>
    <n v="76592.639999999999"/>
    <n v="76592.639999999999"/>
    <n v="76592.639999999999"/>
    <n v="38296.32"/>
    <n v="0"/>
    <n v="0"/>
    <n v="0"/>
    <n v="0"/>
    <n v="0"/>
    <n v="0"/>
    <n v="0"/>
    <n v="0"/>
    <n v="0"/>
    <n v="0"/>
    <n v="114888.95999999999"/>
    <n v="268074.23999999999"/>
    <n v="382963.19999999995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1"/>
    <n v="0"/>
    <n v="0"/>
    <n v="0"/>
    <n v="0"/>
    <n v="0"/>
    <n v="0"/>
    <n v="828028.51"/>
    <d v="2025-04-04T00:00:00"/>
    <d v="2026-04-04T00:00:00"/>
    <n v="828028.51"/>
    <n v="0.92876712328767119"/>
    <n v="1"/>
    <n v="4.9000000000000002E-2"/>
    <n v="0.92876712328767108"/>
    <n v="1"/>
    <n v="4.9000000000000002E-2"/>
    <x v="1"/>
    <x v="1"/>
    <n v="36226.25"/>
    <n v="72452.5"/>
    <n v="72452.5"/>
    <n v="36226.25"/>
    <n v="0"/>
    <n v="0"/>
    <n v="0"/>
    <n v="0"/>
    <n v="0"/>
    <n v="0"/>
    <n v="0"/>
    <n v="0"/>
    <n v="0"/>
    <n v="0"/>
    <n v="0"/>
    <n v="0"/>
    <n v="108678.75"/>
    <n v="108678.75"/>
    <n v="217357.5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1"/>
    <n v="0"/>
    <n v="0"/>
    <n v="0"/>
    <n v="0"/>
    <n v="0"/>
    <n v="0"/>
    <n v="828028.51"/>
    <d v="2025-04-04T00:00:00"/>
    <d v="2028-04-04T00:00:00"/>
    <n v="828028.51"/>
    <n v="2.9315068493150687"/>
    <n v="3.0027397260273974"/>
    <n v="8.7499999999999994E-2"/>
    <n v="2.9315068493150687"/>
    <n v="3.0027397260273974"/>
    <n v="8.7499999999999994E-2"/>
    <x v="1"/>
    <x v="1"/>
    <n v="20286.7"/>
    <n v="20286.7"/>
    <n v="0"/>
    <n v="0"/>
    <n v="0"/>
    <n v="0"/>
    <n v="0"/>
    <n v="0"/>
    <n v="0"/>
    <n v="0"/>
    <n v="0"/>
    <n v="0"/>
    <n v="0"/>
    <n v="0"/>
    <n v="0"/>
    <n v="0"/>
    <n v="40573.4"/>
    <n v="0"/>
    <n v="40573.4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899999999"/>
    <n v="0"/>
    <n v="0"/>
    <n v="0"/>
    <n v="0"/>
    <n v="0"/>
    <n v="0"/>
    <n v="7969918.5899999999"/>
    <d v="2025-04-04T00:00:00"/>
    <d v="2030-04-04T00:00:00"/>
    <n v="7969918.5899999999"/>
    <n v="4.9315068493150687"/>
    <n v="5.0027397260273974"/>
    <n v="9.2499999999999999E-2"/>
    <n v="4.9315068493150687"/>
    <n v="5.0027397260273974"/>
    <n v="9.2499999999999999E-2"/>
    <x v="1"/>
    <x v="1"/>
    <n v="1344316055.77"/>
    <n v="737217.46"/>
    <n v="737217.46"/>
    <n v="737217.46"/>
    <n v="737217.46"/>
    <n v="368608.73"/>
    <n v="0"/>
    <n v="0"/>
    <n v="0"/>
    <n v="0"/>
    <n v="0"/>
    <n v="0"/>
    <n v="0"/>
    <n v="0"/>
    <n v="0"/>
    <n v="0"/>
    <n v="1345053273.23"/>
    <n v="2580261.11"/>
    <n v="1347633534.3399999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999999996"/>
    <n v="0"/>
    <n v="0"/>
    <n v="0"/>
    <n v="0"/>
    <n v="0"/>
    <n v="0"/>
    <n v="7969918.5999999996"/>
    <d v="2025-04-04T00:00:00"/>
    <d v="2026-04-04T00:00:00"/>
    <n v="7969918.5999999996"/>
    <n v="0.92876712328767119"/>
    <n v="1"/>
    <n v="4.9000000000000002E-2"/>
    <n v="0.92876712328767119"/>
    <n v="1"/>
    <n v="4.9000000000000002E-2"/>
    <x v="1"/>
    <x v="1"/>
    <n v="348683.94"/>
    <n v="697367.88"/>
    <n v="697367.88"/>
    <n v="348683.94"/>
    <n v="0"/>
    <n v="0"/>
    <n v="0"/>
    <n v="0"/>
    <n v="0"/>
    <n v="0"/>
    <n v="0"/>
    <n v="0"/>
    <n v="0"/>
    <n v="0"/>
    <n v="0"/>
    <n v="0"/>
    <n v="1046051.8200000001"/>
    <n v="1046051.8200000001"/>
    <n v="2092103.6400000001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999999996"/>
    <n v="0"/>
    <n v="0"/>
    <n v="0"/>
    <n v="0"/>
    <n v="0"/>
    <n v="0"/>
    <n v="7969918.5999999996"/>
    <d v="2025-04-04T00:00:00"/>
    <d v="2028-04-04T00:00:00"/>
    <n v="7969918.5999999996"/>
    <n v="2.9315068493150687"/>
    <n v="3.0027397260273974"/>
    <n v="8.7499999999999994E-2"/>
    <n v="2.9315068493150687"/>
    <n v="3.0027397260273974"/>
    <n v="8.7499999999999994E-2"/>
    <x v="1"/>
    <x v="1"/>
    <n v="195263.01"/>
    <n v="195263.01"/>
    <n v="0"/>
    <n v="0"/>
    <n v="0"/>
    <n v="0"/>
    <n v="0"/>
    <n v="0"/>
    <n v="0"/>
    <n v="0"/>
    <n v="0"/>
    <n v="0"/>
    <n v="0"/>
    <n v="0"/>
    <n v="0"/>
    <n v="0"/>
    <n v="390526.02"/>
    <n v="0"/>
    <n v="390526.02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"/>
    <n v="0"/>
    <n v="0"/>
    <n v="0"/>
    <n v="0"/>
    <n v="0"/>
    <n v="0"/>
    <n v="157715.9"/>
    <d v="2025-04-04T00:00:00"/>
    <d v="2030-04-04T00:00:00"/>
    <n v="157715.9"/>
    <n v="4.9315068493150687"/>
    <n v="5.0027397260273974"/>
    <n v="9.2499999999999999E-2"/>
    <n v="4.9315068493150687"/>
    <n v="5.0027397260273974"/>
    <n v="9.2499999999999999E-2"/>
    <x v="1"/>
    <x v="1"/>
    <n v="7294.36"/>
    <n v="14588.72"/>
    <n v="14588.72"/>
    <n v="14588.72"/>
    <n v="14588.72"/>
    <n v="7294.36"/>
    <n v="0"/>
    <n v="0"/>
    <n v="0"/>
    <n v="0"/>
    <n v="0"/>
    <n v="0"/>
    <n v="0"/>
    <n v="0"/>
    <n v="0"/>
    <n v="0"/>
    <n v="21883.079999999998"/>
    <n v="51060.52"/>
    <n v="72943.599999999991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1"/>
    <n v="0"/>
    <n v="0"/>
    <n v="0"/>
    <n v="0"/>
    <n v="0"/>
    <n v="0"/>
    <n v="157715.91"/>
    <d v="2025-04-04T00:00:00"/>
    <d v="2026-04-04T00:00:00"/>
    <n v="157715.91"/>
    <n v="0.92876712328767119"/>
    <n v="1"/>
    <n v="4.9000000000000002E-2"/>
    <n v="0.92876712328767119"/>
    <n v="1"/>
    <n v="4.9000000000000002E-2"/>
    <x v="1"/>
    <x v="1"/>
    <n v="6900.07"/>
    <n v="13800.14"/>
    <n v="13800.14"/>
    <n v="6900.07"/>
    <n v="0"/>
    <n v="0"/>
    <n v="0"/>
    <n v="0"/>
    <n v="0"/>
    <n v="0"/>
    <n v="0"/>
    <n v="0"/>
    <n v="0"/>
    <n v="0"/>
    <n v="0"/>
    <n v="0"/>
    <n v="20700.21"/>
    <n v="20700.21"/>
    <n v="41400.42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1"/>
    <n v="0"/>
    <n v="0"/>
    <n v="0"/>
    <n v="0"/>
    <n v="0"/>
    <n v="0"/>
    <n v="157715.91"/>
    <d v="2025-04-04T00:00:00"/>
    <d v="2028-04-04T00:00:00"/>
    <n v="157715.91"/>
    <n v="2.9315068493150687"/>
    <n v="3.0027397260273974"/>
    <n v="8.7499999999999994E-2"/>
    <n v="2.9315068493150687"/>
    <n v="3.0027397260273974"/>
    <n v="8.7499999999999994E-2"/>
    <x v="1"/>
    <x v="1"/>
    <n v="3864.04"/>
    <n v="3864.04"/>
    <n v="0"/>
    <n v="0"/>
    <n v="0"/>
    <n v="0"/>
    <n v="0"/>
    <n v="0"/>
    <n v="0"/>
    <n v="0"/>
    <n v="0"/>
    <n v="0"/>
    <n v="0"/>
    <n v="0"/>
    <n v="0"/>
    <n v="0"/>
    <n v="7728.08"/>
    <n v="0"/>
    <n v="7728.08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30-04-04T00:00:00"/>
    <n v="322206.73"/>
    <n v="4.9315068493150687"/>
    <n v="5.0027397260273974"/>
    <n v="9.2499999999999999E-2"/>
    <n v="4.9315068493150687"/>
    <n v="5.0027397260273974"/>
    <n v="9.2499999999999999E-2"/>
    <x v="1"/>
    <x v="1"/>
    <n v="14902.06"/>
    <n v="29804.12"/>
    <n v="29804.12"/>
    <n v="29804.12"/>
    <n v="29804.12"/>
    <n v="14902.06"/>
    <n v="0"/>
    <n v="0"/>
    <n v="0"/>
    <n v="0"/>
    <n v="0"/>
    <n v="0"/>
    <n v="0"/>
    <n v="0"/>
    <n v="0"/>
    <n v="0"/>
    <n v="44706.18"/>
    <n v="104314.42"/>
    <n v="149020.6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26-04-04T00:00:00"/>
    <n v="322206.73"/>
    <n v="0.92876712328767119"/>
    <n v="1"/>
    <n v="4.9000000000000002E-2"/>
    <n v="0.92876712328767108"/>
    <n v="1"/>
    <n v="4.9000000000000002E-2"/>
    <x v="1"/>
    <x v="1"/>
    <n v="14096.54"/>
    <n v="28193.08"/>
    <n v="28193.08"/>
    <n v="14096.54"/>
    <n v="0"/>
    <n v="0"/>
    <n v="0"/>
    <n v="0"/>
    <n v="0"/>
    <n v="0"/>
    <n v="0"/>
    <n v="0"/>
    <n v="0"/>
    <n v="0"/>
    <n v="0"/>
    <n v="0"/>
    <n v="42289.62"/>
    <n v="42289.62"/>
    <n v="84579.24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28-04-04T00:00:00"/>
    <n v="322206.73"/>
    <n v="2.9315068493150687"/>
    <n v="3.0027397260273974"/>
    <n v="8.7499999999999994E-2"/>
    <n v="2.9315068493150687"/>
    <n v="3.0027397260273974"/>
    <n v="8.7499999999999994E-2"/>
    <x v="1"/>
    <x v="1"/>
    <n v="7894.06"/>
    <n v="7894.06"/>
    <n v="0"/>
    <n v="0"/>
    <n v="0"/>
    <n v="0"/>
    <n v="0"/>
    <n v="0"/>
    <n v="0"/>
    <n v="0"/>
    <n v="0"/>
    <n v="0"/>
    <n v="0"/>
    <n v="0"/>
    <n v="0"/>
    <n v="0"/>
    <n v="15788.12"/>
    <n v="0"/>
    <n v="15788.12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3"/>
    <n v="0"/>
    <n v="0"/>
    <n v="0"/>
    <n v="0"/>
    <n v="0"/>
    <n v="0"/>
    <n v="573117.63"/>
    <d v="2025-04-04T00:00:00"/>
    <d v="2030-04-04T00:00:00"/>
    <n v="573117.63"/>
    <n v="4.9315068493150687"/>
    <n v="5.0027397260273974"/>
    <n v="9.2499999999999999E-2"/>
    <n v="4.9315068493150687"/>
    <n v="5.0027397260273974"/>
    <n v="9.2499999999999999E-2"/>
    <x v="1"/>
    <x v="1"/>
    <n v="26506.69"/>
    <n v="53013.38"/>
    <n v="53013.38"/>
    <n v="53013.38"/>
    <n v="53013.38"/>
    <n v="26506.69"/>
    <n v="0"/>
    <n v="0"/>
    <n v="0"/>
    <n v="0"/>
    <n v="0"/>
    <n v="0"/>
    <n v="0"/>
    <n v="0"/>
    <n v="0"/>
    <n v="0"/>
    <n v="79520.069999999992"/>
    <n v="185546.83"/>
    <n v="265066.89999999997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4"/>
    <n v="0"/>
    <n v="0"/>
    <n v="0"/>
    <n v="0"/>
    <n v="0"/>
    <n v="0"/>
    <n v="573117.64"/>
    <d v="2025-04-04T00:00:00"/>
    <d v="2026-04-04T00:00:00"/>
    <n v="573117.64"/>
    <n v="0.92876712328767119"/>
    <n v="1"/>
    <n v="4.9000000000000002E-2"/>
    <n v="0.92876712328767119"/>
    <n v="1"/>
    <n v="4.9000000000000002E-2"/>
    <x v="1"/>
    <x v="1"/>
    <n v="25073.9"/>
    <n v="50147.8"/>
    <n v="50147.8"/>
    <n v="25073.9"/>
    <n v="0"/>
    <n v="0"/>
    <n v="0"/>
    <n v="0"/>
    <n v="0"/>
    <n v="0"/>
    <n v="0"/>
    <n v="0"/>
    <n v="0"/>
    <n v="0"/>
    <n v="0"/>
    <n v="0"/>
    <n v="75221.700000000012"/>
    <n v="75221.700000000012"/>
    <n v="150443.40000000002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4"/>
    <n v="0"/>
    <n v="0"/>
    <n v="0"/>
    <n v="0"/>
    <n v="0"/>
    <n v="0"/>
    <n v="573117.64"/>
    <d v="2025-04-04T00:00:00"/>
    <d v="2028-04-04T00:00:00"/>
    <n v="573117.64"/>
    <n v="2.9315068493150687"/>
    <n v="3.0027397260273974"/>
    <n v="8.7499999999999994E-2"/>
    <n v="2.9315068493150687"/>
    <n v="3.0027397260273974"/>
    <n v="8.7499999999999994E-2"/>
    <x v="1"/>
    <x v="1"/>
    <n v="14041.38"/>
    <n v="14041.38"/>
    <n v="0"/>
    <n v="0"/>
    <n v="0"/>
    <n v="0"/>
    <n v="0"/>
    <n v="0"/>
    <n v="0"/>
    <n v="0"/>
    <n v="0"/>
    <n v="0"/>
    <n v="0"/>
    <n v="0"/>
    <n v="0"/>
    <n v="0"/>
    <n v="28082.76"/>
    <n v="0"/>
    <n v="28082.76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2"/>
    <n v="0"/>
    <n v="0"/>
    <n v="0"/>
    <n v="0"/>
    <n v="0"/>
    <n v="0"/>
    <n v="298266.12"/>
    <d v="2025-04-04T00:00:00"/>
    <d v="2030-04-04T00:00:00"/>
    <n v="298266.12"/>
    <n v="4.9315068493150687"/>
    <n v="5.0027397260273974"/>
    <n v="9.2499999999999999E-2"/>
    <n v="4.9315068493150687"/>
    <n v="5.0027397260273974"/>
    <n v="9.2499999999999999E-2"/>
    <x v="1"/>
    <x v="1"/>
    <n v="13794.81"/>
    <n v="27589.62"/>
    <n v="27589.62"/>
    <n v="27589.62"/>
    <n v="27589.62"/>
    <n v="13794.81"/>
    <n v="0"/>
    <n v="0"/>
    <n v="0"/>
    <n v="0"/>
    <n v="0"/>
    <n v="0"/>
    <n v="0"/>
    <n v="0"/>
    <n v="0"/>
    <n v="0"/>
    <n v="41384.43"/>
    <n v="96563.67"/>
    <n v="137948.1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3"/>
    <n v="0"/>
    <n v="0"/>
    <n v="0"/>
    <n v="0"/>
    <n v="0"/>
    <n v="0"/>
    <n v="298266.13"/>
    <d v="2025-04-04T00:00:00"/>
    <d v="2026-04-04T00:00:00"/>
    <n v="298266.13"/>
    <n v="0.92876712328767119"/>
    <n v="1"/>
    <n v="4.9000000000000002E-2"/>
    <n v="0.92876712328767119"/>
    <n v="1"/>
    <n v="4.9000000000000002E-2"/>
    <x v="1"/>
    <x v="1"/>
    <n v="13049.14"/>
    <n v="26098.28"/>
    <n v="26098.28"/>
    <n v="13049.14"/>
    <n v="0"/>
    <n v="0"/>
    <n v="0"/>
    <n v="0"/>
    <n v="0"/>
    <n v="0"/>
    <n v="0"/>
    <n v="0"/>
    <n v="0"/>
    <n v="0"/>
    <n v="0"/>
    <n v="0"/>
    <n v="39147.42"/>
    <n v="39147.42"/>
    <n v="78294.84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3"/>
    <n v="0"/>
    <n v="0"/>
    <n v="0"/>
    <n v="0"/>
    <n v="0"/>
    <n v="0"/>
    <n v="298266.13"/>
    <d v="2025-04-04T00:00:00"/>
    <d v="2028-04-04T00:00:00"/>
    <n v="298266.13"/>
    <n v="2.9315068493150687"/>
    <n v="3.0027397260273974"/>
    <n v="8.7499999999999994E-2"/>
    <n v="2.9315068493150687"/>
    <n v="3.0027397260273974"/>
    <n v="8.7499999999999994E-2"/>
    <x v="1"/>
    <x v="1"/>
    <n v="7307.52"/>
    <n v="7307.52"/>
    <n v="0"/>
    <n v="0"/>
    <n v="0"/>
    <n v="0"/>
    <n v="0"/>
    <n v="0"/>
    <n v="0"/>
    <n v="0"/>
    <n v="0"/>
    <n v="0"/>
    <n v="0"/>
    <n v="0"/>
    <n v="0"/>
    <n v="0"/>
    <n v="14615.04"/>
    <n v="0"/>
    <n v="14615.04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30-04-04T00:00:00"/>
    <n v="155087.21"/>
    <n v="4.9315068493150687"/>
    <n v="5.0027397260273974"/>
    <n v="9.2499999999999999E-2"/>
    <n v="4.9315068493150687"/>
    <n v="5.0027397260273974"/>
    <n v="9.2499999999999999E-2"/>
    <x v="1"/>
    <x v="1"/>
    <n v="7172.78"/>
    <n v="14345.56"/>
    <n v="14345.56"/>
    <n v="14345.56"/>
    <n v="14345.56"/>
    <n v="7172.78"/>
    <n v="0"/>
    <n v="0"/>
    <n v="0"/>
    <n v="0"/>
    <n v="0"/>
    <n v="0"/>
    <n v="0"/>
    <n v="0"/>
    <n v="0"/>
    <n v="0"/>
    <n v="21518.34"/>
    <n v="50209.46"/>
    <n v="71727.8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26-04-04T00:00:00"/>
    <n v="155087.21"/>
    <n v="0.92876712328767119"/>
    <n v="1"/>
    <n v="4.9000000000000002E-2"/>
    <n v="0.9287671232876713"/>
    <n v="1"/>
    <n v="4.9000000000000002E-2"/>
    <x v="1"/>
    <x v="1"/>
    <n v="6785.07"/>
    <n v="13570.14"/>
    <n v="13570.14"/>
    <n v="6785.07"/>
    <n v="0"/>
    <n v="0"/>
    <n v="0"/>
    <n v="0"/>
    <n v="0"/>
    <n v="0"/>
    <n v="0"/>
    <n v="0"/>
    <n v="0"/>
    <n v="0"/>
    <n v="0"/>
    <n v="0"/>
    <n v="20355.21"/>
    <n v="20355.21"/>
    <n v="40710.42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28-04-04T00:00:00"/>
    <n v="155087.21"/>
    <n v="2.9315068493150687"/>
    <n v="3.0027397260273974"/>
    <n v="8.7499999999999994E-2"/>
    <n v="2.9315068493150687"/>
    <n v="3.0027397260273974"/>
    <n v="8.7499999999999994E-2"/>
    <x v="1"/>
    <x v="1"/>
    <n v="3799.64"/>
    <n v="3799.64"/>
    <n v="0"/>
    <n v="0"/>
    <n v="0"/>
    <n v="0"/>
    <n v="0"/>
    <n v="0"/>
    <n v="0"/>
    <n v="0"/>
    <n v="0"/>
    <n v="0"/>
    <n v="0"/>
    <n v="0"/>
    <n v="0"/>
    <n v="0"/>
    <n v="7599.28"/>
    <n v="0"/>
    <n v="7599.28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999999998"/>
    <n v="0"/>
    <n v="0"/>
    <n v="0"/>
    <n v="0"/>
    <n v="0"/>
    <n v="0"/>
    <n v="266693.28999999998"/>
    <d v="2025-04-04T00:00:00"/>
    <d v="2030-04-04T00:00:00"/>
    <n v="266693.28999999998"/>
    <n v="4.9315068493150687"/>
    <n v="5.0027397260273974"/>
    <n v="9.2499999999999999E-2"/>
    <n v="4.9315068493150687"/>
    <n v="5.0027397260273974"/>
    <n v="9.2499999999999999E-2"/>
    <x v="1"/>
    <x v="1"/>
    <n v="6533.99"/>
    <n v="6533.99"/>
    <n v="0"/>
    <n v="0"/>
    <n v="0"/>
    <n v="0"/>
    <n v="0"/>
    <n v="0"/>
    <n v="0"/>
    <n v="0"/>
    <n v="0"/>
    <n v="0"/>
    <n v="0"/>
    <n v="0"/>
    <n v="0"/>
    <n v="0"/>
    <n v="13067.98"/>
    <n v="0"/>
    <n v="13067.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999999998"/>
    <n v="0"/>
    <n v="0"/>
    <n v="0"/>
    <n v="0"/>
    <n v="0"/>
    <n v="0"/>
    <n v="266693.28999999998"/>
    <d v="2025-04-04T00:00:00"/>
    <d v="2026-04-04T00:00:00"/>
    <n v="266693.28999999998"/>
    <n v="0.92876712328767119"/>
    <n v="1"/>
    <n v="4.9000000000000002E-2"/>
    <n v="0.92876712328767119"/>
    <n v="1"/>
    <n v="4.9000000000000002E-2"/>
    <x v="1"/>
    <x v="1"/>
    <n v="11667.83"/>
    <n v="23335.66"/>
    <n v="23335.66"/>
    <n v="11667.83"/>
    <n v="0"/>
    <n v="0"/>
    <n v="0"/>
    <n v="0"/>
    <n v="0"/>
    <n v="0"/>
    <n v="0"/>
    <n v="0"/>
    <n v="0"/>
    <n v="0"/>
    <n v="0"/>
    <n v="0"/>
    <n v="35003.49"/>
    <n v="35003.49"/>
    <n v="70006.98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000000003"/>
    <n v="0"/>
    <n v="0"/>
    <n v="0"/>
    <n v="0"/>
    <n v="0"/>
    <n v="0"/>
    <n v="266693.28000000003"/>
    <d v="2025-04-04T00:00:00"/>
    <d v="2028-04-04T00:00:00"/>
    <n v="266693.28000000003"/>
    <n v="2.9315068493150687"/>
    <n v="3.0027397260273974"/>
    <n v="8.7499999999999994E-2"/>
    <n v="2.9315068493150687"/>
    <n v="3.0027397260273974"/>
    <n v="8.7499999999999994E-2"/>
    <x v="1"/>
    <x v="1"/>
    <n v="12334.56"/>
    <n v="24669.119999999999"/>
    <n v="24669.119999999999"/>
    <n v="24669.119999999999"/>
    <n v="24669.119999999999"/>
    <n v="12334.56"/>
    <n v="0"/>
    <n v="0"/>
    <n v="0"/>
    <n v="0"/>
    <n v="0"/>
    <n v="0"/>
    <n v="0"/>
    <n v="0"/>
    <n v="0"/>
    <n v="0"/>
    <n v="37003.68"/>
    <n v="86341.92"/>
    <n v="123345.60000000001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4"/>
    <n v="0"/>
    <n v="0"/>
    <n v="0"/>
    <n v="0"/>
    <n v="0"/>
    <n v="0"/>
    <n v="738418.34"/>
    <d v="2025-04-04T00:00:00"/>
    <d v="2030-04-04T00:00:00"/>
    <n v="738418.34"/>
    <n v="4.9315068493150687"/>
    <n v="5.0027397260273974"/>
    <n v="9.2499999999999999E-2"/>
    <n v="4.9315068493150687"/>
    <n v="5.0027397260273974"/>
    <n v="9.2500000000000013E-2"/>
    <x v="1"/>
    <x v="1"/>
    <n v="34151.85"/>
    <n v="68303.7"/>
    <n v="68303.7"/>
    <n v="68303.7"/>
    <n v="68303.7"/>
    <n v="34151.85"/>
    <n v="0"/>
    <n v="0"/>
    <n v="0"/>
    <n v="0"/>
    <n v="0"/>
    <n v="0"/>
    <n v="0"/>
    <n v="0"/>
    <n v="0"/>
    <n v="0"/>
    <n v="102455.54999999999"/>
    <n v="239062.94999999998"/>
    <n v="341518.5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3"/>
    <n v="0"/>
    <n v="0"/>
    <n v="0"/>
    <n v="0"/>
    <n v="0"/>
    <n v="0"/>
    <n v="738418.33"/>
    <d v="2025-04-04T00:00:00"/>
    <d v="2026-04-04T00:00:00"/>
    <n v="738418.33"/>
    <n v="0.92876712328767119"/>
    <n v="1"/>
    <n v="4.9000000000000002E-2"/>
    <n v="0.92876712328767119"/>
    <n v="1"/>
    <n v="4.9000000000000002E-2"/>
    <x v="1"/>
    <x v="1"/>
    <n v="32305.8"/>
    <n v="64611.6"/>
    <n v="64611.6"/>
    <n v="32305.8"/>
    <n v="0"/>
    <n v="0"/>
    <n v="0"/>
    <n v="0"/>
    <n v="0"/>
    <n v="0"/>
    <n v="0"/>
    <n v="0"/>
    <n v="0"/>
    <n v="0"/>
    <n v="0"/>
    <n v="0"/>
    <n v="96917.4"/>
    <n v="96917.4"/>
    <n v="193834.8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3"/>
    <n v="0"/>
    <n v="0"/>
    <n v="0"/>
    <n v="0"/>
    <n v="0"/>
    <n v="0"/>
    <n v="738418.33"/>
    <d v="2025-04-04T00:00:00"/>
    <d v="2028-04-04T00:00:00"/>
    <n v="738418.33"/>
    <n v="2.9315068493150687"/>
    <n v="3.0027397260273974"/>
    <n v="8.7499999999999994E-2"/>
    <n v="2.9315068493150682"/>
    <n v="3.0027397260273969"/>
    <n v="8.7499999999999994E-2"/>
    <x v="1"/>
    <x v="1"/>
    <n v="18091.25"/>
    <n v="18091.25"/>
    <n v="0"/>
    <n v="0"/>
    <n v="0"/>
    <n v="0"/>
    <n v="0"/>
    <n v="0"/>
    <n v="0"/>
    <n v="0"/>
    <n v="0"/>
    <n v="0"/>
    <n v="0"/>
    <n v="0"/>
    <n v="0"/>
    <n v="0"/>
    <n v="36182.5"/>
    <n v="0"/>
    <n v="36182.5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3"/>
    <n v="0"/>
    <n v="0"/>
    <n v="0"/>
    <n v="0"/>
    <n v="0"/>
    <n v="0"/>
    <n v="498461.93"/>
    <d v="2025-04-04T00:00:00"/>
    <d v="2030-04-04T00:00:00"/>
    <n v="498461.93"/>
    <n v="4.9315068493150687"/>
    <n v="5.0027397260273974"/>
    <n v="9.2499999999999999E-2"/>
    <n v="4.9315068493150687"/>
    <n v="5.0027397260273974"/>
    <n v="9.2499999999999999E-2"/>
    <x v="1"/>
    <x v="1"/>
    <n v="23053.86"/>
    <n v="46107.72"/>
    <n v="46107.72"/>
    <n v="46107.72"/>
    <n v="46107.72"/>
    <n v="23053.86"/>
    <n v="0"/>
    <n v="0"/>
    <n v="0"/>
    <n v="0"/>
    <n v="0"/>
    <n v="0"/>
    <n v="0"/>
    <n v="0"/>
    <n v="0"/>
    <n v="0"/>
    <n v="69161.58"/>
    <n v="161377.02000000002"/>
    <n v="230538.60000000003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4"/>
    <n v="0"/>
    <n v="0"/>
    <n v="0"/>
    <n v="0"/>
    <n v="0"/>
    <n v="0"/>
    <n v="498461.94"/>
    <d v="2025-04-04T00:00:00"/>
    <d v="2026-04-04T00:00:00"/>
    <n v="498461.94"/>
    <n v="0.92876712328767119"/>
    <n v="1"/>
    <n v="4.9000000000000002E-2"/>
    <n v="0.92876712328767119"/>
    <n v="1"/>
    <n v="4.9000000000000002E-2"/>
    <x v="1"/>
    <x v="1"/>
    <n v="21807.71"/>
    <n v="43615.42"/>
    <n v="43615.42"/>
    <n v="21807.71"/>
    <n v="0"/>
    <n v="0"/>
    <n v="0"/>
    <n v="0"/>
    <n v="0"/>
    <n v="0"/>
    <n v="0"/>
    <n v="0"/>
    <n v="0"/>
    <n v="0"/>
    <n v="0"/>
    <n v="0"/>
    <n v="65423.13"/>
    <n v="65423.13"/>
    <n v="130846.26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4"/>
    <n v="0"/>
    <n v="0"/>
    <n v="0"/>
    <n v="0"/>
    <n v="0"/>
    <n v="0"/>
    <n v="498461.94"/>
    <d v="2025-04-04T00:00:00"/>
    <d v="2028-04-04T00:00:00"/>
    <n v="498461.94"/>
    <n v="2.9315068493150687"/>
    <n v="3.0027397260273974"/>
    <n v="8.7499999999999994E-2"/>
    <n v="2.9315068493150687"/>
    <n v="3.0027397260273974"/>
    <n v="8.7500000000000008E-2"/>
    <x v="1"/>
    <x v="1"/>
    <n v="12212.32"/>
    <n v="12212.32"/>
    <n v="0"/>
    <n v="0"/>
    <n v="0"/>
    <n v="0"/>
    <n v="0"/>
    <n v="0"/>
    <n v="0"/>
    <n v="0"/>
    <n v="0"/>
    <n v="0"/>
    <n v="0"/>
    <n v="0"/>
    <n v="0"/>
    <n v="0"/>
    <n v="24424.639999999999"/>
    <n v="0"/>
    <n v="24424.639999999999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8"/>
    <n v="0"/>
    <n v="0"/>
    <n v="0"/>
    <n v="0"/>
    <n v="0"/>
    <n v="0"/>
    <n v="789024.18"/>
    <d v="2025-04-04T00:00:00"/>
    <d v="2030-04-04T00:00:00"/>
    <n v="789024.18"/>
    <n v="4.9315068493150687"/>
    <n v="5.0027397260273974"/>
    <n v="9.2499999999999999E-2"/>
    <n v="4.9315068493150687"/>
    <n v="5.0027397260273974"/>
    <n v="9.2499999999999999E-2"/>
    <x v="1"/>
    <x v="1"/>
    <n v="36492.370000000003"/>
    <n v="72984.740000000005"/>
    <n v="72984.740000000005"/>
    <n v="72984.740000000005"/>
    <n v="72984.740000000005"/>
    <n v="36492.370000000003"/>
    <n v="0"/>
    <n v="0"/>
    <n v="0"/>
    <n v="0"/>
    <n v="0"/>
    <n v="0"/>
    <n v="0"/>
    <n v="0"/>
    <n v="0"/>
    <n v="0"/>
    <n v="109477.11000000002"/>
    <n v="255446.59000000003"/>
    <n v="364923.70000000007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7"/>
    <n v="0"/>
    <n v="0"/>
    <n v="0"/>
    <n v="0"/>
    <n v="0"/>
    <n v="0"/>
    <n v="789024.17"/>
    <d v="2025-04-04T00:00:00"/>
    <d v="2026-04-04T00:00:00"/>
    <n v="789024.17"/>
    <n v="0.92876712328767119"/>
    <n v="1"/>
    <n v="4.9000000000000002E-2"/>
    <n v="0.92876712328767119"/>
    <n v="1"/>
    <n v="4.9000000000000002E-2"/>
    <x v="1"/>
    <x v="1"/>
    <n v="34519.81"/>
    <n v="69039.62"/>
    <n v="69039.62"/>
    <n v="34519.81"/>
    <n v="0"/>
    <n v="0"/>
    <n v="0"/>
    <n v="0"/>
    <n v="0"/>
    <n v="0"/>
    <n v="0"/>
    <n v="0"/>
    <n v="0"/>
    <n v="0"/>
    <n v="0"/>
    <n v="0"/>
    <n v="103559.43"/>
    <n v="103559.43"/>
    <n v="207118.86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7"/>
    <n v="0"/>
    <n v="0"/>
    <n v="0"/>
    <n v="0"/>
    <n v="0"/>
    <n v="0"/>
    <n v="789024.17"/>
    <d v="2025-04-04T00:00:00"/>
    <d v="2028-04-04T00:00:00"/>
    <n v="789024.17"/>
    <n v="2.9315068493150687"/>
    <n v="3.0027397260273974"/>
    <n v="8.7499999999999994E-2"/>
    <n v="2.9315068493150691"/>
    <n v="3.0027397260273974"/>
    <n v="8.7499999999999994E-2"/>
    <x v="1"/>
    <x v="1"/>
    <n v="19331.09"/>
    <n v="19331.09"/>
    <n v="0"/>
    <n v="0"/>
    <n v="0"/>
    <n v="0"/>
    <n v="0"/>
    <n v="0"/>
    <n v="0"/>
    <n v="0"/>
    <n v="0"/>
    <n v="0"/>
    <n v="0"/>
    <n v="0"/>
    <n v="0"/>
    <n v="0"/>
    <n v="38662.18"/>
    <n v="0"/>
    <n v="38662.18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7"/>
    <n v="0"/>
    <n v="0"/>
    <n v="0"/>
    <n v="0"/>
    <n v="0"/>
    <n v="0"/>
    <n v="160699.87"/>
    <d v="2025-04-04T00:00:00"/>
    <d v="2030-04-04T00:00:00"/>
    <n v="160699.87"/>
    <n v="4.9315068493150687"/>
    <n v="5.0027397260273974"/>
    <n v="9.2499999999999999E-2"/>
    <n v="4.9315068493150687"/>
    <n v="5.0027397260273974"/>
    <n v="9.2499999999999999E-2"/>
    <x v="1"/>
    <x v="1"/>
    <n v="7432.37"/>
    <n v="14864.74"/>
    <n v="14864.74"/>
    <n v="14864.74"/>
    <n v="14864.74"/>
    <n v="7432.37"/>
    <n v="0"/>
    <n v="0"/>
    <n v="0"/>
    <n v="0"/>
    <n v="0"/>
    <n v="0"/>
    <n v="0"/>
    <n v="0"/>
    <n v="0"/>
    <n v="0"/>
    <n v="22297.11"/>
    <n v="52026.590000000004"/>
    <n v="74323.700000000012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5999999999"/>
    <n v="0"/>
    <n v="0"/>
    <n v="0"/>
    <n v="0"/>
    <n v="0"/>
    <n v="0"/>
    <n v="160699.85999999999"/>
    <d v="2025-04-04T00:00:00"/>
    <d v="2026-04-04T00:00:00"/>
    <n v="160699.85999999999"/>
    <n v="0.92876712328767119"/>
    <n v="1"/>
    <n v="4.9000000000000002E-2"/>
    <n v="0.92876712328767119"/>
    <n v="1"/>
    <n v="4.9000000000000002E-2"/>
    <x v="1"/>
    <x v="1"/>
    <n v="7030.62"/>
    <n v="14061.24"/>
    <n v="14061.24"/>
    <n v="7030.62"/>
    <n v="0"/>
    <n v="0"/>
    <n v="0"/>
    <n v="0"/>
    <n v="0"/>
    <n v="0"/>
    <n v="0"/>
    <n v="0"/>
    <n v="0"/>
    <n v="0"/>
    <n v="0"/>
    <n v="0"/>
    <n v="21091.86"/>
    <n v="21091.86"/>
    <n v="42183.72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5999999999"/>
    <n v="0"/>
    <n v="0"/>
    <n v="0"/>
    <n v="0"/>
    <n v="0"/>
    <n v="0"/>
    <n v="160699.85999999999"/>
    <d v="2025-04-04T00:00:00"/>
    <d v="2028-04-04T00:00:00"/>
    <n v="160699.85999999999"/>
    <n v="2.9315068493150687"/>
    <n v="3.0027397260273974"/>
    <n v="8.7499999999999994E-2"/>
    <n v="2.9315068493150687"/>
    <n v="3.0027397260273974"/>
    <n v="8.7499999999999994E-2"/>
    <x v="1"/>
    <x v="1"/>
    <n v="3937.15"/>
    <n v="3937.15"/>
    <n v="0"/>
    <n v="0"/>
    <n v="0"/>
    <n v="0"/>
    <n v="0"/>
    <n v="0"/>
    <n v="0"/>
    <n v="0"/>
    <n v="0"/>
    <n v="0"/>
    <n v="0"/>
    <n v="0"/>
    <n v="0"/>
    <n v="0"/>
    <n v="7874.3"/>
    <n v="0"/>
    <n v="7874.3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3"/>
    <n v="0"/>
    <n v="0"/>
    <n v="0"/>
    <n v="0"/>
    <n v="0"/>
    <n v="0"/>
    <n v="645900.53"/>
    <d v="2025-04-04T00:00:00"/>
    <d v="2030-04-04T00:00:00"/>
    <n v="645900.53"/>
    <n v="4.9315068493150687"/>
    <n v="5.0027397260273974"/>
    <n v="9.2499999999999999E-2"/>
    <n v="4.9315068493150687"/>
    <n v="5.0027397260273974"/>
    <n v="9.2499999999999999E-2"/>
    <x v="1"/>
    <x v="1"/>
    <n v="29872.9"/>
    <n v="59745.8"/>
    <n v="59745.8"/>
    <n v="59745.8"/>
    <n v="59745.8"/>
    <n v="29872.9"/>
    <n v="0"/>
    <n v="0"/>
    <n v="0"/>
    <n v="0"/>
    <n v="0"/>
    <n v="0"/>
    <n v="0"/>
    <n v="0"/>
    <n v="0"/>
    <n v="0"/>
    <n v="89618.700000000012"/>
    <n v="209110.30000000002"/>
    <n v="298729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4"/>
    <n v="0"/>
    <n v="0"/>
    <n v="0"/>
    <n v="0"/>
    <n v="0"/>
    <n v="0"/>
    <n v="645900.54"/>
    <d v="2025-04-04T00:00:00"/>
    <d v="2026-04-04T00:00:00"/>
    <n v="645900.54"/>
    <n v="0.92876712328767119"/>
    <n v="1"/>
    <n v="4.9000000000000002E-2"/>
    <n v="0.9287671232876713"/>
    <n v="1"/>
    <n v="4.9000000000000002E-2"/>
    <x v="1"/>
    <x v="1"/>
    <n v="28258.15"/>
    <n v="56516.3"/>
    <n v="56516.3"/>
    <n v="28258.15"/>
    <n v="0"/>
    <n v="0"/>
    <n v="0"/>
    <n v="0"/>
    <n v="0"/>
    <n v="0"/>
    <n v="0"/>
    <n v="0"/>
    <n v="0"/>
    <n v="0"/>
    <n v="0"/>
    <n v="0"/>
    <n v="84774.450000000012"/>
    <n v="84774.450000000012"/>
    <n v="169548.90000000002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4"/>
    <n v="0"/>
    <n v="0"/>
    <n v="0"/>
    <n v="0"/>
    <n v="0"/>
    <n v="0"/>
    <n v="645900.54"/>
    <d v="2025-04-04T00:00:00"/>
    <d v="2028-04-04T00:00:00"/>
    <n v="645900.54"/>
    <n v="2.9315068493150687"/>
    <n v="3.0027397260273974"/>
    <n v="8.7499999999999994E-2"/>
    <n v="2.9315068493150687"/>
    <n v="3.0027397260273974"/>
    <n v="8.7499999999999994E-2"/>
    <x v="1"/>
    <x v="1"/>
    <n v="15824.56"/>
    <n v="15824.56"/>
    <n v="0"/>
    <n v="0"/>
    <n v="0"/>
    <n v="0"/>
    <n v="0"/>
    <n v="0"/>
    <n v="0"/>
    <n v="0"/>
    <n v="0"/>
    <n v="0"/>
    <n v="0"/>
    <n v="0"/>
    <n v="0"/>
    <n v="0"/>
    <n v="31649.119999999999"/>
    <n v="0"/>
    <n v="31649.119999999999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5"/>
    <n v="0"/>
    <n v="0"/>
    <n v="0"/>
    <n v="0"/>
    <n v="0"/>
    <n v="0"/>
    <n v="714904.85"/>
    <d v="2025-04-04T00:00:00"/>
    <d v="2030-04-04T00:00:00"/>
    <n v="714904.85"/>
    <n v="4.9315068493150687"/>
    <n v="5.0027397260273974"/>
    <n v="9.2499999999999999E-2"/>
    <n v="4.9315068493150687"/>
    <n v="5.0027397260273974"/>
    <n v="9.2499999999999985E-2"/>
    <x v="1"/>
    <x v="1"/>
    <n v="33064.35"/>
    <n v="66128.7"/>
    <n v="66128.7"/>
    <n v="66128.7"/>
    <n v="66128.7"/>
    <n v="33064.35"/>
    <n v="0"/>
    <n v="0"/>
    <n v="0"/>
    <n v="0"/>
    <n v="0"/>
    <n v="0"/>
    <n v="0"/>
    <n v="0"/>
    <n v="0"/>
    <n v="0"/>
    <n v="99193.049999999988"/>
    <n v="231450.44999999998"/>
    <n v="330643.5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6"/>
    <n v="0"/>
    <n v="0"/>
    <n v="0"/>
    <n v="0"/>
    <n v="0"/>
    <n v="0"/>
    <n v="714904.86"/>
    <d v="2025-04-04T00:00:00"/>
    <d v="2026-04-04T00:00:00"/>
    <n v="714904.86"/>
    <n v="0.92876712328767119"/>
    <n v="1"/>
    <n v="4.9000000000000002E-2"/>
    <n v="0.92876712328767119"/>
    <n v="1"/>
    <n v="4.9000000000000002E-2"/>
    <x v="1"/>
    <x v="1"/>
    <n v="31277.09"/>
    <n v="62554.18"/>
    <n v="62554.18"/>
    <n v="31277.09"/>
    <n v="0"/>
    <n v="0"/>
    <n v="0"/>
    <n v="0"/>
    <n v="0"/>
    <n v="0"/>
    <n v="0"/>
    <n v="0"/>
    <n v="0"/>
    <n v="0"/>
    <n v="0"/>
    <n v="0"/>
    <n v="93831.27"/>
    <n v="93831.27"/>
    <n v="187662.54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6"/>
    <n v="0"/>
    <n v="0"/>
    <n v="0"/>
    <n v="0"/>
    <n v="0"/>
    <n v="0"/>
    <n v="714904.86"/>
    <d v="2025-04-04T00:00:00"/>
    <d v="2028-04-04T00:00:00"/>
    <n v="714904.86"/>
    <n v="2.9315068493150687"/>
    <n v="3.0027397260273974"/>
    <n v="8.7499999999999994E-2"/>
    <n v="2.9315068493150687"/>
    <n v="3.0027397260273974"/>
    <n v="8.7499999999999994E-2"/>
    <x v="1"/>
    <x v="1"/>
    <n v="17515.169999999998"/>
    <n v="17515.169999999998"/>
    <n v="0"/>
    <n v="0"/>
    <n v="0"/>
    <n v="0"/>
    <n v="0"/>
    <n v="0"/>
    <n v="0"/>
    <n v="0"/>
    <n v="0"/>
    <n v="0"/>
    <n v="0"/>
    <n v="0"/>
    <n v="0"/>
    <n v="0"/>
    <n v="35030.339999999997"/>
    <n v="0"/>
    <n v="35030.339999999997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4000000001"/>
    <n v="0"/>
    <n v="0"/>
    <n v="0"/>
    <n v="0"/>
    <n v="0"/>
    <n v="0"/>
    <n v="152248.14000000001"/>
    <d v="2025-04-04T00:00:00"/>
    <d v="2030-04-04T00:00:00"/>
    <n v="152248.14000000001"/>
    <n v="4.9315068493150687"/>
    <n v="5.0027397260273974"/>
    <n v="9.2499999999999999E-2"/>
    <n v="4.9315068493150687"/>
    <n v="5.0027397260273974"/>
    <n v="9.2499999999999999E-2"/>
    <x v="1"/>
    <x v="1"/>
    <n v="7041.48"/>
    <n v="14082.96"/>
    <n v="14082.96"/>
    <n v="14082.96"/>
    <n v="14082.96"/>
    <n v="7041.48"/>
    <n v="0"/>
    <n v="0"/>
    <n v="0"/>
    <n v="0"/>
    <n v="0"/>
    <n v="0"/>
    <n v="0"/>
    <n v="0"/>
    <n v="0"/>
    <n v="0"/>
    <n v="21124.44"/>
    <n v="49290.36"/>
    <n v="70414.8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3"/>
    <n v="0"/>
    <n v="0"/>
    <n v="0"/>
    <n v="0"/>
    <n v="0"/>
    <n v="0"/>
    <n v="152248.13"/>
    <d v="2025-04-04T00:00:00"/>
    <d v="2026-04-04T00:00:00"/>
    <n v="152248.13"/>
    <n v="0.92876712328767119"/>
    <n v="1"/>
    <n v="4.9000000000000002E-2"/>
    <n v="0.92876712328767108"/>
    <n v="1"/>
    <n v="4.9000000000000002E-2"/>
    <x v="1"/>
    <x v="1"/>
    <n v="6660.86"/>
    <n v="13321.72"/>
    <n v="13321.72"/>
    <n v="6660.86"/>
    <n v="0"/>
    <n v="0"/>
    <n v="0"/>
    <n v="0"/>
    <n v="0"/>
    <n v="0"/>
    <n v="0"/>
    <n v="0"/>
    <n v="0"/>
    <n v="0"/>
    <n v="0"/>
    <n v="0"/>
    <n v="19982.579999999998"/>
    <n v="19982.579999999998"/>
    <n v="39965.159999999996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3"/>
    <n v="0"/>
    <n v="0"/>
    <n v="0"/>
    <n v="0"/>
    <n v="0"/>
    <n v="0"/>
    <n v="152248.13"/>
    <d v="2025-04-04T00:00:00"/>
    <d v="2028-04-04T00:00:00"/>
    <n v="152248.13"/>
    <n v="2.9315068493150687"/>
    <n v="3.0027397260273974"/>
    <n v="8.7499999999999994E-2"/>
    <n v="2.9315068493150687"/>
    <n v="3.0027397260273974"/>
    <n v="8.7499999999999994E-2"/>
    <x v="1"/>
    <x v="1"/>
    <n v="3730.08"/>
    <n v="3730.08"/>
    <n v="0"/>
    <n v="0"/>
    <n v="0"/>
    <n v="0"/>
    <n v="0"/>
    <n v="0"/>
    <n v="0"/>
    <n v="0"/>
    <n v="0"/>
    <n v="0"/>
    <n v="0"/>
    <n v="0"/>
    <n v="0"/>
    <n v="0"/>
    <n v="7460.16"/>
    <n v="0"/>
    <n v="7460.16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30-04-04T00:00:00"/>
    <n v="500240.94"/>
    <n v="4.9315068493150687"/>
    <n v="5.0027397260273974"/>
    <n v="9.2499999999999999E-2"/>
    <n v="4.9315068493150687"/>
    <n v="5.0027397260273974"/>
    <n v="9.2499999999999999E-2"/>
    <x v="1"/>
    <x v="1"/>
    <n v="23136.14"/>
    <n v="46272.28"/>
    <n v="46272.28"/>
    <n v="46272.28"/>
    <n v="46272.28"/>
    <n v="23136.14"/>
    <n v="0"/>
    <n v="0"/>
    <n v="0"/>
    <n v="0"/>
    <n v="0"/>
    <n v="0"/>
    <n v="0"/>
    <n v="0"/>
    <n v="0"/>
    <n v="0"/>
    <n v="69408.42"/>
    <n v="161952.97999999998"/>
    <n v="231361.39999999997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26-04-04T00:00:00"/>
    <n v="500240.94"/>
    <n v="0.92876712328767119"/>
    <n v="1"/>
    <n v="4.9000000000000002E-2"/>
    <n v="0.92876712328767119"/>
    <n v="1"/>
    <n v="4.9000000000000002E-2"/>
    <x v="1"/>
    <x v="1"/>
    <n v="21885.54"/>
    <n v="43771.08"/>
    <n v="43771.08"/>
    <n v="21885.54"/>
    <n v="0"/>
    <n v="0"/>
    <n v="0"/>
    <n v="0"/>
    <n v="0"/>
    <n v="0"/>
    <n v="0"/>
    <n v="0"/>
    <n v="0"/>
    <n v="0"/>
    <n v="0"/>
    <n v="0"/>
    <n v="65656.62"/>
    <n v="65656.62"/>
    <n v="131313.24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28-04-04T00:00:00"/>
    <n v="500240.94"/>
    <n v="2.9315068493150687"/>
    <n v="3.0027397260273974"/>
    <n v="8.7499999999999994E-2"/>
    <n v="2.9315068493150687"/>
    <n v="3.0027397260273974"/>
    <n v="8.7499999999999994E-2"/>
    <x v="1"/>
    <x v="1"/>
    <n v="12255.9"/>
    <n v="12255.9"/>
    <n v="0"/>
    <n v="0"/>
    <n v="0"/>
    <n v="0"/>
    <n v="0"/>
    <n v="0"/>
    <n v="0"/>
    <n v="0"/>
    <n v="0"/>
    <n v="0"/>
    <n v="0"/>
    <n v="0"/>
    <n v="0"/>
    <n v="0"/>
    <n v="24511.8"/>
    <n v="0"/>
    <n v="24511.8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8"/>
    <n v="0"/>
    <n v="0"/>
    <n v="0"/>
    <n v="0"/>
    <n v="0"/>
    <n v="0"/>
    <n v="152982.68"/>
    <d v="2025-04-04T00:00:00"/>
    <d v="2030-04-04T00:00:00"/>
    <n v="152982.68"/>
    <n v="4.9315068493150687"/>
    <n v="5.0027397260273974"/>
    <n v="9.2499999999999999E-2"/>
    <n v="4.9315068493150687"/>
    <n v="5.0027397260273974"/>
    <n v="9.2499999999999999E-2"/>
    <x v="1"/>
    <x v="1"/>
    <n v="7075.45"/>
    <n v="14150.9"/>
    <n v="14150.9"/>
    <n v="14150.9"/>
    <n v="14150.9"/>
    <n v="7075.45"/>
    <n v="0"/>
    <n v="0"/>
    <n v="0"/>
    <n v="0"/>
    <n v="0"/>
    <n v="0"/>
    <n v="0"/>
    <n v="0"/>
    <n v="0"/>
    <n v="0"/>
    <n v="21226.35"/>
    <n v="49528.149999999994"/>
    <n v="70754.5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7000000001"/>
    <n v="0"/>
    <n v="0"/>
    <n v="0"/>
    <n v="0"/>
    <n v="0"/>
    <n v="0"/>
    <n v="152982.67000000001"/>
    <d v="2025-04-04T00:00:00"/>
    <d v="2026-04-04T00:00:00"/>
    <n v="152982.67000000001"/>
    <n v="0.92876712328767119"/>
    <n v="1"/>
    <n v="4.9000000000000002E-2"/>
    <n v="0.92876712328767108"/>
    <n v="1"/>
    <n v="4.9000000000000002E-2"/>
    <x v="1"/>
    <x v="1"/>
    <n v="6692.99"/>
    <n v="13385.98"/>
    <n v="13385.98"/>
    <n v="6692.99"/>
    <n v="0"/>
    <n v="0"/>
    <n v="0"/>
    <n v="0"/>
    <n v="0"/>
    <n v="0"/>
    <n v="0"/>
    <n v="0"/>
    <n v="0"/>
    <n v="0"/>
    <n v="0"/>
    <n v="0"/>
    <n v="20078.97"/>
    <n v="20078.97"/>
    <n v="40157.94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7000000001"/>
    <n v="0"/>
    <n v="0"/>
    <n v="0"/>
    <n v="0"/>
    <n v="0"/>
    <n v="0"/>
    <n v="152982.67000000001"/>
    <d v="2025-04-04T00:00:00"/>
    <d v="2028-04-04T00:00:00"/>
    <n v="152982.67000000001"/>
    <n v="2.9315068493150687"/>
    <n v="3.0027397260273974"/>
    <n v="8.7499999999999994E-2"/>
    <n v="2.9315068493150687"/>
    <n v="3.0027397260273974"/>
    <n v="8.7499999999999994E-2"/>
    <x v="1"/>
    <x v="1"/>
    <n v="3748.08"/>
    <n v="3748.08"/>
    <n v="0"/>
    <n v="0"/>
    <n v="0"/>
    <n v="0"/>
    <n v="0"/>
    <n v="0"/>
    <n v="0"/>
    <n v="0"/>
    <n v="0"/>
    <n v="0"/>
    <n v="0"/>
    <n v="0"/>
    <n v="0"/>
    <n v="0"/>
    <n v="7496.16"/>
    <n v="0"/>
    <n v="7496.16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30-04-04T00:00:00"/>
    <n v="1504797.21"/>
    <n v="4.9315068493150687"/>
    <n v="5.0027397260273974"/>
    <n v="9.2499999999999999E-2"/>
    <n v="4.9315068493150687"/>
    <n v="5.0027397260273974"/>
    <n v="9.2500000000000013E-2"/>
    <x v="1"/>
    <x v="1"/>
    <n v="69596.87"/>
    <n v="139193.74"/>
    <n v="139193.74"/>
    <n v="139193.74"/>
    <n v="139193.74"/>
    <n v="69596.87"/>
    <n v="0"/>
    <n v="0"/>
    <n v="0"/>
    <n v="0"/>
    <n v="0"/>
    <n v="0"/>
    <n v="0"/>
    <n v="0"/>
    <n v="0"/>
    <n v="0"/>
    <n v="208790.61"/>
    <n v="487178.08999999997"/>
    <n v="695968.7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26-04-04T00:00:00"/>
    <n v="1504797.21"/>
    <n v="0.92876712328767119"/>
    <n v="1"/>
    <n v="4.9000000000000002E-2"/>
    <n v="0.92876712328767119"/>
    <n v="1"/>
    <n v="4.9000000000000002E-2"/>
    <x v="1"/>
    <x v="1"/>
    <n v="65834.880000000005"/>
    <n v="131669.76000000001"/>
    <n v="131669.76000000001"/>
    <n v="65834.880000000005"/>
    <n v="0"/>
    <n v="0"/>
    <n v="0"/>
    <n v="0"/>
    <n v="0"/>
    <n v="0"/>
    <n v="0"/>
    <n v="0"/>
    <n v="0"/>
    <n v="0"/>
    <n v="0"/>
    <n v="0"/>
    <n v="197504.64000000001"/>
    <n v="197504.64000000001"/>
    <n v="395009.28000000003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28-04-04T00:00:00"/>
    <n v="1504797.21"/>
    <n v="2.9315068493150687"/>
    <n v="3.0027397260273974"/>
    <n v="8.7499999999999994E-2"/>
    <n v="2.9315068493150687"/>
    <n v="3.0027397260273974"/>
    <n v="8.7500000000000008E-2"/>
    <x v="1"/>
    <x v="1"/>
    <n v="36867.53"/>
    <n v="36867.53"/>
    <n v="0"/>
    <n v="0"/>
    <n v="0"/>
    <n v="0"/>
    <n v="0"/>
    <n v="0"/>
    <n v="0"/>
    <n v="0"/>
    <n v="0"/>
    <n v="0"/>
    <n v="0"/>
    <n v="0"/>
    <n v="0"/>
    <n v="0"/>
    <n v="73735.06"/>
    <n v="0"/>
    <n v="73735.06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30-04-04T00:00:00"/>
    <n v="768890.73"/>
    <n v="4.9315068493150687"/>
    <n v="5.0027397260273974"/>
    <n v="9.2499999999999999E-2"/>
    <n v="4.9315068493150687"/>
    <n v="5.0027397260273974"/>
    <n v="9.2500000000000013E-2"/>
    <x v="1"/>
    <x v="1"/>
    <n v="35561.199999999997"/>
    <n v="71122.399999999994"/>
    <n v="71122.399999999994"/>
    <n v="71122.399999999994"/>
    <n v="71122.399999999994"/>
    <n v="35561.199999999997"/>
    <n v="0"/>
    <n v="0"/>
    <n v="0"/>
    <n v="0"/>
    <n v="0"/>
    <n v="0"/>
    <n v="0"/>
    <n v="0"/>
    <n v="0"/>
    <n v="0"/>
    <n v="106683.59999999999"/>
    <n v="248928.39999999997"/>
    <n v="355611.99999999994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26-04-04T00:00:00"/>
    <n v="768890.73"/>
    <n v="0.92876712328767119"/>
    <n v="1"/>
    <n v="4.9000000000000002E-2"/>
    <n v="0.92876712328767119"/>
    <n v="1"/>
    <n v="4.9000000000000002E-2"/>
    <x v="1"/>
    <x v="1"/>
    <n v="33638.97"/>
    <n v="67277.94"/>
    <n v="67277.94"/>
    <n v="33638.97"/>
    <n v="0"/>
    <n v="0"/>
    <n v="0"/>
    <n v="0"/>
    <n v="0"/>
    <n v="0"/>
    <n v="0"/>
    <n v="0"/>
    <n v="0"/>
    <n v="0"/>
    <n v="0"/>
    <n v="0"/>
    <n v="100916.91"/>
    <n v="100916.91"/>
    <n v="201833.82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28-04-04T00:00:00"/>
    <n v="768890.73"/>
    <n v="2.9315068493150687"/>
    <n v="3.0027397260273974"/>
    <n v="8.7499999999999994E-2"/>
    <n v="2.9315068493150687"/>
    <n v="3.0027397260273974"/>
    <n v="8.7499999999999994E-2"/>
    <x v="1"/>
    <x v="1"/>
    <n v="18837.82"/>
    <n v="18837.82"/>
    <n v="0"/>
    <n v="0"/>
    <n v="0"/>
    <n v="0"/>
    <n v="0"/>
    <n v="0"/>
    <n v="0"/>
    <n v="0"/>
    <n v="0"/>
    <n v="0"/>
    <n v="0"/>
    <n v="0"/>
    <n v="0"/>
    <n v="0"/>
    <n v="37675.64"/>
    <n v="0"/>
    <n v="37675.64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30-04-04T00:00:00"/>
    <n v="380572.36"/>
    <n v="4.9315068493150687"/>
    <n v="5.0027397260273974"/>
    <n v="9.2499999999999999E-2"/>
    <n v="4.9315068493150687"/>
    <n v="5.0027397260273974"/>
    <n v="9.2499999999999999E-2"/>
    <x v="1"/>
    <x v="1"/>
    <n v="17601.47"/>
    <n v="35202.94"/>
    <n v="35202.94"/>
    <n v="35202.94"/>
    <n v="35202.94"/>
    <n v="17601.47"/>
    <n v="0"/>
    <n v="0"/>
    <n v="0"/>
    <n v="0"/>
    <n v="0"/>
    <n v="0"/>
    <n v="0"/>
    <n v="0"/>
    <n v="0"/>
    <n v="0"/>
    <n v="52804.41"/>
    <n v="123210.29000000001"/>
    <n v="176014.7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26-04-04T00:00:00"/>
    <n v="380572.36"/>
    <n v="0.92876712328767119"/>
    <n v="1"/>
    <n v="4.9000000000000002E-2"/>
    <n v="0.92876712328767119"/>
    <n v="1"/>
    <n v="4.9000000000000002E-2"/>
    <x v="1"/>
    <x v="1"/>
    <n v="16650.04"/>
    <n v="33300.080000000002"/>
    <n v="33300.080000000002"/>
    <n v="16650.04"/>
    <n v="0"/>
    <n v="0"/>
    <n v="0"/>
    <n v="0"/>
    <n v="0"/>
    <n v="0"/>
    <n v="0"/>
    <n v="0"/>
    <n v="0"/>
    <n v="0"/>
    <n v="0"/>
    <n v="0"/>
    <n v="49950.12"/>
    <n v="49950.12"/>
    <n v="99900.24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28-04-04T00:00:00"/>
    <n v="380572.36"/>
    <n v="2.9315068493150687"/>
    <n v="3.0027397260273974"/>
    <n v="8.7499999999999994E-2"/>
    <n v="2.9315068493150687"/>
    <n v="3.0027397260273974"/>
    <n v="8.7500000000000008E-2"/>
    <x v="1"/>
    <x v="1"/>
    <n v="9324.02"/>
    <n v="9324.02"/>
    <n v="0"/>
    <n v="0"/>
    <n v="0"/>
    <n v="0"/>
    <n v="0"/>
    <n v="0"/>
    <n v="0"/>
    <n v="0"/>
    <n v="0"/>
    <n v="0"/>
    <n v="0"/>
    <n v="0"/>
    <n v="0"/>
    <n v="0"/>
    <n v="18648.04"/>
    <n v="0"/>
    <n v="18648.04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0"/>
    <n v="5036646.49"/>
    <n v="0"/>
    <n v="0"/>
    <n v="0"/>
    <n v="0"/>
    <n v="0"/>
    <n v="0"/>
    <n v="5036646.49"/>
    <d v="2025-04-04T00:00:00"/>
    <d v="2030-04-04T00:00:00"/>
    <n v="5036646.49"/>
    <n v="4.9315068493150687"/>
    <n v="5.0027397260273974"/>
    <n v="9.2499999999999999E-2"/>
    <n v="4.9315068493150687"/>
    <n v="5.0027397260273974"/>
    <n v="9.2499999999999999E-2"/>
    <x v="1"/>
    <x v="1"/>
    <n v="232944.9"/>
    <n v="465889.8"/>
    <n v="465889.8"/>
    <n v="465889.8"/>
    <n v="465889.8"/>
    <n v="232944.9"/>
    <n v="0"/>
    <n v="0"/>
    <n v="0"/>
    <n v="0"/>
    <n v="0"/>
    <n v="0"/>
    <n v="0"/>
    <n v="0"/>
    <n v="0"/>
    <n v="0"/>
    <n v="698834.7"/>
    <n v="1630614.2999999998"/>
    <n v="2329449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0"/>
    <n v="5036646.5"/>
    <n v="0"/>
    <n v="0"/>
    <n v="0"/>
    <n v="0"/>
    <n v="0"/>
    <n v="0"/>
    <n v="5036646.5"/>
    <d v="2025-04-04T00:00:00"/>
    <d v="2026-04-04T00:00:00"/>
    <n v="5036646.5"/>
    <n v="0.92876712328767119"/>
    <n v="1"/>
    <n v="4.9000000000000002E-2"/>
    <n v="0.9287671232876713"/>
    <n v="1"/>
    <n v="4.9000000000000002E-2"/>
    <x v="1"/>
    <x v="1"/>
    <n v="220353.28"/>
    <n v="440706.56"/>
    <n v="440706.56"/>
    <n v="220353.28"/>
    <n v="0"/>
    <n v="0"/>
    <n v="0"/>
    <n v="0"/>
    <n v="0"/>
    <n v="0"/>
    <n v="0"/>
    <n v="0"/>
    <n v="0"/>
    <n v="0"/>
    <n v="0"/>
    <n v="0"/>
    <n v="661059.83999999997"/>
    <n v="661059.83999999997"/>
    <n v="1322119.6799999999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0"/>
    <n v="5036646.5"/>
    <n v="0"/>
    <n v="0"/>
    <n v="0"/>
    <n v="0"/>
    <n v="0"/>
    <n v="0"/>
    <n v="5036646.5"/>
    <d v="2025-04-04T00:00:00"/>
    <d v="2028-04-04T00:00:00"/>
    <n v="5036646.5"/>
    <n v="2.9315068493150687"/>
    <n v="3.0027397260273974"/>
    <n v="8.7499999999999994E-2"/>
    <n v="2.9315068493150687"/>
    <n v="3.0027397260273974"/>
    <n v="8.7499999999999994E-2"/>
    <x v="1"/>
    <x v="1"/>
    <n v="123397.84"/>
    <n v="123397.84"/>
    <n v="0"/>
    <n v="0"/>
    <n v="0"/>
    <n v="0"/>
    <n v="0"/>
    <n v="0"/>
    <n v="0"/>
    <n v="0"/>
    <n v="0"/>
    <n v="0"/>
    <n v="0"/>
    <n v="0"/>
    <n v="0"/>
    <n v="0"/>
    <n v="246795.68"/>
    <n v="0"/>
    <n v="246795.68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"/>
    <n v="0"/>
    <n v="0"/>
    <n v="0"/>
    <n v="0"/>
    <n v="0"/>
    <n v="0"/>
    <n v="475191.3"/>
    <d v="2025-04-04T00:00:00"/>
    <d v="2030-04-04T00:00:00"/>
    <n v="475191.3"/>
    <n v="4.9315068493150687"/>
    <n v="5.0027397260273974"/>
    <n v="9.2499999999999999E-2"/>
    <n v="4.9315068493150678"/>
    <n v="5.0027397260273974"/>
    <n v="9.2499999999999999E-2"/>
    <x v="1"/>
    <x v="1"/>
    <n v="21977.599999999999"/>
    <n v="43955.199999999997"/>
    <n v="43955.199999999997"/>
    <n v="43955.199999999997"/>
    <n v="43955.199999999997"/>
    <n v="21977.599999999999"/>
    <n v="0"/>
    <n v="0"/>
    <n v="0"/>
    <n v="0"/>
    <n v="0"/>
    <n v="0"/>
    <n v="0"/>
    <n v="0"/>
    <n v="0"/>
    <n v="0"/>
    <n v="65932.799999999988"/>
    <n v="153843.19999999998"/>
    <n v="219775.99999999997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1"/>
    <n v="0"/>
    <n v="0"/>
    <n v="0"/>
    <n v="0"/>
    <n v="0"/>
    <n v="0"/>
    <n v="475191.31"/>
    <d v="2025-04-04T00:00:00"/>
    <d v="2026-04-04T00:00:00"/>
    <n v="475191.31"/>
    <n v="0.92876712328767119"/>
    <n v="1"/>
    <n v="4.9000000000000002E-2"/>
    <n v="0.92876712328767119"/>
    <n v="1"/>
    <n v="4.9000000000000002E-2"/>
    <x v="1"/>
    <x v="1"/>
    <n v="20789.62"/>
    <n v="41579.24"/>
    <n v="41579.24"/>
    <n v="20789.62"/>
    <n v="0"/>
    <n v="0"/>
    <n v="0"/>
    <n v="0"/>
    <n v="0"/>
    <n v="0"/>
    <n v="0"/>
    <n v="0"/>
    <n v="0"/>
    <n v="0"/>
    <n v="0"/>
    <n v="0"/>
    <n v="62368.86"/>
    <n v="62368.86"/>
    <n v="124737.72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1"/>
    <n v="0"/>
    <n v="0"/>
    <n v="0"/>
    <n v="0"/>
    <n v="0"/>
    <n v="0"/>
    <n v="475191.31"/>
    <d v="2025-04-04T00:00:00"/>
    <d v="2028-04-04T00:00:00"/>
    <n v="475191.31"/>
    <n v="2.9315068493150687"/>
    <n v="3.0027397260273974"/>
    <n v="8.7499999999999994E-2"/>
    <n v="2.9315068493150687"/>
    <n v="3.0027397260273974"/>
    <n v="8.7499999999999994E-2"/>
    <x v="1"/>
    <x v="1"/>
    <n v="11642.19"/>
    <n v="11642.19"/>
    <n v="0"/>
    <n v="0"/>
    <n v="0"/>
    <n v="0"/>
    <n v="0"/>
    <n v="0"/>
    <n v="0"/>
    <n v="0"/>
    <n v="0"/>
    <n v="0"/>
    <n v="0"/>
    <n v="0"/>
    <n v="0"/>
    <n v="0"/>
    <n v="23284.38"/>
    <n v="0"/>
    <n v="23284.38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4999999995"/>
    <n v="0"/>
    <n v="0"/>
    <n v="0"/>
    <n v="0"/>
    <n v="0"/>
    <n v="0"/>
    <n v="549369.94999999995"/>
    <d v="2025-04-04T00:00:00"/>
    <d v="2030-04-04T00:00:00"/>
    <n v="549369.94999999995"/>
    <n v="4.9315068493150687"/>
    <n v="5.0027397260273974"/>
    <n v="9.2499999999999999E-2"/>
    <n v="4.9315068493150687"/>
    <n v="5.0027397260273974"/>
    <n v="9.2499999999999999E-2"/>
    <x v="1"/>
    <x v="1"/>
    <n v="25408.36"/>
    <n v="50816.72"/>
    <n v="50816.72"/>
    <n v="50816.72"/>
    <n v="50816.72"/>
    <n v="25408.36"/>
    <n v="0"/>
    <n v="0"/>
    <n v="0"/>
    <n v="0"/>
    <n v="0"/>
    <n v="0"/>
    <n v="0"/>
    <n v="0"/>
    <n v="0"/>
    <n v="0"/>
    <n v="76225.08"/>
    <n v="177858.52000000002"/>
    <n v="254083.60000000003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6"/>
    <n v="0"/>
    <n v="0"/>
    <n v="0"/>
    <n v="0"/>
    <n v="0"/>
    <n v="0"/>
    <n v="549369.96"/>
    <d v="2025-04-04T00:00:00"/>
    <d v="2026-04-04T00:00:00"/>
    <n v="549369.96"/>
    <n v="0.92876712328767119"/>
    <n v="1"/>
    <n v="4.9000000000000002E-2"/>
    <n v="0.92876712328767119"/>
    <n v="1"/>
    <n v="4.9000000000000002E-2"/>
    <x v="1"/>
    <x v="1"/>
    <n v="24034.94"/>
    <n v="48069.88"/>
    <n v="48069.88"/>
    <n v="24034.94"/>
    <n v="0"/>
    <n v="0"/>
    <n v="0"/>
    <n v="0"/>
    <n v="0"/>
    <n v="0"/>
    <n v="0"/>
    <n v="0"/>
    <n v="0"/>
    <n v="0"/>
    <n v="0"/>
    <n v="0"/>
    <n v="72104.819999999992"/>
    <n v="72104.819999999992"/>
    <n v="144209.63999999998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6"/>
    <n v="0"/>
    <n v="0"/>
    <n v="0"/>
    <n v="0"/>
    <n v="0"/>
    <n v="0"/>
    <n v="549369.96"/>
    <d v="2025-04-04T00:00:00"/>
    <d v="2028-04-04T00:00:00"/>
    <n v="549369.96"/>
    <n v="2.9315068493150687"/>
    <n v="3.0027397260273974"/>
    <n v="8.7499999999999994E-2"/>
    <n v="2.9315068493150687"/>
    <n v="3.0027397260273974"/>
    <n v="8.7499999999999994E-2"/>
    <x v="1"/>
    <x v="1"/>
    <n v="13459.56"/>
    <n v="13459.56"/>
    <n v="0"/>
    <n v="0"/>
    <n v="0"/>
    <n v="0"/>
    <n v="0"/>
    <n v="0"/>
    <n v="0"/>
    <n v="0"/>
    <n v="0"/>
    <n v="0"/>
    <n v="0"/>
    <n v="0"/>
    <n v="0"/>
    <n v="0"/>
    <n v="26919.119999999999"/>
    <n v="0"/>
    <n v="26919.119999999999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6"/>
    <n v="0"/>
    <n v="0"/>
    <n v="0"/>
    <n v="0"/>
    <n v="0"/>
    <n v="0"/>
    <n v="256947.06"/>
    <d v="2025-04-04T00:00:00"/>
    <d v="2030-04-04T00:00:00"/>
    <n v="256947.06"/>
    <n v="4.9315068493150687"/>
    <n v="5.0027397260273974"/>
    <n v="9.2499999999999999E-2"/>
    <n v="4.9315068493150687"/>
    <n v="5.0027397260273974"/>
    <n v="9.2499999999999999E-2"/>
    <x v="1"/>
    <x v="1"/>
    <n v="11883.8"/>
    <n v="23767.599999999999"/>
    <n v="23767.599999999999"/>
    <n v="23767.599999999999"/>
    <n v="23767.599999999999"/>
    <n v="11883.8"/>
    <n v="0"/>
    <n v="0"/>
    <n v="0"/>
    <n v="0"/>
    <n v="0"/>
    <n v="0"/>
    <n v="0"/>
    <n v="0"/>
    <n v="0"/>
    <n v="0"/>
    <n v="35651.399999999994"/>
    <n v="83186.599999999991"/>
    <n v="118837.99999999999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5"/>
    <n v="0"/>
    <n v="0"/>
    <n v="0"/>
    <n v="0"/>
    <n v="0"/>
    <n v="0"/>
    <n v="256947.05"/>
    <d v="2025-04-04T00:00:00"/>
    <d v="2026-04-04T00:00:00"/>
    <n v="256947.05"/>
    <n v="0.92876712328767119"/>
    <n v="1"/>
    <n v="4.9000000000000002E-2"/>
    <n v="0.92876712328767119"/>
    <n v="1"/>
    <n v="4.9000000000000002E-2"/>
    <x v="1"/>
    <x v="1"/>
    <n v="11241.43"/>
    <n v="22482.86"/>
    <n v="22482.86"/>
    <n v="11241.43"/>
    <n v="0"/>
    <n v="0"/>
    <n v="0"/>
    <n v="0"/>
    <n v="0"/>
    <n v="0"/>
    <n v="0"/>
    <n v="0"/>
    <n v="0"/>
    <n v="0"/>
    <n v="0"/>
    <n v="0"/>
    <n v="33724.29"/>
    <n v="33724.29"/>
    <n v="67448.58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5"/>
    <n v="0"/>
    <n v="0"/>
    <n v="0"/>
    <n v="0"/>
    <n v="0"/>
    <n v="0"/>
    <n v="256947.05"/>
    <d v="2025-04-04T00:00:00"/>
    <d v="2028-04-04T00:00:00"/>
    <n v="256947.05"/>
    <n v="2.9315068493150687"/>
    <n v="3.0027397260273974"/>
    <n v="8.7499999999999994E-2"/>
    <n v="2.9315068493150687"/>
    <n v="3.0027397260273974"/>
    <n v="8.7499999999999994E-2"/>
    <x v="1"/>
    <x v="1"/>
    <n v="6295.2"/>
    <n v="6295.2"/>
    <n v="0"/>
    <n v="0"/>
    <n v="0"/>
    <n v="0"/>
    <n v="0"/>
    <n v="0"/>
    <n v="0"/>
    <n v="0"/>
    <n v="0"/>
    <n v="0"/>
    <n v="0"/>
    <n v="0"/>
    <n v="0"/>
    <n v="0"/>
    <n v="12590.4"/>
    <n v="0"/>
    <n v="12590.4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30-04-04T00:00:00"/>
    <n v="145553.99"/>
    <n v="4.9315068493150687"/>
    <n v="5.0027397260273974"/>
    <n v="9.2499999999999999E-2"/>
    <n v="4.9315068493150687"/>
    <n v="5.0027397260273974"/>
    <n v="9.2499999999999999E-2"/>
    <x v="1"/>
    <x v="1"/>
    <n v="6731.87"/>
    <n v="13463.74"/>
    <n v="13463.74"/>
    <n v="13463.74"/>
    <n v="13463.74"/>
    <n v="6731.87"/>
    <n v="0"/>
    <n v="0"/>
    <n v="0"/>
    <n v="0"/>
    <n v="0"/>
    <n v="0"/>
    <n v="0"/>
    <n v="0"/>
    <n v="0"/>
    <n v="0"/>
    <n v="20195.61"/>
    <n v="47123.090000000004"/>
    <n v="67318.700000000012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26-04-04T00:00:00"/>
    <n v="145553.99"/>
    <n v="0.92876712328767119"/>
    <n v="1"/>
    <n v="4.9000000000000002E-2"/>
    <n v="0.92876712328767119"/>
    <n v="1"/>
    <n v="4.9000000000000002E-2"/>
    <x v="1"/>
    <x v="1"/>
    <n v="6367.99"/>
    <n v="12735.98"/>
    <n v="12735.98"/>
    <n v="6367.99"/>
    <n v="0"/>
    <n v="0"/>
    <n v="0"/>
    <n v="0"/>
    <n v="0"/>
    <n v="0"/>
    <n v="0"/>
    <n v="0"/>
    <n v="0"/>
    <n v="0"/>
    <n v="0"/>
    <n v="0"/>
    <n v="19103.97"/>
    <n v="19103.97"/>
    <n v="38207.94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28-04-04T00:00:00"/>
    <n v="145553.99"/>
    <n v="2.9315068493150687"/>
    <n v="3.0027397260273974"/>
    <n v="8.7499999999999994E-2"/>
    <n v="2.9315068493150687"/>
    <n v="3.0027397260273974"/>
    <n v="8.7499999999999994E-2"/>
    <x v="1"/>
    <x v="1"/>
    <n v="3566.07"/>
    <n v="3566.07"/>
    <n v="0"/>
    <n v="0"/>
    <n v="0"/>
    <n v="0"/>
    <n v="0"/>
    <n v="0"/>
    <n v="0"/>
    <n v="0"/>
    <n v="0"/>
    <n v="0"/>
    <n v="0"/>
    <n v="0"/>
    <n v="0"/>
    <n v="0"/>
    <n v="7132.14"/>
    <n v="0"/>
    <n v="7132.14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8999999994"/>
    <n v="0"/>
    <n v="0"/>
    <n v="0"/>
    <n v="0"/>
    <n v="0"/>
    <n v="0"/>
    <n v="542338.68999999994"/>
    <d v="2025-04-04T00:00:00"/>
    <d v="2030-04-04T00:00:00"/>
    <n v="542338.68999999994"/>
    <n v="4.9315068493150687"/>
    <n v="5.0027397260273974"/>
    <n v="9.2499999999999999E-2"/>
    <n v="4.9315068493150687"/>
    <n v="5.0027397260273974"/>
    <n v="9.2499999999999999E-2"/>
    <x v="1"/>
    <x v="1"/>
    <n v="25083.16"/>
    <n v="50166.32"/>
    <n v="50166.32"/>
    <n v="50166.32"/>
    <n v="50166.32"/>
    <n v="25083.16"/>
    <n v="0"/>
    <n v="0"/>
    <n v="0"/>
    <n v="0"/>
    <n v="0"/>
    <n v="0"/>
    <n v="0"/>
    <n v="0"/>
    <n v="0"/>
    <n v="0"/>
    <n v="75249.48"/>
    <n v="175582.12"/>
    <n v="250831.59999999998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9999999995"/>
    <n v="0"/>
    <n v="0"/>
    <n v="0"/>
    <n v="0"/>
    <n v="0"/>
    <n v="0"/>
    <n v="542338.69999999995"/>
    <d v="2025-04-04T00:00:00"/>
    <d v="2026-04-04T00:00:00"/>
    <n v="542338.69999999995"/>
    <n v="0.92876712328767119"/>
    <n v="1"/>
    <n v="4.9000000000000002E-2"/>
    <n v="0.92876712328767119"/>
    <n v="1"/>
    <n v="4.9000000000000002E-2"/>
    <x v="1"/>
    <x v="1"/>
    <n v="23727.32"/>
    <n v="47454.64"/>
    <n v="47454.64"/>
    <n v="23727.32"/>
    <n v="0"/>
    <n v="0"/>
    <n v="0"/>
    <n v="0"/>
    <n v="0"/>
    <n v="0"/>
    <n v="0"/>
    <n v="0"/>
    <n v="0"/>
    <n v="0"/>
    <n v="0"/>
    <n v="0"/>
    <n v="71181.959999999992"/>
    <n v="71181.959999999992"/>
    <n v="142363.91999999998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9999999995"/>
    <n v="0"/>
    <n v="0"/>
    <n v="0"/>
    <n v="0"/>
    <n v="0"/>
    <n v="0"/>
    <n v="542338.69999999995"/>
    <d v="2025-04-04T00:00:00"/>
    <d v="2028-04-04T00:00:00"/>
    <n v="542338.69999999995"/>
    <n v="2.9315068493150687"/>
    <n v="3.0027397260273974"/>
    <n v="8.7499999999999994E-2"/>
    <n v="2.9315068493150687"/>
    <n v="3.0027397260273974"/>
    <n v="8.7499999999999994E-2"/>
    <x v="1"/>
    <x v="1"/>
    <n v="13287.3"/>
    <n v="13287.3"/>
    <n v="0"/>
    <n v="0"/>
    <n v="0"/>
    <n v="0"/>
    <n v="0"/>
    <n v="0"/>
    <n v="0"/>
    <n v="0"/>
    <n v="0"/>
    <n v="0"/>
    <n v="0"/>
    <n v="0"/>
    <n v="0"/>
    <n v="0"/>
    <n v="26574.6"/>
    <n v="0"/>
    <n v="26574.6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0"/>
    <n v="556739.68999999994"/>
    <n v="0"/>
    <n v="0"/>
    <n v="0"/>
    <n v="0"/>
    <n v="0"/>
    <n v="0"/>
    <n v="556739.68999999994"/>
    <d v="2025-04-04T00:00:00"/>
    <d v="2030-04-04T00:00:00"/>
    <n v="556739.68999999994"/>
    <n v="4.9315068493150687"/>
    <n v="5.0027397260273974"/>
    <n v="9.2499999999999999E-2"/>
    <n v="4.9315068493150687"/>
    <n v="5.0027397260273974"/>
    <n v="9.2499999999999999E-2"/>
    <x v="1"/>
    <x v="1"/>
    <n v="13640.12"/>
    <n v="13640.12"/>
    <n v="0"/>
    <n v="0"/>
    <n v="0"/>
    <n v="0"/>
    <n v="0"/>
    <n v="0"/>
    <n v="0"/>
    <n v="0"/>
    <n v="0"/>
    <n v="0"/>
    <n v="0"/>
    <n v="0"/>
    <n v="0"/>
    <n v="0"/>
    <n v="27280.240000000002"/>
    <n v="0"/>
    <n v="27280.240000000002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696712.42"/>
    <n v="0"/>
    <n v="0"/>
    <n v="0"/>
    <n v="0"/>
    <n v="0"/>
    <n v="0"/>
    <n v="696712.42"/>
    <d v="2025-04-04T00:00:00"/>
    <d v="2026-04-04T00:00:00"/>
    <n v="696712.42"/>
    <n v="0.92876712328767119"/>
    <n v="1"/>
    <n v="4.9000000000000002E-2"/>
    <n v="0.92876712328767108"/>
    <n v="1"/>
    <n v="4.9000000000000002E-2"/>
    <x v="1"/>
    <x v="1"/>
    <n v="30481.17"/>
    <n v="60962.34"/>
    <n v="60962.34"/>
    <n v="30481.17"/>
    <n v="0"/>
    <n v="0"/>
    <n v="0"/>
    <n v="0"/>
    <n v="0"/>
    <n v="0"/>
    <n v="0"/>
    <n v="0"/>
    <n v="0"/>
    <n v="0"/>
    <n v="0"/>
    <n v="0"/>
    <n v="91443.51"/>
    <n v="91443.51"/>
    <n v="182887.02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0"/>
    <n v="563495.18999999994"/>
    <n v="0"/>
    <n v="0"/>
    <n v="0"/>
    <n v="0"/>
    <n v="0"/>
    <n v="0"/>
    <n v="563495.18999999994"/>
    <d v="2025-04-04T00:00:00"/>
    <d v="2028-04-04T00:00:00"/>
    <n v="563495.18999999994"/>
    <n v="2.9315068493150687"/>
    <n v="3.0027397260273974"/>
    <n v="8.7499999999999994E-2"/>
    <n v="2.9315068493150687"/>
    <n v="3.0027397260273974"/>
    <n v="8.7499999999999994E-2"/>
    <x v="1"/>
    <x v="1"/>
    <n v="24652.91"/>
    <n v="49305.82"/>
    <n v="49305.82"/>
    <n v="24652.91"/>
    <n v="0"/>
    <n v="0"/>
    <n v="0"/>
    <n v="0"/>
    <n v="0"/>
    <n v="0"/>
    <n v="0"/>
    <n v="0"/>
    <n v="0"/>
    <n v="0"/>
    <n v="0"/>
    <n v="0"/>
    <n v="73958.73"/>
    <n v="73958.73"/>
    <n v="147917.46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0"/>
    <n v="412528.46"/>
    <n v="0"/>
    <n v="0"/>
    <n v="0"/>
    <n v="0"/>
    <n v="0"/>
    <n v="0"/>
    <n v="412528.46"/>
    <d v="2025-04-04T00:00:00"/>
    <d v="2030-04-04T00:00:00"/>
    <n v="412528.46"/>
    <n v="4.9315068493150687"/>
    <n v="5.0027397260273974"/>
    <n v="9.2499999999999999E-2"/>
    <n v="4.9315068493150687"/>
    <n v="5.0027397260273974"/>
    <n v="9.2499999999999999E-2"/>
    <x v="1"/>
    <x v="1"/>
    <n v="10106.950000000001"/>
    <n v="10106.950000000001"/>
    <n v="0"/>
    <n v="0"/>
    <n v="0"/>
    <n v="0"/>
    <n v="0"/>
    <n v="0"/>
    <n v="0"/>
    <n v="0"/>
    <n v="0"/>
    <n v="0"/>
    <n v="0"/>
    <n v="0"/>
    <n v="0"/>
    <n v="0"/>
    <n v="20213.900000000001"/>
    <n v="0"/>
    <n v="20213.900000000001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0"/>
    <n v="1482982.57"/>
    <n v="0"/>
    <n v="0"/>
    <n v="0"/>
    <n v="0"/>
    <n v="0"/>
    <n v="0"/>
    <n v="1482982.57"/>
    <d v="2025-04-04T00:00:00"/>
    <d v="2026-04-04T00:00:00"/>
    <n v="1482982.57"/>
    <n v="0.92876712328767119"/>
    <n v="1"/>
    <n v="4.9000000000000002E-2"/>
    <n v="0.92876712328767119"/>
    <n v="1"/>
    <n v="4.8999999999999995E-2"/>
    <x v="1"/>
    <x v="1"/>
    <n v="36333.07"/>
    <n v="36333.07"/>
    <n v="0"/>
    <n v="0"/>
    <n v="0"/>
    <n v="0"/>
    <n v="0"/>
    <n v="0"/>
    <n v="0"/>
    <n v="0"/>
    <n v="0"/>
    <n v="0"/>
    <n v="0"/>
    <n v="0"/>
    <n v="0"/>
    <n v="0"/>
    <n v="72666.14"/>
    <n v="0"/>
    <n v="72666.14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0"/>
    <n v="1482982.56"/>
    <n v="0"/>
    <n v="0"/>
    <n v="0"/>
    <n v="0"/>
    <n v="0"/>
    <n v="0"/>
    <n v="1482982.56"/>
    <d v="2025-04-04T00:00:00"/>
    <d v="2028-04-04T00:00:00"/>
    <n v="1482982.56"/>
    <n v="2.9315068493150687"/>
    <n v="3.0027397260273974"/>
    <n v="8.7499999999999994E-2"/>
    <n v="2.9315068493150687"/>
    <n v="3.0027397260273974"/>
    <n v="8.7499999999999994E-2"/>
    <x v="1"/>
    <x v="1"/>
    <n v="64880.49"/>
    <n v="129760.98"/>
    <n v="129760.98"/>
    <n v="64880.49"/>
    <n v="0"/>
    <n v="0"/>
    <n v="0"/>
    <n v="0"/>
    <n v="0"/>
    <n v="0"/>
    <n v="0"/>
    <n v="0"/>
    <n v="0"/>
    <n v="0"/>
    <n v="0"/>
    <n v="0"/>
    <n v="194641.47"/>
    <n v="194641.47"/>
    <n v="389282.94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0"/>
    <n v="4577766.63"/>
    <n v="0"/>
    <n v="0"/>
    <n v="0"/>
    <n v="0"/>
    <n v="0"/>
    <n v="0"/>
    <n v="4577766.63"/>
    <d v="2025-04-04T00:00:00"/>
    <d v="2028-04-04T00:00:00"/>
    <n v="4577766.63"/>
    <n v="2.9315068493150687"/>
    <n v="3.0027397260273974"/>
    <n v="8.7499999999999994E-2"/>
    <n v="2.9315068493150687"/>
    <n v="3.0027397260273974"/>
    <n v="8.7499999999999994E-2"/>
    <x v="1"/>
    <x v="1"/>
    <n v="112155.28"/>
    <n v="112155.28"/>
    <n v="0"/>
    <n v="0"/>
    <n v="0"/>
    <n v="0"/>
    <n v="0"/>
    <n v="0"/>
    <n v="0"/>
    <n v="0"/>
    <n v="0"/>
    <n v="0"/>
    <n v="0"/>
    <n v="0"/>
    <n v="0"/>
    <n v="0"/>
    <n v="224310.56"/>
    <n v="0"/>
    <n v="224310.56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2836983.33"/>
    <n v="0"/>
    <n v="0"/>
    <n v="0"/>
    <n v="0"/>
    <n v="0"/>
    <n v="0"/>
    <n v="2836983.33"/>
    <d v="2025-04-04T00:00:00"/>
    <d v="2026-04-04T00:00:00"/>
    <n v="2836983.33"/>
    <n v="0.92876712328767119"/>
    <n v="1"/>
    <n v="4.9000000000000002E-2"/>
    <n v="0.92876712328767108"/>
    <n v="1"/>
    <n v="4.9000000000000002E-2"/>
    <x v="1"/>
    <x v="1"/>
    <n v="69506.09"/>
    <n v="69506.09"/>
    <n v="0"/>
    <n v="0"/>
    <n v="0"/>
    <n v="0"/>
    <n v="0"/>
    <n v="0"/>
    <n v="0"/>
    <n v="0"/>
    <n v="0"/>
    <n v="0"/>
    <n v="0"/>
    <n v="0"/>
    <n v="0"/>
    <n v="0"/>
    <n v="139012.18"/>
    <n v="0"/>
    <n v="139012.18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10565764.380000001"/>
    <n v="0"/>
    <n v="0"/>
    <n v="0"/>
    <n v="0"/>
    <n v="0"/>
    <n v="0"/>
    <n v="10565764.380000001"/>
    <d v="2025-04-04T00:00:00"/>
    <d v="2026-04-04T00:00:00"/>
    <n v="10565764.380000001"/>
    <n v="0.92876712328767119"/>
    <n v="1"/>
    <n v="4.9000000000000002E-2"/>
    <n v="0.92876712328767119"/>
    <n v="1"/>
    <n v="4.9000000000000002E-2"/>
    <x v="1"/>
    <x v="1"/>
    <n v="258861.23"/>
    <n v="258861.23"/>
    <n v="0"/>
    <n v="0"/>
    <n v="0"/>
    <n v="0"/>
    <n v="0"/>
    <n v="0"/>
    <n v="0"/>
    <n v="0"/>
    <n v="0"/>
    <n v="0"/>
    <n v="0"/>
    <n v="0"/>
    <n v="0"/>
    <n v="0"/>
    <n v="517722.46"/>
    <n v="0"/>
    <n v="517722.46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4"/>
    <n v="0"/>
    <n v="0"/>
    <n v="0"/>
    <n v="0"/>
    <n v="0"/>
    <n v="0"/>
    <n v="20173576.34"/>
    <d v="2025-04-04T00:00:00"/>
    <d v="2028-04-04T00:00:00"/>
    <n v="20173576.34"/>
    <n v="2.9315068493150687"/>
    <n v="3.0027397260273974"/>
    <n v="8.7499999999999994E-2"/>
    <n v="2.9315068493150687"/>
    <n v="3.0027397260273974"/>
    <n v="8.7499999999999994E-2"/>
    <x v="1"/>
    <x v="1"/>
    <n v="933027.91"/>
    <n v="1866055.82"/>
    <n v="1866055.82"/>
    <n v="1866055.82"/>
    <n v="1866055.82"/>
    <n v="933027.91"/>
    <n v="0"/>
    <n v="0"/>
    <n v="0"/>
    <n v="0"/>
    <n v="0"/>
    <n v="0"/>
    <n v="0"/>
    <n v="0"/>
    <n v="0"/>
    <n v="0"/>
    <n v="2799083.73"/>
    <n v="6531195.3700000001"/>
    <n v="9330279.0999999996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50000001"/>
    <n v="0"/>
    <n v="0"/>
    <n v="0"/>
    <n v="0"/>
    <n v="0"/>
    <n v="0"/>
    <n v="20173576.350000001"/>
    <d v="2025-04-04T00:00:00"/>
    <d v="2026-04-04T00:00:00"/>
    <n v="20173576.350000001"/>
    <n v="0.92876712328767119"/>
    <n v="1"/>
    <n v="4.9000000000000002E-2"/>
    <n v="0.92876712328767119"/>
    <n v="1"/>
    <n v="4.9000000000000002E-2"/>
    <x v="1"/>
    <x v="1"/>
    <n v="882593.97"/>
    <n v="1765187.94"/>
    <n v="1765187.94"/>
    <n v="882593.97"/>
    <n v="0"/>
    <n v="0"/>
    <n v="0"/>
    <n v="0"/>
    <n v="0"/>
    <n v="0"/>
    <n v="0"/>
    <n v="0"/>
    <n v="0"/>
    <n v="0"/>
    <n v="0"/>
    <n v="0"/>
    <n v="2647781.91"/>
    <n v="2647781.91"/>
    <n v="5295563.82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50000001"/>
    <n v="0"/>
    <n v="0"/>
    <n v="0"/>
    <n v="0"/>
    <n v="0"/>
    <n v="0"/>
    <n v="20173576.350000001"/>
    <d v="2025-04-04T00:00:00"/>
    <d v="2026-04-04T00:00:00"/>
    <n v="20173576.350000001"/>
    <n v="0.92876712328767119"/>
    <n v="1"/>
    <n v="4.9000000000000002E-2"/>
    <n v="0.92876712328767119"/>
    <n v="1"/>
    <n v="4.9000000000000002E-2"/>
    <x v="1"/>
    <x v="1"/>
    <n v="494252.62"/>
    <n v="494252.62"/>
    <n v="0"/>
    <n v="0"/>
    <n v="0"/>
    <n v="0"/>
    <n v="0"/>
    <n v="0"/>
    <n v="0"/>
    <n v="0"/>
    <n v="0"/>
    <n v="0"/>
    <n v="0"/>
    <n v="0"/>
    <n v="0"/>
    <n v="0"/>
    <n v="988505.24"/>
    <n v="0"/>
    <n v="988505.24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8"/>
    <n v="0"/>
    <n v="0"/>
    <n v="0"/>
    <n v="0"/>
    <n v="0"/>
    <n v="0"/>
    <n v="213663.58"/>
    <d v="2025-04-04T00:00:00"/>
    <d v="2026-04-04T00:00:00"/>
    <n v="213663.58"/>
    <n v="0.92876712328767119"/>
    <n v="1"/>
    <n v="4.9000000000000002E-2"/>
    <n v="0.92876712328767119"/>
    <n v="1"/>
    <n v="4.9000000000000002E-2"/>
    <x v="1"/>
    <x v="1"/>
    <n v="9881.94"/>
    <n v="19763.88"/>
    <n v="19763.88"/>
    <n v="19763.88"/>
    <n v="19763.88"/>
    <n v="9881.94"/>
    <n v="0"/>
    <n v="0"/>
    <n v="0"/>
    <n v="0"/>
    <n v="0"/>
    <n v="0"/>
    <n v="0"/>
    <n v="0"/>
    <n v="0"/>
    <n v="0"/>
    <n v="29645.82"/>
    <n v="69173.58"/>
    <n v="98819.4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9"/>
    <n v="0"/>
    <n v="0"/>
    <n v="0"/>
    <n v="0"/>
    <n v="0"/>
    <n v="0"/>
    <n v="213663.59"/>
    <d v="2025-03-17T00:00:00"/>
    <d v="2026-03-17T00:00:00"/>
    <n v="213663.59"/>
    <n v="0.8794520547945206"/>
    <n v="1"/>
    <n v="4.9000000000000002E-2"/>
    <n v="0.8794520547945206"/>
    <n v="1"/>
    <n v="4.9000000000000002E-2"/>
    <x v="1"/>
    <x v="1"/>
    <n v="9347.7800000000007"/>
    <n v="18695.560000000001"/>
    <n v="18695.560000000001"/>
    <n v="9347.7800000000007"/>
    <n v="0"/>
    <n v="0"/>
    <n v="0"/>
    <n v="0"/>
    <n v="0"/>
    <n v="0"/>
    <n v="0"/>
    <n v="0"/>
    <n v="0"/>
    <n v="0"/>
    <n v="0"/>
    <n v="0"/>
    <n v="28043.340000000004"/>
    <n v="28043.340000000004"/>
    <n v="56086.680000000008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9"/>
    <n v="0"/>
    <n v="0"/>
    <n v="0"/>
    <n v="0"/>
    <n v="0"/>
    <n v="0"/>
    <n v="213663.59"/>
    <d v="2025-03-17T00:00:00"/>
    <d v="2026-03-17T00:00:00"/>
    <n v="213663.59"/>
    <n v="0.8794520547945206"/>
    <n v="1"/>
    <n v="4.9000000000000002E-2"/>
    <n v="0.8794520547945206"/>
    <n v="1"/>
    <n v="4.9000000000000002E-2"/>
    <x v="1"/>
    <x v="1"/>
    <n v="5234.76"/>
    <n v="5234.76"/>
    <n v="0"/>
    <n v="0"/>
    <n v="0"/>
    <n v="0"/>
    <n v="0"/>
    <n v="0"/>
    <n v="0"/>
    <n v="0"/>
    <n v="0"/>
    <n v="0"/>
    <n v="0"/>
    <n v="0"/>
    <n v="0"/>
    <n v="0"/>
    <n v="10469.52"/>
    <n v="0"/>
    <n v="10469.52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99632.89"/>
    <n v="0"/>
    <n v="0"/>
    <n v="0"/>
    <n v="0"/>
    <n v="0"/>
    <n v="0"/>
    <n v="799632.89"/>
    <d v="2025-04-04T00:00:00"/>
    <d v="2026-04-04T00:00:00"/>
    <n v="799632.89"/>
    <n v="0.92876712328767119"/>
    <n v="1"/>
    <n v="4.9000000000000002E-2"/>
    <n v="0.92876712328767119"/>
    <n v="1"/>
    <n v="4.9000000000000002E-2"/>
    <x v="1"/>
    <x v="1"/>
    <n v="19591.009999999998"/>
    <n v="19591.009999999998"/>
    <n v="0"/>
    <n v="0"/>
    <n v="0"/>
    <n v="0"/>
    <n v="0"/>
    <n v="0"/>
    <n v="0"/>
    <n v="0"/>
    <n v="0"/>
    <n v="0"/>
    <n v="0"/>
    <n v="0"/>
    <n v="0"/>
    <n v="0"/>
    <n v="39182.019999999997"/>
    <n v="0"/>
    <n v="39182.019999999997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0"/>
    <n v="200000000"/>
    <d v="2025-03-24T00:00:00"/>
    <d v="2030-03-24T00:00:00"/>
    <n v="200000000"/>
    <n v="4.9013698630136986"/>
    <n v="5.0027397260273974"/>
    <n v="9.2499999999999999E-2"/>
    <n v="4.9013698630136986"/>
    <n v="5.0027397260273974"/>
    <n v="9.2499999999999999E-2"/>
    <x v="1"/>
    <x v="1"/>
    <n v="9250000"/>
    <n v="18500000"/>
    <n v="18500000"/>
    <n v="18500000"/>
    <n v="18500000"/>
    <n v="9250000"/>
    <n v="0"/>
    <n v="0"/>
    <n v="0"/>
    <n v="0"/>
    <n v="0"/>
    <n v="0"/>
    <n v="0"/>
    <n v="0"/>
    <n v="0"/>
    <n v="0"/>
    <n v="27750000"/>
    <n v="64750000"/>
    <n v="9250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6391.03"/>
    <n v="0"/>
    <n v="0"/>
    <n v="0"/>
    <n v="0"/>
    <n v="0"/>
    <n v="0"/>
    <n v="206391.03"/>
    <d v="2025-04-04T00:00:00"/>
    <d v="2026-04-04T00:00:00"/>
    <n v="206391.03"/>
    <n v="0.92876712328767119"/>
    <n v="1"/>
    <n v="4.9000000000000002E-2"/>
    <n v="0.9287671232876713"/>
    <n v="1"/>
    <n v="4.9000000000000002E-2"/>
    <x v="1"/>
    <x v="1"/>
    <n v="5056.58"/>
    <n v="5056.58"/>
    <n v="0"/>
    <n v="0"/>
    <n v="0"/>
    <n v="0"/>
    <n v="0"/>
    <n v="0"/>
    <n v="0"/>
    <n v="0"/>
    <n v="0"/>
    <n v="0"/>
    <n v="0"/>
    <n v="0"/>
    <n v="0"/>
    <n v="0"/>
    <n v="10113.16"/>
    <n v="0"/>
    <n v="10113.16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30704"/>
    <n v="0"/>
    <n v="0"/>
    <n v="0"/>
    <n v="0"/>
    <n v="0"/>
    <n v="0"/>
    <n v="6030704"/>
    <d v="2025-04-04T00:00:00"/>
    <d v="2028-04-04T00:00:00"/>
    <n v="6030704"/>
    <n v="2.9315068493150687"/>
    <n v="3.0027397260273974"/>
    <n v="8.7499999999999994E-2"/>
    <n v="2.9315068493150682"/>
    <n v="3.0027397260273978"/>
    <n v="8.7499999999999994E-2"/>
    <x v="1"/>
    <x v="1"/>
    <n v="263843.3"/>
    <n v="527686.6"/>
    <n v="527686.6"/>
    <n v="263843.3"/>
    <n v="0"/>
    <n v="0"/>
    <n v="0"/>
    <n v="0"/>
    <n v="0"/>
    <n v="0"/>
    <n v="0"/>
    <n v="0"/>
    <n v="0"/>
    <n v="0"/>
    <n v="0"/>
    <n v="0"/>
    <n v="791529.89999999991"/>
    <n v="791529.89999999991"/>
    <n v="1583059.7999999998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7336.49"/>
    <n v="0"/>
    <n v="0"/>
    <n v="0"/>
    <n v="0"/>
    <n v="0"/>
    <n v="0"/>
    <n v="157336.49"/>
    <d v="2025-04-04T00:00:00"/>
    <d v="2028-04-04T00:00:00"/>
    <n v="157336.49"/>
    <n v="2.9315068493150687"/>
    <n v="3.0027397260273974"/>
    <n v="8.7499999999999994E-2"/>
    <n v="2.9315068493150687"/>
    <n v="3.0027397260273974"/>
    <n v="8.7499999999999994E-2"/>
    <x v="1"/>
    <x v="1"/>
    <n v="3854.74"/>
    <n v="3854.74"/>
    <n v="0"/>
    <n v="0"/>
    <n v="0"/>
    <n v="0"/>
    <n v="0"/>
    <n v="0"/>
    <n v="0"/>
    <n v="0"/>
    <n v="0"/>
    <n v="0"/>
    <n v="0"/>
    <n v="0"/>
    <n v="0"/>
    <n v="0"/>
    <n v="7709.48"/>
    <n v="0"/>
    <n v="7709.48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30894"/>
    <n v="0"/>
    <n v="0"/>
    <n v="0"/>
    <n v="0"/>
    <n v="0"/>
    <n v="0"/>
    <n v="2030894"/>
    <d v="2025-04-04T00:00:00"/>
    <d v="2028-04-04T00:00:00"/>
    <n v="2030894"/>
    <n v="2.9315068493150687"/>
    <n v="3.0027397260273974"/>
    <n v="8.7499999999999994E-2"/>
    <n v="2.9315068493150687"/>
    <n v="3.0027397260273974"/>
    <n v="8.7499999999999994E-2"/>
    <x v="1"/>
    <x v="1"/>
    <n v="88851.61"/>
    <n v="177703.22"/>
    <n v="177703.22"/>
    <n v="88851.61"/>
    <n v="0"/>
    <n v="0"/>
    <n v="0"/>
    <n v="0"/>
    <n v="0"/>
    <n v="0"/>
    <n v="0"/>
    <n v="0"/>
    <n v="0"/>
    <n v="0"/>
    <n v="0"/>
    <n v="0"/>
    <n v="266554.83"/>
    <n v="266554.83"/>
    <n v="533109.66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24312"/>
    <n v="0"/>
    <n v="0"/>
    <n v="0"/>
    <n v="0"/>
    <n v="0"/>
    <n v="0"/>
    <n v="1624312"/>
    <d v="2025-04-04T00:00:00"/>
    <d v="2026-04-04T00:00:00"/>
    <n v="1624312"/>
    <n v="0.92876712328767119"/>
    <n v="1"/>
    <n v="4.9000000000000002E-2"/>
    <n v="0.92876712328767119"/>
    <n v="1"/>
    <n v="4.9000000000000002E-2"/>
    <x v="1"/>
    <x v="1"/>
    <n v="71063.649999999994"/>
    <n v="142127.29999999999"/>
    <n v="142127.29999999999"/>
    <n v="71063.649999999994"/>
    <n v="0"/>
    <n v="0"/>
    <n v="0"/>
    <n v="0"/>
    <n v="0"/>
    <n v="0"/>
    <n v="0"/>
    <n v="0"/>
    <n v="0"/>
    <n v="0"/>
    <n v="0"/>
    <n v="0"/>
    <n v="213190.94999999998"/>
    <n v="213190.94999999998"/>
    <n v="426381.89999999997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613239.19"/>
    <n v="0"/>
    <n v="0"/>
    <n v="0"/>
    <n v="0"/>
    <n v="0"/>
    <n v="0"/>
    <n v="2613239.19"/>
    <d v="2025-04-04T00:00:00"/>
    <d v="2028-04-04T00:00:00"/>
    <n v="2613239.19"/>
    <n v="2.9315068493150687"/>
    <n v="3.0027397260273974"/>
    <n v="8.7499999999999994E-2"/>
    <n v="2.9315068493150687"/>
    <n v="3.0027397260273974"/>
    <n v="8.7499999999999994E-2"/>
    <x v="1"/>
    <x v="1"/>
    <n v="114329.21"/>
    <n v="228658.42"/>
    <n v="228658.42"/>
    <n v="114329.21"/>
    <n v="0"/>
    <n v="0"/>
    <n v="0"/>
    <n v="0"/>
    <n v="0"/>
    <n v="0"/>
    <n v="0"/>
    <n v="0"/>
    <n v="0"/>
    <n v="0"/>
    <n v="0"/>
    <n v="0"/>
    <n v="342987.63"/>
    <n v="342987.63"/>
    <n v="685975.26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220793.88"/>
    <n v="0"/>
    <n v="0"/>
    <n v="0"/>
    <n v="0"/>
    <n v="0"/>
    <n v="0"/>
    <n v="2220793.88"/>
    <d v="2025-04-04T00:00:00"/>
    <d v="2028-04-04T00:00:00"/>
    <n v="2220793.88"/>
    <n v="2.9315068493150687"/>
    <n v="3.0027397260273974"/>
    <n v="8.7499999999999994E-2"/>
    <n v="2.9315068493150687"/>
    <n v="3.0027397260273974"/>
    <n v="8.7499999999999994E-2"/>
    <x v="1"/>
    <x v="1"/>
    <n v="97159.73"/>
    <n v="194319.46"/>
    <n v="194319.46"/>
    <n v="97159.73"/>
    <n v="0"/>
    <n v="0"/>
    <n v="0"/>
    <n v="0"/>
    <n v="0"/>
    <n v="0"/>
    <n v="0"/>
    <n v="0"/>
    <n v="0"/>
    <n v="0"/>
    <n v="0"/>
    <n v="0"/>
    <n v="291479.19"/>
    <n v="291479.19"/>
    <n v="582958.38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58039.79"/>
    <n v="0"/>
    <n v="0"/>
    <n v="0"/>
    <n v="0"/>
    <n v="0"/>
    <n v="0"/>
    <n v="3858039.79"/>
    <d v="2025-04-04T00:00:00"/>
    <d v="2026-04-04T00:00:00"/>
    <n v="3858039.79"/>
    <n v="0.92876712328767119"/>
    <n v="1"/>
    <n v="4.9000000000000002E-2"/>
    <n v="0.92876712328767119"/>
    <n v="1"/>
    <n v="4.9000000000000002E-2"/>
    <x v="1"/>
    <x v="1"/>
    <n v="178434.34"/>
    <n v="356868.68"/>
    <n v="356868.68"/>
    <n v="356868.68"/>
    <n v="356868.68"/>
    <n v="178434.34"/>
    <n v="0"/>
    <n v="0"/>
    <n v="0"/>
    <n v="0"/>
    <n v="0"/>
    <n v="0"/>
    <n v="0"/>
    <n v="0"/>
    <n v="0"/>
    <n v="0"/>
    <n v="535303.02"/>
    <n v="1249040.3800000001"/>
    <n v="1784343.4000000001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4882.16"/>
    <n v="0"/>
    <n v="0"/>
    <n v="0"/>
    <n v="0"/>
    <n v="0"/>
    <n v="0"/>
    <n v="174882.16"/>
    <d v="2025-04-04T00:00:00"/>
    <d v="2028-04-04T00:00:00"/>
    <n v="174882.16"/>
    <n v="2.9315068493150687"/>
    <n v="3.0027397260273974"/>
    <n v="8.7499999999999994E-2"/>
    <n v="2.9315068493150687"/>
    <n v="3.0027397260273974"/>
    <n v="8.7499999999999994E-2"/>
    <x v="1"/>
    <x v="1"/>
    <n v="4284.6099999999997"/>
    <n v="4284.6099999999997"/>
    <n v="0"/>
    <n v="0"/>
    <n v="0"/>
    <n v="0"/>
    <n v="0"/>
    <n v="0"/>
    <n v="0"/>
    <n v="0"/>
    <n v="0"/>
    <n v="0"/>
    <n v="0"/>
    <n v="0"/>
    <n v="0"/>
    <n v="0"/>
    <n v="8569.2199999999993"/>
    <n v="0"/>
    <n v="8569.2199999999993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6702.58"/>
    <n v="0"/>
    <n v="0"/>
    <n v="0"/>
    <n v="0"/>
    <n v="0"/>
    <n v="0"/>
    <n v="296702.58"/>
    <d v="2025-04-04T00:00:00"/>
    <d v="2030-04-04T00:00:00"/>
    <n v="296702.58"/>
    <n v="4.9315068493150687"/>
    <n v="5.0027397260273974"/>
    <n v="9.2499999999999999E-2"/>
    <n v="4.9315068493150687"/>
    <n v="5.0027397260273974"/>
    <n v="9.2499999999999999E-2"/>
    <x v="1"/>
    <x v="1"/>
    <n v="7269.21"/>
    <n v="7269.21"/>
    <n v="0"/>
    <n v="0"/>
    <n v="0"/>
    <n v="0"/>
    <n v="0"/>
    <n v="0"/>
    <n v="0"/>
    <n v="0"/>
    <n v="0"/>
    <n v="0"/>
    <n v="0"/>
    <n v="0"/>
    <n v="0"/>
    <n v="0"/>
    <n v="14538.42"/>
    <n v="0"/>
    <n v="14538.42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69589.61"/>
    <n v="0"/>
    <n v="0"/>
    <n v="0"/>
    <n v="0"/>
    <n v="0"/>
    <n v="0"/>
    <n v="2569589.61"/>
    <d v="2025-04-04T00:00:00"/>
    <d v="2028-04-04T00:00:00"/>
    <n v="2569589.61"/>
    <n v="2.9315068493150687"/>
    <n v="3.0027397260273974"/>
    <n v="8.7499999999999994E-2"/>
    <n v="2.9315068493150687"/>
    <n v="3.0027397260273974"/>
    <n v="8.7499999999999994E-2"/>
    <x v="1"/>
    <x v="1"/>
    <n v="112419.55"/>
    <n v="224839.1"/>
    <n v="224839.1"/>
    <n v="112419.55"/>
    <n v="0"/>
    <n v="0"/>
    <n v="0"/>
    <n v="0"/>
    <n v="0"/>
    <n v="0"/>
    <n v="0"/>
    <n v="0"/>
    <n v="0"/>
    <n v="0"/>
    <n v="0"/>
    <n v="0"/>
    <n v="337258.65"/>
    <n v="337258.65"/>
    <n v="674517.3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86501.18000000005"/>
    <n v="0"/>
    <n v="0"/>
    <n v="0"/>
    <n v="0"/>
    <n v="0"/>
    <n v="0"/>
    <n v="586501.18000000005"/>
    <d v="2025-04-04T00:00:00"/>
    <d v="2026-04-04T00:00:00"/>
    <n v="586501.18000000005"/>
    <n v="0.92876712328767119"/>
    <n v="1"/>
    <n v="4.9000000000000002E-2"/>
    <n v="0.92876712328767108"/>
    <n v="1"/>
    <n v="4.9000000000000002E-2"/>
    <x v="1"/>
    <x v="1"/>
    <n v="14369.28"/>
    <n v="14369.28"/>
    <n v="0"/>
    <n v="0"/>
    <n v="0"/>
    <n v="0"/>
    <n v="0"/>
    <n v="0"/>
    <n v="0"/>
    <n v="0"/>
    <n v="0"/>
    <n v="0"/>
    <n v="0"/>
    <n v="0"/>
    <n v="0"/>
    <n v="0"/>
    <n v="28738.560000000001"/>
    <n v="0"/>
    <n v="28738.560000000001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812985.56"/>
    <n v="0"/>
    <n v="0"/>
    <n v="0"/>
    <n v="0"/>
    <n v="0"/>
    <n v="0"/>
    <n v="812985.56"/>
    <d v="2025-04-04T00:00:00"/>
    <d v="2026-04-04T00:00:00"/>
    <n v="812985.56"/>
    <n v="0.92876712328767119"/>
    <n v="1"/>
    <n v="4.9000000000000002E-2"/>
    <n v="0.92876712328767119"/>
    <n v="1"/>
    <n v="4.9000000000000002E-2"/>
    <x v="1"/>
    <x v="1"/>
    <n v="35568.120000000003"/>
    <n v="71136.240000000005"/>
    <n v="71136.240000000005"/>
    <n v="35568.120000000003"/>
    <n v="0"/>
    <n v="0"/>
    <n v="0"/>
    <n v="0"/>
    <n v="0"/>
    <n v="0"/>
    <n v="0"/>
    <n v="0"/>
    <n v="0"/>
    <n v="0"/>
    <n v="0"/>
    <n v="0"/>
    <n v="106704.36000000002"/>
    <n v="106704.36000000002"/>
    <n v="213408.72000000003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95823.58"/>
    <n v="0"/>
    <n v="0"/>
    <n v="0"/>
    <n v="0"/>
    <n v="0"/>
    <n v="0"/>
    <n v="995823.58"/>
    <d v="2025-04-04T00:00:00"/>
    <d v="2030-04-04T00:00:00"/>
    <n v="995823.58"/>
    <n v="4.9315068493150687"/>
    <n v="5.0027397260273974"/>
    <n v="9.2499999999999999E-2"/>
    <n v="4.9315068493150687"/>
    <n v="5.0027397260273974"/>
    <n v="9.2499999999999999E-2"/>
    <x v="1"/>
    <x v="1"/>
    <n v="46056.84"/>
    <n v="92113.68"/>
    <n v="92113.68"/>
    <n v="92113.68"/>
    <n v="92113.68"/>
    <n v="46056.84"/>
    <n v="0"/>
    <n v="0"/>
    <n v="0"/>
    <n v="0"/>
    <n v="0"/>
    <n v="0"/>
    <n v="0"/>
    <n v="0"/>
    <n v="0"/>
    <n v="0"/>
    <n v="138170.51999999999"/>
    <n v="322397.88"/>
    <n v="460568.4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3197.92"/>
    <n v="0"/>
    <n v="0"/>
    <n v="0"/>
    <n v="0"/>
    <n v="0"/>
    <n v="0"/>
    <n v="293197.92"/>
    <d v="2025-04-04T00:00:00"/>
    <d v="2026-04-04T00:00:00"/>
    <n v="293197.92"/>
    <n v="0.92876712328767119"/>
    <n v="1"/>
    <n v="4.9000000000000002E-2"/>
    <n v="0.92876712328767119"/>
    <n v="1"/>
    <n v="4.9000000000000002E-2"/>
    <x v="1"/>
    <x v="1"/>
    <n v="7183.35"/>
    <n v="7183.35"/>
    <n v="0"/>
    <n v="0"/>
    <n v="0"/>
    <n v="0"/>
    <n v="0"/>
    <n v="0"/>
    <n v="0"/>
    <n v="0"/>
    <n v="0"/>
    <n v="0"/>
    <n v="0"/>
    <n v="0"/>
    <n v="0"/>
    <n v="0"/>
    <n v="14366.7"/>
    <n v="0"/>
    <n v="14366.7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6632.02"/>
    <n v="0"/>
    <n v="0"/>
    <n v="0"/>
    <n v="0"/>
    <n v="0"/>
    <n v="0"/>
    <n v="96632.02"/>
    <d v="2025-04-04T00:00:00"/>
    <d v="2026-04-04T00:00:00"/>
    <n v="96632.02"/>
    <n v="0.92876712328767119"/>
    <n v="1"/>
    <n v="4.9000000000000002E-2"/>
    <n v="0.92876712328767119"/>
    <n v="1"/>
    <n v="4.9000000000000002E-2"/>
    <x v="1"/>
    <x v="1"/>
    <n v="2367.48"/>
    <n v="2367.48"/>
    <n v="0"/>
    <n v="0"/>
    <n v="0"/>
    <n v="0"/>
    <n v="0"/>
    <n v="0"/>
    <n v="0"/>
    <n v="0"/>
    <n v="0"/>
    <n v="0"/>
    <n v="0"/>
    <n v="0"/>
    <n v="0"/>
    <n v="0"/>
    <n v="4734.96"/>
    <n v="0"/>
    <n v="4734.96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8580.490000000005"/>
    <n v="0"/>
    <n v="0"/>
    <n v="0"/>
    <n v="0"/>
    <n v="0"/>
    <n v="0"/>
    <n v="68580.490000000005"/>
    <d v="2025-04-04T00:00:00"/>
    <d v="2026-04-04T00:00:00"/>
    <n v="68580.490000000005"/>
    <n v="0.92876712328767119"/>
    <n v="1"/>
    <n v="4.9000000000000002E-2"/>
    <n v="0.92876712328767119"/>
    <n v="1"/>
    <n v="4.9000000000000002E-2"/>
    <x v="1"/>
    <x v="1"/>
    <n v="1680.22"/>
    <n v="1680.22"/>
    <n v="0"/>
    <n v="0"/>
    <n v="0"/>
    <n v="0"/>
    <n v="0"/>
    <n v="0"/>
    <n v="0"/>
    <n v="0"/>
    <n v="0"/>
    <n v="0"/>
    <n v="0"/>
    <n v="0"/>
    <n v="0"/>
    <n v="0"/>
    <n v="3360.44"/>
    <n v="0"/>
    <n v="3360.44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2125.3"/>
    <n v="0"/>
    <n v="0"/>
    <n v="0"/>
    <n v="0"/>
    <n v="0"/>
    <n v="0"/>
    <n v="102125.3"/>
    <d v="2025-04-04T00:00:00"/>
    <d v="2026-04-04T00:00:00"/>
    <n v="102125.3"/>
    <n v="0.92876712328767119"/>
    <n v="1"/>
    <n v="4.9000000000000002E-2"/>
    <n v="0.92876712328767119"/>
    <n v="1"/>
    <n v="4.9000000000000002E-2"/>
    <x v="1"/>
    <x v="1"/>
    <n v="2502.0700000000002"/>
    <n v="2502.0700000000002"/>
    <n v="0"/>
    <n v="0"/>
    <n v="0"/>
    <n v="0"/>
    <n v="0"/>
    <n v="0"/>
    <n v="0"/>
    <n v="0"/>
    <n v="0"/>
    <n v="0"/>
    <n v="0"/>
    <n v="0"/>
    <n v="0"/>
    <n v="0"/>
    <n v="5004.1400000000003"/>
    <n v="0"/>
    <n v="5004.140000000000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53834.43"/>
    <n v="0"/>
    <n v="0"/>
    <n v="0"/>
    <n v="0"/>
    <n v="0"/>
    <n v="0"/>
    <n v="353834.43"/>
    <d v="2025-04-04T00:00:00"/>
    <d v="2026-04-04T00:00:00"/>
    <n v="353834.43"/>
    <n v="0.92876712328767119"/>
    <n v="1"/>
    <n v="4.9000000000000002E-2"/>
    <n v="0.92876712328767119"/>
    <n v="1"/>
    <n v="4.9000000000000002E-2"/>
    <x v="1"/>
    <x v="1"/>
    <n v="8668.94"/>
    <n v="8668.94"/>
    <n v="0"/>
    <n v="0"/>
    <n v="0"/>
    <n v="0"/>
    <n v="0"/>
    <n v="0"/>
    <n v="0"/>
    <n v="0"/>
    <n v="0"/>
    <n v="0"/>
    <n v="0"/>
    <n v="0"/>
    <n v="0"/>
    <n v="0"/>
    <n v="17337.88"/>
    <n v="0"/>
    <n v="17337.88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8553.63"/>
    <n v="0"/>
    <n v="0"/>
    <n v="0"/>
    <n v="0"/>
    <n v="0"/>
    <n v="0"/>
    <n v="148553.63"/>
    <d v="2025-04-04T00:00:00"/>
    <d v="2028-04-04T00:00:00"/>
    <n v="148553.63"/>
    <n v="2.9315068493150687"/>
    <n v="3.0027397260273974"/>
    <n v="8.7499999999999994E-2"/>
    <n v="2.9315068493150687"/>
    <n v="3.0027397260273974"/>
    <n v="8.7499999999999994E-2"/>
    <x v="1"/>
    <x v="1"/>
    <n v="3639.56"/>
    <n v="3639.56"/>
    <n v="0"/>
    <n v="0"/>
    <n v="0"/>
    <n v="0"/>
    <n v="0"/>
    <n v="0"/>
    <n v="0"/>
    <n v="0"/>
    <n v="0"/>
    <n v="0"/>
    <n v="0"/>
    <n v="0"/>
    <n v="0"/>
    <n v="0"/>
    <n v="7279.12"/>
    <n v="0"/>
    <n v="7279.12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973743.71"/>
    <n v="0"/>
    <n v="0"/>
    <n v="0"/>
    <n v="0"/>
    <n v="0"/>
    <n v="0"/>
    <n v="1973743.71"/>
    <d v="2025-04-04T00:00:00"/>
    <d v="2028-04-04T00:00:00"/>
    <n v="1973743.71"/>
    <n v="2.9315068493150687"/>
    <n v="3.0027397260273974"/>
    <n v="8.7499999999999994E-2"/>
    <n v="2.9315068493150687"/>
    <n v="3.0027397260273974"/>
    <n v="8.7499999999999994E-2"/>
    <x v="1"/>
    <x v="1"/>
    <n v="86351.29"/>
    <n v="172702.58"/>
    <n v="172702.58"/>
    <n v="86351.29"/>
    <n v="0"/>
    <n v="0"/>
    <n v="0"/>
    <n v="0"/>
    <n v="0"/>
    <n v="0"/>
    <n v="0"/>
    <n v="0"/>
    <n v="0"/>
    <n v="0"/>
    <n v="0"/>
    <n v="0"/>
    <n v="259053.87"/>
    <n v="259053.87"/>
    <n v="518107.74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95580.53"/>
    <n v="0"/>
    <n v="0"/>
    <n v="0"/>
    <n v="0"/>
    <n v="0"/>
    <n v="0"/>
    <n v="1695580.53"/>
    <d v="2025-04-04T00:00:00"/>
    <d v="2026-04-04T00:00:00"/>
    <n v="1695580.53"/>
    <n v="0.92876712328767119"/>
    <n v="1"/>
    <n v="4.9000000000000002E-2"/>
    <n v="0.92876712328767119"/>
    <n v="1"/>
    <n v="4.9000000000000002E-2"/>
    <x v="1"/>
    <x v="1"/>
    <n v="74181.649999999994"/>
    <n v="148363.29999999999"/>
    <n v="148363.29999999999"/>
    <n v="74181.649999999994"/>
    <n v="0"/>
    <n v="0"/>
    <n v="0"/>
    <n v="0"/>
    <n v="0"/>
    <n v="0"/>
    <n v="0"/>
    <n v="0"/>
    <n v="0"/>
    <n v="0"/>
    <n v="0"/>
    <n v="0"/>
    <n v="222544.94999999998"/>
    <n v="222544.94999999998"/>
    <n v="445089.89999999997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43021.89"/>
    <n v="0"/>
    <n v="0"/>
    <n v="0"/>
    <n v="0"/>
    <n v="0"/>
    <n v="0"/>
    <n v="743021.89"/>
    <d v="2025-04-04T00:00:00"/>
    <d v="2026-04-04T00:00:00"/>
    <n v="743021.89"/>
    <n v="0.92876712328767119"/>
    <n v="1"/>
    <n v="4.9000000000000002E-2"/>
    <n v="0.92876712328767119"/>
    <n v="1"/>
    <n v="4.9000000000000002E-2"/>
    <x v="1"/>
    <x v="1"/>
    <n v="18204.04"/>
    <n v="18204.04"/>
    <n v="0"/>
    <n v="0"/>
    <n v="0"/>
    <n v="0"/>
    <n v="0"/>
    <n v="0"/>
    <n v="0"/>
    <n v="0"/>
    <n v="0"/>
    <n v="0"/>
    <n v="0"/>
    <n v="0"/>
    <n v="0"/>
    <n v="0"/>
    <n v="36408.080000000002"/>
    <n v="0"/>
    <n v="36408.080000000002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39814.92"/>
    <n v="0"/>
    <n v="0"/>
    <n v="0"/>
    <n v="0"/>
    <n v="0"/>
    <n v="0"/>
    <n v="239814.92"/>
    <d v="2025-04-04T00:00:00"/>
    <d v="2026-04-04T00:00:00"/>
    <n v="239814.92"/>
    <n v="0.92876712328767119"/>
    <n v="1"/>
    <n v="4.9000000000000002E-2"/>
    <n v="0.92876712328767119"/>
    <n v="1"/>
    <n v="4.9000000000000002E-2"/>
    <x v="1"/>
    <x v="1"/>
    <n v="5875.47"/>
    <n v="5875.47"/>
    <n v="0"/>
    <n v="0"/>
    <n v="0"/>
    <n v="0"/>
    <n v="0"/>
    <n v="0"/>
    <n v="0"/>
    <n v="0"/>
    <n v="0"/>
    <n v="0"/>
    <n v="0"/>
    <n v="0"/>
    <n v="0"/>
    <n v="0"/>
    <n v="11750.94"/>
    <n v="0"/>
    <n v="11750.94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33882.75"/>
    <n v="0"/>
    <n v="0"/>
    <n v="0"/>
    <n v="0"/>
    <n v="0"/>
    <n v="0"/>
    <n v="333882.75"/>
    <d v="2025-04-04T00:00:00"/>
    <d v="2026-04-04T00:00:00"/>
    <n v="333882.75"/>
    <n v="0.92876712328767119"/>
    <n v="1"/>
    <n v="4.9000000000000002E-2"/>
    <n v="0.92876712328767119"/>
    <n v="1"/>
    <n v="4.9000000000000002E-2"/>
    <x v="1"/>
    <x v="1"/>
    <n v="8180.13"/>
    <n v="8180.13"/>
    <n v="0"/>
    <n v="0"/>
    <n v="0"/>
    <n v="0"/>
    <n v="0"/>
    <n v="0"/>
    <n v="0"/>
    <n v="0"/>
    <n v="0"/>
    <n v="0"/>
    <n v="0"/>
    <n v="0"/>
    <n v="0"/>
    <n v="0"/>
    <n v="16360.26"/>
    <n v="0"/>
    <n v="16360.26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9663.07"/>
    <n v="0"/>
    <n v="0"/>
    <n v="0"/>
    <n v="0"/>
    <n v="0"/>
    <n v="0"/>
    <n v="409663.07"/>
    <d v="2025-04-04T00:00:00"/>
    <d v="2026-04-04T00:00:00"/>
    <n v="409663.07"/>
    <n v="0.92876712328767119"/>
    <n v="1"/>
    <n v="4.9000000000000002E-2"/>
    <n v="0.9287671232876713"/>
    <n v="1"/>
    <n v="4.9000000000000002E-2"/>
    <x v="1"/>
    <x v="1"/>
    <n v="10036.75"/>
    <n v="10036.75"/>
    <n v="0"/>
    <n v="0"/>
    <n v="0"/>
    <n v="0"/>
    <n v="0"/>
    <n v="0"/>
    <n v="0"/>
    <n v="0"/>
    <n v="0"/>
    <n v="0"/>
    <n v="0"/>
    <n v="0"/>
    <n v="0"/>
    <n v="0"/>
    <n v="20073.5"/>
    <n v="0"/>
    <n v="20073.5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5130.82"/>
    <n v="0"/>
    <n v="0"/>
    <n v="0"/>
    <n v="0"/>
    <n v="0"/>
    <n v="0"/>
    <n v="95130.82"/>
    <d v="2025-04-04T00:00:00"/>
    <d v="2026-04-04T00:00:00"/>
    <n v="95130.82"/>
    <n v="0.92876712328767119"/>
    <n v="1"/>
    <n v="4.9000000000000002E-2"/>
    <n v="0.92876712328767119"/>
    <n v="1"/>
    <n v="4.9000000000000002E-2"/>
    <x v="1"/>
    <x v="1"/>
    <n v="2330.71"/>
    <n v="2330.71"/>
    <n v="0"/>
    <n v="0"/>
    <n v="0"/>
    <n v="0"/>
    <n v="0"/>
    <n v="0"/>
    <n v="0"/>
    <n v="0"/>
    <n v="0"/>
    <n v="0"/>
    <n v="0"/>
    <n v="0"/>
    <n v="0"/>
    <n v="0"/>
    <n v="4661.42"/>
    <n v="0"/>
    <n v="4661.4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22613.98"/>
    <n v="0"/>
    <n v="0"/>
    <n v="0"/>
    <n v="0"/>
    <n v="0"/>
    <n v="0"/>
    <n v="322613.98"/>
    <d v="2025-04-04T00:00:00"/>
    <d v="2026-04-04T00:00:00"/>
    <n v="322613.98"/>
    <n v="0.92876712328767119"/>
    <n v="1"/>
    <n v="4.9000000000000002E-2"/>
    <n v="0.9287671232876713"/>
    <n v="1"/>
    <n v="4.9000000000000002E-2"/>
    <x v="1"/>
    <x v="1"/>
    <n v="7904.04"/>
    <n v="7904.04"/>
    <n v="0"/>
    <n v="0"/>
    <n v="0"/>
    <n v="0"/>
    <n v="0"/>
    <n v="0"/>
    <n v="0"/>
    <n v="0"/>
    <n v="0"/>
    <n v="0"/>
    <n v="0"/>
    <n v="0"/>
    <n v="0"/>
    <n v="0"/>
    <n v="15808.08"/>
    <n v="0"/>
    <n v="15808.0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96045.57"/>
    <n v="0"/>
    <n v="0"/>
    <n v="0"/>
    <n v="0"/>
    <n v="0"/>
    <n v="0"/>
    <n v="196045.57"/>
    <d v="2025-04-04T00:00:00"/>
    <d v="2026-04-04T00:00:00"/>
    <n v="196045.57"/>
    <n v="0.92876712328767119"/>
    <n v="1"/>
    <n v="4.9000000000000002E-2"/>
    <n v="0.92876712328767119"/>
    <n v="1"/>
    <n v="4.9000000000000002E-2"/>
    <x v="1"/>
    <x v="1"/>
    <n v="4803.12"/>
    <n v="4803.12"/>
    <n v="0"/>
    <n v="0"/>
    <n v="0"/>
    <n v="0"/>
    <n v="0"/>
    <n v="0"/>
    <n v="0"/>
    <n v="0"/>
    <n v="0"/>
    <n v="0"/>
    <n v="0"/>
    <n v="0"/>
    <n v="0"/>
    <n v="0"/>
    <n v="9606.24"/>
    <n v="0"/>
    <n v="9606.24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38876.26"/>
    <n v="0"/>
    <n v="0"/>
    <n v="0"/>
    <n v="0"/>
    <n v="0"/>
    <n v="0"/>
    <n v="438876.26"/>
    <d v="2025-04-04T00:00:00"/>
    <d v="2026-04-04T00:00:00"/>
    <n v="438876.26"/>
    <n v="0.92876712328767119"/>
    <n v="1"/>
    <n v="4.9000000000000002E-2"/>
    <n v="0.92876712328767119"/>
    <n v="1"/>
    <n v="4.9000000000000002E-2"/>
    <x v="1"/>
    <x v="1"/>
    <n v="10752.47"/>
    <n v="10752.47"/>
    <n v="0"/>
    <n v="0"/>
    <n v="0"/>
    <n v="0"/>
    <n v="0"/>
    <n v="0"/>
    <n v="0"/>
    <n v="0"/>
    <n v="0"/>
    <n v="0"/>
    <n v="0"/>
    <n v="0"/>
    <n v="0"/>
    <n v="0"/>
    <n v="21504.94"/>
    <n v="0"/>
    <n v="21504.94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1709.03"/>
    <n v="0"/>
    <n v="0"/>
    <n v="0"/>
    <n v="0"/>
    <n v="0"/>
    <n v="0"/>
    <n v="251709.03"/>
    <d v="2025-04-04T00:00:00"/>
    <d v="2026-04-04T00:00:00"/>
    <n v="251709.03"/>
    <n v="0.92876712328767119"/>
    <n v="1"/>
    <n v="4.9000000000000002E-2"/>
    <n v="0.92876712328767119"/>
    <n v="1"/>
    <n v="4.9000000000000002E-2"/>
    <x v="1"/>
    <x v="1"/>
    <n v="6166.87"/>
    <n v="6166.87"/>
    <n v="0"/>
    <n v="0"/>
    <n v="0"/>
    <n v="0"/>
    <n v="0"/>
    <n v="0"/>
    <n v="0"/>
    <n v="0"/>
    <n v="0"/>
    <n v="0"/>
    <n v="0"/>
    <n v="0"/>
    <n v="0"/>
    <n v="0"/>
    <n v="12333.74"/>
    <n v="0"/>
    <n v="12333.74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96200.28"/>
    <n v="0"/>
    <n v="0"/>
    <n v="0"/>
    <n v="0"/>
    <n v="0"/>
    <n v="0"/>
    <n v="1496200.28"/>
    <d v="2025-04-04T00:00:00"/>
    <d v="2026-04-04T00:00:00"/>
    <n v="1496200.28"/>
    <n v="0.92876712328767119"/>
    <n v="1"/>
    <n v="4.9000000000000002E-2"/>
    <n v="0.92876712328767119"/>
    <n v="1"/>
    <n v="4.9000000000000002E-2"/>
    <x v="1"/>
    <x v="1"/>
    <n v="65458.76"/>
    <n v="130917.52"/>
    <n v="130917.52"/>
    <n v="65458.76"/>
    <n v="0"/>
    <n v="0"/>
    <n v="0"/>
    <n v="0"/>
    <n v="0"/>
    <n v="0"/>
    <n v="0"/>
    <n v="0"/>
    <n v="0"/>
    <n v="0"/>
    <n v="0"/>
    <n v="0"/>
    <n v="196376.28"/>
    <n v="196376.28"/>
    <n v="392752.56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97374.14"/>
    <n v="0"/>
    <n v="0"/>
    <n v="0"/>
    <n v="0"/>
    <n v="0"/>
    <n v="0"/>
    <n v="997374.14"/>
    <d v="2025-04-04T00:00:00"/>
    <d v="2026-04-04T00:00:00"/>
    <n v="997374.14"/>
    <n v="0.92876712328767119"/>
    <n v="1"/>
    <n v="4.9000000000000002E-2"/>
    <n v="0.92876712328767119"/>
    <n v="1"/>
    <n v="4.9000000000000002E-2"/>
    <x v="1"/>
    <x v="1"/>
    <n v="46128.55"/>
    <n v="92257.1"/>
    <n v="92257.1"/>
    <n v="92257.1"/>
    <n v="92257.1"/>
    <n v="46128.55"/>
    <n v="0"/>
    <n v="0"/>
    <n v="0"/>
    <n v="0"/>
    <n v="0"/>
    <n v="0"/>
    <n v="0"/>
    <n v="0"/>
    <n v="0"/>
    <n v="0"/>
    <n v="138385.65000000002"/>
    <n v="322899.85000000003"/>
    <n v="461285.50000000006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2386.22"/>
    <n v="0"/>
    <n v="0"/>
    <n v="0"/>
    <n v="0"/>
    <n v="0"/>
    <n v="0"/>
    <n v="382386.22"/>
    <d v="2025-04-04T00:00:00"/>
    <d v="2028-04-04T00:00:00"/>
    <n v="382386.22"/>
    <n v="2.9315068493150687"/>
    <n v="3.0027397260273974"/>
    <n v="8.7499999999999994E-2"/>
    <n v="2.9315068493150687"/>
    <n v="3.0027397260273969"/>
    <n v="8.7500000000000008E-2"/>
    <x v="1"/>
    <x v="1"/>
    <n v="9368.4599999999991"/>
    <n v="9368.4599999999991"/>
    <n v="0"/>
    <n v="0"/>
    <n v="0"/>
    <n v="0"/>
    <n v="0"/>
    <n v="0"/>
    <n v="0"/>
    <n v="0"/>
    <n v="0"/>
    <n v="0"/>
    <n v="0"/>
    <n v="0"/>
    <n v="0"/>
    <n v="0"/>
    <n v="18736.919999999998"/>
    <n v="0"/>
    <n v="18736.919999999998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0566.9"/>
    <n v="0"/>
    <n v="0"/>
    <n v="0"/>
    <n v="0"/>
    <n v="0"/>
    <n v="0"/>
    <n v="170566.9"/>
    <d v="2025-04-04T00:00:00"/>
    <d v="2026-04-04T00:00:00"/>
    <n v="170566.9"/>
    <n v="0.92876712328767119"/>
    <n v="1"/>
    <n v="4.9000000000000002E-2"/>
    <n v="0.92876712328767108"/>
    <n v="1"/>
    <n v="4.9000000000000002E-2"/>
    <x v="1"/>
    <x v="1"/>
    <n v="4178.8900000000003"/>
    <n v="4178.8900000000003"/>
    <n v="0"/>
    <n v="0"/>
    <n v="0"/>
    <n v="0"/>
    <n v="0"/>
    <n v="0"/>
    <n v="0"/>
    <n v="0"/>
    <n v="0"/>
    <n v="0"/>
    <n v="0"/>
    <n v="0"/>
    <n v="0"/>
    <n v="0"/>
    <n v="8357.7800000000007"/>
    <n v="0"/>
    <n v="8357.7800000000007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4972.17"/>
    <n v="0"/>
    <n v="0"/>
    <n v="0"/>
    <n v="0"/>
    <n v="0"/>
    <n v="0"/>
    <n v="174972.17"/>
    <d v="2025-04-04T00:00:00"/>
    <d v="2026-04-04T00:00:00"/>
    <n v="174972.17"/>
    <n v="0.92876712328767119"/>
    <n v="1"/>
    <n v="4.9000000000000002E-2"/>
    <n v="0.9287671232876713"/>
    <n v="1"/>
    <n v="4.9000000000000002E-2"/>
    <x v="1"/>
    <x v="1"/>
    <n v="4286.82"/>
    <n v="4286.82"/>
    <n v="0"/>
    <n v="0"/>
    <n v="0"/>
    <n v="0"/>
    <n v="0"/>
    <n v="0"/>
    <n v="0"/>
    <n v="0"/>
    <n v="0"/>
    <n v="0"/>
    <n v="0"/>
    <n v="0"/>
    <n v="0"/>
    <n v="0"/>
    <n v="8573.64"/>
    <n v="0"/>
    <n v="8573.64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4589.28"/>
    <n v="0"/>
    <n v="0"/>
    <n v="0"/>
    <n v="0"/>
    <n v="0"/>
    <n v="0"/>
    <n v="104589.28"/>
    <d v="2025-04-04T00:00:00"/>
    <d v="2030-04-04T00:00:00"/>
    <n v="104589.28"/>
    <n v="4.9315068493150687"/>
    <n v="5.0027397260273974"/>
    <n v="9.2499999999999999E-2"/>
    <n v="4.9315068493150687"/>
    <n v="5.0027397260273974"/>
    <n v="9.2500000000000013E-2"/>
    <x v="1"/>
    <x v="1"/>
    <n v="2562.44"/>
    <n v="2562.44"/>
    <n v="0"/>
    <n v="0"/>
    <n v="0"/>
    <n v="0"/>
    <n v="0"/>
    <n v="0"/>
    <n v="0"/>
    <n v="0"/>
    <n v="0"/>
    <n v="0"/>
    <n v="0"/>
    <n v="0"/>
    <n v="0"/>
    <n v="0"/>
    <n v="5124.88"/>
    <n v="0"/>
    <n v="5124.8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4160.73"/>
    <n v="0"/>
    <n v="0"/>
    <n v="0"/>
    <n v="0"/>
    <n v="0"/>
    <n v="0"/>
    <n v="404160.73"/>
    <d v="2025-04-04T00:00:00"/>
    <d v="2028-04-04T00:00:00"/>
    <n v="404160.73"/>
    <n v="2.9315068493150687"/>
    <n v="3.0027397260273974"/>
    <n v="8.7499999999999994E-2"/>
    <n v="2.9315068493150687"/>
    <n v="3.0027397260273974"/>
    <n v="8.7499999999999981E-2"/>
    <x v="1"/>
    <x v="1"/>
    <n v="17682.03"/>
    <n v="35364.06"/>
    <n v="35364.06"/>
    <n v="17682.03"/>
    <n v="0"/>
    <n v="0"/>
    <n v="0"/>
    <n v="0"/>
    <n v="0"/>
    <n v="0"/>
    <n v="0"/>
    <n v="0"/>
    <n v="0"/>
    <n v="0"/>
    <n v="0"/>
    <n v="0"/>
    <n v="53046.09"/>
    <n v="53046.09"/>
    <n v="106092.18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1738.68"/>
    <n v="0"/>
    <n v="0"/>
    <n v="0"/>
    <n v="0"/>
    <n v="0"/>
    <n v="0"/>
    <n v="91738.68"/>
    <d v="2025-04-04T00:00:00"/>
    <d v="2026-04-04T00:00:00"/>
    <n v="91738.68"/>
    <n v="0.92876712328767119"/>
    <n v="1"/>
    <n v="4.9000000000000002E-2"/>
    <n v="0.92876712328767108"/>
    <n v="1"/>
    <n v="4.9000000000000002E-2"/>
    <x v="1"/>
    <x v="1"/>
    <n v="2247.6"/>
    <n v="2247.6"/>
    <n v="0"/>
    <n v="0"/>
    <n v="0"/>
    <n v="0"/>
    <n v="0"/>
    <n v="0"/>
    <n v="0"/>
    <n v="0"/>
    <n v="0"/>
    <n v="0"/>
    <n v="0"/>
    <n v="0"/>
    <n v="0"/>
    <n v="0"/>
    <n v="4495.2"/>
    <n v="0"/>
    <n v="4495.2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29669.5"/>
    <n v="0"/>
    <n v="0"/>
    <n v="0"/>
    <n v="0"/>
    <n v="0"/>
    <n v="0"/>
    <n v="429669.5"/>
    <d v="2025-04-04T00:00:00"/>
    <d v="2026-04-04T00:00:00"/>
    <n v="429669.5"/>
    <n v="0.92876712328767119"/>
    <n v="1"/>
    <n v="4.9000000000000002E-2"/>
    <n v="0.92876712328767119"/>
    <n v="1"/>
    <n v="4.9000000000000002E-2"/>
    <x v="1"/>
    <x v="1"/>
    <n v="10526.9"/>
    <n v="10526.9"/>
    <n v="0"/>
    <n v="0"/>
    <n v="0"/>
    <n v="0"/>
    <n v="0"/>
    <n v="0"/>
    <n v="0"/>
    <n v="0"/>
    <n v="0"/>
    <n v="0"/>
    <n v="0"/>
    <n v="0"/>
    <n v="0"/>
    <n v="0"/>
    <n v="21053.8"/>
    <n v="0"/>
    <n v="21053.8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2633.7"/>
    <n v="0"/>
    <n v="0"/>
    <n v="0"/>
    <n v="0"/>
    <n v="0"/>
    <n v="0"/>
    <n v="272633.7"/>
    <d v="2025-04-04T00:00:00"/>
    <d v="2026-04-04T00:00:00"/>
    <n v="272633.7"/>
    <n v="0.92876712328767119"/>
    <n v="1"/>
    <n v="4.9000000000000002E-2"/>
    <n v="0.92876712328767119"/>
    <n v="1"/>
    <n v="4.9000000000000002E-2"/>
    <x v="1"/>
    <x v="1"/>
    <n v="6679.53"/>
    <n v="6679.53"/>
    <n v="0"/>
    <n v="0"/>
    <n v="0"/>
    <n v="0"/>
    <n v="0"/>
    <n v="0"/>
    <n v="0"/>
    <n v="0"/>
    <n v="0"/>
    <n v="0"/>
    <n v="0"/>
    <n v="0"/>
    <n v="0"/>
    <n v="0"/>
    <n v="13359.06"/>
    <n v="0"/>
    <n v="13359.06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00000"/>
    <n v="0"/>
    <n v="0"/>
    <n v="0"/>
    <n v="0"/>
    <n v="0"/>
    <n v="0"/>
    <n v="6000000"/>
    <d v="2025-04-04T00:00:00"/>
    <d v="2026-04-04T00:00:00"/>
    <n v="6000000"/>
    <n v="0.92876712328767119"/>
    <n v="1"/>
    <n v="4.9000000000000002E-2"/>
    <n v="0.92876712328767119"/>
    <n v="1"/>
    <n v="4.9000000000000002E-2"/>
    <x v="1"/>
    <x v="1"/>
    <n v="147000"/>
    <n v="147000"/>
    <n v="0"/>
    <n v="0"/>
    <n v="0"/>
    <n v="0"/>
    <n v="0"/>
    <n v="0"/>
    <n v="0"/>
    <n v="0"/>
    <n v="0"/>
    <n v="0"/>
    <n v="0"/>
    <n v="0"/>
    <n v="0"/>
    <n v="0"/>
    <n v="294000"/>
    <n v="0"/>
    <n v="294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51501.65"/>
    <n v="0"/>
    <n v="0"/>
    <n v="0"/>
    <n v="0"/>
    <n v="0"/>
    <n v="0"/>
    <n v="651501.65"/>
    <d v="2025-04-04T00:00:00"/>
    <d v="2026-04-04T00:00:00"/>
    <n v="651501.65"/>
    <n v="0.92876712328767119"/>
    <n v="1"/>
    <n v="4.9000000000000002E-2"/>
    <n v="0.92876712328767108"/>
    <n v="1"/>
    <n v="4.9000000000000002E-2"/>
    <x v="1"/>
    <x v="1"/>
    <n v="15961.79"/>
    <n v="15961.79"/>
    <n v="0"/>
    <n v="0"/>
    <n v="0"/>
    <n v="0"/>
    <n v="0"/>
    <n v="0"/>
    <n v="0"/>
    <n v="0"/>
    <n v="0"/>
    <n v="0"/>
    <n v="0"/>
    <n v="0"/>
    <n v="0"/>
    <n v="0"/>
    <n v="31923.58"/>
    <n v="0"/>
    <n v="31923.58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5189.16"/>
    <n v="0"/>
    <n v="0"/>
    <n v="0"/>
    <n v="0"/>
    <n v="0"/>
    <n v="0"/>
    <n v="175189.16"/>
    <d v="2025-04-04T00:00:00"/>
    <d v="2026-04-04T00:00:00"/>
    <n v="175189.16"/>
    <n v="0.92876712328767119"/>
    <n v="1"/>
    <n v="4.9000000000000002E-2"/>
    <n v="0.92876712328767119"/>
    <n v="1"/>
    <n v="4.9000000000000002E-2"/>
    <x v="1"/>
    <x v="1"/>
    <n v="4292.13"/>
    <n v="4292.13"/>
    <n v="0"/>
    <n v="0"/>
    <n v="0"/>
    <n v="0"/>
    <n v="0"/>
    <n v="0"/>
    <n v="0"/>
    <n v="0"/>
    <n v="0"/>
    <n v="0"/>
    <n v="0"/>
    <n v="0"/>
    <n v="0"/>
    <n v="0"/>
    <n v="8584.26"/>
    <n v="0"/>
    <n v="8584.2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21933788.399999999"/>
    <n v="0"/>
    <n v="0"/>
    <n v="0"/>
    <n v="0"/>
    <n v="0"/>
    <n v="0"/>
    <n v="21933788.399999999"/>
    <d v="2025-04-04T00:00:00"/>
    <d v="2026-04-04T00:00:00"/>
    <n v="21933788.399999999"/>
    <n v="0.92876712328767119"/>
    <n v="1"/>
    <n v="4.9000000000000002E-2"/>
    <n v="0.92876712328767108"/>
    <n v="1"/>
    <n v="4.9000000000000002E-2"/>
    <x v="1"/>
    <x v="1"/>
    <n v="1014437.71"/>
    <n v="2028875.42"/>
    <n v="2028875.42"/>
    <n v="2028875.42"/>
    <n v="2028875.42"/>
    <n v="1014437.71"/>
    <n v="0"/>
    <n v="0"/>
    <n v="0"/>
    <n v="0"/>
    <n v="0"/>
    <n v="0"/>
    <n v="0"/>
    <n v="0"/>
    <n v="0"/>
    <n v="0"/>
    <n v="3043313.13"/>
    <n v="7101063.9699999997"/>
    <n v="10144377.1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1788159.76"/>
    <n v="0"/>
    <n v="0"/>
    <n v="0"/>
    <n v="0"/>
    <n v="0"/>
    <n v="0"/>
    <n v="1788159.76"/>
    <d v="2025-04-04T00:00:00"/>
    <d v="2030-04-04T00:00:00"/>
    <n v="1788159.76"/>
    <n v="4.9315068493150687"/>
    <n v="5.0027397260273974"/>
    <n v="9.2499999999999999E-2"/>
    <n v="4.9315068493150687"/>
    <n v="5.0027397260273974"/>
    <n v="9.2499999999999999E-2"/>
    <x v="1"/>
    <x v="1"/>
    <n v="43809.91"/>
    <n v="43809.91"/>
    <n v="0"/>
    <n v="0"/>
    <n v="0"/>
    <n v="0"/>
    <n v="0"/>
    <n v="0"/>
    <n v="0"/>
    <n v="0"/>
    <n v="0"/>
    <n v="0"/>
    <n v="0"/>
    <n v="0"/>
    <n v="0"/>
    <n v="0"/>
    <n v="87619.82"/>
    <n v="0"/>
    <n v="87619.82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500000"/>
    <n v="0"/>
    <n v="0"/>
    <n v="0"/>
    <n v="0"/>
    <n v="0"/>
    <n v="0"/>
    <n v="29500000"/>
    <d v="2025-04-04T00:00:00"/>
    <d v="2026-04-04T00:00:00"/>
    <n v="29500000"/>
    <n v="0.92876712328767119"/>
    <n v="1"/>
    <n v="4.9000000000000002E-2"/>
    <n v="0.92876712328767119"/>
    <n v="1"/>
    <n v="4.9000000000000002E-2"/>
    <x v="1"/>
    <x v="1"/>
    <n v="722750"/>
    <n v="722750"/>
    <n v="0"/>
    <n v="0"/>
    <n v="0"/>
    <n v="0"/>
    <n v="0"/>
    <n v="0"/>
    <n v="0"/>
    <n v="0"/>
    <n v="0"/>
    <n v="0"/>
    <n v="0"/>
    <n v="0"/>
    <n v="0"/>
    <n v="0"/>
    <n v="1445500"/>
    <n v="0"/>
    <n v="14455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500000"/>
    <n v="0"/>
    <n v="0"/>
    <n v="0"/>
    <n v="0"/>
    <n v="0"/>
    <n v="0"/>
    <n v="29500000"/>
    <d v="2025-04-04T00:00:00"/>
    <d v="2026-04-04T00:00:00"/>
    <n v="29500000"/>
    <n v="0.92876712328767119"/>
    <n v="1"/>
    <n v="4.9000000000000002E-2"/>
    <n v="0.92876712328767119"/>
    <n v="1"/>
    <n v="4.9000000000000002E-2"/>
    <x v="1"/>
    <x v="1"/>
    <n v="722750"/>
    <n v="722750"/>
    <n v="0"/>
    <n v="0"/>
    <n v="0"/>
    <n v="0"/>
    <n v="0"/>
    <n v="0"/>
    <n v="0"/>
    <n v="0"/>
    <n v="0"/>
    <n v="0"/>
    <n v="0"/>
    <n v="0"/>
    <n v="0"/>
    <n v="0"/>
    <n v="1445500"/>
    <n v="0"/>
    <n v="14455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0"/>
    <n v="100000000"/>
    <d v="2025-04-04T00:00:00"/>
    <d v="2030-04-04T00:00:00"/>
    <n v="100000000"/>
    <n v="4.9315068493150687"/>
    <n v="5.0027397260273974"/>
    <n v="9.2499999999999999E-2"/>
    <n v="4.9315068493150687"/>
    <n v="5.0027397260273974"/>
    <n v="9.2499999999999999E-2"/>
    <x v="1"/>
    <x v="1"/>
    <n v="4625000"/>
    <n v="9250000"/>
    <n v="9250000"/>
    <n v="9250000"/>
    <n v="9250000"/>
    <n v="4625000"/>
    <n v="0"/>
    <n v="0"/>
    <n v="0"/>
    <n v="0"/>
    <n v="0"/>
    <n v="0"/>
    <n v="0"/>
    <n v="0"/>
    <n v="0"/>
    <n v="0"/>
    <n v="13875000"/>
    <n v="32375000"/>
    <n v="4625000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60790"/>
    <n v="0"/>
    <n v="0"/>
    <n v="0"/>
    <n v="0"/>
    <n v="0"/>
    <n v="0"/>
    <n v="460790"/>
    <d v="2025-04-28T00:00:00"/>
    <d v="2026-04-28T00:00:00"/>
    <n v="460790"/>
    <n v="0.9945205479452055"/>
    <n v="1"/>
    <n v="4.0800000000000003E-2"/>
    <n v="0.9945205479452055"/>
    <n v="1"/>
    <n v="4.0800000000000003E-2"/>
    <x v="1"/>
    <x v="1"/>
    <n v="12533.520000000002"/>
    <n v="6266.76"/>
    <n v="0"/>
    <n v="0"/>
    <n v="0"/>
    <n v="0"/>
    <n v="0"/>
    <n v="0"/>
    <n v="0"/>
    <n v="0"/>
    <n v="0"/>
    <n v="0"/>
    <n v="0"/>
    <n v="0"/>
    <n v="0"/>
    <n v="0"/>
    <n v="18800.280000000002"/>
    <n v="0"/>
    <n v="18800.280000000002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82822.5"/>
    <n v="0"/>
    <n v="0"/>
    <n v="0"/>
    <n v="0"/>
    <n v="0"/>
    <n v="0"/>
    <n v="1582822.5"/>
    <d v="2025-04-28T00:00:00"/>
    <d v="2027-04-28T00:00:00"/>
    <n v="1582822.5"/>
    <n v="1.9945205479452055"/>
    <n v="2"/>
    <n v="5.1499999999999997E-2"/>
    <n v="1.9945205479452055"/>
    <n v="2"/>
    <n v="5.1499999999999997E-2"/>
    <x v="1"/>
    <x v="1"/>
    <n v="54343.599999999991"/>
    <n v="74722.439999999988"/>
    <n v="13585.88"/>
    <n v="0"/>
    <n v="0"/>
    <n v="0"/>
    <n v="0"/>
    <n v="0"/>
    <n v="0"/>
    <n v="0"/>
    <n v="0"/>
    <n v="0"/>
    <n v="0"/>
    <n v="0"/>
    <n v="0"/>
    <n v="0"/>
    <n v="129066.03999999998"/>
    <n v="13585.88"/>
    <n v="142651.91999999998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09097.5"/>
    <n v="0"/>
    <n v="0"/>
    <n v="0"/>
    <n v="0"/>
    <n v="0"/>
    <n v="0"/>
    <n v="2009097.5"/>
    <d v="2025-04-28T00:00:00"/>
    <d v="2028-04-28T00:00:00"/>
    <n v="2009097.5"/>
    <n v="2.9972602739726026"/>
    <n v="3.0027397260273974"/>
    <n v="6.3100000000000003E-2"/>
    <n v="2.9972602739726026"/>
    <n v="3.0027397260273974"/>
    <n v="6.3100000000000003E-2"/>
    <x v="1"/>
    <x v="1"/>
    <n v="84516"/>
    <n v="126774"/>
    <n v="116209.5"/>
    <n v="21129"/>
    <n v="0"/>
    <n v="0"/>
    <n v="0"/>
    <n v="0"/>
    <n v="0"/>
    <n v="0"/>
    <n v="0"/>
    <n v="0"/>
    <n v="0"/>
    <n v="0"/>
    <n v="0"/>
    <n v="0"/>
    <n v="211290"/>
    <n v="137338.5"/>
    <n v="348628.5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080095"/>
    <n v="0"/>
    <n v="0"/>
    <n v="0"/>
    <n v="0"/>
    <n v="0"/>
    <n v="0"/>
    <n v="3080095"/>
    <d v="2025-04-28T00:00:00"/>
    <d v="2029-04-28T00:00:00"/>
    <n v="3080095"/>
    <n v="3.9972602739726026"/>
    <n v="4.0027397260273974"/>
    <n v="6.8199999999999997E-2"/>
    <n v="3.9972602739726022"/>
    <n v="4.0027397260273974"/>
    <n v="6.8199999999999997E-2"/>
    <x v="1"/>
    <x v="1"/>
    <n v="140041.67999999996"/>
    <n v="210062.51999999993"/>
    <n v="210062.52"/>
    <n v="192557.3"/>
    <n v="35010.400000000001"/>
    <n v="0"/>
    <n v="0"/>
    <n v="0"/>
    <n v="0"/>
    <n v="0"/>
    <n v="0"/>
    <n v="0"/>
    <n v="0"/>
    <n v="0"/>
    <n v="0"/>
    <n v="0"/>
    <n v="350104.1999999999"/>
    <n v="437630.22"/>
    <n v="787734.41999999993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5552367.5"/>
    <n v="0"/>
    <n v="0"/>
    <n v="0"/>
    <n v="0"/>
    <n v="0"/>
    <n v="0"/>
    <n v="35552367.5"/>
    <d v="2025-04-28T00:00:00"/>
    <d v="2030-04-28T00:00:00"/>
    <n v="35552367.5"/>
    <n v="4.9972602739726026"/>
    <n v="5.0027397260273974"/>
    <n v="7.1300000000000002E-2"/>
    <n v="4.9972602739726026"/>
    <n v="5.0027397260273974"/>
    <n v="7.1300000000000002E-2"/>
    <x v="1"/>
    <x v="1"/>
    <n v="1689922.5600000003"/>
    <n v="2534883.84"/>
    <n v="2534883.84"/>
    <n v="2534883.84"/>
    <n v="2323643.52"/>
    <n v="422480.64000000001"/>
    <n v="0"/>
    <n v="0"/>
    <n v="0"/>
    <n v="0"/>
    <n v="0"/>
    <n v="0"/>
    <n v="0"/>
    <n v="0"/>
    <n v="0"/>
    <n v="0"/>
    <n v="4224806.4000000004"/>
    <n v="7815891.8399999989"/>
    <n v="12040698.239999998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899307.5"/>
    <n v="0"/>
    <n v="0"/>
    <n v="0"/>
    <n v="0"/>
    <n v="0"/>
    <n v="0"/>
    <n v="899307.5"/>
    <d v="2025-04-28T00:00:00"/>
    <d v="2031-04-28T00:00:00"/>
    <n v="899307.5"/>
    <n v="5.9972602739726026"/>
    <n v="6.0027397260273974"/>
    <n v="7.3499999999999996E-2"/>
    <n v="5.9972602739726026"/>
    <n v="6.0027397260273974"/>
    <n v="7.3499999999999996E-2"/>
    <x v="1"/>
    <x v="1"/>
    <n v="44066.080000000009"/>
    <n v="66099.12000000001"/>
    <n v="66099.12"/>
    <n v="66099.12"/>
    <n v="66099.12"/>
    <n v="60590.86"/>
    <n v="11016.52"/>
    <n v="0"/>
    <n v="0"/>
    <n v="0"/>
    <n v="0"/>
    <n v="0"/>
    <n v="0"/>
    <n v="0"/>
    <n v="0"/>
    <n v="0"/>
    <n v="110165.20000000001"/>
    <n v="269904.74"/>
    <n v="380069.94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77005"/>
    <n v="0"/>
    <n v="0"/>
    <n v="0"/>
    <n v="0"/>
    <n v="0"/>
    <n v="0"/>
    <n v="277005"/>
    <d v="2025-04-28T00:00:00"/>
    <d v="2032-04-28T00:00:00"/>
    <n v="277005"/>
    <n v="7"/>
    <n v="7.0054794520547947"/>
    <n v="7.5399999999999995E-2"/>
    <n v="7"/>
    <n v="7.0054794520547947"/>
    <n v="7.5399999999999995E-2"/>
    <x v="1"/>
    <x v="1"/>
    <n v="13924.08"/>
    <n v="20886.119999999995"/>
    <n v="20886.12"/>
    <n v="20886.12"/>
    <n v="20886.12"/>
    <n v="20886.12"/>
    <n v="13924.12"/>
    <n v="3481.04"/>
    <n v="0"/>
    <n v="0"/>
    <n v="0"/>
    <n v="0"/>
    <n v="0"/>
    <n v="0"/>
    <n v="0"/>
    <n v="0"/>
    <n v="34810.199999999997"/>
    <n v="100949.63999999998"/>
    <n v="135759.83999999997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0"/>
    <n v="106200"/>
    <d v="2025-04-28T00:00:00"/>
    <d v="2033-04-28T00:00:00"/>
    <n v="106200"/>
    <n v="8"/>
    <n v="8.0054794520547947"/>
    <n v="7.7200000000000005E-2"/>
    <n v="8"/>
    <n v="8.0054794520547947"/>
    <n v="7.7200000000000005E-2"/>
    <x v="1"/>
    <x v="1"/>
    <n v="5465.7600000000011"/>
    <n v="8198.6400000000012"/>
    <n v="8198.64"/>
    <n v="8198.64"/>
    <n v="8198.64"/>
    <n v="8198.64"/>
    <n v="6376.72"/>
    <n v="3643.84"/>
    <n v="910.96"/>
    <n v="0"/>
    <n v="0"/>
    <n v="0"/>
    <n v="0"/>
    <n v="0"/>
    <n v="0"/>
    <n v="0"/>
    <n v="13664.400000000001"/>
    <n v="43726.079999999994"/>
    <n v="57390.479999999996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616757"/>
    <n v="0"/>
    <n v="0"/>
    <n v="0"/>
    <n v="0"/>
    <n v="0"/>
    <n v="0"/>
    <n v="3616757"/>
    <d v="2025-01-27T00:00:00"/>
    <d v="2028-01-27T00:00:00"/>
    <n v="3616757"/>
    <n v="2.7452054794520548"/>
    <n v="3"/>
    <n v="8.7499999999999994E-2"/>
    <n v="2.7452054794520548"/>
    <n v="3"/>
    <n v="8.7499999999999994E-2"/>
    <x v="1"/>
    <x v="1"/>
    <n v="316466.24"/>
    <n v="316466.24"/>
    <n v="316466.24"/>
    <n v="0"/>
    <n v="0"/>
    <n v="0"/>
    <n v="0"/>
    <n v="0"/>
    <n v="0"/>
    <n v="0"/>
    <n v="0"/>
    <n v="0"/>
    <n v="0"/>
    <n v="0"/>
    <n v="0"/>
    <n v="0"/>
    <n v="632932.48"/>
    <n v="316466.24"/>
    <n v="949398.72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80000"/>
    <n v="0"/>
    <n v="0"/>
    <n v="0"/>
    <n v="0"/>
    <n v="0"/>
    <n v="0"/>
    <n v="1080000"/>
    <d v="2024-07-12T00:00:00"/>
    <d v="2027-07-12T00:00:00"/>
    <n v="1080000"/>
    <n v="2.2000000000000002"/>
    <n v="3"/>
    <n v="8.7499999999999994E-2"/>
    <n v="2.2000000000000002"/>
    <n v="3"/>
    <n v="8.7499999999999994E-2"/>
    <x v="1"/>
    <x v="1"/>
    <n v="47250"/>
    <n v="94500"/>
    <n v="94500"/>
    <n v="47250"/>
    <n v="0"/>
    <n v="0"/>
    <n v="0"/>
    <n v="0"/>
    <n v="0"/>
    <n v="0"/>
    <n v="0"/>
    <n v="0"/>
    <n v="0"/>
    <n v="0"/>
    <n v="0"/>
    <n v="0"/>
    <n v="141750"/>
    <n v="141750"/>
    <n v="28350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80046.89"/>
    <n v="0"/>
    <n v="0"/>
    <n v="0"/>
    <n v="0"/>
    <n v="0"/>
    <n v="0"/>
    <n v="1580046.89"/>
    <d v="2025-04-04T00:00:00"/>
    <d v="2030-04-04T00:00:00"/>
    <n v="1580046.89"/>
    <n v="4.9315068493150687"/>
    <n v="5.0027397260273974"/>
    <n v="9.2499999999999999E-2"/>
    <n v="4.9315068493150687"/>
    <n v="5.0027397260273974"/>
    <n v="9.2500000000000013E-2"/>
    <x v="1"/>
    <x v="1"/>
    <n v="73077.17"/>
    <n v="146154.34"/>
    <n v="146154.34"/>
    <n v="146154.34"/>
    <n v="146154.34"/>
    <n v="73077.17"/>
    <n v="0"/>
    <n v="0"/>
    <n v="0"/>
    <n v="0"/>
    <n v="0"/>
    <n v="0"/>
    <n v="0"/>
    <n v="0"/>
    <n v="0"/>
    <n v="0"/>
    <n v="219231.51"/>
    <n v="511540.19"/>
    <n v="730771.7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26000"/>
    <n v="0"/>
    <n v="0"/>
    <n v="0"/>
    <n v="0"/>
    <n v="0"/>
    <n v="0"/>
    <n v="626000"/>
    <d v="2025-04-04T00:00:00"/>
    <d v="2026-04-04T00:00:00"/>
    <n v="626000"/>
    <n v="0.92876712328767119"/>
    <n v="1"/>
    <n v="4.9000000000000002E-2"/>
    <n v="0.92876712328767119"/>
    <n v="1"/>
    <n v="4.9000000000000002E-2"/>
    <x v="1"/>
    <x v="1"/>
    <n v="15337"/>
    <n v="15337"/>
    <n v="0"/>
    <n v="0"/>
    <n v="0"/>
    <n v="0"/>
    <n v="0"/>
    <n v="0"/>
    <n v="0"/>
    <n v="0"/>
    <n v="0"/>
    <n v="0"/>
    <n v="0"/>
    <n v="0"/>
    <n v="0"/>
    <n v="0"/>
    <n v="30674"/>
    <n v="0"/>
    <n v="3067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895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0"/>
    <n v="0"/>
    <n v="30681464.379999999"/>
    <d v="2018-11-20T00:00:00"/>
    <d v="2026-10-09T00:00:00"/>
    <n v="163634476.66999999"/>
    <n v="1.52"/>
    <n v="7.89"/>
    <n v="0.01"/>
    <n v="1.52"/>
    <n v="7.89"/>
    <n v="0.01"/>
    <x v="0"/>
    <x v="0"/>
    <n v="10227154.789999999"/>
    <n v="20454309.59"/>
    <n v="0"/>
    <n v="0"/>
    <n v="0"/>
    <n v="0"/>
    <n v="0"/>
    <n v="0"/>
    <n v="0"/>
    <n v="0"/>
    <n v="0"/>
    <n v="0"/>
    <n v="0"/>
    <n v="0"/>
    <n v="0"/>
    <n v="0"/>
    <n v="30681464.379999999"/>
    <n v="0"/>
    <n v="30681464.379999999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0"/>
    <n v="623670.89"/>
    <d v="2020-08-07T00:00:00"/>
    <d v="2025-08-07T00:00:00"/>
    <n v="623670.89"/>
    <n v="0.35"/>
    <n v="5"/>
    <n v="7.1294999999999997E-2"/>
    <n v="0.35"/>
    <n v="5"/>
    <n v="7.1294999999999997E-2"/>
    <x v="1"/>
    <x v="1"/>
    <n v="623670.89"/>
    <n v="0"/>
    <n v="0"/>
    <n v="0"/>
    <n v="0"/>
    <n v="0"/>
    <n v="0"/>
    <n v="0"/>
    <n v="0"/>
    <n v="0"/>
    <n v="0"/>
    <n v="0"/>
    <n v="0"/>
    <n v="0"/>
    <n v="0"/>
    <n v="0"/>
    <n v="623670.89"/>
    <n v="0"/>
    <n v="623670.89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0"/>
    <n v="0"/>
    <n v="649090.92000000004"/>
    <d v="2013-05-10T00:00:00"/>
    <d v="2028-05-10T00:00:00"/>
    <n v="1020000"/>
    <n v="3.11"/>
    <n v="15"/>
    <n v="7.7499999999999999E-2"/>
    <n v="3.11"/>
    <n v="15"/>
    <n v="7.7499999999999999E-2"/>
    <x v="1"/>
    <x v="1"/>
    <n v="185454.54"/>
    <n v="185454.54"/>
    <n v="185454.54"/>
    <n v="92727.27"/>
    <n v="0"/>
    <n v="0"/>
    <n v="0"/>
    <n v="0"/>
    <n v="0"/>
    <n v="0"/>
    <n v="0"/>
    <n v="0"/>
    <n v="0"/>
    <n v="0"/>
    <n v="0"/>
    <n v="0"/>
    <n v="370909.08"/>
    <n v="278181.81"/>
    <n v="649090.89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0"/>
    <n v="70000"/>
    <d v="2013-05-14T00:00:00"/>
    <d v="2028-05-14T00:00:00"/>
    <n v="110000"/>
    <n v="3.12"/>
    <n v="15"/>
    <n v="7.7499999999999999E-2"/>
    <n v="3.12"/>
    <n v="15"/>
    <n v="7.7499999999999999E-2"/>
    <x v="1"/>
    <x v="1"/>
    <n v="20000"/>
    <n v="20000"/>
    <n v="20000"/>
    <n v="10000"/>
    <n v="0"/>
    <n v="0"/>
    <n v="0"/>
    <n v="0"/>
    <n v="0"/>
    <n v="0"/>
    <n v="0"/>
    <n v="0"/>
    <n v="0"/>
    <n v="0"/>
    <n v="0"/>
    <n v="0"/>
    <n v="40000"/>
    <n v="30000"/>
    <n v="7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n v="0"/>
    <n v="0"/>
    <n v="0"/>
    <n v="0"/>
    <n v="477272.72"/>
    <d v="2013-05-30T00:00:00"/>
    <d v="2028-05-30T00:00:00"/>
    <n v="750000"/>
    <n v="3.17"/>
    <n v="15"/>
    <n v="7.7499999999999999E-2"/>
    <n v="3.17"/>
    <n v="15"/>
    <n v="7.7499999999999999E-2"/>
    <x v="1"/>
    <x v="1"/>
    <n v="136363.64000000001"/>
    <n v="136363.64000000001"/>
    <n v="136363.64000000001"/>
    <n v="68181.820000000007"/>
    <n v="0"/>
    <n v="0"/>
    <n v="0"/>
    <n v="0"/>
    <n v="0"/>
    <n v="0"/>
    <n v="0"/>
    <n v="0"/>
    <n v="0"/>
    <n v="0"/>
    <n v="0"/>
    <n v="0"/>
    <n v="272727.28000000003"/>
    <n v="204545.46000000002"/>
    <n v="477272.74000000005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0"/>
    <n v="0"/>
    <n v="50909.08"/>
    <d v="2013-11-26T00:00:00"/>
    <d v="2028-11-26T00:00:00"/>
    <n v="70000"/>
    <n v="3.66"/>
    <n v="15"/>
    <n v="7.7499999999999999E-2"/>
    <n v="3.66"/>
    <n v="15"/>
    <n v="7.7499999999999999E-2"/>
    <x v="1"/>
    <x v="1"/>
    <n v="12727.28"/>
    <n v="12727.28"/>
    <n v="12727.28"/>
    <n v="12727.28"/>
    <n v="0"/>
    <n v="0"/>
    <n v="0"/>
    <n v="0"/>
    <n v="0"/>
    <n v="0"/>
    <n v="0"/>
    <n v="0"/>
    <n v="0"/>
    <n v="0"/>
    <n v="0"/>
    <n v="0"/>
    <n v="25454.560000000001"/>
    <n v="25454.560000000001"/>
    <n v="50909.120000000003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0"/>
    <n v="72727.27"/>
    <d v="2013-11-22T00:00:00"/>
    <d v="2028-11-22T00:00:00"/>
    <n v="100000"/>
    <n v="3.64"/>
    <n v="15"/>
    <n v="7.7499999999999999E-2"/>
    <n v="3.64"/>
    <n v="15"/>
    <n v="7.7499999999999999E-2"/>
    <x v="1"/>
    <x v="1"/>
    <n v="18181.82"/>
    <n v="18181.82"/>
    <n v="18181.82"/>
    <n v="18181.82"/>
    <n v="0"/>
    <n v="0"/>
    <n v="0"/>
    <n v="0"/>
    <n v="0"/>
    <n v="0"/>
    <n v="0"/>
    <n v="0"/>
    <n v="0"/>
    <n v="0"/>
    <n v="0"/>
    <n v="0"/>
    <n v="36363.64"/>
    <n v="36363.64"/>
    <n v="72727.28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0"/>
    <n v="0"/>
    <n v="290909.08"/>
    <d v="2013-12-05T00:00:00"/>
    <d v="2028-12-05T00:00:00"/>
    <n v="400000"/>
    <n v="3.68"/>
    <n v="15"/>
    <n v="7.7499999999999999E-2"/>
    <n v="3.68"/>
    <n v="15"/>
    <n v="7.7499999999999999E-2"/>
    <x v="1"/>
    <x v="1"/>
    <n v="72727.28"/>
    <n v="72727.28"/>
    <n v="72727.28"/>
    <n v="72727.28"/>
    <n v="0"/>
    <n v="0"/>
    <n v="0"/>
    <n v="0"/>
    <n v="0"/>
    <n v="0"/>
    <n v="0"/>
    <n v="0"/>
    <n v="0"/>
    <n v="0"/>
    <n v="0"/>
    <n v="0"/>
    <n v="145454.56"/>
    <n v="145454.56"/>
    <n v="290909.12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0"/>
    <n v="72727.27"/>
    <d v="2013-12-12T00:00:00"/>
    <d v="2028-12-12T00:00:00"/>
    <n v="100000"/>
    <n v="3.7"/>
    <n v="15"/>
    <n v="7.7499999999999999E-2"/>
    <n v="3.7"/>
    <n v="15"/>
    <n v="7.7499999999999999E-2"/>
    <x v="1"/>
    <x v="1"/>
    <n v="18181.82"/>
    <n v="18181.82"/>
    <n v="18181.82"/>
    <n v="18181.82"/>
    <n v="0"/>
    <n v="0"/>
    <n v="0"/>
    <n v="0"/>
    <n v="0"/>
    <n v="0"/>
    <n v="0"/>
    <n v="0"/>
    <n v="0"/>
    <n v="0"/>
    <n v="0"/>
    <n v="0"/>
    <n v="36363.64"/>
    <n v="36363.64"/>
    <n v="72727.28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0"/>
    <n v="0"/>
    <n v="36750.01"/>
    <d v="2014-05-21T00:00:00"/>
    <d v="2029-05-21T00:00:00"/>
    <n v="49000"/>
    <n v="4.1399999999999997"/>
    <n v="15"/>
    <n v="7.6999999999999999E-2"/>
    <n v="4.1399999999999997"/>
    <n v="15"/>
    <n v="7.6999999999999999E-2"/>
    <x v="1"/>
    <x v="1"/>
    <n v="8166.66"/>
    <n v="8166.66"/>
    <n v="8166.66"/>
    <n v="8166.66"/>
    <n v="4083.33"/>
    <n v="0"/>
    <n v="0"/>
    <n v="0"/>
    <n v="0"/>
    <n v="0"/>
    <n v="0"/>
    <n v="0"/>
    <n v="0"/>
    <n v="0"/>
    <n v="0"/>
    <n v="0"/>
    <n v="16333.32"/>
    <n v="20416.650000000001"/>
    <n v="36749.97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0"/>
    <n v="0"/>
    <n v="93000.01"/>
    <d v="2014-05-22T00:00:00"/>
    <d v="2029-05-22T00:00:00"/>
    <n v="124000"/>
    <n v="4.1399999999999997"/>
    <n v="15"/>
    <n v="7.6999999999999999E-2"/>
    <n v="4.1399999999999997"/>
    <n v="15"/>
    <n v="7.6999999999999999E-2"/>
    <x v="1"/>
    <x v="1"/>
    <n v="20666.66"/>
    <n v="20666.66"/>
    <n v="20666.66"/>
    <n v="20666.66"/>
    <n v="10333.33"/>
    <n v="0"/>
    <n v="0"/>
    <n v="0"/>
    <n v="0"/>
    <n v="0"/>
    <n v="0"/>
    <n v="0"/>
    <n v="0"/>
    <n v="0"/>
    <n v="0"/>
    <n v="0"/>
    <n v="41333.32"/>
    <n v="51666.65"/>
    <n v="92999.97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n v="0"/>
    <n v="0"/>
    <n v="0"/>
    <n v="0"/>
    <n v="3749.99"/>
    <d v="2014-05-30T00:00:00"/>
    <d v="2029-05-30T00:00:00"/>
    <n v="5000"/>
    <n v="4.17"/>
    <n v="15"/>
    <n v="7.6999999999999999E-2"/>
    <n v="4.17"/>
    <n v="15"/>
    <n v="7.6999999999999999E-2"/>
    <x v="1"/>
    <x v="1"/>
    <n v="833.34"/>
    <n v="833.34"/>
    <n v="833.34"/>
    <n v="833.34"/>
    <n v="416.67"/>
    <n v="0"/>
    <n v="0"/>
    <n v="0"/>
    <n v="0"/>
    <n v="0"/>
    <n v="0"/>
    <n v="0"/>
    <n v="0"/>
    <n v="0"/>
    <n v="0"/>
    <n v="0"/>
    <n v="1666.68"/>
    <n v="2083.35"/>
    <n v="3750.0299999999997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0"/>
    <n v="0"/>
    <n v="20250"/>
    <d v="2014-06-05T00:00:00"/>
    <d v="2029-06-05T00:00:00"/>
    <n v="27000"/>
    <n v="4.18"/>
    <n v="15"/>
    <n v="7.6999999999999999E-2"/>
    <n v="4.18"/>
    <n v="15"/>
    <n v="7.6999999999999999E-2"/>
    <x v="1"/>
    <x v="1"/>
    <n v="4500"/>
    <n v="4500"/>
    <n v="4500"/>
    <n v="4500"/>
    <n v="2250"/>
    <n v="0"/>
    <n v="0"/>
    <n v="0"/>
    <n v="0"/>
    <n v="0"/>
    <n v="0"/>
    <n v="0"/>
    <n v="0"/>
    <n v="0"/>
    <n v="0"/>
    <n v="0"/>
    <n v="9000"/>
    <n v="11250"/>
    <n v="2025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0"/>
    <n v="0"/>
    <n v="14999.99"/>
    <d v="2014-06-24T00:00:00"/>
    <d v="2029-06-24T00:00:00"/>
    <n v="20000"/>
    <n v="4.2300000000000004"/>
    <n v="15"/>
    <n v="7.6999999999999999E-2"/>
    <n v="4.2300000000000004"/>
    <n v="15"/>
    <n v="7.6999999999999999E-2"/>
    <x v="1"/>
    <x v="1"/>
    <n v="3333.34"/>
    <n v="3333.34"/>
    <n v="3333.34"/>
    <n v="3333.34"/>
    <n v="1666.67"/>
    <n v="0"/>
    <n v="0"/>
    <n v="0"/>
    <n v="0"/>
    <n v="0"/>
    <n v="0"/>
    <n v="0"/>
    <n v="0"/>
    <n v="0"/>
    <n v="0"/>
    <n v="0"/>
    <n v="6666.68"/>
    <n v="8333.35"/>
    <n v="15000.03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0"/>
    <n v="65000"/>
    <d v="2014-11-20T00:00:00"/>
    <d v="2034-11-20T00:00:00"/>
    <n v="65000"/>
    <n v="9.64"/>
    <n v="20"/>
    <n v="8.4500000000000006E-2"/>
    <n v="9.64"/>
    <n v="20"/>
    <n v="8.4500000000000006E-2"/>
    <x v="1"/>
    <x v="1"/>
    <n v="6500"/>
    <n v="6500"/>
    <n v="6500"/>
    <n v="6500"/>
    <n v="6500"/>
    <n v="6500"/>
    <n v="6500"/>
    <n v="6500"/>
    <n v="6500"/>
    <n v="6500"/>
    <n v="0"/>
    <n v="0"/>
    <n v="0"/>
    <n v="0"/>
    <n v="0"/>
    <n v="0"/>
    <n v="13000"/>
    <n v="52000"/>
    <n v="6500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0"/>
    <n v="120000"/>
    <d v="2014-11-24T00:00:00"/>
    <d v="2034-11-24T00:00:00"/>
    <n v="120000"/>
    <n v="9.65"/>
    <n v="20"/>
    <n v="8.4500000000000006E-2"/>
    <n v="9.65"/>
    <n v="20"/>
    <n v="8.4500000000000006E-2"/>
    <x v="1"/>
    <x v="1"/>
    <n v="12000"/>
    <n v="12000"/>
    <n v="12000"/>
    <n v="12000"/>
    <n v="12000"/>
    <n v="12000"/>
    <n v="12000"/>
    <n v="12000"/>
    <n v="12000"/>
    <n v="12000"/>
    <n v="0"/>
    <n v="0"/>
    <n v="0"/>
    <n v="0"/>
    <n v="0"/>
    <n v="0"/>
    <n v="24000"/>
    <n v="96000"/>
    <n v="120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0"/>
    <n v="15000"/>
    <d v="2014-11-27T00:00:00"/>
    <d v="2034-11-27T00:00:00"/>
    <n v="15000"/>
    <n v="9.66"/>
    <n v="20"/>
    <n v="8.4500000000000006E-2"/>
    <n v="9.66"/>
    <n v="20"/>
    <n v="8.4500000000000006E-2"/>
    <x v="1"/>
    <x v="1"/>
    <n v="1500"/>
    <n v="1500"/>
    <n v="1500"/>
    <n v="1500"/>
    <n v="1500"/>
    <n v="1500"/>
    <n v="1500"/>
    <n v="1500"/>
    <n v="1500"/>
    <n v="1500"/>
    <n v="0"/>
    <n v="0"/>
    <n v="0"/>
    <n v="0"/>
    <n v="0"/>
    <n v="0"/>
    <n v="3000"/>
    <n v="12000"/>
    <n v="1500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0"/>
    <n v="50000"/>
    <d v="2014-12-24T00:00:00"/>
    <d v="2034-12-24T00:00:00"/>
    <n v="50000"/>
    <n v="9.73"/>
    <n v="20"/>
    <n v="8.4500000000000006E-2"/>
    <n v="9.73"/>
    <n v="20"/>
    <n v="8.4500000000000006E-2"/>
    <x v="1"/>
    <x v="1"/>
    <n v="5000"/>
    <n v="5000"/>
    <n v="5000"/>
    <n v="5000"/>
    <n v="5000"/>
    <n v="5000"/>
    <n v="5000"/>
    <n v="5000"/>
    <n v="5000"/>
    <n v="5000"/>
    <n v="0"/>
    <n v="0"/>
    <n v="0"/>
    <n v="0"/>
    <n v="0"/>
    <n v="0"/>
    <n v="10000"/>
    <n v="40000"/>
    <n v="500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0"/>
    <n v="1425000"/>
    <d v="2014-12-19T00:00:00"/>
    <d v="2034-12-19T00:00:00"/>
    <n v="1425000"/>
    <n v="9.7200000000000006"/>
    <n v="20"/>
    <n v="8.4500000000000006E-2"/>
    <n v="9.7200000000000006"/>
    <n v="20"/>
    <n v="8.4500000000000006E-2"/>
    <x v="1"/>
    <x v="1"/>
    <n v="142500"/>
    <n v="142500"/>
    <n v="142500"/>
    <n v="142500"/>
    <n v="142500"/>
    <n v="142500"/>
    <n v="142500"/>
    <n v="142500"/>
    <n v="142500"/>
    <n v="142500"/>
    <n v="0"/>
    <n v="0"/>
    <n v="0"/>
    <n v="0"/>
    <n v="0"/>
    <n v="0"/>
    <n v="285000"/>
    <n v="1140000"/>
    <n v="142500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0"/>
    <n v="302000"/>
    <d v="2015-07-30T00:00:00"/>
    <d v="2035-07-30T00:00:00"/>
    <n v="302000"/>
    <n v="10.33"/>
    <n v="20"/>
    <n v="8.4500000000000006E-2"/>
    <n v="10.33"/>
    <n v="20"/>
    <n v="8.4500000000000006E-2"/>
    <x v="1"/>
    <x v="1"/>
    <n v="0"/>
    <n v="30200"/>
    <n v="30200"/>
    <n v="30200"/>
    <n v="30200"/>
    <n v="30200"/>
    <n v="30200"/>
    <n v="30200"/>
    <n v="30200"/>
    <n v="30200"/>
    <n v="30200"/>
    <n v="0"/>
    <n v="0"/>
    <n v="0"/>
    <n v="0"/>
    <n v="0"/>
    <n v="30200"/>
    <n v="271800"/>
    <n v="3020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10.65"/>
    <n v="20"/>
    <n v="8.4500000000000006E-2"/>
    <n v="10.65"/>
    <n v="20"/>
    <n v="8.4500000000000006E-2"/>
    <x v="1"/>
    <x v="1"/>
    <n v="0"/>
    <n v="16000"/>
    <n v="16000"/>
    <n v="16000"/>
    <n v="16000"/>
    <n v="16000"/>
    <n v="16000"/>
    <n v="16000"/>
    <n v="16000"/>
    <n v="16000"/>
    <n v="16000"/>
    <n v="0"/>
    <n v="0"/>
    <n v="0"/>
    <n v="0"/>
    <n v="0"/>
    <n v="16000"/>
    <n v="144000"/>
    <n v="160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0"/>
    <n v="27000"/>
    <d v="2015-11-30T00:00:00"/>
    <d v="2035-11-30T00:00:00"/>
    <n v="27000"/>
    <n v="10.67"/>
    <n v="20"/>
    <n v="8.4500000000000006E-2"/>
    <n v="10.67"/>
    <n v="20"/>
    <n v="8.4500000000000006E-2"/>
    <x v="1"/>
    <x v="1"/>
    <n v="0"/>
    <n v="2700"/>
    <n v="2700"/>
    <n v="2700"/>
    <n v="2700"/>
    <n v="2700"/>
    <n v="2700"/>
    <n v="2700"/>
    <n v="2700"/>
    <n v="2700"/>
    <n v="2700"/>
    <n v="0"/>
    <n v="0"/>
    <n v="0"/>
    <n v="0"/>
    <n v="0"/>
    <n v="2700"/>
    <n v="24300"/>
    <n v="270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1.4"/>
    <n v="20"/>
    <n v="8.4500000000000006E-2"/>
    <n v="11.4"/>
    <n v="20"/>
    <n v="8.4500000000000006E-2"/>
    <x v="1"/>
    <x v="1"/>
    <n v="0"/>
    <n v="0"/>
    <n v="18500"/>
    <n v="18500"/>
    <n v="18500"/>
    <n v="18500"/>
    <n v="18500"/>
    <n v="18500"/>
    <n v="18500"/>
    <n v="18500"/>
    <n v="18500"/>
    <n v="18500"/>
    <n v="0"/>
    <n v="0"/>
    <n v="0"/>
    <n v="0"/>
    <n v="0"/>
    <n v="185000"/>
    <n v="18500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1.4"/>
    <n v="20"/>
    <n v="8.4500000000000006E-2"/>
    <n v="11.4"/>
    <n v="20"/>
    <n v="8.4500000000000006E-2"/>
    <x v="1"/>
    <x v="1"/>
    <n v="0"/>
    <n v="0"/>
    <n v="18500"/>
    <n v="18500"/>
    <n v="18500"/>
    <n v="18500"/>
    <n v="18500"/>
    <n v="18500"/>
    <n v="18500"/>
    <n v="18500"/>
    <n v="18500"/>
    <n v="18500"/>
    <n v="0"/>
    <n v="0"/>
    <n v="0"/>
    <n v="0"/>
    <n v="0"/>
    <n v="185000"/>
    <n v="18500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5000"/>
    <n v="0"/>
    <n v="0"/>
    <n v="0"/>
    <n v="0"/>
    <n v="0"/>
    <n v="0"/>
    <n v="0"/>
    <n v="425000"/>
    <d v="2017-08-08T00:00:00"/>
    <d v="2027-08-08T00:00:00"/>
    <n v="85000"/>
    <n v="2.36"/>
    <n v="10"/>
    <n v="6.4000000000000001E-2"/>
    <n v="2.36"/>
    <n v="10"/>
    <n v="6.4000000000000001E-2"/>
    <x v="1"/>
    <x v="1"/>
    <n v="85000"/>
    <n v="170000"/>
    <n v="170000"/>
    <n v="0"/>
    <n v="0"/>
    <n v="0"/>
    <n v="0"/>
    <n v="0"/>
    <n v="0"/>
    <n v="0"/>
    <n v="0"/>
    <n v="0"/>
    <n v="0"/>
    <n v="0"/>
    <n v="0"/>
    <n v="0"/>
    <n v="255000"/>
    <n v="170000"/>
    <n v="425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n v="0"/>
    <n v="108000"/>
    <d v="2017-12-28T00:00:00"/>
    <d v="2027-12-28T00:00:00"/>
    <n v="125000"/>
    <n v="2.74"/>
    <n v="10"/>
    <n v="6.4000000000000001E-2"/>
    <n v="2.74"/>
    <n v="10"/>
    <n v="6.4000000000000001E-2"/>
    <x v="1"/>
    <x v="1"/>
    <n v="36000"/>
    <n v="36000"/>
    <n v="36000"/>
    <n v="0"/>
    <n v="0"/>
    <n v="0"/>
    <n v="0"/>
    <n v="0"/>
    <n v="0"/>
    <n v="0"/>
    <n v="0"/>
    <n v="0"/>
    <n v="0"/>
    <n v="0"/>
    <n v="0"/>
    <n v="0"/>
    <n v="72000"/>
    <n v="36000"/>
    <n v="108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18333.330000000002"/>
    <n v="19250"/>
    <n v="0"/>
    <n v="0"/>
    <n v="0"/>
    <n v="0"/>
    <n v="495000.01"/>
    <d v="2018-10-31T00:00:00"/>
    <d v="2038-10-31T00:00:00"/>
    <n v="550000"/>
    <n v="13.58"/>
    <n v="20"/>
    <n v="7.4999999999999997E-2"/>
    <n v="13.58"/>
    <n v="20"/>
    <n v="7.4999999999999997E-2"/>
    <x v="1"/>
    <x v="1"/>
    <n v="18333.330000000002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0"/>
    <n v="0"/>
    <n v="54999.990000000005"/>
    <n v="439999.92000000016"/>
    <n v="494999.9100000001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2333.33"/>
    <n v="2450"/>
    <n v="0"/>
    <n v="0"/>
    <n v="0"/>
    <n v="0"/>
    <n v="63000.01"/>
    <d v="2018-10-31T00:00:00"/>
    <d v="2038-10-31T00:00:00"/>
    <n v="70000"/>
    <n v="13.58"/>
    <n v="20"/>
    <n v="7.4999999999999997E-2"/>
    <n v="13.58"/>
    <n v="20"/>
    <n v="7.4999999999999997E-2"/>
    <x v="1"/>
    <x v="1"/>
    <n v="2333.33"/>
    <n v="4666.66"/>
    <n v="4666.66"/>
    <n v="4666.66"/>
    <n v="4666.66"/>
    <n v="4666.66"/>
    <n v="4666.66"/>
    <n v="4666.66"/>
    <n v="4666.66"/>
    <n v="4666.66"/>
    <n v="4666.66"/>
    <n v="4666.66"/>
    <n v="4666.66"/>
    <n v="4666.66"/>
    <n v="0"/>
    <n v="0"/>
    <n v="6999.99"/>
    <n v="55999.920000000013"/>
    <n v="62999.910000000011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0"/>
    <n v="0"/>
    <n v="44000"/>
    <d v="2018-12-26T00:00:00"/>
    <d v="2028-12-26T00:00:00"/>
    <n v="55000"/>
    <n v="3.74"/>
    <n v="10"/>
    <n v="6.0600000000000001E-2"/>
    <n v="3.74"/>
    <n v="10"/>
    <n v="6.0600000000000001E-2"/>
    <x v="1"/>
    <x v="1"/>
    <n v="11000"/>
    <n v="11000"/>
    <n v="11000"/>
    <n v="11000"/>
    <n v="0"/>
    <n v="0"/>
    <n v="0"/>
    <n v="0"/>
    <n v="0"/>
    <n v="0"/>
    <n v="0"/>
    <n v="0"/>
    <n v="0"/>
    <n v="0"/>
    <n v="0"/>
    <n v="0"/>
    <n v="22000"/>
    <n v="22000"/>
    <n v="440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0"/>
    <n v="0"/>
    <n v="180000"/>
    <d v="2018-12-26T00:00:00"/>
    <d v="2028-12-26T00:00:00"/>
    <n v="225000"/>
    <n v="3.74"/>
    <n v="10"/>
    <n v="6.0600000000000001E-2"/>
    <n v="3.74"/>
    <n v="10"/>
    <n v="6.0600000000000001E-2"/>
    <x v="1"/>
    <x v="1"/>
    <n v="45000"/>
    <n v="45000"/>
    <n v="45000"/>
    <n v="45000"/>
    <n v="0"/>
    <n v="0"/>
    <n v="0"/>
    <n v="0"/>
    <n v="0"/>
    <n v="0"/>
    <n v="0"/>
    <n v="0"/>
    <n v="0"/>
    <n v="0"/>
    <n v="0"/>
    <n v="0"/>
    <n v="90000"/>
    <n v="90000"/>
    <n v="1800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0"/>
    <n v="0"/>
    <n v="0"/>
    <n v="0"/>
    <n v="0"/>
    <n v="0"/>
    <n v="0"/>
    <n v="0"/>
    <n v="9680"/>
    <d v="2019-02-22T00:00:00"/>
    <d v="2029-02-22T00:00:00"/>
    <n v="12100"/>
    <n v="3.89"/>
    <n v="10"/>
    <n v="6.0600000000000001E-2"/>
    <n v="3.89"/>
    <n v="10"/>
    <n v="6.0600000000000001E-2"/>
    <x v="1"/>
    <x v="1"/>
    <n v="1210"/>
    <n v="2420"/>
    <n v="2420"/>
    <n v="2420"/>
    <n v="1210"/>
    <n v="0"/>
    <n v="0"/>
    <n v="0"/>
    <n v="0"/>
    <n v="0"/>
    <n v="0"/>
    <n v="0"/>
    <n v="0"/>
    <n v="0"/>
    <n v="0"/>
    <n v="0"/>
    <n v="3630"/>
    <n v="6050"/>
    <n v="968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320"/>
    <n v="0"/>
    <n v="0"/>
    <n v="0"/>
    <n v="0"/>
    <n v="0"/>
    <n v="0"/>
    <n v="0"/>
    <n v="46320"/>
    <d v="2019-02-22T00:00:00"/>
    <d v="2029-02-22T00:00:00"/>
    <n v="57900"/>
    <n v="3.89"/>
    <n v="10"/>
    <n v="6.0600000000000001E-2"/>
    <n v="3.89"/>
    <n v="10"/>
    <n v="6.0600000000000001E-2"/>
    <x v="1"/>
    <x v="1"/>
    <n v="5790"/>
    <n v="11580"/>
    <n v="11580"/>
    <n v="11580"/>
    <n v="5790"/>
    <n v="0"/>
    <n v="0"/>
    <n v="0"/>
    <n v="0"/>
    <n v="0"/>
    <n v="0"/>
    <n v="0"/>
    <n v="0"/>
    <n v="0"/>
    <n v="0"/>
    <n v="0"/>
    <n v="17370"/>
    <n v="28950"/>
    <n v="4632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n v="0"/>
    <n v="135000"/>
    <d v="2019-05-21T00:00:00"/>
    <d v="2029-05-21T00:00:00"/>
    <n v="150000"/>
    <n v="4.1399999999999997"/>
    <n v="10"/>
    <n v="6.0600000000000001E-2"/>
    <n v="4.1399999999999997"/>
    <n v="10"/>
    <n v="6.0600000000000001E-2"/>
    <x v="1"/>
    <x v="1"/>
    <n v="30000"/>
    <n v="30000"/>
    <n v="30000"/>
    <n v="30000"/>
    <n v="15000"/>
    <n v="0"/>
    <n v="0"/>
    <n v="0"/>
    <n v="0"/>
    <n v="0"/>
    <n v="0"/>
    <n v="0"/>
    <n v="0"/>
    <n v="0"/>
    <n v="0"/>
    <n v="0"/>
    <n v="60000"/>
    <n v="75000"/>
    <n v="135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0"/>
    <n v="0"/>
    <n v="706500"/>
    <d v="2019-05-21T00:00:00"/>
    <d v="2029-05-21T00:00:00"/>
    <n v="785000"/>
    <n v="4.1399999999999997"/>
    <n v="10"/>
    <n v="6.0600000000000001E-2"/>
    <n v="4.1399999999999997"/>
    <n v="10"/>
    <n v="6.0600000000000001E-2"/>
    <x v="1"/>
    <x v="1"/>
    <n v="157000"/>
    <n v="157000"/>
    <n v="157000"/>
    <n v="157000"/>
    <n v="78500"/>
    <n v="0"/>
    <n v="0"/>
    <n v="0"/>
    <n v="0"/>
    <n v="0"/>
    <n v="0"/>
    <n v="0"/>
    <n v="0"/>
    <n v="0"/>
    <n v="0"/>
    <n v="0"/>
    <n v="314000"/>
    <n v="392500"/>
    <n v="7065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0"/>
    <n v="0"/>
    <n v="85500"/>
    <d v="2019-06-21T00:00:00"/>
    <d v="2029-06-21T00:00:00"/>
    <n v="95000"/>
    <n v="4.22"/>
    <n v="10"/>
    <n v="6.0600000000000001E-2"/>
    <n v="4.22"/>
    <n v="10"/>
    <n v="6.0600000000000001E-2"/>
    <x v="1"/>
    <x v="1"/>
    <n v="19000"/>
    <n v="19000"/>
    <n v="19000"/>
    <n v="19000"/>
    <n v="9500"/>
    <n v="0"/>
    <n v="0"/>
    <n v="0"/>
    <n v="0"/>
    <n v="0"/>
    <n v="0"/>
    <n v="0"/>
    <n v="0"/>
    <n v="0"/>
    <n v="0"/>
    <n v="0"/>
    <n v="38000"/>
    <n v="47500"/>
    <n v="8550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1.74"/>
    <n v="7"/>
    <n v="8.5000000000000006E-2"/>
    <n v="1.74"/>
    <n v="7"/>
    <n v="8.5000000000000006E-2"/>
    <x v="1"/>
    <x v="1"/>
    <n v="0"/>
    <n v="150000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1.74"/>
    <n v="7"/>
    <n v="8.5000000000000006E-2"/>
    <n v="1.74"/>
    <n v="7"/>
    <n v="8.5000000000000006E-2"/>
    <x v="1"/>
    <x v="1"/>
    <n v="0"/>
    <n v="155000"/>
    <n v="0"/>
    <n v="0"/>
    <n v="0"/>
    <n v="0"/>
    <n v="0"/>
    <n v="0"/>
    <n v="0"/>
    <n v="0"/>
    <n v="0"/>
    <n v="0"/>
    <n v="0"/>
    <n v="0"/>
    <n v="0"/>
    <n v="0"/>
    <n v="155000"/>
    <n v="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1.74"/>
    <n v="7"/>
    <n v="8.5000000000000006E-2"/>
    <n v="1.74"/>
    <n v="7"/>
    <n v="8.5000000000000006E-2"/>
    <x v="1"/>
    <x v="1"/>
    <n v="0"/>
    <n v="390000"/>
    <n v="0"/>
    <n v="0"/>
    <n v="0"/>
    <n v="0"/>
    <n v="0"/>
    <n v="0"/>
    <n v="0"/>
    <n v="0"/>
    <n v="0"/>
    <n v="0"/>
    <n v="0"/>
    <n v="0"/>
    <n v="0"/>
    <n v="0"/>
    <n v="390000"/>
    <n v="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1.74"/>
    <n v="7"/>
    <n v="8.5000000000000006E-2"/>
    <n v="1.74"/>
    <n v="7"/>
    <n v="8.5000000000000006E-2"/>
    <x v="1"/>
    <x v="1"/>
    <n v="0"/>
    <n v="600500"/>
    <n v="0"/>
    <n v="0"/>
    <n v="0"/>
    <n v="0"/>
    <n v="0"/>
    <n v="0"/>
    <n v="0"/>
    <n v="0"/>
    <n v="0"/>
    <n v="0"/>
    <n v="0"/>
    <n v="0"/>
    <n v="0"/>
    <n v="0"/>
    <n v="600500"/>
    <n v="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1.74"/>
    <n v="7"/>
    <n v="8.5000000000000006E-2"/>
    <n v="1.74"/>
    <n v="7"/>
    <n v="8.5000000000000006E-2"/>
    <x v="1"/>
    <x v="1"/>
    <n v="0"/>
    <n v="150000"/>
    <n v="0"/>
    <n v="0"/>
    <n v="0"/>
    <n v="0"/>
    <n v="0"/>
    <n v="0"/>
    <n v="0"/>
    <n v="0"/>
    <n v="0"/>
    <n v="0"/>
    <n v="0"/>
    <n v="0"/>
    <n v="0"/>
    <n v="0"/>
    <n v="150000"/>
    <n v="0"/>
    <n v="1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0"/>
    <n v="2200000"/>
    <d v="2019-12-27T00:00:00"/>
    <d v="2026-12-27T00:00:00"/>
    <n v="2200000"/>
    <n v="1.74"/>
    <n v="7"/>
    <n v="8.5000000000000006E-2"/>
    <n v="1.74"/>
    <n v="7"/>
    <n v="8.5000000000000006E-2"/>
    <x v="1"/>
    <x v="1"/>
    <n v="0"/>
    <n v="2200000"/>
    <n v="0"/>
    <n v="0"/>
    <n v="0"/>
    <n v="0"/>
    <n v="0"/>
    <n v="0"/>
    <n v="0"/>
    <n v="0"/>
    <n v="0"/>
    <n v="0"/>
    <n v="0"/>
    <n v="0"/>
    <n v="0"/>
    <n v="0"/>
    <n v="2200000"/>
    <n v="0"/>
    <n v="2200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1.74"/>
    <n v="7"/>
    <n v="8.5000000000000006E-2"/>
    <n v="1.74"/>
    <n v="7"/>
    <n v="8.5000000000000006E-2"/>
    <x v="1"/>
    <x v="1"/>
    <n v="0"/>
    <n v="600000"/>
    <n v="0"/>
    <n v="0"/>
    <n v="0"/>
    <n v="0"/>
    <n v="0"/>
    <n v="0"/>
    <n v="0"/>
    <n v="0"/>
    <n v="0"/>
    <n v="0"/>
    <n v="0"/>
    <n v="0"/>
    <n v="0"/>
    <n v="0"/>
    <n v="600000"/>
    <n v="0"/>
    <n v="600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1.74"/>
    <n v="7"/>
    <n v="8.5000000000000006E-2"/>
    <n v="1.74"/>
    <n v="7"/>
    <n v="8.5000000000000006E-2"/>
    <x v="1"/>
    <x v="1"/>
    <n v="0"/>
    <n v="1400000"/>
    <n v="0"/>
    <n v="0"/>
    <n v="0"/>
    <n v="0"/>
    <n v="0"/>
    <n v="0"/>
    <n v="0"/>
    <n v="0"/>
    <n v="0"/>
    <n v="0"/>
    <n v="0"/>
    <n v="0"/>
    <n v="0"/>
    <n v="0"/>
    <n v="1400000"/>
    <n v="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1.74"/>
    <n v="7"/>
    <n v="8.5000000000000006E-2"/>
    <n v="1.74"/>
    <n v="7"/>
    <n v="8.5000000000000006E-2"/>
    <x v="1"/>
    <x v="1"/>
    <n v="0"/>
    <n v="5600000"/>
    <n v="0"/>
    <n v="0"/>
    <n v="0"/>
    <n v="0"/>
    <n v="0"/>
    <n v="0"/>
    <n v="0"/>
    <n v="0"/>
    <n v="0"/>
    <n v="0"/>
    <n v="0"/>
    <n v="0"/>
    <n v="0"/>
    <n v="0"/>
    <n v="5600000"/>
    <n v="0"/>
    <n v="5600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1.74"/>
    <n v="7"/>
    <n v="8.5000000000000006E-2"/>
    <n v="1.74"/>
    <n v="7"/>
    <n v="8.5000000000000006E-2"/>
    <x v="1"/>
    <x v="1"/>
    <n v="0"/>
    <n v="585831"/>
    <n v="0"/>
    <n v="0"/>
    <n v="0"/>
    <n v="0"/>
    <n v="0"/>
    <n v="0"/>
    <n v="0"/>
    <n v="0"/>
    <n v="0"/>
    <n v="0"/>
    <n v="0"/>
    <n v="0"/>
    <n v="0"/>
    <n v="0"/>
    <n v="585831"/>
    <n v="0"/>
    <n v="585831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1.74"/>
    <n v="7"/>
    <n v="8.5000000000000006E-2"/>
    <n v="1.74"/>
    <n v="7"/>
    <n v="8.5000000000000006E-2"/>
    <x v="1"/>
    <x v="1"/>
    <n v="0"/>
    <n v="1564434.67"/>
    <n v="0"/>
    <n v="0"/>
    <n v="0"/>
    <n v="0"/>
    <n v="0"/>
    <n v="0"/>
    <n v="0"/>
    <n v="0"/>
    <n v="0"/>
    <n v="0"/>
    <n v="0"/>
    <n v="0"/>
    <n v="0"/>
    <n v="0"/>
    <n v="1564434.67"/>
    <n v="0"/>
    <n v="1564434.67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1.74"/>
    <n v="7"/>
    <n v="8.5000000000000006E-2"/>
    <n v="1.74"/>
    <n v="7"/>
    <n v="8.5000000000000006E-2"/>
    <x v="1"/>
    <x v="1"/>
    <n v="0"/>
    <n v="1405686.01"/>
    <n v="0"/>
    <n v="0"/>
    <n v="0"/>
    <n v="0"/>
    <n v="0"/>
    <n v="0"/>
    <n v="0"/>
    <n v="0"/>
    <n v="0"/>
    <n v="0"/>
    <n v="0"/>
    <n v="0"/>
    <n v="0"/>
    <n v="0"/>
    <n v="1405686.01"/>
    <n v="0"/>
    <n v="1405686.01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1.74"/>
    <n v="7"/>
    <n v="8.5000000000000006E-2"/>
    <n v="1.74"/>
    <n v="7"/>
    <n v="8.5000000000000006E-2"/>
    <x v="1"/>
    <x v="1"/>
    <n v="0"/>
    <n v="1204773"/>
    <n v="0"/>
    <n v="0"/>
    <n v="0"/>
    <n v="0"/>
    <n v="0"/>
    <n v="0"/>
    <n v="0"/>
    <n v="0"/>
    <n v="0"/>
    <n v="0"/>
    <n v="0"/>
    <n v="0"/>
    <n v="0"/>
    <n v="0"/>
    <n v="1204773"/>
    <n v="0"/>
    <n v="1204773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1.74"/>
    <n v="7"/>
    <n v="8.5000000000000006E-2"/>
    <n v="1.74"/>
    <n v="7"/>
    <n v="8.5000000000000006E-2"/>
    <x v="1"/>
    <x v="1"/>
    <n v="0"/>
    <n v="127038.97"/>
    <n v="0"/>
    <n v="0"/>
    <n v="0"/>
    <n v="0"/>
    <n v="0"/>
    <n v="0"/>
    <n v="0"/>
    <n v="0"/>
    <n v="0"/>
    <n v="0"/>
    <n v="0"/>
    <n v="0"/>
    <n v="0"/>
    <n v="0"/>
    <n v="127038.97"/>
    <n v="0"/>
    <n v="127038.97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1.74"/>
    <n v="7"/>
    <n v="8.5000000000000006E-2"/>
    <n v="1.74"/>
    <n v="7"/>
    <n v="8.5000000000000006E-2"/>
    <x v="1"/>
    <x v="1"/>
    <n v="0"/>
    <n v="437542.38"/>
    <n v="0"/>
    <n v="0"/>
    <n v="0"/>
    <n v="0"/>
    <n v="0"/>
    <n v="0"/>
    <n v="0"/>
    <n v="0"/>
    <n v="0"/>
    <n v="0"/>
    <n v="0"/>
    <n v="0"/>
    <n v="0"/>
    <n v="0"/>
    <n v="437542.38"/>
    <n v="0"/>
    <n v="437542.38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1.74"/>
    <n v="7"/>
    <n v="8.5000000000000006E-2"/>
    <n v="1.74"/>
    <n v="7"/>
    <n v="8.5000000000000006E-2"/>
    <x v="1"/>
    <x v="1"/>
    <n v="0"/>
    <n v="2772000"/>
    <n v="0"/>
    <n v="0"/>
    <n v="0"/>
    <n v="0"/>
    <n v="0"/>
    <n v="0"/>
    <n v="0"/>
    <n v="0"/>
    <n v="0"/>
    <n v="0"/>
    <n v="0"/>
    <n v="0"/>
    <n v="0"/>
    <n v="0"/>
    <n v="2772000"/>
    <n v="0"/>
    <n v="277200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1.74"/>
    <n v="7"/>
    <n v="8.5000000000000006E-2"/>
    <n v="1.74"/>
    <n v="7"/>
    <n v="8.5000000000000006E-2"/>
    <x v="1"/>
    <x v="1"/>
    <n v="0"/>
    <n v="1984519"/>
    <n v="0"/>
    <n v="0"/>
    <n v="0"/>
    <n v="0"/>
    <n v="0"/>
    <n v="0"/>
    <n v="0"/>
    <n v="0"/>
    <n v="0"/>
    <n v="0"/>
    <n v="0"/>
    <n v="0"/>
    <n v="0"/>
    <n v="0"/>
    <n v="1984519"/>
    <n v="0"/>
    <n v="1984519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1.74"/>
    <n v="7"/>
    <n v="8.5000000000000006E-2"/>
    <n v="1.74"/>
    <n v="7"/>
    <n v="8.5000000000000006E-2"/>
    <x v="1"/>
    <x v="1"/>
    <n v="0"/>
    <n v="2346357"/>
    <n v="0"/>
    <n v="0"/>
    <n v="0"/>
    <n v="0"/>
    <n v="0"/>
    <n v="0"/>
    <n v="0"/>
    <n v="0"/>
    <n v="0"/>
    <n v="0"/>
    <n v="0"/>
    <n v="0"/>
    <n v="0"/>
    <n v="0"/>
    <n v="2346357"/>
    <n v="0"/>
    <n v="2346357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1.74"/>
    <n v="7"/>
    <n v="8.5000000000000006E-2"/>
    <n v="1.74"/>
    <n v="7"/>
    <n v="8.5000000000000006E-2"/>
    <x v="1"/>
    <x v="1"/>
    <n v="0"/>
    <n v="312000"/>
    <n v="0"/>
    <n v="0"/>
    <n v="0"/>
    <n v="0"/>
    <n v="0"/>
    <n v="0"/>
    <n v="0"/>
    <n v="0"/>
    <n v="0"/>
    <n v="0"/>
    <n v="0"/>
    <n v="0"/>
    <n v="0"/>
    <n v="0"/>
    <n v="312000"/>
    <n v="0"/>
    <n v="31200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1.74"/>
    <n v="7"/>
    <n v="8.5000000000000006E-2"/>
    <n v="1.74"/>
    <n v="7"/>
    <n v="8.5000000000000006E-2"/>
    <x v="1"/>
    <x v="1"/>
    <n v="0"/>
    <n v="1750702.26"/>
    <n v="0"/>
    <n v="0"/>
    <n v="0"/>
    <n v="0"/>
    <n v="0"/>
    <n v="0"/>
    <n v="0"/>
    <n v="0"/>
    <n v="0"/>
    <n v="0"/>
    <n v="0"/>
    <n v="0"/>
    <n v="0"/>
    <n v="0"/>
    <n v="1750702.26"/>
    <n v="0"/>
    <n v="1750702.26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1.74"/>
    <n v="7"/>
    <n v="8.5000000000000006E-2"/>
    <n v="1.74"/>
    <n v="7"/>
    <n v="8.5000000000000006E-2"/>
    <x v="1"/>
    <x v="1"/>
    <n v="0"/>
    <n v="451019.78"/>
    <n v="0"/>
    <n v="0"/>
    <n v="0"/>
    <n v="0"/>
    <n v="0"/>
    <n v="0"/>
    <n v="0"/>
    <n v="0"/>
    <n v="0"/>
    <n v="0"/>
    <n v="0"/>
    <n v="0"/>
    <n v="0"/>
    <n v="0"/>
    <n v="451019.78"/>
    <n v="0"/>
    <n v="451019.78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1.74"/>
    <n v="7"/>
    <n v="8.5000000000000006E-2"/>
    <n v="1.74"/>
    <n v="7"/>
    <n v="8.5000000000000006E-2"/>
    <x v="1"/>
    <x v="1"/>
    <n v="0"/>
    <n v="1549032.27"/>
    <n v="0"/>
    <n v="0"/>
    <n v="0"/>
    <n v="0"/>
    <n v="0"/>
    <n v="0"/>
    <n v="0"/>
    <n v="0"/>
    <n v="0"/>
    <n v="0"/>
    <n v="0"/>
    <n v="0"/>
    <n v="0"/>
    <n v="0"/>
    <n v="1549032.27"/>
    <n v="0"/>
    <n v="1549032.27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1.74"/>
    <n v="7"/>
    <n v="8.5000000000000006E-2"/>
    <n v="1.74"/>
    <n v="7"/>
    <n v="8.5000000000000006E-2"/>
    <x v="1"/>
    <x v="1"/>
    <n v="0"/>
    <n v="405350"/>
    <n v="0"/>
    <n v="0"/>
    <n v="0"/>
    <n v="0"/>
    <n v="0"/>
    <n v="0"/>
    <n v="0"/>
    <n v="0"/>
    <n v="0"/>
    <n v="0"/>
    <n v="0"/>
    <n v="0"/>
    <n v="0"/>
    <n v="0"/>
    <n v="405350"/>
    <n v="0"/>
    <n v="405350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1.74"/>
    <n v="7"/>
    <n v="8.5000000000000006E-2"/>
    <n v="1.74"/>
    <n v="7"/>
    <n v="8.5000000000000006E-2"/>
    <x v="1"/>
    <x v="1"/>
    <n v="0"/>
    <n v="401924.85"/>
    <n v="0"/>
    <n v="0"/>
    <n v="0"/>
    <n v="0"/>
    <n v="0"/>
    <n v="0"/>
    <n v="0"/>
    <n v="0"/>
    <n v="0"/>
    <n v="0"/>
    <n v="0"/>
    <n v="0"/>
    <n v="0"/>
    <n v="0"/>
    <n v="401924.85"/>
    <n v="0"/>
    <n v="401924.8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1.74"/>
    <n v="7"/>
    <n v="8.5000000000000006E-2"/>
    <n v="1.74"/>
    <n v="7"/>
    <n v="8.5000000000000006E-2"/>
    <x v="1"/>
    <x v="1"/>
    <n v="0"/>
    <n v="1039101.67"/>
    <n v="0"/>
    <n v="0"/>
    <n v="0"/>
    <n v="0"/>
    <n v="0"/>
    <n v="0"/>
    <n v="0"/>
    <n v="0"/>
    <n v="0"/>
    <n v="0"/>
    <n v="0"/>
    <n v="0"/>
    <n v="0"/>
    <n v="0"/>
    <n v="1039101.67"/>
    <n v="0"/>
    <n v="1039101.67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1.74"/>
    <n v="7"/>
    <n v="8.5000000000000006E-2"/>
    <n v="1.74"/>
    <n v="7"/>
    <n v="8.5000000000000006E-2"/>
    <x v="1"/>
    <x v="1"/>
    <n v="0"/>
    <n v="266120.73"/>
    <n v="0"/>
    <n v="0"/>
    <n v="0"/>
    <n v="0"/>
    <n v="0"/>
    <n v="0"/>
    <n v="0"/>
    <n v="0"/>
    <n v="0"/>
    <n v="0"/>
    <n v="0"/>
    <n v="0"/>
    <n v="0"/>
    <n v="0"/>
    <n v="266120.73"/>
    <n v="0"/>
    <n v="266120.73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1.74"/>
    <n v="7"/>
    <n v="8.5000000000000006E-2"/>
    <n v="1.74"/>
    <n v="7"/>
    <n v="8.5000000000000006E-2"/>
    <x v="1"/>
    <x v="1"/>
    <n v="0"/>
    <n v="132758.62"/>
    <n v="0"/>
    <n v="0"/>
    <n v="0"/>
    <n v="0"/>
    <n v="0"/>
    <n v="0"/>
    <n v="0"/>
    <n v="0"/>
    <n v="0"/>
    <n v="0"/>
    <n v="0"/>
    <n v="0"/>
    <n v="0"/>
    <n v="0"/>
    <n v="132758.62"/>
    <n v="0"/>
    <n v="132758.6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1.74"/>
    <n v="7"/>
    <n v="8.5000000000000006E-2"/>
    <n v="1.74"/>
    <n v="7"/>
    <n v="8.5000000000000006E-2"/>
    <x v="1"/>
    <x v="1"/>
    <n v="0"/>
    <n v="14700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1.74"/>
    <n v="7"/>
    <n v="8.5000000000000006E-2"/>
    <n v="1.74"/>
    <n v="7"/>
    <n v="8.5000000000000006E-2"/>
    <x v="1"/>
    <x v="1"/>
    <n v="0"/>
    <n v="1567402.03"/>
    <n v="0"/>
    <n v="0"/>
    <n v="0"/>
    <n v="0"/>
    <n v="0"/>
    <n v="0"/>
    <n v="0"/>
    <n v="0"/>
    <n v="0"/>
    <n v="0"/>
    <n v="0"/>
    <n v="0"/>
    <n v="0"/>
    <n v="0"/>
    <n v="1567402.03"/>
    <n v="0"/>
    <n v="1567402.03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1.74"/>
    <n v="7"/>
    <n v="8.5000000000000006E-2"/>
    <n v="1.74"/>
    <n v="7"/>
    <n v="8.5000000000000006E-2"/>
    <x v="1"/>
    <x v="1"/>
    <n v="0"/>
    <n v="680301.87"/>
    <n v="0"/>
    <n v="0"/>
    <n v="0"/>
    <n v="0"/>
    <n v="0"/>
    <n v="0"/>
    <n v="0"/>
    <n v="0"/>
    <n v="0"/>
    <n v="0"/>
    <n v="0"/>
    <n v="0"/>
    <n v="0"/>
    <n v="0"/>
    <n v="680301.87"/>
    <n v="0"/>
    <n v="680301.87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1.74"/>
    <n v="7"/>
    <n v="8.5000000000000006E-2"/>
    <n v="1.74"/>
    <n v="7"/>
    <n v="8.5000000000000006E-2"/>
    <x v="1"/>
    <x v="1"/>
    <n v="0"/>
    <n v="493040.22"/>
    <n v="0"/>
    <n v="0"/>
    <n v="0"/>
    <n v="0"/>
    <n v="0"/>
    <n v="0"/>
    <n v="0"/>
    <n v="0"/>
    <n v="0"/>
    <n v="0"/>
    <n v="0"/>
    <n v="0"/>
    <n v="0"/>
    <n v="0"/>
    <n v="493040.22"/>
    <n v="0"/>
    <n v="493040.22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1.74"/>
    <n v="7"/>
    <n v="8.5000000000000006E-2"/>
    <n v="1.74"/>
    <n v="7"/>
    <n v="8.5000000000000006E-2"/>
    <x v="1"/>
    <x v="1"/>
    <n v="0"/>
    <n v="6587165.75"/>
    <n v="0"/>
    <n v="0"/>
    <n v="0"/>
    <n v="0"/>
    <n v="0"/>
    <n v="0"/>
    <n v="0"/>
    <n v="0"/>
    <n v="0"/>
    <n v="0"/>
    <n v="0"/>
    <n v="0"/>
    <n v="0"/>
    <n v="0"/>
    <n v="6587165.75"/>
    <n v="0"/>
    <n v="6587165.75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5-08-07T00:00:00"/>
    <n v="1574092.65"/>
    <n v="0.35"/>
    <n v="5"/>
    <n v="7.1294999999999997E-2"/>
    <n v="0.35"/>
    <n v="5"/>
    <n v="7.1294999999999997E-2"/>
    <x v="1"/>
    <x v="1"/>
    <n v="1574092.65"/>
    <n v="0"/>
    <n v="0"/>
    <n v="0"/>
    <n v="0"/>
    <n v="0"/>
    <n v="0"/>
    <n v="0"/>
    <n v="0"/>
    <n v="0"/>
    <n v="0"/>
    <n v="0"/>
    <n v="0"/>
    <n v="0"/>
    <n v="0"/>
    <n v="0"/>
    <n v="1574092.65"/>
    <n v="0"/>
    <n v="1574092.65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2.35"/>
    <n v="7"/>
    <n v="7.5481999999999994E-2"/>
    <n v="2.35"/>
    <n v="7"/>
    <n v="7.5481999999999994E-2"/>
    <x v="1"/>
    <x v="1"/>
    <n v="0"/>
    <n v="0"/>
    <n v="1574092.65"/>
    <n v="0"/>
    <n v="0"/>
    <n v="0"/>
    <n v="0"/>
    <n v="0"/>
    <n v="0"/>
    <n v="0"/>
    <n v="0"/>
    <n v="0"/>
    <n v="0"/>
    <n v="0"/>
    <n v="0"/>
    <n v="0"/>
    <n v="0"/>
    <n v="1574092.65"/>
    <n v="1574092.65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0"/>
    <n v="502091.44"/>
    <d v="2020-08-07T00:00:00"/>
    <d v="2025-08-07T00:00:00"/>
    <n v="502091.44"/>
    <n v="0.35"/>
    <n v="5"/>
    <n v="7.1294999999999997E-2"/>
    <n v="0.35"/>
    <n v="5"/>
    <n v="7.1294999999999997E-2"/>
    <x v="1"/>
    <x v="1"/>
    <n v="502091.44"/>
    <n v="0"/>
    <n v="0"/>
    <n v="0"/>
    <n v="0"/>
    <n v="0"/>
    <n v="0"/>
    <n v="0"/>
    <n v="0"/>
    <n v="0"/>
    <n v="0"/>
    <n v="0"/>
    <n v="0"/>
    <n v="0"/>
    <n v="0"/>
    <n v="0"/>
    <n v="502091.44"/>
    <n v="0"/>
    <n v="502091.44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2.35"/>
    <n v="7"/>
    <n v="7.5481999999999994E-2"/>
    <n v="2.35"/>
    <n v="7"/>
    <n v="7.5481999999999994E-2"/>
    <x v="1"/>
    <x v="1"/>
    <n v="0"/>
    <n v="0"/>
    <n v="502063.34"/>
    <n v="0"/>
    <n v="0"/>
    <n v="0"/>
    <n v="0"/>
    <n v="0"/>
    <n v="0"/>
    <n v="0"/>
    <n v="0"/>
    <n v="0"/>
    <n v="0"/>
    <n v="0"/>
    <n v="0"/>
    <n v="0"/>
    <n v="0"/>
    <n v="502063.34"/>
    <n v="502063.34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0"/>
    <n v="566477.53"/>
    <d v="2020-08-07T00:00:00"/>
    <d v="2025-08-07T00:00:00"/>
    <n v="566477.53"/>
    <n v="0.35"/>
    <n v="5"/>
    <n v="7.1294999999999997E-2"/>
    <n v="0.35"/>
    <n v="5"/>
    <n v="7.1294999999999997E-2"/>
    <x v="1"/>
    <x v="1"/>
    <n v="566477.53"/>
    <n v="0"/>
    <n v="0"/>
    <n v="0"/>
    <n v="0"/>
    <n v="0"/>
    <n v="0"/>
    <n v="0"/>
    <n v="0"/>
    <n v="0"/>
    <n v="0"/>
    <n v="0"/>
    <n v="0"/>
    <n v="0"/>
    <n v="0"/>
    <n v="0"/>
    <n v="566477.53"/>
    <n v="0"/>
    <n v="566477.53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2.35"/>
    <n v="7"/>
    <n v="7.5481999999999994E-2"/>
    <n v="2.35"/>
    <n v="7"/>
    <n v="7.5481999999999994E-2"/>
    <x v="1"/>
    <x v="1"/>
    <n v="0"/>
    <n v="0"/>
    <n v="283200.63"/>
    <n v="0"/>
    <n v="0"/>
    <n v="0"/>
    <n v="0"/>
    <n v="0"/>
    <n v="0"/>
    <n v="0"/>
    <n v="0"/>
    <n v="0"/>
    <n v="0"/>
    <n v="0"/>
    <n v="0"/>
    <n v="0"/>
    <n v="0"/>
    <n v="283200.63"/>
    <n v="283200.63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0"/>
    <n v="1787478"/>
    <d v="2020-08-07T00:00:00"/>
    <d v="2025-08-07T00:00:00"/>
    <n v="1787478"/>
    <n v="0.35"/>
    <n v="5"/>
    <n v="7.1294999999999997E-2"/>
    <n v="0.35"/>
    <n v="5"/>
    <n v="7.1294999999999997E-2"/>
    <x v="1"/>
    <x v="1"/>
    <n v="1787478"/>
    <n v="0"/>
    <n v="0"/>
    <n v="0"/>
    <n v="0"/>
    <n v="0"/>
    <n v="0"/>
    <n v="0"/>
    <n v="0"/>
    <n v="0"/>
    <n v="0"/>
    <n v="0"/>
    <n v="0"/>
    <n v="0"/>
    <n v="0"/>
    <n v="0"/>
    <n v="1787478"/>
    <n v="0"/>
    <n v="1787478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0"/>
    <n v="3689366.44"/>
    <d v="2020-08-07T00:00:00"/>
    <d v="2025-08-07T00:00:00"/>
    <n v="3689366.44"/>
    <n v="0.35"/>
    <n v="5"/>
    <n v="7.1294999999999997E-2"/>
    <n v="0.35"/>
    <n v="5"/>
    <n v="7.1294999999999997E-2"/>
    <x v="1"/>
    <x v="1"/>
    <n v="3689366.44"/>
    <n v="0"/>
    <n v="0"/>
    <n v="0"/>
    <n v="0"/>
    <n v="0"/>
    <n v="0"/>
    <n v="0"/>
    <n v="0"/>
    <n v="0"/>
    <n v="0"/>
    <n v="0"/>
    <n v="0"/>
    <n v="0"/>
    <n v="0"/>
    <n v="0"/>
    <n v="3689366.44"/>
    <n v="0"/>
    <n v="3689366.44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2.35"/>
    <n v="7"/>
    <n v="7.5481999999999994E-2"/>
    <n v="2.35"/>
    <n v="7"/>
    <n v="7.5481999999999994E-2"/>
    <x v="1"/>
    <x v="1"/>
    <n v="0"/>
    <n v="0"/>
    <n v="1842554.11"/>
    <n v="0"/>
    <n v="0"/>
    <n v="0"/>
    <n v="0"/>
    <n v="0"/>
    <n v="0"/>
    <n v="0"/>
    <n v="0"/>
    <n v="0"/>
    <n v="0"/>
    <n v="0"/>
    <n v="0"/>
    <n v="0"/>
    <n v="0"/>
    <n v="1842554.11"/>
    <n v="1842554.11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0"/>
    <n v="478945.45"/>
    <d v="2020-08-07T00:00:00"/>
    <d v="2025-08-07T00:00:00"/>
    <n v="478945.45"/>
    <n v="0.35"/>
    <n v="5"/>
    <n v="7.1294999999999997E-2"/>
    <n v="0.35"/>
    <n v="5"/>
    <n v="7.1294999999999997E-2"/>
    <x v="1"/>
    <x v="1"/>
    <n v="478945.45"/>
    <n v="0"/>
    <n v="0"/>
    <n v="0"/>
    <n v="0"/>
    <n v="0"/>
    <n v="0"/>
    <n v="0"/>
    <n v="0"/>
    <n v="0"/>
    <n v="0"/>
    <n v="0"/>
    <n v="0"/>
    <n v="0"/>
    <n v="0"/>
    <n v="0"/>
    <n v="478945.45"/>
    <n v="0"/>
    <n v="478945.45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2.35"/>
    <n v="7"/>
    <n v="7.5481999999999994E-2"/>
    <n v="2.35"/>
    <n v="7"/>
    <n v="7.5481999999999994E-2"/>
    <x v="1"/>
    <x v="1"/>
    <n v="0"/>
    <n v="0"/>
    <n v="239418.99"/>
    <n v="0"/>
    <n v="0"/>
    <n v="0"/>
    <n v="0"/>
    <n v="0"/>
    <n v="0"/>
    <n v="0"/>
    <n v="0"/>
    <n v="0"/>
    <n v="0"/>
    <n v="0"/>
    <n v="0"/>
    <n v="0"/>
    <n v="0"/>
    <n v="239418.99"/>
    <n v="239418.99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0"/>
    <n v="528980.37"/>
    <d v="2020-08-07T00:00:00"/>
    <d v="2025-08-07T00:00:00"/>
    <n v="528980.37"/>
    <n v="0.35"/>
    <n v="5"/>
    <n v="7.1294999999999997E-2"/>
    <n v="0.35"/>
    <n v="5"/>
    <n v="7.1294999999999997E-2"/>
    <x v="1"/>
    <x v="1"/>
    <n v="528980.37"/>
    <n v="0"/>
    <n v="0"/>
    <n v="0"/>
    <n v="0"/>
    <n v="0"/>
    <n v="0"/>
    <n v="0"/>
    <n v="0"/>
    <n v="0"/>
    <n v="0"/>
    <n v="0"/>
    <n v="0"/>
    <n v="0"/>
    <n v="0"/>
    <n v="0"/>
    <n v="528980.37"/>
    <n v="0"/>
    <n v="528980.37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2.35"/>
    <n v="7"/>
    <n v="7.5481999999999994E-2"/>
    <n v="2.35"/>
    <n v="7"/>
    <n v="7.5481999999999994E-2"/>
    <x v="1"/>
    <x v="1"/>
    <n v="0"/>
    <n v="0"/>
    <n v="528855.76"/>
    <n v="0"/>
    <n v="0"/>
    <n v="0"/>
    <n v="0"/>
    <n v="0"/>
    <n v="0"/>
    <n v="0"/>
    <n v="0"/>
    <n v="0"/>
    <n v="0"/>
    <n v="0"/>
    <n v="0"/>
    <n v="0"/>
    <n v="0"/>
    <n v="528855.76"/>
    <n v="528855.76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0"/>
    <n v="472181.54"/>
    <d v="2020-08-07T00:00:00"/>
    <d v="2025-08-07T00:00:00"/>
    <n v="472181.54"/>
    <n v="0.35"/>
    <n v="5"/>
    <n v="7.1294999999999997E-2"/>
    <n v="0.35"/>
    <n v="5"/>
    <n v="7.1294999999999997E-2"/>
    <x v="1"/>
    <x v="1"/>
    <n v="472181.54"/>
    <n v="0"/>
    <n v="0"/>
    <n v="0"/>
    <n v="0"/>
    <n v="0"/>
    <n v="0"/>
    <n v="0"/>
    <n v="0"/>
    <n v="0"/>
    <n v="0"/>
    <n v="0"/>
    <n v="0"/>
    <n v="0"/>
    <n v="0"/>
    <n v="0"/>
    <n v="472181.54"/>
    <n v="0"/>
    <n v="472181.54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2.35"/>
    <n v="7"/>
    <n v="7.5481999999999994E-2"/>
    <n v="2.35"/>
    <n v="7"/>
    <n v="7.5481999999999994E-2"/>
    <x v="1"/>
    <x v="1"/>
    <n v="0"/>
    <n v="0"/>
    <n v="236021.98"/>
    <n v="0"/>
    <n v="0"/>
    <n v="0"/>
    <n v="0"/>
    <n v="0"/>
    <n v="0"/>
    <n v="0"/>
    <n v="0"/>
    <n v="0"/>
    <n v="0"/>
    <n v="0"/>
    <n v="0"/>
    <n v="0"/>
    <n v="0"/>
    <n v="236021.98"/>
    <n v="236021.98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0"/>
    <n v="103318.07"/>
    <d v="2020-08-07T00:00:00"/>
    <d v="2025-08-07T00:00:00"/>
    <n v="103318.07"/>
    <n v="0.35"/>
    <n v="5"/>
    <n v="7.1294999999999997E-2"/>
    <n v="0.35"/>
    <n v="5"/>
    <n v="7.1294999999999997E-2"/>
    <x v="1"/>
    <x v="1"/>
    <n v="103318.07"/>
    <n v="0"/>
    <n v="0"/>
    <n v="0"/>
    <n v="0"/>
    <n v="0"/>
    <n v="0"/>
    <n v="0"/>
    <n v="0"/>
    <n v="0"/>
    <n v="0"/>
    <n v="0"/>
    <n v="0"/>
    <n v="0"/>
    <n v="0"/>
    <n v="0"/>
    <n v="103318.07"/>
    <n v="0"/>
    <n v="103318.0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2.35"/>
    <n v="7"/>
    <n v="7.5481999999999994E-2"/>
    <n v="2.35"/>
    <n v="7"/>
    <n v="7.5481999999999994E-2"/>
    <x v="1"/>
    <x v="1"/>
    <n v="0"/>
    <n v="0"/>
    <n v="50932.43"/>
    <n v="0"/>
    <n v="0"/>
    <n v="0"/>
    <n v="0"/>
    <n v="0"/>
    <n v="0"/>
    <n v="0"/>
    <n v="0"/>
    <n v="0"/>
    <n v="0"/>
    <n v="0"/>
    <n v="0"/>
    <n v="0"/>
    <n v="0"/>
    <n v="50932.43"/>
    <n v="50932.43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0"/>
    <n v="58854.13"/>
    <d v="2020-08-07T00:00:00"/>
    <d v="2025-08-07T00:00:00"/>
    <n v="58854.13"/>
    <n v="0.35"/>
    <n v="5"/>
    <n v="7.1294999999999997E-2"/>
    <n v="0.35"/>
    <n v="5"/>
    <n v="7.1294999999999997E-2"/>
    <x v="1"/>
    <x v="1"/>
    <n v="58854.13"/>
    <n v="0"/>
    <n v="0"/>
    <n v="0"/>
    <n v="0"/>
    <n v="0"/>
    <n v="0"/>
    <n v="0"/>
    <n v="0"/>
    <n v="0"/>
    <n v="0"/>
    <n v="0"/>
    <n v="0"/>
    <n v="0"/>
    <n v="0"/>
    <n v="0"/>
    <n v="58854.13"/>
    <n v="0"/>
    <n v="58854.1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2.35"/>
    <n v="7"/>
    <n v="7.5481999999999994E-2"/>
    <n v="2.35"/>
    <n v="7"/>
    <n v="7.5481999999999994E-2"/>
    <x v="1"/>
    <x v="1"/>
    <n v="0"/>
    <n v="0"/>
    <n v="29417.18"/>
    <n v="0"/>
    <n v="0"/>
    <n v="0"/>
    <n v="0"/>
    <n v="0"/>
    <n v="0"/>
    <n v="0"/>
    <n v="0"/>
    <n v="0"/>
    <n v="0"/>
    <n v="0"/>
    <n v="0"/>
    <n v="0"/>
    <n v="0"/>
    <n v="29417.18"/>
    <n v="29417.18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0"/>
    <n v="70840.479999999996"/>
    <d v="2020-08-07T00:00:00"/>
    <d v="2025-08-07T00:00:00"/>
    <n v="70840.479999999996"/>
    <n v="0.35"/>
    <n v="5"/>
    <n v="7.1294999999999997E-2"/>
    <n v="0.35"/>
    <n v="5"/>
    <n v="7.1294999999999997E-2"/>
    <x v="1"/>
    <x v="1"/>
    <n v="70840.479999999996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70840.479999999996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2.35"/>
    <n v="7"/>
    <n v="7.5481999999999994E-2"/>
    <n v="2.35"/>
    <n v="7"/>
    <n v="7.5481999999999994E-2"/>
    <x v="1"/>
    <x v="1"/>
    <n v="0"/>
    <n v="0"/>
    <n v="35407.93"/>
    <n v="0"/>
    <n v="0"/>
    <n v="0"/>
    <n v="0"/>
    <n v="0"/>
    <n v="0"/>
    <n v="0"/>
    <n v="0"/>
    <n v="0"/>
    <n v="0"/>
    <n v="0"/>
    <n v="0"/>
    <n v="0"/>
    <n v="0"/>
    <n v="35407.93"/>
    <n v="35407.93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0"/>
    <n v="440565.24"/>
    <d v="2020-08-07T00:00:00"/>
    <d v="2025-08-07T00:00:00"/>
    <n v="440565.24"/>
    <n v="0.35"/>
    <n v="5"/>
    <n v="7.1294999999999997E-2"/>
    <n v="0.35"/>
    <n v="5"/>
    <n v="7.1294999999999997E-2"/>
    <x v="1"/>
    <x v="1"/>
    <n v="440565.24"/>
    <n v="0"/>
    <n v="0"/>
    <n v="0"/>
    <n v="0"/>
    <n v="0"/>
    <n v="0"/>
    <n v="0"/>
    <n v="0"/>
    <n v="0"/>
    <n v="0"/>
    <n v="0"/>
    <n v="0"/>
    <n v="0"/>
    <n v="0"/>
    <n v="0"/>
    <n v="440565.24"/>
    <n v="0"/>
    <n v="440565.24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2.35"/>
    <n v="7"/>
    <n v="7.5481999999999994E-2"/>
    <n v="2.35"/>
    <n v="7"/>
    <n v="7.5481999999999994E-2"/>
    <x v="1"/>
    <x v="1"/>
    <n v="0"/>
    <n v="0"/>
    <n v="216148.06"/>
    <n v="0"/>
    <n v="0"/>
    <n v="0"/>
    <n v="0"/>
    <n v="0"/>
    <n v="0"/>
    <n v="0"/>
    <n v="0"/>
    <n v="0"/>
    <n v="0"/>
    <n v="0"/>
    <n v="0"/>
    <n v="0"/>
    <n v="0"/>
    <n v="216148.06"/>
    <n v="216148.06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0"/>
    <n v="599654.34"/>
    <d v="2020-08-07T00:00:00"/>
    <d v="2025-08-07T00:00:00"/>
    <n v="599654.34"/>
    <n v="0.35"/>
    <n v="5"/>
    <n v="7.1294999999999997E-2"/>
    <n v="0.35"/>
    <n v="5"/>
    <n v="7.1294999999999997E-2"/>
    <x v="1"/>
    <x v="1"/>
    <n v="599654.34"/>
    <n v="0"/>
    <n v="0"/>
    <n v="0"/>
    <n v="0"/>
    <n v="0"/>
    <n v="0"/>
    <n v="0"/>
    <n v="0"/>
    <n v="0"/>
    <n v="0"/>
    <n v="0"/>
    <n v="0"/>
    <n v="0"/>
    <n v="0"/>
    <n v="0"/>
    <n v="599654.34"/>
    <n v="0"/>
    <n v="599654.34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2.35"/>
    <n v="7"/>
    <n v="7.5481999999999994E-2"/>
    <n v="2.35"/>
    <n v="7"/>
    <n v="7.5481999999999994E-2"/>
    <x v="1"/>
    <x v="1"/>
    <n v="0"/>
    <n v="0"/>
    <n v="299827.17"/>
    <n v="0"/>
    <n v="0"/>
    <n v="0"/>
    <n v="0"/>
    <n v="0"/>
    <n v="0"/>
    <n v="0"/>
    <n v="0"/>
    <n v="0"/>
    <n v="0"/>
    <n v="0"/>
    <n v="0"/>
    <n v="0"/>
    <n v="0"/>
    <n v="299827.17"/>
    <n v="299827.17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0"/>
    <n v="1996624.38"/>
    <d v="2020-08-07T00:00:00"/>
    <d v="2025-08-07T00:00:00"/>
    <n v="1996624.38"/>
    <n v="0.35"/>
    <n v="5"/>
    <n v="7.1294999999999997E-2"/>
    <n v="0.35"/>
    <n v="5"/>
    <n v="7.1294999999999997E-2"/>
    <x v="1"/>
    <x v="1"/>
    <n v="1996624.38"/>
    <n v="0"/>
    <n v="0"/>
    <n v="0"/>
    <n v="0"/>
    <n v="0"/>
    <n v="0"/>
    <n v="0"/>
    <n v="0"/>
    <n v="0"/>
    <n v="0"/>
    <n v="0"/>
    <n v="0"/>
    <n v="0"/>
    <n v="0"/>
    <n v="0"/>
    <n v="1996624.38"/>
    <n v="0"/>
    <n v="1996624.38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2.35"/>
    <n v="7"/>
    <n v="7.5481999999999994E-2"/>
    <n v="2.35"/>
    <n v="7"/>
    <n v="7.5481999999999994E-2"/>
    <x v="1"/>
    <x v="1"/>
    <n v="0"/>
    <n v="0"/>
    <n v="997719.94"/>
    <n v="0"/>
    <n v="0"/>
    <n v="0"/>
    <n v="0"/>
    <n v="0"/>
    <n v="0"/>
    <n v="0"/>
    <n v="0"/>
    <n v="0"/>
    <n v="0"/>
    <n v="0"/>
    <n v="0"/>
    <n v="0"/>
    <n v="0"/>
    <n v="997719.94"/>
    <n v="997719.94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0"/>
    <n v="436679.9"/>
    <d v="2020-08-07T00:00:00"/>
    <d v="2025-08-07T00:00:00"/>
    <n v="436679.9"/>
    <n v="0.35"/>
    <n v="5"/>
    <n v="7.1294999999999997E-2"/>
    <n v="0.35"/>
    <n v="5"/>
    <n v="7.1294999999999997E-2"/>
    <x v="1"/>
    <x v="1"/>
    <n v="436679.9"/>
    <n v="0"/>
    <n v="0"/>
    <n v="0"/>
    <n v="0"/>
    <n v="0"/>
    <n v="0"/>
    <n v="0"/>
    <n v="0"/>
    <n v="0"/>
    <n v="0"/>
    <n v="0"/>
    <n v="0"/>
    <n v="0"/>
    <n v="0"/>
    <n v="0"/>
    <n v="436679.9"/>
    <n v="0"/>
    <n v="436679.9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0"/>
    <n v="387820.77"/>
    <d v="2020-08-07T00:00:00"/>
    <d v="2025-08-07T00:00:00"/>
    <n v="387820.77"/>
    <n v="0.35"/>
    <n v="5"/>
    <n v="7.1294999999999997E-2"/>
    <n v="0.35"/>
    <n v="5"/>
    <n v="7.1294999999999997E-2"/>
    <x v="1"/>
    <x v="1"/>
    <n v="387820.77"/>
    <n v="0"/>
    <n v="0"/>
    <n v="0"/>
    <n v="0"/>
    <n v="0"/>
    <n v="0"/>
    <n v="0"/>
    <n v="0"/>
    <n v="0"/>
    <n v="0"/>
    <n v="0"/>
    <n v="0"/>
    <n v="0"/>
    <n v="0"/>
    <n v="0"/>
    <n v="387820.77"/>
    <n v="0"/>
    <n v="387820.77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0"/>
    <n v="283367.01"/>
    <d v="2020-08-07T00:00:00"/>
    <d v="2025-08-07T00:00:00"/>
    <n v="283367.01"/>
    <n v="0.35"/>
    <n v="5"/>
    <n v="7.1294999999999997E-2"/>
    <n v="0.35"/>
    <n v="5"/>
    <n v="7.1294999999999997E-2"/>
    <x v="1"/>
    <x v="1"/>
    <n v="283367.01"/>
    <n v="0"/>
    <n v="0"/>
    <n v="0"/>
    <n v="0"/>
    <n v="0"/>
    <n v="0"/>
    <n v="0"/>
    <n v="0"/>
    <n v="0"/>
    <n v="0"/>
    <n v="0"/>
    <n v="0"/>
    <n v="0"/>
    <n v="0"/>
    <n v="0"/>
    <n v="283367.01"/>
    <n v="0"/>
    <n v="283367.01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0"/>
    <n v="90149.56"/>
    <d v="2020-08-07T00:00:00"/>
    <d v="2025-08-07T00:00:00"/>
    <n v="90149.56"/>
    <n v="0.35"/>
    <n v="5"/>
    <n v="7.1294999999999997E-2"/>
    <n v="0.35"/>
    <n v="5"/>
    <n v="7.1294999999999997E-2"/>
    <x v="1"/>
    <x v="1"/>
    <n v="90149.56"/>
    <n v="0"/>
    <n v="0"/>
    <n v="0"/>
    <n v="0"/>
    <n v="0"/>
    <n v="0"/>
    <n v="0"/>
    <n v="0"/>
    <n v="0"/>
    <n v="0"/>
    <n v="0"/>
    <n v="0"/>
    <n v="0"/>
    <n v="0"/>
    <n v="0"/>
    <n v="90149.56"/>
    <n v="0"/>
    <n v="90149.56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0"/>
    <n v="1024629.57"/>
    <d v="2020-08-07T00:00:00"/>
    <d v="2025-08-07T00:00:00"/>
    <n v="1024629.57"/>
    <n v="0.35"/>
    <n v="5"/>
    <n v="7.1294999999999997E-2"/>
    <n v="0.35"/>
    <n v="5"/>
    <n v="7.1294999999999997E-2"/>
    <x v="1"/>
    <x v="1"/>
    <n v="1024629.57"/>
    <n v="0"/>
    <n v="0"/>
    <n v="0"/>
    <n v="0"/>
    <n v="0"/>
    <n v="0"/>
    <n v="0"/>
    <n v="0"/>
    <n v="0"/>
    <n v="0"/>
    <n v="0"/>
    <n v="0"/>
    <n v="0"/>
    <n v="0"/>
    <n v="0"/>
    <n v="1024629.57"/>
    <n v="0"/>
    <n v="1024629.57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2.35"/>
    <n v="7"/>
    <n v="7.5481999999999994E-2"/>
    <n v="2.35"/>
    <n v="7"/>
    <n v="7.5481999999999994E-2"/>
    <x v="1"/>
    <x v="1"/>
    <n v="0"/>
    <n v="0"/>
    <n v="511899.23"/>
    <n v="0"/>
    <n v="0"/>
    <n v="0"/>
    <n v="0"/>
    <n v="0"/>
    <n v="0"/>
    <n v="0"/>
    <n v="0"/>
    <n v="0"/>
    <n v="0"/>
    <n v="0"/>
    <n v="0"/>
    <n v="0"/>
    <n v="0"/>
    <n v="511899.23"/>
    <n v="511899.23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0"/>
    <n v="3375478.67"/>
    <d v="2020-08-07T00:00:00"/>
    <d v="2025-08-07T00:00:00"/>
    <n v="3375478.67"/>
    <n v="0.35"/>
    <n v="5"/>
    <n v="7.1294999999999997E-2"/>
    <n v="0.35"/>
    <n v="5"/>
    <n v="7.1294999999999997E-2"/>
    <x v="1"/>
    <x v="1"/>
    <n v="3375478.67"/>
    <n v="0"/>
    <n v="0"/>
    <n v="0"/>
    <n v="0"/>
    <n v="0"/>
    <n v="0"/>
    <n v="0"/>
    <n v="0"/>
    <n v="0"/>
    <n v="0"/>
    <n v="0"/>
    <n v="0"/>
    <n v="0"/>
    <n v="0"/>
    <n v="0"/>
    <n v="3375478.67"/>
    <n v="0"/>
    <n v="3375478.67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2.35"/>
    <n v="7"/>
    <n v="7.5481999999999994E-2"/>
    <n v="2.35"/>
    <n v="7"/>
    <n v="7.5481999999999994E-2"/>
    <x v="1"/>
    <x v="1"/>
    <n v="0"/>
    <n v="0"/>
    <n v="1686321.15"/>
    <n v="0"/>
    <n v="0"/>
    <n v="0"/>
    <n v="0"/>
    <n v="0"/>
    <n v="0"/>
    <n v="0"/>
    <n v="0"/>
    <n v="0"/>
    <n v="0"/>
    <n v="0"/>
    <n v="0"/>
    <n v="0"/>
    <n v="0"/>
    <n v="1686321.15"/>
    <n v="1686321.15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0"/>
    <n v="704317.79"/>
    <d v="2020-08-07T00:00:00"/>
    <d v="2025-08-07T00:00:00"/>
    <n v="704317.79"/>
    <n v="0.35"/>
    <n v="5"/>
    <n v="7.1294999999999997E-2"/>
    <n v="0.35"/>
    <n v="5"/>
    <n v="7.1294999999999997E-2"/>
    <x v="1"/>
    <x v="1"/>
    <n v="704317.79"/>
    <n v="0"/>
    <n v="0"/>
    <n v="0"/>
    <n v="0"/>
    <n v="0"/>
    <n v="0"/>
    <n v="0"/>
    <n v="0"/>
    <n v="0"/>
    <n v="0"/>
    <n v="0"/>
    <n v="0"/>
    <n v="0"/>
    <n v="0"/>
    <n v="0"/>
    <n v="704317.79"/>
    <n v="0"/>
    <n v="704317.79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2.35"/>
    <n v="7"/>
    <n v="7.5481999999999994E-2"/>
    <n v="2.35"/>
    <n v="7"/>
    <n v="7.5481999999999994E-2"/>
    <x v="1"/>
    <x v="1"/>
    <n v="0"/>
    <n v="0"/>
    <n v="348012.24"/>
    <n v="0"/>
    <n v="0"/>
    <n v="0"/>
    <n v="0"/>
    <n v="0"/>
    <n v="0"/>
    <n v="0"/>
    <n v="0"/>
    <n v="0"/>
    <n v="0"/>
    <n v="0"/>
    <n v="0"/>
    <n v="0"/>
    <n v="0"/>
    <n v="348012.24"/>
    <n v="348012.24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0"/>
    <n v="114715"/>
    <d v="2020-08-07T00:00:00"/>
    <d v="2025-08-07T00:00:00"/>
    <n v="114715"/>
    <n v="0.35"/>
    <n v="5"/>
    <n v="7.1294999999999997E-2"/>
    <n v="0.35"/>
    <n v="5"/>
    <n v="7.1294999999999997E-2"/>
    <x v="1"/>
    <x v="1"/>
    <n v="114715"/>
    <n v="0"/>
    <n v="0"/>
    <n v="0"/>
    <n v="0"/>
    <n v="0"/>
    <n v="0"/>
    <n v="0"/>
    <n v="0"/>
    <n v="0"/>
    <n v="0"/>
    <n v="0"/>
    <n v="0"/>
    <n v="0"/>
    <n v="0"/>
    <n v="0"/>
    <n v="114715"/>
    <n v="0"/>
    <n v="114715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2.35"/>
    <n v="7"/>
    <n v="7.5481999999999994E-2"/>
    <n v="2.35"/>
    <n v="7"/>
    <n v="7.5481999999999994E-2"/>
    <x v="1"/>
    <x v="1"/>
    <n v="0"/>
    <n v="0"/>
    <n v="114575"/>
    <n v="0"/>
    <n v="0"/>
    <n v="0"/>
    <n v="0"/>
    <n v="0"/>
    <n v="0"/>
    <n v="0"/>
    <n v="0"/>
    <n v="0"/>
    <n v="0"/>
    <n v="0"/>
    <n v="0"/>
    <n v="0"/>
    <n v="0"/>
    <n v="114575"/>
    <n v="114575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0"/>
    <n v="6290645.4400000004"/>
    <d v="2020-08-07T00:00:00"/>
    <d v="2025-08-07T00:00:00"/>
    <n v="6290645.4400000004"/>
    <n v="0.35"/>
    <n v="5"/>
    <n v="7.1294999999999997E-2"/>
    <n v="0.35"/>
    <n v="5"/>
    <n v="7.1294999999999997E-2"/>
    <x v="1"/>
    <x v="1"/>
    <n v="6290645.4400000004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6290645.4400000004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0"/>
    <n v="2968774.18"/>
    <d v="2020-12-03T00:00:00"/>
    <d v="2025-12-03T00:00:00"/>
    <n v="2968774.18"/>
    <n v="0.68"/>
    <n v="5"/>
    <n v="7.1294999999999997E-2"/>
    <n v="0.68"/>
    <n v="5"/>
    <n v="7.1294999999999997E-2"/>
    <x v="1"/>
    <x v="1"/>
    <n v="2968774.18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0"/>
    <n v="102465.04"/>
    <d v="2020-08-07T00:00:00"/>
    <d v="2025-08-07T00:00:00"/>
    <n v="102465.04"/>
    <n v="0.35"/>
    <n v="5"/>
    <n v="7.1300000000000002E-2"/>
    <n v="0.35"/>
    <n v="5"/>
    <n v="7.1300000000000002E-2"/>
    <x v="1"/>
    <x v="1"/>
    <n v="102465.04"/>
    <n v="0"/>
    <n v="0"/>
    <n v="0"/>
    <n v="0"/>
    <n v="0"/>
    <n v="0"/>
    <n v="0"/>
    <n v="0"/>
    <n v="0"/>
    <n v="0"/>
    <n v="0"/>
    <n v="0"/>
    <n v="0"/>
    <n v="0"/>
    <n v="0"/>
    <n v="102465.04"/>
    <n v="0"/>
    <n v="102465.04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0"/>
    <n v="213700"/>
    <d v="2020-08-07T00:00:00"/>
    <d v="2025-08-07T00:00:00"/>
    <n v="213700"/>
    <n v="0.35"/>
    <n v="5"/>
    <n v="7.1300000000000002E-2"/>
    <n v="0.35"/>
    <n v="5"/>
    <n v="7.1300000000000002E-2"/>
    <x v="1"/>
    <x v="1"/>
    <n v="213700"/>
    <n v="0"/>
    <n v="0"/>
    <n v="0"/>
    <n v="0"/>
    <n v="0"/>
    <n v="0"/>
    <n v="0"/>
    <n v="0"/>
    <n v="0"/>
    <n v="0"/>
    <n v="0"/>
    <n v="0"/>
    <n v="0"/>
    <n v="0"/>
    <n v="0"/>
    <n v="213700"/>
    <n v="0"/>
    <n v="21370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0"/>
    <n v="238518.95"/>
    <d v="2020-08-07T00:00:00"/>
    <d v="2025-08-07T00:00:00"/>
    <n v="238518.95"/>
    <n v="0.35"/>
    <n v="5"/>
    <n v="7.1300000000000002E-2"/>
    <n v="0.35"/>
    <n v="5"/>
    <n v="7.1300000000000002E-2"/>
    <x v="1"/>
    <x v="1"/>
    <n v="238518.95"/>
    <n v="0"/>
    <n v="0"/>
    <n v="0"/>
    <n v="0"/>
    <n v="0"/>
    <n v="0"/>
    <n v="0"/>
    <n v="0"/>
    <n v="0"/>
    <n v="0"/>
    <n v="0"/>
    <n v="0"/>
    <n v="0"/>
    <n v="0"/>
    <n v="0"/>
    <n v="238518.95"/>
    <n v="0"/>
    <n v="238518.95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0"/>
    <n v="2965887.06"/>
    <d v="2020-12-03T00:00:00"/>
    <d v="2025-12-03T00:00:00"/>
    <n v="2965887.06"/>
    <n v="0.68"/>
    <n v="5"/>
    <n v="7.1294999999999997E-2"/>
    <n v="0.68"/>
    <n v="5"/>
    <n v="7.1294999999999997E-2"/>
    <x v="1"/>
    <x v="1"/>
    <n v="2965887.06"/>
    <n v="0"/>
    <n v="0"/>
    <n v="0"/>
    <n v="0"/>
    <n v="0"/>
    <n v="0"/>
    <n v="0"/>
    <n v="0"/>
    <n v="0"/>
    <n v="0"/>
    <n v="0"/>
    <n v="0"/>
    <n v="0"/>
    <n v="0"/>
    <n v="0"/>
    <n v="2965887.06"/>
    <n v="0"/>
    <n v="2965887.0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0"/>
    <n v="1181099.07"/>
    <d v="2020-08-07T00:00:00"/>
    <d v="2025-08-07T00:00:00"/>
    <n v="1181099.07"/>
    <n v="0.35"/>
    <n v="5"/>
    <n v="7.1300000000000002E-2"/>
    <n v="0.35"/>
    <n v="5"/>
    <n v="7.1300000000000002E-2"/>
    <x v="1"/>
    <x v="1"/>
    <n v="1181099.07"/>
    <n v="0"/>
    <n v="0"/>
    <n v="0"/>
    <n v="0"/>
    <n v="0"/>
    <n v="0"/>
    <n v="0"/>
    <n v="0"/>
    <n v="0"/>
    <n v="0"/>
    <n v="0"/>
    <n v="0"/>
    <n v="0"/>
    <n v="0"/>
    <n v="0"/>
    <n v="1181099.07"/>
    <n v="0"/>
    <n v="1181099.07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0"/>
    <n v="881282.52"/>
    <d v="2020-08-07T00:00:00"/>
    <d v="2025-08-07T00:00:00"/>
    <n v="881282.52"/>
    <n v="0.35"/>
    <n v="5"/>
    <n v="7.1300000000000002E-2"/>
    <n v="0.35"/>
    <n v="5"/>
    <n v="7.1300000000000002E-2"/>
    <x v="1"/>
    <x v="1"/>
    <n v="881282.52"/>
    <n v="0"/>
    <n v="0"/>
    <n v="0"/>
    <n v="0"/>
    <n v="0"/>
    <n v="0"/>
    <n v="0"/>
    <n v="0"/>
    <n v="0"/>
    <n v="0"/>
    <n v="0"/>
    <n v="0"/>
    <n v="0"/>
    <n v="0"/>
    <n v="0"/>
    <n v="881282.52"/>
    <n v="0"/>
    <n v="881282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0"/>
    <n v="25948.880000000001"/>
    <d v="2020-08-07T00:00:00"/>
    <d v="2025-08-07T00:00:00"/>
    <n v="25948.880000000001"/>
    <n v="0.35"/>
    <n v="5"/>
    <n v="7.1300000000000002E-2"/>
    <n v="0.35"/>
    <n v="5"/>
    <n v="7.1300000000000002E-2"/>
    <x v="1"/>
    <x v="1"/>
    <n v="25948.880000000001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25948.8800000000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2.35"/>
    <n v="7"/>
    <n v="7.5481999999999994E-2"/>
    <n v="2.35"/>
    <n v="7"/>
    <n v="7.5481999999999994E-2"/>
    <x v="1"/>
    <x v="1"/>
    <n v="0"/>
    <n v="0"/>
    <n v="12932.71"/>
    <n v="0"/>
    <n v="0"/>
    <n v="0"/>
    <n v="0"/>
    <n v="0"/>
    <n v="0"/>
    <n v="0"/>
    <n v="0"/>
    <n v="0"/>
    <n v="0"/>
    <n v="0"/>
    <n v="0"/>
    <n v="0"/>
    <n v="0"/>
    <n v="12932.71"/>
    <n v="12932.71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0"/>
    <n v="91120.83"/>
    <d v="2020-08-07T00:00:00"/>
    <d v="2025-08-07T00:00:00"/>
    <n v="91120.83"/>
    <n v="0.35"/>
    <n v="5"/>
    <n v="7.1300000000000002E-2"/>
    <n v="0.35"/>
    <n v="5"/>
    <n v="7.1300000000000002E-2"/>
    <x v="1"/>
    <x v="1"/>
    <n v="91120.83"/>
    <n v="0"/>
    <n v="0"/>
    <n v="0"/>
    <n v="0"/>
    <n v="0"/>
    <n v="0"/>
    <n v="0"/>
    <n v="0"/>
    <n v="0"/>
    <n v="0"/>
    <n v="0"/>
    <n v="0"/>
    <n v="0"/>
    <n v="0"/>
    <n v="0"/>
    <n v="91120.83"/>
    <n v="0"/>
    <n v="91120.8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0"/>
    <n v="1576401.9199999999"/>
    <d v="2020-08-07T00:00:00"/>
    <d v="2025-08-07T00:00:00"/>
    <n v="1576401.9199999999"/>
    <n v="0.35"/>
    <n v="5"/>
    <n v="7.1294999999999997E-2"/>
    <n v="0.35"/>
    <n v="5"/>
    <n v="7.1294999999999997E-2"/>
    <x v="1"/>
    <x v="1"/>
    <n v="1576401.9199999999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1576401.919999999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2.35"/>
    <n v="7"/>
    <n v="7.5481999999999994E-2"/>
    <n v="2.35"/>
    <n v="7"/>
    <n v="7.5481999999999994E-2"/>
    <x v="1"/>
    <x v="1"/>
    <n v="0"/>
    <n v="0"/>
    <n v="787071.04"/>
    <n v="0"/>
    <n v="0"/>
    <n v="0"/>
    <n v="0"/>
    <n v="0"/>
    <n v="0"/>
    <n v="0"/>
    <n v="0"/>
    <n v="0"/>
    <n v="0"/>
    <n v="0"/>
    <n v="0"/>
    <n v="0"/>
    <n v="0"/>
    <n v="787071.04"/>
    <n v="787071.04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0"/>
    <n v="222200"/>
    <d v="2020-08-07T00:00:00"/>
    <d v="2025-08-07T00:00:00"/>
    <n v="222200"/>
    <n v="0.35"/>
    <n v="5"/>
    <n v="7.1294999999999997E-2"/>
    <n v="0.35"/>
    <n v="5"/>
    <n v="7.1294999999999997E-2"/>
    <x v="1"/>
    <x v="1"/>
    <n v="222200"/>
    <n v="0"/>
    <n v="0"/>
    <n v="0"/>
    <n v="0"/>
    <n v="0"/>
    <n v="0"/>
    <n v="0"/>
    <n v="0"/>
    <n v="0"/>
    <n v="0"/>
    <n v="0"/>
    <n v="0"/>
    <n v="0"/>
    <n v="0"/>
    <n v="0"/>
    <n v="222200"/>
    <n v="0"/>
    <n v="22220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0"/>
    <n v="1319509.58"/>
    <d v="2020-08-07T00:00:00"/>
    <d v="2025-08-07T00:00:00"/>
    <n v="1319509.58"/>
    <n v="0.35"/>
    <n v="5"/>
    <n v="7.1294999999999997E-2"/>
    <n v="0.35"/>
    <n v="5"/>
    <n v="7.1294999999999997E-2"/>
    <x v="1"/>
    <x v="1"/>
    <n v="1319509.58"/>
    <n v="0"/>
    <n v="0"/>
    <n v="0"/>
    <n v="0"/>
    <n v="0"/>
    <n v="0"/>
    <n v="0"/>
    <n v="0"/>
    <n v="0"/>
    <n v="0"/>
    <n v="0"/>
    <n v="0"/>
    <n v="0"/>
    <n v="0"/>
    <n v="0"/>
    <n v="1319509.58"/>
    <n v="0"/>
    <n v="1319509.58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0"/>
    <n v="756340.13"/>
    <d v="2020-08-07T00:00:00"/>
    <d v="2025-08-07T00:00:00"/>
    <n v="756340.13"/>
    <n v="0.35"/>
    <n v="5"/>
    <n v="7.1294999999999997E-2"/>
    <n v="0.35"/>
    <n v="5"/>
    <n v="7.1294999999999997E-2"/>
    <x v="1"/>
    <x v="1"/>
    <n v="756340.13"/>
    <n v="0"/>
    <n v="0"/>
    <n v="0"/>
    <n v="0"/>
    <n v="0"/>
    <n v="0"/>
    <n v="0"/>
    <n v="0"/>
    <n v="0"/>
    <n v="0"/>
    <n v="0"/>
    <n v="0"/>
    <n v="0"/>
    <n v="0"/>
    <n v="0"/>
    <n v="756340.13"/>
    <n v="0"/>
    <n v="756340.1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2.35"/>
    <n v="7"/>
    <n v="7.5481999999999994E-2"/>
    <n v="2.35"/>
    <n v="7"/>
    <n v="7.5481999999999994E-2"/>
    <x v="1"/>
    <x v="1"/>
    <n v="0"/>
    <n v="0"/>
    <n v="372254.1"/>
    <n v="0"/>
    <n v="0"/>
    <n v="0"/>
    <n v="0"/>
    <n v="0"/>
    <n v="0"/>
    <n v="0"/>
    <n v="0"/>
    <n v="0"/>
    <n v="0"/>
    <n v="0"/>
    <n v="0"/>
    <n v="0"/>
    <n v="0"/>
    <n v="372254.1"/>
    <n v="372254.1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0"/>
    <n v="155855.07"/>
    <d v="2020-08-07T00:00:00"/>
    <d v="2025-08-07T00:00:00"/>
    <n v="155855.07"/>
    <n v="0.35"/>
    <n v="5"/>
    <n v="7.1294999999999997E-2"/>
    <n v="0.35"/>
    <n v="5"/>
    <n v="7.1294999999999997E-2"/>
    <x v="1"/>
    <x v="1"/>
    <n v="155855.07"/>
    <n v="0"/>
    <n v="0"/>
    <n v="0"/>
    <n v="0"/>
    <n v="0"/>
    <n v="0"/>
    <n v="0"/>
    <n v="0"/>
    <n v="0"/>
    <n v="0"/>
    <n v="0"/>
    <n v="0"/>
    <n v="0"/>
    <n v="0"/>
    <n v="0"/>
    <n v="155855.07"/>
    <n v="0"/>
    <n v="155855.07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0"/>
    <n v="235356.26"/>
    <d v="2020-08-07T00:00:00"/>
    <d v="2025-08-07T00:00:00"/>
    <n v="235356.26"/>
    <n v="0.35"/>
    <n v="5"/>
    <n v="7.1294999999999997E-2"/>
    <n v="0.35"/>
    <n v="5"/>
    <n v="7.1294999999999997E-2"/>
    <x v="1"/>
    <x v="1"/>
    <n v="235356.26"/>
    <n v="0"/>
    <n v="0"/>
    <n v="0"/>
    <n v="0"/>
    <n v="0"/>
    <n v="0"/>
    <n v="0"/>
    <n v="0"/>
    <n v="0"/>
    <n v="0"/>
    <n v="0"/>
    <n v="0"/>
    <n v="0"/>
    <n v="0"/>
    <n v="0"/>
    <n v="235356.26"/>
    <n v="0"/>
    <n v="235356.2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0"/>
    <n v="323809.71000000002"/>
    <d v="2020-08-07T00:00:00"/>
    <d v="2025-08-07T00:00:00"/>
    <n v="323809.71000000002"/>
    <n v="0.35"/>
    <n v="5"/>
    <n v="7.1294999999999997E-2"/>
    <n v="0.35"/>
    <n v="5"/>
    <n v="7.1294999999999997E-2"/>
    <x v="1"/>
    <x v="1"/>
    <n v="323809.71000000002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323809.71000000002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0"/>
    <n v="548243.53"/>
    <d v="2020-08-07T00:00:00"/>
    <d v="2025-08-07T00:00:00"/>
    <n v="548243.53"/>
    <n v="0.35"/>
    <n v="5"/>
    <n v="7.1294999999999997E-2"/>
    <n v="0.35"/>
    <n v="5"/>
    <n v="7.1294999999999997E-2"/>
    <x v="1"/>
    <x v="1"/>
    <n v="548243.53"/>
    <n v="0"/>
    <n v="0"/>
    <n v="0"/>
    <n v="0"/>
    <n v="0"/>
    <n v="0"/>
    <n v="0"/>
    <n v="0"/>
    <n v="0"/>
    <n v="0"/>
    <n v="0"/>
    <n v="0"/>
    <n v="0"/>
    <n v="0"/>
    <n v="0"/>
    <n v="548243.53"/>
    <n v="0"/>
    <n v="548243.53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0"/>
    <n v="604077.44999999995"/>
    <d v="2020-08-07T00:00:00"/>
    <d v="2025-08-07T00:00:00"/>
    <n v="604077.44999999995"/>
    <n v="0.35"/>
    <n v="5"/>
    <n v="7.1294999999999997E-2"/>
    <n v="0.35"/>
    <n v="5"/>
    <n v="7.1294999999999997E-2"/>
    <x v="1"/>
    <x v="1"/>
    <n v="604077.44999999995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604077.4499999999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0"/>
    <n v="1299992.79"/>
    <d v="2020-08-07T00:00:00"/>
    <d v="2025-08-07T00:00:00"/>
    <n v="1299992.79"/>
    <n v="0.35"/>
    <n v="5"/>
    <n v="7.1294999999999997E-2"/>
    <n v="0.35"/>
    <n v="5"/>
    <n v="7.1294999999999997E-2"/>
    <x v="1"/>
    <x v="1"/>
    <n v="1299992.79"/>
    <n v="0"/>
    <n v="0"/>
    <n v="0"/>
    <n v="0"/>
    <n v="0"/>
    <n v="0"/>
    <n v="0"/>
    <n v="0"/>
    <n v="0"/>
    <n v="0"/>
    <n v="0"/>
    <n v="0"/>
    <n v="0"/>
    <n v="0"/>
    <n v="0"/>
    <n v="1299992.79"/>
    <n v="0"/>
    <n v="1299992.7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0"/>
    <n v="828347.54"/>
    <d v="2020-08-07T00:00:00"/>
    <d v="2025-08-07T00:00:00"/>
    <n v="828347.54"/>
    <n v="0.35"/>
    <n v="5"/>
    <n v="7.1294999999999997E-2"/>
    <n v="0.35"/>
    <n v="5"/>
    <n v="7.1294999999999997E-2"/>
    <x v="1"/>
    <x v="1"/>
    <n v="828347.54"/>
    <n v="0"/>
    <n v="0"/>
    <n v="0"/>
    <n v="0"/>
    <n v="0"/>
    <n v="0"/>
    <n v="0"/>
    <n v="0"/>
    <n v="0"/>
    <n v="0"/>
    <n v="0"/>
    <n v="0"/>
    <n v="0"/>
    <n v="0"/>
    <n v="0"/>
    <n v="828347.54"/>
    <n v="0"/>
    <n v="828347.54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0"/>
    <n v="263293.8"/>
    <d v="2020-08-07T00:00:00"/>
    <d v="2025-08-07T00:00:00"/>
    <n v="263293.8"/>
    <n v="0.35"/>
    <n v="5"/>
    <n v="7.1294999999999997E-2"/>
    <n v="0.35"/>
    <n v="5"/>
    <n v="7.1294999999999997E-2"/>
    <x v="1"/>
    <x v="1"/>
    <n v="263293.8"/>
    <n v="0"/>
    <n v="0"/>
    <n v="0"/>
    <n v="0"/>
    <n v="0"/>
    <n v="0"/>
    <n v="0"/>
    <n v="0"/>
    <n v="0"/>
    <n v="0"/>
    <n v="0"/>
    <n v="0"/>
    <n v="0"/>
    <n v="0"/>
    <n v="0"/>
    <n v="263293.8"/>
    <n v="0"/>
    <n v="263293.8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0"/>
    <n v="1259577.79"/>
    <d v="2020-08-07T00:00:00"/>
    <d v="2025-08-07T00:00:00"/>
    <n v="1259577.79"/>
    <n v="0.35"/>
    <n v="5"/>
    <n v="7.1294999999999997E-2"/>
    <n v="0.35"/>
    <n v="5"/>
    <n v="7.1294999999999997E-2"/>
    <x v="1"/>
    <x v="1"/>
    <n v="1259577.79"/>
    <n v="0"/>
    <n v="0"/>
    <n v="0"/>
    <n v="0"/>
    <n v="0"/>
    <n v="0"/>
    <n v="0"/>
    <n v="0"/>
    <n v="0"/>
    <n v="0"/>
    <n v="0"/>
    <n v="0"/>
    <n v="0"/>
    <n v="0"/>
    <n v="0"/>
    <n v="1259577.79"/>
    <n v="0"/>
    <n v="1259577.79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0"/>
    <n v="1133923.07"/>
    <d v="2020-08-07T00:00:00"/>
    <d v="2025-08-07T00:00:00"/>
    <n v="1133923.07"/>
    <n v="0.35"/>
    <n v="5"/>
    <n v="7.1294999999999997E-2"/>
    <n v="0.35"/>
    <n v="5"/>
    <n v="7.1294999999999997E-2"/>
    <x v="1"/>
    <x v="1"/>
    <n v="1133923.07"/>
    <n v="0"/>
    <n v="0"/>
    <n v="0"/>
    <n v="0"/>
    <n v="0"/>
    <n v="0"/>
    <n v="0"/>
    <n v="0"/>
    <n v="0"/>
    <n v="0"/>
    <n v="0"/>
    <n v="0"/>
    <n v="0"/>
    <n v="0"/>
    <n v="0"/>
    <n v="1133923.07"/>
    <n v="0"/>
    <n v="1133923.0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28512.45"/>
    <n v="0"/>
    <n v="0"/>
    <n v="0"/>
    <n v="0"/>
    <n v="799844.34"/>
    <d v="2021-04-05T00:00:00"/>
    <d v="2026-04-05T00:00:00"/>
    <n v="799844.34"/>
    <n v="1.01"/>
    <n v="5"/>
    <n v="7.1294999999999997E-2"/>
    <n v="1.01"/>
    <n v="5"/>
    <n v="7.1294999999999997E-2"/>
    <x v="1"/>
    <x v="1"/>
    <n v="0"/>
    <n v="799844.34"/>
    <n v="0"/>
    <n v="0"/>
    <n v="0"/>
    <n v="0"/>
    <n v="0"/>
    <n v="0"/>
    <n v="0"/>
    <n v="0"/>
    <n v="0"/>
    <n v="0"/>
    <n v="0"/>
    <n v="0"/>
    <n v="0"/>
    <n v="0"/>
    <n v="799844.34"/>
    <n v="0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20658.38"/>
    <n v="0"/>
    <n v="0"/>
    <n v="0"/>
    <n v="0"/>
    <n v="579518.23"/>
    <d v="2021-04-05T00:00:00"/>
    <d v="2026-04-05T00:00:00"/>
    <n v="579518.23"/>
    <n v="1.01"/>
    <n v="5"/>
    <n v="7.1294999999999997E-2"/>
    <n v="1.01"/>
    <n v="5"/>
    <n v="7.1294999999999997E-2"/>
    <x v="1"/>
    <x v="1"/>
    <n v="0"/>
    <n v="579518.23"/>
    <n v="0"/>
    <n v="0"/>
    <n v="0"/>
    <n v="0"/>
    <n v="0"/>
    <n v="0"/>
    <n v="0"/>
    <n v="0"/>
    <n v="0"/>
    <n v="0"/>
    <n v="0"/>
    <n v="0"/>
    <n v="0"/>
    <n v="0"/>
    <n v="579518.23"/>
    <n v="0"/>
    <n v="579518.23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2530.9699999999998"/>
    <n v="0"/>
    <n v="0"/>
    <n v="0"/>
    <n v="0"/>
    <n v="71000"/>
    <d v="2021-04-05T00:00:00"/>
    <d v="2026-04-05T00:00:00"/>
    <n v="71000"/>
    <n v="1.01"/>
    <n v="5"/>
    <n v="7.1294999999999997E-2"/>
    <n v="1.01"/>
    <n v="5"/>
    <n v="7.1294999999999997E-2"/>
    <x v="1"/>
    <x v="1"/>
    <n v="0"/>
    <n v="71000"/>
    <n v="0"/>
    <n v="0"/>
    <n v="0"/>
    <n v="0"/>
    <n v="0"/>
    <n v="0"/>
    <n v="0"/>
    <n v="0"/>
    <n v="0"/>
    <n v="0"/>
    <n v="0"/>
    <n v="0"/>
    <n v="0"/>
    <n v="0"/>
    <n v="71000"/>
    <n v="0"/>
    <n v="71000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6952.27"/>
    <n v="0"/>
    <n v="0"/>
    <n v="0"/>
    <n v="0"/>
    <n v="195028.14"/>
    <d v="2021-04-05T00:00:00"/>
    <d v="2026-04-05T00:00:00"/>
    <n v="195028.14"/>
    <n v="1.01"/>
    <n v="5"/>
    <n v="7.1294999999999997E-2"/>
    <n v="1.01"/>
    <n v="5"/>
    <n v="7.1294999999999997E-2"/>
    <x v="1"/>
    <x v="1"/>
    <n v="0"/>
    <n v="195028.14"/>
    <n v="0"/>
    <n v="0"/>
    <n v="0"/>
    <n v="0"/>
    <n v="0"/>
    <n v="0"/>
    <n v="0"/>
    <n v="0"/>
    <n v="0"/>
    <n v="0"/>
    <n v="0"/>
    <n v="0"/>
    <n v="0"/>
    <n v="0"/>
    <n v="195028.14"/>
    <n v="0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7785.06"/>
    <n v="0"/>
    <n v="0"/>
    <n v="0"/>
    <n v="0"/>
    <n v="218389.96"/>
    <d v="2021-04-05T00:00:00"/>
    <d v="2026-04-05T00:00:00"/>
    <n v="218389.96"/>
    <n v="1.01"/>
    <n v="5"/>
    <n v="7.1294999999999997E-2"/>
    <n v="1.01"/>
    <n v="5"/>
    <n v="7.1294999999999997E-2"/>
    <x v="1"/>
    <x v="1"/>
    <n v="0"/>
    <n v="218389.96"/>
    <n v="0"/>
    <n v="0"/>
    <n v="0"/>
    <n v="0"/>
    <n v="0"/>
    <n v="0"/>
    <n v="0"/>
    <n v="0"/>
    <n v="0"/>
    <n v="0"/>
    <n v="0"/>
    <n v="0"/>
    <n v="0"/>
    <n v="0"/>
    <n v="218389.96"/>
    <n v="0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8075.38"/>
    <n v="0"/>
    <n v="0"/>
    <n v="0"/>
    <n v="0"/>
    <n v="226534.35"/>
    <d v="2021-04-05T00:00:00"/>
    <d v="2026-04-05T00:00:00"/>
    <n v="226534.35"/>
    <n v="1.01"/>
    <n v="5"/>
    <n v="7.1294999999999997E-2"/>
    <n v="1.01"/>
    <n v="5"/>
    <n v="7.1294999999999997E-2"/>
    <x v="1"/>
    <x v="1"/>
    <n v="0"/>
    <n v="226534.35"/>
    <n v="0"/>
    <n v="0"/>
    <n v="0"/>
    <n v="0"/>
    <n v="0"/>
    <n v="0"/>
    <n v="0"/>
    <n v="0"/>
    <n v="0"/>
    <n v="0"/>
    <n v="0"/>
    <n v="0"/>
    <n v="0"/>
    <n v="0"/>
    <n v="226534.35"/>
    <n v="0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42449.64"/>
    <n v="0"/>
    <n v="0"/>
    <n v="0"/>
    <n v="0"/>
    <n v="1190816.8400000001"/>
    <d v="2021-04-05T00:00:00"/>
    <d v="2026-04-05T00:00:00"/>
    <n v="1190816.8400000001"/>
    <n v="1.01"/>
    <n v="5"/>
    <n v="7.1294999999999997E-2"/>
    <n v="1.01"/>
    <n v="5"/>
    <n v="7.1294999999999997E-2"/>
    <x v="1"/>
    <x v="1"/>
    <n v="0"/>
    <n v="1190816.8400000001"/>
    <n v="0"/>
    <n v="0"/>
    <n v="0"/>
    <n v="0"/>
    <n v="0"/>
    <n v="0"/>
    <n v="0"/>
    <n v="0"/>
    <n v="0"/>
    <n v="0"/>
    <n v="0"/>
    <n v="0"/>
    <n v="0"/>
    <n v="0"/>
    <n v="1190816.8400000001"/>
    <n v="0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70011.69"/>
    <n v="0"/>
    <n v="0"/>
    <n v="0"/>
    <n v="0"/>
    <n v="1964000"/>
    <d v="2021-04-05T00:00:00"/>
    <d v="2026-04-05T00:00:00"/>
    <n v="1964000"/>
    <n v="1.01"/>
    <n v="5"/>
    <n v="7.1294999999999997E-2"/>
    <n v="1.01"/>
    <n v="5"/>
    <n v="7.1294999999999997E-2"/>
    <x v="1"/>
    <x v="1"/>
    <n v="0"/>
    <n v="1964000"/>
    <n v="0"/>
    <n v="0"/>
    <n v="0"/>
    <n v="0"/>
    <n v="0"/>
    <n v="0"/>
    <n v="0"/>
    <n v="0"/>
    <n v="0"/>
    <n v="0"/>
    <n v="0"/>
    <n v="0"/>
    <n v="0"/>
    <n v="0"/>
    <n v="1964000"/>
    <n v="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42759.65"/>
    <n v="0"/>
    <n v="0"/>
    <n v="0"/>
    <n v="0"/>
    <n v="1199513.1499999999"/>
    <d v="2021-04-05T00:00:00"/>
    <d v="2026-04-05T00:00:00"/>
    <n v="1199513.1499999999"/>
    <n v="1.01"/>
    <n v="5"/>
    <n v="7.1294999999999997E-2"/>
    <n v="1.01"/>
    <n v="5"/>
    <n v="7.1294999999999997E-2"/>
    <x v="1"/>
    <x v="1"/>
    <n v="0"/>
    <n v="1199513.1499999999"/>
    <n v="0"/>
    <n v="0"/>
    <n v="0"/>
    <n v="0"/>
    <n v="0"/>
    <n v="0"/>
    <n v="0"/>
    <n v="0"/>
    <n v="0"/>
    <n v="0"/>
    <n v="0"/>
    <n v="0"/>
    <n v="0"/>
    <n v="0"/>
    <n v="1199513.1499999999"/>
    <n v="0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31114.74"/>
    <n v="0"/>
    <n v="0"/>
    <n v="0"/>
    <n v="0"/>
    <n v="872844.86"/>
    <d v="2021-04-05T00:00:00"/>
    <d v="2026-04-05T00:00:00"/>
    <n v="872844.86"/>
    <n v="1.01"/>
    <n v="5"/>
    <n v="7.1294999999999997E-2"/>
    <n v="1.01"/>
    <n v="5"/>
    <n v="7.1294999999999997E-2"/>
    <x v="1"/>
    <x v="1"/>
    <n v="0"/>
    <n v="872844.86"/>
    <n v="0"/>
    <n v="0"/>
    <n v="0"/>
    <n v="0"/>
    <n v="0"/>
    <n v="0"/>
    <n v="0"/>
    <n v="0"/>
    <n v="0"/>
    <n v="0"/>
    <n v="0"/>
    <n v="0"/>
    <n v="0"/>
    <n v="0"/>
    <n v="872844.86"/>
    <n v="0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46170.34"/>
    <n v="0"/>
    <n v="0"/>
    <n v="0"/>
    <n v="0"/>
    <n v="1295191.5900000001"/>
    <d v="2021-04-05T00:00:00"/>
    <d v="2026-04-05T00:00:00"/>
    <n v="1295191.5900000001"/>
    <n v="1.01"/>
    <n v="5"/>
    <n v="7.1294999999999997E-2"/>
    <n v="1.01"/>
    <n v="5"/>
    <n v="7.1294999999999997E-2"/>
    <x v="1"/>
    <x v="1"/>
    <n v="0"/>
    <n v="1295191.5900000001"/>
    <n v="0"/>
    <n v="0"/>
    <n v="0"/>
    <n v="0"/>
    <n v="0"/>
    <n v="0"/>
    <n v="0"/>
    <n v="0"/>
    <n v="0"/>
    <n v="0"/>
    <n v="0"/>
    <n v="0"/>
    <n v="0"/>
    <n v="0"/>
    <n v="1295191.5900000001"/>
    <n v="0"/>
    <n v="1295191.590000000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44187.01"/>
    <n v="0"/>
    <n v="0"/>
    <n v="0"/>
    <n v="0"/>
    <n v="1239554.1299999999"/>
    <d v="2021-04-05T00:00:00"/>
    <d v="2026-04-05T00:00:00"/>
    <n v="1239554.1299999999"/>
    <n v="1.01"/>
    <n v="5"/>
    <n v="7.1294999999999997E-2"/>
    <n v="1.01"/>
    <n v="5"/>
    <n v="7.1294999999999997E-2"/>
    <x v="1"/>
    <x v="1"/>
    <n v="0"/>
    <n v="1239554.1299999999"/>
    <n v="0"/>
    <n v="0"/>
    <n v="0"/>
    <n v="0"/>
    <n v="0"/>
    <n v="0"/>
    <n v="0"/>
    <n v="0"/>
    <n v="0"/>
    <n v="0"/>
    <n v="0"/>
    <n v="0"/>
    <n v="0"/>
    <n v="0"/>
    <n v="1239554.1299999999"/>
    <n v="0"/>
    <n v="1239554.1299999999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5706.96"/>
    <n v="0"/>
    <n v="0"/>
    <n v="0"/>
    <n v="0"/>
    <n v="160094.26999999999"/>
    <d v="2021-04-05T00:00:00"/>
    <d v="2026-04-05T00:00:00"/>
    <n v="160094.26999999999"/>
    <n v="1.01"/>
    <n v="5"/>
    <n v="7.1294999999999997E-2"/>
    <n v="1.01"/>
    <n v="5"/>
    <n v="7.1294999999999997E-2"/>
    <x v="1"/>
    <x v="1"/>
    <n v="0"/>
    <n v="160094.26999999999"/>
    <n v="0"/>
    <n v="0"/>
    <n v="0"/>
    <n v="0"/>
    <n v="0"/>
    <n v="0"/>
    <n v="0"/>
    <n v="0"/>
    <n v="0"/>
    <n v="0"/>
    <n v="0"/>
    <n v="0"/>
    <n v="0"/>
    <n v="0"/>
    <n v="160094.26999999999"/>
    <n v="0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11053.82"/>
    <n v="0"/>
    <n v="0"/>
    <n v="0"/>
    <n v="0"/>
    <n v="310086.89"/>
    <d v="2021-04-05T00:00:00"/>
    <d v="2026-04-05T00:00:00"/>
    <n v="310086.89"/>
    <n v="1.01"/>
    <n v="5"/>
    <n v="7.1294999999999997E-2"/>
    <n v="1.01"/>
    <n v="5"/>
    <n v="7.1294999999999997E-2"/>
    <x v="1"/>
    <x v="1"/>
    <n v="0"/>
    <n v="310086.89"/>
    <n v="0"/>
    <n v="0"/>
    <n v="0"/>
    <n v="0"/>
    <n v="0"/>
    <n v="0"/>
    <n v="0"/>
    <n v="0"/>
    <n v="0"/>
    <n v="0"/>
    <n v="0"/>
    <n v="0"/>
    <n v="0"/>
    <n v="0"/>
    <n v="310086.89"/>
    <n v="0"/>
    <n v="310086.89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23708.959999999999"/>
    <n v="0"/>
    <n v="0"/>
    <n v="0"/>
    <n v="0"/>
    <n v="665094.68000000005"/>
    <d v="2021-04-05T00:00:00"/>
    <d v="2026-04-05T00:00:00"/>
    <n v="665094.68000000005"/>
    <n v="1.01"/>
    <n v="5"/>
    <n v="7.1294999999999997E-2"/>
    <n v="1.01"/>
    <n v="5"/>
    <n v="7.1294999999999997E-2"/>
    <x v="1"/>
    <x v="1"/>
    <n v="0"/>
    <n v="665094.68000000005"/>
    <n v="0"/>
    <n v="0"/>
    <n v="0"/>
    <n v="0"/>
    <n v="0"/>
    <n v="0"/>
    <n v="0"/>
    <n v="0"/>
    <n v="0"/>
    <n v="0"/>
    <n v="0"/>
    <n v="0"/>
    <n v="0"/>
    <n v="0"/>
    <n v="665094.68000000005"/>
    <n v="0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7183.01"/>
    <n v="0"/>
    <n v="0"/>
    <n v="0"/>
    <n v="0"/>
    <n v="201501.13"/>
    <d v="2021-04-05T00:00:00"/>
    <d v="2026-04-05T00:00:00"/>
    <n v="201501.13"/>
    <n v="1.01"/>
    <n v="5"/>
    <n v="7.1294999999999997E-2"/>
    <n v="1.01"/>
    <n v="5"/>
    <n v="7.1294999999999997E-2"/>
    <x v="1"/>
    <x v="1"/>
    <n v="0"/>
    <n v="201501.13"/>
    <n v="0"/>
    <n v="0"/>
    <n v="0"/>
    <n v="0"/>
    <n v="0"/>
    <n v="0"/>
    <n v="0"/>
    <n v="0"/>
    <n v="0"/>
    <n v="0"/>
    <n v="0"/>
    <n v="0"/>
    <n v="0"/>
    <n v="0"/>
    <n v="201501.13"/>
    <n v="0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1564.84"/>
    <n v="0"/>
    <n v="0"/>
    <n v="0"/>
    <n v="0"/>
    <n v="43897.66"/>
    <d v="2021-04-05T00:00:00"/>
    <d v="2026-04-05T00:00:00"/>
    <n v="43897.66"/>
    <n v="1.01"/>
    <n v="5"/>
    <n v="7.1294999999999997E-2"/>
    <n v="1.01"/>
    <n v="5"/>
    <n v="7.1294999999999997E-2"/>
    <x v="1"/>
    <x v="1"/>
    <n v="0"/>
    <n v="43897.66"/>
    <n v="0"/>
    <n v="0"/>
    <n v="0"/>
    <n v="0"/>
    <n v="0"/>
    <n v="0"/>
    <n v="0"/>
    <n v="0"/>
    <n v="0"/>
    <n v="0"/>
    <n v="0"/>
    <n v="0"/>
    <n v="0"/>
    <n v="0"/>
    <n v="43897.66"/>
    <n v="0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18149.330000000002"/>
    <n v="0"/>
    <n v="0"/>
    <n v="0"/>
    <n v="0"/>
    <n v="509133.41"/>
    <d v="2021-04-05T00:00:00"/>
    <d v="2026-04-05T00:00:00"/>
    <n v="509133.41"/>
    <n v="1.01"/>
    <n v="5"/>
    <n v="7.1294999999999997E-2"/>
    <n v="1.01"/>
    <n v="5"/>
    <n v="7.1294999999999997E-2"/>
    <x v="1"/>
    <x v="1"/>
    <n v="0"/>
    <n v="509133.41"/>
    <n v="0"/>
    <n v="0"/>
    <n v="0"/>
    <n v="0"/>
    <n v="0"/>
    <n v="0"/>
    <n v="0"/>
    <n v="0"/>
    <n v="0"/>
    <n v="0"/>
    <n v="0"/>
    <n v="0"/>
    <n v="0"/>
    <n v="0"/>
    <n v="509133.41"/>
    <n v="0"/>
    <n v="509133.41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7887.25"/>
    <n v="0"/>
    <n v="0"/>
    <n v="0"/>
    <n v="0"/>
    <n v="221256.76"/>
    <d v="2021-04-05T00:00:00"/>
    <d v="2026-04-05T00:00:00"/>
    <n v="221256.76"/>
    <n v="1.01"/>
    <n v="5"/>
    <n v="7.1294999999999997E-2"/>
    <n v="1.01"/>
    <n v="5"/>
    <n v="7.1294999999999997E-2"/>
    <x v="1"/>
    <x v="1"/>
    <n v="0"/>
    <n v="221256.76"/>
    <n v="0"/>
    <n v="0"/>
    <n v="0"/>
    <n v="0"/>
    <n v="0"/>
    <n v="0"/>
    <n v="0"/>
    <n v="0"/>
    <n v="0"/>
    <n v="0"/>
    <n v="0"/>
    <n v="0"/>
    <n v="0"/>
    <n v="0"/>
    <n v="221256.76"/>
    <n v="0"/>
    <n v="221256.76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10335.379999999999"/>
    <n v="0"/>
    <n v="0"/>
    <n v="0"/>
    <n v="0"/>
    <n v="289932.76"/>
    <d v="2021-04-05T00:00:00"/>
    <d v="2026-04-05T00:00:00"/>
    <n v="289932.76"/>
    <n v="1.01"/>
    <n v="5"/>
    <n v="7.1294999999999997E-2"/>
    <n v="1.01"/>
    <n v="5"/>
    <n v="7.1294999999999997E-2"/>
    <x v="1"/>
    <x v="1"/>
    <n v="0"/>
    <n v="289932.76"/>
    <n v="0"/>
    <n v="0"/>
    <n v="0"/>
    <n v="0"/>
    <n v="0"/>
    <n v="0"/>
    <n v="0"/>
    <n v="0"/>
    <n v="0"/>
    <n v="0"/>
    <n v="0"/>
    <n v="0"/>
    <n v="0"/>
    <n v="0"/>
    <n v="289932.76"/>
    <n v="0"/>
    <n v="289932.76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13109.73"/>
    <n v="0"/>
    <n v="0"/>
    <n v="0"/>
    <n v="0"/>
    <n v="367760.08"/>
    <d v="2021-04-05T00:00:00"/>
    <d v="2026-04-05T00:00:00"/>
    <n v="367760.08"/>
    <n v="1.01"/>
    <n v="5"/>
    <n v="7.1294999999999997E-2"/>
    <n v="1.01"/>
    <n v="5"/>
    <n v="7.1294999999999997E-2"/>
    <x v="1"/>
    <x v="1"/>
    <n v="0"/>
    <n v="367760.08"/>
    <n v="0"/>
    <n v="0"/>
    <n v="0"/>
    <n v="0"/>
    <n v="0"/>
    <n v="0"/>
    <n v="0"/>
    <n v="0"/>
    <n v="0"/>
    <n v="0"/>
    <n v="0"/>
    <n v="0"/>
    <n v="0"/>
    <n v="0"/>
    <n v="367760.08"/>
    <n v="0"/>
    <n v="367760.0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4790.74"/>
    <n v="0"/>
    <n v="0"/>
    <n v="0"/>
    <n v="0"/>
    <n v="134391.94"/>
    <d v="2021-04-05T00:00:00"/>
    <d v="2026-04-05T00:00:00"/>
    <n v="134391.94"/>
    <n v="1.01"/>
    <n v="5"/>
    <n v="7.1294999999999997E-2"/>
    <n v="1.01"/>
    <n v="5"/>
    <n v="7.1294999999999997E-2"/>
    <x v="1"/>
    <x v="1"/>
    <n v="0"/>
    <n v="134391.94"/>
    <n v="0"/>
    <n v="0"/>
    <n v="0"/>
    <n v="0"/>
    <n v="0"/>
    <n v="0"/>
    <n v="0"/>
    <n v="0"/>
    <n v="0"/>
    <n v="0"/>
    <n v="0"/>
    <n v="0"/>
    <n v="0"/>
    <n v="0"/>
    <n v="134391.94"/>
    <n v="0"/>
    <n v="134391.94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2132.1799999999998"/>
    <n v="0"/>
    <n v="0"/>
    <n v="0"/>
    <n v="0"/>
    <n v="59813"/>
    <d v="2021-04-05T00:00:00"/>
    <d v="2026-04-05T00:00:00"/>
    <n v="59813"/>
    <n v="1.01"/>
    <n v="5"/>
    <n v="7.1294999999999997E-2"/>
    <n v="1.01"/>
    <n v="5"/>
    <n v="7.1294999999999997E-2"/>
    <x v="1"/>
    <x v="1"/>
    <n v="0"/>
    <n v="59813"/>
    <n v="0"/>
    <n v="0"/>
    <n v="0"/>
    <n v="0"/>
    <n v="0"/>
    <n v="0"/>
    <n v="0"/>
    <n v="0"/>
    <n v="0"/>
    <n v="0"/>
    <n v="0"/>
    <n v="0"/>
    <n v="0"/>
    <n v="0"/>
    <n v="59813"/>
    <n v="0"/>
    <n v="59813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31493.98"/>
    <n v="0"/>
    <n v="0"/>
    <n v="0"/>
    <n v="0"/>
    <n v="883483.46"/>
    <d v="2021-04-05T00:00:00"/>
    <d v="2026-04-05T00:00:00"/>
    <n v="883483.46"/>
    <n v="1.01"/>
    <n v="5"/>
    <n v="7.1294999999999997E-2"/>
    <n v="1.01"/>
    <n v="5"/>
    <n v="7.1294999999999997E-2"/>
    <x v="1"/>
    <x v="1"/>
    <n v="0"/>
    <n v="883483.46"/>
    <n v="0"/>
    <n v="0"/>
    <n v="0"/>
    <n v="0"/>
    <n v="0"/>
    <n v="0"/>
    <n v="0"/>
    <n v="0"/>
    <n v="0"/>
    <n v="0"/>
    <n v="0"/>
    <n v="0"/>
    <n v="0"/>
    <n v="0"/>
    <n v="883483.46"/>
    <n v="0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33433.300000000003"/>
    <n v="0"/>
    <n v="0"/>
    <n v="0"/>
    <n v="0"/>
    <n v="937886.16"/>
    <d v="2021-04-05T00:00:00"/>
    <d v="2026-04-05T00:00:00"/>
    <n v="937886.16"/>
    <n v="1.01"/>
    <n v="5"/>
    <n v="7.1294999999999997E-2"/>
    <n v="1.01"/>
    <n v="5"/>
    <n v="7.1294999999999997E-2"/>
    <x v="1"/>
    <x v="1"/>
    <n v="0"/>
    <n v="937886.16"/>
    <n v="0"/>
    <n v="0"/>
    <n v="0"/>
    <n v="0"/>
    <n v="0"/>
    <n v="0"/>
    <n v="0"/>
    <n v="0"/>
    <n v="0"/>
    <n v="0"/>
    <n v="0"/>
    <n v="0"/>
    <n v="0"/>
    <n v="0"/>
    <n v="937886.16"/>
    <n v="0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32602.91"/>
    <n v="0"/>
    <n v="0"/>
    <n v="0"/>
    <n v="0"/>
    <n v="914591.86"/>
    <d v="2021-04-05T00:00:00"/>
    <d v="2026-04-05T00:00:00"/>
    <n v="914591.86"/>
    <n v="1.01"/>
    <n v="5"/>
    <n v="7.1294999999999997E-2"/>
    <n v="1.01"/>
    <n v="5"/>
    <n v="7.1294999999999997E-2"/>
    <x v="1"/>
    <x v="1"/>
    <n v="0"/>
    <n v="914591.86"/>
    <n v="0"/>
    <n v="0"/>
    <n v="0"/>
    <n v="0"/>
    <n v="0"/>
    <n v="0"/>
    <n v="0"/>
    <n v="0"/>
    <n v="0"/>
    <n v="0"/>
    <n v="0"/>
    <n v="0"/>
    <n v="0"/>
    <n v="0"/>
    <n v="914591.86"/>
    <n v="0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14496.13"/>
    <n v="0"/>
    <n v="0"/>
    <n v="0"/>
    <n v="0"/>
    <n v="406652.05"/>
    <d v="2021-04-05T00:00:00"/>
    <d v="2026-04-05T00:00:00"/>
    <n v="406652.05"/>
    <n v="1.01"/>
    <n v="5"/>
    <n v="7.1294999999999997E-2"/>
    <n v="1.01"/>
    <n v="5"/>
    <n v="7.1294999999999997E-2"/>
    <x v="1"/>
    <x v="1"/>
    <n v="0"/>
    <n v="406652.05"/>
    <n v="0"/>
    <n v="0"/>
    <n v="0"/>
    <n v="0"/>
    <n v="0"/>
    <n v="0"/>
    <n v="0"/>
    <n v="0"/>
    <n v="0"/>
    <n v="0"/>
    <n v="0"/>
    <n v="0"/>
    <n v="0"/>
    <n v="0"/>
    <n v="406652.05"/>
    <n v="0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26079.3"/>
    <n v="0"/>
    <n v="0"/>
    <n v="0"/>
    <n v="0"/>
    <n v="731588.55"/>
    <d v="2021-04-05T00:00:00"/>
    <d v="2026-04-05T00:00:00"/>
    <n v="731588.55"/>
    <n v="1.01"/>
    <n v="5"/>
    <n v="7.1294999999999997E-2"/>
    <n v="1.01"/>
    <n v="5"/>
    <n v="7.1294999999999997E-2"/>
    <x v="1"/>
    <x v="1"/>
    <n v="0"/>
    <n v="731588.55"/>
    <n v="0"/>
    <n v="0"/>
    <n v="0"/>
    <n v="0"/>
    <n v="0"/>
    <n v="0"/>
    <n v="0"/>
    <n v="0"/>
    <n v="0"/>
    <n v="0"/>
    <n v="0"/>
    <n v="0"/>
    <n v="0"/>
    <n v="0"/>
    <n v="731588.55"/>
    <n v="0"/>
    <n v="731588.5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20550.37"/>
    <n v="0"/>
    <n v="0"/>
    <n v="0"/>
    <n v="0"/>
    <n v="576488.34"/>
    <d v="2021-04-05T00:00:00"/>
    <d v="2026-04-05T00:00:00"/>
    <n v="576488.34"/>
    <n v="1.01"/>
    <n v="5"/>
    <n v="7.1294999999999997E-2"/>
    <n v="1.01"/>
    <n v="5"/>
    <n v="7.1294999999999997E-2"/>
    <x v="1"/>
    <x v="1"/>
    <n v="0"/>
    <n v="576488.34"/>
    <n v="0"/>
    <n v="0"/>
    <n v="0"/>
    <n v="0"/>
    <n v="0"/>
    <n v="0"/>
    <n v="0"/>
    <n v="0"/>
    <n v="0"/>
    <n v="0"/>
    <n v="0"/>
    <n v="0"/>
    <n v="0"/>
    <n v="0"/>
    <n v="576488.34"/>
    <n v="0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21713.3"/>
    <n v="0"/>
    <n v="0"/>
    <n v="0"/>
    <n v="0"/>
    <n v="609111.47"/>
    <d v="2021-04-05T00:00:00"/>
    <d v="2026-04-05T00:00:00"/>
    <n v="609111.47"/>
    <n v="1.01"/>
    <n v="5"/>
    <n v="7.1294999999999997E-2"/>
    <n v="1.01"/>
    <n v="5"/>
    <n v="7.1294999999999997E-2"/>
    <x v="1"/>
    <x v="1"/>
    <n v="0"/>
    <n v="609111.47"/>
    <n v="0"/>
    <n v="0"/>
    <n v="0"/>
    <n v="0"/>
    <n v="0"/>
    <n v="0"/>
    <n v="0"/>
    <n v="0"/>
    <n v="0"/>
    <n v="0"/>
    <n v="0"/>
    <n v="0"/>
    <n v="0"/>
    <n v="0"/>
    <n v="609111.47"/>
    <n v="0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13069.4"/>
    <n v="0"/>
    <n v="0"/>
    <n v="0"/>
    <n v="0"/>
    <n v="366628.74"/>
    <d v="2021-04-05T00:00:00"/>
    <d v="2026-04-05T00:00:00"/>
    <n v="366628.74"/>
    <n v="1.01"/>
    <n v="5"/>
    <n v="7.1294999999999997E-2"/>
    <n v="1.01"/>
    <n v="5"/>
    <n v="7.1294999999999997E-2"/>
    <x v="1"/>
    <x v="1"/>
    <n v="0"/>
    <n v="366628.74"/>
    <n v="0"/>
    <n v="0"/>
    <n v="0"/>
    <n v="0"/>
    <n v="0"/>
    <n v="0"/>
    <n v="0"/>
    <n v="0"/>
    <n v="0"/>
    <n v="0"/>
    <n v="0"/>
    <n v="0"/>
    <n v="0"/>
    <n v="0"/>
    <n v="366628.74"/>
    <n v="0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41981.91"/>
    <n v="0"/>
    <n v="0"/>
    <n v="0"/>
    <n v="0"/>
    <n v="1177695.76"/>
    <d v="2021-04-05T00:00:00"/>
    <d v="2026-04-05T00:00:00"/>
    <n v="1177695.76"/>
    <n v="1.01"/>
    <n v="5"/>
    <n v="7.1294999999999997E-2"/>
    <n v="1.01"/>
    <n v="5"/>
    <n v="7.1294999999999997E-2"/>
    <x v="1"/>
    <x v="1"/>
    <n v="0"/>
    <n v="1177695.76"/>
    <n v="0"/>
    <n v="0"/>
    <n v="0"/>
    <n v="0"/>
    <n v="0"/>
    <n v="0"/>
    <n v="0"/>
    <n v="0"/>
    <n v="0"/>
    <n v="0"/>
    <n v="0"/>
    <n v="0"/>
    <n v="0"/>
    <n v="0"/>
    <n v="1177695.76"/>
    <n v="0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29415.11"/>
    <n v="0"/>
    <n v="0"/>
    <n v="0"/>
    <n v="0"/>
    <n v="825166.01"/>
    <d v="2021-04-05T00:00:00"/>
    <d v="2026-04-05T00:00:00"/>
    <n v="825166.01"/>
    <n v="1.01"/>
    <n v="5"/>
    <n v="7.1294999999999997E-2"/>
    <n v="1.01"/>
    <n v="5"/>
    <n v="7.1294999999999997E-2"/>
    <x v="1"/>
    <x v="1"/>
    <n v="0"/>
    <n v="825166.01"/>
    <n v="0"/>
    <n v="0"/>
    <n v="0"/>
    <n v="0"/>
    <n v="0"/>
    <n v="0"/>
    <n v="0"/>
    <n v="0"/>
    <n v="0"/>
    <n v="0"/>
    <n v="0"/>
    <n v="0"/>
    <n v="0"/>
    <n v="0"/>
    <n v="825166.01"/>
    <n v="0"/>
    <n v="825166.01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4-12-30T00:00:00"/>
    <d v="2023-12-30T00:00:00"/>
    <n v="2530427.46"/>
    <n v="0"/>
    <n v="9"/>
    <n v="6.21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4-12-30T00:00:00"/>
    <d v="2024-12-30T00:00:00"/>
    <n v="3069872.43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7869.43"/>
    <n v="0"/>
    <n v="0"/>
    <n v="0"/>
    <n v="0"/>
    <n v="1761813.75"/>
    <d v="2019-07-31T00:00:00"/>
    <d v="2025-07-31T00:00:00"/>
    <n v="3523627.5"/>
    <n v="0.33"/>
    <n v="6"/>
    <n v="5.3600000000000002E-2"/>
    <n v="0.33"/>
    <n v="6"/>
    <n v="5.3600000000000002E-2"/>
    <x v="1"/>
    <x v="1"/>
    <n v="1761813.75"/>
    <n v="0"/>
    <n v="0"/>
    <n v="0"/>
    <n v="0"/>
    <n v="0"/>
    <n v="0"/>
    <n v="0"/>
    <n v="0"/>
    <n v="0"/>
    <n v="0"/>
    <n v="0"/>
    <n v="0"/>
    <n v="0"/>
    <n v="0"/>
    <n v="0"/>
    <n v="1761813.75"/>
    <n v="0"/>
    <n v="1761813.75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0"/>
    <n v="4465267.5"/>
    <d v="2019-07-31T00:00:00"/>
    <d v="2026-07-31T00:00:00"/>
    <n v="4465267.5"/>
    <n v="1.33"/>
    <n v="7"/>
    <n v="5.6399999999999999E-2"/>
    <n v="1.33"/>
    <n v="7"/>
    <n v="5.6399999999999999E-2"/>
    <x v="1"/>
    <x v="1"/>
    <n v="2232633.75"/>
    <n v="2232633.75"/>
    <n v="0"/>
    <n v="0"/>
    <n v="0"/>
    <n v="0"/>
    <n v="0"/>
    <n v="0"/>
    <n v="0"/>
    <n v="0"/>
    <n v="0"/>
    <n v="0"/>
    <n v="0"/>
    <n v="0"/>
    <n v="0"/>
    <n v="0"/>
    <n v="4465267.5"/>
    <n v="0"/>
    <n v="4465267.5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0"/>
    <n v="1534442.5"/>
    <d v="2019-07-31T00:00:00"/>
    <d v="2027-07-31T00:00:00"/>
    <n v="1534442.5"/>
    <n v="2.33"/>
    <n v="8"/>
    <n v="5.9299999999999999E-2"/>
    <n v="2.33"/>
    <n v="8"/>
    <n v="5.9299999999999999E-2"/>
    <x v="1"/>
    <x v="1"/>
    <n v="511480.83"/>
    <n v="511480.83"/>
    <n v="511480.84"/>
    <n v="0"/>
    <n v="0"/>
    <n v="0"/>
    <n v="0"/>
    <n v="0"/>
    <n v="0"/>
    <n v="0"/>
    <n v="0"/>
    <n v="0"/>
    <n v="0"/>
    <n v="0"/>
    <n v="0"/>
    <n v="0"/>
    <n v="1022961.66"/>
    <n v="511480.84"/>
    <n v="1534442.5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7-31T00:00:00"/>
    <d v="2028-07-31T00:00:00"/>
    <n v="106200"/>
    <n v="3.33"/>
    <n v="9"/>
    <n v="6.2100000000000002E-2"/>
    <n v="3.33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19-08-01T00:00:00"/>
    <d v="2025-08-01T00:00:00"/>
    <n v="1503910"/>
    <n v="0.34"/>
    <n v="6"/>
    <n v="5.3600000000000002E-2"/>
    <n v="0.34"/>
    <n v="6"/>
    <n v="5.3600000000000002E-2"/>
    <x v="1"/>
    <x v="1"/>
    <n v="751955"/>
    <n v="0"/>
    <n v="0"/>
    <n v="0"/>
    <n v="0"/>
    <n v="0"/>
    <n v="0"/>
    <n v="0"/>
    <n v="0"/>
    <n v="0"/>
    <n v="0"/>
    <n v="0"/>
    <n v="0"/>
    <n v="0"/>
    <n v="0"/>
    <n v="0"/>
    <n v="751955"/>
    <n v="0"/>
    <n v="751955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0"/>
    <n v="1777522.5"/>
    <d v="2019-08-01T00:00:00"/>
    <d v="2026-08-01T00:00:00"/>
    <n v="1777522.5"/>
    <n v="1.34"/>
    <n v="7"/>
    <n v="5.6399999999999999E-2"/>
    <n v="1.34"/>
    <n v="7"/>
    <n v="5.6399999999999999E-2"/>
    <x v="1"/>
    <x v="1"/>
    <n v="888761.25"/>
    <n v="888761.25"/>
    <n v="0"/>
    <n v="0"/>
    <n v="0"/>
    <n v="0"/>
    <n v="0"/>
    <n v="0"/>
    <n v="0"/>
    <n v="0"/>
    <n v="0"/>
    <n v="0"/>
    <n v="0"/>
    <n v="0"/>
    <n v="0"/>
    <n v="0"/>
    <n v="1777522.5"/>
    <n v="0"/>
    <n v="1777522.5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0"/>
    <n v="748267.5"/>
    <d v="2019-08-01T00:00:00"/>
    <d v="2027-08-01T00:00:00"/>
    <n v="748267.5"/>
    <n v="2.34"/>
    <n v="8"/>
    <n v="5.9299999999999999E-2"/>
    <n v="2.34"/>
    <n v="8"/>
    <n v="5.9299999999999999E-2"/>
    <x v="1"/>
    <x v="1"/>
    <n v="249422.5"/>
    <n v="249422.5"/>
    <n v="249422.5"/>
    <n v="0"/>
    <n v="0"/>
    <n v="0"/>
    <n v="0"/>
    <n v="0"/>
    <n v="0"/>
    <n v="0"/>
    <n v="0"/>
    <n v="0"/>
    <n v="0"/>
    <n v="0"/>
    <n v="0"/>
    <n v="0"/>
    <n v="498845"/>
    <n v="249422.5"/>
    <n v="748267.5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1T00:00:00"/>
    <d v="2028-08-01T00:00:00"/>
    <n v="106200"/>
    <n v="3.34"/>
    <n v="9"/>
    <n v="6.2100000000000002E-2"/>
    <n v="3.34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838.75"/>
    <n v="0"/>
    <n v="0"/>
    <n v="2460.41"/>
    <n v="0"/>
    <n v="0"/>
    <n v="0"/>
    <n v="0"/>
    <n v="550838.75"/>
    <d v="2019-08-02T00:00:00"/>
    <d v="2025-08-02T00:00:00"/>
    <n v="1101677.5"/>
    <n v="0.34"/>
    <n v="6"/>
    <n v="5.3600000000000002E-2"/>
    <n v="0.34"/>
    <n v="6"/>
    <n v="5.3600000000000002E-2"/>
    <x v="1"/>
    <x v="1"/>
    <n v="550838.75"/>
    <n v="0"/>
    <n v="0"/>
    <n v="0"/>
    <n v="0"/>
    <n v="0"/>
    <n v="0"/>
    <n v="0"/>
    <n v="0"/>
    <n v="0"/>
    <n v="0"/>
    <n v="0"/>
    <n v="0"/>
    <n v="0"/>
    <n v="0"/>
    <n v="0"/>
    <n v="550838.75"/>
    <n v="0"/>
    <n v="550838.75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0"/>
    <n v="1409362.5"/>
    <d v="2019-08-02T00:00:00"/>
    <d v="2026-08-02T00:00:00"/>
    <n v="1409362.5"/>
    <n v="1.34"/>
    <n v="7"/>
    <n v="5.6399999999999999E-2"/>
    <n v="1.34"/>
    <n v="7"/>
    <n v="5.6399999999999999E-2"/>
    <x v="1"/>
    <x v="1"/>
    <n v="704681.25"/>
    <n v="704681.25"/>
    <n v="0"/>
    <n v="0"/>
    <n v="0"/>
    <n v="0"/>
    <n v="0"/>
    <n v="0"/>
    <n v="0"/>
    <n v="0"/>
    <n v="0"/>
    <n v="0"/>
    <n v="0"/>
    <n v="0"/>
    <n v="0"/>
    <n v="0"/>
    <n v="1409362.5"/>
    <n v="0"/>
    <n v="1409362.5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0"/>
    <n v="416245"/>
    <d v="2019-08-02T00:00:00"/>
    <d v="2027-08-02T00:00:00"/>
    <n v="416245"/>
    <n v="2.34"/>
    <n v="8"/>
    <n v="5.9299999999999999E-2"/>
    <n v="2.34"/>
    <n v="8"/>
    <n v="5.9299999999999999E-2"/>
    <x v="1"/>
    <x v="1"/>
    <n v="138748.32999999999"/>
    <n v="138748.32999999999"/>
    <n v="138748.34"/>
    <n v="0"/>
    <n v="0"/>
    <n v="0"/>
    <n v="0"/>
    <n v="0"/>
    <n v="0"/>
    <n v="0"/>
    <n v="0"/>
    <n v="0"/>
    <n v="0"/>
    <n v="0"/>
    <n v="0"/>
    <n v="0"/>
    <n v="277496.65999999997"/>
    <n v="138748.34"/>
    <n v="416245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846.25"/>
    <n v="0"/>
    <n v="0"/>
    <n v="2076.31"/>
    <n v="0"/>
    <n v="0"/>
    <n v="0"/>
    <n v="0"/>
    <n v="464846.25"/>
    <d v="2019-08-02T00:00:00"/>
    <d v="2025-08-02T00:00:00"/>
    <n v="929692.5"/>
    <n v="0.34"/>
    <n v="6"/>
    <n v="5.3600000000000002E-2"/>
    <n v="0.34"/>
    <n v="6"/>
    <n v="5.3600000000000002E-2"/>
    <x v="1"/>
    <x v="1"/>
    <n v="464846.25"/>
    <n v="0"/>
    <n v="0"/>
    <n v="0"/>
    <n v="0"/>
    <n v="0"/>
    <n v="0"/>
    <n v="0"/>
    <n v="0"/>
    <n v="0"/>
    <n v="0"/>
    <n v="0"/>
    <n v="0"/>
    <n v="0"/>
    <n v="0"/>
    <n v="0"/>
    <n v="464846.25"/>
    <n v="0"/>
    <n v="464846.25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0"/>
    <n v="828802.5"/>
    <d v="2019-08-02T00:00:00"/>
    <d v="2026-08-02T00:00:00"/>
    <n v="828802.5"/>
    <n v="1.34"/>
    <n v="7"/>
    <n v="5.6399999999999999E-2"/>
    <n v="1.34"/>
    <n v="7"/>
    <n v="5.6399999999999999E-2"/>
    <x v="1"/>
    <x v="1"/>
    <n v="414401.25"/>
    <n v="414401.25"/>
    <n v="0"/>
    <n v="0"/>
    <n v="0"/>
    <n v="0"/>
    <n v="0"/>
    <n v="0"/>
    <n v="0"/>
    <n v="0"/>
    <n v="0"/>
    <n v="0"/>
    <n v="0"/>
    <n v="0"/>
    <n v="0"/>
    <n v="0"/>
    <n v="828802.5"/>
    <n v="0"/>
    <n v="828802.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2T00:00:00"/>
    <d v="2027-08-02T00:00:00"/>
    <n v="311962.5"/>
    <n v="2.34"/>
    <n v="8"/>
    <n v="5.9299999999999999E-2"/>
    <n v="2.34"/>
    <n v="8"/>
    <n v="5.9299999999999999E-2"/>
    <x v="1"/>
    <x v="1"/>
    <n v="103987.5"/>
    <n v="103987.5"/>
    <n v="103987.5"/>
    <n v="0"/>
    <n v="0"/>
    <n v="0"/>
    <n v="0"/>
    <n v="0"/>
    <n v="0"/>
    <n v="0"/>
    <n v="0"/>
    <n v="0"/>
    <n v="0"/>
    <n v="0"/>
    <n v="0"/>
    <n v="0"/>
    <n v="207975"/>
    <n v="103987.5"/>
    <n v="311962.5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696.25"/>
    <n v="0"/>
    <n v="0"/>
    <n v="1061.71"/>
    <n v="0"/>
    <n v="0"/>
    <n v="0"/>
    <n v="0"/>
    <n v="237696.25"/>
    <d v="2019-08-05T00:00:00"/>
    <d v="2025-08-05T00:00:00"/>
    <n v="475392.5"/>
    <n v="0.35"/>
    <n v="6"/>
    <n v="5.3600000000000002E-2"/>
    <n v="0.35"/>
    <n v="6"/>
    <n v="5.3600000000000002E-2"/>
    <x v="1"/>
    <x v="1"/>
    <n v="237696.25"/>
    <n v="0"/>
    <n v="0"/>
    <n v="0"/>
    <n v="0"/>
    <n v="0"/>
    <n v="0"/>
    <n v="0"/>
    <n v="0"/>
    <n v="0"/>
    <n v="0"/>
    <n v="0"/>
    <n v="0"/>
    <n v="0"/>
    <n v="0"/>
    <n v="0"/>
    <n v="237696.25"/>
    <n v="0"/>
    <n v="237696.25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0"/>
    <n v="954472.5"/>
    <d v="2019-08-05T00:00:00"/>
    <d v="2026-08-05T00:00:00"/>
    <n v="954472.5"/>
    <n v="1.35"/>
    <n v="7"/>
    <n v="5.6399999999999999E-2"/>
    <n v="1.35"/>
    <n v="7"/>
    <n v="5.6399999999999999E-2"/>
    <x v="1"/>
    <x v="1"/>
    <n v="477236.25"/>
    <n v="477236.25"/>
    <n v="0"/>
    <n v="0"/>
    <n v="0"/>
    <n v="0"/>
    <n v="0"/>
    <n v="0"/>
    <n v="0"/>
    <n v="0"/>
    <n v="0"/>
    <n v="0"/>
    <n v="0"/>
    <n v="0"/>
    <n v="0"/>
    <n v="0"/>
    <n v="954472.5"/>
    <n v="0"/>
    <n v="954472.5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5T00:00:00"/>
    <d v="2027-08-05T00:00:00"/>
    <n v="311962.5"/>
    <n v="2.35"/>
    <n v="8"/>
    <n v="5.9299999999999999E-2"/>
    <n v="2.35"/>
    <n v="8"/>
    <n v="5.9299999999999999E-2"/>
    <x v="1"/>
    <x v="1"/>
    <n v="103987.5"/>
    <n v="103987.5"/>
    <n v="103987.5"/>
    <n v="0"/>
    <n v="0"/>
    <n v="0"/>
    <n v="0"/>
    <n v="0"/>
    <n v="0"/>
    <n v="0"/>
    <n v="0"/>
    <n v="0"/>
    <n v="0"/>
    <n v="0"/>
    <n v="0"/>
    <n v="0"/>
    <n v="207975"/>
    <n v="103987.5"/>
    <n v="311962.5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91.25"/>
    <n v="0"/>
    <n v="0"/>
    <n v="1142.0899999999999"/>
    <n v="0"/>
    <n v="0"/>
    <n v="0"/>
    <n v="0"/>
    <n v="255691.25"/>
    <d v="2019-08-06T00:00:00"/>
    <d v="2025-08-06T00:00:00"/>
    <n v="511382.5"/>
    <n v="0.35"/>
    <n v="6"/>
    <n v="5.3600000000000002E-2"/>
    <n v="0.35"/>
    <n v="6"/>
    <n v="5.3600000000000002E-2"/>
    <x v="1"/>
    <x v="1"/>
    <n v="255691.25"/>
    <n v="0"/>
    <n v="0"/>
    <n v="0"/>
    <n v="0"/>
    <n v="0"/>
    <n v="0"/>
    <n v="0"/>
    <n v="0"/>
    <n v="0"/>
    <n v="0"/>
    <n v="0"/>
    <n v="0"/>
    <n v="0"/>
    <n v="0"/>
    <n v="0"/>
    <n v="255691.25"/>
    <n v="0"/>
    <n v="255691.25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0"/>
    <n v="819362.5"/>
    <d v="2019-08-06T00:00:00"/>
    <d v="2026-08-06T00:00:00"/>
    <n v="819362.5"/>
    <n v="1.35"/>
    <n v="7"/>
    <n v="5.6399999999999999E-2"/>
    <n v="1.35"/>
    <n v="7"/>
    <n v="5.6399999999999999E-2"/>
    <x v="1"/>
    <x v="1"/>
    <n v="409681.25"/>
    <n v="409681.25"/>
    <n v="0"/>
    <n v="0"/>
    <n v="0"/>
    <n v="0"/>
    <n v="0"/>
    <n v="0"/>
    <n v="0"/>
    <n v="0"/>
    <n v="0"/>
    <n v="0"/>
    <n v="0"/>
    <n v="0"/>
    <n v="0"/>
    <n v="0"/>
    <n v="819362.5"/>
    <n v="0"/>
    <n v="819362.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0"/>
    <n v="304587.5"/>
    <d v="2019-08-06T00:00:00"/>
    <d v="2027-08-06T00:00:00"/>
    <n v="304587.5"/>
    <n v="2.35"/>
    <n v="8"/>
    <n v="5.9299999999999999E-2"/>
    <n v="2.35"/>
    <n v="8"/>
    <n v="5.9299999999999999E-2"/>
    <x v="1"/>
    <x v="1"/>
    <n v="101529.16"/>
    <n v="101529.17"/>
    <n v="101529.17"/>
    <n v="0"/>
    <n v="0"/>
    <n v="0"/>
    <n v="0"/>
    <n v="0"/>
    <n v="0"/>
    <n v="0"/>
    <n v="0"/>
    <n v="0"/>
    <n v="0"/>
    <n v="0"/>
    <n v="0"/>
    <n v="0"/>
    <n v="203058.33000000002"/>
    <n v="101529.17"/>
    <n v="304587.5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06T00:00:00"/>
    <d v="2029-08-06T00:00:00"/>
    <n v="53100"/>
    <n v="4.3499999999999996"/>
    <n v="10"/>
    <n v="6.5000000000000002E-2"/>
    <n v="4.3499999999999996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0656.25"/>
    <n v="0"/>
    <n v="0"/>
    <n v="1968.26"/>
    <n v="0"/>
    <n v="0"/>
    <n v="0"/>
    <n v="0"/>
    <n v="440656.25"/>
    <d v="2019-08-06T00:00:00"/>
    <d v="2025-08-06T00:00:00"/>
    <n v="881312.5"/>
    <n v="0.35"/>
    <n v="6"/>
    <n v="5.3600000000000002E-2"/>
    <n v="0.35"/>
    <n v="6"/>
    <n v="5.3600000000000002E-2"/>
    <x v="1"/>
    <x v="1"/>
    <n v="440656.25"/>
    <n v="0"/>
    <n v="0"/>
    <n v="0"/>
    <n v="0"/>
    <n v="0"/>
    <n v="0"/>
    <n v="0"/>
    <n v="0"/>
    <n v="0"/>
    <n v="0"/>
    <n v="0"/>
    <n v="0"/>
    <n v="0"/>
    <n v="0"/>
    <n v="0"/>
    <n v="440656.25"/>
    <n v="0"/>
    <n v="440656.25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0"/>
    <n v="1077487.5"/>
    <d v="2019-08-06T00:00:00"/>
    <d v="2026-08-06T00:00:00"/>
    <n v="1077487.5"/>
    <n v="1.35"/>
    <n v="7"/>
    <n v="5.6399999999999999E-2"/>
    <n v="1.35"/>
    <n v="7"/>
    <n v="5.6399999999999999E-2"/>
    <x v="1"/>
    <x v="1"/>
    <n v="538743.75"/>
    <n v="538743.75"/>
    <n v="0"/>
    <n v="0"/>
    <n v="0"/>
    <n v="0"/>
    <n v="0"/>
    <n v="0"/>
    <n v="0"/>
    <n v="0"/>
    <n v="0"/>
    <n v="0"/>
    <n v="0"/>
    <n v="0"/>
    <n v="0"/>
    <n v="0"/>
    <n v="1077487.5"/>
    <n v="0"/>
    <n v="1077487.5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0"/>
    <n v="416392.5"/>
    <d v="2019-08-06T00:00:00"/>
    <d v="2027-08-06T00:00:00"/>
    <n v="416392.5"/>
    <n v="2.35"/>
    <n v="8"/>
    <n v="5.9299999999999999E-2"/>
    <n v="2.35"/>
    <n v="8"/>
    <n v="5.9299999999999999E-2"/>
    <x v="1"/>
    <x v="1"/>
    <n v="138797.5"/>
    <n v="138797.5"/>
    <n v="138797.5"/>
    <n v="0"/>
    <n v="0"/>
    <n v="0"/>
    <n v="0"/>
    <n v="0"/>
    <n v="0"/>
    <n v="0"/>
    <n v="0"/>
    <n v="0"/>
    <n v="0"/>
    <n v="0"/>
    <n v="0"/>
    <n v="0"/>
    <n v="277595"/>
    <n v="138797.5"/>
    <n v="416392.5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1283.75"/>
    <n v="0"/>
    <n v="0"/>
    <n v="2685.73"/>
    <n v="0"/>
    <n v="0"/>
    <n v="0"/>
    <n v="0"/>
    <n v="601283.75"/>
    <d v="2019-08-07T00:00:00"/>
    <d v="2025-08-07T00:00:00"/>
    <n v="1202567.5"/>
    <n v="0.35"/>
    <n v="6"/>
    <n v="5.3600000000000002E-2"/>
    <n v="0.35"/>
    <n v="6"/>
    <n v="5.3600000000000002E-2"/>
    <x v="1"/>
    <x v="1"/>
    <n v="601283.75"/>
    <n v="0"/>
    <n v="0"/>
    <n v="0"/>
    <n v="0"/>
    <n v="0"/>
    <n v="0"/>
    <n v="0"/>
    <n v="0"/>
    <n v="0"/>
    <n v="0"/>
    <n v="0"/>
    <n v="0"/>
    <n v="0"/>
    <n v="0"/>
    <n v="0"/>
    <n v="601283.75"/>
    <n v="0"/>
    <n v="601283.75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0"/>
    <n v="1044152.5"/>
    <d v="2019-08-07T00:00:00"/>
    <d v="2026-08-07T00:00:00"/>
    <n v="1044152.5"/>
    <n v="1.35"/>
    <n v="7"/>
    <n v="5.6399999999999999E-2"/>
    <n v="1.35"/>
    <n v="7"/>
    <n v="5.6399999999999999E-2"/>
    <x v="1"/>
    <x v="1"/>
    <n v="522076.25"/>
    <n v="522076.25"/>
    <n v="0"/>
    <n v="0"/>
    <n v="0"/>
    <n v="0"/>
    <n v="0"/>
    <n v="0"/>
    <n v="0"/>
    <n v="0"/>
    <n v="0"/>
    <n v="0"/>
    <n v="0"/>
    <n v="0"/>
    <n v="0"/>
    <n v="0"/>
    <n v="1044152.5"/>
    <n v="0"/>
    <n v="1044152.5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0"/>
    <n v="309012.5"/>
    <d v="2019-08-07T00:00:00"/>
    <d v="2027-08-07T00:00:00"/>
    <n v="309012.5"/>
    <n v="2.35"/>
    <n v="8"/>
    <n v="5.9299999999999999E-2"/>
    <n v="2.35"/>
    <n v="8"/>
    <n v="5.9299999999999999E-2"/>
    <x v="1"/>
    <x v="1"/>
    <n v="103004.16"/>
    <n v="103004.17"/>
    <n v="103004.17"/>
    <n v="0"/>
    <n v="0"/>
    <n v="0"/>
    <n v="0"/>
    <n v="0"/>
    <n v="0"/>
    <n v="0"/>
    <n v="0"/>
    <n v="0"/>
    <n v="0"/>
    <n v="0"/>
    <n v="0"/>
    <n v="0"/>
    <n v="206008.33000000002"/>
    <n v="103004.17"/>
    <n v="309012.5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7T00:00:00"/>
    <d v="2028-08-07T00:00:00"/>
    <n v="106200"/>
    <n v="3.35"/>
    <n v="9"/>
    <n v="6.2100000000000002E-2"/>
    <n v="3.35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5461.25"/>
    <n v="0"/>
    <n v="0"/>
    <n v="1677.06"/>
    <n v="0"/>
    <n v="0"/>
    <n v="0"/>
    <n v="0"/>
    <n v="375461.25"/>
    <d v="2019-08-08T00:00:00"/>
    <d v="2025-08-08T00:00:00"/>
    <n v="750922.5"/>
    <n v="0.36"/>
    <n v="6"/>
    <n v="5.3600000000000002E-2"/>
    <n v="0.36"/>
    <n v="6"/>
    <n v="5.3600000000000002E-2"/>
    <x v="1"/>
    <x v="1"/>
    <n v="375461.25"/>
    <n v="0"/>
    <n v="0"/>
    <n v="0"/>
    <n v="0"/>
    <n v="0"/>
    <n v="0"/>
    <n v="0"/>
    <n v="0"/>
    <n v="0"/>
    <n v="0"/>
    <n v="0"/>
    <n v="0"/>
    <n v="0"/>
    <n v="0"/>
    <n v="0"/>
    <n v="375461.25"/>
    <n v="0"/>
    <n v="375461.25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0"/>
    <n v="862580"/>
    <d v="2019-08-08T00:00:00"/>
    <d v="2026-08-08T00:00:00"/>
    <n v="862580"/>
    <n v="1.36"/>
    <n v="7"/>
    <n v="5.6399999999999999E-2"/>
    <n v="1.36"/>
    <n v="7"/>
    <n v="5.6399999999999999E-2"/>
    <x v="1"/>
    <x v="1"/>
    <n v="431290"/>
    <n v="431290"/>
    <n v="0"/>
    <n v="0"/>
    <n v="0"/>
    <n v="0"/>
    <n v="0"/>
    <n v="0"/>
    <n v="0"/>
    <n v="0"/>
    <n v="0"/>
    <n v="0"/>
    <n v="0"/>
    <n v="0"/>
    <n v="0"/>
    <n v="0"/>
    <n v="862580"/>
    <n v="0"/>
    <n v="862580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0"/>
    <n v="470377.5"/>
    <d v="2019-08-08T00:00:00"/>
    <d v="2027-08-08T00:00:00"/>
    <n v="470377.5"/>
    <n v="2.36"/>
    <n v="8"/>
    <n v="5.9299999999999999E-2"/>
    <n v="2.36"/>
    <n v="8"/>
    <n v="5.9299999999999999E-2"/>
    <x v="1"/>
    <x v="1"/>
    <n v="156792.5"/>
    <n v="156792.5"/>
    <n v="156792.5"/>
    <n v="0"/>
    <n v="0"/>
    <n v="0"/>
    <n v="0"/>
    <n v="0"/>
    <n v="0"/>
    <n v="0"/>
    <n v="0"/>
    <n v="0"/>
    <n v="0"/>
    <n v="0"/>
    <n v="0"/>
    <n v="0"/>
    <n v="313585"/>
    <n v="156792.5"/>
    <n v="470377.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953.75"/>
    <n v="0"/>
    <n v="0"/>
    <n v="2456.46"/>
    <n v="0"/>
    <n v="0"/>
    <n v="0"/>
    <n v="0"/>
    <n v="549953.75"/>
    <d v="2019-08-12T00:00:00"/>
    <d v="2025-08-12T00:00:00"/>
    <n v="1099907.5"/>
    <n v="0.37"/>
    <n v="6"/>
    <n v="5.3600000000000002E-2"/>
    <n v="0.37"/>
    <n v="6"/>
    <n v="5.3600000000000002E-2"/>
    <x v="1"/>
    <x v="1"/>
    <n v="549953.75"/>
    <n v="0"/>
    <n v="0"/>
    <n v="0"/>
    <n v="0"/>
    <n v="0"/>
    <n v="0"/>
    <n v="0"/>
    <n v="0"/>
    <n v="0"/>
    <n v="0"/>
    <n v="0"/>
    <n v="0"/>
    <n v="0"/>
    <n v="0"/>
    <n v="0"/>
    <n v="549953.75"/>
    <n v="0"/>
    <n v="549953.75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0"/>
    <n v="1248292.5"/>
    <d v="2019-08-12T00:00:00"/>
    <d v="2026-08-12T00:00:00"/>
    <n v="1248292.5"/>
    <n v="1.37"/>
    <n v="7"/>
    <n v="5.6399999999999999E-2"/>
    <n v="1.37"/>
    <n v="7"/>
    <n v="5.6399999999999999E-2"/>
    <x v="1"/>
    <x v="1"/>
    <n v="624146.25"/>
    <n v="624146.25"/>
    <n v="0"/>
    <n v="0"/>
    <n v="0"/>
    <n v="0"/>
    <n v="0"/>
    <n v="0"/>
    <n v="0"/>
    <n v="0"/>
    <n v="0"/>
    <n v="0"/>
    <n v="0"/>
    <n v="0"/>
    <n v="0"/>
    <n v="0"/>
    <n v="1248292.5"/>
    <n v="0"/>
    <n v="1248292.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0"/>
    <n v="522002.5"/>
    <d v="2019-08-12T00:00:00"/>
    <d v="2027-08-12T00:00:00"/>
    <n v="522002.5"/>
    <n v="2.37"/>
    <n v="8"/>
    <n v="5.9299999999999999E-2"/>
    <n v="2.37"/>
    <n v="8"/>
    <n v="5.9299999999999999E-2"/>
    <x v="1"/>
    <x v="1"/>
    <n v="174000.83"/>
    <n v="174000.83"/>
    <n v="174000.84"/>
    <n v="0"/>
    <n v="0"/>
    <n v="0"/>
    <n v="0"/>
    <n v="0"/>
    <n v="0"/>
    <n v="0"/>
    <n v="0"/>
    <n v="0"/>
    <n v="0"/>
    <n v="0"/>
    <n v="0"/>
    <n v="0"/>
    <n v="348001.66"/>
    <n v="174000.84"/>
    <n v="522002.5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610"/>
    <n v="0"/>
    <n v="0"/>
    <n v="2843.52"/>
    <n v="0"/>
    <n v="0"/>
    <n v="0"/>
    <n v="0"/>
    <n v="636610"/>
    <d v="2019-08-13T00:00:00"/>
    <d v="2025-08-13T00:00:00"/>
    <n v="1273220"/>
    <n v="0.37"/>
    <n v="6"/>
    <n v="5.3600000000000002E-2"/>
    <n v="0.37"/>
    <n v="6"/>
    <n v="5.3600000000000002E-2"/>
    <x v="1"/>
    <x v="1"/>
    <n v="636610"/>
    <n v="0"/>
    <n v="0"/>
    <n v="0"/>
    <n v="0"/>
    <n v="0"/>
    <n v="0"/>
    <n v="0"/>
    <n v="0"/>
    <n v="0"/>
    <n v="0"/>
    <n v="0"/>
    <n v="0"/>
    <n v="0"/>
    <n v="0"/>
    <n v="0"/>
    <n v="636610"/>
    <n v="0"/>
    <n v="63661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0"/>
    <n v="1866317.5"/>
    <d v="2019-08-13T00:00:00"/>
    <d v="2026-08-13T00:00:00"/>
    <n v="1866317.5"/>
    <n v="1.37"/>
    <n v="7"/>
    <n v="5.6399999999999999E-2"/>
    <n v="1.37"/>
    <n v="7"/>
    <n v="5.6399999999999999E-2"/>
    <x v="1"/>
    <x v="1"/>
    <n v="933158.75"/>
    <n v="933158.75"/>
    <n v="0"/>
    <n v="0"/>
    <n v="0"/>
    <n v="0"/>
    <n v="0"/>
    <n v="0"/>
    <n v="0"/>
    <n v="0"/>
    <n v="0"/>
    <n v="0"/>
    <n v="0"/>
    <n v="0"/>
    <n v="0"/>
    <n v="0"/>
    <n v="1866317.5"/>
    <n v="0"/>
    <n v="1866317.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0"/>
    <n v="704902.5"/>
    <d v="2019-08-13T00:00:00"/>
    <d v="2027-08-13T00:00:00"/>
    <n v="704902.5"/>
    <n v="2.37"/>
    <n v="8"/>
    <n v="5.9299999999999999E-2"/>
    <n v="2.37"/>
    <n v="8"/>
    <n v="5.9299999999999999E-2"/>
    <x v="1"/>
    <x v="1"/>
    <n v="234967.5"/>
    <n v="234967.5"/>
    <n v="234967.5"/>
    <n v="0"/>
    <n v="0"/>
    <n v="0"/>
    <n v="0"/>
    <n v="0"/>
    <n v="0"/>
    <n v="0"/>
    <n v="0"/>
    <n v="0"/>
    <n v="0"/>
    <n v="0"/>
    <n v="0"/>
    <n v="0"/>
    <n v="469935"/>
    <n v="234967.5"/>
    <n v="704902.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0"/>
    <n v="51920"/>
    <d v="2019-08-13T00:00:00"/>
    <d v="2028-08-13T00:00:00"/>
    <n v="51920"/>
    <n v="3.37"/>
    <n v="9"/>
    <n v="6.2100000000000002E-2"/>
    <n v="3.37"/>
    <n v="9"/>
    <n v="6.2100000000000002E-2"/>
    <x v="1"/>
    <x v="1"/>
    <n v="12980"/>
    <n v="12980"/>
    <n v="12980"/>
    <n v="12980"/>
    <n v="0"/>
    <n v="0"/>
    <n v="0"/>
    <n v="0"/>
    <n v="0"/>
    <n v="0"/>
    <n v="0"/>
    <n v="0"/>
    <n v="0"/>
    <n v="0"/>
    <n v="0"/>
    <n v="0"/>
    <n v="25960"/>
    <n v="25960"/>
    <n v="51920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1636.25"/>
    <n v="0"/>
    <n v="0"/>
    <n v="2553.31"/>
    <n v="0"/>
    <n v="0"/>
    <n v="0"/>
    <n v="0"/>
    <n v="571636.25"/>
    <d v="2019-08-14T00:00:00"/>
    <d v="2025-08-14T00:00:00"/>
    <n v="1143272.5"/>
    <n v="0.37"/>
    <n v="6"/>
    <n v="5.3600000000000002E-2"/>
    <n v="0.37"/>
    <n v="6"/>
    <n v="5.3600000000000002E-2"/>
    <x v="1"/>
    <x v="1"/>
    <n v="571636.25"/>
    <n v="0"/>
    <n v="0"/>
    <n v="0"/>
    <n v="0"/>
    <n v="0"/>
    <n v="0"/>
    <n v="0"/>
    <n v="0"/>
    <n v="0"/>
    <n v="0"/>
    <n v="0"/>
    <n v="0"/>
    <n v="0"/>
    <n v="0"/>
    <n v="0"/>
    <n v="571636.25"/>
    <n v="0"/>
    <n v="571636.25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0"/>
    <n v="747530"/>
    <d v="2019-08-14T00:00:00"/>
    <d v="2026-08-14T00:00:00"/>
    <n v="747530"/>
    <n v="1.37"/>
    <n v="7"/>
    <n v="5.6399999999999999E-2"/>
    <n v="1.37"/>
    <n v="7"/>
    <n v="5.6399999999999999E-2"/>
    <x v="1"/>
    <x v="1"/>
    <n v="373765"/>
    <n v="373765"/>
    <n v="0"/>
    <n v="0"/>
    <n v="0"/>
    <n v="0"/>
    <n v="0"/>
    <n v="0"/>
    <n v="0"/>
    <n v="0"/>
    <n v="0"/>
    <n v="0"/>
    <n v="0"/>
    <n v="0"/>
    <n v="0"/>
    <n v="0"/>
    <n v="747530"/>
    <n v="0"/>
    <n v="747530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0"/>
    <n v="416982.5"/>
    <d v="2019-08-14T00:00:00"/>
    <d v="2027-08-14T00:00:00"/>
    <n v="416982.5"/>
    <n v="2.37"/>
    <n v="8"/>
    <n v="5.9299999999999999E-2"/>
    <n v="2.37"/>
    <n v="8"/>
    <n v="5.9299999999999999E-2"/>
    <x v="1"/>
    <x v="1"/>
    <n v="138994.17000000001"/>
    <n v="138994.17000000001"/>
    <n v="138994.16"/>
    <n v="0"/>
    <n v="0"/>
    <n v="0"/>
    <n v="0"/>
    <n v="0"/>
    <n v="0"/>
    <n v="0"/>
    <n v="0"/>
    <n v="0"/>
    <n v="0"/>
    <n v="0"/>
    <n v="0"/>
    <n v="0"/>
    <n v="277988.34000000003"/>
    <n v="138994.16"/>
    <n v="416982.5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900"/>
    <n v="0"/>
    <n v="0"/>
    <n v="1871.09"/>
    <n v="0"/>
    <n v="0"/>
    <n v="0"/>
    <n v="0"/>
    <n v="418900"/>
    <d v="2019-08-14T00:00:00"/>
    <d v="2025-08-14T00:00:00"/>
    <n v="837800"/>
    <n v="0.37"/>
    <n v="6"/>
    <n v="5.3600000000000002E-2"/>
    <n v="0.37"/>
    <n v="6"/>
    <n v="5.3600000000000002E-2"/>
    <x v="1"/>
    <x v="1"/>
    <n v="418900"/>
    <n v="0"/>
    <n v="0"/>
    <n v="0"/>
    <n v="0"/>
    <n v="0"/>
    <n v="0"/>
    <n v="0"/>
    <n v="0"/>
    <n v="0"/>
    <n v="0"/>
    <n v="0"/>
    <n v="0"/>
    <n v="0"/>
    <n v="0"/>
    <n v="0"/>
    <n v="418900"/>
    <n v="0"/>
    <n v="41890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0"/>
    <n v="1506417.5"/>
    <d v="2019-08-14T00:00:00"/>
    <d v="2026-08-14T00:00:00"/>
    <n v="1506417.5"/>
    <n v="1.37"/>
    <n v="7"/>
    <n v="5.6399999999999999E-2"/>
    <n v="1.37"/>
    <n v="7"/>
    <n v="5.6399999999999999E-2"/>
    <x v="1"/>
    <x v="1"/>
    <n v="753208.75"/>
    <n v="753208.75"/>
    <n v="0"/>
    <n v="0"/>
    <n v="0"/>
    <n v="0"/>
    <n v="0"/>
    <n v="0"/>
    <n v="0"/>
    <n v="0"/>
    <n v="0"/>
    <n v="0"/>
    <n v="0"/>
    <n v="0"/>
    <n v="0"/>
    <n v="0"/>
    <n v="1506417.5"/>
    <n v="0"/>
    <n v="1506417.5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0"/>
    <n v="403265"/>
    <d v="2019-08-14T00:00:00"/>
    <d v="2027-08-14T00:00:00"/>
    <n v="403265"/>
    <n v="2.37"/>
    <n v="8"/>
    <n v="5.9299999999999999E-2"/>
    <n v="2.37"/>
    <n v="8"/>
    <n v="5.9299999999999999E-2"/>
    <x v="1"/>
    <x v="1"/>
    <n v="134421.66"/>
    <n v="134421.67000000001"/>
    <n v="134421.67000000001"/>
    <n v="0"/>
    <n v="0"/>
    <n v="0"/>
    <n v="0"/>
    <n v="0"/>
    <n v="0"/>
    <n v="0"/>
    <n v="0"/>
    <n v="0"/>
    <n v="0"/>
    <n v="0"/>
    <n v="0"/>
    <n v="0"/>
    <n v="268843.33"/>
    <n v="134421.67000000001"/>
    <n v="403265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1441.25"/>
    <n v="0"/>
    <n v="0"/>
    <n v="3579.77"/>
    <n v="0"/>
    <n v="0"/>
    <n v="0"/>
    <n v="0"/>
    <n v="801441.25"/>
    <d v="2019-08-16T00:00:00"/>
    <d v="2025-08-16T00:00:00"/>
    <n v="1602882.5"/>
    <n v="0.38"/>
    <n v="6"/>
    <n v="5.3600000000000002E-2"/>
    <n v="0.38"/>
    <n v="6"/>
    <n v="5.3600000000000002E-2"/>
    <x v="1"/>
    <x v="1"/>
    <n v="801441.25"/>
    <n v="0"/>
    <n v="0"/>
    <n v="0"/>
    <n v="0"/>
    <n v="0"/>
    <n v="0"/>
    <n v="0"/>
    <n v="0"/>
    <n v="0"/>
    <n v="0"/>
    <n v="0"/>
    <n v="0"/>
    <n v="0"/>
    <n v="0"/>
    <n v="0"/>
    <n v="801441.25"/>
    <n v="0"/>
    <n v="801441.25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0"/>
    <n v="1291952.5"/>
    <d v="2019-08-16T00:00:00"/>
    <d v="2026-08-16T00:00:00"/>
    <n v="1291952.5"/>
    <n v="1.38"/>
    <n v="7"/>
    <n v="5.6399999999999999E-2"/>
    <n v="1.38"/>
    <n v="7"/>
    <n v="5.6399999999999999E-2"/>
    <x v="1"/>
    <x v="1"/>
    <n v="645976.25"/>
    <n v="645976.25"/>
    <n v="0"/>
    <n v="0"/>
    <n v="0"/>
    <n v="0"/>
    <n v="0"/>
    <n v="0"/>
    <n v="0"/>
    <n v="0"/>
    <n v="0"/>
    <n v="0"/>
    <n v="0"/>
    <n v="0"/>
    <n v="0"/>
    <n v="0"/>
    <n v="1291952.5"/>
    <n v="0"/>
    <n v="1291952.5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0"/>
    <n v="623482.5"/>
    <d v="2019-08-16T00:00:00"/>
    <d v="2027-08-16T00:00:00"/>
    <n v="623482.5"/>
    <n v="2.38"/>
    <n v="8"/>
    <n v="5.9299999999999999E-2"/>
    <n v="2.38"/>
    <n v="8"/>
    <n v="5.9299999999999999E-2"/>
    <x v="1"/>
    <x v="1"/>
    <n v="207827.5"/>
    <n v="207827.5"/>
    <n v="207827.5"/>
    <n v="0"/>
    <n v="0"/>
    <n v="0"/>
    <n v="0"/>
    <n v="0"/>
    <n v="0"/>
    <n v="0"/>
    <n v="0"/>
    <n v="0"/>
    <n v="0"/>
    <n v="0"/>
    <n v="0"/>
    <n v="0"/>
    <n v="415655"/>
    <n v="207827.5"/>
    <n v="623482.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615"/>
    <n v="0"/>
    <n v="0"/>
    <n v="1709.01"/>
    <n v="0"/>
    <n v="0"/>
    <n v="0"/>
    <n v="0"/>
    <n v="382615"/>
    <d v="2019-08-19T00:00:00"/>
    <d v="2025-08-19T00:00:00"/>
    <n v="765230"/>
    <n v="0.39"/>
    <n v="6"/>
    <n v="5.3600000000000002E-2"/>
    <n v="0.39"/>
    <n v="6"/>
    <n v="5.3600000000000002E-2"/>
    <x v="1"/>
    <x v="1"/>
    <n v="382615"/>
    <n v="0"/>
    <n v="0"/>
    <n v="0"/>
    <n v="0"/>
    <n v="0"/>
    <n v="0"/>
    <n v="0"/>
    <n v="0"/>
    <n v="0"/>
    <n v="0"/>
    <n v="0"/>
    <n v="0"/>
    <n v="0"/>
    <n v="0"/>
    <n v="0"/>
    <n v="382615"/>
    <n v="0"/>
    <n v="382615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0"/>
    <n v="1036777.5"/>
    <d v="2019-08-19T00:00:00"/>
    <d v="2026-08-19T00:00:00"/>
    <n v="1036777.5"/>
    <n v="1.39"/>
    <n v="7"/>
    <n v="5.6399999999999999E-2"/>
    <n v="1.39"/>
    <n v="7"/>
    <n v="5.6399999999999999E-2"/>
    <x v="1"/>
    <x v="1"/>
    <n v="518388.75"/>
    <n v="518388.75"/>
    <n v="0"/>
    <n v="0"/>
    <n v="0"/>
    <n v="0"/>
    <n v="0"/>
    <n v="0"/>
    <n v="0"/>
    <n v="0"/>
    <n v="0"/>
    <n v="0"/>
    <n v="0"/>
    <n v="0"/>
    <n v="0"/>
    <n v="0"/>
    <n v="1036777.5"/>
    <n v="0"/>
    <n v="1036777.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0"/>
    <n v="157825"/>
    <d v="2019-08-19T00:00:00"/>
    <d v="2027-08-19T00:00:00"/>
    <n v="157825"/>
    <n v="2.39"/>
    <n v="8"/>
    <n v="5.9299999999999999E-2"/>
    <n v="2.39"/>
    <n v="8"/>
    <n v="5.9299999999999999E-2"/>
    <x v="1"/>
    <x v="1"/>
    <n v="52608.33"/>
    <n v="52608.33"/>
    <n v="52608.34"/>
    <n v="0"/>
    <n v="0"/>
    <n v="0"/>
    <n v="0"/>
    <n v="0"/>
    <n v="0"/>
    <n v="0"/>
    <n v="0"/>
    <n v="0"/>
    <n v="0"/>
    <n v="0"/>
    <n v="0"/>
    <n v="0"/>
    <n v="105216.66"/>
    <n v="52608.34"/>
    <n v="157825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131.25"/>
    <n v="0"/>
    <n v="0"/>
    <n v="1447.79"/>
    <n v="0"/>
    <n v="0"/>
    <n v="0"/>
    <n v="0"/>
    <n v="324131.25"/>
    <d v="2019-08-20T00:00:00"/>
    <d v="2025-08-20T00:00:00"/>
    <n v="648262.5"/>
    <n v="0.39"/>
    <n v="6"/>
    <n v="5.3600000000000002E-2"/>
    <n v="0.39"/>
    <n v="6"/>
    <n v="5.3600000000000002E-2"/>
    <x v="1"/>
    <x v="1"/>
    <n v="324131.25"/>
    <n v="0"/>
    <n v="0"/>
    <n v="0"/>
    <n v="0"/>
    <n v="0"/>
    <n v="0"/>
    <n v="0"/>
    <n v="0"/>
    <n v="0"/>
    <n v="0"/>
    <n v="0"/>
    <n v="0"/>
    <n v="0"/>
    <n v="0"/>
    <n v="0"/>
    <n v="324131.25"/>
    <n v="0"/>
    <n v="324131.25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0"/>
    <n v="1081470"/>
    <d v="2019-08-20T00:00:00"/>
    <d v="2026-08-20T00:00:00"/>
    <n v="1081470"/>
    <n v="1.39"/>
    <n v="7"/>
    <n v="5.6399999999999999E-2"/>
    <n v="1.39"/>
    <n v="7"/>
    <n v="5.6399999999999999E-2"/>
    <x v="1"/>
    <x v="1"/>
    <n v="540735"/>
    <n v="540735"/>
    <n v="0"/>
    <n v="0"/>
    <n v="0"/>
    <n v="0"/>
    <n v="0"/>
    <n v="0"/>
    <n v="0"/>
    <n v="0"/>
    <n v="0"/>
    <n v="0"/>
    <n v="0"/>
    <n v="0"/>
    <n v="0"/>
    <n v="0"/>
    <n v="1081470"/>
    <n v="0"/>
    <n v="1081470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0"/>
    <n v="315502.5"/>
    <d v="2019-08-20T00:00:00"/>
    <d v="2027-08-20T00:00:00"/>
    <n v="315502.5"/>
    <n v="2.39"/>
    <n v="8"/>
    <n v="5.9299999999999999E-2"/>
    <n v="2.39"/>
    <n v="8"/>
    <n v="5.9299999999999999E-2"/>
    <x v="1"/>
    <x v="1"/>
    <n v="105167.5"/>
    <n v="105167.5"/>
    <n v="105167.5"/>
    <n v="0"/>
    <n v="0"/>
    <n v="0"/>
    <n v="0"/>
    <n v="0"/>
    <n v="0"/>
    <n v="0"/>
    <n v="0"/>
    <n v="0"/>
    <n v="0"/>
    <n v="0"/>
    <n v="0"/>
    <n v="0"/>
    <n v="210335"/>
    <n v="105167.5"/>
    <n v="315502.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0T00:00:00"/>
    <d v="2029-08-20T00:00:00"/>
    <n v="53100"/>
    <n v="4.3899999999999997"/>
    <n v="10"/>
    <n v="6.5000000000000002E-2"/>
    <n v="4.3899999999999997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091.25"/>
    <n v="0"/>
    <n v="0"/>
    <n v="3408.47"/>
    <n v="0"/>
    <n v="0"/>
    <n v="0"/>
    <n v="0"/>
    <n v="763091.25"/>
    <d v="2019-08-21T00:00:00"/>
    <d v="2025-08-21T00:00:00"/>
    <n v="1526182.5"/>
    <n v="0.39"/>
    <n v="6"/>
    <n v="5.3600000000000002E-2"/>
    <n v="0.39"/>
    <n v="6"/>
    <n v="5.3600000000000002E-2"/>
    <x v="1"/>
    <x v="1"/>
    <n v="763091.25"/>
    <n v="0"/>
    <n v="0"/>
    <n v="0"/>
    <n v="0"/>
    <n v="0"/>
    <n v="0"/>
    <n v="0"/>
    <n v="0"/>
    <n v="0"/>
    <n v="0"/>
    <n v="0"/>
    <n v="0"/>
    <n v="0"/>
    <n v="0"/>
    <n v="0"/>
    <n v="763091.25"/>
    <n v="0"/>
    <n v="763091.25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0"/>
    <n v="1467772.5"/>
    <d v="2019-08-21T00:00:00"/>
    <d v="2026-08-21T00:00:00"/>
    <n v="1467772.5"/>
    <n v="1.39"/>
    <n v="7"/>
    <n v="5.6399999999999999E-2"/>
    <n v="1.39"/>
    <n v="7"/>
    <n v="5.6399999999999999E-2"/>
    <x v="1"/>
    <x v="1"/>
    <n v="733886.25"/>
    <n v="733886.25"/>
    <n v="0"/>
    <n v="0"/>
    <n v="0"/>
    <n v="0"/>
    <n v="0"/>
    <n v="0"/>
    <n v="0"/>
    <n v="0"/>
    <n v="0"/>
    <n v="0"/>
    <n v="0"/>
    <n v="0"/>
    <n v="0"/>
    <n v="0"/>
    <n v="1467772.5"/>
    <n v="0"/>
    <n v="1467772.5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0"/>
    <n v="315650"/>
    <d v="2019-08-21T00:00:00"/>
    <d v="2027-08-21T00:00:00"/>
    <n v="315650"/>
    <n v="2.39"/>
    <n v="8"/>
    <n v="5.9299999999999999E-2"/>
    <n v="2.39"/>
    <n v="8"/>
    <n v="5.9299999999999999E-2"/>
    <x v="1"/>
    <x v="1"/>
    <n v="105216.66"/>
    <n v="105216.67"/>
    <n v="105216.67"/>
    <n v="0"/>
    <n v="0"/>
    <n v="0"/>
    <n v="0"/>
    <n v="0"/>
    <n v="0"/>
    <n v="0"/>
    <n v="0"/>
    <n v="0"/>
    <n v="0"/>
    <n v="0"/>
    <n v="0"/>
    <n v="0"/>
    <n v="210433.33000000002"/>
    <n v="105216.67"/>
    <n v="315650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21T00:00:00"/>
    <d v="2028-08-21T00:00:00"/>
    <n v="106200"/>
    <n v="3.39"/>
    <n v="9"/>
    <n v="6.2100000000000002E-2"/>
    <n v="3.39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1T00:00:00"/>
    <d v="2029-08-21T00:00:00"/>
    <n v="53100"/>
    <n v="4.3899999999999997"/>
    <n v="10"/>
    <n v="6.5000000000000002E-2"/>
    <n v="4.3899999999999997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278.75"/>
    <n v="0"/>
    <n v="0"/>
    <n v="2766.11"/>
    <n v="0"/>
    <n v="0"/>
    <n v="0"/>
    <n v="0"/>
    <n v="619278.75"/>
    <d v="2019-08-22T00:00:00"/>
    <d v="2025-08-22T00:00:00"/>
    <n v="1238557.5"/>
    <n v="0.39"/>
    <n v="6"/>
    <n v="5.3600000000000002E-2"/>
    <n v="0.39"/>
    <n v="6"/>
    <n v="5.3600000000000002E-2"/>
    <x v="1"/>
    <x v="1"/>
    <n v="619278.75"/>
    <n v="0"/>
    <n v="0"/>
    <n v="0"/>
    <n v="0"/>
    <n v="0"/>
    <n v="0"/>
    <n v="0"/>
    <n v="0"/>
    <n v="0"/>
    <n v="0"/>
    <n v="0"/>
    <n v="0"/>
    <n v="0"/>
    <n v="0"/>
    <n v="0"/>
    <n v="619278.75"/>
    <n v="0"/>
    <n v="619278.75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0"/>
    <n v="1540637.5"/>
    <d v="2019-08-22T00:00:00"/>
    <d v="2026-08-22T00:00:00"/>
    <n v="1540637.5"/>
    <n v="1.39"/>
    <n v="7"/>
    <n v="5.6399999999999999E-2"/>
    <n v="1.39"/>
    <n v="7"/>
    <n v="5.6399999999999999E-2"/>
    <x v="1"/>
    <x v="1"/>
    <n v="770318.75"/>
    <n v="770318.75"/>
    <n v="0"/>
    <n v="0"/>
    <n v="0"/>
    <n v="0"/>
    <n v="0"/>
    <n v="0"/>
    <n v="0"/>
    <n v="0"/>
    <n v="0"/>
    <n v="0"/>
    <n v="0"/>
    <n v="0"/>
    <n v="0"/>
    <n v="0"/>
    <n v="1540637.5"/>
    <n v="0"/>
    <n v="1540637.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0"/>
    <n v="384090"/>
    <d v="2019-08-22T00:00:00"/>
    <d v="2027-08-22T00:00:00"/>
    <n v="384090"/>
    <n v="2.39"/>
    <n v="8"/>
    <n v="5.9299999999999999E-2"/>
    <n v="2.39"/>
    <n v="8"/>
    <n v="5.9299999999999999E-2"/>
    <x v="1"/>
    <x v="1"/>
    <n v="128030"/>
    <n v="128030"/>
    <n v="128030"/>
    <n v="0"/>
    <n v="0"/>
    <n v="0"/>
    <n v="0"/>
    <n v="0"/>
    <n v="0"/>
    <n v="0"/>
    <n v="0"/>
    <n v="0"/>
    <n v="0"/>
    <n v="0"/>
    <n v="0"/>
    <n v="0"/>
    <n v="256060"/>
    <n v="128030"/>
    <n v="384090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2T00:00:00"/>
    <d v="2028-08-22T00:00:00"/>
    <n v="53100"/>
    <n v="3.39"/>
    <n v="9"/>
    <n v="6.2100000000000002E-2"/>
    <n v="3.39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033.75"/>
    <n v="0"/>
    <n v="0"/>
    <n v="2751.62"/>
    <n v="0"/>
    <n v="0"/>
    <n v="0"/>
    <n v="0"/>
    <n v="616033.75"/>
    <d v="2019-08-23T00:00:00"/>
    <d v="2025-08-23T00:00:00"/>
    <n v="1232067.5"/>
    <n v="0.4"/>
    <n v="6"/>
    <n v="5.3600000000000002E-2"/>
    <n v="0.4"/>
    <n v="6"/>
    <n v="5.3600000000000002E-2"/>
    <x v="1"/>
    <x v="1"/>
    <n v="616033.75"/>
    <n v="0"/>
    <n v="0"/>
    <n v="0"/>
    <n v="0"/>
    <n v="0"/>
    <n v="0"/>
    <n v="0"/>
    <n v="0"/>
    <n v="0"/>
    <n v="0"/>
    <n v="0"/>
    <n v="0"/>
    <n v="0"/>
    <n v="0"/>
    <n v="0"/>
    <n v="616033.75"/>
    <n v="0"/>
    <n v="616033.75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19-08-23T00:00:00"/>
    <d v="2026-08-23T00:00:00"/>
    <n v="1091500"/>
    <n v="1.4"/>
    <n v="7"/>
    <n v="5.6399999999999999E-2"/>
    <n v="1.4"/>
    <n v="7"/>
    <n v="5.6399999999999999E-2"/>
    <x v="1"/>
    <x v="1"/>
    <n v="545750"/>
    <n v="545750"/>
    <n v="0"/>
    <n v="0"/>
    <n v="0"/>
    <n v="0"/>
    <n v="0"/>
    <n v="0"/>
    <n v="0"/>
    <n v="0"/>
    <n v="0"/>
    <n v="0"/>
    <n v="0"/>
    <n v="0"/>
    <n v="0"/>
    <n v="0"/>
    <n v="1091500"/>
    <n v="0"/>
    <n v="1091500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0"/>
    <n v="418457.5"/>
    <d v="2019-08-23T00:00:00"/>
    <d v="2027-08-23T00:00:00"/>
    <n v="418457.5"/>
    <n v="2.4"/>
    <n v="8"/>
    <n v="5.9299999999999999E-2"/>
    <n v="2.4"/>
    <n v="8"/>
    <n v="5.9299999999999999E-2"/>
    <x v="1"/>
    <x v="1"/>
    <n v="139485.82999999999"/>
    <n v="139485.82999999999"/>
    <n v="139485.84"/>
    <n v="0"/>
    <n v="0"/>
    <n v="0"/>
    <n v="0"/>
    <n v="0"/>
    <n v="0"/>
    <n v="0"/>
    <n v="0"/>
    <n v="0"/>
    <n v="0"/>
    <n v="0"/>
    <n v="0"/>
    <n v="0"/>
    <n v="278971.65999999997"/>
    <n v="139485.84"/>
    <n v="418457.5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393.75"/>
    <n v="0"/>
    <n v="0"/>
    <n v="1971.56"/>
    <n v="0"/>
    <n v="0"/>
    <n v="0"/>
    <n v="0"/>
    <n v="441393.75"/>
    <d v="2019-08-26T00:00:00"/>
    <d v="2025-08-26T00:00:00"/>
    <n v="882787.5"/>
    <n v="0.41"/>
    <n v="6"/>
    <n v="5.3600000000000002E-2"/>
    <n v="0.41"/>
    <n v="6"/>
    <n v="5.3600000000000002E-2"/>
    <x v="1"/>
    <x v="1"/>
    <n v="441393.75"/>
    <n v="0"/>
    <n v="0"/>
    <n v="0"/>
    <n v="0"/>
    <n v="0"/>
    <n v="0"/>
    <n v="0"/>
    <n v="0"/>
    <n v="0"/>
    <n v="0"/>
    <n v="0"/>
    <n v="0"/>
    <n v="0"/>
    <n v="0"/>
    <n v="0"/>
    <n v="441393.75"/>
    <n v="0"/>
    <n v="441393.75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0"/>
    <n v="1616895"/>
    <d v="2019-08-26T00:00:00"/>
    <d v="2026-08-26T00:00:00"/>
    <n v="1616895"/>
    <n v="1.41"/>
    <n v="7"/>
    <n v="5.6399999999999999E-2"/>
    <n v="1.41"/>
    <n v="7"/>
    <n v="5.6399999999999999E-2"/>
    <x v="1"/>
    <x v="1"/>
    <n v="808447.5"/>
    <n v="808447.5"/>
    <n v="0"/>
    <n v="0"/>
    <n v="0"/>
    <n v="0"/>
    <n v="0"/>
    <n v="0"/>
    <n v="0"/>
    <n v="0"/>
    <n v="0"/>
    <n v="0"/>
    <n v="0"/>
    <n v="0"/>
    <n v="0"/>
    <n v="0"/>
    <n v="1616895"/>
    <n v="0"/>
    <n v="161689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0"/>
    <n v="709475"/>
    <d v="2019-08-26T00:00:00"/>
    <d v="2027-08-26T00:00:00"/>
    <n v="709475"/>
    <n v="2.41"/>
    <n v="8"/>
    <n v="5.9299999999999999E-2"/>
    <n v="2.41"/>
    <n v="8"/>
    <n v="5.9299999999999999E-2"/>
    <x v="1"/>
    <x v="1"/>
    <n v="236491.66"/>
    <n v="236491.67"/>
    <n v="236491.67"/>
    <n v="0"/>
    <n v="0"/>
    <n v="0"/>
    <n v="0"/>
    <n v="0"/>
    <n v="0"/>
    <n v="0"/>
    <n v="0"/>
    <n v="0"/>
    <n v="0"/>
    <n v="0"/>
    <n v="0"/>
    <n v="0"/>
    <n v="472983.33"/>
    <n v="236491.67"/>
    <n v="709475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4481.25"/>
    <n v="0"/>
    <n v="0"/>
    <n v="3727.35"/>
    <n v="0"/>
    <n v="0"/>
    <n v="0"/>
    <n v="0"/>
    <n v="834481.25"/>
    <d v="2019-08-27T00:00:00"/>
    <d v="2025-08-27T00:00:00"/>
    <n v="1668962.5"/>
    <n v="0.41"/>
    <n v="6"/>
    <n v="5.3600000000000002E-2"/>
    <n v="0.41"/>
    <n v="6"/>
    <n v="5.3600000000000002E-2"/>
    <x v="1"/>
    <x v="1"/>
    <n v="834481.25"/>
    <n v="0"/>
    <n v="0"/>
    <n v="0"/>
    <n v="0"/>
    <n v="0"/>
    <n v="0"/>
    <n v="0"/>
    <n v="0"/>
    <n v="0"/>
    <n v="0"/>
    <n v="0"/>
    <n v="0"/>
    <n v="0"/>
    <n v="0"/>
    <n v="0"/>
    <n v="834481.25"/>
    <n v="0"/>
    <n v="834481.25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0"/>
    <n v="1625007.5"/>
    <d v="2019-08-27T00:00:00"/>
    <d v="2026-08-27T00:00:00"/>
    <n v="1625007.5"/>
    <n v="1.41"/>
    <n v="7"/>
    <n v="5.6399999999999999E-2"/>
    <n v="1.41"/>
    <n v="7"/>
    <n v="5.6399999999999999E-2"/>
    <x v="1"/>
    <x v="1"/>
    <n v="812503.75"/>
    <n v="812503.75"/>
    <n v="0"/>
    <n v="0"/>
    <n v="0"/>
    <n v="0"/>
    <n v="0"/>
    <n v="0"/>
    <n v="0"/>
    <n v="0"/>
    <n v="0"/>
    <n v="0"/>
    <n v="0"/>
    <n v="0"/>
    <n v="0"/>
    <n v="0"/>
    <n v="1625007.5"/>
    <n v="0"/>
    <n v="1625007.5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0"/>
    <n v="955800"/>
    <d v="2019-08-27T00:00:00"/>
    <d v="2027-08-27T00:00:00"/>
    <n v="955800"/>
    <n v="2.41"/>
    <n v="8"/>
    <n v="5.9299999999999999E-2"/>
    <n v="2.41"/>
    <n v="8"/>
    <n v="5.9299999999999999E-2"/>
    <x v="1"/>
    <x v="1"/>
    <n v="318600"/>
    <n v="318600"/>
    <n v="318600"/>
    <n v="0"/>
    <n v="0"/>
    <n v="0"/>
    <n v="0"/>
    <n v="0"/>
    <n v="0"/>
    <n v="0"/>
    <n v="0"/>
    <n v="0"/>
    <n v="0"/>
    <n v="0"/>
    <n v="0"/>
    <n v="0"/>
    <n v="637200"/>
    <n v="318600"/>
    <n v="955800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73.75"/>
    <n v="0"/>
    <n v="0"/>
    <n v="1845.06"/>
    <n v="0"/>
    <n v="0"/>
    <n v="0"/>
    <n v="0"/>
    <n v="413073.75"/>
    <d v="2019-08-28T00:00:00"/>
    <d v="2025-08-28T00:00:00"/>
    <n v="826147.5"/>
    <n v="0.41"/>
    <n v="6"/>
    <n v="5.3600000000000002E-2"/>
    <n v="0.41"/>
    <n v="6"/>
    <n v="5.3600000000000002E-2"/>
    <x v="1"/>
    <x v="1"/>
    <n v="413073.75"/>
    <n v="0"/>
    <n v="0"/>
    <n v="0"/>
    <n v="0"/>
    <n v="0"/>
    <n v="0"/>
    <n v="0"/>
    <n v="0"/>
    <n v="0"/>
    <n v="0"/>
    <n v="0"/>
    <n v="0"/>
    <n v="0"/>
    <n v="0"/>
    <n v="0"/>
    <n v="413073.75"/>
    <n v="0"/>
    <n v="413073.75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0"/>
    <n v="1205812.5"/>
    <d v="2019-08-28T00:00:00"/>
    <d v="2026-08-28T00:00:00"/>
    <n v="1205812.5"/>
    <n v="1.41"/>
    <n v="7"/>
    <n v="5.6399999999999999E-2"/>
    <n v="1.41"/>
    <n v="7"/>
    <n v="5.6399999999999999E-2"/>
    <x v="1"/>
    <x v="1"/>
    <n v="602906.25"/>
    <n v="602906.25"/>
    <n v="0"/>
    <n v="0"/>
    <n v="0"/>
    <n v="0"/>
    <n v="0"/>
    <n v="0"/>
    <n v="0"/>
    <n v="0"/>
    <n v="0"/>
    <n v="0"/>
    <n v="0"/>
    <n v="0"/>
    <n v="0"/>
    <n v="0"/>
    <n v="1205812.5"/>
    <n v="0"/>
    <n v="1205812.5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0"/>
    <n v="422735"/>
    <d v="2019-08-28T00:00:00"/>
    <d v="2027-08-28T00:00:00"/>
    <n v="422735"/>
    <n v="2.41"/>
    <n v="8"/>
    <n v="5.9299999999999999E-2"/>
    <n v="2.41"/>
    <n v="8"/>
    <n v="5.9299999999999999E-2"/>
    <x v="1"/>
    <x v="1"/>
    <n v="140911.66"/>
    <n v="140911.67000000001"/>
    <n v="140911.67000000001"/>
    <n v="0"/>
    <n v="0"/>
    <n v="0"/>
    <n v="0"/>
    <n v="0"/>
    <n v="0"/>
    <n v="0"/>
    <n v="0"/>
    <n v="0"/>
    <n v="0"/>
    <n v="0"/>
    <n v="0"/>
    <n v="0"/>
    <n v="281823.33"/>
    <n v="140911.67000000001"/>
    <n v="422735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8T00:00:00"/>
    <d v="2028-08-28T00:00:00"/>
    <n v="53100"/>
    <n v="3.41"/>
    <n v="9"/>
    <n v="6.2100000000000002E-2"/>
    <n v="3.41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806.25"/>
    <n v="0"/>
    <n v="0"/>
    <n v="2719.33"/>
    <n v="0"/>
    <n v="0"/>
    <n v="0"/>
    <n v="0"/>
    <n v="608806.25"/>
    <d v="2019-08-29T00:00:00"/>
    <d v="2025-08-29T00:00:00"/>
    <n v="1217612.5"/>
    <n v="0.41"/>
    <n v="6"/>
    <n v="5.3600000000000002E-2"/>
    <n v="0.41"/>
    <n v="6"/>
    <n v="5.3600000000000002E-2"/>
    <x v="1"/>
    <x v="1"/>
    <n v="608806.25"/>
    <n v="0"/>
    <n v="0"/>
    <n v="0"/>
    <n v="0"/>
    <n v="0"/>
    <n v="0"/>
    <n v="0"/>
    <n v="0"/>
    <n v="0"/>
    <n v="0"/>
    <n v="0"/>
    <n v="0"/>
    <n v="0"/>
    <n v="0"/>
    <n v="0"/>
    <n v="608806.25"/>
    <n v="0"/>
    <n v="608806.25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0"/>
    <n v="1126752.5"/>
    <d v="2019-08-29T00:00:00"/>
    <d v="2026-08-29T00:00:00"/>
    <n v="1126752.5"/>
    <n v="1.41"/>
    <n v="7"/>
    <n v="5.6399999999999999E-2"/>
    <n v="1.41"/>
    <n v="7"/>
    <n v="5.6399999999999999E-2"/>
    <x v="1"/>
    <x v="1"/>
    <n v="563376.25"/>
    <n v="563376.25"/>
    <n v="0"/>
    <n v="0"/>
    <n v="0"/>
    <n v="0"/>
    <n v="0"/>
    <n v="0"/>
    <n v="0"/>
    <n v="0"/>
    <n v="0"/>
    <n v="0"/>
    <n v="0"/>
    <n v="0"/>
    <n v="0"/>
    <n v="0"/>
    <n v="1126752.5"/>
    <n v="0"/>
    <n v="1126752.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0"/>
    <n v="312995"/>
    <d v="2019-08-29T00:00:00"/>
    <d v="2027-08-29T00:00:00"/>
    <n v="312995"/>
    <n v="2.41"/>
    <n v="8"/>
    <n v="5.9299999999999999E-2"/>
    <n v="2.41"/>
    <n v="8"/>
    <n v="5.9299999999999999E-2"/>
    <x v="1"/>
    <x v="1"/>
    <n v="104331.66"/>
    <n v="104331.67"/>
    <n v="104331.67"/>
    <n v="0"/>
    <n v="0"/>
    <n v="0"/>
    <n v="0"/>
    <n v="0"/>
    <n v="0"/>
    <n v="0"/>
    <n v="0"/>
    <n v="0"/>
    <n v="0"/>
    <n v="0"/>
    <n v="0"/>
    <n v="0"/>
    <n v="208663.33000000002"/>
    <n v="104331.67"/>
    <n v="312995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0"/>
    <n v="45872.5"/>
    <d v="2019-08-29T00:00:00"/>
    <d v="2028-08-29T00:00:00"/>
    <n v="45872.5"/>
    <n v="3.41"/>
    <n v="9"/>
    <n v="6.2100000000000002E-2"/>
    <n v="3.41"/>
    <n v="9"/>
    <n v="6.2100000000000002E-2"/>
    <x v="1"/>
    <x v="1"/>
    <n v="11468.12"/>
    <n v="11468.12"/>
    <n v="11468.13"/>
    <n v="11468.13"/>
    <n v="0"/>
    <n v="0"/>
    <n v="0"/>
    <n v="0"/>
    <n v="0"/>
    <n v="0"/>
    <n v="0"/>
    <n v="0"/>
    <n v="0"/>
    <n v="0"/>
    <n v="0"/>
    <n v="0"/>
    <n v="22936.240000000002"/>
    <n v="22936.26"/>
    <n v="45872.5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3184.47"/>
    <n v="0"/>
    <n v="0"/>
    <n v="0"/>
    <n v="0"/>
    <n v="712941.25"/>
    <d v="2019-08-30T00:00:00"/>
    <d v="2025-08-30T00:00:00"/>
    <n v="1425882.5"/>
    <n v="0.42"/>
    <n v="6"/>
    <n v="5.3600000000000002E-2"/>
    <n v="0.42"/>
    <n v="6"/>
    <n v="5.3600000000000002E-2"/>
    <x v="1"/>
    <x v="1"/>
    <n v="712941.25"/>
    <n v="0"/>
    <n v="0"/>
    <n v="0"/>
    <n v="0"/>
    <n v="0"/>
    <n v="0"/>
    <n v="0"/>
    <n v="0"/>
    <n v="0"/>
    <n v="0"/>
    <n v="0"/>
    <n v="0"/>
    <n v="0"/>
    <n v="0"/>
    <n v="0"/>
    <n v="712941.25"/>
    <n v="0"/>
    <n v="712941.25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0"/>
    <n v="1110232.5"/>
    <d v="2019-08-30T00:00:00"/>
    <d v="2026-08-30T00:00:00"/>
    <n v="1110232.5"/>
    <n v="1.42"/>
    <n v="7"/>
    <n v="5.6399999999999999E-2"/>
    <n v="1.42"/>
    <n v="7"/>
    <n v="5.6399999999999999E-2"/>
    <x v="1"/>
    <x v="1"/>
    <n v="555116.25"/>
    <n v="555116.25"/>
    <n v="0"/>
    <n v="0"/>
    <n v="0"/>
    <n v="0"/>
    <n v="0"/>
    <n v="0"/>
    <n v="0"/>
    <n v="0"/>
    <n v="0"/>
    <n v="0"/>
    <n v="0"/>
    <n v="0"/>
    <n v="0"/>
    <n v="0"/>
    <n v="1110232.5"/>
    <n v="0"/>
    <n v="1110232.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0"/>
    <n v="364620"/>
    <d v="2019-08-30T00:00:00"/>
    <d v="2027-08-30T00:00:00"/>
    <n v="364620"/>
    <n v="2.42"/>
    <n v="8"/>
    <n v="5.9299999999999999E-2"/>
    <n v="2.42"/>
    <n v="8"/>
    <n v="5.9299999999999999E-2"/>
    <x v="1"/>
    <x v="1"/>
    <n v="121540"/>
    <n v="121540"/>
    <n v="121540"/>
    <n v="0"/>
    <n v="0"/>
    <n v="0"/>
    <n v="0"/>
    <n v="0"/>
    <n v="0"/>
    <n v="0"/>
    <n v="0"/>
    <n v="0"/>
    <n v="0"/>
    <n v="0"/>
    <n v="0"/>
    <n v="0"/>
    <n v="243080"/>
    <n v="121540"/>
    <n v="364620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30T00:00:00"/>
    <d v="2028-08-30T00:00:00"/>
    <n v="53100"/>
    <n v="3.42"/>
    <n v="9"/>
    <n v="6.2100000000000002E-2"/>
    <n v="3.42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0868.75"/>
    <n v="0"/>
    <n v="0"/>
    <n v="7775.88"/>
    <n v="0"/>
    <n v="0"/>
    <n v="0"/>
    <n v="0"/>
    <n v="1740868.75"/>
    <d v="2019-09-06T00:00:00"/>
    <d v="2025-09-06T00:00:00"/>
    <n v="3481737.5"/>
    <n v="0.43"/>
    <n v="6"/>
    <n v="5.3600000000000002E-2"/>
    <n v="0.43"/>
    <n v="6"/>
    <n v="5.3600000000000002E-2"/>
    <x v="1"/>
    <x v="1"/>
    <n v="1740868.75"/>
    <n v="0"/>
    <n v="0"/>
    <n v="0"/>
    <n v="0"/>
    <n v="0"/>
    <n v="0"/>
    <n v="0"/>
    <n v="0"/>
    <n v="0"/>
    <n v="0"/>
    <n v="0"/>
    <n v="0"/>
    <n v="0"/>
    <n v="0"/>
    <n v="0"/>
    <n v="1740868.75"/>
    <n v="0"/>
    <n v="1740868.75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0"/>
    <n v="3936037.5"/>
    <d v="2019-09-06T00:00:00"/>
    <d v="2026-09-06T00:00:00"/>
    <n v="3936037.5"/>
    <n v="1.43"/>
    <n v="7"/>
    <n v="5.6399999999999999E-2"/>
    <n v="1.43"/>
    <n v="7"/>
    <n v="5.6399999999999999E-2"/>
    <x v="1"/>
    <x v="1"/>
    <n v="1968018.75"/>
    <n v="1968018.75"/>
    <n v="0"/>
    <n v="0"/>
    <n v="0"/>
    <n v="0"/>
    <n v="0"/>
    <n v="0"/>
    <n v="0"/>
    <n v="0"/>
    <n v="0"/>
    <n v="0"/>
    <n v="0"/>
    <n v="0"/>
    <n v="0"/>
    <n v="0"/>
    <n v="3936037.5"/>
    <n v="0"/>
    <n v="3936037.5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0"/>
    <n v="2468855"/>
    <d v="2019-09-06T00:00:00"/>
    <d v="2027-09-06T00:00:00"/>
    <n v="2468855"/>
    <n v="2.4300000000000002"/>
    <n v="8"/>
    <n v="5.9299999999999999E-2"/>
    <n v="2.4300000000000002"/>
    <n v="8"/>
    <n v="5.9299999999999999E-2"/>
    <x v="1"/>
    <x v="1"/>
    <n v="822951.66"/>
    <n v="822951.67"/>
    <n v="822951.67"/>
    <n v="0"/>
    <n v="0"/>
    <n v="0"/>
    <n v="0"/>
    <n v="0"/>
    <n v="0"/>
    <n v="0"/>
    <n v="0"/>
    <n v="0"/>
    <n v="0"/>
    <n v="0"/>
    <n v="0"/>
    <n v="0"/>
    <n v="1645903.33"/>
    <n v="822951.67"/>
    <n v="2468855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06T00:00:00"/>
    <d v="2028-09-06T00:00:00"/>
    <n v="265500"/>
    <n v="3.43"/>
    <n v="9"/>
    <n v="6.2100000000000002E-2"/>
    <n v="3.43"/>
    <n v="9"/>
    <n v="6.2100000000000002E-2"/>
    <x v="1"/>
    <x v="1"/>
    <n v="66375"/>
    <n v="66375"/>
    <n v="66375"/>
    <n v="66375"/>
    <n v="0"/>
    <n v="0"/>
    <n v="0"/>
    <n v="0"/>
    <n v="0"/>
    <n v="0"/>
    <n v="0"/>
    <n v="0"/>
    <n v="0"/>
    <n v="0"/>
    <n v="0"/>
    <n v="0"/>
    <n v="132750"/>
    <n v="132750"/>
    <n v="265500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94.87"/>
    <n v="0"/>
    <n v="0"/>
    <n v="0"/>
    <n v="0"/>
    <n v="21240"/>
    <d v="2019-09-06T00:00:00"/>
    <d v="2025-09-06T00:00:00"/>
    <n v="42480"/>
    <n v="0.43"/>
    <n v="6"/>
    <n v="5.3600000000000002E-2"/>
    <n v="0.43"/>
    <n v="6"/>
    <n v="5.3600000000000002E-2"/>
    <x v="1"/>
    <x v="1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09-06T00:00:00"/>
    <d v="2027-09-06T00:00:00"/>
    <n v="53100"/>
    <n v="2.4300000000000002"/>
    <n v="8"/>
    <n v="5.9299999999999999E-2"/>
    <n v="2.4300000000000002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368.75"/>
    <n v="0"/>
    <n v="0"/>
    <n v="18448.98"/>
    <n v="0"/>
    <n v="0"/>
    <n v="0"/>
    <n v="0"/>
    <n v="4130368.75"/>
    <d v="2019-09-13T00:00:00"/>
    <d v="2025-09-13T00:00:00"/>
    <n v="8260737.5"/>
    <n v="0.45"/>
    <n v="6"/>
    <n v="5.3600000000000002E-2"/>
    <n v="0.45"/>
    <n v="6"/>
    <n v="5.3600000000000002E-2"/>
    <x v="1"/>
    <x v="1"/>
    <n v="4130368.75"/>
    <n v="0"/>
    <n v="0"/>
    <n v="0"/>
    <n v="0"/>
    <n v="0"/>
    <n v="0"/>
    <n v="0"/>
    <n v="0"/>
    <n v="0"/>
    <n v="0"/>
    <n v="0"/>
    <n v="0"/>
    <n v="0"/>
    <n v="0"/>
    <n v="0"/>
    <n v="4130368.75"/>
    <n v="0"/>
    <n v="4130368.75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0"/>
    <n v="8758402.5"/>
    <d v="2019-09-13T00:00:00"/>
    <d v="2026-09-13T00:00:00"/>
    <n v="8758402.5"/>
    <n v="1.45"/>
    <n v="7"/>
    <n v="5.6399999999999999E-2"/>
    <n v="1.45"/>
    <n v="7"/>
    <n v="5.6399999999999999E-2"/>
    <x v="1"/>
    <x v="1"/>
    <n v="4379201.25"/>
    <n v="4379201.25"/>
    <n v="0"/>
    <n v="0"/>
    <n v="0"/>
    <n v="0"/>
    <n v="0"/>
    <n v="0"/>
    <n v="0"/>
    <n v="0"/>
    <n v="0"/>
    <n v="0"/>
    <n v="0"/>
    <n v="0"/>
    <n v="0"/>
    <n v="0"/>
    <n v="8758402.5"/>
    <n v="0"/>
    <n v="8758402.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0"/>
    <n v="3474952.5"/>
    <d v="2019-09-13T00:00:00"/>
    <d v="2027-09-13T00:00:00"/>
    <n v="3474952.5"/>
    <n v="2.4500000000000002"/>
    <n v="8"/>
    <n v="5.9299999999999999E-2"/>
    <n v="2.4500000000000002"/>
    <n v="8"/>
    <n v="5.9299999999999999E-2"/>
    <x v="1"/>
    <x v="1"/>
    <n v="1158317.5"/>
    <n v="1158317.5"/>
    <n v="1158317.5"/>
    <n v="0"/>
    <n v="0"/>
    <n v="0"/>
    <n v="0"/>
    <n v="0"/>
    <n v="0"/>
    <n v="0"/>
    <n v="0"/>
    <n v="0"/>
    <n v="0"/>
    <n v="0"/>
    <n v="0"/>
    <n v="0"/>
    <n v="2316635"/>
    <n v="1158317.5"/>
    <n v="3474952.5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13T00:00:00"/>
    <d v="2028-09-13T00:00:00"/>
    <n v="265500"/>
    <n v="3.45"/>
    <n v="9"/>
    <n v="6.2100000000000002E-2"/>
    <n v="3.45"/>
    <n v="9"/>
    <n v="6.2100000000000002E-2"/>
    <x v="1"/>
    <x v="1"/>
    <n v="66375"/>
    <n v="66375"/>
    <n v="66375"/>
    <n v="66375"/>
    <n v="0"/>
    <n v="0"/>
    <n v="0"/>
    <n v="0"/>
    <n v="0"/>
    <n v="0"/>
    <n v="0"/>
    <n v="0"/>
    <n v="0"/>
    <n v="0"/>
    <n v="0"/>
    <n v="0"/>
    <n v="132750"/>
    <n v="132750"/>
    <n v="265500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0"/>
    <n v="47937.5"/>
    <d v="2019-09-13T00:00:00"/>
    <d v="2029-09-13T00:00:00"/>
    <n v="47937.5"/>
    <n v="4.45"/>
    <n v="10"/>
    <n v="6.5000000000000002E-2"/>
    <n v="4.45"/>
    <n v="10"/>
    <n v="6.5000000000000002E-2"/>
    <x v="1"/>
    <x v="1"/>
    <n v="9587.5"/>
    <n v="9587.5"/>
    <n v="9587.5"/>
    <n v="9587.5"/>
    <n v="9587.5"/>
    <n v="0"/>
    <n v="0"/>
    <n v="0"/>
    <n v="0"/>
    <n v="0"/>
    <n v="0"/>
    <n v="0"/>
    <n v="0"/>
    <n v="0"/>
    <n v="0"/>
    <n v="0"/>
    <n v="19175"/>
    <n v="28762.5"/>
    <n v="47937.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01.25"/>
    <n v="0"/>
    <n v="0"/>
    <n v="85.32"/>
    <n v="0"/>
    <n v="0"/>
    <n v="0"/>
    <n v="0"/>
    <n v="19101.25"/>
    <d v="2019-09-17T00:00:00"/>
    <d v="2025-09-17T00:00:00"/>
    <n v="38202.5"/>
    <n v="0.46"/>
    <n v="6"/>
    <n v="5.3600000000000002E-2"/>
    <n v="0.46"/>
    <n v="6"/>
    <n v="5.3600000000000002E-2"/>
    <x v="1"/>
    <x v="1"/>
    <n v="19101.25"/>
    <n v="0"/>
    <n v="0"/>
    <n v="0"/>
    <n v="0"/>
    <n v="0"/>
    <n v="0"/>
    <n v="0"/>
    <n v="0"/>
    <n v="0"/>
    <n v="0"/>
    <n v="0"/>
    <n v="0"/>
    <n v="0"/>
    <n v="0"/>
    <n v="0"/>
    <n v="19101.25"/>
    <n v="0"/>
    <n v="19101.25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09-17T00:00:00"/>
    <d v="2026-09-17T00:00:00"/>
    <n v="106200"/>
    <n v="1.46"/>
    <n v="7"/>
    <n v="5.6399999999999999E-2"/>
    <n v="1.46"/>
    <n v="7"/>
    <n v="5.6399999999999999E-2"/>
    <x v="1"/>
    <x v="1"/>
    <n v="53100"/>
    <n v="5310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0"/>
    <n v="134372.5"/>
    <d v="2019-09-17T00:00:00"/>
    <d v="2027-09-17T00:00:00"/>
    <n v="134372.5"/>
    <n v="2.46"/>
    <n v="8"/>
    <n v="5.9299999999999999E-2"/>
    <n v="2.46"/>
    <n v="8"/>
    <n v="5.9299999999999999E-2"/>
    <x v="1"/>
    <x v="1"/>
    <n v="44790.83"/>
    <n v="44790.83"/>
    <n v="44790.83"/>
    <n v="0"/>
    <n v="0"/>
    <n v="0"/>
    <n v="0"/>
    <n v="0"/>
    <n v="0"/>
    <n v="0"/>
    <n v="0"/>
    <n v="0"/>
    <n v="0"/>
    <n v="0"/>
    <n v="0"/>
    <n v="0"/>
    <n v="89581.66"/>
    <n v="44790.83"/>
    <n v="134372.49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9-17T00:00:00"/>
    <d v="2028-09-17T00:00:00"/>
    <n v="53100"/>
    <n v="3.46"/>
    <n v="9"/>
    <n v="6.2100000000000002E-2"/>
    <n v="3.46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3943.75"/>
    <n v="0"/>
    <n v="0"/>
    <n v="13685.62"/>
    <n v="0"/>
    <n v="0"/>
    <n v="0"/>
    <n v="0"/>
    <n v="3063943.75"/>
    <d v="2019-09-20T00:00:00"/>
    <d v="2025-09-20T00:00:00"/>
    <n v="6127887.5"/>
    <n v="0.47"/>
    <n v="6"/>
    <n v="5.3600000000000002E-2"/>
    <n v="0.47"/>
    <n v="6"/>
    <n v="5.3600000000000002E-2"/>
    <x v="1"/>
    <x v="1"/>
    <n v="3063943.75"/>
    <n v="0"/>
    <n v="0"/>
    <n v="0"/>
    <n v="0"/>
    <n v="0"/>
    <n v="0"/>
    <n v="0"/>
    <n v="0"/>
    <n v="0"/>
    <n v="0"/>
    <n v="0"/>
    <n v="0"/>
    <n v="0"/>
    <n v="0"/>
    <n v="0"/>
    <n v="3063943.75"/>
    <n v="0"/>
    <n v="3063943.75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0"/>
    <n v="7569257.5"/>
    <d v="2019-09-20T00:00:00"/>
    <d v="2026-09-20T00:00:00"/>
    <n v="7569257.5"/>
    <n v="1.47"/>
    <n v="7"/>
    <n v="5.6399999999999999E-2"/>
    <n v="1.47"/>
    <n v="7"/>
    <n v="5.6399999999999999E-2"/>
    <x v="1"/>
    <x v="1"/>
    <n v="3784628.75"/>
    <n v="3784628.75"/>
    <n v="0"/>
    <n v="0"/>
    <n v="0"/>
    <n v="0"/>
    <n v="0"/>
    <n v="0"/>
    <n v="0"/>
    <n v="0"/>
    <n v="0"/>
    <n v="0"/>
    <n v="0"/>
    <n v="0"/>
    <n v="0"/>
    <n v="0"/>
    <n v="7569257.5"/>
    <n v="0"/>
    <n v="7569257.5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0"/>
    <n v="3905357.5"/>
    <d v="2019-09-20T00:00:00"/>
    <d v="2027-09-20T00:00:00"/>
    <n v="3905357.5"/>
    <n v="2.4700000000000002"/>
    <n v="8"/>
    <n v="5.9299999999999999E-2"/>
    <n v="2.4700000000000002"/>
    <n v="8"/>
    <n v="5.9299999999999999E-2"/>
    <x v="1"/>
    <x v="1"/>
    <n v="1301785.83"/>
    <n v="1301785.83"/>
    <n v="1301785.83"/>
    <n v="0"/>
    <n v="0"/>
    <n v="0"/>
    <n v="0"/>
    <n v="0"/>
    <n v="0"/>
    <n v="0"/>
    <n v="0"/>
    <n v="0"/>
    <n v="0"/>
    <n v="0"/>
    <n v="0"/>
    <n v="0"/>
    <n v="2603571.66"/>
    <n v="1301785.83"/>
    <n v="3905357.49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0"/>
    <n v="199715"/>
    <d v="2019-09-20T00:00:00"/>
    <d v="2028-09-20T00:00:00"/>
    <n v="199715"/>
    <n v="3.47"/>
    <n v="9"/>
    <n v="6.2100000000000002E-2"/>
    <n v="3.47"/>
    <n v="9"/>
    <n v="6.2100000000000002E-2"/>
    <x v="1"/>
    <x v="1"/>
    <n v="49928.75"/>
    <n v="49928.75"/>
    <n v="49928.75"/>
    <n v="49928.75"/>
    <n v="0"/>
    <n v="0"/>
    <n v="0"/>
    <n v="0"/>
    <n v="0"/>
    <n v="0"/>
    <n v="0"/>
    <n v="0"/>
    <n v="0"/>
    <n v="0"/>
    <n v="0"/>
    <n v="0"/>
    <n v="99857.5"/>
    <n v="99857.5"/>
    <n v="199715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9-20T00:00:00"/>
    <d v="2029-09-20T00:00:00"/>
    <n v="53100"/>
    <n v="4.47"/>
    <n v="10"/>
    <n v="6.5000000000000002E-2"/>
    <n v="4.47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09-20T00:00:00"/>
    <d v="2025-09-20T00:00:00"/>
    <n v="53100"/>
    <n v="0.47"/>
    <n v="6"/>
    <n v="5.3600000000000002E-2"/>
    <n v="0.47"/>
    <n v="6"/>
    <n v="5.3600000000000002E-2"/>
    <x v="1"/>
    <x v="1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09-20T00:00:00"/>
    <d v="2026-09-20T00:00:00"/>
    <n v="53100"/>
    <n v="1.47"/>
    <n v="7"/>
    <n v="5.6399999999999999E-2"/>
    <n v="1.47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0"/>
    <n v="156055"/>
    <d v="2019-09-20T00:00:00"/>
    <d v="2027-09-20T00:00:00"/>
    <n v="156055"/>
    <n v="2.4700000000000002"/>
    <n v="8"/>
    <n v="5.9299999999999999E-2"/>
    <n v="2.4700000000000002"/>
    <n v="8"/>
    <n v="5.9299999999999999E-2"/>
    <x v="1"/>
    <x v="1"/>
    <n v="52018.333333333299"/>
    <n v="52018.333333333299"/>
    <n v="52018.333333333299"/>
    <n v="0"/>
    <n v="0"/>
    <n v="0"/>
    <n v="0"/>
    <n v="0"/>
    <n v="0"/>
    <n v="0"/>
    <n v="0"/>
    <n v="0"/>
    <n v="0"/>
    <n v="0"/>
    <n v="0"/>
    <n v="0"/>
    <n v="104036.6666666666"/>
    <n v="52018.333333333299"/>
    <n v="156054.99999999988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0"/>
    <n v="104577.5"/>
    <d v="2019-09-27T00:00:00"/>
    <d v="2027-09-27T00:00:00"/>
    <n v="104577.5"/>
    <n v="2.4900000000000002"/>
    <n v="8"/>
    <n v="5.9299999999999999E-2"/>
    <n v="2.4900000000000002"/>
    <n v="8"/>
    <n v="5.9299999999999999E-2"/>
    <x v="1"/>
    <x v="1"/>
    <n v="34859.160000000003"/>
    <n v="34859.17"/>
    <n v="34859.17"/>
    <n v="0"/>
    <n v="0"/>
    <n v="0"/>
    <n v="0"/>
    <n v="0"/>
    <n v="0"/>
    <n v="0"/>
    <n v="0"/>
    <n v="0"/>
    <n v="0"/>
    <n v="0"/>
    <n v="0"/>
    <n v="0"/>
    <n v="69718.33"/>
    <n v="34859.17"/>
    <n v="104577.5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1857.5"/>
    <n v="0"/>
    <n v="0"/>
    <n v="5189.63"/>
    <n v="0"/>
    <n v="0"/>
    <n v="0"/>
    <n v="0"/>
    <n v="1161857.5"/>
    <d v="2019-09-27T00:00:00"/>
    <d v="2025-09-27T00:00:00"/>
    <n v="2323715"/>
    <n v="0.49"/>
    <n v="6"/>
    <n v="5.3600000000000002E-2"/>
    <n v="0.49"/>
    <n v="6"/>
    <n v="5.3600000000000002E-2"/>
    <x v="1"/>
    <x v="1"/>
    <n v="1161857.5"/>
    <n v="0"/>
    <n v="0"/>
    <n v="0"/>
    <n v="0"/>
    <n v="0"/>
    <n v="0"/>
    <n v="0"/>
    <n v="0"/>
    <n v="0"/>
    <n v="0"/>
    <n v="0"/>
    <n v="0"/>
    <n v="0"/>
    <n v="0"/>
    <n v="0"/>
    <n v="1161857.5"/>
    <n v="0"/>
    <n v="1161857.5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0"/>
    <n v="3107530"/>
    <d v="2019-09-27T00:00:00"/>
    <d v="2026-09-27T00:00:00"/>
    <n v="3107530"/>
    <n v="1.49"/>
    <n v="7"/>
    <n v="5.6399999999999999E-2"/>
    <n v="1.49"/>
    <n v="7"/>
    <n v="5.6399999999999999E-2"/>
    <x v="1"/>
    <x v="1"/>
    <n v="1553765"/>
    <n v="1553765"/>
    <n v="0"/>
    <n v="0"/>
    <n v="0"/>
    <n v="0"/>
    <n v="0"/>
    <n v="0"/>
    <n v="0"/>
    <n v="0"/>
    <n v="0"/>
    <n v="0"/>
    <n v="0"/>
    <n v="0"/>
    <n v="0"/>
    <n v="0"/>
    <n v="3107530"/>
    <n v="0"/>
    <n v="3107530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0"/>
    <n v="1261125"/>
    <d v="2019-09-27T00:00:00"/>
    <d v="2027-09-27T00:00:00"/>
    <n v="1261125"/>
    <n v="2.4900000000000002"/>
    <n v="8"/>
    <n v="5.9299999999999999E-2"/>
    <n v="2.4900000000000002"/>
    <n v="8"/>
    <n v="5.9299999999999999E-2"/>
    <x v="1"/>
    <x v="1"/>
    <n v="420375"/>
    <n v="420375"/>
    <n v="420375"/>
    <n v="0"/>
    <n v="0"/>
    <n v="0"/>
    <n v="0"/>
    <n v="0"/>
    <n v="0"/>
    <n v="0"/>
    <n v="0"/>
    <n v="0"/>
    <n v="0"/>
    <n v="0"/>
    <n v="0"/>
    <n v="0"/>
    <n v="840750"/>
    <n v="420375"/>
    <n v="1261125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09-27T00:00:00"/>
    <d v="2028-09-27T00:00:00"/>
    <n v="159300"/>
    <n v="3.49"/>
    <n v="9"/>
    <n v="6.2100000000000002E-2"/>
    <n v="3.49"/>
    <n v="9"/>
    <n v="6.2100000000000002E-2"/>
    <x v="1"/>
    <x v="1"/>
    <n v="39825"/>
    <n v="39825"/>
    <n v="39825"/>
    <n v="39825"/>
    <n v="0"/>
    <n v="0"/>
    <n v="0"/>
    <n v="0"/>
    <n v="0"/>
    <n v="0"/>
    <n v="0"/>
    <n v="0"/>
    <n v="0"/>
    <n v="0"/>
    <n v="0"/>
    <n v="0"/>
    <n v="79650"/>
    <n v="79650"/>
    <n v="159300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1550446.25"/>
    <n v="13850.65"/>
    <n v="0"/>
    <n v="0"/>
    <n v="0"/>
    <n v="0"/>
    <n v="1550446.25"/>
    <d v="2019-10-04T00:00:00"/>
    <d v="2025-10-04T00:00:00"/>
    <n v="3100892.5"/>
    <n v="0.51"/>
    <n v="6"/>
    <n v="5.3600000000000002E-2"/>
    <n v="0.51"/>
    <n v="6"/>
    <n v="5.3600000000000002E-2"/>
    <x v="1"/>
    <x v="1"/>
    <n v="1550446.25"/>
    <n v="0"/>
    <n v="0"/>
    <n v="0"/>
    <n v="0"/>
    <n v="0"/>
    <n v="0"/>
    <n v="0"/>
    <n v="0"/>
    <n v="0"/>
    <n v="0"/>
    <n v="0"/>
    <n v="0"/>
    <n v="0"/>
    <n v="0"/>
    <n v="0"/>
    <n v="1550446.25"/>
    <n v="0"/>
    <n v="1550446.25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0"/>
    <n v="2746745"/>
    <d v="2019-10-04T00:00:00"/>
    <d v="2026-10-04T00:00:00"/>
    <n v="2746745"/>
    <n v="1.51"/>
    <n v="7"/>
    <n v="5.6399999999999999E-2"/>
    <n v="1.51"/>
    <n v="7"/>
    <n v="5.6399999999999999E-2"/>
    <x v="1"/>
    <x v="1"/>
    <n v="1373372.5"/>
    <n v="1373372.5"/>
    <n v="0"/>
    <n v="0"/>
    <n v="0"/>
    <n v="0"/>
    <n v="0"/>
    <n v="0"/>
    <n v="0"/>
    <n v="0"/>
    <n v="0"/>
    <n v="0"/>
    <n v="0"/>
    <n v="0"/>
    <n v="0"/>
    <n v="0"/>
    <n v="2746745"/>
    <n v="0"/>
    <n v="2746745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0"/>
    <n v="1514235"/>
    <d v="2019-10-04T00:00:00"/>
    <d v="2027-10-04T00:00:00"/>
    <n v="1514235"/>
    <n v="2.5099999999999998"/>
    <n v="8"/>
    <n v="5.9299999999999999E-2"/>
    <n v="2.5099999999999998"/>
    <n v="8"/>
    <n v="5.9299999999999999E-2"/>
    <x v="1"/>
    <x v="1"/>
    <n v="504745"/>
    <n v="504745"/>
    <n v="504745"/>
    <n v="0"/>
    <n v="0"/>
    <n v="0"/>
    <n v="0"/>
    <n v="0"/>
    <n v="0"/>
    <n v="0"/>
    <n v="0"/>
    <n v="0"/>
    <n v="0"/>
    <n v="0"/>
    <n v="0"/>
    <n v="0"/>
    <n v="1009490"/>
    <n v="504745"/>
    <n v="1514235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0-04T00:00:00"/>
    <d v="2029-10-04T00:00:00"/>
    <n v="53100"/>
    <n v="4.51"/>
    <n v="10"/>
    <n v="6.5000000000000002E-2"/>
    <n v="4.51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1629211.25"/>
    <n v="14554.29"/>
    <n v="0"/>
    <n v="0"/>
    <n v="0"/>
    <n v="0"/>
    <n v="1629211.25"/>
    <d v="2019-10-15T00:00:00"/>
    <d v="2025-10-15T00:00:00"/>
    <n v="3258422.5"/>
    <n v="0.54"/>
    <n v="6"/>
    <n v="5.3600000000000002E-2"/>
    <n v="0.54"/>
    <n v="6"/>
    <n v="5.3600000000000002E-2"/>
    <x v="1"/>
    <x v="1"/>
    <n v="1629211.25"/>
    <n v="0"/>
    <n v="0"/>
    <n v="0"/>
    <n v="0"/>
    <n v="0"/>
    <n v="0"/>
    <n v="0"/>
    <n v="0"/>
    <n v="0"/>
    <n v="0"/>
    <n v="0"/>
    <n v="0"/>
    <n v="0"/>
    <n v="0"/>
    <n v="0"/>
    <n v="1629211.25"/>
    <n v="0"/>
    <n v="1629211.25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0"/>
    <n v="2894835"/>
    <d v="2019-10-15T00:00:00"/>
    <d v="2026-10-15T00:00:00"/>
    <n v="2894835"/>
    <n v="1.54"/>
    <n v="7"/>
    <n v="5.6399999999999999E-2"/>
    <n v="1.54"/>
    <n v="7"/>
    <n v="5.6399999999999999E-2"/>
    <x v="1"/>
    <x v="1"/>
    <n v="1447417.5"/>
    <n v="1447417.5"/>
    <n v="0"/>
    <n v="0"/>
    <n v="0"/>
    <n v="0"/>
    <n v="0"/>
    <n v="0"/>
    <n v="0"/>
    <n v="0"/>
    <n v="0"/>
    <n v="0"/>
    <n v="0"/>
    <n v="0"/>
    <n v="0"/>
    <n v="0"/>
    <n v="2894835"/>
    <n v="0"/>
    <n v="2894835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0"/>
    <n v="1584592.5"/>
    <d v="2019-10-15T00:00:00"/>
    <d v="2027-10-15T00:00:00"/>
    <n v="1584592.5"/>
    <n v="2.54"/>
    <n v="8"/>
    <n v="5.9299999999999999E-2"/>
    <n v="2.54"/>
    <n v="8"/>
    <n v="5.9299999999999999E-2"/>
    <x v="1"/>
    <x v="1"/>
    <n v="528197.5"/>
    <n v="528197.5"/>
    <n v="528197.5"/>
    <n v="0"/>
    <n v="0"/>
    <n v="0"/>
    <n v="0"/>
    <n v="0"/>
    <n v="0"/>
    <n v="0"/>
    <n v="0"/>
    <n v="0"/>
    <n v="0"/>
    <n v="0"/>
    <n v="0"/>
    <n v="0"/>
    <n v="1056395"/>
    <n v="528197.5"/>
    <n v="1584592.5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15T00:00:00"/>
    <d v="2028-10-15T00:00:00"/>
    <n v="53100"/>
    <n v="3.54"/>
    <n v="9"/>
    <n v="6.2100000000000002E-2"/>
    <n v="3.54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946802.5"/>
    <n v="8458.1"/>
    <n v="0"/>
    <n v="0"/>
    <n v="0"/>
    <n v="0"/>
    <n v="946802.5"/>
    <d v="2019-10-21T00:00:00"/>
    <d v="2025-10-21T00:00:00"/>
    <n v="1893605"/>
    <n v="0.56000000000000005"/>
    <n v="6"/>
    <n v="5.3600000000000002E-2"/>
    <n v="0.56000000000000005"/>
    <n v="6"/>
    <n v="5.3600000000000002E-2"/>
    <x v="1"/>
    <x v="1"/>
    <n v="946802.5"/>
    <n v="0"/>
    <n v="0"/>
    <n v="0"/>
    <n v="0"/>
    <n v="0"/>
    <n v="0"/>
    <n v="0"/>
    <n v="0"/>
    <n v="0"/>
    <n v="0"/>
    <n v="0"/>
    <n v="0"/>
    <n v="0"/>
    <n v="0"/>
    <n v="0"/>
    <n v="946802.5"/>
    <n v="0"/>
    <n v="946802.5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0"/>
    <n v="1357147.5"/>
    <d v="2019-10-21T00:00:00"/>
    <d v="2026-10-21T00:00:00"/>
    <n v="1357147.5"/>
    <n v="1.56"/>
    <n v="7"/>
    <n v="5.6399999999999999E-2"/>
    <n v="1.56"/>
    <n v="7"/>
    <n v="5.6399999999999999E-2"/>
    <x v="1"/>
    <x v="1"/>
    <n v="678573.75"/>
    <n v="678573.75"/>
    <n v="0"/>
    <n v="0"/>
    <n v="0"/>
    <n v="0"/>
    <n v="0"/>
    <n v="0"/>
    <n v="0"/>
    <n v="0"/>
    <n v="0"/>
    <n v="0"/>
    <n v="0"/>
    <n v="0"/>
    <n v="0"/>
    <n v="0"/>
    <n v="1357147.5"/>
    <n v="0"/>
    <n v="1357147.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0"/>
    <n v="698265"/>
    <d v="2019-10-21T00:00:00"/>
    <d v="2027-10-21T00:00:00"/>
    <n v="698265"/>
    <n v="2.56"/>
    <n v="8"/>
    <n v="5.9299999999999999E-2"/>
    <n v="2.56"/>
    <n v="8"/>
    <n v="5.9299999999999999E-2"/>
    <x v="1"/>
    <x v="1"/>
    <n v="232755"/>
    <n v="232755"/>
    <n v="232755"/>
    <n v="0"/>
    <n v="0"/>
    <n v="0"/>
    <n v="0"/>
    <n v="0"/>
    <n v="0"/>
    <n v="0"/>
    <n v="0"/>
    <n v="0"/>
    <n v="0"/>
    <n v="0"/>
    <n v="0"/>
    <n v="0"/>
    <n v="465510"/>
    <n v="232755"/>
    <n v="698265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21T00:00:00"/>
    <d v="2028-10-21T00:00:00"/>
    <n v="53100"/>
    <n v="3.56"/>
    <n v="9"/>
    <n v="6.2100000000000002E-2"/>
    <n v="3.56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37.18"/>
    <n v="0"/>
    <n v="0"/>
    <n v="0"/>
    <n v="0"/>
    <n v="26550"/>
    <d v="2019-10-28T00:00:00"/>
    <d v="2025-10-28T00:00:00"/>
    <n v="53100"/>
    <n v="0.57999999999999996"/>
    <n v="6"/>
    <n v="5.3600000000000002E-2"/>
    <n v="0.57999999999999996"/>
    <n v="6"/>
    <n v="5.3600000000000002E-2"/>
    <x v="1"/>
    <x v="1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0"/>
    <n v="155465"/>
    <d v="2019-10-28T00:00:00"/>
    <d v="2028-10-28T00:00:00"/>
    <n v="155465"/>
    <n v="3.58"/>
    <n v="9"/>
    <n v="6.2100000000000002E-2"/>
    <n v="3.58"/>
    <n v="9"/>
    <n v="6.2100000000000002E-2"/>
    <x v="1"/>
    <x v="1"/>
    <n v="38866.25"/>
    <n v="38866.25"/>
    <n v="38866.25"/>
    <n v="38866.25"/>
    <n v="0"/>
    <n v="0"/>
    <n v="0"/>
    <n v="0"/>
    <n v="0"/>
    <n v="0"/>
    <n v="0"/>
    <n v="0"/>
    <n v="0"/>
    <n v="0"/>
    <n v="0"/>
    <n v="0"/>
    <n v="77732.5"/>
    <n v="77732.5"/>
    <n v="155465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0"/>
    <n v="43365"/>
    <d v="2019-10-28T00:00:00"/>
    <d v="2029-10-28T00:00:00"/>
    <n v="43365"/>
    <n v="4.58"/>
    <n v="10"/>
    <n v="6.5000000000000002E-2"/>
    <n v="4.58"/>
    <n v="10"/>
    <n v="6.5000000000000002E-2"/>
    <x v="1"/>
    <x v="1"/>
    <n v="8673"/>
    <n v="8673"/>
    <n v="8673"/>
    <n v="8673"/>
    <n v="8673"/>
    <n v="0"/>
    <n v="0"/>
    <n v="0"/>
    <n v="0"/>
    <n v="0"/>
    <n v="0"/>
    <n v="0"/>
    <n v="0"/>
    <n v="0"/>
    <n v="0"/>
    <n v="0"/>
    <n v="17346"/>
    <n v="26019"/>
    <n v="43365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777251.25"/>
    <n v="6943.44"/>
    <n v="0"/>
    <n v="0"/>
    <n v="0"/>
    <n v="0"/>
    <n v="777251.25"/>
    <d v="2019-10-28T00:00:00"/>
    <d v="2025-10-28T00:00:00"/>
    <n v="1554502.5"/>
    <n v="0.57999999999999996"/>
    <n v="6"/>
    <n v="5.3600000000000002E-2"/>
    <n v="0.57999999999999996"/>
    <n v="6"/>
    <n v="5.3600000000000002E-2"/>
    <x v="1"/>
    <x v="1"/>
    <n v="777251.25"/>
    <n v="0"/>
    <n v="0"/>
    <n v="0"/>
    <n v="0"/>
    <n v="0"/>
    <n v="0"/>
    <n v="0"/>
    <n v="0"/>
    <n v="0"/>
    <n v="0"/>
    <n v="0"/>
    <n v="0"/>
    <n v="0"/>
    <n v="0"/>
    <n v="0"/>
    <n v="777251.25"/>
    <n v="0"/>
    <n v="777251.25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0"/>
    <n v="1707755"/>
    <d v="2019-10-28T00:00:00"/>
    <d v="2026-10-28T00:00:00"/>
    <n v="1707755"/>
    <n v="1.58"/>
    <n v="7"/>
    <n v="5.6399999999999999E-2"/>
    <n v="1.58"/>
    <n v="7"/>
    <n v="5.6399999999999999E-2"/>
    <x v="1"/>
    <x v="1"/>
    <n v="853877.5"/>
    <n v="853877.5"/>
    <n v="0"/>
    <n v="0"/>
    <n v="0"/>
    <n v="0"/>
    <n v="0"/>
    <n v="0"/>
    <n v="0"/>
    <n v="0"/>
    <n v="0"/>
    <n v="0"/>
    <n v="0"/>
    <n v="0"/>
    <n v="0"/>
    <n v="0"/>
    <n v="1707755"/>
    <n v="0"/>
    <n v="1707755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0"/>
    <n v="1079995"/>
    <d v="2019-10-28T00:00:00"/>
    <d v="2027-10-28T00:00:00"/>
    <n v="1079995"/>
    <n v="2.58"/>
    <n v="8"/>
    <n v="5.9299999999999999E-2"/>
    <n v="2.58"/>
    <n v="8"/>
    <n v="5.9299999999999999E-2"/>
    <x v="1"/>
    <x v="1"/>
    <n v="359998.33"/>
    <n v="359998.33"/>
    <n v="359998.33"/>
    <n v="0"/>
    <n v="0"/>
    <n v="0"/>
    <n v="0"/>
    <n v="0"/>
    <n v="0"/>
    <n v="0"/>
    <n v="0"/>
    <n v="0"/>
    <n v="0"/>
    <n v="0"/>
    <n v="0"/>
    <n v="0"/>
    <n v="719996.66"/>
    <n v="359998.33"/>
    <n v="1079994.99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10-28T00:00:00"/>
    <d v="2028-10-28T00:00:00"/>
    <n v="106200"/>
    <n v="3.58"/>
    <n v="9"/>
    <n v="6.2100000000000002E-2"/>
    <n v="3.58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0"/>
    <n v="898127.5"/>
    <d v="2019-11-07T00:00:00"/>
    <d v="2025-11-07T00:00:00"/>
    <n v="898127.5"/>
    <n v="0.6"/>
    <n v="6"/>
    <n v="5.3600000000000002E-2"/>
    <n v="0.6"/>
    <n v="6"/>
    <n v="5.3600000000000002E-2"/>
    <x v="1"/>
    <x v="1"/>
    <n v="898127.5"/>
    <n v="0"/>
    <n v="0"/>
    <n v="0"/>
    <n v="0"/>
    <n v="0"/>
    <n v="0"/>
    <n v="0"/>
    <n v="0"/>
    <n v="0"/>
    <n v="0"/>
    <n v="0"/>
    <n v="0"/>
    <n v="0"/>
    <n v="0"/>
    <n v="0"/>
    <n v="898127.5"/>
    <n v="0"/>
    <n v="898127.5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0"/>
    <n v="1040907.5"/>
    <d v="2019-11-07T00:00:00"/>
    <d v="2026-11-07T00:00:00"/>
    <n v="1040907.5"/>
    <n v="1.6"/>
    <n v="7"/>
    <n v="5.6399999999999999E-2"/>
    <n v="1.6"/>
    <n v="7"/>
    <n v="5.6399999999999999E-2"/>
    <x v="1"/>
    <x v="1"/>
    <n v="520453.75"/>
    <n v="520453.75"/>
    <n v="0"/>
    <n v="0"/>
    <n v="0"/>
    <n v="0"/>
    <n v="0"/>
    <n v="0"/>
    <n v="0"/>
    <n v="0"/>
    <n v="0"/>
    <n v="0"/>
    <n v="0"/>
    <n v="0"/>
    <n v="0"/>
    <n v="0"/>
    <n v="1040907.5"/>
    <n v="0"/>
    <n v="1040907.5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11-07T00:00:00"/>
    <d v="2027-11-07T00:00:00"/>
    <n v="498845"/>
    <n v="2.6"/>
    <n v="8"/>
    <n v="5.9299999999999999E-2"/>
    <n v="2.6"/>
    <n v="8"/>
    <n v="5.9299999999999999E-2"/>
    <x v="1"/>
    <x v="1"/>
    <n v="166281.66"/>
    <n v="166281.67000000001"/>
    <n v="166281.67000000001"/>
    <n v="0"/>
    <n v="0"/>
    <n v="0"/>
    <n v="0"/>
    <n v="0"/>
    <n v="0"/>
    <n v="0"/>
    <n v="0"/>
    <n v="0"/>
    <n v="0"/>
    <n v="0"/>
    <n v="0"/>
    <n v="0"/>
    <n v="332563.33"/>
    <n v="166281.67000000001"/>
    <n v="498845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07T00:00:00"/>
    <d v="2029-11-07T00:00:00"/>
    <n v="53100"/>
    <n v="4.5999999999999996"/>
    <n v="10"/>
    <n v="6.5000000000000002E-2"/>
    <n v="4.5999999999999996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0"/>
    <n v="363882.5"/>
    <d v="2019-11-11T00:00:00"/>
    <d v="2026-11-11T00:00:00"/>
    <n v="363882.5"/>
    <n v="1.61"/>
    <n v="7"/>
    <n v="5.6399999999999999E-2"/>
    <n v="1.61"/>
    <n v="7"/>
    <n v="5.6399999999999999E-2"/>
    <x v="1"/>
    <x v="1"/>
    <n v="181941.25"/>
    <n v="181941.25"/>
    <n v="0"/>
    <n v="0"/>
    <n v="0"/>
    <n v="0"/>
    <n v="0"/>
    <n v="0"/>
    <n v="0"/>
    <n v="0"/>
    <n v="0"/>
    <n v="0"/>
    <n v="0"/>
    <n v="0"/>
    <n v="0"/>
    <n v="0"/>
    <n v="363882.5"/>
    <n v="0"/>
    <n v="363882.5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0"/>
    <n v="788977.5"/>
    <d v="2019-11-11T00:00:00"/>
    <d v="2027-11-11T00:00:00"/>
    <n v="788977.5"/>
    <n v="2.61"/>
    <n v="8"/>
    <n v="5.9299999999999999E-2"/>
    <n v="2.61"/>
    <n v="8"/>
    <n v="5.9299999999999999E-2"/>
    <x v="1"/>
    <x v="1"/>
    <n v="262992.5"/>
    <n v="262992.5"/>
    <n v="262992.5"/>
    <n v="0"/>
    <n v="0"/>
    <n v="0"/>
    <n v="0"/>
    <n v="0"/>
    <n v="0"/>
    <n v="0"/>
    <n v="0"/>
    <n v="0"/>
    <n v="0"/>
    <n v="0"/>
    <n v="0"/>
    <n v="0"/>
    <n v="525985"/>
    <n v="262992.5"/>
    <n v="788977.5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0"/>
    <n v="371700"/>
    <d v="2019-11-11T00:00:00"/>
    <d v="2028-11-11T00:00:00"/>
    <n v="371700"/>
    <n v="3.61"/>
    <n v="9"/>
    <n v="6.2100000000000002E-2"/>
    <n v="3.61"/>
    <n v="9"/>
    <n v="6.2100000000000002E-2"/>
    <x v="1"/>
    <x v="1"/>
    <n v="92925"/>
    <n v="92925"/>
    <n v="92925"/>
    <n v="92925"/>
    <n v="0"/>
    <n v="0"/>
    <n v="0"/>
    <n v="0"/>
    <n v="0"/>
    <n v="0"/>
    <n v="0"/>
    <n v="0"/>
    <n v="0"/>
    <n v="0"/>
    <n v="0"/>
    <n v="0"/>
    <n v="185850"/>
    <n v="185850"/>
    <n v="371700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0"/>
    <n v="424800"/>
    <d v="2019-11-11T00:00:00"/>
    <d v="2029-11-11T00:00:00"/>
    <n v="424800"/>
    <n v="4.6100000000000003"/>
    <n v="10"/>
    <n v="6.5000000000000002E-2"/>
    <n v="4.6100000000000003"/>
    <n v="10"/>
    <n v="6.5000000000000002E-2"/>
    <x v="1"/>
    <x v="1"/>
    <n v="84960"/>
    <n v="84960"/>
    <n v="84960"/>
    <n v="84960"/>
    <n v="84960"/>
    <n v="0"/>
    <n v="0"/>
    <n v="0"/>
    <n v="0"/>
    <n v="0"/>
    <n v="0"/>
    <n v="0"/>
    <n v="0"/>
    <n v="0"/>
    <n v="0"/>
    <n v="0"/>
    <n v="169920"/>
    <n v="254880"/>
    <n v="424800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0"/>
    <n v="88500"/>
    <d v="2019-11-15T00:00:00"/>
    <d v="2025-11-15T00:00:00"/>
    <n v="88500"/>
    <n v="0.62"/>
    <n v="6"/>
    <n v="5.3600000000000002E-2"/>
    <n v="0.62"/>
    <n v="6"/>
    <n v="5.3600000000000002E-2"/>
    <x v="1"/>
    <x v="1"/>
    <n v="88500"/>
    <n v="0"/>
    <n v="0"/>
    <n v="0"/>
    <n v="0"/>
    <n v="0"/>
    <n v="0"/>
    <n v="0"/>
    <n v="0"/>
    <n v="0"/>
    <n v="0"/>
    <n v="0"/>
    <n v="0"/>
    <n v="0"/>
    <n v="0"/>
    <n v="0"/>
    <n v="88500"/>
    <n v="0"/>
    <n v="88500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0"/>
    <n v="146762.5"/>
    <d v="2019-11-15T00:00:00"/>
    <d v="2026-11-15T00:00:00"/>
    <n v="146762.5"/>
    <n v="1.62"/>
    <n v="7"/>
    <n v="5.6399999999999999E-2"/>
    <n v="1.62"/>
    <n v="7"/>
    <n v="5.6399999999999999E-2"/>
    <x v="1"/>
    <x v="1"/>
    <n v="73381.25"/>
    <n v="73381.25"/>
    <n v="0"/>
    <n v="0"/>
    <n v="0"/>
    <n v="0"/>
    <n v="0"/>
    <n v="0"/>
    <n v="0"/>
    <n v="0"/>
    <n v="0"/>
    <n v="0"/>
    <n v="0"/>
    <n v="0"/>
    <n v="0"/>
    <n v="0"/>
    <n v="146762.5"/>
    <n v="0"/>
    <n v="146762.5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0"/>
    <n v="143517.5"/>
    <d v="2019-11-15T00:00:00"/>
    <d v="2027-11-15T00:00:00"/>
    <n v="143517.5"/>
    <n v="2.62"/>
    <n v="8"/>
    <n v="5.9299999999999999E-2"/>
    <n v="2.62"/>
    <n v="8"/>
    <n v="5.9299999999999999E-2"/>
    <x v="1"/>
    <x v="1"/>
    <n v="47839.16"/>
    <n v="47839.17"/>
    <n v="47839.17"/>
    <n v="0"/>
    <n v="0"/>
    <n v="0"/>
    <n v="0"/>
    <n v="0"/>
    <n v="0"/>
    <n v="0"/>
    <n v="0"/>
    <n v="0"/>
    <n v="0"/>
    <n v="0"/>
    <n v="0"/>
    <n v="0"/>
    <n v="95678.33"/>
    <n v="47839.17"/>
    <n v="143517.5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0"/>
    <n v="188357.5"/>
    <d v="2019-11-15T00:00:00"/>
    <d v="2028-11-15T00:00:00"/>
    <n v="188357.5"/>
    <n v="3.62"/>
    <n v="9"/>
    <n v="6.2100000000000002E-2"/>
    <n v="3.62"/>
    <n v="9"/>
    <n v="6.2100000000000002E-2"/>
    <x v="1"/>
    <x v="1"/>
    <n v="47089.37"/>
    <n v="47089.37"/>
    <n v="47089.38"/>
    <n v="47089.38"/>
    <n v="0"/>
    <n v="0"/>
    <n v="0"/>
    <n v="0"/>
    <n v="0"/>
    <n v="0"/>
    <n v="0"/>
    <n v="0"/>
    <n v="0"/>
    <n v="0"/>
    <n v="0"/>
    <n v="0"/>
    <n v="94178.74"/>
    <n v="94178.76"/>
    <n v="188357.5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19-11-15T00:00:00"/>
    <d v="2029-11-15T00:00:00"/>
    <n v="106200"/>
    <n v="4.62"/>
    <n v="10"/>
    <n v="6.5000000000000002E-2"/>
    <n v="4.62"/>
    <n v="10"/>
    <n v="6.5000000000000002E-2"/>
    <x v="1"/>
    <x v="1"/>
    <n v="21240"/>
    <n v="21240"/>
    <n v="21240"/>
    <n v="21240"/>
    <n v="21240"/>
    <n v="0"/>
    <n v="0"/>
    <n v="0"/>
    <n v="0"/>
    <n v="0"/>
    <n v="0"/>
    <n v="0"/>
    <n v="0"/>
    <n v="0"/>
    <n v="0"/>
    <n v="0"/>
    <n v="42480"/>
    <n v="63720"/>
    <n v="106200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0"/>
    <n v="47495"/>
    <d v="2019-11-21T00:00:00"/>
    <d v="2025-11-21T00:00:00"/>
    <n v="47495"/>
    <n v="0.64"/>
    <n v="6"/>
    <n v="5.3600000000000002E-2"/>
    <n v="0.64"/>
    <n v="6"/>
    <n v="5.3600000000000002E-2"/>
    <x v="1"/>
    <x v="1"/>
    <n v="47495"/>
    <n v="0"/>
    <n v="0"/>
    <n v="0"/>
    <n v="0"/>
    <n v="0"/>
    <n v="0"/>
    <n v="0"/>
    <n v="0"/>
    <n v="0"/>
    <n v="0"/>
    <n v="0"/>
    <n v="0"/>
    <n v="0"/>
    <n v="0"/>
    <n v="0"/>
    <n v="47495"/>
    <n v="0"/>
    <n v="47495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0"/>
    <n v="155465"/>
    <d v="2019-11-21T00:00:00"/>
    <d v="2026-11-21T00:00:00"/>
    <n v="155465"/>
    <n v="1.64"/>
    <n v="7"/>
    <n v="5.6399999999999999E-2"/>
    <n v="1.64"/>
    <n v="7"/>
    <n v="5.6399999999999999E-2"/>
    <x v="1"/>
    <x v="1"/>
    <n v="77732.5"/>
    <n v="77732.5"/>
    <n v="0"/>
    <n v="0"/>
    <n v="0"/>
    <n v="0"/>
    <n v="0"/>
    <n v="0"/>
    <n v="0"/>
    <n v="0"/>
    <n v="0"/>
    <n v="0"/>
    <n v="0"/>
    <n v="0"/>
    <n v="0"/>
    <n v="0"/>
    <n v="155465"/>
    <n v="0"/>
    <n v="155465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0"/>
    <n v="206795"/>
    <d v="2019-11-21T00:00:00"/>
    <d v="2027-11-21T00:00:00"/>
    <n v="206795"/>
    <n v="2.64"/>
    <n v="8"/>
    <n v="5.9299999999999999E-2"/>
    <n v="2.64"/>
    <n v="8"/>
    <n v="5.9299999999999999E-2"/>
    <x v="1"/>
    <x v="1"/>
    <n v="68931.66"/>
    <n v="68931.67"/>
    <n v="68931.67"/>
    <n v="0"/>
    <n v="0"/>
    <n v="0"/>
    <n v="0"/>
    <n v="0"/>
    <n v="0"/>
    <n v="0"/>
    <n v="0"/>
    <n v="0"/>
    <n v="0"/>
    <n v="0"/>
    <n v="0"/>
    <n v="0"/>
    <n v="137863.33000000002"/>
    <n v="68931.67"/>
    <n v="206795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0"/>
    <n v="172427.5"/>
    <d v="2019-11-21T00:00:00"/>
    <d v="2028-11-21T00:00:00"/>
    <n v="172427.5"/>
    <n v="3.64"/>
    <n v="9"/>
    <n v="6.2100000000000002E-2"/>
    <n v="3.64"/>
    <n v="9"/>
    <n v="6.2100000000000002E-2"/>
    <x v="1"/>
    <x v="1"/>
    <n v="43106.87"/>
    <n v="43106.87"/>
    <n v="43106.879999999997"/>
    <n v="43106.879999999997"/>
    <n v="0"/>
    <n v="0"/>
    <n v="0"/>
    <n v="0"/>
    <n v="0"/>
    <n v="0"/>
    <n v="0"/>
    <n v="0"/>
    <n v="0"/>
    <n v="0"/>
    <n v="0"/>
    <n v="0"/>
    <n v="86213.74"/>
    <n v="86213.759999999995"/>
    <n v="172427.5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21T00:00:00"/>
    <d v="2029-11-21T00:00:00"/>
    <n v="53100"/>
    <n v="4.6399999999999997"/>
    <n v="10"/>
    <n v="6.5000000000000002E-2"/>
    <n v="4.6399999999999997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04T00:00:00"/>
    <d v="2026-12-04T00:00:00"/>
    <n v="53100"/>
    <n v="1.68"/>
    <n v="7"/>
    <n v="5.6399999999999999E-2"/>
    <n v="1.68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0"/>
    <n v="49855"/>
    <d v="2019-12-04T00:00:00"/>
    <d v="2027-12-04T00:00:00"/>
    <n v="49855"/>
    <n v="2.68"/>
    <n v="8"/>
    <n v="5.9299999999999999E-2"/>
    <n v="2.68"/>
    <n v="8"/>
    <n v="5.9299999999999999E-2"/>
    <x v="1"/>
    <x v="1"/>
    <n v="16618.330000000002"/>
    <n v="16618.330000000002"/>
    <n v="16618.34"/>
    <n v="0"/>
    <n v="0"/>
    <n v="0"/>
    <n v="0"/>
    <n v="0"/>
    <n v="0"/>
    <n v="0"/>
    <n v="0"/>
    <n v="0"/>
    <n v="0"/>
    <n v="0"/>
    <n v="0"/>
    <n v="0"/>
    <n v="33236.660000000003"/>
    <n v="16618.34"/>
    <n v="49855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0"/>
    <n v="46462.5"/>
    <d v="2019-12-04T00:00:00"/>
    <d v="2025-12-04T00:00:00"/>
    <n v="46462.5"/>
    <n v="0.68"/>
    <n v="6"/>
    <n v="5.3600000000000002E-2"/>
    <n v="0.68"/>
    <n v="6"/>
    <n v="5.3600000000000002E-2"/>
    <x v="1"/>
    <x v="1"/>
    <n v="46462.5"/>
    <n v="0"/>
    <n v="0"/>
    <n v="0"/>
    <n v="0"/>
    <n v="0"/>
    <n v="0"/>
    <n v="0"/>
    <n v="0"/>
    <n v="0"/>
    <n v="0"/>
    <n v="0"/>
    <n v="0"/>
    <n v="0"/>
    <n v="0"/>
    <n v="0"/>
    <n v="46462.5"/>
    <n v="0"/>
    <n v="46462.5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0"/>
    <n v="143665"/>
    <d v="2019-12-04T00:00:00"/>
    <d v="2026-12-04T00:00:00"/>
    <n v="143665"/>
    <n v="1.68"/>
    <n v="7"/>
    <n v="5.6399999999999999E-2"/>
    <n v="1.68"/>
    <n v="7"/>
    <n v="5.6399999999999999E-2"/>
    <x v="1"/>
    <x v="1"/>
    <n v="71832.5"/>
    <n v="71832.5"/>
    <n v="0"/>
    <n v="0"/>
    <n v="0"/>
    <n v="0"/>
    <n v="0"/>
    <n v="0"/>
    <n v="0"/>
    <n v="0"/>
    <n v="0"/>
    <n v="0"/>
    <n v="0"/>
    <n v="0"/>
    <n v="0"/>
    <n v="0"/>
    <n v="143665"/>
    <n v="0"/>
    <n v="143665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0"/>
    <n v="100300"/>
    <d v="2019-12-04T00:00:00"/>
    <d v="2027-12-04T00:00:00"/>
    <n v="100300"/>
    <n v="2.68"/>
    <n v="8"/>
    <n v="5.9299999999999999E-2"/>
    <n v="2.68"/>
    <n v="8"/>
    <n v="5.9299999999999999E-2"/>
    <x v="1"/>
    <x v="1"/>
    <n v="33433.339999999997"/>
    <n v="33433.33"/>
    <n v="33433.33"/>
    <n v="0"/>
    <n v="0"/>
    <n v="0"/>
    <n v="0"/>
    <n v="0"/>
    <n v="0"/>
    <n v="0"/>
    <n v="0"/>
    <n v="0"/>
    <n v="0"/>
    <n v="0"/>
    <n v="0"/>
    <n v="0"/>
    <n v="66866.67"/>
    <n v="33433.33"/>
    <n v="100300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04T00:00:00"/>
    <d v="2027-12-04T00:00:00"/>
    <n v="53100"/>
    <n v="2.68"/>
    <n v="8"/>
    <n v="5.9299999999999999E-2"/>
    <n v="2.68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0"/>
    <n v="235852.5"/>
    <d v="2019-12-04T00:00:00"/>
    <d v="2028-12-04T00:00:00"/>
    <n v="235852.5"/>
    <n v="3.68"/>
    <n v="9"/>
    <n v="6.2100000000000002E-2"/>
    <n v="3.68"/>
    <n v="9"/>
    <n v="6.2100000000000002E-2"/>
    <x v="1"/>
    <x v="1"/>
    <n v="58963.13"/>
    <n v="58963.13"/>
    <n v="58963.13"/>
    <n v="58963.13"/>
    <n v="0"/>
    <n v="0"/>
    <n v="0"/>
    <n v="0"/>
    <n v="0"/>
    <n v="0"/>
    <n v="0"/>
    <n v="0"/>
    <n v="0"/>
    <n v="0"/>
    <n v="0"/>
    <n v="0"/>
    <n v="117926.26"/>
    <n v="117926.26"/>
    <n v="235852.52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0"/>
    <n v="308275"/>
    <d v="2019-12-04T00:00:00"/>
    <d v="2025-12-04T00:00:00"/>
    <n v="308275"/>
    <n v="0.68"/>
    <n v="6"/>
    <n v="5.3600000000000002E-2"/>
    <n v="0.68"/>
    <n v="6"/>
    <n v="5.3600000000000002E-2"/>
    <x v="1"/>
    <x v="1"/>
    <n v="308275"/>
    <n v="0"/>
    <n v="0"/>
    <n v="0"/>
    <n v="0"/>
    <n v="0"/>
    <n v="0"/>
    <n v="0"/>
    <n v="0"/>
    <n v="0"/>
    <n v="0"/>
    <n v="0"/>
    <n v="0"/>
    <n v="0"/>
    <n v="0"/>
    <n v="0"/>
    <n v="308275"/>
    <n v="0"/>
    <n v="308275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0"/>
    <n v="305767.5"/>
    <d v="2019-12-04T00:00:00"/>
    <d v="2026-12-04T00:00:00"/>
    <n v="305767.5"/>
    <n v="1.68"/>
    <n v="7"/>
    <n v="5.6399999999999999E-2"/>
    <n v="1.68"/>
    <n v="7"/>
    <n v="5.6399999999999999E-2"/>
    <x v="1"/>
    <x v="1"/>
    <n v="152883.75"/>
    <n v="152883.75"/>
    <n v="0"/>
    <n v="0"/>
    <n v="0"/>
    <n v="0"/>
    <n v="0"/>
    <n v="0"/>
    <n v="0"/>
    <n v="0"/>
    <n v="0"/>
    <n v="0"/>
    <n v="0"/>
    <n v="0"/>
    <n v="0"/>
    <n v="0"/>
    <n v="305767.5"/>
    <n v="0"/>
    <n v="305767.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0"/>
    <n v="257535"/>
    <d v="2019-12-04T00:00:00"/>
    <d v="2027-12-04T00:00:00"/>
    <n v="257535"/>
    <n v="2.68"/>
    <n v="8"/>
    <n v="5.9299999999999999E-2"/>
    <n v="2.68"/>
    <n v="8"/>
    <n v="5.9299999999999999E-2"/>
    <x v="1"/>
    <x v="1"/>
    <n v="85845"/>
    <n v="85845"/>
    <n v="85845"/>
    <n v="0"/>
    <n v="0"/>
    <n v="0"/>
    <n v="0"/>
    <n v="0"/>
    <n v="0"/>
    <n v="0"/>
    <n v="0"/>
    <n v="0"/>
    <n v="0"/>
    <n v="0"/>
    <n v="0"/>
    <n v="0"/>
    <n v="171690"/>
    <n v="85845"/>
    <n v="257535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04T00:00:00"/>
    <d v="2025-12-04T00:00:00"/>
    <n v="53100"/>
    <n v="0.68"/>
    <n v="6"/>
    <n v="5.3600000000000002E-2"/>
    <n v="0.68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0"/>
    <n v="259747.5"/>
    <d v="2019-12-04T00:00:00"/>
    <d v="2026-12-04T00:00:00"/>
    <n v="259747.5"/>
    <n v="1.68"/>
    <n v="7"/>
    <n v="5.6399999999999999E-2"/>
    <n v="1.68"/>
    <n v="7"/>
    <n v="5.6399999999999999E-2"/>
    <x v="1"/>
    <x v="1"/>
    <n v="129873.75"/>
    <n v="129873.75"/>
    <n v="0"/>
    <n v="0"/>
    <n v="0"/>
    <n v="0"/>
    <n v="0"/>
    <n v="0"/>
    <n v="0"/>
    <n v="0"/>
    <n v="0"/>
    <n v="0"/>
    <n v="0"/>
    <n v="0"/>
    <n v="0"/>
    <n v="0"/>
    <n v="259747.5"/>
    <n v="0"/>
    <n v="259747.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0"/>
    <n v="98235"/>
    <d v="2019-12-04T00:00:00"/>
    <d v="2027-12-04T00:00:00"/>
    <n v="98235"/>
    <n v="2.68"/>
    <n v="8"/>
    <n v="5.9299999999999999E-2"/>
    <n v="2.68"/>
    <n v="8"/>
    <n v="5.9299999999999999E-2"/>
    <x v="1"/>
    <x v="1"/>
    <n v="32745"/>
    <n v="32745"/>
    <n v="32745"/>
    <n v="0"/>
    <n v="0"/>
    <n v="0"/>
    <n v="0"/>
    <n v="0"/>
    <n v="0"/>
    <n v="0"/>
    <n v="0"/>
    <n v="0"/>
    <n v="0"/>
    <n v="0"/>
    <n v="0"/>
    <n v="0"/>
    <n v="65490"/>
    <n v="32745"/>
    <n v="98235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04T00:00:00"/>
    <d v="2029-12-04T00:00:00"/>
    <n v="53100"/>
    <n v="4.68"/>
    <n v="10"/>
    <n v="6.5000000000000002E-2"/>
    <n v="4.68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04T00:00:00"/>
    <d v="2027-12-04T00:00:00"/>
    <n v="51772.5"/>
    <n v="2.68"/>
    <n v="8"/>
    <n v="5.9299999999999999E-2"/>
    <n v="2.68"/>
    <n v="8"/>
    <n v="5.9299999999999999E-2"/>
    <x v="1"/>
    <x v="1"/>
    <n v="17257.5"/>
    <n v="17257.5"/>
    <n v="17257.5"/>
    <n v="0"/>
    <n v="0"/>
    <n v="0"/>
    <n v="0"/>
    <n v="0"/>
    <n v="0"/>
    <n v="0"/>
    <n v="0"/>
    <n v="0"/>
    <n v="0"/>
    <n v="0"/>
    <n v="0"/>
    <n v="0"/>
    <n v="34515"/>
    <n v="17257.5"/>
    <n v="51772.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05T00:00:00"/>
    <d v="2025-12-05T00:00:00"/>
    <n v="53100"/>
    <n v="0.68"/>
    <n v="6"/>
    <n v="5.3600000000000002E-2"/>
    <n v="0.68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05T00:00:00"/>
    <d v="2027-12-05T00:00:00"/>
    <n v="106200"/>
    <n v="2.68"/>
    <n v="8"/>
    <n v="5.9299999999999999E-2"/>
    <n v="2.68"/>
    <n v="8"/>
    <n v="5.9299999999999999E-2"/>
    <x v="1"/>
    <x v="1"/>
    <n v="35400"/>
    <n v="35400"/>
    <n v="35400"/>
    <n v="0"/>
    <n v="0"/>
    <n v="0"/>
    <n v="0"/>
    <n v="0"/>
    <n v="0"/>
    <n v="0"/>
    <n v="0"/>
    <n v="0"/>
    <n v="0"/>
    <n v="0"/>
    <n v="0"/>
    <n v="0"/>
    <n v="70800"/>
    <n v="35400"/>
    <n v="106200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0"/>
    <n v="100300"/>
    <d v="2019-12-05T00:00:00"/>
    <d v="2028-12-05T00:00:00"/>
    <n v="100300"/>
    <n v="3.68"/>
    <n v="9"/>
    <n v="6.2100000000000002E-2"/>
    <n v="3.68"/>
    <n v="9"/>
    <n v="6.2100000000000002E-2"/>
    <x v="1"/>
    <x v="1"/>
    <n v="25075"/>
    <n v="25075"/>
    <n v="25075"/>
    <n v="25075"/>
    <n v="0"/>
    <n v="0"/>
    <n v="0"/>
    <n v="0"/>
    <n v="0"/>
    <n v="0"/>
    <n v="0"/>
    <n v="0"/>
    <n v="0"/>
    <n v="0"/>
    <n v="0"/>
    <n v="0"/>
    <n v="50150"/>
    <n v="50150"/>
    <n v="100300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0"/>
    <n v="207237.5"/>
    <d v="2019-12-05T00:00:00"/>
    <d v="2025-12-05T00:00:00"/>
    <n v="207237.5"/>
    <n v="0.68"/>
    <n v="6"/>
    <n v="5.3600000000000002E-2"/>
    <n v="0.68"/>
    <n v="6"/>
    <n v="5.3600000000000002E-2"/>
    <x v="1"/>
    <x v="1"/>
    <n v="207237.5"/>
    <n v="0"/>
    <n v="0"/>
    <n v="0"/>
    <n v="0"/>
    <n v="0"/>
    <n v="0"/>
    <n v="0"/>
    <n v="0"/>
    <n v="0"/>
    <n v="0"/>
    <n v="0"/>
    <n v="0"/>
    <n v="0"/>
    <n v="0"/>
    <n v="0"/>
    <n v="207237.5"/>
    <n v="0"/>
    <n v="207237.5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0"/>
    <n v="251340"/>
    <d v="2019-12-05T00:00:00"/>
    <d v="2026-12-05T00:00:00"/>
    <n v="251340"/>
    <n v="1.68"/>
    <n v="7"/>
    <n v="5.6399999999999999E-2"/>
    <n v="1.68"/>
    <n v="7"/>
    <n v="5.6399999999999999E-2"/>
    <x v="1"/>
    <x v="1"/>
    <n v="125670"/>
    <n v="125670"/>
    <n v="0"/>
    <n v="0"/>
    <n v="0"/>
    <n v="0"/>
    <n v="0"/>
    <n v="0"/>
    <n v="0"/>
    <n v="0"/>
    <n v="0"/>
    <n v="0"/>
    <n v="0"/>
    <n v="0"/>
    <n v="0"/>
    <n v="0"/>
    <n v="251340"/>
    <n v="0"/>
    <n v="251340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0"/>
    <n v="515807.5"/>
    <d v="2019-12-05T00:00:00"/>
    <d v="2027-12-05T00:00:00"/>
    <n v="515807.5"/>
    <n v="2.68"/>
    <n v="8"/>
    <n v="5.9299999999999999E-2"/>
    <n v="2.68"/>
    <n v="8"/>
    <n v="5.9299999999999999E-2"/>
    <x v="1"/>
    <x v="1"/>
    <n v="171935.84"/>
    <n v="171935.83"/>
    <n v="171935.83"/>
    <n v="0"/>
    <n v="0"/>
    <n v="0"/>
    <n v="0"/>
    <n v="0"/>
    <n v="0"/>
    <n v="0"/>
    <n v="0"/>
    <n v="0"/>
    <n v="0"/>
    <n v="0"/>
    <n v="0"/>
    <n v="0"/>
    <n v="343871.67"/>
    <n v="171935.83"/>
    <n v="515807.5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0"/>
    <n v="260927.5"/>
    <d v="2019-12-05T00:00:00"/>
    <d v="2028-12-05T00:00:00"/>
    <n v="260927.5"/>
    <n v="3.68"/>
    <n v="9"/>
    <n v="6.2100000000000002E-2"/>
    <n v="3.68"/>
    <n v="9"/>
    <n v="6.2100000000000002E-2"/>
    <x v="1"/>
    <x v="1"/>
    <n v="65231.88"/>
    <n v="65231.88"/>
    <n v="65231.87"/>
    <n v="65231.87"/>
    <n v="0"/>
    <n v="0"/>
    <n v="0"/>
    <n v="0"/>
    <n v="0"/>
    <n v="0"/>
    <n v="0"/>
    <n v="0"/>
    <n v="0"/>
    <n v="0"/>
    <n v="0"/>
    <n v="0"/>
    <n v="130463.76"/>
    <n v="130463.74"/>
    <n v="260927.5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05T00:00:00"/>
    <d v="2029-12-05T00:00:00"/>
    <n v="159300"/>
    <n v="4.68"/>
    <n v="10"/>
    <n v="6.5000000000000002E-2"/>
    <n v="4.68"/>
    <n v="10"/>
    <n v="6.5000000000000002E-2"/>
    <x v="1"/>
    <x v="1"/>
    <n v="31860"/>
    <n v="31860"/>
    <n v="31860"/>
    <n v="31860"/>
    <n v="31860"/>
    <n v="0"/>
    <n v="0"/>
    <n v="0"/>
    <n v="0"/>
    <n v="0"/>
    <n v="0"/>
    <n v="0"/>
    <n v="0"/>
    <n v="0"/>
    <n v="0"/>
    <n v="0"/>
    <n v="63720"/>
    <n v="95580"/>
    <n v="159300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0"/>
    <n v="325975"/>
    <d v="2019-12-09T00:00:00"/>
    <d v="2025-12-09T00:00:00"/>
    <n v="325975"/>
    <n v="0.69"/>
    <n v="6"/>
    <n v="5.3600000000000002E-2"/>
    <n v="0.69"/>
    <n v="6"/>
    <n v="5.3600000000000002E-2"/>
    <x v="1"/>
    <x v="1"/>
    <n v="325975"/>
    <n v="0"/>
    <n v="0"/>
    <n v="0"/>
    <n v="0"/>
    <n v="0"/>
    <n v="0"/>
    <n v="0"/>
    <n v="0"/>
    <n v="0"/>
    <n v="0"/>
    <n v="0"/>
    <n v="0"/>
    <n v="0"/>
    <n v="0"/>
    <n v="0"/>
    <n v="325975"/>
    <n v="0"/>
    <n v="325975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0"/>
    <n v="153695"/>
    <d v="2019-12-09T00:00:00"/>
    <d v="2026-12-09T00:00:00"/>
    <n v="153695"/>
    <n v="1.69"/>
    <n v="7"/>
    <n v="5.6399999999999999E-2"/>
    <n v="1.69"/>
    <n v="7"/>
    <n v="5.6399999999999999E-2"/>
    <x v="1"/>
    <x v="1"/>
    <n v="76847.5"/>
    <n v="76847.5"/>
    <n v="0"/>
    <n v="0"/>
    <n v="0"/>
    <n v="0"/>
    <n v="0"/>
    <n v="0"/>
    <n v="0"/>
    <n v="0"/>
    <n v="0"/>
    <n v="0"/>
    <n v="0"/>
    <n v="0"/>
    <n v="0"/>
    <n v="0"/>
    <n v="153695"/>
    <n v="0"/>
    <n v="153695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0"/>
    <n v="822460"/>
    <d v="2019-12-09T00:00:00"/>
    <d v="2027-12-09T00:00:00"/>
    <n v="822460"/>
    <n v="2.69"/>
    <n v="8"/>
    <n v="5.9299999999999999E-2"/>
    <n v="2.69"/>
    <n v="8"/>
    <n v="5.9299999999999999E-2"/>
    <x v="1"/>
    <x v="1"/>
    <n v="274153.34000000003"/>
    <n v="274153.33"/>
    <n v="274153.33"/>
    <n v="0"/>
    <n v="0"/>
    <n v="0"/>
    <n v="0"/>
    <n v="0"/>
    <n v="0"/>
    <n v="0"/>
    <n v="0"/>
    <n v="0"/>
    <n v="0"/>
    <n v="0"/>
    <n v="0"/>
    <n v="0"/>
    <n v="548306.67000000004"/>
    <n v="274153.33"/>
    <n v="822460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0"/>
    <n v="541030"/>
    <d v="2019-12-09T00:00:00"/>
    <d v="2028-12-09T00:00:00"/>
    <n v="541030"/>
    <n v="3.69"/>
    <n v="9"/>
    <n v="6.2100000000000002E-2"/>
    <n v="3.69"/>
    <n v="9"/>
    <n v="6.2100000000000002E-2"/>
    <x v="1"/>
    <x v="1"/>
    <n v="135257.5"/>
    <n v="135257.5"/>
    <n v="135257.5"/>
    <n v="135257.5"/>
    <n v="0"/>
    <n v="0"/>
    <n v="0"/>
    <n v="0"/>
    <n v="0"/>
    <n v="0"/>
    <n v="0"/>
    <n v="0"/>
    <n v="0"/>
    <n v="0"/>
    <n v="0"/>
    <n v="0"/>
    <n v="270515"/>
    <n v="270515"/>
    <n v="541030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0"/>
    <n v="252667.5"/>
    <d v="2019-12-09T00:00:00"/>
    <d v="2029-12-09T00:00:00"/>
    <n v="252667.5"/>
    <n v="4.6900000000000004"/>
    <n v="10"/>
    <n v="6.5000000000000002E-2"/>
    <n v="4.6900000000000004"/>
    <n v="10"/>
    <n v="6.5000000000000002E-2"/>
    <x v="1"/>
    <x v="1"/>
    <n v="50533.5"/>
    <n v="50533.5"/>
    <n v="50533.5"/>
    <n v="50533.5"/>
    <n v="50533.5"/>
    <n v="0"/>
    <n v="0"/>
    <n v="0"/>
    <n v="0"/>
    <n v="0"/>
    <n v="0"/>
    <n v="0"/>
    <n v="0"/>
    <n v="0"/>
    <n v="0"/>
    <n v="0"/>
    <n v="101067"/>
    <n v="151600.5"/>
    <n v="252667.5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19-12-10T00:00:00"/>
    <d v="2025-12-10T00:00:00"/>
    <n v="106200"/>
    <n v="0.69"/>
    <n v="6"/>
    <n v="5.3600000000000002E-2"/>
    <n v="0.69"/>
    <n v="6"/>
    <n v="5.3600000000000002E-2"/>
    <x v="1"/>
    <x v="1"/>
    <n v="106200"/>
    <n v="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0T00:00:00"/>
    <d v="2026-12-10T00:00:00"/>
    <n v="53100"/>
    <n v="1.69"/>
    <n v="7"/>
    <n v="5.6399999999999999E-2"/>
    <n v="1.69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19-12-10T00:00:00"/>
    <d v="2027-12-10T00:00:00"/>
    <n v="159300"/>
    <n v="2.69"/>
    <n v="8"/>
    <n v="5.9299999999999999E-2"/>
    <n v="2.69"/>
    <n v="8"/>
    <n v="5.9299999999999999E-2"/>
    <x v="1"/>
    <x v="1"/>
    <n v="53100"/>
    <n v="53100"/>
    <n v="53100"/>
    <n v="0"/>
    <n v="0"/>
    <n v="0"/>
    <n v="0"/>
    <n v="0"/>
    <n v="0"/>
    <n v="0"/>
    <n v="0"/>
    <n v="0"/>
    <n v="0"/>
    <n v="0"/>
    <n v="0"/>
    <n v="0"/>
    <n v="106200"/>
    <n v="53100"/>
    <n v="159300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0"/>
    <n v="254290"/>
    <d v="2019-12-10T00:00:00"/>
    <d v="2028-12-10T00:00:00"/>
    <n v="254290"/>
    <n v="3.69"/>
    <n v="9"/>
    <n v="6.2100000000000002E-2"/>
    <n v="3.69"/>
    <n v="9"/>
    <n v="6.2100000000000002E-2"/>
    <x v="1"/>
    <x v="1"/>
    <n v="63572.5"/>
    <n v="63572.5"/>
    <n v="63572.5"/>
    <n v="63572.5"/>
    <n v="0"/>
    <n v="0"/>
    <n v="0"/>
    <n v="0"/>
    <n v="0"/>
    <n v="0"/>
    <n v="0"/>
    <n v="0"/>
    <n v="0"/>
    <n v="0"/>
    <n v="0"/>
    <n v="0"/>
    <n v="127145"/>
    <n v="127145"/>
    <n v="254290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0T00:00:00"/>
    <d v="2025-12-10T00:00:00"/>
    <n v="53100"/>
    <n v="0.69"/>
    <n v="6"/>
    <n v="5.3600000000000002E-2"/>
    <n v="0.69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0T00:00:00"/>
    <d v="2028-12-10T00:00:00"/>
    <n v="212400"/>
    <n v="3.69"/>
    <n v="9"/>
    <n v="6.2100000000000002E-2"/>
    <n v="3.69"/>
    <n v="9"/>
    <n v="6.2100000000000002E-2"/>
    <x v="1"/>
    <x v="1"/>
    <n v="53100"/>
    <n v="53100"/>
    <n v="53100"/>
    <n v="53100"/>
    <n v="0"/>
    <n v="0"/>
    <n v="0"/>
    <n v="0"/>
    <n v="0"/>
    <n v="0"/>
    <n v="0"/>
    <n v="0"/>
    <n v="0"/>
    <n v="0"/>
    <n v="0"/>
    <n v="0"/>
    <n v="106200"/>
    <n v="106200"/>
    <n v="212400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0"/>
    <n v="51330"/>
    <d v="2019-12-10T00:00:00"/>
    <d v="2026-12-10T00:00:00"/>
    <n v="51330"/>
    <n v="1.69"/>
    <n v="7"/>
    <n v="5.6399999999999999E-2"/>
    <n v="1.69"/>
    <n v="7"/>
    <n v="5.6399999999999999E-2"/>
    <x v="1"/>
    <x v="1"/>
    <n v="25665"/>
    <n v="25665"/>
    <n v="0"/>
    <n v="0"/>
    <n v="0"/>
    <n v="0"/>
    <n v="0"/>
    <n v="0"/>
    <n v="0"/>
    <n v="0"/>
    <n v="0"/>
    <n v="0"/>
    <n v="0"/>
    <n v="0"/>
    <n v="0"/>
    <n v="0"/>
    <n v="51330"/>
    <n v="0"/>
    <n v="51330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0T00:00:00"/>
    <d v="2027-12-10T00:00:00"/>
    <n v="53100"/>
    <n v="2.69"/>
    <n v="8"/>
    <n v="5.9299999999999999E-2"/>
    <n v="2.69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0"/>
    <n v="112837.5"/>
    <d v="2019-12-10T00:00:00"/>
    <d v="2028-12-10T00:00:00"/>
    <n v="112837.5"/>
    <n v="3.69"/>
    <n v="9"/>
    <n v="6.2100000000000002E-2"/>
    <n v="3.69"/>
    <n v="9"/>
    <n v="6.2100000000000002E-2"/>
    <x v="1"/>
    <x v="1"/>
    <n v="28209.38"/>
    <n v="28209.38"/>
    <n v="28209.37"/>
    <n v="28209.37"/>
    <n v="0"/>
    <n v="0"/>
    <n v="0"/>
    <n v="0"/>
    <n v="0"/>
    <n v="0"/>
    <n v="0"/>
    <n v="0"/>
    <n v="0"/>
    <n v="0"/>
    <n v="0"/>
    <n v="0"/>
    <n v="56418.76"/>
    <n v="56418.74"/>
    <n v="112837.5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0"/>
    <n v="518905"/>
    <d v="2019-12-11T00:00:00"/>
    <d v="2025-12-11T00:00:00"/>
    <n v="518905"/>
    <n v="0.7"/>
    <n v="6"/>
    <n v="5.3600000000000002E-2"/>
    <n v="0.7"/>
    <n v="6"/>
    <n v="5.3600000000000002E-2"/>
    <x v="1"/>
    <x v="1"/>
    <n v="518905"/>
    <n v="0"/>
    <n v="0"/>
    <n v="0"/>
    <n v="0"/>
    <n v="0"/>
    <n v="0"/>
    <n v="0"/>
    <n v="0"/>
    <n v="0"/>
    <n v="0"/>
    <n v="0"/>
    <n v="0"/>
    <n v="0"/>
    <n v="0"/>
    <n v="0"/>
    <n v="518905"/>
    <n v="0"/>
    <n v="518905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0"/>
    <n v="805645"/>
    <d v="2019-12-11T00:00:00"/>
    <d v="2026-12-11T00:00:00"/>
    <n v="805645"/>
    <n v="1.7"/>
    <n v="7"/>
    <n v="5.6399999999999999E-2"/>
    <n v="1.7"/>
    <n v="7"/>
    <n v="5.6399999999999999E-2"/>
    <x v="1"/>
    <x v="1"/>
    <n v="402822.5"/>
    <n v="402822.5"/>
    <n v="0"/>
    <n v="0"/>
    <n v="0"/>
    <n v="0"/>
    <n v="0"/>
    <n v="0"/>
    <n v="0"/>
    <n v="0"/>
    <n v="0"/>
    <n v="0"/>
    <n v="0"/>
    <n v="0"/>
    <n v="0"/>
    <n v="0"/>
    <n v="805645"/>
    <n v="0"/>
    <n v="80564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0"/>
    <n v="562565"/>
    <d v="2019-12-11T00:00:00"/>
    <d v="2027-12-11T00:00:00"/>
    <n v="562565"/>
    <n v="2.7"/>
    <n v="8"/>
    <n v="5.9299999999999999E-2"/>
    <n v="2.7"/>
    <n v="8"/>
    <n v="5.9299999999999999E-2"/>
    <x v="1"/>
    <x v="1"/>
    <n v="187521.67"/>
    <n v="187521.67"/>
    <n v="187521.66"/>
    <n v="0"/>
    <n v="0"/>
    <n v="0"/>
    <n v="0"/>
    <n v="0"/>
    <n v="0"/>
    <n v="0"/>
    <n v="0"/>
    <n v="0"/>
    <n v="0"/>
    <n v="0"/>
    <n v="0"/>
    <n v="0"/>
    <n v="375043.34"/>
    <n v="187521.66"/>
    <n v="562565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12-11T00:00:00"/>
    <d v="2028-12-11T00:00:00"/>
    <n v="159300"/>
    <n v="3.7"/>
    <n v="9"/>
    <n v="6.2100000000000002E-2"/>
    <n v="3.7"/>
    <n v="9"/>
    <n v="6.2100000000000002E-2"/>
    <x v="1"/>
    <x v="1"/>
    <n v="39825"/>
    <n v="39825"/>
    <n v="39825"/>
    <n v="39825"/>
    <n v="0"/>
    <n v="0"/>
    <n v="0"/>
    <n v="0"/>
    <n v="0"/>
    <n v="0"/>
    <n v="0"/>
    <n v="0"/>
    <n v="0"/>
    <n v="0"/>
    <n v="0"/>
    <n v="0"/>
    <n v="79650"/>
    <n v="79650"/>
    <n v="159300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1T00:00:00"/>
    <d v="2029-12-11T00:00:00"/>
    <n v="159300"/>
    <n v="4.7"/>
    <n v="10"/>
    <n v="6.5000000000000002E-2"/>
    <n v="4.7"/>
    <n v="10"/>
    <n v="6.5000000000000002E-2"/>
    <x v="1"/>
    <x v="1"/>
    <n v="31860"/>
    <n v="31860"/>
    <n v="31860"/>
    <n v="31860"/>
    <n v="31860"/>
    <n v="0"/>
    <n v="0"/>
    <n v="0"/>
    <n v="0"/>
    <n v="0"/>
    <n v="0"/>
    <n v="0"/>
    <n v="0"/>
    <n v="0"/>
    <n v="0"/>
    <n v="0"/>
    <n v="63720"/>
    <n v="95580"/>
    <n v="159300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0"/>
    <n v="407690"/>
    <d v="2019-12-11T00:00:00"/>
    <d v="2025-12-11T00:00:00"/>
    <n v="407690"/>
    <n v="0.7"/>
    <n v="6"/>
    <n v="5.3600000000000002E-2"/>
    <n v="0.7"/>
    <n v="6"/>
    <n v="5.3600000000000002E-2"/>
    <x v="1"/>
    <x v="1"/>
    <n v="407690"/>
    <n v="0"/>
    <n v="0"/>
    <n v="0"/>
    <n v="0"/>
    <n v="0"/>
    <n v="0"/>
    <n v="0"/>
    <n v="0"/>
    <n v="0"/>
    <n v="0"/>
    <n v="0"/>
    <n v="0"/>
    <n v="0"/>
    <n v="0"/>
    <n v="0"/>
    <n v="407690"/>
    <n v="0"/>
    <n v="407690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0"/>
    <n v="364767.5"/>
    <d v="2019-12-11T00:00:00"/>
    <d v="2026-12-11T00:00:00"/>
    <n v="364767.5"/>
    <n v="1.7"/>
    <n v="7"/>
    <n v="5.6399999999999999E-2"/>
    <n v="1.7"/>
    <n v="7"/>
    <n v="5.6399999999999999E-2"/>
    <x v="1"/>
    <x v="1"/>
    <n v="182383.75"/>
    <n v="182383.75"/>
    <n v="0"/>
    <n v="0"/>
    <n v="0"/>
    <n v="0"/>
    <n v="0"/>
    <n v="0"/>
    <n v="0"/>
    <n v="0"/>
    <n v="0"/>
    <n v="0"/>
    <n v="0"/>
    <n v="0"/>
    <n v="0"/>
    <n v="0"/>
    <n v="364767.5"/>
    <n v="0"/>
    <n v="364767.5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0"/>
    <n v="969222.5"/>
    <d v="2019-12-11T00:00:00"/>
    <d v="2027-12-11T00:00:00"/>
    <n v="969222.5"/>
    <n v="2.7"/>
    <n v="8"/>
    <n v="5.9299999999999999E-2"/>
    <n v="2.7"/>
    <n v="8"/>
    <n v="5.9299999999999999E-2"/>
    <x v="1"/>
    <x v="1"/>
    <n v="323074.17"/>
    <n v="323074.17"/>
    <n v="323074.15999999997"/>
    <n v="0"/>
    <n v="0"/>
    <n v="0"/>
    <n v="0"/>
    <n v="0"/>
    <n v="0"/>
    <n v="0"/>
    <n v="0"/>
    <n v="0"/>
    <n v="0"/>
    <n v="0"/>
    <n v="0"/>
    <n v="0"/>
    <n v="646148.34"/>
    <n v="323074.15999999997"/>
    <n v="969222.5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0"/>
    <n v="1580020"/>
    <d v="2019-12-11T00:00:00"/>
    <d v="2028-12-11T00:00:00"/>
    <n v="1580020"/>
    <n v="3.7"/>
    <n v="9"/>
    <n v="6.2100000000000002E-2"/>
    <n v="3.7"/>
    <n v="9"/>
    <n v="6.2100000000000002E-2"/>
    <x v="1"/>
    <x v="1"/>
    <n v="395005"/>
    <n v="395005"/>
    <n v="395005"/>
    <n v="395005"/>
    <n v="0"/>
    <n v="0"/>
    <n v="0"/>
    <n v="0"/>
    <n v="0"/>
    <n v="0"/>
    <n v="0"/>
    <n v="0"/>
    <n v="0"/>
    <n v="0"/>
    <n v="0"/>
    <n v="0"/>
    <n v="790010"/>
    <n v="790010"/>
    <n v="1580020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0"/>
    <n v="318305"/>
    <d v="2019-12-11T00:00:00"/>
    <d v="2029-12-11T00:00:00"/>
    <n v="318305"/>
    <n v="4.7"/>
    <n v="10"/>
    <n v="6.5000000000000002E-2"/>
    <n v="4.7"/>
    <n v="10"/>
    <n v="6.5000000000000002E-2"/>
    <x v="1"/>
    <x v="1"/>
    <n v="63661"/>
    <n v="63661"/>
    <n v="63661"/>
    <n v="63661"/>
    <n v="63661"/>
    <n v="0"/>
    <n v="0"/>
    <n v="0"/>
    <n v="0"/>
    <n v="0"/>
    <n v="0"/>
    <n v="0"/>
    <n v="0"/>
    <n v="0"/>
    <n v="0"/>
    <n v="0"/>
    <n v="127322"/>
    <n v="190983"/>
    <n v="318305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0"/>
    <n v="49855"/>
    <d v="2019-12-11T00:00:00"/>
    <d v="2026-12-11T00:00:00"/>
    <n v="49855"/>
    <n v="1.7"/>
    <n v="7"/>
    <n v="5.6399999999999999E-2"/>
    <n v="1.7"/>
    <n v="7"/>
    <n v="5.6399999999999999E-2"/>
    <x v="1"/>
    <x v="1"/>
    <n v="24927.5"/>
    <n v="24927.5"/>
    <n v="0"/>
    <n v="0"/>
    <n v="0"/>
    <n v="0"/>
    <n v="0"/>
    <n v="0"/>
    <n v="0"/>
    <n v="0"/>
    <n v="0"/>
    <n v="0"/>
    <n v="0"/>
    <n v="0"/>
    <n v="0"/>
    <n v="0"/>
    <n v="49855"/>
    <n v="0"/>
    <n v="49855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0"/>
    <n v="101627.5"/>
    <d v="2019-12-11T00:00:00"/>
    <d v="2027-12-11T00:00:00"/>
    <n v="101627.5"/>
    <n v="2.7"/>
    <n v="8"/>
    <n v="5.9299999999999999E-2"/>
    <n v="2.7"/>
    <n v="8"/>
    <n v="5.9299999999999999E-2"/>
    <x v="1"/>
    <x v="1"/>
    <n v="33875.839999999997"/>
    <n v="33875.83"/>
    <n v="33875.83"/>
    <n v="0"/>
    <n v="0"/>
    <n v="0"/>
    <n v="0"/>
    <n v="0"/>
    <n v="0"/>
    <n v="0"/>
    <n v="0"/>
    <n v="0"/>
    <n v="0"/>
    <n v="0"/>
    <n v="0"/>
    <n v="0"/>
    <n v="67751.67"/>
    <n v="33875.83"/>
    <n v="101627.5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0"/>
    <n v="48675"/>
    <d v="2019-12-11T00:00:00"/>
    <d v="2028-12-11T00:00:00"/>
    <n v="48675"/>
    <n v="3.7"/>
    <n v="9"/>
    <n v="6.2100000000000002E-2"/>
    <n v="3.7"/>
    <n v="9"/>
    <n v="6.2100000000000002E-2"/>
    <x v="1"/>
    <x v="1"/>
    <n v="12168.75"/>
    <n v="12168.75"/>
    <n v="12168.75"/>
    <n v="12168.75"/>
    <n v="0"/>
    <n v="0"/>
    <n v="0"/>
    <n v="0"/>
    <n v="0"/>
    <n v="0"/>
    <n v="0"/>
    <n v="0"/>
    <n v="0"/>
    <n v="0"/>
    <n v="0"/>
    <n v="0"/>
    <n v="24337.5"/>
    <n v="24337.5"/>
    <n v="4867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19-12-11T00:00:00"/>
    <d v="2029-12-11T00:00:00"/>
    <n v="51920"/>
    <n v="4.7"/>
    <n v="10"/>
    <n v="6.5000000000000002E-2"/>
    <n v="4.7"/>
    <n v="10"/>
    <n v="6.5000000000000002E-2"/>
    <x v="1"/>
    <x v="1"/>
    <n v="10384"/>
    <n v="10384"/>
    <n v="10384"/>
    <n v="10384"/>
    <n v="10384"/>
    <n v="0"/>
    <n v="0"/>
    <n v="0"/>
    <n v="0"/>
    <n v="0"/>
    <n v="0"/>
    <n v="0"/>
    <n v="0"/>
    <n v="0"/>
    <n v="0"/>
    <n v="0"/>
    <n v="20768"/>
    <n v="31152"/>
    <n v="51920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0"/>
    <n v="25960"/>
    <d v="2019-12-11T00:00:00"/>
    <d v="2026-12-11T00:00:00"/>
    <n v="25960"/>
    <n v="1.7"/>
    <n v="7"/>
    <n v="5.6399999999999999E-2"/>
    <n v="1.7"/>
    <n v="7"/>
    <n v="5.6399999999999999E-2"/>
    <x v="1"/>
    <x v="1"/>
    <n v="12980"/>
    <n v="12980"/>
    <n v="0"/>
    <n v="0"/>
    <n v="0"/>
    <n v="0"/>
    <n v="0"/>
    <n v="0"/>
    <n v="0"/>
    <n v="0"/>
    <n v="0"/>
    <n v="0"/>
    <n v="0"/>
    <n v="0"/>
    <n v="0"/>
    <n v="0"/>
    <n v="25960"/>
    <n v="0"/>
    <n v="25960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1T00:00:00"/>
    <d v="2025-12-11T00:00:00"/>
    <n v="53100"/>
    <n v="0.7"/>
    <n v="6"/>
    <n v="5.3600000000000002E-2"/>
    <n v="0.7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0"/>
    <n v="255765"/>
    <d v="2019-12-11T00:00:00"/>
    <d v="2026-12-11T00:00:00"/>
    <n v="255765"/>
    <n v="1.7"/>
    <n v="7"/>
    <n v="5.6399999999999999E-2"/>
    <n v="1.7"/>
    <n v="7"/>
    <n v="5.6399999999999999E-2"/>
    <x v="1"/>
    <x v="1"/>
    <n v="127882.5"/>
    <n v="127882.5"/>
    <n v="0"/>
    <n v="0"/>
    <n v="0"/>
    <n v="0"/>
    <n v="0"/>
    <n v="0"/>
    <n v="0"/>
    <n v="0"/>
    <n v="0"/>
    <n v="0"/>
    <n v="0"/>
    <n v="0"/>
    <n v="0"/>
    <n v="0"/>
    <n v="255765"/>
    <n v="0"/>
    <n v="255765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11T00:00:00"/>
    <d v="2027-12-11T00:00:00"/>
    <n v="106200"/>
    <n v="2.7"/>
    <n v="8"/>
    <n v="5.9299999999999999E-2"/>
    <n v="2.7"/>
    <n v="8"/>
    <n v="5.9299999999999999E-2"/>
    <x v="1"/>
    <x v="1"/>
    <n v="35400"/>
    <n v="35400"/>
    <n v="35400"/>
    <n v="0"/>
    <n v="0"/>
    <n v="0"/>
    <n v="0"/>
    <n v="0"/>
    <n v="0"/>
    <n v="0"/>
    <n v="0"/>
    <n v="0"/>
    <n v="0"/>
    <n v="0"/>
    <n v="0"/>
    <n v="0"/>
    <n v="70800"/>
    <n v="35400"/>
    <n v="106200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0"/>
    <n v="52805"/>
    <d v="2019-12-11T00:00:00"/>
    <d v="2025-12-11T00:00:00"/>
    <n v="52805"/>
    <n v="0.7"/>
    <n v="6"/>
    <n v="5.3600000000000002E-2"/>
    <n v="0.7"/>
    <n v="6"/>
    <n v="5.3600000000000002E-2"/>
    <x v="1"/>
    <x v="1"/>
    <n v="52805"/>
    <n v="0"/>
    <n v="0"/>
    <n v="0"/>
    <n v="0"/>
    <n v="0"/>
    <n v="0"/>
    <n v="0"/>
    <n v="0"/>
    <n v="0"/>
    <n v="0"/>
    <n v="0"/>
    <n v="0"/>
    <n v="0"/>
    <n v="0"/>
    <n v="0"/>
    <n v="52805"/>
    <n v="0"/>
    <n v="52805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0"/>
    <n v="41595"/>
    <d v="2019-12-12T00:00:00"/>
    <d v="2027-12-12T00:00:00"/>
    <n v="41595"/>
    <n v="2.7"/>
    <n v="8"/>
    <n v="5.9299999999999999E-2"/>
    <n v="2.7"/>
    <n v="8"/>
    <n v="5.9299999999999999E-2"/>
    <x v="1"/>
    <x v="1"/>
    <n v="13865"/>
    <n v="13865"/>
    <n v="13865"/>
    <n v="0"/>
    <n v="0"/>
    <n v="0"/>
    <n v="0"/>
    <n v="0"/>
    <n v="0"/>
    <n v="0"/>
    <n v="0"/>
    <n v="0"/>
    <n v="0"/>
    <n v="0"/>
    <n v="0"/>
    <n v="0"/>
    <n v="27730"/>
    <n v="13865"/>
    <n v="41595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0"/>
    <n v="5015"/>
    <d v="2019-12-12T00:00:00"/>
    <d v="2028-12-12T00:00:00"/>
    <n v="5015"/>
    <n v="3.7"/>
    <n v="9"/>
    <n v="6.2100000000000002E-2"/>
    <n v="3.7"/>
    <n v="9"/>
    <n v="6.2100000000000002E-2"/>
    <x v="1"/>
    <x v="1"/>
    <n v="1253.75"/>
    <n v="1253.75"/>
    <n v="1253.75"/>
    <n v="1253.75"/>
    <n v="0"/>
    <n v="0"/>
    <n v="0"/>
    <n v="0"/>
    <n v="0"/>
    <n v="0"/>
    <n v="0"/>
    <n v="0"/>
    <n v="0"/>
    <n v="0"/>
    <n v="0"/>
    <n v="0"/>
    <n v="2507.5"/>
    <n v="2507.5"/>
    <n v="5015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0"/>
    <n v="102217.5"/>
    <d v="2019-12-12T00:00:00"/>
    <d v="2025-12-12T00:00:00"/>
    <n v="102217.5"/>
    <n v="0.7"/>
    <n v="6"/>
    <n v="5.3600000000000002E-2"/>
    <n v="0.7"/>
    <n v="6"/>
    <n v="5.3600000000000002E-2"/>
    <x v="1"/>
    <x v="1"/>
    <n v="102217.5"/>
    <n v="0"/>
    <n v="0"/>
    <n v="0"/>
    <n v="0"/>
    <n v="0"/>
    <n v="0"/>
    <n v="0"/>
    <n v="0"/>
    <n v="0"/>
    <n v="0"/>
    <n v="0"/>
    <n v="0"/>
    <n v="0"/>
    <n v="0"/>
    <n v="0"/>
    <n v="102217.5"/>
    <n v="0"/>
    <n v="102217.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0"/>
    <n v="258715"/>
    <d v="2019-12-12T00:00:00"/>
    <d v="2026-12-12T00:00:00"/>
    <n v="258715"/>
    <n v="1.7"/>
    <n v="7"/>
    <n v="5.6399999999999999E-2"/>
    <n v="1.7"/>
    <n v="7"/>
    <n v="5.6399999999999999E-2"/>
    <x v="1"/>
    <x v="1"/>
    <n v="129357.5"/>
    <n v="129357.5"/>
    <n v="0"/>
    <n v="0"/>
    <n v="0"/>
    <n v="0"/>
    <n v="0"/>
    <n v="0"/>
    <n v="0"/>
    <n v="0"/>
    <n v="0"/>
    <n v="0"/>
    <n v="0"/>
    <n v="0"/>
    <n v="0"/>
    <n v="0"/>
    <n v="258715"/>
    <n v="0"/>
    <n v="258715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0"/>
    <n v="330400"/>
    <d v="2019-12-12T00:00:00"/>
    <d v="2027-12-12T00:00:00"/>
    <n v="330400"/>
    <n v="2.7"/>
    <n v="8"/>
    <n v="5.9299999999999999E-2"/>
    <n v="2.7"/>
    <n v="8"/>
    <n v="5.9299999999999999E-2"/>
    <x v="1"/>
    <x v="1"/>
    <n v="110133.34"/>
    <n v="110133.33"/>
    <n v="110133.33"/>
    <n v="0"/>
    <n v="0"/>
    <n v="0"/>
    <n v="0"/>
    <n v="0"/>
    <n v="0"/>
    <n v="0"/>
    <n v="0"/>
    <n v="0"/>
    <n v="0"/>
    <n v="0"/>
    <n v="0"/>
    <n v="0"/>
    <n v="220266.66999999998"/>
    <n v="110133.33"/>
    <n v="330400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0"/>
    <n v="542947.5"/>
    <d v="2019-12-12T00:00:00"/>
    <d v="2028-12-12T00:00:00"/>
    <n v="542947.5"/>
    <n v="3.7"/>
    <n v="9"/>
    <n v="6.2100000000000002E-2"/>
    <n v="3.7"/>
    <n v="9"/>
    <n v="6.2100000000000002E-2"/>
    <x v="1"/>
    <x v="1"/>
    <n v="135736.88"/>
    <n v="135736.88"/>
    <n v="135736.87"/>
    <n v="135736.87"/>
    <n v="0"/>
    <n v="0"/>
    <n v="0"/>
    <n v="0"/>
    <n v="0"/>
    <n v="0"/>
    <n v="0"/>
    <n v="0"/>
    <n v="0"/>
    <n v="0"/>
    <n v="0"/>
    <n v="0"/>
    <n v="271473.76"/>
    <n v="271473.74"/>
    <n v="542947.5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2T00:00:00"/>
    <d v="2029-12-12T00:00:00"/>
    <n v="159300"/>
    <n v="4.7"/>
    <n v="10"/>
    <n v="6.5000000000000002E-2"/>
    <n v="4.7"/>
    <n v="10"/>
    <n v="6.5000000000000002E-2"/>
    <x v="1"/>
    <x v="1"/>
    <n v="31860"/>
    <n v="31860"/>
    <n v="31860"/>
    <n v="31860"/>
    <n v="31860"/>
    <n v="0"/>
    <n v="0"/>
    <n v="0"/>
    <n v="0"/>
    <n v="0"/>
    <n v="0"/>
    <n v="0"/>
    <n v="0"/>
    <n v="0"/>
    <n v="0"/>
    <n v="0"/>
    <n v="63720"/>
    <n v="95580"/>
    <n v="159300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0"/>
    <n v="250012.5"/>
    <d v="2019-12-16T00:00:00"/>
    <d v="2025-12-16T00:00:00"/>
    <n v="250012.5"/>
    <n v="0.71"/>
    <n v="6"/>
    <n v="5.3600000000000002E-2"/>
    <n v="0.71"/>
    <n v="6"/>
    <n v="5.3600000000000002E-2"/>
    <x v="1"/>
    <x v="1"/>
    <n v="250012.5"/>
    <n v="0"/>
    <n v="0"/>
    <n v="0"/>
    <n v="0"/>
    <n v="0"/>
    <n v="0"/>
    <n v="0"/>
    <n v="0"/>
    <n v="0"/>
    <n v="0"/>
    <n v="0"/>
    <n v="0"/>
    <n v="0"/>
    <n v="0"/>
    <n v="0"/>
    <n v="250012.5"/>
    <n v="0"/>
    <n v="250012.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0"/>
    <n v="99415"/>
    <d v="2019-12-16T00:00:00"/>
    <d v="2026-12-16T00:00:00"/>
    <n v="99415"/>
    <n v="1.71"/>
    <n v="7"/>
    <n v="5.6399999999999999E-2"/>
    <n v="1.71"/>
    <n v="7"/>
    <n v="5.6399999999999999E-2"/>
    <x v="1"/>
    <x v="1"/>
    <n v="49707.5"/>
    <n v="49707.5"/>
    <n v="0"/>
    <n v="0"/>
    <n v="0"/>
    <n v="0"/>
    <n v="0"/>
    <n v="0"/>
    <n v="0"/>
    <n v="0"/>
    <n v="0"/>
    <n v="0"/>
    <n v="0"/>
    <n v="0"/>
    <n v="0"/>
    <n v="0"/>
    <n v="99415"/>
    <n v="0"/>
    <n v="99415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6T00:00:00"/>
    <d v="2027-12-16T00:00:00"/>
    <n v="205467.5"/>
    <n v="2.71"/>
    <n v="8"/>
    <n v="5.9299999999999999E-2"/>
    <n v="2.71"/>
    <n v="8"/>
    <n v="5.9299999999999999E-2"/>
    <x v="1"/>
    <x v="1"/>
    <n v="68489.17"/>
    <n v="68489.17"/>
    <n v="68489.16"/>
    <n v="0"/>
    <n v="0"/>
    <n v="0"/>
    <n v="0"/>
    <n v="0"/>
    <n v="0"/>
    <n v="0"/>
    <n v="0"/>
    <n v="0"/>
    <n v="0"/>
    <n v="0"/>
    <n v="0"/>
    <n v="0"/>
    <n v="136978.34"/>
    <n v="68489.16"/>
    <n v="205467.5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6T00:00:00"/>
    <d v="2028-12-16T00:00:00"/>
    <n v="212400"/>
    <n v="3.71"/>
    <n v="9"/>
    <n v="6.2100000000000002E-2"/>
    <n v="3.71"/>
    <n v="9"/>
    <n v="6.2100000000000002E-2"/>
    <x v="1"/>
    <x v="1"/>
    <n v="53100"/>
    <n v="53100"/>
    <n v="53100"/>
    <n v="53100"/>
    <n v="0"/>
    <n v="0"/>
    <n v="0"/>
    <n v="0"/>
    <n v="0"/>
    <n v="0"/>
    <n v="0"/>
    <n v="0"/>
    <n v="0"/>
    <n v="0"/>
    <n v="0"/>
    <n v="0"/>
    <n v="106200"/>
    <n v="106200"/>
    <n v="212400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0"/>
    <n v="228625"/>
    <d v="2019-12-16T00:00:00"/>
    <d v="2029-12-16T00:00:00"/>
    <n v="228625"/>
    <n v="4.71"/>
    <n v="10"/>
    <n v="6.5000000000000002E-2"/>
    <n v="4.71"/>
    <n v="10"/>
    <n v="6.5000000000000002E-2"/>
    <x v="1"/>
    <x v="1"/>
    <n v="45725"/>
    <n v="45725"/>
    <n v="45725"/>
    <n v="45725"/>
    <n v="45725"/>
    <n v="0"/>
    <n v="0"/>
    <n v="0"/>
    <n v="0"/>
    <n v="0"/>
    <n v="0"/>
    <n v="0"/>
    <n v="0"/>
    <n v="0"/>
    <n v="0"/>
    <n v="0"/>
    <n v="91450"/>
    <n v="137175"/>
    <n v="228625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0"/>
    <n v="46315"/>
    <d v="2019-12-16T00:00:00"/>
    <d v="2026-12-16T00:00:00"/>
    <n v="46315"/>
    <n v="1.71"/>
    <n v="7"/>
    <n v="5.6399999999999999E-2"/>
    <n v="1.71"/>
    <n v="7"/>
    <n v="5.6399999999999999E-2"/>
    <x v="1"/>
    <x v="1"/>
    <n v="23157.5"/>
    <n v="23157.5"/>
    <n v="0"/>
    <n v="0"/>
    <n v="0"/>
    <n v="0"/>
    <n v="0"/>
    <n v="0"/>
    <n v="0"/>
    <n v="0"/>
    <n v="0"/>
    <n v="0"/>
    <n v="0"/>
    <n v="0"/>
    <n v="0"/>
    <n v="0"/>
    <n v="46315"/>
    <n v="0"/>
    <n v="46315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0"/>
    <n v="151335"/>
    <d v="2019-12-16T00:00:00"/>
    <d v="2027-12-16T00:00:00"/>
    <n v="151335"/>
    <n v="2.71"/>
    <n v="8"/>
    <n v="5.9299999999999999E-2"/>
    <n v="2.71"/>
    <n v="8"/>
    <n v="5.9299999999999999E-2"/>
    <x v="1"/>
    <x v="1"/>
    <n v="50445"/>
    <n v="50445"/>
    <n v="50445"/>
    <n v="0"/>
    <n v="0"/>
    <n v="0"/>
    <n v="0"/>
    <n v="0"/>
    <n v="0"/>
    <n v="0"/>
    <n v="0"/>
    <n v="0"/>
    <n v="0"/>
    <n v="0"/>
    <n v="0"/>
    <n v="0"/>
    <n v="100890"/>
    <n v="50445"/>
    <n v="151335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0"/>
    <n v="99710"/>
    <d v="2019-12-16T00:00:00"/>
    <d v="2028-12-16T00:00:00"/>
    <n v="99710"/>
    <n v="3.71"/>
    <n v="9"/>
    <n v="6.2100000000000002E-2"/>
    <n v="3.71"/>
    <n v="9"/>
    <n v="6.2100000000000002E-2"/>
    <x v="1"/>
    <x v="1"/>
    <n v="24927.5"/>
    <n v="24927.5"/>
    <n v="24927.5"/>
    <n v="24927.5"/>
    <n v="0"/>
    <n v="0"/>
    <n v="0"/>
    <n v="0"/>
    <n v="0"/>
    <n v="0"/>
    <n v="0"/>
    <n v="0"/>
    <n v="0"/>
    <n v="0"/>
    <n v="0"/>
    <n v="0"/>
    <n v="49855"/>
    <n v="49855"/>
    <n v="99710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0"/>
    <n v="99857.5"/>
    <d v="2019-12-16T00:00:00"/>
    <d v="2025-12-16T00:00:00"/>
    <n v="99857.5"/>
    <n v="0.71"/>
    <n v="6"/>
    <n v="5.3600000000000002E-2"/>
    <n v="0.71"/>
    <n v="6"/>
    <n v="5.3600000000000002E-2"/>
    <x v="1"/>
    <x v="1"/>
    <n v="99857.5"/>
    <n v="0"/>
    <n v="0"/>
    <n v="0"/>
    <n v="0"/>
    <n v="0"/>
    <n v="0"/>
    <n v="0"/>
    <n v="0"/>
    <n v="0"/>
    <n v="0"/>
    <n v="0"/>
    <n v="0"/>
    <n v="0"/>
    <n v="0"/>
    <n v="0"/>
    <n v="99857.5"/>
    <n v="0"/>
    <n v="99857.5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6T00:00:00"/>
    <d v="2026-12-16T00:00:00"/>
    <n v="53100"/>
    <n v="1.71"/>
    <n v="7"/>
    <n v="5.6399999999999999E-2"/>
    <n v="1.71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16T00:00:00"/>
    <d v="2027-12-16T00:00:00"/>
    <n v="51772.5"/>
    <n v="2.71"/>
    <n v="8"/>
    <n v="5.9299999999999999E-2"/>
    <n v="2.71"/>
    <n v="8"/>
    <n v="5.9299999999999999E-2"/>
    <x v="1"/>
    <x v="1"/>
    <n v="17257.5"/>
    <n v="17257.5"/>
    <n v="17257.5"/>
    <n v="0"/>
    <n v="0"/>
    <n v="0"/>
    <n v="0"/>
    <n v="0"/>
    <n v="0"/>
    <n v="0"/>
    <n v="0"/>
    <n v="0"/>
    <n v="0"/>
    <n v="0"/>
    <n v="0"/>
    <n v="0"/>
    <n v="34515"/>
    <n v="17257.5"/>
    <n v="51772.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17T00:00:00"/>
    <d v="2029-12-17T00:00:00"/>
    <n v="53100"/>
    <n v="4.71"/>
    <n v="10"/>
    <n v="6.5000000000000002E-2"/>
    <n v="4.71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0"/>
    <n v="102807.5"/>
    <d v="2019-12-17T00:00:00"/>
    <d v="2025-12-17T00:00:00"/>
    <n v="102807.5"/>
    <n v="0.71"/>
    <n v="6"/>
    <n v="5.3600000000000002E-2"/>
    <n v="0.71"/>
    <n v="6"/>
    <n v="5.3600000000000002E-2"/>
    <x v="1"/>
    <x v="1"/>
    <n v="102807.5"/>
    <n v="0"/>
    <n v="0"/>
    <n v="0"/>
    <n v="0"/>
    <n v="0"/>
    <n v="0"/>
    <n v="0"/>
    <n v="0"/>
    <n v="0"/>
    <n v="0"/>
    <n v="0"/>
    <n v="0"/>
    <n v="0"/>
    <n v="0"/>
    <n v="0"/>
    <n v="102807.5"/>
    <n v="0"/>
    <n v="102807.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0"/>
    <n v="448547.5"/>
    <d v="2019-12-17T00:00:00"/>
    <d v="2026-12-17T00:00:00"/>
    <n v="448547.5"/>
    <n v="1.71"/>
    <n v="7"/>
    <n v="5.6399999999999999E-2"/>
    <n v="1.71"/>
    <n v="7"/>
    <n v="5.6399999999999999E-2"/>
    <x v="1"/>
    <x v="1"/>
    <n v="224273.75"/>
    <n v="224273.75"/>
    <n v="0"/>
    <n v="0"/>
    <n v="0"/>
    <n v="0"/>
    <n v="0"/>
    <n v="0"/>
    <n v="0"/>
    <n v="0"/>
    <n v="0"/>
    <n v="0"/>
    <n v="0"/>
    <n v="0"/>
    <n v="0"/>
    <n v="0"/>
    <n v="448547.5"/>
    <n v="0"/>
    <n v="448547.5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7T00:00:00"/>
    <d v="2027-12-17T00:00:00"/>
    <n v="205467.5"/>
    <n v="2.71"/>
    <n v="8"/>
    <n v="5.9299999999999999E-2"/>
    <n v="2.71"/>
    <n v="8"/>
    <n v="5.9299999999999999E-2"/>
    <x v="1"/>
    <x v="1"/>
    <n v="68489.17"/>
    <n v="68489.17"/>
    <n v="68489.16"/>
    <n v="0"/>
    <n v="0"/>
    <n v="0"/>
    <n v="0"/>
    <n v="0"/>
    <n v="0"/>
    <n v="0"/>
    <n v="0"/>
    <n v="0"/>
    <n v="0"/>
    <n v="0"/>
    <n v="0"/>
    <n v="0"/>
    <n v="136978.34"/>
    <n v="68489.16"/>
    <n v="205467.5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7T00:00:00"/>
    <d v="2028-12-17T00:00:00"/>
    <n v="212400"/>
    <n v="3.71"/>
    <n v="9"/>
    <n v="6.2100000000000002E-2"/>
    <n v="3.71"/>
    <n v="9"/>
    <n v="6.2100000000000002E-2"/>
    <x v="1"/>
    <x v="1"/>
    <n v="53100"/>
    <n v="53100"/>
    <n v="53100"/>
    <n v="53100"/>
    <n v="0"/>
    <n v="0"/>
    <n v="0"/>
    <n v="0"/>
    <n v="0"/>
    <n v="0"/>
    <n v="0"/>
    <n v="0"/>
    <n v="0"/>
    <n v="0"/>
    <n v="0"/>
    <n v="0"/>
    <n v="106200"/>
    <n v="106200"/>
    <n v="212400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8T00:00:00"/>
    <d v="2026-12-18T00:00:00"/>
    <n v="53100"/>
    <n v="1.72"/>
    <n v="7"/>
    <n v="5.6399999999999999E-2"/>
    <n v="1.72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0"/>
    <n v="98235"/>
    <d v="2019-12-18T00:00:00"/>
    <d v="2026-12-18T00:00:00"/>
    <n v="98235"/>
    <n v="1.72"/>
    <n v="7"/>
    <n v="5.6399999999999999E-2"/>
    <n v="1.72"/>
    <n v="7"/>
    <n v="5.6399999999999999E-2"/>
    <x v="1"/>
    <x v="1"/>
    <n v="49117.5"/>
    <n v="49117.5"/>
    <n v="0"/>
    <n v="0"/>
    <n v="0"/>
    <n v="0"/>
    <n v="0"/>
    <n v="0"/>
    <n v="0"/>
    <n v="0"/>
    <n v="0"/>
    <n v="0"/>
    <n v="0"/>
    <n v="0"/>
    <n v="0"/>
    <n v="0"/>
    <n v="98235"/>
    <n v="0"/>
    <n v="9823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0"/>
    <n v="52805"/>
    <d v="2019-12-18T00:00:00"/>
    <d v="2028-12-18T00:00:00"/>
    <n v="52805"/>
    <n v="3.72"/>
    <n v="9"/>
    <n v="6.2100000000000002E-2"/>
    <n v="3.72"/>
    <n v="9"/>
    <n v="6.2100000000000002E-2"/>
    <x v="1"/>
    <x v="1"/>
    <n v="13201.25"/>
    <n v="13201.25"/>
    <n v="13201.25"/>
    <n v="13201.25"/>
    <n v="0"/>
    <n v="0"/>
    <n v="0"/>
    <n v="0"/>
    <n v="0"/>
    <n v="0"/>
    <n v="0"/>
    <n v="0"/>
    <n v="0"/>
    <n v="0"/>
    <n v="0"/>
    <n v="0"/>
    <n v="26402.5"/>
    <n v="26402.5"/>
    <n v="5280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0"/>
    <n v="365357.5"/>
    <d v="2019-12-18T00:00:00"/>
    <d v="2025-12-18T00:00:00"/>
    <n v="365357.5"/>
    <n v="0.72"/>
    <n v="6"/>
    <n v="5.3600000000000002E-2"/>
    <n v="0.72"/>
    <n v="6"/>
    <n v="5.3600000000000002E-2"/>
    <x v="1"/>
    <x v="1"/>
    <n v="365357.5"/>
    <n v="0"/>
    <n v="0"/>
    <n v="0"/>
    <n v="0"/>
    <n v="0"/>
    <n v="0"/>
    <n v="0"/>
    <n v="0"/>
    <n v="0"/>
    <n v="0"/>
    <n v="0"/>
    <n v="0"/>
    <n v="0"/>
    <n v="0"/>
    <n v="0"/>
    <n v="365357.5"/>
    <n v="0"/>
    <n v="365357.5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0"/>
    <n v="469197.5"/>
    <d v="2019-12-18T00:00:00"/>
    <d v="2026-12-18T00:00:00"/>
    <n v="469197.5"/>
    <n v="1.72"/>
    <n v="7"/>
    <n v="5.6399999999999999E-2"/>
    <n v="1.72"/>
    <n v="7"/>
    <n v="5.6399999999999999E-2"/>
    <x v="1"/>
    <x v="1"/>
    <n v="234598.75"/>
    <n v="234598.75"/>
    <n v="0"/>
    <n v="0"/>
    <n v="0"/>
    <n v="0"/>
    <n v="0"/>
    <n v="0"/>
    <n v="0"/>
    <n v="0"/>
    <n v="0"/>
    <n v="0"/>
    <n v="0"/>
    <n v="0"/>
    <n v="0"/>
    <n v="0"/>
    <n v="469197.5"/>
    <n v="0"/>
    <n v="469197.5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0"/>
    <n v="584100"/>
    <d v="2019-12-18T00:00:00"/>
    <d v="2027-12-18T00:00:00"/>
    <n v="584100"/>
    <n v="2.72"/>
    <n v="8"/>
    <n v="5.9299999999999999E-2"/>
    <n v="2.72"/>
    <n v="8"/>
    <n v="5.9299999999999999E-2"/>
    <x v="1"/>
    <x v="1"/>
    <n v="194700"/>
    <n v="194700"/>
    <n v="194700"/>
    <n v="0"/>
    <n v="0"/>
    <n v="0"/>
    <n v="0"/>
    <n v="0"/>
    <n v="0"/>
    <n v="0"/>
    <n v="0"/>
    <n v="0"/>
    <n v="0"/>
    <n v="0"/>
    <n v="0"/>
    <n v="0"/>
    <n v="389400"/>
    <n v="194700"/>
    <n v="584100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0"/>
    <n v="572595"/>
    <d v="2019-12-18T00:00:00"/>
    <d v="2028-12-18T00:00:00"/>
    <n v="572595"/>
    <n v="3.72"/>
    <n v="9"/>
    <n v="6.2100000000000002E-2"/>
    <n v="3.72"/>
    <n v="9"/>
    <n v="6.2100000000000002E-2"/>
    <x v="1"/>
    <x v="1"/>
    <n v="143148.75"/>
    <n v="143148.75"/>
    <n v="143148.75"/>
    <n v="143148.75"/>
    <n v="0"/>
    <n v="0"/>
    <n v="0"/>
    <n v="0"/>
    <n v="0"/>
    <n v="0"/>
    <n v="0"/>
    <n v="0"/>
    <n v="0"/>
    <n v="0"/>
    <n v="0"/>
    <n v="0"/>
    <n v="286297.5"/>
    <n v="286297.5"/>
    <n v="572595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0"/>
    <n v="424505"/>
    <d v="2019-12-18T00:00:00"/>
    <d v="2029-12-18T00:00:00"/>
    <n v="424505"/>
    <n v="4.72"/>
    <n v="10"/>
    <n v="6.5000000000000002E-2"/>
    <n v="4.72"/>
    <n v="10"/>
    <n v="6.5000000000000002E-2"/>
    <x v="1"/>
    <x v="1"/>
    <n v="84901"/>
    <n v="84901"/>
    <n v="84901"/>
    <n v="84901"/>
    <n v="84901"/>
    <n v="0"/>
    <n v="0"/>
    <n v="0"/>
    <n v="0"/>
    <n v="0"/>
    <n v="0"/>
    <n v="0"/>
    <n v="0"/>
    <n v="0"/>
    <n v="0"/>
    <n v="0"/>
    <n v="169802"/>
    <n v="254703"/>
    <n v="424505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0"/>
    <n v="104725"/>
    <d v="2019-12-18T00:00:00"/>
    <d v="2026-12-18T00:00:00"/>
    <n v="104725"/>
    <n v="1.72"/>
    <n v="7"/>
    <n v="5.6399999999999999E-2"/>
    <n v="1.72"/>
    <n v="7"/>
    <n v="5.6399999999999999E-2"/>
    <x v="1"/>
    <x v="1"/>
    <n v="52362.5"/>
    <n v="52362.5"/>
    <n v="0"/>
    <n v="0"/>
    <n v="0"/>
    <n v="0"/>
    <n v="0"/>
    <n v="0"/>
    <n v="0"/>
    <n v="0"/>
    <n v="0"/>
    <n v="0"/>
    <n v="0"/>
    <n v="0"/>
    <n v="0"/>
    <n v="0"/>
    <n v="104725"/>
    <n v="0"/>
    <n v="104725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12-18T00:00:00"/>
    <d v="2028-12-18T00:00:00"/>
    <n v="38940"/>
    <n v="3.72"/>
    <n v="9"/>
    <n v="6.2100000000000002E-2"/>
    <n v="3.72"/>
    <n v="9"/>
    <n v="6.2100000000000002E-2"/>
    <x v="1"/>
    <x v="1"/>
    <n v="9735"/>
    <n v="9735"/>
    <n v="9735"/>
    <n v="9735"/>
    <n v="0"/>
    <n v="0"/>
    <n v="0"/>
    <n v="0"/>
    <n v="0"/>
    <n v="0"/>
    <n v="0"/>
    <n v="0"/>
    <n v="0"/>
    <n v="0"/>
    <n v="0"/>
    <n v="0"/>
    <n v="19470"/>
    <n v="19470"/>
    <n v="38940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0"/>
    <n v="3046170"/>
    <d v="2019-12-18T00:00:00"/>
    <d v="2025-12-18T00:00:00"/>
    <n v="3046170"/>
    <n v="0.72"/>
    <n v="6"/>
    <n v="5.3600000000000002E-2"/>
    <n v="0.72"/>
    <n v="6"/>
    <n v="5.3600000000000002E-2"/>
    <x v="1"/>
    <x v="1"/>
    <n v="3046170"/>
    <n v="0"/>
    <n v="0"/>
    <n v="0"/>
    <n v="0"/>
    <n v="0"/>
    <n v="0"/>
    <n v="0"/>
    <n v="0"/>
    <n v="0"/>
    <n v="0"/>
    <n v="0"/>
    <n v="0"/>
    <n v="0"/>
    <n v="0"/>
    <n v="0"/>
    <n v="3046170"/>
    <n v="0"/>
    <n v="3046170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0"/>
    <n v="2747187.5"/>
    <d v="2019-12-18T00:00:00"/>
    <d v="2026-12-18T00:00:00"/>
    <n v="2747187.5"/>
    <n v="1.72"/>
    <n v="7"/>
    <n v="5.6399999999999999E-2"/>
    <n v="1.72"/>
    <n v="7"/>
    <n v="5.6399999999999999E-2"/>
    <x v="1"/>
    <x v="1"/>
    <n v="1373593.75"/>
    <n v="1373593.75"/>
    <n v="0"/>
    <n v="0"/>
    <n v="0"/>
    <n v="0"/>
    <n v="0"/>
    <n v="0"/>
    <n v="0"/>
    <n v="0"/>
    <n v="0"/>
    <n v="0"/>
    <n v="0"/>
    <n v="0"/>
    <n v="0"/>
    <n v="0"/>
    <n v="2747187.5"/>
    <n v="0"/>
    <n v="2747187.5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0"/>
    <n v="1772065"/>
    <d v="2019-12-18T00:00:00"/>
    <d v="2027-12-18T00:00:00"/>
    <n v="1772065"/>
    <n v="2.72"/>
    <n v="8"/>
    <n v="5.9299999999999999E-2"/>
    <n v="2.72"/>
    <n v="8"/>
    <n v="5.9299999999999999E-2"/>
    <x v="1"/>
    <x v="1"/>
    <n v="590688.34"/>
    <n v="590688.32999999996"/>
    <n v="590688.32999999996"/>
    <n v="0"/>
    <n v="0"/>
    <n v="0"/>
    <n v="0"/>
    <n v="0"/>
    <n v="0"/>
    <n v="0"/>
    <n v="0"/>
    <n v="0"/>
    <n v="0"/>
    <n v="0"/>
    <n v="0"/>
    <n v="0"/>
    <n v="1181376.67"/>
    <n v="590688.32999999996"/>
    <n v="1772065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0"/>
    <n v="2121640"/>
    <d v="2019-12-18T00:00:00"/>
    <d v="2028-12-18T00:00:00"/>
    <n v="2121640"/>
    <n v="3.72"/>
    <n v="9"/>
    <n v="6.2100000000000002E-2"/>
    <n v="3.72"/>
    <n v="9"/>
    <n v="6.2100000000000002E-2"/>
    <x v="1"/>
    <x v="1"/>
    <n v="530410"/>
    <n v="530410"/>
    <n v="530410"/>
    <n v="530410"/>
    <n v="0"/>
    <n v="0"/>
    <n v="0"/>
    <n v="0"/>
    <n v="0"/>
    <n v="0"/>
    <n v="0"/>
    <n v="0"/>
    <n v="0"/>
    <n v="0"/>
    <n v="0"/>
    <n v="0"/>
    <n v="1060820"/>
    <n v="1060820"/>
    <n v="2121640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0"/>
    <n v="887655"/>
    <d v="2019-12-18T00:00:00"/>
    <d v="2029-12-18T00:00:00"/>
    <n v="887655"/>
    <n v="4.72"/>
    <n v="10"/>
    <n v="6.5000000000000002E-2"/>
    <n v="4.72"/>
    <n v="10"/>
    <n v="6.5000000000000002E-2"/>
    <x v="1"/>
    <x v="1"/>
    <n v="177531"/>
    <n v="177531"/>
    <n v="177531"/>
    <n v="177531"/>
    <n v="177531"/>
    <n v="0"/>
    <n v="0"/>
    <n v="0"/>
    <n v="0"/>
    <n v="0"/>
    <n v="0"/>
    <n v="0"/>
    <n v="0"/>
    <n v="0"/>
    <n v="0"/>
    <n v="0"/>
    <n v="355062"/>
    <n v="532593"/>
    <n v="887655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0"/>
    <n v="52510"/>
    <d v="2019-12-20T00:00:00"/>
    <d v="2025-12-20T00:00:00"/>
    <n v="52510"/>
    <n v="0.72"/>
    <n v="6"/>
    <n v="5.3600000000000002E-2"/>
    <n v="0.72"/>
    <n v="6"/>
    <n v="5.3600000000000002E-2"/>
    <x v="1"/>
    <x v="1"/>
    <n v="52510"/>
    <n v="0"/>
    <n v="0"/>
    <n v="0"/>
    <n v="0"/>
    <n v="0"/>
    <n v="0"/>
    <n v="0"/>
    <n v="0"/>
    <n v="0"/>
    <n v="0"/>
    <n v="0"/>
    <n v="0"/>
    <n v="0"/>
    <n v="0"/>
    <n v="0"/>
    <n v="52510"/>
    <n v="0"/>
    <n v="52510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0T00:00:00"/>
    <d v="2026-12-20T00:00:00"/>
    <n v="53100"/>
    <n v="1.72"/>
    <n v="7"/>
    <n v="5.6399999999999999E-2"/>
    <n v="1.72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0"/>
    <n v="39825"/>
    <d v="2019-12-20T00:00:00"/>
    <d v="2026-12-20T00:00:00"/>
    <n v="39825"/>
    <n v="1.72"/>
    <n v="7"/>
    <n v="5.6399999999999999E-2"/>
    <n v="1.72"/>
    <n v="7"/>
    <n v="5.6399999999999999E-2"/>
    <x v="1"/>
    <x v="1"/>
    <n v="19912.5"/>
    <n v="19912.5"/>
    <n v="0"/>
    <n v="0"/>
    <n v="0"/>
    <n v="0"/>
    <n v="0"/>
    <n v="0"/>
    <n v="0"/>
    <n v="0"/>
    <n v="0"/>
    <n v="0"/>
    <n v="0"/>
    <n v="0"/>
    <n v="0"/>
    <n v="0"/>
    <n v="39825"/>
    <n v="0"/>
    <n v="39825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20T00:00:00"/>
    <d v="2027-12-20T00:00:00"/>
    <n v="106200"/>
    <n v="2.72"/>
    <n v="8"/>
    <n v="5.9299999999999999E-2"/>
    <n v="2.72"/>
    <n v="8"/>
    <n v="5.9299999999999999E-2"/>
    <x v="1"/>
    <x v="1"/>
    <n v="35400"/>
    <n v="35400"/>
    <n v="35400"/>
    <n v="0"/>
    <n v="0"/>
    <n v="0"/>
    <n v="0"/>
    <n v="0"/>
    <n v="0"/>
    <n v="0"/>
    <n v="0"/>
    <n v="0"/>
    <n v="0"/>
    <n v="0"/>
    <n v="0"/>
    <n v="0"/>
    <n v="70800"/>
    <n v="35400"/>
    <n v="106200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0"/>
    <n v="69472.5"/>
    <d v="2019-12-20T00:00:00"/>
    <d v="2026-12-20T00:00:00"/>
    <n v="69472.5"/>
    <n v="1.72"/>
    <n v="7"/>
    <n v="5.6399999999999999E-2"/>
    <n v="1.72"/>
    <n v="7"/>
    <n v="5.6399999999999999E-2"/>
    <x v="1"/>
    <x v="1"/>
    <n v="34736.25"/>
    <n v="34736.25"/>
    <n v="0"/>
    <n v="0"/>
    <n v="0"/>
    <n v="0"/>
    <n v="0"/>
    <n v="0"/>
    <n v="0"/>
    <n v="0"/>
    <n v="0"/>
    <n v="0"/>
    <n v="0"/>
    <n v="0"/>
    <n v="0"/>
    <n v="0"/>
    <n v="69472.5"/>
    <n v="0"/>
    <n v="69472.5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0T00:00:00"/>
    <d v="2028-12-20T00:00:00"/>
    <n v="53100"/>
    <n v="3.72"/>
    <n v="9"/>
    <n v="6.2100000000000002E-2"/>
    <n v="3.72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4T00:00:00"/>
    <d v="2028-12-24T00:00:00"/>
    <n v="53100"/>
    <n v="3.73"/>
    <n v="9"/>
    <n v="6.2100000000000002E-2"/>
    <n v="3.73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0"/>
    <n v="37907.5"/>
    <d v="2019-12-24T00:00:00"/>
    <d v="2025-12-24T00:00:00"/>
    <n v="37907.5"/>
    <n v="0.73"/>
    <n v="6"/>
    <n v="5.3600000000000002E-2"/>
    <n v="0.73"/>
    <n v="6"/>
    <n v="5.3600000000000002E-2"/>
    <x v="1"/>
    <x v="1"/>
    <n v="37907.5"/>
    <n v="0"/>
    <n v="0"/>
    <n v="0"/>
    <n v="0"/>
    <n v="0"/>
    <n v="0"/>
    <n v="0"/>
    <n v="0"/>
    <n v="0"/>
    <n v="0"/>
    <n v="0"/>
    <n v="0"/>
    <n v="0"/>
    <n v="0"/>
    <n v="0"/>
    <n v="37907.5"/>
    <n v="0"/>
    <n v="37907.5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0"/>
    <n v="178475"/>
    <d v="2019-12-24T00:00:00"/>
    <d v="2026-12-24T00:00:00"/>
    <n v="178475"/>
    <n v="1.73"/>
    <n v="7"/>
    <n v="5.6399999999999999E-2"/>
    <n v="1.73"/>
    <n v="7"/>
    <n v="5.6399999999999999E-2"/>
    <x v="1"/>
    <x v="1"/>
    <n v="89237.5"/>
    <n v="89237.5"/>
    <n v="0"/>
    <n v="0"/>
    <n v="0"/>
    <n v="0"/>
    <n v="0"/>
    <n v="0"/>
    <n v="0"/>
    <n v="0"/>
    <n v="0"/>
    <n v="0"/>
    <n v="0"/>
    <n v="0"/>
    <n v="0"/>
    <n v="0"/>
    <n v="178475"/>
    <n v="0"/>
    <n v="178475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24T00:00:00"/>
    <d v="2025-12-24T00:00:00"/>
    <n v="53100"/>
    <n v="0.73"/>
    <n v="6"/>
    <n v="5.3600000000000002E-2"/>
    <n v="0.73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12-24T00:00:00"/>
    <d v="2026-12-24T00:00:00"/>
    <n v="106200"/>
    <n v="1.73"/>
    <n v="7"/>
    <n v="5.6399999999999999E-2"/>
    <n v="1.73"/>
    <n v="7"/>
    <n v="5.6399999999999999E-2"/>
    <x v="1"/>
    <x v="1"/>
    <n v="53100"/>
    <n v="5310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0"/>
    <n v="81715"/>
    <d v="2019-12-24T00:00:00"/>
    <d v="2027-12-24T00:00:00"/>
    <n v="81715"/>
    <n v="2.73"/>
    <n v="8"/>
    <n v="5.9299999999999999E-2"/>
    <n v="2.73"/>
    <n v="8"/>
    <n v="5.9299999999999999E-2"/>
    <x v="1"/>
    <x v="1"/>
    <n v="27238.34"/>
    <n v="27238.33"/>
    <n v="27238.33"/>
    <n v="0"/>
    <n v="0"/>
    <n v="0"/>
    <n v="0"/>
    <n v="0"/>
    <n v="0"/>
    <n v="0"/>
    <n v="0"/>
    <n v="0"/>
    <n v="0"/>
    <n v="0"/>
    <n v="0"/>
    <n v="0"/>
    <n v="54476.67"/>
    <n v="27238.33"/>
    <n v="81715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6T00:00:00"/>
    <d v="2027-12-26T00:00:00"/>
    <n v="53100"/>
    <n v="2.74"/>
    <n v="8"/>
    <n v="5.9299999999999999E-2"/>
    <n v="2.74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0"/>
    <n v="378632.5"/>
    <d v="2019-12-26T00:00:00"/>
    <d v="2025-12-26T00:00:00"/>
    <n v="378632.5"/>
    <n v="0.74"/>
    <n v="6"/>
    <n v="5.3600000000000002E-2"/>
    <n v="0.74"/>
    <n v="6"/>
    <n v="5.3600000000000002E-2"/>
    <x v="1"/>
    <x v="1"/>
    <n v="378632.5"/>
    <n v="0"/>
    <n v="0"/>
    <n v="0"/>
    <n v="0"/>
    <n v="0"/>
    <n v="0"/>
    <n v="0"/>
    <n v="0"/>
    <n v="0"/>
    <n v="0"/>
    <n v="0"/>
    <n v="0"/>
    <n v="0"/>
    <n v="0"/>
    <n v="0"/>
    <n v="378632.5"/>
    <n v="0"/>
    <n v="378632.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0"/>
    <n v="519495"/>
    <d v="2019-12-26T00:00:00"/>
    <d v="2026-12-26T00:00:00"/>
    <n v="519495"/>
    <n v="1.74"/>
    <n v="7"/>
    <n v="5.6399999999999999E-2"/>
    <n v="1.74"/>
    <n v="7"/>
    <n v="5.6399999999999999E-2"/>
    <x v="1"/>
    <x v="1"/>
    <n v="259747.5"/>
    <n v="259747.5"/>
    <n v="0"/>
    <n v="0"/>
    <n v="0"/>
    <n v="0"/>
    <n v="0"/>
    <n v="0"/>
    <n v="0"/>
    <n v="0"/>
    <n v="0"/>
    <n v="0"/>
    <n v="0"/>
    <n v="0"/>
    <n v="0"/>
    <n v="0"/>
    <n v="519495"/>
    <n v="0"/>
    <n v="51949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0"/>
    <n v="46905"/>
    <d v="2019-12-26T00:00:00"/>
    <d v="2027-12-26T00:00:00"/>
    <n v="46905"/>
    <n v="2.74"/>
    <n v="8"/>
    <n v="5.9299999999999999E-2"/>
    <n v="2.74"/>
    <n v="8"/>
    <n v="5.9299999999999999E-2"/>
    <x v="1"/>
    <x v="1"/>
    <n v="15635"/>
    <n v="15635"/>
    <n v="15635"/>
    <n v="0"/>
    <n v="0"/>
    <n v="0"/>
    <n v="0"/>
    <n v="0"/>
    <n v="0"/>
    <n v="0"/>
    <n v="0"/>
    <n v="0"/>
    <n v="0"/>
    <n v="0"/>
    <n v="0"/>
    <n v="0"/>
    <n v="31270"/>
    <n v="15635"/>
    <n v="46905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0"/>
    <n v="206500"/>
    <d v="2019-12-26T00:00:00"/>
    <d v="2028-12-26T00:00:00"/>
    <n v="206500"/>
    <n v="3.74"/>
    <n v="9"/>
    <n v="6.2100000000000002E-2"/>
    <n v="3.74"/>
    <n v="9"/>
    <n v="6.2100000000000002E-2"/>
    <x v="1"/>
    <x v="1"/>
    <n v="51625"/>
    <n v="51625"/>
    <n v="51625"/>
    <n v="51625"/>
    <n v="0"/>
    <n v="0"/>
    <n v="0"/>
    <n v="0"/>
    <n v="0"/>
    <n v="0"/>
    <n v="0"/>
    <n v="0"/>
    <n v="0"/>
    <n v="0"/>
    <n v="0"/>
    <n v="0"/>
    <n v="103250"/>
    <n v="103250"/>
    <n v="206500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6T00:00:00"/>
    <d v="2026-12-26T00:00:00"/>
    <n v="53100"/>
    <n v="1.74"/>
    <n v="7"/>
    <n v="5.6399999999999999E-2"/>
    <n v="1.74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0"/>
    <n v="46020"/>
    <d v="2019-12-26T00:00:00"/>
    <d v="2026-12-26T00:00:00"/>
    <n v="46020"/>
    <n v="1.74"/>
    <n v="7"/>
    <n v="5.6399999999999999E-2"/>
    <n v="1.74"/>
    <n v="7"/>
    <n v="5.6399999999999999E-2"/>
    <x v="1"/>
    <x v="1"/>
    <n v="23010"/>
    <n v="23010"/>
    <n v="0"/>
    <n v="0"/>
    <n v="0"/>
    <n v="0"/>
    <n v="0"/>
    <n v="0"/>
    <n v="0"/>
    <n v="0"/>
    <n v="0"/>
    <n v="0"/>
    <n v="0"/>
    <n v="0"/>
    <n v="0"/>
    <n v="0"/>
    <n v="46020"/>
    <n v="0"/>
    <n v="46020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0"/>
    <n v="42775"/>
    <d v="2019-12-26T00:00:00"/>
    <d v="2027-12-26T00:00:00"/>
    <n v="42775"/>
    <n v="2.74"/>
    <n v="8"/>
    <n v="5.9299999999999999E-2"/>
    <n v="2.74"/>
    <n v="8"/>
    <n v="5.9299999999999999E-2"/>
    <x v="1"/>
    <x v="1"/>
    <n v="14258.34"/>
    <n v="14258.33"/>
    <n v="14258.33"/>
    <n v="0"/>
    <n v="0"/>
    <n v="0"/>
    <n v="0"/>
    <n v="0"/>
    <n v="0"/>
    <n v="0"/>
    <n v="0"/>
    <n v="0"/>
    <n v="0"/>
    <n v="0"/>
    <n v="0"/>
    <n v="0"/>
    <n v="28516.67"/>
    <n v="14258.33"/>
    <n v="42775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0"/>
    <n v="81420"/>
    <d v="2019-12-26T00:00:00"/>
    <d v="2028-12-26T00:00:00"/>
    <n v="81420"/>
    <n v="3.74"/>
    <n v="9"/>
    <n v="6.2100000000000002E-2"/>
    <n v="3.74"/>
    <n v="9"/>
    <n v="6.2100000000000002E-2"/>
    <x v="1"/>
    <x v="1"/>
    <n v="20355"/>
    <n v="20355"/>
    <n v="20355"/>
    <n v="20355"/>
    <n v="0"/>
    <n v="0"/>
    <n v="0"/>
    <n v="0"/>
    <n v="0"/>
    <n v="0"/>
    <n v="0"/>
    <n v="0"/>
    <n v="0"/>
    <n v="0"/>
    <n v="0"/>
    <n v="0"/>
    <n v="40710"/>
    <n v="40710"/>
    <n v="81420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0"/>
    <n v="3116527.5"/>
    <d v="2019-12-27T00:00:00"/>
    <d v="2025-12-27T00:00:00"/>
    <n v="3116527.5"/>
    <n v="0.74"/>
    <n v="6"/>
    <n v="5.3600000000000002E-2"/>
    <n v="0.74"/>
    <n v="6"/>
    <n v="5.3600000000000002E-2"/>
    <x v="1"/>
    <x v="1"/>
    <n v="3116527.5"/>
    <n v="0"/>
    <n v="0"/>
    <n v="0"/>
    <n v="0"/>
    <n v="0"/>
    <n v="0"/>
    <n v="0"/>
    <n v="0"/>
    <n v="0"/>
    <n v="0"/>
    <n v="0"/>
    <n v="0"/>
    <n v="0"/>
    <n v="0"/>
    <n v="0"/>
    <n v="3116527.5"/>
    <n v="0"/>
    <n v="3116527.5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0"/>
    <n v="2455285"/>
    <d v="2019-12-27T00:00:00"/>
    <d v="2026-12-27T00:00:00"/>
    <n v="2455285"/>
    <n v="1.74"/>
    <n v="7"/>
    <n v="5.6399999999999999E-2"/>
    <n v="1.74"/>
    <n v="7"/>
    <n v="5.6399999999999999E-2"/>
    <x v="1"/>
    <x v="1"/>
    <n v="1227642.5"/>
    <n v="1227642.5"/>
    <n v="0"/>
    <n v="0"/>
    <n v="0"/>
    <n v="0"/>
    <n v="0"/>
    <n v="0"/>
    <n v="0"/>
    <n v="0"/>
    <n v="0"/>
    <n v="0"/>
    <n v="0"/>
    <n v="0"/>
    <n v="0"/>
    <n v="0"/>
    <n v="2455285"/>
    <n v="0"/>
    <n v="2455285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0"/>
    <n v="1084715"/>
    <d v="2019-12-27T00:00:00"/>
    <d v="2027-12-27T00:00:00"/>
    <n v="1084715"/>
    <n v="2.74"/>
    <n v="8"/>
    <n v="5.9299999999999999E-2"/>
    <n v="2.74"/>
    <n v="8"/>
    <n v="5.9299999999999999E-2"/>
    <x v="1"/>
    <x v="1"/>
    <n v="361571.67"/>
    <n v="361571.67"/>
    <n v="361571.66"/>
    <n v="0"/>
    <n v="0"/>
    <n v="0"/>
    <n v="0"/>
    <n v="0"/>
    <n v="0"/>
    <n v="0"/>
    <n v="0"/>
    <n v="0"/>
    <n v="0"/>
    <n v="0"/>
    <n v="0"/>
    <n v="0"/>
    <n v="723143.34"/>
    <n v="361571.66"/>
    <n v="1084715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7T00:00:00"/>
    <d v="2028-12-27T00:00:00"/>
    <n v="53100"/>
    <n v="3.74"/>
    <n v="9"/>
    <n v="6.2100000000000002E-2"/>
    <n v="3.74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0"/>
    <n v="3134522.5"/>
    <d v="2020-01-22T00:00:00"/>
    <d v="2026-01-22T00:00:00"/>
    <n v="3134522.5"/>
    <n v="0.81"/>
    <n v="6"/>
    <n v="5.3600000000000002E-2"/>
    <n v="0.81"/>
    <n v="6"/>
    <n v="5.3600000000000002E-2"/>
    <x v="1"/>
    <x v="1"/>
    <n v="1567261.25"/>
    <n v="1567261.25"/>
    <n v="0"/>
    <n v="0"/>
    <n v="0"/>
    <n v="0"/>
    <n v="0"/>
    <n v="0"/>
    <n v="0"/>
    <n v="0"/>
    <n v="0"/>
    <n v="0"/>
    <n v="0"/>
    <n v="0"/>
    <n v="0"/>
    <n v="0"/>
    <n v="3134522.5"/>
    <n v="0"/>
    <n v="3134522.5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81"/>
    <n v="7"/>
    <n v="5.6399999999999999E-2"/>
    <n v="1.81"/>
    <n v="7"/>
    <n v="5.6399999999999999E-2"/>
    <x v="1"/>
    <x v="1"/>
    <n v="0"/>
    <n v="1558632.5"/>
    <n v="1558632.5"/>
    <n v="0"/>
    <n v="0"/>
    <n v="0"/>
    <n v="0"/>
    <n v="0"/>
    <n v="0"/>
    <n v="0"/>
    <n v="0"/>
    <n v="0"/>
    <n v="0"/>
    <n v="0"/>
    <n v="0"/>
    <n v="0"/>
    <n v="1558632.5"/>
    <n v="1558632.5"/>
    <n v="3117265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81"/>
    <n v="8"/>
    <n v="5.9299999999999999E-2"/>
    <n v="2.81"/>
    <n v="8"/>
    <n v="5.9299999999999999E-2"/>
    <x v="1"/>
    <x v="1"/>
    <n v="0"/>
    <n v="227985.84"/>
    <n v="227985.83"/>
    <n v="227985.83"/>
    <n v="0"/>
    <n v="0"/>
    <n v="0"/>
    <n v="0"/>
    <n v="0"/>
    <n v="0"/>
    <n v="0"/>
    <n v="0"/>
    <n v="0"/>
    <n v="0"/>
    <n v="0"/>
    <n v="0"/>
    <n v="227985.84"/>
    <n v="455971.66"/>
    <n v="683957.5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81"/>
    <n v="9"/>
    <n v="6.2100000000000002E-2"/>
    <n v="3.81"/>
    <n v="9"/>
    <n v="6.2100000000000002E-2"/>
    <x v="1"/>
    <x v="1"/>
    <n v="0"/>
    <n v="26550"/>
    <n v="26550"/>
    <n v="26550"/>
    <n v="26550"/>
    <n v="0"/>
    <n v="0"/>
    <n v="0"/>
    <n v="0"/>
    <n v="0"/>
    <n v="0"/>
    <n v="0"/>
    <n v="0"/>
    <n v="0"/>
    <n v="0"/>
    <n v="0"/>
    <n v="26550"/>
    <n v="79650"/>
    <n v="106200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0"/>
    <n v="4112890"/>
    <d v="2020-01-28T00:00:00"/>
    <d v="2026-01-28T00:00:00"/>
    <n v="4112890"/>
    <n v="0.83"/>
    <n v="6"/>
    <n v="5.3600000000000002E-2"/>
    <n v="0.83"/>
    <n v="6"/>
    <n v="5.3600000000000002E-2"/>
    <x v="1"/>
    <x v="1"/>
    <n v="2056445"/>
    <n v="2056445"/>
    <n v="0"/>
    <n v="0"/>
    <n v="0"/>
    <n v="0"/>
    <n v="0"/>
    <n v="0"/>
    <n v="0"/>
    <n v="0"/>
    <n v="0"/>
    <n v="0"/>
    <n v="0"/>
    <n v="0"/>
    <n v="0"/>
    <n v="0"/>
    <n v="4112890"/>
    <n v="0"/>
    <n v="4112890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83"/>
    <n v="7"/>
    <n v="5.6399999999999999E-2"/>
    <n v="1.83"/>
    <n v="7"/>
    <n v="5.6399999999999999E-2"/>
    <x v="1"/>
    <x v="1"/>
    <n v="0"/>
    <n v="1056247.5"/>
    <n v="1056247.5"/>
    <n v="0"/>
    <n v="0"/>
    <n v="0"/>
    <n v="0"/>
    <n v="0"/>
    <n v="0"/>
    <n v="0"/>
    <n v="0"/>
    <n v="0"/>
    <n v="0"/>
    <n v="0"/>
    <n v="0"/>
    <n v="0"/>
    <n v="1056247.5"/>
    <n v="1056247.5"/>
    <n v="211249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83"/>
    <n v="8"/>
    <n v="5.9299999999999999E-2"/>
    <n v="2.83"/>
    <n v="8"/>
    <n v="5.9299999999999999E-2"/>
    <x v="1"/>
    <x v="1"/>
    <n v="0"/>
    <n v="152810"/>
    <n v="152810"/>
    <n v="152810"/>
    <n v="0"/>
    <n v="0"/>
    <n v="0"/>
    <n v="0"/>
    <n v="0"/>
    <n v="0"/>
    <n v="0"/>
    <n v="0"/>
    <n v="0"/>
    <n v="0"/>
    <n v="0"/>
    <n v="0"/>
    <n v="152810"/>
    <n v="305620"/>
    <n v="458430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83"/>
    <n v="9"/>
    <n v="6.2100000000000002E-2"/>
    <n v="3.83"/>
    <n v="9"/>
    <n v="6.2100000000000002E-2"/>
    <x v="1"/>
    <x v="1"/>
    <n v="0"/>
    <n v="26550"/>
    <n v="26550"/>
    <n v="26550"/>
    <n v="26550"/>
    <n v="0"/>
    <n v="0"/>
    <n v="0"/>
    <n v="0"/>
    <n v="0"/>
    <n v="0"/>
    <n v="0"/>
    <n v="0"/>
    <n v="0"/>
    <n v="0"/>
    <n v="0"/>
    <n v="26550"/>
    <n v="79650"/>
    <n v="106200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83"/>
    <n v="10"/>
    <n v="6.5000000000000002E-2"/>
    <n v="4.83"/>
    <n v="10"/>
    <n v="6.5000000000000002E-2"/>
    <x v="1"/>
    <x v="1"/>
    <n v="0"/>
    <n v="19617.5"/>
    <n v="19617.5"/>
    <n v="19617.5"/>
    <n v="19617.5"/>
    <n v="19617.5"/>
    <n v="0"/>
    <n v="0"/>
    <n v="0"/>
    <n v="0"/>
    <n v="0"/>
    <n v="0"/>
    <n v="0"/>
    <n v="0"/>
    <n v="0"/>
    <n v="0"/>
    <n v="19617.5"/>
    <n v="78470"/>
    <n v="98087.5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0"/>
    <n v="2753677.5"/>
    <d v="2020-02-05T00:00:00"/>
    <d v="2026-02-05T00:00:00"/>
    <n v="2753677.5"/>
    <n v="0.85"/>
    <n v="6"/>
    <n v="5.3600000000000002E-2"/>
    <n v="0.85"/>
    <n v="6"/>
    <n v="5.3600000000000002E-2"/>
    <x v="1"/>
    <x v="1"/>
    <n v="1376838.75"/>
    <n v="1376838.75"/>
    <n v="0"/>
    <n v="0"/>
    <n v="0"/>
    <n v="0"/>
    <n v="0"/>
    <n v="0"/>
    <n v="0"/>
    <n v="0"/>
    <n v="0"/>
    <n v="0"/>
    <n v="0"/>
    <n v="0"/>
    <n v="0"/>
    <n v="0"/>
    <n v="2753677.5"/>
    <n v="0"/>
    <n v="2753677.5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85"/>
    <n v="7"/>
    <n v="5.6399999999999999E-2"/>
    <n v="1.85"/>
    <n v="7"/>
    <n v="5.6399999999999999E-2"/>
    <x v="1"/>
    <x v="1"/>
    <n v="0"/>
    <n v="625178.75"/>
    <n v="625178.75"/>
    <n v="0"/>
    <n v="0"/>
    <n v="0"/>
    <n v="0"/>
    <n v="0"/>
    <n v="0"/>
    <n v="0"/>
    <n v="0"/>
    <n v="0"/>
    <n v="0"/>
    <n v="0"/>
    <n v="0"/>
    <n v="0"/>
    <n v="625178.75"/>
    <n v="625178.75"/>
    <n v="1250357.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85"/>
    <n v="8"/>
    <n v="5.9299999999999999E-2"/>
    <n v="2.85"/>
    <n v="8"/>
    <n v="5.9299999999999999E-2"/>
    <x v="1"/>
    <x v="1"/>
    <n v="0"/>
    <n v="35400"/>
    <n v="35400"/>
    <n v="35400"/>
    <n v="0"/>
    <n v="0"/>
    <n v="0"/>
    <n v="0"/>
    <n v="0"/>
    <n v="0"/>
    <n v="0"/>
    <n v="0"/>
    <n v="0"/>
    <n v="0"/>
    <n v="0"/>
    <n v="0"/>
    <n v="35400"/>
    <n v="70800"/>
    <n v="106200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8499999999999996"/>
    <n v="10"/>
    <n v="6.5000000000000002E-2"/>
    <n v="4.8499999999999996"/>
    <n v="10"/>
    <n v="6.5000000000000002E-2"/>
    <x v="1"/>
    <x v="1"/>
    <n v="0"/>
    <n v="10620"/>
    <n v="10620"/>
    <n v="10620"/>
    <n v="10620"/>
    <n v="10620"/>
    <n v="0"/>
    <n v="0"/>
    <n v="0"/>
    <n v="0"/>
    <n v="0"/>
    <n v="0"/>
    <n v="0"/>
    <n v="0"/>
    <n v="0"/>
    <n v="0"/>
    <n v="10620"/>
    <n v="42480"/>
    <n v="53100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0"/>
    <n v="3465512.5"/>
    <d v="2020-02-11T00:00:00"/>
    <d v="2026-02-11T00:00:00"/>
    <n v="3465512.5"/>
    <n v="0.86"/>
    <n v="6"/>
    <n v="5.3600000000000002E-2"/>
    <n v="0.86"/>
    <n v="6"/>
    <n v="5.3600000000000002E-2"/>
    <x v="1"/>
    <x v="1"/>
    <n v="1732756.25"/>
    <n v="1732756.25"/>
    <n v="0"/>
    <n v="0"/>
    <n v="0"/>
    <n v="0"/>
    <n v="0"/>
    <n v="0"/>
    <n v="0"/>
    <n v="0"/>
    <n v="0"/>
    <n v="0"/>
    <n v="0"/>
    <n v="0"/>
    <n v="0"/>
    <n v="0"/>
    <n v="3465512.5"/>
    <n v="0"/>
    <n v="3465512.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86"/>
    <n v="7"/>
    <n v="5.6399999999999999E-2"/>
    <n v="1.86"/>
    <n v="7"/>
    <n v="5.6399999999999999E-2"/>
    <x v="1"/>
    <x v="1"/>
    <n v="0"/>
    <n v="1605832.5"/>
    <n v="1605832.5"/>
    <n v="0"/>
    <n v="0"/>
    <n v="0"/>
    <n v="0"/>
    <n v="0"/>
    <n v="0"/>
    <n v="0"/>
    <n v="0"/>
    <n v="0"/>
    <n v="0"/>
    <n v="0"/>
    <n v="0"/>
    <n v="0"/>
    <n v="1605832.5"/>
    <n v="1605832.5"/>
    <n v="3211665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86"/>
    <n v="8"/>
    <n v="5.9299999999999999E-2"/>
    <n v="2.86"/>
    <n v="8"/>
    <n v="5.9299999999999999E-2"/>
    <x v="1"/>
    <x v="1"/>
    <n v="0"/>
    <n v="69767.5"/>
    <n v="69767.5"/>
    <n v="69767.5"/>
    <n v="0"/>
    <n v="0"/>
    <n v="0"/>
    <n v="0"/>
    <n v="0"/>
    <n v="0"/>
    <n v="0"/>
    <n v="0"/>
    <n v="0"/>
    <n v="0"/>
    <n v="0"/>
    <n v="0"/>
    <n v="69767.5"/>
    <n v="139535"/>
    <n v="209302.5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0"/>
    <n v="2595852.5"/>
    <d v="2020-02-18T00:00:00"/>
    <d v="2026-02-18T00:00:00"/>
    <n v="2595852.5"/>
    <n v="0.88"/>
    <n v="6"/>
    <n v="5.3600000000000002E-2"/>
    <n v="0.88"/>
    <n v="6"/>
    <n v="5.3600000000000002E-2"/>
    <x v="1"/>
    <x v="1"/>
    <n v="1297926.25"/>
    <n v="1297926.25"/>
    <n v="0"/>
    <n v="0"/>
    <n v="0"/>
    <n v="0"/>
    <n v="0"/>
    <n v="0"/>
    <n v="0"/>
    <n v="0"/>
    <n v="0"/>
    <n v="0"/>
    <n v="0"/>
    <n v="0"/>
    <n v="0"/>
    <n v="0"/>
    <n v="2595852.5"/>
    <n v="0"/>
    <n v="2595852.5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88"/>
    <n v="7"/>
    <n v="5.6399999999999999E-2"/>
    <n v="1.88"/>
    <n v="7"/>
    <n v="5.6399999999999999E-2"/>
    <x v="1"/>
    <x v="1"/>
    <n v="0"/>
    <n v="837800"/>
    <n v="837800"/>
    <n v="0"/>
    <n v="0"/>
    <n v="0"/>
    <n v="0"/>
    <n v="0"/>
    <n v="0"/>
    <n v="0"/>
    <n v="0"/>
    <n v="0"/>
    <n v="0"/>
    <n v="0"/>
    <n v="0"/>
    <n v="0"/>
    <n v="837800"/>
    <n v="837800"/>
    <n v="1675600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88"/>
    <n v="8"/>
    <n v="5.9299999999999999E-2"/>
    <n v="2.88"/>
    <n v="8"/>
    <n v="5.9299999999999999E-2"/>
    <x v="1"/>
    <x v="1"/>
    <n v="0"/>
    <n v="68685.84"/>
    <n v="68685.83"/>
    <n v="68685.83"/>
    <n v="0"/>
    <n v="0"/>
    <n v="0"/>
    <n v="0"/>
    <n v="0"/>
    <n v="0"/>
    <n v="0"/>
    <n v="0"/>
    <n v="0"/>
    <n v="0"/>
    <n v="0"/>
    <n v="0"/>
    <n v="68685.84"/>
    <n v="137371.66"/>
    <n v="206057.5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0"/>
    <n v="1265697.5"/>
    <d v="2020-02-27T00:00:00"/>
    <d v="2026-02-27T00:00:00"/>
    <n v="1265697.5"/>
    <n v="0.91"/>
    <n v="6"/>
    <n v="5.3600000000000002E-2"/>
    <n v="0.91"/>
    <n v="6"/>
    <n v="5.3600000000000002E-2"/>
    <x v="1"/>
    <x v="1"/>
    <n v="632848.75"/>
    <n v="632848.75"/>
    <n v="0"/>
    <n v="0"/>
    <n v="0"/>
    <n v="0"/>
    <n v="0"/>
    <n v="0"/>
    <n v="0"/>
    <n v="0"/>
    <n v="0"/>
    <n v="0"/>
    <n v="0"/>
    <n v="0"/>
    <n v="0"/>
    <n v="0"/>
    <n v="1265697.5"/>
    <n v="0"/>
    <n v="1265697.5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91"/>
    <n v="7"/>
    <n v="5.6399999999999999E-2"/>
    <n v="1.91"/>
    <n v="7"/>
    <n v="5.6399999999999999E-2"/>
    <x v="1"/>
    <x v="1"/>
    <n v="0"/>
    <n v="679532.5"/>
    <n v="679532.5"/>
    <n v="0"/>
    <n v="0"/>
    <n v="0"/>
    <n v="0"/>
    <n v="0"/>
    <n v="0"/>
    <n v="0"/>
    <n v="0"/>
    <n v="0"/>
    <n v="0"/>
    <n v="0"/>
    <n v="0"/>
    <n v="0"/>
    <n v="679532.5"/>
    <n v="679532.5"/>
    <n v="1359065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91"/>
    <n v="8"/>
    <n v="5.9299999999999999E-2"/>
    <n v="2.91"/>
    <n v="8"/>
    <n v="5.9299999999999999E-2"/>
    <x v="1"/>
    <x v="1"/>
    <n v="0"/>
    <n v="137912.5"/>
    <n v="137912.5"/>
    <n v="137912.5"/>
    <n v="0"/>
    <n v="0"/>
    <n v="0"/>
    <n v="0"/>
    <n v="0"/>
    <n v="0"/>
    <n v="0"/>
    <n v="0"/>
    <n v="0"/>
    <n v="0"/>
    <n v="0"/>
    <n v="0"/>
    <n v="137912.5"/>
    <n v="275825"/>
    <n v="413737.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0"/>
    <n v="2899407.5"/>
    <d v="2020-03-10T00:00:00"/>
    <d v="2026-03-10T00:00:00"/>
    <n v="2899407.5"/>
    <n v="0.94"/>
    <n v="6"/>
    <n v="5.3600000000000002E-2"/>
    <n v="0.94"/>
    <n v="6"/>
    <n v="5.3600000000000002E-2"/>
    <x v="1"/>
    <x v="1"/>
    <n v="1449703.75"/>
    <n v="1449703.75"/>
    <n v="0"/>
    <n v="0"/>
    <n v="0"/>
    <n v="0"/>
    <n v="0"/>
    <n v="0"/>
    <n v="0"/>
    <n v="0"/>
    <n v="0"/>
    <n v="0"/>
    <n v="0"/>
    <n v="0"/>
    <n v="0"/>
    <n v="0"/>
    <n v="2899407.5"/>
    <n v="0"/>
    <n v="2899407.5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94"/>
    <n v="7"/>
    <n v="5.6399999999999999E-2"/>
    <n v="1.94"/>
    <n v="7"/>
    <n v="5.6399999999999999E-2"/>
    <x v="1"/>
    <x v="1"/>
    <n v="0"/>
    <n v="427086.25"/>
    <n v="427086.25"/>
    <n v="0"/>
    <n v="0"/>
    <n v="0"/>
    <n v="0"/>
    <n v="0"/>
    <n v="0"/>
    <n v="0"/>
    <n v="0"/>
    <n v="0"/>
    <n v="0"/>
    <n v="0"/>
    <n v="0"/>
    <n v="0"/>
    <n v="427086.25"/>
    <n v="427086.25"/>
    <n v="854172.5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94"/>
    <n v="9"/>
    <n v="6.2100000000000002E-2"/>
    <n v="3.94"/>
    <n v="9"/>
    <n v="6.2100000000000002E-2"/>
    <x v="1"/>
    <x v="1"/>
    <n v="0"/>
    <n v="12500.63"/>
    <n v="12500.63"/>
    <n v="12500.63"/>
    <n v="12500.61"/>
    <n v="0"/>
    <n v="0"/>
    <n v="0"/>
    <n v="0"/>
    <n v="0"/>
    <n v="0"/>
    <n v="0"/>
    <n v="0"/>
    <n v="0"/>
    <n v="0"/>
    <n v="0"/>
    <n v="12500.63"/>
    <n v="37501.869999999995"/>
    <n v="50002.499999999993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0"/>
    <n v="3888690"/>
    <d v="2020-03-18T00:00:00"/>
    <d v="2026-03-18T00:00:00"/>
    <n v="3888690"/>
    <n v="0.97"/>
    <n v="6"/>
    <n v="5.3600000000000002E-2"/>
    <n v="0.97"/>
    <n v="6"/>
    <n v="5.3600000000000002E-2"/>
    <x v="1"/>
    <x v="1"/>
    <n v="1944345"/>
    <n v="1944345"/>
    <n v="0"/>
    <n v="0"/>
    <n v="0"/>
    <n v="0"/>
    <n v="0"/>
    <n v="0"/>
    <n v="0"/>
    <n v="0"/>
    <n v="0"/>
    <n v="0"/>
    <n v="0"/>
    <n v="0"/>
    <n v="0"/>
    <n v="0"/>
    <n v="3888690"/>
    <n v="0"/>
    <n v="3888690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97"/>
    <n v="7"/>
    <n v="5.6399999999999999E-2"/>
    <n v="1.97"/>
    <n v="7"/>
    <n v="5.6399999999999999E-2"/>
    <x v="1"/>
    <x v="1"/>
    <n v="0"/>
    <n v="1624712.5"/>
    <n v="1624712.5"/>
    <n v="0"/>
    <n v="0"/>
    <n v="0"/>
    <n v="0"/>
    <n v="0"/>
    <n v="0"/>
    <n v="0"/>
    <n v="0"/>
    <n v="0"/>
    <n v="0"/>
    <n v="0"/>
    <n v="0"/>
    <n v="0"/>
    <n v="1624712.5"/>
    <n v="1624712.5"/>
    <n v="324942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0"/>
    <n v="1933282.5"/>
    <d v="2020-03-27T00:00:00"/>
    <d v="2026-03-27T00:00:00"/>
    <n v="1933282.5"/>
    <n v="0.99"/>
    <n v="6"/>
    <n v="5.3600000000000002E-2"/>
    <n v="0.99"/>
    <n v="6"/>
    <n v="5.3600000000000002E-2"/>
    <x v="1"/>
    <x v="1"/>
    <n v="966641.25"/>
    <n v="966641.25"/>
    <n v="0"/>
    <n v="0"/>
    <n v="0"/>
    <n v="0"/>
    <n v="0"/>
    <n v="0"/>
    <n v="0"/>
    <n v="0"/>
    <n v="0"/>
    <n v="0"/>
    <n v="0"/>
    <n v="0"/>
    <n v="0"/>
    <n v="0"/>
    <n v="1933282.5"/>
    <n v="0"/>
    <n v="1933282.5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99"/>
    <n v="7"/>
    <n v="5.6399999999999999E-2"/>
    <n v="1.99"/>
    <n v="7"/>
    <n v="5.6399999999999999E-2"/>
    <x v="1"/>
    <x v="1"/>
    <n v="0"/>
    <n v="2632506.25"/>
    <n v="2632506.25"/>
    <n v="0"/>
    <n v="0"/>
    <n v="0"/>
    <n v="0"/>
    <n v="0"/>
    <n v="0"/>
    <n v="0"/>
    <n v="0"/>
    <n v="0"/>
    <n v="0"/>
    <n v="0"/>
    <n v="0"/>
    <n v="0"/>
    <n v="2632506.25"/>
    <n v="2632506.25"/>
    <n v="5265012.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99"/>
    <n v="8"/>
    <n v="5.9299999999999999E-2"/>
    <n v="2.99"/>
    <n v="8"/>
    <n v="5.9299999999999999E-2"/>
    <x v="1"/>
    <x v="1"/>
    <n v="0"/>
    <n v="653179.17000000004"/>
    <n v="653179.17000000004"/>
    <n v="653179.16"/>
    <n v="0"/>
    <n v="0"/>
    <n v="0"/>
    <n v="0"/>
    <n v="0"/>
    <n v="0"/>
    <n v="0"/>
    <n v="0"/>
    <n v="0"/>
    <n v="0"/>
    <n v="0"/>
    <n v="0"/>
    <n v="653179.17000000004"/>
    <n v="1306358.33"/>
    <n v="1959537.5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99"/>
    <n v="9"/>
    <n v="6.2100000000000002E-2"/>
    <n v="3.99"/>
    <n v="9"/>
    <n v="6.2100000000000002E-2"/>
    <x v="1"/>
    <x v="1"/>
    <n v="0"/>
    <n v="66375"/>
    <n v="66375"/>
    <n v="66375"/>
    <n v="66375"/>
    <n v="0"/>
    <n v="0"/>
    <n v="0"/>
    <n v="0"/>
    <n v="0"/>
    <n v="0"/>
    <n v="0"/>
    <n v="0"/>
    <n v="0"/>
    <n v="0"/>
    <n v="0"/>
    <n v="66375"/>
    <n v="199125"/>
    <n v="265500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99"/>
    <n v="10"/>
    <n v="6.5000000000000002E-2"/>
    <n v="4.99"/>
    <n v="10"/>
    <n v="6.5000000000000002E-2"/>
    <x v="1"/>
    <x v="1"/>
    <n v="0"/>
    <n v="18555.5"/>
    <n v="18555.5"/>
    <n v="18555.5"/>
    <n v="18555.5"/>
    <n v="18555.5"/>
    <n v="0"/>
    <n v="0"/>
    <n v="0"/>
    <n v="0"/>
    <n v="0"/>
    <n v="0"/>
    <n v="0"/>
    <n v="0"/>
    <n v="0"/>
    <n v="0"/>
    <n v="18555.5"/>
    <n v="74222"/>
    <n v="92777.5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254363.75"/>
    <n v="1074.69"/>
    <n v="0"/>
    <n v="0"/>
    <n v="0"/>
    <n v="0"/>
    <n v="0"/>
    <d v="2020-04-03T00:00:00"/>
    <d v="2025-04-03T00:00:00"/>
    <n v="508727.5"/>
    <n v="0.01"/>
    <n v="5"/>
    <n v="5.0700000000000002E-2"/>
    <n v="0.0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0"/>
    <n v="1630612.5"/>
    <d v="2020-04-03T00:00:00"/>
    <d v="2026-04-03T00:00:00"/>
    <n v="1630612.5"/>
    <n v="1.01"/>
    <n v="6"/>
    <n v="5.3600000000000002E-2"/>
    <n v="1.01"/>
    <n v="6"/>
    <n v="5.3600000000000002E-2"/>
    <x v="1"/>
    <x v="1"/>
    <n v="815306.25"/>
    <n v="815306.25"/>
    <n v="0"/>
    <n v="0"/>
    <n v="0"/>
    <n v="0"/>
    <n v="0"/>
    <n v="0"/>
    <n v="0"/>
    <n v="0"/>
    <n v="0"/>
    <n v="0"/>
    <n v="0"/>
    <n v="0"/>
    <n v="0"/>
    <n v="0"/>
    <n v="1630612.5"/>
    <n v="0"/>
    <n v="1630612.5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2.0099999999999998"/>
    <n v="7"/>
    <n v="5.6399999999999999E-2"/>
    <n v="2.0099999999999998"/>
    <n v="7"/>
    <n v="5.6399999999999999E-2"/>
    <x v="1"/>
    <x v="1"/>
    <n v="0"/>
    <n v="2307711.25"/>
    <n v="2307711.25"/>
    <n v="0"/>
    <n v="0"/>
    <n v="0"/>
    <n v="0"/>
    <n v="0"/>
    <n v="0"/>
    <n v="0"/>
    <n v="0"/>
    <n v="0"/>
    <n v="0"/>
    <n v="0"/>
    <n v="0"/>
    <n v="0"/>
    <n v="2307711.25"/>
    <n v="2307711.25"/>
    <n v="4615422.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3.01"/>
    <n v="8"/>
    <n v="5.9299999999999999E-2"/>
    <n v="3.01"/>
    <n v="8"/>
    <n v="5.9299999999999999E-2"/>
    <x v="1"/>
    <x v="1"/>
    <n v="0"/>
    <n v="949359.17"/>
    <n v="949359.17"/>
    <n v="949359.16"/>
    <n v="0"/>
    <n v="0"/>
    <n v="0"/>
    <n v="0"/>
    <n v="0"/>
    <n v="0"/>
    <n v="0"/>
    <n v="0"/>
    <n v="0"/>
    <n v="0"/>
    <n v="0"/>
    <n v="0"/>
    <n v="949359.17"/>
    <n v="1898718.33"/>
    <n v="2848077.5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4.01"/>
    <n v="9"/>
    <n v="6.2100000000000002E-2"/>
    <n v="4.01"/>
    <n v="9"/>
    <n v="6.2100000000000002E-2"/>
    <x v="1"/>
    <x v="1"/>
    <n v="0"/>
    <n v="66375"/>
    <n v="66375"/>
    <n v="66375"/>
    <n v="66375"/>
    <n v="0"/>
    <n v="0"/>
    <n v="0"/>
    <n v="0"/>
    <n v="0"/>
    <n v="0"/>
    <n v="0"/>
    <n v="0"/>
    <n v="0"/>
    <n v="0"/>
    <n v="0"/>
    <n v="66375"/>
    <n v="199125"/>
    <n v="265500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5.01"/>
    <n v="10"/>
    <n v="6.5000000000000002E-2"/>
    <n v="5.01"/>
    <n v="10"/>
    <n v="6.5000000000000002E-2"/>
    <x v="1"/>
    <x v="1"/>
    <n v="0"/>
    <n v="10620"/>
    <n v="10620"/>
    <n v="10620"/>
    <n v="10620"/>
    <n v="10620"/>
    <n v="0"/>
    <n v="0"/>
    <n v="0"/>
    <n v="0"/>
    <n v="0"/>
    <n v="0"/>
    <n v="0"/>
    <n v="0"/>
    <n v="0"/>
    <n v="0"/>
    <n v="10620"/>
    <n v="42480"/>
    <n v="53100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505851.25"/>
    <n v="2137.2199999999998"/>
    <n v="0"/>
    <n v="0"/>
    <n v="0"/>
    <n v="0"/>
    <n v="0"/>
    <d v="2020-04-20T00:00:00"/>
    <d v="2025-04-20T00:00:00"/>
    <n v="1011702.5"/>
    <n v="0.06"/>
    <n v="5"/>
    <n v="5.0700000000000002E-2"/>
    <n v="0.0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0"/>
    <n v="1903045"/>
    <d v="2020-04-20T00:00:00"/>
    <d v="2026-04-20T00:00:00"/>
    <n v="1903045"/>
    <n v="1.06"/>
    <n v="6"/>
    <n v="5.3600000000000002E-2"/>
    <n v="1.06"/>
    <n v="6"/>
    <n v="5.3600000000000002E-2"/>
    <x v="1"/>
    <x v="1"/>
    <n v="951522.5"/>
    <n v="951522.5"/>
    <n v="0"/>
    <n v="0"/>
    <n v="0"/>
    <n v="0"/>
    <n v="0"/>
    <n v="0"/>
    <n v="0"/>
    <n v="0"/>
    <n v="0"/>
    <n v="0"/>
    <n v="0"/>
    <n v="0"/>
    <n v="0"/>
    <n v="0"/>
    <n v="1903045"/>
    <n v="0"/>
    <n v="1903045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2.06"/>
    <n v="7"/>
    <n v="5.6399999999999999E-2"/>
    <n v="2.06"/>
    <n v="7"/>
    <n v="5.6399999999999999E-2"/>
    <x v="1"/>
    <x v="1"/>
    <n v="0"/>
    <n v="1932250"/>
    <n v="1932250"/>
    <n v="0"/>
    <n v="0"/>
    <n v="0"/>
    <n v="0"/>
    <n v="0"/>
    <n v="0"/>
    <n v="0"/>
    <n v="0"/>
    <n v="0"/>
    <n v="0"/>
    <n v="0"/>
    <n v="0"/>
    <n v="0"/>
    <n v="1932250"/>
    <n v="1932250"/>
    <n v="3864500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3.06"/>
    <n v="8"/>
    <n v="5.9299999999999999E-2"/>
    <n v="3.06"/>
    <n v="8"/>
    <n v="5.9299999999999999E-2"/>
    <x v="1"/>
    <x v="1"/>
    <n v="0"/>
    <n v="839127.5"/>
    <n v="839127.5"/>
    <n v="839127.5"/>
    <n v="0"/>
    <n v="0"/>
    <n v="0"/>
    <n v="0"/>
    <n v="0"/>
    <n v="0"/>
    <n v="0"/>
    <n v="0"/>
    <n v="0"/>
    <n v="0"/>
    <n v="0"/>
    <n v="0"/>
    <n v="839127.5"/>
    <n v="1678255"/>
    <n v="2517382.5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4.0599999999999996"/>
    <n v="9"/>
    <n v="6.2100000000000002E-2"/>
    <n v="4.0599999999999996"/>
    <n v="9"/>
    <n v="6.2100000000000002E-2"/>
    <x v="1"/>
    <x v="1"/>
    <n v="0"/>
    <n v="26550"/>
    <n v="26550"/>
    <n v="26550"/>
    <n v="26550"/>
    <n v="0"/>
    <n v="0"/>
    <n v="0"/>
    <n v="0"/>
    <n v="0"/>
    <n v="0"/>
    <n v="0"/>
    <n v="0"/>
    <n v="0"/>
    <n v="0"/>
    <n v="0"/>
    <n v="26550"/>
    <n v="79650"/>
    <n v="106200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5.0599999999999996"/>
    <n v="10"/>
    <n v="6.5000000000000002E-2"/>
    <n v="5.0599999999999996"/>
    <n v="10"/>
    <n v="6.5000000000000002E-2"/>
    <x v="1"/>
    <x v="1"/>
    <n v="0"/>
    <n v="10620"/>
    <n v="10620"/>
    <n v="10620"/>
    <n v="10620"/>
    <n v="10620"/>
    <n v="0"/>
    <n v="0"/>
    <n v="0"/>
    <n v="0"/>
    <n v="0"/>
    <n v="0"/>
    <n v="0"/>
    <n v="0"/>
    <n v="0"/>
    <n v="0"/>
    <n v="10620"/>
    <n v="42480"/>
    <n v="53100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0"/>
    <n v="0"/>
    <n v="672600"/>
    <d v="2020-05-11T00:00:00"/>
    <d v="2025-05-11T00:00:00"/>
    <n v="1345200"/>
    <n v="0.11"/>
    <n v="5"/>
    <n v="5.0700000000000002E-2"/>
    <n v="0.11"/>
    <n v="5"/>
    <n v="5.0700000000000002E-2"/>
    <x v="1"/>
    <x v="1"/>
    <n v="672600"/>
    <n v="0"/>
    <n v="0"/>
    <n v="0"/>
    <n v="0"/>
    <n v="0"/>
    <n v="0"/>
    <n v="0"/>
    <n v="0"/>
    <n v="0"/>
    <n v="0"/>
    <n v="0"/>
    <n v="0"/>
    <n v="0"/>
    <n v="0"/>
    <n v="0"/>
    <n v="672600"/>
    <n v="0"/>
    <n v="67260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0"/>
    <n v="2028862.5"/>
    <d v="2020-05-11T00:00:00"/>
    <d v="2026-05-11T00:00:00"/>
    <n v="2028862.5"/>
    <n v="1.1100000000000001"/>
    <n v="6"/>
    <n v="5.3600000000000002E-2"/>
    <n v="1.1100000000000001"/>
    <n v="6"/>
    <n v="5.3600000000000002E-2"/>
    <x v="1"/>
    <x v="1"/>
    <n v="1014431.25"/>
    <n v="1014431.25"/>
    <n v="0"/>
    <n v="0"/>
    <n v="0"/>
    <n v="0"/>
    <n v="0"/>
    <n v="0"/>
    <n v="0"/>
    <n v="0"/>
    <n v="0"/>
    <n v="0"/>
    <n v="0"/>
    <n v="0"/>
    <n v="0"/>
    <n v="0"/>
    <n v="2028862.5"/>
    <n v="0"/>
    <n v="2028862.5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2.11"/>
    <n v="7"/>
    <n v="5.6399999999999999E-2"/>
    <n v="2.11"/>
    <n v="7"/>
    <n v="5.6399999999999999E-2"/>
    <x v="1"/>
    <x v="1"/>
    <n v="0"/>
    <n v="1581790"/>
    <n v="1581790"/>
    <n v="0"/>
    <n v="0"/>
    <n v="0"/>
    <n v="0"/>
    <n v="0"/>
    <n v="0"/>
    <n v="0"/>
    <n v="0"/>
    <n v="0"/>
    <n v="0"/>
    <n v="0"/>
    <n v="0"/>
    <n v="0"/>
    <n v="1581790"/>
    <n v="1581790"/>
    <n v="3163580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3.11"/>
    <n v="8"/>
    <n v="5.9299999999999999E-2"/>
    <n v="3.11"/>
    <n v="8"/>
    <n v="5.9299999999999999E-2"/>
    <x v="1"/>
    <x v="1"/>
    <n v="0"/>
    <n v="905895.84"/>
    <n v="905895.83"/>
    <n v="905895.83"/>
    <n v="0"/>
    <n v="0"/>
    <n v="0"/>
    <n v="0"/>
    <n v="0"/>
    <n v="0"/>
    <n v="0"/>
    <n v="0"/>
    <n v="0"/>
    <n v="0"/>
    <n v="0"/>
    <n v="0"/>
    <n v="905895.84"/>
    <n v="1811791.66"/>
    <n v="2717687.5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4.1100000000000003"/>
    <n v="9"/>
    <n v="6.2100000000000002E-2"/>
    <n v="4.1100000000000003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1.25"/>
    <n v="6"/>
    <n v="5.3600000000000002E-2"/>
    <n v="1.25"/>
    <n v="6"/>
    <n v="5.3600000000000002E-2"/>
    <x v="1"/>
    <x v="1"/>
    <n v="0"/>
    <n v="362997.5"/>
    <n v="0"/>
    <n v="0"/>
    <n v="0"/>
    <n v="0"/>
    <n v="0"/>
    <n v="0"/>
    <n v="0"/>
    <n v="0"/>
    <n v="0"/>
    <n v="0"/>
    <n v="0"/>
    <n v="0"/>
    <n v="0"/>
    <n v="0"/>
    <n v="362997.5"/>
    <n v="0"/>
    <n v="362997.5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2.25"/>
    <n v="7"/>
    <n v="5.6399999999999999E-2"/>
    <n v="2.25"/>
    <n v="7"/>
    <n v="5.6399999999999999E-2"/>
    <x v="1"/>
    <x v="1"/>
    <n v="0"/>
    <n v="847682.5"/>
    <n v="847682.5"/>
    <n v="0"/>
    <n v="0"/>
    <n v="0"/>
    <n v="0"/>
    <n v="0"/>
    <n v="0"/>
    <n v="0"/>
    <n v="0"/>
    <n v="0"/>
    <n v="0"/>
    <n v="0"/>
    <n v="0"/>
    <n v="0"/>
    <n v="847682.5"/>
    <n v="847682.5"/>
    <n v="169536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3.25"/>
    <n v="8"/>
    <n v="5.9299999999999999E-2"/>
    <n v="3.25"/>
    <n v="8"/>
    <n v="5.9299999999999999E-2"/>
    <x v="1"/>
    <x v="1"/>
    <n v="0"/>
    <n v="88155.839999999997"/>
    <n v="88155.83"/>
    <n v="88155.83"/>
    <n v="0"/>
    <n v="0"/>
    <n v="0"/>
    <n v="0"/>
    <n v="0"/>
    <n v="0"/>
    <n v="0"/>
    <n v="0"/>
    <n v="0"/>
    <n v="0"/>
    <n v="0"/>
    <n v="0"/>
    <n v="88155.839999999997"/>
    <n v="176311.66"/>
    <n v="264467.5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0"/>
    <n v="0"/>
    <n v="166601.25"/>
    <d v="2020-07-09T00:00:00"/>
    <d v="2025-07-09T00:00:00"/>
    <n v="333202.5"/>
    <n v="0.28000000000000003"/>
    <n v="5"/>
    <n v="5.0700000000000002E-2"/>
    <n v="0.28000000000000003"/>
    <n v="5"/>
    <n v="5.0700000000000002E-2"/>
    <x v="1"/>
    <x v="1"/>
    <n v="166601.25"/>
    <n v="0"/>
    <n v="0"/>
    <n v="0"/>
    <n v="0"/>
    <n v="0"/>
    <n v="0"/>
    <n v="0"/>
    <n v="0"/>
    <n v="0"/>
    <n v="0"/>
    <n v="0"/>
    <n v="0"/>
    <n v="0"/>
    <n v="0"/>
    <n v="0"/>
    <n v="166601.25"/>
    <n v="0"/>
    <n v="166601.25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1.27"/>
    <n v="6"/>
    <n v="5.3600000000000002E-2"/>
    <n v="1.27"/>
    <n v="6"/>
    <n v="5.3600000000000002E-2"/>
    <x v="1"/>
    <x v="1"/>
    <n v="0"/>
    <n v="975270"/>
    <n v="0"/>
    <n v="0"/>
    <n v="0"/>
    <n v="0"/>
    <n v="0"/>
    <n v="0"/>
    <n v="0"/>
    <n v="0"/>
    <n v="0"/>
    <n v="0"/>
    <n v="0"/>
    <n v="0"/>
    <n v="0"/>
    <n v="0"/>
    <n v="975270"/>
    <n v="0"/>
    <n v="975270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2.2799999999999998"/>
    <n v="7"/>
    <n v="5.6399999999999999E-2"/>
    <n v="2.2799999999999998"/>
    <n v="7"/>
    <n v="5.6399999999999999E-2"/>
    <x v="1"/>
    <x v="1"/>
    <n v="0"/>
    <n v="157161.25"/>
    <n v="157161.25"/>
    <n v="0"/>
    <n v="0"/>
    <n v="0"/>
    <n v="0"/>
    <n v="0"/>
    <n v="0"/>
    <n v="0"/>
    <n v="0"/>
    <n v="0"/>
    <n v="0"/>
    <n v="0"/>
    <n v="0"/>
    <n v="0"/>
    <n v="157161.25"/>
    <n v="157161.25"/>
    <n v="314322.5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3.28"/>
    <n v="8"/>
    <n v="5.9299999999999999E-2"/>
    <n v="3.28"/>
    <n v="8"/>
    <n v="5.9299999999999999E-2"/>
    <x v="1"/>
    <x v="1"/>
    <n v="0"/>
    <n v="88106.67"/>
    <n v="88106.67"/>
    <n v="88106.66"/>
    <n v="0"/>
    <n v="0"/>
    <n v="0"/>
    <n v="0"/>
    <n v="0"/>
    <n v="0"/>
    <n v="0"/>
    <n v="0"/>
    <n v="0"/>
    <n v="0"/>
    <n v="0"/>
    <n v="0"/>
    <n v="88106.67"/>
    <n v="176213.33000000002"/>
    <n v="264320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1.3"/>
    <n v="6"/>
    <n v="5.3600000000000002E-2"/>
    <n v="1.3"/>
    <n v="6"/>
    <n v="5.3600000000000002E-2"/>
    <x v="1"/>
    <x v="1"/>
    <n v="0"/>
    <n v="498402.5"/>
    <n v="0"/>
    <n v="0"/>
    <n v="0"/>
    <n v="0"/>
    <n v="0"/>
    <n v="0"/>
    <n v="0"/>
    <n v="0"/>
    <n v="0"/>
    <n v="0"/>
    <n v="0"/>
    <n v="0"/>
    <n v="0"/>
    <n v="0"/>
    <n v="498402.5"/>
    <n v="0"/>
    <n v="498402.5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2.2999999999999998"/>
    <n v="7"/>
    <n v="5.6399999999999999E-2"/>
    <n v="2.2999999999999998"/>
    <n v="7"/>
    <n v="5.6399999999999999E-2"/>
    <x v="1"/>
    <x v="1"/>
    <n v="0"/>
    <n v="906240"/>
    <n v="906240"/>
    <n v="0"/>
    <n v="0"/>
    <n v="0"/>
    <n v="0"/>
    <n v="0"/>
    <n v="0"/>
    <n v="0"/>
    <n v="0"/>
    <n v="0"/>
    <n v="0"/>
    <n v="0"/>
    <n v="0"/>
    <n v="0"/>
    <n v="906240"/>
    <n v="906240"/>
    <n v="1812480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3.3"/>
    <n v="8"/>
    <n v="5.9299999999999999E-2"/>
    <n v="3.3"/>
    <n v="8"/>
    <n v="5.9299999999999999E-2"/>
    <x v="1"/>
    <x v="1"/>
    <n v="0"/>
    <n v="52264.17"/>
    <n v="52264.17"/>
    <n v="52264.160000000003"/>
    <n v="0"/>
    <n v="0"/>
    <n v="0"/>
    <n v="0"/>
    <n v="0"/>
    <n v="0"/>
    <n v="0"/>
    <n v="0"/>
    <n v="0"/>
    <n v="0"/>
    <n v="0"/>
    <n v="0"/>
    <n v="52264.17"/>
    <n v="104528.33"/>
    <n v="156792.5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2.33"/>
    <n v="7"/>
    <n v="5.6399999999999999E-2"/>
    <n v="2.33"/>
    <n v="7"/>
    <n v="5.6399999999999999E-2"/>
    <x v="1"/>
    <x v="1"/>
    <n v="0"/>
    <n v="120728.75"/>
    <n v="120728.75"/>
    <n v="0"/>
    <n v="0"/>
    <n v="0"/>
    <n v="0"/>
    <n v="0"/>
    <n v="0"/>
    <n v="0"/>
    <n v="0"/>
    <n v="0"/>
    <n v="0"/>
    <n v="0"/>
    <n v="0"/>
    <n v="0"/>
    <n v="120728.75"/>
    <n v="120728.75"/>
    <n v="241457.5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3.33"/>
    <n v="8"/>
    <n v="5.9299999999999999E-2"/>
    <n v="3.33"/>
    <n v="8"/>
    <n v="5.9299999999999999E-2"/>
    <x v="1"/>
    <x v="1"/>
    <n v="0"/>
    <n v="753085.84"/>
    <n v="753085.83"/>
    <n v="753085.83"/>
    <n v="0"/>
    <n v="0"/>
    <n v="0"/>
    <n v="0"/>
    <n v="0"/>
    <n v="0"/>
    <n v="0"/>
    <n v="0"/>
    <n v="0"/>
    <n v="0"/>
    <n v="0"/>
    <n v="0"/>
    <n v="753085.84"/>
    <n v="1506171.66"/>
    <n v="2259257.5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4.33"/>
    <n v="9"/>
    <n v="6.2100000000000002E-2"/>
    <n v="4.33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830"/>
    <n v="0"/>
    <n v="0"/>
    <n v="1338.61"/>
    <n v="0"/>
    <n v="0"/>
    <n v="0"/>
    <n v="0"/>
    <n v="316830"/>
    <d v="2020-08-07T00:00:00"/>
    <d v="2025-08-07T00:00:00"/>
    <n v="633660"/>
    <n v="0.35"/>
    <n v="5"/>
    <n v="5.0700000000000002E-2"/>
    <n v="0.35"/>
    <n v="5"/>
    <n v="5.0700000000000002E-2"/>
    <x v="1"/>
    <x v="1"/>
    <n v="316830"/>
    <n v="0"/>
    <n v="0"/>
    <n v="0"/>
    <n v="0"/>
    <n v="0"/>
    <n v="0"/>
    <n v="0"/>
    <n v="0"/>
    <n v="0"/>
    <n v="0"/>
    <n v="0"/>
    <n v="0"/>
    <n v="0"/>
    <n v="0"/>
    <n v="0"/>
    <n v="316830"/>
    <n v="0"/>
    <n v="31683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1.35"/>
    <n v="6"/>
    <n v="5.3600000000000002E-2"/>
    <n v="1.35"/>
    <n v="6"/>
    <n v="5.3600000000000002E-2"/>
    <x v="1"/>
    <x v="1"/>
    <n v="0"/>
    <n v="461675"/>
    <n v="0"/>
    <n v="0"/>
    <n v="0"/>
    <n v="0"/>
    <n v="0"/>
    <n v="0"/>
    <n v="0"/>
    <n v="0"/>
    <n v="0"/>
    <n v="0"/>
    <n v="0"/>
    <n v="0"/>
    <n v="0"/>
    <n v="0"/>
    <n v="461675"/>
    <n v="0"/>
    <n v="461675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2.35"/>
    <n v="7"/>
    <n v="5.6399999999999999E-2"/>
    <n v="2.35"/>
    <n v="7"/>
    <n v="5.6399999999999999E-2"/>
    <x v="1"/>
    <x v="1"/>
    <n v="0"/>
    <n v="418605"/>
    <n v="418605"/>
    <n v="0"/>
    <n v="0"/>
    <n v="0"/>
    <n v="0"/>
    <n v="0"/>
    <n v="0"/>
    <n v="0"/>
    <n v="0"/>
    <n v="0"/>
    <n v="0"/>
    <n v="0"/>
    <n v="0"/>
    <n v="0"/>
    <n v="418605"/>
    <n v="418605"/>
    <n v="837210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3.35"/>
    <n v="8"/>
    <n v="5.9299999999999999E-2"/>
    <n v="3.35"/>
    <n v="8"/>
    <n v="5.9299999999999999E-2"/>
    <x v="1"/>
    <x v="1"/>
    <n v="0"/>
    <n v="35400"/>
    <n v="35400"/>
    <n v="35400"/>
    <n v="0"/>
    <n v="0"/>
    <n v="0"/>
    <n v="0"/>
    <n v="0"/>
    <n v="0"/>
    <n v="0"/>
    <n v="0"/>
    <n v="0"/>
    <n v="0"/>
    <n v="0"/>
    <n v="0"/>
    <n v="35400"/>
    <n v="70800"/>
    <n v="106200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4.3499999999999996"/>
    <n v="9"/>
    <n v="6.2100000000000002E-2"/>
    <n v="4.3499999999999996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392.5"/>
    <n v="0"/>
    <n v="0"/>
    <n v="762.16"/>
    <n v="0"/>
    <n v="0"/>
    <n v="0"/>
    <n v="0"/>
    <n v="180392.5"/>
    <d v="2020-08-20T00:00:00"/>
    <d v="2025-08-20T00:00:00"/>
    <n v="360785"/>
    <n v="0.39"/>
    <n v="5"/>
    <n v="5.0700000000000002E-2"/>
    <n v="0.39"/>
    <n v="5"/>
    <n v="5.0700000000000002E-2"/>
    <x v="1"/>
    <x v="1"/>
    <n v="180392.5"/>
    <n v="0"/>
    <n v="0"/>
    <n v="0"/>
    <n v="0"/>
    <n v="0"/>
    <n v="0"/>
    <n v="0"/>
    <n v="0"/>
    <n v="0"/>
    <n v="0"/>
    <n v="0"/>
    <n v="0"/>
    <n v="0"/>
    <n v="0"/>
    <n v="0"/>
    <n v="180392.5"/>
    <n v="0"/>
    <n v="180392.5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1.39"/>
    <n v="6"/>
    <n v="5.3600000000000002E-2"/>
    <n v="1.39"/>
    <n v="6"/>
    <n v="5.3600000000000002E-2"/>
    <x v="1"/>
    <x v="1"/>
    <n v="0"/>
    <n v="707115"/>
    <n v="0"/>
    <n v="0"/>
    <n v="0"/>
    <n v="0"/>
    <n v="0"/>
    <n v="0"/>
    <n v="0"/>
    <n v="0"/>
    <n v="0"/>
    <n v="0"/>
    <n v="0"/>
    <n v="0"/>
    <n v="0"/>
    <n v="0"/>
    <n v="707115"/>
    <n v="0"/>
    <n v="70711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2.39"/>
    <n v="7"/>
    <n v="5.6399999999999999E-2"/>
    <n v="2.39"/>
    <n v="7"/>
    <n v="5.6399999999999999E-2"/>
    <x v="1"/>
    <x v="1"/>
    <n v="0"/>
    <n v="542505"/>
    <n v="542505"/>
    <n v="0"/>
    <n v="0"/>
    <n v="0"/>
    <n v="0"/>
    <n v="0"/>
    <n v="0"/>
    <n v="0"/>
    <n v="0"/>
    <n v="0"/>
    <n v="0"/>
    <n v="0"/>
    <n v="0"/>
    <n v="0"/>
    <n v="542505"/>
    <n v="542505"/>
    <n v="1085010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3.39"/>
    <n v="8"/>
    <n v="5.9299999999999999E-2"/>
    <n v="3.39"/>
    <n v="8"/>
    <n v="5.9299999999999999E-2"/>
    <x v="1"/>
    <x v="1"/>
    <n v="0"/>
    <n v="35400"/>
    <n v="35400"/>
    <n v="35400"/>
    <n v="0"/>
    <n v="0"/>
    <n v="0"/>
    <n v="0"/>
    <n v="0"/>
    <n v="0"/>
    <n v="0"/>
    <n v="0"/>
    <n v="0"/>
    <n v="0"/>
    <n v="0"/>
    <n v="0"/>
    <n v="35400"/>
    <n v="70800"/>
    <n v="106200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648.75"/>
    <n v="0"/>
    <n v="0"/>
    <n v="480.17"/>
    <n v="0"/>
    <n v="0"/>
    <n v="0"/>
    <n v="0"/>
    <n v="113648.75"/>
    <d v="2020-08-28T00:00:00"/>
    <d v="2025-08-28T00:00:00"/>
    <n v="227297.5"/>
    <n v="0.41"/>
    <n v="5"/>
    <n v="5.0700000000000002E-2"/>
    <n v="0.41"/>
    <n v="5"/>
    <n v="5.0700000000000002E-2"/>
    <x v="1"/>
    <x v="1"/>
    <n v="113648.75"/>
    <n v="0"/>
    <n v="0"/>
    <n v="0"/>
    <n v="0"/>
    <n v="0"/>
    <n v="0"/>
    <n v="0"/>
    <n v="0"/>
    <n v="0"/>
    <n v="0"/>
    <n v="0"/>
    <n v="0"/>
    <n v="0"/>
    <n v="0"/>
    <n v="0"/>
    <n v="113648.75"/>
    <n v="0"/>
    <n v="113648.75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1.41"/>
    <n v="6"/>
    <n v="5.3600000000000002E-2"/>
    <n v="1.41"/>
    <n v="6"/>
    <n v="5.3600000000000002E-2"/>
    <x v="1"/>
    <x v="1"/>
    <n v="0"/>
    <n v="354737.5"/>
    <n v="0"/>
    <n v="0"/>
    <n v="0"/>
    <n v="0"/>
    <n v="0"/>
    <n v="0"/>
    <n v="0"/>
    <n v="0"/>
    <n v="0"/>
    <n v="0"/>
    <n v="0"/>
    <n v="0"/>
    <n v="0"/>
    <n v="0"/>
    <n v="354737.5"/>
    <n v="0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2.41"/>
    <n v="7"/>
    <n v="5.6399999999999999E-2"/>
    <n v="2.41"/>
    <n v="7"/>
    <n v="5.6399999999999999E-2"/>
    <x v="1"/>
    <x v="1"/>
    <n v="0"/>
    <n v="234967.5"/>
    <n v="234967.5"/>
    <n v="0"/>
    <n v="0"/>
    <n v="0"/>
    <n v="0"/>
    <n v="0"/>
    <n v="0"/>
    <n v="0"/>
    <n v="0"/>
    <n v="0"/>
    <n v="0"/>
    <n v="0"/>
    <n v="0"/>
    <n v="0"/>
    <n v="234967.5"/>
    <n v="234967.5"/>
    <n v="46993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3.41"/>
    <n v="8"/>
    <n v="5.9299999999999999E-2"/>
    <n v="3.41"/>
    <n v="8"/>
    <n v="5.9299999999999999E-2"/>
    <x v="1"/>
    <x v="1"/>
    <n v="0"/>
    <n v="321500.84000000003"/>
    <n v="321500.83"/>
    <n v="321500.83"/>
    <n v="0"/>
    <n v="0"/>
    <n v="0"/>
    <n v="0"/>
    <n v="0"/>
    <n v="0"/>
    <n v="0"/>
    <n v="0"/>
    <n v="0"/>
    <n v="0"/>
    <n v="0"/>
    <n v="0"/>
    <n v="321500.84000000003"/>
    <n v="643001.66"/>
    <n v="964502.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4.41"/>
    <n v="9"/>
    <n v="6.2100000000000002E-2"/>
    <n v="4.41"/>
    <n v="9"/>
    <n v="6.2100000000000002E-2"/>
    <x v="1"/>
    <x v="1"/>
    <n v="0"/>
    <n v="275640.63"/>
    <n v="275640.63"/>
    <n v="275640.63"/>
    <n v="275640.61"/>
    <n v="0"/>
    <n v="0"/>
    <n v="0"/>
    <n v="0"/>
    <n v="0"/>
    <n v="0"/>
    <n v="0"/>
    <n v="0"/>
    <n v="0"/>
    <n v="0"/>
    <n v="0"/>
    <n v="275640.63"/>
    <n v="826921.87"/>
    <n v="1102562.5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5.41"/>
    <n v="10"/>
    <n v="6.5000000000000002E-2"/>
    <n v="5.41"/>
    <n v="10"/>
    <n v="6.5000000000000002E-2"/>
    <x v="1"/>
    <x v="1"/>
    <n v="0"/>
    <n v="53100"/>
    <n v="53100"/>
    <n v="53100"/>
    <n v="53100"/>
    <n v="53100"/>
    <n v="0"/>
    <n v="0"/>
    <n v="0"/>
    <n v="0"/>
    <n v="0"/>
    <n v="0"/>
    <n v="0"/>
    <n v="0"/>
    <n v="0"/>
    <n v="0"/>
    <n v="53100"/>
    <n v="212400"/>
    <n v="265500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191.25"/>
    <n v="0"/>
    <n v="0"/>
    <n v="706.38"/>
    <n v="0"/>
    <n v="0"/>
    <n v="0"/>
    <n v="0"/>
    <n v="167191.25"/>
    <d v="2020-09-11T00:00:00"/>
    <d v="2025-09-11T00:00:00"/>
    <n v="334382.5"/>
    <n v="0.45"/>
    <n v="5"/>
    <n v="5.0700000000000002E-2"/>
    <n v="0.45"/>
    <n v="5"/>
    <n v="5.0700000000000002E-2"/>
    <x v="1"/>
    <x v="1"/>
    <n v="167191.25"/>
    <n v="0"/>
    <n v="0"/>
    <n v="0"/>
    <n v="0"/>
    <n v="0"/>
    <n v="0"/>
    <n v="0"/>
    <n v="0"/>
    <n v="0"/>
    <n v="0"/>
    <n v="0"/>
    <n v="0"/>
    <n v="0"/>
    <n v="0"/>
    <n v="0"/>
    <n v="167191.25"/>
    <n v="0"/>
    <n v="167191.25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1.45"/>
    <n v="6"/>
    <n v="5.3600000000000002E-2"/>
    <n v="1.45"/>
    <n v="6"/>
    <n v="5.3600000000000002E-2"/>
    <x v="1"/>
    <x v="1"/>
    <n v="0"/>
    <n v="638675"/>
    <n v="0"/>
    <n v="0"/>
    <n v="0"/>
    <n v="0"/>
    <n v="0"/>
    <n v="0"/>
    <n v="0"/>
    <n v="0"/>
    <n v="0"/>
    <n v="0"/>
    <n v="0"/>
    <n v="0"/>
    <n v="0"/>
    <n v="0"/>
    <n v="638675"/>
    <n v="0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2.4500000000000002"/>
    <n v="7"/>
    <n v="5.6399999999999999E-2"/>
    <n v="2.4500000000000002"/>
    <n v="7"/>
    <n v="5.6399999999999999E-2"/>
    <x v="1"/>
    <x v="1"/>
    <n v="0"/>
    <n v="545750"/>
    <n v="545750"/>
    <n v="0"/>
    <n v="0"/>
    <n v="0"/>
    <n v="0"/>
    <n v="0"/>
    <n v="0"/>
    <n v="0"/>
    <n v="0"/>
    <n v="0"/>
    <n v="0"/>
    <n v="0"/>
    <n v="0"/>
    <n v="0"/>
    <n v="545750"/>
    <n v="545750"/>
    <n v="1091500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3.45"/>
    <n v="8"/>
    <n v="5.9299999999999999E-2"/>
    <n v="3.45"/>
    <n v="8"/>
    <n v="5.9299999999999999E-2"/>
    <x v="1"/>
    <x v="1"/>
    <n v="0"/>
    <n v="232804.17"/>
    <n v="232804.17"/>
    <n v="232804.16"/>
    <n v="0"/>
    <n v="0"/>
    <n v="0"/>
    <n v="0"/>
    <n v="0"/>
    <n v="0"/>
    <n v="0"/>
    <n v="0"/>
    <n v="0"/>
    <n v="0"/>
    <n v="0"/>
    <n v="0"/>
    <n v="232804.17"/>
    <n v="465608.33"/>
    <n v="698412.5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4.45"/>
    <n v="9"/>
    <n v="6.2100000000000002E-2"/>
    <n v="4.45"/>
    <n v="9"/>
    <n v="6.2100000000000002E-2"/>
    <x v="1"/>
    <x v="1"/>
    <n v="0"/>
    <n v="304403.13"/>
    <n v="304403.13"/>
    <n v="304403.12"/>
    <n v="304403.12"/>
    <n v="0"/>
    <n v="0"/>
    <n v="0"/>
    <n v="0"/>
    <n v="0"/>
    <n v="0"/>
    <n v="0"/>
    <n v="0"/>
    <n v="0"/>
    <n v="0"/>
    <n v="0"/>
    <n v="304403.13"/>
    <n v="913209.37"/>
    <n v="1217612.5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5.45"/>
    <n v="10"/>
    <n v="6.5000000000000002E-2"/>
    <n v="5.45"/>
    <n v="10"/>
    <n v="6.5000000000000002E-2"/>
    <x v="1"/>
    <x v="1"/>
    <n v="0"/>
    <n v="102512.5"/>
    <n v="102512.5"/>
    <n v="102512.5"/>
    <n v="102512.5"/>
    <n v="102512.5"/>
    <n v="0"/>
    <n v="0"/>
    <n v="0"/>
    <n v="0"/>
    <n v="0"/>
    <n v="0"/>
    <n v="0"/>
    <n v="0"/>
    <n v="0"/>
    <n v="0"/>
    <n v="102512.5"/>
    <n v="410050"/>
    <n v="512562.5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0"/>
    <n v="301047.5"/>
    <d v="2020-11-24T00:00:00"/>
    <d v="2025-11-24T00:00:00"/>
    <n v="301047.5"/>
    <n v="0.65"/>
    <n v="5"/>
    <n v="5.0700000000000002E-2"/>
    <n v="0.65"/>
    <n v="5"/>
    <n v="5.0700000000000002E-2"/>
    <x v="1"/>
    <x v="1"/>
    <n v="301047.5"/>
    <n v="0"/>
    <n v="0"/>
    <n v="0"/>
    <n v="0"/>
    <n v="0"/>
    <n v="0"/>
    <n v="0"/>
    <n v="0"/>
    <n v="0"/>
    <n v="0"/>
    <n v="0"/>
    <n v="0"/>
    <n v="0"/>
    <n v="0"/>
    <n v="0"/>
    <n v="301047.5"/>
    <n v="0"/>
    <n v="301047.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1.65"/>
    <n v="6"/>
    <n v="5.3600000000000002E-2"/>
    <n v="1.65"/>
    <n v="6"/>
    <n v="5.3600000000000002E-2"/>
    <x v="1"/>
    <x v="1"/>
    <n v="0"/>
    <n v="621122.5"/>
    <n v="0"/>
    <n v="0"/>
    <n v="0"/>
    <n v="0"/>
    <n v="0"/>
    <n v="0"/>
    <n v="0"/>
    <n v="0"/>
    <n v="0"/>
    <n v="0"/>
    <n v="0"/>
    <n v="0"/>
    <n v="0"/>
    <n v="0"/>
    <n v="621122.5"/>
    <n v="0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2.65"/>
    <n v="7"/>
    <n v="5.6399999999999999E-2"/>
    <n v="2.65"/>
    <n v="7"/>
    <n v="5.6399999999999999E-2"/>
    <x v="1"/>
    <x v="1"/>
    <n v="0"/>
    <n v="101185"/>
    <n v="101185"/>
    <n v="0"/>
    <n v="0"/>
    <n v="0"/>
    <n v="0"/>
    <n v="0"/>
    <n v="0"/>
    <n v="0"/>
    <n v="0"/>
    <n v="0"/>
    <n v="0"/>
    <n v="0"/>
    <n v="0"/>
    <n v="0"/>
    <n v="101185"/>
    <n v="101185"/>
    <n v="202370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3.65"/>
    <n v="8"/>
    <n v="5.9299999999999999E-2"/>
    <n v="3.65"/>
    <n v="8"/>
    <n v="5.9299999999999999E-2"/>
    <x v="1"/>
    <x v="1"/>
    <n v="0"/>
    <n v="106200"/>
    <n v="106200"/>
    <n v="106200"/>
    <n v="0"/>
    <n v="0"/>
    <n v="0"/>
    <n v="0"/>
    <n v="0"/>
    <n v="0"/>
    <n v="0"/>
    <n v="0"/>
    <n v="0"/>
    <n v="0"/>
    <n v="0"/>
    <n v="0"/>
    <n v="106200"/>
    <n v="212400"/>
    <n v="318600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0"/>
    <n v="676582.5"/>
    <d v="2020-11-27T00:00:00"/>
    <d v="2025-11-27T00:00:00"/>
    <n v="676582.5"/>
    <n v="0.66"/>
    <n v="5"/>
    <n v="5.0700000000000002E-2"/>
    <n v="0.66"/>
    <n v="5"/>
    <n v="5.0700000000000002E-2"/>
    <x v="1"/>
    <x v="1"/>
    <n v="676582.5"/>
    <n v="0"/>
    <n v="0"/>
    <n v="0"/>
    <n v="0"/>
    <n v="0"/>
    <n v="0"/>
    <n v="0"/>
    <n v="0"/>
    <n v="0"/>
    <n v="0"/>
    <n v="0"/>
    <n v="0"/>
    <n v="0"/>
    <n v="0"/>
    <n v="0"/>
    <n v="676582.5"/>
    <n v="0"/>
    <n v="676582.5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1.66"/>
    <n v="6"/>
    <n v="5.3600000000000002E-2"/>
    <n v="1.66"/>
    <n v="6"/>
    <n v="5.3600000000000002E-2"/>
    <x v="1"/>
    <x v="1"/>
    <n v="0"/>
    <n v="1916615"/>
    <n v="0"/>
    <n v="0"/>
    <n v="0"/>
    <n v="0"/>
    <n v="0"/>
    <n v="0"/>
    <n v="0"/>
    <n v="0"/>
    <n v="0"/>
    <n v="0"/>
    <n v="0"/>
    <n v="0"/>
    <n v="0"/>
    <n v="0"/>
    <n v="1916615"/>
    <n v="0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2.66"/>
    <n v="7"/>
    <n v="5.6399999999999999E-2"/>
    <n v="2.66"/>
    <n v="7"/>
    <n v="5.6399999999999999E-2"/>
    <x v="1"/>
    <x v="1"/>
    <n v="0"/>
    <n v="1049683.75"/>
    <n v="1049683.75"/>
    <n v="0"/>
    <n v="0"/>
    <n v="0"/>
    <n v="0"/>
    <n v="0"/>
    <n v="0"/>
    <n v="0"/>
    <n v="0"/>
    <n v="0"/>
    <n v="0"/>
    <n v="0"/>
    <n v="0"/>
    <n v="0"/>
    <n v="1049683.75"/>
    <n v="1049683.75"/>
    <n v="2099367.5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3.66"/>
    <n v="8"/>
    <n v="5.9299999999999999E-2"/>
    <n v="3.66"/>
    <n v="8"/>
    <n v="5.9299999999999999E-2"/>
    <x v="1"/>
    <x v="1"/>
    <n v="0"/>
    <n v="368504.17"/>
    <n v="368504.17"/>
    <n v="368504.17"/>
    <n v="0"/>
    <n v="0"/>
    <n v="0"/>
    <n v="0"/>
    <n v="0"/>
    <n v="0"/>
    <n v="0"/>
    <n v="0"/>
    <n v="0"/>
    <n v="0"/>
    <n v="0"/>
    <n v="0"/>
    <n v="368504.17"/>
    <n v="737008.34"/>
    <n v="1105512.51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0"/>
    <n v="38645"/>
    <d v="2020-12-04T00:00:00"/>
    <d v="2025-12-04T00:00:00"/>
    <n v="38645"/>
    <n v="0.68"/>
    <n v="5"/>
    <n v="5.0700000000000002E-2"/>
    <n v="0.68"/>
    <n v="5"/>
    <n v="5.0700000000000002E-2"/>
    <x v="1"/>
    <x v="1"/>
    <n v="38645"/>
    <n v="0"/>
    <n v="0"/>
    <n v="0"/>
    <n v="0"/>
    <n v="0"/>
    <n v="0"/>
    <n v="0"/>
    <n v="0"/>
    <n v="0"/>
    <n v="0"/>
    <n v="0"/>
    <n v="0"/>
    <n v="0"/>
    <n v="0"/>
    <n v="0"/>
    <n v="38645"/>
    <n v="0"/>
    <n v="38645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1.68"/>
    <n v="6"/>
    <n v="5.3600000000000002E-2"/>
    <n v="1.68"/>
    <n v="6"/>
    <n v="5.3600000000000002E-2"/>
    <x v="1"/>
    <x v="1"/>
    <n v="0"/>
    <n v="362850"/>
    <n v="0"/>
    <n v="0"/>
    <n v="0"/>
    <n v="0"/>
    <n v="0"/>
    <n v="0"/>
    <n v="0"/>
    <n v="0"/>
    <n v="0"/>
    <n v="0"/>
    <n v="0"/>
    <n v="0"/>
    <n v="0"/>
    <n v="0"/>
    <n v="362850"/>
    <n v="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2.68"/>
    <n v="7"/>
    <n v="5.6399999999999999E-2"/>
    <n v="2.68"/>
    <n v="7"/>
    <n v="5.6399999999999999E-2"/>
    <x v="1"/>
    <x v="1"/>
    <n v="0"/>
    <n v="1278013.75"/>
    <n v="1278013.75"/>
    <n v="0"/>
    <n v="0"/>
    <n v="0"/>
    <n v="0"/>
    <n v="0"/>
    <n v="0"/>
    <n v="0"/>
    <n v="0"/>
    <n v="0"/>
    <n v="0"/>
    <n v="0"/>
    <n v="0"/>
    <n v="0"/>
    <n v="1278013.75"/>
    <n v="1278013.75"/>
    <n v="2556027.5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3.68"/>
    <n v="8"/>
    <n v="5.9299999999999999E-2"/>
    <n v="3.68"/>
    <n v="8"/>
    <n v="5.9299999999999999E-2"/>
    <x v="1"/>
    <x v="1"/>
    <n v="0"/>
    <n v="516053.33"/>
    <n v="516053.33"/>
    <n v="516053.34"/>
    <n v="0"/>
    <n v="0"/>
    <n v="0"/>
    <n v="0"/>
    <n v="0"/>
    <n v="0"/>
    <n v="0"/>
    <n v="0"/>
    <n v="0"/>
    <n v="0"/>
    <n v="0"/>
    <n v="0"/>
    <n v="516053.33"/>
    <n v="1032106.67"/>
    <n v="1548160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4.68"/>
    <n v="9"/>
    <n v="6.2100000000000002E-2"/>
    <n v="4.68"/>
    <n v="9"/>
    <n v="6.2100000000000002E-2"/>
    <x v="1"/>
    <x v="1"/>
    <n v="0"/>
    <n v="86693.13"/>
    <n v="86693.13"/>
    <n v="86693.119999999995"/>
    <n v="86693.119999999995"/>
    <n v="0"/>
    <n v="0"/>
    <n v="0"/>
    <n v="0"/>
    <n v="0"/>
    <n v="0"/>
    <n v="0"/>
    <n v="0"/>
    <n v="0"/>
    <n v="0"/>
    <n v="0"/>
    <n v="86693.13"/>
    <n v="260079.37"/>
    <n v="346772.5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5.68"/>
    <n v="10"/>
    <n v="6.5000000000000002E-2"/>
    <n v="5.68"/>
    <n v="10"/>
    <n v="6.5000000000000002E-2"/>
    <x v="1"/>
    <x v="1"/>
    <n v="0"/>
    <n v="18408"/>
    <n v="18408"/>
    <n v="18408"/>
    <n v="18408"/>
    <n v="18408"/>
    <n v="0"/>
    <n v="0"/>
    <n v="0"/>
    <n v="0"/>
    <n v="0"/>
    <n v="0"/>
    <n v="0"/>
    <n v="0"/>
    <n v="0"/>
    <n v="0"/>
    <n v="18408"/>
    <n v="73632"/>
    <n v="92040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0"/>
    <n v="260485"/>
    <d v="2020-12-23T00:00:00"/>
    <d v="2025-12-23T00:00:00"/>
    <n v="260485"/>
    <n v="0.73"/>
    <n v="5"/>
    <n v="5.0700000000000002E-2"/>
    <n v="0.73"/>
    <n v="5"/>
    <n v="5.0700000000000002E-2"/>
    <x v="1"/>
    <x v="1"/>
    <n v="260485"/>
    <n v="0"/>
    <n v="0"/>
    <n v="0"/>
    <n v="0"/>
    <n v="0"/>
    <n v="0"/>
    <n v="0"/>
    <n v="0"/>
    <n v="0"/>
    <n v="0"/>
    <n v="0"/>
    <n v="0"/>
    <n v="0"/>
    <n v="0"/>
    <n v="0"/>
    <n v="260485"/>
    <n v="0"/>
    <n v="26048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1.73"/>
    <n v="6"/>
    <n v="5.3600000000000002E-2"/>
    <n v="1.73"/>
    <n v="6"/>
    <n v="5.3600000000000002E-2"/>
    <x v="1"/>
    <x v="1"/>
    <n v="0"/>
    <n v="2745712.5"/>
    <n v="0"/>
    <n v="0"/>
    <n v="0"/>
    <n v="0"/>
    <n v="0"/>
    <n v="0"/>
    <n v="0"/>
    <n v="0"/>
    <n v="0"/>
    <n v="0"/>
    <n v="0"/>
    <n v="0"/>
    <n v="0"/>
    <n v="0"/>
    <n v="2745712.5"/>
    <n v="0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2.73"/>
    <n v="7"/>
    <n v="5.6399999999999999E-2"/>
    <n v="2.73"/>
    <n v="7"/>
    <n v="5.6399999999999999E-2"/>
    <x v="1"/>
    <x v="1"/>
    <n v="0"/>
    <n v="4776640"/>
    <n v="4776640"/>
    <n v="0"/>
    <n v="0"/>
    <n v="0"/>
    <n v="0"/>
    <n v="0"/>
    <n v="0"/>
    <n v="0"/>
    <n v="0"/>
    <n v="0"/>
    <n v="0"/>
    <n v="0"/>
    <n v="0"/>
    <n v="0"/>
    <n v="4776640"/>
    <n v="4776640"/>
    <n v="9553280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3.73"/>
    <n v="8"/>
    <n v="5.9299999999999999E-2"/>
    <n v="3.73"/>
    <n v="8"/>
    <n v="5.9299999999999999E-2"/>
    <x v="1"/>
    <x v="1"/>
    <n v="0"/>
    <n v="1550421.67"/>
    <n v="1550421.67"/>
    <n v="1550421.66"/>
    <n v="0"/>
    <n v="0"/>
    <n v="0"/>
    <n v="0"/>
    <n v="0"/>
    <n v="0"/>
    <n v="0"/>
    <n v="0"/>
    <n v="0"/>
    <n v="0"/>
    <n v="0"/>
    <n v="0"/>
    <n v="1550421.67"/>
    <n v="3100843.33"/>
    <n v="4651265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4.7300000000000004"/>
    <n v="9"/>
    <n v="6.2100000000000002E-2"/>
    <n v="4.7300000000000004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887950"/>
    <n v="3485.2"/>
    <n v="0"/>
    <n v="0"/>
    <n v="0"/>
    <n v="0"/>
    <n v="0"/>
    <d v="2021-04-15T00:00:00"/>
    <d v="2025-04-15T00:00:00"/>
    <n v="1775900"/>
    <n v="0.04"/>
    <n v="4"/>
    <n v="4.7100000000000003E-2"/>
    <n v="0.0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0"/>
    <n v="737205"/>
    <d v="2021-04-15T00:00:00"/>
    <d v="2026-04-15T00:00:00"/>
    <n v="737205"/>
    <n v="1.04"/>
    <n v="5"/>
    <n v="5.0700000000000002E-2"/>
    <n v="1.04"/>
    <n v="5"/>
    <n v="5.0700000000000002E-2"/>
    <x v="1"/>
    <x v="1"/>
    <n v="368602.5"/>
    <n v="368602.5"/>
    <n v="0"/>
    <n v="0"/>
    <n v="0"/>
    <n v="0"/>
    <n v="0"/>
    <n v="0"/>
    <n v="0"/>
    <n v="0"/>
    <n v="0"/>
    <n v="0"/>
    <n v="0"/>
    <n v="0"/>
    <n v="0"/>
    <n v="0"/>
    <n v="737205"/>
    <n v="0"/>
    <n v="73720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2.04"/>
    <n v="6"/>
    <n v="5.3600000000000002E-2"/>
    <n v="2.04"/>
    <n v="6"/>
    <n v="5.3600000000000002E-2"/>
    <x v="1"/>
    <x v="1"/>
    <n v="0"/>
    <n v="375977.5"/>
    <n v="375977.5"/>
    <n v="0"/>
    <n v="0"/>
    <n v="0"/>
    <n v="0"/>
    <n v="0"/>
    <n v="0"/>
    <n v="0"/>
    <n v="0"/>
    <n v="0"/>
    <n v="0"/>
    <n v="0"/>
    <n v="0"/>
    <n v="0"/>
    <n v="375977.5"/>
    <n v="375977.5"/>
    <n v="75195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3.04"/>
    <n v="7"/>
    <n v="5.6399999999999999E-2"/>
    <n v="3.04"/>
    <n v="7"/>
    <n v="5.6399999999999999E-2"/>
    <x v="1"/>
    <x v="1"/>
    <n v="0"/>
    <n v="0"/>
    <n v="53100"/>
    <n v="53100"/>
    <n v="0"/>
    <n v="0"/>
    <n v="0"/>
    <n v="0"/>
    <n v="0"/>
    <n v="0"/>
    <n v="0"/>
    <n v="0"/>
    <n v="0"/>
    <n v="0"/>
    <n v="0"/>
    <n v="0"/>
    <n v="0"/>
    <n v="106200"/>
    <n v="106200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4.04"/>
    <n v="8"/>
    <n v="5.9299999999999999E-2"/>
    <n v="4.04"/>
    <n v="8"/>
    <n v="5.9299999999999999E-2"/>
    <x v="1"/>
    <x v="1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53100"/>
    <n v="53100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0"/>
    <n v="0"/>
    <n v="7080"/>
    <d v="2021-05-05T00:00:00"/>
    <d v="2025-05-05T00:00:00"/>
    <n v="14160"/>
    <n v="0.1"/>
    <n v="4"/>
    <n v="4.7100000000000003E-2"/>
    <n v="0.1"/>
    <n v="4"/>
    <n v="4.7100000000000003E-2"/>
    <x v="1"/>
    <x v="1"/>
    <n v="7080"/>
    <n v="0"/>
    <n v="0"/>
    <n v="0"/>
    <n v="0"/>
    <n v="0"/>
    <n v="0"/>
    <n v="0"/>
    <n v="0"/>
    <n v="0"/>
    <n v="0"/>
    <n v="0"/>
    <n v="0"/>
    <n v="0"/>
    <n v="0"/>
    <n v="0"/>
    <n v="7080"/>
    <n v="0"/>
    <n v="708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0"/>
    <n v="435715"/>
    <d v="2021-05-05T00:00:00"/>
    <d v="2026-05-05T00:00:00"/>
    <n v="435715"/>
    <n v="1.1000000000000001"/>
    <n v="5"/>
    <n v="5.0700000000000002E-2"/>
    <n v="1.1000000000000001"/>
    <n v="5"/>
    <n v="5.0700000000000002E-2"/>
    <x v="1"/>
    <x v="1"/>
    <n v="217857.5"/>
    <n v="217857.5"/>
    <n v="0"/>
    <n v="0"/>
    <n v="0"/>
    <n v="0"/>
    <n v="0"/>
    <n v="0"/>
    <n v="0"/>
    <n v="0"/>
    <n v="0"/>
    <n v="0"/>
    <n v="0"/>
    <n v="0"/>
    <n v="0"/>
    <n v="0"/>
    <n v="435715"/>
    <n v="0"/>
    <n v="43571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2.1"/>
    <n v="6"/>
    <n v="5.3600000000000002E-2"/>
    <n v="2.1"/>
    <n v="6"/>
    <n v="5.3600000000000002E-2"/>
    <x v="1"/>
    <x v="1"/>
    <n v="0"/>
    <n v="864645"/>
    <n v="864645"/>
    <n v="0"/>
    <n v="0"/>
    <n v="0"/>
    <n v="0"/>
    <n v="0"/>
    <n v="0"/>
    <n v="0"/>
    <n v="0"/>
    <n v="0"/>
    <n v="0"/>
    <n v="0"/>
    <n v="0"/>
    <n v="0"/>
    <n v="864645"/>
    <n v="864645"/>
    <n v="1729290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3.1"/>
    <n v="7"/>
    <n v="5.6399999999999999E-2"/>
    <n v="3.1"/>
    <n v="7"/>
    <n v="5.6399999999999999E-2"/>
    <x v="1"/>
    <x v="1"/>
    <n v="0"/>
    <n v="0"/>
    <n v="3371923.75"/>
    <n v="3371923.75"/>
    <n v="0"/>
    <n v="0"/>
    <n v="0"/>
    <n v="0"/>
    <n v="0"/>
    <n v="0"/>
    <n v="0"/>
    <n v="0"/>
    <n v="0"/>
    <n v="0"/>
    <n v="0"/>
    <n v="0"/>
    <n v="0"/>
    <n v="6743847.5"/>
    <n v="6743847.5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4.0999999999999996"/>
    <n v="8"/>
    <n v="5.9299999999999999E-2"/>
    <n v="4.0999999999999996"/>
    <n v="8"/>
    <n v="5.9299999999999999E-2"/>
    <x v="1"/>
    <x v="1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53100"/>
    <n v="53100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6.1"/>
    <n v="10"/>
    <n v="6.5000000000000002E-2"/>
    <n v="6.1"/>
    <n v="10"/>
    <n v="6.5000000000000002E-2"/>
    <x v="1"/>
    <x v="1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53100"/>
    <n v="53100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0"/>
    <n v="0"/>
    <n v="312183.75"/>
    <d v="2021-05-12T00:00:00"/>
    <d v="2025-05-12T00:00:00"/>
    <n v="624367.5"/>
    <n v="0.12"/>
    <n v="4"/>
    <n v="4.7100000000000003E-2"/>
    <n v="0.12"/>
    <n v="4"/>
    <n v="4.7100000000000003E-2"/>
    <x v="1"/>
    <x v="1"/>
    <n v="312183.75"/>
    <n v="0"/>
    <n v="0"/>
    <n v="0"/>
    <n v="0"/>
    <n v="0"/>
    <n v="0"/>
    <n v="0"/>
    <n v="0"/>
    <n v="0"/>
    <n v="0"/>
    <n v="0"/>
    <n v="0"/>
    <n v="0"/>
    <n v="0"/>
    <n v="0"/>
    <n v="312183.75"/>
    <n v="0"/>
    <n v="312183.75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0"/>
    <n v="924382.5"/>
    <d v="2021-05-12T00:00:00"/>
    <d v="2026-05-12T00:00:00"/>
    <n v="924382.5"/>
    <n v="1.1200000000000001"/>
    <n v="5"/>
    <n v="5.0700000000000002E-2"/>
    <n v="1.1200000000000001"/>
    <n v="5"/>
    <n v="5.0700000000000002E-2"/>
    <x v="1"/>
    <x v="1"/>
    <n v="462191.25"/>
    <n v="462191.25"/>
    <n v="0"/>
    <n v="0"/>
    <n v="0"/>
    <n v="0"/>
    <n v="0"/>
    <n v="0"/>
    <n v="0"/>
    <n v="0"/>
    <n v="0"/>
    <n v="0"/>
    <n v="0"/>
    <n v="0"/>
    <n v="0"/>
    <n v="0"/>
    <n v="924382.5"/>
    <n v="0"/>
    <n v="924382.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2.12"/>
    <n v="6"/>
    <n v="5.3600000000000002E-2"/>
    <n v="2.12"/>
    <n v="6"/>
    <n v="5.3600000000000002E-2"/>
    <x v="1"/>
    <x v="1"/>
    <n v="0"/>
    <n v="971730"/>
    <n v="971730"/>
    <n v="0"/>
    <n v="0"/>
    <n v="0"/>
    <n v="0"/>
    <n v="0"/>
    <n v="0"/>
    <n v="0"/>
    <n v="0"/>
    <n v="0"/>
    <n v="0"/>
    <n v="0"/>
    <n v="0"/>
    <n v="0"/>
    <n v="971730"/>
    <n v="971730"/>
    <n v="1943460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3.12"/>
    <n v="7"/>
    <n v="5.6399999999999999E-2"/>
    <n v="3.12"/>
    <n v="7"/>
    <n v="5.6399999999999999E-2"/>
    <x v="1"/>
    <x v="1"/>
    <n v="0"/>
    <n v="0"/>
    <n v="428118.75"/>
    <n v="428118.75"/>
    <n v="0"/>
    <n v="0"/>
    <n v="0"/>
    <n v="0"/>
    <n v="0"/>
    <n v="0"/>
    <n v="0"/>
    <n v="0"/>
    <n v="0"/>
    <n v="0"/>
    <n v="0"/>
    <n v="0"/>
    <n v="0"/>
    <n v="856237.5"/>
    <n v="856237.5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0"/>
    <n v="0"/>
    <n v="705271.25"/>
    <d v="2021-05-12T00:00:00"/>
    <d v="2025-05-12T00:00:00"/>
    <n v="1410542.5"/>
    <n v="0.12"/>
    <n v="4"/>
    <n v="4.7100000000000003E-2"/>
    <n v="0.12"/>
    <n v="4"/>
    <n v="4.7100000000000003E-2"/>
    <x v="1"/>
    <x v="1"/>
    <n v="705271.25"/>
    <n v="0"/>
    <n v="0"/>
    <n v="0"/>
    <n v="0"/>
    <n v="0"/>
    <n v="0"/>
    <n v="0"/>
    <n v="0"/>
    <n v="0"/>
    <n v="0"/>
    <n v="0"/>
    <n v="0"/>
    <n v="0"/>
    <n v="0"/>
    <n v="0"/>
    <n v="705271.25"/>
    <n v="0"/>
    <n v="705271.25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0"/>
    <n v="869955"/>
    <d v="2021-05-12T00:00:00"/>
    <d v="2026-05-12T00:00:00"/>
    <n v="869955"/>
    <n v="1.1200000000000001"/>
    <n v="5"/>
    <n v="5.0700000000000002E-2"/>
    <n v="1.1200000000000001"/>
    <n v="5"/>
    <n v="5.0700000000000002E-2"/>
    <x v="1"/>
    <x v="1"/>
    <n v="434977.5"/>
    <n v="434977.5"/>
    <n v="0"/>
    <n v="0"/>
    <n v="0"/>
    <n v="0"/>
    <n v="0"/>
    <n v="0"/>
    <n v="0"/>
    <n v="0"/>
    <n v="0"/>
    <n v="0"/>
    <n v="0"/>
    <n v="0"/>
    <n v="0"/>
    <n v="0"/>
    <n v="869955"/>
    <n v="0"/>
    <n v="869955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2.12"/>
    <n v="6"/>
    <n v="5.3600000000000002E-2"/>
    <n v="2.12"/>
    <n v="6"/>
    <n v="5.3600000000000002E-2"/>
    <x v="1"/>
    <x v="1"/>
    <n v="0"/>
    <n v="758592.5"/>
    <n v="758592.5"/>
    <n v="0"/>
    <n v="0"/>
    <n v="0"/>
    <n v="0"/>
    <n v="0"/>
    <n v="0"/>
    <n v="0"/>
    <n v="0"/>
    <n v="0"/>
    <n v="0"/>
    <n v="0"/>
    <n v="0"/>
    <n v="0"/>
    <n v="758592.5"/>
    <n v="758592.5"/>
    <n v="1517185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3.12"/>
    <n v="7"/>
    <n v="5.6399999999999999E-2"/>
    <n v="3.12"/>
    <n v="7"/>
    <n v="5.6399999999999999E-2"/>
    <x v="1"/>
    <x v="1"/>
    <n v="0"/>
    <n v="0"/>
    <n v="1163185"/>
    <n v="1163185"/>
    <n v="0"/>
    <n v="0"/>
    <n v="0"/>
    <n v="0"/>
    <n v="0"/>
    <n v="0"/>
    <n v="0"/>
    <n v="0"/>
    <n v="0"/>
    <n v="0"/>
    <n v="0"/>
    <n v="0"/>
    <n v="0"/>
    <n v="2326370"/>
    <n v="2326370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4.12"/>
    <n v="8"/>
    <n v="5.9299999999999999E-2"/>
    <n v="4.12"/>
    <n v="8"/>
    <n v="5.9299999999999999E-2"/>
    <x v="1"/>
    <x v="1"/>
    <n v="0"/>
    <n v="0"/>
    <n v="1000885.83"/>
    <n v="1000885.83"/>
    <n v="1000885.84"/>
    <n v="0"/>
    <n v="0"/>
    <n v="0"/>
    <n v="0"/>
    <n v="0"/>
    <n v="0"/>
    <n v="0"/>
    <n v="0"/>
    <n v="0"/>
    <n v="0"/>
    <n v="0"/>
    <n v="0"/>
    <n v="3002657.5"/>
    <n v="3002657.5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5.12"/>
    <n v="9"/>
    <n v="6.2100000000000002E-2"/>
    <n v="5.12"/>
    <n v="9"/>
    <n v="6.2100000000000002E-2"/>
    <x v="1"/>
    <x v="1"/>
    <n v="0"/>
    <n v="0"/>
    <n v="618098.75"/>
    <n v="618098.75"/>
    <n v="618098.75"/>
    <n v="618098.75"/>
    <n v="0"/>
    <n v="0"/>
    <n v="0"/>
    <n v="0"/>
    <n v="0"/>
    <n v="0"/>
    <n v="0"/>
    <n v="0"/>
    <n v="0"/>
    <n v="0"/>
    <n v="0"/>
    <n v="2472395"/>
    <n v="2472395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6.12"/>
    <n v="10"/>
    <n v="6.5000000000000002E-2"/>
    <n v="6.12"/>
    <n v="10"/>
    <n v="6.5000000000000002E-2"/>
    <x v="1"/>
    <x v="1"/>
    <n v="0"/>
    <n v="0"/>
    <n v="19588"/>
    <n v="19588"/>
    <n v="19588"/>
    <n v="19588"/>
    <n v="19588"/>
    <n v="0"/>
    <n v="0"/>
    <n v="0"/>
    <n v="0"/>
    <n v="0"/>
    <n v="0"/>
    <n v="0"/>
    <n v="0"/>
    <n v="0"/>
    <n v="0"/>
    <n v="97940"/>
    <n v="97940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0"/>
    <n v="0"/>
    <n v="279512.5"/>
    <d v="2021-05-17T00:00:00"/>
    <d v="2025-05-17T00:00:00"/>
    <n v="559025"/>
    <n v="0.13"/>
    <n v="4"/>
    <n v="4.7100000000000003E-2"/>
    <n v="0.13"/>
    <n v="4"/>
    <n v="4.7100000000000003E-2"/>
    <x v="1"/>
    <x v="1"/>
    <n v="279512.5"/>
    <n v="0"/>
    <n v="0"/>
    <n v="0"/>
    <n v="0"/>
    <n v="0"/>
    <n v="0"/>
    <n v="0"/>
    <n v="0"/>
    <n v="0"/>
    <n v="0"/>
    <n v="0"/>
    <n v="0"/>
    <n v="0"/>
    <n v="0"/>
    <n v="0"/>
    <n v="279512.5"/>
    <n v="0"/>
    <n v="279512.5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0"/>
    <n v="925415"/>
    <d v="2021-05-17T00:00:00"/>
    <d v="2026-05-17T00:00:00"/>
    <n v="925415"/>
    <n v="1.1299999999999999"/>
    <n v="5"/>
    <n v="5.0700000000000002E-2"/>
    <n v="1.1299999999999999"/>
    <n v="5"/>
    <n v="5.0700000000000002E-2"/>
    <x v="1"/>
    <x v="1"/>
    <n v="462707.5"/>
    <n v="462707.5"/>
    <n v="0"/>
    <n v="0"/>
    <n v="0"/>
    <n v="0"/>
    <n v="0"/>
    <n v="0"/>
    <n v="0"/>
    <n v="0"/>
    <n v="0"/>
    <n v="0"/>
    <n v="0"/>
    <n v="0"/>
    <n v="0"/>
    <n v="0"/>
    <n v="925415"/>
    <n v="0"/>
    <n v="925415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2.13"/>
    <n v="6"/>
    <n v="5.3600000000000002E-2"/>
    <n v="2.13"/>
    <n v="6"/>
    <n v="5.3600000000000002E-2"/>
    <x v="1"/>
    <x v="1"/>
    <n v="0"/>
    <n v="3355035"/>
    <n v="3355035"/>
    <n v="0"/>
    <n v="0"/>
    <n v="0"/>
    <n v="0"/>
    <n v="0"/>
    <n v="0"/>
    <n v="0"/>
    <n v="0"/>
    <n v="0"/>
    <n v="0"/>
    <n v="0"/>
    <n v="0"/>
    <n v="0"/>
    <n v="3355035"/>
    <n v="3355035"/>
    <n v="6710070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3.13"/>
    <n v="7"/>
    <n v="5.6399999999999999E-2"/>
    <n v="3.13"/>
    <n v="7"/>
    <n v="5.6399999999999999E-2"/>
    <x v="1"/>
    <x v="1"/>
    <n v="0"/>
    <n v="0"/>
    <n v="7873550"/>
    <n v="7873550"/>
    <n v="0"/>
    <n v="0"/>
    <n v="0"/>
    <n v="0"/>
    <n v="0"/>
    <n v="0"/>
    <n v="0"/>
    <n v="0"/>
    <n v="0"/>
    <n v="0"/>
    <n v="0"/>
    <n v="0"/>
    <n v="0"/>
    <n v="15747100"/>
    <n v="15747100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4.13"/>
    <n v="8"/>
    <n v="5.9299999999999999E-2"/>
    <n v="4.13"/>
    <n v="8"/>
    <n v="5.9299999999999999E-2"/>
    <x v="1"/>
    <x v="1"/>
    <n v="0"/>
    <n v="0"/>
    <n v="1146222.5"/>
    <n v="1146222.5"/>
    <n v="1146222.5"/>
    <n v="0"/>
    <n v="0"/>
    <n v="0"/>
    <n v="0"/>
    <n v="0"/>
    <n v="0"/>
    <n v="0"/>
    <n v="0"/>
    <n v="0"/>
    <n v="0"/>
    <n v="0"/>
    <n v="0"/>
    <n v="3438667.5"/>
    <n v="3438667.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5.13"/>
    <n v="9"/>
    <n v="6.2100000000000002E-2"/>
    <n v="5.13"/>
    <n v="9"/>
    <n v="6.2100000000000002E-2"/>
    <x v="1"/>
    <x v="1"/>
    <n v="0"/>
    <n v="0"/>
    <n v="52989.37"/>
    <n v="52989.37"/>
    <n v="52989.38"/>
    <n v="52989.38"/>
    <n v="0"/>
    <n v="0"/>
    <n v="0"/>
    <n v="0"/>
    <n v="0"/>
    <n v="0"/>
    <n v="0"/>
    <n v="0"/>
    <n v="0"/>
    <n v="0"/>
    <n v="0"/>
    <n v="211957.5"/>
    <n v="211957.5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0"/>
    <n v="0"/>
    <n v="69988.75"/>
    <d v="2021-05-19T00:00:00"/>
    <d v="2025-05-19T00:00:00"/>
    <n v="139977.5"/>
    <n v="0.14000000000000001"/>
    <n v="4"/>
    <n v="4.7100000000000003E-2"/>
    <n v="0.14000000000000001"/>
    <n v="4"/>
    <n v="4.7100000000000003E-2"/>
    <x v="1"/>
    <x v="1"/>
    <n v="69988.75"/>
    <n v="0"/>
    <n v="0"/>
    <n v="0"/>
    <n v="0"/>
    <n v="0"/>
    <n v="0"/>
    <n v="0"/>
    <n v="0"/>
    <n v="0"/>
    <n v="0"/>
    <n v="0"/>
    <n v="0"/>
    <n v="0"/>
    <n v="0"/>
    <n v="0"/>
    <n v="69988.75"/>
    <n v="0"/>
    <n v="69988.75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0"/>
    <n v="234377.5"/>
    <d v="2021-05-19T00:00:00"/>
    <d v="2026-05-19T00:00:00"/>
    <n v="234377.5"/>
    <n v="1.1399999999999999"/>
    <n v="5"/>
    <n v="5.0700000000000002E-2"/>
    <n v="1.1399999999999999"/>
    <n v="5"/>
    <n v="5.0700000000000002E-2"/>
    <x v="1"/>
    <x v="1"/>
    <n v="117188.75"/>
    <n v="117188.75"/>
    <n v="0"/>
    <n v="0"/>
    <n v="0"/>
    <n v="0"/>
    <n v="0"/>
    <n v="0"/>
    <n v="0"/>
    <n v="0"/>
    <n v="0"/>
    <n v="0"/>
    <n v="0"/>
    <n v="0"/>
    <n v="0"/>
    <n v="0"/>
    <n v="234377.5"/>
    <n v="0"/>
    <n v="234377.5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2.14"/>
    <n v="6"/>
    <n v="5.3600000000000002E-2"/>
    <n v="2.14"/>
    <n v="6"/>
    <n v="5.3600000000000002E-2"/>
    <x v="1"/>
    <x v="1"/>
    <n v="0"/>
    <n v="590000"/>
    <n v="590000"/>
    <n v="0"/>
    <n v="0"/>
    <n v="0"/>
    <n v="0"/>
    <n v="0"/>
    <n v="0"/>
    <n v="0"/>
    <n v="0"/>
    <n v="0"/>
    <n v="0"/>
    <n v="0"/>
    <n v="0"/>
    <n v="0"/>
    <n v="590000"/>
    <n v="590000"/>
    <n v="1180000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3.14"/>
    <n v="7"/>
    <n v="5.6399999999999999E-2"/>
    <n v="3.14"/>
    <n v="7"/>
    <n v="5.6399999999999999E-2"/>
    <x v="1"/>
    <x v="1"/>
    <n v="0"/>
    <n v="0"/>
    <n v="1389523.75"/>
    <n v="1389523.75"/>
    <n v="0"/>
    <n v="0"/>
    <n v="0"/>
    <n v="0"/>
    <n v="0"/>
    <n v="0"/>
    <n v="0"/>
    <n v="0"/>
    <n v="0"/>
    <n v="0"/>
    <n v="0"/>
    <n v="0"/>
    <n v="0"/>
    <n v="2779047.5"/>
    <n v="2779047.5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4.1399999999999997"/>
    <n v="8"/>
    <n v="5.9299999999999999E-2"/>
    <n v="4.1399999999999997"/>
    <n v="8"/>
    <n v="5.9299999999999999E-2"/>
    <x v="1"/>
    <x v="1"/>
    <n v="0"/>
    <n v="0"/>
    <n v="227887.5"/>
    <n v="227887.5"/>
    <n v="227887.5"/>
    <n v="0"/>
    <n v="0"/>
    <n v="0"/>
    <n v="0"/>
    <n v="0"/>
    <n v="0"/>
    <n v="0"/>
    <n v="0"/>
    <n v="0"/>
    <n v="0"/>
    <n v="0"/>
    <n v="0"/>
    <n v="683662.5"/>
    <n v="683662.5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5.14"/>
    <n v="9"/>
    <n v="6.2100000000000002E-2"/>
    <n v="5.14"/>
    <n v="9"/>
    <n v="6.2100000000000002E-2"/>
    <x v="1"/>
    <x v="1"/>
    <n v="0"/>
    <n v="0"/>
    <n v="26550"/>
    <n v="26550"/>
    <n v="26550"/>
    <n v="26550"/>
    <n v="0"/>
    <n v="0"/>
    <n v="0"/>
    <n v="0"/>
    <n v="0"/>
    <n v="0"/>
    <n v="0"/>
    <n v="0"/>
    <n v="0"/>
    <n v="0"/>
    <n v="0"/>
    <n v="106200"/>
    <n v="106200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6.14"/>
    <n v="10"/>
    <n v="6.5000000000000002E-2"/>
    <n v="6.14"/>
    <n v="10"/>
    <n v="6.5000000000000002E-2"/>
    <x v="1"/>
    <x v="1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53100"/>
    <n v="53100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0"/>
    <n v="0"/>
    <n v="122498.75"/>
    <d v="2021-06-16T00:00:00"/>
    <d v="2025-06-16T00:00:00"/>
    <n v="244997.5"/>
    <n v="0.21"/>
    <n v="4"/>
    <n v="4.7100000000000003E-2"/>
    <n v="0.21"/>
    <n v="4"/>
    <n v="4.7100000000000003E-2"/>
    <x v="1"/>
    <x v="1"/>
    <n v="122498.75"/>
    <n v="0"/>
    <n v="0"/>
    <n v="0"/>
    <n v="0"/>
    <n v="0"/>
    <n v="0"/>
    <n v="0"/>
    <n v="0"/>
    <n v="0"/>
    <n v="0"/>
    <n v="0"/>
    <n v="0"/>
    <n v="0"/>
    <n v="0"/>
    <n v="0"/>
    <n v="122498.75"/>
    <n v="0"/>
    <n v="122498.75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0"/>
    <n v="206647.5"/>
    <d v="2021-06-16T00:00:00"/>
    <d v="2026-06-16T00:00:00"/>
    <n v="206647.5"/>
    <n v="1.21"/>
    <n v="5"/>
    <n v="5.0700000000000002E-2"/>
    <n v="1.21"/>
    <n v="5"/>
    <n v="5.0700000000000002E-2"/>
    <x v="1"/>
    <x v="1"/>
    <n v="103323.75"/>
    <n v="103323.75"/>
    <n v="0"/>
    <n v="0"/>
    <n v="0"/>
    <n v="0"/>
    <n v="0"/>
    <n v="0"/>
    <n v="0"/>
    <n v="0"/>
    <n v="0"/>
    <n v="0"/>
    <n v="0"/>
    <n v="0"/>
    <n v="0"/>
    <n v="0"/>
    <n v="206647.5"/>
    <n v="0"/>
    <n v="206647.5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2.21"/>
    <n v="6"/>
    <n v="5.3600000000000002E-2"/>
    <n v="2.21"/>
    <n v="6"/>
    <n v="5.3600000000000002E-2"/>
    <x v="1"/>
    <x v="1"/>
    <n v="0"/>
    <n v="108338.75"/>
    <n v="108338.75"/>
    <n v="0"/>
    <n v="0"/>
    <n v="0"/>
    <n v="0"/>
    <n v="0"/>
    <n v="0"/>
    <n v="0"/>
    <n v="0"/>
    <n v="0"/>
    <n v="0"/>
    <n v="0"/>
    <n v="0"/>
    <n v="0"/>
    <n v="108338.75"/>
    <n v="108338.75"/>
    <n v="216677.5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3.21"/>
    <n v="7"/>
    <n v="5.6399999999999999E-2"/>
    <n v="3.21"/>
    <n v="7"/>
    <n v="5.6399999999999999E-2"/>
    <x v="1"/>
    <x v="1"/>
    <n v="0"/>
    <n v="0"/>
    <n v="274423.75"/>
    <n v="274423.75"/>
    <n v="0"/>
    <n v="0"/>
    <n v="0"/>
    <n v="0"/>
    <n v="0"/>
    <n v="0"/>
    <n v="0"/>
    <n v="0"/>
    <n v="0"/>
    <n v="0"/>
    <n v="0"/>
    <n v="0"/>
    <n v="0"/>
    <n v="548847.5"/>
    <n v="548847.5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4.21"/>
    <n v="8"/>
    <n v="5.9299999999999999E-2"/>
    <n v="4.21"/>
    <n v="8"/>
    <n v="5.9299999999999999E-2"/>
    <x v="1"/>
    <x v="1"/>
    <n v="0"/>
    <n v="0"/>
    <n v="134175.82999999999"/>
    <n v="134175.82999999999"/>
    <n v="134175.84"/>
    <n v="0"/>
    <n v="0"/>
    <n v="0"/>
    <n v="0"/>
    <n v="0"/>
    <n v="0"/>
    <n v="0"/>
    <n v="0"/>
    <n v="0"/>
    <n v="0"/>
    <n v="0"/>
    <n v="0"/>
    <n v="402527.5"/>
    <n v="402527.5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5.21"/>
    <n v="9"/>
    <n v="6.2100000000000002E-2"/>
    <n v="5.21"/>
    <n v="9"/>
    <n v="6.2100000000000002E-2"/>
    <x v="1"/>
    <x v="1"/>
    <n v="0"/>
    <n v="0"/>
    <n v="18585"/>
    <n v="18585"/>
    <n v="18585"/>
    <n v="18585"/>
    <n v="0"/>
    <n v="0"/>
    <n v="0"/>
    <n v="0"/>
    <n v="0"/>
    <n v="0"/>
    <n v="0"/>
    <n v="0"/>
    <n v="0"/>
    <n v="0"/>
    <n v="0"/>
    <n v="74340"/>
    <n v="74340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0"/>
    <n v="3636363.6"/>
    <d v="2013-05-27T00:00:00"/>
    <d v="2025-05-27T00:00:00"/>
    <n v="40000000"/>
    <n v="0.16"/>
    <n v="12"/>
    <n v="7.4999999999999997E-2"/>
    <n v="0.16"/>
    <n v="12"/>
    <n v="7.4999999999999997E-2"/>
    <x v="1"/>
    <x v="1"/>
    <n v="3636363.6"/>
    <n v="0"/>
    <n v="0"/>
    <n v="0"/>
    <n v="0"/>
    <n v="0"/>
    <n v="0"/>
    <n v="0"/>
    <n v="0"/>
    <n v="0"/>
    <n v="0"/>
    <n v="0"/>
    <n v="0"/>
    <n v="0"/>
    <n v="0"/>
    <n v="0"/>
    <n v="3636363.6"/>
    <n v="0"/>
    <n v="3636363.6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n v="0"/>
    <n v="0"/>
    <n v="0"/>
    <n v="0"/>
    <n v="6363636.4000000004"/>
    <d v="2013-05-30T00:00:00"/>
    <d v="2025-05-30T00:00:00"/>
    <n v="70000000"/>
    <n v="0.17"/>
    <n v="12"/>
    <n v="7.4999999999999997E-2"/>
    <n v="0.17"/>
    <n v="12"/>
    <n v="7.4999999999999997E-2"/>
    <x v="1"/>
    <x v="1"/>
    <n v="6363636.4000000004"/>
    <n v="0"/>
    <n v="0"/>
    <n v="0"/>
    <n v="0"/>
    <n v="0"/>
    <n v="0"/>
    <n v="0"/>
    <n v="0"/>
    <n v="0"/>
    <n v="0"/>
    <n v="0"/>
    <n v="0"/>
    <n v="0"/>
    <n v="0"/>
    <n v="0"/>
    <n v="6363636.4000000004"/>
    <n v="0"/>
    <n v="6363636.4000000004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0"/>
    <n v="3636363.6"/>
    <d v="2013-07-12T00:00:00"/>
    <d v="2025-07-12T00:00:00"/>
    <n v="40000000"/>
    <n v="0.28000000000000003"/>
    <n v="12"/>
    <n v="7.4999999999999997E-2"/>
    <n v="0.28000000000000003"/>
    <n v="12"/>
    <n v="7.4999999999999997E-2"/>
    <x v="1"/>
    <x v="1"/>
    <n v="3636363.64"/>
    <n v="0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9"/>
    <n v="0"/>
    <n v="0"/>
    <n v="0"/>
    <n v="0"/>
    <n v="0"/>
    <n v="0"/>
    <n v="0"/>
    <n v="10909090.9"/>
    <d v="2013-08-02T00:00:00"/>
    <d v="2025-08-02T00:00:00"/>
    <n v="120000000"/>
    <n v="0.34"/>
    <n v="12"/>
    <n v="7.4999999999999997E-2"/>
    <n v="0.34"/>
    <n v="12"/>
    <n v="7.4999999999999997E-2"/>
    <x v="1"/>
    <x v="1"/>
    <n v="10909090.91"/>
    <n v="0"/>
    <n v="0"/>
    <n v="0"/>
    <n v="0"/>
    <n v="0"/>
    <n v="0"/>
    <n v="0"/>
    <n v="0"/>
    <n v="0"/>
    <n v="0"/>
    <n v="0"/>
    <n v="0"/>
    <n v="0"/>
    <n v="0"/>
    <n v="0"/>
    <n v="10909090.91"/>
    <n v="0"/>
    <n v="109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9090909.0899999999"/>
    <n v="681818.18"/>
    <n v="0"/>
    <n v="0"/>
    <n v="0"/>
    <n v="0"/>
    <n v="9090909.0999999996"/>
    <d v="2013-10-10T00:00:00"/>
    <d v="2025-10-10T00:00:00"/>
    <n v="100000000"/>
    <n v="0.53"/>
    <n v="12"/>
    <n v="7.4999999999999997E-2"/>
    <n v="0.53"/>
    <n v="12"/>
    <n v="7.4999999999999997E-2"/>
    <x v="1"/>
    <x v="1"/>
    <n v="9090909.0899999999"/>
    <n v="0"/>
    <n v="0"/>
    <n v="0"/>
    <n v="0"/>
    <n v="0"/>
    <n v="0"/>
    <n v="0"/>
    <n v="0"/>
    <n v="0"/>
    <n v="0"/>
    <n v="0"/>
    <n v="0"/>
    <n v="0"/>
    <n v="0"/>
    <n v="0"/>
    <n v="9090909.0899999999"/>
    <n v="0"/>
    <n v="9090909.0899999999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25454545.449999999"/>
    <n v="1909090.91"/>
    <n v="0"/>
    <n v="0"/>
    <n v="0"/>
    <n v="0"/>
    <n v="25454545.5"/>
    <d v="2013-10-18T00:00:00"/>
    <d v="2025-10-18T00:00:00"/>
    <n v="280000000"/>
    <n v="0.55000000000000004"/>
    <n v="12"/>
    <n v="7.4999999999999997E-2"/>
    <n v="0.55000000000000004"/>
    <n v="12"/>
    <n v="7.4999999999999997E-2"/>
    <x v="1"/>
    <x v="1"/>
    <n v="25454545.449999999"/>
    <n v="0"/>
    <n v="0"/>
    <n v="0"/>
    <n v="0"/>
    <n v="0"/>
    <n v="0"/>
    <n v="0"/>
    <n v="0"/>
    <n v="0"/>
    <n v="0"/>
    <n v="0"/>
    <n v="0"/>
    <n v="0"/>
    <n v="0"/>
    <n v="0"/>
    <n v="25454545.449999999"/>
    <n v="0"/>
    <n v="25454545.449999999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1818181.82"/>
    <n v="136363.64000000001"/>
    <n v="0"/>
    <n v="0"/>
    <n v="0"/>
    <n v="0"/>
    <n v="1818181.8"/>
    <d v="2013-10-25T00:00:00"/>
    <d v="2025-10-25T00:00:00"/>
    <n v="20000000"/>
    <n v="0.56999999999999995"/>
    <n v="12"/>
    <n v="7.4999999999999997E-2"/>
    <n v="0.56999999999999995"/>
    <n v="12"/>
    <n v="7.4999999999999997E-2"/>
    <x v="1"/>
    <x v="1"/>
    <n v="1818181.82"/>
    <n v="0"/>
    <n v="0"/>
    <n v="0"/>
    <n v="0"/>
    <n v="0"/>
    <n v="0"/>
    <n v="0"/>
    <n v="0"/>
    <n v="0"/>
    <n v="0"/>
    <n v="0"/>
    <n v="0"/>
    <n v="0"/>
    <n v="0"/>
    <n v="0"/>
    <n v="1818181.82"/>
    <n v="0"/>
    <n v="1818181.82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0"/>
    <n v="0"/>
    <n v="16090909.050000001"/>
    <d v="2013-12-27T00:00:00"/>
    <d v="2025-12-27T00:00:00"/>
    <n v="88500000"/>
    <n v="0.74"/>
    <n v="12"/>
    <n v="7.4999999999999997E-2"/>
    <n v="0.74"/>
    <n v="12"/>
    <n v="7.4999999999999997E-2"/>
    <x v="1"/>
    <x v="1"/>
    <n v="16090909.1"/>
    <n v="0"/>
    <n v="0"/>
    <n v="0"/>
    <n v="0"/>
    <n v="0"/>
    <n v="0"/>
    <n v="0"/>
    <n v="0"/>
    <n v="0"/>
    <n v="0"/>
    <n v="0"/>
    <n v="0"/>
    <n v="0"/>
    <n v="0"/>
    <n v="0"/>
    <n v="16090909.1"/>
    <n v="0"/>
    <n v="16090909.1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4T00:00:00"/>
    <d v="2026-02-04T00:00:00"/>
    <n v="100000000"/>
    <n v="0.84"/>
    <n v="12"/>
    <n v="7.4999999999999997E-2"/>
    <n v="0.84"/>
    <n v="12"/>
    <n v="7.4999999999999997E-2"/>
    <x v="1"/>
    <x v="1"/>
    <n v="9090909.0899999999"/>
    <n v="9090909.0899999999"/>
    <n v="0"/>
    <n v="0"/>
    <n v="0"/>
    <n v="0"/>
    <n v="0"/>
    <n v="0"/>
    <n v="0"/>
    <n v="0"/>
    <n v="0"/>
    <n v="0"/>
    <n v="0"/>
    <n v="0"/>
    <n v="0"/>
    <n v="0"/>
    <n v="18181818.18"/>
    <n v="0"/>
    <n v="18181818.18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5T00:00:00"/>
    <d v="2026-02-05T00:00:00"/>
    <n v="100000000"/>
    <n v="0.85"/>
    <n v="12"/>
    <n v="7.4999999999999997E-2"/>
    <n v="0.85"/>
    <n v="12"/>
    <n v="7.4999999999999997E-2"/>
    <x v="1"/>
    <x v="1"/>
    <n v="9090909.0899999999"/>
    <n v="9090909.0899999999"/>
    <n v="0"/>
    <n v="0"/>
    <n v="0"/>
    <n v="0"/>
    <n v="0"/>
    <n v="0"/>
    <n v="0"/>
    <n v="0"/>
    <n v="0"/>
    <n v="0"/>
    <n v="0"/>
    <n v="0"/>
    <n v="0"/>
    <n v="0"/>
    <n v="18181818.18"/>
    <n v="0"/>
    <n v="18181818.18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2-06T00:00:00"/>
    <d v="2026-02-06T00:00:00"/>
    <n v="150000000"/>
    <n v="0.85"/>
    <n v="12"/>
    <n v="7.4999999999999997E-2"/>
    <n v="0.85"/>
    <n v="12"/>
    <n v="7.4999999999999997E-2"/>
    <x v="1"/>
    <x v="1"/>
    <n v="13636363.640000001"/>
    <n v="13636363.640000001"/>
    <n v="0"/>
    <n v="0"/>
    <n v="0"/>
    <n v="0"/>
    <n v="0"/>
    <n v="0"/>
    <n v="0"/>
    <n v="0"/>
    <n v="0"/>
    <n v="0"/>
    <n v="0"/>
    <n v="0"/>
    <n v="0"/>
    <n v="0"/>
    <n v="27272727.280000001"/>
    <n v="0"/>
    <n v="27272727.28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3-14T00:00:00"/>
    <d v="2026-03-14T00:00:00"/>
    <n v="150000000"/>
    <n v="0.96"/>
    <n v="12"/>
    <n v="7.4999999999999997E-2"/>
    <n v="0.96"/>
    <n v="12"/>
    <n v="7.4999999999999997E-2"/>
    <x v="1"/>
    <x v="1"/>
    <n v="13636363.640000001"/>
    <n v="13636363.640000001"/>
    <n v="0"/>
    <n v="0"/>
    <n v="0"/>
    <n v="0"/>
    <n v="0"/>
    <n v="0"/>
    <n v="0"/>
    <n v="0"/>
    <n v="0"/>
    <n v="0"/>
    <n v="0"/>
    <n v="0"/>
    <n v="0"/>
    <n v="0"/>
    <n v="27272727.280000001"/>
    <n v="0"/>
    <n v="27272727.28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0"/>
    <n v="0"/>
    <n v="27272727.280000001"/>
    <d v="2014-05-30T00:00:00"/>
    <d v="2026-05-30T00:00:00"/>
    <n v="100000000"/>
    <n v="1.17"/>
    <n v="12"/>
    <n v="7.4999999999999997E-2"/>
    <n v="1.17"/>
    <n v="12"/>
    <n v="7.4999999999999997E-2"/>
    <x v="1"/>
    <x v="1"/>
    <n v="18181818.18"/>
    <n v="9090909.0899999999"/>
    <n v="0"/>
    <n v="0"/>
    <n v="0"/>
    <n v="0"/>
    <n v="0"/>
    <n v="0"/>
    <n v="0"/>
    <n v="0"/>
    <n v="0"/>
    <n v="0"/>
    <n v="0"/>
    <n v="0"/>
    <n v="0"/>
    <n v="0"/>
    <n v="27272727.27"/>
    <n v="0"/>
    <n v="27272727.2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0"/>
    <n v="0"/>
    <n v="26666666.68"/>
    <d v="2014-08-22T00:00:00"/>
    <d v="2026-08-22T00:00:00"/>
    <n v="80000000"/>
    <n v="1.39"/>
    <n v="12"/>
    <n v="7.4999999999999997E-2"/>
    <n v="1.39"/>
    <n v="12"/>
    <n v="7.4999999999999997E-2"/>
    <x v="1"/>
    <x v="1"/>
    <n v="0"/>
    <n v="26666666.66"/>
    <n v="0"/>
    <n v="0"/>
    <n v="0"/>
    <n v="0"/>
    <n v="0"/>
    <n v="0"/>
    <n v="0"/>
    <n v="0"/>
    <n v="0"/>
    <n v="0"/>
    <n v="0"/>
    <n v="0"/>
    <n v="0"/>
    <n v="0"/>
    <n v="26666666.66"/>
    <n v="0"/>
    <n v="26666666.66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n v="0"/>
    <n v="32666666.68"/>
    <d v="2014-09-18T00:00:00"/>
    <d v="2026-09-18T00:00:00"/>
    <n v="98000000"/>
    <n v="1.47"/>
    <n v="12"/>
    <n v="7.4999999999999997E-2"/>
    <n v="1.47"/>
    <n v="12"/>
    <n v="7.4999999999999997E-2"/>
    <x v="1"/>
    <x v="1"/>
    <n v="0"/>
    <n v="32666666.66"/>
    <n v="0"/>
    <n v="0"/>
    <n v="0"/>
    <n v="0"/>
    <n v="0"/>
    <n v="0"/>
    <n v="0"/>
    <n v="0"/>
    <n v="0"/>
    <n v="0"/>
    <n v="0"/>
    <n v="0"/>
    <n v="0"/>
    <n v="0"/>
    <n v="32666666.66"/>
    <n v="0"/>
    <n v="32666666.66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0"/>
    <n v="23625000"/>
    <d v="2014-12-11T00:00:00"/>
    <d v="2029-12-11T00:00:00"/>
    <n v="31500000"/>
    <n v="4.7"/>
    <n v="15"/>
    <n v="8.2040000000000002E-2"/>
    <n v="4.7"/>
    <n v="15"/>
    <n v="8.2040000000000002E-2"/>
    <x v="1"/>
    <x v="1"/>
    <n v="3937500"/>
    <n v="3937500"/>
    <n v="3937500"/>
    <n v="3937500"/>
    <n v="7875000"/>
    <n v="0"/>
    <n v="0"/>
    <n v="0"/>
    <n v="0"/>
    <n v="0"/>
    <n v="0"/>
    <n v="0"/>
    <n v="0"/>
    <n v="0"/>
    <n v="0"/>
    <n v="0"/>
    <n v="7875000"/>
    <n v="15750000"/>
    <n v="23625000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0"/>
    <n v="21000000"/>
    <d v="2014-12-11T00:00:00"/>
    <d v="2026-12-11T00:00:00"/>
    <n v="42000000"/>
    <n v="1.7"/>
    <n v="12"/>
    <n v="7.4999999999999997E-2"/>
    <n v="1.7"/>
    <n v="12"/>
    <n v="7.4999999999999997E-2"/>
    <x v="1"/>
    <x v="1"/>
    <n v="7000000"/>
    <n v="14000000"/>
    <n v="0"/>
    <n v="0"/>
    <n v="0"/>
    <n v="0"/>
    <n v="0"/>
    <n v="0"/>
    <n v="0"/>
    <n v="0"/>
    <n v="0"/>
    <n v="0"/>
    <n v="0"/>
    <n v="0"/>
    <n v="0"/>
    <n v="0"/>
    <n v="21000000"/>
    <n v="0"/>
    <n v="210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0"/>
    <n v="0"/>
    <n v="57500000"/>
    <d v="2014-12-22T00:00:00"/>
    <d v="2029-12-22T00:00:00"/>
    <n v="115000000"/>
    <n v="4.7300000000000004"/>
    <n v="15"/>
    <n v="8.2000000000000003E-2"/>
    <n v="4.7300000000000004"/>
    <n v="15"/>
    <n v="8.2000000000000003E-2"/>
    <x v="1"/>
    <x v="1"/>
    <n v="11500000"/>
    <n v="11500000"/>
    <n v="11500000"/>
    <n v="11500000"/>
    <n v="11500000"/>
    <n v="0"/>
    <n v="0"/>
    <n v="0"/>
    <n v="0"/>
    <n v="0"/>
    <n v="0"/>
    <n v="0"/>
    <n v="0"/>
    <n v="0"/>
    <n v="0"/>
    <n v="0"/>
    <n v="23000000"/>
    <n v="34500000"/>
    <n v="5750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14-12-23T00:00:00"/>
    <d v="2029-12-23T00:00:00"/>
    <n v="110000000"/>
    <n v="4.7300000000000004"/>
    <n v="15"/>
    <n v="8.2000000000000003E-2"/>
    <n v="4.7300000000000004"/>
    <n v="15"/>
    <n v="8.2000000000000003E-2"/>
    <x v="1"/>
    <x v="1"/>
    <n v="11000000"/>
    <n v="11000000"/>
    <n v="11000000"/>
    <n v="11000000"/>
    <n v="11000000"/>
    <n v="0"/>
    <n v="0"/>
    <n v="0"/>
    <n v="0"/>
    <n v="0"/>
    <n v="0"/>
    <n v="0"/>
    <n v="0"/>
    <n v="0"/>
    <n v="0"/>
    <n v="0"/>
    <n v="22000000"/>
    <n v="33000000"/>
    <n v="55000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4021875"/>
    <n v="0"/>
    <n v="0"/>
    <n v="0"/>
    <n v="0"/>
    <n v="112500000"/>
    <d v="2019-10-31T00:00:00"/>
    <d v="2029-10-31T00:00:00"/>
    <n v="220000000"/>
    <n v="4.58"/>
    <n v="10"/>
    <n v="7.1499999999999994E-2"/>
    <n v="4.58"/>
    <n v="10"/>
    <n v="7.1499999999999994E-2"/>
    <x v="1"/>
    <x v="1"/>
    <n v="22500000"/>
    <n v="22500000"/>
    <n v="22500000"/>
    <n v="22500000"/>
    <n v="22500000"/>
    <n v="0"/>
    <n v="0"/>
    <n v="0"/>
    <n v="0"/>
    <n v="0"/>
    <n v="0"/>
    <n v="0"/>
    <n v="0"/>
    <n v="0"/>
    <n v="0"/>
    <n v="0"/>
    <n v="45000000"/>
    <n v="67500000"/>
    <n v="11250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1.74"/>
    <n v="7"/>
    <n v="8.5000000000000006E-2"/>
    <n v="1.74"/>
    <n v="7"/>
    <n v="8.5000000000000006E-2"/>
    <x v="1"/>
    <x v="1"/>
    <n v="0"/>
    <n v="350000000"/>
    <n v="0"/>
    <n v="0"/>
    <n v="0"/>
    <n v="0"/>
    <n v="0"/>
    <n v="0"/>
    <n v="0"/>
    <n v="0"/>
    <n v="0"/>
    <n v="0"/>
    <n v="0"/>
    <n v="0"/>
    <n v="0"/>
    <n v="0"/>
    <n v="350000000"/>
    <n v="0"/>
    <n v="3500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1.74"/>
    <n v="7"/>
    <n v="8.5000000000000006E-2"/>
    <n v="1.74"/>
    <n v="7"/>
    <n v="8.5000000000000006E-2"/>
    <x v="1"/>
    <x v="1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0"/>
    <n v="90000000"/>
    <n v="0"/>
    <n v="0"/>
    <n v="0"/>
    <n v="0"/>
    <n v="0"/>
    <n v="0"/>
    <n v="0"/>
    <n v="0"/>
    <n v="0"/>
    <n v="0"/>
    <n v="0"/>
    <n v="0"/>
    <n v="0"/>
    <n v="0"/>
    <n v="90000000"/>
    <n v="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0"/>
    <n v="90000000"/>
    <n v="0"/>
    <n v="0"/>
    <n v="0"/>
    <n v="0"/>
    <n v="0"/>
    <n v="0"/>
    <n v="0"/>
    <n v="0"/>
    <n v="0"/>
    <n v="0"/>
    <n v="0"/>
    <n v="0"/>
    <n v="0"/>
    <n v="0"/>
    <n v="90000000"/>
    <n v="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1.74"/>
    <n v="7"/>
    <n v="8.5000000000000006E-2"/>
    <n v="1.74"/>
    <n v="7"/>
    <n v="8.5000000000000006E-2"/>
    <x v="1"/>
    <x v="1"/>
    <n v="0"/>
    <n v="89756147.980000004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1.74"/>
    <n v="7"/>
    <n v="8.5000000000000006E-2"/>
    <n v="1.74"/>
    <n v="7"/>
    <n v="8.5000000000000006E-2"/>
    <x v="1"/>
    <x v="1"/>
    <n v="0"/>
    <n v="88930180.959999993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2.35"/>
    <n v="7"/>
    <n v="7.5481999999999994E-2"/>
    <n v="2.35"/>
    <n v="7"/>
    <n v="7.5481999999999994E-2"/>
    <x v="1"/>
    <x v="1"/>
    <n v="0"/>
    <n v="0"/>
    <n v="49457562.909999996"/>
    <n v="0"/>
    <n v="0"/>
    <n v="0"/>
    <n v="0"/>
    <n v="0"/>
    <n v="0"/>
    <n v="0"/>
    <n v="0"/>
    <n v="0"/>
    <n v="0"/>
    <n v="0"/>
    <n v="0"/>
    <n v="0"/>
    <n v="0"/>
    <n v="49457562.909999996"/>
    <n v="49457562.909999996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7754127.8499999996"/>
    <n v="0"/>
    <n v="0"/>
    <n v="0"/>
    <n v="0"/>
    <n v="198155650.84999999"/>
    <d v="2020-10-26T00:00:00"/>
    <d v="2030-10-26T00:00:00"/>
    <n v="198155650.84999999"/>
    <n v="5.57"/>
    <n v="10"/>
    <n v="7.8262999999999999E-2"/>
    <n v="5.57"/>
    <n v="10"/>
    <n v="7.8262999999999999E-2"/>
    <x v="1"/>
    <x v="1"/>
    <n v="0"/>
    <n v="0"/>
    <n v="0"/>
    <n v="0"/>
    <n v="0"/>
    <n v="198155650.84999999"/>
    <n v="0"/>
    <n v="0"/>
    <n v="0"/>
    <n v="0"/>
    <n v="0"/>
    <n v="0"/>
    <n v="0"/>
    <n v="0"/>
    <n v="0"/>
    <n v="0"/>
    <n v="0"/>
    <n v="198155650.84999999"/>
    <n v="198155650.84999999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7253085.0700000003"/>
    <n v="0"/>
    <n v="0"/>
    <n v="0"/>
    <n v="0"/>
    <n v="185351572.81999999"/>
    <d v="2020-10-26T00:00:00"/>
    <d v="2030-10-26T00:00:00"/>
    <n v="185351572.81999999"/>
    <n v="5.57"/>
    <n v="10"/>
    <n v="7.8262999999999999E-2"/>
    <n v="5.57"/>
    <n v="10"/>
    <n v="7.8262999999999999E-2"/>
    <x v="1"/>
    <x v="1"/>
    <n v="0"/>
    <n v="0"/>
    <n v="0"/>
    <n v="0"/>
    <n v="0"/>
    <n v="185351572.81999999"/>
    <n v="0"/>
    <n v="0"/>
    <n v="0"/>
    <n v="0"/>
    <n v="0"/>
    <n v="0"/>
    <n v="0"/>
    <n v="0"/>
    <n v="0"/>
    <n v="0"/>
    <n v="0"/>
    <n v="185351572.81999999"/>
    <n v="185351572.81999999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4937527.41"/>
    <n v="0"/>
    <n v="0"/>
    <n v="0"/>
    <n v="0"/>
    <n v="123673164.18000001"/>
    <d v="2020-10-30T00:00:00"/>
    <d v="2035-10-30T00:00:00"/>
    <n v="123673164.18000001"/>
    <n v="10.58"/>
    <n v="15"/>
    <n v="7.9848000000000002E-2"/>
    <n v="10.58"/>
    <n v="15"/>
    <n v="7.9848000000000002E-2"/>
    <x v="1"/>
    <x v="1"/>
    <n v="0"/>
    <n v="0"/>
    <n v="0"/>
    <n v="0"/>
    <n v="0"/>
    <n v="0"/>
    <n v="0"/>
    <n v="0"/>
    <n v="0"/>
    <n v="0"/>
    <n v="123673164.18000001"/>
    <n v="0"/>
    <n v="0"/>
    <n v="0"/>
    <n v="0"/>
    <n v="0"/>
    <n v="0"/>
    <n v="123673164.18000001"/>
    <n v="123673164.18000001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1692807.92"/>
    <n v="0"/>
    <n v="0"/>
    <n v="0"/>
    <n v="0"/>
    <n v="43259469.170000002"/>
    <d v="2020-10-26T00:00:00"/>
    <d v="2030-10-26T00:00:00"/>
    <n v="43259469.170000002"/>
    <n v="5.57"/>
    <n v="10"/>
    <n v="7.8262999999999999E-2"/>
    <n v="5.57"/>
    <n v="10"/>
    <n v="7.8262999999999999E-2"/>
    <x v="1"/>
    <x v="1"/>
    <n v="0"/>
    <n v="0"/>
    <n v="0"/>
    <n v="0"/>
    <n v="0"/>
    <n v="43259469.170000002"/>
    <n v="0"/>
    <n v="0"/>
    <n v="0"/>
    <n v="0"/>
    <n v="0"/>
    <n v="0"/>
    <n v="0"/>
    <n v="0"/>
    <n v="0"/>
    <n v="0"/>
    <n v="0"/>
    <n v="43259469.170000002"/>
    <n v="43259469.170000002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7225297.2800000003"/>
    <n v="0"/>
    <n v="0"/>
    <n v="0"/>
    <n v="0"/>
    <n v="184641459.61000001"/>
    <d v="2020-10-26T00:00:00"/>
    <d v="2030-10-26T00:00:00"/>
    <n v="184641459.61000001"/>
    <n v="5.57"/>
    <n v="10"/>
    <n v="7.8262999999999999E-2"/>
    <n v="5.57"/>
    <n v="10"/>
    <n v="7.8262999999999999E-2"/>
    <x v="1"/>
    <x v="1"/>
    <n v="0"/>
    <n v="0"/>
    <n v="0"/>
    <n v="0"/>
    <n v="0"/>
    <n v="184641459.61000001"/>
    <n v="0"/>
    <n v="0"/>
    <n v="0"/>
    <n v="0"/>
    <n v="0"/>
    <n v="0"/>
    <n v="0"/>
    <n v="0"/>
    <n v="0"/>
    <n v="0"/>
    <n v="0"/>
    <n v="184641459.61000001"/>
    <n v="184641459.61000001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4917166.41"/>
    <n v="0"/>
    <n v="0"/>
    <n v="0"/>
    <n v="0"/>
    <n v="123163170.16"/>
    <d v="2020-10-30T00:00:00"/>
    <d v="2035-10-30T00:00:00"/>
    <n v="123163170.16"/>
    <n v="10.58"/>
    <n v="15"/>
    <n v="7.9848000000000002E-2"/>
    <n v="10.58"/>
    <n v="15"/>
    <n v="7.9848000000000002E-2"/>
    <x v="1"/>
    <x v="1"/>
    <n v="0"/>
    <n v="0"/>
    <n v="0"/>
    <n v="0"/>
    <n v="0"/>
    <n v="0"/>
    <n v="0"/>
    <n v="0"/>
    <n v="0"/>
    <n v="0"/>
    <n v="123163170.16"/>
    <n v="0"/>
    <n v="0"/>
    <n v="0"/>
    <n v="0"/>
    <n v="0"/>
    <n v="0"/>
    <n v="123163170.16"/>
    <n v="123163170.16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7180751.7999999998"/>
    <n v="0"/>
    <n v="0"/>
    <n v="0"/>
    <n v="0"/>
    <n v="183503106.19999999"/>
    <d v="2020-10-26T00:00:00"/>
    <d v="2030-10-26T00:00:00"/>
    <n v="183503106.19999999"/>
    <n v="5.57"/>
    <n v="10"/>
    <n v="7.8262999999999999E-2"/>
    <n v="5.57"/>
    <n v="10"/>
    <n v="7.8262999999999999E-2"/>
    <x v="1"/>
    <x v="1"/>
    <n v="0"/>
    <n v="0"/>
    <n v="0"/>
    <n v="0"/>
    <n v="0"/>
    <n v="183503106.19999999"/>
    <n v="0"/>
    <n v="0"/>
    <n v="0"/>
    <n v="0"/>
    <n v="0"/>
    <n v="0"/>
    <n v="0"/>
    <n v="0"/>
    <n v="0"/>
    <n v="0"/>
    <n v="0"/>
    <n v="183503106.19999999"/>
    <n v="183503106.19999999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4880940.26"/>
    <n v="0"/>
    <n v="0"/>
    <n v="0"/>
    <n v="0"/>
    <n v="122255792.54000001"/>
    <d v="2020-10-30T00:00:00"/>
    <d v="2035-10-30T00:00:00"/>
    <n v="122255792.54000001"/>
    <n v="10.58"/>
    <n v="15"/>
    <n v="7.9848000000000002E-2"/>
    <n v="10.58"/>
    <n v="15"/>
    <n v="7.9848000000000002E-2"/>
    <x v="1"/>
    <x v="1"/>
    <n v="0"/>
    <n v="0"/>
    <n v="0"/>
    <n v="0"/>
    <n v="0"/>
    <n v="0"/>
    <n v="0"/>
    <n v="0"/>
    <n v="0"/>
    <n v="0"/>
    <n v="122255792.54000001"/>
    <n v="0"/>
    <n v="0"/>
    <n v="0"/>
    <n v="0"/>
    <n v="0"/>
    <n v="0"/>
    <n v="122255792.54000001"/>
    <n v="122255792.54000001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4789695.5999999996"/>
    <n v="0"/>
    <n v="0"/>
    <n v="0"/>
    <n v="0"/>
    <n v="122400000"/>
    <d v="2021-04-28T00:00:00"/>
    <d v="2031-04-28T00:00:00"/>
    <n v="122400000"/>
    <n v="6.08"/>
    <n v="10"/>
    <n v="7.8262999999999999E-2"/>
    <n v="6.08"/>
    <n v="10"/>
    <n v="7.8262999999999999E-2"/>
    <x v="1"/>
    <x v="1"/>
    <n v="0"/>
    <n v="0"/>
    <n v="0"/>
    <n v="0"/>
    <n v="0"/>
    <n v="0"/>
    <n v="122400000"/>
    <n v="0"/>
    <n v="0"/>
    <n v="0"/>
    <n v="0"/>
    <n v="0"/>
    <n v="0"/>
    <n v="0"/>
    <n v="0"/>
    <n v="0"/>
    <n v="0"/>
    <n v="122400000"/>
    <n v="122400000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3229442.4"/>
    <n v="0"/>
    <n v="0"/>
    <n v="0"/>
    <n v="0"/>
    <n v="81600000"/>
    <d v="2021-04-29T00:00:00"/>
    <d v="2033-04-29T00:00:00"/>
    <n v="81600000"/>
    <n v="8.08"/>
    <n v="12"/>
    <n v="7.9153000000000001E-2"/>
    <n v="8.08"/>
    <n v="12"/>
    <n v="7.9153000000000001E-2"/>
    <x v="1"/>
    <x v="1"/>
    <n v="0"/>
    <n v="0"/>
    <n v="0"/>
    <n v="0"/>
    <n v="0"/>
    <n v="0"/>
    <n v="0"/>
    <n v="0"/>
    <n v="81600000"/>
    <n v="0"/>
    <n v="0"/>
    <n v="0"/>
    <n v="0"/>
    <n v="0"/>
    <n v="0"/>
    <n v="0"/>
    <n v="0"/>
    <n v="81600000"/>
    <n v="81600000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0"/>
    <n v="0"/>
    <n v="581818.18999999994"/>
    <d v="2013-11-20T00:00:00"/>
    <d v="2028-11-20T00:00:00"/>
    <n v="800000"/>
    <n v="3.64"/>
    <n v="15"/>
    <n v="7.7499999999999999E-2"/>
    <n v="3.64"/>
    <n v="15"/>
    <n v="7.7499999999999999E-2"/>
    <x v="1"/>
    <x v="1"/>
    <n v="145454.54"/>
    <n v="145454.54"/>
    <n v="145454.54"/>
    <n v="145454.54"/>
    <n v="0"/>
    <n v="0"/>
    <n v="0"/>
    <n v="0"/>
    <n v="0"/>
    <n v="0"/>
    <n v="0"/>
    <n v="0"/>
    <n v="0"/>
    <n v="0"/>
    <n v="0"/>
    <n v="0"/>
    <n v="290909.08"/>
    <n v="290909.08"/>
    <n v="581818.16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0"/>
    <n v="0"/>
    <n v="665000"/>
    <d v="2014-06-25T00:00:00"/>
    <d v="2034-06-25T00:00:00"/>
    <n v="700000"/>
    <n v="9.24"/>
    <n v="20"/>
    <n v="8.4500000000000006E-2"/>
    <n v="9.24"/>
    <n v="20"/>
    <n v="8.4500000000000006E-2"/>
    <x v="1"/>
    <x v="1"/>
    <n v="70000"/>
    <n v="70000"/>
    <n v="70000"/>
    <n v="70000"/>
    <n v="70000"/>
    <n v="70000"/>
    <n v="70000"/>
    <n v="70000"/>
    <n v="70000"/>
    <n v="35000"/>
    <n v="0"/>
    <n v="0"/>
    <n v="0"/>
    <n v="0"/>
    <n v="0"/>
    <n v="0"/>
    <n v="140000"/>
    <n v="525000"/>
    <n v="665000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0"/>
    <n v="300000"/>
    <d v="2015-03-27T00:00:00"/>
    <d v="2035-03-27T00:00:00"/>
    <n v="300000"/>
    <n v="9.99"/>
    <n v="20"/>
    <n v="8.4500000000000006E-2"/>
    <n v="9.99"/>
    <n v="20"/>
    <n v="8.4500000000000006E-2"/>
    <x v="1"/>
    <x v="1"/>
    <n v="15000"/>
    <n v="30000"/>
    <n v="30000"/>
    <n v="30000"/>
    <n v="30000"/>
    <n v="30000"/>
    <n v="30000"/>
    <n v="30000"/>
    <n v="30000"/>
    <n v="30000"/>
    <n v="15000"/>
    <n v="0"/>
    <n v="0"/>
    <n v="0"/>
    <n v="0"/>
    <n v="0"/>
    <n v="45000"/>
    <n v="255000"/>
    <n v="300000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0"/>
    <n v="350000"/>
    <d v="2015-04-30T00:00:00"/>
    <d v="2035-04-30T00:00:00"/>
    <n v="350000"/>
    <n v="10.08"/>
    <n v="20"/>
    <n v="8.4500000000000006E-2"/>
    <n v="10.08"/>
    <n v="20"/>
    <n v="8.4500000000000006E-2"/>
    <x v="1"/>
    <x v="1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0"/>
    <n v="52500"/>
    <n v="297500"/>
    <n v="3500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1.17"/>
    <n v="20"/>
    <n v="8.4500000000000006E-2"/>
    <n v="11.17"/>
    <n v="20"/>
    <n v="8.4500000000000006E-2"/>
    <x v="1"/>
    <x v="1"/>
    <n v="0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17500"/>
    <n v="332500"/>
    <n v="3500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0"/>
    <n v="200000"/>
    <d v="2016-08-16T00:00:00"/>
    <d v="2036-08-16T00:00:00"/>
    <n v="200000"/>
    <n v="11.38"/>
    <n v="20"/>
    <n v="8.4500000000000006E-2"/>
    <n v="11.38"/>
    <n v="20"/>
    <n v="8.4500000000000006E-2"/>
    <x v="1"/>
    <x v="1"/>
    <n v="0"/>
    <n v="0"/>
    <n v="20000"/>
    <n v="20000"/>
    <n v="20000"/>
    <n v="20000"/>
    <n v="20000"/>
    <n v="20000"/>
    <n v="20000"/>
    <n v="20000"/>
    <n v="20000"/>
    <n v="20000"/>
    <n v="0"/>
    <n v="0"/>
    <n v="0"/>
    <n v="0"/>
    <n v="0"/>
    <n v="200000"/>
    <n v="2000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1.8"/>
    <n v="20"/>
    <n v="8.4500000000000006E-2"/>
    <n v="11.8"/>
    <n v="20"/>
    <n v="8.4500000000000006E-2"/>
    <x v="1"/>
    <x v="1"/>
    <n v="0"/>
    <n v="0"/>
    <n v="0"/>
    <n v="10000"/>
    <n v="10000"/>
    <n v="10000"/>
    <n v="10000"/>
    <n v="10000"/>
    <n v="10000"/>
    <n v="10000"/>
    <n v="10000"/>
    <n v="10000"/>
    <n v="10000"/>
    <n v="0"/>
    <n v="0"/>
    <n v="0"/>
    <n v="0"/>
    <n v="100000"/>
    <n v="10000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7-05-11T00:00:00"/>
    <d v="2037-05-11T00:00:00"/>
    <n v="350000"/>
    <n v="12.11"/>
    <n v="20"/>
    <n v="8.4500000000000006E-2"/>
    <n v="12.11"/>
    <n v="20"/>
    <n v="8.4500000000000006E-2"/>
    <x v="1"/>
    <x v="1"/>
    <n v="0"/>
    <n v="0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350000"/>
    <n v="35000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0"/>
    <n v="6074539.5899999999"/>
    <d v="2020-12-03T00:00:00"/>
    <d v="2025-12-03T00:00:00"/>
    <n v="6074539.5899999999"/>
    <n v="0.68"/>
    <n v="5"/>
    <n v="7.1294999999999997E-2"/>
    <n v="0.68"/>
    <n v="5"/>
    <n v="7.1294999999999997E-2"/>
    <x v="1"/>
    <x v="1"/>
    <n v="6074539.5899999999"/>
    <n v="0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2.72"/>
    <n v="7"/>
    <n v="7.5481999999999994E-2"/>
    <n v="2.72"/>
    <n v="7"/>
    <n v="7.5481999999999994E-2"/>
    <x v="1"/>
    <x v="1"/>
    <n v="0"/>
    <n v="0"/>
    <n v="1523963.52"/>
    <n v="0"/>
    <n v="0"/>
    <n v="0"/>
    <n v="0"/>
    <n v="0"/>
    <n v="0"/>
    <n v="0"/>
    <n v="0"/>
    <n v="0"/>
    <n v="0"/>
    <n v="0"/>
    <n v="0"/>
    <n v="0"/>
    <n v="0"/>
    <n v="1523963.52"/>
    <n v="1523963.52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1.74"/>
    <n v="7"/>
    <n v="8.5000000000000006E-2"/>
    <n v="1.74"/>
    <n v="7"/>
    <n v="8.5000000000000006E-2"/>
    <x v="1"/>
    <x v="1"/>
    <n v="0"/>
    <n v="626913.92000000004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59071.87"/>
    <n v="0"/>
    <n v="0"/>
    <n v="0"/>
    <n v="0"/>
    <n v="1657111.2"/>
    <d v="2021-04-05T00:00:00"/>
    <d v="2026-04-05T00:00:00"/>
    <n v="1657111.2"/>
    <n v="1.01"/>
    <n v="5"/>
    <n v="7.1294999999999997E-2"/>
    <n v="1.01"/>
    <n v="5"/>
    <n v="7.1294999999999997E-2"/>
    <x v="1"/>
    <x v="1"/>
    <n v="0"/>
    <n v="1657111.2"/>
    <n v="0"/>
    <n v="0"/>
    <n v="0"/>
    <n v="0"/>
    <n v="0"/>
    <n v="0"/>
    <n v="0"/>
    <n v="0"/>
    <n v="0"/>
    <n v="0"/>
    <n v="0"/>
    <n v="0"/>
    <n v="0"/>
    <n v="0"/>
    <n v="1657111.2"/>
    <n v="0"/>
    <n v="1657111.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27465.78"/>
    <n v="0"/>
    <n v="0"/>
    <n v="0"/>
    <n v="0"/>
    <n v="770482.75"/>
    <d v="2021-04-05T00:00:00"/>
    <d v="2026-04-05T00:00:00"/>
    <n v="770482.75"/>
    <n v="1.01"/>
    <n v="5"/>
    <n v="7.1294999999999997E-2"/>
    <n v="1.01"/>
    <n v="5"/>
    <n v="7.1294999999999997E-2"/>
    <x v="1"/>
    <x v="1"/>
    <n v="0"/>
    <n v="770482.75"/>
    <n v="0"/>
    <n v="0"/>
    <n v="0"/>
    <n v="0"/>
    <n v="0"/>
    <n v="0"/>
    <n v="0"/>
    <n v="0"/>
    <n v="0"/>
    <n v="0"/>
    <n v="0"/>
    <n v="0"/>
    <n v="0"/>
    <n v="0"/>
    <n v="770482.75"/>
    <n v="0"/>
    <n v="770482.75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0"/>
    <n v="17633784.73"/>
    <d v="2020-08-07T00:00:00"/>
    <d v="2025-08-07T00:00:00"/>
    <n v="17633784.73"/>
    <n v="0.35"/>
    <n v="5"/>
    <n v="7.1294999999999997E-2"/>
    <n v="0.35"/>
    <n v="5"/>
    <n v="7.1294999999999997E-2"/>
    <x v="1"/>
    <x v="1"/>
    <n v="17633784.73"/>
    <n v="0"/>
    <n v="0"/>
    <n v="0"/>
    <n v="0"/>
    <n v="0"/>
    <n v="0"/>
    <n v="0"/>
    <n v="0"/>
    <n v="0"/>
    <n v="0"/>
    <n v="0"/>
    <n v="0"/>
    <n v="0"/>
    <n v="0"/>
    <n v="0"/>
    <n v="17633784.73"/>
    <n v="0"/>
    <n v="17633784.73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4802.7299999999996"/>
    <n v="0"/>
    <n v="0"/>
    <n v="0"/>
    <n v="0"/>
    <n v="134728.43"/>
    <d v="2021-04-05T00:00:00"/>
    <d v="2026-04-05T00:00:00"/>
    <n v="134728.43"/>
    <n v="1.01"/>
    <n v="5"/>
    <n v="7.1294999999999997E-2"/>
    <n v="1.01"/>
    <n v="5"/>
    <n v="7.1294999999999997E-2"/>
    <x v="1"/>
    <x v="1"/>
    <n v="0"/>
    <n v="134728.43"/>
    <n v="0"/>
    <n v="0"/>
    <n v="0"/>
    <n v="0"/>
    <n v="0"/>
    <n v="0"/>
    <n v="0"/>
    <n v="0"/>
    <n v="0"/>
    <n v="0"/>
    <n v="0"/>
    <n v="0"/>
    <n v="0"/>
    <n v="0"/>
    <n v="134728.43"/>
    <n v="0"/>
    <n v="134728.43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0"/>
    <n v="2714030.49"/>
    <d v="2020-08-07T00:00:00"/>
    <d v="2025-08-07T00:00:00"/>
    <n v="2714030.49"/>
    <n v="0.35"/>
    <n v="5"/>
    <n v="7.1294999999999997E-2"/>
    <n v="0.35"/>
    <n v="5"/>
    <n v="7.1294999999999997E-2"/>
    <x v="1"/>
    <x v="1"/>
    <n v="2714030.49"/>
    <n v="0"/>
    <n v="0"/>
    <n v="0"/>
    <n v="0"/>
    <n v="0"/>
    <n v="0"/>
    <n v="0"/>
    <n v="0"/>
    <n v="0"/>
    <n v="0"/>
    <n v="0"/>
    <n v="0"/>
    <n v="0"/>
    <n v="0"/>
    <n v="0"/>
    <n v="2714030.49"/>
    <n v="0"/>
    <n v="2714030.49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2.35"/>
    <n v="7"/>
    <n v="7.5481999999999994E-2"/>
    <n v="2.35"/>
    <n v="7"/>
    <n v="7.5481999999999994E-2"/>
    <x v="1"/>
    <x v="1"/>
    <n v="0"/>
    <n v="0"/>
    <n v="2712598.82"/>
    <n v="0"/>
    <n v="0"/>
    <n v="0"/>
    <n v="0"/>
    <n v="0"/>
    <n v="0"/>
    <n v="0"/>
    <n v="0"/>
    <n v="0"/>
    <n v="0"/>
    <n v="0"/>
    <n v="0"/>
    <n v="0"/>
    <n v="0"/>
    <n v="2712598.82"/>
    <n v="2712598.82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13553583.26"/>
    <n v="508259.37"/>
    <n v="0"/>
    <n v="0"/>
    <n v="0"/>
    <n v="0"/>
    <n v="0.02"/>
    <d v="2013-04-11T00:00:00"/>
    <d v="2025-04-11T00:00:00"/>
    <n v="81321499.579999998"/>
    <n v="0.03"/>
    <n v="12"/>
    <n v="7.4999999999999997E-2"/>
    <n v="0.03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5-15T00:00:00"/>
    <d v="2025-05-15T00:00:00"/>
    <n v="66577362.259999998"/>
    <n v="0.12"/>
    <n v="12"/>
    <n v="7.4999999999999997E-2"/>
    <n v="0.12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6-14T00:00:00"/>
    <d v="2025-06-14T00:00:00"/>
    <n v="66577362.259999998"/>
    <n v="0.21"/>
    <n v="12"/>
    <n v="7.4999999999999997E-2"/>
    <n v="0.21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7-12T00:00:00"/>
    <d v="2025-07-12T00:00:00"/>
    <n v="66577362.259999998"/>
    <n v="0.28000000000000003"/>
    <n v="12"/>
    <n v="7.4999999999999997E-2"/>
    <n v="0.28000000000000003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8-15T00:00:00"/>
    <d v="2025-08-15T00:00:00"/>
    <n v="66577362.259999998"/>
    <n v="0.38"/>
    <n v="12"/>
    <n v="7.4999999999999997E-2"/>
    <n v="0.38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5671109.99"/>
    <n v="0"/>
    <n v="0"/>
    <n v="0"/>
    <n v="0"/>
    <n v="0"/>
    <n v="0"/>
    <n v="0"/>
    <n v="15671109.99"/>
    <d v="2013-09-13T00:00:00"/>
    <d v="2025-09-13T00:00:00"/>
    <n v="94026659.939999998"/>
    <n v="0.45"/>
    <n v="12"/>
    <n v="7.4999999999999997E-2"/>
    <n v="0.45"/>
    <n v="12"/>
    <n v="7.4999999999999997E-2"/>
    <x v="1"/>
    <x v="1"/>
    <n v="15671109.99"/>
    <n v="0"/>
    <n v="0"/>
    <n v="0"/>
    <n v="0"/>
    <n v="0"/>
    <n v="0"/>
    <n v="0"/>
    <n v="0"/>
    <n v="0"/>
    <n v="0"/>
    <n v="0"/>
    <n v="0"/>
    <n v="0"/>
    <n v="0"/>
    <n v="0"/>
    <n v="15671109.99"/>
    <n v="0"/>
    <n v="15671109.99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0"/>
    <n v="11096227.060000001"/>
    <d v="2013-10-15T00:00:00"/>
    <d v="2025-10-15T00:00:00"/>
    <n v="66577362.259999998"/>
    <n v="0.54"/>
    <n v="12"/>
    <n v="7.4999999999999997E-2"/>
    <n v="0.54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0"/>
    <n v="22192454.100000001"/>
    <d v="2013-11-15T00:00:00"/>
    <d v="2025-11-15T00:00:00"/>
    <n v="66577362.259999998"/>
    <n v="0.62"/>
    <n v="12"/>
    <n v="7.4999999999999997E-2"/>
    <n v="0.62"/>
    <n v="12"/>
    <n v="7.4999999999999997E-2"/>
    <x v="1"/>
    <x v="1"/>
    <n v="22192454.079999998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0"/>
    <n v="22192454.100000001"/>
    <d v="2013-12-13T00:00:00"/>
    <d v="2025-12-13T00:00:00"/>
    <n v="66577362.259999998"/>
    <n v="0.7"/>
    <n v="12"/>
    <n v="7.4999999999999997E-2"/>
    <n v="0.7"/>
    <n v="12"/>
    <n v="7.4999999999999997E-2"/>
    <x v="1"/>
    <x v="1"/>
    <n v="22192454.079999998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0"/>
    <n v="38947132.640000001"/>
    <d v="2014-01-15T00:00:00"/>
    <d v="2026-01-15T00:00:00"/>
    <n v="116841397.92"/>
    <n v="0.79"/>
    <n v="12"/>
    <n v="7.4999999999999997E-2"/>
    <n v="0.79"/>
    <n v="12"/>
    <n v="7.4999999999999997E-2"/>
    <x v="1"/>
    <x v="1"/>
    <n v="19473566.32"/>
    <n v="19473566.32"/>
    <n v="0"/>
    <n v="0"/>
    <n v="0"/>
    <n v="0"/>
    <n v="0"/>
    <n v="0"/>
    <n v="0"/>
    <n v="0"/>
    <n v="0"/>
    <n v="0"/>
    <n v="0"/>
    <n v="0"/>
    <n v="0"/>
    <n v="0"/>
    <n v="38947132.640000001"/>
    <n v="0"/>
    <n v="38947132.64000000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0"/>
    <n v="0"/>
    <n v="24467881.23"/>
    <d v="2014-02-14T00:00:00"/>
    <d v="2026-02-14T00:00:00"/>
    <n v="73403643.75"/>
    <n v="0.87"/>
    <n v="12"/>
    <n v="7.4999999999999997E-2"/>
    <n v="0.87"/>
    <n v="12"/>
    <n v="7.4999999999999997E-2"/>
    <x v="1"/>
    <x v="1"/>
    <n v="12233940.630000001"/>
    <n v="12233940.630000001"/>
    <n v="0"/>
    <n v="0"/>
    <n v="0"/>
    <n v="0"/>
    <n v="0"/>
    <n v="0"/>
    <n v="0"/>
    <n v="0"/>
    <n v="0"/>
    <n v="0"/>
    <n v="0"/>
    <n v="0"/>
    <n v="0"/>
    <n v="0"/>
    <n v="24467881.260000002"/>
    <n v="0"/>
    <n v="24467881.26000000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0"/>
    <n v="24743656.129999999"/>
    <d v="2014-03-14T00:00:00"/>
    <d v="2026-03-14T00:00:00"/>
    <n v="74230968.409999996"/>
    <n v="0.96"/>
    <n v="12"/>
    <n v="7.4999999999999997E-2"/>
    <n v="0.96"/>
    <n v="12"/>
    <n v="7.4999999999999997E-2"/>
    <x v="1"/>
    <x v="1"/>
    <n v="12371828.07"/>
    <n v="12371828.07"/>
    <n v="0"/>
    <n v="0"/>
    <n v="0"/>
    <n v="0"/>
    <n v="0"/>
    <n v="0"/>
    <n v="0"/>
    <n v="0"/>
    <n v="0"/>
    <n v="0"/>
    <n v="0"/>
    <n v="0"/>
    <n v="0"/>
    <n v="0"/>
    <n v="24743656.140000001"/>
    <n v="0"/>
    <n v="24743656.140000001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1140383.18"/>
    <n v="0"/>
    <n v="0"/>
    <n v="0"/>
    <n v="0"/>
    <n v="30410218.100000001"/>
    <d v="2014-04-15T00:00:00"/>
    <d v="2026-04-15T00:00:00"/>
    <n v="91230654.299999997"/>
    <n v="1.04"/>
    <n v="12"/>
    <n v="7.4999999999999997E-2"/>
    <n v="1.04"/>
    <n v="12"/>
    <n v="7.4999999999999997E-2"/>
    <x v="1"/>
    <x v="1"/>
    <n v="15205109.050000001"/>
    <n v="15205109.050000001"/>
    <n v="0"/>
    <n v="0"/>
    <n v="0"/>
    <n v="0"/>
    <n v="0"/>
    <n v="0"/>
    <n v="0"/>
    <n v="0"/>
    <n v="0"/>
    <n v="0"/>
    <n v="0"/>
    <n v="0"/>
    <n v="0"/>
    <n v="0"/>
    <n v="30410218.100000001"/>
    <n v="0"/>
    <n v="30410218.10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0"/>
    <n v="25082484.57"/>
    <d v="2014-05-15T00:00:00"/>
    <d v="2026-05-15T00:00:00"/>
    <n v="75247453.769999996"/>
    <n v="1.1200000000000001"/>
    <n v="12"/>
    <n v="7.4999999999999997E-2"/>
    <n v="1.1200000000000001"/>
    <n v="12"/>
    <n v="7.4999999999999997E-2"/>
    <x v="1"/>
    <x v="1"/>
    <n v="12541242.300000001"/>
    <n v="12541242.300000001"/>
    <n v="0"/>
    <n v="0"/>
    <n v="0"/>
    <n v="0"/>
    <n v="0"/>
    <n v="0"/>
    <n v="0"/>
    <n v="0"/>
    <n v="0"/>
    <n v="0"/>
    <n v="0"/>
    <n v="0"/>
    <n v="0"/>
    <n v="0"/>
    <n v="25082484.600000001"/>
    <n v="0"/>
    <n v="25082484.600000001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0"/>
    <n v="19471086.210000001"/>
    <d v="2014-06-13T00:00:00"/>
    <d v="2026-06-13T00:00:00"/>
    <n v="58413258.609999999"/>
    <n v="1.2"/>
    <n v="12"/>
    <n v="7.4999999999999997E-2"/>
    <n v="1.2"/>
    <n v="12"/>
    <n v="7.4999999999999997E-2"/>
    <x v="1"/>
    <x v="1"/>
    <n v="9735543.0999999996"/>
    <n v="9735543.0999999996"/>
    <n v="0"/>
    <n v="0"/>
    <n v="0"/>
    <n v="0"/>
    <n v="0"/>
    <n v="0"/>
    <n v="0"/>
    <n v="0"/>
    <n v="0"/>
    <n v="0"/>
    <n v="0"/>
    <n v="0"/>
    <n v="0"/>
    <n v="0"/>
    <n v="19471086.199999999"/>
    <n v="0"/>
    <n v="19471086.199999999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0"/>
    <n v="25128666.760000002"/>
    <d v="2014-07-15T00:00:00"/>
    <d v="2026-07-15T00:00:00"/>
    <n v="75386000.239999995"/>
    <n v="1.29"/>
    <n v="12"/>
    <n v="7.4999999999999997E-2"/>
    <n v="1.29"/>
    <n v="12"/>
    <n v="7.4999999999999997E-2"/>
    <x v="1"/>
    <x v="1"/>
    <n v="0"/>
    <n v="25128666.739999998"/>
    <n v="0"/>
    <n v="0"/>
    <n v="0"/>
    <n v="0"/>
    <n v="0"/>
    <n v="0"/>
    <n v="0"/>
    <n v="0"/>
    <n v="0"/>
    <n v="0"/>
    <n v="0"/>
    <n v="0"/>
    <n v="0"/>
    <n v="0"/>
    <n v="25128666.739999998"/>
    <n v="0"/>
    <n v="25128666.739999998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0"/>
    <n v="39290749.210000001"/>
    <d v="2014-11-14T00:00:00"/>
    <d v="2026-11-14T00:00:00"/>
    <n v="78581498.409999996"/>
    <n v="1.62"/>
    <n v="12"/>
    <n v="7.4999999999999997E-2"/>
    <n v="1.62"/>
    <n v="12"/>
    <n v="7.4999999999999997E-2"/>
    <x v="1"/>
    <x v="1"/>
    <n v="13096916.4"/>
    <n v="26193832.800000001"/>
    <n v="0"/>
    <n v="0"/>
    <n v="0"/>
    <n v="0"/>
    <n v="0"/>
    <n v="0"/>
    <n v="0"/>
    <n v="0"/>
    <n v="0"/>
    <n v="0"/>
    <n v="0"/>
    <n v="0"/>
    <n v="0"/>
    <n v="0"/>
    <n v="39290749.200000003"/>
    <n v="0"/>
    <n v="39290749.20000000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0"/>
    <n v="0"/>
    <n v="39252144.119999997"/>
    <d v="2014-12-15T00:00:00"/>
    <d v="2026-12-15T00:00:00"/>
    <n v="78504288.269999996"/>
    <n v="1.71"/>
    <n v="12"/>
    <n v="7.4999999999999997E-2"/>
    <n v="1.71"/>
    <n v="12"/>
    <n v="7.4999999999999997E-2"/>
    <x v="1"/>
    <x v="1"/>
    <n v="13084048.050000001"/>
    <n v="26168096.100000001"/>
    <n v="0"/>
    <n v="0"/>
    <n v="0"/>
    <n v="0"/>
    <n v="0"/>
    <n v="0"/>
    <n v="0"/>
    <n v="0"/>
    <n v="0"/>
    <n v="0"/>
    <n v="0"/>
    <n v="0"/>
    <n v="0"/>
    <n v="0"/>
    <n v="39252144.150000006"/>
    <n v="0"/>
    <n v="39252144.150000006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0"/>
    <n v="0"/>
    <n v="75846138.459999993"/>
    <d v="2015-01-15T00:00:00"/>
    <d v="2027-01-15T00:00:00"/>
    <n v="151692276.91"/>
    <n v="1.79"/>
    <n v="12"/>
    <n v="7.4999999999999997E-2"/>
    <n v="1.79"/>
    <n v="12"/>
    <n v="7.4999999999999997E-2"/>
    <x v="1"/>
    <x v="1"/>
    <n v="25282046.149999999"/>
    <n v="25282046.149999999"/>
    <n v="25282046.149999999"/>
    <n v="0"/>
    <n v="0"/>
    <n v="0"/>
    <n v="0"/>
    <n v="0"/>
    <n v="0"/>
    <n v="0"/>
    <n v="0"/>
    <n v="0"/>
    <n v="0"/>
    <n v="0"/>
    <n v="0"/>
    <n v="0"/>
    <n v="50564092.299999997"/>
    <n v="25282046.149999999"/>
    <n v="75846138.449999988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0"/>
    <n v="42777267.310000002"/>
    <d v="2015-03-25T00:00:00"/>
    <d v="2027-03-25T00:00:00"/>
    <n v="85554534.609999999"/>
    <n v="1.99"/>
    <n v="12"/>
    <n v="7.4999999999999997E-2"/>
    <n v="1.99"/>
    <n v="12"/>
    <n v="7.4999999999999997E-2"/>
    <x v="1"/>
    <x v="1"/>
    <n v="14259089.1"/>
    <n v="14259089.1"/>
    <n v="14259089.1"/>
    <n v="0"/>
    <n v="0"/>
    <n v="0"/>
    <n v="0"/>
    <n v="0"/>
    <n v="0"/>
    <n v="0"/>
    <n v="0"/>
    <n v="0"/>
    <n v="0"/>
    <n v="0"/>
    <n v="0"/>
    <n v="0"/>
    <n v="28518178.199999999"/>
    <n v="14259089.1"/>
    <n v="42777267.299999997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0"/>
    <n v="42702354.990000002"/>
    <d v="2015-03-25T00:00:00"/>
    <d v="2027-03-25T00:00:00"/>
    <n v="85404710.010000005"/>
    <n v="1.99"/>
    <n v="12"/>
    <n v="7.4999999999999997E-2"/>
    <n v="1.99"/>
    <n v="12"/>
    <n v="7.4999999999999997E-2"/>
    <x v="1"/>
    <x v="1"/>
    <n v="14234118.34"/>
    <n v="14234118.34"/>
    <n v="14234118.34"/>
    <n v="0"/>
    <n v="0"/>
    <n v="0"/>
    <n v="0"/>
    <n v="0"/>
    <n v="0"/>
    <n v="0"/>
    <n v="0"/>
    <n v="0"/>
    <n v="0"/>
    <n v="0"/>
    <n v="0"/>
    <n v="0"/>
    <n v="28468236.68"/>
    <n v="14234118.34"/>
    <n v="42702355.019999996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1977448.16"/>
    <n v="0"/>
    <n v="0"/>
    <n v="0"/>
    <n v="0"/>
    <n v="52731951.049999997"/>
    <d v="2015-04-15T00:00:00"/>
    <d v="2027-04-15T00:00:00"/>
    <n v="105463902.08"/>
    <n v="2.04"/>
    <n v="12"/>
    <n v="7.4999999999999997E-2"/>
    <n v="2.04"/>
    <n v="12"/>
    <n v="7.4999999999999997E-2"/>
    <x v="1"/>
    <x v="1"/>
    <n v="17577317.010000002"/>
    <n v="17577317.010000002"/>
    <n v="17577317.010000002"/>
    <n v="0"/>
    <n v="0"/>
    <n v="0"/>
    <n v="0"/>
    <n v="0"/>
    <n v="0"/>
    <n v="0"/>
    <n v="0"/>
    <n v="0"/>
    <n v="0"/>
    <n v="0"/>
    <n v="0"/>
    <n v="0"/>
    <n v="35154634.020000003"/>
    <n v="17577317.010000002"/>
    <n v="52731951.030000001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3.33"/>
    <n v="15"/>
    <n v="7.4999999999999997E-2"/>
    <n v="3.33"/>
    <n v="15"/>
    <n v="7.4999999999999997E-2"/>
    <x v="1"/>
    <x v="1"/>
    <n v="0"/>
    <n v="0"/>
    <n v="0"/>
    <n v="5120329.3899999997"/>
    <n v="0"/>
    <n v="0"/>
    <n v="0"/>
    <n v="0"/>
    <n v="0"/>
    <n v="0"/>
    <n v="0"/>
    <n v="0"/>
    <n v="0"/>
    <n v="0"/>
    <n v="0"/>
    <n v="0"/>
    <n v="0"/>
    <n v="5120329.3899999997"/>
    <n v="5120329.3899999997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9635.92"/>
    <n v="0"/>
    <n v="0"/>
    <n v="0"/>
    <n v="0"/>
    <n v="1284789.3400000001"/>
    <d v="2014-04-22T00:00:00"/>
    <d v="2034-04-22T00:00:00"/>
    <n v="1284789.3400000001"/>
    <n v="9.06"/>
    <n v="20"/>
    <n v="7.4999999999999997E-3"/>
    <n v="9.06"/>
    <n v="20"/>
    <n v="7.4999999999999997E-3"/>
    <x v="1"/>
    <x v="1"/>
    <n v="0"/>
    <n v="0"/>
    <n v="0"/>
    <n v="0"/>
    <n v="0"/>
    <n v="0"/>
    <n v="0"/>
    <n v="0"/>
    <n v="0"/>
    <n v="1284789.3400000001"/>
    <n v="0"/>
    <n v="0"/>
    <n v="0"/>
    <n v="0"/>
    <n v="0"/>
    <n v="0"/>
    <n v="0"/>
    <n v="1284789.3400000001"/>
    <n v="1284789.3400000001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1363636.36"/>
    <n v="369886.36"/>
    <n v="0"/>
    <n v="0"/>
    <n v="0"/>
    <n v="0"/>
    <n v="8181818.2000000002"/>
    <d v="2013-04-25T00:00:00"/>
    <d v="2028-04-25T00:00:00"/>
    <n v="15000000"/>
    <n v="3.07"/>
    <n v="15"/>
    <n v="7.7499999999999999E-2"/>
    <n v="3.07"/>
    <n v="15"/>
    <n v="7.7499999999999999E-2"/>
    <x v="1"/>
    <x v="1"/>
    <n v="1363636.36"/>
    <n v="2727272.72"/>
    <n v="2727272.72"/>
    <n v="1363636.36"/>
    <n v="0"/>
    <n v="0"/>
    <n v="0"/>
    <n v="0"/>
    <n v="0"/>
    <n v="0"/>
    <n v="0"/>
    <n v="0"/>
    <n v="0"/>
    <n v="0"/>
    <n v="0"/>
    <n v="0"/>
    <n v="4090909.08"/>
    <n v="4090909.08"/>
    <n v="8181818.1600000001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0"/>
    <n v="0"/>
    <n v="11454545.439999999"/>
    <d v="2013-06-25T00:00:00"/>
    <d v="2028-06-25T00:00:00"/>
    <n v="18000000"/>
    <n v="3.24"/>
    <n v="15"/>
    <n v="7.7499999999999999E-2"/>
    <n v="3.24"/>
    <n v="15"/>
    <n v="7.7499999999999999E-2"/>
    <x v="1"/>
    <x v="1"/>
    <n v="3272727.28"/>
    <n v="3272727.28"/>
    <n v="3272727.28"/>
    <n v="1636363.64"/>
    <n v="0"/>
    <n v="0"/>
    <n v="0"/>
    <n v="0"/>
    <n v="0"/>
    <n v="0"/>
    <n v="0"/>
    <n v="0"/>
    <n v="0"/>
    <n v="0"/>
    <n v="0"/>
    <n v="0"/>
    <n v="6545454.5599999996"/>
    <n v="4909090.92"/>
    <n v="11454545.48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0"/>
    <n v="0"/>
    <n v="3181818.2"/>
    <d v="2013-07-24T00:00:00"/>
    <d v="2028-07-24T00:00:00"/>
    <n v="5000000"/>
    <n v="3.32"/>
    <n v="15"/>
    <n v="7.7499999999999999E-2"/>
    <n v="3.32"/>
    <n v="15"/>
    <n v="7.7499999999999999E-2"/>
    <x v="1"/>
    <x v="1"/>
    <n v="454545.45"/>
    <n v="909090.9"/>
    <n v="909090.9"/>
    <n v="909090.95"/>
    <n v="0"/>
    <n v="0"/>
    <n v="0"/>
    <n v="0"/>
    <n v="0"/>
    <n v="0"/>
    <n v="0"/>
    <n v="0"/>
    <n v="0"/>
    <n v="0"/>
    <n v="0"/>
    <n v="0"/>
    <n v="1363636.35"/>
    <n v="1818181.85"/>
    <n v="3181818.2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772727.28"/>
    <n v="0"/>
    <n v="0"/>
    <n v="0"/>
    <n v="0"/>
    <n v="0"/>
    <n v="0"/>
    <n v="0"/>
    <n v="4772727.28"/>
    <d v="2013-08-01T00:00:00"/>
    <d v="2028-08-01T00:00:00"/>
    <n v="7500000"/>
    <n v="3.34"/>
    <n v="15"/>
    <n v="7.7499999999999999E-2"/>
    <n v="3.34"/>
    <n v="15"/>
    <n v="7.7499999999999999E-2"/>
    <x v="1"/>
    <x v="1"/>
    <n v="681818.18"/>
    <n v="1363636.36"/>
    <n v="1363636.36"/>
    <n v="1363636.36"/>
    <n v="0"/>
    <n v="0"/>
    <n v="0"/>
    <n v="0"/>
    <n v="0"/>
    <n v="0"/>
    <n v="0"/>
    <n v="0"/>
    <n v="0"/>
    <n v="0"/>
    <n v="0"/>
    <n v="0"/>
    <n v="2045454.54"/>
    <n v="2727272.72"/>
    <n v="4772727.26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09-11T00:00:00"/>
    <d v="2028-09-11T00:00:00"/>
    <n v="13000000"/>
    <n v="3.45"/>
    <n v="15"/>
    <n v="7.7499999999999999E-2"/>
    <n v="3.45"/>
    <n v="15"/>
    <n v="7.7499999999999999E-2"/>
    <x v="1"/>
    <x v="1"/>
    <n v="1181818.18"/>
    <n v="2363636.36"/>
    <n v="2363636.36"/>
    <n v="2363636.36"/>
    <n v="0"/>
    <n v="0"/>
    <n v="0"/>
    <n v="0"/>
    <n v="0"/>
    <n v="0"/>
    <n v="0"/>
    <n v="0"/>
    <n v="0"/>
    <n v="0"/>
    <n v="0"/>
    <n v="0"/>
    <n v="3545454.54"/>
    <n v="4727272.72"/>
    <n v="8272727.2599999998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2272727.27"/>
    <n v="704545.45"/>
    <n v="0"/>
    <n v="0"/>
    <n v="0"/>
    <n v="0"/>
    <n v="15909090.92"/>
    <d v="2013-10-23T00:00:00"/>
    <d v="2028-10-23T00:00:00"/>
    <n v="25000000"/>
    <n v="3.56"/>
    <n v="15"/>
    <n v="7.7499999999999999E-2"/>
    <n v="3.56"/>
    <n v="15"/>
    <n v="7.7499999999999999E-2"/>
    <x v="1"/>
    <x v="1"/>
    <n v="2272727.27"/>
    <n v="4545454.54"/>
    <n v="4545454.54"/>
    <n v="4545454.54"/>
    <n v="0"/>
    <n v="0"/>
    <n v="0"/>
    <n v="0"/>
    <n v="0"/>
    <n v="0"/>
    <n v="0"/>
    <n v="0"/>
    <n v="0"/>
    <n v="0"/>
    <n v="0"/>
    <n v="0"/>
    <n v="6818181.8100000005"/>
    <n v="9090909.0800000001"/>
    <n v="15909090.890000001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0"/>
    <n v="9090909.0800000001"/>
    <d v="2013-11-07T00:00:00"/>
    <d v="2028-11-07T00:00:00"/>
    <n v="12500000"/>
    <n v="3.6"/>
    <n v="15"/>
    <n v="7.7499999999999999E-2"/>
    <n v="3.6"/>
    <n v="15"/>
    <n v="7.7499999999999999E-2"/>
    <x v="1"/>
    <x v="1"/>
    <n v="2272727.2799999998"/>
    <n v="2272727.2799999998"/>
    <n v="2272727.2799999998"/>
    <n v="2272727.2799999998"/>
    <n v="0"/>
    <n v="0"/>
    <n v="0"/>
    <n v="0"/>
    <n v="0"/>
    <n v="0"/>
    <n v="0"/>
    <n v="0"/>
    <n v="0"/>
    <n v="0"/>
    <n v="0"/>
    <n v="0"/>
    <n v="4545454.5599999996"/>
    <n v="4545454.5599999996"/>
    <n v="9090909.1199999992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0"/>
    <n v="9090909.0800000001"/>
    <d v="2013-11-08T00:00:00"/>
    <d v="2028-11-08T00:00:00"/>
    <n v="12500000"/>
    <n v="3.61"/>
    <n v="15"/>
    <n v="7.7499999999999999E-2"/>
    <n v="3.61"/>
    <n v="15"/>
    <n v="7.7499999999999999E-2"/>
    <x v="1"/>
    <x v="1"/>
    <n v="2272727.2799999998"/>
    <n v="2272727.2799999998"/>
    <n v="2272727.2799999998"/>
    <n v="2272727.2799999998"/>
    <n v="0"/>
    <n v="0"/>
    <n v="0"/>
    <n v="0"/>
    <n v="0"/>
    <n v="0"/>
    <n v="0"/>
    <n v="0"/>
    <n v="0"/>
    <n v="0"/>
    <n v="0"/>
    <n v="0"/>
    <n v="4545454.5599999996"/>
    <n v="4545454.5599999996"/>
    <n v="9090909.1199999992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0"/>
    <n v="9454545.4600000009"/>
    <d v="2013-12-19T00:00:00"/>
    <d v="2028-12-19T00:00:00"/>
    <n v="13000000"/>
    <n v="3.72"/>
    <n v="15"/>
    <n v="7.7499999999999999E-2"/>
    <n v="3.72"/>
    <n v="15"/>
    <n v="7.7499999999999999E-2"/>
    <x v="1"/>
    <x v="1"/>
    <n v="2363636.36"/>
    <n v="2363636.36"/>
    <n v="2363636.36"/>
    <n v="2363636.36"/>
    <n v="0"/>
    <n v="0"/>
    <n v="0"/>
    <n v="0"/>
    <n v="0"/>
    <n v="0"/>
    <n v="0"/>
    <n v="0"/>
    <n v="0"/>
    <n v="0"/>
    <n v="0"/>
    <n v="0"/>
    <n v="4727272.72"/>
    <n v="4727272.72"/>
    <n v="9454545.4399999995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2-06T00:00:00"/>
    <d v="2034-02-06T00:00:00"/>
    <n v="10000000"/>
    <n v="8.85"/>
    <n v="20"/>
    <n v="8.4500000000000006E-2"/>
    <n v="8.85"/>
    <n v="20"/>
    <n v="8.4500000000000006E-2"/>
    <x v="1"/>
    <x v="1"/>
    <n v="500000"/>
    <n v="1000000"/>
    <n v="1000000"/>
    <n v="1000000"/>
    <n v="1000000"/>
    <n v="1000000"/>
    <n v="1000000"/>
    <n v="1000000"/>
    <n v="1000000"/>
    <n v="500000"/>
    <n v="0"/>
    <n v="0"/>
    <n v="0"/>
    <n v="0"/>
    <n v="0"/>
    <n v="0"/>
    <n v="1500000"/>
    <n v="7500000"/>
    <n v="900000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3-19T00:00:00"/>
    <d v="2034-03-19T00:00:00"/>
    <n v="20000000"/>
    <n v="8.9700000000000006"/>
    <n v="20"/>
    <n v="8.4500000000000006E-2"/>
    <n v="8.9700000000000006"/>
    <n v="20"/>
    <n v="8.4500000000000006E-2"/>
    <x v="1"/>
    <x v="1"/>
    <n v="1000000"/>
    <n v="2000000"/>
    <n v="2000000"/>
    <n v="2000000"/>
    <n v="2000000"/>
    <n v="2000000"/>
    <n v="2000000"/>
    <n v="2000000"/>
    <n v="2000000"/>
    <n v="1000000"/>
    <n v="0"/>
    <n v="0"/>
    <n v="0"/>
    <n v="0"/>
    <n v="0"/>
    <n v="0"/>
    <n v="3000000"/>
    <n v="15000000"/>
    <n v="18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1000000"/>
    <n v="802750"/>
    <n v="0"/>
    <n v="0"/>
    <n v="0"/>
    <n v="0"/>
    <n v="18000000"/>
    <d v="2014-04-02T00:00:00"/>
    <d v="2034-04-02T00:00:00"/>
    <n v="20000000"/>
    <n v="9.01"/>
    <n v="20"/>
    <n v="8.4500000000000006E-2"/>
    <n v="9.01"/>
    <n v="20"/>
    <n v="8.4500000000000006E-2"/>
    <x v="1"/>
    <x v="1"/>
    <n v="1000000"/>
    <n v="2000000"/>
    <n v="2000000"/>
    <n v="2000000"/>
    <n v="2000000"/>
    <n v="2000000"/>
    <n v="2000000"/>
    <n v="2000000"/>
    <n v="2000000"/>
    <n v="1000000"/>
    <n v="0"/>
    <n v="0"/>
    <n v="0"/>
    <n v="0"/>
    <n v="0"/>
    <n v="0"/>
    <n v="3000000"/>
    <n v="15000000"/>
    <n v="180000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n v="0"/>
    <n v="0"/>
    <n v="0"/>
    <n v="0"/>
    <n v="7600000"/>
    <d v="2014-05-30T00:00:00"/>
    <d v="2034-05-30T00:00:00"/>
    <n v="8000000"/>
    <n v="9.17"/>
    <n v="20"/>
    <n v="8.4500000000000006E-2"/>
    <n v="9.17"/>
    <n v="20"/>
    <n v="8.4500000000000006E-2"/>
    <x v="1"/>
    <x v="1"/>
    <n v="800000"/>
    <n v="800000"/>
    <n v="800000"/>
    <n v="800000"/>
    <n v="800000"/>
    <n v="800000"/>
    <n v="800000"/>
    <n v="800000"/>
    <n v="800000"/>
    <n v="400000"/>
    <n v="0"/>
    <n v="0"/>
    <n v="0"/>
    <n v="0"/>
    <n v="0"/>
    <n v="0"/>
    <n v="1600000"/>
    <n v="6000000"/>
    <n v="760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0"/>
    <n v="0"/>
    <n v="7500000.0099999998"/>
    <d v="2014-06-11T00:00:00"/>
    <d v="2029-06-11T00:00:00"/>
    <n v="10000000"/>
    <n v="4.2"/>
    <n v="15"/>
    <n v="7.6999999999999999E-2"/>
    <n v="4.2"/>
    <n v="15"/>
    <n v="7.6999999999999999E-2"/>
    <x v="1"/>
    <x v="1"/>
    <n v="1666666.66"/>
    <n v="1666666.66"/>
    <n v="1666666.66"/>
    <n v="1666666.66"/>
    <n v="833333.33"/>
    <n v="0"/>
    <n v="0"/>
    <n v="0"/>
    <n v="0"/>
    <n v="0"/>
    <n v="0"/>
    <n v="0"/>
    <n v="0"/>
    <n v="0"/>
    <n v="0"/>
    <n v="0"/>
    <n v="3333333.32"/>
    <n v="4166666.65"/>
    <n v="7499999.9699999997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0"/>
    <n v="9500000"/>
    <d v="2014-06-11T00:00:00"/>
    <d v="2034-06-11T00:00:00"/>
    <n v="10000000"/>
    <n v="9.1999999999999993"/>
    <n v="20"/>
    <n v="8.4500000000000006E-2"/>
    <n v="9.1999999999999993"/>
    <n v="20"/>
    <n v="8.4500000000000006E-2"/>
    <x v="1"/>
    <x v="1"/>
    <n v="1000000"/>
    <n v="1000000"/>
    <n v="1000000"/>
    <n v="1000000"/>
    <n v="1000000"/>
    <n v="1000000"/>
    <n v="1000000"/>
    <n v="1000000"/>
    <n v="1000000"/>
    <n v="500000"/>
    <n v="0"/>
    <n v="0"/>
    <n v="0"/>
    <n v="0"/>
    <n v="0"/>
    <n v="0"/>
    <n v="2000000"/>
    <n v="7500000"/>
    <n v="95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0"/>
    <n v="3749999.99"/>
    <d v="2014-06-12T00:00:00"/>
    <d v="2029-06-12T00:00:00"/>
    <n v="5000000"/>
    <n v="4.2"/>
    <n v="15"/>
    <n v="7.6999999999999999E-2"/>
    <n v="4.2"/>
    <n v="15"/>
    <n v="7.6999999999999999E-2"/>
    <x v="1"/>
    <x v="1"/>
    <n v="833333.34"/>
    <n v="833333.34"/>
    <n v="833333.34"/>
    <n v="833333.34"/>
    <n v="416666.67"/>
    <n v="0"/>
    <n v="0"/>
    <n v="0"/>
    <n v="0"/>
    <n v="0"/>
    <n v="0"/>
    <n v="0"/>
    <n v="0"/>
    <n v="0"/>
    <n v="0"/>
    <n v="0"/>
    <n v="1666666.68"/>
    <n v="2083333.3499999999"/>
    <n v="3750000.03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0"/>
    <n v="0"/>
    <n v="4275000"/>
    <d v="2014-06-12T00:00:00"/>
    <d v="2034-06-12T00:00:00"/>
    <n v="4500000"/>
    <n v="9.1999999999999993"/>
    <n v="20"/>
    <n v="8.4500000000000006E-2"/>
    <n v="9.1999999999999993"/>
    <n v="20"/>
    <n v="8.4500000000000006E-2"/>
    <x v="1"/>
    <x v="1"/>
    <n v="450000"/>
    <n v="450000"/>
    <n v="450000"/>
    <n v="450000"/>
    <n v="450000"/>
    <n v="450000"/>
    <n v="450000"/>
    <n v="450000"/>
    <n v="450000"/>
    <n v="225000"/>
    <n v="0"/>
    <n v="0"/>
    <n v="0"/>
    <n v="0"/>
    <n v="0"/>
    <n v="0"/>
    <n v="900000"/>
    <n v="3375000"/>
    <n v="427500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0"/>
    <n v="3749999.99"/>
    <d v="2014-07-01T00:00:00"/>
    <d v="2029-07-01T00:00:00"/>
    <n v="5000000"/>
    <n v="4.25"/>
    <n v="15"/>
    <n v="7.6999999999999999E-2"/>
    <n v="4.25"/>
    <n v="15"/>
    <n v="7.6999999999999999E-2"/>
    <x v="1"/>
    <x v="1"/>
    <n v="416666.67"/>
    <n v="833333.34"/>
    <n v="833333.34"/>
    <n v="833333.34"/>
    <n v="833333.34"/>
    <n v="0"/>
    <n v="0"/>
    <n v="0"/>
    <n v="0"/>
    <n v="0"/>
    <n v="0"/>
    <n v="0"/>
    <n v="0"/>
    <n v="0"/>
    <n v="0"/>
    <n v="0"/>
    <n v="1250000.01"/>
    <n v="2500000.02"/>
    <n v="3750000.0300000003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0"/>
    <n v="0"/>
    <n v="14250000"/>
    <d v="2014-07-01T00:00:00"/>
    <d v="2034-07-01T00:00:00"/>
    <n v="15000000"/>
    <n v="9.25"/>
    <n v="20"/>
    <n v="8.4500000000000006E-2"/>
    <n v="9.25"/>
    <n v="20"/>
    <n v="8.4500000000000006E-2"/>
    <x v="1"/>
    <x v="1"/>
    <n v="750000"/>
    <n v="1500000"/>
    <n v="1500000"/>
    <n v="1500000"/>
    <n v="1500000"/>
    <n v="1500000"/>
    <n v="1500000"/>
    <n v="1500000"/>
    <n v="1500000"/>
    <n v="1500000"/>
    <n v="0"/>
    <n v="0"/>
    <n v="0"/>
    <n v="0"/>
    <n v="0"/>
    <n v="0"/>
    <n v="2250000"/>
    <n v="12000000"/>
    <n v="14250000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0"/>
    <n v="9500000"/>
    <d v="2014-07-17T00:00:00"/>
    <d v="2034-07-17T00:00:00"/>
    <n v="10000000"/>
    <n v="9.3000000000000007"/>
    <n v="20"/>
    <n v="8.4500000000000006E-2"/>
    <n v="9.3000000000000007"/>
    <n v="20"/>
    <n v="8.4500000000000006E-2"/>
    <x v="1"/>
    <x v="1"/>
    <n v="500000"/>
    <n v="1000000"/>
    <n v="1000000"/>
    <n v="1000000"/>
    <n v="1000000"/>
    <n v="1000000"/>
    <n v="1000000"/>
    <n v="1000000"/>
    <n v="1000000"/>
    <n v="1000000"/>
    <n v="0"/>
    <n v="0"/>
    <n v="0"/>
    <n v="0"/>
    <n v="0"/>
    <n v="0"/>
    <n v="1500000"/>
    <n v="8000000"/>
    <n v="95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250000.01"/>
    <n v="0"/>
    <n v="0"/>
    <n v="0"/>
    <n v="0"/>
    <n v="0"/>
    <n v="0"/>
    <n v="0"/>
    <n v="5250000.01"/>
    <d v="2014-09-10T00:00:00"/>
    <d v="2029-09-10T00:00:00"/>
    <n v="7000000"/>
    <n v="4.4400000000000004"/>
    <n v="15"/>
    <n v="7.6999999999999999E-2"/>
    <n v="4.4400000000000004"/>
    <n v="15"/>
    <n v="7.6999999999999999E-2"/>
    <x v="1"/>
    <x v="1"/>
    <n v="583333.32999999996"/>
    <n v="1166666.6599999999"/>
    <n v="1166666.6599999999"/>
    <n v="1166666.6599999999"/>
    <n v="1166666.6599999999"/>
    <n v="0"/>
    <n v="0"/>
    <n v="0"/>
    <n v="0"/>
    <n v="0"/>
    <n v="0"/>
    <n v="0"/>
    <n v="0"/>
    <n v="0"/>
    <n v="0"/>
    <n v="0"/>
    <n v="1749999.9899999998"/>
    <n v="3499999.9799999995"/>
    <n v="5249999.969999998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50000"/>
    <n v="0"/>
    <n v="0"/>
    <n v="0"/>
    <n v="0"/>
    <n v="0"/>
    <n v="0"/>
    <n v="0"/>
    <n v="6650000"/>
    <d v="2014-09-10T00:00:00"/>
    <d v="2034-09-10T00:00:00"/>
    <n v="7000000"/>
    <n v="9.44"/>
    <n v="20"/>
    <n v="8.4500000000000006E-2"/>
    <n v="9.44"/>
    <n v="20"/>
    <n v="8.4500000000000006E-2"/>
    <x v="1"/>
    <x v="1"/>
    <n v="350000"/>
    <n v="700000"/>
    <n v="700000"/>
    <n v="700000"/>
    <n v="700000"/>
    <n v="700000"/>
    <n v="700000"/>
    <n v="700000"/>
    <n v="700000"/>
    <n v="700000"/>
    <n v="0"/>
    <n v="0"/>
    <n v="0"/>
    <n v="0"/>
    <n v="0"/>
    <n v="0"/>
    <n v="1050000"/>
    <n v="5600000"/>
    <n v="66500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.01"/>
    <n v="0"/>
    <n v="0"/>
    <n v="0"/>
    <n v="0"/>
    <n v="0"/>
    <n v="0"/>
    <n v="0"/>
    <n v="3000000.01"/>
    <d v="2014-09-30T00:00:00"/>
    <d v="2029-09-30T00:00:00"/>
    <n v="4000000"/>
    <n v="4.5"/>
    <n v="15"/>
    <n v="7.6999999999999999E-2"/>
    <n v="4.5"/>
    <n v="15"/>
    <n v="7.6999999999999999E-2"/>
    <x v="1"/>
    <x v="1"/>
    <n v="333333.33"/>
    <n v="666666.66"/>
    <n v="666666.66"/>
    <n v="666666.66"/>
    <n v="666666.66"/>
    <n v="0"/>
    <n v="0"/>
    <n v="0"/>
    <n v="0"/>
    <n v="0"/>
    <n v="0"/>
    <n v="0"/>
    <n v="0"/>
    <n v="0"/>
    <n v="0"/>
    <n v="0"/>
    <n v="999999.99"/>
    <n v="1999999.98"/>
    <n v="2999999.9699999997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00000"/>
    <n v="0"/>
    <n v="0"/>
    <n v="0"/>
    <n v="0"/>
    <n v="0"/>
    <n v="0"/>
    <n v="0"/>
    <n v="3800000"/>
    <d v="2014-09-30T00:00:00"/>
    <d v="2034-09-30T00:00:00"/>
    <n v="4000000"/>
    <n v="9.5"/>
    <n v="20"/>
    <n v="8.4500000000000006E-2"/>
    <n v="9.5"/>
    <n v="20"/>
    <n v="8.4500000000000006E-2"/>
    <x v="1"/>
    <x v="1"/>
    <n v="200000"/>
    <n v="400000"/>
    <n v="400000"/>
    <n v="400000"/>
    <n v="400000"/>
    <n v="400000"/>
    <n v="400000"/>
    <n v="400000"/>
    <n v="400000"/>
    <n v="400000"/>
    <n v="0"/>
    <n v="0"/>
    <n v="0"/>
    <n v="0"/>
    <n v="0"/>
    <n v="0"/>
    <n v="600000"/>
    <n v="3200000"/>
    <n v="38000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"/>
    <n v="5.80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5778890.649999999"/>
    <n v="0"/>
    <n v="0"/>
    <n v="0"/>
    <n v="0"/>
    <n v="0"/>
    <n v="0"/>
    <n v="0"/>
    <n v="35778890.649999999"/>
    <d v="2017-03-08T00:00:00"/>
    <d v="2027-03-08T00:00:00"/>
    <n v="89447226.609999999"/>
    <n v="1.94"/>
    <n v="10"/>
    <n v="6.4000000000000001E-2"/>
    <n v="1.94"/>
    <n v="10"/>
    <n v="6.4000000000000001E-2"/>
    <x v="1"/>
    <x v="1"/>
    <n v="8944722.6600000001"/>
    <n v="17889445.32"/>
    <n v="8944722.6699999999"/>
    <n v="0"/>
    <n v="0"/>
    <n v="0"/>
    <n v="0"/>
    <n v="0"/>
    <n v="0"/>
    <n v="0"/>
    <n v="0"/>
    <n v="0"/>
    <n v="0"/>
    <n v="0"/>
    <n v="0"/>
    <n v="0"/>
    <n v="26834167.98"/>
    <n v="8944722.6699999999"/>
    <n v="35778890.649999999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50974.57"/>
    <n v="0"/>
    <n v="0"/>
    <n v="0"/>
    <n v="0"/>
    <n v="1429962.1"/>
    <d v="2021-04-05T00:00:00"/>
    <d v="2026-04-05T00:00:00"/>
    <n v="1429962.1"/>
    <n v="1.01"/>
    <n v="5"/>
    <n v="7.1294999999999997E-2"/>
    <n v="1.01"/>
    <n v="5"/>
    <n v="7.1294999999999997E-2"/>
    <x v="1"/>
    <x v="1"/>
    <n v="0"/>
    <n v="1429962.1"/>
    <n v="0"/>
    <n v="0"/>
    <n v="0"/>
    <n v="0"/>
    <n v="0"/>
    <n v="0"/>
    <n v="0"/>
    <n v="0"/>
    <n v="0"/>
    <n v="0"/>
    <n v="0"/>
    <n v="0"/>
    <n v="0"/>
    <n v="0"/>
    <n v="1429962.1"/>
    <n v="0"/>
    <n v="1429962.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0"/>
    <n v="953731.85"/>
    <d v="2020-08-07T00:00:00"/>
    <d v="2025-08-07T00:00:00"/>
    <n v="953731.85"/>
    <n v="0.35"/>
    <n v="5"/>
    <n v="7.1294999999999997E-2"/>
    <n v="0.35"/>
    <n v="5"/>
    <n v="7.1294999999999997E-2"/>
    <x v="1"/>
    <x v="1"/>
    <n v="953731.85"/>
    <n v="0"/>
    <n v="0"/>
    <n v="0"/>
    <n v="0"/>
    <n v="0"/>
    <n v="0"/>
    <n v="0"/>
    <n v="0"/>
    <n v="0"/>
    <n v="0"/>
    <n v="0"/>
    <n v="0"/>
    <n v="0"/>
    <n v="0"/>
    <n v="0"/>
    <n v="953731.85"/>
    <n v="0"/>
    <n v="953731.85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38961.14"/>
    <n v="0"/>
    <n v="0"/>
    <n v="0"/>
    <n v="0"/>
    <n v="1092955.8"/>
    <d v="2021-04-05T00:00:00"/>
    <d v="2026-04-05T00:00:00"/>
    <n v="1092955.8"/>
    <n v="1.01"/>
    <n v="5"/>
    <n v="7.1294999999999997E-2"/>
    <n v="1.01"/>
    <n v="5"/>
    <n v="7.1294999999999997E-2"/>
    <x v="1"/>
    <x v="1"/>
    <n v="0"/>
    <n v="1092955.8"/>
    <n v="0"/>
    <n v="0"/>
    <n v="0"/>
    <n v="0"/>
    <n v="0"/>
    <n v="0"/>
    <n v="0"/>
    <n v="0"/>
    <n v="0"/>
    <n v="0"/>
    <n v="0"/>
    <n v="0"/>
    <n v="0"/>
    <n v="0"/>
    <n v="1092955.8"/>
    <n v="0"/>
    <n v="1092955.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0"/>
    <n v="1005351.73"/>
    <d v="2020-08-07T00:00:00"/>
    <d v="2025-08-07T00:00:00"/>
    <n v="1005351.73"/>
    <n v="0.35"/>
    <n v="5"/>
    <n v="7.1294999999999997E-2"/>
    <n v="0.35"/>
    <n v="5"/>
    <n v="7.1294999999999997E-2"/>
    <x v="1"/>
    <x v="1"/>
    <n v="1005351.73"/>
    <n v="0"/>
    <n v="0"/>
    <n v="0"/>
    <n v="0"/>
    <n v="0"/>
    <n v="0"/>
    <n v="0"/>
    <n v="0"/>
    <n v="0"/>
    <n v="0"/>
    <n v="0"/>
    <n v="0"/>
    <n v="0"/>
    <n v="0"/>
    <n v="0"/>
    <n v="1005351.73"/>
    <n v="0"/>
    <n v="1005351.73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23511.98"/>
    <n v="0"/>
    <n v="0"/>
    <n v="0"/>
    <n v="0"/>
    <n v="659568.88"/>
    <d v="2021-04-05T00:00:00"/>
    <d v="2026-04-05T00:00:00"/>
    <n v="659568.88"/>
    <n v="1.01"/>
    <n v="5"/>
    <n v="7.1294999999999997E-2"/>
    <n v="1.01"/>
    <n v="5"/>
    <n v="7.1294999999999997E-2"/>
    <x v="1"/>
    <x v="1"/>
    <n v="0"/>
    <n v="659568.88"/>
    <n v="0"/>
    <n v="0"/>
    <n v="0"/>
    <n v="0"/>
    <n v="0"/>
    <n v="0"/>
    <n v="0"/>
    <n v="0"/>
    <n v="0"/>
    <n v="0"/>
    <n v="0"/>
    <n v="0"/>
    <n v="0"/>
    <n v="0"/>
    <n v="659568.88"/>
    <n v="0"/>
    <n v="659568.88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12587.4"/>
    <n v="0"/>
    <n v="0"/>
    <n v="0"/>
    <n v="0"/>
    <n v="353107.51"/>
    <d v="2021-04-05T00:00:00"/>
    <d v="2026-04-05T00:00:00"/>
    <n v="353107.51"/>
    <n v="1.01"/>
    <n v="5"/>
    <n v="7.1294999999999997E-2"/>
    <n v="1.01"/>
    <n v="5"/>
    <n v="7.1294999999999997E-2"/>
    <x v="1"/>
    <x v="1"/>
    <n v="0"/>
    <n v="353107.51"/>
    <n v="0"/>
    <n v="0"/>
    <n v="0"/>
    <n v="0"/>
    <n v="0"/>
    <n v="0"/>
    <n v="0"/>
    <n v="0"/>
    <n v="0"/>
    <n v="0"/>
    <n v="0"/>
    <n v="0"/>
    <n v="0"/>
    <n v="0"/>
    <n v="353107.51"/>
    <n v="0"/>
    <n v="353107.51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0"/>
    <n v="170600.99"/>
    <d v="2020-08-07T00:00:00"/>
    <d v="2025-08-07T00:00:00"/>
    <n v="170600.99"/>
    <n v="0.35"/>
    <n v="5"/>
    <n v="7.1294999999999997E-2"/>
    <n v="0.35"/>
    <n v="5"/>
    <n v="7.1294999999999997E-2"/>
    <x v="1"/>
    <x v="1"/>
    <n v="170600.99"/>
    <n v="0"/>
    <n v="0"/>
    <n v="0"/>
    <n v="0"/>
    <n v="0"/>
    <n v="0"/>
    <n v="0"/>
    <n v="0"/>
    <n v="0"/>
    <n v="0"/>
    <n v="0"/>
    <n v="0"/>
    <n v="0"/>
    <n v="0"/>
    <n v="0"/>
    <n v="170600.99"/>
    <n v="0"/>
    <n v="170600.99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0"/>
    <n v="687908.03"/>
    <d v="2020-08-07T00:00:00"/>
    <d v="2025-08-07T00:00:00"/>
    <n v="687908.03"/>
    <n v="0.35"/>
    <n v="5"/>
    <n v="7.1294999999999997E-2"/>
    <n v="0.35"/>
    <n v="5"/>
    <n v="7.1294999999999997E-2"/>
    <x v="1"/>
    <x v="1"/>
    <n v="687908.03"/>
    <n v="0"/>
    <n v="0"/>
    <n v="0"/>
    <n v="0"/>
    <n v="0"/>
    <n v="0"/>
    <n v="0"/>
    <n v="0"/>
    <n v="0"/>
    <n v="0"/>
    <n v="0"/>
    <n v="0"/>
    <n v="0"/>
    <n v="0"/>
    <n v="0"/>
    <n v="687908.03"/>
    <n v="0"/>
    <n v="687908.03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18296.810000000001"/>
    <n v="0"/>
    <n v="0"/>
    <n v="0"/>
    <n v="0"/>
    <n v="513270.53"/>
    <d v="2021-04-05T00:00:00"/>
    <d v="2026-04-05T00:00:00"/>
    <n v="513270.53"/>
    <n v="1.01"/>
    <n v="5"/>
    <n v="7.1294999999999997E-2"/>
    <n v="1.01"/>
    <n v="5"/>
    <n v="7.1294999999999997E-2"/>
    <x v="1"/>
    <x v="1"/>
    <n v="0"/>
    <n v="513270.53"/>
    <n v="0"/>
    <n v="0"/>
    <n v="0"/>
    <n v="0"/>
    <n v="0"/>
    <n v="0"/>
    <n v="0"/>
    <n v="0"/>
    <n v="0"/>
    <n v="0"/>
    <n v="0"/>
    <n v="0"/>
    <n v="0"/>
    <n v="0"/>
    <n v="513270.53"/>
    <n v="0"/>
    <n v="513270.5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0"/>
    <n v="2012285.6"/>
    <d v="2020-08-07T00:00:00"/>
    <d v="2025-08-07T00:00:00"/>
    <n v="2012285.6"/>
    <n v="0.35"/>
    <n v="5"/>
    <n v="7.1294999999999997E-2"/>
    <n v="0.35"/>
    <n v="5"/>
    <n v="7.1294999999999997E-2"/>
    <x v="1"/>
    <x v="1"/>
    <n v="2012285.6"/>
    <n v="0"/>
    <n v="0"/>
    <n v="0"/>
    <n v="0"/>
    <n v="0"/>
    <n v="0"/>
    <n v="0"/>
    <n v="0"/>
    <n v="0"/>
    <n v="0"/>
    <n v="0"/>
    <n v="0"/>
    <n v="0"/>
    <n v="0"/>
    <n v="0"/>
    <n v="2012285.6"/>
    <n v="0"/>
    <n v="2012285.6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36550"/>
    <n v="0"/>
    <n v="0"/>
    <n v="0"/>
    <n v="0"/>
    <n v="1025317.35"/>
    <d v="2021-04-05T00:00:00"/>
    <d v="2026-04-05T00:00:00"/>
    <n v="1025317.35"/>
    <n v="1.01"/>
    <n v="5"/>
    <n v="7.1294999999999997E-2"/>
    <n v="1.01"/>
    <n v="5"/>
    <n v="7.1294999999999997E-2"/>
    <x v="1"/>
    <x v="1"/>
    <n v="0"/>
    <n v="1025317.35"/>
    <n v="0"/>
    <n v="0"/>
    <n v="0"/>
    <n v="0"/>
    <n v="0"/>
    <n v="0"/>
    <n v="0"/>
    <n v="0"/>
    <n v="0"/>
    <n v="0"/>
    <n v="0"/>
    <n v="0"/>
    <n v="0"/>
    <n v="0"/>
    <n v="1025317.35"/>
    <n v="0"/>
    <n v="1025317.35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33526.980000000003"/>
    <n v="0"/>
    <n v="0"/>
    <n v="0"/>
    <n v="0"/>
    <n v="940514.33"/>
    <d v="2021-04-05T00:00:00"/>
    <d v="2026-04-05T00:00:00"/>
    <n v="940514.33"/>
    <n v="1.01"/>
    <n v="5"/>
    <n v="7.1294999999999997E-2"/>
    <n v="1.01"/>
    <n v="5"/>
    <n v="7.1294999999999997E-2"/>
    <x v="1"/>
    <x v="1"/>
    <n v="0"/>
    <n v="940514.33"/>
    <n v="0"/>
    <n v="0"/>
    <n v="0"/>
    <n v="0"/>
    <n v="0"/>
    <n v="0"/>
    <n v="0"/>
    <n v="0"/>
    <n v="0"/>
    <n v="0"/>
    <n v="0"/>
    <n v="0"/>
    <n v="0"/>
    <n v="0"/>
    <n v="940514.33"/>
    <n v="0"/>
    <n v="940514.33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0"/>
    <n v="989490.48"/>
    <d v="2020-08-07T00:00:00"/>
    <d v="2025-08-07T00:00:00"/>
    <n v="989490.48"/>
    <n v="0.35"/>
    <n v="5"/>
    <n v="7.1294999999999997E-2"/>
    <n v="0.35"/>
    <n v="5"/>
    <n v="7.1294999999999997E-2"/>
    <x v="1"/>
    <x v="1"/>
    <n v="989490.48"/>
    <n v="0"/>
    <n v="0"/>
    <n v="0"/>
    <n v="0"/>
    <n v="0"/>
    <n v="0"/>
    <n v="0"/>
    <n v="0"/>
    <n v="0"/>
    <n v="0"/>
    <n v="0"/>
    <n v="0"/>
    <n v="0"/>
    <n v="0"/>
    <n v="0"/>
    <n v="989490.48"/>
    <n v="0"/>
    <n v="989490.4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17405.349999999999"/>
    <n v="0"/>
    <n v="0"/>
    <n v="0"/>
    <n v="0"/>
    <n v="488262.74"/>
    <d v="2021-04-05T00:00:00"/>
    <d v="2026-04-05T00:00:00"/>
    <n v="488262.74"/>
    <n v="1.01"/>
    <n v="5"/>
    <n v="7.1294999999999997E-2"/>
    <n v="1.01"/>
    <n v="5"/>
    <n v="7.1294999999999997E-2"/>
    <x v="1"/>
    <x v="1"/>
    <n v="0"/>
    <n v="488262.74"/>
    <n v="0"/>
    <n v="0"/>
    <n v="0"/>
    <n v="0"/>
    <n v="0"/>
    <n v="0"/>
    <n v="0"/>
    <n v="0"/>
    <n v="0"/>
    <n v="0"/>
    <n v="0"/>
    <n v="0"/>
    <n v="0"/>
    <n v="0"/>
    <n v="488262.74"/>
    <n v="0"/>
    <n v="488262.74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0"/>
    <n v="1661440.46"/>
    <d v="2020-08-07T00:00:00"/>
    <d v="2025-08-07T00:00:00"/>
    <n v="1661440.46"/>
    <n v="0.35"/>
    <n v="5"/>
    <n v="7.1294999999999997E-2"/>
    <n v="0.35"/>
    <n v="5"/>
    <n v="7.1294999999999997E-2"/>
    <x v="1"/>
    <x v="1"/>
    <n v="1661440.46"/>
    <n v="0"/>
    <n v="0"/>
    <n v="0"/>
    <n v="0"/>
    <n v="0"/>
    <n v="0"/>
    <n v="0"/>
    <n v="0"/>
    <n v="0"/>
    <n v="0"/>
    <n v="0"/>
    <n v="0"/>
    <n v="0"/>
    <n v="0"/>
    <n v="0"/>
    <n v="1661440.46"/>
    <n v="0"/>
    <n v="1661440.46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37698.879999999997"/>
    <n v="0"/>
    <n v="0"/>
    <n v="0"/>
    <n v="0"/>
    <n v="1057546.19"/>
    <d v="2021-04-05T00:00:00"/>
    <d v="2026-04-05T00:00:00"/>
    <n v="1057546.19"/>
    <n v="1.01"/>
    <n v="5"/>
    <n v="7.1294999999999997E-2"/>
    <n v="1.01"/>
    <n v="5"/>
    <n v="7.1294999999999997E-2"/>
    <x v="1"/>
    <x v="1"/>
    <n v="0"/>
    <n v="1057546.19"/>
    <n v="0"/>
    <n v="0"/>
    <n v="0"/>
    <n v="0"/>
    <n v="0"/>
    <n v="0"/>
    <n v="0"/>
    <n v="0"/>
    <n v="0"/>
    <n v="0"/>
    <n v="0"/>
    <n v="0"/>
    <n v="0"/>
    <n v="0"/>
    <n v="1057546.19"/>
    <n v="0"/>
    <n v="1057546.1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51339.83"/>
    <n v="0"/>
    <n v="0"/>
    <n v="0"/>
    <n v="0"/>
    <n v="1440208.53"/>
    <d v="2021-04-05T00:00:00"/>
    <d v="2026-04-05T00:00:00"/>
    <n v="1440208.53"/>
    <n v="1.01"/>
    <n v="5"/>
    <n v="7.1294999999999997E-2"/>
    <n v="1.01"/>
    <n v="5"/>
    <n v="7.1294999999999997E-2"/>
    <x v="1"/>
    <x v="1"/>
    <n v="0"/>
    <n v="1440208.53"/>
    <n v="0"/>
    <n v="0"/>
    <n v="0"/>
    <n v="0"/>
    <n v="0"/>
    <n v="0"/>
    <n v="0"/>
    <n v="0"/>
    <n v="0"/>
    <n v="0"/>
    <n v="0"/>
    <n v="0"/>
    <n v="0"/>
    <n v="0"/>
    <n v="1440208.53"/>
    <n v="0"/>
    <n v="1440208.5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0"/>
    <n v="2403171.7200000002"/>
    <d v="2020-08-07T00:00:00"/>
    <d v="2025-08-07T00:00:00"/>
    <n v="2403171.7200000002"/>
    <n v="0.35"/>
    <n v="5"/>
    <n v="7.1294999999999997E-2"/>
    <n v="0.35"/>
    <n v="5"/>
    <n v="7.1294999999999997E-2"/>
    <x v="1"/>
    <x v="1"/>
    <n v="2403171.7200000002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2403171.7200000002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40785.980000000003"/>
    <n v="0"/>
    <n v="0"/>
    <n v="0"/>
    <n v="0"/>
    <n v="1144147.07"/>
    <d v="2021-04-05T00:00:00"/>
    <d v="2026-04-05T00:00:00"/>
    <n v="1144147.07"/>
    <n v="1.01"/>
    <n v="5"/>
    <n v="7.1294999999999997E-2"/>
    <n v="1.01"/>
    <n v="5"/>
    <n v="7.1294999999999997E-2"/>
    <x v="1"/>
    <x v="1"/>
    <n v="0"/>
    <n v="1144147.07"/>
    <n v="0"/>
    <n v="0"/>
    <n v="0"/>
    <n v="0"/>
    <n v="0"/>
    <n v="0"/>
    <n v="0"/>
    <n v="0"/>
    <n v="0"/>
    <n v="0"/>
    <n v="0"/>
    <n v="0"/>
    <n v="0"/>
    <n v="0"/>
    <n v="1144147.07"/>
    <n v="0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22836.85"/>
    <n v="0"/>
    <n v="0"/>
    <n v="0"/>
    <n v="0"/>
    <n v="640629.77"/>
    <d v="2021-04-05T00:00:00"/>
    <d v="2026-04-05T00:00:00"/>
    <n v="640629.77"/>
    <n v="1.01"/>
    <n v="5"/>
    <n v="7.1294999999999997E-2"/>
    <n v="1.01"/>
    <n v="5"/>
    <n v="7.1294999999999997E-2"/>
    <x v="1"/>
    <x v="1"/>
    <n v="0"/>
    <n v="640629.77"/>
    <n v="0"/>
    <n v="0"/>
    <n v="0"/>
    <n v="0"/>
    <n v="0"/>
    <n v="0"/>
    <n v="0"/>
    <n v="0"/>
    <n v="0"/>
    <n v="0"/>
    <n v="0"/>
    <n v="0"/>
    <n v="0"/>
    <n v="0"/>
    <n v="640629.77"/>
    <n v="0"/>
    <n v="640629.7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0"/>
    <n v="21938152.809999999"/>
    <d v="2020-12-03T00:00:00"/>
    <d v="2025-12-03T00:00:00"/>
    <n v="21938152.809999999"/>
    <n v="0.68"/>
    <n v="5"/>
    <n v="7.1294999999999997E-2"/>
    <n v="0.68"/>
    <n v="5"/>
    <n v="7.1294999999999997E-2"/>
    <x v="1"/>
    <x v="1"/>
    <n v="21938152.809999999"/>
    <n v="0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17328.96"/>
    <n v="0"/>
    <n v="0"/>
    <n v="0"/>
    <n v="0"/>
    <n v="486119.84"/>
    <d v="2021-04-05T00:00:00"/>
    <d v="2026-04-05T00:00:00"/>
    <n v="486119.84"/>
    <n v="1.01"/>
    <n v="5"/>
    <n v="7.1294999999999997E-2"/>
    <n v="1.01"/>
    <n v="5"/>
    <n v="7.1294999999999997E-2"/>
    <x v="1"/>
    <x v="1"/>
    <n v="0"/>
    <n v="486119.84"/>
    <n v="0"/>
    <n v="0"/>
    <n v="0"/>
    <n v="0"/>
    <n v="0"/>
    <n v="0"/>
    <n v="0"/>
    <n v="0"/>
    <n v="0"/>
    <n v="0"/>
    <n v="0"/>
    <n v="0"/>
    <n v="0"/>
    <n v="0"/>
    <n v="486119.84"/>
    <n v="0"/>
    <n v="486119.84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17233.53"/>
    <n v="0"/>
    <n v="0"/>
    <n v="0"/>
    <n v="0"/>
    <n v="483442.86"/>
    <d v="2021-04-05T00:00:00"/>
    <d v="2026-04-05T00:00:00"/>
    <n v="483442.86"/>
    <n v="1.01"/>
    <n v="5"/>
    <n v="7.1294999999999997E-2"/>
    <n v="1.01"/>
    <n v="5"/>
    <n v="7.1294999999999997E-2"/>
    <x v="1"/>
    <x v="1"/>
    <n v="0"/>
    <n v="483442.86"/>
    <n v="0"/>
    <n v="0"/>
    <n v="0"/>
    <n v="0"/>
    <n v="0"/>
    <n v="0"/>
    <n v="0"/>
    <n v="0"/>
    <n v="0"/>
    <n v="0"/>
    <n v="0"/>
    <n v="0"/>
    <n v="0"/>
    <n v="0"/>
    <n v="483442.86"/>
    <n v="0"/>
    <n v="483442.8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8044.4"/>
    <n v="0"/>
    <n v="0"/>
    <n v="0"/>
    <n v="0"/>
    <n v="225665.15"/>
    <d v="2021-04-05T00:00:00"/>
    <d v="2026-04-05T00:00:00"/>
    <n v="225665.15"/>
    <n v="1.01"/>
    <n v="5"/>
    <n v="7.1294999999999997E-2"/>
    <n v="1.01"/>
    <n v="5"/>
    <n v="7.1294999999999997E-2"/>
    <x v="1"/>
    <x v="1"/>
    <n v="0"/>
    <n v="225665.15"/>
    <n v="0"/>
    <n v="0"/>
    <n v="0"/>
    <n v="0"/>
    <n v="0"/>
    <n v="0"/>
    <n v="0"/>
    <n v="0"/>
    <n v="0"/>
    <n v="0"/>
    <n v="0"/>
    <n v="0"/>
    <n v="0"/>
    <n v="0"/>
    <n v="225665.15"/>
    <n v="0"/>
    <n v="225665.15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103953.67"/>
    <n v="0"/>
    <n v="0"/>
    <n v="0"/>
    <n v="0"/>
    <n v="2916155.9"/>
    <d v="2021-04-05T00:00:00"/>
    <d v="2026-04-05T00:00:00"/>
    <n v="2916155.9"/>
    <n v="1.01"/>
    <n v="5"/>
    <n v="7.1294999999999997E-2"/>
    <n v="1.01"/>
    <n v="5"/>
    <n v="7.1294999999999997E-2"/>
    <x v="1"/>
    <x v="1"/>
    <n v="0"/>
    <n v="2916155.9"/>
    <n v="0"/>
    <n v="0"/>
    <n v="0"/>
    <n v="0"/>
    <n v="0"/>
    <n v="0"/>
    <n v="0"/>
    <n v="0"/>
    <n v="0"/>
    <n v="0"/>
    <n v="0"/>
    <n v="0"/>
    <n v="0"/>
    <n v="0"/>
    <n v="2916155.9"/>
    <n v="0"/>
    <n v="2916155.9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13133.61"/>
    <n v="0"/>
    <n v="0"/>
    <n v="0"/>
    <n v="0"/>
    <n v="368430.1"/>
    <d v="2021-04-05T00:00:00"/>
    <d v="2026-04-05T00:00:00"/>
    <n v="368430.1"/>
    <n v="1.01"/>
    <n v="5"/>
    <n v="7.1294999999999997E-2"/>
    <n v="1.01"/>
    <n v="5"/>
    <n v="7.1294999999999997E-2"/>
    <x v="1"/>
    <x v="1"/>
    <n v="0"/>
    <n v="368430.1"/>
    <n v="0"/>
    <n v="0"/>
    <n v="0"/>
    <n v="0"/>
    <n v="0"/>
    <n v="0"/>
    <n v="0"/>
    <n v="0"/>
    <n v="0"/>
    <n v="0"/>
    <n v="0"/>
    <n v="0"/>
    <n v="0"/>
    <n v="0"/>
    <n v="368430.1"/>
    <n v="0"/>
    <n v="368430.1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73247.02"/>
    <n v="0"/>
    <n v="0"/>
    <n v="0"/>
    <n v="0"/>
    <n v="2054758.88"/>
    <d v="2021-04-05T00:00:00"/>
    <d v="2026-04-05T00:00:00"/>
    <n v="2054758.88"/>
    <n v="1.01"/>
    <n v="5"/>
    <n v="7.1294999999999997E-2"/>
    <n v="1.01"/>
    <n v="5"/>
    <n v="7.1294999999999997E-2"/>
    <x v="1"/>
    <x v="1"/>
    <n v="0"/>
    <n v="2054758.88"/>
    <n v="0"/>
    <n v="0"/>
    <n v="0"/>
    <n v="0"/>
    <n v="0"/>
    <n v="0"/>
    <n v="0"/>
    <n v="0"/>
    <n v="0"/>
    <n v="0"/>
    <n v="0"/>
    <n v="0"/>
    <n v="0"/>
    <n v="0"/>
    <n v="2054758.88"/>
    <n v="0"/>
    <n v="2054758.88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22522.82"/>
    <n v="0"/>
    <n v="0"/>
    <n v="0"/>
    <n v="0"/>
    <n v="631820.51"/>
    <d v="2021-04-05T00:00:00"/>
    <d v="2026-04-05T00:00:00"/>
    <n v="631820.51"/>
    <n v="1.01"/>
    <n v="5"/>
    <n v="7.1294999999999997E-2"/>
    <n v="1.01"/>
    <n v="5"/>
    <n v="7.1294999999999997E-2"/>
    <x v="1"/>
    <x v="1"/>
    <n v="0"/>
    <n v="631820.51"/>
    <n v="0"/>
    <n v="0"/>
    <n v="0"/>
    <n v="0"/>
    <n v="0"/>
    <n v="0"/>
    <n v="0"/>
    <n v="0"/>
    <n v="0"/>
    <n v="0"/>
    <n v="0"/>
    <n v="0"/>
    <n v="0"/>
    <n v="0"/>
    <n v="631820.51"/>
    <n v="0"/>
    <n v="631820.51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18662.330000000002"/>
    <n v="0"/>
    <n v="0"/>
    <n v="0"/>
    <n v="0"/>
    <n v="523524.21"/>
    <d v="2021-04-05T00:00:00"/>
    <d v="2026-04-05T00:00:00"/>
    <n v="523524.21"/>
    <n v="1.01"/>
    <n v="5"/>
    <n v="7.1294999999999997E-2"/>
    <n v="1.01"/>
    <n v="5"/>
    <n v="7.1294999999999997E-2"/>
    <x v="1"/>
    <x v="1"/>
    <n v="0"/>
    <n v="523524.21"/>
    <n v="0"/>
    <n v="0"/>
    <n v="0"/>
    <n v="0"/>
    <n v="0"/>
    <n v="0"/>
    <n v="0"/>
    <n v="0"/>
    <n v="0"/>
    <n v="0"/>
    <n v="0"/>
    <n v="0"/>
    <n v="0"/>
    <n v="0"/>
    <n v="523524.21"/>
    <n v="0"/>
    <n v="523524.21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92174.85"/>
    <n v="0"/>
    <n v="0"/>
    <n v="0"/>
    <n v="0"/>
    <n v="2585731.2200000002"/>
    <d v="2021-04-05T00:00:00"/>
    <d v="2026-04-05T00:00:00"/>
    <n v="2585731.2200000002"/>
    <n v="1.01"/>
    <n v="5"/>
    <n v="7.1294999999999997E-2"/>
    <n v="1.01"/>
    <n v="5"/>
    <n v="7.1294999999999997E-2"/>
    <x v="1"/>
    <x v="1"/>
    <n v="0"/>
    <n v="2585731.2200000002"/>
    <n v="0"/>
    <n v="0"/>
    <n v="0"/>
    <n v="0"/>
    <n v="0"/>
    <n v="0"/>
    <n v="0"/>
    <n v="0"/>
    <n v="0"/>
    <n v="0"/>
    <n v="0"/>
    <n v="0"/>
    <n v="0"/>
    <n v="0"/>
    <n v="2585731.2200000002"/>
    <n v="0"/>
    <n v="2585731.2200000002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6850.64"/>
    <n v="0"/>
    <n v="0"/>
    <n v="0"/>
    <n v="0"/>
    <n v="192177.27"/>
    <d v="2021-04-05T00:00:00"/>
    <d v="2026-04-05T00:00:00"/>
    <n v="192177.27"/>
    <n v="1.01"/>
    <n v="5"/>
    <n v="7.1294999999999997E-2"/>
    <n v="1.01"/>
    <n v="5"/>
    <n v="7.1294999999999997E-2"/>
    <x v="1"/>
    <x v="1"/>
    <n v="0"/>
    <n v="192177.27"/>
    <n v="0"/>
    <n v="0"/>
    <n v="0"/>
    <n v="0"/>
    <n v="0"/>
    <n v="0"/>
    <n v="0"/>
    <n v="0"/>
    <n v="0"/>
    <n v="0"/>
    <n v="0"/>
    <n v="0"/>
    <n v="0"/>
    <n v="0"/>
    <n v="192177.27"/>
    <n v="0"/>
    <n v="192177.27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86829.32"/>
    <n v="0"/>
    <n v="0"/>
    <n v="0"/>
    <n v="0"/>
    <n v="2435775.94"/>
    <d v="2021-04-05T00:00:00"/>
    <d v="2026-04-05T00:00:00"/>
    <n v="2435775.94"/>
    <n v="1.01"/>
    <n v="5"/>
    <n v="7.1294999999999997E-2"/>
    <n v="1.01"/>
    <n v="5"/>
    <n v="7.1294999999999997E-2"/>
    <x v="1"/>
    <x v="1"/>
    <n v="0"/>
    <n v="2435775.94"/>
    <n v="0"/>
    <n v="0"/>
    <n v="0"/>
    <n v="0"/>
    <n v="0"/>
    <n v="0"/>
    <n v="0"/>
    <n v="0"/>
    <n v="0"/>
    <n v="0"/>
    <n v="0"/>
    <n v="0"/>
    <n v="0"/>
    <n v="0"/>
    <n v="2435775.94"/>
    <n v="0"/>
    <n v="2435775.9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3253.98"/>
    <n v="0"/>
    <n v="0"/>
    <n v="0"/>
    <n v="0"/>
    <n v="91282.02"/>
    <d v="2021-04-05T00:00:00"/>
    <d v="2026-04-05T00:00:00"/>
    <n v="91282.02"/>
    <n v="1.01"/>
    <n v="5"/>
    <n v="7.1294999999999997E-2"/>
    <n v="1.01"/>
    <n v="5"/>
    <n v="7.1294999999999997E-2"/>
    <x v="1"/>
    <x v="1"/>
    <n v="0"/>
    <n v="91282.02"/>
    <n v="0"/>
    <n v="0"/>
    <n v="0"/>
    <n v="0"/>
    <n v="0"/>
    <n v="0"/>
    <n v="0"/>
    <n v="0"/>
    <n v="0"/>
    <n v="0"/>
    <n v="0"/>
    <n v="0"/>
    <n v="0"/>
    <n v="0"/>
    <n v="91282.02"/>
    <n v="0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2864.52"/>
    <n v="0"/>
    <n v="0"/>
    <n v="0"/>
    <n v="0"/>
    <n v="80356.710000000006"/>
    <d v="2021-04-05T00:00:00"/>
    <d v="2026-04-05T00:00:00"/>
    <n v="80356.710000000006"/>
    <n v="1.01"/>
    <n v="5"/>
    <n v="7.1294999999999997E-2"/>
    <n v="1.01"/>
    <n v="5"/>
    <n v="7.1294999999999997E-2"/>
    <x v="1"/>
    <x v="1"/>
    <n v="0"/>
    <n v="80356.710000000006"/>
    <n v="0"/>
    <n v="0"/>
    <n v="0"/>
    <n v="0"/>
    <n v="0"/>
    <n v="0"/>
    <n v="0"/>
    <n v="0"/>
    <n v="0"/>
    <n v="0"/>
    <n v="0"/>
    <n v="0"/>
    <n v="0"/>
    <n v="0"/>
    <n v="80356.710000000006"/>
    <n v="0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37312.769999999997"/>
    <n v="0"/>
    <n v="0"/>
    <n v="0"/>
    <n v="0"/>
    <n v="1046714.93"/>
    <d v="2021-04-05T00:00:00"/>
    <d v="2026-04-05T00:00:00"/>
    <n v="1046714.93"/>
    <n v="1.01"/>
    <n v="5"/>
    <n v="7.1294999999999997E-2"/>
    <n v="1.01"/>
    <n v="5"/>
    <n v="7.1294999999999997E-2"/>
    <x v="1"/>
    <x v="1"/>
    <n v="0"/>
    <n v="1046714.93"/>
    <n v="0"/>
    <n v="0"/>
    <n v="0"/>
    <n v="0"/>
    <n v="0"/>
    <n v="0"/>
    <n v="0"/>
    <n v="0"/>
    <n v="0"/>
    <n v="0"/>
    <n v="0"/>
    <n v="0"/>
    <n v="0"/>
    <n v="0"/>
    <n v="1046714.93"/>
    <n v="0"/>
    <n v="1046714.93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126758.72"/>
    <n v="0"/>
    <n v="0"/>
    <n v="0"/>
    <n v="0"/>
    <n v="3555893.6"/>
    <d v="2021-04-05T00:00:00"/>
    <d v="2026-04-05T00:00:00"/>
    <n v="3555893.6"/>
    <n v="1.01"/>
    <n v="5"/>
    <n v="7.1294999999999997E-2"/>
    <n v="1.01"/>
    <n v="5"/>
    <n v="7.1294999999999997E-2"/>
    <x v="1"/>
    <x v="1"/>
    <n v="0"/>
    <n v="3555893.6"/>
    <n v="0"/>
    <n v="0"/>
    <n v="0"/>
    <n v="0"/>
    <n v="0"/>
    <n v="0"/>
    <n v="0"/>
    <n v="0"/>
    <n v="0"/>
    <n v="0"/>
    <n v="0"/>
    <n v="0"/>
    <n v="0"/>
    <n v="0"/>
    <n v="3555893.6"/>
    <n v="0"/>
    <n v="3555893.6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65961.25"/>
    <n v="0"/>
    <n v="0"/>
    <n v="0"/>
    <n v="0"/>
    <n v="1850375.09"/>
    <d v="2021-04-05T00:00:00"/>
    <d v="2026-04-05T00:00:00"/>
    <n v="1850375.09"/>
    <n v="1.01"/>
    <n v="5"/>
    <n v="7.1294999999999997E-2"/>
    <n v="1.01"/>
    <n v="5"/>
    <n v="7.1294999999999997E-2"/>
    <x v="1"/>
    <x v="1"/>
    <n v="0"/>
    <n v="1850375.09"/>
    <n v="0"/>
    <n v="0"/>
    <n v="0"/>
    <n v="0"/>
    <n v="0"/>
    <n v="0"/>
    <n v="0"/>
    <n v="0"/>
    <n v="0"/>
    <n v="0"/>
    <n v="0"/>
    <n v="0"/>
    <n v="0"/>
    <n v="0"/>
    <n v="1850375.09"/>
    <n v="0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7176955.1699999999"/>
    <n v="0"/>
    <n v="0"/>
    <n v="0"/>
    <n v="0"/>
    <n v="183406083.75"/>
    <d v="2021-04-28T00:00:00"/>
    <d v="2031-04-28T00:00:00"/>
    <n v="183406083.75"/>
    <n v="6.08"/>
    <n v="10"/>
    <n v="7.8262999999999999E-2"/>
    <n v="6.08"/>
    <n v="10"/>
    <n v="7.8262999999999999E-2"/>
    <x v="1"/>
    <x v="1"/>
    <n v="0"/>
    <n v="0"/>
    <n v="0"/>
    <n v="0"/>
    <n v="0"/>
    <n v="0"/>
    <n v="183406083.75"/>
    <n v="0"/>
    <n v="0"/>
    <n v="0"/>
    <n v="0"/>
    <n v="0"/>
    <n v="0"/>
    <n v="0"/>
    <n v="0"/>
    <n v="0"/>
    <n v="0"/>
    <n v="183406083.75"/>
    <n v="183406083.75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9567.66"/>
    <n v="0"/>
    <n v="0"/>
    <n v="0"/>
    <n v="0"/>
    <n v="268396.38"/>
    <d v="2021-04-05T00:00:00"/>
    <d v="2026-04-05T00:00:00"/>
    <n v="268396.38"/>
    <n v="1.01"/>
    <n v="5"/>
    <n v="7.1294999999999997E-2"/>
    <n v="1.01"/>
    <n v="5"/>
    <n v="7.1294999999999997E-2"/>
    <x v="1"/>
    <x v="1"/>
    <n v="0"/>
    <n v="268396.38"/>
    <n v="0"/>
    <n v="0"/>
    <n v="0"/>
    <n v="0"/>
    <n v="0"/>
    <n v="0"/>
    <n v="0"/>
    <n v="0"/>
    <n v="0"/>
    <n v="0"/>
    <n v="0"/>
    <n v="0"/>
    <n v="0"/>
    <n v="0"/>
    <n v="268396.38"/>
    <n v="0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32003.74"/>
    <n v="0"/>
    <n v="0"/>
    <n v="0"/>
    <n v="0"/>
    <n v="897783.5"/>
    <d v="2021-04-05T00:00:00"/>
    <d v="2026-04-05T00:00:00"/>
    <n v="897783.5"/>
    <n v="1.01"/>
    <n v="5"/>
    <n v="7.1294999999999997E-2"/>
    <n v="1.01"/>
    <n v="5"/>
    <n v="7.1294999999999997E-2"/>
    <x v="1"/>
    <x v="1"/>
    <n v="0"/>
    <n v="897783.5"/>
    <n v="0"/>
    <n v="0"/>
    <n v="0"/>
    <n v="0"/>
    <n v="0"/>
    <n v="0"/>
    <n v="0"/>
    <n v="0"/>
    <n v="0"/>
    <n v="0"/>
    <n v="0"/>
    <n v="0"/>
    <n v="0"/>
    <n v="0"/>
    <n v="897783.5"/>
    <n v="0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10689.26"/>
    <n v="0"/>
    <n v="0"/>
    <n v="0"/>
    <n v="0"/>
    <n v="299860"/>
    <d v="2021-04-05T00:00:00"/>
    <d v="2026-04-05T00:00:00"/>
    <n v="299860"/>
    <n v="1.01"/>
    <n v="5"/>
    <n v="7.1294999999999997E-2"/>
    <n v="1.01"/>
    <n v="5"/>
    <n v="7.1294999999999997E-2"/>
    <x v="1"/>
    <x v="1"/>
    <n v="0"/>
    <n v="299860"/>
    <n v="0"/>
    <n v="0"/>
    <n v="0"/>
    <n v="0"/>
    <n v="0"/>
    <n v="0"/>
    <n v="0"/>
    <n v="0"/>
    <n v="0"/>
    <n v="0"/>
    <n v="0"/>
    <n v="0"/>
    <n v="0"/>
    <n v="0"/>
    <n v="299860"/>
    <n v="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17746.689999999999"/>
    <n v="0"/>
    <n v="0"/>
    <n v="0"/>
    <n v="0"/>
    <n v="497838.23"/>
    <d v="2021-04-05T00:00:00"/>
    <d v="2026-04-05T00:00:00"/>
    <n v="497838.23"/>
    <n v="1.01"/>
    <n v="5"/>
    <n v="7.1294999999999997E-2"/>
    <n v="1.01"/>
    <n v="5"/>
    <n v="7.1294999999999997E-2"/>
    <x v="1"/>
    <x v="1"/>
    <n v="0"/>
    <n v="497838.23"/>
    <n v="0"/>
    <n v="0"/>
    <n v="0"/>
    <n v="0"/>
    <n v="0"/>
    <n v="0"/>
    <n v="0"/>
    <n v="0"/>
    <n v="0"/>
    <n v="0"/>
    <n v="0"/>
    <n v="0"/>
    <n v="0"/>
    <n v="0"/>
    <n v="497838.23"/>
    <n v="0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24322.45"/>
    <n v="0"/>
    <n v="0"/>
    <n v="0"/>
    <n v="0"/>
    <n v="682304.59"/>
    <d v="2021-04-05T00:00:00"/>
    <d v="2026-04-05T00:00:00"/>
    <n v="682304.59"/>
    <n v="1.01"/>
    <n v="5"/>
    <n v="7.1294999999999997E-2"/>
    <n v="1.01"/>
    <n v="5"/>
    <n v="7.1294999999999997E-2"/>
    <x v="1"/>
    <x v="1"/>
    <n v="0"/>
    <n v="682304.59"/>
    <n v="0"/>
    <n v="0"/>
    <n v="0"/>
    <n v="0"/>
    <n v="0"/>
    <n v="0"/>
    <n v="0"/>
    <n v="0"/>
    <n v="0"/>
    <n v="0"/>
    <n v="0"/>
    <n v="0"/>
    <n v="0"/>
    <n v="0"/>
    <n v="682304.59"/>
    <n v="0"/>
    <n v="682304.5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22294.76"/>
    <n v="0"/>
    <n v="0"/>
    <n v="0"/>
    <n v="0"/>
    <n v="625422.69999999995"/>
    <d v="2021-04-05T00:00:00"/>
    <d v="2026-04-05T00:00:00"/>
    <n v="625422.69999999995"/>
    <n v="1.01"/>
    <n v="5"/>
    <n v="7.1294999999999997E-2"/>
    <n v="1.01"/>
    <n v="5"/>
    <n v="7.1294999999999997E-2"/>
    <x v="1"/>
    <x v="1"/>
    <n v="0"/>
    <n v="625422.69999999995"/>
    <n v="0"/>
    <n v="0"/>
    <n v="0"/>
    <n v="0"/>
    <n v="0"/>
    <n v="0"/>
    <n v="0"/>
    <n v="0"/>
    <n v="0"/>
    <n v="0"/>
    <n v="0"/>
    <n v="0"/>
    <n v="0"/>
    <n v="0"/>
    <n v="625422.69999999995"/>
    <n v="0"/>
    <n v="625422.69999999995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72.5"/>
    <n v="0"/>
    <n v="0"/>
    <n v="87.42"/>
    <n v="0"/>
    <n v="0"/>
    <n v="0"/>
    <n v="0"/>
    <n v="22272.5"/>
    <d v="2021-08-06T00:00:00"/>
    <d v="2025-08-06T00:00:00"/>
    <n v="44545"/>
    <n v="0.35"/>
    <n v="4"/>
    <n v="4.7100000000000003E-2"/>
    <n v="0.35"/>
    <n v="4"/>
    <n v="4.7100000000000003E-2"/>
    <x v="1"/>
    <x v="1"/>
    <n v="22272.5"/>
    <n v="0"/>
    <n v="0"/>
    <n v="0"/>
    <n v="0"/>
    <n v="0"/>
    <n v="0"/>
    <n v="0"/>
    <n v="0"/>
    <n v="0"/>
    <n v="0"/>
    <n v="0"/>
    <n v="0"/>
    <n v="0"/>
    <n v="0"/>
    <n v="0"/>
    <n v="22272.5"/>
    <n v="0"/>
    <n v="22272.5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2.35"/>
    <n v="6"/>
    <n v="5.3600000000000002E-2"/>
    <n v="2.35"/>
    <n v="6"/>
    <n v="5.3600000000000002E-2"/>
    <x v="1"/>
    <x v="1"/>
    <n v="0"/>
    <n v="0"/>
    <n v="5310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3.35"/>
    <n v="7"/>
    <n v="5.6399999999999999E-2"/>
    <n v="3.35"/>
    <n v="7"/>
    <n v="5.6399999999999999E-2"/>
    <x v="1"/>
    <x v="1"/>
    <n v="0"/>
    <n v="0"/>
    <n v="51477.5"/>
    <n v="51477.5"/>
    <n v="0"/>
    <n v="0"/>
    <n v="0"/>
    <n v="0"/>
    <n v="0"/>
    <n v="0"/>
    <n v="0"/>
    <n v="0"/>
    <n v="0"/>
    <n v="0"/>
    <n v="0"/>
    <n v="0"/>
    <n v="0"/>
    <n v="102955"/>
    <n v="102955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4.3499999999999996"/>
    <n v="8"/>
    <n v="5.9299999999999999E-2"/>
    <n v="4.3499999999999996"/>
    <n v="8"/>
    <n v="5.9299999999999999E-2"/>
    <x v="1"/>
    <x v="1"/>
    <n v="0"/>
    <n v="0"/>
    <n v="837505"/>
    <n v="837505"/>
    <n v="837505"/>
    <n v="0"/>
    <n v="0"/>
    <n v="0"/>
    <n v="0"/>
    <n v="0"/>
    <n v="0"/>
    <n v="0"/>
    <n v="0"/>
    <n v="0"/>
    <n v="0"/>
    <n v="0"/>
    <n v="0"/>
    <n v="2512515"/>
    <n v="2512515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5.35"/>
    <n v="9"/>
    <n v="6.2100000000000002E-2"/>
    <n v="5.35"/>
    <n v="9"/>
    <n v="6.2100000000000002E-2"/>
    <x v="1"/>
    <x v="1"/>
    <n v="0"/>
    <n v="0"/>
    <n v="1408993.75"/>
    <n v="1408993.75"/>
    <n v="1408993.75"/>
    <n v="1408993.75"/>
    <n v="0"/>
    <n v="0"/>
    <n v="0"/>
    <n v="0"/>
    <n v="0"/>
    <n v="0"/>
    <n v="0"/>
    <n v="0"/>
    <n v="0"/>
    <n v="0"/>
    <n v="0"/>
    <n v="5635975"/>
    <n v="5635975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6.35"/>
    <n v="10"/>
    <n v="6.5000000000000002E-2"/>
    <n v="6.35"/>
    <n v="10"/>
    <n v="6.5000000000000002E-2"/>
    <x v="1"/>
    <x v="1"/>
    <n v="0"/>
    <n v="0"/>
    <n v="10413.5"/>
    <n v="10413.5"/>
    <n v="10413.5"/>
    <n v="10413.5"/>
    <n v="10413.5"/>
    <n v="0"/>
    <n v="0"/>
    <n v="0"/>
    <n v="0"/>
    <n v="0"/>
    <n v="0"/>
    <n v="0"/>
    <n v="0"/>
    <n v="0"/>
    <n v="0"/>
    <n v="52067.5"/>
    <n v="52067.5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4514897.8"/>
    <n v="0"/>
    <n v="0"/>
    <n v="0"/>
    <n v="0"/>
    <n v="126653981.23999999"/>
    <d v="2021-04-05T00:00:00"/>
    <d v="2026-04-05T00:00:00"/>
    <n v="126653981.23999999"/>
    <n v="1.01"/>
    <n v="5"/>
    <n v="7.1294999999999997E-2"/>
    <n v="1.01"/>
    <n v="5"/>
    <n v="7.1294999999999997E-2"/>
    <x v="1"/>
    <x v="1"/>
    <n v="0"/>
    <n v="126653981.23999999"/>
    <n v="0"/>
    <n v="0"/>
    <n v="0"/>
    <n v="0"/>
    <n v="0"/>
    <n v="0"/>
    <n v="0"/>
    <n v="0"/>
    <n v="0"/>
    <n v="0"/>
    <n v="0"/>
    <n v="0"/>
    <n v="0"/>
    <n v="0"/>
    <n v="126653981.23999999"/>
    <n v="0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38999.06"/>
    <n v="0"/>
    <n v="0"/>
    <n v="0"/>
    <n v="0"/>
    <n v="1094019.6000000001"/>
    <d v="2021-04-05T00:00:00"/>
    <d v="2026-04-05T00:00:00"/>
    <n v="1094019.6000000001"/>
    <n v="1.01"/>
    <n v="5"/>
    <n v="7.1294999999999997E-2"/>
    <n v="1.01"/>
    <n v="5"/>
    <n v="7.1294999999999997E-2"/>
    <x v="1"/>
    <x v="1"/>
    <n v="0"/>
    <n v="1094019.6000000001"/>
    <n v="0"/>
    <n v="0"/>
    <n v="0"/>
    <n v="0"/>
    <n v="0"/>
    <n v="0"/>
    <n v="0"/>
    <n v="0"/>
    <n v="0"/>
    <n v="0"/>
    <n v="0"/>
    <n v="0"/>
    <n v="0"/>
    <n v="0"/>
    <n v="1094019.6000000001"/>
    <n v="0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38999.06"/>
    <n v="0"/>
    <n v="0"/>
    <n v="0"/>
    <n v="0"/>
    <n v="1094019.6100000001"/>
    <d v="2021-04-05T00:00:00"/>
    <d v="2026-04-05T00:00:00"/>
    <n v="1094019.6100000001"/>
    <n v="1.01"/>
    <n v="5"/>
    <n v="7.1294999999999997E-2"/>
    <n v="1.01"/>
    <n v="5"/>
    <n v="7.1294999999999997E-2"/>
    <x v="1"/>
    <x v="1"/>
    <n v="0"/>
    <n v="1094019.6100000001"/>
    <n v="0"/>
    <n v="0"/>
    <n v="0"/>
    <n v="0"/>
    <n v="0"/>
    <n v="0"/>
    <n v="0"/>
    <n v="0"/>
    <n v="0"/>
    <n v="0"/>
    <n v="0"/>
    <n v="0"/>
    <n v="0"/>
    <n v="0"/>
    <n v="1094019.6100000001"/>
    <n v="0"/>
    <n v="1094019.6100000001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06.25"/>
    <n v="0"/>
    <n v="0"/>
    <n v="189.6"/>
    <n v="0"/>
    <n v="0"/>
    <n v="0"/>
    <n v="0"/>
    <n v="48306.25"/>
    <d v="2021-09-07T00:00:00"/>
    <d v="2025-09-07T00:00:00"/>
    <n v="96612.5"/>
    <n v="0.44"/>
    <n v="4"/>
    <n v="4.7100000000000003E-2"/>
    <n v="0.44"/>
    <n v="4"/>
    <n v="4.7100000000000003E-2"/>
    <x v="1"/>
    <x v="1"/>
    <n v="48306.25"/>
    <n v="0"/>
    <n v="0"/>
    <n v="0"/>
    <n v="0"/>
    <n v="0"/>
    <n v="0"/>
    <n v="0"/>
    <n v="0"/>
    <n v="0"/>
    <n v="0"/>
    <n v="0"/>
    <n v="0"/>
    <n v="0"/>
    <n v="0"/>
    <n v="0"/>
    <n v="48306.25"/>
    <n v="0"/>
    <n v="48306.25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1.44"/>
    <n v="5"/>
    <n v="5.0700000000000002E-2"/>
    <n v="1.44"/>
    <n v="5"/>
    <n v="5.0700000000000002E-2"/>
    <x v="1"/>
    <x v="1"/>
    <n v="0"/>
    <n v="139240"/>
    <n v="0"/>
    <n v="0"/>
    <n v="0"/>
    <n v="0"/>
    <n v="0"/>
    <n v="0"/>
    <n v="0"/>
    <n v="0"/>
    <n v="0"/>
    <n v="0"/>
    <n v="0"/>
    <n v="0"/>
    <n v="0"/>
    <n v="0"/>
    <n v="139240"/>
    <n v="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2.44"/>
    <n v="6"/>
    <n v="5.3600000000000002E-2"/>
    <n v="2.44"/>
    <n v="6"/>
    <n v="5.3600000000000002E-2"/>
    <x v="1"/>
    <x v="1"/>
    <n v="0"/>
    <n v="0"/>
    <n v="1247555"/>
    <n v="0"/>
    <n v="0"/>
    <n v="0"/>
    <n v="0"/>
    <n v="0"/>
    <n v="0"/>
    <n v="0"/>
    <n v="0"/>
    <n v="0"/>
    <n v="0"/>
    <n v="0"/>
    <n v="0"/>
    <n v="0"/>
    <n v="0"/>
    <n v="1247555"/>
    <n v="1247555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3.44"/>
    <n v="7"/>
    <n v="5.6399999999999999E-2"/>
    <n v="3.44"/>
    <n v="7"/>
    <n v="5.6399999999999999E-2"/>
    <x v="1"/>
    <x v="1"/>
    <n v="0"/>
    <n v="0"/>
    <n v="2045825"/>
    <n v="2045825"/>
    <n v="0"/>
    <n v="0"/>
    <n v="0"/>
    <n v="0"/>
    <n v="0"/>
    <n v="0"/>
    <n v="0"/>
    <n v="0"/>
    <n v="0"/>
    <n v="0"/>
    <n v="0"/>
    <n v="0"/>
    <n v="0"/>
    <n v="4091650"/>
    <n v="4091650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4.4400000000000004"/>
    <n v="8"/>
    <n v="5.9299999999999999E-2"/>
    <n v="4.4400000000000004"/>
    <n v="8"/>
    <n v="5.9299999999999999E-2"/>
    <x v="1"/>
    <x v="1"/>
    <n v="0"/>
    <n v="0"/>
    <n v="619942.5"/>
    <n v="619942.5"/>
    <n v="619942.5"/>
    <n v="0"/>
    <n v="0"/>
    <n v="0"/>
    <n v="0"/>
    <n v="0"/>
    <n v="0"/>
    <n v="0"/>
    <n v="0"/>
    <n v="0"/>
    <n v="0"/>
    <n v="0"/>
    <n v="0"/>
    <n v="1859827.5"/>
    <n v="1859827.5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5.44"/>
    <n v="9"/>
    <n v="6.2100000000000002E-2"/>
    <n v="5.44"/>
    <n v="9"/>
    <n v="6.2100000000000002E-2"/>
    <x v="1"/>
    <x v="1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53100"/>
    <n v="53100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6.44"/>
    <n v="10"/>
    <n v="6.5000000000000002E-2"/>
    <n v="6.44"/>
    <n v="10"/>
    <n v="6.5000000000000002E-2"/>
    <x v="1"/>
    <x v="1"/>
    <n v="0"/>
    <n v="0"/>
    <n v="21181"/>
    <n v="21181"/>
    <n v="21181"/>
    <n v="21181"/>
    <n v="21181"/>
    <n v="0"/>
    <n v="0"/>
    <n v="0"/>
    <n v="0"/>
    <n v="0"/>
    <n v="0"/>
    <n v="0"/>
    <n v="0"/>
    <n v="0"/>
    <n v="0"/>
    <n v="105905"/>
    <n v="105905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2.5"/>
    <n v="0"/>
    <n v="0"/>
    <n v="284.26"/>
    <n v="0"/>
    <n v="0"/>
    <n v="0"/>
    <n v="0"/>
    <n v="72422.5"/>
    <d v="2021-09-28T00:00:00"/>
    <d v="2025-09-28T00:00:00"/>
    <n v="114845"/>
    <n v="0.49"/>
    <n v="4"/>
    <n v="4.7100000000000003E-2"/>
    <n v="0.49"/>
    <n v="4"/>
    <n v="4.7100000000000003E-2"/>
    <x v="1"/>
    <x v="1"/>
    <n v="72422.5"/>
    <n v="0"/>
    <n v="0"/>
    <n v="0"/>
    <n v="0"/>
    <n v="0"/>
    <n v="0"/>
    <n v="0"/>
    <n v="0"/>
    <n v="0"/>
    <n v="0"/>
    <n v="0"/>
    <n v="0"/>
    <n v="0"/>
    <n v="0"/>
    <n v="0"/>
    <n v="72422.5"/>
    <n v="0"/>
    <n v="72422.5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1.49"/>
    <n v="5"/>
    <n v="5.0700000000000002E-2"/>
    <n v="1.49"/>
    <n v="5"/>
    <n v="5.0700000000000002E-2"/>
    <x v="1"/>
    <x v="1"/>
    <n v="0"/>
    <n v="458135"/>
    <n v="0"/>
    <n v="0"/>
    <n v="0"/>
    <n v="0"/>
    <n v="0"/>
    <n v="0"/>
    <n v="0"/>
    <n v="0"/>
    <n v="0"/>
    <n v="0"/>
    <n v="0"/>
    <n v="0"/>
    <n v="0"/>
    <n v="0"/>
    <n v="458135"/>
    <n v="0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2.4900000000000002"/>
    <n v="6"/>
    <n v="5.3600000000000002E-2"/>
    <n v="2.4900000000000002"/>
    <n v="6"/>
    <n v="5.3600000000000002E-2"/>
    <x v="1"/>
    <x v="1"/>
    <n v="0"/>
    <n v="0"/>
    <n v="925710"/>
    <n v="0"/>
    <n v="0"/>
    <n v="0"/>
    <n v="0"/>
    <n v="0"/>
    <n v="0"/>
    <n v="0"/>
    <n v="0"/>
    <n v="0"/>
    <n v="0"/>
    <n v="0"/>
    <n v="0"/>
    <n v="0"/>
    <n v="0"/>
    <n v="925710"/>
    <n v="925710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3.49"/>
    <n v="7"/>
    <n v="5.6399999999999999E-2"/>
    <n v="3.49"/>
    <n v="7"/>
    <n v="5.6399999999999999E-2"/>
    <x v="1"/>
    <x v="1"/>
    <n v="0"/>
    <n v="0"/>
    <n v="1730322.5"/>
    <n v="1730322.5"/>
    <n v="0"/>
    <n v="0"/>
    <n v="0"/>
    <n v="0"/>
    <n v="0"/>
    <n v="0"/>
    <n v="0"/>
    <n v="0"/>
    <n v="0"/>
    <n v="0"/>
    <n v="0"/>
    <n v="0"/>
    <n v="0"/>
    <n v="3460645"/>
    <n v="3460645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4.49"/>
    <n v="8"/>
    <n v="5.9299999999999999E-2"/>
    <n v="4.49"/>
    <n v="8"/>
    <n v="5.9299999999999999E-2"/>
    <x v="1"/>
    <x v="1"/>
    <n v="0"/>
    <n v="0"/>
    <n v="626973.32999999996"/>
    <n v="626973.32999999996"/>
    <n v="626973.32999999996"/>
    <n v="0"/>
    <n v="0"/>
    <n v="0"/>
    <n v="0"/>
    <n v="0"/>
    <n v="0"/>
    <n v="0"/>
    <n v="0"/>
    <n v="0"/>
    <n v="0"/>
    <n v="0"/>
    <n v="0"/>
    <n v="1880919.9899999998"/>
    <n v="1880919.9899999998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5.49"/>
    <n v="9"/>
    <n v="6.2100000000000002E-2"/>
    <n v="5.49"/>
    <n v="9"/>
    <n v="6.2100000000000002E-2"/>
    <x v="1"/>
    <x v="1"/>
    <n v="0"/>
    <n v="0"/>
    <n v="23378.75"/>
    <n v="23378.75"/>
    <n v="23378.75"/>
    <n v="23378.75"/>
    <n v="0"/>
    <n v="0"/>
    <n v="0"/>
    <n v="0"/>
    <n v="0"/>
    <n v="0"/>
    <n v="0"/>
    <n v="0"/>
    <n v="0"/>
    <n v="0"/>
    <n v="0"/>
    <n v="93515"/>
    <n v="93515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6.49"/>
    <n v="10"/>
    <n v="6.5000000000000002E-2"/>
    <n v="6.49"/>
    <n v="10"/>
    <n v="6.5000000000000002E-2"/>
    <x v="1"/>
    <x v="1"/>
    <n v="0"/>
    <n v="0"/>
    <n v="10384"/>
    <n v="10384"/>
    <n v="10384"/>
    <n v="10384"/>
    <n v="10384"/>
    <n v="0"/>
    <n v="0"/>
    <n v="0"/>
    <n v="0"/>
    <n v="0"/>
    <n v="0"/>
    <n v="0"/>
    <n v="0"/>
    <n v="0"/>
    <n v="0"/>
    <n v="51920"/>
    <n v="51920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105316.46"/>
    <n v="0"/>
    <n v="0"/>
    <n v="0"/>
    <n v="0"/>
    <n v="2954385.53"/>
    <d v="2021-04-05T00:00:00"/>
    <d v="2026-04-05T00:00:00"/>
    <n v="2954385.53"/>
    <n v="1.01"/>
    <n v="5"/>
    <n v="7.1300000000000002E-2"/>
    <n v="1.01"/>
    <n v="5"/>
    <n v="7.1300000000000002E-2"/>
    <x v="1"/>
    <x v="1"/>
    <n v="0"/>
    <n v="2954385.53"/>
    <n v="0"/>
    <n v="0"/>
    <n v="0"/>
    <n v="0"/>
    <n v="0"/>
    <n v="0"/>
    <n v="0"/>
    <n v="0"/>
    <n v="0"/>
    <n v="0"/>
    <n v="0"/>
    <n v="0"/>
    <n v="0"/>
    <n v="0"/>
    <n v="2954385.53"/>
    <n v="0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5770.93"/>
    <n v="0"/>
    <n v="0"/>
    <n v="0"/>
    <n v="0"/>
    <n v="161888.79"/>
    <d v="2021-04-05T00:00:00"/>
    <d v="2026-04-05T00:00:00"/>
    <n v="161866.76"/>
    <n v="1.01"/>
    <n v="5"/>
    <n v="7.1300000000000002E-2"/>
    <n v="1.01"/>
    <n v="5"/>
    <n v="7.1300000000000002E-2"/>
    <x v="1"/>
    <x v="1"/>
    <n v="0"/>
    <n v="161888.79"/>
    <n v="0"/>
    <n v="0"/>
    <n v="0"/>
    <n v="0"/>
    <n v="0"/>
    <n v="0"/>
    <n v="0"/>
    <n v="0"/>
    <n v="0"/>
    <n v="0"/>
    <n v="0"/>
    <n v="0"/>
    <n v="0"/>
    <n v="0"/>
    <n v="161888.79"/>
    <n v="0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173628.41"/>
    <n v="0"/>
    <n v="0"/>
    <n v="0"/>
    <n v="0"/>
    <n v="4870703.75"/>
    <d v="2021-04-05T00:00:00"/>
    <d v="2026-04-05T00:00:00"/>
    <n v="4870041.04"/>
    <n v="1.01"/>
    <n v="5"/>
    <n v="7.1300000000000002E-2"/>
    <n v="1.01"/>
    <n v="5"/>
    <n v="7.1300000000000002E-2"/>
    <x v="1"/>
    <x v="1"/>
    <n v="0"/>
    <n v="4870703.75"/>
    <n v="0"/>
    <n v="0"/>
    <n v="0"/>
    <n v="0"/>
    <n v="0"/>
    <n v="0"/>
    <n v="0"/>
    <n v="0"/>
    <n v="0"/>
    <n v="0"/>
    <n v="0"/>
    <n v="0"/>
    <n v="0"/>
    <n v="0"/>
    <n v="4870703.75"/>
    <n v="0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21618.37"/>
    <n v="0"/>
    <n v="0"/>
    <n v="0"/>
    <n v="0"/>
    <n v="606448.37"/>
    <d v="2021-04-05T00:00:00"/>
    <d v="2026-04-05T00:00:00"/>
    <n v="606448.37"/>
    <n v="1.01"/>
    <n v="5"/>
    <n v="7.1300000000000002E-2"/>
    <n v="1.01"/>
    <n v="5"/>
    <n v="7.1300000000000002E-2"/>
    <x v="1"/>
    <x v="1"/>
    <n v="0"/>
    <n v="606448.37"/>
    <n v="0"/>
    <n v="0"/>
    <n v="0"/>
    <n v="0"/>
    <n v="0"/>
    <n v="0"/>
    <n v="0"/>
    <n v="0"/>
    <n v="0"/>
    <n v="0"/>
    <n v="0"/>
    <n v="0"/>
    <n v="0"/>
    <n v="0"/>
    <n v="606448.37"/>
    <n v="0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100372.68"/>
    <n v="0"/>
    <n v="0"/>
    <n v="0"/>
    <n v="0"/>
    <n v="2815700.29"/>
    <d v="2021-04-05T00:00:00"/>
    <d v="2026-04-05T00:00:00"/>
    <n v="2815700.29"/>
    <n v="1.01"/>
    <n v="5"/>
    <n v="7.1300000000000002E-2"/>
    <n v="1.01"/>
    <n v="5"/>
    <n v="7.1300000000000002E-2"/>
    <x v="1"/>
    <x v="1"/>
    <n v="0"/>
    <n v="2815700.29"/>
    <n v="0"/>
    <n v="0"/>
    <n v="0"/>
    <n v="0"/>
    <n v="0"/>
    <n v="0"/>
    <n v="0"/>
    <n v="0"/>
    <n v="0"/>
    <n v="0"/>
    <n v="0"/>
    <n v="0"/>
    <n v="0"/>
    <n v="0"/>
    <n v="2815700.29"/>
    <n v="0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20222.61"/>
    <n v="0"/>
    <n v="0"/>
    <n v="0"/>
    <n v="0"/>
    <n v="567294"/>
    <d v="2021-04-05T00:00:00"/>
    <d v="2026-04-05T00:00:00"/>
    <n v="567294"/>
    <n v="1.01"/>
    <n v="5"/>
    <n v="7.1300000000000002E-2"/>
    <n v="1.01"/>
    <n v="5"/>
    <n v="7.1300000000000002E-2"/>
    <x v="1"/>
    <x v="1"/>
    <n v="0"/>
    <n v="567294"/>
    <n v="0"/>
    <n v="0"/>
    <n v="0"/>
    <n v="0"/>
    <n v="0"/>
    <n v="0"/>
    <n v="0"/>
    <n v="0"/>
    <n v="0"/>
    <n v="0"/>
    <n v="0"/>
    <n v="0"/>
    <n v="0"/>
    <n v="0"/>
    <n v="567294"/>
    <n v="0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98675.75"/>
    <n v="0"/>
    <n v="0"/>
    <n v="0"/>
    <n v="0"/>
    <n v="2768097.42"/>
    <d v="2021-04-05T00:00:00"/>
    <d v="2026-04-05T00:00:00"/>
    <n v="2768097.42"/>
    <n v="1.01"/>
    <n v="5"/>
    <n v="7.1300000000000002E-2"/>
    <n v="1.01"/>
    <n v="5"/>
    <n v="7.1300000000000002E-2"/>
    <x v="1"/>
    <x v="1"/>
    <n v="0"/>
    <n v="2768097.42"/>
    <n v="0"/>
    <n v="0"/>
    <n v="0"/>
    <n v="0"/>
    <n v="0"/>
    <n v="0"/>
    <n v="0"/>
    <n v="0"/>
    <n v="0"/>
    <n v="0"/>
    <n v="0"/>
    <n v="0"/>
    <n v="0"/>
    <n v="0"/>
    <n v="2768097.42"/>
    <n v="0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106176.31"/>
    <n v="0"/>
    <n v="0"/>
    <n v="0"/>
    <n v="0"/>
    <n v="2978506.37"/>
    <d v="2021-04-05T00:00:00"/>
    <d v="2026-04-05T00:00:00"/>
    <n v="2978506.37"/>
    <n v="1.01"/>
    <n v="5"/>
    <n v="7.1300000000000002E-2"/>
    <n v="1.01"/>
    <n v="5"/>
    <n v="7.1300000000000002E-2"/>
    <x v="1"/>
    <x v="1"/>
    <n v="0"/>
    <n v="2978506.37"/>
    <n v="0"/>
    <n v="0"/>
    <n v="0"/>
    <n v="0"/>
    <n v="0"/>
    <n v="0"/>
    <n v="0"/>
    <n v="0"/>
    <n v="0"/>
    <n v="0"/>
    <n v="0"/>
    <n v="0"/>
    <n v="0"/>
    <n v="0"/>
    <n v="2978506.37"/>
    <n v="0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242880.21"/>
    <n v="0"/>
    <n v="0"/>
    <n v="0"/>
    <n v="0"/>
    <n v="6813386.9900000002"/>
    <d v="2021-04-05T00:00:00"/>
    <d v="2026-04-05T00:00:00"/>
    <n v="6813386.9900000002"/>
    <n v="1.01"/>
    <n v="5"/>
    <n v="7.1300000000000002E-2"/>
    <n v="1.01"/>
    <n v="5"/>
    <n v="7.1300000000000002E-2"/>
    <x v="1"/>
    <x v="1"/>
    <n v="0"/>
    <n v="6813386.9900000002"/>
    <n v="0"/>
    <n v="0"/>
    <n v="0"/>
    <n v="0"/>
    <n v="0"/>
    <n v="0"/>
    <n v="0"/>
    <n v="0"/>
    <n v="0"/>
    <n v="0"/>
    <n v="0"/>
    <n v="0"/>
    <n v="0"/>
    <n v="0"/>
    <n v="6813386.9900000002"/>
    <n v="0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23530.080000000002"/>
    <n v="0"/>
    <n v="0"/>
    <n v="0"/>
    <n v="0"/>
    <n v="660076.67000000004"/>
    <d v="2021-04-05T00:00:00"/>
    <d v="2026-04-05T00:00:00"/>
    <n v="660076.67000000004"/>
    <n v="1.01"/>
    <n v="5"/>
    <n v="7.1300000000000002E-2"/>
    <n v="1.01"/>
    <n v="5"/>
    <n v="7.1300000000000002E-2"/>
    <x v="1"/>
    <x v="1"/>
    <n v="0"/>
    <n v="660076.67000000004"/>
    <n v="0"/>
    <n v="0"/>
    <n v="0"/>
    <n v="0"/>
    <n v="0"/>
    <n v="0"/>
    <n v="0"/>
    <n v="0"/>
    <n v="0"/>
    <n v="0"/>
    <n v="0"/>
    <n v="0"/>
    <n v="0"/>
    <n v="0"/>
    <n v="660076.67000000004"/>
    <n v="0"/>
    <n v="660076.67000000004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33097.980000000003"/>
    <n v="0"/>
    <n v="0"/>
    <n v="0"/>
    <n v="0"/>
    <n v="928479.65"/>
    <d v="2021-04-05T00:00:00"/>
    <d v="2026-04-05T00:00:00"/>
    <n v="928479.65"/>
    <n v="1.01"/>
    <n v="5"/>
    <n v="7.1300000000000002E-2"/>
    <n v="1.01"/>
    <n v="5"/>
    <n v="7.1300000000000002E-2"/>
    <x v="1"/>
    <x v="1"/>
    <n v="0"/>
    <n v="928479.65"/>
    <n v="0"/>
    <n v="0"/>
    <n v="0"/>
    <n v="0"/>
    <n v="0"/>
    <n v="0"/>
    <n v="0"/>
    <n v="0"/>
    <n v="0"/>
    <n v="0"/>
    <n v="0"/>
    <n v="0"/>
    <n v="0"/>
    <n v="0"/>
    <n v="928479.65"/>
    <n v="0"/>
    <n v="928479.65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3603.41"/>
    <n v="0"/>
    <n v="0"/>
    <n v="0"/>
    <n v="0"/>
    <n v="101084.49"/>
    <d v="2021-04-05T00:00:00"/>
    <d v="2026-04-05T00:00:00"/>
    <n v="101069.95"/>
    <n v="1.01"/>
    <n v="5"/>
    <n v="7.1300000000000002E-2"/>
    <n v="1.01"/>
    <n v="5"/>
    <n v="7.1300000000000002E-2"/>
    <x v="1"/>
    <x v="1"/>
    <n v="0"/>
    <n v="101084.49"/>
    <n v="0"/>
    <n v="0"/>
    <n v="0"/>
    <n v="0"/>
    <n v="0"/>
    <n v="0"/>
    <n v="0"/>
    <n v="0"/>
    <n v="0"/>
    <n v="0"/>
    <n v="0"/>
    <n v="0"/>
    <n v="0"/>
    <n v="0"/>
    <n v="101084.49"/>
    <n v="0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45324.19"/>
    <n v="0"/>
    <n v="0"/>
    <n v="0"/>
    <n v="0"/>
    <n v="1271455"/>
    <d v="2021-04-05T00:00:00"/>
    <d v="2026-04-05T00:00:00"/>
    <n v="1271455"/>
    <n v="1.01"/>
    <n v="5"/>
    <n v="7.1300000000000002E-2"/>
    <n v="1.01"/>
    <n v="5"/>
    <n v="7.1300000000000002E-2"/>
    <x v="1"/>
    <x v="1"/>
    <n v="0"/>
    <n v="1271455"/>
    <n v="0"/>
    <n v="0"/>
    <n v="0"/>
    <n v="0"/>
    <n v="0"/>
    <n v="0"/>
    <n v="0"/>
    <n v="0"/>
    <n v="0"/>
    <n v="0"/>
    <n v="0"/>
    <n v="0"/>
    <n v="0"/>
    <n v="0"/>
    <n v="1271455"/>
    <n v="0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168436.45"/>
    <n v="0"/>
    <n v="0"/>
    <n v="0"/>
    <n v="0"/>
    <n v="4725056.59"/>
    <d v="2021-04-05T00:00:00"/>
    <d v="2026-04-05T00:00:00"/>
    <n v="4724056.59"/>
    <n v="1.01"/>
    <n v="5"/>
    <n v="7.1300000000000002E-2"/>
    <n v="1.01"/>
    <n v="5"/>
    <n v="7.1300000000000002E-2"/>
    <x v="1"/>
    <x v="1"/>
    <n v="0"/>
    <n v="4725056.59"/>
    <n v="0"/>
    <n v="0"/>
    <n v="0"/>
    <n v="0"/>
    <n v="0"/>
    <n v="0"/>
    <n v="0"/>
    <n v="0"/>
    <n v="0"/>
    <n v="0"/>
    <n v="0"/>
    <n v="0"/>
    <n v="0"/>
    <n v="0"/>
    <n v="4725056.59"/>
    <n v="0"/>
    <n v="4725056.5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79231.73"/>
    <n v="0"/>
    <n v="0"/>
    <n v="0"/>
    <n v="0"/>
    <n v="2222644.7999999998"/>
    <d v="2021-04-05T00:00:00"/>
    <d v="2026-04-05T00:00:00"/>
    <n v="2222644.7999999998"/>
    <n v="1.01"/>
    <n v="5"/>
    <n v="7.1300000000000002E-2"/>
    <n v="1.01"/>
    <n v="5"/>
    <n v="7.1300000000000002E-2"/>
    <x v="1"/>
    <x v="1"/>
    <n v="0"/>
    <n v="2222644.7999999998"/>
    <n v="0"/>
    <n v="0"/>
    <n v="0"/>
    <n v="0"/>
    <n v="0"/>
    <n v="0"/>
    <n v="0"/>
    <n v="0"/>
    <n v="0"/>
    <n v="0"/>
    <n v="0"/>
    <n v="0"/>
    <n v="0"/>
    <n v="0"/>
    <n v="2222644.7999999998"/>
    <n v="0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22609.5"/>
    <n v="0"/>
    <n v="0"/>
    <n v="0"/>
    <n v="0"/>
    <n v="634251.98"/>
    <d v="2021-04-05T00:00:00"/>
    <d v="2026-04-05T00:00:00"/>
    <n v="634251.98"/>
    <n v="1.01"/>
    <n v="5"/>
    <n v="7.1300000000000002E-2"/>
    <n v="1.01"/>
    <n v="5"/>
    <n v="7.1300000000000002E-2"/>
    <x v="1"/>
    <x v="1"/>
    <n v="0"/>
    <n v="634251.98"/>
    <n v="0"/>
    <n v="0"/>
    <n v="0"/>
    <n v="0"/>
    <n v="0"/>
    <n v="0"/>
    <n v="0"/>
    <n v="0"/>
    <n v="0"/>
    <n v="0"/>
    <n v="0"/>
    <n v="0"/>
    <n v="0"/>
    <n v="0"/>
    <n v="634251.98"/>
    <n v="0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16060.5"/>
    <n v="0"/>
    <n v="0"/>
    <n v="0"/>
    <n v="0"/>
    <n v="450536.43"/>
    <d v="2021-04-05T00:00:00"/>
    <d v="2026-04-05T00:00:00"/>
    <n v="450536.43"/>
    <n v="1.01"/>
    <n v="5"/>
    <n v="7.1300000000000002E-2"/>
    <n v="1.01"/>
    <n v="5"/>
    <n v="7.1300000000000002E-2"/>
    <x v="1"/>
    <x v="1"/>
    <n v="0"/>
    <n v="450536.43"/>
    <n v="0"/>
    <n v="0"/>
    <n v="0"/>
    <n v="0"/>
    <n v="0"/>
    <n v="0"/>
    <n v="0"/>
    <n v="0"/>
    <n v="0"/>
    <n v="0"/>
    <n v="0"/>
    <n v="0"/>
    <n v="0"/>
    <n v="0"/>
    <n v="450536.43"/>
    <n v="0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2341.17"/>
    <n v="0"/>
    <n v="0"/>
    <n v="0"/>
    <n v="0"/>
    <n v="65675.649999999994"/>
    <d v="2021-04-05T00:00:00"/>
    <d v="2026-04-05T00:00:00"/>
    <n v="65675.649999999994"/>
    <n v="1.01"/>
    <n v="5"/>
    <n v="7.1300000000000002E-2"/>
    <n v="1.01"/>
    <n v="5"/>
    <n v="7.1300000000000002E-2"/>
    <x v="1"/>
    <x v="1"/>
    <n v="0"/>
    <n v="65675.649999999994"/>
    <n v="0"/>
    <n v="0"/>
    <n v="0"/>
    <n v="0"/>
    <n v="0"/>
    <n v="0"/>
    <n v="0"/>
    <n v="0"/>
    <n v="0"/>
    <n v="0"/>
    <n v="0"/>
    <n v="0"/>
    <n v="0"/>
    <n v="0"/>
    <n v="65675.649999999994"/>
    <n v="0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4353.49"/>
    <n v="0"/>
    <n v="0"/>
    <n v="0"/>
    <n v="0"/>
    <n v="122126.15"/>
    <d v="2021-04-05T00:00:00"/>
    <d v="2026-04-05T00:00:00"/>
    <n v="122126.15"/>
    <n v="1.01"/>
    <n v="5"/>
    <n v="7.1300000000000002E-2"/>
    <n v="1.01"/>
    <n v="5"/>
    <n v="7.1300000000000002E-2"/>
    <x v="1"/>
    <x v="1"/>
    <n v="0"/>
    <n v="122126.15"/>
    <n v="0"/>
    <n v="0"/>
    <n v="0"/>
    <n v="0"/>
    <n v="0"/>
    <n v="0"/>
    <n v="0"/>
    <n v="0"/>
    <n v="0"/>
    <n v="0"/>
    <n v="0"/>
    <n v="0"/>
    <n v="0"/>
    <n v="0"/>
    <n v="122126.15"/>
    <n v="0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14343.66"/>
    <n v="0"/>
    <n v="0"/>
    <n v="0"/>
    <n v="0"/>
    <n v="402375"/>
    <d v="2021-04-05T00:00:00"/>
    <d v="2026-04-05T00:00:00"/>
    <n v="402375"/>
    <n v="1.01"/>
    <n v="5"/>
    <n v="7.1300000000000002E-2"/>
    <n v="1.01"/>
    <n v="5"/>
    <n v="7.1300000000000002E-2"/>
    <x v="1"/>
    <x v="1"/>
    <n v="0"/>
    <n v="402375"/>
    <n v="0"/>
    <n v="0"/>
    <n v="0"/>
    <n v="0"/>
    <n v="0"/>
    <n v="0"/>
    <n v="0"/>
    <n v="0"/>
    <n v="0"/>
    <n v="0"/>
    <n v="0"/>
    <n v="0"/>
    <n v="0"/>
    <n v="0"/>
    <n v="402375"/>
    <n v="0"/>
    <n v="402375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6547.71"/>
    <n v="0"/>
    <n v="0"/>
    <n v="0"/>
    <n v="0"/>
    <n v="183679.42"/>
    <d v="2021-04-05T00:00:00"/>
    <d v="2026-04-05T00:00:00"/>
    <n v="183679.42"/>
    <n v="1.01"/>
    <n v="5"/>
    <n v="7.1300000000000002E-2"/>
    <n v="1.01"/>
    <n v="5"/>
    <n v="7.1300000000000002E-2"/>
    <x v="1"/>
    <x v="1"/>
    <n v="0"/>
    <n v="183679.42"/>
    <n v="0"/>
    <n v="0"/>
    <n v="0"/>
    <n v="0"/>
    <n v="0"/>
    <n v="0"/>
    <n v="0"/>
    <n v="0"/>
    <n v="0"/>
    <n v="0"/>
    <n v="0"/>
    <n v="0"/>
    <n v="0"/>
    <n v="0"/>
    <n v="183679.42"/>
    <n v="0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2305.6"/>
    <n v="0"/>
    <n v="0"/>
    <n v="0"/>
    <n v="0"/>
    <n v="64677.71"/>
    <d v="2021-04-05T00:00:00"/>
    <d v="2026-04-05T00:00:00"/>
    <n v="64677.71"/>
    <n v="1.01"/>
    <n v="5"/>
    <n v="7.1300000000000002E-2"/>
    <n v="1.01"/>
    <n v="5"/>
    <n v="7.1300000000000002E-2"/>
    <x v="1"/>
    <x v="1"/>
    <n v="0"/>
    <n v="64677.71"/>
    <n v="0"/>
    <n v="0"/>
    <n v="0"/>
    <n v="0"/>
    <n v="0"/>
    <n v="0"/>
    <n v="0"/>
    <n v="0"/>
    <n v="0"/>
    <n v="0"/>
    <n v="0"/>
    <n v="0"/>
    <n v="0"/>
    <n v="0"/>
    <n v="64677.71"/>
    <n v="0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9225.98"/>
    <n v="0"/>
    <n v="0"/>
    <n v="0"/>
    <n v="0"/>
    <n v="258811.39"/>
    <d v="2021-04-05T00:00:00"/>
    <d v="2026-04-05T00:00:00"/>
    <n v="258811.39"/>
    <n v="1.01"/>
    <n v="5"/>
    <n v="7.1300000000000002E-2"/>
    <n v="1.01"/>
    <n v="5"/>
    <n v="7.1300000000000002E-2"/>
    <x v="1"/>
    <x v="1"/>
    <n v="0"/>
    <n v="258811.39"/>
    <n v="0"/>
    <n v="0"/>
    <n v="0"/>
    <n v="0"/>
    <n v="0"/>
    <n v="0"/>
    <n v="0"/>
    <n v="0"/>
    <n v="0"/>
    <n v="0"/>
    <n v="0"/>
    <n v="0"/>
    <n v="0"/>
    <n v="0"/>
    <n v="258811.39"/>
    <n v="0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1701.92"/>
    <n v="0"/>
    <n v="0"/>
    <n v="0"/>
    <n v="0"/>
    <n v="47743.16"/>
    <d v="2021-04-05T00:00:00"/>
    <d v="2026-04-05T00:00:00"/>
    <n v="47743.16"/>
    <n v="1.01"/>
    <n v="5"/>
    <n v="7.1300000000000002E-2"/>
    <n v="1.01"/>
    <n v="5"/>
    <n v="7.1300000000000002E-2"/>
    <x v="1"/>
    <x v="1"/>
    <n v="0"/>
    <n v="47743.16"/>
    <n v="0"/>
    <n v="0"/>
    <n v="0"/>
    <n v="0"/>
    <n v="0"/>
    <n v="0"/>
    <n v="0"/>
    <n v="0"/>
    <n v="0"/>
    <n v="0"/>
    <n v="0"/>
    <n v="0"/>
    <n v="0"/>
    <n v="0"/>
    <n v="47743.16"/>
    <n v="0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8328.5499999999993"/>
    <n v="0"/>
    <n v="0"/>
    <n v="0"/>
    <n v="0"/>
    <n v="233636.33"/>
    <d v="2021-04-05T00:00:00"/>
    <d v="2026-04-05T00:00:00"/>
    <n v="233636.33"/>
    <n v="1.01"/>
    <n v="5"/>
    <n v="7.1300000000000002E-2"/>
    <n v="1.01"/>
    <n v="5"/>
    <n v="7.1300000000000002E-2"/>
    <x v="1"/>
    <x v="1"/>
    <n v="0"/>
    <n v="233636.33"/>
    <n v="0"/>
    <n v="0"/>
    <n v="0"/>
    <n v="0"/>
    <n v="0"/>
    <n v="0"/>
    <n v="0"/>
    <n v="0"/>
    <n v="0"/>
    <n v="0"/>
    <n v="0"/>
    <n v="0"/>
    <n v="0"/>
    <n v="0"/>
    <n v="233636.33"/>
    <n v="0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1864.55"/>
    <n v="0"/>
    <n v="0"/>
    <n v="0"/>
    <n v="0"/>
    <n v="52305.23"/>
    <d v="2021-04-05T00:00:00"/>
    <d v="2026-04-05T00:00:00"/>
    <n v="52305.23"/>
    <n v="1.01"/>
    <n v="5"/>
    <n v="7.1300000000000002E-2"/>
    <n v="1.01"/>
    <n v="5"/>
    <n v="7.1300000000000002E-2"/>
    <x v="1"/>
    <x v="1"/>
    <n v="0"/>
    <n v="52305.23"/>
    <n v="0"/>
    <n v="0"/>
    <n v="0"/>
    <n v="0"/>
    <n v="0"/>
    <n v="0"/>
    <n v="0"/>
    <n v="0"/>
    <n v="0"/>
    <n v="0"/>
    <n v="0"/>
    <n v="0"/>
    <n v="0"/>
    <n v="0"/>
    <n v="52305.23"/>
    <n v="0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2480.0100000000002"/>
    <n v="0"/>
    <n v="0"/>
    <n v="0"/>
    <n v="0"/>
    <n v="69570.5"/>
    <d v="2021-04-05T00:00:00"/>
    <d v="2026-04-05T00:00:00"/>
    <n v="69570.5"/>
    <n v="1.01"/>
    <n v="5"/>
    <n v="7.1300000000000002E-2"/>
    <n v="1.01"/>
    <n v="5"/>
    <n v="7.1300000000000002E-2"/>
    <x v="1"/>
    <x v="1"/>
    <n v="0"/>
    <n v="69570.5"/>
    <n v="0"/>
    <n v="0"/>
    <n v="0"/>
    <n v="0"/>
    <n v="0"/>
    <n v="0"/>
    <n v="0"/>
    <n v="0"/>
    <n v="0"/>
    <n v="0"/>
    <n v="0"/>
    <n v="0"/>
    <n v="0"/>
    <n v="0"/>
    <n v="69570.5"/>
    <n v="0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10427.06"/>
    <n v="0"/>
    <n v="0"/>
    <n v="0"/>
    <n v="0"/>
    <n v="292504.68"/>
    <d v="2021-04-05T00:00:00"/>
    <d v="2026-04-05T00:00:00"/>
    <n v="292504.68"/>
    <n v="1.01"/>
    <n v="5"/>
    <n v="7.1300000000000002E-2"/>
    <n v="1.01"/>
    <n v="5"/>
    <n v="7.1300000000000002E-2"/>
    <x v="1"/>
    <x v="1"/>
    <n v="0"/>
    <n v="292504.68"/>
    <n v="0"/>
    <n v="0"/>
    <n v="0"/>
    <n v="0"/>
    <n v="0"/>
    <n v="0"/>
    <n v="0"/>
    <n v="0"/>
    <n v="0"/>
    <n v="0"/>
    <n v="0"/>
    <n v="0"/>
    <n v="0"/>
    <n v="0"/>
    <n v="292504.68"/>
    <n v="0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33992.85"/>
    <n v="0"/>
    <n v="0"/>
    <n v="0"/>
    <n v="0"/>
    <n v="953583.05"/>
    <d v="2021-04-05T00:00:00"/>
    <d v="2026-04-05T00:00:00"/>
    <n v="953583.05"/>
    <n v="1.01"/>
    <n v="5"/>
    <n v="7.1300000000000002E-2"/>
    <n v="1.01"/>
    <n v="5"/>
    <n v="7.1300000000000002E-2"/>
    <x v="1"/>
    <x v="1"/>
    <n v="0"/>
    <n v="953583.05"/>
    <n v="0"/>
    <n v="0"/>
    <n v="0"/>
    <n v="0"/>
    <n v="0"/>
    <n v="0"/>
    <n v="0"/>
    <n v="0"/>
    <n v="0"/>
    <n v="0"/>
    <n v="0"/>
    <n v="0"/>
    <n v="0"/>
    <n v="0"/>
    <n v="953583.05"/>
    <n v="0"/>
    <n v="953583.05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463227.41"/>
    <n v="0"/>
    <n v="0"/>
    <n v="0"/>
    <n v="0"/>
    <n v="12994667.630000001"/>
    <d v="2021-04-05T00:00:00"/>
    <d v="2026-04-05T00:00:00"/>
    <n v="12994667.630000001"/>
    <n v="1.01"/>
    <n v="5"/>
    <n v="7.1300000000000002E-2"/>
    <n v="1.01"/>
    <n v="5"/>
    <n v="7.1300000000000002E-2"/>
    <x v="1"/>
    <x v="1"/>
    <n v="0"/>
    <n v="12994667.630000001"/>
    <n v="0"/>
    <n v="0"/>
    <n v="0"/>
    <n v="0"/>
    <n v="0"/>
    <n v="0"/>
    <n v="0"/>
    <n v="0"/>
    <n v="0"/>
    <n v="0"/>
    <n v="0"/>
    <n v="0"/>
    <n v="0"/>
    <n v="0"/>
    <n v="12994667.630000001"/>
    <n v="0"/>
    <n v="12994667.63000000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55245.29"/>
    <n v="0"/>
    <n v="0"/>
    <n v="0"/>
    <n v="0"/>
    <n v="1549766.08"/>
    <d v="2021-04-05T00:00:00"/>
    <d v="2026-04-05T00:00:00"/>
    <n v="1549766.09"/>
    <n v="1.01"/>
    <n v="5"/>
    <n v="7.1300000000000002E-2"/>
    <n v="1.01"/>
    <n v="5"/>
    <n v="7.1300000000000002E-2"/>
    <x v="1"/>
    <x v="1"/>
    <n v="0"/>
    <n v="1549766.08"/>
    <n v="0"/>
    <n v="0"/>
    <n v="0"/>
    <n v="0"/>
    <n v="0"/>
    <n v="0"/>
    <n v="0"/>
    <n v="0"/>
    <n v="0"/>
    <n v="0"/>
    <n v="0"/>
    <n v="0"/>
    <n v="0"/>
    <n v="0"/>
    <n v="1549766.08"/>
    <n v="0"/>
    <n v="1549766.0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19565750"/>
    <n v="0"/>
    <n v="0"/>
    <n v="0"/>
    <n v="0"/>
    <n v="500000000"/>
    <d v="2021-04-28T00:00:00"/>
    <d v="2031-04-28T00:00:00"/>
    <n v="500000000"/>
    <n v="6.08"/>
    <n v="10"/>
    <n v="7.8262999999999999E-2"/>
    <n v="6.08"/>
    <n v="10"/>
    <n v="7.8262999999999999E-2"/>
    <x v="1"/>
    <x v="1"/>
    <n v="0"/>
    <n v="0"/>
    <n v="0"/>
    <n v="0"/>
    <n v="0"/>
    <n v="0"/>
    <n v="500000000"/>
    <n v="0"/>
    <n v="0"/>
    <n v="0"/>
    <n v="0"/>
    <n v="0"/>
    <n v="0"/>
    <n v="0"/>
    <n v="0"/>
    <n v="0"/>
    <n v="0"/>
    <n v="500000000"/>
    <n v="50000000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0"/>
    <n v="1528837.5"/>
    <d v="2021-12-07T00:00:00"/>
    <d v="2025-12-07T00:00:00"/>
    <n v="1528837.5"/>
    <n v="0.69"/>
    <n v="4"/>
    <n v="4.7100000000000003E-2"/>
    <n v="0.69"/>
    <n v="4"/>
    <n v="4.7100000000000003E-2"/>
    <x v="1"/>
    <x v="1"/>
    <n v="1528837.5"/>
    <n v="0"/>
    <n v="0"/>
    <n v="0"/>
    <n v="0"/>
    <n v="0"/>
    <n v="0"/>
    <n v="0"/>
    <n v="0"/>
    <n v="0"/>
    <n v="0"/>
    <n v="0"/>
    <n v="0"/>
    <n v="0"/>
    <n v="0"/>
    <n v="0"/>
    <n v="1528837.5"/>
    <n v="0"/>
    <n v="1528837.5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1.69"/>
    <n v="5"/>
    <n v="5.0700000000000002E-2"/>
    <n v="1.69"/>
    <n v="5"/>
    <n v="5.0700000000000002E-2"/>
    <x v="1"/>
    <x v="1"/>
    <n v="0"/>
    <n v="950490"/>
    <n v="0"/>
    <n v="0"/>
    <n v="0"/>
    <n v="0"/>
    <n v="0"/>
    <n v="0"/>
    <n v="0"/>
    <n v="0"/>
    <n v="0"/>
    <n v="0"/>
    <n v="0"/>
    <n v="0"/>
    <n v="0"/>
    <n v="0"/>
    <n v="950490"/>
    <n v="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2.69"/>
    <n v="6"/>
    <n v="5.3600000000000002E-2"/>
    <n v="2.69"/>
    <n v="6"/>
    <n v="5.3600000000000002E-2"/>
    <x v="1"/>
    <x v="1"/>
    <n v="0"/>
    <n v="0"/>
    <n v="1021585"/>
    <n v="0"/>
    <n v="0"/>
    <n v="0"/>
    <n v="0"/>
    <n v="0"/>
    <n v="0"/>
    <n v="0"/>
    <n v="0"/>
    <n v="0"/>
    <n v="0"/>
    <n v="0"/>
    <n v="0"/>
    <n v="0"/>
    <n v="0"/>
    <n v="1021585"/>
    <n v="1021585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3.69"/>
    <n v="7"/>
    <n v="5.6399999999999999E-2"/>
    <n v="3.69"/>
    <n v="7"/>
    <n v="5.6399999999999999E-2"/>
    <x v="1"/>
    <x v="1"/>
    <n v="0"/>
    <n v="0"/>
    <n v="829245"/>
    <n v="829245"/>
    <n v="0"/>
    <n v="0"/>
    <n v="0"/>
    <n v="0"/>
    <n v="0"/>
    <n v="0"/>
    <n v="0"/>
    <n v="0"/>
    <n v="0"/>
    <n v="0"/>
    <n v="0"/>
    <n v="0"/>
    <n v="0"/>
    <n v="1658490"/>
    <n v="1658490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4.6900000000000004"/>
    <n v="8"/>
    <n v="5.9299999999999999E-2"/>
    <n v="4.6900000000000004"/>
    <n v="8"/>
    <n v="5.9299999999999999E-2"/>
    <x v="1"/>
    <x v="1"/>
    <n v="0"/>
    <n v="0"/>
    <n v="103299.17"/>
    <n v="103299.17"/>
    <n v="103299.17"/>
    <n v="0"/>
    <n v="0"/>
    <n v="0"/>
    <n v="0"/>
    <n v="0"/>
    <n v="0"/>
    <n v="0"/>
    <n v="0"/>
    <n v="0"/>
    <n v="0"/>
    <n v="0"/>
    <n v="0"/>
    <n v="309897.51"/>
    <n v="309897.51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5.69"/>
    <n v="9"/>
    <n v="6.2100000000000002E-2"/>
    <n v="5.69"/>
    <n v="9"/>
    <n v="6.2100000000000002E-2"/>
    <x v="1"/>
    <x v="1"/>
    <n v="0"/>
    <n v="0"/>
    <n v="23452.5"/>
    <n v="23452.5"/>
    <n v="23452.5"/>
    <n v="23452.5"/>
    <n v="0"/>
    <n v="0"/>
    <n v="0"/>
    <n v="0"/>
    <n v="0"/>
    <n v="0"/>
    <n v="0"/>
    <n v="0"/>
    <n v="0"/>
    <n v="0"/>
    <n v="0"/>
    <n v="93810"/>
    <n v="93810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6.69"/>
    <n v="10"/>
    <n v="6.5000000000000002E-2"/>
    <n v="6.69"/>
    <n v="10"/>
    <n v="6.5000000000000002E-2"/>
    <x v="1"/>
    <x v="1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53100"/>
    <n v="53100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32147.37"/>
    <n v="0"/>
    <n v="0"/>
    <n v="0"/>
    <n v="0"/>
    <n v="901812.87"/>
    <d v="2021-04-05T00:00:00"/>
    <d v="2026-04-05T00:00:00"/>
    <n v="901812.87"/>
    <n v="1.01"/>
    <n v="5"/>
    <n v="7.1300000000000002E-2"/>
    <n v="1.01"/>
    <n v="5"/>
    <n v="7.1300000000000002E-2"/>
    <x v="1"/>
    <x v="1"/>
    <n v="0"/>
    <n v="901812.87"/>
    <n v="0"/>
    <n v="0"/>
    <n v="0"/>
    <n v="0"/>
    <n v="0"/>
    <n v="0"/>
    <n v="0"/>
    <n v="0"/>
    <n v="0"/>
    <n v="0"/>
    <n v="0"/>
    <n v="0"/>
    <n v="0"/>
    <n v="0"/>
    <n v="901812.87"/>
    <n v="0"/>
    <n v="901812.87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83323.64"/>
    <n v="0"/>
    <n v="0"/>
    <n v="0"/>
    <n v="0"/>
    <n v="2337432.89"/>
    <d v="2021-04-05T00:00:00"/>
    <d v="2026-04-05T00:00:00"/>
    <n v="2337432.89"/>
    <n v="1.01"/>
    <n v="5"/>
    <n v="7.1300000000000002E-2"/>
    <n v="1.01"/>
    <n v="5"/>
    <n v="7.1300000000000002E-2"/>
    <x v="1"/>
    <x v="1"/>
    <n v="0"/>
    <n v="2337432.89"/>
    <n v="0"/>
    <n v="0"/>
    <n v="0"/>
    <n v="0"/>
    <n v="0"/>
    <n v="0"/>
    <n v="0"/>
    <n v="0"/>
    <n v="0"/>
    <n v="0"/>
    <n v="0"/>
    <n v="0"/>
    <n v="0"/>
    <n v="0"/>
    <n v="2337432.89"/>
    <n v="0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37098.339999999997"/>
    <n v="0"/>
    <n v="0"/>
    <n v="0"/>
    <n v="0"/>
    <n v="1040699.65"/>
    <d v="2021-04-05T00:00:00"/>
    <d v="2026-04-05T00:00:00"/>
    <n v="1040699.65"/>
    <n v="1.01"/>
    <n v="5"/>
    <n v="7.1300000000000002E-2"/>
    <n v="1.01"/>
    <n v="5"/>
    <n v="7.1300000000000002E-2"/>
    <x v="1"/>
    <x v="1"/>
    <n v="0"/>
    <n v="1040699.65"/>
    <n v="0"/>
    <n v="0"/>
    <n v="0"/>
    <n v="0"/>
    <n v="0"/>
    <n v="0"/>
    <n v="0"/>
    <n v="0"/>
    <n v="0"/>
    <n v="0"/>
    <n v="0"/>
    <n v="0"/>
    <n v="0"/>
    <n v="0"/>
    <n v="1040699.65"/>
    <n v="0"/>
    <n v="1040699.65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0"/>
    <n v="263730"/>
    <d v="2021-12-23T00:00:00"/>
    <d v="2025-12-23T00:00:00"/>
    <n v="263730"/>
    <n v="0.73"/>
    <n v="4"/>
    <n v="4.7100000000000003E-2"/>
    <n v="0.73"/>
    <n v="4"/>
    <n v="4.7100000000000003E-2"/>
    <x v="1"/>
    <x v="1"/>
    <n v="263730"/>
    <n v="0"/>
    <n v="0"/>
    <n v="0"/>
    <n v="0"/>
    <n v="0"/>
    <n v="0"/>
    <n v="0"/>
    <n v="0"/>
    <n v="0"/>
    <n v="0"/>
    <n v="0"/>
    <n v="0"/>
    <n v="0"/>
    <n v="0"/>
    <n v="0"/>
    <n v="263730"/>
    <n v="0"/>
    <n v="263730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1.73"/>
    <n v="5"/>
    <n v="5.0700000000000002E-2"/>
    <n v="1.73"/>
    <n v="5"/>
    <n v="5.0700000000000002E-2"/>
    <x v="1"/>
    <x v="1"/>
    <n v="0"/>
    <n v="1078520"/>
    <n v="0"/>
    <n v="0"/>
    <n v="0"/>
    <n v="0"/>
    <n v="0"/>
    <n v="0"/>
    <n v="0"/>
    <n v="0"/>
    <n v="0"/>
    <n v="0"/>
    <n v="0"/>
    <n v="0"/>
    <n v="0"/>
    <n v="0"/>
    <n v="1078520"/>
    <n v="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2.73"/>
    <n v="6"/>
    <n v="5.3600000000000002E-2"/>
    <n v="2.73"/>
    <n v="6"/>
    <n v="5.3600000000000002E-2"/>
    <x v="1"/>
    <x v="1"/>
    <n v="0"/>
    <n v="0"/>
    <n v="4820447.5"/>
    <n v="0"/>
    <n v="0"/>
    <n v="0"/>
    <n v="0"/>
    <n v="0"/>
    <n v="0"/>
    <n v="0"/>
    <n v="0"/>
    <n v="0"/>
    <n v="0"/>
    <n v="0"/>
    <n v="0"/>
    <n v="0"/>
    <n v="0"/>
    <n v="4820447.5"/>
    <n v="4820447.5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3.73"/>
    <n v="7"/>
    <n v="5.6399999999999999E-2"/>
    <n v="3.73"/>
    <n v="7"/>
    <n v="5.6399999999999999E-2"/>
    <x v="1"/>
    <x v="1"/>
    <n v="0"/>
    <n v="0"/>
    <n v="209597.5"/>
    <n v="209597.5"/>
    <n v="0"/>
    <n v="0"/>
    <n v="0"/>
    <n v="0"/>
    <n v="0"/>
    <n v="0"/>
    <n v="0"/>
    <n v="0"/>
    <n v="0"/>
    <n v="0"/>
    <n v="0"/>
    <n v="0"/>
    <n v="0"/>
    <n v="419195"/>
    <n v="419195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4.7300000000000004"/>
    <n v="8"/>
    <n v="5.9299999999999999E-2"/>
    <n v="4.7300000000000004"/>
    <n v="8"/>
    <n v="5.9299999999999999E-2"/>
    <x v="1"/>
    <x v="1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53100"/>
    <n v="53100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0"/>
    <n v="177295"/>
    <d v="2021-12-28T00:00:00"/>
    <d v="2025-12-28T00:00:00"/>
    <n v="177295"/>
    <n v="0.74"/>
    <n v="4"/>
    <n v="4.7100000000000003E-2"/>
    <n v="0.74"/>
    <n v="4"/>
    <n v="4.7100000000000003E-2"/>
    <x v="1"/>
    <x v="1"/>
    <n v="177295"/>
    <n v="0"/>
    <n v="0"/>
    <n v="0"/>
    <n v="0"/>
    <n v="0"/>
    <n v="0"/>
    <n v="0"/>
    <n v="0"/>
    <n v="0"/>
    <n v="0"/>
    <n v="0"/>
    <n v="0"/>
    <n v="0"/>
    <n v="0"/>
    <n v="0"/>
    <n v="177295"/>
    <n v="0"/>
    <n v="177295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1.74"/>
    <n v="5"/>
    <n v="5.0700000000000002E-2"/>
    <n v="1.74"/>
    <n v="5"/>
    <n v="5.0700000000000002E-2"/>
    <x v="1"/>
    <x v="1"/>
    <n v="0"/>
    <n v="751807.5"/>
    <n v="0"/>
    <n v="0"/>
    <n v="0"/>
    <n v="0"/>
    <n v="0"/>
    <n v="0"/>
    <n v="0"/>
    <n v="0"/>
    <n v="0"/>
    <n v="0"/>
    <n v="0"/>
    <n v="0"/>
    <n v="0"/>
    <n v="0"/>
    <n v="751807.5"/>
    <n v="0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2.74"/>
    <n v="6"/>
    <n v="5.3600000000000002E-2"/>
    <n v="2.74"/>
    <n v="6"/>
    <n v="5.3600000000000002E-2"/>
    <x v="1"/>
    <x v="1"/>
    <n v="0"/>
    <n v="0"/>
    <n v="1693447.5"/>
    <n v="0"/>
    <n v="0"/>
    <n v="0"/>
    <n v="0"/>
    <n v="0"/>
    <n v="0"/>
    <n v="0"/>
    <n v="0"/>
    <n v="0"/>
    <n v="0"/>
    <n v="0"/>
    <n v="0"/>
    <n v="0"/>
    <n v="0"/>
    <n v="1693447.5"/>
    <n v="1693447.5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3.74"/>
    <n v="7"/>
    <n v="5.6399999999999999E-2"/>
    <n v="3.74"/>
    <n v="7"/>
    <n v="5.6399999999999999E-2"/>
    <x v="1"/>
    <x v="1"/>
    <n v="0"/>
    <n v="0"/>
    <n v="469123.75"/>
    <n v="469123.75"/>
    <n v="0"/>
    <n v="0"/>
    <n v="0"/>
    <n v="0"/>
    <n v="0"/>
    <n v="0"/>
    <n v="0"/>
    <n v="0"/>
    <n v="0"/>
    <n v="0"/>
    <n v="0"/>
    <n v="0"/>
    <n v="0"/>
    <n v="938247.5"/>
    <n v="938247.5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4.74"/>
    <n v="8"/>
    <n v="5.9299999999999999E-2"/>
    <n v="4.74"/>
    <n v="8"/>
    <n v="5.9299999999999999E-2"/>
    <x v="1"/>
    <x v="1"/>
    <n v="0"/>
    <n v="0"/>
    <n v="319239.17"/>
    <n v="319239.17"/>
    <n v="319239.17"/>
    <n v="0"/>
    <n v="0"/>
    <n v="0"/>
    <n v="0"/>
    <n v="0"/>
    <n v="0"/>
    <n v="0"/>
    <n v="0"/>
    <n v="0"/>
    <n v="0"/>
    <n v="0"/>
    <n v="0"/>
    <n v="957717.51"/>
    <n v="957717.51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5.74"/>
    <n v="9"/>
    <n v="6.2100000000000002E-2"/>
    <n v="5.74"/>
    <n v="9"/>
    <n v="6.2100000000000002E-2"/>
    <x v="1"/>
    <x v="1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53100"/>
    <n v="53100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22790.77"/>
    <n v="0"/>
    <n v="0"/>
    <n v="0"/>
    <n v="0"/>
    <n v="639337.13"/>
    <d v="2021-04-05T00:00:00"/>
    <d v="2026-04-05T00:00:00"/>
    <n v="639337.13"/>
    <n v="1.01"/>
    <n v="5"/>
    <n v="7.1300000000000002E-2"/>
    <n v="1.01"/>
    <n v="5"/>
    <n v="7.1300000000000002E-2"/>
    <x v="1"/>
    <x v="1"/>
    <n v="0"/>
    <n v="639337.13"/>
    <n v="0"/>
    <n v="0"/>
    <n v="0"/>
    <n v="0"/>
    <n v="0"/>
    <n v="0"/>
    <n v="0"/>
    <n v="0"/>
    <n v="0"/>
    <n v="0"/>
    <n v="0"/>
    <n v="0"/>
    <n v="0"/>
    <n v="0"/>
    <n v="639337.13"/>
    <n v="0"/>
    <n v="639337.13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44179.03"/>
    <n v="0"/>
    <n v="0"/>
    <n v="0"/>
    <n v="0"/>
    <n v="1239330.45"/>
    <d v="2021-04-05T00:00:00"/>
    <d v="2026-04-05T00:00:00"/>
    <n v="1239330.45"/>
    <n v="1.01"/>
    <n v="5"/>
    <n v="7.1300000000000002E-2"/>
    <n v="1.01"/>
    <n v="5"/>
    <n v="7.1300000000000002E-2"/>
    <x v="1"/>
    <x v="1"/>
    <n v="0"/>
    <n v="1239330.45"/>
    <n v="0"/>
    <n v="0"/>
    <n v="0"/>
    <n v="0"/>
    <n v="0"/>
    <n v="0"/>
    <n v="0"/>
    <n v="0"/>
    <n v="0"/>
    <n v="0"/>
    <n v="0"/>
    <n v="0"/>
    <n v="0"/>
    <n v="0"/>
    <n v="1239330.45"/>
    <n v="0"/>
    <n v="1239330.45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5392.01"/>
    <n v="0"/>
    <n v="0"/>
    <n v="0"/>
    <n v="0"/>
    <n v="151259.07999999999"/>
    <d v="2021-04-05T00:00:00"/>
    <d v="2026-04-05T00:00:00"/>
    <n v="151259.07999999999"/>
    <n v="1.01"/>
    <n v="5"/>
    <n v="7.1300000000000002E-2"/>
    <n v="1.01"/>
    <n v="5"/>
    <n v="7.1300000000000002E-2"/>
    <x v="1"/>
    <x v="1"/>
    <n v="0"/>
    <n v="151259.07999999999"/>
    <n v="0"/>
    <n v="0"/>
    <n v="0"/>
    <n v="0"/>
    <n v="0"/>
    <n v="0"/>
    <n v="0"/>
    <n v="0"/>
    <n v="0"/>
    <n v="0"/>
    <n v="0"/>
    <n v="0"/>
    <n v="0"/>
    <n v="0"/>
    <n v="151259.07999999999"/>
    <n v="0"/>
    <n v="151259.07999999999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25730.29"/>
    <n v="0"/>
    <n v="0"/>
    <n v="0"/>
    <n v="0"/>
    <n v="721797.96"/>
    <d v="2021-04-05T00:00:00"/>
    <d v="2026-04-05T00:00:00"/>
    <n v="721797.96"/>
    <n v="1.01"/>
    <n v="5"/>
    <n v="7.1300000000000002E-2"/>
    <n v="1.01"/>
    <n v="5"/>
    <n v="7.1300000000000002E-2"/>
    <x v="1"/>
    <x v="1"/>
    <n v="0"/>
    <n v="721797.96"/>
    <n v="0"/>
    <n v="0"/>
    <n v="0"/>
    <n v="0"/>
    <n v="0"/>
    <n v="0"/>
    <n v="0"/>
    <n v="0"/>
    <n v="0"/>
    <n v="0"/>
    <n v="0"/>
    <n v="0"/>
    <n v="0"/>
    <n v="0"/>
    <n v="721797.96"/>
    <n v="0"/>
    <n v="721797.96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2003.65"/>
    <n v="0"/>
    <n v="0"/>
    <n v="0"/>
    <n v="0"/>
    <n v="56207.43"/>
    <d v="2021-04-05T00:00:00"/>
    <d v="2026-04-05T00:00:00"/>
    <n v="56207.43"/>
    <n v="1.01"/>
    <n v="5"/>
    <n v="7.1300000000000002E-2"/>
    <n v="1.01"/>
    <n v="5"/>
    <n v="7.1300000000000002E-2"/>
    <x v="1"/>
    <x v="1"/>
    <n v="0"/>
    <n v="56207.43"/>
    <n v="0"/>
    <n v="0"/>
    <n v="0"/>
    <n v="0"/>
    <n v="0"/>
    <n v="0"/>
    <n v="0"/>
    <n v="0"/>
    <n v="0"/>
    <n v="0"/>
    <n v="0"/>
    <n v="0"/>
    <n v="0"/>
    <n v="0"/>
    <n v="56207.43"/>
    <n v="0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25842.880000000001"/>
    <n v="0"/>
    <n v="0"/>
    <n v="0"/>
    <n v="0"/>
    <n v="724956.36"/>
    <d v="2021-04-05T00:00:00"/>
    <d v="2026-04-05T00:00:00"/>
    <n v="724956.36"/>
    <n v="1.01"/>
    <n v="5"/>
    <n v="7.1300000000000002E-2"/>
    <n v="1.01"/>
    <n v="5"/>
    <n v="7.1300000000000002E-2"/>
    <x v="1"/>
    <x v="1"/>
    <n v="0"/>
    <n v="724956.36"/>
    <n v="0"/>
    <n v="0"/>
    <n v="0"/>
    <n v="0"/>
    <n v="0"/>
    <n v="0"/>
    <n v="0"/>
    <n v="0"/>
    <n v="0"/>
    <n v="0"/>
    <n v="0"/>
    <n v="0"/>
    <n v="0"/>
    <n v="0"/>
    <n v="724956.36"/>
    <n v="0"/>
    <n v="724956.36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1576.42"/>
    <n v="0"/>
    <n v="0"/>
    <n v="0"/>
    <n v="0"/>
    <n v="44222.59"/>
    <d v="2021-04-05T00:00:00"/>
    <d v="2026-04-05T00:00:00"/>
    <n v="44222.59"/>
    <n v="1.01"/>
    <n v="5"/>
    <n v="7.1300000000000002E-2"/>
    <n v="1.01"/>
    <n v="5"/>
    <n v="7.1300000000000002E-2"/>
    <x v="1"/>
    <x v="1"/>
    <n v="0"/>
    <n v="44222.59"/>
    <n v="0"/>
    <n v="0"/>
    <n v="0"/>
    <n v="0"/>
    <n v="0"/>
    <n v="0"/>
    <n v="0"/>
    <n v="0"/>
    <n v="0"/>
    <n v="0"/>
    <n v="0"/>
    <n v="0"/>
    <n v="0"/>
    <n v="0"/>
    <n v="44222.59"/>
    <n v="0"/>
    <n v="44222.59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3973.76"/>
    <n v="0"/>
    <n v="0"/>
    <n v="0"/>
    <n v="0"/>
    <n v="111473.73"/>
    <d v="2021-04-05T00:00:00"/>
    <d v="2026-04-05T00:00:00"/>
    <n v="111473.73"/>
    <n v="1.01"/>
    <n v="5"/>
    <n v="7.1300000000000002E-2"/>
    <n v="1.01"/>
    <n v="5"/>
    <n v="7.1300000000000002E-2"/>
    <x v="1"/>
    <x v="1"/>
    <n v="0"/>
    <n v="111473.73"/>
    <n v="0"/>
    <n v="0"/>
    <n v="0"/>
    <n v="0"/>
    <n v="0"/>
    <n v="0"/>
    <n v="0"/>
    <n v="0"/>
    <n v="0"/>
    <n v="0"/>
    <n v="0"/>
    <n v="0"/>
    <n v="0"/>
    <n v="0"/>
    <n v="111473.73"/>
    <n v="0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3108.71"/>
    <n v="0"/>
    <n v="0"/>
    <n v="0"/>
    <n v="0"/>
    <n v="87206.83"/>
    <d v="2021-04-05T00:00:00"/>
    <d v="2026-04-05T00:00:00"/>
    <n v="87206.83"/>
    <n v="1.01"/>
    <n v="5"/>
    <n v="7.1300000000000002E-2"/>
    <n v="1.01"/>
    <n v="5"/>
    <n v="7.1300000000000002E-2"/>
    <x v="1"/>
    <x v="1"/>
    <n v="0"/>
    <n v="87206.83"/>
    <n v="0"/>
    <n v="0"/>
    <n v="0"/>
    <n v="0"/>
    <n v="0"/>
    <n v="0"/>
    <n v="0"/>
    <n v="0"/>
    <n v="0"/>
    <n v="0"/>
    <n v="0"/>
    <n v="0"/>
    <n v="0"/>
    <n v="0"/>
    <n v="87206.83"/>
    <n v="0"/>
    <n v="87206.83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5340.08"/>
    <n v="0"/>
    <n v="0"/>
    <n v="0"/>
    <n v="0"/>
    <n v="149802.44"/>
    <d v="2021-04-05T00:00:00"/>
    <d v="2026-04-05T00:00:00"/>
    <n v="149802.44"/>
    <n v="1.01"/>
    <n v="5"/>
    <n v="7.1300000000000002E-2"/>
    <n v="1.01"/>
    <n v="5"/>
    <n v="7.1300000000000002E-2"/>
    <x v="1"/>
    <x v="1"/>
    <n v="0"/>
    <n v="149802.44"/>
    <n v="0"/>
    <n v="0"/>
    <n v="0"/>
    <n v="0"/>
    <n v="0"/>
    <n v="0"/>
    <n v="0"/>
    <n v="0"/>
    <n v="0"/>
    <n v="0"/>
    <n v="0"/>
    <n v="0"/>
    <n v="0"/>
    <n v="0"/>
    <n v="149802.44"/>
    <n v="0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73846.960000000006"/>
    <n v="0"/>
    <n v="0"/>
    <n v="0"/>
    <n v="0"/>
    <n v="2071588.69"/>
    <d v="2021-04-05T00:00:00"/>
    <d v="2026-04-05T00:00:00"/>
    <n v="2071588.69"/>
    <n v="1.01"/>
    <n v="5"/>
    <n v="7.1300000000000002E-2"/>
    <n v="1.01"/>
    <n v="5"/>
    <n v="7.1300000000000002E-2"/>
    <x v="1"/>
    <x v="1"/>
    <n v="0"/>
    <n v="2071588.69"/>
    <n v="0"/>
    <n v="0"/>
    <n v="0"/>
    <n v="0"/>
    <n v="0"/>
    <n v="0"/>
    <n v="0"/>
    <n v="0"/>
    <n v="0"/>
    <n v="0"/>
    <n v="0"/>
    <n v="0"/>
    <n v="0"/>
    <n v="0"/>
    <n v="2071588.69"/>
    <n v="0"/>
    <n v="2071588.69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287.33"/>
    <n v="0"/>
    <n v="0"/>
    <n v="0"/>
    <n v="0"/>
    <n v="8060.18"/>
    <d v="2021-04-05T00:00:00"/>
    <d v="2026-04-05T00:00:00"/>
    <n v="8060.18"/>
    <n v="1.01"/>
    <n v="5"/>
    <n v="7.1300000000000002E-2"/>
    <n v="1.01"/>
    <n v="5"/>
    <n v="7.1300000000000002E-2"/>
    <x v="1"/>
    <x v="1"/>
    <n v="0"/>
    <n v="8060.18"/>
    <n v="0"/>
    <n v="0"/>
    <n v="0"/>
    <n v="0"/>
    <n v="0"/>
    <n v="0"/>
    <n v="0"/>
    <n v="0"/>
    <n v="0"/>
    <n v="0"/>
    <n v="0"/>
    <n v="0"/>
    <n v="0"/>
    <n v="0"/>
    <n v="8060.18"/>
    <n v="0"/>
    <n v="8060.1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74524.63"/>
    <n v="0"/>
    <n v="0"/>
    <n v="0"/>
    <n v="0"/>
    <n v="2090599"/>
    <d v="2021-04-05T00:00:00"/>
    <d v="2026-04-05T00:00:00"/>
    <n v="2090599"/>
    <n v="1.01"/>
    <n v="5"/>
    <n v="7.1300000000000002E-2"/>
    <n v="1.01"/>
    <n v="5"/>
    <n v="7.1300000000000002E-2"/>
    <x v="1"/>
    <x v="1"/>
    <n v="0"/>
    <n v="2090599"/>
    <n v="0"/>
    <n v="0"/>
    <n v="0"/>
    <n v="0"/>
    <n v="0"/>
    <n v="0"/>
    <n v="0"/>
    <n v="0"/>
    <n v="0"/>
    <n v="0"/>
    <n v="0"/>
    <n v="0"/>
    <n v="0"/>
    <n v="0"/>
    <n v="2090599"/>
    <n v="0"/>
    <n v="209059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35381.72"/>
    <n v="0"/>
    <n v="0"/>
    <n v="0"/>
    <n v="0"/>
    <n v="992544.18"/>
    <d v="2021-04-05T00:00:00"/>
    <d v="2026-04-05T00:00:00"/>
    <n v="992544.18"/>
    <n v="1.01"/>
    <n v="5"/>
    <n v="7.1300000000000002E-2"/>
    <n v="1.01"/>
    <n v="5"/>
    <n v="7.1300000000000002E-2"/>
    <x v="1"/>
    <x v="1"/>
    <n v="0"/>
    <n v="992544.18"/>
    <n v="0"/>
    <n v="0"/>
    <n v="0"/>
    <n v="0"/>
    <n v="0"/>
    <n v="0"/>
    <n v="0"/>
    <n v="0"/>
    <n v="0"/>
    <n v="0"/>
    <n v="0"/>
    <n v="0"/>
    <n v="0"/>
    <n v="0"/>
    <n v="992544.18"/>
    <n v="0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4020.53"/>
    <n v="0"/>
    <n v="0"/>
    <n v="0"/>
    <n v="0"/>
    <n v="112785.86"/>
    <d v="2021-04-05T00:00:00"/>
    <d v="2026-04-05T00:00:00"/>
    <n v="112785.86"/>
    <n v="1.01"/>
    <n v="5"/>
    <n v="7.1300000000000002E-2"/>
    <n v="1.01"/>
    <n v="5"/>
    <n v="7.1300000000000002E-2"/>
    <x v="1"/>
    <x v="1"/>
    <n v="0"/>
    <n v="112785.86"/>
    <n v="0"/>
    <n v="0"/>
    <n v="0"/>
    <n v="0"/>
    <n v="0"/>
    <n v="0"/>
    <n v="0"/>
    <n v="0"/>
    <n v="0"/>
    <n v="0"/>
    <n v="0"/>
    <n v="0"/>
    <n v="0"/>
    <n v="0"/>
    <n v="112785.86"/>
    <n v="0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27189.3"/>
    <n v="0"/>
    <n v="0"/>
    <n v="0"/>
    <n v="0"/>
    <n v="762726.56"/>
    <d v="2021-04-05T00:00:00"/>
    <d v="2026-04-05T00:00:00"/>
    <n v="762726.56"/>
    <n v="1.01"/>
    <n v="5"/>
    <n v="7.1300000000000002E-2"/>
    <n v="1.01"/>
    <n v="5"/>
    <n v="7.1300000000000002E-2"/>
    <x v="1"/>
    <x v="1"/>
    <n v="0"/>
    <n v="762726.56"/>
    <n v="0"/>
    <n v="0"/>
    <n v="0"/>
    <n v="0"/>
    <n v="0"/>
    <n v="0"/>
    <n v="0"/>
    <n v="0"/>
    <n v="0"/>
    <n v="0"/>
    <n v="0"/>
    <n v="0"/>
    <n v="0"/>
    <n v="0"/>
    <n v="762726.56"/>
    <n v="0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11195.83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0"/>
    <n v="314070.59999999998"/>
    <n v="0"/>
    <n v="0"/>
    <n v="0"/>
    <n v="0"/>
    <n v="0"/>
    <n v="0"/>
    <n v="0"/>
    <n v="0"/>
    <n v="0"/>
    <n v="0"/>
    <n v="0"/>
    <n v="0"/>
    <n v="0"/>
    <n v="0"/>
    <n v="314070.59999999998"/>
    <n v="0"/>
    <n v="314070.59999999998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776060.41"/>
    <n v="0"/>
    <n v="0"/>
    <n v="0"/>
    <n v="0"/>
    <n v="21770402"/>
    <d v="2021-04-05T00:00:00"/>
    <d v="2026-04-05T00:00:00"/>
    <n v="21770402"/>
    <n v="1.01"/>
    <n v="5"/>
    <n v="7.1300000000000002E-2"/>
    <n v="1.01"/>
    <n v="5"/>
    <n v="7.1300000000000002E-2"/>
    <x v="1"/>
    <x v="1"/>
    <n v="0"/>
    <n v="21770402"/>
    <n v="0"/>
    <n v="0"/>
    <n v="0"/>
    <n v="0"/>
    <n v="0"/>
    <n v="0"/>
    <n v="0"/>
    <n v="0"/>
    <n v="0"/>
    <n v="0"/>
    <n v="0"/>
    <n v="0"/>
    <n v="0"/>
    <n v="0"/>
    <n v="21770402"/>
    <n v="0"/>
    <n v="2177040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317.48"/>
    <n v="0"/>
    <n v="0"/>
    <n v="0"/>
    <n v="0"/>
    <n v="8906.68"/>
    <d v="2021-04-05T00:00:00"/>
    <d v="2026-04-05T00:00:00"/>
    <n v="8906.68"/>
    <n v="1.01"/>
    <n v="5"/>
    <n v="7.1300000000000002E-2"/>
    <n v="1.01"/>
    <n v="5"/>
    <n v="7.1300000000000002E-2"/>
    <x v="1"/>
    <x v="1"/>
    <n v="0"/>
    <n v="8906.68"/>
    <n v="0"/>
    <n v="0"/>
    <n v="0"/>
    <n v="0"/>
    <n v="0"/>
    <n v="0"/>
    <n v="0"/>
    <n v="0"/>
    <n v="0"/>
    <n v="0"/>
    <n v="0"/>
    <n v="0"/>
    <n v="0"/>
    <n v="0"/>
    <n v="8906.68"/>
    <n v="0"/>
    <n v="8906.68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50286.080000000002"/>
    <n v="0"/>
    <n v="0"/>
    <n v="0"/>
    <n v="0"/>
    <n v="1410648.09"/>
    <d v="2021-04-05T00:00:00"/>
    <d v="2026-04-05T00:00:00"/>
    <n v="1410648.09"/>
    <n v="1.01"/>
    <n v="5"/>
    <n v="7.1300000000000002E-2"/>
    <n v="1.01"/>
    <n v="5"/>
    <n v="7.1300000000000002E-2"/>
    <x v="1"/>
    <x v="1"/>
    <n v="0"/>
    <n v="1410648.09"/>
    <n v="0"/>
    <n v="0"/>
    <n v="0"/>
    <n v="0"/>
    <n v="0"/>
    <n v="0"/>
    <n v="0"/>
    <n v="0"/>
    <n v="0"/>
    <n v="0"/>
    <n v="0"/>
    <n v="0"/>
    <n v="0"/>
    <n v="0"/>
    <n v="1410648.09"/>
    <n v="0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19115.689999999999"/>
    <n v="0"/>
    <n v="0"/>
    <n v="0"/>
    <n v="0"/>
    <n v="536242.06999999995"/>
    <d v="2021-04-05T00:00:00"/>
    <d v="2026-04-05T00:00:00"/>
    <n v="536242.06999999995"/>
    <n v="1.01"/>
    <n v="5"/>
    <n v="7.1300000000000002E-2"/>
    <n v="1.01"/>
    <n v="5"/>
    <n v="7.1300000000000002E-2"/>
    <x v="1"/>
    <x v="1"/>
    <n v="0"/>
    <n v="536242.06999999995"/>
    <n v="0"/>
    <n v="0"/>
    <n v="0"/>
    <n v="0"/>
    <n v="0"/>
    <n v="0"/>
    <n v="0"/>
    <n v="0"/>
    <n v="0"/>
    <n v="0"/>
    <n v="0"/>
    <n v="0"/>
    <n v="0"/>
    <n v="0"/>
    <n v="536242.06999999995"/>
    <n v="0"/>
    <n v="536242.06999999995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702633.97"/>
    <n v="0"/>
    <n v="0"/>
    <n v="0"/>
    <n v="0"/>
    <n v="19710609.879999999"/>
    <d v="2021-04-05T00:00:00"/>
    <d v="2026-04-05T00:00:00"/>
    <n v="19710609.879999999"/>
    <n v="1.01"/>
    <n v="5"/>
    <n v="6.1699999999999998E-2"/>
    <n v="1.01"/>
    <n v="5"/>
    <n v="6.1699999999999998E-2"/>
    <x v="1"/>
    <x v="1"/>
    <n v="0"/>
    <n v="19710609.879999999"/>
    <n v="0"/>
    <n v="0"/>
    <n v="0"/>
    <n v="0"/>
    <n v="0"/>
    <n v="0"/>
    <n v="0"/>
    <n v="0"/>
    <n v="0"/>
    <n v="0"/>
    <n v="0"/>
    <n v="0"/>
    <n v="0"/>
    <n v="0"/>
    <n v="19710609.879999999"/>
    <n v="0"/>
    <n v="19710609.879999999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4465.04"/>
    <n v="0"/>
    <n v="0"/>
    <n v="0"/>
    <n v="0"/>
    <n v="125255.29"/>
    <d v="2021-04-05T00:00:00"/>
    <d v="2026-04-05T00:00:00"/>
    <n v="125255.29"/>
    <n v="1.01"/>
    <n v="5"/>
    <n v="7.1300000000000002E-2"/>
    <n v="1.01"/>
    <n v="5"/>
    <n v="7.1300000000000002E-2"/>
    <x v="1"/>
    <x v="1"/>
    <n v="0"/>
    <n v="125255.29"/>
    <n v="0"/>
    <n v="0"/>
    <n v="0"/>
    <n v="0"/>
    <n v="0"/>
    <n v="0"/>
    <n v="0"/>
    <n v="0"/>
    <n v="0"/>
    <n v="0"/>
    <n v="0"/>
    <n v="0"/>
    <n v="0"/>
    <n v="0"/>
    <n v="125255.29"/>
    <n v="0"/>
    <n v="125255.2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27150.52"/>
    <n v="0"/>
    <n v="0"/>
    <n v="0"/>
    <n v="0"/>
    <n v="761638.71"/>
    <d v="2021-04-05T00:00:00"/>
    <d v="2026-04-05T00:00:00"/>
    <n v="761638.71"/>
    <n v="1.01"/>
    <n v="5"/>
    <n v="7.1300000000000002E-2"/>
    <n v="1.01"/>
    <n v="5"/>
    <n v="7.1300000000000002E-2"/>
    <x v="1"/>
    <x v="1"/>
    <n v="0"/>
    <n v="761638.71"/>
    <n v="0"/>
    <n v="0"/>
    <n v="0"/>
    <n v="0"/>
    <n v="0"/>
    <n v="0"/>
    <n v="0"/>
    <n v="0"/>
    <n v="0"/>
    <n v="0"/>
    <n v="0"/>
    <n v="0"/>
    <n v="0"/>
    <n v="0"/>
    <n v="761638.71"/>
    <n v="0"/>
    <n v="761638.71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1492.73"/>
    <n v="0"/>
    <n v="0"/>
    <n v="0"/>
    <n v="0"/>
    <n v="41874.61"/>
    <d v="2021-04-05T00:00:00"/>
    <d v="2026-04-05T00:00:00"/>
    <n v="41874.61"/>
    <n v="1.01"/>
    <n v="5"/>
    <n v="7.1300000000000002E-2"/>
    <n v="1.01"/>
    <n v="5"/>
    <n v="7.1300000000000002E-2"/>
    <x v="1"/>
    <x v="1"/>
    <n v="0"/>
    <n v="41874.61"/>
    <n v="0"/>
    <n v="0"/>
    <n v="0"/>
    <n v="0"/>
    <n v="0"/>
    <n v="0"/>
    <n v="0"/>
    <n v="0"/>
    <n v="0"/>
    <n v="0"/>
    <n v="0"/>
    <n v="0"/>
    <n v="0"/>
    <n v="0"/>
    <n v="41874.61"/>
    <n v="0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2764.86"/>
    <n v="0"/>
    <n v="0"/>
    <n v="0"/>
    <n v="0"/>
    <n v="77561"/>
    <d v="2021-04-05T00:00:00"/>
    <d v="2026-04-05T00:00:00"/>
    <n v="77561"/>
    <n v="1.01"/>
    <n v="5"/>
    <n v="7.1300000000000002E-2"/>
    <n v="1.01"/>
    <n v="5"/>
    <n v="7.1300000000000002E-2"/>
    <x v="1"/>
    <x v="1"/>
    <n v="0"/>
    <n v="77561"/>
    <n v="0"/>
    <n v="0"/>
    <n v="0"/>
    <n v="0"/>
    <n v="0"/>
    <n v="0"/>
    <n v="0"/>
    <n v="0"/>
    <n v="0"/>
    <n v="0"/>
    <n v="0"/>
    <n v="0"/>
    <n v="0"/>
    <n v="0"/>
    <n v="77561"/>
    <n v="0"/>
    <n v="77561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7928.44"/>
    <n v="0"/>
    <n v="0"/>
    <n v="0"/>
    <n v="0"/>
    <n v="222412.32"/>
    <d v="2021-04-05T00:00:00"/>
    <d v="2026-04-05T00:00:00"/>
    <n v="222412.32"/>
    <n v="1.01"/>
    <n v="5"/>
    <n v="7.1300000000000002E-2"/>
    <n v="1.01"/>
    <n v="5"/>
    <n v="7.1300000000000002E-2"/>
    <x v="1"/>
    <x v="1"/>
    <n v="0"/>
    <n v="222412.32"/>
    <n v="0"/>
    <n v="0"/>
    <n v="0"/>
    <n v="0"/>
    <n v="0"/>
    <n v="0"/>
    <n v="0"/>
    <n v="0"/>
    <n v="0"/>
    <n v="0"/>
    <n v="0"/>
    <n v="0"/>
    <n v="0"/>
    <n v="0"/>
    <n v="222412.32"/>
    <n v="0"/>
    <n v="222412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19474.43"/>
    <n v="0"/>
    <n v="0"/>
    <n v="0"/>
    <n v="0"/>
    <n v="546305.76"/>
    <d v="2021-04-05T00:00:00"/>
    <d v="2026-04-05T00:00:00"/>
    <n v="546305.76"/>
    <n v="1.01"/>
    <n v="5"/>
    <n v="7.1300000000000002E-2"/>
    <n v="1.01"/>
    <n v="5"/>
    <n v="7.1300000000000002E-2"/>
    <x v="1"/>
    <x v="1"/>
    <n v="0"/>
    <n v="546305.76"/>
    <n v="0"/>
    <n v="0"/>
    <n v="0"/>
    <n v="0"/>
    <n v="0"/>
    <n v="0"/>
    <n v="0"/>
    <n v="0"/>
    <n v="0"/>
    <n v="0"/>
    <n v="0"/>
    <n v="0"/>
    <n v="0"/>
    <n v="0"/>
    <n v="546305.76"/>
    <n v="0"/>
    <n v="546305.7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15269.62"/>
    <n v="0"/>
    <n v="0"/>
    <n v="0"/>
    <n v="0"/>
    <n v="428350.51"/>
    <d v="2021-04-05T00:00:00"/>
    <d v="2026-04-05T00:00:00"/>
    <n v="428350.51"/>
    <n v="1.01"/>
    <n v="5"/>
    <n v="7.1300000000000002E-2"/>
    <n v="1.01"/>
    <n v="5"/>
    <n v="7.1300000000000002E-2"/>
    <x v="1"/>
    <x v="1"/>
    <n v="0"/>
    <n v="428350.51"/>
    <n v="0"/>
    <n v="0"/>
    <n v="0"/>
    <n v="0"/>
    <n v="0"/>
    <n v="0"/>
    <n v="0"/>
    <n v="0"/>
    <n v="0"/>
    <n v="0"/>
    <n v="0"/>
    <n v="0"/>
    <n v="0"/>
    <n v="0"/>
    <n v="428350.51"/>
    <n v="0"/>
    <n v="428350.5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13937.89"/>
    <n v="0"/>
    <n v="0"/>
    <n v="0"/>
    <n v="0"/>
    <n v="390992.09"/>
    <d v="2021-04-05T00:00:00"/>
    <d v="2026-04-05T00:00:00"/>
    <n v="390992.09"/>
    <n v="1.01"/>
    <n v="5"/>
    <n v="7.1300000000000002E-2"/>
    <n v="1.01"/>
    <n v="5"/>
    <n v="7.1300000000000002E-2"/>
    <x v="1"/>
    <x v="1"/>
    <n v="0"/>
    <n v="390992.09"/>
    <n v="0"/>
    <n v="0"/>
    <n v="0"/>
    <n v="0"/>
    <n v="0"/>
    <n v="0"/>
    <n v="0"/>
    <n v="0"/>
    <n v="0"/>
    <n v="0"/>
    <n v="0"/>
    <n v="0"/>
    <n v="0"/>
    <n v="0"/>
    <n v="390992.09"/>
    <n v="0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86567.32"/>
    <n v="0"/>
    <n v="0"/>
    <n v="0"/>
    <n v="0"/>
    <n v="2428426"/>
    <d v="2021-04-05T00:00:00"/>
    <d v="2026-04-05T00:00:00"/>
    <n v="2428426"/>
    <n v="1.01"/>
    <n v="5"/>
    <n v="7.1300000000000002E-2"/>
    <n v="1.01"/>
    <n v="5"/>
    <n v="7.1300000000000002E-2"/>
    <x v="1"/>
    <x v="1"/>
    <n v="0"/>
    <n v="2428426"/>
    <n v="0"/>
    <n v="0"/>
    <n v="0"/>
    <n v="0"/>
    <n v="0"/>
    <n v="0"/>
    <n v="0"/>
    <n v="0"/>
    <n v="0"/>
    <n v="0"/>
    <n v="0"/>
    <n v="0"/>
    <n v="0"/>
    <n v="0"/>
    <n v="2428426"/>
    <n v="0"/>
    <n v="2428426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8535.7900000000009"/>
    <n v="0"/>
    <n v="0"/>
    <n v="0"/>
    <n v="0"/>
    <n v="239449.89"/>
    <d v="2021-04-05T00:00:00"/>
    <d v="2026-04-05T00:00:00"/>
    <n v="239449.89"/>
    <n v="1.01"/>
    <n v="5"/>
    <n v="7.1300000000000002E-2"/>
    <n v="1.01"/>
    <n v="5"/>
    <n v="7.1300000000000002E-2"/>
    <x v="1"/>
    <x v="1"/>
    <n v="0"/>
    <n v="239449.89"/>
    <n v="0"/>
    <n v="0"/>
    <n v="0"/>
    <n v="0"/>
    <n v="0"/>
    <n v="0"/>
    <n v="0"/>
    <n v="0"/>
    <n v="0"/>
    <n v="0"/>
    <n v="0"/>
    <n v="0"/>
    <n v="0"/>
    <n v="0"/>
    <n v="239449.89"/>
    <n v="0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81199.66"/>
    <n v="0"/>
    <n v="0"/>
    <n v="0"/>
    <n v="0"/>
    <n v="2277850"/>
    <d v="2021-04-05T00:00:00"/>
    <d v="2026-04-05T00:00:00"/>
    <n v="2277850"/>
    <n v="1.01"/>
    <n v="5"/>
    <n v="7.1300000000000002E-2"/>
    <n v="1.01"/>
    <n v="5"/>
    <n v="7.1300000000000002E-2"/>
    <x v="1"/>
    <x v="1"/>
    <n v="0"/>
    <n v="2277850"/>
    <n v="0"/>
    <n v="0"/>
    <n v="0"/>
    <n v="0"/>
    <n v="0"/>
    <n v="0"/>
    <n v="0"/>
    <n v="0"/>
    <n v="0"/>
    <n v="0"/>
    <n v="0"/>
    <n v="0"/>
    <n v="0"/>
    <n v="0"/>
    <n v="2277850"/>
    <n v="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54056.2"/>
    <n v="0"/>
    <n v="0"/>
    <n v="0"/>
    <n v="0"/>
    <n v="1516409.26"/>
    <d v="2021-04-05T00:00:00"/>
    <d v="2026-04-05T00:00:00"/>
    <n v="1516409.26"/>
    <n v="1.01"/>
    <n v="5"/>
    <n v="7.1300000000000002E-2"/>
    <n v="1.01"/>
    <n v="5"/>
    <n v="7.1300000000000002E-2"/>
    <x v="1"/>
    <x v="1"/>
    <n v="0"/>
    <n v="1516409.26"/>
    <n v="0"/>
    <n v="0"/>
    <n v="0"/>
    <n v="0"/>
    <n v="0"/>
    <n v="0"/>
    <n v="0"/>
    <n v="0"/>
    <n v="0"/>
    <n v="0"/>
    <n v="0"/>
    <n v="0"/>
    <n v="0"/>
    <n v="0"/>
    <n v="1516409.26"/>
    <n v="0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175910.81"/>
    <n v="0"/>
    <n v="0"/>
    <n v="0"/>
    <n v="0"/>
    <n v="4934730.53"/>
    <d v="2021-04-05T00:00:00"/>
    <d v="2026-04-05T00:00:00"/>
    <n v="4934730.53"/>
    <n v="1.01"/>
    <n v="5"/>
    <n v="7.1300000000000002E-2"/>
    <n v="1.01"/>
    <n v="5"/>
    <n v="7.1300000000000002E-2"/>
    <x v="1"/>
    <x v="1"/>
    <n v="0"/>
    <n v="4934730.53"/>
    <n v="0"/>
    <n v="0"/>
    <n v="0"/>
    <n v="0"/>
    <n v="0"/>
    <n v="0"/>
    <n v="0"/>
    <n v="0"/>
    <n v="0"/>
    <n v="0"/>
    <n v="0"/>
    <n v="0"/>
    <n v="0"/>
    <n v="0"/>
    <n v="4934730.53"/>
    <n v="0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290502.59000000003"/>
    <n v="0"/>
    <n v="0"/>
    <n v="0"/>
    <n v="0"/>
    <n v="8149311.8399999999"/>
    <d v="2021-04-05T00:00:00"/>
    <d v="2026-04-05T00:00:00"/>
    <n v="8149311.8399999999"/>
    <n v="1.01"/>
    <n v="5"/>
    <n v="7.1300000000000002E-2"/>
    <n v="1.01"/>
    <n v="5"/>
    <n v="7.1300000000000002E-2"/>
    <x v="1"/>
    <x v="1"/>
    <n v="0"/>
    <n v="8149311.8399999999"/>
    <n v="0"/>
    <n v="0"/>
    <n v="0"/>
    <n v="0"/>
    <n v="0"/>
    <n v="0"/>
    <n v="0"/>
    <n v="0"/>
    <n v="0"/>
    <n v="0"/>
    <n v="0"/>
    <n v="0"/>
    <n v="0"/>
    <n v="0"/>
    <n v="8149311.8399999999"/>
    <n v="0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59411.76"/>
    <n v="0"/>
    <n v="0"/>
    <n v="0"/>
    <n v="0"/>
    <n v="1666646"/>
    <d v="2021-04-05T00:00:00"/>
    <d v="2026-04-05T00:00:00"/>
    <n v="1666646"/>
    <n v="1.01"/>
    <n v="5"/>
    <n v="7.1300000000000002E-2"/>
    <n v="1.01"/>
    <n v="5"/>
    <n v="7.1300000000000002E-2"/>
    <x v="1"/>
    <x v="1"/>
    <n v="0"/>
    <n v="1666646"/>
    <n v="0"/>
    <n v="0"/>
    <n v="0"/>
    <n v="0"/>
    <n v="0"/>
    <n v="0"/>
    <n v="0"/>
    <n v="0"/>
    <n v="0"/>
    <n v="0"/>
    <n v="0"/>
    <n v="0"/>
    <n v="0"/>
    <n v="0"/>
    <n v="1666646"/>
    <n v="0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3788341.98"/>
    <n v="0"/>
    <n v="0"/>
    <n v="0"/>
    <n v="0"/>
    <n v="96810548.420000002"/>
    <d v="2021-04-28T00:00:00"/>
    <d v="2031-04-28T00:00:00"/>
    <n v="96810548.420000002"/>
    <n v="6.08"/>
    <n v="10"/>
    <n v="7.8262999999999999E-2"/>
    <n v="6.08"/>
    <n v="10"/>
    <n v="7.8262999999999999E-2"/>
    <x v="1"/>
    <x v="1"/>
    <n v="0"/>
    <n v="0"/>
    <n v="0"/>
    <n v="0"/>
    <n v="0"/>
    <n v="0"/>
    <n v="96810548.420000002"/>
    <n v="0"/>
    <n v="0"/>
    <n v="0"/>
    <n v="0"/>
    <n v="0"/>
    <n v="0"/>
    <n v="0"/>
    <n v="0"/>
    <n v="0"/>
    <n v="0"/>
    <n v="96810548.420000002"/>
    <n v="96810548.420000002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270220"/>
    <n v="968.29"/>
    <n v="0"/>
    <n v="0"/>
    <n v="0"/>
    <n v="0"/>
    <n v="0"/>
    <d v="2022-04-27T00:00:00"/>
    <d v="2025-04-27T00:00:00"/>
    <n v="540440"/>
    <n v="7.0000000000000007E-2"/>
    <n v="3"/>
    <n v="4.2999999999999997E-2"/>
    <n v="7.0000000000000007E-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0"/>
    <n v="520085"/>
    <d v="2022-04-27T00:00:00"/>
    <d v="2026-04-27T00:00:00"/>
    <n v="520085"/>
    <n v="1.07"/>
    <n v="4"/>
    <n v="4.7100000000000003E-2"/>
    <n v="1.07"/>
    <n v="4"/>
    <n v="4.7100000000000003E-2"/>
    <x v="1"/>
    <x v="1"/>
    <n v="260042.5"/>
    <n v="260042.5"/>
    <n v="0"/>
    <n v="0"/>
    <n v="0"/>
    <n v="0"/>
    <n v="0"/>
    <n v="0"/>
    <n v="0"/>
    <n v="0"/>
    <n v="0"/>
    <n v="0"/>
    <n v="0"/>
    <n v="0"/>
    <n v="0"/>
    <n v="0"/>
    <n v="520085"/>
    <n v="0"/>
    <n v="52008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2.08"/>
    <n v="5"/>
    <n v="5.0700000000000002E-2"/>
    <n v="2.08"/>
    <n v="5"/>
    <n v="5.0700000000000002E-2"/>
    <x v="1"/>
    <x v="1"/>
    <n v="0"/>
    <n v="719505"/>
    <n v="719505"/>
    <n v="0"/>
    <n v="0"/>
    <n v="0"/>
    <n v="0"/>
    <n v="0"/>
    <n v="0"/>
    <n v="0"/>
    <n v="0"/>
    <n v="0"/>
    <n v="0"/>
    <n v="0"/>
    <n v="0"/>
    <n v="0"/>
    <n v="719505"/>
    <n v="719505"/>
    <n v="1439010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3.08"/>
    <n v="6"/>
    <n v="5.3600000000000002E-2"/>
    <n v="3.08"/>
    <n v="6"/>
    <n v="5.3600000000000002E-2"/>
    <x v="1"/>
    <x v="1"/>
    <n v="0"/>
    <n v="0"/>
    <n v="4116356.25"/>
    <n v="4116356.25"/>
    <n v="0"/>
    <n v="0"/>
    <n v="0"/>
    <n v="0"/>
    <n v="0"/>
    <n v="0"/>
    <n v="0"/>
    <n v="0"/>
    <n v="0"/>
    <n v="0"/>
    <n v="0"/>
    <n v="0"/>
    <n v="0"/>
    <n v="8232712.5"/>
    <n v="8232712.5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4.08"/>
    <n v="7"/>
    <n v="5.6399999999999999E-2"/>
    <n v="4.08"/>
    <n v="7"/>
    <n v="5.6399999999999999E-2"/>
    <x v="1"/>
    <x v="1"/>
    <n v="0"/>
    <n v="0"/>
    <n v="0"/>
    <n v="2084175"/>
    <n v="2084175"/>
    <n v="0"/>
    <n v="0"/>
    <n v="0"/>
    <n v="0"/>
    <n v="0"/>
    <n v="0"/>
    <n v="0"/>
    <n v="0"/>
    <n v="0"/>
    <n v="0"/>
    <n v="0"/>
    <n v="0"/>
    <n v="4168350"/>
    <n v="4168350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5.08"/>
    <n v="8"/>
    <n v="5.9299999999999999E-2"/>
    <n v="5.08"/>
    <n v="8"/>
    <n v="5.9299999999999999E-2"/>
    <x v="1"/>
    <x v="1"/>
    <n v="0"/>
    <n v="0"/>
    <n v="0"/>
    <n v="129652.5"/>
    <n v="129652.5"/>
    <n v="129652.5"/>
    <n v="0"/>
    <n v="0"/>
    <n v="0"/>
    <n v="0"/>
    <n v="0"/>
    <n v="0"/>
    <n v="0"/>
    <n v="0"/>
    <n v="0"/>
    <n v="0"/>
    <n v="0"/>
    <n v="388957.5"/>
    <n v="388957.5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7.08"/>
    <n v="10"/>
    <n v="6.5000000000000002E-2"/>
    <n v="7.08"/>
    <n v="10"/>
    <n v="6.5000000000000002E-2"/>
    <x v="1"/>
    <x v="1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53100"/>
    <n v="53100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0"/>
    <n v="778701.59"/>
    <d v="2022-05-04T00:00:00"/>
    <d v="2025-05-04T00:00:00"/>
    <n v="778701.59"/>
    <n v="0.09"/>
    <n v="3"/>
    <n v="6.1652999999999999E-2"/>
    <n v="0.09"/>
    <n v="3"/>
    <n v="6.1652999999999999E-2"/>
    <x v="1"/>
    <x v="1"/>
    <n v="778701.59"/>
    <n v="0"/>
    <n v="0"/>
    <n v="0"/>
    <n v="0"/>
    <n v="0"/>
    <n v="0"/>
    <n v="0"/>
    <n v="0"/>
    <n v="0"/>
    <n v="0"/>
    <n v="0"/>
    <n v="0"/>
    <n v="0"/>
    <n v="0"/>
    <n v="0"/>
    <n v="778701.59"/>
    <n v="0"/>
    <n v="778701.5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0"/>
    <n v="848055.28"/>
    <d v="2022-05-04T00:00:00"/>
    <d v="2025-05-04T00:00:00"/>
    <n v="848055.28"/>
    <n v="0.09"/>
    <n v="3"/>
    <n v="6.1652999999999999E-2"/>
    <n v="0.09"/>
    <n v="3"/>
    <n v="6.1652999999999999E-2"/>
    <x v="1"/>
    <x v="1"/>
    <n v="848055.28"/>
    <n v="0"/>
    <n v="0"/>
    <n v="0"/>
    <n v="0"/>
    <n v="0"/>
    <n v="0"/>
    <n v="0"/>
    <n v="0"/>
    <n v="0"/>
    <n v="0"/>
    <n v="0"/>
    <n v="0"/>
    <n v="0"/>
    <n v="0"/>
    <n v="0"/>
    <n v="848055.28"/>
    <n v="0"/>
    <n v="848055.2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2.09"/>
    <n v="5"/>
    <n v="7.1294999999999997E-2"/>
    <n v="2.09"/>
    <n v="5"/>
    <n v="7.1294999999999997E-2"/>
    <x v="1"/>
    <x v="1"/>
    <n v="0"/>
    <n v="0"/>
    <n v="1978795.64"/>
    <n v="0"/>
    <n v="0"/>
    <n v="0"/>
    <n v="0"/>
    <n v="0"/>
    <n v="0"/>
    <n v="0"/>
    <n v="0"/>
    <n v="0"/>
    <n v="0"/>
    <n v="0"/>
    <n v="0"/>
    <n v="0"/>
    <n v="0"/>
    <n v="1978795.64"/>
    <n v="1978795.64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0"/>
    <n v="1310925.75"/>
    <d v="2022-05-04T00:00:00"/>
    <d v="2025-05-04T00:00:00"/>
    <n v="1310925.75"/>
    <n v="0.09"/>
    <n v="3"/>
    <n v="6.1652999999999999E-2"/>
    <n v="0.09"/>
    <n v="3"/>
    <n v="6.1652999999999999E-2"/>
    <x v="1"/>
    <x v="1"/>
    <n v="1310925.75"/>
    <n v="0"/>
    <n v="0"/>
    <n v="0"/>
    <n v="0"/>
    <n v="0"/>
    <n v="0"/>
    <n v="0"/>
    <n v="0"/>
    <n v="0"/>
    <n v="0"/>
    <n v="0"/>
    <n v="0"/>
    <n v="0"/>
    <n v="0"/>
    <n v="0"/>
    <n v="1310925.75"/>
    <n v="0"/>
    <n v="1310925.7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2.09"/>
    <n v="5"/>
    <n v="7.1294999999999997E-2"/>
    <n v="2.09"/>
    <n v="5"/>
    <n v="7.1294999999999997E-2"/>
    <x v="1"/>
    <x v="1"/>
    <n v="0"/>
    <n v="0"/>
    <n v="3058826.75"/>
    <n v="0"/>
    <n v="0"/>
    <n v="0"/>
    <n v="0"/>
    <n v="0"/>
    <n v="0"/>
    <n v="0"/>
    <n v="0"/>
    <n v="0"/>
    <n v="0"/>
    <n v="0"/>
    <n v="0"/>
    <n v="0"/>
    <n v="0"/>
    <n v="3058826.75"/>
    <n v="3058826.75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0"/>
    <n v="1037107.1"/>
    <d v="2022-05-04T00:00:00"/>
    <d v="2025-05-04T00:00:00"/>
    <n v="1037107.1"/>
    <n v="0.09"/>
    <n v="3"/>
    <n v="6.1652999999999999E-2"/>
    <n v="0.09"/>
    <n v="3"/>
    <n v="6.1652999999999999E-2"/>
    <x v="1"/>
    <x v="1"/>
    <n v="1037107.1"/>
    <n v="0"/>
    <n v="0"/>
    <n v="0"/>
    <n v="0"/>
    <n v="0"/>
    <n v="0"/>
    <n v="0"/>
    <n v="0"/>
    <n v="0"/>
    <n v="0"/>
    <n v="0"/>
    <n v="0"/>
    <n v="0"/>
    <n v="0"/>
    <n v="0"/>
    <n v="1037107.1"/>
    <n v="0"/>
    <n v="1037107.1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2.09"/>
    <n v="5"/>
    <n v="7.1294999999999997E-2"/>
    <n v="2.09"/>
    <n v="5"/>
    <n v="7.1294999999999997E-2"/>
    <x v="1"/>
    <x v="1"/>
    <n v="0"/>
    <n v="0"/>
    <n v="1020818.17"/>
    <n v="0"/>
    <n v="0"/>
    <n v="0"/>
    <n v="0"/>
    <n v="0"/>
    <n v="0"/>
    <n v="0"/>
    <n v="0"/>
    <n v="0"/>
    <n v="0"/>
    <n v="0"/>
    <n v="0"/>
    <n v="0"/>
    <n v="0"/>
    <n v="1020818.17"/>
    <n v="1020818.17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2.09"/>
    <n v="5"/>
    <n v="7.1294999999999997E-2"/>
    <n v="2.09"/>
    <n v="5"/>
    <n v="7.1294999999999997E-2"/>
    <x v="1"/>
    <x v="1"/>
    <n v="0"/>
    <n v="0"/>
    <n v="1399098.41"/>
    <n v="0"/>
    <n v="0"/>
    <n v="0"/>
    <n v="0"/>
    <n v="0"/>
    <n v="0"/>
    <n v="0"/>
    <n v="0"/>
    <n v="0"/>
    <n v="0"/>
    <n v="0"/>
    <n v="0"/>
    <n v="0"/>
    <n v="0"/>
    <n v="1399098.41"/>
    <n v="1399098.41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0"/>
    <n v="687566"/>
    <d v="2022-05-04T00:00:00"/>
    <d v="2025-05-04T00:00:00"/>
    <n v="687566"/>
    <n v="0.09"/>
    <n v="3"/>
    <n v="6.1652999999999999E-2"/>
    <n v="0.09"/>
    <n v="3"/>
    <n v="6.1652999999999999E-2"/>
    <x v="1"/>
    <x v="1"/>
    <n v="687566"/>
    <n v="0"/>
    <n v="0"/>
    <n v="0"/>
    <n v="0"/>
    <n v="0"/>
    <n v="0"/>
    <n v="0"/>
    <n v="0"/>
    <n v="0"/>
    <n v="0"/>
    <n v="0"/>
    <n v="0"/>
    <n v="0"/>
    <n v="0"/>
    <n v="0"/>
    <n v="687566"/>
    <n v="0"/>
    <n v="687566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2.09"/>
    <n v="5"/>
    <n v="7.1294999999999997E-2"/>
    <n v="2.09"/>
    <n v="5"/>
    <n v="7.1294999999999997E-2"/>
    <x v="1"/>
    <x v="1"/>
    <n v="0"/>
    <n v="0"/>
    <n v="1604277"/>
    <n v="0"/>
    <n v="0"/>
    <n v="0"/>
    <n v="0"/>
    <n v="0"/>
    <n v="0"/>
    <n v="0"/>
    <n v="0"/>
    <n v="0"/>
    <n v="0"/>
    <n v="0"/>
    <n v="0"/>
    <n v="0"/>
    <n v="0"/>
    <n v="1604277"/>
    <n v="1604277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0"/>
    <n v="546349.94999999995"/>
    <d v="2022-05-04T00:00:00"/>
    <d v="2025-05-04T00:00:00"/>
    <n v="546349.94999999995"/>
    <n v="0.09"/>
    <n v="3"/>
    <n v="6.1652999999999999E-2"/>
    <n v="0.09"/>
    <n v="3"/>
    <n v="6.1652999999999999E-2"/>
    <x v="1"/>
    <x v="1"/>
    <n v="546349.94999999995"/>
    <n v="0"/>
    <n v="0"/>
    <n v="0"/>
    <n v="0"/>
    <n v="0"/>
    <n v="0"/>
    <n v="0"/>
    <n v="0"/>
    <n v="0"/>
    <n v="0"/>
    <n v="0"/>
    <n v="0"/>
    <n v="0"/>
    <n v="0"/>
    <n v="0"/>
    <n v="546349.94999999995"/>
    <n v="0"/>
    <n v="546349.94999999995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2.09"/>
    <n v="5"/>
    <n v="7.1294999999999997E-2"/>
    <n v="2.09"/>
    <n v="5"/>
    <n v="7.1294999999999997E-2"/>
    <x v="1"/>
    <x v="1"/>
    <n v="0"/>
    <n v="0"/>
    <n v="546335.80000000005"/>
    <n v="0"/>
    <n v="0"/>
    <n v="0"/>
    <n v="0"/>
    <n v="0"/>
    <n v="0"/>
    <n v="0"/>
    <n v="0"/>
    <n v="0"/>
    <n v="0"/>
    <n v="0"/>
    <n v="0"/>
    <n v="0"/>
    <n v="0"/>
    <n v="546335.80000000005"/>
    <n v="546335.80000000005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0"/>
    <n v="8803293.5600000005"/>
    <d v="2022-05-04T00:00:00"/>
    <d v="2025-05-04T00:00:00"/>
    <n v="8803293.5600000005"/>
    <n v="0.09"/>
    <n v="3"/>
    <n v="6.1652999999999999E-2"/>
    <n v="0.09"/>
    <n v="3"/>
    <n v="6.1652999999999999E-2"/>
    <x v="1"/>
    <x v="1"/>
    <n v="8803293.5600000005"/>
    <n v="0"/>
    <n v="0"/>
    <n v="0"/>
    <n v="0"/>
    <n v="0"/>
    <n v="0"/>
    <n v="0"/>
    <n v="0"/>
    <n v="0"/>
    <n v="0"/>
    <n v="0"/>
    <n v="0"/>
    <n v="0"/>
    <n v="0"/>
    <n v="0"/>
    <n v="8803293.5600000005"/>
    <n v="0"/>
    <n v="8803293.5600000005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0"/>
    <n v="588275.15"/>
    <d v="2022-05-04T00:00:00"/>
    <d v="2025-05-04T00:00:00"/>
    <n v="588275.15"/>
    <n v="0.09"/>
    <n v="3"/>
    <n v="6.1652999999999999E-2"/>
    <n v="0.09"/>
    <n v="3"/>
    <n v="6.1652999999999999E-2"/>
    <x v="1"/>
    <x v="1"/>
    <n v="588275.15"/>
    <n v="0"/>
    <n v="0"/>
    <n v="0"/>
    <n v="0"/>
    <n v="0"/>
    <n v="0"/>
    <n v="0"/>
    <n v="0"/>
    <n v="0"/>
    <n v="0"/>
    <n v="0"/>
    <n v="0"/>
    <n v="0"/>
    <n v="0"/>
    <n v="0"/>
    <n v="588275.15"/>
    <n v="0"/>
    <n v="588275.15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2.09"/>
    <n v="5"/>
    <n v="7.1294999999999997E-2"/>
    <n v="2.09"/>
    <n v="5"/>
    <n v="7.1294999999999997E-2"/>
    <x v="1"/>
    <x v="1"/>
    <n v="0"/>
    <n v="0"/>
    <n v="1372605.32"/>
    <n v="0"/>
    <n v="0"/>
    <n v="0"/>
    <n v="0"/>
    <n v="0"/>
    <n v="0"/>
    <n v="0"/>
    <n v="0"/>
    <n v="0"/>
    <n v="0"/>
    <n v="0"/>
    <n v="0"/>
    <n v="0"/>
    <n v="0"/>
    <n v="1372605.32"/>
    <n v="1372605.32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0"/>
    <n v="788080.87"/>
    <d v="2022-05-04T00:00:00"/>
    <d v="2025-05-04T00:00:00"/>
    <n v="788080.87"/>
    <n v="0.09"/>
    <n v="3"/>
    <n v="6.1652999999999999E-2"/>
    <n v="0.09"/>
    <n v="3"/>
    <n v="6.1652999999999999E-2"/>
    <x v="1"/>
    <x v="1"/>
    <n v="788080.87"/>
    <n v="0"/>
    <n v="0"/>
    <n v="0"/>
    <n v="0"/>
    <n v="0"/>
    <n v="0"/>
    <n v="0"/>
    <n v="0"/>
    <n v="0"/>
    <n v="0"/>
    <n v="0"/>
    <n v="0"/>
    <n v="0"/>
    <n v="0"/>
    <n v="0"/>
    <n v="788080.87"/>
    <n v="0"/>
    <n v="788080.8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2.09"/>
    <n v="5"/>
    <n v="7.1294999999999997E-2"/>
    <n v="2.09"/>
    <n v="5"/>
    <n v="7.1294999999999997E-2"/>
    <x v="1"/>
    <x v="1"/>
    <n v="0"/>
    <n v="0"/>
    <n v="1838571.49"/>
    <n v="0"/>
    <n v="0"/>
    <n v="0"/>
    <n v="0"/>
    <n v="0"/>
    <n v="0"/>
    <n v="0"/>
    <n v="0"/>
    <n v="0"/>
    <n v="0"/>
    <n v="0"/>
    <n v="0"/>
    <n v="0"/>
    <n v="0"/>
    <n v="1838571.49"/>
    <n v="1838571.49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0"/>
    <n v="673856.34"/>
    <d v="2022-05-04T00:00:00"/>
    <d v="2025-05-04T00:00:00"/>
    <n v="673856.34"/>
    <n v="0.09"/>
    <n v="3"/>
    <n v="6.1652999999999999E-2"/>
    <n v="0.09"/>
    <n v="3"/>
    <n v="6.1652999999999999E-2"/>
    <x v="1"/>
    <x v="1"/>
    <n v="673856.34"/>
    <n v="0"/>
    <n v="0"/>
    <n v="0"/>
    <n v="0"/>
    <n v="0"/>
    <n v="0"/>
    <n v="0"/>
    <n v="0"/>
    <n v="0"/>
    <n v="0"/>
    <n v="0"/>
    <n v="0"/>
    <n v="0"/>
    <n v="0"/>
    <n v="0"/>
    <n v="673856.34"/>
    <n v="0"/>
    <n v="673856.34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2.09"/>
    <n v="5"/>
    <n v="7.1294999999999997E-2"/>
    <n v="2.09"/>
    <n v="5"/>
    <n v="7.1294999999999997E-2"/>
    <x v="1"/>
    <x v="1"/>
    <n v="0"/>
    <n v="0"/>
    <n v="1572331.46"/>
    <n v="0"/>
    <n v="0"/>
    <n v="0"/>
    <n v="0"/>
    <n v="0"/>
    <n v="0"/>
    <n v="0"/>
    <n v="0"/>
    <n v="0"/>
    <n v="0"/>
    <n v="0"/>
    <n v="0"/>
    <n v="0"/>
    <n v="0"/>
    <n v="1572331.46"/>
    <n v="1572331.46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0"/>
    <n v="38498286.240000002"/>
    <d v="2022-05-04T00:00:00"/>
    <d v="2025-05-04T00:00:00"/>
    <n v="38498286.240000002"/>
    <n v="0.09"/>
    <n v="3"/>
    <n v="6.1652999999999999E-2"/>
    <n v="0.09"/>
    <n v="3"/>
    <n v="6.1652999999999999E-2"/>
    <x v="1"/>
    <x v="1"/>
    <n v="38498286.240000002"/>
    <n v="0"/>
    <n v="0"/>
    <n v="0"/>
    <n v="0"/>
    <n v="0"/>
    <n v="0"/>
    <n v="0"/>
    <n v="0"/>
    <n v="0"/>
    <n v="0"/>
    <n v="0"/>
    <n v="0"/>
    <n v="0"/>
    <n v="0"/>
    <n v="0"/>
    <n v="38498286.240000002"/>
    <n v="0"/>
    <n v="38498286.24000000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0"/>
    <n v="0"/>
    <n v="260411.25"/>
    <d v="2022-05-16T00:00:00"/>
    <d v="2025-05-16T00:00:00"/>
    <n v="520822.5"/>
    <n v="0.13"/>
    <n v="3"/>
    <n v="4.2999999999999997E-2"/>
    <n v="0.13"/>
    <n v="3"/>
    <n v="4.2999999999999997E-2"/>
    <x v="1"/>
    <x v="1"/>
    <n v="260411.25"/>
    <n v="0"/>
    <n v="0"/>
    <n v="0"/>
    <n v="0"/>
    <n v="0"/>
    <n v="0"/>
    <n v="0"/>
    <n v="0"/>
    <n v="0"/>
    <n v="0"/>
    <n v="0"/>
    <n v="0"/>
    <n v="0"/>
    <n v="0"/>
    <n v="0"/>
    <n v="260411.25"/>
    <n v="0"/>
    <n v="260411.25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0"/>
    <n v="189980"/>
    <d v="2022-05-16T00:00:00"/>
    <d v="2026-05-16T00:00:00"/>
    <n v="189980"/>
    <n v="1.1299999999999999"/>
    <n v="4"/>
    <n v="4.7100000000000003E-2"/>
    <n v="1.1299999999999999"/>
    <n v="4"/>
    <n v="4.7100000000000003E-2"/>
    <x v="1"/>
    <x v="1"/>
    <n v="94990"/>
    <n v="94990"/>
    <n v="0"/>
    <n v="0"/>
    <n v="0"/>
    <n v="0"/>
    <n v="0"/>
    <n v="0"/>
    <n v="0"/>
    <n v="0"/>
    <n v="0"/>
    <n v="0"/>
    <n v="0"/>
    <n v="0"/>
    <n v="0"/>
    <n v="0"/>
    <n v="189980"/>
    <n v="0"/>
    <n v="189980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2.13"/>
    <n v="5"/>
    <n v="5.0700000000000002E-2"/>
    <n v="2.13"/>
    <n v="5"/>
    <n v="5.0700000000000002E-2"/>
    <x v="1"/>
    <x v="1"/>
    <n v="0"/>
    <n v="288731.25"/>
    <n v="288731.25"/>
    <n v="0"/>
    <n v="0"/>
    <n v="0"/>
    <n v="0"/>
    <n v="0"/>
    <n v="0"/>
    <n v="0"/>
    <n v="0"/>
    <n v="0"/>
    <n v="0"/>
    <n v="0"/>
    <n v="0"/>
    <n v="0"/>
    <n v="288731.25"/>
    <n v="288731.25"/>
    <n v="577462.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3.13"/>
    <n v="6"/>
    <n v="5.3600000000000002E-2"/>
    <n v="3.13"/>
    <n v="6"/>
    <n v="5.3600000000000002E-2"/>
    <x v="1"/>
    <x v="1"/>
    <n v="0"/>
    <n v="0"/>
    <n v="493800.5"/>
    <n v="493800.5"/>
    <n v="0"/>
    <n v="0"/>
    <n v="0"/>
    <n v="0"/>
    <n v="0"/>
    <n v="0"/>
    <n v="0"/>
    <n v="0"/>
    <n v="0"/>
    <n v="0"/>
    <n v="0"/>
    <n v="0"/>
    <n v="0"/>
    <n v="987601"/>
    <n v="987601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4.13"/>
    <n v="7"/>
    <n v="5.6399999999999999E-2"/>
    <n v="4.13"/>
    <n v="7"/>
    <n v="5.6399999999999999E-2"/>
    <x v="1"/>
    <x v="1"/>
    <n v="0"/>
    <n v="0"/>
    <n v="0"/>
    <n v="562270"/>
    <n v="562270"/>
    <n v="0"/>
    <n v="0"/>
    <n v="0"/>
    <n v="0"/>
    <n v="0"/>
    <n v="0"/>
    <n v="0"/>
    <n v="0"/>
    <n v="0"/>
    <n v="0"/>
    <n v="0"/>
    <n v="0"/>
    <n v="1124540"/>
    <n v="1124540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5.13"/>
    <n v="8"/>
    <n v="5.9299999999999999E-2"/>
    <n v="5.13"/>
    <n v="8"/>
    <n v="5.9299999999999999E-2"/>
    <x v="1"/>
    <x v="1"/>
    <n v="0"/>
    <n v="0"/>
    <n v="0"/>
    <n v="325090"/>
    <n v="325090"/>
    <n v="325090"/>
    <n v="0"/>
    <n v="0"/>
    <n v="0"/>
    <n v="0"/>
    <n v="0"/>
    <n v="0"/>
    <n v="0"/>
    <n v="0"/>
    <n v="0"/>
    <n v="0"/>
    <n v="0"/>
    <n v="975270"/>
    <n v="975270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6.13"/>
    <n v="9"/>
    <n v="6.2100000000000002E-2"/>
    <n v="6.13"/>
    <n v="9"/>
    <n v="6.2100000000000002E-2"/>
    <x v="1"/>
    <x v="1"/>
    <n v="0"/>
    <n v="0"/>
    <n v="0"/>
    <n v="18585"/>
    <n v="18585"/>
    <n v="18585"/>
    <n v="18585"/>
    <n v="0"/>
    <n v="0"/>
    <n v="0"/>
    <n v="0"/>
    <n v="0"/>
    <n v="0"/>
    <n v="0"/>
    <n v="0"/>
    <n v="0"/>
    <n v="0"/>
    <n v="74340"/>
    <n v="74340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0"/>
    <n v="510970.65"/>
    <d v="2022-05-04T00:00:00"/>
    <d v="2025-05-04T00:00:00"/>
    <n v="510970.65"/>
    <n v="0.09"/>
    <n v="3"/>
    <n v="6.1652999999999999E-2"/>
    <n v="0.09"/>
    <n v="3"/>
    <n v="6.1652999999999999E-2"/>
    <x v="1"/>
    <x v="1"/>
    <n v="510970.65"/>
    <n v="0"/>
    <n v="0"/>
    <n v="0"/>
    <n v="0"/>
    <n v="0"/>
    <n v="0"/>
    <n v="0"/>
    <n v="0"/>
    <n v="0"/>
    <n v="0"/>
    <n v="0"/>
    <n v="0"/>
    <n v="0"/>
    <n v="0"/>
    <n v="0"/>
    <n v="510970.65"/>
    <n v="0"/>
    <n v="510970.65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2.09"/>
    <n v="5"/>
    <n v="7.1294999999999997E-2"/>
    <n v="2.09"/>
    <n v="5"/>
    <n v="7.1294999999999997E-2"/>
    <x v="1"/>
    <x v="1"/>
    <n v="0"/>
    <n v="0"/>
    <n v="1191863.72"/>
    <n v="0"/>
    <n v="0"/>
    <n v="0"/>
    <n v="0"/>
    <n v="0"/>
    <n v="0"/>
    <n v="0"/>
    <n v="0"/>
    <n v="0"/>
    <n v="0"/>
    <n v="0"/>
    <n v="0"/>
    <n v="0"/>
    <n v="0"/>
    <n v="1191863.72"/>
    <n v="1191863.72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200000000"/>
    <n v="0"/>
    <n v="0"/>
    <n v="0"/>
    <n v="0"/>
    <n v="0"/>
    <n v="0"/>
    <n v="0"/>
    <n v="0"/>
    <n v="0"/>
    <n v="200000000"/>
    <n v="2000000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186980919.34"/>
    <n v="0"/>
    <n v="0"/>
    <n v="0"/>
    <n v="0"/>
    <n v="0"/>
    <n v="0"/>
    <n v="0"/>
    <n v="0"/>
    <n v="0"/>
    <n v="186980919.34"/>
    <n v="186980919.34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0"/>
    <n v="1702512.99"/>
    <d v="2022-05-04T00:00:00"/>
    <d v="2025-05-04T00:00:00"/>
    <n v="1702512.99"/>
    <n v="0.09"/>
    <n v="3"/>
    <n v="6.1652999999999999E-2"/>
    <n v="0.09"/>
    <n v="3"/>
    <n v="6.1652999999999999E-2"/>
    <x v="1"/>
    <x v="1"/>
    <n v="1702512.99"/>
    <n v="0"/>
    <n v="0"/>
    <n v="0"/>
    <n v="0"/>
    <n v="0"/>
    <n v="0"/>
    <n v="0"/>
    <n v="0"/>
    <n v="0"/>
    <n v="0"/>
    <n v="0"/>
    <n v="0"/>
    <n v="0"/>
    <n v="0"/>
    <n v="0"/>
    <n v="1702512.99"/>
    <n v="0"/>
    <n v="1702512.99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0"/>
    <n v="6081352.5199999996"/>
    <d v="2022-05-04T00:00:00"/>
    <d v="2025-05-04T00:00:00"/>
    <n v="6081352.5199999996"/>
    <n v="0.09"/>
    <n v="3"/>
    <n v="6.1652999999999999E-2"/>
    <n v="0.09"/>
    <n v="3"/>
    <n v="6.1652999999999999E-2"/>
    <x v="1"/>
    <x v="1"/>
    <n v="6081352.5199999996"/>
    <n v="0"/>
    <n v="0"/>
    <n v="0"/>
    <n v="0"/>
    <n v="0"/>
    <n v="0"/>
    <n v="0"/>
    <n v="0"/>
    <n v="0"/>
    <n v="0"/>
    <n v="0"/>
    <n v="0"/>
    <n v="0"/>
    <n v="0"/>
    <n v="0"/>
    <n v="6081352.5199999996"/>
    <n v="0"/>
    <n v="6081352.5199999996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0"/>
    <n v="1350237.19"/>
    <d v="2022-05-04T00:00:00"/>
    <d v="2025-05-04T00:00:00"/>
    <n v="1350237.19"/>
    <n v="0.09"/>
    <n v="3"/>
    <n v="6.1652999999999999E-2"/>
    <n v="0.09"/>
    <n v="3"/>
    <n v="6.1652999999999999E-2"/>
    <x v="1"/>
    <x v="1"/>
    <n v="1350237.19"/>
    <n v="0"/>
    <n v="0"/>
    <n v="0"/>
    <n v="0"/>
    <n v="0"/>
    <n v="0"/>
    <n v="0"/>
    <n v="0"/>
    <n v="0"/>
    <n v="0"/>
    <n v="0"/>
    <n v="0"/>
    <n v="0"/>
    <n v="0"/>
    <n v="0"/>
    <n v="1350237.19"/>
    <n v="0"/>
    <n v="1350237.19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0"/>
    <n v="0"/>
    <n v="231575"/>
    <d v="2022-06-23T00:00:00"/>
    <d v="2025-06-23T00:00:00"/>
    <n v="463150"/>
    <n v="0.23"/>
    <n v="3"/>
    <n v="4.2999999999999997E-2"/>
    <n v="0.23"/>
    <n v="3"/>
    <n v="4.2999999999999997E-2"/>
    <x v="1"/>
    <x v="1"/>
    <n v="231575"/>
    <n v="0"/>
    <n v="0"/>
    <n v="0"/>
    <n v="0"/>
    <n v="0"/>
    <n v="0"/>
    <n v="0"/>
    <n v="0"/>
    <n v="0"/>
    <n v="0"/>
    <n v="0"/>
    <n v="0"/>
    <n v="0"/>
    <n v="0"/>
    <n v="0"/>
    <n v="231575"/>
    <n v="0"/>
    <n v="231575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0"/>
    <n v="257682.5"/>
    <d v="2022-06-23T00:00:00"/>
    <d v="2026-06-23T00:00:00"/>
    <n v="257682.5"/>
    <n v="1.23"/>
    <n v="4"/>
    <n v="4.7100000000000003E-2"/>
    <n v="1.23"/>
    <n v="4"/>
    <n v="4.7100000000000003E-2"/>
    <x v="1"/>
    <x v="1"/>
    <n v="128841.25"/>
    <n v="128841.25"/>
    <n v="0"/>
    <n v="0"/>
    <n v="0"/>
    <n v="0"/>
    <n v="0"/>
    <n v="0"/>
    <n v="0"/>
    <n v="0"/>
    <n v="0"/>
    <n v="0"/>
    <n v="0"/>
    <n v="0"/>
    <n v="0"/>
    <n v="0"/>
    <n v="257682.5"/>
    <n v="0"/>
    <n v="257682.5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2.23"/>
    <n v="5"/>
    <n v="5.0700000000000002E-2"/>
    <n v="2.23"/>
    <n v="5"/>
    <n v="5.0700000000000002E-2"/>
    <x v="1"/>
    <x v="1"/>
    <n v="0"/>
    <n v="425758.75"/>
    <n v="425758.75"/>
    <n v="0"/>
    <n v="0"/>
    <n v="0"/>
    <n v="0"/>
    <n v="0"/>
    <n v="0"/>
    <n v="0"/>
    <n v="0"/>
    <n v="0"/>
    <n v="0"/>
    <n v="0"/>
    <n v="0"/>
    <n v="0"/>
    <n v="425758.75"/>
    <n v="425758.75"/>
    <n v="851517.5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3.23"/>
    <n v="6"/>
    <n v="5.3600000000000002E-2"/>
    <n v="3.23"/>
    <n v="6"/>
    <n v="5.3600000000000002E-2"/>
    <x v="1"/>
    <x v="1"/>
    <n v="0"/>
    <n v="0"/>
    <n v="25370"/>
    <n v="25370"/>
    <n v="0"/>
    <n v="0"/>
    <n v="0"/>
    <n v="0"/>
    <n v="0"/>
    <n v="0"/>
    <n v="0"/>
    <n v="0"/>
    <n v="0"/>
    <n v="0"/>
    <n v="0"/>
    <n v="0"/>
    <n v="0"/>
    <n v="50740"/>
    <n v="50740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4.2300000000000004"/>
    <n v="7"/>
    <n v="5.6399999999999999E-2"/>
    <n v="4.2300000000000004"/>
    <n v="7"/>
    <n v="5.6399999999999999E-2"/>
    <x v="1"/>
    <x v="1"/>
    <n v="0"/>
    <n v="0"/>
    <n v="0"/>
    <n v="79650"/>
    <n v="79650"/>
    <n v="0"/>
    <n v="0"/>
    <n v="0"/>
    <n v="0"/>
    <n v="0"/>
    <n v="0"/>
    <n v="0"/>
    <n v="0"/>
    <n v="0"/>
    <n v="0"/>
    <n v="0"/>
    <n v="0"/>
    <n v="159300"/>
    <n v="159300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0"/>
    <n v="0"/>
    <n v="431142.5"/>
    <d v="2022-06-27T00:00:00"/>
    <d v="2025-06-27T00:00:00"/>
    <n v="862285"/>
    <n v="0.24"/>
    <n v="3"/>
    <n v="4.2999999999999997E-2"/>
    <n v="0.24"/>
    <n v="3"/>
    <n v="4.2999999999999997E-2"/>
    <x v="1"/>
    <x v="1"/>
    <n v="431142.5"/>
    <n v="0"/>
    <n v="0"/>
    <n v="0"/>
    <n v="0"/>
    <n v="0"/>
    <n v="0"/>
    <n v="0"/>
    <n v="0"/>
    <n v="0"/>
    <n v="0"/>
    <n v="0"/>
    <n v="0"/>
    <n v="0"/>
    <n v="0"/>
    <n v="0"/>
    <n v="431142.5"/>
    <n v="0"/>
    <n v="431142.5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0"/>
    <n v="530557.5"/>
    <d v="2022-06-27T00:00:00"/>
    <d v="2026-06-27T00:00:00"/>
    <n v="530557.5"/>
    <n v="1.24"/>
    <n v="4"/>
    <n v="4.7100000000000003E-2"/>
    <n v="1.24"/>
    <n v="4"/>
    <n v="4.7100000000000003E-2"/>
    <x v="1"/>
    <x v="1"/>
    <n v="265278.75"/>
    <n v="265278.75"/>
    <n v="0"/>
    <n v="0"/>
    <n v="0"/>
    <n v="0"/>
    <n v="0"/>
    <n v="0"/>
    <n v="0"/>
    <n v="0"/>
    <n v="0"/>
    <n v="0"/>
    <n v="0"/>
    <n v="0"/>
    <n v="0"/>
    <n v="0"/>
    <n v="530557.5"/>
    <n v="0"/>
    <n v="530557.5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2.2400000000000002"/>
    <n v="5"/>
    <n v="5.0700000000000002E-2"/>
    <n v="2.2400000000000002"/>
    <n v="5"/>
    <n v="5.0700000000000002E-2"/>
    <x v="1"/>
    <x v="1"/>
    <n v="0"/>
    <n v="1123728.75"/>
    <n v="1123728.75"/>
    <n v="0"/>
    <n v="0"/>
    <n v="0"/>
    <n v="0"/>
    <n v="0"/>
    <n v="0"/>
    <n v="0"/>
    <n v="0"/>
    <n v="0"/>
    <n v="0"/>
    <n v="0"/>
    <n v="0"/>
    <n v="0"/>
    <n v="1123728.75"/>
    <n v="1123728.75"/>
    <n v="2247457.5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3.24"/>
    <n v="6"/>
    <n v="5.3600000000000002E-2"/>
    <n v="3.24"/>
    <n v="6"/>
    <n v="5.3600000000000002E-2"/>
    <x v="1"/>
    <x v="1"/>
    <n v="0"/>
    <n v="0"/>
    <n v="4891468.75"/>
    <n v="4891468.75"/>
    <n v="0"/>
    <n v="0"/>
    <n v="0"/>
    <n v="0"/>
    <n v="0"/>
    <n v="0"/>
    <n v="0"/>
    <n v="0"/>
    <n v="0"/>
    <n v="0"/>
    <n v="0"/>
    <n v="0"/>
    <n v="0"/>
    <n v="9782937.5"/>
    <n v="9782937.5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4.24"/>
    <n v="7"/>
    <n v="5.6399999999999999E-2"/>
    <n v="4.24"/>
    <n v="7"/>
    <n v="5.6399999999999999E-2"/>
    <x v="1"/>
    <x v="1"/>
    <n v="0"/>
    <n v="0"/>
    <n v="0"/>
    <n v="5967776.25"/>
    <n v="5967776.25"/>
    <n v="0"/>
    <n v="0"/>
    <n v="0"/>
    <n v="0"/>
    <n v="0"/>
    <n v="0"/>
    <n v="0"/>
    <n v="0"/>
    <n v="0"/>
    <n v="0"/>
    <n v="0"/>
    <n v="0"/>
    <n v="11935552.5"/>
    <n v="11935552.5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5.24"/>
    <n v="8"/>
    <n v="5.9299999999999999E-2"/>
    <n v="5.24"/>
    <n v="8"/>
    <n v="5.9299999999999999E-2"/>
    <x v="1"/>
    <x v="1"/>
    <n v="0"/>
    <n v="0"/>
    <n v="0"/>
    <n v="139879.17000000001"/>
    <n v="139879.17000000001"/>
    <n v="139879.17000000001"/>
    <n v="0"/>
    <n v="0"/>
    <n v="0"/>
    <n v="0"/>
    <n v="0"/>
    <n v="0"/>
    <n v="0"/>
    <n v="0"/>
    <n v="0"/>
    <n v="0"/>
    <n v="0"/>
    <n v="419637.51"/>
    <n v="419637.51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6.24"/>
    <n v="9"/>
    <n v="6.2100000000000002E-2"/>
    <n v="6.24"/>
    <n v="9"/>
    <n v="6.2100000000000002E-2"/>
    <x v="1"/>
    <x v="1"/>
    <n v="0"/>
    <n v="0"/>
    <n v="0"/>
    <n v="47015.63"/>
    <n v="47015.63"/>
    <n v="47015.63"/>
    <n v="47015.63"/>
    <n v="0"/>
    <n v="0"/>
    <n v="0"/>
    <n v="0"/>
    <n v="0"/>
    <n v="0"/>
    <n v="0"/>
    <n v="0"/>
    <n v="0"/>
    <n v="0"/>
    <n v="188062.52"/>
    <n v="188062.52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34695318.020000003"/>
    <n v="0"/>
    <n v="0"/>
    <n v="0"/>
    <n v="0"/>
    <n v="0"/>
    <n v="0"/>
    <n v="0"/>
    <n v="0"/>
    <n v="0"/>
    <n v="34695318.020000003"/>
    <n v="34695318.020000003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0"/>
    <n v="522068.81"/>
    <d v="2022-05-04T00:00:00"/>
    <d v="2025-05-04T00:00:00"/>
    <n v="522068.81"/>
    <n v="0.09"/>
    <n v="3"/>
    <n v="6.1652999999999999E-2"/>
    <n v="0.09"/>
    <n v="3"/>
    <n v="6.1652999999999999E-2"/>
    <x v="1"/>
    <x v="1"/>
    <n v="522068.81"/>
    <n v="0"/>
    <n v="0"/>
    <n v="0"/>
    <n v="0"/>
    <n v="0"/>
    <n v="0"/>
    <n v="0"/>
    <n v="0"/>
    <n v="0"/>
    <n v="0"/>
    <n v="0"/>
    <n v="0"/>
    <n v="0"/>
    <n v="0"/>
    <n v="0"/>
    <n v="522068.81"/>
    <n v="0"/>
    <n v="522068.81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2.09"/>
    <n v="5"/>
    <n v="7.1294999999999997E-2"/>
    <n v="2.09"/>
    <n v="5"/>
    <n v="7.1294999999999997E-2"/>
    <x v="1"/>
    <x v="1"/>
    <n v="0"/>
    <n v="0"/>
    <n v="1216426.58"/>
    <n v="0"/>
    <n v="0"/>
    <n v="0"/>
    <n v="0"/>
    <n v="0"/>
    <n v="0"/>
    <n v="0"/>
    <n v="0"/>
    <n v="0"/>
    <n v="0"/>
    <n v="0"/>
    <n v="0"/>
    <n v="0"/>
    <n v="0"/>
    <n v="1216426.58"/>
    <n v="1216426.58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0"/>
    <n v="1608101.05"/>
    <d v="2022-05-04T00:00:00"/>
    <d v="2025-05-04T00:00:00"/>
    <n v="1608101.05"/>
    <n v="0.09"/>
    <n v="3"/>
    <n v="6.2603000000000006E-2"/>
    <n v="0.09"/>
    <n v="3"/>
    <n v="6.2603000000000006E-2"/>
    <x v="1"/>
    <x v="1"/>
    <n v="1608101.05"/>
    <n v="0"/>
    <n v="0"/>
    <n v="0"/>
    <n v="0"/>
    <n v="0"/>
    <n v="0"/>
    <n v="0"/>
    <n v="0"/>
    <n v="0"/>
    <n v="0"/>
    <n v="0"/>
    <n v="0"/>
    <n v="0"/>
    <n v="0"/>
    <n v="0"/>
    <n v="1608101.05"/>
    <n v="0"/>
    <n v="1608101.05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0"/>
    <n v="553567.93999999994"/>
    <d v="2022-05-04T00:00:00"/>
    <d v="2025-05-04T00:00:00"/>
    <n v="553567.93999999994"/>
    <n v="0.09"/>
    <n v="3"/>
    <n v="6.2603000000000006E-2"/>
    <n v="0.09"/>
    <n v="3"/>
    <n v="6.2603000000000006E-2"/>
    <x v="1"/>
    <x v="1"/>
    <n v="553567.93999999994"/>
    <n v="0"/>
    <n v="0"/>
    <n v="0"/>
    <n v="0"/>
    <n v="0"/>
    <n v="0"/>
    <n v="0"/>
    <n v="0"/>
    <n v="0"/>
    <n v="0"/>
    <n v="0"/>
    <n v="0"/>
    <n v="0"/>
    <n v="0"/>
    <n v="0"/>
    <n v="553567.93999999994"/>
    <n v="0"/>
    <n v="553567.93999999994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2.09"/>
    <n v="5"/>
    <n v="7.2566000000000005E-2"/>
    <n v="2.09"/>
    <n v="5"/>
    <n v="7.2566000000000005E-2"/>
    <x v="1"/>
    <x v="1"/>
    <n v="0"/>
    <n v="0"/>
    <n v="1288948.49"/>
    <n v="0"/>
    <n v="0"/>
    <n v="0"/>
    <n v="0"/>
    <n v="0"/>
    <n v="0"/>
    <n v="0"/>
    <n v="0"/>
    <n v="0"/>
    <n v="0"/>
    <n v="0"/>
    <n v="0"/>
    <n v="0"/>
    <n v="0"/>
    <n v="1288948.49"/>
    <n v="1288948.49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0"/>
    <n v="467800"/>
    <d v="2022-05-04T00:00:00"/>
    <d v="2025-05-04T00:00:00"/>
    <n v="467800"/>
    <n v="0.09"/>
    <n v="3"/>
    <n v="6.2603000000000006E-2"/>
    <n v="0.09"/>
    <n v="3"/>
    <n v="6.2603000000000006E-2"/>
    <x v="1"/>
    <x v="1"/>
    <n v="467800"/>
    <n v="0"/>
    <n v="0"/>
    <n v="0"/>
    <n v="0"/>
    <n v="0"/>
    <n v="0"/>
    <n v="0"/>
    <n v="0"/>
    <n v="0"/>
    <n v="0"/>
    <n v="0"/>
    <n v="0"/>
    <n v="0"/>
    <n v="0"/>
    <n v="0"/>
    <n v="467800"/>
    <n v="0"/>
    <n v="46780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2.09"/>
    <n v="5"/>
    <n v="7.2566000000000005E-2"/>
    <n v="2.09"/>
    <n v="5"/>
    <n v="7.2566000000000005E-2"/>
    <x v="1"/>
    <x v="1"/>
    <n v="0"/>
    <n v="0"/>
    <n v="1089243"/>
    <n v="0"/>
    <n v="0"/>
    <n v="0"/>
    <n v="0"/>
    <n v="0"/>
    <n v="0"/>
    <n v="0"/>
    <n v="0"/>
    <n v="0"/>
    <n v="0"/>
    <n v="0"/>
    <n v="0"/>
    <n v="0"/>
    <n v="0"/>
    <n v="1089243"/>
    <n v="1089243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0"/>
    <n v="682645.45"/>
    <d v="2022-05-04T00:00:00"/>
    <d v="2025-05-04T00:00:00"/>
    <n v="682645.45"/>
    <n v="0.09"/>
    <n v="3"/>
    <n v="6.2603000000000006E-2"/>
    <n v="0.09"/>
    <n v="3"/>
    <n v="6.2603000000000006E-2"/>
    <x v="1"/>
    <x v="1"/>
    <n v="682645.45"/>
    <n v="0"/>
    <n v="0"/>
    <n v="0"/>
    <n v="0"/>
    <n v="0"/>
    <n v="0"/>
    <n v="0"/>
    <n v="0"/>
    <n v="0"/>
    <n v="0"/>
    <n v="0"/>
    <n v="0"/>
    <n v="0"/>
    <n v="0"/>
    <n v="0"/>
    <n v="682645.45"/>
    <n v="0"/>
    <n v="682645.45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2.09"/>
    <n v="5"/>
    <n v="7.2566000000000005E-2"/>
    <n v="2.09"/>
    <n v="5"/>
    <n v="7.2566000000000005E-2"/>
    <x v="1"/>
    <x v="1"/>
    <n v="0"/>
    <n v="0"/>
    <n v="1589500.53"/>
    <n v="0"/>
    <n v="0"/>
    <n v="0"/>
    <n v="0"/>
    <n v="0"/>
    <n v="0"/>
    <n v="0"/>
    <n v="0"/>
    <n v="0"/>
    <n v="0"/>
    <n v="0"/>
    <n v="0"/>
    <n v="0"/>
    <n v="0"/>
    <n v="1589500.53"/>
    <n v="1589500.53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0"/>
    <n v="959458.09"/>
    <d v="2022-05-04T00:00:00"/>
    <d v="2025-05-04T00:00:00"/>
    <n v="959458.09"/>
    <n v="0.09"/>
    <n v="3"/>
    <n v="6.2603000000000006E-2"/>
    <n v="0.09"/>
    <n v="3"/>
    <n v="6.2603000000000006E-2"/>
    <x v="1"/>
    <x v="1"/>
    <n v="959458.09"/>
    <n v="0"/>
    <n v="0"/>
    <n v="0"/>
    <n v="0"/>
    <n v="0"/>
    <n v="0"/>
    <n v="0"/>
    <n v="0"/>
    <n v="0"/>
    <n v="0"/>
    <n v="0"/>
    <n v="0"/>
    <n v="0"/>
    <n v="0"/>
    <n v="0"/>
    <n v="959458.09"/>
    <n v="0"/>
    <n v="959458.09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2.09"/>
    <n v="5"/>
    <n v="7.2566000000000005E-2"/>
    <n v="2.09"/>
    <n v="5"/>
    <n v="7.2566000000000005E-2"/>
    <x v="1"/>
    <x v="1"/>
    <n v="0"/>
    <n v="0"/>
    <n v="2233986.15"/>
    <n v="0"/>
    <n v="0"/>
    <n v="0"/>
    <n v="0"/>
    <n v="0"/>
    <n v="0"/>
    <n v="0"/>
    <n v="0"/>
    <n v="0"/>
    <n v="0"/>
    <n v="0"/>
    <n v="0"/>
    <n v="0"/>
    <n v="0"/>
    <n v="2233986.15"/>
    <n v="2233986.15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0"/>
    <n v="6924.78"/>
    <d v="2022-05-04T00:00:00"/>
    <d v="2025-05-04T00:00:00"/>
    <n v="6924.78"/>
    <n v="0.09"/>
    <n v="3"/>
    <n v="6.2603000000000006E-2"/>
    <n v="0.09"/>
    <n v="3"/>
    <n v="6.2603000000000006E-2"/>
    <x v="1"/>
    <x v="1"/>
    <n v="6924.78"/>
    <n v="0"/>
    <n v="0"/>
    <n v="0"/>
    <n v="0"/>
    <n v="0"/>
    <n v="0"/>
    <n v="0"/>
    <n v="0"/>
    <n v="0"/>
    <n v="0"/>
    <n v="0"/>
    <n v="0"/>
    <n v="0"/>
    <n v="0"/>
    <n v="0"/>
    <n v="6924.78"/>
    <n v="0"/>
    <n v="6924.78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2.09"/>
    <n v="5"/>
    <n v="7.2566000000000005E-2"/>
    <n v="2.09"/>
    <n v="5"/>
    <n v="7.2566000000000005E-2"/>
    <x v="1"/>
    <x v="1"/>
    <n v="0"/>
    <n v="0"/>
    <n v="16125.88"/>
    <n v="0"/>
    <n v="0"/>
    <n v="0"/>
    <n v="0"/>
    <n v="0"/>
    <n v="0"/>
    <n v="0"/>
    <n v="0"/>
    <n v="0"/>
    <n v="0"/>
    <n v="0"/>
    <n v="0"/>
    <n v="0"/>
    <n v="0"/>
    <n v="16125.88"/>
    <n v="16125.88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0"/>
    <n v="0"/>
    <n v="355327.5"/>
    <d v="2022-07-27T00:00:00"/>
    <d v="2025-07-27T00:00:00"/>
    <n v="710655"/>
    <n v="0.32"/>
    <n v="3"/>
    <n v="4.2999999999999997E-2"/>
    <n v="0.32"/>
    <n v="3"/>
    <n v="4.2999999999999997E-2"/>
    <x v="1"/>
    <x v="1"/>
    <n v="355327.5"/>
    <n v="0"/>
    <n v="0"/>
    <n v="0"/>
    <n v="0"/>
    <n v="0"/>
    <n v="0"/>
    <n v="0"/>
    <n v="0"/>
    <n v="0"/>
    <n v="0"/>
    <n v="0"/>
    <n v="0"/>
    <n v="0"/>
    <n v="0"/>
    <n v="0"/>
    <n v="355327.5"/>
    <n v="0"/>
    <n v="355327.5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1.32"/>
    <n v="4"/>
    <n v="4.7100000000000003E-2"/>
    <n v="1.32"/>
    <n v="4"/>
    <n v="4.7100000000000003E-2"/>
    <x v="1"/>
    <x v="1"/>
    <n v="0"/>
    <n v="391022.5"/>
    <n v="0"/>
    <n v="0"/>
    <n v="0"/>
    <n v="0"/>
    <n v="0"/>
    <n v="0"/>
    <n v="0"/>
    <n v="0"/>
    <n v="0"/>
    <n v="0"/>
    <n v="0"/>
    <n v="0"/>
    <n v="0"/>
    <n v="0"/>
    <n v="391022.5"/>
    <n v="0"/>
    <n v="391022.5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2.33"/>
    <n v="5"/>
    <n v="5.0700000000000002E-2"/>
    <n v="2.33"/>
    <n v="5"/>
    <n v="5.0700000000000002E-2"/>
    <x v="1"/>
    <x v="1"/>
    <n v="0"/>
    <n v="0"/>
    <n v="915916"/>
    <n v="0"/>
    <n v="0"/>
    <n v="0"/>
    <n v="0"/>
    <n v="0"/>
    <n v="0"/>
    <n v="0"/>
    <n v="0"/>
    <n v="0"/>
    <n v="0"/>
    <n v="0"/>
    <n v="0"/>
    <n v="0"/>
    <n v="0"/>
    <n v="915916"/>
    <n v="915916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3.33"/>
    <n v="6"/>
    <n v="5.3600000000000002E-2"/>
    <n v="3.33"/>
    <n v="6"/>
    <n v="5.3600000000000002E-2"/>
    <x v="1"/>
    <x v="1"/>
    <n v="0"/>
    <n v="0"/>
    <n v="0"/>
    <n v="1192242.5"/>
    <n v="0"/>
    <n v="0"/>
    <n v="0"/>
    <n v="0"/>
    <n v="0"/>
    <n v="0"/>
    <n v="0"/>
    <n v="0"/>
    <n v="0"/>
    <n v="0"/>
    <n v="0"/>
    <n v="0"/>
    <n v="0"/>
    <n v="1192242.5"/>
    <n v="1192242.5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4.32"/>
    <n v="7"/>
    <n v="5.7881000000000002E-2"/>
    <n v="4.32"/>
    <n v="7"/>
    <n v="5.7881000000000002E-2"/>
    <x v="1"/>
    <x v="1"/>
    <n v="0"/>
    <n v="0"/>
    <n v="0"/>
    <n v="604676.25"/>
    <n v="604676.25"/>
    <n v="0"/>
    <n v="0"/>
    <n v="0"/>
    <n v="0"/>
    <n v="0"/>
    <n v="0"/>
    <n v="0"/>
    <n v="0"/>
    <n v="0"/>
    <n v="0"/>
    <n v="0"/>
    <n v="0"/>
    <n v="1209352.5"/>
    <n v="1209352.5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5.32"/>
    <n v="8"/>
    <n v="5.9299999999999999E-2"/>
    <n v="5.32"/>
    <n v="8"/>
    <n v="5.9299999999999999E-2"/>
    <x v="1"/>
    <x v="1"/>
    <n v="0"/>
    <n v="0"/>
    <n v="0"/>
    <n v="17700"/>
    <n v="17700"/>
    <n v="17700"/>
    <n v="0"/>
    <n v="0"/>
    <n v="0"/>
    <n v="0"/>
    <n v="0"/>
    <n v="0"/>
    <n v="0"/>
    <n v="0"/>
    <n v="0"/>
    <n v="0"/>
    <n v="0"/>
    <n v="53100"/>
    <n v="53100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0"/>
    <n v="336928.17"/>
    <d v="2022-05-04T00:00:00"/>
    <d v="2025-05-04T00:00:00"/>
    <n v="336928.17"/>
    <n v="0.09"/>
    <n v="3"/>
    <n v="6.2603000000000006E-2"/>
    <n v="0.09"/>
    <n v="3"/>
    <n v="6.2603000000000006E-2"/>
    <x v="1"/>
    <x v="1"/>
    <n v="336928.17"/>
    <n v="0"/>
    <n v="0"/>
    <n v="0"/>
    <n v="0"/>
    <n v="0"/>
    <n v="0"/>
    <n v="0"/>
    <n v="0"/>
    <n v="0"/>
    <n v="0"/>
    <n v="0"/>
    <n v="0"/>
    <n v="0"/>
    <n v="0"/>
    <n v="0"/>
    <n v="336928.17"/>
    <n v="0"/>
    <n v="336928.17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2.09"/>
    <n v="5"/>
    <n v="7.2566000000000005E-2"/>
    <n v="2.09"/>
    <n v="5"/>
    <n v="7.2566000000000005E-2"/>
    <x v="1"/>
    <x v="1"/>
    <n v="0"/>
    <n v="0"/>
    <n v="786165.73"/>
    <n v="0"/>
    <n v="0"/>
    <n v="0"/>
    <n v="0"/>
    <n v="0"/>
    <n v="0"/>
    <n v="0"/>
    <n v="0"/>
    <n v="0"/>
    <n v="0"/>
    <n v="0"/>
    <n v="0"/>
    <n v="0"/>
    <n v="0"/>
    <n v="786165.73"/>
    <n v="786165.73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0"/>
    <n v="542501.94999999995"/>
    <d v="2022-05-04T00:00:00"/>
    <d v="2025-05-04T00:00:00"/>
    <n v="542501.94999999995"/>
    <n v="0.09"/>
    <n v="3"/>
    <n v="6.2603000000000006E-2"/>
    <n v="0.09"/>
    <n v="3"/>
    <n v="6.2603000000000006E-2"/>
    <x v="1"/>
    <x v="1"/>
    <n v="542501.94999999995"/>
    <n v="0"/>
    <n v="0"/>
    <n v="0"/>
    <n v="0"/>
    <n v="0"/>
    <n v="0"/>
    <n v="0"/>
    <n v="0"/>
    <n v="0"/>
    <n v="0"/>
    <n v="0"/>
    <n v="0"/>
    <n v="0"/>
    <n v="0"/>
    <n v="0"/>
    <n v="542501.94999999995"/>
    <n v="0"/>
    <n v="542501.94999999995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2.09"/>
    <n v="5"/>
    <n v="7.2566000000000005E-2"/>
    <n v="2.09"/>
    <n v="5"/>
    <n v="7.2566000000000005E-2"/>
    <x v="1"/>
    <x v="1"/>
    <n v="0"/>
    <n v="0"/>
    <n v="1263119.95"/>
    <n v="0"/>
    <n v="0"/>
    <n v="0"/>
    <n v="0"/>
    <n v="0"/>
    <n v="0"/>
    <n v="0"/>
    <n v="0"/>
    <n v="0"/>
    <n v="0"/>
    <n v="0"/>
    <n v="0"/>
    <n v="0"/>
    <n v="0"/>
    <n v="1263119.95"/>
    <n v="1263119.95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0"/>
    <n v="44337.08"/>
    <d v="2022-05-04T00:00:00"/>
    <d v="2025-05-04T00:00:00"/>
    <n v="44337.08"/>
    <n v="0.09"/>
    <n v="3"/>
    <n v="6.2603000000000006E-2"/>
    <n v="0.09"/>
    <n v="3"/>
    <n v="6.2603000000000006E-2"/>
    <x v="1"/>
    <x v="1"/>
    <n v="44337.08"/>
    <n v="0"/>
    <n v="0"/>
    <n v="0"/>
    <n v="0"/>
    <n v="0"/>
    <n v="0"/>
    <n v="0"/>
    <n v="0"/>
    <n v="0"/>
    <n v="0"/>
    <n v="0"/>
    <n v="0"/>
    <n v="0"/>
    <n v="0"/>
    <n v="0"/>
    <n v="44337.08"/>
    <n v="0"/>
    <n v="44337.08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2.09"/>
    <n v="5"/>
    <n v="7.2566000000000005E-2"/>
    <n v="2.09"/>
    <n v="5"/>
    <n v="7.2566000000000005E-2"/>
    <x v="1"/>
    <x v="1"/>
    <n v="0"/>
    <n v="0"/>
    <n v="103231.64"/>
    <n v="0"/>
    <n v="0"/>
    <n v="0"/>
    <n v="0"/>
    <n v="0"/>
    <n v="0"/>
    <n v="0"/>
    <n v="0"/>
    <n v="0"/>
    <n v="0"/>
    <n v="0"/>
    <n v="0"/>
    <n v="0"/>
    <n v="0"/>
    <n v="103231.64"/>
    <n v="103231.64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0"/>
    <n v="169239.6"/>
    <d v="2022-05-04T00:00:00"/>
    <d v="2025-05-04T00:00:00"/>
    <n v="169239.6"/>
    <n v="0.09"/>
    <n v="3"/>
    <n v="6.2603000000000006E-2"/>
    <n v="0.09"/>
    <n v="3"/>
    <n v="6.2603000000000006E-2"/>
    <x v="1"/>
    <x v="1"/>
    <n v="169239.6"/>
    <n v="0"/>
    <n v="0"/>
    <n v="0"/>
    <n v="0"/>
    <n v="0"/>
    <n v="0"/>
    <n v="0"/>
    <n v="0"/>
    <n v="0"/>
    <n v="0"/>
    <n v="0"/>
    <n v="0"/>
    <n v="0"/>
    <n v="0"/>
    <n v="0"/>
    <n v="169239.6"/>
    <n v="0"/>
    <n v="169239.6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2.09"/>
    <n v="5"/>
    <n v="7.2566000000000005E-2"/>
    <n v="2.09"/>
    <n v="5"/>
    <n v="7.2566000000000005E-2"/>
    <x v="1"/>
    <x v="1"/>
    <n v="0"/>
    <n v="0"/>
    <n v="394046.67"/>
    <n v="0"/>
    <n v="0"/>
    <n v="0"/>
    <n v="0"/>
    <n v="0"/>
    <n v="0"/>
    <n v="0"/>
    <n v="0"/>
    <n v="0"/>
    <n v="0"/>
    <n v="0"/>
    <n v="0"/>
    <n v="0"/>
    <n v="0"/>
    <n v="394046.67"/>
    <n v="394046.67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0"/>
    <n v="5723137.1399999997"/>
    <d v="2022-05-04T00:00:00"/>
    <d v="2025-05-04T00:00:00"/>
    <n v="5723137.1399999997"/>
    <n v="0.09"/>
    <n v="3"/>
    <n v="6.1652999999999999E-2"/>
    <n v="0.09"/>
    <n v="3"/>
    <n v="6.1652999999999999E-2"/>
    <x v="1"/>
    <x v="1"/>
    <n v="5723137.1399999997"/>
    <n v="0"/>
    <n v="0"/>
    <n v="0"/>
    <n v="0"/>
    <n v="0"/>
    <n v="0"/>
    <n v="0"/>
    <n v="0"/>
    <n v="0"/>
    <n v="0"/>
    <n v="0"/>
    <n v="0"/>
    <n v="0"/>
    <n v="0"/>
    <n v="0"/>
    <n v="5723137.1399999997"/>
    <n v="0"/>
    <n v="5723137.1399999997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0"/>
    <n v="348526.06"/>
    <d v="2022-05-04T00:00:00"/>
    <d v="2025-05-04T00:00:00"/>
    <n v="348526.06"/>
    <n v="0.09"/>
    <n v="3"/>
    <n v="6.1652999999999999E-2"/>
    <n v="0.09"/>
    <n v="3"/>
    <n v="6.1652999999999999E-2"/>
    <x v="1"/>
    <x v="1"/>
    <n v="348526.06"/>
    <n v="0"/>
    <n v="0"/>
    <n v="0"/>
    <n v="0"/>
    <n v="0"/>
    <n v="0"/>
    <n v="0"/>
    <n v="0"/>
    <n v="0"/>
    <n v="0"/>
    <n v="0"/>
    <n v="0"/>
    <n v="0"/>
    <n v="0"/>
    <n v="0"/>
    <n v="348526.06"/>
    <n v="0"/>
    <n v="348526.06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2.09"/>
    <n v="5"/>
    <n v="7.1294999999999997E-2"/>
    <n v="2.09"/>
    <n v="5"/>
    <n v="7.1294999999999997E-2"/>
    <x v="1"/>
    <x v="1"/>
    <n v="0"/>
    <n v="0"/>
    <n v="811482.02"/>
    <n v="0"/>
    <n v="0"/>
    <n v="0"/>
    <n v="0"/>
    <n v="0"/>
    <n v="0"/>
    <n v="0"/>
    <n v="0"/>
    <n v="0"/>
    <n v="0"/>
    <n v="0"/>
    <n v="0"/>
    <n v="0"/>
    <n v="0"/>
    <n v="811482.02"/>
    <n v="811482.02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0"/>
    <n v="303407.64"/>
    <d v="2022-05-04T00:00:00"/>
    <d v="2025-05-04T00:00:00"/>
    <n v="303407.64"/>
    <n v="0.09"/>
    <n v="3"/>
    <n v="6.1652999999999999E-2"/>
    <n v="0.09"/>
    <n v="3"/>
    <n v="6.1652999999999999E-2"/>
    <x v="1"/>
    <x v="1"/>
    <n v="303407.64"/>
    <n v="0"/>
    <n v="0"/>
    <n v="0"/>
    <n v="0"/>
    <n v="0"/>
    <n v="0"/>
    <n v="0"/>
    <n v="0"/>
    <n v="0"/>
    <n v="0"/>
    <n v="0"/>
    <n v="0"/>
    <n v="0"/>
    <n v="0"/>
    <n v="0"/>
    <n v="303407.64"/>
    <n v="0"/>
    <n v="303407.64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2.09"/>
    <n v="5"/>
    <n v="7.1294999999999997E-2"/>
    <n v="2.09"/>
    <n v="5"/>
    <n v="7.1294999999999997E-2"/>
    <x v="1"/>
    <x v="1"/>
    <n v="0"/>
    <n v="0"/>
    <n v="706413.36"/>
    <n v="0"/>
    <n v="0"/>
    <n v="0"/>
    <n v="0"/>
    <n v="0"/>
    <n v="0"/>
    <n v="0"/>
    <n v="0"/>
    <n v="0"/>
    <n v="0"/>
    <n v="0"/>
    <n v="0"/>
    <n v="0"/>
    <n v="0"/>
    <n v="706413.36"/>
    <n v="706413.36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0"/>
    <n v="106321.71"/>
    <d v="2022-05-04T00:00:00"/>
    <d v="2025-05-04T00:00:00"/>
    <n v="106321.71"/>
    <n v="0.09"/>
    <n v="3"/>
    <n v="6.1652999999999999E-2"/>
    <n v="0.09"/>
    <n v="3"/>
    <n v="6.1652999999999999E-2"/>
    <x v="1"/>
    <x v="1"/>
    <n v="106321.71"/>
    <n v="0"/>
    <n v="0"/>
    <n v="0"/>
    <n v="0"/>
    <n v="0"/>
    <n v="0"/>
    <n v="0"/>
    <n v="0"/>
    <n v="0"/>
    <n v="0"/>
    <n v="0"/>
    <n v="0"/>
    <n v="0"/>
    <n v="0"/>
    <n v="0"/>
    <n v="106321.71"/>
    <n v="0"/>
    <n v="106321.71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2.09"/>
    <n v="5"/>
    <n v="7.1294999999999997E-2"/>
    <n v="2.09"/>
    <n v="5"/>
    <n v="7.1294999999999997E-2"/>
    <x v="1"/>
    <x v="1"/>
    <n v="0"/>
    <n v="0"/>
    <n v="247534.93"/>
    <n v="0"/>
    <n v="0"/>
    <n v="0"/>
    <n v="0"/>
    <n v="0"/>
    <n v="0"/>
    <n v="0"/>
    <n v="0"/>
    <n v="0"/>
    <n v="0"/>
    <n v="0"/>
    <n v="0"/>
    <n v="0"/>
    <n v="0"/>
    <n v="247534.93"/>
    <n v="247534.93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0"/>
    <n v="45910.239999999998"/>
    <d v="2022-05-04T00:00:00"/>
    <d v="2025-05-04T00:00:00"/>
    <n v="45910.239999999998"/>
    <n v="0.09"/>
    <n v="3"/>
    <n v="6.1652999999999999E-2"/>
    <n v="0.09"/>
    <n v="3"/>
    <n v="6.1652999999999999E-2"/>
    <x v="1"/>
    <x v="1"/>
    <n v="45910.239999999998"/>
    <n v="0"/>
    <n v="0"/>
    <n v="0"/>
    <n v="0"/>
    <n v="0"/>
    <n v="0"/>
    <n v="0"/>
    <n v="0"/>
    <n v="0"/>
    <n v="0"/>
    <n v="0"/>
    <n v="0"/>
    <n v="0"/>
    <n v="0"/>
    <n v="0"/>
    <n v="45910.239999999998"/>
    <n v="0"/>
    <n v="45910.239999999998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2.09"/>
    <n v="5"/>
    <n v="7.1294999999999997E-2"/>
    <n v="2.09"/>
    <n v="5"/>
    <n v="7.1294999999999997E-2"/>
    <x v="1"/>
    <x v="1"/>
    <n v="0"/>
    <n v="0"/>
    <n v="106877.92"/>
    <n v="0"/>
    <n v="0"/>
    <n v="0"/>
    <n v="0"/>
    <n v="0"/>
    <n v="0"/>
    <n v="0"/>
    <n v="0"/>
    <n v="0"/>
    <n v="0"/>
    <n v="0"/>
    <n v="0"/>
    <n v="0"/>
    <n v="0"/>
    <n v="106877.92"/>
    <n v="106877.92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7.36"/>
    <n v="10"/>
    <n v="6.5000000000000002E-2"/>
    <n v="7.36"/>
    <n v="10"/>
    <n v="6.5000000000000002E-2"/>
    <x v="1"/>
    <x v="1"/>
    <n v="0"/>
    <n v="0"/>
    <n v="0"/>
    <n v="21240"/>
    <n v="21240"/>
    <n v="21240"/>
    <n v="21240"/>
    <n v="21240"/>
    <n v="0"/>
    <n v="0"/>
    <n v="0"/>
    <n v="0"/>
    <n v="0"/>
    <n v="0"/>
    <n v="0"/>
    <n v="0"/>
    <n v="0"/>
    <n v="106200"/>
    <n v="106200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358.75"/>
    <n v="0"/>
    <n v="0"/>
    <n v="1187.3699999999999"/>
    <n v="0"/>
    <n v="0"/>
    <n v="0"/>
    <n v="0"/>
    <n v="331358.75"/>
    <d v="2022-08-08T00:00:00"/>
    <d v="2025-08-08T00:00:00"/>
    <n v="662717.5"/>
    <n v="0.36"/>
    <n v="3"/>
    <n v="4.2999999999999997E-2"/>
    <n v="0.36"/>
    <n v="3"/>
    <n v="4.2999999999999997E-2"/>
    <x v="1"/>
    <x v="1"/>
    <n v="331358.75"/>
    <n v="0"/>
    <n v="0"/>
    <n v="0"/>
    <n v="0"/>
    <n v="0"/>
    <n v="0"/>
    <n v="0"/>
    <n v="0"/>
    <n v="0"/>
    <n v="0"/>
    <n v="0"/>
    <n v="0"/>
    <n v="0"/>
    <n v="0"/>
    <n v="0"/>
    <n v="331358.75"/>
    <n v="0"/>
    <n v="331358.75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1.36"/>
    <n v="4"/>
    <n v="4.7100000000000003E-2"/>
    <n v="1.36"/>
    <n v="4"/>
    <n v="4.7100000000000003E-2"/>
    <x v="1"/>
    <x v="1"/>
    <n v="0"/>
    <n v="478637.5"/>
    <n v="0"/>
    <n v="0"/>
    <n v="0"/>
    <n v="0"/>
    <n v="0"/>
    <n v="0"/>
    <n v="0"/>
    <n v="0"/>
    <n v="0"/>
    <n v="0"/>
    <n v="0"/>
    <n v="0"/>
    <n v="0"/>
    <n v="0"/>
    <n v="478637.5"/>
    <n v="0"/>
    <n v="478637.5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2.36"/>
    <n v="5"/>
    <n v="5.0700000000000002E-2"/>
    <n v="2.36"/>
    <n v="5"/>
    <n v="5.0700000000000002E-2"/>
    <x v="1"/>
    <x v="1"/>
    <n v="0"/>
    <n v="0"/>
    <n v="1283692.5"/>
    <n v="0"/>
    <n v="0"/>
    <n v="0"/>
    <n v="0"/>
    <n v="0"/>
    <n v="0"/>
    <n v="0"/>
    <n v="0"/>
    <n v="0"/>
    <n v="0"/>
    <n v="0"/>
    <n v="0"/>
    <n v="0"/>
    <n v="0"/>
    <n v="1283692.5"/>
    <n v="1283692.5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3.36"/>
    <n v="6"/>
    <n v="5.3600000000000002E-2"/>
    <n v="3.36"/>
    <n v="6"/>
    <n v="5.3600000000000002E-2"/>
    <x v="1"/>
    <x v="1"/>
    <n v="0"/>
    <n v="0"/>
    <n v="0"/>
    <n v="3059592.5"/>
    <n v="0"/>
    <n v="0"/>
    <n v="0"/>
    <n v="0"/>
    <n v="0"/>
    <n v="0"/>
    <n v="0"/>
    <n v="0"/>
    <n v="0"/>
    <n v="0"/>
    <n v="0"/>
    <n v="0"/>
    <n v="0"/>
    <n v="3059592.5"/>
    <n v="3059592.5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4.3600000000000003"/>
    <n v="7"/>
    <n v="5.6399999999999999E-2"/>
    <n v="4.3600000000000003"/>
    <n v="7"/>
    <n v="5.6399999999999999E-2"/>
    <x v="1"/>
    <x v="1"/>
    <n v="0"/>
    <n v="0"/>
    <n v="0"/>
    <n v="1626261.25"/>
    <n v="1626261.25"/>
    <n v="0"/>
    <n v="0"/>
    <n v="0"/>
    <n v="0"/>
    <n v="0"/>
    <n v="0"/>
    <n v="0"/>
    <n v="0"/>
    <n v="0"/>
    <n v="0"/>
    <n v="0"/>
    <n v="0"/>
    <n v="3252522.5"/>
    <n v="3252522.5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5.36"/>
    <n v="8"/>
    <n v="5.9299999999999999E-2"/>
    <n v="5.36"/>
    <n v="8"/>
    <n v="5.9299999999999999E-2"/>
    <x v="1"/>
    <x v="1"/>
    <n v="0"/>
    <n v="0"/>
    <n v="0"/>
    <n v="230001.67"/>
    <n v="230001.67"/>
    <n v="230001.67"/>
    <n v="0"/>
    <n v="0"/>
    <n v="0"/>
    <n v="0"/>
    <n v="0"/>
    <n v="0"/>
    <n v="0"/>
    <n v="0"/>
    <n v="0"/>
    <n v="0"/>
    <n v="0"/>
    <n v="690005.01"/>
    <n v="690005.01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6.36"/>
    <n v="9"/>
    <n v="6.2100000000000002E-2"/>
    <n v="6.36"/>
    <n v="9"/>
    <n v="6.2100000000000002E-2"/>
    <x v="1"/>
    <x v="1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7.36"/>
    <n v="10"/>
    <n v="6.5000000000000002E-2"/>
    <n v="7.36"/>
    <n v="10"/>
    <n v="6.5000000000000002E-2"/>
    <x v="1"/>
    <x v="1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53100"/>
    <n v="53100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091.25"/>
    <n v="0"/>
    <n v="0"/>
    <n v="620.24"/>
    <n v="0"/>
    <n v="0"/>
    <n v="0"/>
    <n v="0"/>
    <n v="173091.25"/>
    <d v="2022-08-09T00:00:00"/>
    <d v="2025-08-09T00:00:00"/>
    <n v="346182.5"/>
    <n v="0.36"/>
    <n v="3"/>
    <n v="4.2999999999999997E-2"/>
    <n v="0.36"/>
    <n v="3"/>
    <n v="4.2999999999999997E-2"/>
    <x v="1"/>
    <x v="1"/>
    <n v="173091.25"/>
    <n v="0"/>
    <n v="0"/>
    <n v="0"/>
    <n v="0"/>
    <n v="0"/>
    <n v="0"/>
    <n v="0"/>
    <n v="0"/>
    <n v="0"/>
    <n v="0"/>
    <n v="0"/>
    <n v="0"/>
    <n v="0"/>
    <n v="0"/>
    <n v="0"/>
    <n v="173091.25"/>
    <n v="0"/>
    <n v="173091.25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1.36"/>
    <n v="4"/>
    <n v="4.7100000000000003E-2"/>
    <n v="1.36"/>
    <n v="4"/>
    <n v="4.7100000000000003E-2"/>
    <x v="1"/>
    <x v="1"/>
    <n v="0"/>
    <n v="970845"/>
    <n v="0"/>
    <n v="0"/>
    <n v="0"/>
    <n v="0"/>
    <n v="0"/>
    <n v="0"/>
    <n v="0"/>
    <n v="0"/>
    <n v="0"/>
    <n v="0"/>
    <n v="0"/>
    <n v="0"/>
    <n v="0"/>
    <n v="0"/>
    <n v="970845"/>
    <n v="0"/>
    <n v="97084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2.36"/>
    <n v="5"/>
    <n v="5.0700000000000002E-2"/>
    <n v="2.36"/>
    <n v="5"/>
    <n v="5.0700000000000002E-2"/>
    <x v="1"/>
    <x v="1"/>
    <n v="0"/>
    <n v="0"/>
    <n v="969665"/>
    <n v="0"/>
    <n v="0"/>
    <n v="0"/>
    <n v="0"/>
    <n v="0"/>
    <n v="0"/>
    <n v="0"/>
    <n v="0"/>
    <n v="0"/>
    <n v="0"/>
    <n v="0"/>
    <n v="0"/>
    <n v="0"/>
    <n v="0"/>
    <n v="969665"/>
    <n v="969665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3.36"/>
    <n v="6"/>
    <n v="5.3600000000000002E-2"/>
    <n v="3.36"/>
    <n v="6"/>
    <n v="5.3600000000000002E-2"/>
    <x v="1"/>
    <x v="1"/>
    <n v="0"/>
    <n v="0"/>
    <n v="0"/>
    <n v="1348002.5"/>
    <n v="0"/>
    <n v="0"/>
    <n v="0"/>
    <n v="0"/>
    <n v="0"/>
    <n v="0"/>
    <n v="0"/>
    <n v="0"/>
    <n v="0"/>
    <n v="0"/>
    <n v="0"/>
    <n v="0"/>
    <n v="0"/>
    <n v="1348002.5"/>
    <n v="1348002.5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4.3600000000000003"/>
    <n v="7"/>
    <n v="5.6399999999999999E-2"/>
    <n v="4.3600000000000003"/>
    <n v="7"/>
    <n v="5.6399999999999999E-2"/>
    <x v="1"/>
    <x v="1"/>
    <n v="0"/>
    <n v="0"/>
    <n v="0"/>
    <n v="548921.25"/>
    <n v="548921.25"/>
    <n v="0"/>
    <n v="0"/>
    <n v="0"/>
    <n v="0"/>
    <n v="0"/>
    <n v="0"/>
    <n v="0"/>
    <n v="0"/>
    <n v="0"/>
    <n v="0"/>
    <n v="0"/>
    <n v="0"/>
    <n v="1097842.5"/>
    <n v="1097842.5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5.36"/>
    <n v="8"/>
    <n v="5.9299999999999999E-2"/>
    <n v="5.36"/>
    <n v="8"/>
    <n v="5.9299999999999999E-2"/>
    <x v="1"/>
    <x v="1"/>
    <n v="0"/>
    <n v="0"/>
    <n v="0"/>
    <n v="155219.17000000001"/>
    <n v="155219.17000000001"/>
    <n v="155219.17000000001"/>
    <n v="0"/>
    <n v="0"/>
    <n v="0"/>
    <n v="0"/>
    <n v="0"/>
    <n v="0"/>
    <n v="0"/>
    <n v="0"/>
    <n v="0"/>
    <n v="0"/>
    <n v="0"/>
    <n v="465657.51"/>
    <n v="465657.51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6.36"/>
    <n v="9"/>
    <n v="6.2100000000000002E-2"/>
    <n v="6.36"/>
    <n v="9"/>
    <n v="6.2100000000000002E-2"/>
    <x v="1"/>
    <x v="1"/>
    <n v="0"/>
    <n v="0"/>
    <n v="0"/>
    <n v="11910.63"/>
    <n v="11910.63"/>
    <n v="11910.63"/>
    <n v="11910.63"/>
    <n v="0"/>
    <n v="0"/>
    <n v="0"/>
    <n v="0"/>
    <n v="0"/>
    <n v="0"/>
    <n v="0"/>
    <n v="0"/>
    <n v="0"/>
    <n v="0"/>
    <n v="47642.52"/>
    <n v="47642.52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455"/>
    <n v="0"/>
    <n v="0"/>
    <n v="897.46"/>
    <n v="0"/>
    <n v="0"/>
    <n v="0"/>
    <n v="0"/>
    <n v="250455"/>
    <d v="2022-08-10T00:00:00"/>
    <d v="2025-08-10T00:00:00"/>
    <n v="500910"/>
    <n v="0.36"/>
    <n v="3"/>
    <n v="4.2999999999999997E-2"/>
    <n v="0.36"/>
    <n v="3"/>
    <n v="4.2999999999999997E-2"/>
    <x v="1"/>
    <x v="1"/>
    <n v="250455"/>
    <n v="0"/>
    <n v="0"/>
    <n v="0"/>
    <n v="0"/>
    <n v="0"/>
    <n v="0"/>
    <n v="0"/>
    <n v="0"/>
    <n v="0"/>
    <n v="0"/>
    <n v="0"/>
    <n v="0"/>
    <n v="0"/>
    <n v="0"/>
    <n v="0"/>
    <n v="250455"/>
    <n v="0"/>
    <n v="250455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1.36"/>
    <n v="4"/>
    <n v="4.7100000000000003E-2"/>
    <n v="1.36"/>
    <n v="4"/>
    <n v="4.7100000000000003E-2"/>
    <x v="1"/>
    <x v="1"/>
    <n v="0"/>
    <n v="393972.5"/>
    <n v="0"/>
    <n v="0"/>
    <n v="0"/>
    <n v="0"/>
    <n v="0"/>
    <n v="0"/>
    <n v="0"/>
    <n v="0"/>
    <n v="0"/>
    <n v="0"/>
    <n v="0"/>
    <n v="0"/>
    <n v="0"/>
    <n v="0"/>
    <n v="393972.5"/>
    <n v="0"/>
    <n v="393972.5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2.36"/>
    <n v="5"/>
    <n v="5.0700000000000002E-2"/>
    <n v="2.36"/>
    <n v="5"/>
    <n v="5.0700000000000002E-2"/>
    <x v="1"/>
    <x v="1"/>
    <n v="0"/>
    <n v="0"/>
    <n v="855352.5"/>
    <n v="0"/>
    <n v="0"/>
    <n v="0"/>
    <n v="0"/>
    <n v="0"/>
    <n v="0"/>
    <n v="0"/>
    <n v="0"/>
    <n v="0"/>
    <n v="0"/>
    <n v="0"/>
    <n v="0"/>
    <n v="0"/>
    <n v="0"/>
    <n v="855352.5"/>
    <n v="855352.5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3.36"/>
    <n v="6"/>
    <n v="5.3600000000000002E-2"/>
    <n v="3.36"/>
    <n v="6"/>
    <n v="5.3600000000000002E-2"/>
    <x v="1"/>
    <x v="1"/>
    <n v="0"/>
    <n v="0"/>
    <n v="0"/>
    <n v="888097.5"/>
    <n v="0"/>
    <n v="0"/>
    <n v="0"/>
    <n v="0"/>
    <n v="0"/>
    <n v="0"/>
    <n v="0"/>
    <n v="0"/>
    <n v="0"/>
    <n v="0"/>
    <n v="0"/>
    <n v="0"/>
    <n v="0"/>
    <n v="888097.5"/>
    <n v="888097.5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4.3600000000000003"/>
    <n v="7"/>
    <n v="5.6399999999999999E-2"/>
    <n v="4.3600000000000003"/>
    <n v="7"/>
    <n v="5.6399999999999999E-2"/>
    <x v="1"/>
    <x v="1"/>
    <n v="0"/>
    <n v="0"/>
    <n v="0"/>
    <n v="283863.75"/>
    <n v="283863.75"/>
    <n v="0"/>
    <n v="0"/>
    <n v="0"/>
    <n v="0"/>
    <n v="0"/>
    <n v="0"/>
    <n v="0"/>
    <n v="0"/>
    <n v="0"/>
    <n v="0"/>
    <n v="0"/>
    <n v="0"/>
    <n v="567727.5"/>
    <n v="567727.5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5.36"/>
    <n v="8"/>
    <n v="5.9299999999999999E-2"/>
    <n v="5.36"/>
    <n v="8"/>
    <n v="5.9299999999999999E-2"/>
    <x v="1"/>
    <x v="1"/>
    <n v="0"/>
    <n v="0"/>
    <n v="0"/>
    <n v="35400"/>
    <n v="35400"/>
    <n v="35400"/>
    <n v="0"/>
    <n v="0"/>
    <n v="0"/>
    <n v="0"/>
    <n v="0"/>
    <n v="0"/>
    <n v="0"/>
    <n v="0"/>
    <n v="0"/>
    <n v="0"/>
    <n v="0"/>
    <n v="106200"/>
    <n v="106200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0"/>
    <n v="2246860.98"/>
    <d v="2022-08-04T00:00:00"/>
    <d v="2025-08-04T00:00:00"/>
    <n v="2246860.98"/>
    <n v="0.34"/>
    <n v="3"/>
    <n v="6.1652999999999999E-2"/>
    <n v="0.34"/>
    <n v="3"/>
    <n v="6.1652999999999999E-2"/>
    <x v="1"/>
    <x v="1"/>
    <n v="2246860.98"/>
    <n v="0"/>
    <n v="0"/>
    <n v="0"/>
    <n v="0"/>
    <n v="0"/>
    <n v="0"/>
    <n v="0"/>
    <n v="0"/>
    <n v="0"/>
    <n v="0"/>
    <n v="0"/>
    <n v="0"/>
    <n v="0"/>
    <n v="0"/>
    <n v="0"/>
    <n v="2246860.98"/>
    <n v="0"/>
    <n v="2246860.98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7.38"/>
    <n v="10"/>
    <n v="7.8262999999999999E-2"/>
    <n v="7.38"/>
    <n v="10"/>
    <n v="7.8262999999999999E-2"/>
    <x v="1"/>
    <x v="1"/>
    <n v="0"/>
    <n v="0"/>
    <n v="0"/>
    <n v="0"/>
    <n v="0"/>
    <n v="0"/>
    <n v="0"/>
    <n v="1860975.88"/>
    <n v="0"/>
    <n v="0"/>
    <n v="0"/>
    <n v="0"/>
    <n v="0"/>
    <n v="0"/>
    <n v="0"/>
    <n v="0"/>
    <n v="0"/>
    <n v="1860975.88"/>
    <n v="1860975.88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0"/>
    <n v="7541868.6699999999"/>
    <d v="2022-08-04T00:00:00"/>
    <d v="2025-08-04T00:00:00"/>
    <n v="7541868.6699999999"/>
    <n v="0.34"/>
    <n v="3"/>
    <n v="6.1652999999999999E-2"/>
    <n v="0.34"/>
    <n v="3"/>
    <n v="6.1652999999999999E-2"/>
    <x v="1"/>
    <x v="1"/>
    <n v="7541868.6699999999"/>
    <n v="0"/>
    <n v="0"/>
    <n v="0"/>
    <n v="0"/>
    <n v="0"/>
    <n v="0"/>
    <n v="0"/>
    <n v="0"/>
    <n v="0"/>
    <n v="0"/>
    <n v="0"/>
    <n v="0"/>
    <n v="0"/>
    <n v="0"/>
    <n v="0"/>
    <n v="7541868.6699999999"/>
    <n v="0"/>
    <n v="7541868.6699999999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2.34"/>
    <n v="5"/>
    <n v="7.1294999999999997E-2"/>
    <n v="2.34"/>
    <n v="5"/>
    <n v="7.1294999999999997E-2"/>
    <x v="1"/>
    <x v="1"/>
    <n v="0"/>
    <n v="0"/>
    <n v="36269941.420000002"/>
    <n v="0"/>
    <n v="0"/>
    <n v="0"/>
    <n v="0"/>
    <n v="0"/>
    <n v="0"/>
    <n v="0"/>
    <n v="0"/>
    <n v="0"/>
    <n v="0"/>
    <n v="0"/>
    <n v="0"/>
    <n v="0"/>
    <n v="0"/>
    <n v="36269941.420000002"/>
    <n v="36269941.420000002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2.34"/>
    <n v="5"/>
    <n v="7.1294999999999997E-2"/>
    <n v="2.34"/>
    <n v="5"/>
    <n v="7.1294999999999997E-2"/>
    <x v="1"/>
    <x v="1"/>
    <n v="0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2000000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0"/>
    <n v="881877.52"/>
    <d v="2022-05-04T00:00:00"/>
    <d v="2025-05-04T00:00:00"/>
    <n v="881877.52"/>
    <n v="0.09"/>
    <n v="3"/>
    <n v="6.1652999999999999E-2"/>
    <n v="0.09"/>
    <n v="3"/>
    <n v="6.1652999999999999E-2"/>
    <x v="1"/>
    <x v="1"/>
    <n v="881877.52"/>
    <n v="0"/>
    <n v="0"/>
    <n v="0"/>
    <n v="0"/>
    <n v="0"/>
    <n v="0"/>
    <n v="0"/>
    <n v="0"/>
    <n v="0"/>
    <n v="0"/>
    <n v="0"/>
    <n v="0"/>
    <n v="0"/>
    <n v="0"/>
    <n v="0"/>
    <n v="881877.52"/>
    <n v="0"/>
    <n v="881877.52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2.09"/>
    <n v="5"/>
    <n v="7.1294999999999997E-2"/>
    <n v="2.09"/>
    <n v="5"/>
    <n v="7.1294999999999997E-2"/>
    <x v="1"/>
    <x v="1"/>
    <n v="0"/>
    <n v="0"/>
    <n v="2051279.19"/>
    <n v="0"/>
    <n v="0"/>
    <n v="0"/>
    <n v="0"/>
    <n v="0"/>
    <n v="0"/>
    <n v="0"/>
    <n v="0"/>
    <n v="0"/>
    <n v="0"/>
    <n v="0"/>
    <n v="0"/>
    <n v="0"/>
    <n v="0"/>
    <n v="2051279.19"/>
    <n v="2051279.19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2.09"/>
    <n v="5"/>
    <n v="7.1294999999999997E-2"/>
    <n v="2.09"/>
    <n v="5"/>
    <n v="7.1294999999999997E-2"/>
    <x v="1"/>
    <x v="1"/>
    <n v="0"/>
    <n v="0"/>
    <n v="2837111.24"/>
    <n v="0"/>
    <n v="0"/>
    <n v="0"/>
    <n v="0"/>
    <n v="0"/>
    <n v="0"/>
    <n v="0"/>
    <n v="0"/>
    <n v="0"/>
    <n v="0"/>
    <n v="0"/>
    <n v="0"/>
    <n v="0"/>
    <n v="0"/>
    <n v="2837111.24"/>
    <n v="2837111.24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600000000"/>
    <n v="0"/>
    <n v="0"/>
    <n v="0"/>
    <n v="0"/>
    <n v="0"/>
    <n v="0"/>
    <n v="0"/>
    <n v="0"/>
    <n v="0"/>
    <n v="600000000"/>
    <n v="6000000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48.75"/>
    <n v="0"/>
    <n v="0"/>
    <n v="851.22"/>
    <n v="0"/>
    <n v="0"/>
    <n v="0"/>
    <n v="0"/>
    <n v="237548.75"/>
    <d v="2022-09-28T00:00:00"/>
    <d v="2025-09-28T00:00:00"/>
    <n v="475097.5"/>
    <n v="0.49"/>
    <n v="3"/>
    <n v="4.2999999999999997E-2"/>
    <n v="0.49"/>
    <n v="3"/>
    <n v="4.2999999999999997E-2"/>
    <x v="1"/>
    <x v="1"/>
    <n v="237548.75"/>
    <n v="0"/>
    <n v="0"/>
    <n v="0"/>
    <n v="0"/>
    <n v="0"/>
    <n v="0"/>
    <n v="0"/>
    <n v="0"/>
    <n v="0"/>
    <n v="0"/>
    <n v="0"/>
    <n v="0"/>
    <n v="0"/>
    <n v="0"/>
    <n v="0"/>
    <n v="237548.75"/>
    <n v="0"/>
    <n v="237548.75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1.49"/>
    <n v="4"/>
    <n v="4.7100000000000003E-2"/>
    <n v="1.49"/>
    <n v="4"/>
    <n v="4.7100000000000003E-2"/>
    <x v="1"/>
    <x v="1"/>
    <n v="0"/>
    <n v="577610"/>
    <n v="0"/>
    <n v="0"/>
    <n v="0"/>
    <n v="0"/>
    <n v="0"/>
    <n v="0"/>
    <n v="0"/>
    <n v="0"/>
    <n v="0"/>
    <n v="0"/>
    <n v="0"/>
    <n v="0"/>
    <n v="0"/>
    <n v="0"/>
    <n v="577610"/>
    <n v="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2.4900000000000002"/>
    <n v="5"/>
    <n v="5.0700000000000002E-2"/>
    <n v="2.4900000000000002"/>
    <n v="5"/>
    <n v="5.0700000000000002E-2"/>
    <x v="1"/>
    <x v="1"/>
    <n v="0"/>
    <n v="0"/>
    <n v="1262747.5"/>
    <n v="0"/>
    <n v="0"/>
    <n v="0"/>
    <n v="0"/>
    <n v="0"/>
    <n v="0"/>
    <n v="0"/>
    <n v="0"/>
    <n v="0"/>
    <n v="0"/>
    <n v="0"/>
    <n v="0"/>
    <n v="0"/>
    <n v="0"/>
    <n v="1262747.5"/>
    <n v="1262747.5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3.49"/>
    <n v="6"/>
    <n v="5.3600000000000002E-2"/>
    <n v="3.49"/>
    <n v="6"/>
    <n v="5.3600000000000002E-2"/>
    <x v="1"/>
    <x v="1"/>
    <n v="0"/>
    <n v="0"/>
    <n v="0"/>
    <n v="5672997.5"/>
    <n v="0"/>
    <n v="0"/>
    <n v="0"/>
    <n v="0"/>
    <n v="0"/>
    <n v="0"/>
    <n v="0"/>
    <n v="0"/>
    <n v="0"/>
    <n v="0"/>
    <n v="0"/>
    <n v="0"/>
    <n v="0"/>
    <n v="5672997.5"/>
    <n v="5672997.5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4.49"/>
    <n v="7"/>
    <n v="5.6399999999999999E-2"/>
    <n v="4.49"/>
    <n v="7"/>
    <n v="5.6399999999999999E-2"/>
    <x v="1"/>
    <x v="1"/>
    <n v="0"/>
    <n v="0"/>
    <n v="0"/>
    <n v="5547032.5"/>
    <n v="5547032.5"/>
    <n v="0"/>
    <n v="0"/>
    <n v="0"/>
    <n v="0"/>
    <n v="0"/>
    <n v="0"/>
    <n v="0"/>
    <n v="0"/>
    <n v="0"/>
    <n v="0"/>
    <n v="0"/>
    <n v="0"/>
    <n v="11094065"/>
    <n v="11094065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5.49"/>
    <n v="8"/>
    <n v="5.9299999999999999E-2"/>
    <n v="5.49"/>
    <n v="8"/>
    <n v="5.9299999999999999E-2"/>
    <x v="1"/>
    <x v="1"/>
    <n v="0"/>
    <n v="0"/>
    <n v="0"/>
    <n v="689660.83"/>
    <n v="689660.83"/>
    <n v="689660.83"/>
    <n v="0"/>
    <n v="0"/>
    <n v="0"/>
    <n v="0"/>
    <n v="0"/>
    <n v="0"/>
    <n v="0"/>
    <n v="0"/>
    <n v="0"/>
    <n v="0"/>
    <n v="0"/>
    <n v="2068982.4899999998"/>
    <n v="2068982.4899999998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6.49"/>
    <n v="9"/>
    <n v="6.2100000000000002E-2"/>
    <n v="6.49"/>
    <n v="9"/>
    <n v="6.2100000000000002E-2"/>
    <x v="1"/>
    <x v="1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7.49"/>
    <n v="10"/>
    <n v="6.5000000000000002E-2"/>
    <n v="7.49"/>
    <n v="10"/>
    <n v="6.5000000000000002E-2"/>
    <x v="1"/>
    <x v="1"/>
    <n v="0"/>
    <n v="0"/>
    <n v="0"/>
    <n v="19883"/>
    <n v="19883"/>
    <n v="19883"/>
    <n v="19883"/>
    <n v="19883"/>
    <n v="0"/>
    <n v="0"/>
    <n v="0"/>
    <n v="0"/>
    <n v="0"/>
    <n v="0"/>
    <n v="0"/>
    <n v="0"/>
    <n v="0"/>
    <n v="99415"/>
    <n v="99415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174566.25"/>
    <n v="1251.06"/>
    <n v="0"/>
    <n v="0"/>
    <n v="0"/>
    <n v="0"/>
    <n v="174566.25"/>
    <d v="2022-10-25T00:00:00"/>
    <d v="2025-10-25T00:00:00"/>
    <n v="349132.5"/>
    <n v="0.56999999999999995"/>
    <n v="3"/>
    <n v="4.2999999999999997E-2"/>
    <n v="0.56999999999999995"/>
    <n v="3"/>
    <n v="4.2999999999999997E-2"/>
    <x v="1"/>
    <x v="1"/>
    <n v="174566.25"/>
    <n v="0"/>
    <n v="0"/>
    <n v="0"/>
    <n v="0"/>
    <n v="0"/>
    <n v="0"/>
    <n v="0"/>
    <n v="0"/>
    <n v="0"/>
    <n v="0"/>
    <n v="0"/>
    <n v="0"/>
    <n v="0"/>
    <n v="0"/>
    <n v="0"/>
    <n v="174566.25"/>
    <n v="0"/>
    <n v="174566.25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1.57"/>
    <n v="4"/>
    <n v="4.7100000000000003E-2"/>
    <n v="1.57"/>
    <n v="4"/>
    <n v="4.7100000000000003E-2"/>
    <x v="1"/>
    <x v="1"/>
    <n v="0"/>
    <n v="24337.5"/>
    <n v="0"/>
    <n v="0"/>
    <n v="0"/>
    <n v="0"/>
    <n v="0"/>
    <n v="0"/>
    <n v="0"/>
    <n v="0"/>
    <n v="0"/>
    <n v="0"/>
    <n v="0"/>
    <n v="0"/>
    <n v="0"/>
    <n v="0"/>
    <n v="24337.5"/>
    <n v="0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2.57"/>
    <n v="5"/>
    <n v="5.0700000000000002E-2"/>
    <n v="2.57"/>
    <n v="5"/>
    <n v="5.0700000000000002E-2"/>
    <x v="1"/>
    <x v="1"/>
    <n v="0"/>
    <n v="0"/>
    <n v="831752.5"/>
    <n v="0"/>
    <n v="0"/>
    <n v="0"/>
    <n v="0"/>
    <n v="0"/>
    <n v="0"/>
    <n v="0"/>
    <n v="0"/>
    <n v="0"/>
    <n v="0"/>
    <n v="0"/>
    <n v="0"/>
    <n v="0"/>
    <n v="0"/>
    <n v="831752.5"/>
    <n v="831752.5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3.57"/>
    <n v="6"/>
    <n v="5.3600000000000002E-2"/>
    <n v="3.57"/>
    <n v="6"/>
    <n v="5.3600000000000002E-2"/>
    <x v="1"/>
    <x v="1"/>
    <n v="0"/>
    <n v="0"/>
    <n v="0"/>
    <n v="406362.5"/>
    <n v="0"/>
    <n v="0"/>
    <n v="0"/>
    <n v="0"/>
    <n v="0"/>
    <n v="0"/>
    <n v="0"/>
    <n v="0"/>
    <n v="0"/>
    <n v="0"/>
    <n v="0"/>
    <n v="0"/>
    <n v="0"/>
    <n v="406362.5"/>
    <n v="406362.5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4.57"/>
    <n v="7"/>
    <n v="6.5000000000000002E-2"/>
    <n v="4.57"/>
    <n v="7"/>
    <n v="6.5000000000000002E-2"/>
    <x v="1"/>
    <x v="1"/>
    <n v="0"/>
    <n v="0"/>
    <n v="0"/>
    <n v="88721.25"/>
    <n v="88721.25"/>
    <n v="0"/>
    <n v="0"/>
    <n v="0"/>
    <n v="0"/>
    <n v="0"/>
    <n v="0"/>
    <n v="0"/>
    <n v="0"/>
    <n v="0"/>
    <n v="0"/>
    <n v="0"/>
    <n v="0"/>
    <n v="177442.5"/>
    <n v="177442.5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0"/>
    <n v="147795"/>
    <d v="2022-11-01T00:00:00"/>
    <d v="2025-11-01T00:00:00"/>
    <n v="147795"/>
    <n v="0.59"/>
    <n v="3"/>
    <n v="4.2999999999999997E-2"/>
    <n v="0.59"/>
    <n v="3"/>
    <n v="4.2999999999999997E-2"/>
    <x v="1"/>
    <x v="1"/>
    <n v="147795"/>
    <n v="0"/>
    <n v="0"/>
    <n v="0"/>
    <n v="0"/>
    <n v="0"/>
    <n v="0"/>
    <n v="0"/>
    <n v="0"/>
    <n v="0"/>
    <n v="0"/>
    <n v="0"/>
    <n v="0"/>
    <n v="0"/>
    <n v="0"/>
    <n v="0"/>
    <n v="147795"/>
    <n v="0"/>
    <n v="147795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1.59"/>
    <n v="4"/>
    <n v="4.7100000000000003E-2"/>
    <n v="1.59"/>
    <n v="4"/>
    <n v="4.7100000000000003E-2"/>
    <x v="1"/>
    <x v="1"/>
    <n v="0"/>
    <n v="76552.5"/>
    <n v="0"/>
    <n v="0"/>
    <n v="0"/>
    <n v="0"/>
    <n v="0"/>
    <n v="0"/>
    <n v="0"/>
    <n v="0"/>
    <n v="0"/>
    <n v="0"/>
    <n v="0"/>
    <n v="0"/>
    <n v="0"/>
    <n v="0"/>
    <n v="76552.5"/>
    <n v="0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2.59"/>
    <n v="5"/>
    <n v="5.0700000000000002E-2"/>
    <n v="2.59"/>
    <n v="5"/>
    <n v="5.0700000000000002E-2"/>
    <x v="1"/>
    <x v="1"/>
    <n v="0"/>
    <n v="0"/>
    <n v="610945"/>
    <n v="0"/>
    <n v="0"/>
    <n v="0"/>
    <n v="0"/>
    <n v="0"/>
    <n v="0"/>
    <n v="0"/>
    <n v="0"/>
    <n v="0"/>
    <n v="0"/>
    <n v="0"/>
    <n v="0"/>
    <n v="0"/>
    <n v="0"/>
    <n v="610945"/>
    <n v="610945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3.59"/>
    <n v="6"/>
    <n v="5.3600000000000002E-2"/>
    <n v="3.59"/>
    <n v="6"/>
    <n v="5.3600000000000002E-2"/>
    <x v="1"/>
    <x v="1"/>
    <n v="0"/>
    <n v="0"/>
    <n v="0"/>
    <n v="337480"/>
    <n v="0"/>
    <n v="0"/>
    <n v="0"/>
    <n v="0"/>
    <n v="0"/>
    <n v="0"/>
    <n v="0"/>
    <n v="0"/>
    <n v="0"/>
    <n v="0"/>
    <n v="0"/>
    <n v="0"/>
    <n v="0"/>
    <n v="337480"/>
    <n v="337480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4.59"/>
    <n v="7"/>
    <n v="5.7881000000000002E-2"/>
    <n v="4.59"/>
    <n v="7"/>
    <n v="5.7881000000000002E-2"/>
    <x v="1"/>
    <x v="1"/>
    <n v="0"/>
    <n v="0"/>
    <n v="0"/>
    <n v="484021.25"/>
    <n v="484021.25"/>
    <n v="0"/>
    <n v="0"/>
    <n v="0"/>
    <n v="0"/>
    <n v="0"/>
    <n v="0"/>
    <n v="0"/>
    <n v="0"/>
    <n v="0"/>
    <n v="0"/>
    <n v="0"/>
    <n v="0"/>
    <n v="968042.5"/>
    <n v="968042.5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5.59"/>
    <n v="8"/>
    <n v="5.9299999999999999E-2"/>
    <n v="5.59"/>
    <n v="8"/>
    <n v="5.9299999999999999E-2"/>
    <x v="1"/>
    <x v="1"/>
    <n v="0"/>
    <n v="0"/>
    <n v="0"/>
    <n v="921334.17"/>
    <n v="921334.17"/>
    <n v="921334.17"/>
    <n v="0"/>
    <n v="0"/>
    <n v="0"/>
    <n v="0"/>
    <n v="0"/>
    <n v="0"/>
    <n v="0"/>
    <n v="0"/>
    <n v="0"/>
    <n v="0"/>
    <n v="0"/>
    <n v="2764002.5100000002"/>
    <n v="2764002.5100000002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2.09"/>
    <n v="5"/>
    <n v="7.1294999999999997E-2"/>
    <n v="2.09"/>
    <n v="5"/>
    <n v="7.1294999999999997E-2"/>
    <x v="1"/>
    <x v="1"/>
    <n v="0"/>
    <n v="0"/>
    <n v="500000"/>
    <n v="0"/>
    <n v="0"/>
    <n v="0"/>
    <n v="0"/>
    <n v="0"/>
    <n v="0"/>
    <n v="0"/>
    <n v="0"/>
    <n v="0"/>
    <n v="0"/>
    <n v="0"/>
    <n v="0"/>
    <n v="0"/>
    <n v="0"/>
    <n v="500000"/>
    <n v="500000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0"/>
    <n v="433650"/>
    <d v="2022-11-18T00:00:00"/>
    <d v="2025-11-18T00:00:00"/>
    <n v="433650"/>
    <n v="0.63"/>
    <n v="3"/>
    <n v="4.2999999999999997E-2"/>
    <n v="0.63"/>
    <n v="3"/>
    <n v="4.2999999999999997E-2"/>
    <x v="1"/>
    <x v="1"/>
    <n v="433650"/>
    <n v="0"/>
    <n v="0"/>
    <n v="0"/>
    <n v="0"/>
    <n v="0"/>
    <n v="0"/>
    <n v="0"/>
    <n v="0"/>
    <n v="0"/>
    <n v="0"/>
    <n v="0"/>
    <n v="0"/>
    <n v="0"/>
    <n v="0"/>
    <n v="0"/>
    <n v="433650"/>
    <n v="0"/>
    <n v="433650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1.63"/>
    <n v="4"/>
    <n v="4.7100000000000003E-2"/>
    <n v="1.63"/>
    <n v="4"/>
    <n v="4.7100000000000003E-2"/>
    <x v="1"/>
    <x v="1"/>
    <n v="0"/>
    <n v="1002705"/>
    <n v="0"/>
    <n v="0"/>
    <n v="0"/>
    <n v="0"/>
    <n v="0"/>
    <n v="0"/>
    <n v="0"/>
    <n v="0"/>
    <n v="0"/>
    <n v="0"/>
    <n v="0"/>
    <n v="0"/>
    <n v="0"/>
    <n v="0"/>
    <n v="1002705"/>
    <n v="0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2.63"/>
    <n v="5"/>
    <n v="5.0700000000000002E-2"/>
    <n v="2.63"/>
    <n v="5"/>
    <n v="5.0700000000000002E-2"/>
    <x v="1"/>
    <x v="1"/>
    <n v="0"/>
    <n v="0"/>
    <n v="2057477.5"/>
    <n v="0"/>
    <n v="0"/>
    <n v="0"/>
    <n v="0"/>
    <n v="0"/>
    <n v="0"/>
    <n v="0"/>
    <n v="0"/>
    <n v="0"/>
    <n v="0"/>
    <n v="0"/>
    <n v="0"/>
    <n v="0"/>
    <n v="0"/>
    <n v="2057477.5"/>
    <n v="2057477.5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3.63"/>
    <n v="6"/>
    <n v="5.3600000000000002E-2"/>
    <n v="3.63"/>
    <n v="6"/>
    <n v="5.3600000000000002E-2"/>
    <x v="1"/>
    <x v="1"/>
    <n v="0"/>
    <n v="0"/>
    <n v="0"/>
    <n v="5450420"/>
    <n v="0"/>
    <n v="0"/>
    <n v="0"/>
    <n v="0"/>
    <n v="0"/>
    <n v="0"/>
    <n v="0"/>
    <n v="0"/>
    <n v="0"/>
    <n v="0"/>
    <n v="0"/>
    <n v="0"/>
    <n v="0"/>
    <n v="5450420"/>
    <n v="5450420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4.63"/>
    <n v="7"/>
    <n v="5.6399999999999999E-2"/>
    <n v="4.63"/>
    <n v="7"/>
    <n v="5.6399999999999999E-2"/>
    <x v="1"/>
    <x v="1"/>
    <n v="0"/>
    <n v="0"/>
    <n v="0"/>
    <n v="4757170"/>
    <n v="4757170"/>
    <n v="0"/>
    <n v="0"/>
    <n v="0"/>
    <n v="0"/>
    <n v="0"/>
    <n v="0"/>
    <n v="0"/>
    <n v="0"/>
    <n v="0"/>
    <n v="0"/>
    <n v="0"/>
    <n v="0"/>
    <n v="9514340"/>
    <n v="9514340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5.63"/>
    <n v="8"/>
    <n v="5.9299999999999999E-2"/>
    <n v="5.63"/>
    <n v="8"/>
    <n v="5.9299999999999999E-2"/>
    <x v="1"/>
    <x v="1"/>
    <n v="0"/>
    <n v="0"/>
    <n v="0"/>
    <n v="830130"/>
    <n v="830130"/>
    <n v="830130"/>
    <n v="0"/>
    <n v="0"/>
    <n v="0"/>
    <n v="0"/>
    <n v="0"/>
    <n v="0"/>
    <n v="0"/>
    <n v="0"/>
    <n v="0"/>
    <n v="0"/>
    <n v="0"/>
    <n v="2490390"/>
    <n v="2490390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6.63"/>
    <n v="9"/>
    <n v="6.2100000000000002E-2"/>
    <n v="6.63"/>
    <n v="9"/>
    <n v="6.2100000000000002E-2"/>
    <x v="1"/>
    <x v="1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2.09"/>
    <n v="5"/>
    <n v="7.1294999999999997E-2"/>
    <n v="2.09"/>
    <n v="5"/>
    <n v="7.1294999999999997E-2"/>
    <x v="1"/>
    <x v="1"/>
    <n v="0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2000000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450000000"/>
    <n v="0"/>
    <n v="0"/>
    <n v="0"/>
    <n v="0"/>
    <n v="0"/>
    <n v="0"/>
    <n v="0"/>
    <n v="0"/>
    <n v="0"/>
    <n v="450000000"/>
    <n v="45000000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0"/>
    <n v="0"/>
    <n v="1985265.44"/>
    <n v="0"/>
    <n v="0"/>
    <n v="0"/>
    <n v="0"/>
    <n v="0"/>
    <n v="0"/>
    <n v="0"/>
    <n v="0"/>
    <n v="0"/>
    <n v="0"/>
    <n v="0"/>
    <n v="0"/>
    <n v="0"/>
    <n v="0"/>
    <n v="1985265.44"/>
    <n v="1985265.44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0"/>
    <n v="0"/>
    <n v="1985265.44"/>
    <n v="0"/>
    <n v="0"/>
    <n v="0"/>
    <n v="0"/>
    <n v="0"/>
    <n v="0"/>
    <n v="0"/>
    <n v="0"/>
    <n v="0"/>
    <n v="0"/>
    <n v="0"/>
    <n v="0"/>
    <n v="0"/>
    <n v="0"/>
    <n v="1985265.44"/>
    <n v="1985265.44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0"/>
    <n v="286740"/>
    <d v="2022-12-15T00:00:00"/>
    <d v="2025-12-15T00:00:00"/>
    <n v="286740"/>
    <n v="0.71"/>
    <n v="3"/>
    <n v="4.2999999999999997E-2"/>
    <n v="0.71"/>
    <n v="3"/>
    <n v="4.2999999999999997E-2"/>
    <x v="1"/>
    <x v="1"/>
    <n v="286740"/>
    <n v="0"/>
    <n v="0"/>
    <n v="0"/>
    <n v="0"/>
    <n v="0"/>
    <n v="0"/>
    <n v="0"/>
    <n v="0"/>
    <n v="0"/>
    <n v="0"/>
    <n v="0"/>
    <n v="0"/>
    <n v="0"/>
    <n v="0"/>
    <n v="0"/>
    <n v="286740"/>
    <n v="0"/>
    <n v="286740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1.71"/>
    <n v="4"/>
    <n v="4.7100000000000003E-2"/>
    <n v="1.71"/>
    <n v="4"/>
    <n v="4.7100000000000003E-2"/>
    <x v="1"/>
    <x v="1"/>
    <n v="0"/>
    <n v="461675"/>
    <n v="0"/>
    <n v="0"/>
    <n v="0"/>
    <n v="0"/>
    <n v="0"/>
    <n v="0"/>
    <n v="0"/>
    <n v="0"/>
    <n v="0"/>
    <n v="0"/>
    <n v="0"/>
    <n v="0"/>
    <n v="0"/>
    <n v="0"/>
    <n v="461675"/>
    <n v="0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2.71"/>
    <n v="5"/>
    <n v="5.0700000000000002E-2"/>
    <n v="2.71"/>
    <n v="5"/>
    <n v="5.0700000000000002E-2"/>
    <x v="1"/>
    <x v="1"/>
    <n v="0"/>
    <n v="0"/>
    <n v="448842.5"/>
    <n v="0"/>
    <n v="0"/>
    <n v="0"/>
    <n v="0"/>
    <n v="0"/>
    <n v="0"/>
    <n v="0"/>
    <n v="0"/>
    <n v="0"/>
    <n v="0"/>
    <n v="0"/>
    <n v="0"/>
    <n v="0"/>
    <n v="0"/>
    <n v="448842.5"/>
    <n v="448842.5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3.71"/>
    <n v="6"/>
    <n v="5.3600000000000002E-2"/>
    <n v="3.71"/>
    <n v="6"/>
    <n v="5.3600000000000002E-2"/>
    <x v="1"/>
    <x v="1"/>
    <n v="0"/>
    <n v="0"/>
    <n v="0"/>
    <n v="409755"/>
    <n v="0"/>
    <n v="0"/>
    <n v="0"/>
    <n v="0"/>
    <n v="0"/>
    <n v="0"/>
    <n v="0"/>
    <n v="0"/>
    <n v="0"/>
    <n v="0"/>
    <n v="0"/>
    <n v="0"/>
    <n v="0"/>
    <n v="409755"/>
    <n v="409755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4.71"/>
    <n v="7"/>
    <n v="5.6399999999999999E-2"/>
    <n v="4.71"/>
    <n v="7"/>
    <n v="5.6399999999999999E-2"/>
    <x v="1"/>
    <x v="1"/>
    <n v="0"/>
    <n v="0"/>
    <n v="0"/>
    <n v="352156.25"/>
    <n v="352156.25"/>
    <n v="0"/>
    <n v="0"/>
    <n v="0"/>
    <n v="0"/>
    <n v="0"/>
    <n v="0"/>
    <n v="0"/>
    <n v="0"/>
    <n v="0"/>
    <n v="0"/>
    <n v="0"/>
    <n v="0"/>
    <n v="704312.5"/>
    <n v="704312.5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5.71"/>
    <n v="8"/>
    <n v="5.9299999999999999E-2"/>
    <n v="5.71"/>
    <n v="8"/>
    <n v="5.9299999999999999E-2"/>
    <x v="1"/>
    <x v="1"/>
    <n v="0"/>
    <n v="0"/>
    <n v="0"/>
    <n v="837652.5"/>
    <n v="837652.5"/>
    <n v="837652.5"/>
    <n v="0"/>
    <n v="0"/>
    <n v="0"/>
    <n v="0"/>
    <n v="0"/>
    <n v="0"/>
    <n v="0"/>
    <n v="0"/>
    <n v="0"/>
    <n v="0"/>
    <n v="0"/>
    <n v="2512957.5"/>
    <n v="2512957.5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6.71"/>
    <n v="9"/>
    <n v="6.2100000000000002E-2"/>
    <n v="6.71"/>
    <n v="9"/>
    <n v="6.2100000000000002E-2"/>
    <x v="1"/>
    <x v="1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2-12-27T00:00:00"/>
    <d v="2025-12-27T00:00:00"/>
    <n v="53100"/>
    <n v="0.74"/>
    <n v="3"/>
    <n v="4.2999999999999997E-2"/>
    <n v="0.74"/>
    <n v="3"/>
    <n v="4.2999999999999997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1.74"/>
    <n v="4"/>
    <n v="4.7100000000000003E-2"/>
    <n v="1.74"/>
    <n v="4"/>
    <n v="4.7100000000000003E-2"/>
    <x v="1"/>
    <x v="1"/>
    <n v="0"/>
    <n v="253115.9"/>
    <n v="0"/>
    <n v="0"/>
    <n v="0"/>
    <n v="0"/>
    <n v="0"/>
    <n v="0"/>
    <n v="0"/>
    <n v="0"/>
    <n v="0"/>
    <n v="0"/>
    <n v="0"/>
    <n v="0"/>
    <n v="0"/>
    <n v="0"/>
    <n v="253115.9"/>
    <n v="0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2.74"/>
    <n v="5"/>
    <n v="5.0700000000000002E-2"/>
    <n v="2.74"/>
    <n v="5"/>
    <n v="5.0700000000000002E-2"/>
    <x v="1"/>
    <x v="1"/>
    <n v="0"/>
    <n v="0"/>
    <n v="97940"/>
    <n v="0"/>
    <n v="0"/>
    <n v="0"/>
    <n v="0"/>
    <n v="0"/>
    <n v="0"/>
    <n v="0"/>
    <n v="0"/>
    <n v="0"/>
    <n v="0"/>
    <n v="0"/>
    <n v="0"/>
    <n v="0"/>
    <n v="0"/>
    <n v="97940"/>
    <n v="97940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0"/>
    <n v="190422.5"/>
    <d v="2022-12-27T00:00:00"/>
    <d v="2028-12-27T00:00:00"/>
    <n v="190422.5"/>
    <n v="3.74"/>
    <n v="6"/>
    <n v="5.3600000000000002E-2"/>
    <n v="3.74"/>
    <n v="6"/>
    <n v="5.3600000000000002E-2"/>
    <x v="1"/>
    <x v="1"/>
    <n v="0"/>
    <n v="0"/>
    <n v="0"/>
    <n v="190422.5"/>
    <n v="0"/>
    <n v="0"/>
    <n v="0"/>
    <n v="0"/>
    <n v="0"/>
    <n v="0"/>
    <n v="0"/>
    <n v="0"/>
    <n v="0"/>
    <n v="0"/>
    <n v="0"/>
    <n v="0"/>
    <n v="0"/>
    <n v="190422.5"/>
    <n v="190422.5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0"/>
    <n v="221545"/>
    <d v="2022-12-27T00:00:00"/>
    <d v="2029-12-27T00:00:00"/>
    <n v="221545"/>
    <n v="4.74"/>
    <n v="7"/>
    <n v="6.2100000000000002E-2"/>
    <n v="4.74"/>
    <n v="7"/>
    <n v="6.2100000000000002E-2"/>
    <x v="1"/>
    <x v="1"/>
    <n v="0"/>
    <n v="0"/>
    <n v="0"/>
    <n v="110772.5"/>
    <n v="110772.5"/>
    <n v="0"/>
    <n v="0"/>
    <n v="0"/>
    <n v="0"/>
    <n v="0"/>
    <n v="0"/>
    <n v="0"/>
    <n v="0"/>
    <n v="0"/>
    <n v="0"/>
    <n v="0"/>
    <n v="0"/>
    <n v="221545"/>
    <n v="221545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5.74"/>
    <n v="8"/>
    <n v="5.9299999999999999E-2"/>
    <n v="5.74"/>
    <n v="8"/>
    <n v="5.9299999999999999E-2"/>
    <x v="1"/>
    <x v="1"/>
    <n v="0"/>
    <n v="0"/>
    <n v="0"/>
    <n v="69878.94"/>
    <n v="69878.94"/>
    <n v="69878.94"/>
    <n v="0"/>
    <n v="0"/>
    <n v="0"/>
    <n v="0"/>
    <n v="0"/>
    <n v="0"/>
    <n v="0"/>
    <n v="0"/>
    <n v="0"/>
    <n v="0"/>
    <n v="0"/>
    <n v="209636.82"/>
    <n v="209636.82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1.74"/>
    <n v="4"/>
    <n v="4.7100000000000003E-2"/>
    <n v="1.74"/>
    <n v="4"/>
    <n v="4.7100000000000003E-2"/>
    <x v="1"/>
    <x v="1"/>
    <n v="0"/>
    <n v="5310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2.74"/>
    <n v="5"/>
    <n v="5.0700000000000002E-2"/>
    <n v="2.74"/>
    <n v="5"/>
    <n v="5.0700000000000002E-2"/>
    <x v="1"/>
    <x v="1"/>
    <n v="0"/>
    <n v="0"/>
    <n v="365062.5"/>
    <n v="0"/>
    <n v="0"/>
    <n v="0"/>
    <n v="0"/>
    <n v="0"/>
    <n v="0"/>
    <n v="0"/>
    <n v="0"/>
    <n v="0"/>
    <n v="0"/>
    <n v="0"/>
    <n v="0"/>
    <n v="0"/>
    <n v="0"/>
    <n v="365062.5"/>
    <n v="365062.5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3.74"/>
    <n v="6"/>
    <n v="5.3600000000000002E-2"/>
    <n v="3.74"/>
    <n v="6"/>
    <n v="5.3600000000000002E-2"/>
    <x v="1"/>
    <x v="1"/>
    <n v="0"/>
    <n v="0"/>
    <n v="0"/>
    <n v="255470"/>
    <n v="0"/>
    <n v="0"/>
    <n v="0"/>
    <n v="0"/>
    <n v="0"/>
    <n v="0"/>
    <n v="0"/>
    <n v="0"/>
    <n v="0"/>
    <n v="0"/>
    <n v="0"/>
    <n v="0"/>
    <n v="0"/>
    <n v="255470"/>
    <n v="255470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4.74"/>
    <n v="7"/>
    <n v="5.6399999999999999E-2"/>
    <n v="4.74"/>
    <n v="7"/>
    <n v="5.6399999999999999E-2"/>
    <x v="1"/>
    <x v="1"/>
    <n v="0"/>
    <n v="0"/>
    <n v="0"/>
    <n v="749300"/>
    <n v="749300"/>
    <n v="0"/>
    <n v="0"/>
    <n v="0"/>
    <n v="0"/>
    <n v="0"/>
    <n v="0"/>
    <n v="0"/>
    <n v="0"/>
    <n v="0"/>
    <n v="0"/>
    <n v="0"/>
    <n v="0"/>
    <n v="1498600"/>
    <n v="1498600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5.74"/>
    <n v="8"/>
    <n v="5.9299999999999999E-2"/>
    <n v="5.74"/>
    <n v="8"/>
    <n v="5.9299999999999999E-2"/>
    <x v="1"/>
    <x v="1"/>
    <n v="0"/>
    <n v="0"/>
    <n v="0"/>
    <n v="228920"/>
    <n v="228920"/>
    <n v="228920"/>
    <n v="0"/>
    <n v="0"/>
    <n v="0"/>
    <n v="0"/>
    <n v="0"/>
    <n v="0"/>
    <n v="0"/>
    <n v="0"/>
    <n v="0"/>
    <n v="0"/>
    <n v="0"/>
    <n v="686760"/>
    <n v="686760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0"/>
    <n v="976892.5"/>
    <d v="2022-12-28T00:00:00"/>
    <d v="2025-12-28T00:00:00"/>
    <n v="976892.5"/>
    <n v="0.74"/>
    <n v="3"/>
    <n v="4.2999999999999997E-2"/>
    <n v="0.74"/>
    <n v="3"/>
    <n v="4.2999999999999997E-2"/>
    <x v="1"/>
    <x v="1"/>
    <n v="976892.5"/>
    <n v="0"/>
    <n v="0"/>
    <n v="0"/>
    <n v="0"/>
    <n v="0"/>
    <n v="0"/>
    <n v="0"/>
    <n v="0"/>
    <n v="0"/>
    <n v="0"/>
    <n v="0"/>
    <n v="0"/>
    <n v="0"/>
    <n v="0"/>
    <n v="0"/>
    <n v="976892.5"/>
    <n v="0"/>
    <n v="976892.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1.74"/>
    <n v="4"/>
    <n v="4.7100000000000003E-2"/>
    <n v="1.74"/>
    <n v="4"/>
    <n v="4.7100000000000003E-2"/>
    <x v="1"/>
    <x v="1"/>
    <n v="0"/>
    <n v="1576185"/>
    <n v="0"/>
    <n v="0"/>
    <n v="0"/>
    <n v="0"/>
    <n v="0"/>
    <n v="0"/>
    <n v="0"/>
    <n v="0"/>
    <n v="0"/>
    <n v="0"/>
    <n v="0"/>
    <n v="0"/>
    <n v="0"/>
    <n v="0"/>
    <n v="1576185"/>
    <n v="0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2.74"/>
    <n v="5"/>
    <n v="5.0700000000000002E-2"/>
    <n v="2.74"/>
    <n v="5"/>
    <n v="5.0700000000000002E-2"/>
    <x v="1"/>
    <x v="1"/>
    <n v="0"/>
    <n v="0"/>
    <n v="1963962.5"/>
    <n v="0"/>
    <n v="0"/>
    <n v="0"/>
    <n v="0"/>
    <n v="0"/>
    <n v="0"/>
    <n v="0"/>
    <n v="0"/>
    <n v="0"/>
    <n v="0"/>
    <n v="0"/>
    <n v="0"/>
    <n v="0"/>
    <n v="0"/>
    <n v="1963962.5"/>
    <n v="1963962.5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3.74"/>
    <n v="6"/>
    <n v="5.3600000000000002E-2"/>
    <n v="3.74"/>
    <n v="6"/>
    <n v="5.3600000000000002E-2"/>
    <x v="1"/>
    <x v="1"/>
    <n v="0"/>
    <n v="0"/>
    <n v="0"/>
    <n v="7407892.5"/>
    <n v="0"/>
    <n v="0"/>
    <n v="0"/>
    <n v="0"/>
    <n v="0"/>
    <n v="0"/>
    <n v="0"/>
    <n v="0"/>
    <n v="0"/>
    <n v="0"/>
    <n v="0"/>
    <n v="0"/>
    <n v="0"/>
    <n v="7407892.5"/>
    <n v="7407892.5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4.74"/>
    <n v="7"/>
    <n v="5.6399999999999999E-2"/>
    <n v="4.74"/>
    <n v="7"/>
    <n v="5.6399999999999999E-2"/>
    <x v="1"/>
    <x v="1"/>
    <n v="0"/>
    <n v="0"/>
    <n v="0"/>
    <n v="4911676.25"/>
    <n v="4911676.25"/>
    <n v="0"/>
    <n v="0"/>
    <n v="0"/>
    <n v="0"/>
    <n v="0"/>
    <n v="0"/>
    <n v="0"/>
    <n v="0"/>
    <n v="0"/>
    <n v="0"/>
    <n v="0"/>
    <n v="0"/>
    <n v="9823352.5"/>
    <n v="9823352.5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5.74"/>
    <n v="8"/>
    <n v="5.9299999999999999E-2"/>
    <n v="5.74"/>
    <n v="8"/>
    <n v="5.9299999999999999E-2"/>
    <x v="1"/>
    <x v="1"/>
    <n v="0"/>
    <n v="0"/>
    <n v="0"/>
    <n v="908501.67"/>
    <n v="908501.67"/>
    <n v="908501.67"/>
    <n v="0"/>
    <n v="0"/>
    <n v="0"/>
    <n v="0"/>
    <n v="0"/>
    <n v="0"/>
    <n v="0"/>
    <n v="0"/>
    <n v="0"/>
    <n v="0"/>
    <n v="0"/>
    <n v="2725505.0100000002"/>
    <n v="2725505.0100000002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6.74"/>
    <n v="9"/>
    <n v="6.2100000000000002E-2"/>
    <n v="6.74"/>
    <n v="9"/>
    <n v="6.2100000000000002E-2"/>
    <x v="1"/>
    <x v="1"/>
    <n v="0"/>
    <n v="0"/>
    <n v="0"/>
    <n v="20391.88"/>
    <n v="20391.88"/>
    <n v="20391.88"/>
    <n v="20391.88"/>
    <n v="0"/>
    <n v="0"/>
    <n v="0"/>
    <n v="0"/>
    <n v="0"/>
    <n v="0"/>
    <n v="0"/>
    <n v="0"/>
    <n v="0"/>
    <n v="0"/>
    <n v="81567.520000000004"/>
    <n v="81567.520000000004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200000000"/>
    <n v="0"/>
    <n v="0"/>
    <n v="0"/>
    <n v="0"/>
    <n v="0"/>
    <n v="0"/>
    <n v="0"/>
    <n v="0"/>
    <n v="0"/>
    <n v="200000000"/>
    <n v="2000000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0"/>
    <n v="160000000"/>
    <d v="2023-03-02T00:00:00"/>
    <d v="2026-03-02T00:00:00"/>
    <n v="160000000"/>
    <n v="0.92"/>
    <n v="3"/>
    <n v="6.1652999999999999E-2"/>
    <n v="0.92"/>
    <n v="3"/>
    <n v="6.1652999999999999E-2"/>
    <x v="1"/>
    <x v="1"/>
    <n v="0"/>
    <n v="160000000"/>
    <n v="0"/>
    <n v="0"/>
    <n v="0"/>
    <n v="0"/>
    <n v="0"/>
    <n v="0"/>
    <n v="0"/>
    <n v="0"/>
    <n v="0"/>
    <n v="0"/>
    <n v="0"/>
    <n v="0"/>
    <n v="0"/>
    <n v="0"/>
    <n v="160000000"/>
    <n v="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0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0"/>
    <n v="1757286.92"/>
    <d v="2023-03-15T00:00:00"/>
    <d v="2029-03-15T00:00:00"/>
    <n v="1757286.92"/>
    <n v="3.96"/>
    <n v="6"/>
    <n v="7.3772000000000004E-2"/>
    <n v="3.96"/>
    <n v="6"/>
    <n v="7.3772000000000004E-2"/>
    <x v="1"/>
    <x v="1"/>
    <n v="0"/>
    <n v="0"/>
    <n v="0"/>
    <n v="0"/>
    <n v="1757286.92"/>
    <n v="0"/>
    <n v="0"/>
    <n v="0"/>
    <n v="0"/>
    <n v="0"/>
    <n v="0"/>
    <n v="0"/>
    <n v="0"/>
    <n v="0"/>
    <n v="0"/>
    <n v="0"/>
    <n v="0"/>
    <n v="1757286.92"/>
    <n v="1757286.92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0"/>
    <n v="55000000"/>
    <d v="2023-03-02T00:00:00"/>
    <d v="2026-03-02T00:00:00"/>
    <n v="55000000"/>
    <n v="0.92"/>
    <n v="3"/>
    <n v="6.1652999999999999E-2"/>
    <n v="0.92"/>
    <n v="3"/>
    <n v="6.1652999999999999E-2"/>
    <x v="1"/>
    <x v="1"/>
    <n v="0"/>
    <n v="55000000"/>
    <n v="0"/>
    <n v="0"/>
    <n v="0"/>
    <n v="0"/>
    <n v="0"/>
    <n v="0"/>
    <n v="0"/>
    <n v="0"/>
    <n v="0"/>
    <n v="0"/>
    <n v="0"/>
    <n v="0"/>
    <n v="0"/>
    <n v="0"/>
    <n v="55000000"/>
    <n v="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0"/>
    <n v="30000000"/>
    <d v="2023-03-02T00:00:00"/>
    <d v="2026-03-02T00:00:00"/>
    <n v="30000000"/>
    <n v="0.92"/>
    <n v="3"/>
    <n v="6.1652999999999999E-2"/>
    <n v="0.92"/>
    <n v="3"/>
    <n v="6.1652999999999999E-2"/>
    <x v="1"/>
    <x v="1"/>
    <n v="0"/>
    <n v="3000000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0"/>
    <n v="1515970.29"/>
    <d v="2023-03-15T00:00:00"/>
    <d v="2029-03-15T00:00:00"/>
    <n v="1515970.29"/>
    <n v="3.96"/>
    <n v="6"/>
    <n v="7.3772000000000004E-2"/>
    <n v="3.96"/>
    <n v="6"/>
    <n v="7.3772000000000004E-2"/>
    <x v="1"/>
    <x v="1"/>
    <n v="0"/>
    <n v="0"/>
    <n v="0"/>
    <n v="0"/>
    <n v="1515970.29"/>
    <n v="0"/>
    <n v="0"/>
    <n v="0"/>
    <n v="0"/>
    <n v="0"/>
    <n v="0"/>
    <n v="0"/>
    <n v="0"/>
    <n v="0"/>
    <n v="0"/>
    <n v="0"/>
    <n v="0"/>
    <n v="1515970.29"/>
    <n v="1515970.29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0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0"/>
    <n v="1140352.93"/>
    <d v="2023-03-15T00:00:00"/>
    <d v="2029-03-15T00:00:00"/>
    <n v="1140352.93"/>
    <n v="3.96"/>
    <n v="6"/>
    <n v="7.3772000000000004E-2"/>
    <n v="3.96"/>
    <n v="6"/>
    <n v="7.3772000000000004E-2"/>
    <x v="1"/>
    <x v="1"/>
    <n v="0"/>
    <n v="0"/>
    <n v="0"/>
    <n v="0"/>
    <n v="1140352.93"/>
    <n v="0"/>
    <n v="0"/>
    <n v="0"/>
    <n v="0"/>
    <n v="0"/>
    <n v="0"/>
    <n v="0"/>
    <n v="0"/>
    <n v="0"/>
    <n v="0"/>
    <n v="0"/>
    <n v="0"/>
    <n v="1140352.93"/>
    <n v="1140352.93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0"/>
    <n v="2258134.16"/>
    <d v="2023-03-15T00:00:00"/>
    <d v="2029-03-15T00:00:00"/>
    <n v="2258134.16"/>
    <n v="3.96"/>
    <n v="6"/>
    <n v="7.3772000000000004E-2"/>
    <n v="3.96"/>
    <n v="6"/>
    <n v="7.3772000000000004E-2"/>
    <x v="1"/>
    <x v="1"/>
    <n v="0"/>
    <n v="0"/>
    <n v="0"/>
    <n v="0"/>
    <n v="2258134.16"/>
    <n v="0"/>
    <n v="0"/>
    <n v="0"/>
    <n v="0"/>
    <n v="0"/>
    <n v="0"/>
    <n v="0"/>
    <n v="0"/>
    <n v="0"/>
    <n v="0"/>
    <n v="0"/>
    <n v="0"/>
    <n v="2258134.16"/>
    <n v="2258134.16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0"/>
    <n v="822720.44"/>
    <d v="2023-03-15T00:00:00"/>
    <d v="2029-03-15T00:00:00"/>
    <n v="822720.44"/>
    <n v="3.96"/>
    <n v="6"/>
    <n v="7.3772000000000004E-2"/>
    <n v="3.96"/>
    <n v="6"/>
    <n v="7.3772000000000004E-2"/>
    <x v="1"/>
    <x v="1"/>
    <n v="0"/>
    <n v="0"/>
    <n v="0"/>
    <n v="0"/>
    <n v="822720.44"/>
    <n v="0"/>
    <n v="0"/>
    <n v="0"/>
    <n v="0"/>
    <n v="0"/>
    <n v="0"/>
    <n v="0"/>
    <n v="0"/>
    <n v="0"/>
    <n v="0"/>
    <n v="0"/>
    <n v="0"/>
    <n v="822720.44"/>
    <n v="822720.44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0"/>
    <n v="2012682.73"/>
    <d v="2023-03-15T00:00:00"/>
    <d v="2029-03-15T00:00:00"/>
    <n v="2012682.73"/>
    <n v="3.96"/>
    <n v="6"/>
    <n v="7.3772000000000004E-2"/>
    <n v="3.96"/>
    <n v="6"/>
    <n v="7.3772000000000004E-2"/>
    <x v="1"/>
    <x v="1"/>
    <n v="0"/>
    <n v="0"/>
    <n v="0"/>
    <n v="0"/>
    <n v="2012682.73"/>
    <n v="0"/>
    <n v="0"/>
    <n v="0"/>
    <n v="0"/>
    <n v="0"/>
    <n v="0"/>
    <n v="0"/>
    <n v="0"/>
    <n v="0"/>
    <n v="0"/>
    <n v="0"/>
    <n v="0"/>
    <n v="2012682.73"/>
    <n v="2012682.73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2.06"/>
    <n v="4"/>
    <n v="4.7100000000000003E-2"/>
    <n v="2.06"/>
    <n v="4"/>
    <n v="4.7100000000000003E-2"/>
    <x v="1"/>
    <x v="1"/>
    <n v="0"/>
    <n v="79428.75"/>
    <n v="79428.75"/>
    <n v="0"/>
    <n v="0"/>
    <n v="0"/>
    <n v="0"/>
    <n v="0"/>
    <n v="0"/>
    <n v="0"/>
    <n v="0"/>
    <n v="0"/>
    <n v="0"/>
    <n v="0"/>
    <n v="0"/>
    <n v="0"/>
    <n v="79428.75"/>
    <n v="79428.75"/>
    <n v="158857.5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3.06"/>
    <n v="5"/>
    <n v="5.0700000000000002E-2"/>
    <n v="3.06"/>
    <n v="5"/>
    <n v="5.0700000000000002E-2"/>
    <x v="1"/>
    <x v="1"/>
    <n v="0"/>
    <n v="0"/>
    <n v="50076.25"/>
    <n v="50076.25"/>
    <n v="0"/>
    <n v="0"/>
    <n v="0"/>
    <n v="0"/>
    <n v="0"/>
    <n v="0"/>
    <n v="0"/>
    <n v="0"/>
    <n v="0"/>
    <n v="0"/>
    <n v="0"/>
    <n v="0"/>
    <n v="0"/>
    <n v="100152.5"/>
    <n v="100152.5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4.0599999999999996"/>
    <n v="6"/>
    <n v="5.3600000000000002E-2"/>
    <n v="4.0599999999999996"/>
    <n v="6"/>
    <n v="5.3600000000000002E-2"/>
    <x v="1"/>
    <x v="1"/>
    <n v="0"/>
    <n v="0"/>
    <n v="0"/>
    <n v="5194065"/>
    <n v="5194065"/>
    <n v="0"/>
    <n v="0"/>
    <n v="0"/>
    <n v="0"/>
    <n v="0"/>
    <n v="0"/>
    <n v="0"/>
    <n v="0"/>
    <n v="0"/>
    <n v="0"/>
    <n v="0"/>
    <n v="0"/>
    <n v="10388130"/>
    <n v="1038813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116141.86"/>
    <n v="0"/>
    <n v="0"/>
    <n v="0"/>
    <n v="0"/>
    <n v="3438387.66"/>
    <d v="2023-04-25T00:00:00"/>
    <d v="2027-04-25T00:00:00"/>
    <n v="3438387.66"/>
    <n v="2.0699999999999998"/>
    <n v="4"/>
    <n v="6.7556000000000005E-2"/>
    <n v="2.0699999999999998"/>
    <n v="4"/>
    <n v="6.7556000000000005E-2"/>
    <x v="1"/>
    <x v="1"/>
    <n v="0"/>
    <n v="0"/>
    <n v="3438387.66"/>
    <n v="0"/>
    <n v="0"/>
    <n v="0"/>
    <n v="0"/>
    <n v="0"/>
    <n v="0"/>
    <n v="0"/>
    <n v="0"/>
    <n v="0"/>
    <n v="0"/>
    <n v="0"/>
    <n v="0"/>
    <n v="0"/>
    <n v="0"/>
    <n v="3438387.66"/>
    <n v="3438387.66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1482301.25"/>
    <n v="4718.66"/>
    <n v="0"/>
    <n v="0"/>
    <n v="0"/>
    <n v="0"/>
    <n v="0"/>
    <d v="2023-04-26T00:00:00"/>
    <d v="2025-04-26T00:00:00"/>
    <n v="2964602.5"/>
    <n v="7.0000000000000007E-2"/>
    <n v="2"/>
    <n v="3.8199999999999998E-2"/>
    <n v="7.0000000000000007E-2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0"/>
    <n v="3565960"/>
    <d v="2023-04-26T00:00:00"/>
    <d v="2026-04-26T00:00:00"/>
    <n v="3565960"/>
    <n v="1.07"/>
    <n v="3"/>
    <n v="4.2999999999999997E-2"/>
    <n v="1.07"/>
    <n v="3"/>
    <n v="4.2999999999999997E-2"/>
    <x v="1"/>
    <x v="1"/>
    <n v="1782980"/>
    <n v="1782980"/>
    <n v="0"/>
    <n v="0"/>
    <n v="0"/>
    <n v="0"/>
    <n v="0"/>
    <n v="0"/>
    <n v="0"/>
    <n v="0"/>
    <n v="0"/>
    <n v="0"/>
    <n v="0"/>
    <n v="0"/>
    <n v="0"/>
    <n v="0"/>
    <n v="3565960"/>
    <n v="0"/>
    <n v="3565960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2.0699999999999998"/>
    <n v="4"/>
    <n v="4.7100000000000003E-2"/>
    <n v="2.0699999999999998"/>
    <n v="4"/>
    <n v="4.7100000000000003E-2"/>
    <x v="1"/>
    <x v="1"/>
    <n v="0"/>
    <n v="3084741.25"/>
    <n v="3084741.25"/>
    <n v="0"/>
    <n v="0"/>
    <n v="0"/>
    <n v="0"/>
    <n v="0"/>
    <n v="0"/>
    <n v="0"/>
    <n v="0"/>
    <n v="0"/>
    <n v="0"/>
    <n v="0"/>
    <n v="0"/>
    <n v="0"/>
    <n v="3084741.25"/>
    <n v="3084741.25"/>
    <n v="6169482.5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3.07"/>
    <n v="5"/>
    <n v="5.0700000000000002E-2"/>
    <n v="3.07"/>
    <n v="5"/>
    <n v="5.0700000000000002E-2"/>
    <x v="1"/>
    <x v="1"/>
    <n v="0"/>
    <n v="0"/>
    <n v="7941178.75"/>
    <n v="7941178.75"/>
    <n v="0"/>
    <n v="0"/>
    <n v="0"/>
    <n v="0"/>
    <n v="0"/>
    <n v="0"/>
    <n v="0"/>
    <n v="0"/>
    <n v="0"/>
    <n v="0"/>
    <n v="0"/>
    <n v="0"/>
    <n v="0"/>
    <n v="15882357.5"/>
    <n v="15882357.5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4.07"/>
    <n v="6"/>
    <n v="5.3600000000000002E-2"/>
    <n v="4.07"/>
    <n v="6"/>
    <n v="5.3600000000000002E-2"/>
    <x v="1"/>
    <x v="1"/>
    <n v="0"/>
    <n v="0"/>
    <n v="0"/>
    <n v="1498747.5"/>
    <n v="1498747.5"/>
    <n v="0"/>
    <n v="0"/>
    <n v="0"/>
    <n v="0"/>
    <n v="0"/>
    <n v="0"/>
    <n v="0"/>
    <n v="0"/>
    <n v="0"/>
    <n v="0"/>
    <n v="0"/>
    <n v="0"/>
    <n v="2997495"/>
    <n v="2997495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5.07"/>
    <n v="7"/>
    <n v="5.6399999999999999E-2"/>
    <n v="5.07"/>
    <n v="7"/>
    <n v="5.6399999999999999E-2"/>
    <x v="1"/>
    <x v="1"/>
    <n v="0"/>
    <n v="0"/>
    <n v="0"/>
    <n v="0"/>
    <n v="294926.25"/>
    <n v="294926.25"/>
    <n v="0"/>
    <n v="0"/>
    <n v="0"/>
    <n v="0"/>
    <n v="0"/>
    <n v="0"/>
    <n v="0"/>
    <n v="0"/>
    <n v="0"/>
    <n v="0"/>
    <n v="0"/>
    <n v="589852.5"/>
    <n v="589852.5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6.07"/>
    <n v="8"/>
    <n v="5.9299999999999999E-2"/>
    <n v="6.07"/>
    <n v="8"/>
    <n v="5.9299999999999999E-2"/>
    <x v="1"/>
    <x v="1"/>
    <n v="0"/>
    <n v="0"/>
    <n v="0"/>
    <n v="0"/>
    <n v="53100"/>
    <n v="53100"/>
    <n v="53100"/>
    <n v="0"/>
    <n v="0"/>
    <n v="0"/>
    <n v="0"/>
    <n v="0"/>
    <n v="0"/>
    <n v="0"/>
    <n v="0"/>
    <n v="0"/>
    <n v="0"/>
    <n v="159300"/>
    <n v="159300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0"/>
    <n v="0"/>
    <n v="182605"/>
    <d v="2023-05-17T00:00:00"/>
    <d v="2025-05-17T00:00:00"/>
    <n v="365210"/>
    <n v="0.13"/>
    <n v="2"/>
    <n v="3.8199999999999998E-2"/>
    <n v="0.13"/>
    <n v="2"/>
    <n v="3.8199999999999998E-2"/>
    <x v="1"/>
    <x v="1"/>
    <n v="182605"/>
    <n v="0"/>
    <n v="0"/>
    <n v="0"/>
    <n v="0"/>
    <n v="0"/>
    <n v="0"/>
    <n v="0"/>
    <n v="0"/>
    <n v="0"/>
    <n v="0"/>
    <n v="0"/>
    <n v="0"/>
    <n v="0"/>
    <n v="0"/>
    <n v="0"/>
    <n v="182605"/>
    <n v="0"/>
    <n v="182605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0"/>
    <n v="986480"/>
    <d v="2023-05-17T00:00:00"/>
    <d v="2026-05-17T00:00:00"/>
    <n v="986480"/>
    <n v="1.1299999999999999"/>
    <n v="3"/>
    <n v="4.2999999999999997E-2"/>
    <n v="1.1299999999999999"/>
    <n v="3"/>
    <n v="4.2999999999999997E-2"/>
    <x v="1"/>
    <x v="1"/>
    <n v="493240"/>
    <n v="493240"/>
    <n v="0"/>
    <n v="0"/>
    <n v="0"/>
    <n v="0"/>
    <n v="0"/>
    <n v="0"/>
    <n v="0"/>
    <n v="0"/>
    <n v="0"/>
    <n v="0"/>
    <n v="0"/>
    <n v="0"/>
    <n v="0"/>
    <n v="0"/>
    <n v="986480"/>
    <n v="0"/>
    <n v="986480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2.13"/>
    <n v="4"/>
    <n v="4.7100000000000003E-2"/>
    <n v="2.13"/>
    <n v="4"/>
    <n v="4.7100000000000003E-2"/>
    <x v="1"/>
    <x v="1"/>
    <n v="0"/>
    <n v="426717.5"/>
    <n v="426717.5"/>
    <n v="0"/>
    <n v="0"/>
    <n v="0"/>
    <n v="0"/>
    <n v="0"/>
    <n v="0"/>
    <n v="0"/>
    <n v="0"/>
    <n v="0"/>
    <n v="0"/>
    <n v="0"/>
    <n v="0"/>
    <n v="0"/>
    <n v="426717.5"/>
    <n v="426717.5"/>
    <n v="853435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3.13"/>
    <n v="5"/>
    <n v="5.0700000000000002E-2"/>
    <n v="3.13"/>
    <n v="5"/>
    <n v="5.0700000000000002E-2"/>
    <x v="1"/>
    <x v="1"/>
    <n v="0"/>
    <n v="0"/>
    <n v="478342.5"/>
    <n v="478342.5"/>
    <n v="0"/>
    <n v="0"/>
    <n v="0"/>
    <n v="0"/>
    <n v="0"/>
    <n v="0"/>
    <n v="0"/>
    <n v="0"/>
    <n v="0"/>
    <n v="0"/>
    <n v="0"/>
    <n v="0"/>
    <n v="0"/>
    <n v="956685"/>
    <n v="956685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4.13"/>
    <n v="6"/>
    <n v="5.3600000000000002E-2"/>
    <n v="4.13"/>
    <n v="6"/>
    <n v="5.3600000000000002E-2"/>
    <x v="1"/>
    <x v="1"/>
    <n v="0"/>
    <n v="0"/>
    <n v="0"/>
    <n v="337258.75"/>
    <n v="337258.75"/>
    <n v="0"/>
    <n v="0"/>
    <n v="0"/>
    <n v="0"/>
    <n v="0"/>
    <n v="0"/>
    <n v="0"/>
    <n v="0"/>
    <n v="0"/>
    <n v="0"/>
    <n v="0"/>
    <n v="0"/>
    <n v="674517.5"/>
    <n v="674517.5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5.13"/>
    <n v="7"/>
    <n v="5.6399999999999999E-2"/>
    <n v="5.13"/>
    <n v="7"/>
    <n v="5.6399999999999999E-2"/>
    <x v="1"/>
    <x v="1"/>
    <n v="0"/>
    <n v="0"/>
    <n v="0"/>
    <n v="0"/>
    <n v="678426.25"/>
    <n v="678426.25"/>
    <n v="0"/>
    <n v="0"/>
    <n v="0"/>
    <n v="0"/>
    <n v="0"/>
    <n v="0"/>
    <n v="0"/>
    <n v="0"/>
    <n v="0"/>
    <n v="0"/>
    <n v="0"/>
    <n v="1356852.5"/>
    <n v="1356852.5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6.13"/>
    <n v="8"/>
    <n v="5.9299999999999999E-2"/>
    <n v="6.13"/>
    <n v="8"/>
    <n v="5.9299999999999999E-2"/>
    <x v="1"/>
    <x v="1"/>
    <n v="0"/>
    <n v="0"/>
    <n v="0"/>
    <n v="0"/>
    <n v="1642412.5"/>
    <n v="1642412.5"/>
    <n v="1642412.5"/>
    <n v="0"/>
    <n v="0"/>
    <n v="0"/>
    <n v="0"/>
    <n v="0"/>
    <n v="0"/>
    <n v="0"/>
    <n v="0"/>
    <n v="0"/>
    <n v="0"/>
    <n v="4927237.5"/>
    <n v="4927237.5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7.13"/>
    <n v="9"/>
    <n v="6.2100000000000002E-2"/>
    <n v="7.13"/>
    <n v="9"/>
    <n v="6.2100000000000002E-2"/>
    <x v="1"/>
    <x v="1"/>
    <n v="0"/>
    <n v="0"/>
    <n v="0"/>
    <n v="0"/>
    <n v="1017757.38"/>
    <n v="1017757.38"/>
    <n v="1017757.38"/>
    <n v="1017757.38"/>
    <n v="0"/>
    <n v="0"/>
    <n v="0"/>
    <n v="0"/>
    <n v="0"/>
    <n v="0"/>
    <n v="0"/>
    <n v="0"/>
    <n v="0"/>
    <n v="4071029.52"/>
    <n v="4071029.52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8.1300000000000008"/>
    <n v="10"/>
    <n v="6.5000000000000002E-2"/>
    <n v="8.1300000000000008"/>
    <n v="10"/>
    <n v="6.5000000000000002E-2"/>
    <x v="1"/>
    <x v="1"/>
    <n v="0"/>
    <n v="0"/>
    <n v="0"/>
    <n v="0"/>
    <n v="130726.3"/>
    <n v="130726.3"/>
    <n v="130726.3"/>
    <n v="130726.3"/>
    <n v="130726.3"/>
    <n v="0"/>
    <n v="0"/>
    <n v="0"/>
    <n v="0"/>
    <n v="0"/>
    <n v="0"/>
    <n v="0"/>
    <n v="0"/>
    <n v="653631.5"/>
    <n v="653631.5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0"/>
    <n v="0"/>
    <n v="442942.5"/>
    <d v="2023-05-24T00:00:00"/>
    <d v="2025-05-24T00:00:00"/>
    <n v="885885"/>
    <n v="0.15"/>
    <n v="2"/>
    <n v="3.8199999999999998E-2"/>
    <n v="0.15"/>
    <n v="2"/>
    <n v="3.8199999999999998E-2"/>
    <x v="1"/>
    <x v="1"/>
    <n v="442942.5"/>
    <n v="0"/>
    <n v="0"/>
    <n v="0"/>
    <n v="0"/>
    <n v="0"/>
    <n v="0"/>
    <n v="0"/>
    <n v="0"/>
    <n v="0"/>
    <n v="0"/>
    <n v="0"/>
    <n v="0"/>
    <n v="0"/>
    <n v="0"/>
    <n v="0"/>
    <n v="442942.5"/>
    <n v="0"/>
    <n v="442942.5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0"/>
    <n v="799302.5"/>
    <d v="2023-05-24T00:00:00"/>
    <d v="2026-05-24T00:00:00"/>
    <n v="799302.5"/>
    <n v="1.1499999999999999"/>
    <n v="3"/>
    <n v="4.2999999999999997E-2"/>
    <n v="1.1499999999999999"/>
    <n v="3"/>
    <n v="4.2999999999999997E-2"/>
    <x v="1"/>
    <x v="1"/>
    <n v="399651.25"/>
    <n v="399651.25"/>
    <n v="0"/>
    <n v="0"/>
    <n v="0"/>
    <n v="0"/>
    <n v="0"/>
    <n v="0"/>
    <n v="0"/>
    <n v="0"/>
    <n v="0"/>
    <n v="0"/>
    <n v="0"/>
    <n v="0"/>
    <n v="0"/>
    <n v="0"/>
    <n v="799302.5"/>
    <n v="0"/>
    <n v="799302.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2.15"/>
    <n v="4"/>
    <n v="4.7100000000000003E-2"/>
    <n v="2.15"/>
    <n v="4"/>
    <n v="4.7100000000000003E-2"/>
    <x v="1"/>
    <x v="1"/>
    <n v="0"/>
    <n v="766188.75"/>
    <n v="766188.75"/>
    <n v="0"/>
    <n v="0"/>
    <n v="0"/>
    <n v="0"/>
    <n v="0"/>
    <n v="0"/>
    <n v="0"/>
    <n v="0"/>
    <n v="0"/>
    <n v="0"/>
    <n v="0"/>
    <n v="0"/>
    <n v="0"/>
    <n v="766188.75"/>
    <n v="766188.75"/>
    <n v="1532377.5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3.15"/>
    <n v="5"/>
    <n v="5.0700000000000002E-2"/>
    <n v="3.15"/>
    <n v="5"/>
    <n v="5.0700000000000002E-2"/>
    <x v="1"/>
    <x v="1"/>
    <n v="0"/>
    <n v="0"/>
    <n v="1185752.5"/>
    <n v="1185752.5"/>
    <n v="0"/>
    <n v="0"/>
    <n v="0"/>
    <n v="0"/>
    <n v="0"/>
    <n v="0"/>
    <n v="0"/>
    <n v="0"/>
    <n v="0"/>
    <n v="0"/>
    <n v="0"/>
    <n v="0"/>
    <n v="0"/>
    <n v="2371505"/>
    <n v="2371505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4.1500000000000004"/>
    <n v="6"/>
    <n v="5.3600000000000002E-2"/>
    <n v="4.1500000000000004"/>
    <n v="6"/>
    <n v="5.3600000000000002E-2"/>
    <x v="1"/>
    <x v="1"/>
    <n v="0"/>
    <n v="0"/>
    <n v="0"/>
    <n v="2232781.25"/>
    <n v="2232781.25"/>
    <n v="0"/>
    <n v="0"/>
    <n v="0"/>
    <n v="0"/>
    <n v="0"/>
    <n v="0"/>
    <n v="0"/>
    <n v="0"/>
    <n v="0"/>
    <n v="0"/>
    <n v="0"/>
    <n v="0"/>
    <n v="4465562.5"/>
    <n v="4465562.5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5.15"/>
    <n v="7"/>
    <n v="5.6399999999999999E-2"/>
    <n v="5.15"/>
    <n v="7"/>
    <n v="5.6399999999999999E-2"/>
    <x v="1"/>
    <x v="1"/>
    <n v="0"/>
    <n v="0"/>
    <n v="0"/>
    <n v="0"/>
    <n v="3827772.5"/>
    <n v="3827772.5"/>
    <n v="0"/>
    <n v="0"/>
    <n v="0"/>
    <n v="0"/>
    <n v="0"/>
    <n v="0"/>
    <n v="0"/>
    <n v="0"/>
    <n v="0"/>
    <n v="0"/>
    <n v="0"/>
    <n v="7655545"/>
    <n v="7655545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6.15"/>
    <n v="8"/>
    <n v="5.9299999999999999E-2"/>
    <n v="6.15"/>
    <n v="8"/>
    <n v="5.9299999999999999E-2"/>
    <x v="1"/>
    <x v="1"/>
    <n v="0"/>
    <n v="0"/>
    <n v="0"/>
    <n v="0"/>
    <n v="371454.17"/>
    <n v="371454.17"/>
    <n v="371454.17"/>
    <n v="0"/>
    <n v="0"/>
    <n v="0"/>
    <n v="0"/>
    <n v="0"/>
    <n v="0"/>
    <n v="0"/>
    <n v="0"/>
    <n v="0"/>
    <n v="0"/>
    <n v="1114362.51"/>
    <n v="1114362.51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7.15"/>
    <n v="9"/>
    <n v="6.2100000000000002E-2"/>
    <n v="7.15"/>
    <n v="9"/>
    <n v="6.2100000000000002E-2"/>
    <x v="1"/>
    <x v="1"/>
    <n v="0"/>
    <n v="0"/>
    <n v="0"/>
    <n v="0"/>
    <n v="66375"/>
    <n v="66375"/>
    <n v="66375"/>
    <n v="66375"/>
    <n v="0"/>
    <n v="0"/>
    <n v="0"/>
    <n v="0"/>
    <n v="0"/>
    <n v="0"/>
    <n v="0"/>
    <n v="0"/>
    <n v="0"/>
    <n v="265500"/>
    <n v="265500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8.15"/>
    <n v="10"/>
    <n v="6.5000000000000002E-2"/>
    <n v="8.15"/>
    <n v="10"/>
    <n v="6.5000000000000002E-2"/>
    <x v="1"/>
    <x v="1"/>
    <n v="0"/>
    <n v="0"/>
    <n v="0"/>
    <n v="0"/>
    <n v="72245.5"/>
    <n v="72245.5"/>
    <n v="72245.5"/>
    <n v="72245.5"/>
    <n v="72245.5"/>
    <n v="0"/>
    <n v="0"/>
    <n v="0"/>
    <n v="0"/>
    <n v="0"/>
    <n v="0"/>
    <n v="0"/>
    <n v="0"/>
    <n v="361227.5"/>
    <n v="361227.5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0"/>
    <n v="14173820.699999999"/>
    <d v="2023-03-10T00:00:00"/>
    <d v="2028-03-10T00:00:00"/>
    <n v="14173820.699999999"/>
    <n v="2.94"/>
    <n v="5"/>
    <n v="7.1294999999999997E-2"/>
    <n v="2.94"/>
    <n v="5"/>
    <n v="7.1294999999999997E-2"/>
    <x v="1"/>
    <x v="1"/>
    <n v="0"/>
    <n v="0"/>
    <n v="0"/>
    <n v="14173820.699999999"/>
    <n v="0"/>
    <n v="0"/>
    <n v="0"/>
    <n v="0"/>
    <n v="0"/>
    <n v="0"/>
    <n v="0"/>
    <n v="0"/>
    <n v="0"/>
    <n v="0"/>
    <n v="0"/>
    <n v="0"/>
    <n v="0"/>
    <n v="14173820.699999999"/>
    <n v="14173820.699999999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0"/>
    <n v="26550"/>
    <d v="2023-07-03T00:00:00"/>
    <d v="2025-07-03T00:00:00"/>
    <n v="53100"/>
    <n v="0.26"/>
    <n v="2"/>
    <n v="3.8199999999999998E-2"/>
    <n v="0.26"/>
    <n v="2"/>
    <n v="3.8199999999999998E-2"/>
    <x v="1"/>
    <x v="1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1.26"/>
    <n v="3"/>
    <n v="4.2999999999999997E-2"/>
    <n v="1.26"/>
    <n v="3"/>
    <n v="4.2999999999999997E-2"/>
    <x v="1"/>
    <x v="1"/>
    <n v="0"/>
    <n v="145730"/>
    <n v="0"/>
    <n v="0"/>
    <n v="0"/>
    <n v="0"/>
    <n v="0"/>
    <n v="0"/>
    <n v="0"/>
    <n v="0"/>
    <n v="0"/>
    <n v="0"/>
    <n v="0"/>
    <n v="0"/>
    <n v="0"/>
    <n v="0"/>
    <n v="145730"/>
    <n v="0"/>
    <n v="145730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2.2599999999999998"/>
    <n v="4"/>
    <n v="4.7100000000000003E-2"/>
    <n v="2.2599999999999998"/>
    <n v="4"/>
    <n v="4.7100000000000003E-2"/>
    <x v="1"/>
    <x v="1"/>
    <n v="0"/>
    <n v="0"/>
    <n v="198240"/>
    <n v="0"/>
    <n v="0"/>
    <n v="0"/>
    <n v="0"/>
    <n v="0"/>
    <n v="0"/>
    <n v="0"/>
    <n v="0"/>
    <n v="0"/>
    <n v="0"/>
    <n v="0"/>
    <n v="0"/>
    <n v="0"/>
    <n v="0"/>
    <n v="198240"/>
    <n v="198240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3.26"/>
    <n v="5"/>
    <n v="5.0700000000000002E-2"/>
    <n v="3.26"/>
    <n v="5"/>
    <n v="5.0700000000000002E-2"/>
    <x v="1"/>
    <x v="1"/>
    <n v="0"/>
    <n v="0"/>
    <n v="0"/>
    <n v="2892917.5"/>
    <n v="0"/>
    <n v="0"/>
    <n v="0"/>
    <n v="0"/>
    <n v="0"/>
    <n v="0"/>
    <n v="0"/>
    <n v="0"/>
    <n v="0"/>
    <n v="0"/>
    <n v="0"/>
    <n v="0"/>
    <n v="0"/>
    <n v="2892917.5"/>
    <n v="2892917.5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4.26"/>
    <n v="6"/>
    <n v="5.3600000000000002E-2"/>
    <n v="4.26"/>
    <n v="6"/>
    <n v="5.3600000000000002E-2"/>
    <x v="1"/>
    <x v="1"/>
    <n v="0"/>
    <n v="0"/>
    <n v="0"/>
    <n v="0"/>
    <n v="11498657.5"/>
    <n v="0"/>
    <n v="0"/>
    <n v="0"/>
    <n v="0"/>
    <n v="0"/>
    <n v="0"/>
    <n v="0"/>
    <n v="0"/>
    <n v="0"/>
    <n v="0"/>
    <n v="0"/>
    <n v="0"/>
    <n v="11498657.5"/>
    <n v="11498657.5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0"/>
    <n v="2296720.37"/>
    <d v="2023-03-10T00:00:00"/>
    <d v="2028-03-10T00:00:00"/>
    <n v="2296720.37"/>
    <n v="2.94"/>
    <n v="5"/>
    <n v="7.1294999999999997E-2"/>
    <n v="2.94"/>
    <n v="5"/>
    <n v="7.1294999999999997E-2"/>
    <x v="1"/>
    <x v="1"/>
    <n v="0"/>
    <n v="0"/>
    <n v="0"/>
    <n v="2296720.37"/>
    <n v="0"/>
    <n v="0"/>
    <n v="0"/>
    <n v="0"/>
    <n v="0"/>
    <n v="0"/>
    <n v="0"/>
    <n v="0"/>
    <n v="0"/>
    <n v="0"/>
    <n v="0"/>
    <n v="0"/>
    <n v="0"/>
    <n v="2296720.37"/>
    <n v="2296720.37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0"/>
    <n v="3690219.5"/>
    <d v="2023-03-10T00:00:00"/>
    <d v="2028-03-10T00:00:00"/>
    <n v="3690219.5"/>
    <n v="2.94"/>
    <n v="5"/>
    <n v="7.1294999999999997E-2"/>
    <n v="2.94"/>
    <n v="5"/>
    <n v="7.1294999999999997E-2"/>
    <x v="1"/>
    <x v="1"/>
    <n v="0"/>
    <n v="0"/>
    <n v="0"/>
    <n v="3690219.5"/>
    <n v="0"/>
    <n v="0"/>
    <n v="0"/>
    <n v="0"/>
    <n v="0"/>
    <n v="0"/>
    <n v="0"/>
    <n v="0"/>
    <n v="0"/>
    <n v="0"/>
    <n v="0"/>
    <n v="0"/>
    <n v="0"/>
    <n v="3690219.5"/>
    <n v="3690219.5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0"/>
    <n v="2864683.39"/>
    <d v="2023-03-15T00:00:00"/>
    <d v="2029-03-15T00:00:00"/>
    <n v="2864683.39"/>
    <n v="3.96"/>
    <n v="6"/>
    <n v="7.3772000000000004E-2"/>
    <n v="3.96"/>
    <n v="6"/>
    <n v="7.3772000000000004E-2"/>
    <x v="1"/>
    <x v="1"/>
    <n v="0"/>
    <n v="0"/>
    <n v="0"/>
    <n v="0"/>
    <n v="2864683.39"/>
    <n v="0"/>
    <n v="0"/>
    <n v="0"/>
    <n v="0"/>
    <n v="0"/>
    <n v="0"/>
    <n v="0"/>
    <n v="0"/>
    <n v="0"/>
    <n v="0"/>
    <n v="0"/>
    <n v="0"/>
    <n v="2864683.39"/>
    <n v="2864683.39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0"/>
    <n v="0"/>
    <n v="90270"/>
    <d v="2023-07-11T00:00:00"/>
    <d v="2025-07-11T00:00:00"/>
    <n v="180540"/>
    <n v="0.28000000000000003"/>
    <n v="2"/>
    <n v="3.8199999999999998E-2"/>
    <n v="0.28000000000000003"/>
    <n v="2"/>
    <n v="3.8199999999999998E-2"/>
    <x v="1"/>
    <x v="1"/>
    <n v="90270"/>
    <n v="0"/>
    <n v="0"/>
    <n v="0"/>
    <n v="0"/>
    <n v="0"/>
    <n v="0"/>
    <n v="0"/>
    <n v="0"/>
    <n v="0"/>
    <n v="0"/>
    <n v="0"/>
    <n v="0"/>
    <n v="0"/>
    <n v="0"/>
    <n v="0"/>
    <n v="90270"/>
    <n v="0"/>
    <n v="9027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1.28"/>
    <n v="3"/>
    <n v="4.2999999999999997E-2"/>
    <n v="1.28"/>
    <n v="3"/>
    <n v="4.2999999999999997E-2"/>
    <x v="1"/>
    <x v="1"/>
    <n v="0"/>
    <n v="165642.5"/>
    <n v="0"/>
    <n v="0"/>
    <n v="0"/>
    <n v="0"/>
    <n v="0"/>
    <n v="0"/>
    <n v="0"/>
    <n v="0"/>
    <n v="0"/>
    <n v="0"/>
    <n v="0"/>
    <n v="0"/>
    <n v="0"/>
    <n v="0"/>
    <n v="165642.5"/>
    <n v="0"/>
    <n v="165642.5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2.2799999999999998"/>
    <n v="4"/>
    <n v="4.7100000000000003E-2"/>
    <n v="2.2799999999999998"/>
    <n v="4"/>
    <n v="4.7100000000000003E-2"/>
    <x v="1"/>
    <x v="1"/>
    <n v="0"/>
    <n v="0"/>
    <n v="89827.5"/>
    <n v="0"/>
    <n v="0"/>
    <n v="0"/>
    <n v="0"/>
    <n v="0"/>
    <n v="0"/>
    <n v="0"/>
    <n v="0"/>
    <n v="0"/>
    <n v="0"/>
    <n v="0"/>
    <n v="0"/>
    <n v="0"/>
    <n v="0"/>
    <n v="89827.5"/>
    <n v="89827.5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3.28"/>
    <n v="5"/>
    <n v="5.0700000000000002E-2"/>
    <n v="3.28"/>
    <n v="5"/>
    <n v="5.0700000000000002E-2"/>
    <x v="1"/>
    <x v="1"/>
    <n v="0"/>
    <n v="0"/>
    <n v="0"/>
    <n v="162840"/>
    <n v="0"/>
    <n v="0"/>
    <n v="0"/>
    <n v="0"/>
    <n v="0"/>
    <n v="0"/>
    <n v="0"/>
    <n v="0"/>
    <n v="0"/>
    <n v="0"/>
    <n v="0"/>
    <n v="0"/>
    <n v="0"/>
    <n v="162840"/>
    <n v="16284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4.28"/>
    <n v="6"/>
    <n v="5.3600000000000002E-2"/>
    <n v="4.28"/>
    <n v="6"/>
    <n v="5.3600000000000002E-2"/>
    <x v="1"/>
    <x v="1"/>
    <n v="0"/>
    <n v="0"/>
    <n v="0"/>
    <n v="0"/>
    <n v="93367.5"/>
    <n v="0"/>
    <n v="0"/>
    <n v="0"/>
    <n v="0"/>
    <n v="0"/>
    <n v="0"/>
    <n v="0"/>
    <n v="0"/>
    <n v="0"/>
    <n v="0"/>
    <n v="0"/>
    <n v="0"/>
    <n v="93367.5"/>
    <n v="93367.5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5.28"/>
    <n v="7"/>
    <n v="5.6399999999999999E-2"/>
    <n v="5.28"/>
    <n v="7"/>
    <n v="5.6399999999999999E-2"/>
    <x v="1"/>
    <x v="1"/>
    <n v="0"/>
    <n v="0"/>
    <n v="0"/>
    <n v="0"/>
    <n v="49855"/>
    <n v="49855"/>
    <n v="0"/>
    <n v="0"/>
    <n v="0"/>
    <n v="0"/>
    <n v="0"/>
    <n v="0"/>
    <n v="0"/>
    <n v="0"/>
    <n v="0"/>
    <n v="0"/>
    <n v="0"/>
    <n v="99710"/>
    <n v="99710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6.28"/>
    <n v="8"/>
    <n v="5.9299999999999999E-2"/>
    <n v="6.28"/>
    <n v="8"/>
    <n v="5.9299999999999999E-2"/>
    <x v="1"/>
    <x v="1"/>
    <n v="0"/>
    <n v="0"/>
    <n v="0"/>
    <n v="0"/>
    <n v="150597.5"/>
    <n v="150597.5"/>
    <n v="150597.5"/>
    <n v="0"/>
    <n v="0"/>
    <n v="0"/>
    <n v="0"/>
    <n v="0"/>
    <n v="0"/>
    <n v="0"/>
    <n v="0"/>
    <n v="0"/>
    <n v="0"/>
    <n v="451792.5"/>
    <n v="451792.5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7.28"/>
    <n v="9"/>
    <n v="6.2100000000000002E-2"/>
    <n v="7.28"/>
    <n v="9"/>
    <n v="6.2100000000000002E-2"/>
    <x v="1"/>
    <x v="1"/>
    <n v="0"/>
    <n v="0"/>
    <n v="0"/>
    <n v="0"/>
    <n v="537600.63"/>
    <n v="537600.63"/>
    <n v="537600.63"/>
    <n v="537600.63"/>
    <n v="0"/>
    <n v="0"/>
    <n v="0"/>
    <n v="0"/>
    <n v="0"/>
    <n v="0"/>
    <n v="0"/>
    <n v="0"/>
    <n v="0"/>
    <n v="2150402.52"/>
    <n v="2150402.52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8.2799999999999994"/>
    <n v="10"/>
    <n v="6.5000000000000002E-2"/>
    <n v="8.2799999999999994"/>
    <n v="10"/>
    <n v="6.5000000000000002E-2"/>
    <x v="1"/>
    <x v="1"/>
    <n v="0"/>
    <n v="0"/>
    <n v="0"/>
    <n v="0"/>
    <n v="278509.5"/>
    <n v="278509.5"/>
    <n v="278509.5"/>
    <n v="278509.5"/>
    <n v="278509.5"/>
    <n v="0"/>
    <n v="0"/>
    <n v="0"/>
    <n v="0"/>
    <n v="0"/>
    <n v="0"/>
    <n v="0"/>
    <n v="0"/>
    <n v="1392547.5"/>
    <n v="1392547.5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0"/>
    <n v="5667701.0899999999"/>
    <d v="2023-03-15T00:00:00"/>
    <d v="2029-03-15T00:00:00"/>
    <n v="5667701.0899999999"/>
    <n v="3.96"/>
    <n v="6"/>
    <n v="7.3772000000000004E-2"/>
    <n v="3.96"/>
    <n v="6"/>
    <n v="7.3772000000000004E-2"/>
    <x v="1"/>
    <x v="1"/>
    <n v="0"/>
    <n v="0"/>
    <n v="0"/>
    <n v="0"/>
    <n v="5667701.0899999999"/>
    <n v="0"/>
    <n v="0"/>
    <n v="0"/>
    <n v="0"/>
    <n v="0"/>
    <n v="0"/>
    <n v="0"/>
    <n v="0"/>
    <n v="0"/>
    <n v="0"/>
    <n v="0"/>
    <n v="0"/>
    <n v="5667701.0899999999"/>
    <n v="5667701.0899999999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0"/>
    <n v="2327282.14"/>
    <d v="2023-03-15T00:00:00"/>
    <d v="2029-03-15T00:00:00"/>
    <n v="2327282.14"/>
    <n v="3.96"/>
    <n v="6"/>
    <n v="7.3772000000000004E-2"/>
    <n v="3.96"/>
    <n v="6"/>
    <n v="7.3772000000000004E-2"/>
    <x v="1"/>
    <x v="1"/>
    <n v="0"/>
    <n v="0"/>
    <n v="0"/>
    <n v="0"/>
    <n v="2327282.14"/>
    <n v="0"/>
    <n v="0"/>
    <n v="0"/>
    <n v="0"/>
    <n v="0"/>
    <n v="0"/>
    <n v="0"/>
    <n v="0"/>
    <n v="0"/>
    <n v="0"/>
    <n v="0"/>
    <n v="0"/>
    <n v="2327282.14"/>
    <n v="2327282.14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0"/>
    <n v="3676061.67"/>
    <d v="2023-03-15T00:00:00"/>
    <d v="2029-03-15T00:00:00"/>
    <n v="3676061.67"/>
    <n v="3.96"/>
    <n v="6"/>
    <n v="7.3772000000000004E-2"/>
    <n v="3.96"/>
    <n v="6"/>
    <n v="7.3772000000000004E-2"/>
    <x v="1"/>
    <x v="1"/>
    <n v="0"/>
    <n v="0"/>
    <n v="0"/>
    <n v="0"/>
    <n v="3676061.67"/>
    <n v="0"/>
    <n v="0"/>
    <n v="0"/>
    <n v="0"/>
    <n v="0"/>
    <n v="0"/>
    <n v="0"/>
    <n v="0"/>
    <n v="0"/>
    <n v="0"/>
    <n v="0"/>
    <n v="0"/>
    <n v="3676061.67"/>
    <n v="3676061.67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0"/>
    <n v="3354715.72"/>
    <d v="2023-03-15T00:00:00"/>
    <d v="2029-03-15T00:00:00"/>
    <n v="3354715.72"/>
    <n v="3.96"/>
    <n v="6"/>
    <n v="7.3772000000000004E-2"/>
    <n v="3.96"/>
    <n v="6"/>
    <n v="7.3772000000000004E-2"/>
    <x v="1"/>
    <x v="1"/>
    <n v="0"/>
    <n v="0"/>
    <n v="0"/>
    <n v="0"/>
    <n v="3354715.72"/>
    <n v="0"/>
    <n v="0"/>
    <n v="0"/>
    <n v="0"/>
    <n v="0"/>
    <n v="0"/>
    <n v="0"/>
    <n v="0"/>
    <n v="0"/>
    <n v="0"/>
    <n v="0"/>
    <n v="0"/>
    <n v="3354715.72"/>
    <n v="3354715.7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0"/>
    <n v="7191734.7999999998"/>
    <d v="2023-03-02T00:00:00"/>
    <d v="2026-03-02T00:00:00"/>
    <n v="7191734.7999999998"/>
    <n v="0.92"/>
    <n v="3"/>
    <n v="6.1652999999999999E-2"/>
    <n v="0.92"/>
    <n v="3"/>
    <n v="6.1652999999999999E-2"/>
    <x v="1"/>
    <x v="1"/>
    <n v="0"/>
    <n v="7191734.8399999999"/>
    <n v="0"/>
    <n v="0"/>
    <n v="0"/>
    <n v="0"/>
    <n v="0"/>
    <n v="0"/>
    <n v="0"/>
    <n v="0"/>
    <n v="0"/>
    <n v="0"/>
    <n v="0"/>
    <n v="0"/>
    <n v="0"/>
    <n v="0"/>
    <n v="7191734.8399999999"/>
    <n v="0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0"/>
    <n v="7172766.4500000002"/>
    <d v="2023-03-10T00:00:00"/>
    <d v="2028-03-10T00:00:00"/>
    <n v="7172766.4500000002"/>
    <n v="2.94"/>
    <n v="5"/>
    <n v="7.1294999999999997E-2"/>
    <n v="2.94"/>
    <n v="5"/>
    <n v="7.1294999999999997E-2"/>
    <x v="1"/>
    <x v="1"/>
    <n v="0"/>
    <n v="0"/>
    <n v="0"/>
    <n v="7172766.4500000002"/>
    <n v="0"/>
    <n v="0"/>
    <n v="0"/>
    <n v="0"/>
    <n v="0"/>
    <n v="0"/>
    <n v="0"/>
    <n v="0"/>
    <n v="0"/>
    <n v="0"/>
    <n v="0"/>
    <n v="0"/>
    <n v="0"/>
    <n v="7172766.4500000002"/>
    <n v="7172766.4500000002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0"/>
    <n v="2180249.61"/>
    <d v="2023-03-02T00:00:00"/>
    <d v="2026-03-02T00:00:00"/>
    <n v="2180249.61"/>
    <n v="0.92"/>
    <n v="3"/>
    <n v="6.1652999999999999E-2"/>
    <n v="0.92"/>
    <n v="3"/>
    <n v="6.1652999999999999E-2"/>
    <x v="1"/>
    <x v="1"/>
    <n v="0"/>
    <n v="2180249.61"/>
    <n v="0"/>
    <n v="0"/>
    <n v="0"/>
    <n v="0"/>
    <n v="0"/>
    <n v="0"/>
    <n v="0"/>
    <n v="0"/>
    <n v="0"/>
    <n v="0"/>
    <n v="0"/>
    <n v="0"/>
    <n v="0"/>
    <n v="0"/>
    <n v="2180249.61"/>
    <n v="0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0"/>
    <n v="166699.85999999999"/>
    <d v="2023-03-10T00:00:00"/>
    <d v="2028-03-10T00:00:00"/>
    <n v="166699.85999999999"/>
    <n v="2.94"/>
    <n v="5"/>
    <n v="7.1294999999999997E-2"/>
    <n v="2.94"/>
    <n v="5"/>
    <n v="7.1294999999999997E-2"/>
    <x v="1"/>
    <x v="1"/>
    <n v="0"/>
    <n v="0"/>
    <n v="0"/>
    <n v="166699.85999999999"/>
    <n v="0"/>
    <n v="0"/>
    <n v="0"/>
    <n v="0"/>
    <n v="0"/>
    <n v="0"/>
    <n v="0"/>
    <n v="0"/>
    <n v="0"/>
    <n v="0"/>
    <n v="0"/>
    <n v="0"/>
    <n v="0"/>
    <n v="166699.85999999999"/>
    <n v="166699.85999999999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0"/>
    <n v="0"/>
    <n v="0"/>
    <n v="96877.440000000002"/>
    <n v="0"/>
    <n v="0"/>
    <n v="0"/>
    <n v="0"/>
    <n v="0"/>
    <n v="0"/>
    <n v="0"/>
    <n v="0"/>
    <n v="0"/>
    <n v="0"/>
    <n v="0"/>
    <n v="0"/>
    <n v="0"/>
    <n v="96877.440000000002"/>
    <n v="96877.44000000000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0"/>
    <n v="190929.5"/>
    <d v="2023-03-10T00:00:00"/>
    <d v="2028-03-10T00:00:00"/>
    <n v="190929.5"/>
    <n v="2.94"/>
    <n v="5"/>
    <n v="7.1294999999999997E-2"/>
    <n v="2.94"/>
    <n v="5"/>
    <n v="7.1294999999999997E-2"/>
    <x v="1"/>
    <x v="1"/>
    <n v="0"/>
    <n v="0"/>
    <n v="0"/>
    <n v="190929.5"/>
    <n v="0"/>
    <n v="0"/>
    <n v="0"/>
    <n v="0"/>
    <n v="0"/>
    <n v="0"/>
    <n v="0"/>
    <n v="0"/>
    <n v="0"/>
    <n v="0"/>
    <n v="0"/>
    <n v="0"/>
    <n v="0"/>
    <n v="190929.5"/>
    <n v="190929.5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0"/>
    <n v="48390.87"/>
    <d v="2023-03-10T00:00:00"/>
    <d v="2028-03-10T00:00:00"/>
    <n v="48390.87"/>
    <n v="2.94"/>
    <n v="5"/>
    <n v="7.1294999999999997E-2"/>
    <n v="2.94"/>
    <n v="5"/>
    <n v="7.1294999999999997E-2"/>
    <x v="1"/>
    <x v="1"/>
    <n v="0"/>
    <n v="0"/>
    <n v="0"/>
    <n v="48390.87"/>
    <n v="0"/>
    <n v="0"/>
    <n v="0"/>
    <n v="0"/>
    <n v="0"/>
    <n v="0"/>
    <n v="0"/>
    <n v="0"/>
    <n v="0"/>
    <n v="0"/>
    <n v="0"/>
    <n v="0"/>
    <n v="0"/>
    <n v="48390.87"/>
    <n v="48390.87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0"/>
    <n v="58155.19"/>
    <d v="2023-03-10T00:00:00"/>
    <d v="2028-03-10T00:00:00"/>
    <n v="58155.19"/>
    <n v="2.94"/>
    <n v="5"/>
    <n v="7.1294999999999997E-2"/>
    <n v="2.94"/>
    <n v="5"/>
    <n v="7.1294999999999997E-2"/>
    <x v="1"/>
    <x v="1"/>
    <n v="0"/>
    <n v="0"/>
    <n v="0"/>
    <n v="58155.19"/>
    <n v="0"/>
    <n v="0"/>
    <n v="0"/>
    <n v="0"/>
    <n v="0"/>
    <n v="0"/>
    <n v="0"/>
    <n v="0"/>
    <n v="0"/>
    <n v="0"/>
    <n v="0"/>
    <n v="0"/>
    <n v="0"/>
    <n v="58155.19"/>
    <n v="58155.19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0"/>
    <n v="158941.44"/>
    <d v="2023-03-10T00:00:00"/>
    <d v="2028-03-10T00:00:00"/>
    <n v="158941.44"/>
    <n v="2.94"/>
    <n v="5"/>
    <n v="7.1294999999999997E-2"/>
    <n v="2.94"/>
    <n v="5"/>
    <n v="7.1294999999999997E-2"/>
    <x v="1"/>
    <x v="1"/>
    <n v="0"/>
    <n v="0"/>
    <n v="0"/>
    <n v="158941.44"/>
    <n v="0"/>
    <n v="0"/>
    <n v="0"/>
    <n v="0"/>
    <n v="0"/>
    <n v="0"/>
    <n v="0"/>
    <n v="0"/>
    <n v="0"/>
    <n v="0"/>
    <n v="0"/>
    <n v="0"/>
    <n v="0"/>
    <n v="158941.44"/>
    <n v="158941.44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0"/>
    <n v="0"/>
    <n v="0"/>
    <n v="96877.440000000002"/>
    <n v="0"/>
    <n v="0"/>
    <n v="0"/>
    <n v="0"/>
    <n v="0"/>
    <n v="0"/>
    <n v="0"/>
    <n v="0"/>
    <n v="0"/>
    <n v="0"/>
    <n v="0"/>
    <n v="0"/>
    <n v="0"/>
    <n v="96877.440000000002"/>
    <n v="96877.44000000000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0"/>
    <n v="96908.43"/>
    <d v="2023-03-10T00:00:00"/>
    <d v="2028-03-10T00:00:00"/>
    <n v="96908.43"/>
    <n v="2.94"/>
    <n v="5"/>
    <n v="7.1294999999999997E-2"/>
    <n v="2.94"/>
    <n v="5"/>
    <n v="7.1294999999999997E-2"/>
    <x v="1"/>
    <x v="1"/>
    <n v="0"/>
    <n v="0"/>
    <n v="0"/>
    <n v="96908.43"/>
    <n v="0"/>
    <n v="0"/>
    <n v="0"/>
    <n v="0"/>
    <n v="0"/>
    <n v="0"/>
    <n v="0"/>
    <n v="0"/>
    <n v="0"/>
    <n v="0"/>
    <n v="0"/>
    <n v="0"/>
    <n v="0"/>
    <n v="96908.43"/>
    <n v="96908.43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0"/>
    <n v="48453.25"/>
    <d v="2023-03-10T00:00:00"/>
    <d v="2028-03-10T00:00:00"/>
    <n v="48453.25"/>
    <n v="2.94"/>
    <n v="5"/>
    <n v="7.1294999999999997E-2"/>
    <n v="2.94"/>
    <n v="5"/>
    <n v="7.1294999999999997E-2"/>
    <x v="1"/>
    <x v="1"/>
    <n v="0"/>
    <n v="0"/>
    <n v="0"/>
    <n v="48453.25"/>
    <n v="0"/>
    <n v="0"/>
    <n v="0"/>
    <n v="0"/>
    <n v="0"/>
    <n v="0"/>
    <n v="0"/>
    <n v="0"/>
    <n v="0"/>
    <n v="0"/>
    <n v="0"/>
    <n v="0"/>
    <n v="0"/>
    <n v="48453.25"/>
    <n v="48453.25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0"/>
    <n v="110476.05"/>
    <d v="2023-03-10T00:00:00"/>
    <d v="2028-03-10T00:00:00"/>
    <n v="110476.05"/>
    <n v="2.94"/>
    <n v="5"/>
    <n v="7.1294999999999997E-2"/>
    <n v="2.94"/>
    <n v="5"/>
    <n v="7.1294999999999997E-2"/>
    <x v="1"/>
    <x v="1"/>
    <n v="0"/>
    <n v="0"/>
    <n v="0"/>
    <n v="110476.05"/>
    <n v="0"/>
    <n v="0"/>
    <n v="0"/>
    <n v="0"/>
    <n v="0"/>
    <n v="0"/>
    <n v="0"/>
    <n v="0"/>
    <n v="0"/>
    <n v="0"/>
    <n v="0"/>
    <n v="0"/>
    <n v="0"/>
    <n v="110476.05"/>
    <n v="110476.05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0"/>
    <n v="77525.19"/>
    <d v="2023-03-10T00:00:00"/>
    <d v="2028-03-10T00:00:00"/>
    <n v="77525.19"/>
    <n v="2.94"/>
    <n v="5"/>
    <n v="7.1294999999999997E-2"/>
    <n v="2.94"/>
    <n v="5"/>
    <n v="7.1294999999999997E-2"/>
    <x v="1"/>
    <x v="1"/>
    <n v="0"/>
    <n v="0"/>
    <n v="0"/>
    <n v="77525.19"/>
    <n v="0"/>
    <n v="0"/>
    <n v="0"/>
    <n v="0"/>
    <n v="0"/>
    <n v="0"/>
    <n v="0"/>
    <n v="0"/>
    <n v="0"/>
    <n v="0"/>
    <n v="0"/>
    <n v="0"/>
    <n v="0"/>
    <n v="77525.19"/>
    <n v="77525.19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0"/>
    <n v="56129.65"/>
    <d v="2023-03-10T00:00:00"/>
    <d v="2028-03-10T00:00:00"/>
    <n v="56129.65"/>
    <n v="2.94"/>
    <n v="5"/>
    <n v="7.1294999999999997E-2"/>
    <n v="2.94"/>
    <n v="5"/>
    <n v="7.1294999999999997E-2"/>
    <x v="1"/>
    <x v="1"/>
    <n v="0"/>
    <n v="0"/>
    <n v="0"/>
    <n v="56129.65"/>
    <n v="0"/>
    <n v="0"/>
    <n v="0"/>
    <n v="0"/>
    <n v="0"/>
    <n v="0"/>
    <n v="0"/>
    <n v="0"/>
    <n v="0"/>
    <n v="0"/>
    <n v="0"/>
    <n v="0"/>
    <n v="0"/>
    <n v="56129.65"/>
    <n v="56129.65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0"/>
    <n v="53228.18"/>
    <d v="2023-03-10T00:00:00"/>
    <d v="2028-03-10T00:00:00"/>
    <n v="53228.18"/>
    <n v="2.94"/>
    <n v="5"/>
    <n v="7.1294999999999997E-2"/>
    <n v="2.94"/>
    <n v="5"/>
    <n v="7.1294999999999997E-2"/>
    <x v="1"/>
    <x v="1"/>
    <n v="0"/>
    <n v="0"/>
    <n v="0"/>
    <n v="53228.18"/>
    <n v="0"/>
    <n v="0"/>
    <n v="0"/>
    <n v="0"/>
    <n v="0"/>
    <n v="0"/>
    <n v="0"/>
    <n v="0"/>
    <n v="0"/>
    <n v="0"/>
    <n v="0"/>
    <n v="0"/>
    <n v="0"/>
    <n v="53228.18"/>
    <n v="53228.18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0"/>
    <n v="193817.60000000001"/>
    <d v="2023-03-10T00:00:00"/>
    <d v="2028-03-10T00:00:00"/>
    <n v="193817.60000000001"/>
    <n v="2.94"/>
    <n v="5"/>
    <n v="7.1294999999999997E-2"/>
    <n v="2.94"/>
    <n v="5"/>
    <n v="7.1294999999999997E-2"/>
    <x v="1"/>
    <x v="1"/>
    <n v="0"/>
    <n v="0"/>
    <n v="0"/>
    <n v="193817.60000000001"/>
    <n v="0"/>
    <n v="0"/>
    <n v="0"/>
    <n v="0"/>
    <n v="0"/>
    <n v="0"/>
    <n v="0"/>
    <n v="0"/>
    <n v="0"/>
    <n v="0"/>
    <n v="0"/>
    <n v="0"/>
    <n v="0"/>
    <n v="193817.60000000001"/>
    <n v="193817.60000000001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0"/>
    <n v="4000000"/>
    <d v="2023-03-02T00:00:00"/>
    <d v="2026-03-02T00:00:00"/>
    <n v="4000000"/>
    <n v="0.92"/>
    <n v="3"/>
    <n v="6.1652999999999999E-2"/>
    <n v="0.92"/>
    <n v="3"/>
    <n v="6.1652999999999999E-2"/>
    <x v="1"/>
    <x v="1"/>
    <n v="0"/>
    <n v="4000000"/>
    <n v="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00.22"/>
    <n v="0"/>
    <n v="0"/>
    <n v="145.80000000000001"/>
    <n v="0"/>
    <n v="0"/>
    <n v="0"/>
    <n v="0"/>
    <n v="45800.22"/>
    <d v="2023-08-24T00:00:00"/>
    <d v="2025-08-24T00:00:00"/>
    <n v="91600.45"/>
    <n v="0.4"/>
    <n v="2"/>
    <n v="3.8199999999999998E-2"/>
    <n v="0.4"/>
    <n v="2"/>
    <n v="3.8199999999999998E-2"/>
    <x v="1"/>
    <x v="1"/>
    <n v="45800.23"/>
    <n v="0"/>
    <n v="0"/>
    <n v="0"/>
    <n v="0"/>
    <n v="0"/>
    <n v="0"/>
    <n v="0"/>
    <n v="0"/>
    <n v="0"/>
    <n v="0"/>
    <n v="0"/>
    <n v="0"/>
    <n v="0"/>
    <n v="0"/>
    <n v="0"/>
    <n v="45800.23"/>
    <n v="0"/>
    <n v="45800.23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1.4"/>
    <n v="3"/>
    <n v="4.2999999999999997E-2"/>
    <n v="1.4"/>
    <n v="3"/>
    <n v="4.2999999999999997E-2"/>
    <x v="1"/>
    <x v="1"/>
    <n v="0"/>
    <n v="60770"/>
    <n v="0"/>
    <n v="0"/>
    <n v="0"/>
    <n v="0"/>
    <n v="0"/>
    <n v="0"/>
    <n v="0"/>
    <n v="0"/>
    <n v="0"/>
    <n v="0"/>
    <n v="0"/>
    <n v="0"/>
    <n v="0"/>
    <n v="0"/>
    <n v="60770"/>
    <n v="0"/>
    <n v="60770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4.4000000000000004"/>
    <n v="6"/>
    <n v="5.3600000000000002E-2"/>
    <n v="4.4000000000000004"/>
    <n v="6"/>
    <n v="5.3600000000000002E-2"/>
    <x v="1"/>
    <x v="1"/>
    <n v="0"/>
    <n v="0"/>
    <n v="0"/>
    <n v="0"/>
    <n v="22125"/>
    <n v="0"/>
    <n v="0"/>
    <n v="0"/>
    <n v="0"/>
    <n v="0"/>
    <n v="0"/>
    <n v="0"/>
    <n v="0"/>
    <n v="0"/>
    <n v="0"/>
    <n v="0"/>
    <n v="0"/>
    <n v="22125"/>
    <n v="22125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5.4"/>
    <n v="7"/>
    <n v="5.6399999999999999E-2"/>
    <n v="5.4"/>
    <n v="7"/>
    <n v="5.6399999999999999E-2"/>
    <x v="1"/>
    <x v="1"/>
    <n v="0"/>
    <n v="0"/>
    <n v="0"/>
    <n v="0"/>
    <n v="35409.839999999997"/>
    <n v="35409.839999999997"/>
    <n v="0"/>
    <n v="0"/>
    <n v="0"/>
    <n v="0"/>
    <n v="0"/>
    <n v="0"/>
    <n v="0"/>
    <n v="0"/>
    <n v="0"/>
    <n v="0"/>
    <n v="0"/>
    <n v="70819.679999999993"/>
    <n v="70819.679999999993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6.4"/>
    <n v="8"/>
    <n v="5.9299999999999999E-2"/>
    <n v="6.4"/>
    <n v="8"/>
    <n v="5.9299999999999999E-2"/>
    <x v="1"/>
    <x v="1"/>
    <n v="0"/>
    <n v="0"/>
    <n v="0"/>
    <n v="0"/>
    <n v="63572.5"/>
    <n v="63572.5"/>
    <n v="63572.5"/>
    <n v="0"/>
    <n v="0"/>
    <n v="0"/>
    <n v="0"/>
    <n v="0"/>
    <n v="0"/>
    <n v="0"/>
    <n v="0"/>
    <n v="0"/>
    <n v="0"/>
    <n v="190717.5"/>
    <n v="190717.5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7.4"/>
    <n v="9"/>
    <n v="6.2100000000000002E-2"/>
    <n v="7.4"/>
    <n v="9"/>
    <n v="6.2100000000000002E-2"/>
    <x v="1"/>
    <x v="1"/>
    <n v="0"/>
    <n v="0"/>
    <n v="0"/>
    <n v="0"/>
    <n v="25312.23"/>
    <n v="25312.23"/>
    <n v="25312.23"/>
    <n v="25312.23"/>
    <n v="0"/>
    <n v="0"/>
    <n v="0"/>
    <n v="0"/>
    <n v="0"/>
    <n v="0"/>
    <n v="0"/>
    <n v="0"/>
    <n v="0"/>
    <n v="101248.92"/>
    <n v="101248.92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8.4"/>
    <n v="10"/>
    <n v="6.5000000000000002E-2"/>
    <n v="8.4"/>
    <n v="10"/>
    <n v="6.5000000000000002E-2"/>
    <x v="1"/>
    <x v="1"/>
    <n v="0"/>
    <n v="0"/>
    <n v="0"/>
    <n v="0"/>
    <n v="10620"/>
    <n v="10620"/>
    <n v="10620"/>
    <n v="10620"/>
    <n v="10620"/>
    <n v="0"/>
    <n v="0"/>
    <n v="0"/>
    <n v="0"/>
    <n v="0"/>
    <n v="0"/>
    <n v="0"/>
    <n v="0"/>
    <n v="53100"/>
    <n v="5310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0"/>
    <n v="4987307.21"/>
    <d v="2023-03-02T00:00:00"/>
    <d v="2026-03-02T00:00:00"/>
    <n v="4987307.21"/>
    <n v="0.92"/>
    <n v="3"/>
    <n v="6.1652999999999999E-2"/>
    <n v="0.92"/>
    <n v="3"/>
    <n v="6.1652999999999999E-2"/>
    <x v="1"/>
    <x v="1"/>
    <n v="0"/>
    <n v="4987307.21"/>
    <n v="0"/>
    <n v="0"/>
    <n v="0"/>
    <n v="0"/>
    <n v="0"/>
    <n v="0"/>
    <n v="0"/>
    <n v="0"/>
    <n v="0"/>
    <n v="0"/>
    <n v="0"/>
    <n v="0"/>
    <n v="0"/>
    <n v="0"/>
    <n v="4987307.21"/>
    <n v="0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0"/>
    <n v="4971962.1100000003"/>
    <d v="2023-03-10T00:00:00"/>
    <d v="2028-03-10T00:00:00"/>
    <n v="4971962.1100000003"/>
    <n v="2.94"/>
    <n v="5"/>
    <n v="7.1294999999999997E-2"/>
    <n v="2.94"/>
    <n v="5"/>
    <n v="7.1294999999999997E-2"/>
    <x v="1"/>
    <x v="1"/>
    <n v="0"/>
    <n v="0"/>
    <n v="0"/>
    <n v="4971962.1100000003"/>
    <n v="0"/>
    <n v="0"/>
    <n v="0"/>
    <n v="0"/>
    <n v="0"/>
    <n v="0"/>
    <n v="0"/>
    <n v="0"/>
    <n v="0"/>
    <n v="0"/>
    <n v="0"/>
    <n v="0"/>
    <n v="0"/>
    <n v="4971962.1100000003"/>
    <n v="4971962.1100000003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0"/>
    <n v="2052218.65"/>
    <d v="2023-03-15T00:00:00"/>
    <d v="2029-03-15T00:00:00"/>
    <n v="2052218.64"/>
    <n v="3.96"/>
    <n v="6"/>
    <n v="7.3772000000000004E-2"/>
    <n v="3.96"/>
    <n v="6"/>
    <n v="7.3772000000000004E-2"/>
    <x v="1"/>
    <x v="1"/>
    <n v="0"/>
    <n v="0"/>
    <n v="0"/>
    <n v="0"/>
    <n v="2052218.65"/>
    <n v="0"/>
    <n v="0"/>
    <n v="0"/>
    <n v="0"/>
    <n v="0"/>
    <n v="0"/>
    <n v="0"/>
    <n v="0"/>
    <n v="0"/>
    <n v="0"/>
    <n v="0"/>
    <n v="0"/>
    <n v="2052218.65"/>
    <n v="2052218.65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0"/>
    <n v="50137.919999999998"/>
    <d v="2023-03-10T00:00:00"/>
    <d v="2028-03-10T00:00:00"/>
    <n v="50137.919999999998"/>
    <n v="2.94"/>
    <n v="5"/>
    <n v="7.1294999999999997E-2"/>
    <n v="2.94"/>
    <n v="5"/>
    <n v="7.1294999999999997E-2"/>
    <x v="1"/>
    <x v="1"/>
    <n v="0"/>
    <n v="0"/>
    <n v="0"/>
    <n v="50137.919999999998"/>
    <n v="0"/>
    <n v="0"/>
    <n v="0"/>
    <n v="0"/>
    <n v="0"/>
    <n v="0"/>
    <n v="0"/>
    <n v="0"/>
    <n v="0"/>
    <n v="0"/>
    <n v="0"/>
    <n v="0"/>
    <n v="0"/>
    <n v="50137.919999999998"/>
    <n v="50137.919999999998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0"/>
    <n v="82529.13"/>
    <d v="2023-03-10T00:00:00"/>
    <d v="2028-03-10T00:00:00"/>
    <n v="82529.13"/>
    <n v="2.94"/>
    <n v="5"/>
    <n v="7.1294999999999997E-2"/>
    <n v="2.94"/>
    <n v="5"/>
    <n v="7.1294999999999997E-2"/>
    <x v="1"/>
    <x v="1"/>
    <n v="0"/>
    <n v="0"/>
    <n v="0"/>
    <n v="82529.13"/>
    <n v="0"/>
    <n v="0"/>
    <n v="0"/>
    <n v="0"/>
    <n v="0"/>
    <n v="0"/>
    <n v="0"/>
    <n v="0"/>
    <n v="0"/>
    <n v="0"/>
    <n v="0"/>
    <n v="0"/>
    <n v="0"/>
    <n v="82529.13"/>
    <n v="82529.13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0"/>
    <n v="18720.71"/>
    <d v="2023-03-10T00:00:00"/>
    <d v="2028-03-10T00:00:00"/>
    <n v="18720.71"/>
    <n v="2.94"/>
    <n v="5"/>
    <n v="7.1294999999999997E-2"/>
    <n v="2.94"/>
    <n v="5"/>
    <n v="7.1294999999999997E-2"/>
    <x v="1"/>
    <x v="1"/>
    <n v="0"/>
    <n v="0"/>
    <n v="0"/>
    <n v="18720.71"/>
    <n v="0"/>
    <n v="0"/>
    <n v="0"/>
    <n v="0"/>
    <n v="0"/>
    <n v="0"/>
    <n v="0"/>
    <n v="0"/>
    <n v="0"/>
    <n v="0"/>
    <n v="0"/>
    <n v="0"/>
    <n v="0"/>
    <n v="18720.71"/>
    <n v="18720.71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0"/>
    <n v="65569.25"/>
    <d v="2023-03-10T00:00:00"/>
    <d v="2028-03-10T00:00:00"/>
    <n v="65569.25"/>
    <n v="2.94"/>
    <n v="5"/>
    <n v="7.1294999999999997E-2"/>
    <n v="2.94"/>
    <n v="5"/>
    <n v="7.1294999999999997E-2"/>
    <x v="1"/>
    <x v="1"/>
    <n v="0"/>
    <n v="0"/>
    <n v="0"/>
    <n v="65569.25"/>
    <n v="0"/>
    <n v="0"/>
    <n v="0"/>
    <n v="0"/>
    <n v="0"/>
    <n v="0"/>
    <n v="0"/>
    <n v="0"/>
    <n v="0"/>
    <n v="0"/>
    <n v="0"/>
    <n v="0"/>
    <n v="0"/>
    <n v="65569.25"/>
    <n v="65569.25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0"/>
    <n v="43381.04"/>
    <d v="2023-03-10T00:00:00"/>
    <d v="2028-03-10T00:00:00"/>
    <n v="43381.04"/>
    <n v="2.94"/>
    <n v="5"/>
    <n v="7.1294999999999997E-2"/>
    <n v="2.94"/>
    <n v="5"/>
    <n v="7.1294999999999997E-2"/>
    <x v="1"/>
    <x v="1"/>
    <n v="0"/>
    <n v="0"/>
    <n v="0"/>
    <n v="43381.04"/>
    <n v="0"/>
    <n v="0"/>
    <n v="0"/>
    <n v="0"/>
    <n v="0"/>
    <n v="0"/>
    <n v="0"/>
    <n v="0"/>
    <n v="0"/>
    <n v="0"/>
    <n v="0"/>
    <n v="0"/>
    <n v="0"/>
    <n v="43381.04"/>
    <n v="43381.04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0"/>
    <n v="218206.34"/>
    <d v="2023-03-10T00:00:00"/>
    <d v="2028-03-10T00:00:00"/>
    <n v="218206.34"/>
    <n v="2.94"/>
    <n v="5"/>
    <n v="7.1294999999999997E-2"/>
    <n v="2.94"/>
    <n v="5"/>
    <n v="7.1294999999999997E-2"/>
    <x v="1"/>
    <x v="1"/>
    <n v="0"/>
    <n v="0"/>
    <n v="0"/>
    <n v="218206.34"/>
    <n v="0"/>
    <n v="0"/>
    <n v="0"/>
    <n v="0"/>
    <n v="0"/>
    <n v="0"/>
    <n v="0"/>
    <n v="0"/>
    <n v="0"/>
    <n v="0"/>
    <n v="0"/>
    <n v="0"/>
    <n v="0"/>
    <n v="218206.34"/>
    <n v="218206.34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0"/>
    <n v="144827.22"/>
    <d v="2023-03-10T00:00:00"/>
    <d v="2028-03-10T00:00:00"/>
    <n v="144827.22"/>
    <n v="2.94"/>
    <n v="5"/>
    <n v="7.1294999999999997E-2"/>
    <n v="2.94"/>
    <n v="5"/>
    <n v="7.1294999999999997E-2"/>
    <x v="1"/>
    <x v="1"/>
    <n v="0"/>
    <n v="0"/>
    <n v="0"/>
    <n v="144827.22"/>
    <n v="0"/>
    <n v="0"/>
    <n v="0"/>
    <n v="0"/>
    <n v="0"/>
    <n v="0"/>
    <n v="0"/>
    <n v="0"/>
    <n v="0"/>
    <n v="0"/>
    <n v="0"/>
    <n v="0"/>
    <n v="0"/>
    <n v="144827.22"/>
    <n v="144827.22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0"/>
    <n v="68549.91"/>
    <d v="2023-03-10T00:00:00"/>
    <d v="2028-03-10T00:00:00"/>
    <n v="68549.91"/>
    <n v="2.94"/>
    <n v="5"/>
    <n v="7.1294999999999997E-2"/>
    <n v="2.94"/>
    <n v="5"/>
    <n v="7.1294999999999997E-2"/>
    <x v="1"/>
    <x v="1"/>
    <n v="0"/>
    <n v="0"/>
    <n v="0"/>
    <n v="68549.91"/>
    <n v="0"/>
    <n v="0"/>
    <n v="0"/>
    <n v="0"/>
    <n v="0"/>
    <n v="0"/>
    <n v="0"/>
    <n v="0"/>
    <n v="0"/>
    <n v="0"/>
    <n v="0"/>
    <n v="0"/>
    <n v="0"/>
    <n v="68549.91"/>
    <n v="68549.91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0"/>
    <n v="79170.31"/>
    <d v="2023-03-10T00:00:00"/>
    <d v="2028-03-10T00:00:00"/>
    <n v="79170.31"/>
    <n v="2.94"/>
    <n v="5"/>
    <n v="7.1294999999999997E-2"/>
    <n v="2.94"/>
    <n v="5"/>
    <n v="7.1294999999999997E-2"/>
    <x v="1"/>
    <x v="1"/>
    <n v="0"/>
    <n v="0"/>
    <n v="0"/>
    <n v="79170.31"/>
    <n v="0"/>
    <n v="0"/>
    <n v="0"/>
    <n v="0"/>
    <n v="0"/>
    <n v="0"/>
    <n v="0"/>
    <n v="0"/>
    <n v="0"/>
    <n v="0"/>
    <n v="0"/>
    <n v="0"/>
    <n v="0"/>
    <n v="79170.31"/>
    <n v="79170.31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0"/>
    <n v="62607.29"/>
    <d v="2023-03-10T00:00:00"/>
    <d v="2028-03-10T00:00:00"/>
    <n v="62607.29"/>
    <n v="2.94"/>
    <n v="5"/>
    <n v="7.1294999999999997E-2"/>
    <n v="2.94"/>
    <n v="5"/>
    <n v="7.1294999999999997E-2"/>
    <x v="1"/>
    <x v="1"/>
    <n v="0"/>
    <n v="0"/>
    <n v="0"/>
    <n v="62607.29"/>
    <n v="0"/>
    <n v="0"/>
    <n v="0"/>
    <n v="0"/>
    <n v="0"/>
    <n v="0"/>
    <n v="0"/>
    <n v="0"/>
    <n v="0"/>
    <n v="0"/>
    <n v="0"/>
    <n v="0"/>
    <n v="0"/>
    <n v="62607.29"/>
    <n v="62607.29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0"/>
    <n v="53102.06"/>
    <d v="2023-03-10T00:00:00"/>
    <d v="2028-03-10T00:00:00"/>
    <n v="53102.06"/>
    <n v="2.94"/>
    <n v="5"/>
    <n v="7.1294999999999997E-2"/>
    <n v="2.94"/>
    <n v="5"/>
    <n v="7.1294999999999997E-2"/>
    <x v="1"/>
    <x v="1"/>
    <n v="0"/>
    <n v="0"/>
    <n v="0"/>
    <n v="53102.06"/>
    <n v="0"/>
    <n v="0"/>
    <n v="0"/>
    <n v="0"/>
    <n v="0"/>
    <n v="0"/>
    <n v="0"/>
    <n v="0"/>
    <n v="0"/>
    <n v="0"/>
    <n v="0"/>
    <n v="0"/>
    <n v="0"/>
    <n v="53102.06"/>
    <n v="53102.06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0"/>
    <n v="68500"/>
    <d v="2023-03-10T00:00:00"/>
    <d v="2028-03-10T00:00:00"/>
    <n v="68500"/>
    <n v="2.94"/>
    <n v="5"/>
    <n v="7.1294999999999997E-2"/>
    <n v="2.94"/>
    <n v="5"/>
    <n v="7.1294999999999997E-2"/>
    <x v="1"/>
    <x v="1"/>
    <n v="0"/>
    <n v="0"/>
    <n v="0"/>
    <n v="68500"/>
    <n v="0"/>
    <n v="0"/>
    <n v="0"/>
    <n v="0"/>
    <n v="0"/>
    <n v="0"/>
    <n v="0"/>
    <n v="0"/>
    <n v="0"/>
    <n v="0"/>
    <n v="0"/>
    <n v="0"/>
    <n v="0"/>
    <n v="68500"/>
    <n v="6850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0"/>
    <n v="115820.01"/>
    <d v="2023-03-10T00:00:00"/>
    <d v="2028-03-10T00:00:00"/>
    <n v="115820.01"/>
    <n v="2.94"/>
    <n v="5"/>
    <n v="7.1294999999999997E-2"/>
    <n v="2.94"/>
    <n v="5"/>
    <n v="7.1294999999999997E-2"/>
    <x v="1"/>
    <x v="1"/>
    <n v="0"/>
    <n v="0"/>
    <n v="0"/>
    <n v="115820.01"/>
    <n v="0"/>
    <n v="0"/>
    <n v="0"/>
    <n v="0"/>
    <n v="0"/>
    <n v="0"/>
    <n v="0"/>
    <n v="0"/>
    <n v="0"/>
    <n v="0"/>
    <n v="0"/>
    <n v="0"/>
    <n v="0"/>
    <n v="115820.01"/>
    <n v="115820.01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0"/>
    <n v="241425.63"/>
    <d v="2023-03-10T00:00:00"/>
    <d v="2028-03-10T00:00:00"/>
    <n v="241425.63"/>
    <n v="2.94"/>
    <n v="5"/>
    <n v="7.1294999999999997E-2"/>
    <n v="2.94"/>
    <n v="5"/>
    <n v="7.1294999999999997E-2"/>
    <x v="1"/>
    <x v="1"/>
    <n v="0"/>
    <n v="0"/>
    <n v="0"/>
    <n v="241425.63"/>
    <n v="0"/>
    <n v="0"/>
    <n v="0"/>
    <n v="0"/>
    <n v="0"/>
    <n v="0"/>
    <n v="0"/>
    <n v="0"/>
    <n v="0"/>
    <n v="0"/>
    <n v="0"/>
    <n v="0"/>
    <n v="0"/>
    <n v="241425.63"/>
    <n v="241425.63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0"/>
    <n v="38550.47"/>
    <d v="2023-03-10T00:00:00"/>
    <d v="2028-03-10T00:00:00"/>
    <n v="38550.47"/>
    <n v="2.94"/>
    <n v="5"/>
    <n v="7.1294999999999997E-2"/>
    <n v="2.94"/>
    <n v="5"/>
    <n v="7.1294999999999997E-2"/>
    <x v="1"/>
    <x v="1"/>
    <n v="0"/>
    <n v="0"/>
    <n v="0"/>
    <n v="38550.47"/>
    <n v="0"/>
    <n v="0"/>
    <n v="0"/>
    <n v="0"/>
    <n v="0"/>
    <n v="0"/>
    <n v="0"/>
    <n v="0"/>
    <n v="0"/>
    <n v="0"/>
    <n v="0"/>
    <n v="0"/>
    <n v="0"/>
    <n v="38550.47"/>
    <n v="38550.47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0"/>
    <n v="96535.05"/>
    <d v="2023-03-10T00:00:00"/>
    <d v="2028-03-10T00:00:00"/>
    <n v="96535.05"/>
    <n v="2.94"/>
    <n v="5"/>
    <n v="7.1294999999999997E-2"/>
    <n v="2.94"/>
    <n v="5"/>
    <n v="7.1294999999999997E-2"/>
    <x v="1"/>
    <x v="1"/>
    <n v="0"/>
    <n v="0"/>
    <n v="0"/>
    <n v="96535.05"/>
    <n v="0"/>
    <n v="0"/>
    <n v="0"/>
    <n v="0"/>
    <n v="0"/>
    <n v="0"/>
    <n v="0"/>
    <n v="0"/>
    <n v="0"/>
    <n v="0"/>
    <n v="0"/>
    <n v="0"/>
    <n v="0"/>
    <n v="96535.05"/>
    <n v="96535.05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0"/>
    <n v="3140104.52"/>
    <d v="2023-03-02T00:00:00"/>
    <d v="2026-03-02T00:00:00"/>
    <n v="3140104.52"/>
    <n v="0.92"/>
    <n v="3"/>
    <n v="6.1652999999999999E-2"/>
    <n v="0.92"/>
    <n v="3"/>
    <n v="6.1652999999999999E-2"/>
    <x v="1"/>
    <x v="1"/>
    <n v="0"/>
    <n v="3140104.52"/>
    <n v="0"/>
    <n v="0"/>
    <n v="0"/>
    <n v="0"/>
    <n v="0"/>
    <n v="0"/>
    <n v="0"/>
    <n v="0"/>
    <n v="0"/>
    <n v="0"/>
    <n v="0"/>
    <n v="0"/>
    <n v="0"/>
    <n v="0"/>
    <n v="3140104.52"/>
    <n v="0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0"/>
    <n v="1175140.54"/>
    <d v="2023-03-10T00:00:00"/>
    <d v="2028-03-10T00:00:00"/>
    <n v="1175140.54"/>
    <n v="2.94"/>
    <n v="5"/>
    <n v="7.1294999999999997E-2"/>
    <n v="2.94"/>
    <n v="5"/>
    <n v="7.1294999999999997E-2"/>
    <x v="1"/>
    <x v="1"/>
    <n v="0"/>
    <n v="0"/>
    <n v="0"/>
    <n v="1175140.54"/>
    <n v="0"/>
    <n v="0"/>
    <n v="0"/>
    <n v="0"/>
    <n v="0"/>
    <n v="0"/>
    <n v="0"/>
    <n v="0"/>
    <n v="0"/>
    <n v="0"/>
    <n v="0"/>
    <n v="0"/>
    <n v="0"/>
    <n v="1175140.54"/>
    <n v="1175140.54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0"/>
    <n v="1198376.95"/>
    <d v="2023-03-02T00:00:00"/>
    <d v="2026-03-02T00:00:00"/>
    <n v="1198376.95"/>
    <n v="0.92"/>
    <n v="3"/>
    <n v="6.1652999999999999E-2"/>
    <n v="0.92"/>
    <n v="3"/>
    <n v="6.1652999999999999E-2"/>
    <x v="1"/>
    <x v="1"/>
    <n v="0"/>
    <n v="1198376.95"/>
    <n v="0"/>
    <n v="0"/>
    <n v="0"/>
    <n v="0"/>
    <n v="0"/>
    <n v="0"/>
    <n v="0"/>
    <n v="0"/>
    <n v="0"/>
    <n v="0"/>
    <n v="0"/>
    <n v="0"/>
    <n v="0"/>
    <n v="0"/>
    <n v="1198376.95"/>
    <n v="0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0"/>
    <n v="40099383.560000002"/>
    <d v="2023-03-02T00:00:00"/>
    <d v="2026-03-02T00:00:00"/>
    <n v="40099383.560000002"/>
    <n v="0.92"/>
    <n v="3"/>
    <n v="6.1652999999999999E-2"/>
    <n v="0.92"/>
    <n v="3"/>
    <n v="6.1652999999999999E-2"/>
    <x v="1"/>
    <x v="1"/>
    <n v="0"/>
    <n v="40099383.560000002"/>
    <n v="0"/>
    <n v="0"/>
    <n v="0"/>
    <n v="0"/>
    <n v="0"/>
    <n v="0"/>
    <n v="0"/>
    <n v="0"/>
    <n v="0"/>
    <n v="0"/>
    <n v="0"/>
    <n v="0"/>
    <n v="0"/>
    <n v="0"/>
    <n v="40099383.560000002"/>
    <n v="0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0"/>
    <n v="40135838.530000001"/>
    <d v="2023-03-10T00:00:00"/>
    <d v="2028-03-10T00:00:00"/>
    <n v="40135838.530000001"/>
    <n v="2.94"/>
    <n v="5"/>
    <n v="7.1294999999999997E-2"/>
    <n v="2.94"/>
    <n v="5"/>
    <n v="7.1294999999999997E-2"/>
    <x v="1"/>
    <x v="1"/>
    <n v="0"/>
    <n v="0"/>
    <n v="0"/>
    <n v="40135838.530000001"/>
    <n v="0"/>
    <n v="0"/>
    <n v="0"/>
    <n v="0"/>
    <n v="0"/>
    <n v="0"/>
    <n v="0"/>
    <n v="0"/>
    <n v="0"/>
    <n v="0"/>
    <n v="0"/>
    <n v="0"/>
    <n v="0"/>
    <n v="40135838.530000001"/>
    <n v="40135838.530000001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31120469.350000001"/>
    <n v="0"/>
    <n v="0"/>
    <n v="0"/>
    <n v="0"/>
    <n v="0"/>
    <n v="0"/>
    <n v="0"/>
    <n v="0"/>
    <n v="31120469.350000001"/>
    <n v="31120469.350000001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0"/>
    <n v="11802650.619999999"/>
    <d v="2023-03-02T00:00:00"/>
    <d v="2026-03-02T00:00:00"/>
    <n v="11802650.619999999"/>
    <n v="0.92"/>
    <n v="3"/>
    <n v="6.1652999999999999E-2"/>
    <n v="0.92"/>
    <n v="3"/>
    <n v="6.1652999999999999E-2"/>
    <x v="1"/>
    <x v="1"/>
    <n v="0"/>
    <n v="11802650.619999999"/>
    <n v="0"/>
    <n v="0"/>
    <n v="0"/>
    <n v="0"/>
    <n v="0"/>
    <n v="0"/>
    <n v="0"/>
    <n v="0"/>
    <n v="0"/>
    <n v="0"/>
    <n v="0"/>
    <n v="0"/>
    <n v="0"/>
    <n v="0"/>
    <n v="11802650.619999999"/>
    <n v="0"/>
    <n v="11802650.619999999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258420"/>
    <n v="1645.27"/>
    <n v="0"/>
    <n v="0"/>
    <n v="0"/>
    <n v="0"/>
    <n v="258420"/>
    <d v="2023-10-18T00:00:00"/>
    <d v="2025-10-18T00:00:00"/>
    <n v="516840"/>
    <n v="0.55000000000000004"/>
    <n v="2"/>
    <n v="3.8199999999999998E-2"/>
    <n v="0.55000000000000004"/>
    <n v="2"/>
    <n v="3.8199999999999998E-2"/>
    <x v="1"/>
    <x v="1"/>
    <n v="258420"/>
    <n v="0"/>
    <n v="0"/>
    <n v="0"/>
    <n v="0"/>
    <n v="0"/>
    <n v="0"/>
    <n v="0"/>
    <n v="0"/>
    <n v="0"/>
    <n v="0"/>
    <n v="0"/>
    <n v="0"/>
    <n v="0"/>
    <n v="0"/>
    <n v="0"/>
    <n v="258420"/>
    <n v="0"/>
    <n v="258420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1.55"/>
    <n v="3"/>
    <n v="4.2999999999999997E-2"/>
    <n v="1.55"/>
    <n v="3"/>
    <n v="4.2999999999999997E-2"/>
    <x v="1"/>
    <x v="1"/>
    <n v="0"/>
    <n v="1490045"/>
    <n v="0"/>
    <n v="0"/>
    <n v="0"/>
    <n v="0"/>
    <n v="0"/>
    <n v="0"/>
    <n v="0"/>
    <n v="0"/>
    <n v="0"/>
    <n v="0"/>
    <n v="0"/>
    <n v="0"/>
    <n v="0"/>
    <n v="0"/>
    <n v="1490045"/>
    <n v="0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2.5499999999999998"/>
    <n v="4"/>
    <n v="4.7100000000000003E-2"/>
    <n v="2.5499999999999998"/>
    <n v="4"/>
    <n v="4.7100000000000003E-2"/>
    <x v="1"/>
    <x v="1"/>
    <n v="0"/>
    <n v="0"/>
    <n v="3559912.5"/>
    <n v="0"/>
    <n v="0"/>
    <n v="0"/>
    <n v="0"/>
    <n v="0"/>
    <n v="0"/>
    <n v="0"/>
    <n v="0"/>
    <n v="0"/>
    <n v="0"/>
    <n v="0"/>
    <n v="0"/>
    <n v="0"/>
    <n v="0"/>
    <n v="3559912.5"/>
    <n v="3559912.5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3.55"/>
    <n v="5"/>
    <n v="5.0700000000000002E-2"/>
    <n v="3.55"/>
    <n v="5"/>
    <n v="5.0700000000000002E-2"/>
    <x v="1"/>
    <x v="1"/>
    <n v="0"/>
    <n v="0"/>
    <n v="0"/>
    <n v="2931120"/>
    <n v="0"/>
    <n v="0"/>
    <n v="0"/>
    <n v="0"/>
    <n v="0"/>
    <n v="0"/>
    <n v="0"/>
    <n v="0"/>
    <n v="0"/>
    <n v="0"/>
    <n v="0"/>
    <n v="0"/>
    <n v="0"/>
    <n v="2931120"/>
    <n v="2931120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4.55"/>
    <n v="6"/>
    <n v="5.3600000000000002E-2"/>
    <n v="4.55"/>
    <n v="6"/>
    <n v="5.3600000000000002E-2"/>
    <x v="1"/>
    <x v="1"/>
    <n v="0"/>
    <n v="0"/>
    <n v="0"/>
    <n v="0"/>
    <n v="19389465"/>
    <n v="0"/>
    <n v="0"/>
    <n v="0"/>
    <n v="0"/>
    <n v="0"/>
    <n v="0"/>
    <n v="0"/>
    <n v="0"/>
    <n v="0"/>
    <n v="0"/>
    <n v="0"/>
    <n v="0"/>
    <n v="19389465"/>
    <n v="19389465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5.55"/>
    <n v="7"/>
    <n v="5.6399999999999999E-2"/>
    <n v="5.55"/>
    <n v="7"/>
    <n v="5.6399999999999999E-2"/>
    <x v="1"/>
    <x v="1"/>
    <n v="0"/>
    <n v="0"/>
    <n v="0"/>
    <n v="0"/>
    <n v="318157.5"/>
    <n v="318157.5"/>
    <n v="0"/>
    <n v="0"/>
    <n v="0"/>
    <n v="0"/>
    <n v="0"/>
    <n v="0"/>
    <n v="0"/>
    <n v="0"/>
    <n v="0"/>
    <n v="0"/>
    <n v="0"/>
    <n v="636315"/>
    <n v="636315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6.55"/>
    <n v="8"/>
    <n v="5.9299999999999999E-2"/>
    <n v="6.55"/>
    <n v="8"/>
    <n v="5.9299999999999999E-2"/>
    <x v="1"/>
    <x v="1"/>
    <n v="0"/>
    <n v="0"/>
    <n v="0"/>
    <n v="0"/>
    <n v="33679.17"/>
    <n v="33679.17"/>
    <n v="33679.17"/>
    <n v="0"/>
    <n v="0"/>
    <n v="0"/>
    <n v="0"/>
    <n v="0"/>
    <n v="0"/>
    <n v="0"/>
    <n v="0"/>
    <n v="0"/>
    <n v="0"/>
    <n v="101037.51"/>
    <n v="101037.51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7.55"/>
    <n v="9"/>
    <n v="6.2100000000000002E-2"/>
    <n v="7.55"/>
    <n v="9"/>
    <n v="6.2100000000000002E-2"/>
    <x v="1"/>
    <x v="1"/>
    <n v="0"/>
    <n v="0"/>
    <n v="0"/>
    <n v="0"/>
    <n v="13275"/>
    <n v="13275"/>
    <n v="13275"/>
    <n v="13275"/>
    <n v="0"/>
    <n v="0"/>
    <n v="0"/>
    <n v="0"/>
    <n v="0"/>
    <n v="0"/>
    <n v="0"/>
    <n v="0"/>
    <n v="0"/>
    <n v="53100"/>
    <n v="53100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8.5500000000000007"/>
    <n v="10"/>
    <n v="6.5000000000000002E-2"/>
    <n v="8.5500000000000007"/>
    <n v="10"/>
    <n v="6.5000000000000002E-2"/>
    <x v="1"/>
    <x v="1"/>
    <n v="0"/>
    <n v="0"/>
    <n v="0"/>
    <n v="0"/>
    <n v="10384"/>
    <n v="10384"/>
    <n v="10384"/>
    <n v="10384"/>
    <n v="10384"/>
    <n v="0"/>
    <n v="0"/>
    <n v="0"/>
    <n v="0"/>
    <n v="0"/>
    <n v="0"/>
    <n v="0"/>
    <n v="0"/>
    <n v="51920"/>
    <n v="5192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0"/>
    <n v="5358743.7300000004"/>
    <d v="2023-03-02T00:00:00"/>
    <d v="2026-03-02T00:00:00"/>
    <n v="5358743.7300000004"/>
    <n v="0.92"/>
    <n v="3"/>
    <n v="6.1652999999999999E-2"/>
    <n v="0.92"/>
    <n v="3"/>
    <n v="6.1652999999999999E-2"/>
    <x v="1"/>
    <x v="1"/>
    <n v="0"/>
    <n v="5358743.7300000004"/>
    <n v="0"/>
    <n v="0"/>
    <n v="0"/>
    <n v="0"/>
    <n v="0"/>
    <n v="0"/>
    <n v="0"/>
    <n v="0"/>
    <n v="0"/>
    <n v="0"/>
    <n v="0"/>
    <n v="0"/>
    <n v="0"/>
    <n v="0"/>
    <n v="5358743.7300000004"/>
    <n v="0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0"/>
    <n v="5358813.13"/>
    <d v="2023-03-10T00:00:00"/>
    <d v="2028-03-10T00:00:00"/>
    <n v="5358813.13"/>
    <n v="2.94"/>
    <n v="5"/>
    <n v="7.1294999999999997E-2"/>
    <n v="2.94"/>
    <n v="5"/>
    <n v="7.1294999999999997E-2"/>
    <x v="1"/>
    <x v="1"/>
    <n v="0"/>
    <n v="0"/>
    <n v="0"/>
    <n v="5358813.13"/>
    <n v="0"/>
    <n v="0"/>
    <n v="0"/>
    <n v="0"/>
    <n v="0"/>
    <n v="0"/>
    <n v="0"/>
    <n v="0"/>
    <n v="0"/>
    <n v="0"/>
    <n v="0"/>
    <n v="0"/>
    <n v="0"/>
    <n v="5358813.13"/>
    <n v="5358813.13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90442.53"/>
    <n v="0"/>
    <n v="0"/>
    <n v="0"/>
    <n v="0"/>
    <n v="2677557.38"/>
    <d v="2023-04-25T00:00:00"/>
    <d v="2027-04-25T00:00:00"/>
    <n v="2677557.38"/>
    <n v="2.0699999999999998"/>
    <n v="4"/>
    <n v="6.7556000000000005E-2"/>
    <n v="2.0699999999999998"/>
    <n v="4"/>
    <n v="6.7556000000000005E-2"/>
    <x v="1"/>
    <x v="1"/>
    <n v="0"/>
    <n v="0"/>
    <n v="2677557.38"/>
    <n v="0"/>
    <n v="0"/>
    <n v="0"/>
    <n v="0"/>
    <n v="0"/>
    <n v="0"/>
    <n v="0"/>
    <n v="0"/>
    <n v="0"/>
    <n v="0"/>
    <n v="0"/>
    <n v="0"/>
    <n v="0"/>
    <n v="0"/>
    <n v="2677557.38"/>
    <n v="2677557.38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0"/>
    <n v="570000000"/>
    <d v="2023-03-10T00:00:00"/>
    <d v="2028-03-10T00:00:00"/>
    <n v="570000000"/>
    <n v="2.94"/>
    <n v="5"/>
    <n v="7.1294999999999997E-2"/>
    <n v="2.94"/>
    <n v="5"/>
    <n v="7.1294999999999997E-2"/>
    <x v="1"/>
    <x v="1"/>
    <n v="0"/>
    <n v="0"/>
    <n v="0"/>
    <n v="570000000"/>
    <n v="0"/>
    <n v="0"/>
    <n v="0"/>
    <n v="0"/>
    <n v="0"/>
    <n v="0"/>
    <n v="0"/>
    <n v="0"/>
    <n v="0"/>
    <n v="0"/>
    <n v="0"/>
    <n v="0"/>
    <n v="0"/>
    <n v="570000000"/>
    <n v="57000000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0"/>
    <n v="1533028.65"/>
    <d v="2023-03-02T00:00:00"/>
    <d v="2026-03-02T00:00:00"/>
    <n v="1533028.65"/>
    <n v="0.92"/>
    <n v="3"/>
    <n v="6.1652999999999999E-2"/>
    <n v="0.92"/>
    <n v="3"/>
    <n v="6.1652999999999999E-2"/>
    <x v="1"/>
    <x v="1"/>
    <n v="0"/>
    <n v="1533028.65"/>
    <n v="0"/>
    <n v="0"/>
    <n v="0"/>
    <n v="0"/>
    <n v="0"/>
    <n v="0"/>
    <n v="0"/>
    <n v="0"/>
    <n v="0"/>
    <n v="0"/>
    <n v="0"/>
    <n v="0"/>
    <n v="0"/>
    <n v="0"/>
    <n v="1533028.65"/>
    <n v="0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0"/>
    <n v="1532872.01"/>
    <d v="2023-03-10T00:00:00"/>
    <d v="2028-03-10T00:00:00"/>
    <n v="1532872.01"/>
    <n v="2.94"/>
    <n v="5"/>
    <n v="7.1294999999999997E-2"/>
    <n v="2.94"/>
    <n v="5"/>
    <n v="7.1294999999999997E-2"/>
    <x v="1"/>
    <x v="1"/>
    <n v="0"/>
    <n v="0"/>
    <n v="0"/>
    <n v="1532872.01"/>
    <n v="0"/>
    <n v="0"/>
    <n v="0"/>
    <n v="0"/>
    <n v="0"/>
    <n v="0"/>
    <n v="0"/>
    <n v="0"/>
    <n v="0"/>
    <n v="0"/>
    <n v="0"/>
    <n v="0"/>
    <n v="0"/>
    <n v="1532872.01"/>
    <n v="1532872.01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0"/>
    <n v="1439218.17"/>
    <d v="2023-03-02T00:00:00"/>
    <d v="2026-03-02T00:00:00"/>
    <n v="1439218.17"/>
    <n v="0.92"/>
    <n v="3"/>
    <n v="6.1652999999999999E-2"/>
    <n v="0.92"/>
    <n v="3"/>
    <n v="6.1652999999999999E-2"/>
    <x v="1"/>
    <x v="1"/>
    <n v="0"/>
    <n v="0"/>
    <n v="0"/>
    <n v="1439218.17"/>
    <n v="0"/>
    <n v="0"/>
    <n v="0"/>
    <n v="0"/>
    <n v="0"/>
    <n v="0"/>
    <n v="0"/>
    <n v="0"/>
    <n v="0"/>
    <n v="0"/>
    <n v="0"/>
    <n v="0"/>
    <n v="0"/>
    <n v="1439218.17"/>
    <n v="1439218.17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0"/>
    <n v="2077899"/>
    <d v="2023-03-10T00:00:00"/>
    <d v="2028-03-10T00:00:00"/>
    <n v="2077899"/>
    <n v="2.94"/>
    <n v="5"/>
    <n v="7.1294999999999997E-2"/>
    <n v="2.94"/>
    <n v="5"/>
    <n v="7.1294999999999997E-2"/>
    <x v="1"/>
    <x v="1"/>
    <n v="0"/>
    <n v="0"/>
    <n v="0"/>
    <n v="2077899"/>
    <n v="0"/>
    <n v="0"/>
    <n v="0"/>
    <n v="0"/>
    <n v="0"/>
    <n v="0"/>
    <n v="0"/>
    <n v="0"/>
    <n v="0"/>
    <n v="0"/>
    <n v="0"/>
    <n v="0"/>
    <n v="0"/>
    <n v="2077899"/>
    <n v="2077899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0"/>
    <n v="7242823.2599999998"/>
    <d v="2023-03-10T00:00:00"/>
    <d v="2028-03-10T00:00:00"/>
    <n v="7242823.2599999998"/>
    <n v="2.94"/>
    <n v="5"/>
    <n v="7.1294999999999997E-2"/>
    <n v="2.94"/>
    <n v="5"/>
    <n v="7.1294999999999997E-2"/>
    <x v="1"/>
    <x v="1"/>
    <n v="0"/>
    <n v="0"/>
    <n v="0"/>
    <n v="7242823.2599999998"/>
    <n v="0"/>
    <n v="0"/>
    <n v="0"/>
    <n v="0"/>
    <n v="0"/>
    <n v="0"/>
    <n v="0"/>
    <n v="0"/>
    <n v="0"/>
    <n v="0"/>
    <n v="0"/>
    <n v="0"/>
    <n v="0"/>
    <n v="7242823.2599999998"/>
    <n v="7242823.2599999998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0"/>
    <n v="5008908.7300000004"/>
    <d v="2023-03-02T00:00:00"/>
    <d v="2026-03-02T00:00:00"/>
    <n v="5008908.7300000004"/>
    <n v="0.92"/>
    <n v="3"/>
    <n v="6.1652999999999999E-2"/>
    <n v="0.92"/>
    <n v="3"/>
    <n v="6.1652999999999999E-2"/>
    <x v="1"/>
    <x v="1"/>
    <n v="0"/>
    <n v="0"/>
    <n v="0"/>
    <n v="5008908.7300000004"/>
    <n v="0"/>
    <n v="0"/>
    <n v="0"/>
    <n v="0"/>
    <n v="0"/>
    <n v="0"/>
    <n v="0"/>
    <n v="0"/>
    <n v="0"/>
    <n v="0"/>
    <n v="0"/>
    <n v="0"/>
    <n v="0"/>
    <n v="5008908.7300000004"/>
    <n v="5008908.7300000004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0"/>
    <n v="5008007.7"/>
    <d v="2023-03-10T00:00:00"/>
    <d v="2028-03-10T00:00:00"/>
    <n v="5008007.7"/>
    <n v="2.94"/>
    <n v="5"/>
    <n v="7.1294999999999997E-2"/>
    <n v="2.94"/>
    <n v="5"/>
    <n v="7.1294999999999997E-2"/>
    <x v="1"/>
    <x v="1"/>
    <n v="0"/>
    <n v="0"/>
    <n v="0"/>
    <n v="5008007.7"/>
    <n v="0"/>
    <n v="0"/>
    <n v="0"/>
    <n v="0"/>
    <n v="0"/>
    <n v="0"/>
    <n v="0"/>
    <n v="0"/>
    <n v="0"/>
    <n v="0"/>
    <n v="0"/>
    <n v="0"/>
    <n v="0"/>
    <n v="5008007.7"/>
    <n v="5008007.7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0"/>
    <n v="2894574.87"/>
    <d v="2023-03-10T00:00:00"/>
    <d v="2028-03-10T00:00:00"/>
    <n v="2894574.87"/>
    <n v="2.94"/>
    <n v="5"/>
    <n v="7.1294999999999997E-2"/>
    <n v="2.94"/>
    <n v="5"/>
    <n v="7.1294999999999997E-2"/>
    <x v="1"/>
    <x v="1"/>
    <n v="0"/>
    <n v="0"/>
    <n v="0"/>
    <n v="2894574.87"/>
    <n v="0"/>
    <n v="0"/>
    <n v="0"/>
    <n v="0"/>
    <n v="0"/>
    <n v="0"/>
    <n v="0"/>
    <n v="0"/>
    <n v="0"/>
    <n v="0"/>
    <n v="0"/>
    <n v="0"/>
    <n v="0"/>
    <n v="2894574.87"/>
    <n v="2894574.87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0"/>
    <n v="1415347.7"/>
    <d v="2023-03-10T00:00:00"/>
    <d v="2028-03-10T00:00:00"/>
    <n v="1415347.7"/>
    <n v="2.94"/>
    <n v="5"/>
    <n v="7.1294999999999997E-2"/>
    <n v="2.94"/>
    <n v="5"/>
    <n v="7.1294999999999997E-2"/>
    <x v="1"/>
    <x v="1"/>
    <n v="0"/>
    <n v="0"/>
    <n v="0"/>
    <n v="1415347.7"/>
    <n v="0"/>
    <n v="0"/>
    <n v="0"/>
    <n v="0"/>
    <n v="0"/>
    <n v="0"/>
    <n v="0"/>
    <n v="0"/>
    <n v="0"/>
    <n v="0"/>
    <n v="0"/>
    <n v="0"/>
    <n v="0"/>
    <n v="1415347.7"/>
    <n v="1415347.7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0"/>
    <n v="4461241.0199999996"/>
    <d v="2023-03-02T00:00:00"/>
    <d v="2026-03-02T00:00:00"/>
    <n v="4461241.0199999996"/>
    <n v="0.92"/>
    <n v="3"/>
    <n v="6.1652999999999999E-2"/>
    <n v="0.92"/>
    <n v="3"/>
    <n v="6.1652999999999999E-2"/>
    <x v="1"/>
    <x v="1"/>
    <n v="0"/>
    <n v="4461241.0199999996"/>
    <n v="0"/>
    <n v="0"/>
    <n v="0"/>
    <n v="0"/>
    <n v="0"/>
    <n v="0"/>
    <n v="0"/>
    <n v="0"/>
    <n v="0"/>
    <n v="0"/>
    <n v="0"/>
    <n v="0"/>
    <n v="0"/>
    <n v="0"/>
    <n v="4461241.0199999996"/>
    <n v="0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0"/>
    <n v="923713.12"/>
    <d v="2023-03-02T00:00:00"/>
    <d v="2026-03-02T00:00:00"/>
    <n v="923713.12"/>
    <n v="0.92"/>
    <n v="3"/>
    <n v="6.1652999999999999E-2"/>
    <n v="0.92"/>
    <n v="3"/>
    <n v="6.1652999999999999E-2"/>
    <x v="1"/>
    <x v="1"/>
    <n v="0"/>
    <n v="923713.12"/>
    <n v="0"/>
    <n v="0"/>
    <n v="0"/>
    <n v="0"/>
    <n v="0"/>
    <n v="0"/>
    <n v="0"/>
    <n v="0"/>
    <n v="0"/>
    <n v="0"/>
    <n v="0"/>
    <n v="0"/>
    <n v="0"/>
    <n v="0"/>
    <n v="923713.12"/>
    <n v="0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0"/>
    <n v="3306958.84"/>
    <d v="2023-03-10T00:00:00"/>
    <d v="2028-03-10T00:00:00"/>
    <n v="3306958.84"/>
    <n v="2.94"/>
    <n v="5"/>
    <n v="7.1294999999999997E-2"/>
    <n v="2.94"/>
    <n v="5"/>
    <n v="7.1294999999999997E-2"/>
    <x v="1"/>
    <x v="1"/>
    <n v="0"/>
    <n v="3306958.84"/>
    <n v="0"/>
    <n v="0"/>
    <n v="0"/>
    <n v="0"/>
    <n v="0"/>
    <n v="0"/>
    <n v="0"/>
    <n v="0"/>
    <n v="0"/>
    <n v="0"/>
    <n v="0"/>
    <n v="0"/>
    <n v="0"/>
    <n v="0"/>
    <n v="3306958.84"/>
    <n v="0"/>
    <n v="3306958.8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0"/>
    <n v="4227185.0999999996"/>
    <d v="2023-03-02T00:00:00"/>
    <d v="2026-03-02T00:00:00"/>
    <n v="4227185.0999999996"/>
    <n v="0.92"/>
    <n v="3"/>
    <n v="6.1652999999999999E-2"/>
    <n v="0.92"/>
    <n v="3"/>
    <n v="6.1652999999999999E-2"/>
    <x v="1"/>
    <x v="1"/>
    <n v="0"/>
    <n v="4227185.0999999996"/>
    <n v="0"/>
    <n v="0"/>
    <n v="0"/>
    <n v="0"/>
    <n v="0"/>
    <n v="0"/>
    <n v="0"/>
    <n v="0"/>
    <n v="0"/>
    <n v="0"/>
    <n v="0"/>
    <n v="0"/>
    <n v="0"/>
    <n v="0"/>
    <n v="4227185.0999999996"/>
    <n v="0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0"/>
    <n v="4224454.29"/>
    <d v="2023-03-10T00:00:00"/>
    <d v="2028-03-10T00:00:00"/>
    <n v="4224454.29"/>
    <n v="2.94"/>
    <n v="5"/>
    <n v="7.1294999999999997E-2"/>
    <n v="2.94"/>
    <n v="5"/>
    <n v="7.1294999999999997E-2"/>
    <x v="1"/>
    <x v="1"/>
    <n v="0"/>
    <n v="0"/>
    <n v="0"/>
    <n v="4224454.29"/>
    <n v="0"/>
    <n v="0"/>
    <n v="0"/>
    <n v="0"/>
    <n v="0"/>
    <n v="0"/>
    <n v="0"/>
    <n v="0"/>
    <n v="0"/>
    <n v="0"/>
    <n v="0"/>
    <n v="0"/>
    <n v="0"/>
    <n v="4224454.29"/>
    <n v="4224454.29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0"/>
    <n v="964970.14"/>
    <d v="2023-03-02T00:00:00"/>
    <d v="2026-03-02T00:00:00"/>
    <n v="964970.14"/>
    <n v="0.92"/>
    <n v="3"/>
    <n v="6.1652999999999999E-2"/>
    <n v="0.92"/>
    <n v="3"/>
    <n v="6.1652999999999999E-2"/>
    <x v="1"/>
    <x v="1"/>
    <n v="0"/>
    <n v="964970.14"/>
    <n v="0"/>
    <n v="0"/>
    <n v="0"/>
    <n v="0"/>
    <n v="0"/>
    <n v="0"/>
    <n v="0"/>
    <n v="0"/>
    <n v="0"/>
    <n v="0"/>
    <n v="0"/>
    <n v="0"/>
    <n v="0"/>
    <n v="0"/>
    <n v="964970.14"/>
    <n v="0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0"/>
    <n v="45797743.100000001"/>
    <d v="2023-03-02T00:00:00"/>
    <d v="2026-03-02T00:00:00"/>
    <n v="45797743.100000001"/>
    <n v="0.92"/>
    <n v="3"/>
    <n v="6.1652999999999999E-2"/>
    <n v="0.92"/>
    <n v="3"/>
    <n v="6.1652999999999999E-2"/>
    <x v="1"/>
    <x v="1"/>
    <n v="0"/>
    <n v="45797743.100000001"/>
    <n v="0"/>
    <n v="0"/>
    <n v="0"/>
    <n v="0"/>
    <n v="0"/>
    <n v="0"/>
    <n v="0"/>
    <n v="0"/>
    <n v="0"/>
    <n v="0"/>
    <n v="0"/>
    <n v="0"/>
    <n v="0"/>
    <n v="0"/>
    <n v="45797743.100000001"/>
    <n v="0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0"/>
    <n v="1084261.4099999999"/>
    <d v="2023-03-02T00:00:00"/>
    <d v="2026-03-02T00:00:00"/>
    <n v="1084261.4099999999"/>
    <n v="0.92"/>
    <n v="3"/>
    <n v="6.1652999999999999E-2"/>
    <n v="0.92"/>
    <n v="3"/>
    <n v="6.1652999999999999E-2"/>
    <x v="1"/>
    <x v="1"/>
    <n v="0"/>
    <n v="1084261.4099999999"/>
    <n v="0"/>
    <n v="0"/>
    <n v="0"/>
    <n v="0"/>
    <n v="0"/>
    <n v="0"/>
    <n v="0"/>
    <n v="0"/>
    <n v="0"/>
    <n v="0"/>
    <n v="0"/>
    <n v="0"/>
    <n v="0"/>
    <n v="0"/>
    <n v="1084261.4099999999"/>
    <n v="0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0"/>
    <n v="2165436.48"/>
    <d v="2023-03-10T00:00:00"/>
    <d v="2028-03-10T00:00:00"/>
    <n v="2165436.48"/>
    <n v="2.94"/>
    <n v="5"/>
    <n v="7.1294999999999997E-2"/>
    <n v="2.94"/>
    <n v="5"/>
    <n v="7.1294999999999997E-2"/>
    <x v="1"/>
    <x v="1"/>
    <n v="0"/>
    <n v="0"/>
    <n v="0"/>
    <n v="2165436.48"/>
    <n v="0"/>
    <n v="0"/>
    <n v="0"/>
    <n v="0"/>
    <n v="0"/>
    <n v="0"/>
    <n v="0"/>
    <n v="0"/>
    <n v="0"/>
    <n v="0"/>
    <n v="0"/>
    <n v="0"/>
    <n v="0"/>
    <n v="2165436.48"/>
    <n v="2165436.4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0"/>
    <n v="11818571.76"/>
    <d v="2023-03-15T00:00:00"/>
    <d v="2029-03-15T00:00:00"/>
    <n v="11818571.76"/>
    <n v="3.96"/>
    <n v="6"/>
    <n v="7.3772000000000004E-2"/>
    <n v="3.96"/>
    <n v="6"/>
    <n v="7.3772000000000004E-2"/>
    <x v="1"/>
    <x v="1"/>
    <n v="0"/>
    <n v="0"/>
    <n v="0"/>
    <n v="0"/>
    <n v="11818571.76"/>
    <n v="0"/>
    <n v="0"/>
    <n v="0"/>
    <n v="0"/>
    <n v="0"/>
    <n v="0"/>
    <n v="0"/>
    <n v="0"/>
    <n v="0"/>
    <n v="0"/>
    <n v="0"/>
    <n v="0"/>
    <n v="11818571.76"/>
    <n v="11818571.76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1741259.11"/>
    <n v="0"/>
    <n v="0"/>
    <n v="0"/>
    <n v="0"/>
    <n v="0"/>
    <n v="0"/>
    <n v="0"/>
    <n v="0"/>
    <n v="1741259.11"/>
    <n v="1741259.11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0"/>
    <n v="12378544.4"/>
    <d v="2023-03-15T00:00:00"/>
    <d v="2029-03-15T00:00:00"/>
    <n v="12378544.4"/>
    <n v="3.96"/>
    <n v="6"/>
    <n v="7.3772000000000004E-2"/>
    <n v="3.96"/>
    <n v="6"/>
    <n v="7.3772000000000004E-2"/>
    <x v="1"/>
    <x v="1"/>
    <n v="0"/>
    <n v="0"/>
    <n v="0"/>
    <n v="0"/>
    <n v="12378544.4"/>
    <n v="0"/>
    <n v="0"/>
    <n v="0"/>
    <n v="0"/>
    <n v="0"/>
    <n v="0"/>
    <n v="0"/>
    <n v="0"/>
    <n v="0"/>
    <n v="0"/>
    <n v="0"/>
    <n v="0"/>
    <n v="12378544.4"/>
    <n v="12378544.4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0"/>
    <n v="4694126.49"/>
    <d v="2023-03-02T00:00:00"/>
    <d v="2026-03-02T00:00:00"/>
    <n v="4694126.49"/>
    <n v="0.92"/>
    <n v="3"/>
    <n v="6.1652999999999999E-2"/>
    <n v="0.92"/>
    <n v="3"/>
    <n v="6.1652999999999999E-2"/>
    <x v="1"/>
    <x v="1"/>
    <n v="0"/>
    <n v="4694126.49"/>
    <n v="0"/>
    <n v="0"/>
    <n v="0"/>
    <n v="0"/>
    <n v="0"/>
    <n v="0"/>
    <n v="0"/>
    <n v="0"/>
    <n v="0"/>
    <n v="0"/>
    <n v="0"/>
    <n v="0"/>
    <n v="0"/>
    <n v="0"/>
    <n v="4694126.49"/>
    <n v="0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166968.5"/>
    <n v="0"/>
    <n v="0"/>
    <n v="0"/>
    <n v="0"/>
    <n v="4943113.7699999996"/>
    <d v="2023-04-25T00:00:00"/>
    <d v="2027-04-25T00:00:00"/>
    <n v="4943113.7699999996"/>
    <n v="2.0699999999999998"/>
    <n v="4"/>
    <n v="6.7556000000000005E-2"/>
    <n v="2.0699999999999998"/>
    <n v="4"/>
    <n v="6.7556000000000005E-2"/>
    <x v="1"/>
    <x v="1"/>
    <n v="0"/>
    <n v="0"/>
    <n v="4943113.7699999996"/>
    <n v="0"/>
    <n v="0"/>
    <n v="0"/>
    <n v="0"/>
    <n v="0"/>
    <n v="0"/>
    <n v="0"/>
    <n v="0"/>
    <n v="0"/>
    <n v="0"/>
    <n v="0"/>
    <n v="0"/>
    <n v="0"/>
    <n v="0"/>
    <n v="4943113.7699999996"/>
    <n v="4943113.7699999996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0"/>
    <n v="4896968.82"/>
    <d v="2023-03-10T00:00:00"/>
    <d v="2028-03-10T00:00:00"/>
    <n v="4896968.82"/>
    <n v="2.94"/>
    <n v="5"/>
    <n v="7.1294999999999997E-2"/>
    <n v="2.94"/>
    <n v="5"/>
    <n v="7.1294999999999997E-2"/>
    <x v="1"/>
    <x v="1"/>
    <n v="0"/>
    <n v="0"/>
    <n v="0"/>
    <n v="4896968.82"/>
    <n v="0"/>
    <n v="0"/>
    <n v="0"/>
    <n v="0"/>
    <n v="0"/>
    <n v="0"/>
    <n v="0"/>
    <n v="0"/>
    <n v="0"/>
    <n v="0"/>
    <n v="0"/>
    <n v="0"/>
    <n v="0"/>
    <n v="4896968.82"/>
    <n v="4896968.82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0"/>
    <n v="6544491.0599999996"/>
    <d v="2023-03-02T00:00:00"/>
    <d v="2026-03-02T00:00:00"/>
    <n v="6544491.0599999996"/>
    <n v="0.92"/>
    <n v="3"/>
    <n v="6.1652999999999999E-2"/>
    <n v="0.92"/>
    <n v="3"/>
    <n v="6.1652999999999999E-2"/>
    <x v="1"/>
    <x v="1"/>
    <n v="0"/>
    <n v="6544491.0599999996"/>
    <n v="0"/>
    <n v="0"/>
    <n v="0"/>
    <n v="0"/>
    <n v="0"/>
    <n v="0"/>
    <n v="0"/>
    <n v="0"/>
    <n v="0"/>
    <n v="0"/>
    <n v="0"/>
    <n v="0"/>
    <n v="0"/>
    <n v="0"/>
    <n v="6544491.0599999996"/>
    <n v="0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0"/>
    <n v="15248745.48"/>
    <d v="2023-03-10T00:00:00"/>
    <d v="2028-03-10T00:00:00"/>
    <n v="15248745.48"/>
    <n v="2.94"/>
    <n v="5"/>
    <n v="7.1294999999999997E-2"/>
    <n v="2.94"/>
    <n v="5"/>
    <n v="7.1294999999999997E-2"/>
    <x v="1"/>
    <x v="1"/>
    <n v="0"/>
    <n v="0"/>
    <n v="0"/>
    <n v="15248745.48"/>
    <n v="0"/>
    <n v="0"/>
    <n v="0"/>
    <n v="0"/>
    <n v="0"/>
    <n v="0"/>
    <n v="0"/>
    <n v="0"/>
    <n v="0"/>
    <n v="0"/>
    <n v="0"/>
    <n v="0"/>
    <n v="0"/>
    <n v="15248745.48"/>
    <n v="15248745.48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0"/>
    <n v="0"/>
    <n v="2795280598.7049999"/>
    <d v="2024-01-05T00:00:00"/>
    <d v="2040-07-05T00:00:00"/>
    <n v="2957066124.1100001"/>
    <n v="15.26"/>
    <n v="16.5"/>
    <n v="1.2999999999999999E-2"/>
    <n v="15.26"/>
    <n v="16.5"/>
    <n v="1.2999999999999999E-2"/>
    <x v="0"/>
    <x v="2"/>
    <n v="81682318.800999999"/>
    <n v="164960893.89300001"/>
    <n v="167112355.111"/>
    <n v="169291876.22600001"/>
    <n v="171499823.20100001"/>
    <n v="173736566.77000001"/>
    <n v="176002482.50799999"/>
    <n v="178297950.88499999"/>
    <n v="180623357.33500001"/>
    <n v="182979092.31799999"/>
    <n v="185365551.38499999"/>
    <n v="187783135.241"/>
    <n v="190232249.84299999"/>
    <n v="192713306.403"/>
    <n v="195226721.523"/>
    <n v="197772917.23199999"/>
    <n v="246643212.69400001"/>
    <n v="2548637385.9809995"/>
    <n v="2795280598.6749992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0"/>
    <n v="0"/>
    <n v="75623079.946999997"/>
    <d v="2024-01-05T00:00:00"/>
    <d v="2040-07-05T00:00:00"/>
    <n v="80000000"/>
    <n v="15.26"/>
    <n v="16.5"/>
    <n v="1.2999999999999999E-2"/>
    <n v="15.26"/>
    <n v="16.5"/>
    <n v="1.2999999999999999E-2"/>
    <x v="0"/>
    <x v="3"/>
    <n v="2209820.5550000002"/>
    <n v="4462825.9749999996"/>
    <n v="4521031.26"/>
    <n v="4579995.68"/>
    <n v="4639729.1359999999"/>
    <n v="4700241.6399999997"/>
    <n v="4761543.3600000003"/>
    <n v="4823644.6090000002"/>
    <n v="4886555.7879999997"/>
    <n v="4950287.4670000002"/>
    <n v="5014850.3509999998"/>
    <n v="5080255.2889999999"/>
    <n v="5146513.2520000003"/>
    <n v="5213635.37"/>
    <n v="5281632.9400000004"/>
    <n v="5350517.2819999997"/>
    <n v="6672646.5299999993"/>
    <n v="68950433.42399998"/>
    <n v="75623079.953999981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0"/>
    <n v="0"/>
    <n v="15269131.83"/>
    <d v="2024-01-05T00:00:00"/>
    <d v="2026-01-05T00:00:00"/>
    <n v="30538263.660551101"/>
    <n v="0.76"/>
    <n v="2"/>
    <n v="0"/>
    <n v="0.76"/>
    <n v="2"/>
    <n v="0"/>
    <x v="0"/>
    <x v="2"/>
    <n v="7634565.915"/>
    <n v="7634565.915"/>
    <n v="0"/>
    <n v="0"/>
    <n v="0"/>
    <n v="0"/>
    <n v="0"/>
    <n v="0"/>
    <n v="0"/>
    <n v="0"/>
    <n v="0"/>
    <n v="0"/>
    <n v="0"/>
    <n v="0"/>
    <n v="0"/>
    <n v="0"/>
    <n v="15269131.83"/>
    <n v="0"/>
    <n v="15269131.83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0"/>
    <n v="0"/>
    <n v="694200"/>
    <d v="2024-01-05T00:00:00"/>
    <d v="2026-01-05T00:00:00"/>
    <n v="1388400"/>
    <n v="0.76"/>
    <n v="2"/>
    <n v="0"/>
    <n v="0.76"/>
    <n v="2"/>
    <n v="0"/>
    <x v="0"/>
    <x v="3"/>
    <n v="347100"/>
    <n v="347100"/>
    <n v="0"/>
    <n v="0"/>
    <n v="0"/>
    <n v="0"/>
    <n v="0"/>
    <n v="0"/>
    <n v="0"/>
    <n v="0"/>
    <n v="0"/>
    <n v="0"/>
    <n v="0"/>
    <n v="0"/>
    <n v="0"/>
    <n v="0"/>
    <n v="694200"/>
    <n v="0"/>
    <n v="69420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0"/>
    <n v="14682097.49"/>
    <d v="2023-03-02T00:00:00"/>
    <d v="2026-03-02T00:00:00"/>
    <n v="14682097.49"/>
    <n v="0.92"/>
    <n v="3"/>
    <n v="6.1652999999999999E-2"/>
    <n v="0.92"/>
    <n v="3"/>
    <n v="6.1652999999999999E-2"/>
    <x v="1"/>
    <x v="1"/>
    <n v="0"/>
    <n v="14682097.49"/>
    <n v="0"/>
    <n v="0"/>
    <n v="0"/>
    <n v="0"/>
    <n v="0"/>
    <n v="0"/>
    <n v="0"/>
    <n v="0"/>
    <n v="0"/>
    <n v="0"/>
    <n v="0"/>
    <n v="0"/>
    <n v="0"/>
    <n v="0"/>
    <n v="14682097.49"/>
    <n v="0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0"/>
    <n v="15269381.390000001"/>
    <d v="2023-03-02T00:00:00"/>
    <d v="2026-03-02T00:00:00"/>
    <n v="15269381.390000001"/>
    <n v="0.92"/>
    <n v="3"/>
    <n v="6.1652999999999999E-2"/>
    <n v="0.92"/>
    <n v="3"/>
    <n v="6.1652999999999999E-2"/>
    <x v="1"/>
    <x v="1"/>
    <n v="0"/>
    <n v="15269381.390000001"/>
    <n v="0"/>
    <n v="0"/>
    <n v="0"/>
    <n v="0"/>
    <n v="0"/>
    <n v="0"/>
    <n v="0"/>
    <n v="0"/>
    <n v="0"/>
    <n v="0"/>
    <n v="0"/>
    <n v="0"/>
    <n v="0"/>
    <n v="0"/>
    <n v="15269381.390000001"/>
    <n v="0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0"/>
    <n v="14094813.59"/>
    <d v="2023-03-02T00:00:00"/>
    <d v="2026-03-02T00:00:00"/>
    <n v="14094813.59"/>
    <n v="0.92"/>
    <n v="3"/>
    <n v="6.1652999999999999E-2"/>
    <n v="0.92"/>
    <n v="3"/>
    <n v="6.1652999999999999E-2"/>
    <x v="1"/>
    <x v="1"/>
    <n v="0"/>
    <n v="14094813.59"/>
    <n v="0"/>
    <n v="0"/>
    <n v="0"/>
    <n v="0"/>
    <n v="0"/>
    <n v="0"/>
    <n v="0"/>
    <n v="0"/>
    <n v="0"/>
    <n v="0"/>
    <n v="0"/>
    <n v="0"/>
    <n v="0"/>
    <n v="0"/>
    <n v="14094813.59"/>
    <n v="0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0"/>
    <n v="14679621.25"/>
    <d v="2023-03-02T00:00:00"/>
    <d v="2026-03-02T00:00:00"/>
    <n v="14679621.25"/>
    <n v="0.92"/>
    <n v="3"/>
    <n v="6.1652999999999999E-2"/>
    <n v="0.92"/>
    <n v="3"/>
    <n v="6.1652999999999999E-2"/>
    <x v="1"/>
    <x v="1"/>
    <n v="0"/>
    <n v="14679621.25"/>
    <n v="0"/>
    <n v="0"/>
    <n v="0"/>
    <n v="0"/>
    <n v="0"/>
    <n v="0"/>
    <n v="0"/>
    <n v="0"/>
    <n v="0"/>
    <n v="0"/>
    <n v="0"/>
    <n v="0"/>
    <n v="0"/>
    <n v="0"/>
    <n v="14679621.25"/>
    <n v="0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0"/>
    <n v="9786414.1699999999"/>
    <d v="2023-03-02T00:00:00"/>
    <d v="2026-03-02T00:00:00"/>
    <n v="9786414.1699999999"/>
    <n v="0.92"/>
    <n v="3"/>
    <n v="6.1652999999999999E-2"/>
    <n v="0.92"/>
    <n v="3"/>
    <n v="6.1652999999999999E-2"/>
    <x v="1"/>
    <x v="1"/>
    <n v="0"/>
    <n v="9786414.1699999999"/>
    <n v="0"/>
    <n v="0"/>
    <n v="0"/>
    <n v="0"/>
    <n v="0"/>
    <n v="0"/>
    <n v="0"/>
    <n v="0"/>
    <n v="0"/>
    <n v="0"/>
    <n v="0"/>
    <n v="0"/>
    <n v="0"/>
    <n v="0"/>
    <n v="9786414.1699999999"/>
    <n v="0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0"/>
    <n v="10765055.58"/>
    <d v="2023-03-02T00:00:00"/>
    <d v="2026-03-02T00:00:00"/>
    <n v="10765055.58"/>
    <n v="0.92"/>
    <n v="3"/>
    <n v="6.1652999999999999E-2"/>
    <n v="0.92"/>
    <n v="3"/>
    <n v="6.1652999999999999E-2"/>
    <x v="1"/>
    <x v="1"/>
    <n v="0"/>
    <n v="10765055.58"/>
    <n v="0"/>
    <n v="0"/>
    <n v="0"/>
    <n v="0"/>
    <n v="0"/>
    <n v="0"/>
    <n v="0"/>
    <n v="0"/>
    <n v="0"/>
    <n v="0"/>
    <n v="0"/>
    <n v="0"/>
    <n v="0"/>
    <n v="0"/>
    <n v="10765055.58"/>
    <n v="0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161541.08"/>
    <n v="0"/>
    <n v="38293.129999999997"/>
    <n v="29608.41"/>
    <n v="0"/>
    <n v="0"/>
    <n v="0"/>
    <n v="0"/>
    <n v="4123247.95"/>
    <d v="2024-01-31T00:00:00"/>
    <d v="2033-08-11T00:00:00"/>
    <n v="4677691.78"/>
    <n v="8.36"/>
    <n v="9.5299999999999994"/>
    <n v="8.5398000000000002E-2"/>
    <n v="8.36"/>
    <n v="9.5299999999999994"/>
    <n v="8.5398000000000002E-2"/>
    <x v="1"/>
    <x v="1"/>
    <n v="316322.53999999998"/>
    <n v="509446.25"/>
    <n v="554706.75"/>
    <n v="495701.75"/>
    <n v="586050.93999999994"/>
    <n v="591080.92000000004"/>
    <n v="643581.52"/>
    <n v="248526.76"/>
    <n v="177830.52"/>
    <n v="0"/>
    <n v="0"/>
    <n v="0"/>
    <n v="0"/>
    <n v="0"/>
    <n v="0"/>
    <n v="0"/>
    <n v="825768.79"/>
    <n v="3297479.1599999997"/>
    <n v="4123247.9499999997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823809.05"/>
    <n v="0"/>
    <n v="103298.58"/>
    <n v="27011.21"/>
    <n v="0"/>
    <n v="0"/>
    <n v="0"/>
    <n v="0"/>
    <n v="3720510.47"/>
    <d v="2024-01-31T00:00:00"/>
    <d v="2027-11-22T00:00:00"/>
    <n v="5219359.88"/>
    <n v="2.64"/>
    <n v="3.81"/>
    <n v="8.4766999999999995E-2"/>
    <n v="2.64"/>
    <n v="3.81"/>
    <n v="8.4766999999999995E-2"/>
    <x v="1"/>
    <x v="1"/>
    <n v="853095.32000000007"/>
    <n v="1492945.9799999997"/>
    <n v="1374469.17"/>
    <n v="0"/>
    <n v="0"/>
    <n v="0"/>
    <n v="0"/>
    <n v="0"/>
    <n v="0"/>
    <n v="0"/>
    <n v="0"/>
    <n v="0"/>
    <n v="0"/>
    <n v="0"/>
    <n v="0"/>
    <n v="0"/>
    <n v="2346041.2999999998"/>
    <n v="1374469.17"/>
    <n v="3720510.4699999997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20028.44"/>
    <n v="0"/>
    <n v="16447.82"/>
    <n v="7739.66"/>
    <n v="0"/>
    <n v="0"/>
    <n v="0"/>
    <n v="0"/>
    <n v="1103580.6200000001"/>
    <d v="2024-01-31T00:00:00"/>
    <d v="2029-10-26T00:00:00"/>
    <n v="1340324.05"/>
    <n v="4.57"/>
    <n v="5.74"/>
    <n v="8.2922999999999997E-2"/>
    <n v="4.57"/>
    <n v="5.74"/>
    <n v="8.2922999999999997E-2"/>
    <x v="1"/>
    <x v="1"/>
    <n v="135740.91"/>
    <n v="218161.52999999997"/>
    <n v="236955.73"/>
    <n v="279791.95"/>
    <n v="232930.5"/>
    <n v="0"/>
    <n v="0"/>
    <n v="0"/>
    <n v="0"/>
    <n v="0"/>
    <n v="0"/>
    <n v="0"/>
    <n v="0"/>
    <n v="0"/>
    <n v="0"/>
    <n v="0"/>
    <n v="353902.43999999994"/>
    <n v="749678.18"/>
    <n v="1103580.6200000001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0"/>
    <n v="7305769.0899999999"/>
    <d v="2023-03-02T00:00:00"/>
    <d v="2026-03-02T00:00:00"/>
    <n v="7305769.0899999999"/>
    <n v="0.92"/>
    <n v="3"/>
    <n v="6.1652999999999999E-2"/>
    <n v="0.92"/>
    <n v="3"/>
    <n v="6.1652999999999999E-2"/>
    <x v="1"/>
    <x v="1"/>
    <n v="0"/>
    <n v="7305769.0899999999"/>
    <n v="0"/>
    <n v="0"/>
    <n v="0"/>
    <n v="0"/>
    <n v="0"/>
    <n v="0"/>
    <n v="0"/>
    <n v="0"/>
    <n v="0"/>
    <n v="0"/>
    <n v="0"/>
    <n v="0"/>
    <n v="0"/>
    <n v="0"/>
    <n v="7305769.0899999999"/>
    <n v="0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257203.3600000001"/>
    <n v="0"/>
    <n v="85890.21"/>
    <n v="7745.84"/>
    <n v="0"/>
    <n v="0"/>
    <n v="0"/>
    <n v="0"/>
    <n v="1171313.1499999999"/>
    <d v="2024-01-31T00:00:00"/>
    <d v="2026-04-28T00:00:00"/>
    <n v="2412354.96"/>
    <n v="1.08"/>
    <n v="2.2400000000000002"/>
    <n v="7.3934E-2"/>
    <n v="1.08"/>
    <n v="2.2400000000000002"/>
    <n v="7.3934E-2"/>
    <x v="1"/>
    <x v="1"/>
    <n v="799834.12999999989"/>
    <n v="371479.02"/>
    <n v="0"/>
    <n v="0"/>
    <n v="0"/>
    <n v="0"/>
    <n v="0"/>
    <n v="0"/>
    <n v="0"/>
    <n v="0"/>
    <n v="0"/>
    <n v="0"/>
    <n v="0"/>
    <n v="0"/>
    <n v="0"/>
    <n v="0"/>
    <n v="1171313.1499999999"/>
    <n v="0"/>
    <n v="1171313.1499999999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906626.5500000007"/>
    <n v="0"/>
    <n v="56825.93"/>
    <n v="63670.83"/>
    <n v="0"/>
    <n v="0"/>
    <n v="0"/>
    <n v="0"/>
    <n v="8849800.6199999992"/>
    <d v="2024-01-31T00:00:00"/>
    <d v="2033-12-08T00:00:00"/>
    <n v="9652458.2400000002"/>
    <n v="8.69"/>
    <n v="9.86"/>
    <n v="8.5975999999999997E-2"/>
    <n v="8.69"/>
    <n v="9.86"/>
    <n v="8.5975999999999997E-2"/>
    <x v="1"/>
    <x v="1"/>
    <n v="473989.54000000004"/>
    <n v="819629.86"/>
    <n v="871274.99"/>
    <n v="973305.21"/>
    <n v="1143753.6499999999"/>
    <n v="1225870.1200000001"/>
    <n v="1208110.68"/>
    <n v="1008186.71"/>
    <n v="1125679.8600000001"/>
    <n v="0"/>
    <n v="0"/>
    <n v="0"/>
    <n v="0"/>
    <n v="0"/>
    <n v="0"/>
    <n v="0"/>
    <n v="1293619.3999999999"/>
    <n v="7556181.2199999997"/>
    <n v="8849800.6199999992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298820.81"/>
    <n v="0"/>
    <n v="116155.37"/>
    <n v="22741.68"/>
    <n v="0"/>
    <n v="0"/>
    <n v="0"/>
    <n v="0"/>
    <n v="3182665.44"/>
    <d v="2024-01-31T00:00:00"/>
    <d v="2031-08-14T00:00:00"/>
    <n v="5073977.74"/>
    <n v="6.37"/>
    <n v="7.54"/>
    <n v="8.4176000000000001E-2"/>
    <n v="6.37"/>
    <n v="7.54"/>
    <n v="8.4176000000000001E-2"/>
    <x v="1"/>
    <x v="1"/>
    <n v="894773.40999999992"/>
    <n v="933366.07"/>
    <n v="310343.08"/>
    <n v="278330.71000000002"/>
    <n v="282308.27"/>
    <n v="307048.14"/>
    <n v="176495.76"/>
    <n v="0"/>
    <n v="0"/>
    <n v="0"/>
    <n v="0"/>
    <n v="0"/>
    <n v="0"/>
    <n v="0"/>
    <n v="0"/>
    <n v="0"/>
    <n v="1828139.48"/>
    <n v="1354525.9600000002"/>
    <n v="3182665.4400000004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427960.36"/>
    <n v="0"/>
    <n v="33508.03"/>
    <n v="16691.759999999998"/>
    <n v="0"/>
    <n v="0"/>
    <n v="0"/>
    <n v="0"/>
    <n v="2394452.33"/>
    <d v="2024-01-31T00:00:00"/>
    <d v="2030-01-06T00:00:00"/>
    <n v="5384699.0099999998"/>
    <n v="4.7699999999999996"/>
    <n v="5.93"/>
    <n v="8.2498000000000002E-2"/>
    <n v="4.7699999999999996"/>
    <n v="5.93"/>
    <n v="8.2498000000000002E-2"/>
    <x v="1"/>
    <x v="1"/>
    <n v="312130.91000000003"/>
    <n v="447271.75"/>
    <n v="485598.28"/>
    <n v="527209.02"/>
    <n v="572385.32999999996"/>
    <n v="49857.03"/>
    <n v="0"/>
    <n v="0"/>
    <n v="0"/>
    <n v="0"/>
    <n v="0"/>
    <n v="0"/>
    <n v="0"/>
    <n v="0"/>
    <n v="0"/>
    <n v="0"/>
    <n v="759402.66"/>
    <n v="1635049.66"/>
    <n v="2394452.3199999998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0"/>
    <n v="10769529.800000001"/>
    <d v="2023-03-02T00:00:00"/>
    <d v="2026-03-02T00:00:00"/>
    <n v="10769529.800000001"/>
    <n v="0.92"/>
    <n v="3"/>
    <n v="6.1652999999999999E-2"/>
    <n v="0.92"/>
    <n v="3"/>
    <n v="6.1652999999999999E-2"/>
    <x v="1"/>
    <x v="1"/>
    <n v="0"/>
    <n v="10769529.800000001"/>
    <n v="0"/>
    <n v="0"/>
    <n v="0"/>
    <n v="0"/>
    <n v="0"/>
    <n v="0"/>
    <n v="0"/>
    <n v="0"/>
    <n v="0"/>
    <n v="0"/>
    <n v="0"/>
    <n v="0"/>
    <n v="0"/>
    <n v="0"/>
    <n v="10769529.800000001"/>
    <n v="0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108975.75"/>
    <n v="0"/>
    <n v="241169.16"/>
    <n v="35228.239999999998"/>
    <n v="0"/>
    <n v="0"/>
    <n v="0"/>
    <n v="0"/>
    <n v="4867806.59"/>
    <d v="2024-01-31T00:00:00"/>
    <d v="2029-10-26T00:00:00"/>
    <n v="9093830.6699999999"/>
    <n v="4.57"/>
    <n v="5.74"/>
    <n v="8.0518000000000006E-2"/>
    <n v="4.57"/>
    <n v="5.74"/>
    <n v="8.0518000000000006E-2"/>
    <x v="1"/>
    <x v="1"/>
    <n v="1595682.04"/>
    <n v="1407273.99"/>
    <n v="734569.2"/>
    <n v="792367.17"/>
    <n v="337914.19"/>
    <n v="0"/>
    <n v="0"/>
    <n v="0"/>
    <n v="0"/>
    <n v="0"/>
    <n v="0"/>
    <n v="0"/>
    <n v="0"/>
    <n v="0"/>
    <n v="0"/>
    <n v="0"/>
    <n v="3002956.0300000003"/>
    <n v="1864850.56"/>
    <n v="4867806.59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0"/>
    <n v="5476513.7300000004"/>
    <d v="2023-03-02T00:00:00"/>
    <d v="2026-03-02T00:00:00"/>
    <n v="5476513.7300000004"/>
    <n v="0.92"/>
    <n v="3"/>
    <n v="6.1652999999999999E-2"/>
    <n v="0.92"/>
    <n v="3"/>
    <n v="6.1652999999999999E-2"/>
    <x v="1"/>
    <x v="1"/>
    <n v="0"/>
    <n v="5476513.7300000004"/>
    <n v="0"/>
    <n v="0"/>
    <n v="0"/>
    <n v="0"/>
    <n v="0"/>
    <n v="0"/>
    <n v="0"/>
    <n v="0"/>
    <n v="0"/>
    <n v="0"/>
    <n v="0"/>
    <n v="0"/>
    <n v="0"/>
    <n v="0"/>
    <n v="5476513.7300000004"/>
    <n v="0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0"/>
    <n v="5488903.1299999999"/>
    <d v="2023-03-02T00:00:00"/>
    <d v="2026-03-02T00:00:00"/>
    <n v="5488903.1299999999"/>
    <n v="0.92"/>
    <n v="3"/>
    <n v="6.1652999999999999E-2"/>
    <n v="0.92"/>
    <n v="3"/>
    <n v="6.1652999999999999E-2"/>
    <x v="1"/>
    <x v="1"/>
    <n v="0"/>
    <n v="5488903.1299999999"/>
    <n v="0"/>
    <n v="0"/>
    <n v="0"/>
    <n v="0"/>
    <n v="0"/>
    <n v="0"/>
    <n v="0"/>
    <n v="0"/>
    <n v="0"/>
    <n v="0"/>
    <n v="0"/>
    <n v="0"/>
    <n v="0"/>
    <n v="0"/>
    <n v="5488903.1299999999"/>
    <n v="0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844752.64"/>
    <n v="0"/>
    <n v="51132.04"/>
    <n v="13188.23"/>
    <n v="0"/>
    <n v="0"/>
    <n v="0"/>
    <n v="0"/>
    <n v="1793620.6"/>
    <d v="2024-01-31T00:00:00"/>
    <d v="2032-12-31T00:00:00"/>
    <n v="2571949.09"/>
    <n v="7.75"/>
    <n v="8.92"/>
    <n v="8.5975999999999997E-2"/>
    <n v="7.75"/>
    <n v="8.92"/>
    <n v="8.5975999999999997E-2"/>
    <x v="1"/>
    <x v="1"/>
    <n v="422754.73"/>
    <n v="633608.76"/>
    <n v="102537.51"/>
    <n v="103656.2"/>
    <n v="113113.35"/>
    <n v="123433.35"/>
    <n v="134694.92000000001"/>
    <n v="159821.78"/>
    <n v="0"/>
    <n v="0"/>
    <n v="0"/>
    <n v="0"/>
    <n v="0"/>
    <n v="0"/>
    <n v="0"/>
    <n v="0"/>
    <n v="1056363.49"/>
    <n v="737257.1100000001"/>
    <n v="1793620.6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0"/>
    <n v="5211134.32"/>
    <d v="2023-03-02T00:00:00"/>
    <d v="2026-03-02T00:00:00"/>
    <n v="5211134.32"/>
    <n v="0.92"/>
    <n v="3"/>
    <n v="6.1652999999999999E-2"/>
    <n v="0.92"/>
    <n v="3"/>
    <n v="6.1652999999999999E-2"/>
    <x v="1"/>
    <x v="1"/>
    <n v="0"/>
    <n v="5211134.32"/>
    <n v="0"/>
    <n v="0"/>
    <n v="0"/>
    <n v="0"/>
    <n v="0"/>
    <n v="0"/>
    <n v="0"/>
    <n v="0"/>
    <n v="0"/>
    <n v="0"/>
    <n v="0"/>
    <n v="0"/>
    <n v="0"/>
    <n v="0"/>
    <n v="5211134.32"/>
    <n v="0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772793.81"/>
    <n v="0"/>
    <n v="59097.85"/>
    <n v="5116.99"/>
    <n v="0"/>
    <n v="0"/>
    <n v="0"/>
    <n v="0"/>
    <n v="713695.96"/>
    <d v="2024-01-31T00:00:00"/>
    <d v="2026-12-24T00:00:00"/>
    <n v="1599497.38"/>
    <n v="1.73"/>
    <n v="2.9"/>
    <n v="8.1262000000000001E-2"/>
    <n v="1.73"/>
    <n v="2.9"/>
    <n v="8.1262000000000001E-2"/>
    <x v="1"/>
    <x v="1"/>
    <n v="510285.66999999993"/>
    <n v="203410.29"/>
    <n v="0"/>
    <n v="0"/>
    <n v="0"/>
    <n v="0"/>
    <n v="0"/>
    <n v="0"/>
    <n v="0"/>
    <n v="0"/>
    <n v="0"/>
    <n v="0"/>
    <n v="0"/>
    <n v="0"/>
    <n v="0"/>
    <n v="0"/>
    <n v="713695.96"/>
    <n v="0"/>
    <n v="713695.96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1339979.940000001"/>
    <n v="0"/>
    <n v="325860.36"/>
    <n v="153326.28"/>
    <n v="0"/>
    <n v="0"/>
    <n v="0"/>
    <n v="0"/>
    <n v="21014119.579999998"/>
    <d v="2024-01-31T00:00:00"/>
    <d v="2029-11-03T00:00:00"/>
    <n v="26043160.600000001"/>
    <n v="4.59"/>
    <n v="5.76"/>
    <n v="8.6263999999999993E-2"/>
    <n v="4.59"/>
    <n v="5.76"/>
    <n v="8.6263999999999993E-2"/>
    <x v="1"/>
    <x v="1"/>
    <n v="2692642.4299999997"/>
    <n v="4339626.83"/>
    <n v="4729140.28"/>
    <n v="5103696.57"/>
    <n v="4149013.47"/>
    <n v="0"/>
    <n v="0"/>
    <n v="0"/>
    <n v="0"/>
    <n v="0"/>
    <n v="0"/>
    <n v="0"/>
    <n v="0"/>
    <n v="0"/>
    <n v="0"/>
    <n v="0"/>
    <n v="7032269.2599999998"/>
    <n v="13981850.320000002"/>
    <n v="21014119.580000002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0"/>
    <n v="13616051.960000001"/>
    <d v="2023-03-02T00:00:00"/>
    <d v="2026-03-02T00:00:00"/>
    <n v="13616051.960000001"/>
    <n v="0.92"/>
    <n v="3"/>
    <n v="6.1652999999999999E-2"/>
    <n v="0.92"/>
    <n v="3"/>
    <n v="6.1652999999999999E-2"/>
    <x v="1"/>
    <x v="1"/>
    <n v="0"/>
    <n v="13616051.960000001"/>
    <n v="0"/>
    <n v="0"/>
    <n v="0"/>
    <n v="0"/>
    <n v="0"/>
    <n v="0"/>
    <n v="0"/>
    <n v="0"/>
    <n v="0"/>
    <n v="0"/>
    <n v="0"/>
    <n v="0"/>
    <n v="0"/>
    <n v="0"/>
    <n v="13616051.960000001"/>
    <n v="0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0881674.130000001"/>
    <n v="0"/>
    <n v="183413.61"/>
    <n v="76043.83"/>
    <n v="0"/>
    <n v="0"/>
    <n v="0"/>
    <n v="0"/>
    <n v="10698260.52"/>
    <d v="2024-01-31T00:00:00"/>
    <d v="2033-03-05T00:00:00"/>
    <n v="13409459.25"/>
    <n v="7.93"/>
    <n v="9.1"/>
    <n v="8.3875000000000005E-2"/>
    <n v="7.93"/>
    <n v="9.1"/>
    <n v="8.3875000000000005E-2"/>
    <x v="1"/>
    <x v="1"/>
    <n v="1514220.97"/>
    <n v="2435569.5700000003"/>
    <n v="2590775.2200000002"/>
    <n v="1508857.36"/>
    <n v="1292675.72"/>
    <n v="763625.57"/>
    <n v="306584.77"/>
    <n v="279491.14"/>
    <n v="6460.2"/>
    <n v="0"/>
    <n v="0"/>
    <n v="0"/>
    <n v="0"/>
    <n v="0"/>
    <n v="0"/>
    <n v="0"/>
    <n v="3949790.54"/>
    <n v="6748469.9800000004"/>
    <n v="10698260.52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0"/>
    <n v="1484441.48"/>
    <d v="2023-03-02T00:00:00"/>
    <d v="2026-03-02T00:00:00"/>
    <n v="1484441.48"/>
    <n v="0.92"/>
    <n v="3"/>
    <n v="6.1652999999999999E-2"/>
    <n v="0.92"/>
    <n v="3"/>
    <n v="6.1652999999999999E-2"/>
    <x v="1"/>
    <x v="1"/>
    <n v="0"/>
    <n v="1484441.48"/>
    <n v="0"/>
    <n v="0"/>
    <n v="0"/>
    <n v="0"/>
    <n v="0"/>
    <n v="0"/>
    <n v="0"/>
    <n v="0"/>
    <n v="0"/>
    <n v="0"/>
    <n v="0"/>
    <n v="0"/>
    <n v="0"/>
    <n v="0"/>
    <n v="1484441.48"/>
    <n v="0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591842.1900000004"/>
    <n v="0"/>
    <n v="168610.64"/>
    <n v="44911.39"/>
    <n v="0"/>
    <n v="0"/>
    <n v="0"/>
    <n v="0"/>
    <n v="6423231.5499999998"/>
    <d v="2024-01-31T00:00:00"/>
    <d v="2032-08-14T00:00:00"/>
    <n v="8844291.1799999997"/>
    <n v="7.37"/>
    <n v="8.5399999999999991"/>
    <n v="8.2136000000000001E-2"/>
    <n v="7.37"/>
    <n v="8.5399999999999991"/>
    <n v="8.2136000000000001E-2"/>
    <x v="1"/>
    <x v="1"/>
    <n v="1391197.6099999999"/>
    <n v="1124508.7500000002"/>
    <n v="812995.8"/>
    <n v="860363.36"/>
    <n v="749249.98"/>
    <n v="519239.81"/>
    <n v="563530.54"/>
    <n v="402145.7"/>
    <n v="0"/>
    <n v="0"/>
    <n v="0"/>
    <n v="0"/>
    <n v="0"/>
    <n v="0"/>
    <n v="0"/>
    <n v="0"/>
    <n v="2515706.3600000003"/>
    <n v="3907525.1900000004"/>
    <n v="6423231.5500000007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728631.7599999998"/>
    <n v="0"/>
    <n v="67394.36"/>
    <n v="40188.25"/>
    <n v="0"/>
    <n v="0"/>
    <n v="0"/>
    <n v="0"/>
    <n v="5661237.4000000004"/>
    <d v="2024-01-31T00:00:00"/>
    <d v="2032-08-06T00:00:00"/>
    <n v="7166559.2999999998"/>
    <n v="7.35"/>
    <n v="8.52"/>
    <n v="8.4209999999999993E-2"/>
    <n v="7.35"/>
    <n v="8.52"/>
    <n v="8.4209999999999993E-2"/>
    <x v="1"/>
    <x v="1"/>
    <n v="556473.52"/>
    <n v="895356.2"/>
    <n v="1058684.77"/>
    <n v="1066519.8799999999"/>
    <n v="546846.26"/>
    <n v="536608.4"/>
    <n v="583581.65"/>
    <n v="417166.76"/>
    <n v="0"/>
    <n v="0"/>
    <n v="0"/>
    <n v="0"/>
    <n v="0"/>
    <n v="0"/>
    <n v="0"/>
    <n v="0"/>
    <n v="1451829.72"/>
    <n v="4209407.72"/>
    <n v="5661237.4399999995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075079.96"/>
    <n v="0"/>
    <n v="34675.56"/>
    <n v="14825.99"/>
    <n v="0"/>
    <n v="0"/>
    <n v="0"/>
    <n v="0"/>
    <n v="2040404.4"/>
    <d v="2024-01-31T00:00:00"/>
    <d v="2029-05-05T00:00:00"/>
    <n v="3357828.03"/>
    <n v="4.0999999999999996"/>
    <n v="5.26"/>
    <n v="8.5736999999999994E-2"/>
    <n v="4.0999999999999996"/>
    <n v="5.26"/>
    <n v="8.5736999999999994E-2"/>
    <x v="1"/>
    <x v="1"/>
    <n v="286473.74"/>
    <n v="461496.58999999991"/>
    <n v="502656.62"/>
    <n v="547487.63"/>
    <n v="242289.79"/>
    <n v="0"/>
    <n v="0"/>
    <n v="0"/>
    <n v="0"/>
    <n v="0"/>
    <n v="0"/>
    <n v="0"/>
    <n v="0"/>
    <n v="0"/>
    <n v="0"/>
    <n v="0"/>
    <n v="747970.32999999984"/>
    <n v="1292434.04"/>
    <n v="2040404.3699999999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0"/>
    <n v="2042053.71"/>
    <d v="2023-03-02T00:00:00"/>
    <d v="2026-03-02T00:00:00"/>
    <n v="2042053.71"/>
    <n v="0.92"/>
    <n v="3"/>
    <n v="6.1652999999999999E-2"/>
    <n v="0.92"/>
    <n v="3"/>
    <n v="6.1652999999999999E-2"/>
    <x v="1"/>
    <x v="1"/>
    <n v="0"/>
    <n v="2042053.71"/>
    <n v="0"/>
    <n v="0"/>
    <n v="0"/>
    <n v="0"/>
    <n v="0"/>
    <n v="0"/>
    <n v="0"/>
    <n v="0"/>
    <n v="0"/>
    <n v="0"/>
    <n v="0"/>
    <n v="0"/>
    <n v="0"/>
    <n v="0"/>
    <n v="2042053.71"/>
    <n v="0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0"/>
    <n v="38841.9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0"/>
    <n v="38841.9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0"/>
    <n v="27159.11"/>
    <d v="2023-03-02T00:00:00"/>
    <d v="2026-03-02T00:00:00"/>
    <n v="27159.11"/>
    <n v="0.92"/>
    <n v="3"/>
    <n v="6.1652999999999999E-2"/>
    <n v="0.92"/>
    <n v="3"/>
    <n v="6.1652999999999999E-2"/>
    <x v="1"/>
    <x v="1"/>
    <n v="0"/>
    <n v="27159.11"/>
    <n v="0"/>
    <n v="0"/>
    <n v="0"/>
    <n v="0"/>
    <n v="0"/>
    <n v="0"/>
    <n v="0"/>
    <n v="0"/>
    <n v="0"/>
    <n v="0"/>
    <n v="0"/>
    <n v="0"/>
    <n v="0"/>
    <n v="0"/>
    <n v="27159.11"/>
    <n v="0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0"/>
    <n v="29103.200000000001"/>
    <d v="2023-03-02T00:00:00"/>
    <d v="2026-03-02T00:00:00"/>
    <n v="29103.200000000001"/>
    <n v="0.92"/>
    <n v="3"/>
    <n v="6.1652999999999999E-2"/>
    <n v="0.92"/>
    <n v="3"/>
    <n v="6.1652999999999999E-2"/>
    <x v="1"/>
    <x v="1"/>
    <n v="0"/>
    <n v="29103.200000000001"/>
    <n v="0"/>
    <n v="0"/>
    <n v="0"/>
    <n v="0"/>
    <n v="0"/>
    <n v="0"/>
    <n v="0"/>
    <n v="0"/>
    <n v="0"/>
    <n v="0"/>
    <n v="0"/>
    <n v="0"/>
    <n v="0"/>
    <n v="0"/>
    <n v="29103.200000000001"/>
    <n v="0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0"/>
    <n v="38836.29"/>
    <d v="2023-03-02T00:00:00"/>
    <d v="2026-03-02T00:00:00"/>
    <n v="38836.29"/>
    <n v="0.92"/>
    <n v="3"/>
    <n v="6.1652999999999999E-2"/>
    <n v="0.92"/>
    <n v="3"/>
    <n v="6.1652999999999999E-2"/>
    <x v="1"/>
    <x v="1"/>
    <n v="0"/>
    <n v="38836.29"/>
    <n v="0"/>
    <n v="0"/>
    <n v="0"/>
    <n v="0"/>
    <n v="0"/>
    <n v="0"/>
    <n v="0"/>
    <n v="0"/>
    <n v="0"/>
    <n v="0"/>
    <n v="0"/>
    <n v="0"/>
    <n v="0"/>
    <n v="0"/>
    <n v="38836.29"/>
    <n v="0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0"/>
    <n v="38764.879999999997"/>
    <d v="2023-03-02T00:00:00"/>
    <d v="2026-03-02T00:00:00"/>
    <n v="38764.879999999997"/>
    <n v="0.92"/>
    <n v="3"/>
    <n v="6.1652999999999999E-2"/>
    <n v="0.92"/>
    <n v="3"/>
    <n v="6.1652999999999999E-2"/>
    <x v="1"/>
    <x v="1"/>
    <n v="0"/>
    <n v="38764.879999999997"/>
    <n v="0"/>
    <n v="0"/>
    <n v="0"/>
    <n v="0"/>
    <n v="0"/>
    <n v="0"/>
    <n v="0"/>
    <n v="0"/>
    <n v="0"/>
    <n v="0"/>
    <n v="0"/>
    <n v="0"/>
    <n v="0"/>
    <n v="0"/>
    <n v="38764.879999999997"/>
    <n v="0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0"/>
    <n v="27180.17"/>
    <d v="2023-03-02T00:00:00"/>
    <d v="2026-03-02T00:00:00"/>
    <n v="27180.17"/>
    <n v="0.92"/>
    <n v="3"/>
    <n v="6.1652999999999999E-2"/>
    <n v="0.92"/>
    <n v="3"/>
    <n v="6.1652999999999999E-2"/>
    <x v="1"/>
    <x v="1"/>
    <n v="0"/>
    <n v="27180.17"/>
    <n v="0"/>
    <n v="0"/>
    <n v="0"/>
    <n v="0"/>
    <n v="0"/>
    <n v="0"/>
    <n v="0"/>
    <n v="0"/>
    <n v="0"/>
    <n v="0"/>
    <n v="0"/>
    <n v="0"/>
    <n v="0"/>
    <n v="0"/>
    <n v="27180.17"/>
    <n v="0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0"/>
    <n v="27096.25"/>
    <d v="2023-03-02T00:00:00"/>
    <d v="2026-03-02T00:00:00"/>
    <n v="27096.25"/>
    <n v="0.92"/>
    <n v="3"/>
    <n v="6.1652999999999999E-2"/>
    <n v="0.92"/>
    <n v="3"/>
    <n v="6.1652999999999999E-2"/>
    <x v="1"/>
    <x v="1"/>
    <n v="0"/>
    <n v="27096.25"/>
    <n v="0"/>
    <n v="0"/>
    <n v="0"/>
    <n v="0"/>
    <n v="0"/>
    <n v="0"/>
    <n v="0"/>
    <n v="0"/>
    <n v="0"/>
    <n v="0"/>
    <n v="0"/>
    <n v="0"/>
    <n v="0"/>
    <n v="0"/>
    <n v="27096.25"/>
    <n v="0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0"/>
    <n v="27099.21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0"/>
    <n v="24182.68"/>
    <d v="2023-03-02T00:00:00"/>
    <d v="2026-03-02T00:00:00"/>
    <n v="24182.68"/>
    <n v="0.92"/>
    <n v="3"/>
    <n v="6.1652999999999999E-2"/>
    <n v="0.92"/>
    <n v="3"/>
    <n v="6.1652999999999999E-2"/>
    <x v="1"/>
    <x v="1"/>
    <n v="0"/>
    <n v="24182.68"/>
    <n v="0"/>
    <n v="0"/>
    <n v="0"/>
    <n v="0"/>
    <n v="0"/>
    <n v="0"/>
    <n v="0"/>
    <n v="0"/>
    <n v="0"/>
    <n v="0"/>
    <n v="0"/>
    <n v="0"/>
    <n v="0"/>
    <n v="0"/>
    <n v="24182.68"/>
    <n v="0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0"/>
    <n v="29041.61"/>
    <d v="2023-03-02T00:00:00"/>
    <d v="2026-03-02T00:00:00"/>
    <n v="29041.61"/>
    <n v="0.92"/>
    <n v="3"/>
    <n v="6.1652999999999999E-2"/>
    <n v="0.92"/>
    <n v="3"/>
    <n v="6.1652999999999999E-2"/>
    <x v="1"/>
    <x v="1"/>
    <n v="0"/>
    <n v="29041.61"/>
    <n v="0"/>
    <n v="0"/>
    <n v="0"/>
    <n v="0"/>
    <n v="0"/>
    <n v="0"/>
    <n v="0"/>
    <n v="0"/>
    <n v="0"/>
    <n v="0"/>
    <n v="0"/>
    <n v="0"/>
    <n v="0"/>
    <n v="0"/>
    <n v="29041.61"/>
    <n v="0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0"/>
    <n v="27099.21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0"/>
    <n v="19414.41"/>
    <d v="2023-03-02T00:00:00"/>
    <d v="2026-03-02T00:00:00"/>
    <n v="19414.41"/>
    <n v="0.92"/>
    <n v="3"/>
    <n v="6.1652999999999999E-2"/>
    <n v="0.92"/>
    <n v="3"/>
    <n v="6.1652999999999999E-2"/>
    <x v="1"/>
    <x v="1"/>
    <n v="0"/>
    <n v="19414.41"/>
    <n v="0"/>
    <n v="0"/>
    <n v="0"/>
    <n v="0"/>
    <n v="0"/>
    <n v="0"/>
    <n v="0"/>
    <n v="0"/>
    <n v="0"/>
    <n v="0"/>
    <n v="0"/>
    <n v="0"/>
    <n v="0"/>
    <n v="0"/>
    <n v="19414.41"/>
    <n v="0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0"/>
    <n v="29121.61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0"/>
    <n v="29121.61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0"/>
    <n v="33975.21"/>
    <d v="2023-03-02T00:00:00"/>
    <d v="2026-03-02T00:00:00"/>
    <n v="33975.21"/>
    <n v="0.92"/>
    <n v="3"/>
    <n v="6.1652999999999999E-2"/>
    <n v="0.92"/>
    <n v="3"/>
    <n v="6.1652999999999999E-2"/>
    <x v="1"/>
    <x v="1"/>
    <n v="0"/>
    <n v="33975.21"/>
    <n v="0"/>
    <n v="0"/>
    <n v="0"/>
    <n v="0"/>
    <n v="0"/>
    <n v="0"/>
    <n v="0"/>
    <n v="0"/>
    <n v="0"/>
    <n v="0"/>
    <n v="0"/>
    <n v="0"/>
    <n v="0"/>
    <n v="0"/>
    <n v="33975.21"/>
    <n v="0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0"/>
    <n v="24268.01"/>
    <d v="2023-03-02T00:00:00"/>
    <d v="2026-03-02T00:00:00"/>
    <n v="24268.01"/>
    <n v="0.92"/>
    <n v="3"/>
    <n v="6.1652999999999999E-2"/>
    <n v="0.92"/>
    <n v="3"/>
    <n v="6.1652999999999999E-2"/>
    <x v="1"/>
    <x v="1"/>
    <n v="0"/>
    <n v="24268.01"/>
    <n v="0"/>
    <n v="0"/>
    <n v="0"/>
    <n v="0"/>
    <n v="0"/>
    <n v="0"/>
    <n v="0"/>
    <n v="0"/>
    <n v="0"/>
    <n v="0"/>
    <n v="0"/>
    <n v="0"/>
    <n v="0"/>
    <n v="0"/>
    <n v="24268.01"/>
    <n v="0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0"/>
    <n v="29122.31"/>
    <d v="2023-03-02T00:00:00"/>
    <d v="2026-03-02T00:00:00"/>
    <n v="29122.31"/>
    <n v="0.92"/>
    <n v="3"/>
    <n v="6.1652999999999999E-2"/>
    <n v="0.92"/>
    <n v="3"/>
    <n v="6.1652999999999999E-2"/>
    <x v="1"/>
    <x v="1"/>
    <n v="0"/>
    <n v="29122.31"/>
    <n v="0"/>
    <n v="0"/>
    <n v="0"/>
    <n v="0"/>
    <n v="0"/>
    <n v="0"/>
    <n v="0"/>
    <n v="0"/>
    <n v="0"/>
    <n v="0"/>
    <n v="0"/>
    <n v="0"/>
    <n v="0"/>
    <n v="0"/>
    <n v="29122.31"/>
    <n v="0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0"/>
    <n v="38828.81"/>
    <d v="2023-03-02T00:00:00"/>
    <d v="2026-03-02T00:00:00"/>
    <n v="38828.81"/>
    <n v="0.92"/>
    <n v="3"/>
    <n v="6.1652999999999999E-2"/>
    <n v="0.92"/>
    <n v="3"/>
    <n v="6.1652999999999999E-2"/>
    <x v="1"/>
    <x v="1"/>
    <n v="0"/>
    <n v="38828.81"/>
    <n v="0"/>
    <n v="0"/>
    <n v="0"/>
    <n v="0"/>
    <n v="0"/>
    <n v="0"/>
    <n v="0"/>
    <n v="0"/>
    <n v="0"/>
    <n v="0"/>
    <n v="0"/>
    <n v="0"/>
    <n v="0"/>
    <n v="0"/>
    <n v="38828.81"/>
    <n v="0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0"/>
    <n v="33880.480000000003"/>
    <d v="2023-03-02T00:00:00"/>
    <d v="2026-03-02T00:00:00"/>
    <n v="33880.480000000003"/>
    <n v="0.92"/>
    <n v="3"/>
    <n v="6.1652999999999999E-2"/>
    <n v="0.92"/>
    <n v="3"/>
    <n v="6.1652999999999999E-2"/>
    <x v="1"/>
    <x v="1"/>
    <n v="0"/>
    <n v="33880.480000000003"/>
    <n v="0"/>
    <n v="0"/>
    <n v="0"/>
    <n v="0"/>
    <n v="0"/>
    <n v="0"/>
    <n v="0"/>
    <n v="0"/>
    <n v="0"/>
    <n v="0"/>
    <n v="0"/>
    <n v="0"/>
    <n v="0"/>
    <n v="0"/>
    <n v="33880.480000000003"/>
    <n v="0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0"/>
    <n v="29023.95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0"/>
    <n v="29023.95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0"/>
    <n v="29045.4"/>
    <d v="2023-03-02T00:00:00"/>
    <d v="2026-03-02T00:00:00"/>
    <n v="29045.4"/>
    <n v="0.92"/>
    <n v="3"/>
    <n v="6.1652999999999999E-2"/>
    <n v="0.92"/>
    <n v="3"/>
    <n v="6.1652999999999999E-2"/>
    <x v="1"/>
    <x v="1"/>
    <n v="0"/>
    <n v="29045.4"/>
    <n v="0"/>
    <n v="0"/>
    <n v="0"/>
    <n v="0"/>
    <n v="0"/>
    <n v="0"/>
    <n v="0"/>
    <n v="0"/>
    <n v="0"/>
    <n v="0"/>
    <n v="0"/>
    <n v="0"/>
    <n v="0"/>
    <n v="0"/>
    <n v="29045.4"/>
    <n v="0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0"/>
    <n v="38734.050000000003"/>
    <d v="2023-03-02T00:00:00"/>
    <d v="2026-03-02T00:00:00"/>
    <n v="38734.050000000003"/>
    <n v="0.92"/>
    <n v="3"/>
    <n v="6.1652999999999999E-2"/>
    <n v="0.92"/>
    <n v="3"/>
    <n v="6.1652999999999999E-2"/>
    <x v="1"/>
    <x v="1"/>
    <n v="0"/>
    <n v="38734.050000000003"/>
    <n v="0"/>
    <n v="0"/>
    <n v="0"/>
    <n v="0"/>
    <n v="0"/>
    <n v="0"/>
    <n v="0"/>
    <n v="0"/>
    <n v="0"/>
    <n v="0"/>
    <n v="0"/>
    <n v="0"/>
    <n v="0"/>
    <n v="0"/>
    <n v="38734.050000000003"/>
    <n v="0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183720.5899999999"/>
    <n v="0"/>
    <n v="73303.27"/>
    <n v="52400.46"/>
    <n v="0"/>
    <n v="0"/>
    <n v="0"/>
    <n v="0"/>
    <n v="7110417.3200000003"/>
    <d v="2024-02-29T00:00:00"/>
    <d v="2033-05-21T00:00:00"/>
    <n v="8136663.0999999996"/>
    <n v="8.14"/>
    <n v="9.23"/>
    <n v="8.4708000000000006E-2"/>
    <n v="8.14"/>
    <n v="9.23"/>
    <n v="8.4708000000000006E-2"/>
    <x v="1"/>
    <x v="1"/>
    <n v="586426.16"/>
    <n v="879639.24000000011"/>
    <n v="879639.24"/>
    <n v="879639.24"/>
    <n v="879639.24"/>
    <n v="879639.24"/>
    <n v="879639.24"/>
    <n v="879639.24"/>
    <n v="366516.47999999998"/>
    <n v="0"/>
    <n v="0"/>
    <n v="0"/>
    <n v="0"/>
    <n v="0"/>
    <n v="0"/>
    <n v="0"/>
    <n v="1466065.4000000001"/>
    <n v="5644351.9199999999"/>
    <n v="7110417.3200000003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0"/>
    <n v="6391228.6299999999"/>
    <d v="2023-03-02T00:00:00"/>
    <d v="2026-03-02T00:00:00"/>
    <n v="6391228.6299999999"/>
    <n v="0.92"/>
    <n v="3"/>
    <n v="6.1652999999999999E-2"/>
    <n v="0.92"/>
    <n v="3"/>
    <n v="6.1652999999999999E-2"/>
    <x v="1"/>
    <x v="1"/>
    <n v="0"/>
    <n v="6391228.6299999999"/>
    <n v="0"/>
    <n v="0"/>
    <n v="0"/>
    <n v="0"/>
    <n v="0"/>
    <n v="0"/>
    <n v="0"/>
    <n v="0"/>
    <n v="0"/>
    <n v="0"/>
    <n v="0"/>
    <n v="0"/>
    <n v="0"/>
    <n v="0"/>
    <n v="6391228.6299999999"/>
    <n v="0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0"/>
    <n v="4646056.34"/>
    <d v="2023-03-02T00:00:00"/>
    <d v="2026-03-02T00:00:00"/>
    <n v="4646056.34"/>
    <n v="0.92"/>
    <n v="3"/>
    <n v="6.1652999999999999E-2"/>
    <n v="0.92"/>
    <n v="3"/>
    <n v="6.1652999999999999E-2"/>
    <x v="1"/>
    <x v="1"/>
    <n v="0"/>
    <n v="4646056.34"/>
    <n v="0"/>
    <n v="0"/>
    <n v="0"/>
    <n v="0"/>
    <n v="0"/>
    <n v="0"/>
    <n v="0"/>
    <n v="0"/>
    <n v="0"/>
    <n v="0"/>
    <n v="0"/>
    <n v="0"/>
    <n v="0"/>
    <n v="0"/>
    <n v="4646056.34"/>
    <n v="0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0"/>
    <n v="6166648.9900000002"/>
    <d v="2023-03-02T00:00:00"/>
    <d v="2026-03-02T00:00:00"/>
    <n v="6166648.9900000002"/>
    <n v="0.92"/>
    <n v="3"/>
    <n v="6.1652999999999999E-2"/>
    <n v="0.92"/>
    <n v="3"/>
    <n v="6.1652999999999999E-2"/>
    <x v="1"/>
    <x v="1"/>
    <n v="0"/>
    <n v="6166648.9900000002"/>
    <n v="0"/>
    <n v="0"/>
    <n v="0"/>
    <n v="0"/>
    <n v="0"/>
    <n v="0"/>
    <n v="0"/>
    <n v="0"/>
    <n v="0"/>
    <n v="0"/>
    <n v="0"/>
    <n v="0"/>
    <n v="0"/>
    <n v="0"/>
    <n v="6166648.9900000002"/>
    <n v="0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0"/>
    <n v="6718186.1900000004"/>
    <d v="2023-03-02T00:00:00"/>
    <d v="2026-03-02T00:00:00"/>
    <n v="6718186.1900000004"/>
    <n v="0.92"/>
    <n v="3"/>
    <n v="6.1652999999999999E-2"/>
    <n v="0.92"/>
    <n v="3"/>
    <n v="6.1652999999999999E-2"/>
    <x v="1"/>
    <x v="1"/>
    <n v="0"/>
    <n v="6718186.1900000004"/>
    <n v="0"/>
    <n v="0"/>
    <n v="0"/>
    <n v="0"/>
    <n v="0"/>
    <n v="0"/>
    <n v="0"/>
    <n v="0"/>
    <n v="0"/>
    <n v="0"/>
    <n v="0"/>
    <n v="0"/>
    <n v="0"/>
    <n v="0"/>
    <n v="6718186.1900000004"/>
    <n v="0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0"/>
    <n v="8368829.6399999997"/>
    <d v="2023-03-02T00:00:00"/>
    <d v="2026-03-02T00:00:00"/>
    <n v="8368829.6399999997"/>
    <n v="0.92"/>
    <n v="3"/>
    <n v="6.1652999999999999E-2"/>
    <n v="0.92"/>
    <n v="3"/>
    <n v="6.1652999999999999E-2"/>
    <x v="1"/>
    <x v="1"/>
    <n v="0"/>
    <n v="8368829.6399999997"/>
    <n v="0"/>
    <n v="0"/>
    <n v="0"/>
    <n v="0"/>
    <n v="0"/>
    <n v="0"/>
    <n v="0"/>
    <n v="0"/>
    <n v="0"/>
    <n v="0"/>
    <n v="0"/>
    <n v="0"/>
    <n v="0"/>
    <n v="0"/>
    <n v="8368829.6399999997"/>
    <n v="0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0"/>
    <n v="22595766.530000001"/>
    <d v="2023-03-02T00:00:00"/>
    <d v="2026-03-02T00:00:00"/>
    <n v="22595766.530000001"/>
    <n v="0.92"/>
    <n v="3"/>
    <n v="6.1652999999999999E-2"/>
    <n v="0.92"/>
    <n v="3"/>
    <n v="6.1652999999999999E-2"/>
    <x v="1"/>
    <x v="1"/>
    <n v="0"/>
    <n v="22595766.530000001"/>
    <n v="0"/>
    <n v="0"/>
    <n v="0"/>
    <n v="0"/>
    <n v="0"/>
    <n v="0"/>
    <n v="0"/>
    <n v="0"/>
    <n v="0"/>
    <n v="0"/>
    <n v="0"/>
    <n v="0"/>
    <n v="0"/>
    <n v="0"/>
    <n v="22595766.530000001"/>
    <n v="0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0"/>
    <n v="3886656.82"/>
    <d v="2023-03-02T00:00:00"/>
    <d v="2026-03-02T00:00:00"/>
    <n v="3886656.82"/>
    <n v="0.92"/>
    <n v="3"/>
    <n v="6.1652999999999999E-2"/>
    <n v="0.92"/>
    <n v="3"/>
    <n v="6.1652999999999999E-2"/>
    <x v="1"/>
    <x v="1"/>
    <n v="0"/>
    <n v="3886656.82"/>
    <n v="0"/>
    <n v="0"/>
    <n v="0"/>
    <n v="0"/>
    <n v="0"/>
    <n v="0"/>
    <n v="0"/>
    <n v="0"/>
    <n v="0"/>
    <n v="0"/>
    <n v="0"/>
    <n v="0"/>
    <n v="0"/>
    <n v="0"/>
    <n v="3886656.82"/>
    <n v="0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0"/>
    <n v="1113810.49"/>
    <d v="2023-03-02T00:00:00"/>
    <d v="2026-03-02T00:00:00"/>
    <n v="1113810.49"/>
    <n v="0.92"/>
    <n v="3"/>
    <n v="6.1652999999999999E-2"/>
    <n v="0.92"/>
    <n v="3"/>
    <n v="6.1652999999999999E-2"/>
    <x v="1"/>
    <x v="1"/>
    <n v="0"/>
    <n v="1113810.49"/>
    <n v="0"/>
    <n v="0"/>
    <n v="0"/>
    <n v="0"/>
    <n v="0"/>
    <n v="0"/>
    <n v="0"/>
    <n v="0"/>
    <n v="0"/>
    <n v="0"/>
    <n v="0"/>
    <n v="0"/>
    <n v="0"/>
    <n v="0"/>
    <n v="1113810.49"/>
    <n v="0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3-19T00:00:00"/>
    <d v="2029-03-19T00:00:00"/>
    <n v="100000000"/>
    <n v="3.97"/>
    <n v="5"/>
    <n v="9.2499999999999999E-2"/>
    <n v="3.97"/>
    <n v="5"/>
    <n v="9.2499999999999999E-2"/>
    <x v="1"/>
    <x v="1"/>
    <n v="0"/>
    <n v="0"/>
    <n v="0"/>
    <n v="0"/>
    <n v="100000000"/>
    <n v="0"/>
    <n v="0"/>
    <n v="0"/>
    <n v="0"/>
    <n v="0"/>
    <n v="0"/>
    <n v="0"/>
    <n v="0"/>
    <n v="0"/>
    <n v="0"/>
    <n v="0"/>
    <n v="0"/>
    <n v="100000000"/>
    <n v="100000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0"/>
    <n v="104840395.84"/>
    <d v="2024-03-25T00:00:00"/>
    <d v="2027-03-25T00:00:00"/>
    <n v="104840395.84"/>
    <n v="1.99"/>
    <n v="3"/>
    <n v="8.7499999999999994E-2"/>
    <n v="1.99"/>
    <n v="3"/>
    <n v="8.7499999999999994E-2"/>
    <x v="1"/>
    <x v="1"/>
    <n v="0"/>
    <n v="0"/>
    <n v="104840395.84"/>
    <n v="0"/>
    <n v="0"/>
    <n v="0"/>
    <n v="0"/>
    <n v="0"/>
    <n v="0"/>
    <n v="0"/>
    <n v="0"/>
    <n v="0"/>
    <n v="0"/>
    <n v="0"/>
    <n v="0"/>
    <n v="0"/>
    <n v="0"/>
    <n v="104840395.84"/>
    <n v="104840395.84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0"/>
    <n v="23284458.739999998"/>
    <d v="2024-03-25T00:00:00"/>
    <d v="2027-03-25T00:00:00"/>
    <n v="23284458.739999998"/>
    <n v="1.99"/>
    <n v="3"/>
    <n v="8.7499999999999994E-2"/>
    <n v="1.99"/>
    <n v="3"/>
    <n v="8.7499999999999994E-2"/>
    <x v="1"/>
    <x v="1"/>
    <n v="0"/>
    <n v="0"/>
    <n v="23284458.739999998"/>
    <n v="0"/>
    <n v="0"/>
    <n v="0"/>
    <n v="0"/>
    <n v="0"/>
    <n v="0"/>
    <n v="0"/>
    <n v="0"/>
    <n v="0"/>
    <n v="0"/>
    <n v="0"/>
    <n v="0"/>
    <n v="0"/>
    <n v="0"/>
    <n v="23284458.739999998"/>
    <n v="23284458.739999998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0"/>
    <n v="1229993.57"/>
    <d v="2024-03-25T00:00:00"/>
    <d v="2027-03-25T00:00:00"/>
    <n v="1230871.69"/>
    <n v="1.99"/>
    <n v="3"/>
    <n v="8.7499999999999994E-2"/>
    <n v="1.99"/>
    <n v="3"/>
    <n v="8.7499999999999994E-2"/>
    <x v="1"/>
    <x v="1"/>
    <n v="0"/>
    <n v="0"/>
    <n v="1229993.57"/>
    <n v="0"/>
    <n v="0"/>
    <n v="0"/>
    <n v="0"/>
    <n v="0"/>
    <n v="0"/>
    <n v="0"/>
    <n v="0"/>
    <n v="0"/>
    <n v="0"/>
    <n v="0"/>
    <n v="0"/>
    <n v="0"/>
    <n v="0"/>
    <n v="1229993.57"/>
    <n v="1229993.57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00462.72"/>
    <n v="0"/>
    <n v="55889.16"/>
    <n v="26766.74"/>
    <n v="0"/>
    <n v="0"/>
    <n v="0"/>
    <n v="0"/>
    <n v="3744573.56"/>
    <d v="2024-04-03T00:00:00"/>
    <d v="2030-11-03T00:00:00"/>
    <n v="4415243.4800000004"/>
    <n v="5.59"/>
    <n v="6.58"/>
    <n v="8.4515999999999994E-2"/>
    <n v="5.59"/>
    <n v="6.58"/>
    <n v="8.4515999999999994E-2"/>
    <x v="1"/>
    <x v="1"/>
    <n v="447113.28000000014"/>
    <n v="670669.92000000027"/>
    <n v="670669.92000000004"/>
    <n v="670669.92000000004"/>
    <n v="670669.92000000004"/>
    <n v="614780.76"/>
    <n v="0"/>
    <n v="0"/>
    <n v="0"/>
    <n v="0"/>
    <n v="0"/>
    <n v="0"/>
    <n v="0"/>
    <n v="0"/>
    <n v="0"/>
    <n v="0"/>
    <n v="1117783.2000000004"/>
    <n v="2626790.5200000005"/>
    <n v="3744573.7200000007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0"/>
    <n v="2604817.7799999998"/>
    <d v="2024-03-25T00:00:00"/>
    <d v="2027-03-25T00:00:00"/>
    <n v="2604817.7799999998"/>
    <n v="1.99"/>
    <n v="3"/>
    <n v="8.7499999999999994E-2"/>
    <n v="1.99"/>
    <n v="3"/>
    <n v="8.7499999999999994E-2"/>
    <x v="1"/>
    <x v="1"/>
    <n v="0"/>
    <n v="0"/>
    <n v="2604817.7799999998"/>
    <n v="0"/>
    <n v="0"/>
    <n v="0"/>
    <n v="0"/>
    <n v="0"/>
    <n v="0"/>
    <n v="0"/>
    <n v="0"/>
    <n v="0"/>
    <n v="0"/>
    <n v="0"/>
    <n v="0"/>
    <n v="0"/>
    <n v="0"/>
    <n v="2604817.7799999998"/>
    <n v="2604817.7799999998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656250"/>
    <n v="0"/>
    <n v="31250"/>
    <n v="4375"/>
    <n v="0"/>
    <n v="0"/>
    <n v="0"/>
    <n v="0"/>
    <n v="625000"/>
    <d v="2024-04-03T00:00:00"/>
    <d v="2026-12-03T00:00:00"/>
    <n v="1000000"/>
    <n v="1.68"/>
    <n v="2.67"/>
    <n v="0.08"/>
    <n v="1.68"/>
    <n v="2.67"/>
    <n v="0.08"/>
    <x v="1"/>
    <x v="1"/>
    <n v="250000"/>
    <n v="375000"/>
    <n v="0"/>
    <n v="0"/>
    <n v="0"/>
    <n v="0"/>
    <n v="0"/>
    <n v="0"/>
    <n v="0"/>
    <n v="0"/>
    <n v="0"/>
    <n v="0"/>
    <n v="0"/>
    <n v="0"/>
    <n v="0"/>
    <n v="0"/>
    <n v="625000"/>
    <n v="0"/>
    <n v="62500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0"/>
    <n v="3036401.39"/>
    <d v="2024-03-25T00:00:00"/>
    <d v="2027-03-25T00:00:00"/>
    <n v="3036401.39"/>
    <n v="1.99"/>
    <n v="3"/>
    <n v="8.7499999999999994E-2"/>
    <n v="1.99"/>
    <n v="3"/>
    <n v="8.7499999999999994E-2"/>
    <x v="1"/>
    <x v="1"/>
    <n v="0"/>
    <n v="0"/>
    <n v="3036401.39"/>
    <n v="0"/>
    <n v="0"/>
    <n v="0"/>
    <n v="0"/>
    <n v="0"/>
    <n v="0"/>
    <n v="0"/>
    <n v="0"/>
    <n v="0"/>
    <n v="0"/>
    <n v="0"/>
    <n v="0"/>
    <n v="0"/>
    <n v="0"/>
    <n v="3036401.39"/>
    <n v="3036401.39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0"/>
    <n v="405180.51"/>
    <d v="2024-03-25T00:00:00"/>
    <d v="2027-03-25T00:00:00"/>
    <n v="405180.51"/>
    <n v="1.99"/>
    <n v="3"/>
    <n v="8.7499999999999994E-2"/>
    <n v="1.99"/>
    <n v="3"/>
    <n v="8.7499999999999994E-2"/>
    <x v="1"/>
    <x v="1"/>
    <n v="0"/>
    <n v="0"/>
    <n v="405180.51"/>
    <n v="0"/>
    <n v="0"/>
    <n v="0"/>
    <n v="0"/>
    <n v="0"/>
    <n v="0"/>
    <n v="0"/>
    <n v="0"/>
    <n v="0"/>
    <n v="0"/>
    <n v="0"/>
    <n v="0"/>
    <n v="0"/>
    <n v="0"/>
    <n v="405180.51"/>
    <n v="405180.51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017988.6900000004"/>
    <n v="0"/>
    <n v="94837.68"/>
    <n v="47733.66"/>
    <n v="0"/>
    <n v="0"/>
    <n v="0"/>
    <n v="0"/>
    <n v="6923151.0099999998"/>
    <d v="2024-04-03T00:00:00"/>
    <d v="2031-05-03T00:00:00"/>
    <n v="8061203.1699999999"/>
    <n v="6.09"/>
    <n v="7.08"/>
    <n v="8.1618999999999997E-2"/>
    <n v="6.09"/>
    <n v="7.08"/>
    <n v="8.1618999999999997E-2"/>
    <x v="1"/>
    <x v="1"/>
    <n v="758701.44"/>
    <n v="1138052.1599999997"/>
    <n v="1138052.1599999999"/>
    <n v="1138052.1599999999"/>
    <n v="1138052.1599999999"/>
    <n v="1138052.1599999999"/>
    <n v="474188.4"/>
    <n v="0"/>
    <n v="0"/>
    <n v="0"/>
    <n v="0"/>
    <n v="0"/>
    <n v="0"/>
    <n v="0"/>
    <n v="0"/>
    <n v="0"/>
    <n v="1896753.5999999996"/>
    <n v="5026397.04"/>
    <n v="6923150.6399999997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0"/>
    <n v="1465335.39"/>
    <d v="2024-03-25T00:00:00"/>
    <d v="2027-03-25T00:00:00"/>
    <n v="1465335.39"/>
    <n v="1.99"/>
    <n v="3"/>
    <n v="8.7499999999999994E-2"/>
    <n v="1.99"/>
    <n v="3"/>
    <n v="8.7499999999999994E-2"/>
    <x v="1"/>
    <x v="1"/>
    <n v="0"/>
    <n v="0"/>
    <n v="1465335.39"/>
    <n v="0"/>
    <n v="0"/>
    <n v="0"/>
    <n v="0"/>
    <n v="0"/>
    <n v="0"/>
    <n v="0"/>
    <n v="0"/>
    <n v="0"/>
    <n v="0"/>
    <n v="0"/>
    <n v="0"/>
    <n v="0"/>
    <n v="0"/>
    <n v="1465335.39"/>
    <n v="1465335.39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0"/>
    <n v="1348490.09"/>
    <d v="2024-03-25T00:00:00"/>
    <d v="2027-03-25T00:00:00"/>
    <n v="1348490.09"/>
    <n v="1.99"/>
    <n v="3"/>
    <n v="8.7499999999999994E-2"/>
    <n v="1.99"/>
    <n v="3"/>
    <n v="8.7499999999999994E-2"/>
    <x v="1"/>
    <x v="1"/>
    <n v="0"/>
    <n v="0"/>
    <n v="1348490.09"/>
    <n v="0"/>
    <n v="0"/>
    <n v="0"/>
    <n v="0"/>
    <n v="0"/>
    <n v="0"/>
    <n v="0"/>
    <n v="0"/>
    <n v="0"/>
    <n v="0"/>
    <n v="0"/>
    <n v="0"/>
    <n v="0"/>
    <n v="0"/>
    <n v="1348490.09"/>
    <n v="1348490.09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0"/>
    <n v="1525758.55"/>
    <d v="2024-03-25T00:00:00"/>
    <d v="2027-03-25T00:00:00"/>
    <n v="1525758.55"/>
    <n v="1.99"/>
    <n v="3"/>
    <n v="8.7499999999999994E-2"/>
    <n v="1.99"/>
    <n v="3"/>
    <n v="8.7499999999999994E-2"/>
    <x v="1"/>
    <x v="1"/>
    <n v="0"/>
    <n v="0"/>
    <n v="1525758.55"/>
    <n v="0"/>
    <n v="0"/>
    <n v="0"/>
    <n v="0"/>
    <n v="0"/>
    <n v="0"/>
    <n v="0"/>
    <n v="0"/>
    <n v="0"/>
    <n v="0"/>
    <n v="0"/>
    <n v="0"/>
    <n v="0"/>
    <n v="0"/>
    <n v="1525758.55"/>
    <n v="1525758.55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0"/>
    <n v="1531193.9"/>
    <d v="2024-03-25T00:00:00"/>
    <d v="2027-03-25T00:00:00"/>
    <n v="1531193.9"/>
    <n v="1.99"/>
    <n v="3"/>
    <n v="8.7499999999999994E-2"/>
    <n v="1.99"/>
    <n v="3"/>
    <n v="8.7499999999999994E-2"/>
    <x v="1"/>
    <x v="1"/>
    <n v="0"/>
    <n v="0"/>
    <n v="1531193.9"/>
    <n v="0"/>
    <n v="0"/>
    <n v="0"/>
    <n v="0"/>
    <n v="0"/>
    <n v="0"/>
    <n v="0"/>
    <n v="0"/>
    <n v="0"/>
    <n v="0"/>
    <n v="0"/>
    <n v="0"/>
    <n v="0"/>
    <n v="0"/>
    <n v="1531193.9"/>
    <n v="1531193.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3-19T00:00:00"/>
    <d v="2029-03-19T00:00:00"/>
    <n v="150000000"/>
    <n v="3.97"/>
    <n v="5"/>
    <n v="9.2499999999999999E-2"/>
    <n v="3.97"/>
    <n v="5"/>
    <n v="9.2499999999999999E-2"/>
    <x v="1"/>
    <x v="1"/>
    <n v="0"/>
    <n v="0"/>
    <n v="0"/>
    <n v="0"/>
    <n v="150000000"/>
    <n v="0"/>
    <n v="0"/>
    <n v="0"/>
    <n v="0"/>
    <n v="0"/>
    <n v="0"/>
    <n v="0"/>
    <n v="0"/>
    <n v="0"/>
    <n v="0"/>
    <n v="0"/>
    <n v="0"/>
    <n v="150000000"/>
    <n v="1500000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0"/>
    <n v="4868934.91"/>
    <d v="2024-03-25T00:00:00"/>
    <d v="2027-03-25T00:00:00"/>
    <n v="4868934.91"/>
    <n v="1.99"/>
    <n v="3"/>
    <n v="8.7499999999999994E-2"/>
    <n v="1.99"/>
    <n v="3"/>
    <n v="8.7499999999999994E-2"/>
    <x v="1"/>
    <x v="1"/>
    <n v="0"/>
    <n v="0"/>
    <n v="4868934.91"/>
    <n v="0"/>
    <n v="0"/>
    <n v="0"/>
    <n v="0"/>
    <n v="0"/>
    <n v="0"/>
    <n v="0"/>
    <n v="0"/>
    <n v="0"/>
    <n v="0"/>
    <n v="0"/>
    <n v="0"/>
    <n v="0"/>
    <n v="0"/>
    <n v="4868934.91"/>
    <n v="4868934.91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0"/>
    <n v="150000000"/>
    <d v="2024-03-25T00:00:00"/>
    <d v="2027-03-25T00:00:00"/>
    <n v="150000000"/>
    <n v="1.99"/>
    <n v="3"/>
    <n v="8.7499999999999994E-2"/>
    <n v="1.99"/>
    <n v="3"/>
    <n v="8.7499999999999994E-2"/>
    <x v="1"/>
    <x v="1"/>
    <n v="0"/>
    <n v="0"/>
    <n v="150000000"/>
    <n v="0"/>
    <n v="0"/>
    <n v="0"/>
    <n v="0"/>
    <n v="0"/>
    <n v="0"/>
    <n v="0"/>
    <n v="0"/>
    <n v="0"/>
    <n v="0"/>
    <n v="0"/>
    <n v="0"/>
    <n v="0"/>
    <n v="0"/>
    <n v="150000000"/>
    <n v="150000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4-03-19T00:00:00"/>
    <d v="2029-03-19T00:00:00"/>
    <n v="200000000"/>
    <n v="3.97"/>
    <n v="5"/>
    <n v="9.2499999999999999E-2"/>
    <n v="3.97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0"/>
    <n v="0"/>
    <n v="85039273.040000007"/>
    <n v="0"/>
    <n v="0"/>
    <n v="0"/>
    <n v="0"/>
    <n v="0"/>
    <n v="0"/>
    <n v="0"/>
    <n v="0"/>
    <n v="0"/>
    <n v="0"/>
    <n v="0"/>
    <n v="0"/>
    <n v="0"/>
    <n v="0"/>
    <n v="85039273.040000007"/>
    <n v="85039273.040000007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0"/>
    <n v="0"/>
    <n v="85039273.040000007"/>
    <n v="0"/>
    <n v="0"/>
    <n v="0"/>
    <n v="0"/>
    <n v="0"/>
    <n v="0"/>
    <n v="0"/>
    <n v="0"/>
    <n v="0"/>
    <n v="0"/>
    <n v="0"/>
    <n v="0"/>
    <n v="0"/>
    <n v="0"/>
    <n v="85039273.040000007"/>
    <n v="85039273.040000007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750000"/>
    <n v="0"/>
    <n v="0"/>
    <n v="0"/>
    <n v="0"/>
    <n v="40000000"/>
    <d v="2024-04-05T00:00:00"/>
    <d v="2027-04-05T00:00:00"/>
    <n v="40000000"/>
    <n v="2.0099999999999998"/>
    <n v="3"/>
    <n v="8.7499999999999994E-2"/>
    <n v="2.0099999999999998"/>
    <n v="3"/>
    <n v="8.7499999999999994E-2"/>
    <x v="1"/>
    <x v="1"/>
    <n v="0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4000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850762.07"/>
    <n v="0"/>
    <n v="0"/>
    <n v="0"/>
    <n v="0"/>
    <n v="19445990.18"/>
    <d v="2024-04-05T00:00:00"/>
    <d v="2027-04-05T00:00:00"/>
    <n v="19445990.18"/>
    <n v="2.0099999999999998"/>
    <n v="3"/>
    <n v="8.7499999999999994E-2"/>
    <n v="2.0099999999999998"/>
    <n v="3"/>
    <n v="8.7499999999999994E-2"/>
    <x v="1"/>
    <x v="1"/>
    <n v="0"/>
    <n v="0"/>
    <n v="19445990.18"/>
    <n v="0"/>
    <n v="0"/>
    <n v="0"/>
    <n v="0"/>
    <n v="0"/>
    <n v="0"/>
    <n v="0"/>
    <n v="0"/>
    <n v="0"/>
    <n v="0"/>
    <n v="0"/>
    <n v="0"/>
    <n v="0"/>
    <n v="0"/>
    <n v="19445990.18"/>
    <n v="19445990.18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0"/>
    <n v="23344400.16"/>
    <d v="2024-03-25T00:00:00"/>
    <d v="2027-03-25T00:00:00"/>
    <n v="23344400.16"/>
    <n v="1.99"/>
    <n v="3"/>
    <n v="8.7499999999999994E-2"/>
    <n v="1.99"/>
    <n v="3"/>
    <n v="8.7499999999999994E-2"/>
    <x v="1"/>
    <x v="1"/>
    <n v="0"/>
    <n v="0"/>
    <n v="23344400.16"/>
    <n v="0"/>
    <n v="0"/>
    <n v="0"/>
    <n v="0"/>
    <n v="0"/>
    <n v="0"/>
    <n v="0"/>
    <n v="0"/>
    <n v="0"/>
    <n v="0"/>
    <n v="0"/>
    <n v="0"/>
    <n v="0"/>
    <n v="0"/>
    <n v="23344400.16"/>
    <n v="23344400.16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157280.25"/>
    <n v="0"/>
    <n v="0"/>
    <n v="0"/>
    <n v="0"/>
    <n v="3594977.23"/>
    <d v="2024-04-05T00:00:00"/>
    <d v="2027-04-05T00:00:00"/>
    <n v="3594977.23"/>
    <n v="2.0099999999999998"/>
    <n v="3"/>
    <n v="8.7499999999999994E-2"/>
    <n v="2.0099999999999998"/>
    <n v="3"/>
    <n v="8.7499999999999994E-2"/>
    <x v="1"/>
    <x v="1"/>
    <n v="0"/>
    <n v="0"/>
    <n v="3594977.23"/>
    <n v="0"/>
    <n v="0"/>
    <n v="0"/>
    <n v="0"/>
    <n v="0"/>
    <n v="0"/>
    <n v="0"/>
    <n v="0"/>
    <n v="0"/>
    <n v="0"/>
    <n v="0"/>
    <n v="0"/>
    <n v="0"/>
    <n v="0"/>
    <n v="3594977.23"/>
    <n v="3594977.23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50450.5"/>
    <n v="0"/>
    <n v="4504.5"/>
    <n v="3330.97"/>
    <n v="0"/>
    <n v="0"/>
    <n v="0"/>
    <n v="0"/>
    <n v="445946"/>
    <d v="2024-04-15T00:00:00"/>
    <d v="2033-07-01T00:00:00"/>
    <n v="500000"/>
    <n v="8.25"/>
    <n v="9.2100000000000009"/>
    <n v="8.8700000000000001E-2"/>
    <n v="8.25"/>
    <n v="9.2100000000000009"/>
    <n v="8.8700000000000001E-2"/>
    <x v="1"/>
    <x v="1"/>
    <n v="36036"/>
    <n v="54054"/>
    <n v="54054"/>
    <n v="54054"/>
    <n v="54054"/>
    <n v="54054"/>
    <n v="54054"/>
    <n v="54054"/>
    <n v="31532"/>
    <n v="0"/>
    <n v="0"/>
    <n v="0"/>
    <n v="0"/>
    <n v="0"/>
    <n v="0"/>
    <n v="0"/>
    <n v="90090"/>
    <n v="355856"/>
    <n v="445946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340099.92"/>
    <n v="0"/>
    <n v="0"/>
    <n v="0"/>
    <n v="0"/>
    <n v="7773712.4699999997"/>
    <d v="2024-04-05T00:00:00"/>
    <d v="2027-04-05T00:00:00"/>
    <n v="7773712.4699999997"/>
    <n v="2.0099999999999998"/>
    <n v="3"/>
    <n v="8.7499999999999994E-2"/>
    <n v="2.0099999999999998"/>
    <n v="3"/>
    <n v="8.7499999999999994E-2"/>
    <x v="1"/>
    <x v="1"/>
    <n v="0"/>
    <n v="0"/>
    <n v="7773712.4699999997"/>
    <n v="0"/>
    <n v="0"/>
    <n v="0"/>
    <n v="0"/>
    <n v="0"/>
    <n v="0"/>
    <n v="0"/>
    <n v="0"/>
    <n v="0"/>
    <n v="0"/>
    <n v="0"/>
    <n v="0"/>
    <n v="0"/>
    <n v="0"/>
    <n v="7773712.4699999997"/>
    <n v="7773712.4699999997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5087500"/>
    <n v="0"/>
    <n v="0"/>
    <n v="0"/>
    <n v="0"/>
    <n v="110000000"/>
    <d v="2024-04-16T00:00:00"/>
    <d v="2029-04-16T00:00:00"/>
    <n v="110000000"/>
    <n v="4.04"/>
    <n v="5"/>
    <n v="9.2499999999999999E-2"/>
    <n v="4.04"/>
    <n v="5"/>
    <n v="9.2499999999999999E-2"/>
    <x v="1"/>
    <x v="1"/>
    <n v="0"/>
    <n v="0"/>
    <n v="0"/>
    <n v="0"/>
    <n v="110000000"/>
    <n v="0"/>
    <n v="0"/>
    <n v="0"/>
    <n v="0"/>
    <n v="0"/>
    <n v="0"/>
    <n v="0"/>
    <n v="0"/>
    <n v="0"/>
    <n v="0"/>
    <n v="0"/>
    <n v="0"/>
    <n v="110000000"/>
    <n v="1100000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4-04-16T00:00:00"/>
    <d v="2029-04-16T00:00:00"/>
    <n v="200000000"/>
    <n v="4.04"/>
    <n v="5"/>
    <n v="9.2499999999999999E-2"/>
    <n v="4.04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2.1"/>
    <n v="3"/>
    <n v="8.7499999999999994E-2"/>
    <n v="2.1"/>
    <n v="3"/>
    <n v="8.7499999999999994E-2"/>
    <x v="1"/>
    <x v="1"/>
    <n v="0"/>
    <n v="0"/>
    <n v="164000000"/>
    <n v="0"/>
    <n v="0"/>
    <n v="0"/>
    <n v="0"/>
    <n v="0"/>
    <n v="0"/>
    <n v="0"/>
    <n v="0"/>
    <n v="0"/>
    <n v="0"/>
    <n v="0"/>
    <n v="0"/>
    <n v="0"/>
    <n v="0"/>
    <n v="164000000"/>
    <n v="164000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4.12"/>
    <n v="5"/>
    <n v="9.2499999999999999E-2"/>
    <n v="4.12"/>
    <n v="5"/>
    <n v="9.2499999999999999E-2"/>
    <x v="1"/>
    <x v="1"/>
    <n v="0"/>
    <n v="0"/>
    <n v="0"/>
    <n v="0"/>
    <n v="150000000"/>
    <n v="0"/>
    <n v="0"/>
    <n v="0"/>
    <n v="0"/>
    <n v="0"/>
    <n v="0"/>
    <n v="0"/>
    <n v="0"/>
    <n v="0"/>
    <n v="0"/>
    <n v="0"/>
    <n v="0"/>
    <n v="150000000"/>
    <n v="1500000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19449.33"/>
    <n v="0"/>
    <n v="20533.099999999999"/>
    <n v="10818.94"/>
    <n v="0"/>
    <n v="0"/>
    <n v="0"/>
    <n v="0"/>
    <n v="1498916.23"/>
    <d v="2024-05-23T00:00:00"/>
    <d v="2031-05-23T00:00:00"/>
    <n v="1724780.33"/>
    <n v="6.15"/>
    <n v="7"/>
    <n v="8.5444000000000006E-2"/>
    <n v="6.15"/>
    <n v="7"/>
    <n v="8.5444000000000006E-2"/>
    <x v="1"/>
    <x v="1"/>
    <n v="164264.80000000002"/>
    <n v="246397.20000000004"/>
    <n v="246397.2"/>
    <n v="246397.2"/>
    <n v="246397.2"/>
    <n v="246397.2"/>
    <n v="102665.5"/>
    <n v="0"/>
    <n v="0"/>
    <n v="0"/>
    <n v="0"/>
    <n v="0"/>
    <n v="0"/>
    <n v="0"/>
    <n v="0"/>
    <n v="0"/>
    <n v="410662.00000000006"/>
    <n v="1088254.3"/>
    <n v="1498916.3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0"/>
    <n v="686665.55"/>
    <d v="2024-03-25T00:00:00"/>
    <d v="2027-03-25T00:00:00"/>
    <n v="686665.55"/>
    <n v="1.99"/>
    <n v="3"/>
    <n v="8.7499999999999994E-2"/>
    <n v="1.99"/>
    <n v="3"/>
    <n v="8.7499999999999994E-2"/>
    <x v="1"/>
    <x v="1"/>
    <n v="0"/>
    <n v="0"/>
    <n v="686665.55"/>
    <n v="0"/>
    <n v="0"/>
    <n v="0"/>
    <n v="0"/>
    <n v="0"/>
    <n v="0"/>
    <n v="0"/>
    <n v="0"/>
    <n v="0"/>
    <n v="0"/>
    <n v="0"/>
    <n v="0"/>
    <n v="0"/>
    <n v="0"/>
    <n v="686665.55"/>
    <n v="686665.55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0"/>
    <n v="720959.79"/>
    <d v="2024-03-25T00:00:00"/>
    <d v="2027-03-25T00:00:00"/>
    <n v="720959.79"/>
    <n v="1.99"/>
    <n v="3"/>
    <n v="8.7499999999999994E-2"/>
    <n v="1.99"/>
    <n v="3"/>
    <n v="8.7499999999999994E-2"/>
    <x v="1"/>
    <x v="1"/>
    <n v="0"/>
    <n v="0"/>
    <n v="720959.78500000003"/>
    <n v="0"/>
    <n v="0"/>
    <n v="0"/>
    <n v="0"/>
    <n v="0"/>
    <n v="0"/>
    <n v="0"/>
    <n v="0"/>
    <n v="0"/>
    <n v="0"/>
    <n v="0"/>
    <n v="0"/>
    <n v="0"/>
    <n v="0"/>
    <n v="720959.78500000003"/>
    <n v="720959.78500000003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0"/>
    <n v="577901.26"/>
    <d v="2024-03-25T00:00:00"/>
    <d v="2027-03-25T00:00:00"/>
    <n v="577901.26"/>
    <n v="1.99"/>
    <n v="3"/>
    <n v="8.7499999999999994E-2"/>
    <n v="1.99"/>
    <n v="3"/>
    <n v="8.7499999999999994E-2"/>
    <x v="1"/>
    <x v="1"/>
    <n v="0"/>
    <n v="0"/>
    <n v="577901.26"/>
    <n v="0"/>
    <n v="0"/>
    <n v="0"/>
    <n v="0"/>
    <n v="0"/>
    <n v="0"/>
    <n v="0"/>
    <n v="0"/>
    <n v="0"/>
    <n v="0"/>
    <n v="0"/>
    <n v="0"/>
    <n v="0"/>
    <n v="0"/>
    <n v="577901.26"/>
    <n v="577901.26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0"/>
    <n v="758472.39"/>
    <d v="2024-03-25T00:00:00"/>
    <d v="2027-03-25T00:00:00"/>
    <n v="758472.39"/>
    <n v="1.99"/>
    <n v="3"/>
    <n v="8.7499999999999994E-2"/>
    <n v="1.99"/>
    <n v="3"/>
    <n v="8.7499999999999994E-2"/>
    <x v="1"/>
    <x v="1"/>
    <n v="0"/>
    <n v="0"/>
    <n v="758472.39"/>
    <n v="0"/>
    <n v="0"/>
    <n v="0"/>
    <n v="0"/>
    <n v="0"/>
    <n v="0"/>
    <n v="0"/>
    <n v="0"/>
    <n v="0"/>
    <n v="0"/>
    <n v="0"/>
    <n v="0"/>
    <n v="0"/>
    <n v="0"/>
    <n v="758472.39"/>
    <n v="758472.39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0"/>
    <n v="1307638.31"/>
    <d v="2024-03-25T00:00:00"/>
    <d v="2027-03-25T00:00:00"/>
    <n v="1307638.31"/>
    <n v="1.99"/>
    <n v="3"/>
    <n v="8.7499999999999994E-2"/>
    <n v="1.99"/>
    <n v="3"/>
    <n v="8.7499999999999994E-2"/>
    <x v="1"/>
    <x v="1"/>
    <n v="0"/>
    <n v="0"/>
    <n v="1307638.31"/>
    <n v="0"/>
    <n v="0"/>
    <n v="0"/>
    <n v="0"/>
    <n v="0"/>
    <n v="0"/>
    <n v="0"/>
    <n v="0"/>
    <n v="0"/>
    <n v="0"/>
    <n v="0"/>
    <n v="0"/>
    <n v="0"/>
    <n v="0"/>
    <n v="1307638.31"/>
    <n v="1307638.31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0"/>
    <n v="1763796.18"/>
    <d v="2024-03-25T00:00:00"/>
    <d v="2027-03-25T00:00:00"/>
    <n v="1763796.18"/>
    <n v="1.99"/>
    <n v="3"/>
    <n v="8.7499999999999994E-2"/>
    <n v="1.99"/>
    <n v="3"/>
    <n v="8.7499999999999994E-2"/>
    <x v="1"/>
    <x v="1"/>
    <n v="0"/>
    <n v="0"/>
    <n v="1763796.18"/>
    <n v="0"/>
    <n v="0"/>
    <n v="0"/>
    <n v="0"/>
    <n v="0"/>
    <n v="0"/>
    <n v="0"/>
    <n v="0"/>
    <n v="0"/>
    <n v="0"/>
    <n v="0"/>
    <n v="0"/>
    <n v="0"/>
    <n v="0"/>
    <n v="1763796.18"/>
    <n v="1763796.18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0"/>
    <n v="1942691.4"/>
    <d v="2024-03-25T00:00:00"/>
    <d v="2027-03-25T00:00:00"/>
    <n v="1942691.4"/>
    <n v="1.99"/>
    <n v="3"/>
    <n v="8.7499999999999994E-2"/>
    <n v="1.99"/>
    <n v="3"/>
    <n v="8.7499999999999994E-2"/>
    <x v="1"/>
    <x v="1"/>
    <n v="0"/>
    <n v="0"/>
    <n v="1942691.4"/>
    <n v="0"/>
    <n v="0"/>
    <n v="0"/>
    <n v="0"/>
    <n v="0"/>
    <n v="0"/>
    <n v="0"/>
    <n v="0"/>
    <n v="0"/>
    <n v="0"/>
    <n v="0"/>
    <n v="0"/>
    <n v="0"/>
    <n v="0"/>
    <n v="1942691.4"/>
    <n v="1942691.4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0"/>
    <n v="2373776.2999999998"/>
    <d v="2024-03-25T00:00:00"/>
    <d v="2027-03-25T00:00:00"/>
    <n v="2373776.2999999998"/>
    <n v="1.99"/>
    <n v="3"/>
    <n v="8.7499999999999994E-2"/>
    <n v="1.99"/>
    <n v="3"/>
    <n v="8.7499999999999994E-2"/>
    <x v="1"/>
    <x v="1"/>
    <n v="0"/>
    <n v="0"/>
    <n v="2373776.2999999998"/>
    <n v="0"/>
    <n v="0"/>
    <n v="0"/>
    <n v="0"/>
    <n v="0"/>
    <n v="0"/>
    <n v="0"/>
    <n v="0"/>
    <n v="0"/>
    <n v="0"/>
    <n v="0"/>
    <n v="0"/>
    <n v="0"/>
    <n v="0"/>
    <n v="2373776.2999999998"/>
    <n v="2373776.2999999998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0"/>
    <n v="351016.28"/>
    <d v="2024-03-25T00:00:00"/>
    <d v="2027-03-25T00:00:00"/>
    <n v="351016.28"/>
    <n v="1.99"/>
    <n v="3"/>
    <n v="8.7499999999999994E-2"/>
    <n v="1.99"/>
    <n v="3"/>
    <n v="8.7499999999999994E-2"/>
    <x v="1"/>
    <x v="1"/>
    <n v="0"/>
    <n v="0"/>
    <n v="351016.28"/>
    <n v="0"/>
    <n v="0"/>
    <n v="0"/>
    <n v="0"/>
    <n v="0"/>
    <n v="0"/>
    <n v="0"/>
    <n v="0"/>
    <n v="0"/>
    <n v="0"/>
    <n v="0"/>
    <n v="0"/>
    <n v="0"/>
    <n v="0"/>
    <n v="351016.28"/>
    <n v="351016.2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0"/>
    <n v="1445659.71"/>
    <d v="2024-03-25T00:00:00"/>
    <d v="2027-03-25T00:00:00"/>
    <n v="1445659.71"/>
    <n v="1.99"/>
    <n v="3"/>
    <n v="8.7499999999999994E-2"/>
    <n v="1.99"/>
    <n v="3"/>
    <n v="8.7499999999999994E-2"/>
    <x v="1"/>
    <x v="1"/>
    <n v="0"/>
    <n v="0"/>
    <n v="1445659.71"/>
    <n v="0"/>
    <n v="0"/>
    <n v="0"/>
    <n v="0"/>
    <n v="0"/>
    <n v="0"/>
    <n v="0"/>
    <n v="0"/>
    <n v="0"/>
    <n v="0"/>
    <n v="0"/>
    <n v="0"/>
    <n v="0"/>
    <n v="0"/>
    <n v="1445659.71"/>
    <n v="1445659.71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0"/>
    <n v="46757.5"/>
    <d v="2024-06-12T00:00:00"/>
    <d v="2026-06-12T00:00:00"/>
    <n v="46757.5"/>
    <n v="1.2"/>
    <n v="2"/>
    <n v="3.8199999999999998E-2"/>
    <n v="1.2"/>
    <n v="2"/>
    <n v="3.8199999999999998E-2"/>
    <x v="1"/>
    <x v="1"/>
    <n v="23378.75"/>
    <n v="23378.75"/>
    <n v="0"/>
    <n v="0"/>
    <n v="0"/>
    <n v="0"/>
    <n v="0"/>
    <n v="0"/>
    <n v="0"/>
    <n v="0"/>
    <n v="0"/>
    <n v="0"/>
    <n v="0"/>
    <n v="0"/>
    <n v="0"/>
    <n v="0"/>
    <n v="46757.5"/>
    <n v="0"/>
    <n v="46757.5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2.2000000000000002"/>
    <n v="3"/>
    <n v="4.2999999999999997E-2"/>
    <n v="2.2000000000000002"/>
    <n v="3"/>
    <n v="4.2999999999999997E-2"/>
    <x v="1"/>
    <x v="1"/>
    <n v="0"/>
    <n v="112985"/>
    <n v="112985"/>
    <n v="0"/>
    <n v="0"/>
    <n v="0"/>
    <n v="0"/>
    <n v="0"/>
    <n v="0"/>
    <n v="0"/>
    <n v="0"/>
    <n v="0"/>
    <n v="0"/>
    <n v="0"/>
    <n v="0"/>
    <n v="0"/>
    <n v="112985"/>
    <n v="112985"/>
    <n v="225970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3.2"/>
    <n v="4"/>
    <n v="4.7100000000000003E-2"/>
    <n v="3.2"/>
    <n v="4"/>
    <n v="4.7100000000000003E-2"/>
    <x v="1"/>
    <x v="1"/>
    <n v="0"/>
    <n v="0"/>
    <n v="816928.75"/>
    <n v="816928.75"/>
    <n v="0"/>
    <n v="0"/>
    <n v="0"/>
    <n v="0"/>
    <n v="0"/>
    <n v="0"/>
    <n v="0"/>
    <n v="0"/>
    <n v="0"/>
    <n v="0"/>
    <n v="0"/>
    <n v="0"/>
    <n v="0"/>
    <n v="1633857.5"/>
    <n v="1633857.5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4.2"/>
    <n v="5"/>
    <n v="5.0700000000000002E-2"/>
    <n v="4.2"/>
    <n v="5"/>
    <n v="5.0700000000000002E-2"/>
    <x v="1"/>
    <x v="1"/>
    <n v="0"/>
    <n v="0"/>
    <n v="0"/>
    <n v="9121326.25"/>
    <n v="9121326.25"/>
    <n v="0"/>
    <n v="0"/>
    <n v="0"/>
    <n v="0"/>
    <n v="0"/>
    <n v="0"/>
    <n v="0"/>
    <n v="0"/>
    <n v="0"/>
    <n v="0"/>
    <n v="0"/>
    <n v="0"/>
    <n v="18242652.5"/>
    <n v="18242652.5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5.2"/>
    <n v="6"/>
    <n v="5.3600000000000002E-2"/>
    <n v="5.2"/>
    <n v="6"/>
    <n v="5.3600000000000002E-2"/>
    <x v="1"/>
    <x v="1"/>
    <n v="0"/>
    <n v="0"/>
    <n v="0"/>
    <n v="0"/>
    <n v="2276220"/>
    <n v="2276220"/>
    <n v="0"/>
    <n v="0"/>
    <n v="0"/>
    <n v="0"/>
    <n v="0"/>
    <n v="0"/>
    <n v="0"/>
    <n v="0"/>
    <n v="0"/>
    <n v="0"/>
    <n v="0"/>
    <n v="4552440"/>
    <n v="4552440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6.2"/>
    <n v="7"/>
    <n v="5.6399999999999999E-2"/>
    <n v="6.2"/>
    <n v="7"/>
    <n v="5.6399999999999999E-2"/>
    <x v="1"/>
    <x v="1"/>
    <n v="0"/>
    <n v="0"/>
    <n v="0"/>
    <n v="0"/>
    <n v="0"/>
    <n v="26550"/>
    <n v="26550"/>
    <n v="0"/>
    <n v="0"/>
    <n v="0"/>
    <n v="0"/>
    <n v="0"/>
    <n v="0"/>
    <n v="0"/>
    <n v="0"/>
    <n v="0"/>
    <n v="0"/>
    <n v="53100"/>
    <n v="5310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4.2"/>
    <n v="5"/>
    <n v="9.2499999999999999E-2"/>
    <n v="4.2"/>
    <n v="5"/>
    <n v="9.2499999999999999E-2"/>
    <x v="1"/>
    <x v="1"/>
    <n v="0"/>
    <n v="0"/>
    <n v="0"/>
    <n v="0"/>
    <n v="4505708.78"/>
    <n v="0"/>
    <n v="0"/>
    <n v="0"/>
    <n v="0"/>
    <n v="0"/>
    <n v="0"/>
    <n v="0"/>
    <n v="0"/>
    <n v="0"/>
    <n v="0"/>
    <n v="0"/>
    <n v="0"/>
    <n v="4505708.78"/>
    <n v="4505708.78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0"/>
    <n v="11400000"/>
    <d v="2024-03-25T00:00:00"/>
    <d v="2027-03-25T00:00:00"/>
    <n v="11400000"/>
    <n v="1.99"/>
    <n v="3"/>
    <n v="8.7499999999999994E-2"/>
    <n v="1.99"/>
    <n v="3"/>
    <n v="8.7499999999999994E-2"/>
    <x v="1"/>
    <x v="1"/>
    <n v="0"/>
    <n v="0"/>
    <n v="11400000"/>
    <n v="0"/>
    <n v="0"/>
    <n v="0"/>
    <n v="0"/>
    <n v="0"/>
    <n v="0"/>
    <n v="0"/>
    <n v="0"/>
    <n v="0"/>
    <n v="0"/>
    <n v="0"/>
    <n v="0"/>
    <n v="0"/>
    <n v="0"/>
    <n v="11400000"/>
    <n v="1140000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0"/>
    <n v="70357.5"/>
    <d v="2024-06-27T00:00:00"/>
    <d v="2025-06-27T00:00:00"/>
    <n v="70357.5"/>
    <n v="0.24"/>
    <n v="1"/>
    <n v="3.2500000000000001E-2"/>
    <n v="0.24"/>
    <n v="1"/>
    <n v="3.2500000000000001E-2"/>
    <x v="1"/>
    <x v="1"/>
    <n v="70357.5"/>
    <n v="0"/>
    <n v="0"/>
    <n v="0"/>
    <n v="0"/>
    <n v="0"/>
    <n v="0"/>
    <n v="0"/>
    <n v="0"/>
    <n v="0"/>
    <n v="0"/>
    <n v="0"/>
    <n v="0"/>
    <n v="0"/>
    <n v="0"/>
    <n v="0"/>
    <n v="70357.5"/>
    <n v="0"/>
    <n v="70357.5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0"/>
    <n v="108265"/>
    <d v="2024-06-27T00:00:00"/>
    <d v="2026-06-27T00:00:00"/>
    <n v="108265"/>
    <n v="1.24"/>
    <n v="2"/>
    <n v="3.8199999999999998E-2"/>
    <n v="1.24"/>
    <n v="2"/>
    <n v="3.8199999999999998E-2"/>
    <x v="1"/>
    <x v="1"/>
    <n v="54132.5"/>
    <n v="54132.5"/>
    <n v="0"/>
    <n v="0"/>
    <n v="0"/>
    <n v="0"/>
    <n v="0"/>
    <n v="0"/>
    <n v="0"/>
    <n v="0"/>
    <n v="0"/>
    <n v="0"/>
    <n v="0"/>
    <n v="0"/>
    <n v="0"/>
    <n v="0"/>
    <n v="108265"/>
    <n v="0"/>
    <n v="108265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2.2400000000000002"/>
    <n v="3"/>
    <n v="4.2999999999999997E-2"/>
    <n v="2.2400000000000002"/>
    <n v="3"/>
    <n v="4.2999999999999997E-2"/>
    <x v="1"/>
    <x v="1"/>
    <n v="0"/>
    <n v="134298.75"/>
    <n v="134298.75"/>
    <n v="0"/>
    <n v="0"/>
    <n v="0"/>
    <n v="0"/>
    <n v="0"/>
    <n v="0"/>
    <n v="0"/>
    <n v="0"/>
    <n v="0"/>
    <n v="0"/>
    <n v="0"/>
    <n v="0"/>
    <n v="0"/>
    <n v="134298.75"/>
    <n v="134298.75"/>
    <n v="268597.5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3.24"/>
    <n v="4"/>
    <n v="4.7100000000000003E-2"/>
    <n v="3.24"/>
    <n v="4"/>
    <n v="4.7100000000000003E-2"/>
    <x v="1"/>
    <x v="1"/>
    <n v="0"/>
    <n v="0"/>
    <n v="171247.5"/>
    <n v="171247.5"/>
    <n v="0"/>
    <n v="0"/>
    <n v="0"/>
    <n v="0"/>
    <n v="0"/>
    <n v="0"/>
    <n v="0"/>
    <n v="0"/>
    <n v="0"/>
    <n v="0"/>
    <n v="0"/>
    <n v="0"/>
    <n v="0"/>
    <n v="342495"/>
    <n v="342495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4.24"/>
    <n v="5"/>
    <n v="5.0700000000000002E-2"/>
    <n v="4.24"/>
    <n v="5"/>
    <n v="5.0700000000000002E-2"/>
    <x v="1"/>
    <x v="1"/>
    <n v="0"/>
    <n v="0"/>
    <n v="0"/>
    <n v="163577.5"/>
    <n v="163577.5"/>
    <n v="0"/>
    <n v="0"/>
    <n v="0"/>
    <n v="0"/>
    <n v="0"/>
    <n v="0"/>
    <n v="0"/>
    <n v="0"/>
    <n v="0"/>
    <n v="0"/>
    <n v="0"/>
    <n v="0"/>
    <n v="327155"/>
    <n v="327155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5.24"/>
    <n v="6"/>
    <n v="5.3600000000000002E-2"/>
    <n v="5.24"/>
    <n v="6"/>
    <n v="5.3600000000000002E-2"/>
    <x v="1"/>
    <x v="1"/>
    <n v="0"/>
    <n v="0"/>
    <n v="0"/>
    <n v="0"/>
    <n v="142558.75"/>
    <n v="142558.75"/>
    <n v="0"/>
    <n v="0"/>
    <n v="0"/>
    <n v="0"/>
    <n v="0"/>
    <n v="0"/>
    <n v="0"/>
    <n v="0"/>
    <n v="0"/>
    <n v="0"/>
    <n v="0"/>
    <n v="285117.5"/>
    <n v="285117.5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6.24"/>
    <n v="7"/>
    <n v="5.6399999999999999E-2"/>
    <n v="6.24"/>
    <n v="7"/>
    <n v="5.6399999999999999E-2"/>
    <x v="1"/>
    <x v="1"/>
    <n v="0"/>
    <n v="0"/>
    <n v="0"/>
    <n v="0"/>
    <n v="0"/>
    <n v="117011.75"/>
    <n v="117011.75"/>
    <n v="0"/>
    <n v="0"/>
    <n v="0"/>
    <n v="0"/>
    <n v="0"/>
    <n v="0"/>
    <n v="0"/>
    <n v="0"/>
    <n v="0"/>
    <n v="0"/>
    <n v="234023.5"/>
    <n v="234023.5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7.24"/>
    <n v="8"/>
    <n v="5.9299999999999999E-2"/>
    <n v="7.24"/>
    <n v="8"/>
    <n v="5.9299999999999999E-2"/>
    <x v="1"/>
    <x v="1"/>
    <n v="0"/>
    <n v="0"/>
    <n v="0"/>
    <n v="0"/>
    <n v="0"/>
    <n v="346507"/>
    <n v="346507"/>
    <n v="346507"/>
    <n v="0"/>
    <n v="0"/>
    <n v="0"/>
    <n v="0"/>
    <n v="0"/>
    <n v="0"/>
    <n v="0"/>
    <n v="0"/>
    <n v="0"/>
    <n v="1039521"/>
    <n v="1039521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8.24"/>
    <n v="9"/>
    <n v="6.2100000000000002E-2"/>
    <n v="8.24"/>
    <n v="9"/>
    <n v="6.2100000000000002E-2"/>
    <x v="1"/>
    <x v="1"/>
    <n v="0"/>
    <n v="0"/>
    <n v="0"/>
    <n v="0"/>
    <n v="0"/>
    <n v="190975.63"/>
    <n v="190975.63"/>
    <n v="190975.63"/>
    <n v="190975.63"/>
    <n v="0"/>
    <n v="0"/>
    <n v="0"/>
    <n v="0"/>
    <n v="0"/>
    <n v="0"/>
    <n v="0"/>
    <n v="0"/>
    <n v="763902.52"/>
    <n v="763902.52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4.12"/>
    <n v="5"/>
    <n v="9.2499999999999999E-2"/>
    <n v="4.12"/>
    <n v="5"/>
    <n v="9.2499999999999999E-2"/>
    <x v="1"/>
    <x v="1"/>
    <n v="0"/>
    <n v="0"/>
    <n v="0"/>
    <n v="0"/>
    <n v="100000000"/>
    <n v="0"/>
    <n v="0"/>
    <n v="0"/>
    <n v="0"/>
    <n v="0"/>
    <n v="0"/>
    <n v="0"/>
    <n v="0"/>
    <n v="0"/>
    <n v="0"/>
    <n v="0"/>
    <n v="0"/>
    <n v="100000000"/>
    <n v="100000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4-03-25T00:00:00"/>
    <d v="2027-03-25T00:00:00"/>
    <n v="15000000"/>
    <n v="1.99"/>
    <n v="3"/>
    <n v="8.7499999999999994E-2"/>
    <n v="1.99"/>
    <n v="3"/>
    <n v="8.7499999999999994E-2"/>
    <x v="1"/>
    <x v="1"/>
    <n v="0"/>
    <n v="0"/>
    <n v="15000000"/>
    <n v="0"/>
    <n v="0"/>
    <n v="0"/>
    <n v="0"/>
    <n v="0"/>
    <n v="0"/>
    <n v="0"/>
    <n v="0"/>
    <n v="0"/>
    <n v="0"/>
    <n v="0"/>
    <n v="0"/>
    <n v="0"/>
    <n v="0"/>
    <n v="15000000"/>
    <n v="150000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47203.09"/>
    <n v="0"/>
    <n v="0"/>
    <n v="0"/>
    <n v="0"/>
    <n v="1078927.69"/>
    <d v="2024-04-05T00:00:00"/>
    <d v="2027-04-05T00:00:00"/>
    <n v="1078927.69"/>
    <n v="2.0099999999999998"/>
    <n v="3"/>
    <n v="8.7499999999999994E-2"/>
    <n v="2.0099999999999998"/>
    <n v="3"/>
    <n v="8.7499999999999994E-2"/>
    <x v="1"/>
    <x v="1"/>
    <n v="0"/>
    <n v="0"/>
    <n v="1078927.69"/>
    <n v="0"/>
    <n v="0"/>
    <n v="0"/>
    <n v="0"/>
    <n v="0"/>
    <n v="0"/>
    <n v="0"/>
    <n v="0"/>
    <n v="0"/>
    <n v="0"/>
    <n v="0"/>
    <n v="0"/>
    <n v="0"/>
    <n v="0"/>
    <n v="1078927.69"/>
    <n v="1078927.6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76770.95"/>
    <n v="0"/>
    <n v="0"/>
    <n v="0"/>
    <n v="0"/>
    <n v="1754764.59"/>
    <d v="2024-04-05T00:00:00"/>
    <d v="2027-04-05T00:00:00"/>
    <n v="1754764.59"/>
    <n v="2.0099999999999998"/>
    <n v="3"/>
    <n v="8.7499999999999994E-2"/>
    <n v="2.0099999999999998"/>
    <n v="3"/>
    <n v="8.7499999999999994E-2"/>
    <x v="1"/>
    <x v="1"/>
    <n v="0"/>
    <n v="0"/>
    <n v="1754764.59"/>
    <n v="0"/>
    <n v="0"/>
    <n v="0"/>
    <n v="0"/>
    <n v="0"/>
    <n v="0"/>
    <n v="0"/>
    <n v="0"/>
    <n v="0"/>
    <n v="0"/>
    <n v="0"/>
    <n v="0"/>
    <n v="0"/>
    <n v="0"/>
    <n v="1754764.59"/>
    <n v="1754764.59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7737.48"/>
    <n v="0"/>
    <n v="0"/>
    <n v="0"/>
    <n v="0"/>
    <n v="176856.6"/>
    <d v="2024-04-05T00:00:00"/>
    <d v="2027-04-05T00:00:00"/>
    <n v="176856.6"/>
    <n v="2.0099999999999998"/>
    <n v="3"/>
    <n v="8.7499999999999994E-2"/>
    <n v="2.0099999999999998"/>
    <n v="3"/>
    <n v="8.7499999999999994E-2"/>
    <x v="1"/>
    <x v="1"/>
    <n v="0"/>
    <n v="0"/>
    <n v="176856.6"/>
    <n v="0"/>
    <n v="0"/>
    <n v="0"/>
    <n v="0"/>
    <n v="0"/>
    <n v="0"/>
    <n v="0"/>
    <n v="0"/>
    <n v="0"/>
    <n v="0"/>
    <n v="0"/>
    <n v="0"/>
    <n v="0"/>
    <n v="0"/>
    <n v="176856.6"/>
    <n v="176856.6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25068.31"/>
    <n v="0"/>
    <n v="0"/>
    <n v="0"/>
    <n v="0"/>
    <n v="572989.93999999994"/>
    <d v="2024-04-05T00:00:00"/>
    <d v="2027-04-05T00:00:00"/>
    <n v="572989.93999999994"/>
    <n v="2.0099999999999998"/>
    <n v="3"/>
    <n v="8.7499999999999994E-2"/>
    <n v="2.0099999999999998"/>
    <n v="3"/>
    <n v="8.7499999999999994E-2"/>
    <x v="1"/>
    <x v="1"/>
    <n v="0"/>
    <n v="0"/>
    <n v="572989.93999999994"/>
    <n v="0"/>
    <n v="0"/>
    <n v="0"/>
    <n v="0"/>
    <n v="0"/>
    <n v="0"/>
    <n v="0"/>
    <n v="0"/>
    <n v="0"/>
    <n v="0"/>
    <n v="0"/>
    <n v="0"/>
    <n v="0"/>
    <n v="0"/>
    <n v="572989.93999999994"/>
    <n v="572989.93999999994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191131.74"/>
    <n v="0"/>
    <n v="0"/>
    <n v="0"/>
    <n v="0"/>
    <n v="4368725.49"/>
    <d v="2024-04-05T00:00:00"/>
    <d v="2027-04-05T00:00:00"/>
    <n v="4368725.49"/>
    <n v="2.0099999999999998"/>
    <n v="3"/>
    <n v="8.7499999999999994E-2"/>
    <n v="2.0099999999999998"/>
    <n v="3"/>
    <n v="8.7499999999999994E-2"/>
    <x v="1"/>
    <x v="1"/>
    <n v="0"/>
    <n v="0"/>
    <n v="4368725.49"/>
    <n v="0"/>
    <n v="0"/>
    <n v="0"/>
    <n v="0"/>
    <n v="0"/>
    <n v="0"/>
    <n v="0"/>
    <n v="0"/>
    <n v="0"/>
    <n v="0"/>
    <n v="0"/>
    <n v="0"/>
    <n v="0"/>
    <n v="0"/>
    <n v="4368725.49"/>
    <n v="4368725.49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128500.37"/>
    <n v="0"/>
    <n v="0"/>
    <n v="0"/>
    <n v="0"/>
    <n v="2937151.34"/>
    <d v="2024-04-05T00:00:00"/>
    <d v="2027-04-05T00:00:00"/>
    <n v="2937151.34"/>
    <n v="2.0099999999999998"/>
    <n v="3"/>
    <n v="8.7499999999999994E-2"/>
    <n v="2.0099999999999998"/>
    <n v="3"/>
    <n v="8.7499999999999994E-2"/>
    <x v="1"/>
    <x v="1"/>
    <n v="0"/>
    <n v="0"/>
    <n v="2937151.34"/>
    <n v="0"/>
    <n v="0"/>
    <n v="0"/>
    <n v="0"/>
    <n v="0"/>
    <n v="0"/>
    <n v="0"/>
    <n v="0"/>
    <n v="0"/>
    <n v="0"/>
    <n v="0"/>
    <n v="0"/>
    <n v="0"/>
    <n v="0"/>
    <n v="2937151.34"/>
    <n v="2937151.34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46700.07"/>
    <n v="0"/>
    <n v="0"/>
    <n v="0"/>
    <n v="0"/>
    <n v="1067430.07"/>
    <d v="2024-04-05T00:00:00"/>
    <d v="2027-04-05T00:00:00"/>
    <n v="1067430.07"/>
    <n v="2.0099999999999998"/>
    <n v="3"/>
    <n v="8.7499999999999994E-2"/>
    <n v="2.0099999999999998"/>
    <n v="3"/>
    <n v="8.7499999999999994E-2"/>
    <x v="1"/>
    <x v="1"/>
    <n v="0"/>
    <n v="0"/>
    <n v="1067430.07"/>
    <n v="0"/>
    <n v="0"/>
    <n v="0"/>
    <n v="0"/>
    <n v="0"/>
    <n v="0"/>
    <n v="0"/>
    <n v="0"/>
    <n v="0"/>
    <n v="0"/>
    <n v="0"/>
    <n v="0"/>
    <n v="0"/>
    <n v="0"/>
    <n v="1067430.07"/>
    <n v="1067430.07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1865821.19"/>
    <n v="0"/>
    <n v="66636.47"/>
    <n v="12189.88"/>
    <n v="0"/>
    <n v="0"/>
    <n v="0"/>
    <n v="0"/>
    <n v="1799184.72"/>
    <d v="2024-07-04T00:00:00"/>
    <d v="2027-07-04T00:00:00"/>
    <n v="2398912.9500000002"/>
    <n v="2.2599999999999998"/>
    <n v="3"/>
    <n v="7.8398999999999996E-2"/>
    <n v="2.2599999999999998"/>
    <n v="3"/>
    <n v="7.8398999999999996E-2"/>
    <x v="1"/>
    <x v="1"/>
    <n v="533091.75999999989"/>
    <n v="799637.63999999978"/>
    <n v="466455.29"/>
    <n v="0"/>
    <n v="0"/>
    <n v="0"/>
    <n v="0"/>
    <n v="0"/>
    <n v="0"/>
    <n v="0"/>
    <n v="0"/>
    <n v="0"/>
    <n v="0"/>
    <n v="0"/>
    <n v="0"/>
    <n v="0"/>
    <n v="1332729.3999999997"/>
    <n v="466455.29"/>
    <n v="1799184.6899999997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93258.75"/>
    <n v="0"/>
    <n v="23314.7"/>
    <n v="380.81"/>
    <n v="0"/>
    <n v="0"/>
    <n v="0"/>
    <n v="0"/>
    <n v="69944.05"/>
    <d v="2024-07-04T00:00:00"/>
    <d v="2025-07-04T00:00:00"/>
    <n v="279776.34999999998"/>
    <n v="0.26"/>
    <n v="1"/>
    <n v="4.9000000000000002E-2"/>
    <n v="0.26"/>
    <n v="1"/>
    <n v="4.9000000000000002E-2"/>
    <x v="1"/>
    <x v="1"/>
    <n v="69944.100000000006"/>
    <n v="0"/>
    <n v="0"/>
    <n v="0"/>
    <n v="0"/>
    <n v="0"/>
    <n v="0"/>
    <n v="0"/>
    <n v="0"/>
    <n v="0"/>
    <n v="0"/>
    <n v="0"/>
    <n v="0"/>
    <n v="0"/>
    <n v="0"/>
    <n v="0"/>
    <n v="69944.100000000006"/>
    <n v="0"/>
    <n v="69944.100000000006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984085.24"/>
    <n v="0"/>
    <n v="26643.62"/>
    <n v="21152.94"/>
    <n v="0"/>
    <n v="0"/>
    <n v="0"/>
    <n v="0"/>
    <n v="2957441.62"/>
    <d v="2024-07-04T00:00:00"/>
    <d v="2034-07-04T00:00:00"/>
    <n v="3197234.2"/>
    <n v="9.26"/>
    <n v="10"/>
    <n v="8.5063E-2"/>
    <n v="9.26"/>
    <n v="10"/>
    <n v="8.5063E-2"/>
    <x v="1"/>
    <x v="1"/>
    <n v="213148.96"/>
    <n v="319723.44"/>
    <n v="319723.44"/>
    <n v="319723.44"/>
    <n v="319723.44"/>
    <n v="319723.44"/>
    <n v="319723.44"/>
    <n v="319723.44"/>
    <n v="319723.44"/>
    <n v="186505.14"/>
    <n v="0"/>
    <n v="0"/>
    <n v="0"/>
    <n v="0"/>
    <n v="0"/>
    <n v="0"/>
    <n v="532872.4"/>
    <n v="2424569.2200000002"/>
    <n v="2957441.62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68448.07"/>
    <n v="0"/>
    <n v="7669.95"/>
    <n v="1896.29"/>
    <n v="0"/>
    <n v="0"/>
    <n v="0"/>
    <n v="0"/>
    <n v="260778.12"/>
    <d v="2024-07-04T00:00:00"/>
    <d v="2028-07-04T00:00:00"/>
    <n v="329807.67"/>
    <n v="3.26"/>
    <n v="4"/>
    <n v="8.4766999999999995E-2"/>
    <n v="3.26"/>
    <n v="4"/>
    <n v="8.4766999999999995E-2"/>
    <x v="1"/>
    <x v="1"/>
    <n v="61359.599999999991"/>
    <n v="92039.39999999998"/>
    <n v="92039.4"/>
    <n v="15339.72"/>
    <n v="0"/>
    <n v="0"/>
    <n v="0"/>
    <n v="0"/>
    <n v="0"/>
    <n v="0"/>
    <n v="0"/>
    <n v="0"/>
    <n v="0"/>
    <n v="0"/>
    <n v="0"/>
    <n v="0"/>
    <n v="153398.99999999997"/>
    <n v="107379.12"/>
    <n v="260778.11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097219.24"/>
    <n v="0"/>
    <n v="27653.74"/>
    <n v="21954.9"/>
    <n v="0"/>
    <n v="0"/>
    <n v="0"/>
    <n v="0"/>
    <n v="3069565.5"/>
    <d v="2024-07-04T00:00:00"/>
    <d v="2034-07-04T00:00:00"/>
    <n v="3318449.16"/>
    <n v="9.26"/>
    <n v="10"/>
    <n v="8.5063E-2"/>
    <n v="9.26"/>
    <n v="10"/>
    <n v="8.5063E-2"/>
    <x v="1"/>
    <x v="1"/>
    <n v="221229.91999999998"/>
    <n v="331844.87999999995"/>
    <n v="331844.88"/>
    <n v="331844.88"/>
    <n v="331844.88"/>
    <n v="331844.88"/>
    <n v="331844.88"/>
    <n v="331844.88"/>
    <n v="331844.88"/>
    <n v="193576.54"/>
    <n v="0"/>
    <n v="0"/>
    <n v="0"/>
    <n v="0"/>
    <n v="0"/>
    <n v="0"/>
    <n v="553074.79999999993"/>
    <n v="2516490.6999999997"/>
    <n v="3069565.4999999995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32583.31"/>
    <n v="0"/>
    <n v="0"/>
    <n v="0"/>
    <n v="0"/>
    <n v="744761.35"/>
    <d v="2024-04-05T00:00:00"/>
    <d v="2027-04-05T00:00:00"/>
    <n v="744761.35"/>
    <n v="2.0099999999999998"/>
    <n v="3"/>
    <n v="8.7499999999999994E-2"/>
    <n v="2.0099999999999998"/>
    <n v="3"/>
    <n v="8.7499999999999994E-2"/>
    <x v="1"/>
    <x v="1"/>
    <n v="0"/>
    <n v="0"/>
    <n v="744761.35"/>
    <n v="0"/>
    <n v="0"/>
    <n v="0"/>
    <n v="0"/>
    <n v="0"/>
    <n v="0"/>
    <n v="0"/>
    <n v="0"/>
    <n v="0"/>
    <n v="0"/>
    <n v="0"/>
    <n v="0"/>
    <n v="0"/>
    <n v="0"/>
    <n v="744761.35"/>
    <n v="744761.35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29839.61"/>
    <n v="0"/>
    <n v="0"/>
    <n v="0"/>
    <n v="0"/>
    <n v="682048.12"/>
    <d v="2024-04-05T00:00:00"/>
    <d v="2027-04-05T00:00:00"/>
    <n v="682048.12093628896"/>
    <n v="2.0099999999999998"/>
    <n v="3"/>
    <n v="8.7499999999999994E-2"/>
    <n v="2.0099999999999998"/>
    <n v="3"/>
    <n v="8.7499999999999994E-2"/>
    <x v="1"/>
    <x v="1"/>
    <n v="0"/>
    <n v="0"/>
    <n v="682048.12"/>
    <n v="0"/>
    <n v="0"/>
    <n v="0"/>
    <n v="0"/>
    <n v="0"/>
    <n v="0"/>
    <n v="0"/>
    <n v="0"/>
    <n v="0"/>
    <n v="0"/>
    <n v="0"/>
    <n v="0"/>
    <n v="0"/>
    <n v="0"/>
    <n v="682048.12"/>
    <n v="682048.12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08558.67"/>
    <n v="0"/>
    <n v="27139.66"/>
    <n v="443.28"/>
    <n v="0"/>
    <n v="0"/>
    <n v="0"/>
    <n v="0"/>
    <n v="81419.009999999995"/>
    <d v="2024-07-04T00:00:00"/>
    <d v="2025-07-04T00:00:00"/>
    <n v="325675.95"/>
    <n v="0.26"/>
    <n v="1"/>
    <n v="4.9000000000000002E-2"/>
    <n v="0.26"/>
    <n v="1"/>
    <n v="4.9000000000000002E-2"/>
    <x v="1"/>
    <x v="1"/>
    <n v="81418.98"/>
    <n v="0"/>
    <n v="0"/>
    <n v="0"/>
    <n v="0"/>
    <n v="0"/>
    <n v="0"/>
    <n v="0"/>
    <n v="0"/>
    <n v="0"/>
    <n v="0"/>
    <n v="0"/>
    <n v="0"/>
    <n v="0"/>
    <n v="0"/>
    <n v="0"/>
    <n v="81418.98"/>
    <n v="0"/>
    <n v="81418.98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52928.58"/>
    <n v="0"/>
    <n v="0"/>
    <n v="0"/>
    <n v="0"/>
    <n v="1209796.04"/>
    <d v="2024-04-05T00:00:00"/>
    <d v="2027-04-05T00:00:00"/>
    <n v="1209796.04"/>
    <n v="2.0099999999999998"/>
    <n v="3"/>
    <n v="8.7499999999999994E-2"/>
    <n v="2.0099999999999998"/>
    <n v="3"/>
    <n v="8.7499999999999994E-2"/>
    <x v="1"/>
    <x v="1"/>
    <n v="0"/>
    <n v="0"/>
    <n v="1209796.04"/>
    <n v="0"/>
    <n v="0"/>
    <n v="0"/>
    <n v="0"/>
    <n v="0"/>
    <n v="0"/>
    <n v="0"/>
    <n v="0"/>
    <n v="0"/>
    <n v="0"/>
    <n v="0"/>
    <n v="0"/>
    <n v="0"/>
    <n v="0"/>
    <n v="1209796.04"/>
    <n v="1209796.04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41160.519999999997"/>
    <n v="0"/>
    <n v="10290.120000000001"/>
    <n v="168.07"/>
    <n v="0"/>
    <n v="0"/>
    <n v="0"/>
    <n v="0"/>
    <n v="30870.400000000001"/>
    <d v="2024-07-04T00:00:00"/>
    <d v="2025-07-04T00:00:00"/>
    <n v="123481.48"/>
    <n v="0.26"/>
    <n v="1"/>
    <n v="4.9000000000000002E-2"/>
    <n v="0.26"/>
    <n v="1"/>
    <n v="4.9000000000000002E-2"/>
    <x v="1"/>
    <x v="1"/>
    <n v="30870.36"/>
    <n v="0"/>
    <n v="0"/>
    <n v="0"/>
    <n v="0"/>
    <n v="0"/>
    <n v="0"/>
    <n v="0"/>
    <n v="0"/>
    <n v="0"/>
    <n v="0"/>
    <n v="0"/>
    <n v="0"/>
    <n v="0"/>
    <n v="0"/>
    <n v="0"/>
    <n v="30870.36"/>
    <n v="0"/>
    <n v="30870.36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0"/>
    <n v="15700000"/>
    <d v="2024-03-25T00:00:00"/>
    <d v="2027-03-25T00:00:00"/>
    <n v="15700000"/>
    <n v="1.99"/>
    <n v="3"/>
    <n v="8.7499999999999994E-2"/>
    <n v="1.99"/>
    <n v="3"/>
    <n v="8.7499999999999994E-2"/>
    <x v="1"/>
    <x v="1"/>
    <n v="0"/>
    <n v="0"/>
    <n v="15700000"/>
    <n v="0"/>
    <n v="0"/>
    <n v="0"/>
    <n v="0"/>
    <n v="0"/>
    <n v="0"/>
    <n v="0"/>
    <n v="0"/>
    <n v="0"/>
    <n v="0"/>
    <n v="0"/>
    <n v="0"/>
    <n v="0"/>
    <n v="0"/>
    <n v="15700000"/>
    <n v="1570000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2.2799999999999998"/>
    <n v="3"/>
    <n v="8.7499999999999994E-2"/>
    <n v="2.2799999999999998"/>
    <n v="3"/>
    <n v="8.7499999999999994E-2"/>
    <x v="1"/>
    <x v="1"/>
    <n v="0"/>
    <n v="0"/>
    <n v="20863105.66"/>
    <n v="0"/>
    <n v="0"/>
    <n v="0"/>
    <n v="0"/>
    <n v="0"/>
    <n v="0"/>
    <n v="0"/>
    <n v="0"/>
    <n v="0"/>
    <n v="0"/>
    <n v="0"/>
    <n v="0"/>
    <n v="0"/>
    <n v="0"/>
    <n v="20863105.66"/>
    <n v="20863105.66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0"/>
    <n v="2442010"/>
    <d v="2024-07-15T00:00:00"/>
    <d v="2025-07-15T00:00:00"/>
    <n v="2442010"/>
    <n v="0.28999999999999998"/>
    <n v="1"/>
    <n v="3.2500000000000001E-2"/>
    <n v="0.28999999999999998"/>
    <n v="1"/>
    <n v="3.2500000000000001E-2"/>
    <x v="1"/>
    <x v="1"/>
    <n v="2442010"/>
    <n v="0"/>
    <n v="0"/>
    <n v="0"/>
    <n v="0"/>
    <n v="0"/>
    <n v="0"/>
    <n v="0"/>
    <n v="0"/>
    <n v="0"/>
    <n v="0"/>
    <n v="0"/>
    <n v="0"/>
    <n v="0"/>
    <n v="0"/>
    <n v="0"/>
    <n v="2442010"/>
    <n v="0"/>
    <n v="244201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1.29"/>
    <n v="2"/>
    <n v="3.8199999999999998E-2"/>
    <n v="1.29"/>
    <n v="2"/>
    <n v="3.8199999999999998E-2"/>
    <x v="1"/>
    <x v="1"/>
    <n v="0"/>
    <n v="2927432.5"/>
    <n v="0"/>
    <n v="0"/>
    <n v="0"/>
    <n v="0"/>
    <n v="0"/>
    <n v="0"/>
    <n v="0"/>
    <n v="0"/>
    <n v="0"/>
    <n v="0"/>
    <n v="0"/>
    <n v="0"/>
    <n v="0"/>
    <n v="0"/>
    <n v="2927432.5"/>
    <n v="0"/>
    <n v="2927432.5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2.29"/>
    <n v="3"/>
    <n v="4.2999999999999997E-2"/>
    <n v="2.29"/>
    <n v="3"/>
    <n v="4.2999999999999997E-2"/>
    <x v="1"/>
    <x v="1"/>
    <n v="0"/>
    <n v="0"/>
    <n v="6611097.5"/>
    <n v="0"/>
    <n v="0"/>
    <n v="0"/>
    <n v="0"/>
    <n v="0"/>
    <n v="0"/>
    <n v="0"/>
    <n v="0"/>
    <n v="0"/>
    <n v="0"/>
    <n v="0"/>
    <n v="0"/>
    <n v="0"/>
    <n v="0"/>
    <n v="6611097.5"/>
    <n v="6611097.5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3.29"/>
    <n v="4"/>
    <n v="4.7100000000000003E-2"/>
    <n v="3.29"/>
    <n v="4"/>
    <n v="4.7100000000000003E-2"/>
    <x v="1"/>
    <x v="1"/>
    <n v="0"/>
    <n v="0"/>
    <n v="0"/>
    <n v="10887122.5"/>
    <n v="0"/>
    <n v="0"/>
    <n v="0"/>
    <n v="0"/>
    <n v="0"/>
    <n v="0"/>
    <n v="0"/>
    <n v="0"/>
    <n v="0"/>
    <n v="0"/>
    <n v="0"/>
    <n v="0"/>
    <n v="0"/>
    <n v="10887122.5"/>
    <n v="10887122.5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4.29"/>
    <n v="5"/>
    <n v="5.0700000000000002E-2"/>
    <n v="4.29"/>
    <n v="5"/>
    <n v="5.0700000000000002E-2"/>
    <x v="1"/>
    <x v="1"/>
    <n v="0"/>
    <n v="0"/>
    <n v="0"/>
    <n v="0"/>
    <n v="425242.5"/>
    <n v="0"/>
    <n v="0"/>
    <n v="0"/>
    <n v="0"/>
    <n v="0"/>
    <n v="0"/>
    <n v="0"/>
    <n v="0"/>
    <n v="0"/>
    <n v="0"/>
    <n v="0"/>
    <n v="0"/>
    <n v="425242.5"/>
    <n v="425242.5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5.29"/>
    <n v="6"/>
    <n v="5.3600000000000002E-2"/>
    <n v="5.29"/>
    <n v="6"/>
    <n v="5.3600000000000002E-2"/>
    <x v="1"/>
    <x v="1"/>
    <n v="0"/>
    <n v="0"/>
    <n v="0"/>
    <n v="0"/>
    <n v="0"/>
    <n v="1142977.5"/>
    <n v="0"/>
    <n v="0"/>
    <n v="0"/>
    <n v="0"/>
    <n v="0"/>
    <n v="0"/>
    <n v="0"/>
    <n v="0"/>
    <n v="0"/>
    <n v="0"/>
    <n v="0"/>
    <n v="1142977.5"/>
    <n v="1142977.5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6.29"/>
    <n v="7"/>
    <n v="5.6399999999999999E-2"/>
    <n v="6.29"/>
    <n v="7"/>
    <n v="5.6399999999999999E-2"/>
    <x v="1"/>
    <x v="1"/>
    <n v="0"/>
    <n v="0"/>
    <n v="0"/>
    <n v="0"/>
    <n v="0"/>
    <n v="132750"/>
    <n v="132750"/>
    <n v="0"/>
    <n v="0"/>
    <n v="0"/>
    <n v="0"/>
    <n v="0"/>
    <n v="0"/>
    <n v="0"/>
    <n v="0"/>
    <n v="0"/>
    <n v="0"/>
    <n v="265500"/>
    <n v="265500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7.29"/>
    <n v="8"/>
    <n v="5.9299999999999999E-2"/>
    <n v="7.29"/>
    <n v="8"/>
    <n v="5.9299999999999999E-2"/>
    <x v="1"/>
    <x v="1"/>
    <n v="0"/>
    <n v="0"/>
    <n v="0"/>
    <n v="0"/>
    <n v="0"/>
    <n v="16028.33"/>
    <n v="16028.33"/>
    <n v="16028.33"/>
    <n v="0"/>
    <n v="0"/>
    <n v="0"/>
    <n v="0"/>
    <n v="0"/>
    <n v="0"/>
    <n v="0"/>
    <n v="0"/>
    <n v="0"/>
    <n v="48084.99"/>
    <n v="48084.99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0"/>
    <n v="40000000"/>
    <d v="2024-03-25T00:00:00"/>
    <d v="2027-03-25T00:00:00"/>
    <n v="40000000"/>
    <n v="1.99"/>
    <n v="3"/>
    <n v="8.7499999999999994E-2"/>
    <n v="1.99"/>
    <n v="3"/>
    <n v="8.7499999999999994E-2"/>
    <x v="1"/>
    <x v="1"/>
    <n v="0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400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0"/>
    <n v="48700000"/>
    <d v="2024-03-25T00:00:00"/>
    <d v="2027-03-25T00:00:00"/>
    <n v="48700000"/>
    <n v="1.99"/>
    <n v="3"/>
    <n v="8.7499999999999994E-2"/>
    <n v="1.99"/>
    <n v="3"/>
    <n v="8.7499999999999994E-2"/>
    <x v="1"/>
    <x v="1"/>
    <n v="0"/>
    <n v="0"/>
    <n v="48700000"/>
    <n v="0"/>
    <n v="0"/>
    <n v="0"/>
    <n v="0"/>
    <n v="0"/>
    <n v="0"/>
    <n v="0"/>
    <n v="0"/>
    <n v="0"/>
    <n v="0"/>
    <n v="0"/>
    <n v="0"/>
    <n v="0"/>
    <n v="0"/>
    <n v="48700000"/>
    <n v="4870000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339820.09"/>
    <n v="0"/>
    <n v="0"/>
    <n v="0"/>
    <n v="0"/>
    <n v="7767316.4000000004"/>
    <d v="2024-04-05T00:00:00"/>
    <d v="2027-04-05T00:00:00"/>
    <n v="7767316.4000000004"/>
    <n v="2.0099999999999998"/>
    <n v="3"/>
    <n v="8.7499999999999994E-2"/>
    <n v="2.0099999999999998"/>
    <n v="3"/>
    <n v="8.7499999999999994E-2"/>
    <x v="1"/>
    <x v="1"/>
    <n v="0"/>
    <n v="0"/>
    <n v="7767316.4000000004"/>
    <n v="0"/>
    <n v="0"/>
    <n v="0"/>
    <n v="0"/>
    <n v="0"/>
    <n v="0"/>
    <n v="0"/>
    <n v="0"/>
    <n v="0"/>
    <n v="0"/>
    <n v="0"/>
    <n v="0"/>
    <n v="0"/>
    <n v="0"/>
    <n v="7767316.4000000004"/>
    <n v="7767316.4000000004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4.2"/>
    <n v="5"/>
    <n v="9.2499999999999999E-2"/>
    <n v="4.2"/>
    <n v="5"/>
    <n v="9.2499999999999999E-2"/>
    <x v="1"/>
    <x v="1"/>
    <n v="0"/>
    <n v="0"/>
    <n v="0"/>
    <n v="0"/>
    <n v="7886282.8499999996"/>
    <n v="0"/>
    <n v="0"/>
    <n v="0"/>
    <n v="0"/>
    <n v="0"/>
    <n v="0"/>
    <n v="0"/>
    <n v="0"/>
    <n v="0"/>
    <n v="0"/>
    <n v="0"/>
    <n v="0"/>
    <n v="7886282.8499999996"/>
    <n v="7886282.8499999996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240625"/>
    <n v="0"/>
    <n v="0"/>
    <n v="0"/>
    <n v="0"/>
    <n v="5500000"/>
    <d v="2024-04-05T00:00:00"/>
    <d v="2027-04-05T00:00:00"/>
    <n v="5500000"/>
    <n v="2.0099999999999998"/>
    <n v="3"/>
    <n v="8.7499999999999994E-2"/>
    <n v="2.0099999999999998"/>
    <n v="3"/>
    <n v="8.7499999999999994E-2"/>
    <x v="1"/>
    <x v="1"/>
    <n v="0"/>
    <n v="0"/>
    <n v="5500000"/>
    <n v="0"/>
    <n v="0"/>
    <n v="0"/>
    <n v="0"/>
    <n v="0"/>
    <n v="0"/>
    <n v="0"/>
    <n v="0"/>
    <n v="0"/>
    <n v="0"/>
    <n v="0"/>
    <n v="0"/>
    <n v="0"/>
    <n v="0"/>
    <n v="5500000"/>
    <n v="550000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0"/>
    <n v="26402.5"/>
    <d v="2024-07-25T00:00:00"/>
    <d v="2025-07-25T00:00:00"/>
    <n v="26402.5"/>
    <n v="0.32"/>
    <n v="1"/>
    <n v="3.2500000000000001E-2"/>
    <n v="0.32"/>
    <n v="1"/>
    <n v="3.2500000000000001E-2"/>
    <x v="1"/>
    <x v="1"/>
    <n v="26402.5"/>
    <n v="0"/>
    <n v="0"/>
    <n v="0"/>
    <n v="0"/>
    <n v="0"/>
    <n v="0"/>
    <n v="0"/>
    <n v="0"/>
    <n v="0"/>
    <n v="0"/>
    <n v="0"/>
    <n v="0"/>
    <n v="0"/>
    <n v="0"/>
    <n v="0"/>
    <n v="26402.5"/>
    <n v="0"/>
    <n v="26402.5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2.3199999999999998"/>
    <n v="3"/>
    <n v="4.2999999999999997E-2"/>
    <n v="2.3199999999999998"/>
    <n v="3"/>
    <n v="4.2999999999999997E-2"/>
    <x v="1"/>
    <x v="1"/>
    <n v="0"/>
    <n v="0"/>
    <n v="54722.5"/>
    <n v="0"/>
    <n v="0"/>
    <n v="0"/>
    <n v="0"/>
    <n v="0"/>
    <n v="0"/>
    <n v="0"/>
    <n v="0"/>
    <n v="0"/>
    <n v="0"/>
    <n v="0"/>
    <n v="0"/>
    <n v="0"/>
    <n v="0"/>
    <n v="54722.5"/>
    <n v="54722.5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3.32"/>
    <n v="4"/>
    <n v="4.7100000000000003E-2"/>
    <n v="3.32"/>
    <n v="4"/>
    <n v="4.7100000000000003E-2"/>
    <x v="1"/>
    <x v="1"/>
    <n v="0"/>
    <n v="0"/>
    <n v="0"/>
    <n v="131865"/>
    <n v="0"/>
    <n v="0"/>
    <n v="0"/>
    <n v="0"/>
    <n v="0"/>
    <n v="0"/>
    <n v="0"/>
    <n v="0"/>
    <n v="0"/>
    <n v="0"/>
    <n v="0"/>
    <n v="0"/>
    <n v="0"/>
    <n v="131865"/>
    <n v="131865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4.32"/>
    <n v="5"/>
    <n v="5.0700000000000002E-2"/>
    <n v="4.32"/>
    <n v="5"/>
    <n v="5.0700000000000002E-2"/>
    <x v="1"/>
    <x v="1"/>
    <n v="0"/>
    <n v="0"/>
    <n v="0"/>
    <n v="0"/>
    <n v="46462.5"/>
    <n v="0"/>
    <n v="0"/>
    <n v="0"/>
    <n v="0"/>
    <n v="0"/>
    <n v="0"/>
    <n v="0"/>
    <n v="0"/>
    <n v="0"/>
    <n v="0"/>
    <n v="0"/>
    <n v="0"/>
    <n v="46462.5"/>
    <n v="46462.5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5.32"/>
    <n v="6"/>
    <n v="5.3600000000000002E-2"/>
    <n v="5.32"/>
    <n v="6"/>
    <n v="5.3600000000000002E-2"/>
    <x v="1"/>
    <x v="1"/>
    <n v="0"/>
    <n v="0"/>
    <n v="0"/>
    <n v="0"/>
    <n v="0"/>
    <n v="106200"/>
    <n v="0"/>
    <n v="0"/>
    <n v="0"/>
    <n v="0"/>
    <n v="0"/>
    <n v="0"/>
    <n v="0"/>
    <n v="0"/>
    <n v="0"/>
    <n v="0"/>
    <n v="0"/>
    <n v="106200"/>
    <n v="106200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6.32"/>
    <n v="7"/>
    <n v="5.6399999999999999E-2"/>
    <n v="6.32"/>
    <n v="7"/>
    <n v="5.6399999999999999E-2"/>
    <x v="1"/>
    <x v="1"/>
    <n v="0"/>
    <n v="0"/>
    <n v="0"/>
    <n v="0"/>
    <n v="0"/>
    <n v="62687.5"/>
    <n v="62687.5"/>
    <n v="0"/>
    <n v="0"/>
    <n v="0"/>
    <n v="0"/>
    <n v="0"/>
    <n v="0"/>
    <n v="0"/>
    <n v="0"/>
    <n v="0"/>
    <n v="0"/>
    <n v="125375"/>
    <n v="125375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7.32"/>
    <n v="8"/>
    <n v="5.9299999999999999E-2"/>
    <n v="7.32"/>
    <n v="8"/>
    <n v="5.9299999999999999E-2"/>
    <x v="1"/>
    <x v="1"/>
    <n v="0"/>
    <n v="0"/>
    <n v="0"/>
    <n v="0"/>
    <n v="0"/>
    <n v="349624.17"/>
    <n v="349624.17"/>
    <n v="349624.17"/>
    <n v="0"/>
    <n v="0"/>
    <n v="0"/>
    <n v="0"/>
    <n v="0"/>
    <n v="0"/>
    <n v="0"/>
    <n v="0"/>
    <n v="0"/>
    <n v="1048872.51"/>
    <n v="1048872.51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8.32"/>
    <n v="9"/>
    <n v="6.2100000000000002E-2"/>
    <n v="8.32"/>
    <n v="9"/>
    <n v="6.2100000000000002E-2"/>
    <x v="1"/>
    <x v="1"/>
    <n v="0"/>
    <n v="0"/>
    <n v="0"/>
    <n v="0"/>
    <n v="0"/>
    <n v="475798.13"/>
    <n v="475798.13"/>
    <n v="475798.13"/>
    <n v="475798.13"/>
    <n v="0"/>
    <n v="0"/>
    <n v="0"/>
    <n v="0"/>
    <n v="0"/>
    <n v="0"/>
    <n v="0"/>
    <n v="0"/>
    <n v="1903192.52"/>
    <n v="1903192.52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2.33"/>
    <n v="3"/>
    <n v="8.7499999999999994E-2"/>
    <n v="2.33"/>
    <n v="3"/>
    <n v="8.7499999999999994E-2"/>
    <x v="1"/>
    <x v="1"/>
    <n v="0"/>
    <n v="0"/>
    <n v="21982441.129999999"/>
    <n v="0"/>
    <n v="0"/>
    <n v="0"/>
    <n v="0"/>
    <n v="0"/>
    <n v="0"/>
    <n v="0"/>
    <n v="0"/>
    <n v="0"/>
    <n v="0"/>
    <n v="0"/>
    <n v="0"/>
    <n v="0"/>
    <n v="0"/>
    <n v="21982441.129999999"/>
    <n v="21982441.129999999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4.3499999999999996"/>
    <n v="5"/>
    <n v="9.2499999999999999E-2"/>
    <n v="4.3499999999999996"/>
    <n v="5"/>
    <n v="9.2499999999999999E-2"/>
    <x v="1"/>
    <x v="1"/>
    <n v="0"/>
    <n v="0"/>
    <n v="0"/>
    <n v="0"/>
    <n v="22310007.920000002"/>
    <n v="0"/>
    <n v="0"/>
    <n v="0"/>
    <n v="0"/>
    <n v="0"/>
    <n v="0"/>
    <n v="0"/>
    <n v="0"/>
    <n v="0"/>
    <n v="0"/>
    <n v="0"/>
    <n v="0"/>
    <n v="22310007.920000002"/>
    <n v="22310007.920000002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1267888.0900000001"/>
    <n v="0"/>
    <n v="0"/>
    <n v="0"/>
    <n v="0"/>
    <n v="28980299.300000001"/>
    <d v="2024-04-05T00:00:00"/>
    <d v="2027-04-05T00:00:00"/>
    <n v="28980299.300000001"/>
    <n v="2.0099999999999998"/>
    <n v="3"/>
    <n v="8.7499999999999994E-2"/>
    <n v="2.0099999999999998"/>
    <n v="3"/>
    <n v="8.7499999999999994E-2"/>
    <x v="1"/>
    <x v="1"/>
    <n v="0"/>
    <n v="0"/>
    <n v="28980299.300000001"/>
    <n v="0"/>
    <n v="0"/>
    <n v="0"/>
    <n v="0"/>
    <n v="0"/>
    <n v="0"/>
    <n v="0"/>
    <n v="0"/>
    <n v="0"/>
    <n v="0"/>
    <n v="0"/>
    <n v="0"/>
    <n v="0"/>
    <n v="0"/>
    <n v="28980299.300000001"/>
    <n v="28980299.300000001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4.34"/>
    <n v="5"/>
    <n v="9.2499999999999999E-2"/>
    <n v="4.34"/>
    <n v="5"/>
    <n v="9.2499999999999999E-2"/>
    <x v="1"/>
    <x v="1"/>
    <n v="0"/>
    <n v="0"/>
    <n v="0"/>
    <n v="0"/>
    <n v="170000000"/>
    <n v="0"/>
    <n v="0"/>
    <n v="0"/>
    <n v="0"/>
    <n v="0"/>
    <n v="0"/>
    <n v="0"/>
    <n v="0"/>
    <n v="0"/>
    <n v="0"/>
    <n v="0"/>
    <n v="0"/>
    <n v="170000000"/>
    <n v="1700000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196136.75"/>
    <n v="0"/>
    <n v="0"/>
    <n v="0"/>
    <n v="0"/>
    <n v="4483125.75"/>
    <d v="2024-04-05T00:00:00"/>
    <d v="2027-04-05T00:00:00"/>
    <n v="4483125.75"/>
    <n v="2.0099999999999998"/>
    <n v="3"/>
    <n v="8.7499999999999994E-2"/>
    <n v="2.0099999999999998"/>
    <n v="3"/>
    <n v="8.7499999999999994E-2"/>
    <x v="1"/>
    <x v="1"/>
    <n v="0"/>
    <n v="0"/>
    <n v="4483125.75"/>
    <n v="0"/>
    <n v="0"/>
    <n v="0"/>
    <n v="0"/>
    <n v="0"/>
    <n v="0"/>
    <n v="0"/>
    <n v="0"/>
    <n v="0"/>
    <n v="0"/>
    <n v="0"/>
    <n v="0"/>
    <n v="0"/>
    <n v="0"/>
    <n v="4483125.75"/>
    <n v="4483125.7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4.2"/>
    <n v="5"/>
    <n v="9.2499999999999999E-2"/>
    <n v="4.2"/>
    <n v="5"/>
    <n v="9.2499999999999999E-2"/>
    <x v="1"/>
    <x v="1"/>
    <n v="0"/>
    <n v="0"/>
    <n v="0"/>
    <n v="0"/>
    <n v="1552692.77"/>
    <n v="0"/>
    <n v="0"/>
    <n v="0"/>
    <n v="0"/>
    <n v="0"/>
    <n v="0"/>
    <n v="0"/>
    <n v="0"/>
    <n v="0"/>
    <n v="0"/>
    <n v="0"/>
    <n v="0"/>
    <n v="1552692.77"/>
    <n v="1552692.7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67297.84"/>
    <n v="0"/>
    <n v="0"/>
    <n v="0"/>
    <n v="0"/>
    <n v="1538236.36"/>
    <d v="2024-04-05T00:00:00"/>
    <d v="2027-04-05T00:00:00"/>
    <n v="1538236.36"/>
    <n v="2.0099999999999998"/>
    <n v="3"/>
    <n v="8.7499999999999994E-2"/>
    <n v="2.0099999999999998"/>
    <n v="3"/>
    <n v="8.7499999999999994E-2"/>
    <x v="1"/>
    <x v="1"/>
    <n v="0"/>
    <n v="0"/>
    <n v="1538236.36"/>
    <n v="0"/>
    <n v="0"/>
    <n v="0"/>
    <n v="0"/>
    <n v="0"/>
    <n v="0"/>
    <n v="0"/>
    <n v="0"/>
    <n v="0"/>
    <n v="0"/>
    <n v="0"/>
    <n v="0"/>
    <n v="0"/>
    <n v="0"/>
    <n v="1538236.36"/>
    <n v="1538236.36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59531.14"/>
    <n v="0"/>
    <n v="0"/>
    <n v="0"/>
    <n v="0"/>
    <n v="1360711.84"/>
    <d v="2024-04-05T00:00:00"/>
    <d v="2027-04-05T00:00:00"/>
    <n v="1360711.84"/>
    <n v="2.0099999999999998"/>
    <n v="3"/>
    <n v="8.7499999999999994E-2"/>
    <n v="2.0099999999999998"/>
    <n v="3"/>
    <n v="8.7499999999999994E-2"/>
    <x v="1"/>
    <x v="1"/>
    <n v="0"/>
    <n v="0"/>
    <n v="1360711.84"/>
    <n v="0"/>
    <n v="0"/>
    <n v="0"/>
    <n v="0"/>
    <n v="0"/>
    <n v="0"/>
    <n v="0"/>
    <n v="0"/>
    <n v="0"/>
    <n v="0"/>
    <n v="0"/>
    <n v="0"/>
    <n v="0"/>
    <n v="0"/>
    <n v="1360711.84"/>
    <n v="1360711.84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150638.81"/>
    <n v="0"/>
    <n v="0"/>
    <n v="0"/>
    <n v="0"/>
    <n v="3443172.79"/>
    <d v="2024-04-05T00:00:00"/>
    <d v="2027-04-05T00:00:00"/>
    <n v="3443172.79"/>
    <n v="2.0099999999999998"/>
    <n v="3"/>
    <n v="8.7499999999999994E-2"/>
    <n v="2.0099999999999998"/>
    <n v="3"/>
    <n v="8.7499999999999994E-2"/>
    <x v="1"/>
    <x v="1"/>
    <n v="0"/>
    <n v="0"/>
    <n v="3443172.79"/>
    <n v="0"/>
    <n v="0"/>
    <n v="0"/>
    <n v="0"/>
    <n v="0"/>
    <n v="0"/>
    <n v="0"/>
    <n v="0"/>
    <n v="0"/>
    <n v="0"/>
    <n v="0"/>
    <n v="0"/>
    <n v="0"/>
    <n v="0"/>
    <n v="3443172.79"/>
    <n v="3443172.79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0"/>
    <n v="290132.5"/>
    <d v="2024-08-28T00:00:00"/>
    <d v="2025-08-28T00:00:00"/>
    <n v="290132.5"/>
    <n v="0.41"/>
    <n v="1"/>
    <n v="3.2500000000000001E-2"/>
    <n v="0.41"/>
    <n v="1"/>
    <n v="3.2500000000000001E-2"/>
    <x v="1"/>
    <x v="1"/>
    <n v="290132.5"/>
    <n v="0"/>
    <n v="0"/>
    <n v="0"/>
    <n v="0"/>
    <n v="0"/>
    <n v="0"/>
    <n v="0"/>
    <n v="0"/>
    <n v="0"/>
    <n v="0"/>
    <n v="0"/>
    <n v="0"/>
    <n v="0"/>
    <n v="0"/>
    <n v="0"/>
    <n v="290132.5"/>
    <n v="0"/>
    <n v="290132.5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1.41"/>
    <n v="2"/>
    <n v="3.8199999999999998E-2"/>
    <n v="1.41"/>
    <n v="2"/>
    <n v="3.8199999999999998E-2"/>
    <x v="1"/>
    <x v="1"/>
    <n v="0"/>
    <n v="370372.5"/>
    <n v="0"/>
    <n v="0"/>
    <n v="0"/>
    <n v="0"/>
    <n v="0"/>
    <n v="0"/>
    <n v="0"/>
    <n v="0"/>
    <n v="0"/>
    <n v="0"/>
    <n v="0"/>
    <n v="0"/>
    <n v="0"/>
    <n v="0"/>
    <n v="370372.5"/>
    <n v="0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2.41"/>
    <n v="3"/>
    <n v="4.2999999999999997E-2"/>
    <n v="2.41"/>
    <n v="3"/>
    <n v="4.2999999999999997E-2"/>
    <x v="1"/>
    <x v="1"/>
    <n v="0"/>
    <n v="0"/>
    <n v="326000.09999999998"/>
    <n v="0"/>
    <n v="0"/>
    <n v="0"/>
    <n v="0"/>
    <n v="0"/>
    <n v="0"/>
    <n v="0"/>
    <n v="0"/>
    <n v="0"/>
    <n v="0"/>
    <n v="0"/>
    <n v="0"/>
    <n v="0"/>
    <n v="0"/>
    <n v="326000.09999999998"/>
    <n v="326000.09999999998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3.41"/>
    <n v="4"/>
    <n v="4.7100000000000003E-2"/>
    <n v="3.41"/>
    <n v="4"/>
    <n v="4.7100000000000003E-2"/>
    <x v="1"/>
    <x v="1"/>
    <n v="0"/>
    <n v="0"/>
    <n v="0"/>
    <n v="656965"/>
    <n v="0"/>
    <n v="0"/>
    <n v="0"/>
    <n v="0"/>
    <n v="0"/>
    <n v="0"/>
    <n v="0"/>
    <n v="0"/>
    <n v="0"/>
    <n v="0"/>
    <n v="0"/>
    <n v="0"/>
    <n v="0"/>
    <n v="656965"/>
    <n v="656965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4.41"/>
    <n v="5"/>
    <n v="5.0700000000000002E-2"/>
    <n v="4.41"/>
    <n v="5"/>
    <n v="5.0700000000000002E-2"/>
    <x v="1"/>
    <x v="1"/>
    <n v="0"/>
    <n v="0"/>
    <n v="0"/>
    <n v="0"/>
    <n v="701362.5"/>
    <n v="0"/>
    <n v="0"/>
    <n v="0"/>
    <n v="0"/>
    <n v="0"/>
    <n v="0"/>
    <n v="0"/>
    <n v="0"/>
    <n v="0"/>
    <n v="0"/>
    <n v="0"/>
    <n v="0"/>
    <n v="701362.5"/>
    <n v="701362.5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5.41"/>
    <n v="6"/>
    <n v="5.3600000000000002E-2"/>
    <n v="5.41"/>
    <n v="6"/>
    <n v="5.3600000000000002E-2"/>
    <x v="1"/>
    <x v="1"/>
    <n v="0"/>
    <n v="0"/>
    <n v="0"/>
    <n v="0"/>
    <n v="0"/>
    <n v="2004525"/>
    <n v="0"/>
    <n v="0"/>
    <n v="0"/>
    <n v="0"/>
    <n v="0"/>
    <n v="0"/>
    <n v="0"/>
    <n v="0"/>
    <n v="0"/>
    <n v="0"/>
    <n v="0"/>
    <n v="2004525"/>
    <n v="2004525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6.41"/>
    <n v="7"/>
    <n v="5.6399999999999999E-2"/>
    <n v="6.41"/>
    <n v="7"/>
    <n v="5.6399999999999999E-2"/>
    <x v="1"/>
    <x v="1"/>
    <n v="0"/>
    <n v="0"/>
    <n v="0"/>
    <n v="0"/>
    <n v="0"/>
    <n v="344707.5"/>
    <n v="344707.5"/>
    <n v="0"/>
    <n v="0"/>
    <n v="0"/>
    <n v="0"/>
    <n v="0"/>
    <n v="0"/>
    <n v="0"/>
    <n v="0"/>
    <n v="0"/>
    <n v="0"/>
    <n v="689415"/>
    <n v="689415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7.41"/>
    <n v="8"/>
    <n v="5.9299999999999999E-2"/>
    <n v="7.41"/>
    <n v="8"/>
    <n v="5.9299999999999999E-2"/>
    <x v="1"/>
    <x v="1"/>
    <n v="0"/>
    <n v="0"/>
    <n v="0"/>
    <n v="0"/>
    <n v="0"/>
    <n v="35400"/>
    <n v="35400"/>
    <n v="35400"/>
    <n v="0"/>
    <n v="0"/>
    <n v="0"/>
    <n v="0"/>
    <n v="0"/>
    <n v="0"/>
    <n v="0"/>
    <n v="0"/>
    <n v="0"/>
    <n v="106200"/>
    <n v="10620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1512497.38"/>
    <n v="0"/>
    <n v="0"/>
    <n v="0"/>
    <n v="0"/>
    <n v="34571368.609999999"/>
    <d v="2024-04-05T00:00:00"/>
    <d v="2027-04-05T00:00:00"/>
    <n v="34571368.609999999"/>
    <n v="2.0099999999999998"/>
    <n v="3"/>
    <n v="8.7499999999999994E-2"/>
    <n v="2.0099999999999998"/>
    <n v="3"/>
    <n v="8.7499999999999994E-2"/>
    <x v="1"/>
    <x v="1"/>
    <n v="0"/>
    <n v="0"/>
    <n v="34571368.609999999"/>
    <n v="0"/>
    <n v="0"/>
    <n v="0"/>
    <n v="0"/>
    <n v="0"/>
    <n v="0"/>
    <n v="0"/>
    <n v="0"/>
    <n v="0"/>
    <n v="0"/>
    <n v="0"/>
    <n v="0"/>
    <n v="0"/>
    <n v="0"/>
    <n v="34571368.609999999"/>
    <n v="34571368.609999999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81996.479999999996"/>
    <n v="0"/>
    <n v="0"/>
    <n v="0"/>
    <n v="0"/>
    <n v="1874205.16"/>
    <d v="2024-04-05T00:00:00"/>
    <d v="2027-04-05T00:00:00"/>
    <n v="1874205.16"/>
    <n v="2.0099999999999998"/>
    <n v="3"/>
    <n v="8.7499999999999994E-2"/>
    <n v="2.0099999999999998"/>
    <n v="3"/>
    <n v="8.7499999999999994E-2"/>
    <x v="1"/>
    <x v="1"/>
    <n v="0"/>
    <n v="0"/>
    <n v="1874205.16"/>
    <n v="0"/>
    <n v="0"/>
    <n v="0"/>
    <n v="0"/>
    <n v="0"/>
    <n v="0"/>
    <n v="0"/>
    <n v="0"/>
    <n v="0"/>
    <n v="0"/>
    <n v="0"/>
    <n v="0"/>
    <n v="0"/>
    <n v="0"/>
    <n v="1874205.16"/>
    <n v="1874205.16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123159.82"/>
    <n v="0"/>
    <n v="0"/>
    <n v="0"/>
    <n v="0"/>
    <n v="2815081.64"/>
    <d v="2024-04-05T00:00:00"/>
    <d v="2027-04-05T00:00:00"/>
    <n v="2815081.64"/>
    <n v="2.0099999999999998"/>
    <n v="3"/>
    <n v="8.7499999999999994E-2"/>
    <n v="2.0099999999999998"/>
    <n v="3"/>
    <n v="8.7499999999999994E-2"/>
    <x v="1"/>
    <x v="1"/>
    <n v="0"/>
    <n v="0"/>
    <n v="2815081.64"/>
    <n v="0"/>
    <n v="0"/>
    <n v="0"/>
    <n v="0"/>
    <n v="0"/>
    <n v="0"/>
    <n v="0"/>
    <n v="0"/>
    <n v="0"/>
    <n v="0"/>
    <n v="0"/>
    <n v="0"/>
    <n v="0"/>
    <n v="0"/>
    <n v="2815081.64"/>
    <n v="2815081.64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0"/>
    <n v="22600000"/>
    <d v="2024-09-09T00:00:00"/>
    <d v="2029-09-09T00:00:00"/>
    <n v="22600000"/>
    <n v="4.4400000000000004"/>
    <n v="5"/>
    <n v="9.2499999999999999E-2"/>
    <n v="4.4400000000000004"/>
    <n v="5"/>
    <n v="9.2499999999999999E-2"/>
    <x v="1"/>
    <x v="1"/>
    <n v="0"/>
    <n v="0"/>
    <n v="0"/>
    <n v="0"/>
    <n v="22600000"/>
    <n v="0"/>
    <n v="0"/>
    <n v="0"/>
    <n v="0"/>
    <n v="0"/>
    <n v="0"/>
    <n v="0"/>
    <n v="0"/>
    <n v="0"/>
    <n v="0"/>
    <n v="0"/>
    <n v="0"/>
    <n v="22600000"/>
    <n v="2260000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213741.37"/>
    <n v="0"/>
    <n v="0"/>
    <n v="0"/>
    <n v="0"/>
    <n v="4885517.0999999996"/>
    <d v="2024-04-05T00:00:00"/>
    <d v="2027-04-05T00:00:00"/>
    <n v="4885517.0999999996"/>
    <n v="2.0099999999999998"/>
    <n v="3"/>
    <n v="8.7499999999999994E-2"/>
    <n v="2.0099999999999998"/>
    <n v="3"/>
    <n v="8.7499999999999994E-2"/>
    <x v="1"/>
    <x v="1"/>
    <n v="0"/>
    <n v="0"/>
    <n v="4885517.0999999996"/>
    <n v="0"/>
    <n v="0"/>
    <n v="0"/>
    <n v="0"/>
    <n v="0"/>
    <n v="0"/>
    <n v="0"/>
    <n v="0"/>
    <n v="0"/>
    <n v="0"/>
    <n v="0"/>
    <n v="0"/>
    <n v="0"/>
    <n v="0"/>
    <n v="4885517.0999999996"/>
    <n v="4885517.0999999996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0"/>
    <n v="152027.98000000001"/>
    <d v="2024-09-16T00:00:00"/>
    <d v="2027-09-16T00:00:00"/>
    <n v="152027.98000000001"/>
    <n v="2.46"/>
    <n v="3"/>
    <n v="8.7499999999999994E-2"/>
    <n v="2.46"/>
    <n v="3"/>
    <n v="8.7499999999999994E-2"/>
    <x v="1"/>
    <x v="1"/>
    <n v="0"/>
    <n v="0"/>
    <n v="152027.98000000001"/>
    <n v="0"/>
    <n v="0"/>
    <n v="0"/>
    <n v="0"/>
    <n v="0"/>
    <n v="0"/>
    <n v="0"/>
    <n v="0"/>
    <n v="0"/>
    <n v="0"/>
    <n v="0"/>
    <n v="0"/>
    <n v="0"/>
    <n v="0"/>
    <n v="152027.98000000001"/>
    <n v="152027.9800000000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4.2"/>
    <n v="5"/>
    <n v="9.2499999999999999E-2"/>
    <n v="4.2"/>
    <n v="5"/>
    <n v="9.2499999999999999E-2"/>
    <x v="1"/>
    <x v="1"/>
    <n v="0"/>
    <n v="0"/>
    <n v="0"/>
    <n v="0"/>
    <n v="22067100.550000001"/>
    <n v="0"/>
    <n v="0"/>
    <n v="0"/>
    <n v="0"/>
    <n v="0"/>
    <n v="0"/>
    <n v="0"/>
    <n v="0"/>
    <n v="0"/>
    <n v="0"/>
    <n v="0"/>
    <n v="0"/>
    <n v="22067100.550000001"/>
    <n v="22067100.550000001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3750"/>
    <n v="0"/>
    <n v="0"/>
    <n v="0"/>
    <n v="0"/>
    <n v="1000000"/>
    <d v="2024-04-05T00:00:00"/>
    <d v="2027-04-05T00:00:00"/>
    <n v="1000000"/>
    <n v="2.0099999999999998"/>
    <n v="3"/>
    <n v="8.7499999999999994E-2"/>
    <n v="2.0099999999999998"/>
    <n v="3"/>
    <n v="8.7499999999999994E-2"/>
    <x v="1"/>
    <x v="1"/>
    <n v="0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100000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24-09-30T00:00:00"/>
    <d v="2031-09-30T00:00:00"/>
    <n v="55000000"/>
    <n v="6.5"/>
    <n v="7"/>
    <n v="9.5000000000000001E-2"/>
    <n v="6.5"/>
    <n v="7"/>
    <n v="9.5000000000000001E-2"/>
    <x v="1"/>
    <x v="1"/>
    <n v="0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9-30T00:00:00"/>
    <d v="2031-09-30T00:00:00"/>
    <n v="200000000"/>
    <n v="6.5"/>
    <n v="7"/>
    <n v="9.5000000000000001E-2"/>
    <n v="6.5"/>
    <n v="7"/>
    <n v="9.5000000000000001E-2"/>
    <x v="1"/>
    <x v="1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0"/>
    <n v="0"/>
    <n v="8100000"/>
    <n v="0"/>
    <n v="0"/>
    <n v="0"/>
    <n v="0"/>
    <n v="0"/>
    <n v="0"/>
    <n v="0"/>
    <n v="0"/>
    <n v="0"/>
    <n v="0"/>
    <n v="0"/>
    <n v="0"/>
    <n v="0"/>
    <n v="0"/>
    <n v="8100000"/>
    <n v="810000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0"/>
    <n v="0"/>
    <n v="8100000"/>
    <n v="0"/>
    <n v="0"/>
    <n v="0"/>
    <n v="0"/>
    <n v="0"/>
    <n v="0"/>
    <n v="0"/>
    <n v="0"/>
    <n v="0"/>
    <n v="0"/>
    <n v="0"/>
    <n v="0"/>
    <n v="0"/>
    <n v="0"/>
    <n v="8100000"/>
    <n v="810000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349833.52"/>
    <n v="0"/>
    <n v="0"/>
    <n v="0"/>
    <n v="0"/>
    <n v="7996194.6799999997"/>
    <d v="2024-04-05T00:00:00"/>
    <d v="2027-04-05T00:00:00"/>
    <n v="7996194.6799999997"/>
    <n v="2.0099999999999998"/>
    <n v="3"/>
    <n v="8.7499999999999994E-2"/>
    <n v="2.0099999999999998"/>
    <n v="3"/>
    <n v="8.7499999999999994E-2"/>
    <x v="1"/>
    <x v="1"/>
    <n v="0"/>
    <n v="0"/>
    <n v="7996194.6799999997"/>
    <n v="0"/>
    <n v="0"/>
    <n v="0"/>
    <n v="0"/>
    <n v="0"/>
    <n v="0"/>
    <n v="0"/>
    <n v="0"/>
    <n v="0"/>
    <n v="0"/>
    <n v="0"/>
    <n v="0"/>
    <n v="0"/>
    <n v="0"/>
    <n v="7996194.6799999997"/>
    <n v="7996194.6799999997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525000"/>
    <n v="0"/>
    <n v="0"/>
    <n v="0"/>
    <n v="0"/>
    <n v="12000000"/>
    <d v="2024-04-05T00:00:00"/>
    <d v="2027-04-05T00:00:00"/>
    <n v="12000000"/>
    <n v="2.0099999999999998"/>
    <n v="3"/>
    <n v="8.7499999999999994E-2"/>
    <n v="2.0099999999999998"/>
    <n v="3"/>
    <n v="8.7499999999999994E-2"/>
    <x v="1"/>
    <x v="1"/>
    <n v="0"/>
    <n v="0"/>
    <n v="12000000"/>
    <n v="0"/>
    <n v="0"/>
    <n v="0"/>
    <n v="0"/>
    <n v="0"/>
    <n v="0"/>
    <n v="0"/>
    <n v="0"/>
    <n v="0"/>
    <n v="0"/>
    <n v="0"/>
    <n v="0"/>
    <n v="0"/>
    <n v="0"/>
    <n v="12000000"/>
    <n v="12000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0"/>
    <n v="0"/>
    <n v="0"/>
    <n v="0"/>
    <n v="0"/>
    <n v="0"/>
    <n v="100000000"/>
    <n v="0"/>
    <n v="0"/>
    <n v="0"/>
    <n v="0"/>
    <n v="0"/>
    <n v="0"/>
    <n v="0"/>
    <n v="0"/>
    <n v="0"/>
    <n v="0"/>
    <n v="100000000"/>
    <n v="10000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0"/>
    <n v="146615"/>
    <d v="2024-11-05T00:00:00"/>
    <d v="2025-11-05T00:00:00"/>
    <n v="146615"/>
    <n v="0.6"/>
    <n v="1"/>
    <n v="3.2500000000000001E-2"/>
    <n v="0.6"/>
    <n v="1"/>
    <n v="3.2500000000000001E-2"/>
    <x v="1"/>
    <x v="1"/>
    <n v="146615"/>
    <n v="0"/>
    <n v="0"/>
    <n v="0"/>
    <n v="0"/>
    <n v="0"/>
    <n v="0"/>
    <n v="0"/>
    <n v="0"/>
    <n v="0"/>
    <n v="0"/>
    <n v="0"/>
    <n v="0"/>
    <n v="0"/>
    <n v="0"/>
    <n v="0"/>
    <n v="146615"/>
    <n v="0"/>
    <n v="146615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1.6"/>
    <n v="2"/>
    <n v="3.8199999999999998E-2"/>
    <n v="1.6"/>
    <n v="2"/>
    <n v="3.8199999999999998E-2"/>
    <x v="1"/>
    <x v="1"/>
    <n v="0"/>
    <n v="147057.5"/>
    <n v="0"/>
    <n v="0"/>
    <n v="0"/>
    <n v="0"/>
    <n v="0"/>
    <n v="0"/>
    <n v="0"/>
    <n v="0"/>
    <n v="0"/>
    <n v="0"/>
    <n v="0"/>
    <n v="0"/>
    <n v="0"/>
    <n v="0"/>
    <n v="147057.5"/>
    <n v="0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2.6"/>
    <n v="3"/>
    <n v="4.2999999999999997E-2"/>
    <n v="2.6"/>
    <n v="3"/>
    <n v="4.2999999999999997E-2"/>
    <x v="1"/>
    <x v="1"/>
    <n v="0"/>
    <n v="0"/>
    <n v="5310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3.6"/>
    <n v="4"/>
    <n v="4.7100000000000003E-2"/>
    <n v="3.6"/>
    <n v="4"/>
    <n v="4.7100000000000003E-2"/>
    <x v="1"/>
    <x v="1"/>
    <n v="0"/>
    <n v="0"/>
    <n v="0"/>
    <n v="3161957.5"/>
    <n v="0"/>
    <n v="0"/>
    <n v="0"/>
    <n v="0"/>
    <n v="0"/>
    <n v="0"/>
    <n v="0"/>
    <n v="0"/>
    <n v="0"/>
    <n v="0"/>
    <n v="0"/>
    <n v="0"/>
    <n v="0"/>
    <n v="3161957.5"/>
    <n v="3161957.5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4.5999999999999996"/>
    <n v="5"/>
    <n v="5.0700000000000002E-2"/>
    <n v="4.5999999999999996"/>
    <n v="5"/>
    <n v="5.0700000000000002E-2"/>
    <x v="1"/>
    <x v="1"/>
    <n v="0"/>
    <n v="0"/>
    <n v="0"/>
    <n v="0"/>
    <n v="21237640"/>
    <n v="0"/>
    <n v="0"/>
    <n v="0"/>
    <n v="0"/>
    <n v="0"/>
    <n v="0"/>
    <n v="0"/>
    <n v="0"/>
    <n v="0"/>
    <n v="0"/>
    <n v="0"/>
    <n v="0"/>
    <n v="21237640"/>
    <n v="2123764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2.6"/>
    <n v="3"/>
    <n v="8.7499999999999994E-2"/>
    <n v="2.6"/>
    <n v="3"/>
    <n v="8.7499999999999994E-2"/>
    <x v="1"/>
    <x v="1"/>
    <n v="0"/>
    <n v="0"/>
    <n v="592470.07999999996"/>
    <n v="0"/>
    <n v="0"/>
    <n v="0"/>
    <n v="0"/>
    <n v="0"/>
    <n v="0"/>
    <n v="0"/>
    <n v="0"/>
    <n v="0"/>
    <n v="0"/>
    <n v="0"/>
    <n v="0"/>
    <n v="0"/>
    <n v="0"/>
    <n v="592470.07999999996"/>
    <n v="592470.0799999999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175000"/>
    <n v="0"/>
    <n v="0"/>
    <n v="0"/>
    <n v="0"/>
    <n v="4000000"/>
    <d v="2024-04-05T00:00:00"/>
    <d v="2027-04-05T00:00:00"/>
    <n v="4000000"/>
    <n v="2.0099999999999998"/>
    <n v="3"/>
    <n v="8.7499999999999994E-2"/>
    <n v="2.0099999999999998"/>
    <n v="3"/>
    <n v="8.7499999999999994E-2"/>
    <x v="1"/>
    <x v="1"/>
    <n v="0"/>
    <n v="0"/>
    <n v="4000000"/>
    <n v="0"/>
    <n v="0"/>
    <n v="0"/>
    <n v="0"/>
    <n v="0"/>
    <n v="0"/>
    <n v="0"/>
    <n v="0"/>
    <n v="0"/>
    <n v="0"/>
    <n v="0"/>
    <n v="0"/>
    <n v="0"/>
    <n v="0"/>
    <n v="4000000"/>
    <n v="4000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0"/>
    <n v="69436204.810000002"/>
    <d v="2024-11-14T00:00:00"/>
    <d v="2025-11-14T00:00:00"/>
    <n v="69436204.810000002"/>
    <n v="0.62"/>
    <n v="1"/>
    <n v="4.9000000000000002E-2"/>
    <n v="0.62"/>
    <n v="1"/>
    <n v="4.9000000000000002E-2"/>
    <x v="1"/>
    <x v="1"/>
    <n v="69436204.810000002"/>
    <n v="0"/>
    <n v="0"/>
    <n v="0"/>
    <n v="0"/>
    <n v="0"/>
    <n v="0"/>
    <n v="0"/>
    <n v="0"/>
    <n v="0"/>
    <n v="0"/>
    <n v="0"/>
    <n v="0"/>
    <n v="0"/>
    <n v="0"/>
    <n v="0"/>
    <n v="69436204.810000002"/>
    <n v="0"/>
    <n v="69436204.8100000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0"/>
    <n v="64900"/>
    <d v="2024-11-18T00:00:00"/>
    <d v="2025-11-18T00:00:00"/>
    <n v="64900"/>
    <n v="0.63"/>
    <n v="1"/>
    <n v="3.2500000000000001E-2"/>
    <n v="0.63"/>
    <n v="1"/>
    <n v="3.2500000000000001E-2"/>
    <x v="1"/>
    <x v="1"/>
    <n v="64900"/>
    <n v="0"/>
    <n v="0"/>
    <n v="0"/>
    <n v="0"/>
    <n v="0"/>
    <n v="0"/>
    <n v="0"/>
    <n v="0"/>
    <n v="0"/>
    <n v="0"/>
    <n v="0"/>
    <n v="0"/>
    <n v="0"/>
    <n v="0"/>
    <n v="0"/>
    <n v="64900"/>
    <n v="0"/>
    <n v="64900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1.63"/>
    <n v="2"/>
    <n v="3.8199999999999998E-2"/>
    <n v="1.63"/>
    <n v="2"/>
    <n v="3.8199999999999998E-2"/>
    <x v="1"/>
    <x v="1"/>
    <n v="0"/>
    <n v="47937.5"/>
    <n v="0"/>
    <n v="0"/>
    <n v="0"/>
    <n v="0"/>
    <n v="0"/>
    <n v="0"/>
    <n v="0"/>
    <n v="0"/>
    <n v="0"/>
    <n v="0"/>
    <n v="0"/>
    <n v="0"/>
    <n v="0"/>
    <n v="0"/>
    <n v="47937.5"/>
    <n v="0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2.63"/>
    <n v="3"/>
    <n v="4.2999999999999997E-2"/>
    <n v="2.63"/>
    <n v="3"/>
    <n v="4.2999999999999997E-2"/>
    <x v="1"/>
    <x v="1"/>
    <n v="0"/>
    <n v="0"/>
    <n v="378190"/>
    <n v="0"/>
    <n v="0"/>
    <n v="0"/>
    <n v="0"/>
    <n v="0"/>
    <n v="0"/>
    <n v="0"/>
    <n v="0"/>
    <n v="0"/>
    <n v="0"/>
    <n v="0"/>
    <n v="0"/>
    <n v="0"/>
    <n v="0"/>
    <n v="378190"/>
    <n v="378190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3.63"/>
    <n v="4"/>
    <n v="4.7100000000000003E-2"/>
    <n v="3.63"/>
    <n v="4"/>
    <n v="4.7100000000000003E-2"/>
    <x v="1"/>
    <x v="1"/>
    <n v="0"/>
    <n v="0"/>
    <n v="0"/>
    <n v="463150"/>
    <n v="0"/>
    <n v="0"/>
    <n v="0"/>
    <n v="0"/>
    <n v="0"/>
    <n v="0"/>
    <n v="0"/>
    <n v="0"/>
    <n v="0"/>
    <n v="0"/>
    <n v="0"/>
    <n v="0"/>
    <n v="0"/>
    <n v="463150"/>
    <n v="463150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4.63"/>
    <n v="5"/>
    <n v="5.0700000000000002E-2"/>
    <n v="4.63"/>
    <n v="5"/>
    <n v="5.0700000000000002E-2"/>
    <x v="1"/>
    <x v="1"/>
    <n v="0"/>
    <n v="0"/>
    <n v="0"/>
    <n v="0"/>
    <n v="180835"/>
    <n v="0"/>
    <n v="0"/>
    <n v="0"/>
    <n v="0"/>
    <n v="0"/>
    <n v="0"/>
    <n v="0"/>
    <n v="0"/>
    <n v="0"/>
    <n v="0"/>
    <n v="0"/>
    <n v="0"/>
    <n v="180835"/>
    <n v="180835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5.63"/>
    <n v="6"/>
    <n v="5.3600000000000002E-2"/>
    <n v="5.63"/>
    <n v="6"/>
    <n v="5.3600000000000002E-2"/>
    <x v="1"/>
    <x v="1"/>
    <n v="0"/>
    <n v="0"/>
    <n v="0"/>
    <n v="0"/>
    <n v="0"/>
    <n v="426275"/>
    <n v="0"/>
    <n v="0"/>
    <n v="0"/>
    <n v="0"/>
    <n v="0"/>
    <n v="0"/>
    <n v="0"/>
    <n v="0"/>
    <n v="0"/>
    <n v="0"/>
    <n v="0"/>
    <n v="426275"/>
    <n v="426275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6.63"/>
    <n v="7"/>
    <n v="5.6399999999999999E-2"/>
    <n v="6.63"/>
    <n v="7"/>
    <n v="5.6399999999999999E-2"/>
    <x v="1"/>
    <x v="1"/>
    <n v="0"/>
    <n v="0"/>
    <n v="0"/>
    <n v="0"/>
    <n v="0"/>
    <n v="309676.25"/>
    <n v="309676.25"/>
    <n v="0"/>
    <n v="0"/>
    <n v="0"/>
    <n v="0"/>
    <n v="0"/>
    <n v="0"/>
    <n v="0"/>
    <n v="0"/>
    <n v="0"/>
    <n v="0"/>
    <n v="619352.5"/>
    <n v="619352.5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7.63"/>
    <n v="8"/>
    <n v="5.9299999999999999E-2"/>
    <n v="7.63"/>
    <n v="8"/>
    <n v="5.9299999999999999E-2"/>
    <x v="1"/>
    <x v="1"/>
    <n v="0"/>
    <n v="0"/>
    <n v="0"/>
    <n v="0"/>
    <n v="0"/>
    <n v="212547.5"/>
    <n v="212547.5"/>
    <n v="212547.5"/>
    <n v="0"/>
    <n v="0"/>
    <n v="0"/>
    <n v="0"/>
    <n v="0"/>
    <n v="0"/>
    <n v="0"/>
    <n v="0"/>
    <n v="0"/>
    <n v="637642.5"/>
    <n v="637642.5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8.6300000000000008"/>
    <n v="9"/>
    <n v="6.2100000000000002E-2"/>
    <n v="8.6300000000000008"/>
    <n v="9"/>
    <n v="6.2100000000000002E-2"/>
    <x v="1"/>
    <x v="1"/>
    <n v="0"/>
    <n v="0"/>
    <n v="0"/>
    <n v="0"/>
    <n v="0"/>
    <n v="1010854.375"/>
    <n v="1010854.375"/>
    <n v="1010854.375"/>
    <n v="1010854.38"/>
    <n v="0"/>
    <n v="0"/>
    <n v="0"/>
    <n v="0"/>
    <n v="0"/>
    <n v="0"/>
    <n v="0"/>
    <n v="0"/>
    <n v="4043417.5049999999"/>
    <n v="4043417.5049999999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0"/>
    <n v="0"/>
    <n v="0"/>
    <n v="0"/>
    <n v="0"/>
    <n v="0"/>
    <n v="100000000"/>
    <n v="0"/>
    <n v="0"/>
    <n v="0"/>
    <n v="0"/>
    <n v="0"/>
    <n v="0"/>
    <n v="0"/>
    <n v="0"/>
    <n v="0"/>
    <n v="0"/>
    <n v="100000000"/>
    <n v="1000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306817.12"/>
    <n v="0"/>
    <n v="0"/>
    <n v="0"/>
    <n v="0"/>
    <n v="7012962.8399999999"/>
    <d v="2024-04-05T00:00:00"/>
    <d v="2027-04-05T00:00:00"/>
    <n v="7012962.8399999999"/>
    <n v="2.0099999999999998"/>
    <n v="3"/>
    <n v="8.7499999999999994E-2"/>
    <n v="2.0099999999999998"/>
    <n v="3"/>
    <n v="8.7499999999999994E-2"/>
    <x v="1"/>
    <x v="1"/>
    <n v="0"/>
    <n v="0"/>
    <n v="7012962.8399999999"/>
    <n v="0"/>
    <n v="0"/>
    <n v="0"/>
    <n v="0"/>
    <n v="0"/>
    <n v="0"/>
    <n v="0"/>
    <n v="0"/>
    <n v="0"/>
    <n v="0"/>
    <n v="0"/>
    <n v="0"/>
    <n v="0"/>
    <n v="0"/>
    <n v="7012962.8399999999"/>
    <n v="7012962.8399999999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2.66"/>
    <n v="3"/>
    <n v="8.7499999999999994E-2"/>
    <n v="2.66"/>
    <n v="3"/>
    <n v="8.7499999999999994E-2"/>
    <x v="1"/>
    <x v="1"/>
    <n v="0"/>
    <n v="0"/>
    <n v="1193601.22"/>
    <n v="0"/>
    <n v="0"/>
    <n v="0"/>
    <n v="0"/>
    <n v="0"/>
    <n v="0"/>
    <n v="0"/>
    <n v="0"/>
    <n v="0"/>
    <n v="0"/>
    <n v="0"/>
    <n v="0"/>
    <n v="0"/>
    <n v="0"/>
    <n v="1193601.22"/>
    <n v="1193601.22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0"/>
    <n v="98087.5"/>
    <d v="2024-12-02T00:00:00"/>
    <d v="2025-12-02T00:00:00"/>
    <n v="98087.5"/>
    <n v="0.67"/>
    <n v="1"/>
    <n v="3.2500000000000001E-2"/>
    <n v="0.67"/>
    <n v="1"/>
    <n v="3.2500000000000001E-2"/>
    <x v="1"/>
    <x v="1"/>
    <n v="98087.5"/>
    <n v="0"/>
    <n v="0"/>
    <n v="0"/>
    <n v="0"/>
    <n v="0"/>
    <n v="0"/>
    <n v="0"/>
    <n v="0"/>
    <n v="0"/>
    <n v="0"/>
    <n v="0"/>
    <n v="0"/>
    <n v="0"/>
    <n v="0"/>
    <n v="0"/>
    <n v="98087.5"/>
    <n v="0"/>
    <n v="98087.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1.67"/>
    <n v="2"/>
    <n v="3.8199999999999998E-2"/>
    <n v="1.67"/>
    <n v="2"/>
    <n v="3.8199999999999998E-2"/>
    <x v="1"/>
    <x v="1"/>
    <n v="0"/>
    <n v="298392.5"/>
    <n v="0"/>
    <n v="0"/>
    <n v="0"/>
    <n v="0"/>
    <n v="0"/>
    <n v="0"/>
    <n v="0"/>
    <n v="0"/>
    <n v="0"/>
    <n v="0"/>
    <n v="0"/>
    <n v="0"/>
    <n v="0"/>
    <n v="0"/>
    <n v="298392.5"/>
    <n v="0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2.67"/>
    <n v="3"/>
    <n v="4.2999999999999997E-2"/>
    <n v="2.67"/>
    <n v="3"/>
    <n v="4.2999999999999997E-2"/>
    <x v="1"/>
    <x v="1"/>
    <n v="0"/>
    <n v="0"/>
    <n v="205467.5"/>
    <n v="0"/>
    <n v="0"/>
    <n v="0"/>
    <n v="0"/>
    <n v="0"/>
    <n v="0"/>
    <n v="0"/>
    <n v="0"/>
    <n v="0"/>
    <n v="0"/>
    <n v="0"/>
    <n v="0"/>
    <n v="0"/>
    <n v="0"/>
    <n v="205467.5"/>
    <n v="205467.5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3.67"/>
    <n v="4"/>
    <n v="4.7100000000000003E-2"/>
    <n v="3.67"/>
    <n v="4"/>
    <n v="4.7100000000000003E-2"/>
    <x v="1"/>
    <x v="1"/>
    <n v="0"/>
    <n v="0"/>
    <n v="0"/>
    <n v="356802.5"/>
    <n v="0"/>
    <n v="0"/>
    <n v="0"/>
    <n v="0"/>
    <n v="0"/>
    <n v="0"/>
    <n v="0"/>
    <n v="0"/>
    <n v="0"/>
    <n v="0"/>
    <n v="0"/>
    <n v="0"/>
    <n v="0"/>
    <n v="356802.5"/>
    <n v="356802.5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4.67"/>
    <n v="5"/>
    <n v="5.0700000000000002E-2"/>
    <n v="4.67"/>
    <n v="5"/>
    <n v="5.0700000000000002E-2"/>
    <x v="1"/>
    <x v="1"/>
    <n v="0"/>
    <n v="0"/>
    <n v="0"/>
    <n v="0"/>
    <n v="447957.5"/>
    <n v="0"/>
    <n v="0"/>
    <n v="0"/>
    <n v="0"/>
    <n v="0"/>
    <n v="0"/>
    <n v="0"/>
    <n v="0"/>
    <n v="0"/>
    <n v="0"/>
    <n v="0"/>
    <n v="0"/>
    <n v="447957.5"/>
    <n v="447957.5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5.67"/>
    <n v="6"/>
    <n v="5.3600000000000002E-2"/>
    <n v="5.67"/>
    <n v="6"/>
    <n v="5.3600000000000002E-2"/>
    <x v="1"/>
    <x v="1"/>
    <n v="0"/>
    <n v="0"/>
    <n v="0"/>
    <n v="0"/>
    <n v="0"/>
    <n v="1206697.5"/>
    <n v="0"/>
    <n v="0"/>
    <n v="0"/>
    <n v="0"/>
    <n v="0"/>
    <n v="0"/>
    <n v="0"/>
    <n v="0"/>
    <n v="0"/>
    <n v="0"/>
    <n v="0"/>
    <n v="1206697.5"/>
    <n v="1206697.5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6.67"/>
    <n v="7"/>
    <n v="5.6399999999999999E-2"/>
    <n v="6.67"/>
    <n v="7"/>
    <n v="5.6399999999999999E-2"/>
    <x v="1"/>
    <x v="1"/>
    <n v="0"/>
    <n v="0"/>
    <n v="0"/>
    <n v="0"/>
    <n v="0"/>
    <n v="1187596.25"/>
    <n v="1187596.25"/>
    <n v="0"/>
    <n v="0"/>
    <n v="0"/>
    <n v="0"/>
    <n v="0"/>
    <n v="0"/>
    <n v="0"/>
    <n v="0"/>
    <n v="0"/>
    <n v="0"/>
    <n v="2375192.5"/>
    <n v="2375192.5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7.67"/>
    <n v="8"/>
    <n v="5.9299999999999999E-2"/>
    <n v="7.67"/>
    <n v="8"/>
    <n v="5.9299999999999999E-2"/>
    <x v="1"/>
    <x v="1"/>
    <n v="0"/>
    <n v="0"/>
    <n v="0"/>
    <n v="0"/>
    <n v="0"/>
    <n v="88500"/>
    <n v="88500"/>
    <n v="88500"/>
    <n v="0"/>
    <n v="0"/>
    <n v="0"/>
    <n v="0"/>
    <n v="0"/>
    <n v="0"/>
    <n v="0"/>
    <n v="0"/>
    <n v="0"/>
    <n v="265500"/>
    <n v="265500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4-12-04T00:00:00"/>
    <d v="2025-12-04T00:00:00"/>
    <n v="312257.5"/>
    <n v="0.68"/>
    <n v="1"/>
    <n v="3.2500000000000001E-2"/>
    <n v="0.68"/>
    <n v="1"/>
    <n v="3.2500000000000001E-2"/>
    <x v="1"/>
    <x v="1"/>
    <n v="2000000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0"/>
    <n v="312257.5"/>
    <d v="2024-12-04T00:00:00"/>
    <d v="2026-12-04T00:00:00"/>
    <n v="503122.5"/>
    <n v="1.68"/>
    <n v="2"/>
    <n v="3.8199999999999998E-2"/>
    <n v="1.68"/>
    <n v="2"/>
    <n v="3.8199999999999998E-2"/>
    <x v="1"/>
    <x v="1"/>
    <n v="312257.5"/>
    <n v="0"/>
    <n v="0"/>
    <n v="0"/>
    <n v="0"/>
    <n v="0"/>
    <n v="0"/>
    <n v="0"/>
    <n v="0"/>
    <n v="0"/>
    <n v="0"/>
    <n v="0"/>
    <n v="0"/>
    <n v="0"/>
    <n v="0"/>
    <n v="0"/>
    <n v="312257.5"/>
    <n v="0"/>
    <n v="312257.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2.68"/>
    <n v="3"/>
    <n v="4.2999999999999997E-2"/>
    <n v="2.68"/>
    <n v="3"/>
    <n v="4.2999999999999997E-2"/>
    <x v="1"/>
    <x v="1"/>
    <n v="0"/>
    <n v="503122.5"/>
    <n v="0"/>
    <n v="0"/>
    <n v="0"/>
    <n v="0"/>
    <n v="0"/>
    <n v="0"/>
    <n v="0"/>
    <n v="0"/>
    <n v="0"/>
    <n v="0"/>
    <n v="0"/>
    <n v="0"/>
    <n v="0"/>
    <n v="0"/>
    <n v="503122.5"/>
    <n v="0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3.68"/>
    <n v="4"/>
    <n v="4.7100000000000003E-2"/>
    <n v="3.68"/>
    <n v="4"/>
    <n v="4.7100000000000003E-2"/>
    <x v="1"/>
    <x v="1"/>
    <n v="0"/>
    <n v="0"/>
    <n v="642215"/>
    <n v="0"/>
    <n v="0"/>
    <n v="0"/>
    <n v="0"/>
    <n v="0"/>
    <n v="0"/>
    <n v="0"/>
    <n v="0"/>
    <n v="0"/>
    <n v="0"/>
    <n v="0"/>
    <n v="0"/>
    <n v="0"/>
    <n v="0"/>
    <n v="642215"/>
    <n v="642215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4.68"/>
    <n v="5"/>
    <n v="5.0700000000000002E-2"/>
    <n v="4.68"/>
    <n v="5"/>
    <n v="5.0700000000000002E-2"/>
    <x v="1"/>
    <x v="1"/>
    <n v="0"/>
    <n v="0"/>
    <n v="0"/>
    <n v="699740"/>
    <n v="0"/>
    <n v="0"/>
    <n v="0"/>
    <n v="0"/>
    <n v="0"/>
    <n v="0"/>
    <n v="0"/>
    <n v="0"/>
    <n v="0"/>
    <n v="0"/>
    <n v="0"/>
    <n v="0"/>
    <n v="0"/>
    <n v="699740"/>
    <n v="699740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5.68"/>
    <n v="6"/>
    <n v="5.3600000000000002E-2"/>
    <n v="5.68"/>
    <n v="6"/>
    <n v="5.3600000000000002E-2"/>
    <x v="1"/>
    <x v="1"/>
    <n v="0"/>
    <n v="0"/>
    <n v="0"/>
    <n v="0"/>
    <n v="1168937.5"/>
    <n v="0"/>
    <n v="0"/>
    <n v="0"/>
    <n v="0"/>
    <n v="0"/>
    <n v="0"/>
    <n v="0"/>
    <n v="0"/>
    <n v="0"/>
    <n v="0"/>
    <n v="0"/>
    <n v="0"/>
    <n v="1168937.5"/>
    <n v="1168937.5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6.68"/>
    <n v="7"/>
    <n v="5.6399999999999999E-2"/>
    <n v="6.68"/>
    <n v="7"/>
    <n v="5.6399999999999999E-2"/>
    <x v="1"/>
    <x v="1"/>
    <n v="0"/>
    <n v="0"/>
    <n v="0"/>
    <n v="0"/>
    <n v="0"/>
    <n v="3396777.5"/>
    <n v="0"/>
    <n v="0"/>
    <n v="0"/>
    <n v="0"/>
    <n v="0"/>
    <n v="0"/>
    <n v="0"/>
    <n v="0"/>
    <n v="0"/>
    <n v="0"/>
    <n v="0"/>
    <n v="3396777.5"/>
    <n v="3396777.5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7.68"/>
    <n v="8"/>
    <n v="5.9299999999999999E-2"/>
    <n v="7.68"/>
    <n v="8"/>
    <n v="5.9299999999999999E-2"/>
    <x v="1"/>
    <x v="1"/>
    <n v="0"/>
    <n v="0"/>
    <n v="0"/>
    <n v="0"/>
    <n v="0"/>
    <n v="1669847.5"/>
    <n v="1669847.5"/>
    <n v="0"/>
    <n v="0"/>
    <n v="0"/>
    <n v="0"/>
    <n v="0"/>
    <n v="0"/>
    <n v="0"/>
    <n v="0"/>
    <n v="0"/>
    <n v="0"/>
    <n v="3339695"/>
    <n v="3339695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8.68"/>
    <n v="9"/>
    <n v="6.2100000000000002E-2"/>
    <n v="8.68"/>
    <n v="9"/>
    <n v="6.2100000000000002E-2"/>
    <x v="1"/>
    <x v="1"/>
    <n v="0"/>
    <n v="0"/>
    <n v="0"/>
    <n v="0"/>
    <n v="0"/>
    <n v="106200"/>
    <n v="106200"/>
    <n v="106200"/>
    <n v="0"/>
    <n v="0"/>
    <n v="0"/>
    <n v="0"/>
    <n v="0"/>
    <n v="0"/>
    <n v="0"/>
    <n v="0"/>
    <n v="0"/>
    <n v="318600"/>
    <n v="318600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0.62"/>
    <n v="1"/>
    <n v="4.9000000000000002E-2"/>
    <n v="0.62"/>
    <n v="1"/>
    <n v="4.9000000000000002E-2"/>
    <x v="1"/>
    <x v="1"/>
    <n v="0"/>
    <n v="0"/>
    <n v="0"/>
    <n v="0"/>
    <n v="0"/>
    <n v="26476.25"/>
    <n v="26476.25"/>
    <n v="26476.25"/>
    <n v="26476.25"/>
    <n v="0"/>
    <n v="0"/>
    <n v="0"/>
    <n v="0"/>
    <n v="0"/>
    <n v="0"/>
    <n v="0"/>
    <n v="0"/>
    <n v="105905"/>
    <n v="105905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1030246.42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0"/>
    <n v="0"/>
    <n v="23548489.539999999"/>
    <n v="0"/>
    <n v="0"/>
    <n v="0"/>
    <n v="0"/>
    <n v="0"/>
    <n v="0"/>
    <n v="0"/>
    <n v="0"/>
    <n v="0"/>
    <n v="0"/>
    <n v="0"/>
    <n v="0"/>
    <n v="0"/>
    <n v="0"/>
    <n v="23548489.539999999"/>
    <n v="23548489.539999999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2.0099999999999998"/>
    <n v="3"/>
    <n v="8.7499999999999994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6.69"/>
    <n v="7"/>
    <n v="9.5000000000000001E-2"/>
    <n v="6.69"/>
    <n v="7"/>
    <n v="9.5000000000000001E-2"/>
    <x v="1"/>
    <x v="1"/>
    <n v="0"/>
    <n v="0"/>
    <n v="0"/>
    <n v="0"/>
    <n v="0"/>
    <n v="0"/>
    <n v="150000000"/>
    <n v="0"/>
    <n v="0"/>
    <n v="0"/>
    <n v="0"/>
    <n v="0"/>
    <n v="0"/>
    <n v="0"/>
    <n v="0"/>
    <n v="0"/>
    <n v="0"/>
    <n v="150000000"/>
    <n v="1500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2.7"/>
    <n v="3"/>
    <n v="8.7499999999999994E-2"/>
    <n v="2.7"/>
    <n v="3"/>
    <n v="8.7499999999999994E-2"/>
    <x v="1"/>
    <x v="1"/>
    <n v="0"/>
    <n v="0"/>
    <n v="1414714.95"/>
    <n v="0"/>
    <n v="0"/>
    <n v="0"/>
    <n v="0"/>
    <n v="0"/>
    <n v="0"/>
    <n v="0"/>
    <n v="0"/>
    <n v="0"/>
    <n v="0"/>
    <n v="0"/>
    <n v="0"/>
    <n v="0"/>
    <n v="0"/>
    <n v="1414714.95"/>
    <n v="1414714.95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2.33"/>
    <n v="3"/>
    <n v="8.7499999999999994E-2"/>
    <n v="2.33"/>
    <n v="3"/>
    <n v="8.7499999999999994E-2"/>
    <x v="1"/>
    <x v="1"/>
    <n v="0"/>
    <n v="0"/>
    <n v="100000000"/>
    <n v="0"/>
    <n v="0"/>
    <n v="0"/>
    <n v="0"/>
    <n v="0"/>
    <n v="0"/>
    <n v="0"/>
    <n v="0"/>
    <n v="0"/>
    <n v="0"/>
    <n v="0"/>
    <n v="0"/>
    <n v="0"/>
    <n v="0"/>
    <n v="100000000"/>
    <n v="100000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4.2"/>
    <n v="5"/>
    <n v="9.2499999999999999E-2"/>
    <n v="4.2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0"/>
    <n v="424210"/>
    <d v="2024-12-19T00:00:00"/>
    <d v="2025-12-19T00:00:00"/>
    <n v="424210"/>
    <n v="0.72"/>
    <n v="1"/>
    <n v="3.2500000000000001E-2"/>
    <n v="0.72"/>
    <n v="1"/>
    <n v="3.2500000000000001E-2"/>
    <x v="1"/>
    <x v="1"/>
    <n v="424210"/>
    <n v="0"/>
    <n v="0"/>
    <n v="0"/>
    <n v="0"/>
    <n v="0"/>
    <n v="0"/>
    <n v="0"/>
    <n v="0"/>
    <n v="0"/>
    <n v="0"/>
    <n v="0"/>
    <n v="0"/>
    <n v="0"/>
    <n v="0"/>
    <n v="0"/>
    <n v="424210"/>
    <n v="0"/>
    <n v="424210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1.72"/>
    <n v="2"/>
    <n v="3.8199999999999998E-2"/>
    <n v="1.72"/>
    <n v="2"/>
    <n v="3.8199999999999998E-2"/>
    <x v="1"/>
    <x v="1"/>
    <n v="0"/>
    <n v="1502730"/>
    <n v="0"/>
    <n v="0"/>
    <n v="0"/>
    <n v="0"/>
    <n v="0"/>
    <n v="0"/>
    <n v="0"/>
    <n v="0"/>
    <n v="0"/>
    <n v="0"/>
    <n v="0"/>
    <n v="0"/>
    <n v="0"/>
    <n v="0"/>
    <n v="1502730"/>
    <n v="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2.72"/>
    <n v="3"/>
    <n v="4.2999999999999997E-2"/>
    <n v="2.72"/>
    <n v="3"/>
    <n v="4.2999999999999997E-2"/>
    <x v="1"/>
    <x v="1"/>
    <n v="0"/>
    <n v="0"/>
    <n v="2388615"/>
    <n v="0"/>
    <n v="0"/>
    <n v="0"/>
    <n v="0"/>
    <n v="0"/>
    <n v="0"/>
    <n v="0"/>
    <n v="0"/>
    <n v="0"/>
    <n v="0"/>
    <n v="0"/>
    <n v="0"/>
    <n v="0"/>
    <n v="0"/>
    <n v="2388615"/>
    <n v="2388615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3.72"/>
    <n v="4"/>
    <n v="4.7100000000000003E-2"/>
    <n v="3.72"/>
    <n v="4"/>
    <n v="4.7100000000000003E-2"/>
    <x v="1"/>
    <x v="1"/>
    <n v="0"/>
    <n v="0"/>
    <n v="0"/>
    <n v="1184720"/>
    <n v="0"/>
    <n v="0"/>
    <n v="0"/>
    <n v="0"/>
    <n v="0"/>
    <n v="0"/>
    <n v="0"/>
    <n v="0"/>
    <n v="0"/>
    <n v="0"/>
    <n v="0"/>
    <n v="0"/>
    <n v="0"/>
    <n v="1184720"/>
    <n v="1184720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4.72"/>
    <n v="5"/>
    <n v="5.0700000000000002E-2"/>
    <n v="4.72"/>
    <n v="5"/>
    <n v="5.0700000000000002E-2"/>
    <x v="1"/>
    <x v="1"/>
    <n v="0"/>
    <n v="0"/>
    <n v="0"/>
    <n v="0"/>
    <n v="16937720"/>
    <n v="0"/>
    <n v="0"/>
    <n v="0"/>
    <n v="0"/>
    <n v="0"/>
    <n v="0"/>
    <n v="0"/>
    <n v="0"/>
    <n v="0"/>
    <n v="0"/>
    <n v="0"/>
    <n v="0"/>
    <n v="16937720"/>
    <n v="16937720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5.72"/>
    <n v="6"/>
    <n v="5.3600000000000002E-2"/>
    <n v="5.72"/>
    <n v="6"/>
    <n v="5.3600000000000002E-2"/>
    <x v="1"/>
    <x v="1"/>
    <n v="0"/>
    <n v="0"/>
    <n v="0"/>
    <n v="0"/>
    <n v="0"/>
    <n v="1693447.5"/>
    <n v="0"/>
    <n v="0"/>
    <n v="0"/>
    <n v="0"/>
    <n v="0"/>
    <n v="0"/>
    <n v="0"/>
    <n v="0"/>
    <n v="0"/>
    <n v="0"/>
    <n v="0"/>
    <n v="1693447.5"/>
    <n v="1693447.5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6.72"/>
    <n v="7"/>
    <n v="5.6399999999999999E-2"/>
    <n v="6.72"/>
    <n v="7"/>
    <n v="5.6399999999999999E-2"/>
    <x v="1"/>
    <x v="1"/>
    <n v="0"/>
    <n v="0"/>
    <n v="0"/>
    <n v="0"/>
    <n v="0"/>
    <n v="295368.75"/>
    <n v="295368.75"/>
    <n v="0"/>
    <n v="0"/>
    <n v="0"/>
    <n v="0"/>
    <n v="0"/>
    <n v="0"/>
    <n v="0"/>
    <n v="0"/>
    <n v="0"/>
    <n v="0"/>
    <n v="590737.5"/>
    <n v="590737.5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8.7200000000000006"/>
    <n v="9"/>
    <n v="6.2100000000000002E-2"/>
    <n v="8.7200000000000006"/>
    <n v="9"/>
    <n v="6.2100000000000002E-2"/>
    <x v="1"/>
    <x v="1"/>
    <n v="0"/>
    <n v="0"/>
    <n v="0"/>
    <n v="0"/>
    <n v="0"/>
    <n v="13275"/>
    <n v="13275"/>
    <n v="13275"/>
    <n v="13275"/>
    <n v="0"/>
    <n v="0"/>
    <n v="0"/>
    <n v="0"/>
    <n v="0"/>
    <n v="0"/>
    <n v="0"/>
    <n v="0"/>
    <n v="53100"/>
    <n v="53100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0"/>
    <n v="38730931.799999997"/>
    <d v="2024-09-09T00:00:00"/>
    <d v="2029-09-09T00:00:00"/>
    <n v="38730931.799999997"/>
    <n v="4.4400000000000004"/>
    <n v="5"/>
    <n v="9.2499999999999999E-2"/>
    <n v="4.4400000000000004"/>
    <n v="5"/>
    <n v="9.2499999999999999E-2"/>
    <x v="1"/>
    <x v="1"/>
    <n v="0"/>
    <n v="0"/>
    <n v="0"/>
    <n v="0"/>
    <n v="38730931.799999997"/>
    <n v="0"/>
    <n v="0"/>
    <n v="0"/>
    <n v="0"/>
    <n v="0"/>
    <n v="0"/>
    <n v="0"/>
    <n v="0"/>
    <n v="0"/>
    <n v="0"/>
    <n v="0"/>
    <n v="0"/>
    <n v="38730931.799999997"/>
    <n v="38730931.799999997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0"/>
    <n v="38915111.509999998"/>
    <d v="2024-09-30T00:00:00"/>
    <d v="2031-09-30T00:00:00"/>
    <n v="38915111.509999998"/>
    <n v="6.5"/>
    <n v="7"/>
    <n v="9.5000000000000001E-2"/>
    <n v="6.5"/>
    <n v="7"/>
    <n v="9.5000000000000001E-2"/>
    <x v="1"/>
    <x v="1"/>
    <n v="0"/>
    <n v="0"/>
    <n v="0"/>
    <n v="0"/>
    <n v="0"/>
    <n v="0"/>
    <n v="38915111.509999998"/>
    <n v="0"/>
    <n v="0"/>
    <n v="0"/>
    <n v="0"/>
    <n v="0"/>
    <n v="0"/>
    <n v="0"/>
    <n v="0"/>
    <n v="0"/>
    <n v="0"/>
    <n v="38915111.509999998"/>
    <n v="38915111.509999998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4-11-14T00:00:00"/>
    <d v="2025-11-14T00:00:00"/>
    <n v="1500000"/>
    <n v="0.62"/>
    <n v="1"/>
    <n v="4.9000000000000002E-2"/>
    <n v="0.62"/>
    <n v="1"/>
    <n v="4.9000000000000002E-2"/>
    <x v="1"/>
    <x v="1"/>
    <n v="150000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4-11-14T00:00:00"/>
    <d v="2025-11-14T00:00:00"/>
    <n v="3000000"/>
    <n v="0.62"/>
    <n v="1"/>
    <n v="4.9000000000000002E-2"/>
    <n v="0.62"/>
    <n v="1"/>
    <n v="4.9000000000000002E-2"/>
    <x v="1"/>
    <x v="1"/>
    <n v="300000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0"/>
    <n v="22616.67"/>
    <d v="2024-11-14T00:00:00"/>
    <d v="2025-11-14T00:00:00"/>
    <n v="10000000"/>
    <n v="0.62"/>
    <n v="1"/>
    <n v="4.9000000000000002E-2"/>
    <n v="0.62"/>
    <n v="1"/>
    <n v="4.9000000000000002E-2"/>
    <x v="1"/>
    <x v="1"/>
    <n v="22616.67"/>
    <n v="0"/>
    <n v="0"/>
    <n v="0"/>
    <n v="0"/>
    <n v="0"/>
    <n v="0"/>
    <n v="0"/>
    <n v="0"/>
    <n v="0"/>
    <n v="0"/>
    <n v="0"/>
    <n v="0"/>
    <n v="0"/>
    <n v="0"/>
    <n v="0"/>
    <n v="22616.67"/>
    <n v="0"/>
    <n v="22616.67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2.33"/>
    <n v="3"/>
    <n v="8.7499999999999994E-2"/>
    <n v="2.33"/>
    <n v="3"/>
    <n v="8.7499999999999994E-2"/>
    <x v="1"/>
    <x v="1"/>
    <n v="0"/>
    <n v="0"/>
    <n v="0"/>
    <n v="0"/>
    <n v="0"/>
    <n v="10620"/>
    <n v="10620"/>
    <n v="10620"/>
    <n v="10620"/>
    <n v="10620"/>
    <n v="0"/>
    <n v="0"/>
    <n v="0"/>
    <n v="0"/>
    <n v="0"/>
    <n v="0"/>
    <n v="0"/>
    <n v="53100"/>
    <n v="5310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0.62"/>
    <n v="1"/>
    <n v="4.9000000000000002E-2"/>
    <n v="0.62"/>
    <n v="1"/>
    <n v="4.9000000000000002E-2"/>
    <x v="1"/>
    <x v="1"/>
    <n v="0"/>
    <n v="19293.98"/>
    <n v="0"/>
    <n v="0"/>
    <n v="0"/>
    <n v="0"/>
    <n v="0"/>
    <n v="0"/>
    <n v="0"/>
    <n v="0"/>
    <n v="0"/>
    <n v="0"/>
    <n v="0"/>
    <n v="0"/>
    <n v="0"/>
    <n v="0"/>
    <n v="19293.98"/>
    <n v="0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0.62"/>
    <n v="1"/>
    <n v="4.9000000000000002E-2"/>
    <n v="0.62"/>
    <n v="1"/>
    <n v="4.9000000000000002E-2"/>
    <x v="1"/>
    <x v="1"/>
    <n v="0"/>
    <n v="0"/>
    <n v="317022.74"/>
    <n v="0"/>
    <n v="0"/>
    <n v="0"/>
    <n v="0"/>
    <n v="0"/>
    <n v="0"/>
    <n v="0"/>
    <n v="0"/>
    <n v="0"/>
    <n v="0"/>
    <n v="0"/>
    <n v="0"/>
    <n v="0"/>
    <n v="0"/>
    <n v="317022.74"/>
    <n v="317022.74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3.74"/>
    <n v="4"/>
    <n v="4.7100000000000003E-2"/>
    <n v="3.74"/>
    <n v="4"/>
    <n v="4.7100000000000003E-2"/>
    <x v="1"/>
    <x v="1"/>
    <n v="0"/>
    <n v="0"/>
    <n v="0"/>
    <n v="176852.5"/>
    <n v="0"/>
    <n v="0"/>
    <n v="0"/>
    <n v="0"/>
    <n v="0"/>
    <n v="0"/>
    <n v="0"/>
    <n v="0"/>
    <n v="0"/>
    <n v="0"/>
    <n v="0"/>
    <n v="0"/>
    <n v="0"/>
    <n v="176852.5"/>
    <n v="176852.5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4.74"/>
    <n v="5"/>
    <n v="5.0700000000000002E-2"/>
    <n v="4.74"/>
    <n v="5"/>
    <n v="5.0700000000000002E-2"/>
    <x v="1"/>
    <x v="1"/>
    <n v="0"/>
    <n v="0"/>
    <n v="0"/>
    <n v="0"/>
    <n v="106200"/>
    <n v="0"/>
    <n v="0"/>
    <n v="0"/>
    <n v="0"/>
    <n v="0"/>
    <n v="0"/>
    <n v="0"/>
    <n v="0"/>
    <n v="0"/>
    <n v="0"/>
    <n v="0"/>
    <n v="0"/>
    <n v="106200"/>
    <n v="106200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.74"/>
    <n v="1"/>
    <n v="3.2500000000000001E-2"/>
    <n v="0.74"/>
    <n v="1"/>
    <n v="3.2500000000000001E-2"/>
    <x v="1"/>
    <x v="1"/>
    <n v="0"/>
    <n v="0"/>
    <n v="0"/>
    <n v="0"/>
    <n v="0"/>
    <n v="133192.5"/>
    <n v="0"/>
    <n v="0"/>
    <n v="0"/>
    <n v="0"/>
    <n v="0"/>
    <n v="0"/>
    <n v="0"/>
    <n v="0"/>
    <n v="0"/>
    <n v="0"/>
    <n v="0"/>
    <n v="133192.5"/>
    <n v="133192.5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1.74"/>
    <n v="2"/>
    <n v="3.8199999999999998E-2"/>
    <n v="1.74"/>
    <n v="2"/>
    <n v="3.8199999999999998E-2"/>
    <x v="1"/>
    <x v="1"/>
    <n v="0"/>
    <n v="0"/>
    <n v="0"/>
    <n v="0"/>
    <n v="0"/>
    <n v="81420"/>
    <n v="81420"/>
    <n v="0"/>
    <n v="0"/>
    <n v="0"/>
    <n v="0"/>
    <n v="0"/>
    <n v="0"/>
    <n v="0"/>
    <n v="0"/>
    <n v="0"/>
    <n v="0"/>
    <n v="162840"/>
    <n v="162840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2.74"/>
    <n v="3"/>
    <n v="4.2999999999999997E-2"/>
    <n v="2.74"/>
    <n v="3"/>
    <n v="4.2999999999999997E-2"/>
    <x v="1"/>
    <x v="1"/>
    <n v="0"/>
    <n v="0"/>
    <n v="0"/>
    <n v="0"/>
    <n v="0"/>
    <n v="109494.17"/>
    <n v="109494.17"/>
    <n v="109494.17"/>
    <n v="0"/>
    <n v="0"/>
    <n v="0"/>
    <n v="0"/>
    <n v="0"/>
    <n v="0"/>
    <n v="0"/>
    <n v="0"/>
    <n v="0"/>
    <n v="328482.51"/>
    <n v="328482.51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3.74"/>
    <n v="4"/>
    <n v="4.7100000000000003E-2"/>
    <n v="3.74"/>
    <n v="4"/>
    <n v="4.7100000000000003E-2"/>
    <x v="1"/>
    <x v="1"/>
    <n v="0"/>
    <n v="0"/>
    <n v="0"/>
    <n v="0"/>
    <n v="0"/>
    <n v="75558.600000000006"/>
    <n v="75558.600000000006"/>
    <n v="75558.600000000006"/>
    <n v="75558.600000000006"/>
    <n v="0"/>
    <n v="0"/>
    <n v="0"/>
    <n v="0"/>
    <n v="0"/>
    <n v="0"/>
    <n v="0"/>
    <n v="0"/>
    <n v="302234.40000000002"/>
    <n v="302234.40000000002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4.74"/>
    <n v="5"/>
    <n v="5.0700000000000002E-2"/>
    <n v="4.74"/>
    <n v="5"/>
    <n v="5.0700000000000002E-2"/>
    <x v="1"/>
    <x v="1"/>
    <n v="0"/>
    <n v="0"/>
    <n v="0"/>
    <n v="1881362.5"/>
    <n v="0"/>
    <n v="0"/>
    <n v="0"/>
    <n v="0"/>
    <n v="0"/>
    <n v="0"/>
    <n v="0"/>
    <n v="0"/>
    <n v="0"/>
    <n v="0"/>
    <n v="0"/>
    <n v="0"/>
    <n v="0"/>
    <n v="1881362.5"/>
    <n v="1881362.5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5.74"/>
    <n v="6"/>
    <n v="5.3600000000000002E-2"/>
    <n v="5.74"/>
    <n v="6"/>
    <n v="5.3600000000000002E-2"/>
    <x v="1"/>
    <x v="1"/>
    <n v="0"/>
    <n v="0"/>
    <n v="0"/>
    <n v="0"/>
    <n v="8099520"/>
    <n v="0"/>
    <n v="0"/>
    <n v="0"/>
    <n v="0"/>
    <n v="0"/>
    <n v="0"/>
    <n v="0"/>
    <n v="0"/>
    <n v="0"/>
    <n v="0"/>
    <n v="0"/>
    <n v="0"/>
    <n v="8099520"/>
    <n v="8099520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2-26T00:00:00"/>
    <d v="2031-12-26T00:00:00"/>
    <n v="162840"/>
    <n v="6.74"/>
    <n v="7"/>
    <n v="5.6399999999999999E-2"/>
    <n v="6.74"/>
    <n v="7"/>
    <n v="5.6399999999999999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7.74"/>
    <n v="8"/>
    <n v="5.9299999999999999E-2"/>
    <n v="7.74"/>
    <n v="8"/>
    <n v="5.9299999999999999E-2"/>
    <x v="1"/>
    <x v="1"/>
    <n v="0"/>
    <n v="0"/>
    <n v="50000000"/>
    <n v="0"/>
    <n v="0"/>
    <n v="0"/>
    <n v="0"/>
    <n v="0"/>
    <n v="0"/>
    <n v="0"/>
    <n v="0"/>
    <n v="0"/>
    <n v="0"/>
    <n v="0"/>
    <n v="0"/>
    <n v="0"/>
    <n v="0"/>
    <n v="50000000"/>
    <n v="500000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0"/>
    <n v="49718407.899999999"/>
    <d v="2024-12-26T00:00:00"/>
    <d v="2033-12-26T00:00:00"/>
    <n v="302234.38"/>
    <n v="8.74"/>
    <n v="9"/>
    <n v="6.2100000000000002E-2"/>
    <n v="8.74"/>
    <n v="9"/>
    <n v="6.2100000000000002E-2"/>
    <x v="1"/>
    <x v="1"/>
    <n v="49718407.899999999"/>
    <n v="0"/>
    <n v="0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0"/>
    <n v="51624984.539999999"/>
    <d v="2024-12-26T00:00:00"/>
    <d v="2034-12-26T00:00:00"/>
    <n v="53100"/>
    <n v="9.74"/>
    <n v="10"/>
    <n v="6.5000000000000002E-2"/>
    <n v="9.74"/>
    <n v="10"/>
    <n v="6.5000000000000002E-2"/>
    <x v="1"/>
    <x v="1"/>
    <n v="51624984.539999999"/>
    <n v="0"/>
    <n v="0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0"/>
    <n v="12500000"/>
    <d v="2024-11-14T00:00:00"/>
    <d v="2025-11-14T00:00:00"/>
    <n v="12500000"/>
    <n v="0.62"/>
    <n v="1"/>
    <n v="4.9000000000000002E-2"/>
    <n v="0.62"/>
    <n v="1"/>
    <n v="4.9000000000000002E-2"/>
    <x v="1"/>
    <x v="1"/>
    <n v="12500000"/>
    <n v="0"/>
    <n v="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0"/>
    <n v="16000000"/>
    <d v="2024-11-14T00:00:00"/>
    <d v="2025-11-14T00:00:00"/>
    <n v="16000000"/>
    <n v="0.62"/>
    <n v="1"/>
    <n v="4.9000000000000002E-2"/>
    <n v="0.62"/>
    <n v="1"/>
    <n v="4.9000000000000002E-2"/>
    <x v="1"/>
    <x v="1"/>
    <n v="16000000"/>
    <n v="0"/>
    <n v="0"/>
    <n v="0"/>
    <n v="0"/>
    <n v="0"/>
    <n v="0"/>
    <n v="0"/>
    <n v="0"/>
    <n v="0"/>
    <n v="0"/>
    <n v="0"/>
    <n v="0"/>
    <n v="0"/>
    <n v="0"/>
    <n v="0"/>
    <n v="16000000"/>
    <n v="0"/>
    <n v="16000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1-14T00:00:00"/>
    <d v="2025-11-14T00:00:00"/>
    <n v="5000000"/>
    <n v="0.62"/>
    <n v="1"/>
    <n v="4.9000000000000002E-2"/>
    <n v="0.62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11-14T00:00:00"/>
    <d v="2025-11-14T00:00:00"/>
    <n v="1000000"/>
    <n v="0.62"/>
    <n v="1"/>
    <n v="4.9000000000000002E-2"/>
    <n v="0.62"/>
    <n v="1"/>
    <n v="4.9000000000000002E-2"/>
    <x v="1"/>
    <x v="1"/>
    <n v="100000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1-14T00:00:00"/>
    <d v="2025-11-14T00:00:00"/>
    <n v="2000000"/>
    <n v="0.62"/>
    <n v="1"/>
    <n v="4.9000000000000002E-2"/>
    <n v="0.62"/>
    <n v="1"/>
    <n v="4.9000000000000002E-2"/>
    <x v="1"/>
    <x v="1"/>
    <n v="200000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0"/>
    <n v="100000"/>
    <d v="2024-11-14T00:00:00"/>
    <d v="2025-11-14T00:00:00"/>
    <n v="100000"/>
    <n v="0.62"/>
    <n v="1"/>
    <n v="4.9000000000000002E-2"/>
    <n v="0.62"/>
    <n v="1"/>
    <n v="4.9000000000000002E-2"/>
    <x v="1"/>
    <x v="1"/>
    <n v="100000"/>
    <n v="0"/>
    <n v="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0"/>
    <n v="250000"/>
    <d v="2024-11-14T00:00:00"/>
    <d v="2025-11-14T00:00:00"/>
    <n v="250000"/>
    <n v="0.62"/>
    <n v="1"/>
    <n v="4.9000000000000002E-2"/>
    <n v="0.62"/>
    <n v="1"/>
    <n v="4.9000000000000002E-2"/>
    <x v="1"/>
    <x v="1"/>
    <n v="250000"/>
    <n v="0"/>
    <n v="0"/>
    <n v="0"/>
    <n v="0"/>
    <n v="0"/>
    <n v="0"/>
    <n v="0"/>
    <n v="0"/>
    <n v="0"/>
    <n v="0"/>
    <n v="0"/>
    <n v="0"/>
    <n v="0"/>
    <n v="0"/>
    <n v="0"/>
    <n v="250000"/>
    <n v="0"/>
    <n v="25000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1-14T00:00:00"/>
    <d v="2025-11-14T00:00:00"/>
    <n v="10000000"/>
    <n v="0.62"/>
    <n v="1"/>
    <n v="4.9000000000000002E-2"/>
    <n v="0.62"/>
    <n v="1"/>
    <n v="4.9000000000000002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6.75"/>
    <n v="7"/>
    <n v="9.5000000000000001E-2"/>
    <n v="6.75"/>
    <n v="7"/>
    <n v="9.5000000000000001E-2"/>
    <x v="1"/>
    <x v="1"/>
    <n v="0"/>
    <n v="0"/>
    <n v="0"/>
    <n v="0"/>
    <n v="0"/>
    <n v="0"/>
    <n v="6363049.2300000004"/>
    <n v="0"/>
    <n v="0"/>
    <n v="0"/>
    <n v="0"/>
    <n v="0"/>
    <n v="0"/>
    <n v="0"/>
    <n v="0"/>
    <n v="0"/>
    <n v="0"/>
    <n v="6363049.2300000004"/>
    <n v="6363049.2300000004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6.75"/>
    <n v="7"/>
    <n v="9.5000000000000001E-2"/>
    <n v="6.75"/>
    <n v="7"/>
    <n v="9.5000000000000001E-2"/>
    <x v="1"/>
    <x v="1"/>
    <n v="0"/>
    <n v="0"/>
    <n v="0"/>
    <n v="0"/>
    <n v="0"/>
    <n v="0"/>
    <n v="1244366.82"/>
    <n v="0"/>
    <n v="0"/>
    <n v="0"/>
    <n v="0"/>
    <n v="0"/>
    <n v="0"/>
    <n v="0"/>
    <n v="0"/>
    <n v="0"/>
    <n v="0"/>
    <n v="1244366.82"/>
    <n v="1244366.82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6.75"/>
    <n v="7"/>
    <n v="9.5000000000000001E-2"/>
    <n v="6.75"/>
    <n v="7"/>
    <n v="9.5000000000000001E-2"/>
    <x v="1"/>
    <x v="1"/>
    <n v="0"/>
    <n v="0"/>
    <n v="0"/>
    <n v="0"/>
    <n v="0"/>
    <n v="0"/>
    <n v="863688.09"/>
    <n v="0"/>
    <n v="0"/>
    <n v="0"/>
    <n v="0"/>
    <n v="0"/>
    <n v="0"/>
    <n v="0"/>
    <n v="0"/>
    <n v="0"/>
    <n v="0"/>
    <n v="863688.09"/>
    <n v="863688.09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6.75"/>
    <n v="7"/>
    <n v="9.5000000000000001E-2"/>
    <n v="6.75"/>
    <n v="7"/>
    <n v="9.5000000000000001E-2"/>
    <x v="1"/>
    <x v="1"/>
    <n v="0"/>
    <n v="0"/>
    <n v="0"/>
    <n v="0"/>
    <n v="0"/>
    <n v="0"/>
    <n v="1598041.94"/>
    <n v="0"/>
    <n v="0"/>
    <n v="0"/>
    <n v="0"/>
    <n v="0"/>
    <n v="0"/>
    <n v="0"/>
    <n v="0"/>
    <n v="0"/>
    <n v="0"/>
    <n v="1598041.94"/>
    <n v="1598041.94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6.75"/>
    <n v="7"/>
    <n v="9.5000000000000001E-2"/>
    <n v="6.75"/>
    <n v="7"/>
    <n v="9.5000000000000001E-2"/>
    <x v="1"/>
    <x v="1"/>
    <n v="0"/>
    <n v="0"/>
    <n v="0"/>
    <n v="0"/>
    <n v="0"/>
    <n v="0"/>
    <n v="2888776.29"/>
    <n v="0"/>
    <n v="0"/>
    <n v="0"/>
    <n v="0"/>
    <n v="0"/>
    <n v="0"/>
    <n v="0"/>
    <n v="0"/>
    <n v="0"/>
    <n v="0"/>
    <n v="2888776.29"/>
    <n v="2888776.29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946288.8"/>
    <n v="0"/>
    <n v="0"/>
    <n v="0"/>
    <n v="0"/>
    <n v="0"/>
    <n v="0"/>
    <n v="0"/>
    <n v="946288.8"/>
    <n v="946288.8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6.75"/>
    <n v="7"/>
    <n v="9.5000000000000001E-2"/>
    <n v="6.75"/>
    <n v="7"/>
    <n v="9.5000000000000001E-2"/>
    <x v="1"/>
    <x v="1"/>
    <n v="0"/>
    <n v="0"/>
    <n v="0"/>
    <n v="0"/>
    <n v="0"/>
    <n v="0"/>
    <n v="453568.36"/>
    <n v="0"/>
    <n v="0"/>
    <n v="0"/>
    <n v="0"/>
    <n v="0"/>
    <n v="0"/>
    <n v="0"/>
    <n v="0"/>
    <n v="0"/>
    <n v="0"/>
    <n v="453568.36"/>
    <n v="453568.36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6.75"/>
    <n v="7"/>
    <n v="9.5000000000000001E-2"/>
    <n v="6.75"/>
    <n v="7"/>
    <n v="9.5000000000000001E-2"/>
    <x v="1"/>
    <x v="1"/>
    <n v="0"/>
    <n v="0"/>
    <n v="0"/>
    <n v="0"/>
    <n v="0"/>
    <n v="0"/>
    <n v="2398248.75"/>
    <n v="0"/>
    <n v="0"/>
    <n v="0"/>
    <n v="0"/>
    <n v="0"/>
    <n v="0"/>
    <n v="0"/>
    <n v="0"/>
    <n v="0"/>
    <n v="0"/>
    <n v="2398248.75"/>
    <n v="2398248.75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6.75"/>
    <n v="7"/>
    <n v="9.5000000000000001E-2"/>
    <n v="6.75"/>
    <n v="7"/>
    <n v="9.5000000000000001E-2"/>
    <x v="1"/>
    <x v="1"/>
    <n v="0"/>
    <n v="0"/>
    <n v="0"/>
    <n v="0"/>
    <n v="0"/>
    <n v="0"/>
    <n v="1896427.15"/>
    <n v="0"/>
    <n v="0"/>
    <n v="0"/>
    <n v="0"/>
    <n v="0"/>
    <n v="0"/>
    <n v="0"/>
    <n v="0"/>
    <n v="0"/>
    <n v="0"/>
    <n v="1896427.15"/>
    <n v="1896427.15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6.75"/>
    <n v="7"/>
    <n v="9.5000000000000001E-2"/>
    <n v="6.75"/>
    <n v="7"/>
    <n v="9.5000000000000001E-2"/>
    <x v="1"/>
    <x v="1"/>
    <n v="0"/>
    <n v="0"/>
    <n v="0"/>
    <n v="0"/>
    <n v="0"/>
    <n v="0"/>
    <n v="425412.64"/>
    <n v="0"/>
    <n v="0"/>
    <n v="0"/>
    <n v="0"/>
    <n v="0"/>
    <n v="0"/>
    <n v="0"/>
    <n v="0"/>
    <n v="0"/>
    <n v="0"/>
    <n v="425412.64"/>
    <n v="425412.64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6.75"/>
    <n v="7"/>
    <n v="9.5000000000000001E-2"/>
    <n v="6.75"/>
    <n v="7"/>
    <n v="9.5000000000000001E-2"/>
    <x v="1"/>
    <x v="1"/>
    <n v="0"/>
    <n v="0"/>
    <n v="0"/>
    <n v="0"/>
    <n v="0"/>
    <n v="0"/>
    <n v="1302030.05"/>
    <n v="0"/>
    <n v="0"/>
    <n v="0"/>
    <n v="0"/>
    <n v="0"/>
    <n v="0"/>
    <n v="0"/>
    <n v="0"/>
    <n v="0"/>
    <n v="0"/>
    <n v="1302030.05"/>
    <n v="1302030.05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6.75"/>
    <n v="7"/>
    <n v="9.5000000000000001E-2"/>
    <n v="6.75"/>
    <n v="7"/>
    <n v="9.5000000000000001E-2"/>
    <x v="1"/>
    <x v="1"/>
    <n v="0"/>
    <n v="0"/>
    <n v="0"/>
    <n v="0"/>
    <n v="0"/>
    <n v="0"/>
    <n v="1399235.53"/>
    <n v="0"/>
    <n v="0"/>
    <n v="0"/>
    <n v="0"/>
    <n v="0"/>
    <n v="0"/>
    <n v="0"/>
    <n v="0"/>
    <n v="0"/>
    <n v="0"/>
    <n v="1399235.53"/>
    <n v="1399235.53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6.75"/>
    <n v="7"/>
    <n v="9.5000000000000001E-2"/>
    <n v="6.75"/>
    <n v="7"/>
    <n v="9.5000000000000001E-2"/>
    <x v="1"/>
    <x v="1"/>
    <n v="0"/>
    <n v="0"/>
    <n v="0"/>
    <n v="0"/>
    <n v="0"/>
    <n v="0"/>
    <n v="2128570.4"/>
    <n v="0"/>
    <n v="0"/>
    <n v="0"/>
    <n v="0"/>
    <n v="0"/>
    <n v="0"/>
    <n v="0"/>
    <n v="0"/>
    <n v="0"/>
    <n v="0"/>
    <n v="2128570.4"/>
    <n v="2128570.4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6.75"/>
    <n v="7"/>
    <n v="9.5000000000000001E-2"/>
    <n v="6.75"/>
    <n v="7"/>
    <n v="9.5000000000000001E-2"/>
    <x v="1"/>
    <x v="1"/>
    <n v="0"/>
    <n v="0"/>
    <n v="0"/>
    <n v="0"/>
    <n v="0"/>
    <n v="0"/>
    <n v="579521.18999999994"/>
    <n v="0"/>
    <n v="0"/>
    <n v="0"/>
    <n v="0"/>
    <n v="0"/>
    <n v="0"/>
    <n v="0"/>
    <n v="0"/>
    <n v="0"/>
    <n v="0"/>
    <n v="579521.18999999994"/>
    <n v="579521.18999999994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6.75"/>
    <n v="7"/>
    <n v="9.5000000000000001E-2"/>
    <n v="6.75"/>
    <n v="7"/>
    <n v="9.5000000000000001E-2"/>
    <x v="1"/>
    <x v="1"/>
    <n v="0"/>
    <n v="0"/>
    <n v="0"/>
    <n v="0"/>
    <n v="0"/>
    <n v="0"/>
    <n v="1207065.28"/>
    <n v="0"/>
    <n v="0"/>
    <n v="0"/>
    <n v="0"/>
    <n v="0"/>
    <n v="0"/>
    <n v="0"/>
    <n v="0"/>
    <n v="0"/>
    <n v="0"/>
    <n v="1207065.28"/>
    <n v="1207065.28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6.75"/>
    <n v="7"/>
    <n v="9.5000000000000001E-2"/>
    <n v="6.75"/>
    <n v="7"/>
    <n v="9.5000000000000001E-2"/>
    <x v="1"/>
    <x v="1"/>
    <n v="0"/>
    <n v="0"/>
    <n v="0"/>
    <n v="0"/>
    <n v="0"/>
    <n v="0"/>
    <n v="477863.58"/>
    <n v="0"/>
    <n v="0"/>
    <n v="0"/>
    <n v="0"/>
    <n v="0"/>
    <n v="0"/>
    <n v="0"/>
    <n v="0"/>
    <n v="0"/>
    <n v="0"/>
    <n v="477863.58"/>
    <n v="477863.58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6.75"/>
    <n v="7"/>
    <n v="9.5000000000000001E-2"/>
    <n v="6.75"/>
    <n v="7"/>
    <n v="9.5000000000000001E-2"/>
    <x v="1"/>
    <x v="1"/>
    <n v="0"/>
    <n v="0"/>
    <n v="0"/>
    <n v="0"/>
    <n v="0"/>
    <n v="0"/>
    <n v="4374835.57"/>
    <n v="0"/>
    <n v="0"/>
    <n v="0"/>
    <n v="0"/>
    <n v="0"/>
    <n v="0"/>
    <n v="0"/>
    <n v="0"/>
    <n v="0"/>
    <n v="0"/>
    <n v="4374835.57"/>
    <n v="4374835.57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6.75"/>
    <n v="7"/>
    <n v="9.5000000000000001E-2"/>
    <n v="6.75"/>
    <n v="7"/>
    <n v="9.5000000000000001E-2"/>
    <x v="1"/>
    <x v="1"/>
    <n v="0"/>
    <n v="0"/>
    <n v="0"/>
    <n v="0"/>
    <n v="0"/>
    <n v="0"/>
    <n v="2201188.2000000002"/>
    <n v="0"/>
    <n v="0"/>
    <n v="0"/>
    <n v="0"/>
    <n v="0"/>
    <n v="0"/>
    <n v="0"/>
    <n v="0"/>
    <n v="0"/>
    <n v="0"/>
    <n v="2201188.2000000002"/>
    <n v="2201188.2000000002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6.75"/>
    <n v="7"/>
    <n v="9.5000000000000001E-2"/>
    <n v="6.75"/>
    <n v="7"/>
    <n v="9.5000000000000001E-2"/>
    <x v="1"/>
    <x v="1"/>
    <n v="0"/>
    <n v="0"/>
    <n v="0"/>
    <n v="0"/>
    <n v="0"/>
    <n v="0"/>
    <n v="563185.93999999994"/>
    <n v="0"/>
    <n v="0"/>
    <n v="0"/>
    <n v="0"/>
    <n v="0"/>
    <n v="0"/>
    <n v="0"/>
    <n v="0"/>
    <n v="0"/>
    <n v="0"/>
    <n v="563185.93999999994"/>
    <n v="563185.93999999994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6.75"/>
    <n v="7"/>
    <n v="9.5000000000000001E-2"/>
    <n v="6.75"/>
    <n v="7"/>
    <n v="9.5000000000000001E-2"/>
    <x v="1"/>
    <x v="1"/>
    <n v="0"/>
    <n v="0"/>
    <n v="0"/>
    <n v="0"/>
    <n v="0"/>
    <n v="0"/>
    <n v="619496.68000000005"/>
    <n v="0"/>
    <n v="0"/>
    <n v="0"/>
    <n v="0"/>
    <n v="0"/>
    <n v="0"/>
    <n v="0"/>
    <n v="0"/>
    <n v="0"/>
    <n v="0"/>
    <n v="619496.68000000005"/>
    <n v="619496.68000000005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9.75"/>
    <n v="10"/>
    <n v="9.7500000000000003E-2"/>
    <n v="9.75"/>
    <n v="10"/>
    <n v="9.7500000000000003E-2"/>
    <x v="1"/>
    <x v="1"/>
    <n v="0"/>
    <n v="0"/>
    <n v="0"/>
    <n v="0"/>
    <n v="0"/>
    <n v="0"/>
    <n v="454230.63"/>
    <n v="0"/>
    <n v="0"/>
    <n v="0"/>
    <n v="0"/>
    <n v="0"/>
    <n v="0"/>
    <n v="0"/>
    <n v="0"/>
    <n v="0"/>
    <n v="0"/>
    <n v="454230.63"/>
    <n v="454230.63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9.75"/>
    <n v="10"/>
    <n v="9.7500000000000003E-2"/>
    <n v="9.75"/>
    <n v="10"/>
    <n v="9.7500000000000003E-2"/>
    <x v="1"/>
    <x v="1"/>
    <n v="0"/>
    <n v="0"/>
    <n v="0"/>
    <n v="0"/>
    <n v="0"/>
    <n v="0"/>
    <n v="2065011.29"/>
    <n v="0"/>
    <n v="0"/>
    <n v="0"/>
    <n v="0"/>
    <n v="0"/>
    <n v="0"/>
    <n v="0"/>
    <n v="0"/>
    <n v="0"/>
    <n v="0"/>
    <n v="2065011.29"/>
    <n v="2065011.29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9.75"/>
    <n v="10"/>
    <n v="9.7500000000000003E-2"/>
    <n v="9.75"/>
    <n v="10"/>
    <n v="9.7500000000000003E-2"/>
    <x v="1"/>
    <x v="1"/>
    <n v="0"/>
    <n v="0"/>
    <n v="0"/>
    <n v="0"/>
    <n v="0"/>
    <n v="0"/>
    <n v="417763.9"/>
    <n v="0"/>
    <n v="0"/>
    <n v="0"/>
    <n v="0"/>
    <n v="0"/>
    <n v="0"/>
    <n v="0"/>
    <n v="0"/>
    <n v="0"/>
    <n v="0"/>
    <n v="417763.9"/>
    <n v="417763.9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2.66"/>
    <n v="3"/>
    <n v="8.7499999999999994E-2"/>
    <n v="2.66"/>
    <n v="3"/>
    <n v="8.7499999999999994E-2"/>
    <x v="1"/>
    <x v="1"/>
    <n v="0"/>
    <n v="0"/>
    <n v="9000000"/>
    <n v="0"/>
    <n v="0"/>
    <n v="0"/>
    <n v="0"/>
    <n v="0"/>
    <n v="0"/>
    <n v="0"/>
    <n v="0"/>
    <n v="0"/>
    <n v="0"/>
    <n v="0"/>
    <n v="0"/>
    <n v="0"/>
    <n v="0"/>
    <n v="9000000"/>
    <n v="9000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2.66"/>
    <n v="3"/>
    <n v="8.7499999999999994E-2"/>
    <n v="2.66"/>
    <n v="3"/>
    <n v="8.7499999999999994E-2"/>
    <x v="1"/>
    <x v="1"/>
    <n v="0"/>
    <n v="0"/>
    <n v="6000000"/>
    <n v="0"/>
    <n v="0"/>
    <n v="0"/>
    <n v="0"/>
    <n v="0"/>
    <n v="0"/>
    <n v="0"/>
    <n v="0"/>
    <n v="0"/>
    <n v="0"/>
    <n v="0"/>
    <n v="0"/>
    <n v="0"/>
    <n v="0"/>
    <n v="6000000"/>
    <n v="600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2.66"/>
    <n v="3"/>
    <n v="8.7499999999999994E-2"/>
    <n v="2.66"/>
    <n v="3"/>
    <n v="8.7499999999999994E-2"/>
    <x v="1"/>
    <x v="1"/>
    <n v="0"/>
    <n v="0"/>
    <n v="7500000"/>
    <n v="0"/>
    <n v="0"/>
    <n v="0"/>
    <n v="0"/>
    <n v="0"/>
    <n v="0"/>
    <n v="0"/>
    <n v="0"/>
    <n v="0"/>
    <n v="0"/>
    <n v="0"/>
    <n v="0"/>
    <n v="0"/>
    <n v="0"/>
    <n v="7500000"/>
    <n v="75000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2.66"/>
    <n v="3"/>
    <n v="8.7499999999999994E-2"/>
    <n v="2.66"/>
    <n v="3"/>
    <n v="8.7499999999999994E-2"/>
    <x v="1"/>
    <x v="1"/>
    <n v="0"/>
    <n v="0"/>
    <n v="25800000"/>
    <n v="0"/>
    <n v="0"/>
    <n v="0"/>
    <n v="0"/>
    <n v="0"/>
    <n v="0"/>
    <n v="0"/>
    <n v="0"/>
    <n v="0"/>
    <n v="0"/>
    <n v="0"/>
    <n v="0"/>
    <n v="0"/>
    <n v="0"/>
    <n v="25800000"/>
    <n v="25800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2.66"/>
    <n v="3"/>
    <n v="8.7499999999999994E-2"/>
    <n v="2.66"/>
    <n v="3"/>
    <n v="8.7499999999999994E-2"/>
    <x v="1"/>
    <x v="1"/>
    <n v="0"/>
    <n v="0"/>
    <n v="17200000"/>
    <n v="0"/>
    <n v="0"/>
    <n v="0"/>
    <n v="0"/>
    <n v="0"/>
    <n v="0"/>
    <n v="0"/>
    <n v="0"/>
    <n v="0"/>
    <n v="0"/>
    <n v="0"/>
    <n v="0"/>
    <n v="0"/>
    <n v="0"/>
    <n v="17200000"/>
    <n v="172000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0"/>
    <n v="700000"/>
    <d v="2025-01-15T00:00:00"/>
    <d v="2026-01-15T00:00:00"/>
    <n v="700000"/>
    <n v="0.79"/>
    <n v="1"/>
    <n v="4.9000000000000002E-2"/>
    <n v="0.79"/>
    <n v="1"/>
    <n v="4.9000000000000002E-2"/>
    <x v="1"/>
    <x v="1"/>
    <n v="0"/>
    <n v="700000"/>
    <n v="0"/>
    <n v="0"/>
    <n v="0"/>
    <n v="0"/>
    <n v="0"/>
    <n v="0"/>
    <n v="0"/>
    <n v="0"/>
    <n v="0"/>
    <n v="0"/>
    <n v="0"/>
    <n v="0"/>
    <n v="0"/>
    <n v="0"/>
    <n v="700000"/>
    <n v="0"/>
    <n v="7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2.83"/>
    <n v="3"/>
    <n v="8.7499999999999994E-2"/>
    <n v="2.83"/>
    <n v="3"/>
    <n v="8.7499999999999994E-2"/>
    <x v="1"/>
    <x v="1"/>
    <n v="0"/>
    <n v="0"/>
    <n v="0"/>
    <n v="15000000"/>
    <n v="0"/>
    <n v="0"/>
    <n v="0"/>
    <n v="0"/>
    <n v="0"/>
    <n v="0"/>
    <n v="0"/>
    <n v="0"/>
    <n v="0"/>
    <n v="0"/>
    <n v="0"/>
    <n v="0"/>
    <n v="0"/>
    <n v="15000000"/>
    <n v="1500000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1-28T00:00:00"/>
    <d v="2026-01-28T00:00:00"/>
    <n v="1500000"/>
    <n v="0.83"/>
    <n v="1"/>
    <n v="4.9000000000000002E-2"/>
    <n v="0.83"/>
    <n v="1"/>
    <n v="4.9000000000000002E-2"/>
    <x v="1"/>
    <x v="1"/>
    <n v="0"/>
    <n v="150000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0"/>
    <n v="1330000"/>
    <d v="2025-01-28T00:00:00"/>
    <d v="2026-01-28T00:00:00"/>
    <n v="1330000"/>
    <n v="0.83"/>
    <n v="1"/>
    <n v="4.9000000000000002E-2"/>
    <n v="0.83"/>
    <n v="1"/>
    <n v="4.9000000000000002E-2"/>
    <x v="1"/>
    <x v="1"/>
    <n v="0"/>
    <n v="1330000"/>
    <n v="0"/>
    <n v="0"/>
    <n v="0"/>
    <n v="0"/>
    <n v="0"/>
    <n v="0"/>
    <n v="0"/>
    <n v="0"/>
    <n v="0"/>
    <n v="0"/>
    <n v="0"/>
    <n v="0"/>
    <n v="0"/>
    <n v="0"/>
    <n v="1330000"/>
    <n v="0"/>
    <n v="133000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0"/>
    <n v="49899248.780000001"/>
    <d v="2025-01-15T00:00:00"/>
    <d v="2026-01-15T00:00:00"/>
    <n v="49899248.780000001"/>
    <n v="0.79"/>
    <n v="1"/>
    <n v="4.9000000000000002E-2"/>
    <n v="0.79"/>
    <n v="1"/>
    <n v="4.9000000000000002E-2"/>
    <x v="1"/>
    <x v="1"/>
    <n v="0"/>
    <n v="49899248.780000001"/>
    <n v="0"/>
    <n v="0"/>
    <n v="0"/>
    <n v="0"/>
    <n v="0"/>
    <n v="0"/>
    <n v="0"/>
    <n v="0"/>
    <n v="0"/>
    <n v="0"/>
    <n v="0"/>
    <n v="0"/>
    <n v="0"/>
    <n v="0"/>
    <n v="49899248.780000001"/>
    <n v="0"/>
    <n v="49899248.78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0"/>
    <n v="7983879.7999999998"/>
    <d v="2025-01-15T00:00:00"/>
    <d v="2026-01-15T00:00:00"/>
    <n v="7983879.7999999998"/>
    <n v="0.79"/>
    <n v="1"/>
    <n v="4.9000000000000002E-2"/>
    <n v="0.79"/>
    <n v="1"/>
    <n v="4.9000000000000002E-2"/>
    <x v="1"/>
    <x v="1"/>
    <n v="0"/>
    <n v="7983879.7999999998"/>
    <n v="0"/>
    <n v="0"/>
    <n v="0"/>
    <n v="0"/>
    <n v="0"/>
    <n v="0"/>
    <n v="0"/>
    <n v="0"/>
    <n v="0"/>
    <n v="0"/>
    <n v="0"/>
    <n v="0"/>
    <n v="0"/>
    <n v="0"/>
    <n v="7983879.7999999998"/>
    <n v="0"/>
    <n v="7983879.7999999998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2.66"/>
    <n v="3"/>
    <n v="8.7499999999999994E-2"/>
    <n v="2.66"/>
    <n v="3"/>
    <n v="8.7499999999999994E-2"/>
    <x v="1"/>
    <x v="1"/>
    <n v="0"/>
    <n v="0"/>
    <n v="2900000"/>
    <n v="0"/>
    <n v="0"/>
    <n v="0"/>
    <n v="0"/>
    <n v="0"/>
    <n v="0"/>
    <n v="0"/>
    <n v="0"/>
    <n v="0"/>
    <n v="0"/>
    <n v="0"/>
    <n v="0"/>
    <n v="0"/>
    <n v="0"/>
    <n v="2900000"/>
    <n v="29000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2.66"/>
    <n v="3"/>
    <n v="8.7499999999999994E-2"/>
    <n v="2.66"/>
    <n v="3"/>
    <n v="8.7499999999999994E-2"/>
    <x v="1"/>
    <x v="1"/>
    <n v="0"/>
    <n v="0"/>
    <n v="1220000"/>
    <n v="0"/>
    <n v="0"/>
    <n v="0"/>
    <n v="0"/>
    <n v="0"/>
    <n v="0"/>
    <n v="0"/>
    <n v="0"/>
    <n v="0"/>
    <n v="0"/>
    <n v="0"/>
    <n v="0"/>
    <n v="0"/>
    <n v="0"/>
    <n v="1220000"/>
    <n v="12200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10000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1000000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0"/>
    <n v="0"/>
    <n v="200000"/>
    <d v="2025-01-28T00:00:00"/>
    <d v="2026-01-28T00:00:00"/>
    <n v="200000"/>
    <n v="0.83"/>
    <n v="1"/>
    <n v="4.9000000000000002E-2"/>
    <n v="0.83"/>
    <n v="1"/>
    <n v="4.9000000000000002E-2"/>
    <x v="1"/>
    <x v="1"/>
    <n v="0"/>
    <n v="200000"/>
    <n v="0"/>
    <n v="0"/>
    <n v="0"/>
    <n v="0"/>
    <n v="0"/>
    <n v="0"/>
    <n v="0"/>
    <n v="0"/>
    <n v="0"/>
    <n v="0"/>
    <n v="0"/>
    <n v="0"/>
    <n v="0"/>
    <n v="0"/>
    <n v="200000"/>
    <n v="0"/>
    <n v="2000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0"/>
    <n v="0"/>
    <n v="0"/>
    <n v="7500000"/>
    <n v="0"/>
    <n v="0"/>
    <n v="0"/>
    <n v="0"/>
    <n v="0"/>
    <n v="0"/>
    <n v="0"/>
    <n v="0"/>
    <n v="0"/>
    <n v="0"/>
    <n v="0"/>
    <n v="0"/>
    <n v="0"/>
    <n v="7500000"/>
    <n v="750000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0"/>
    <n v="0"/>
    <n v="0"/>
    <n v="7500000"/>
    <n v="0"/>
    <n v="0"/>
    <n v="0"/>
    <n v="0"/>
    <n v="0"/>
    <n v="0"/>
    <n v="0"/>
    <n v="0"/>
    <n v="0"/>
    <n v="0"/>
    <n v="0"/>
    <n v="0"/>
    <n v="0"/>
    <n v="7500000"/>
    <n v="750000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2.7"/>
    <n v="3"/>
    <n v="8.7499999999999994E-2"/>
    <n v="2.7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0"/>
    <n v="0"/>
    <n v="0"/>
    <n v="0"/>
    <n v="0"/>
    <n v="0"/>
    <n v="0"/>
    <n v="100000000"/>
    <n v="0"/>
    <n v="0"/>
    <n v="0"/>
    <n v="0"/>
    <n v="0"/>
    <n v="0"/>
    <n v="0"/>
    <n v="0"/>
    <n v="0"/>
    <n v="100000000"/>
    <n v="10000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2.7"/>
    <n v="3"/>
    <n v="8.7499999999999994E-2"/>
    <n v="2.7"/>
    <n v="3"/>
    <n v="8.7499999999999994E-2"/>
    <x v="1"/>
    <x v="1"/>
    <n v="0"/>
    <n v="0"/>
    <n v="7000000"/>
    <n v="0"/>
    <n v="0"/>
    <n v="0"/>
    <n v="0"/>
    <n v="0"/>
    <n v="0"/>
    <n v="0"/>
    <n v="0"/>
    <n v="0"/>
    <n v="0"/>
    <n v="0"/>
    <n v="0"/>
    <n v="0"/>
    <n v="0"/>
    <n v="7000000"/>
    <n v="7000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0"/>
    <n v="0"/>
    <n v="0"/>
    <n v="0"/>
    <n v="0"/>
    <n v="0"/>
    <n v="0"/>
    <n v="100000000"/>
    <n v="0"/>
    <n v="0"/>
    <n v="0"/>
    <n v="0"/>
    <n v="0"/>
    <n v="0"/>
    <n v="0"/>
    <n v="0"/>
    <n v="0"/>
    <n v="100000000"/>
    <n v="10000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5-03-17T00:00:00"/>
    <d v="2026-03-17T00:00:00"/>
    <n v="200000000"/>
    <n v="0.96"/>
    <n v="1"/>
    <n v="4.9000000000000002E-2"/>
    <n v="0.96"/>
    <n v="1"/>
    <n v="4.9000000000000002E-2"/>
    <x v="1"/>
    <x v="1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n v="0"/>
    <n v="250000000"/>
    <d v="2025-03-18T00:00:00"/>
    <d v="2032-03-18T00:00:00"/>
    <n v="250000000"/>
    <n v="6.97"/>
    <n v="7"/>
    <n v="9.5000000000000001E-2"/>
    <n v="6.97"/>
    <n v="7"/>
    <n v="9.5000000000000001E-2"/>
    <x v="1"/>
    <x v="1"/>
    <n v="0"/>
    <n v="0"/>
    <n v="0"/>
    <n v="0"/>
    <n v="0"/>
    <n v="0"/>
    <n v="0"/>
    <n v="250000000"/>
    <n v="0"/>
    <n v="0"/>
    <n v="0"/>
    <n v="0"/>
    <n v="0"/>
    <n v="0"/>
    <n v="0"/>
    <n v="0"/>
    <n v="0"/>
    <n v="250000000"/>
    <n v="250000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n v="0"/>
    <n v="120000000"/>
    <m/>
    <d v="2025-03-17T00:00:00"/>
    <n v="120000000"/>
    <n v="0"/>
    <n v="0"/>
    <n v="4.9000000000000002E-2"/>
    <n v="0"/>
    <n v="0"/>
    <n v="4.9000000000000002E-2"/>
    <x v="1"/>
    <x v="1"/>
    <n v="0"/>
    <n v="120000000"/>
    <n v="0"/>
    <n v="0"/>
    <n v="0"/>
    <n v="0"/>
    <n v="0"/>
    <n v="0"/>
    <n v="0"/>
    <n v="0"/>
    <n v="0"/>
    <n v="0"/>
    <n v="0"/>
    <n v="0"/>
    <n v="0"/>
    <n v="0"/>
    <n v="120000000"/>
    <n v="0"/>
    <n v="12000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96"/>
    <n v="1"/>
    <n v="4.9000000000000002E-2"/>
    <n v="0.96"/>
    <n v="1"/>
    <n v="4.9000000000000002E-2"/>
    <x v="1"/>
    <x v="1"/>
    <n v="0"/>
    <n v="1500000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0"/>
    <n v="71000000"/>
    <d v="2025-03-17T00:00:00"/>
    <d v="2026-03-17T00:00:00"/>
    <n v="71000000"/>
    <n v="0.96"/>
    <n v="1"/>
    <n v="4.9000000000000002E-2"/>
    <n v="0.96"/>
    <n v="1"/>
    <n v="4.9000000000000002E-2"/>
    <x v="1"/>
    <x v="1"/>
    <n v="0"/>
    <n v="71000000"/>
    <n v="0"/>
    <n v="0"/>
    <n v="0"/>
    <n v="0"/>
    <n v="0"/>
    <n v="0"/>
    <n v="0"/>
    <n v="0"/>
    <n v="0"/>
    <n v="0"/>
    <n v="0"/>
    <n v="0"/>
    <n v="0"/>
    <n v="0"/>
    <n v="71000000"/>
    <n v="0"/>
    <n v="71000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n v="0"/>
    <n v="60000000"/>
    <d v="2025-03-17T00:00:00"/>
    <d v="2026-03-17T00:00:00"/>
    <n v="60000000"/>
    <n v="0.96"/>
    <n v="1"/>
    <n v="4.9000000000000002E-2"/>
    <n v="0.96"/>
    <n v="1"/>
    <n v="4.9000000000000002E-2"/>
    <x v="1"/>
    <x v="1"/>
    <n v="0"/>
    <n v="60000000"/>
    <n v="0"/>
    <n v="0"/>
    <n v="0"/>
    <n v="0"/>
    <n v="0"/>
    <n v="0"/>
    <n v="0"/>
    <n v="0"/>
    <n v="0"/>
    <n v="0"/>
    <n v="0"/>
    <n v="0"/>
    <n v="0"/>
    <n v="0"/>
    <n v="60000000"/>
    <n v="0"/>
    <n v="6000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96"/>
    <n v="1"/>
    <n v="4.9000000000000002E-2"/>
    <n v="0.96"/>
    <n v="1"/>
    <n v="4.9000000000000002E-2"/>
    <x v="1"/>
    <x v="1"/>
    <n v="0"/>
    <n v="5000000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96"/>
    <n v="1"/>
    <n v="4.9000000000000002E-2"/>
    <n v="0.96"/>
    <n v="1"/>
    <n v="4.9000000000000002E-2"/>
    <x v="1"/>
    <x v="1"/>
    <n v="0"/>
    <n v="47500000"/>
    <n v="0"/>
    <n v="0"/>
    <n v="0"/>
    <n v="0"/>
    <n v="0"/>
    <n v="0"/>
    <n v="0"/>
    <n v="0"/>
    <n v="0"/>
    <n v="0"/>
    <n v="0"/>
    <n v="0"/>
    <n v="0"/>
    <n v="0"/>
    <n v="47500000"/>
    <n v="0"/>
    <n v="475000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96"/>
    <n v="1"/>
    <n v="4.9000000000000002E-2"/>
    <n v="0.96"/>
    <n v="1"/>
    <n v="4.9000000000000002E-2"/>
    <x v="1"/>
    <x v="1"/>
    <n v="0"/>
    <n v="47500000"/>
    <n v="0"/>
    <n v="0"/>
    <n v="0"/>
    <n v="0"/>
    <n v="0"/>
    <n v="0"/>
    <n v="0"/>
    <n v="0"/>
    <n v="0"/>
    <n v="0"/>
    <n v="0"/>
    <n v="0"/>
    <n v="0"/>
    <n v="0"/>
    <n v="47500000"/>
    <n v="0"/>
    <n v="475000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96"/>
    <n v="1"/>
    <n v="4.9000000000000002E-2"/>
    <n v="0.96"/>
    <n v="1"/>
    <n v="4.9000000000000002E-2"/>
    <x v="1"/>
    <x v="1"/>
    <n v="0"/>
    <n v="5000000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3-21T00:00:00"/>
    <d v="2026-03-21T00:00:00"/>
    <n v="6000000"/>
    <n v="0.98"/>
    <n v="1"/>
    <n v="4.9000000000000002E-2"/>
    <n v="0.98"/>
    <n v="1"/>
    <n v="4.9000000000000002E-2"/>
    <x v="1"/>
    <x v="1"/>
    <n v="0"/>
    <n v="6000000"/>
    <n v="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98"/>
    <n v="1"/>
    <n v="4.9000000000000002E-2"/>
    <n v="0.98"/>
    <n v="1"/>
    <n v="4.9000000000000002E-2"/>
    <x v="1"/>
    <x v="1"/>
    <n v="0"/>
    <n v="1000000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98"/>
    <n v="1"/>
    <n v="4.9000000000000002E-2"/>
    <n v="0.98"/>
    <n v="1"/>
    <n v="4.9000000000000002E-2"/>
    <x v="1"/>
    <x v="1"/>
    <n v="0"/>
    <n v="2000000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21T00:00:00"/>
    <d v="2026-03-21T00:00:00"/>
    <n v="50000000"/>
    <n v="0.98"/>
    <n v="1"/>
    <n v="4.9000000000000002E-2"/>
    <n v="0.98"/>
    <n v="1"/>
    <n v="4.9000000000000002E-2"/>
    <x v="1"/>
    <x v="1"/>
    <n v="0"/>
    <n v="5000000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98"/>
    <n v="1"/>
    <n v="4.9000000000000002E-2"/>
    <n v="0.98"/>
    <n v="1"/>
    <n v="4.9000000000000002E-2"/>
    <x v="1"/>
    <x v="1"/>
    <n v="0"/>
    <n v="2000000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98"/>
    <n v="1"/>
    <n v="4.9000000000000002E-2"/>
    <n v="0.98"/>
    <n v="1"/>
    <n v="4.9000000000000002E-2"/>
    <x v="1"/>
    <x v="1"/>
    <n v="0"/>
    <n v="1000000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n v="0"/>
    <n v="27500000"/>
    <d v="2025-03-21T00:00:00"/>
    <d v="2026-03-21T00:00:00"/>
    <n v="27500000"/>
    <n v="0.98"/>
    <n v="1"/>
    <n v="7.0000000000000007E-2"/>
    <n v="0.98"/>
    <n v="1"/>
    <n v="7.0000000000000007E-2"/>
    <x v="1"/>
    <x v="1"/>
    <n v="0"/>
    <n v="0"/>
    <n v="27500000"/>
    <n v="0"/>
    <n v="0"/>
    <n v="0"/>
    <n v="0"/>
    <n v="0"/>
    <n v="0"/>
    <n v="0"/>
    <n v="0"/>
    <n v="0"/>
    <n v="0"/>
    <n v="0"/>
    <n v="0"/>
    <n v="0"/>
    <n v="0"/>
    <n v="27500000"/>
    <n v="27500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3-24T00:00:00"/>
    <d v="2030-03-24T00:00:00"/>
    <n v="50000000"/>
    <n v="4.9800000000000004"/>
    <n v="5"/>
    <n v="9.2499999999999999E-2"/>
    <n v="4.9800000000000004"/>
    <n v="5"/>
    <n v="9.2499999999999999E-2"/>
    <x v="1"/>
    <x v="1"/>
    <n v="0"/>
    <n v="0"/>
    <n v="0"/>
    <n v="0"/>
    <n v="0"/>
    <n v="50000000"/>
    <n v="0"/>
    <n v="0"/>
    <n v="0"/>
    <n v="0"/>
    <n v="0"/>
    <n v="0"/>
    <n v="0"/>
    <n v="0"/>
    <n v="0"/>
    <n v="0"/>
    <n v="0"/>
    <n v="50000000"/>
    <n v="5000000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1-15T00:00:00"/>
    <d v="2026-01-15T00:00:00"/>
    <n v="500000"/>
    <n v="0.79"/>
    <n v="1"/>
    <n v="4.9000000000000002E-2"/>
    <n v="0.79"/>
    <n v="1"/>
    <n v="4.9000000000000002E-2"/>
    <x v="1"/>
    <x v="1"/>
    <n v="0"/>
    <n v="50000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2.8"/>
    <n v="2.97"/>
    <n v="8.7499999999999994E-2"/>
    <n v="2.8"/>
    <n v="2.97"/>
    <n v="8.7499999999999994E-2"/>
    <x v="1"/>
    <x v="1"/>
    <n v="0"/>
    <n v="0"/>
    <n v="0"/>
    <n v="2000000"/>
    <n v="0"/>
    <n v="0"/>
    <n v="0"/>
    <n v="0"/>
    <n v="0"/>
    <n v="0"/>
    <n v="0"/>
    <n v="0"/>
    <n v="0"/>
    <n v="0"/>
    <n v="0"/>
    <n v="0"/>
    <n v="0"/>
    <n v="2000000"/>
    <n v="2000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2.7"/>
    <n v="3"/>
    <n v="8.7499999999999994E-2"/>
    <n v="2.7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96"/>
    <n v="1"/>
    <n v="4.9000000000000002E-2"/>
    <n v="0.96"/>
    <n v="1"/>
    <n v="4.9000000000000002E-2"/>
    <x v="1"/>
    <x v="1"/>
    <n v="0"/>
    <n v="1500000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n v="0"/>
    <n v="1190000"/>
    <d v="2025-03-21T00:00:00"/>
    <d v="2026-03-21T00:00:00"/>
    <n v="1190000"/>
    <n v="0.98"/>
    <n v="1"/>
    <n v="4.9000000000000002E-2"/>
    <n v="0.98"/>
    <n v="1"/>
    <n v="4.9000000000000002E-2"/>
    <x v="1"/>
    <x v="1"/>
    <n v="0"/>
    <n v="1190000"/>
    <n v="0"/>
    <n v="0"/>
    <n v="0"/>
    <n v="0"/>
    <n v="0"/>
    <n v="0"/>
    <n v="0"/>
    <n v="0"/>
    <n v="0"/>
    <n v="0"/>
    <n v="0"/>
    <n v="0"/>
    <n v="0"/>
    <n v="0"/>
    <n v="1190000"/>
    <n v="0"/>
    <n v="119000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0"/>
    <n v="20000000"/>
    <d v="2025-03-17T00:00:00"/>
    <d v="2026-03-17T00:00:00"/>
    <n v="20000000"/>
    <n v="0.96"/>
    <n v="1"/>
    <n v="4.9000000000000002E-2"/>
    <n v="0.96"/>
    <n v="1"/>
    <n v="4.9000000000000002E-2"/>
    <x v="1"/>
    <x v="1"/>
    <n v="0"/>
    <n v="2000000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0"/>
    <n v="0"/>
    <n v="0"/>
    <n v="0"/>
    <n v="0"/>
    <n v="18814401.859999999"/>
    <d v="2025-01-15T00:00:00"/>
    <d v="2026-01-15T00:00:00"/>
    <n v="18814401.859999999"/>
    <n v="0.79"/>
    <n v="1"/>
    <n v="4.9000000000000002E-2"/>
    <n v="0.79"/>
    <n v="1"/>
    <n v="4.9000000000000002E-2"/>
    <x v="1"/>
    <x v="1"/>
    <n v="0"/>
    <n v="18814401.859999999"/>
    <n v="0"/>
    <n v="0"/>
    <n v="0"/>
    <n v="0"/>
    <n v="0"/>
    <n v="0"/>
    <n v="0"/>
    <n v="0"/>
    <n v="0"/>
    <n v="0"/>
    <n v="0"/>
    <n v="0"/>
    <n v="0"/>
    <n v="0"/>
    <n v="18814401.859999999"/>
    <n v="0"/>
    <n v="18814401.859999999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31T00:00:00"/>
    <d v="2032-03-31T00:00:00"/>
    <n v="1000000"/>
    <n v="7"/>
    <n v="7"/>
    <n v="9.5000000000000001E-2"/>
    <n v="7"/>
    <n v="7"/>
    <n v="9.5000000000000001E-2"/>
    <x v="1"/>
    <x v="1"/>
    <n v="0"/>
    <n v="0"/>
    <n v="0"/>
    <n v="0"/>
    <n v="0"/>
    <n v="0"/>
    <n v="0"/>
    <n v="1000000"/>
    <n v="0"/>
    <n v="0"/>
    <n v="0"/>
    <n v="0"/>
    <n v="0"/>
    <n v="0"/>
    <n v="0"/>
    <n v="0"/>
    <n v="0"/>
    <n v="1000000"/>
    <n v="10000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00000"/>
    <n v="0"/>
    <n v="0"/>
    <n v="0"/>
    <n v="0"/>
    <n v="0"/>
    <n v="0"/>
    <n v="1200000"/>
    <d v="2025-03-21T00:00:00"/>
    <d v="2026-03-21T00:00:00"/>
    <n v="1200000"/>
    <n v="126.18904109589042"/>
    <n v="1"/>
    <n v="4.9000000000000002E-2"/>
    <n v="126.18904109589043"/>
    <n v="1"/>
    <n v="4.9000000000000002E-2"/>
    <x v="1"/>
    <x v="1"/>
    <n v="0"/>
    <n v="1200000"/>
    <n v="0"/>
    <n v="0"/>
    <n v="0"/>
    <n v="0"/>
    <n v="0"/>
    <n v="0"/>
    <n v="0"/>
    <n v="0"/>
    <n v="0"/>
    <n v="0"/>
    <n v="0"/>
    <n v="0"/>
    <n v="0"/>
    <n v="0"/>
    <n v="1200000"/>
    <n v="0"/>
    <n v="12000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70634296.230000004"/>
    <n v="0"/>
    <n v="0"/>
    <n v="0"/>
    <n v="0"/>
    <n v="0"/>
    <n v="0"/>
    <n v="70634296.230000004"/>
    <d v="2025-04-02T00:00:00"/>
    <d v="2030-04-02T00:00:00"/>
    <n v="70634296.230000004"/>
    <n v="130.22465753424657"/>
    <n v="5.0027397260273974"/>
    <n v="9.2499999999999999E-2"/>
    <n v="130.22465753424657"/>
    <n v="5.0027397260273974"/>
    <n v="9.2499999999999999E-2"/>
    <x v="1"/>
    <x v="1"/>
    <n v="0"/>
    <n v="0"/>
    <n v="0"/>
    <n v="0"/>
    <n v="0"/>
    <n v="70634296.230000004"/>
    <n v="0"/>
    <n v="0"/>
    <n v="0"/>
    <n v="0"/>
    <n v="0"/>
    <n v="0"/>
    <n v="0"/>
    <n v="0"/>
    <n v="0"/>
    <n v="0"/>
    <n v="0"/>
    <n v="70634296.230000004"/>
    <n v="70634296.230000004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00000"/>
    <n v="0"/>
    <n v="0"/>
    <n v="0"/>
    <n v="0"/>
    <n v="0"/>
    <n v="0"/>
    <n v="1400000"/>
    <d v="2025-04-04T00:00:00"/>
    <d v="2026-04-04T00:00:00"/>
    <n v="1400000"/>
    <n v="126.22739726027397"/>
    <n v="1"/>
    <n v="4.9000000000000002E-2"/>
    <n v="126.22739726027397"/>
    <n v="1"/>
    <n v="4.9000000000000002E-2"/>
    <x v="1"/>
    <x v="1"/>
    <n v="0"/>
    <n v="1400000"/>
    <n v="0"/>
    <n v="0"/>
    <n v="0"/>
    <n v="0"/>
    <n v="0"/>
    <n v="0"/>
    <n v="0"/>
    <n v="0"/>
    <n v="0"/>
    <n v="0"/>
    <n v="0"/>
    <n v="0"/>
    <n v="0"/>
    <n v="0"/>
    <n v="1400000"/>
    <n v="0"/>
    <n v="14000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0"/>
    <n v="2000000"/>
    <d v="2025-04-04T00:00:00"/>
    <d v="2028-04-04T00:00:00"/>
    <n v="2000000"/>
    <n v="128.23013698630137"/>
    <n v="3.0027397260273974"/>
    <n v="8.7499999999999994E-2"/>
    <n v="128.23013698630137"/>
    <n v="3.0027397260273974"/>
    <n v="8.7499999999999994E-2"/>
    <x v="1"/>
    <x v="1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3"/>
    <n v="0"/>
    <n v="0"/>
    <n v="0"/>
    <n v="0"/>
    <n v="0"/>
    <n v="0"/>
    <n v="1835446.43"/>
    <d v="2025-04-04T00:00:00"/>
    <d v="2030-04-04T00:00:00"/>
    <n v="1835446.43"/>
    <n v="130.23013698630137"/>
    <n v="5.0027397260273974"/>
    <n v="9.2499999999999999E-2"/>
    <n v="130.23013698630137"/>
    <n v="5.0027397260273965"/>
    <n v="9.2499999999999999E-2"/>
    <x v="1"/>
    <x v="1"/>
    <n v="0"/>
    <n v="0"/>
    <n v="0"/>
    <n v="0"/>
    <n v="0"/>
    <n v="1835446.43"/>
    <n v="0"/>
    <n v="0"/>
    <n v="0"/>
    <n v="0"/>
    <n v="0"/>
    <n v="0"/>
    <n v="0"/>
    <n v="0"/>
    <n v="0"/>
    <n v="0"/>
    <n v="0"/>
    <n v="1835446.43"/>
    <n v="1835446.43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4"/>
    <n v="0"/>
    <n v="0"/>
    <n v="0"/>
    <n v="0"/>
    <n v="0"/>
    <n v="0"/>
    <n v="1835446.44"/>
    <d v="2025-04-04T00:00:00"/>
    <d v="2026-04-04T00:00:00"/>
    <n v="1835446.44"/>
    <n v="126.22739726027397"/>
    <n v="1"/>
    <n v="4.9000000000000002E-2"/>
    <n v="126.22739726027397"/>
    <n v="1"/>
    <n v="4.9000000000000002E-2"/>
    <x v="1"/>
    <x v="1"/>
    <n v="0"/>
    <n v="0"/>
    <n v="0"/>
    <n v="1835446.44"/>
    <n v="0"/>
    <n v="0"/>
    <n v="0"/>
    <n v="0"/>
    <n v="0"/>
    <n v="0"/>
    <n v="0"/>
    <n v="0"/>
    <n v="0"/>
    <n v="0"/>
    <n v="0"/>
    <n v="0"/>
    <n v="0"/>
    <n v="1835446.44"/>
    <n v="1835446.44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4"/>
    <n v="0"/>
    <n v="0"/>
    <n v="0"/>
    <n v="0"/>
    <n v="0"/>
    <n v="0"/>
    <n v="1835446.44"/>
    <d v="2025-04-04T00:00:00"/>
    <d v="2028-04-04T00:00:00"/>
    <n v="1835446.44"/>
    <n v="128.23013698630137"/>
    <n v="3.0027397260273974"/>
    <n v="8.7499999999999994E-2"/>
    <n v="128.23013698630137"/>
    <n v="3.0027397260273974"/>
    <n v="8.7499999999999994E-2"/>
    <x v="1"/>
    <x v="1"/>
    <n v="0"/>
    <n v="1835446.44"/>
    <n v="0"/>
    <n v="0"/>
    <n v="0"/>
    <n v="0"/>
    <n v="0"/>
    <n v="0"/>
    <n v="0"/>
    <n v="0"/>
    <n v="0"/>
    <n v="0"/>
    <n v="0"/>
    <n v="0"/>
    <n v="0"/>
    <n v="0"/>
    <n v="1835446.44"/>
    <n v="0"/>
    <n v="1835446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5"/>
    <n v="0"/>
    <n v="0"/>
    <n v="0"/>
    <n v="0"/>
    <n v="0"/>
    <n v="0"/>
    <n v="1652750.75"/>
    <d v="2025-04-04T00:00:00"/>
    <d v="2030-04-04T00:00:00"/>
    <n v="1652750.75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652750.75"/>
    <n v="0"/>
    <n v="0"/>
    <n v="0"/>
    <n v="0"/>
    <n v="0"/>
    <n v="0"/>
    <n v="0"/>
    <n v="0"/>
    <n v="0"/>
    <n v="0"/>
    <n v="0"/>
    <n v="1652750.75"/>
    <n v="1652750.75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4"/>
    <n v="0"/>
    <n v="0"/>
    <n v="0"/>
    <n v="0"/>
    <n v="0"/>
    <n v="0"/>
    <n v="1652750.74"/>
    <d v="2025-04-04T00:00:00"/>
    <d v="2026-04-04T00:00:00"/>
    <n v="1652750.74"/>
    <n v="126.22739726027397"/>
    <n v="1"/>
    <n v="4.9000000000000002E-2"/>
    <n v="126.22739726027399"/>
    <n v="1"/>
    <n v="4.9000000000000002E-2"/>
    <x v="1"/>
    <x v="1"/>
    <n v="0"/>
    <n v="0"/>
    <n v="0"/>
    <n v="1652750.74"/>
    <n v="0"/>
    <n v="0"/>
    <n v="0"/>
    <n v="0"/>
    <n v="0"/>
    <n v="0"/>
    <n v="0"/>
    <n v="0"/>
    <n v="0"/>
    <n v="0"/>
    <n v="0"/>
    <n v="0"/>
    <n v="0"/>
    <n v="1652750.74"/>
    <n v="1652750.74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4"/>
    <n v="0"/>
    <n v="0"/>
    <n v="0"/>
    <n v="0"/>
    <n v="0"/>
    <n v="0"/>
    <n v="1652750.74"/>
    <d v="2025-04-04T00:00:00"/>
    <d v="2028-04-04T00:00:00"/>
    <n v="1652750.74"/>
    <n v="128.23013698630137"/>
    <n v="3.0027397260273974"/>
    <n v="8.7499999999999994E-2"/>
    <n v="128.23013698630137"/>
    <n v="3.0027397260273974"/>
    <n v="8.7499999999999994E-2"/>
    <x v="1"/>
    <x v="1"/>
    <n v="0"/>
    <n v="1652750.74"/>
    <n v="0"/>
    <n v="0"/>
    <n v="0"/>
    <n v="0"/>
    <n v="0"/>
    <n v="0"/>
    <n v="0"/>
    <n v="0"/>
    <n v="0"/>
    <n v="0"/>
    <n v="0"/>
    <n v="0"/>
    <n v="0"/>
    <n v="0"/>
    <n v="1652750.74"/>
    <n v="0"/>
    <n v="1652750.74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30-04-04T00:00:00"/>
    <n v="844405.7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844405.73"/>
    <n v="0"/>
    <n v="0"/>
    <n v="0"/>
    <n v="0"/>
    <n v="0"/>
    <n v="0"/>
    <n v="0"/>
    <n v="0"/>
    <n v="0"/>
    <n v="0"/>
    <n v="0"/>
    <n v="844405.73"/>
    <n v="844405.73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26-04-04T00:00:00"/>
    <n v="844405.73"/>
    <n v="126.22739726027397"/>
    <n v="1"/>
    <n v="4.9000000000000002E-2"/>
    <n v="126.22739726027397"/>
    <n v="1"/>
    <n v="4.9000000000000002E-2"/>
    <x v="1"/>
    <x v="1"/>
    <n v="0"/>
    <n v="0"/>
    <n v="0"/>
    <n v="844405.73"/>
    <n v="0"/>
    <n v="0"/>
    <n v="0"/>
    <n v="0"/>
    <n v="0"/>
    <n v="0"/>
    <n v="0"/>
    <n v="0"/>
    <n v="0"/>
    <n v="0"/>
    <n v="0"/>
    <n v="0"/>
    <n v="0"/>
    <n v="844405.73"/>
    <n v="844405.73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28-04-04T00:00:00"/>
    <n v="844405.73"/>
    <n v="128.23013698630137"/>
    <n v="3.0027397260273974"/>
    <n v="8.7499999999999994E-2"/>
    <n v="128.23013698630137"/>
    <n v="3.0027397260273969"/>
    <n v="8.7499999999999994E-2"/>
    <x v="1"/>
    <x v="1"/>
    <n v="0"/>
    <n v="844405.73"/>
    <n v="0"/>
    <n v="0"/>
    <n v="0"/>
    <n v="0"/>
    <n v="0"/>
    <n v="0"/>
    <n v="0"/>
    <n v="0"/>
    <n v="0"/>
    <n v="0"/>
    <n v="0"/>
    <n v="0"/>
    <n v="0"/>
    <n v="0"/>
    <n v="844405.73"/>
    <n v="0"/>
    <n v="844405.73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30-04-04T00:00:00"/>
    <n v="371837.68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371837.68"/>
    <n v="0"/>
    <n v="0"/>
    <n v="0"/>
    <n v="0"/>
    <n v="0"/>
    <n v="0"/>
    <n v="0"/>
    <n v="0"/>
    <n v="0"/>
    <n v="0"/>
    <n v="0"/>
    <n v="371837.68"/>
    <n v="371837.68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26-04-04T00:00:00"/>
    <n v="371837.68"/>
    <n v="126.22739726027397"/>
    <n v="1"/>
    <n v="4.9000000000000002E-2"/>
    <n v="126.22739726027397"/>
    <n v="1"/>
    <n v="4.9000000000000002E-2"/>
    <x v="1"/>
    <x v="1"/>
    <n v="0"/>
    <n v="0"/>
    <n v="0"/>
    <n v="371837.68"/>
    <n v="0"/>
    <n v="0"/>
    <n v="0"/>
    <n v="0"/>
    <n v="0"/>
    <n v="0"/>
    <n v="0"/>
    <n v="0"/>
    <n v="0"/>
    <n v="0"/>
    <n v="0"/>
    <n v="0"/>
    <n v="0"/>
    <n v="371837.68"/>
    <n v="371837.68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28-04-04T00:00:00"/>
    <n v="371837.68"/>
    <n v="128.23013698630137"/>
    <n v="3.0027397260273974"/>
    <n v="8.7499999999999994E-2"/>
    <n v="128.23013698630137"/>
    <n v="3.0027397260273969"/>
    <n v="8.7499999999999994E-2"/>
    <x v="1"/>
    <x v="1"/>
    <n v="0"/>
    <n v="371837.68"/>
    <n v="0"/>
    <n v="0"/>
    <n v="0"/>
    <n v="0"/>
    <n v="0"/>
    <n v="0"/>
    <n v="0"/>
    <n v="0"/>
    <n v="0"/>
    <n v="0"/>
    <n v="0"/>
    <n v="0"/>
    <n v="0"/>
    <n v="0"/>
    <n v="371837.68"/>
    <n v="0"/>
    <n v="371837.68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5"/>
    <n v="0"/>
    <n v="0"/>
    <n v="0"/>
    <n v="0"/>
    <n v="0"/>
    <n v="0"/>
    <n v="293598.5"/>
    <d v="2025-04-04T00:00:00"/>
    <d v="2030-04-04T00:00:00"/>
    <n v="293598.5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293598.5"/>
    <n v="0"/>
    <n v="0"/>
    <n v="0"/>
    <n v="0"/>
    <n v="0"/>
    <n v="0"/>
    <n v="0"/>
    <n v="0"/>
    <n v="0"/>
    <n v="0"/>
    <n v="0"/>
    <n v="293598.5"/>
    <n v="293598.5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49"/>
    <n v="0"/>
    <n v="0"/>
    <n v="0"/>
    <n v="0"/>
    <n v="0"/>
    <n v="0"/>
    <n v="293598.49"/>
    <d v="2025-04-04T00:00:00"/>
    <d v="2026-04-04T00:00:00"/>
    <n v="293598.49"/>
    <n v="126.22739726027397"/>
    <n v="1"/>
    <n v="4.9000000000000002E-2"/>
    <n v="126.22739726027399"/>
    <n v="1"/>
    <n v="4.9000000000000002E-2"/>
    <x v="1"/>
    <x v="1"/>
    <n v="0"/>
    <n v="0"/>
    <n v="0"/>
    <n v="293598.49"/>
    <n v="0"/>
    <n v="0"/>
    <n v="0"/>
    <n v="0"/>
    <n v="0"/>
    <n v="0"/>
    <n v="0"/>
    <n v="0"/>
    <n v="0"/>
    <n v="0"/>
    <n v="0"/>
    <n v="0"/>
    <n v="0"/>
    <n v="293598.49"/>
    <n v="293598.49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49"/>
    <n v="0"/>
    <n v="0"/>
    <n v="0"/>
    <n v="0"/>
    <n v="0"/>
    <n v="0"/>
    <n v="293598.49"/>
    <d v="2025-04-04T00:00:00"/>
    <d v="2028-04-04T00:00:00"/>
    <n v="293598.49"/>
    <n v="128.23013698630137"/>
    <n v="3.0027397260273974"/>
    <n v="8.7499999999999994E-2"/>
    <n v="128.23013698630137"/>
    <n v="3.0027397260273974"/>
    <n v="8.7499999999999994E-2"/>
    <x v="1"/>
    <x v="1"/>
    <n v="0"/>
    <n v="293598.49"/>
    <n v="0"/>
    <n v="0"/>
    <n v="0"/>
    <n v="0"/>
    <n v="0"/>
    <n v="0"/>
    <n v="0"/>
    <n v="0"/>
    <n v="0"/>
    <n v="0"/>
    <n v="0"/>
    <n v="0"/>
    <n v="0"/>
    <n v="0"/>
    <n v="293598.49"/>
    <n v="0"/>
    <n v="293598.49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8"/>
    <n v="0"/>
    <n v="0"/>
    <n v="0"/>
    <n v="0"/>
    <n v="0"/>
    <n v="0"/>
    <n v="235248.58"/>
    <d v="2025-04-04T00:00:00"/>
    <d v="2030-04-04T00:00:00"/>
    <n v="235248.58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235248.58"/>
    <n v="0"/>
    <n v="0"/>
    <n v="0"/>
    <n v="0"/>
    <n v="0"/>
    <n v="0"/>
    <n v="0"/>
    <n v="0"/>
    <n v="0"/>
    <n v="0"/>
    <n v="0"/>
    <n v="235248.58"/>
    <n v="235248.58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9"/>
    <n v="0"/>
    <n v="0"/>
    <n v="0"/>
    <n v="0"/>
    <n v="0"/>
    <n v="0"/>
    <n v="235248.59"/>
    <d v="2025-04-04T00:00:00"/>
    <d v="2026-04-04T00:00:00"/>
    <n v="235248.59"/>
    <n v="126.22739726027397"/>
    <n v="1"/>
    <n v="4.9000000000000002E-2"/>
    <n v="126.22739726027397"/>
    <n v="1"/>
    <n v="4.9000000000000002E-2"/>
    <x v="1"/>
    <x v="1"/>
    <n v="0"/>
    <n v="0"/>
    <n v="0"/>
    <n v="235248.59"/>
    <n v="0"/>
    <n v="0"/>
    <n v="0"/>
    <n v="0"/>
    <n v="0"/>
    <n v="0"/>
    <n v="0"/>
    <n v="0"/>
    <n v="0"/>
    <n v="0"/>
    <n v="0"/>
    <n v="0"/>
    <n v="0"/>
    <n v="235248.59"/>
    <n v="235248.59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9"/>
    <n v="0"/>
    <n v="0"/>
    <n v="0"/>
    <n v="0"/>
    <n v="0"/>
    <n v="0"/>
    <n v="235248.59"/>
    <d v="2025-04-04T00:00:00"/>
    <d v="2028-04-04T00:00:00"/>
    <n v="235248.59"/>
    <n v="128.23013698630137"/>
    <n v="3.0027397260273974"/>
    <n v="8.7499999999999994E-2"/>
    <n v="128.23013698630137"/>
    <n v="3.0027397260273974"/>
    <n v="8.7499999999999994E-2"/>
    <x v="1"/>
    <x v="1"/>
    <n v="0"/>
    <n v="235248.59"/>
    <n v="0"/>
    <n v="0"/>
    <n v="0"/>
    <n v="0"/>
    <n v="0"/>
    <n v="0"/>
    <n v="0"/>
    <n v="0"/>
    <n v="0"/>
    <n v="0"/>
    <n v="0"/>
    <n v="0"/>
    <n v="0"/>
    <n v="0"/>
    <n v="235248.59"/>
    <n v="0"/>
    <n v="235248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30-04-04T00:00:00"/>
    <n v="184812.68"/>
    <n v="130.23013698630137"/>
    <n v="5.0027397260273974"/>
    <n v="9.2499999999999999E-2"/>
    <n v="130.23013698630137"/>
    <n v="5.0027397260273974"/>
    <n v="9.2499999999999985E-2"/>
    <x v="1"/>
    <x v="1"/>
    <n v="0"/>
    <n v="0"/>
    <n v="0"/>
    <n v="0"/>
    <n v="0"/>
    <n v="184812.68"/>
    <n v="0"/>
    <n v="0"/>
    <n v="0"/>
    <n v="0"/>
    <n v="0"/>
    <n v="0"/>
    <n v="0"/>
    <n v="0"/>
    <n v="0"/>
    <n v="0"/>
    <n v="0"/>
    <n v="184812.68"/>
    <n v="184812.68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26-04-04T00:00:00"/>
    <n v="184812.68"/>
    <n v="126.22739726027397"/>
    <n v="1"/>
    <n v="4.9000000000000002E-2"/>
    <n v="126.22739726027396"/>
    <n v="1"/>
    <n v="4.8999999999999995E-2"/>
    <x v="1"/>
    <x v="1"/>
    <n v="0"/>
    <n v="0"/>
    <n v="0"/>
    <n v="184812.68"/>
    <n v="0"/>
    <n v="0"/>
    <n v="0"/>
    <n v="0"/>
    <n v="0"/>
    <n v="0"/>
    <n v="0"/>
    <n v="0"/>
    <n v="0"/>
    <n v="0"/>
    <n v="0"/>
    <n v="0"/>
    <n v="0"/>
    <n v="184812.68"/>
    <n v="184812.68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28-04-04T00:00:00"/>
    <n v="184812.68"/>
    <n v="128.23013698630137"/>
    <n v="3.0027397260273974"/>
    <n v="8.7499999999999994E-2"/>
    <n v="128.23013698630137"/>
    <n v="3.0027397260273974"/>
    <n v="8.7499999999999994E-2"/>
    <x v="1"/>
    <x v="1"/>
    <n v="0"/>
    <n v="184812.68"/>
    <n v="0"/>
    <n v="0"/>
    <n v="0"/>
    <n v="0"/>
    <n v="0"/>
    <n v="0"/>
    <n v="0"/>
    <n v="0"/>
    <n v="0"/>
    <n v="0"/>
    <n v="0"/>
    <n v="0"/>
    <n v="0"/>
    <n v="0"/>
    <n v="184812.68"/>
    <n v="0"/>
    <n v="184812.68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1"/>
    <n v="0"/>
    <n v="0"/>
    <n v="0"/>
    <n v="0"/>
    <n v="0"/>
    <n v="0"/>
    <n v="150021.71"/>
    <d v="2025-04-04T00:00:00"/>
    <d v="2030-04-04T00:00:00"/>
    <n v="150021.71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50021.71"/>
    <n v="0"/>
    <n v="0"/>
    <n v="0"/>
    <n v="0"/>
    <n v="0"/>
    <n v="0"/>
    <n v="0"/>
    <n v="0"/>
    <n v="0"/>
    <n v="0"/>
    <n v="0"/>
    <n v="150021.71"/>
    <n v="150021.71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2"/>
    <n v="0"/>
    <n v="0"/>
    <n v="0"/>
    <n v="0"/>
    <n v="0"/>
    <n v="0"/>
    <n v="150021.72"/>
    <d v="2025-04-04T00:00:00"/>
    <d v="2026-04-04T00:00:00"/>
    <n v="150021.72"/>
    <n v="126.22739726027397"/>
    <n v="1"/>
    <n v="4.9000000000000002E-2"/>
    <n v="126.22739726027397"/>
    <n v="1"/>
    <n v="4.9000000000000002E-2"/>
    <x v="1"/>
    <x v="1"/>
    <n v="0"/>
    <n v="0"/>
    <n v="0"/>
    <n v="150021.72"/>
    <n v="0"/>
    <n v="0"/>
    <n v="0"/>
    <n v="0"/>
    <n v="0"/>
    <n v="0"/>
    <n v="0"/>
    <n v="0"/>
    <n v="0"/>
    <n v="0"/>
    <n v="0"/>
    <n v="0"/>
    <n v="0"/>
    <n v="150021.72"/>
    <n v="150021.72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2"/>
    <n v="0"/>
    <n v="0"/>
    <n v="0"/>
    <n v="0"/>
    <n v="0"/>
    <n v="0"/>
    <n v="150021.72"/>
    <d v="2025-04-04T00:00:00"/>
    <d v="2028-04-04T00:00:00"/>
    <n v="150021.72"/>
    <n v="128.23013698630137"/>
    <n v="3.0027397260273974"/>
    <n v="8.7499999999999994E-2"/>
    <n v="128.23013698630137"/>
    <n v="3.0027397260273974"/>
    <n v="8.7499999999999994E-2"/>
    <x v="1"/>
    <x v="1"/>
    <n v="0"/>
    <n v="150021.72"/>
    <n v="0"/>
    <n v="0"/>
    <n v="0"/>
    <n v="0"/>
    <n v="0"/>
    <n v="0"/>
    <n v="0"/>
    <n v="0"/>
    <n v="0"/>
    <n v="0"/>
    <n v="0"/>
    <n v="0"/>
    <n v="0"/>
    <n v="0"/>
    <n v="150021.72"/>
    <n v="0"/>
    <n v="150021.72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4"/>
    <n v="0"/>
    <n v="0"/>
    <n v="0"/>
    <n v="0"/>
    <n v="0"/>
    <n v="0"/>
    <n v="2410742.34"/>
    <d v="2025-04-04T00:00:00"/>
    <d v="2030-04-04T00:00:00"/>
    <n v="2410742.34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2410742.34"/>
    <n v="0"/>
    <n v="0"/>
    <n v="0"/>
    <n v="0"/>
    <n v="0"/>
    <n v="0"/>
    <n v="0"/>
    <n v="0"/>
    <n v="0"/>
    <n v="0"/>
    <n v="0"/>
    <n v="2410742.34"/>
    <n v="2410742.34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5"/>
    <n v="0"/>
    <n v="0"/>
    <n v="0"/>
    <n v="0"/>
    <n v="0"/>
    <n v="0"/>
    <n v="2410742.35"/>
    <d v="2025-04-04T00:00:00"/>
    <d v="2026-04-04T00:00:00"/>
    <n v="2410742.35"/>
    <n v="126.22739726027397"/>
    <n v="1"/>
    <n v="4.9000000000000002E-2"/>
    <n v="126.22739726027397"/>
    <n v="1"/>
    <n v="4.9000000000000002E-2"/>
    <x v="1"/>
    <x v="1"/>
    <n v="0"/>
    <n v="0"/>
    <n v="0"/>
    <n v="2410742.35"/>
    <n v="0"/>
    <n v="0"/>
    <n v="0"/>
    <n v="0"/>
    <n v="0"/>
    <n v="0"/>
    <n v="0"/>
    <n v="0"/>
    <n v="0"/>
    <n v="0"/>
    <n v="0"/>
    <n v="0"/>
    <n v="0"/>
    <n v="2410742.35"/>
    <n v="2410742.35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5"/>
    <n v="0"/>
    <n v="0"/>
    <n v="0"/>
    <n v="0"/>
    <n v="0"/>
    <n v="0"/>
    <n v="2410742.35"/>
    <d v="2025-04-04T00:00:00"/>
    <d v="2028-04-04T00:00:00"/>
    <n v="2410742.35"/>
    <n v="128.23013698630137"/>
    <n v="3.0027397260273974"/>
    <n v="8.7499999999999994E-2"/>
    <n v="128.23013698630137"/>
    <n v="3.0027397260273974"/>
    <n v="8.7499999999999994E-2"/>
    <x v="1"/>
    <x v="1"/>
    <n v="0"/>
    <n v="2410742.35"/>
    <n v="0"/>
    <n v="0"/>
    <n v="0"/>
    <n v="0"/>
    <n v="0"/>
    <n v="0"/>
    <n v="0"/>
    <n v="0"/>
    <n v="0"/>
    <n v="0"/>
    <n v="0"/>
    <n v="0"/>
    <n v="0"/>
    <n v="0"/>
    <n v="2410742.35"/>
    <n v="0"/>
    <n v="2410742.35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1"/>
    <n v="0"/>
    <n v="0"/>
    <n v="0"/>
    <n v="0"/>
    <n v="0"/>
    <n v="0"/>
    <n v="215035.61"/>
    <d v="2025-04-04T00:00:00"/>
    <d v="2030-04-04T00:00:00"/>
    <n v="215035.61"/>
    <n v="130.23013698630137"/>
    <n v="5.0027397260273974"/>
    <n v="9.2499999999999999E-2"/>
    <n v="130.23013698630137"/>
    <n v="5.0027397260273982"/>
    <n v="9.2499999999999999E-2"/>
    <x v="1"/>
    <x v="1"/>
    <n v="0"/>
    <n v="0"/>
    <n v="0"/>
    <n v="0"/>
    <n v="0"/>
    <n v="215035.61"/>
    <n v="0"/>
    <n v="0"/>
    <n v="0"/>
    <n v="0"/>
    <n v="0"/>
    <n v="0"/>
    <n v="0"/>
    <n v="0"/>
    <n v="0"/>
    <n v="0"/>
    <n v="0"/>
    <n v="215035.61"/>
    <n v="215035.61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2"/>
    <n v="0"/>
    <n v="0"/>
    <n v="0"/>
    <n v="0"/>
    <n v="0"/>
    <n v="0"/>
    <n v="215035.62"/>
    <d v="2025-04-04T00:00:00"/>
    <d v="2026-04-04T00:00:00"/>
    <n v="215035.62"/>
    <n v="126.22739726027397"/>
    <n v="1"/>
    <n v="4.9000000000000002E-2"/>
    <n v="126.22739726027399"/>
    <n v="1"/>
    <n v="4.9000000000000002E-2"/>
    <x v="1"/>
    <x v="1"/>
    <n v="0"/>
    <n v="0"/>
    <n v="0"/>
    <n v="215035.62"/>
    <n v="0"/>
    <n v="0"/>
    <n v="0"/>
    <n v="0"/>
    <n v="0"/>
    <n v="0"/>
    <n v="0"/>
    <n v="0"/>
    <n v="0"/>
    <n v="0"/>
    <n v="0"/>
    <n v="0"/>
    <n v="0"/>
    <n v="215035.62"/>
    <n v="215035.62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2"/>
    <n v="0"/>
    <n v="0"/>
    <n v="0"/>
    <n v="0"/>
    <n v="0"/>
    <n v="0"/>
    <n v="215035.62"/>
    <d v="2025-04-04T00:00:00"/>
    <d v="2028-04-04T00:00:00"/>
    <n v="215035.62"/>
    <n v="128.23013698630137"/>
    <n v="3.0027397260273974"/>
    <n v="8.7499999999999994E-2"/>
    <n v="128.23013698630137"/>
    <n v="3.0027397260273974"/>
    <n v="8.7499999999999994E-2"/>
    <x v="1"/>
    <x v="1"/>
    <n v="0"/>
    <n v="215035.62"/>
    <n v="0"/>
    <n v="0"/>
    <n v="0"/>
    <n v="0"/>
    <n v="0"/>
    <n v="0"/>
    <n v="0"/>
    <n v="0"/>
    <n v="0"/>
    <n v="0"/>
    <n v="0"/>
    <n v="0"/>
    <n v="0"/>
    <n v="0"/>
    <n v="215035.62"/>
    <n v="0"/>
    <n v="215035.62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2"/>
    <n v="0"/>
    <n v="0"/>
    <n v="0"/>
    <n v="0"/>
    <n v="0"/>
    <n v="0"/>
    <n v="683736.82"/>
    <d v="2025-04-04T00:00:00"/>
    <d v="2030-04-04T00:00:00"/>
    <n v="683736.82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683736.82"/>
    <n v="0"/>
    <n v="0"/>
    <n v="0"/>
    <n v="0"/>
    <n v="0"/>
    <n v="0"/>
    <n v="0"/>
    <n v="0"/>
    <n v="0"/>
    <n v="0"/>
    <n v="0"/>
    <n v="683736.82"/>
    <n v="683736.82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1"/>
    <n v="0"/>
    <n v="0"/>
    <n v="0"/>
    <n v="0"/>
    <n v="0"/>
    <n v="0"/>
    <n v="683736.81"/>
    <d v="2025-04-04T00:00:00"/>
    <d v="2026-04-04T00:00:00"/>
    <n v="683736.81"/>
    <n v="126.22739726027397"/>
    <n v="1"/>
    <n v="4.9000000000000002E-2"/>
    <n v="126.22739726027399"/>
    <n v="1"/>
    <n v="4.9000000000000002E-2"/>
    <x v="1"/>
    <x v="1"/>
    <n v="0"/>
    <n v="0"/>
    <n v="0"/>
    <n v="683736.81"/>
    <n v="0"/>
    <n v="0"/>
    <n v="0"/>
    <n v="0"/>
    <n v="0"/>
    <n v="0"/>
    <n v="0"/>
    <n v="0"/>
    <n v="0"/>
    <n v="0"/>
    <n v="0"/>
    <n v="0"/>
    <n v="0"/>
    <n v="683736.81"/>
    <n v="683736.81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1"/>
    <n v="0"/>
    <n v="0"/>
    <n v="0"/>
    <n v="0"/>
    <n v="0"/>
    <n v="0"/>
    <n v="683736.81"/>
    <d v="2025-04-04T00:00:00"/>
    <d v="2028-04-04T00:00:00"/>
    <n v="683736.81"/>
    <n v="128.23013698630137"/>
    <n v="3.0027397260273974"/>
    <n v="8.7499999999999994E-2"/>
    <n v="128.23013698630137"/>
    <n v="3.0027397260273974"/>
    <n v="8.7499999999999994E-2"/>
    <x v="1"/>
    <x v="1"/>
    <n v="0"/>
    <n v="683736.81"/>
    <n v="0"/>
    <n v="0"/>
    <n v="0"/>
    <n v="0"/>
    <n v="0"/>
    <n v="0"/>
    <n v="0"/>
    <n v="0"/>
    <n v="0"/>
    <n v="0"/>
    <n v="0"/>
    <n v="0"/>
    <n v="0"/>
    <n v="0"/>
    <n v="683736.81"/>
    <n v="0"/>
    <n v="683736.8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3"/>
    <n v="0"/>
    <n v="0"/>
    <n v="0"/>
    <n v="0"/>
    <n v="0"/>
    <n v="0"/>
    <n v="189852.63"/>
    <d v="2025-04-04T00:00:00"/>
    <d v="2030-04-04T00:00:00"/>
    <n v="189852.6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89852.63"/>
    <n v="0"/>
    <n v="0"/>
    <n v="0"/>
    <n v="0"/>
    <n v="0"/>
    <n v="0"/>
    <n v="0"/>
    <n v="0"/>
    <n v="0"/>
    <n v="0"/>
    <n v="0"/>
    <n v="189852.63"/>
    <n v="189852.63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2"/>
    <n v="0"/>
    <n v="0"/>
    <n v="0"/>
    <n v="0"/>
    <n v="0"/>
    <n v="0"/>
    <n v="189852.62"/>
    <d v="2025-04-04T00:00:00"/>
    <d v="2026-04-04T00:00:00"/>
    <n v="189852.62"/>
    <n v="126.22739726027397"/>
    <n v="1"/>
    <n v="4.9000000000000002E-2"/>
    <n v="126.22739726027397"/>
    <n v="1"/>
    <n v="4.9000000000000002E-2"/>
    <x v="1"/>
    <x v="1"/>
    <n v="0"/>
    <n v="0"/>
    <n v="0"/>
    <n v="189852.62"/>
    <n v="0"/>
    <n v="0"/>
    <n v="0"/>
    <n v="0"/>
    <n v="0"/>
    <n v="0"/>
    <n v="0"/>
    <n v="0"/>
    <n v="0"/>
    <n v="0"/>
    <n v="0"/>
    <n v="0"/>
    <n v="0"/>
    <n v="189852.62"/>
    <n v="189852.62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2"/>
    <n v="0"/>
    <n v="0"/>
    <n v="0"/>
    <n v="0"/>
    <n v="0"/>
    <n v="0"/>
    <n v="189852.62"/>
    <d v="2025-04-04T00:00:00"/>
    <d v="2028-04-04T00:00:00"/>
    <n v="189852.62"/>
    <n v="128.23013698630137"/>
    <n v="3.0027397260273974"/>
    <n v="8.7499999999999994E-2"/>
    <n v="128.23013698630137"/>
    <n v="3.0027397260273969"/>
    <n v="8.7500000000000008E-2"/>
    <x v="1"/>
    <x v="1"/>
    <n v="0"/>
    <n v="189852.62"/>
    <n v="0"/>
    <n v="0"/>
    <n v="0"/>
    <n v="0"/>
    <n v="0"/>
    <n v="0"/>
    <n v="0"/>
    <n v="0"/>
    <n v="0"/>
    <n v="0"/>
    <n v="0"/>
    <n v="0"/>
    <n v="0"/>
    <n v="0"/>
    <n v="189852.62"/>
    <n v="0"/>
    <n v="189852.62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2"/>
    <n v="0"/>
    <n v="0"/>
    <n v="0"/>
    <n v="0"/>
    <n v="0"/>
    <n v="0"/>
    <n v="434522.02"/>
    <d v="2025-04-04T00:00:00"/>
    <d v="2030-04-04T00:00:00"/>
    <n v="434522.02"/>
    <n v="130.23013698630137"/>
    <n v="5.0027397260273974"/>
    <n v="9.2499999999999999E-2"/>
    <n v="130.23013698630137"/>
    <n v="5.0027397260273982"/>
    <n v="9.2499999999999999E-2"/>
    <x v="1"/>
    <x v="1"/>
    <n v="0"/>
    <n v="0"/>
    <n v="0"/>
    <n v="0"/>
    <n v="0"/>
    <n v="434522.02"/>
    <n v="0"/>
    <n v="0"/>
    <n v="0"/>
    <n v="0"/>
    <n v="0"/>
    <n v="0"/>
    <n v="0"/>
    <n v="0"/>
    <n v="0"/>
    <n v="0"/>
    <n v="0"/>
    <n v="434522.02"/>
    <n v="434522.02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1"/>
    <n v="0"/>
    <n v="0"/>
    <n v="0"/>
    <n v="0"/>
    <n v="0"/>
    <n v="0"/>
    <n v="434522.01"/>
    <d v="2025-04-04T00:00:00"/>
    <d v="2026-04-04T00:00:00"/>
    <n v="434522.01"/>
    <n v="126.22739726027397"/>
    <n v="1"/>
    <n v="4.9000000000000002E-2"/>
    <n v="126.22739726027397"/>
    <n v="1"/>
    <n v="4.9000000000000002E-2"/>
    <x v="1"/>
    <x v="1"/>
    <n v="0"/>
    <n v="0"/>
    <n v="0"/>
    <n v="434522.01"/>
    <n v="0"/>
    <n v="0"/>
    <n v="0"/>
    <n v="0"/>
    <n v="0"/>
    <n v="0"/>
    <n v="0"/>
    <n v="0"/>
    <n v="0"/>
    <n v="0"/>
    <n v="0"/>
    <n v="0"/>
    <n v="0"/>
    <n v="434522.01"/>
    <n v="434522.01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1"/>
    <n v="0"/>
    <n v="0"/>
    <n v="0"/>
    <n v="0"/>
    <n v="0"/>
    <n v="0"/>
    <n v="434522.01"/>
    <d v="2025-04-04T00:00:00"/>
    <d v="2028-04-04T00:00:00"/>
    <n v="434522.01"/>
    <n v="128.23013698630137"/>
    <n v="3.0027397260273974"/>
    <n v="8.7499999999999994E-2"/>
    <n v="128.23013698630137"/>
    <n v="3.0027397260273974"/>
    <n v="8.7499999999999994E-2"/>
    <x v="1"/>
    <x v="1"/>
    <n v="0"/>
    <n v="434522.01"/>
    <n v="0"/>
    <n v="0"/>
    <n v="0"/>
    <n v="0"/>
    <n v="0"/>
    <n v="0"/>
    <n v="0"/>
    <n v="0"/>
    <n v="0"/>
    <n v="0"/>
    <n v="0"/>
    <n v="0"/>
    <n v="0"/>
    <n v="0"/>
    <n v="434522.01"/>
    <n v="0"/>
    <n v="434522.01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6"/>
    <n v="0"/>
    <n v="0"/>
    <n v="0"/>
    <n v="0"/>
    <n v="0"/>
    <n v="0"/>
    <n v="416981.16"/>
    <d v="2025-04-04T00:00:00"/>
    <d v="2030-04-04T00:00:00"/>
    <n v="416981.16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416981.16"/>
    <n v="0"/>
    <n v="0"/>
    <n v="0"/>
    <n v="0"/>
    <n v="0"/>
    <n v="0"/>
    <n v="0"/>
    <n v="0"/>
    <n v="0"/>
    <n v="0"/>
    <n v="0"/>
    <n v="416981.16"/>
    <n v="416981.16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7"/>
    <n v="0"/>
    <n v="0"/>
    <n v="0"/>
    <n v="0"/>
    <n v="0"/>
    <n v="0"/>
    <n v="416981.17"/>
    <d v="2025-04-04T00:00:00"/>
    <d v="2026-04-04T00:00:00"/>
    <n v="416981.17"/>
    <n v="126.22739726027397"/>
    <n v="1"/>
    <n v="4.9000000000000002E-2"/>
    <n v="126.22739726027397"/>
    <n v="1"/>
    <n v="4.9000000000000002E-2"/>
    <x v="1"/>
    <x v="1"/>
    <n v="0"/>
    <n v="0"/>
    <n v="0"/>
    <n v="416981.17"/>
    <n v="0"/>
    <n v="0"/>
    <n v="0"/>
    <n v="0"/>
    <n v="0"/>
    <n v="0"/>
    <n v="0"/>
    <n v="0"/>
    <n v="0"/>
    <n v="0"/>
    <n v="0"/>
    <n v="0"/>
    <n v="0"/>
    <n v="416981.17"/>
    <n v="416981.17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7"/>
    <n v="0"/>
    <n v="0"/>
    <n v="0"/>
    <n v="0"/>
    <n v="0"/>
    <n v="0"/>
    <n v="416981.17"/>
    <d v="2025-04-04T00:00:00"/>
    <d v="2028-04-04T00:00:00"/>
    <n v="416981.17"/>
    <n v="128.23013698630137"/>
    <n v="3.0027397260273974"/>
    <n v="8.7499999999999994E-2"/>
    <n v="128.23013698630137"/>
    <n v="3.0027397260273969"/>
    <n v="8.7499999999999994E-2"/>
    <x v="1"/>
    <x v="1"/>
    <n v="0"/>
    <n v="416981.17"/>
    <n v="0"/>
    <n v="0"/>
    <n v="0"/>
    <n v="0"/>
    <n v="0"/>
    <n v="0"/>
    <n v="0"/>
    <n v="0"/>
    <n v="0"/>
    <n v="0"/>
    <n v="0"/>
    <n v="0"/>
    <n v="0"/>
    <n v="0"/>
    <n v="416981.17"/>
    <n v="0"/>
    <n v="416981.17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30-04-04T00:00:00"/>
    <n v="158178.47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58178.47"/>
    <n v="0"/>
    <n v="0"/>
    <n v="0"/>
    <n v="0"/>
    <n v="0"/>
    <n v="0"/>
    <n v="0"/>
    <n v="0"/>
    <n v="0"/>
    <n v="0"/>
    <n v="0"/>
    <n v="158178.47"/>
    <n v="158178.47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26-04-04T00:00:00"/>
    <n v="158178.47"/>
    <n v="126.22739726027397"/>
    <n v="1"/>
    <n v="4.9000000000000002E-2"/>
    <n v="126.22739726027396"/>
    <n v="1"/>
    <n v="4.9000000000000002E-2"/>
    <x v="1"/>
    <x v="1"/>
    <n v="0"/>
    <n v="0"/>
    <n v="0"/>
    <n v="158178.47"/>
    <n v="0"/>
    <n v="0"/>
    <n v="0"/>
    <n v="0"/>
    <n v="0"/>
    <n v="0"/>
    <n v="0"/>
    <n v="0"/>
    <n v="0"/>
    <n v="0"/>
    <n v="0"/>
    <n v="0"/>
    <n v="0"/>
    <n v="158178.47"/>
    <n v="158178.47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28-04-04T00:00:00"/>
    <n v="158178.47"/>
    <n v="128.23013698630137"/>
    <n v="3.0027397260273974"/>
    <n v="8.7499999999999994E-2"/>
    <n v="128.23013698630137"/>
    <n v="3.0027397260273974"/>
    <n v="8.7499999999999994E-2"/>
    <x v="1"/>
    <x v="1"/>
    <n v="0"/>
    <n v="158178.47"/>
    <n v="0"/>
    <n v="0"/>
    <n v="0"/>
    <n v="0"/>
    <n v="0"/>
    <n v="0"/>
    <n v="0"/>
    <n v="0"/>
    <n v="0"/>
    <n v="0"/>
    <n v="0"/>
    <n v="0"/>
    <n v="0"/>
    <n v="0"/>
    <n v="158178.47"/>
    <n v="0"/>
    <n v="158178.4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30-04-04T00:00:00"/>
    <n v="1129261.0900000001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129261.0900000001"/>
    <n v="0"/>
    <n v="0"/>
    <n v="0"/>
    <n v="0"/>
    <n v="0"/>
    <n v="0"/>
    <n v="0"/>
    <n v="0"/>
    <n v="0"/>
    <n v="0"/>
    <n v="0"/>
    <n v="1129261.0900000001"/>
    <n v="1129261.0900000001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26-04-04T00:00:00"/>
    <n v="1129261.0900000001"/>
    <n v="126.22739726027397"/>
    <n v="1"/>
    <n v="4.9000000000000002E-2"/>
    <n v="126.22739726027399"/>
    <n v="1"/>
    <n v="4.9000000000000002E-2"/>
    <x v="1"/>
    <x v="1"/>
    <n v="0"/>
    <n v="0"/>
    <n v="0"/>
    <n v="1129261.0900000001"/>
    <n v="0"/>
    <n v="0"/>
    <n v="0"/>
    <n v="0"/>
    <n v="0"/>
    <n v="0"/>
    <n v="0"/>
    <n v="0"/>
    <n v="0"/>
    <n v="0"/>
    <n v="0"/>
    <n v="0"/>
    <n v="0"/>
    <n v="1129261.0900000001"/>
    <n v="1129261.0900000001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28-04-04T00:00:00"/>
    <n v="1129261.0900000001"/>
    <n v="128.23013698630137"/>
    <n v="3.0027397260273974"/>
    <n v="8.7499999999999994E-2"/>
    <n v="128.23013698630137"/>
    <n v="3.0027397260273974"/>
    <n v="8.7499999999999994E-2"/>
    <x v="1"/>
    <x v="1"/>
    <n v="0"/>
    <n v="1129261.0900000001"/>
    <n v="0"/>
    <n v="0"/>
    <n v="0"/>
    <n v="0"/>
    <n v="0"/>
    <n v="0"/>
    <n v="0"/>
    <n v="0"/>
    <n v="0"/>
    <n v="0"/>
    <n v="0"/>
    <n v="0"/>
    <n v="0"/>
    <n v="0"/>
    <n v="1129261.0900000001"/>
    <n v="0"/>
    <n v="1129261.0900000001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3"/>
    <n v="0"/>
    <n v="0"/>
    <n v="0"/>
    <n v="0"/>
    <n v="0"/>
    <n v="0"/>
    <n v="243658.73"/>
    <d v="2025-04-04T00:00:00"/>
    <d v="2030-04-04T00:00:00"/>
    <n v="243658.7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243658.73"/>
    <n v="0"/>
    <n v="0"/>
    <n v="0"/>
    <n v="0"/>
    <n v="0"/>
    <n v="0"/>
    <n v="0"/>
    <n v="0"/>
    <n v="0"/>
    <n v="0"/>
    <n v="0"/>
    <n v="243658.73"/>
    <n v="243658.73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4"/>
    <n v="0"/>
    <n v="0"/>
    <n v="0"/>
    <n v="0"/>
    <n v="0"/>
    <n v="0"/>
    <n v="243658.74"/>
    <d v="2025-04-04T00:00:00"/>
    <d v="2026-04-04T00:00:00"/>
    <n v="243658.74"/>
    <n v="126.22739726027397"/>
    <n v="1"/>
    <n v="4.9000000000000002E-2"/>
    <n v="126.22739726027397"/>
    <n v="1"/>
    <n v="4.8999999999999995E-2"/>
    <x v="1"/>
    <x v="1"/>
    <n v="0"/>
    <n v="0"/>
    <n v="0"/>
    <n v="243658.74"/>
    <n v="0"/>
    <n v="0"/>
    <n v="0"/>
    <n v="0"/>
    <n v="0"/>
    <n v="0"/>
    <n v="0"/>
    <n v="0"/>
    <n v="0"/>
    <n v="0"/>
    <n v="0"/>
    <n v="0"/>
    <n v="0"/>
    <n v="243658.74"/>
    <n v="243658.74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4"/>
    <n v="0"/>
    <n v="0"/>
    <n v="0"/>
    <n v="0"/>
    <n v="0"/>
    <n v="0"/>
    <n v="243658.74"/>
    <d v="2025-04-04T00:00:00"/>
    <d v="2028-04-04T00:00:00"/>
    <n v="243658.74"/>
    <n v="128.23013698630137"/>
    <n v="3.0027397260273974"/>
    <n v="8.7499999999999994E-2"/>
    <n v="128.23013698630137"/>
    <n v="3.0027397260273974"/>
    <n v="8.7499999999999994E-2"/>
    <x v="1"/>
    <x v="1"/>
    <n v="0"/>
    <n v="243658.74"/>
    <n v="0"/>
    <n v="0"/>
    <n v="0"/>
    <n v="0"/>
    <n v="0"/>
    <n v="0"/>
    <n v="0"/>
    <n v="0"/>
    <n v="0"/>
    <n v="0"/>
    <n v="0"/>
    <n v="0"/>
    <n v="0"/>
    <n v="0"/>
    <n v="243658.74"/>
    <n v="0"/>
    <n v="243658.7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30-04-04T00:00:00"/>
    <n v="705934.8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705934.83"/>
    <n v="0"/>
    <n v="0"/>
    <n v="0"/>
    <n v="0"/>
    <n v="0"/>
    <n v="0"/>
    <n v="0"/>
    <n v="0"/>
    <n v="0"/>
    <n v="0"/>
    <n v="0"/>
    <n v="705934.83"/>
    <n v="705934.83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26-04-04T00:00:00"/>
    <n v="705934.83"/>
    <n v="126.22739726027397"/>
    <n v="1"/>
    <n v="4.9000000000000002E-2"/>
    <n v="126.22739726027397"/>
    <n v="1"/>
    <n v="4.9000000000000002E-2"/>
    <x v="1"/>
    <x v="1"/>
    <n v="0"/>
    <n v="0"/>
    <n v="0"/>
    <n v="705934.83"/>
    <n v="0"/>
    <n v="0"/>
    <n v="0"/>
    <n v="0"/>
    <n v="0"/>
    <n v="0"/>
    <n v="0"/>
    <n v="0"/>
    <n v="0"/>
    <n v="0"/>
    <n v="0"/>
    <n v="0"/>
    <n v="0"/>
    <n v="705934.83"/>
    <n v="705934.83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28-04-04T00:00:00"/>
    <n v="705934.83"/>
    <n v="128.23013698630137"/>
    <n v="3.0027397260273974"/>
    <n v="8.7499999999999994E-2"/>
    <n v="128.23013698630137"/>
    <n v="3.0027397260273978"/>
    <n v="8.7499999999999994E-2"/>
    <x v="1"/>
    <x v="1"/>
    <n v="0"/>
    <n v="705934.83"/>
    <n v="0"/>
    <n v="0"/>
    <n v="0"/>
    <n v="0"/>
    <n v="0"/>
    <n v="0"/>
    <n v="0"/>
    <n v="0"/>
    <n v="0"/>
    <n v="0"/>
    <n v="0"/>
    <n v="0"/>
    <n v="0"/>
    <n v="0"/>
    <n v="705934.83"/>
    <n v="0"/>
    <n v="705934.8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7"/>
    <n v="0"/>
    <n v="0"/>
    <n v="0"/>
    <n v="0"/>
    <n v="0"/>
    <n v="0"/>
    <n v="372914.47"/>
    <d v="2025-04-04T00:00:00"/>
    <d v="2030-04-04T00:00:00"/>
    <n v="372914.47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372914.47"/>
    <n v="0"/>
    <n v="0"/>
    <n v="0"/>
    <n v="0"/>
    <n v="0"/>
    <n v="0"/>
    <n v="0"/>
    <n v="0"/>
    <n v="0"/>
    <n v="0"/>
    <n v="0"/>
    <n v="372914.47"/>
    <n v="372914.47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6"/>
    <n v="0"/>
    <n v="0"/>
    <n v="0"/>
    <n v="0"/>
    <n v="0"/>
    <n v="0"/>
    <n v="372914.46"/>
    <d v="2025-04-04T00:00:00"/>
    <d v="2026-04-04T00:00:00"/>
    <n v="372914.46"/>
    <n v="126.22739726027397"/>
    <n v="1"/>
    <n v="4.9000000000000002E-2"/>
    <n v="126.22739726027399"/>
    <n v="1"/>
    <n v="4.9000000000000002E-2"/>
    <x v="1"/>
    <x v="1"/>
    <n v="0"/>
    <n v="0"/>
    <n v="0"/>
    <n v="372914.46"/>
    <n v="0"/>
    <n v="0"/>
    <n v="0"/>
    <n v="0"/>
    <n v="0"/>
    <n v="0"/>
    <n v="0"/>
    <n v="0"/>
    <n v="0"/>
    <n v="0"/>
    <n v="0"/>
    <n v="0"/>
    <n v="0"/>
    <n v="372914.46"/>
    <n v="372914.46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6"/>
    <n v="0"/>
    <n v="0"/>
    <n v="0"/>
    <n v="0"/>
    <n v="0"/>
    <n v="0"/>
    <n v="372914.46"/>
    <d v="2025-04-04T00:00:00"/>
    <d v="2028-04-04T00:00:00"/>
    <n v="372914.46"/>
    <n v="128.23013698630137"/>
    <n v="3.0027397260273974"/>
    <n v="8.7499999999999994E-2"/>
    <n v="128.23013698630137"/>
    <n v="3.0027397260273978"/>
    <n v="8.7499999999999994E-2"/>
    <x v="1"/>
    <x v="1"/>
    <n v="0"/>
    <n v="372914.46"/>
    <n v="0"/>
    <n v="0"/>
    <n v="0"/>
    <n v="0"/>
    <n v="0"/>
    <n v="0"/>
    <n v="0"/>
    <n v="0"/>
    <n v="0"/>
    <n v="0"/>
    <n v="0"/>
    <n v="0"/>
    <n v="0"/>
    <n v="0"/>
    <n v="372914.46"/>
    <n v="0"/>
    <n v="372914.46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"/>
    <n v="0"/>
    <n v="0"/>
    <n v="0"/>
    <n v="0"/>
    <n v="0"/>
    <n v="0"/>
    <n v="828028.5"/>
    <d v="2025-04-04T00:00:00"/>
    <d v="2030-04-04T00:00:00"/>
    <n v="828028.5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828028.5"/>
    <n v="0"/>
    <n v="0"/>
    <n v="0"/>
    <n v="0"/>
    <n v="0"/>
    <n v="0"/>
    <n v="0"/>
    <n v="0"/>
    <n v="0"/>
    <n v="0"/>
    <n v="0"/>
    <n v="828028.5"/>
    <n v="828028.5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1"/>
    <n v="0"/>
    <n v="0"/>
    <n v="0"/>
    <n v="0"/>
    <n v="0"/>
    <n v="0"/>
    <n v="828028.51"/>
    <d v="2025-04-04T00:00:00"/>
    <d v="2026-04-04T00:00:00"/>
    <n v="828028.51"/>
    <n v="126.22739726027397"/>
    <n v="1"/>
    <n v="4.9000000000000002E-2"/>
    <n v="126.22739726027397"/>
    <n v="1"/>
    <n v="4.9000000000000002E-2"/>
    <x v="1"/>
    <x v="1"/>
    <n v="0"/>
    <n v="0"/>
    <n v="0"/>
    <n v="828028.51"/>
    <n v="0"/>
    <n v="0"/>
    <n v="0"/>
    <n v="0"/>
    <n v="0"/>
    <n v="0"/>
    <n v="0"/>
    <n v="0"/>
    <n v="0"/>
    <n v="0"/>
    <n v="0"/>
    <n v="0"/>
    <n v="0"/>
    <n v="828028.51"/>
    <n v="828028.51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1"/>
    <n v="0"/>
    <n v="0"/>
    <n v="0"/>
    <n v="0"/>
    <n v="0"/>
    <n v="0"/>
    <n v="828028.51"/>
    <d v="2025-04-04T00:00:00"/>
    <d v="2028-04-04T00:00:00"/>
    <n v="828028.51"/>
    <n v="128.23013698630137"/>
    <n v="3.0027397260273974"/>
    <n v="8.7499999999999994E-2"/>
    <n v="128.23013698630137"/>
    <n v="3.0027397260273974"/>
    <n v="8.7499999999999994E-2"/>
    <x v="1"/>
    <x v="1"/>
    <n v="0"/>
    <n v="828028.51"/>
    <n v="0"/>
    <n v="0"/>
    <n v="0"/>
    <n v="0"/>
    <n v="0"/>
    <n v="0"/>
    <n v="0"/>
    <n v="0"/>
    <n v="0"/>
    <n v="0"/>
    <n v="0"/>
    <n v="0"/>
    <n v="0"/>
    <n v="0"/>
    <n v="828028.51"/>
    <n v="0"/>
    <n v="828028.51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899999999"/>
    <n v="0"/>
    <n v="0"/>
    <n v="0"/>
    <n v="0"/>
    <n v="0"/>
    <n v="0"/>
    <n v="7969918.5899999999"/>
    <d v="2025-04-04T00:00:00"/>
    <d v="2030-04-04T00:00:00"/>
    <n v="7969918.5899999999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7969918.5899999999"/>
    <n v="0"/>
    <n v="0"/>
    <n v="0"/>
    <n v="0"/>
    <n v="0"/>
    <n v="0"/>
    <n v="0"/>
    <n v="0"/>
    <n v="0"/>
    <n v="0"/>
    <n v="0"/>
    <n v="7969918.5899999999"/>
    <n v="7969918.5899999999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999999996"/>
    <n v="0"/>
    <n v="0"/>
    <n v="0"/>
    <n v="0"/>
    <n v="0"/>
    <n v="0"/>
    <n v="7969918.5999999996"/>
    <d v="2025-04-04T00:00:00"/>
    <d v="2026-04-04T00:00:00"/>
    <n v="7969918.5999999996"/>
    <n v="126.22739726027397"/>
    <n v="1"/>
    <n v="4.9000000000000002E-2"/>
    <n v="126.22739726027397"/>
    <n v="1"/>
    <n v="4.9000000000000002E-2"/>
    <x v="1"/>
    <x v="1"/>
    <n v="0"/>
    <n v="0"/>
    <n v="0"/>
    <n v="7969918.5999999996"/>
    <n v="0"/>
    <n v="0"/>
    <n v="0"/>
    <n v="0"/>
    <n v="0"/>
    <n v="0"/>
    <n v="0"/>
    <n v="0"/>
    <n v="0"/>
    <n v="0"/>
    <n v="0"/>
    <n v="0"/>
    <n v="0"/>
    <n v="7969918.5999999996"/>
    <n v="7969918.5999999996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999999996"/>
    <n v="0"/>
    <n v="0"/>
    <n v="0"/>
    <n v="0"/>
    <n v="0"/>
    <n v="0"/>
    <n v="7969918.5999999996"/>
    <d v="2025-04-04T00:00:00"/>
    <d v="2028-04-04T00:00:00"/>
    <n v="7969918.5999999996"/>
    <n v="128.23013698630137"/>
    <n v="3.0027397260273974"/>
    <n v="8.7499999999999994E-2"/>
    <n v="128.23013698630137"/>
    <n v="3.0027397260273974"/>
    <n v="8.7499999999999994E-2"/>
    <x v="1"/>
    <x v="1"/>
    <n v="0"/>
    <n v="7969918.5999999996"/>
    <n v="0"/>
    <n v="0"/>
    <n v="0"/>
    <n v="0"/>
    <n v="0"/>
    <n v="0"/>
    <n v="0"/>
    <n v="0"/>
    <n v="0"/>
    <n v="0"/>
    <n v="0"/>
    <n v="0"/>
    <n v="0"/>
    <n v="0"/>
    <n v="7969918.5999999996"/>
    <n v="0"/>
    <n v="7969918.5999999996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"/>
    <n v="0"/>
    <n v="0"/>
    <n v="0"/>
    <n v="0"/>
    <n v="0"/>
    <n v="0"/>
    <n v="157715.9"/>
    <d v="2025-04-04T00:00:00"/>
    <d v="2030-04-04T00:00:00"/>
    <n v="157715.9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57715.9"/>
    <n v="0"/>
    <n v="0"/>
    <n v="0"/>
    <n v="0"/>
    <n v="0"/>
    <n v="0"/>
    <n v="0"/>
    <n v="0"/>
    <n v="0"/>
    <n v="0"/>
    <n v="0"/>
    <n v="157715.9"/>
    <n v="157715.9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1"/>
    <n v="0"/>
    <n v="0"/>
    <n v="0"/>
    <n v="0"/>
    <n v="0"/>
    <n v="0"/>
    <n v="157715.91"/>
    <d v="2025-04-04T00:00:00"/>
    <d v="2026-04-04T00:00:00"/>
    <n v="157715.91"/>
    <n v="126.22739726027397"/>
    <n v="1"/>
    <n v="4.9000000000000002E-2"/>
    <n v="126.22739726027396"/>
    <n v="1"/>
    <n v="4.9000000000000002E-2"/>
    <x v="1"/>
    <x v="1"/>
    <n v="0"/>
    <n v="0"/>
    <n v="0"/>
    <n v="157715.91"/>
    <n v="0"/>
    <n v="0"/>
    <n v="0"/>
    <n v="0"/>
    <n v="0"/>
    <n v="0"/>
    <n v="0"/>
    <n v="0"/>
    <n v="0"/>
    <n v="0"/>
    <n v="0"/>
    <n v="0"/>
    <n v="0"/>
    <n v="157715.91"/>
    <n v="157715.91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1"/>
    <n v="0"/>
    <n v="0"/>
    <n v="0"/>
    <n v="0"/>
    <n v="0"/>
    <n v="0"/>
    <n v="157715.91"/>
    <d v="2025-04-04T00:00:00"/>
    <d v="2028-04-04T00:00:00"/>
    <n v="157715.91"/>
    <n v="128.23013698630137"/>
    <n v="3.0027397260273974"/>
    <n v="8.7499999999999994E-2"/>
    <n v="128.23013698630137"/>
    <n v="3.0027397260273974"/>
    <n v="8.7499999999999994E-2"/>
    <x v="1"/>
    <x v="1"/>
    <n v="0"/>
    <n v="157715.91"/>
    <n v="0"/>
    <n v="0"/>
    <n v="0"/>
    <n v="0"/>
    <n v="0"/>
    <n v="0"/>
    <n v="0"/>
    <n v="0"/>
    <n v="0"/>
    <n v="0"/>
    <n v="0"/>
    <n v="0"/>
    <n v="0"/>
    <n v="0"/>
    <n v="157715.91"/>
    <n v="0"/>
    <n v="157715.91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30-04-04T00:00:00"/>
    <n v="322206.7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322206.73"/>
    <n v="0"/>
    <n v="0"/>
    <n v="0"/>
    <n v="0"/>
    <n v="0"/>
    <n v="0"/>
    <n v="0"/>
    <n v="0"/>
    <n v="0"/>
    <n v="0"/>
    <n v="0"/>
    <n v="322206.73"/>
    <n v="322206.73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26-04-04T00:00:00"/>
    <n v="322206.73"/>
    <n v="126.22739726027397"/>
    <n v="1"/>
    <n v="4.9000000000000002E-2"/>
    <n v="126.22739726027397"/>
    <n v="1"/>
    <n v="4.9000000000000002E-2"/>
    <x v="1"/>
    <x v="1"/>
    <n v="0"/>
    <n v="0"/>
    <n v="0"/>
    <n v="322206.73"/>
    <n v="0"/>
    <n v="0"/>
    <n v="0"/>
    <n v="0"/>
    <n v="0"/>
    <n v="0"/>
    <n v="0"/>
    <n v="0"/>
    <n v="0"/>
    <n v="0"/>
    <n v="0"/>
    <n v="0"/>
    <n v="0"/>
    <n v="322206.73"/>
    <n v="322206.73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28-04-04T00:00:00"/>
    <n v="322206.73"/>
    <n v="128.23013698630137"/>
    <n v="3.0027397260273974"/>
    <n v="8.7499999999999994E-2"/>
    <n v="128.23013698630137"/>
    <n v="3.0027397260273974"/>
    <n v="8.7499999999999994E-2"/>
    <x v="1"/>
    <x v="1"/>
    <n v="0"/>
    <n v="322206.73"/>
    <n v="0"/>
    <n v="0"/>
    <n v="0"/>
    <n v="0"/>
    <n v="0"/>
    <n v="0"/>
    <n v="0"/>
    <n v="0"/>
    <n v="0"/>
    <n v="0"/>
    <n v="0"/>
    <n v="0"/>
    <n v="0"/>
    <n v="0"/>
    <n v="322206.73"/>
    <n v="0"/>
    <n v="322206.73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3"/>
    <n v="0"/>
    <n v="0"/>
    <n v="0"/>
    <n v="0"/>
    <n v="0"/>
    <n v="0"/>
    <n v="573117.63"/>
    <d v="2025-04-04T00:00:00"/>
    <d v="2030-04-04T00:00:00"/>
    <n v="573117.6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573117.63"/>
    <n v="0"/>
    <n v="0"/>
    <n v="0"/>
    <n v="0"/>
    <n v="0"/>
    <n v="0"/>
    <n v="0"/>
    <n v="0"/>
    <n v="0"/>
    <n v="0"/>
    <n v="0"/>
    <n v="573117.63"/>
    <n v="573117.63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4"/>
    <n v="0"/>
    <n v="0"/>
    <n v="0"/>
    <n v="0"/>
    <n v="0"/>
    <n v="0"/>
    <n v="573117.64"/>
    <d v="2025-04-04T00:00:00"/>
    <d v="2026-04-04T00:00:00"/>
    <n v="573117.64"/>
    <n v="126.22739726027397"/>
    <n v="1"/>
    <n v="4.9000000000000002E-2"/>
    <n v="126.22739726027399"/>
    <n v="1"/>
    <n v="4.9000000000000002E-2"/>
    <x v="1"/>
    <x v="1"/>
    <n v="0"/>
    <n v="0"/>
    <n v="0"/>
    <n v="573117.64"/>
    <n v="0"/>
    <n v="0"/>
    <n v="0"/>
    <n v="0"/>
    <n v="0"/>
    <n v="0"/>
    <n v="0"/>
    <n v="0"/>
    <n v="0"/>
    <n v="0"/>
    <n v="0"/>
    <n v="0"/>
    <n v="0"/>
    <n v="573117.64"/>
    <n v="573117.64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4"/>
    <n v="0"/>
    <n v="0"/>
    <n v="0"/>
    <n v="0"/>
    <n v="0"/>
    <n v="0"/>
    <n v="573117.64"/>
    <d v="2025-04-04T00:00:00"/>
    <d v="2028-04-04T00:00:00"/>
    <n v="573117.64"/>
    <n v="128.23013698630137"/>
    <n v="3.0027397260273974"/>
    <n v="8.7499999999999994E-2"/>
    <n v="128.23013698630137"/>
    <n v="3.0027397260273974"/>
    <n v="8.7499999999999994E-2"/>
    <x v="1"/>
    <x v="1"/>
    <n v="0"/>
    <n v="573117.64"/>
    <n v="0"/>
    <n v="0"/>
    <n v="0"/>
    <n v="0"/>
    <n v="0"/>
    <n v="0"/>
    <n v="0"/>
    <n v="0"/>
    <n v="0"/>
    <n v="0"/>
    <n v="0"/>
    <n v="0"/>
    <n v="0"/>
    <n v="0"/>
    <n v="573117.64"/>
    <n v="0"/>
    <n v="573117.64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2"/>
    <n v="0"/>
    <n v="0"/>
    <n v="0"/>
    <n v="0"/>
    <n v="0"/>
    <n v="0"/>
    <n v="298266.12"/>
    <d v="2025-04-04T00:00:00"/>
    <d v="2030-04-04T00:00:00"/>
    <n v="298266.12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298266.12"/>
    <n v="0"/>
    <n v="0"/>
    <n v="0"/>
    <n v="0"/>
    <n v="0"/>
    <n v="0"/>
    <n v="0"/>
    <n v="0"/>
    <n v="0"/>
    <n v="0"/>
    <n v="0"/>
    <n v="298266.12"/>
    <n v="298266.12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3"/>
    <n v="0"/>
    <n v="0"/>
    <n v="0"/>
    <n v="0"/>
    <n v="0"/>
    <n v="0"/>
    <n v="298266.13"/>
    <d v="2025-04-04T00:00:00"/>
    <d v="2026-04-04T00:00:00"/>
    <n v="298266.13"/>
    <n v="126.22739726027397"/>
    <n v="1"/>
    <n v="4.9000000000000002E-2"/>
    <n v="126.22739726027397"/>
    <n v="1"/>
    <n v="4.9000000000000002E-2"/>
    <x v="1"/>
    <x v="1"/>
    <n v="0"/>
    <n v="0"/>
    <n v="0"/>
    <n v="298266.13"/>
    <n v="0"/>
    <n v="0"/>
    <n v="0"/>
    <n v="0"/>
    <n v="0"/>
    <n v="0"/>
    <n v="0"/>
    <n v="0"/>
    <n v="0"/>
    <n v="0"/>
    <n v="0"/>
    <n v="0"/>
    <n v="0"/>
    <n v="298266.13"/>
    <n v="298266.13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3"/>
    <n v="0"/>
    <n v="0"/>
    <n v="0"/>
    <n v="0"/>
    <n v="0"/>
    <n v="0"/>
    <n v="298266.13"/>
    <d v="2025-04-04T00:00:00"/>
    <d v="2028-04-04T00:00:00"/>
    <n v="298266.13"/>
    <n v="128.23013698630137"/>
    <n v="3.0027397260273974"/>
    <n v="8.7499999999999994E-2"/>
    <n v="128.23013698630137"/>
    <n v="3.0027397260273974"/>
    <n v="8.7499999999999994E-2"/>
    <x v="1"/>
    <x v="1"/>
    <n v="0"/>
    <n v="298266.13"/>
    <n v="0"/>
    <n v="0"/>
    <n v="0"/>
    <n v="0"/>
    <n v="0"/>
    <n v="0"/>
    <n v="0"/>
    <n v="0"/>
    <n v="0"/>
    <n v="0"/>
    <n v="0"/>
    <n v="0"/>
    <n v="0"/>
    <n v="0"/>
    <n v="298266.13"/>
    <n v="0"/>
    <n v="298266.13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30-04-04T00:00:00"/>
    <n v="155087.21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55087.21"/>
    <n v="0"/>
    <n v="0"/>
    <n v="0"/>
    <n v="0"/>
    <n v="0"/>
    <n v="0"/>
    <n v="0"/>
    <n v="0"/>
    <n v="0"/>
    <n v="0"/>
    <n v="0"/>
    <n v="155087.21"/>
    <n v="155087.21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26-04-04T00:00:00"/>
    <n v="155087.21"/>
    <n v="126.22739726027397"/>
    <n v="1"/>
    <n v="4.9000000000000002E-2"/>
    <n v="126.22739726027397"/>
    <n v="1"/>
    <n v="4.9000000000000002E-2"/>
    <x v="1"/>
    <x v="1"/>
    <n v="0"/>
    <n v="0"/>
    <n v="0"/>
    <n v="155087.21"/>
    <n v="0"/>
    <n v="0"/>
    <n v="0"/>
    <n v="0"/>
    <n v="0"/>
    <n v="0"/>
    <n v="0"/>
    <n v="0"/>
    <n v="0"/>
    <n v="0"/>
    <n v="0"/>
    <n v="0"/>
    <n v="0"/>
    <n v="155087.21"/>
    <n v="155087.21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28-04-04T00:00:00"/>
    <n v="155087.21"/>
    <n v="128.23013698630137"/>
    <n v="3.0027397260273974"/>
    <n v="8.7499999999999994E-2"/>
    <n v="128.23013698630137"/>
    <n v="3.0027397260273974"/>
    <n v="8.7499999999999994E-2"/>
    <x v="1"/>
    <x v="1"/>
    <n v="0"/>
    <n v="155087.21"/>
    <n v="0"/>
    <n v="0"/>
    <n v="0"/>
    <n v="0"/>
    <n v="0"/>
    <n v="0"/>
    <n v="0"/>
    <n v="0"/>
    <n v="0"/>
    <n v="0"/>
    <n v="0"/>
    <n v="0"/>
    <n v="0"/>
    <n v="0"/>
    <n v="155087.21"/>
    <n v="0"/>
    <n v="155087.21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999999998"/>
    <n v="0"/>
    <n v="0"/>
    <n v="0"/>
    <n v="0"/>
    <n v="0"/>
    <n v="0"/>
    <n v="266693.28999999998"/>
    <d v="2025-04-04T00:00:00"/>
    <d v="2030-04-04T00:00:00"/>
    <n v="266693.28999999998"/>
    <n v="130.23013698630137"/>
    <n v="5.0027397260273974"/>
    <n v="9.2499999999999999E-2"/>
    <n v="130.23013698630137"/>
    <n v="5.0027397260273974"/>
    <n v="9.2499999999999999E-2"/>
    <x v="1"/>
    <x v="1"/>
    <n v="0"/>
    <n v="266693.28999999998"/>
    <n v="0"/>
    <n v="0"/>
    <n v="0"/>
    <n v="0"/>
    <n v="0"/>
    <n v="0"/>
    <n v="0"/>
    <n v="0"/>
    <n v="0"/>
    <n v="0"/>
    <n v="0"/>
    <n v="0"/>
    <n v="0"/>
    <n v="0"/>
    <n v="266693.28999999998"/>
    <n v="0"/>
    <n v="266693.289999999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999999998"/>
    <n v="0"/>
    <n v="0"/>
    <n v="0"/>
    <n v="0"/>
    <n v="0"/>
    <n v="0"/>
    <n v="266693.28999999998"/>
    <d v="2025-04-04T00:00:00"/>
    <d v="2026-04-04T00:00:00"/>
    <n v="266693.28999999998"/>
    <n v="126.22739726027397"/>
    <n v="1"/>
    <n v="4.9000000000000002E-2"/>
    <n v="126.22739726027397"/>
    <n v="1"/>
    <n v="4.9000000000000002E-2"/>
    <x v="1"/>
    <x v="1"/>
    <n v="0"/>
    <n v="0"/>
    <n v="0"/>
    <n v="266693.28999999998"/>
    <n v="0"/>
    <n v="0"/>
    <n v="0"/>
    <n v="0"/>
    <n v="0"/>
    <n v="0"/>
    <n v="0"/>
    <n v="0"/>
    <n v="0"/>
    <n v="0"/>
    <n v="0"/>
    <n v="0"/>
    <n v="0"/>
    <n v="266693.28999999998"/>
    <n v="266693.28999999998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000000003"/>
    <n v="0"/>
    <n v="0"/>
    <n v="0"/>
    <n v="0"/>
    <n v="0"/>
    <n v="0"/>
    <n v="266693.28000000003"/>
    <d v="2025-04-04T00:00:00"/>
    <d v="2028-04-04T00:00:00"/>
    <n v="266693.28000000003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266693.28000000003"/>
    <n v="0"/>
    <n v="0"/>
    <n v="0"/>
    <n v="0"/>
    <n v="0"/>
    <n v="0"/>
    <n v="0"/>
    <n v="0"/>
    <n v="0"/>
    <n v="0"/>
    <n v="0"/>
    <n v="266693.28000000003"/>
    <n v="266693.28000000003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4"/>
    <n v="0"/>
    <n v="0"/>
    <n v="0"/>
    <n v="0"/>
    <n v="0"/>
    <n v="0"/>
    <n v="738418.34"/>
    <d v="2025-04-04T00:00:00"/>
    <d v="2030-04-04T00:00:00"/>
    <n v="738418.34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738418.34"/>
    <n v="0"/>
    <n v="0"/>
    <n v="0"/>
    <n v="0"/>
    <n v="0"/>
    <n v="0"/>
    <n v="0"/>
    <n v="0"/>
    <n v="0"/>
    <n v="0"/>
    <n v="0"/>
    <n v="738418.34"/>
    <n v="738418.34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3"/>
    <n v="0"/>
    <n v="0"/>
    <n v="0"/>
    <n v="0"/>
    <n v="0"/>
    <n v="0"/>
    <n v="738418.33"/>
    <d v="2025-04-04T00:00:00"/>
    <d v="2026-04-04T00:00:00"/>
    <n v="738418.33"/>
    <n v="126.22739726027397"/>
    <n v="1"/>
    <n v="4.9000000000000002E-2"/>
    <n v="126.22739726027397"/>
    <n v="1"/>
    <n v="4.9000000000000002E-2"/>
    <x v="1"/>
    <x v="1"/>
    <n v="0"/>
    <n v="0"/>
    <n v="0"/>
    <n v="738418.33"/>
    <n v="0"/>
    <n v="0"/>
    <n v="0"/>
    <n v="0"/>
    <n v="0"/>
    <n v="0"/>
    <n v="0"/>
    <n v="0"/>
    <n v="0"/>
    <n v="0"/>
    <n v="0"/>
    <n v="0"/>
    <n v="0"/>
    <n v="738418.33"/>
    <n v="738418.33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3"/>
    <n v="0"/>
    <n v="0"/>
    <n v="0"/>
    <n v="0"/>
    <n v="0"/>
    <n v="0"/>
    <n v="738418.33"/>
    <d v="2025-04-04T00:00:00"/>
    <d v="2028-04-04T00:00:00"/>
    <n v="738418.33"/>
    <n v="128.23013698630137"/>
    <n v="3.0027397260273974"/>
    <n v="8.7499999999999994E-2"/>
    <n v="128.23013698630137"/>
    <n v="3.0027397260273969"/>
    <n v="8.7499999999999994E-2"/>
    <x v="1"/>
    <x v="1"/>
    <n v="0"/>
    <n v="738418.33"/>
    <n v="0"/>
    <n v="0"/>
    <n v="0"/>
    <n v="0"/>
    <n v="0"/>
    <n v="0"/>
    <n v="0"/>
    <n v="0"/>
    <n v="0"/>
    <n v="0"/>
    <n v="0"/>
    <n v="0"/>
    <n v="0"/>
    <n v="0"/>
    <n v="738418.33"/>
    <n v="0"/>
    <n v="738418.33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3"/>
    <n v="0"/>
    <n v="0"/>
    <n v="0"/>
    <n v="0"/>
    <n v="0"/>
    <n v="0"/>
    <n v="498461.93"/>
    <d v="2025-04-04T00:00:00"/>
    <d v="2030-04-04T00:00:00"/>
    <n v="498461.9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498461.93"/>
    <n v="0"/>
    <n v="0"/>
    <n v="0"/>
    <n v="0"/>
    <n v="0"/>
    <n v="0"/>
    <n v="0"/>
    <n v="0"/>
    <n v="0"/>
    <n v="0"/>
    <n v="0"/>
    <n v="498461.93"/>
    <n v="498461.93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4"/>
    <n v="0"/>
    <n v="0"/>
    <n v="0"/>
    <n v="0"/>
    <n v="0"/>
    <n v="0"/>
    <n v="498461.94"/>
    <d v="2025-04-04T00:00:00"/>
    <d v="2026-04-04T00:00:00"/>
    <n v="498461.94"/>
    <n v="126.22739726027397"/>
    <n v="1"/>
    <n v="4.9000000000000002E-2"/>
    <n v="126.22739726027397"/>
    <n v="1"/>
    <n v="4.9000000000000002E-2"/>
    <x v="1"/>
    <x v="1"/>
    <n v="0"/>
    <n v="0"/>
    <n v="0"/>
    <n v="498461.94"/>
    <n v="0"/>
    <n v="0"/>
    <n v="0"/>
    <n v="0"/>
    <n v="0"/>
    <n v="0"/>
    <n v="0"/>
    <n v="0"/>
    <n v="0"/>
    <n v="0"/>
    <n v="0"/>
    <n v="0"/>
    <n v="0"/>
    <n v="498461.94"/>
    <n v="498461.94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4"/>
    <n v="0"/>
    <n v="0"/>
    <n v="0"/>
    <n v="0"/>
    <n v="0"/>
    <n v="0"/>
    <n v="498461.94"/>
    <d v="2025-04-04T00:00:00"/>
    <d v="2028-04-04T00:00:00"/>
    <n v="498461.94"/>
    <n v="128.23013698630137"/>
    <n v="3.0027397260273974"/>
    <n v="8.7499999999999994E-2"/>
    <n v="128.23013698630137"/>
    <n v="3.0027397260273974"/>
    <n v="8.7500000000000008E-2"/>
    <x v="1"/>
    <x v="1"/>
    <n v="0"/>
    <n v="498461.94"/>
    <n v="0"/>
    <n v="0"/>
    <n v="0"/>
    <n v="0"/>
    <n v="0"/>
    <n v="0"/>
    <n v="0"/>
    <n v="0"/>
    <n v="0"/>
    <n v="0"/>
    <n v="0"/>
    <n v="0"/>
    <n v="0"/>
    <n v="0"/>
    <n v="498461.94"/>
    <n v="0"/>
    <n v="498461.94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8"/>
    <n v="0"/>
    <n v="0"/>
    <n v="0"/>
    <n v="0"/>
    <n v="0"/>
    <n v="0"/>
    <n v="789024.18"/>
    <d v="2025-04-04T00:00:00"/>
    <d v="2030-04-04T00:00:00"/>
    <n v="789024.18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789024.18"/>
    <n v="0"/>
    <n v="0"/>
    <n v="0"/>
    <n v="0"/>
    <n v="0"/>
    <n v="0"/>
    <n v="0"/>
    <n v="0"/>
    <n v="0"/>
    <n v="0"/>
    <n v="0"/>
    <n v="789024.18"/>
    <n v="789024.18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7"/>
    <n v="0"/>
    <n v="0"/>
    <n v="0"/>
    <n v="0"/>
    <n v="0"/>
    <n v="0"/>
    <n v="789024.17"/>
    <d v="2025-04-04T00:00:00"/>
    <d v="2026-04-04T00:00:00"/>
    <n v="789024.17"/>
    <n v="126.22739726027397"/>
    <n v="1"/>
    <n v="4.9000000000000002E-2"/>
    <n v="126.22739726027397"/>
    <n v="1"/>
    <n v="4.9000000000000002E-2"/>
    <x v="1"/>
    <x v="1"/>
    <n v="0"/>
    <n v="0"/>
    <n v="0"/>
    <n v="789024.17"/>
    <n v="0"/>
    <n v="0"/>
    <n v="0"/>
    <n v="0"/>
    <n v="0"/>
    <n v="0"/>
    <n v="0"/>
    <n v="0"/>
    <n v="0"/>
    <n v="0"/>
    <n v="0"/>
    <n v="0"/>
    <n v="0"/>
    <n v="789024.17"/>
    <n v="789024.17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7"/>
    <n v="0"/>
    <n v="0"/>
    <n v="0"/>
    <n v="0"/>
    <n v="0"/>
    <n v="0"/>
    <n v="789024.17"/>
    <d v="2025-04-04T00:00:00"/>
    <d v="2028-04-04T00:00:00"/>
    <n v="789024.17"/>
    <n v="128.23013698630137"/>
    <n v="3.0027397260273974"/>
    <n v="8.7499999999999994E-2"/>
    <n v="128.23013698630137"/>
    <n v="3.0027397260273974"/>
    <n v="8.7499999999999994E-2"/>
    <x v="1"/>
    <x v="1"/>
    <n v="0"/>
    <n v="789024.17"/>
    <n v="0"/>
    <n v="0"/>
    <n v="0"/>
    <n v="0"/>
    <n v="0"/>
    <n v="0"/>
    <n v="0"/>
    <n v="0"/>
    <n v="0"/>
    <n v="0"/>
    <n v="0"/>
    <n v="0"/>
    <n v="0"/>
    <n v="0"/>
    <n v="789024.17"/>
    <n v="0"/>
    <n v="789024.17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7"/>
    <n v="0"/>
    <n v="0"/>
    <n v="0"/>
    <n v="0"/>
    <n v="0"/>
    <n v="0"/>
    <n v="160699.87"/>
    <d v="2025-04-04T00:00:00"/>
    <d v="2030-04-04T00:00:00"/>
    <n v="160699.87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60699.87"/>
    <n v="0"/>
    <n v="0"/>
    <n v="0"/>
    <n v="0"/>
    <n v="0"/>
    <n v="0"/>
    <n v="0"/>
    <n v="0"/>
    <n v="0"/>
    <n v="0"/>
    <n v="0"/>
    <n v="160699.87"/>
    <n v="160699.87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5999999999"/>
    <n v="0"/>
    <n v="0"/>
    <n v="0"/>
    <n v="0"/>
    <n v="0"/>
    <n v="0"/>
    <n v="160699.85999999999"/>
    <d v="2025-04-04T00:00:00"/>
    <d v="2026-04-04T00:00:00"/>
    <n v="160699.85999999999"/>
    <n v="126.22739726027397"/>
    <n v="1"/>
    <n v="4.9000000000000002E-2"/>
    <n v="126.22739726027397"/>
    <n v="1"/>
    <n v="4.9000000000000002E-2"/>
    <x v="1"/>
    <x v="1"/>
    <n v="0"/>
    <n v="0"/>
    <n v="0"/>
    <n v="160699.85999999999"/>
    <n v="0"/>
    <n v="0"/>
    <n v="0"/>
    <n v="0"/>
    <n v="0"/>
    <n v="0"/>
    <n v="0"/>
    <n v="0"/>
    <n v="0"/>
    <n v="0"/>
    <n v="0"/>
    <n v="0"/>
    <n v="0"/>
    <n v="160699.85999999999"/>
    <n v="160699.85999999999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5999999999"/>
    <n v="0"/>
    <n v="0"/>
    <n v="0"/>
    <n v="0"/>
    <n v="0"/>
    <n v="0"/>
    <n v="160699.85999999999"/>
    <d v="2025-04-04T00:00:00"/>
    <d v="2028-04-04T00:00:00"/>
    <n v="160699.85999999999"/>
    <n v="128.23013698630137"/>
    <n v="3.0027397260273974"/>
    <n v="8.7499999999999994E-2"/>
    <n v="128.23013698630137"/>
    <n v="3.0027397260273974"/>
    <n v="8.7499999999999994E-2"/>
    <x v="1"/>
    <x v="1"/>
    <n v="0"/>
    <n v="160699.85999999999"/>
    <n v="0"/>
    <n v="0"/>
    <n v="0"/>
    <n v="0"/>
    <n v="0"/>
    <n v="0"/>
    <n v="0"/>
    <n v="0"/>
    <n v="0"/>
    <n v="0"/>
    <n v="0"/>
    <n v="0"/>
    <n v="0"/>
    <n v="0"/>
    <n v="160699.85999999999"/>
    <n v="0"/>
    <n v="160699.85999999999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3"/>
    <n v="0"/>
    <n v="0"/>
    <n v="0"/>
    <n v="0"/>
    <n v="0"/>
    <n v="0"/>
    <n v="645900.53"/>
    <d v="2025-04-04T00:00:00"/>
    <d v="2030-04-04T00:00:00"/>
    <n v="645900.5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645900.53"/>
    <n v="0"/>
    <n v="0"/>
    <n v="0"/>
    <n v="0"/>
    <n v="0"/>
    <n v="0"/>
    <n v="0"/>
    <n v="0"/>
    <n v="0"/>
    <n v="0"/>
    <n v="0"/>
    <n v="645900.53"/>
    <n v="645900.53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4"/>
    <n v="0"/>
    <n v="0"/>
    <n v="0"/>
    <n v="0"/>
    <n v="0"/>
    <n v="0"/>
    <n v="645900.54"/>
    <d v="2025-04-04T00:00:00"/>
    <d v="2026-04-04T00:00:00"/>
    <n v="645900.54"/>
    <n v="126.22739726027397"/>
    <n v="1"/>
    <n v="4.9000000000000002E-2"/>
    <n v="126.22739726027399"/>
    <n v="1"/>
    <n v="4.9000000000000002E-2"/>
    <x v="1"/>
    <x v="1"/>
    <n v="0"/>
    <n v="0"/>
    <n v="0"/>
    <n v="645900.54"/>
    <n v="0"/>
    <n v="0"/>
    <n v="0"/>
    <n v="0"/>
    <n v="0"/>
    <n v="0"/>
    <n v="0"/>
    <n v="0"/>
    <n v="0"/>
    <n v="0"/>
    <n v="0"/>
    <n v="0"/>
    <n v="0"/>
    <n v="645900.54"/>
    <n v="645900.54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4"/>
    <n v="0"/>
    <n v="0"/>
    <n v="0"/>
    <n v="0"/>
    <n v="0"/>
    <n v="0"/>
    <n v="645900.54"/>
    <d v="2025-04-04T00:00:00"/>
    <d v="2028-04-04T00:00:00"/>
    <n v="645900.54"/>
    <n v="128.23013698630137"/>
    <n v="3.0027397260273974"/>
    <n v="8.7499999999999994E-2"/>
    <n v="128.23013698630137"/>
    <n v="3.0027397260273974"/>
    <n v="8.7499999999999994E-2"/>
    <x v="1"/>
    <x v="1"/>
    <n v="0"/>
    <n v="645900.54"/>
    <n v="0"/>
    <n v="0"/>
    <n v="0"/>
    <n v="0"/>
    <n v="0"/>
    <n v="0"/>
    <n v="0"/>
    <n v="0"/>
    <n v="0"/>
    <n v="0"/>
    <n v="0"/>
    <n v="0"/>
    <n v="0"/>
    <n v="0"/>
    <n v="645900.54"/>
    <n v="0"/>
    <n v="645900.54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5"/>
    <n v="0"/>
    <n v="0"/>
    <n v="0"/>
    <n v="0"/>
    <n v="0"/>
    <n v="0"/>
    <n v="714904.85"/>
    <d v="2025-04-04T00:00:00"/>
    <d v="2030-04-04T00:00:00"/>
    <n v="714904.85"/>
    <n v="130.23013698630137"/>
    <n v="5.0027397260273974"/>
    <n v="9.2499999999999999E-2"/>
    <n v="130.23013698630137"/>
    <n v="5.0027397260273974"/>
    <n v="9.2499999999999985E-2"/>
    <x v="1"/>
    <x v="1"/>
    <n v="0"/>
    <n v="0"/>
    <n v="0"/>
    <n v="0"/>
    <n v="0"/>
    <n v="714904.85"/>
    <n v="0"/>
    <n v="0"/>
    <n v="0"/>
    <n v="0"/>
    <n v="0"/>
    <n v="0"/>
    <n v="0"/>
    <n v="0"/>
    <n v="0"/>
    <n v="0"/>
    <n v="0"/>
    <n v="714904.85"/>
    <n v="714904.85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6"/>
    <n v="0"/>
    <n v="0"/>
    <n v="0"/>
    <n v="0"/>
    <n v="0"/>
    <n v="0"/>
    <n v="714904.86"/>
    <d v="2025-04-04T00:00:00"/>
    <d v="2026-04-04T00:00:00"/>
    <n v="714904.86"/>
    <n v="126.22739726027397"/>
    <n v="1"/>
    <n v="4.9000000000000002E-2"/>
    <n v="126.22739726027397"/>
    <n v="1"/>
    <n v="4.9000000000000002E-2"/>
    <x v="1"/>
    <x v="1"/>
    <n v="0"/>
    <n v="0"/>
    <n v="0"/>
    <n v="714904.86"/>
    <n v="0"/>
    <n v="0"/>
    <n v="0"/>
    <n v="0"/>
    <n v="0"/>
    <n v="0"/>
    <n v="0"/>
    <n v="0"/>
    <n v="0"/>
    <n v="0"/>
    <n v="0"/>
    <n v="0"/>
    <n v="0"/>
    <n v="714904.86"/>
    <n v="714904.86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6"/>
    <n v="0"/>
    <n v="0"/>
    <n v="0"/>
    <n v="0"/>
    <n v="0"/>
    <n v="0"/>
    <n v="714904.86"/>
    <d v="2025-04-04T00:00:00"/>
    <d v="2028-04-04T00:00:00"/>
    <n v="714904.86"/>
    <n v="128.23013698630137"/>
    <n v="3.0027397260273974"/>
    <n v="8.7499999999999994E-2"/>
    <n v="128.23013698630137"/>
    <n v="3.0027397260273974"/>
    <n v="8.7499999999999994E-2"/>
    <x v="1"/>
    <x v="1"/>
    <n v="0"/>
    <n v="714904.86"/>
    <n v="0"/>
    <n v="0"/>
    <n v="0"/>
    <n v="0"/>
    <n v="0"/>
    <n v="0"/>
    <n v="0"/>
    <n v="0"/>
    <n v="0"/>
    <n v="0"/>
    <n v="0"/>
    <n v="0"/>
    <n v="0"/>
    <n v="0"/>
    <n v="714904.86"/>
    <n v="0"/>
    <n v="714904.86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4000000001"/>
    <n v="0"/>
    <n v="0"/>
    <n v="0"/>
    <n v="0"/>
    <n v="0"/>
    <n v="0"/>
    <n v="152248.14000000001"/>
    <d v="2025-04-04T00:00:00"/>
    <d v="2030-04-04T00:00:00"/>
    <n v="152248.14000000001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52248.14000000001"/>
    <n v="0"/>
    <n v="0"/>
    <n v="0"/>
    <n v="0"/>
    <n v="0"/>
    <n v="0"/>
    <n v="0"/>
    <n v="0"/>
    <n v="0"/>
    <n v="0"/>
    <n v="0"/>
    <n v="152248.14000000001"/>
    <n v="152248.14000000001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3"/>
    <n v="0"/>
    <n v="0"/>
    <n v="0"/>
    <n v="0"/>
    <n v="0"/>
    <n v="0"/>
    <n v="152248.13"/>
    <d v="2025-04-04T00:00:00"/>
    <d v="2026-04-04T00:00:00"/>
    <n v="152248.13"/>
    <n v="126.22739726027397"/>
    <n v="1"/>
    <n v="4.9000000000000002E-2"/>
    <n v="126.22739726027397"/>
    <n v="1"/>
    <n v="4.9000000000000002E-2"/>
    <x v="1"/>
    <x v="1"/>
    <n v="0"/>
    <n v="0"/>
    <n v="0"/>
    <n v="152248.13"/>
    <n v="0"/>
    <n v="0"/>
    <n v="0"/>
    <n v="0"/>
    <n v="0"/>
    <n v="0"/>
    <n v="0"/>
    <n v="0"/>
    <n v="0"/>
    <n v="0"/>
    <n v="0"/>
    <n v="0"/>
    <n v="0"/>
    <n v="152248.13"/>
    <n v="152248.13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3"/>
    <n v="0"/>
    <n v="0"/>
    <n v="0"/>
    <n v="0"/>
    <n v="0"/>
    <n v="0"/>
    <n v="152248.13"/>
    <d v="2025-04-04T00:00:00"/>
    <d v="2028-04-04T00:00:00"/>
    <n v="152248.13"/>
    <n v="128.23013698630137"/>
    <n v="3.0027397260273974"/>
    <n v="8.7499999999999994E-2"/>
    <n v="128.23013698630137"/>
    <n v="3.0027397260273974"/>
    <n v="8.7499999999999994E-2"/>
    <x v="1"/>
    <x v="1"/>
    <n v="0"/>
    <n v="152248.13"/>
    <n v="0"/>
    <n v="0"/>
    <n v="0"/>
    <n v="0"/>
    <n v="0"/>
    <n v="0"/>
    <n v="0"/>
    <n v="0"/>
    <n v="0"/>
    <n v="0"/>
    <n v="0"/>
    <n v="0"/>
    <n v="0"/>
    <n v="0"/>
    <n v="152248.13"/>
    <n v="0"/>
    <n v="152248.13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30-04-04T00:00:00"/>
    <n v="500240.94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500240.94"/>
    <n v="0"/>
    <n v="0"/>
    <n v="0"/>
    <n v="0"/>
    <n v="0"/>
    <n v="0"/>
    <n v="0"/>
    <n v="0"/>
    <n v="0"/>
    <n v="0"/>
    <n v="0"/>
    <n v="500240.94"/>
    <n v="500240.94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26-04-04T00:00:00"/>
    <n v="500240.94"/>
    <n v="126.22739726027397"/>
    <n v="1"/>
    <n v="4.9000000000000002E-2"/>
    <n v="126.22739726027397"/>
    <n v="1"/>
    <n v="4.9000000000000002E-2"/>
    <x v="1"/>
    <x v="1"/>
    <n v="0"/>
    <n v="0"/>
    <n v="0"/>
    <n v="500240.94"/>
    <n v="0"/>
    <n v="0"/>
    <n v="0"/>
    <n v="0"/>
    <n v="0"/>
    <n v="0"/>
    <n v="0"/>
    <n v="0"/>
    <n v="0"/>
    <n v="0"/>
    <n v="0"/>
    <n v="0"/>
    <n v="0"/>
    <n v="500240.94"/>
    <n v="500240.94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28-04-04T00:00:00"/>
    <n v="500240.94"/>
    <n v="128.23013698630137"/>
    <n v="3.0027397260273974"/>
    <n v="8.7499999999999994E-2"/>
    <n v="128.23013698630137"/>
    <n v="3.0027397260273974"/>
    <n v="8.7499999999999994E-2"/>
    <x v="1"/>
    <x v="1"/>
    <n v="0"/>
    <n v="500240.94"/>
    <n v="0"/>
    <n v="0"/>
    <n v="0"/>
    <n v="0"/>
    <n v="0"/>
    <n v="0"/>
    <n v="0"/>
    <n v="0"/>
    <n v="0"/>
    <n v="0"/>
    <n v="0"/>
    <n v="0"/>
    <n v="0"/>
    <n v="0"/>
    <n v="500240.94"/>
    <n v="0"/>
    <n v="500240.94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8"/>
    <n v="0"/>
    <n v="0"/>
    <n v="0"/>
    <n v="0"/>
    <n v="0"/>
    <n v="0"/>
    <n v="152982.68"/>
    <d v="2025-04-04T00:00:00"/>
    <d v="2030-04-04T00:00:00"/>
    <n v="152982.68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52982.68"/>
    <n v="0"/>
    <n v="0"/>
    <n v="0"/>
    <n v="0"/>
    <n v="0"/>
    <n v="0"/>
    <n v="0"/>
    <n v="0"/>
    <n v="0"/>
    <n v="0"/>
    <n v="0"/>
    <n v="152982.68"/>
    <n v="152982.68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7000000001"/>
    <n v="0"/>
    <n v="0"/>
    <n v="0"/>
    <n v="0"/>
    <n v="0"/>
    <n v="0"/>
    <n v="152982.67000000001"/>
    <d v="2025-04-04T00:00:00"/>
    <d v="2026-04-04T00:00:00"/>
    <n v="152982.67000000001"/>
    <n v="126.22739726027397"/>
    <n v="1"/>
    <n v="4.9000000000000002E-2"/>
    <n v="126.22739726027396"/>
    <n v="1"/>
    <n v="4.9000000000000002E-2"/>
    <x v="1"/>
    <x v="1"/>
    <n v="0"/>
    <n v="0"/>
    <n v="0"/>
    <n v="152982.67000000001"/>
    <n v="0"/>
    <n v="0"/>
    <n v="0"/>
    <n v="0"/>
    <n v="0"/>
    <n v="0"/>
    <n v="0"/>
    <n v="0"/>
    <n v="0"/>
    <n v="0"/>
    <n v="0"/>
    <n v="0"/>
    <n v="0"/>
    <n v="152982.67000000001"/>
    <n v="152982.67000000001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7000000001"/>
    <n v="0"/>
    <n v="0"/>
    <n v="0"/>
    <n v="0"/>
    <n v="0"/>
    <n v="0"/>
    <n v="152982.67000000001"/>
    <d v="2025-04-04T00:00:00"/>
    <d v="2028-04-04T00:00:00"/>
    <n v="152982.67000000001"/>
    <n v="128.23013698630137"/>
    <n v="3.0027397260273974"/>
    <n v="8.7499999999999994E-2"/>
    <n v="128.23013698630137"/>
    <n v="3.0027397260273974"/>
    <n v="8.7499999999999994E-2"/>
    <x v="1"/>
    <x v="1"/>
    <n v="0"/>
    <n v="152982.67000000001"/>
    <n v="0"/>
    <n v="0"/>
    <n v="0"/>
    <n v="0"/>
    <n v="0"/>
    <n v="0"/>
    <n v="0"/>
    <n v="0"/>
    <n v="0"/>
    <n v="0"/>
    <n v="0"/>
    <n v="0"/>
    <n v="0"/>
    <n v="0"/>
    <n v="152982.67000000001"/>
    <n v="0"/>
    <n v="152982.67000000001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30-04-04T00:00:00"/>
    <n v="1504797.21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1504797.21"/>
    <n v="0"/>
    <n v="0"/>
    <n v="0"/>
    <n v="0"/>
    <n v="0"/>
    <n v="0"/>
    <n v="0"/>
    <n v="0"/>
    <n v="0"/>
    <n v="0"/>
    <n v="0"/>
    <n v="1504797.21"/>
    <n v="1504797.21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26-04-04T00:00:00"/>
    <n v="1504797.21"/>
    <n v="126.22739726027397"/>
    <n v="1"/>
    <n v="4.9000000000000002E-2"/>
    <n v="126.22739726027397"/>
    <n v="1"/>
    <n v="4.9000000000000002E-2"/>
    <x v="1"/>
    <x v="1"/>
    <n v="0"/>
    <n v="0"/>
    <n v="0"/>
    <n v="1504797.21"/>
    <n v="0"/>
    <n v="0"/>
    <n v="0"/>
    <n v="0"/>
    <n v="0"/>
    <n v="0"/>
    <n v="0"/>
    <n v="0"/>
    <n v="0"/>
    <n v="0"/>
    <n v="0"/>
    <n v="0"/>
    <n v="0"/>
    <n v="1504797.21"/>
    <n v="1504797.21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28-04-04T00:00:00"/>
    <n v="1504797.21"/>
    <n v="128.23013698630137"/>
    <n v="3.0027397260273974"/>
    <n v="8.7499999999999994E-2"/>
    <n v="128.23013698630137"/>
    <n v="3.0027397260273974"/>
    <n v="8.7500000000000008E-2"/>
    <x v="1"/>
    <x v="1"/>
    <n v="0"/>
    <n v="1504797.21"/>
    <n v="0"/>
    <n v="0"/>
    <n v="0"/>
    <n v="0"/>
    <n v="0"/>
    <n v="0"/>
    <n v="0"/>
    <n v="0"/>
    <n v="0"/>
    <n v="0"/>
    <n v="0"/>
    <n v="0"/>
    <n v="0"/>
    <n v="0"/>
    <n v="1504797.21"/>
    <n v="0"/>
    <n v="1504797.21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30-04-04T00:00:00"/>
    <n v="768890.73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768890.73"/>
    <n v="0"/>
    <n v="0"/>
    <n v="0"/>
    <n v="0"/>
    <n v="0"/>
    <n v="0"/>
    <n v="0"/>
    <n v="0"/>
    <n v="0"/>
    <n v="0"/>
    <n v="0"/>
    <n v="768890.73"/>
    <n v="768890.73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26-04-04T00:00:00"/>
    <n v="768890.73"/>
    <n v="126.22739726027397"/>
    <n v="1"/>
    <n v="4.9000000000000002E-2"/>
    <n v="126.22739726027397"/>
    <n v="1"/>
    <n v="4.9000000000000002E-2"/>
    <x v="1"/>
    <x v="1"/>
    <n v="0"/>
    <n v="0"/>
    <n v="0"/>
    <n v="768890.73"/>
    <n v="0"/>
    <n v="0"/>
    <n v="0"/>
    <n v="0"/>
    <n v="0"/>
    <n v="0"/>
    <n v="0"/>
    <n v="0"/>
    <n v="0"/>
    <n v="0"/>
    <n v="0"/>
    <n v="0"/>
    <n v="0"/>
    <n v="768890.73"/>
    <n v="768890.73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28-04-04T00:00:00"/>
    <n v="768890.73"/>
    <n v="128.23013698630137"/>
    <n v="3.0027397260273974"/>
    <n v="8.7499999999999994E-2"/>
    <n v="128.23013698630137"/>
    <n v="3.0027397260273974"/>
    <n v="8.7499999999999994E-2"/>
    <x v="1"/>
    <x v="1"/>
    <n v="0"/>
    <n v="768890.73"/>
    <n v="0"/>
    <n v="0"/>
    <n v="0"/>
    <n v="0"/>
    <n v="0"/>
    <n v="0"/>
    <n v="0"/>
    <n v="0"/>
    <n v="0"/>
    <n v="0"/>
    <n v="0"/>
    <n v="0"/>
    <n v="0"/>
    <n v="0"/>
    <n v="768890.73"/>
    <n v="0"/>
    <n v="768890.73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30-04-04T00:00:00"/>
    <n v="380572.36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380572.36"/>
    <n v="0"/>
    <n v="0"/>
    <n v="0"/>
    <n v="0"/>
    <n v="0"/>
    <n v="0"/>
    <n v="0"/>
    <n v="0"/>
    <n v="0"/>
    <n v="0"/>
    <n v="0"/>
    <n v="380572.36"/>
    <n v="380572.36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26-04-04T00:00:00"/>
    <n v="380572.36"/>
    <n v="126.22739726027397"/>
    <n v="1"/>
    <n v="4.9000000000000002E-2"/>
    <n v="126.22739726027396"/>
    <n v="1"/>
    <n v="4.9000000000000002E-2"/>
    <x v="1"/>
    <x v="1"/>
    <n v="0"/>
    <n v="0"/>
    <n v="0"/>
    <n v="380572.36"/>
    <n v="0"/>
    <n v="0"/>
    <n v="0"/>
    <n v="0"/>
    <n v="0"/>
    <n v="0"/>
    <n v="0"/>
    <n v="0"/>
    <n v="0"/>
    <n v="0"/>
    <n v="0"/>
    <n v="0"/>
    <n v="0"/>
    <n v="380572.36"/>
    <n v="380572.36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28-04-04T00:00:00"/>
    <n v="380572.36"/>
    <n v="128.23013698630137"/>
    <n v="3.0027397260273974"/>
    <n v="8.7499999999999994E-2"/>
    <n v="128.23013698630137"/>
    <n v="3.0027397260273974"/>
    <n v="8.7500000000000008E-2"/>
    <x v="1"/>
    <x v="1"/>
    <n v="0"/>
    <n v="380572.36"/>
    <n v="0"/>
    <n v="0"/>
    <n v="0"/>
    <n v="0"/>
    <n v="0"/>
    <n v="0"/>
    <n v="0"/>
    <n v="0"/>
    <n v="0"/>
    <n v="0"/>
    <n v="0"/>
    <n v="0"/>
    <n v="0"/>
    <n v="0"/>
    <n v="380572.36"/>
    <n v="0"/>
    <n v="380572.36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0"/>
    <n v="5036646.49"/>
    <n v="0"/>
    <n v="0"/>
    <n v="0"/>
    <n v="0"/>
    <n v="0"/>
    <n v="0"/>
    <n v="5036646.49"/>
    <d v="2025-04-04T00:00:00"/>
    <d v="2030-04-04T00:00:00"/>
    <n v="5036646.49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5036646.49"/>
    <n v="0"/>
    <n v="0"/>
    <n v="0"/>
    <n v="0"/>
    <n v="0"/>
    <n v="0"/>
    <n v="0"/>
    <n v="0"/>
    <n v="0"/>
    <n v="0"/>
    <n v="0"/>
    <n v="5036646.49"/>
    <n v="5036646.49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0"/>
    <n v="5036646.5"/>
    <n v="0"/>
    <n v="0"/>
    <n v="0"/>
    <n v="0"/>
    <n v="0"/>
    <n v="0"/>
    <n v="5036646.5"/>
    <d v="2025-04-04T00:00:00"/>
    <d v="2026-04-04T00:00:00"/>
    <n v="5036646.5"/>
    <n v="126.22739726027397"/>
    <n v="1"/>
    <n v="4.9000000000000002E-2"/>
    <n v="126.22739726027399"/>
    <n v="1"/>
    <n v="4.9000000000000002E-2"/>
    <x v="1"/>
    <x v="1"/>
    <n v="0"/>
    <n v="0"/>
    <n v="0"/>
    <n v="5036646.5"/>
    <n v="0"/>
    <n v="0"/>
    <n v="0"/>
    <n v="0"/>
    <n v="0"/>
    <n v="0"/>
    <n v="0"/>
    <n v="0"/>
    <n v="0"/>
    <n v="0"/>
    <n v="0"/>
    <n v="0"/>
    <n v="0"/>
    <n v="5036646.5"/>
    <n v="5036646.5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0"/>
    <n v="5036646.5"/>
    <n v="0"/>
    <n v="0"/>
    <n v="0"/>
    <n v="0"/>
    <n v="0"/>
    <n v="0"/>
    <n v="5036646.5"/>
    <d v="2025-04-04T00:00:00"/>
    <d v="2028-04-04T00:00:00"/>
    <n v="5036646.5"/>
    <n v="128.23013698630137"/>
    <n v="3.0027397260273974"/>
    <n v="8.7499999999999994E-2"/>
    <n v="128.23013698630137"/>
    <n v="3.0027397260273974"/>
    <n v="8.7499999999999994E-2"/>
    <x v="1"/>
    <x v="1"/>
    <n v="0"/>
    <n v="5036646.5"/>
    <n v="0"/>
    <n v="0"/>
    <n v="0"/>
    <n v="0"/>
    <n v="0"/>
    <n v="0"/>
    <n v="0"/>
    <n v="0"/>
    <n v="0"/>
    <n v="0"/>
    <n v="0"/>
    <n v="0"/>
    <n v="0"/>
    <n v="0"/>
    <n v="5036646.5"/>
    <n v="0"/>
    <n v="5036646.5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"/>
    <n v="0"/>
    <n v="0"/>
    <n v="0"/>
    <n v="0"/>
    <n v="0"/>
    <n v="0"/>
    <n v="475191.3"/>
    <d v="2025-04-04T00:00:00"/>
    <d v="2030-04-04T00:00:00"/>
    <n v="475191.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475191.3"/>
    <n v="0"/>
    <n v="0"/>
    <n v="0"/>
    <n v="0"/>
    <n v="0"/>
    <n v="0"/>
    <n v="0"/>
    <n v="0"/>
    <n v="0"/>
    <n v="0"/>
    <n v="0"/>
    <n v="475191.3"/>
    <n v="475191.3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1"/>
    <n v="0"/>
    <n v="0"/>
    <n v="0"/>
    <n v="0"/>
    <n v="0"/>
    <n v="0"/>
    <n v="475191.31"/>
    <d v="2025-04-04T00:00:00"/>
    <d v="2026-04-04T00:00:00"/>
    <n v="475191.31"/>
    <n v="126.22739726027397"/>
    <n v="1"/>
    <n v="4.9000000000000002E-2"/>
    <n v="126.22739726027397"/>
    <n v="1"/>
    <n v="4.9000000000000002E-2"/>
    <x v="1"/>
    <x v="1"/>
    <n v="0"/>
    <n v="0"/>
    <n v="0"/>
    <n v="475191.31"/>
    <n v="0"/>
    <n v="0"/>
    <n v="0"/>
    <n v="0"/>
    <n v="0"/>
    <n v="0"/>
    <n v="0"/>
    <n v="0"/>
    <n v="0"/>
    <n v="0"/>
    <n v="0"/>
    <n v="0"/>
    <n v="0"/>
    <n v="475191.31"/>
    <n v="475191.31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1"/>
    <n v="0"/>
    <n v="0"/>
    <n v="0"/>
    <n v="0"/>
    <n v="0"/>
    <n v="0"/>
    <n v="475191.31"/>
    <d v="2025-04-04T00:00:00"/>
    <d v="2028-04-04T00:00:00"/>
    <n v="475191.31"/>
    <n v="128.23013698630137"/>
    <n v="3.0027397260273974"/>
    <n v="8.7499999999999994E-2"/>
    <n v="128.23013698630137"/>
    <n v="3.0027397260273974"/>
    <n v="8.7499999999999994E-2"/>
    <x v="1"/>
    <x v="1"/>
    <n v="0"/>
    <n v="475191.31"/>
    <n v="0"/>
    <n v="0"/>
    <n v="0"/>
    <n v="0"/>
    <n v="0"/>
    <n v="0"/>
    <n v="0"/>
    <n v="0"/>
    <n v="0"/>
    <n v="0"/>
    <n v="0"/>
    <n v="0"/>
    <n v="0"/>
    <n v="0"/>
    <n v="475191.31"/>
    <n v="0"/>
    <n v="475191.31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4999999995"/>
    <n v="0"/>
    <n v="0"/>
    <n v="0"/>
    <n v="0"/>
    <n v="0"/>
    <n v="0"/>
    <n v="549369.94999999995"/>
    <d v="2025-04-04T00:00:00"/>
    <d v="2030-04-04T00:00:00"/>
    <n v="549369.94999999995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549369.94999999995"/>
    <n v="0"/>
    <n v="0"/>
    <n v="0"/>
    <n v="0"/>
    <n v="0"/>
    <n v="0"/>
    <n v="0"/>
    <n v="0"/>
    <n v="0"/>
    <n v="0"/>
    <n v="0"/>
    <n v="549369.94999999995"/>
    <n v="549369.94999999995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6"/>
    <n v="0"/>
    <n v="0"/>
    <n v="0"/>
    <n v="0"/>
    <n v="0"/>
    <n v="0"/>
    <n v="549369.96"/>
    <d v="2025-04-04T00:00:00"/>
    <d v="2026-04-04T00:00:00"/>
    <n v="549369.96"/>
    <n v="126.22739726027397"/>
    <n v="1"/>
    <n v="4.9000000000000002E-2"/>
    <n v="126.22739726027397"/>
    <n v="1"/>
    <n v="4.9000000000000002E-2"/>
    <x v="1"/>
    <x v="1"/>
    <n v="0"/>
    <n v="0"/>
    <n v="0"/>
    <n v="549369.96"/>
    <n v="0"/>
    <n v="0"/>
    <n v="0"/>
    <n v="0"/>
    <n v="0"/>
    <n v="0"/>
    <n v="0"/>
    <n v="0"/>
    <n v="0"/>
    <n v="0"/>
    <n v="0"/>
    <n v="0"/>
    <n v="0"/>
    <n v="549369.96"/>
    <n v="549369.96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6"/>
    <n v="0"/>
    <n v="0"/>
    <n v="0"/>
    <n v="0"/>
    <n v="0"/>
    <n v="0"/>
    <n v="549369.96"/>
    <d v="2025-04-04T00:00:00"/>
    <d v="2028-04-04T00:00:00"/>
    <n v="549369.96"/>
    <n v="128.23013698630137"/>
    <n v="3.0027397260273974"/>
    <n v="8.7499999999999994E-2"/>
    <n v="128.23013698630137"/>
    <n v="3.0027397260273974"/>
    <n v="8.7499999999999994E-2"/>
    <x v="1"/>
    <x v="1"/>
    <n v="0"/>
    <n v="549369.96"/>
    <n v="0"/>
    <n v="0"/>
    <n v="0"/>
    <n v="0"/>
    <n v="0"/>
    <n v="0"/>
    <n v="0"/>
    <n v="0"/>
    <n v="0"/>
    <n v="0"/>
    <n v="0"/>
    <n v="0"/>
    <n v="0"/>
    <n v="0"/>
    <n v="549369.96"/>
    <n v="0"/>
    <n v="549369.9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6"/>
    <n v="0"/>
    <n v="0"/>
    <n v="0"/>
    <n v="0"/>
    <n v="0"/>
    <n v="0"/>
    <n v="256947.06"/>
    <d v="2025-04-04T00:00:00"/>
    <d v="2030-04-04T00:00:00"/>
    <n v="256947.06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256947.06"/>
    <n v="0"/>
    <n v="0"/>
    <n v="0"/>
    <n v="0"/>
    <n v="0"/>
    <n v="0"/>
    <n v="0"/>
    <n v="0"/>
    <n v="0"/>
    <n v="0"/>
    <n v="0"/>
    <n v="256947.06"/>
    <n v="256947.06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5"/>
    <n v="0"/>
    <n v="0"/>
    <n v="0"/>
    <n v="0"/>
    <n v="0"/>
    <n v="0"/>
    <n v="256947.05"/>
    <d v="2025-04-04T00:00:00"/>
    <d v="2026-04-04T00:00:00"/>
    <n v="256947.05"/>
    <n v="126.22739726027397"/>
    <n v="1"/>
    <n v="4.9000000000000002E-2"/>
    <n v="126.22739726027397"/>
    <n v="1"/>
    <n v="4.9000000000000002E-2"/>
    <x v="1"/>
    <x v="1"/>
    <n v="0"/>
    <n v="0"/>
    <n v="0"/>
    <n v="256947.05"/>
    <n v="0"/>
    <n v="0"/>
    <n v="0"/>
    <n v="0"/>
    <n v="0"/>
    <n v="0"/>
    <n v="0"/>
    <n v="0"/>
    <n v="0"/>
    <n v="0"/>
    <n v="0"/>
    <n v="0"/>
    <n v="0"/>
    <n v="256947.05"/>
    <n v="256947.05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5"/>
    <n v="0"/>
    <n v="0"/>
    <n v="0"/>
    <n v="0"/>
    <n v="0"/>
    <n v="0"/>
    <n v="256947.05"/>
    <d v="2025-04-04T00:00:00"/>
    <d v="2028-04-04T00:00:00"/>
    <n v="256947.05"/>
    <n v="128.23013698630137"/>
    <n v="3.0027397260273974"/>
    <n v="8.7499999999999994E-2"/>
    <n v="128.23013698630137"/>
    <n v="3.0027397260273974"/>
    <n v="8.7499999999999994E-2"/>
    <x v="1"/>
    <x v="1"/>
    <n v="0"/>
    <n v="256947.05"/>
    <n v="0"/>
    <n v="0"/>
    <n v="0"/>
    <n v="0"/>
    <n v="0"/>
    <n v="0"/>
    <n v="0"/>
    <n v="0"/>
    <n v="0"/>
    <n v="0"/>
    <n v="0"/>
    <n v="0"/>
    <n v="0"/>
    <n v="0"/>
    <n v="256947.05"/>
    <n v="0"/>
    <n v="256947.05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30-04-04T00:00:00"/>
    <n v="145553.99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45553.99"/>
    <n v="0"/>
    <n v="0"/>
    <n v="0"/>
    <n v="0"/>
    <n v="0"/>
    <n v="0"/>
    <n v="0"/>
    <n v="0"/>
    <n v="0"/>
    <n v="0"/>
    <n v="0"/>
    <n v="145553.99"/>
    <n v="145553.99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26-04-04T00:00:00"/>
    <n v="145553.99"/>
    <n v="126.22739726027397"/>
    <n v="1"/>
    <n v="4.9000000000000002E-2"/>
    <n v="126.22739726027399"/>
    <n v="1"/>
    <n v="4.9000000000000002E-2"/>
    <x v="1"/>
    <x v="1"/>
    <n v="0"/>
    <n v="0"/>
    <n v="0"/>
    <n v="145553.99"/>
    <n v="0"/>
    <n v="0"/>
    <n v="0"/>
    <n v="0"/>
    <n v="0"/>
    <n v="0"/>
    <n v="0"/>
    <n v="0"/>
    <n v="0"/>
    <n v="0"/>
    <n v="0"/>
    <n v="0"/>
    <n v="0"/>
    <n v="145553.99"/>
    <n v="145553.99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28-04-04T00:00:00"/>
    <n v="145553.99"/>
    <n v="128.23013698630137"/>
    <n v="3.0027397260273974"/>
    <n v="8.7499999999999994E-2"/>
    <n v="128.23013698630137"/>
    <n v="3.0027397260273974"/>
    <n v="8.7499999999999994E-2"/>
    <x v="1"/>
    <x v="1"/>
    <n v="0"/>
    <n v="145553.99"/>
    <n v="0"/>
    <n v="0"/>
    <n v="0"/>
    <n v="0"/>
    <n v="0"/>
    <n v="0"/>
    <n v="0"/>
    <n v="0"/>
    <n v="0"/>
    <n v="0"/>
    <n v="0"/>
    <n v="0"/>
    <n v="0"/>
    <n v="0"/>
    <n v="145553.99"/>
    <n v="0"/>
    <n v="145553.99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8999999994"/>
    <n v="0"/>
    <n v="0"/>
    <n v="0"/>
    <n v="0"/>
    <n v="0"/>
    <n v="0"/>
    <n v="542338.68999999994"/>
    <d v="2025-04-04T00:00:00"/>
    <d v="2030-04-04T00:00:00"/>
    <n v="542338.68999999994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542338.68999999994"/>
    <n v="0"/>
    <n v="0"/>
    <n v="0"/>
    <n v="0"/>
    <n v="0"/>
    <n v="0"/>
    <n v="0"/>
    <n v="0"/>
    <n v="0"/>
    <n v="0"/>
    <n v="0"/>
    <n v="542338.68999999994"/>
    <n v="542338.68999999994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9999999995"/>
    <n v="0"/>
    <n v="0"/>
    <n v="0"/>
    <n v="0"/>
    <n v="0"/>
    <n v="0"/>
    <n v="542338.69999999995"/>
    <d v="2025-04-04T00:00:00"/>
    <d v="2026-04-04T00:00:00"/>
    <n v="542338.69999999995"/>
    <n v="126.22739726027397"/>
    <n v="1"/>
    <n v="4.9000000000000002E-2"/>
    <n v="126.22739726027396"/>
    <n v="1"/>
    <n v="4.9000000000000002E-2"/>
    <x v="1"/>
    <x v="1"/>
    <n v="0"/>
    <n v="0"/>
    <n v="0"/>
    <n v="542338.69999999995"/>
    <n v="0"/>
    <n v="0"/>
    <n v="0"/>
    <n v="0"/>
    <n v="0"/>
    <n v="0"/>
    <n v="0"/>
    <n v="0"/>
    <n v="0"/>
    <n v="0"/>
    <n v="0"/>
    <n v="0"/>
    <n v="0"/>
    <n v="542338.69999999995"/>
    <n v="542338.69999999995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9999999995"/>
    <n v="0"/>
    <n v="0"/>
    <n v="0"/>
    <n v="0"/>
    <n v="0"/>
    <n v="0"/>
    <n v="542338.69999999995"/>
    <d v="2025-04-04T00:00:00"/>
    <d v="2028-04-04T00:00:00"/>
    <n v="542338.69999999995"/>
    <n v="128.23013698630137"/>
    <n v="3.0027397260273974"/>
    <n v="8.7499999999999994E-2"/>
    <n v="128.23013698630137"/>
    <n v="3.0027397260273974"/>
    <n v="8.7499999999999994E-2"/>
    <x v="1"/>
    <x v="1"/>
    <n v="0"/>
    <n v="542338.69999999995"/>
    <n v="0"/>
    <n v="0"/>
    <n v="0"/>
    <n v="0"/>
    <n v="0"/>
    <n v="0"/>
    <n v="0"/>
    <n v="0"/>
    <n v="0"/>
    <n v="0"/>
    <n v="0"/>
    <n v="0"/>
    <n v="0"/>
    <n v="0"/>
    <n v="542338.69999999995"/>
    <n v="0"/>
    <n v="542338.69999999995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0"/>
    <n v="556739.68999999994"/>
    <n v="0"/>
    <n v="0"/>
    <n v="0"/>
    <n v="0"/>
    <n v="0"/>
    <n v="0"/>
    <n v="556739.68999999994"/>
    <d v="2025-04-04T00:00:00"/>
    <d v="2030-04-04T00:00:00"/>
    <n v="556739.68999999994"/>
    <n v="130.23013698630137"/>
    <n v="5.0027397260273974"/>
    <n v="9.2499999999999999E-2"/>
    <n v="130.23013698630137"/>
    <n v="5.0027397260273974"/>
    <n v="9.2499999999999999E-2"/>
    <x v="1"/>
    <x v="1"/>
    <n v="0"/>
    <n v="556739.68999999994"/>
    <n v="0"/>
    <n v="0"/>
    <n v="0"/>
    <n v="0"/>
    <n v="0"/>
    <n v="0"/>
    <n v="0"/>
    <n v="0"/>
    <n v="0"/>
    <n v="0"/>
    <n v="0"/>
    <n v="0"/>
    <n v="0"/>
    <n v="0"/>
    <n v="556739.68999999994"/>
    <n v="0"/>
    <n v="556739.68999999994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696712.42"/>
    <n v="0"/>
    <n v="0"/>
    <n v="0"/>
    <n v="0"/>
    <n v="0"/>
    <n v="0"/>
    <n v="696712.42"/>
    <d v="2025-04-04T00:00:00"/>
    <d v="2026-04-04T00:00:00"/>
    <n v="696712.42"/>
    <n v="126.22739726027397"/>
    <n v="1"/>
    <n v="4.9000000000000002E-2"/>
    <n v="126.22739726027397"/>
    <n v="1"/>
    <n v="4.9000000000000002E-2"/>
    <x v="1"/>
    <x v="1"/>
    <n v="0"/>
    <n v="0"/>
    <n v="0"/>
    <n v="696712.42"/>
    <n v="0"/>
    <n v="0"/>
    <n v="0"/>
    <n v="0"/>
    <n v="0"/>
    <n v="0"/>
    <n v="0"/>
    <n v="0"/>
    <n v="0"/>
    <n v="0"/>
    <n v="0"/>
    <n v="0"/>
    <n v="0"/>
    <n v="696712.42"/>
    <n v="696712.42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0"/>
    <n v="563495.18999999994"/>
    <n v="0"/>
    <n v="0"/>
    <n v="0"/>
    <n v="0"/>
    <n v="0"/>
    <n v="0"/>
    <n v="563495.18999999994"/>
    <d v="2025-04-04T00:00:00"/>
    <d v="2028-04-04T00:00:00"/>
    <n v="563495.1899999999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563495.18999999994"/>
    <n v="0"/>
    <n v="0"/>
    <n v="0"/>
    <n v="0"/>
    <n v="0"/>
    <n v="0"/>
    <n v="0"/>
    <n v="0"/>
    <n v="0"/>
    <n v="0"/>
    <n v="0"/>
    <n v="0"/>
    <n v="0"/>
    <n v="563495.18999999994"/>
    <n v="563495.18999999994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0"/>
    <n v="412528.46"/>
    <n v="0"/>
    <n v="0"/>
    <n v="0"/>
    <n v="0"/>
    <n v="0"/>
    <n v="0"/>
    <n v="412528.46"/>
    <d v="2025-04-04T00:00:00"/>
    <d v="2030-04-04T00:00:00"/>
    <n v="412528.46"/>
    <n v="130.23013698630137"/>
    <n v="5.0027397260273974"/>
    <n v="9.2499999999999999E-2"/>
    <n v="130.23013698630137"/>
    <n v="5.0027397260273974"/>
    <n v="9.2499999999999999E-2"/>
    <x v="1"/>
    <x v="1"/>
    <n v="0"/>
    <n v="412528.46"/>
    <n v="0"/>
    <n v="0"/>
    <n v="0"/>
    <n v="0"/>
    <n v="0"/>
    <n v="0"/>
    <n v="0"/>
    <n v="0"/>
    <n v="0"/>
    <n v="0"/>
    <n v="0"/>
    <n v="0"/>
    <n v="0"/>
    <n v="0"/>
    <n v="412528.46"/>
    <n v="0"/>
    <n v="412528.46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0"/>
    <n v="1482982.57"/>
    <n v="0"/>
    <n v="0"/>
    <n v="0"/>
    <n v="0"/>
    <n v="0"/>
    <n v="0"/>
    <n v="1482982.57"/>
    <d v="2025-04-04T00:00:00"/>
    <d v="2026-04-04T00:00:00"/>
    <n v="1482982.57"/>
    <n v="126.22739726027397"/>
    <n v="1"/>
    <n v="4.9000000000000002E-2"/>
    <n v="126.22739726027397"/>
    <n v="1"/>
    <n v="4.8999999999999995E-2"/>
    <x v="1"/>
    <x v="1"/>
    <n v="0"/>
    <n v="1482982.57"/>
    <n v="0"/>
    <n v="0"/>
    <n v="0"/>
    <n v="0"/>
    <n v="0"/>
    <n v="0"/>
    <n v="0"/>
    <n v="0"/>
    <n v="0"/>
    <n v="0"/>
    <n v="0"/>
    <n v="0"/>
    <n v="0"/>
    <n v="0"/>
    <n v="1482982.57"/>
    <n v="0"/>
    <n v="1482982.5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0"/>
    <n v="1482982.56"/>
    <n v="0"/>
    <n v="0"/>
    <n v="0"/>
    <n v="0"/>
    <n v="0"/>
    <n v="0"/>
    <n v="1482982.56"/>
    <d v="2025-04-04T00:00:00"/>
    <d v="2028-04-04T00:00:00"/>
    <n v="1482982.56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1482982.56"/>
    <n v="0"/>
    <n v="0"/>
    <n v="0"/>
    <n v="0"/>
    <n v="0"/>
    <n v="0"/>
    <n v="0"/>
    <n v="0"/>
    <n v="0"/>
    <n v="0"/>
    <n v="0"/>
    <n v="0"/>
    <n v="0"/>
    <n v="1482982.56"/>
    <n v="1482982.56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0"/>
    <n v="4577766.63"/>
    <n v="0"/>
    <n v="0"/>
    <n v="0"/>
    <n v="0"/>
    <n v="0"/>
    <n v="0"/>
    <n v="4577766.63"/>
    <d v="2025-04-04T00:00:00"/>
    <d v="2028-04-04T00:00:00"/>
    <n v="4577766.63"/>
    <n v="128.23013698630137"/>
    <n v="3.0027397260273974"/>
    <n v="8.7499999999999994E-2"/>
    <n v="128.23013698630137"/>
    <n v="3.0027397260273974"/>
    <n v="8.7499999999999994E-2"/>
    <x v="1"/>
    <x v="1"/>
    <n v="0"/>
    <n v="4577766.63"/>
    <n v="0"/>
    <n v="0"/>
    <n v="0"/>
    <n v="0"/>
    <n v="0"/>
    <n v="0"/>
    <n v="0"/>
    <n v="0"/>
    <n v="0"/>
    <n v="0"/>
    <n v="0"/>
    <n v="0"/>
    <n v="0"/>
    <n v="0"/>
    <n v="4577766.63"/>
    <n v="0"/>
    <n v="4577766.63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2836983.33"/>
    <n v="0"/>
    <n v="0"/>
    <n v="0"/>
    <n v="0"/>
    <n v="0"/>
    <n v="0"/>
    <n v="2836983.33"/>
    <d v="2025-04-04T00:00:00"/>
    <d v="2026-04-04T00:00:00"/>
    <n v="2836983.33"/>
    <n v="126.22739726027397"/>
    <n v="1"/>
    <n v="4.9000000000000002E-2"/>
    <n v="126.22739726027397"/>
    <n v="1"/>
    <n v="4.9000000000000002E-2"/>
    <x v="1"/>
    <x v="1"/>
    <n v="0"/>
    <n v="2836983.33"/>
    <n v="0"/>
    <n v="0"/>
    <n v="0"/>
    <n v="0"/>
    <n v="0"/>
    <n v="0"/>
    <n v="0"/>
    <n v="0"/>
    <n v="0"/>
    <n v="0"/>
    <n v="0"/>
    <n v="0"/>
    <n v="0"/>
    <n v="0"/>
    <n v="2836983.33"/>
    <n v="0"/>
    <n v="2836983.33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10565764.380000001"/>
    <n v="0"/>
    <n v="0"/>
    <n v="0"/>
    <n v="0"/>
    <n v="0"/>
    <n v="0"/>
    <n v="10565764.380000001"/>
    <d v="2025-04-04T00:00:00"/>
    <d v="2026-04-04T00:00:00"/>
    <n v="10565764.380000001"/>
    <n v="126.22739726027397"/>
    <n v="1"/>
    <n v="4.9000000000000002E-2"/>
    <n v="126.22739726027397"/>
    <n v="1"/>
    <n v="4.9000000000000002E-2"/>
    <x v="1"/>
    <x v="1"/>
    <n v="0"/>
    <n v="10565764.380000001"/>
    <n v="0"/>
    <n v="0"/>
    <n v="0"/>
    <n v="0"/>
    <n v="0"/>
    <n v="0"/>
    <n v="0"/>
    <n v="0"/>
    <n v="0"/>
    <n v="0"/>
    <n v="0"/>
    <n v="0"/>
    <n v="0"/>
    <n v="0"/>
    <n v="10565764.380000001"/>
    <n v="0"/>
    <n v="10565764.380000001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4"/>
    <n v="0"/>
    <n v="0"/>
    <n v="0"/>
    <n v="0"/>
    <n v="0"/>
    <n v="0"/>
    <n v="20173576.34"/>
    <d v="2025-04-04T00:00:00"/>
    <d v="2028-04-04T00:00:00"/>
    <n v="20173576.3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20173576.34"/>
    <n v="0"/>
    <n v="0"/>
    <n v="0"/>
    <n v="0"/>
    <n v="0"/>
    <n v="0"/>
    <n v="0"/>
    <n v="0"/>
    <n v="0"/>
    <n v="0"/>
    <n v="0"/>
    <n v="20173576.34"/>
    <n v="20173576.34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50000001"/>
    <n v="0"/>
    <n v="0"/>
    <n v="0"/>
    <n v="0"/>
    <n v="0"/>
    <n v="0"/>
    <n v="20173576.350000001"/>
    <d v="2025-04-04T00:00:00"/>
    <d v="2026-04-04T00:00:00"/>
    <n v="20173576.350000001"/>
    <n v="126.22739726027397"/>
    <n v="1"/>
    <n v="4.9000000000000002E-2"/>
    <n v="126.22739726027397"/>
    <n v="1"/>
    <n v="4.9000000000000002E-2"/>
    <x v="1"/>
    <x v="1"/>
    <n v="0"/>
    <n v="0"/>
    <n v="0"/>
    <n v="20173576.350000001"/>
    <n v="0"/>
    <n v="0"/>
    <n v="0"/>
    <n v="0"/>
    <n v="0"/>
    <n v="0"/>
    <n v="0"/>
    <n v="0"/>
    <n v="0"/>
    <n v="0"/>
    <n v="0"/>
    <n v="0"/>
    <n v="0"/>
    <n v="20173576.350000001"/>
    <n v="20173576.350000001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50000001"/>
    <n v="0"/>
    <n v="0"/>
    <n v="0"/>
    <n v="0"/>
    <n v="0"/>
    <n v="0"/>
    <n v="20173576.350000001"/>
    <d v="2025-04-04T00:00:00"/>
    <d v="2026-04-04T00:00:00"/>
    <n v="20173576.350000001"/>
    <n v="126.22739726027397"/>
    <n v="1"/>
    <n v="4.9000000000000002E-2"/>
    <n v="126.22739726027397"/>
    <n v="1"/>
    <n v="4.9000000000000002E-2"/>
    <x v="1"/>
    <x v="1"/>
    <n v="0"/>
    <n v="20173576.350000001"/>
    <n v="0"/>
    <n v="0"/>
    <n v="0"/>
    <n v="0"/>
    <n v="0"/>
    <n v="0"/>
    <n v="0"/>
    <n v="0"/>
    <n v="0"/>
    <n v="0"/>
    <n v="0"/>
    <n v="0"/>
    <n v="0"/>
    <n v="0"/>
    <n v="20173576.350000001"/>
    <n v="0"/>
    <n v="20173576.350000001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8"/>
    <n v="0"/>
    <n v="0"/>
    <n v="0"/>
    <n v="0"/>
    <n v="0"/>
    <n v="0"/>
    <n v="213663.58"/>
    <d v="2025-04-04T00:00:00"/>
    <d v="2026-04-04T00:00:00"/>
    <n v="213663.58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213663.58"/>
    <n v="0"/>
    <n v="0"/>
    <n v="0"/>
    <n v="0"/>
    <n v="0"/>
    <n v="0"/>
    <n v="0"/>
    <n v="0"/>
    <n v="0"/>
    <n v="0"/>
    <n v="0"/>
    <n v="213663.58"/>
    <n v="213663.58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9"/>
    <n v="0"/>
    <n v="0"/>
    <n v="0"/>
    <n v="0"/>
    <n v="0"/>
    <n v="0"/>
    <n v="213663.59"/>
    <d v="2025-03-17T00:00:00"/>
    <d v="2026-03-17T00:00:00"/>
    <n v="213663.59"/>
    <n v="126.17808219178082"/>
    <n v="1"/>
    <n v="4.9000000000000002E-2"/>
    <n v="126.17808219178082"/>
    <n v="1"/>
    <n v="4.9000000000000002E-2"/>
    <x v="1"/>
    <x v="1"/>
    <n v="0"/>
    <n v="0"/>
    <n v="0"/>
    <n v="213663.59"/>
    <n v="0"/>
    <n v="0"/>
    <n v="0"/>
    <n v="0"/>
    <n v="0"/>
    <n v="0"/>
    <n v="0"/>
    <n v="0"/>
    <n v="0"/>
    <n v="0"/>
    <n v="0"/>
    <n v="0"/>
    <n v="0"/>
    <n v="213663.59"/>
    <n v="213663.59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9"/>
    <n v="0"/>
    <n v="0"/>
    <n v="0"/>
    <n v="0"/>
    <n v="0"/>
    <n v="0"/>
    <n v="213663.59"/>
    <d v="2025-03-17T00:00:00"/>
    <d v="2026-03-17T00:00:00"/>
    <n v="213663.59"/>
    <n v="126.17808219178082"/>
    <n v="1"/>
    <n v="4.9000000000000002E-2"/>
    <n v="126.17808219178082"/>
    <n v="1"/>
    <n v="4.9000000000000002E-2"/>
    <x v="1"/>
    <x v="1"/>
    <n v="0"/>
    <n v="213663.59"/>
    <n v="0"/>
    <n v="0"/>
    <n v="0"/>
    <n v="0"/>
    <n v="0"/>
    <n v="0"/>
    <n v="0"/>
    <n v="0"/>
    <n v="0"/>
    <n v="0"/>
    <n v="0"/>
    <n v="0"/>
    <n v="0"/>
    <n v="0"/>
    <n v="213663.59"/>
    <n v="0"/>
    <n v="213663.59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99632.89"/>
    <n v="0"/>
    <n v="0"/>
    <n v="0"/>
    <n v="0"/>
    <n v="0"/>
    <n v="0"/>
    <n v="799632.89"/>
    <d v="2025-04-04T00:00:00"/>
    <d v="2026-04-04T00:00:00"/>
    <n v="799632.89"/>
    <n v="126.22739726027397"/>
    <n v="1"/>
    <n v="4.9000000000000002E-2"/>
    <n v="126.22739726027399"/>
    <n v="1"/>
    <n v="4.9000000000000002E-2"/>
    <x v="1"/>
    <x v="1"/>
    <n v="0"/>
    <n v="799632.89"/>
    <n v="0"/>
    <n v="0"/>
    <n v="0"/>
    <n v="0"/>
    <n v="0"/>
    <n v="0"/>
    <n v="0"/>
    <n v="0"/>
    <n v="0"/>
    <n v="0"/>
    <n v="0"/>
    <n v="0"/>
    <n v="0"/>
    <n v="0"/>
    <n v="799632.89"/>
    <n v="0"/>
    <n v="799632.89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0"/>
    <n v="200000000"/>
    <d v="2025-03-24T00:00:00"/>
    <d v="2030-03-24T00:00:00"/>
    <n v="200000000"/>
    <n v="130.19999999999999"/>
    <n v="5.0027397260273974"/>
    <n v="9.2499999999999999E-2"/>
    <n v="130.19999999999999"/>
    <n v="5.0027397260273974"/>
    <n v="9.2499999999999999E-2"/>
    <x v="1"/>
    <x v="1"/>
    <n v="0"/>
    <n v="0"/>
    <n v="0"/>
    <n v="0"/>
    <n v="0"/>
    <n v="200000000"/>
    <n v="0"/>
    <n v="0"/>
    <n v="0"/>
    <n v="0"/>
    <n v="0"/>
    <n v="0"/>
    <n v="0"/>
    <n v="0"/>
    <n v="0"/>
    <n v="0"/>
    <n v="0"/>
    <n v="200000000"/>
    <n v="20000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6391.03"/>
    <n v="0"/>
    <n v="0"/>
    <n v="0"/>
    <n v="0"/>
    <n v="0"/>
    <n v="0"/>
    <n v="206391.03"/>
    <d v="2025-04-04T00:00:00"/>
    <d v="2026-04-04T00:00:00"/>
    <n v="206391.03"/>
    <n v="126.22739726027397"/>
    <n v="1"/>
    <n v="4.9000000000000002E-2"/>
    <n v="126.22739726027397"/>
    <n v="1"/>
    <n v="4.9000000000000002E-2"/>
    <x v="1"/>
    <x v="1"/>
    <n v="0"/>
    <n v="206391.03"/>
    <n v="0"/>
    <n v="0"/>
    <n v="0"/>
    <n v="0"/>
    <n v="0"/>
    <n v="0"/>
    <n v="0"/>
    <n v="0"/>
    <n v="0"/>
    <n v="0"/>
    <n v="0"/>
    <n v="0"/>
    <n v="0"/>
    <n v="0"/>
    <n v="206391.03"/>
    <n v="0"/>
    <n v="206391.03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30704"/>
    <n v="0"/>
    <n v="0"/>
    <n v="0"/>
    <n v="0"/>
    <n v="0"/>
    <n v="0"/>
    <n v="6030704"/>
    <d v="2025-04-04T00:00:00"/>
    <d v="2028-04-04T00:00:00"/>
    <n v="6030704"/>
    <n v="128.23013698630137"/>
    <n v="3.0027397260273974"/>
    <n v="8.7499999999999994E-2"/>
    <n v="128.23013698630137"/>
    <n v="3.0027397260273978"/>
    <n v="8.7499999999999994E-2"/>
    <x v="1"/>
    <x v="1"/>
    <n v="0"/>
    <n v="0"/>
    <n v="0"/>
    <n v="6030704"/>
    <n v="0"/>
    <n v="0"/>
    <n v="0"/>
    <n v="0"/>
    <n v="0"/>
    <n v="0"/>
    <n v="0"/>
    <n v="0"/>
    <n v="0"/>
    <n v="0"/>
    <n v="0"/>
    <n v="0"/>
    <n v="0"/>
    <n v="6030704"/>
    <n v="6030704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7336.49"/>
    <n v="0"/>
    <n v="0"/>
    <n v="0"/>
    <n v="0"/>
    <n v="0"/>
    <n v="0"/>
    <n v="157336.49"/>
    <d v="2025-04-04T00:00:00"/>
    <d v="2028-04-04T00:00:00"/>
    <n v="157336.49"/>
    <n v="128.23013698630137"/>
    <n v="3.0027397260273974"/>
    <n v="8.7499999999999994E-2"/>
    <n v="128.23013698630137"/>
    <n v="3.0027397260273974"/>
    <n v="8.7499999999999994E-2"/>
    <x v="1"/>
    <x v="1"/>
    <n v="0"/>
    <n v="157336.49"/>
    <n v="0"/>
    <n v="0"/>
    <n v="0"/>
    <n v="0"/>
    <n v="0"/>
    <n v="0"/>
    <n v="0"/>
    <n v="0"/>
    <n v="0"/>
    <n v="0"/>
    <n v="0"/>
    <n v="0"/>
    <n v="0"/>
    <n v="0"/>
    <n v="157336.49"/>
    <n v="0"/>
    <n v="157336.49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30894"/>
    <n v="0"/>
    <n v="0"/>
    <n v="0"/>
    <n v="0"/>
    <n v="0"/>
    <n v="0"/>
    <n v="2030894"/>
    <d v="2025-04-04T00:00:00"/>
    <d v="2028-04-04T00:00:00"/>
    <n v="203089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2030894"/>
    <n v="0"/>
    <n v="0"/>
    <n v="0"/>
    <n v="0"/>
    <n v="0"/>
    <n v="0"/>
    <n v="0"/>
    <n v="0"/>
    <n v="0"/>
    <n v="0"/>
    <n v="0"/>
    <n v="0"/>
    <n v="0"/>
    <n v="2030894"/>
    <n v="2030894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24312"/>
    <n v="0"/>
    <n v="0"/>
    <n v="0"/>
    <n v="0"/>
    <n v="0"/>
    <n v="0"/>
    <n v="1624312"/>
    <d v="2025-04-04T00:00:00"/>
    <d v="2026-04-04T00:00:00"/>
    <n v="1624312"/>
    <n v="126.22739726027397"/>
    <n v="1"/>
    <n v="4.9000000000000002E-2"/>
    <n v="126.22739726027397"/>
    <n v="1"/>
    <n v="4.9000000000000002E-2"/>
    <x v="1"/>
    <x v="1"/>
    <n v="0"/>
    <n v="0"/>
    <n v="0"/>
    <n v="1624312"/>
    <n v="0"/>
    <n v="0"/>
    <n v="0"/>
    <n v="0"/>
    <n v="0"/>
    <n v="0"/>
    <n v="0"/>
    <n v="0"/>
    <n v="0"/>
    <n v="0"/>
    <n v="0"/>
    <n v="0"/>
    <n v="0"/>
    <n v="1624312"/>
    <n v="1624312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613239.19"/>
    <n v="0"/>
    <n v="0"/>
    <n v="0"/>
    <n v="0"/>
    <n v="0"/>
    <n v="0"/>
    <n v="2613239.19"/>
    <d v="2025-04-04T00:00:00"/>
    <d v="2028-04-04T00:00:00"/>
    <n v="2613239.19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2613239.19"/>
    <n v="0"/>
    <n v="0"/>
    <n v="0"/>
    <n v="0"/>
    <n v="0"/>
    <n v="0"/>
    <n v="0"/>
    <n v="0"/>
    <n v="0"/>
    <n v="0"/>
    <n v="0"/>
    <n v="0"/>
    <n v="0"/>
    <n v="2613239.19"/>
    <n v="2613239.19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220793.88"/>
    <n v="0"/>
    <n v="0"/>
    <n v="0"/>
    <n v="0"/>
    <n v="0"/>
    <n v="0"/>
    <n v="2220793.88"/>
    <d v="2025-04-04T00:00:00"/>
    <d v="2028-04-04T00:00:00"/>
    <n v="2220793.88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2220793.88"/>
    <n v="0"/>
    <n v="0"/>
    <n v="0"/>
    <n v="0"/>
    <n v="0"/>
    <n v="0"/>
    <n v="0"/>
    <n v="0"/>
    <n v="0"/>
    <n v="0"/>
    <n v="0"/>
    <n v="0"/>
    <n v="0"/>
    <n v="2220793.88"/>
    <n v="2220793.88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58039.79"/>
    <n v="0"/>
    <n v="0"/>
    <n v="0"/>
    <n v="0"/>
    <n v="0"/>
    <n v="0"/>
    <n v="3858039.79"/>
    <d v="2025-04-04T00:00:00"/>
    <d v="2026-04-04T00:00:00"/>
    <n v="3858039.79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3858039.79"/>
    <n v="0"/>
    <n v="0"/>
    <n v="0"/>
    <n v="0"/>
    <n v="0"/>
    <n v="0"/>
    <n v="0"/>
    <n v="0"/>
    <n v="0"/>
    <n v="0"/>
    <n v="0"/>
    <n v="3858039.79"/>
    <n v="3858039.79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4882.16"/>
    <n v="0"/>
    <n v="0"/>
    <n v="0"/>
    <n v="0"/>
    <n v="0"/>
    <n v="0"/>
    <n v="174882.16"/>
    <d v="2025-04-04T00:00:00"/>
    <d v="2028-04-04T00:00:00"/>
    <n v="174882.16"/>
    <n v="128.23013698630137"/>
    <n v="3.0027397260273974"/>
    <n v="8.7499999999999994E-2"/>
    <n v="128.23013698630137"/>
    <n v="3.0027397260273974"/>
    <n v="8.7499999999999994E-2"/>
    <x v="1"/>
    <x v="1"/>
    <n v="0"/>
    <n v="174882.16"/>
    <n v="0"/>
    <n v="0"/>
    <n v="0"/>
    <n v="0"/>
    <n v="0"/>
    <n v="0"/>
    <n v="0"/>
    <n v="0"/>
    <n v="0"/>
    <n v="0"/>
    <n v="0"/>
    <n v="0"/>
    <n v="0"/>
    <n v="0"/>
    <n v="174882.16"/>
    <n v="0"/>
    <n v="174882.16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6702.58"/>
    <n v="0"/>
    <n v="0"/>
    <n v="0"/>
    <n v="0"/>
    <n v="0"/>
    <n v="0"/>
    <n v="296702.58"/>
    <d v="2025-04-04T00:00:00"/>
    <d v="2030-04-04T00:00:00"/>
    <n v="296702.58"/>
    <n v="130.23013698630137"/>
    <n v="5.0027397260273974"/>
    <n v="9.2499999999999999E-2"/>
    <n v="130.23013698630137"/>
    <n v="5.0027397260273974"/>
    <n v="9.2499999999999999E-2"/>
    <x v="1"/>
    <x v="1"/>
    <n v="0"/>
    <n v="296702.58"/>
    <n v="0"/>
    <n v="0"/>
    <n v="0"/>
    <n v="0"/>
    <n v="0"/>
    <n v="0"/>
    <n v="0"/>
    <n v="0"/>
    <n v="0"/>
    <n v="0"/>
    <n v="0"/>
    <n v="0"/>
    <n v="0"/>
    <n v="0"/>
    <n v="296702.58"/>
    <n v="0"/>
    <n v="296702.58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69589.61"/>
    <n v="0"/>
    <n v="0"/>
    <n v="0"/>
    <n v="0"/>
    <n v="0"/>
    <n v="0"/>
    <n v="2569589.61"/>
    <d v="2025-04-04T00:00:00"/>
    <d v="2028-04-04T00:00:00"/>
    <n v="2569589.6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2569589.61"/>
    <n v="0"/>
    <n v="0"/>
    <n v="0"/>
    <n v="0"/>
    <n v="0"/>
    <n v="0"/>
    <n v="0"/>
    <n v="0"/>
    <n v="0"/>
    <n v="0"/>
    <n v="0"/>
    <n v="0"/>
    <n v="0"/>
    <n v="2569589.61"/>
    <n v="2569589.61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86501.18000000005"/>
    <n v="0"/>
    <n v="0"/>
    <n v="0"/>
    <n v="0"/>
    <n v="0"/>
    <n v="0"/>
    <n v="586501.18000000005"/>
    <d v="2025-04-04T00:00:00"/>
    <d v="2026-04-04T00:00:00"/>
    <n v="586501.18000000005"/>
    <n v="126.22739726027397"/>
    <n v="1"/>
    <n v="4.9000000000000002E-2"/>
    <n v="126.22739726027397"/>
    <n v="1"/>
    <n v="4.9000000000000002E-2"/>
    <x v="1"/>
    <x v="1"/>
    <n v="0"/>
    <n v="586501.18000000005"/>
    <n v="0"/>
    <n v="0"/>
    <n v="0"/>
    <n v="0"/>
    <n v="0"/>
    <n v="0"/>
    <n v="0"/>
    <n v="0"/>
    <n v="0"/>
    <n v="0"/>
    <n v="0"/>
    <n v="0"/>
    <n v="0"/>
    <n v="0"/>
    <n v="586501.18000000005"/>
    <n v="0"/>
    <n v="586501.18000000005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812985.56"/>
    <n v="0"/>
    <n v="0"/>
    <n v="0"/>
    <n v="0"/>
    <n v="0"/>
    <n v="0"/>
    <n v="812985.56"/>
    <d v="2025-04-04T00:00:00"/>
    <d v="2026-04-04T00:00:00"/>
    <n v="812985.56"/>
    <n v="126.22739726027397"/>
    <n v="1"/>
    <n v="4.9000000000000002E-2"/>
    <n v="126.22739726027396"/>
    <n v="1"/>
    <n v="4.9000000000000002E-2"/>
    <x v="1"/>
    <x v="1"/>
    <n v="0"/>
    <n v="0"/>
    <n v="0"/>
    <n v="812985.56"/>
    <n v="0"/>
    <n v="0"/>
    <n v="0"/>
    <n v="0"/>
    <n v="0"/>
    <n v="0"/>
    <n v="0"/>
    <n v="0"/>
    <n v="0"/>
    <n v="0"/>
    <n v="0"/>
    <n v="0"/>
    <n v="0"/>
    <n v="812985.56"/>
    <n v="812985.56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95823.58"/>
    <n v="0"/>
    <n v="0"/>
    <n v="0"/>
    <n v="0"/>
    <n v="0"/>
    <n v="0"/>
    <n v="995823.58"/>
    <d v="2025-04-04T00:00:00"/>
    <d v="2030-04-04T00:00:00"/>
    <n v="995823.58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995823.58"/>
    <n v="0"/>
    <n v="0"/>
    <n v="0"/>
    <n v="0"/>
    <n v="0"/>
    <n v="0"/>
    <n v="0"/>
    <n v="0"/>
    <n v="0"/>
    <n v="0"/>
    <n v="0"/>
    <n v="995823.58"/>
    <n v="995823.58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3197.92"/>
    <n v="0"/>
    <n v="0"/>
    <n v="0"/>
    <n v="0"/>
    <n v="0"/>
    <n v="0"/>
    <n v="293197.92"/>
    <d v="2025-04-04T00:00:00"/>
    <d v="2026-04-04T00:00:00"/>
    <n v="293197.92"/>
    <n v="126.22739726027397"/>
    <n v="1"/>
    <n v="4.9000000000000002E-2"/>
    <n v="126.22739726027399"/>
    <n v="1"/>
    <n v="4.9000000000000002E-2"/>
    <x v="1"/>
    <x v="1"/>
    <n v="0"/>
    <n v="293197.92"/>
    <n v="0"/>
    <n v="0"/>
    <n v="0"/>
    <n v="0"/>
    <n v="0"/>
    <n v="0"/>
    <n v="0"/>
    <n v="0"/>
    <n v="0"/>
    <n v="0"/>
    <n v="0"/>
    <n v="0"/>
    <n v="0"/>
    <n v="0"/>
    <n v="293197.92"/>
    <n v="0"/>
    <n v="293197.92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6632.02"/>
    <n v="0"/>
    <n v="0"/>
    <n v="0"/>
    <n v="0"/>
    <n v="0"/>
    <n v="0"/>
    <n v="96632.02"/>
    <d v="2025-04-04T00:00:00"/>
    <d v="2026-04-04T00:00:00"/>
    <n v="96632.02"/>
    <n v="126.22739726027397"/>
    <n v="1"/>
    <n v="4.9000000000000002E-2"/>
    <n v="126.22739726027397"/>
    <n v="1"/>
    <n v="4.9000000000000002E-2"/>
    <x v="1"/>
    <x v="1"/>
    <n v="0"/>
    <n v="96632.02"/>
    <n v="0"/>
    <n v="0"/>
    <n v="0"/>
    <n v="0"/>
    <n v="0"/>
    <n v="0"/>
    <n v="0"/>
    <n v="0"/>
    <n v="0"/>
    <n v="0"/>
    <n v="0"/>
    <n v="0"/>
    <n v="0"/>
    <n v="0"/>
    <n v="96632.02"/>
    <n v="0"/>
    <n v="96632.02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8580.490000000005"/>
    <n v="0"/>
    <n v="0"/>
    <n v="0"/>
    <n v="0"/>
    <n v="0"/>
    <n v="0"/>
    <n v="68580.490000000005"/>
    <d v="2025-04-04T00:00:00"/>
    <d v="2026-04-04T00:00:00"/>
    <n v="68580.490000000005"/>
    <n v="126.22739726027397"/>
    <n v="1"/>
    <n v="4.9000000000000002E-2"/>
    <n v="126.22739726027396"/>
    <n v="1"/>
    <n v="4.9000000000000002E-2"/>
    <x v="1"/>
    <x v="1"/>
    <n v="0"/>
    <n v="68580.490000000005"/>
    <n v="0"/>
    <n v="0"/>
    <n v="0"/>
    <n v="0"/>
    <n v="0"/>
    <n v="0"/>
    <n v="0"/>
    <n v="0"/>
    <n v="0"/>
    <n v="0"/>
    <n v="0"/>
    <n v="0"/>
    <n v="0"/>
    <n v="0"/>
    <n v="68580.490000000005"/>
    <n v="0"/>
    <n v="68580.490000000005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2125.3"/>
    <n v="0"/>
    <n v="0"/>
    <n v="0"/>
    <n v="0"/>
    <n v="0"/>
    <n v="0"/>
    <n v="102125.3"/>
    <d v="2025-04-04T00:00:00"/>
    <d v="2026-04-04T00:00:00"/>
    <n v="102125.3"/>
    <n v="126.22739726027397"/>
    <n v="1"/>
    <n v="4.9000000000000002E-2"/>
    <n v="126.22739726027397"/>
    <n v="1"/>
    <n v="4.9000000000000002E-2"/>
    <x v="1"/>
    <x v="1"/>
    <n v="0"/>
    <n v="102125.3"/>
    <n v="0"/>
    <n v="0"/>
    <n v="0"/>
    <n v="0"/>
    <n v="0"/>
    <n v="0"/>
    <n v="0"/>
    <n v="0"/>
    <n v="0"/>
    <n v="0"/>
    <n v="0"/>
    <n v="0"/>
    <n v="0"/>
    <n v="0"/>
    <n v="102125.3"/>
    <n v="0"/>
    <n v="102125.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53834.43"/>
    <n v="0"/>
    <n v="0"/>
    <n v="0"/>
    <n v="0"/>
    <n v="0"/>
    <n v="0"/>
    <n v="353834.43"/>
    <d v="2025-04-04T00:00:00"/>
    <d v="2026-04-04T00:00:00"/>
    <n v="353834.43"/>
    <n v="126.22739726027397"/>
    <n v="1"/>
    <n v="4.9000000000000002E-2"/>
    <n v="126.22739726027397"/>
    <n v="1"/>
    <n v="4.9000000000000002E-2"/>
    <x v="1"/>
    <x v="1"/>
    <n v="0"/>
    <n v="353834.43"/>
    <n v="0"/>
    <n v="0"/>
    <n v="0"/>
    <n v="0"/>
    <n v="0"/>
    <n v="0"/>
    <n v="0"/>
    <n v="0"/>
    <n v="0"/>
    <n v="0"/>
    <n v="0"/>
    <n v="0"/>
    <n v="0"/>
    <n v="0"/>
    <n v="353834.43"/>
    <n v="0"/>
    <n v="353834.43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8553.63"/>
    <n v="0"/>
    <n v="0"/>
    <n v="0"/>
    <n v="0"/>
    <n v="0"/>
    <n v="0"/>
    <n v="148553.63"/>
    <d v="2025-04-04T00:00:00"/>
    <d v="2028-04-04T00:00:00"/>
    <n v="148553.63"/>
    <n v="128.23013698630137"/>
    <n v="3.0027397260273974"/>
    <n v="8.7499999999999994E-2"/>
    <n v="128.23013698630137"/>
    <n v="3.0027397260273974"/>
    <n v="8.7499999999999994E-2"/>
    <x v="1"/>
    <x v="1"/>
    <n v="0"/>
    <n v="148553.63"/>
    <n v="0"/>
    <n v="0"/>
    <n v="0"/>
    <n v="0"/>
    <n v="0"/>
    <n v="0"/>
    <n v="0"/>
    <n v="0"/>
    <n v="0"/>
    <n v="0"/>
    <n v="0"/>
    <n v="0"/>
    <n v="0"/>
    <n v="0"/>
    <n v="148553.63"/>
    <n v="0"/>
    <n v="148553.63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973743.71"/>
    <n v="0"/>
    <n v="0"/>
    <n v="0"/>
    <n v="0"/>
    <n v="0"/>
    <n v="0"/>
    <n v="1973743.71"/>
    <d v="2025-04-04T00:00:00"/>
    <d v="2028-04-04T00:00:00"/>
    <n v="1973743.7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1973743.71"/>
    <n v="0"/>
    <n v="0"/>
    <n v="0"/>
    <n v="0"/>
    <n v="0"/>
    <n v="0"/>
    <n v="0"/>
    <n v="0"/>
    <n v="0"/>
    <n v="0"/>
    <n v="0"/>
    <n v="0"/>
    <n v="0"/>
    <n v="1973743.71"/>
    <n v="1973743.71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95580.53"/>
    <n v="0"/>
    <n v="0"/>
    <n v="0"/>
    <n v="0"/>
    <n v="0"/>
    <n v="0"/>
    <n v="1695580.53"/>
    <d v="2025-04-04T00:00:00"/>
    <d v="2026-04-04T00:00:00"/>
    <n v="1695580.53"/>
    <n v="126.22739726027397"/>
    <n v="1"/>
    <n v="4.9000000000000002E-2"/>
    <n v="126.22739726027397"/>
    <n v="1"/>
    <n v="4.9000000000000002E-2"/>
    <x v="1"/>
    <x v="1"/>
    <n v="0"/>
    <n v="0"/>
    <n v="0"/>
    <n v="1695580.53"/>
    <n v="0"/>
    <n v="0"/>
    <n v="0"/>
    <n v="0"/>
    <n v="0"/>
    <n v="0"/>
    <n v="0"/>
    <n v="0"/>
    <n v="0"/>
    <n v="0"/>
    <n v="0"/>
    <n v="0"/>
    <n v="0"/>
    <n v="1695580.53"/>
    <n v="1695580.53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43021.89"/>
    <n v="0"/>
    <n v="0"/>
    <n v="0"/>
    <n v="0"/>
    <n v="0"/>
    <n v="0"/>
    <n v="743021.89"/>
    <d v="2025-04-04T00:00:00"/>
    <d v="2026-04-04T00:00:00"/>
    <n v="743021.89"/>
    <n v="126.22739726027397"/>
    <n v="1"/>
    <n v="4.9000000000000002E-2"/>
    <n v="126.22739726027397"/>
    <n v="1"/>
    <n v="4.9000000000000002E-2"/>
    <x v="1"/>
    <x v="1"/>
    <n v="0"/>
    <n v="743021.89"/>
    <n v="0"/>
    <n v="0"/>
    <n v="0"/>
    <n v="0"/>
    <n v="0"/>
    <n v="0"/>
    <n v="0"/>
    <n v="0"/>
    <n v="0"/>
    <n v="0"/>
    <n v="0"/>
    <n v="0"/>
    <n v="0"/>
    <n v="0"/>
    <n v="743021.89"/>
    <n v="0"/>
    <n v="743021.89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39814.92"/>
    <n v="0"/>
    <n v="0"/>
    <n v="0"/>
    <n v="0"/>
    <n v="0"/>
    <n v="0"/>
    <n v="239814.92"/>
    <d v="2025-04-04T00:00:00"/>
    <d v="2026-04-04T00:00:00"/>
    <n v="239814.92"/>
    <n v="126.22739726027397"/>
    <n v="1"/>
    <n v="4.9000000000000002E-2"/>
    <n v="126.22739726027397"/>
    <n v="1"/>
    <n v="4.9000000000000002E-2"/>
    <x v="1"/>
    <x v="1"/>
    <n v="0"/>
    <n v="239814.92"/>
    <n v="0"/>
    <n v="0"/>
    <n v="0"/>
    <n v="0"/>
    <n v="0"/>
    <n v="0"/>
    <n v="0"/>
    <n v="0"/>
    <n v="0"/>
    <n v="0"/>
    <n v="0"/>
    <n v="0"/>
    <n v="0"/>
    <n v="0"/>
    <n v="239814.92"/>
    <n v="0"/>
    <n v="239814.92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33882.75"/>
    <n v="0"/>
    <n v="0"/>
    <n v="0"/>
    <n v="0"/>
    <n v="0"/>
    <n v="0"/>
    <n v="333882.75"/>
    <d v="2025-04-04T00:00:00"/>
    <d v="2026-04-04T00:00:00"/>
    <n v="333882.75"/>
    <n v="126.22739726027397"/>
    <n v="1"/>
    <n v="4.9000000000000002E-2"/>
    <n v="126.22739726027396"/>
    <n v="1"/>
    <n v="4.9000000000000002E-2"/>
    <x v="1"/>
    <x v="1"/>
    <n v="0"/>
    <n v="333882.75"/>
    <n v="0"/>
    <n v="0"/>
    <n v="0"/>
    <n v="0"/>
    <n v="0"/>
    <n v="0"/>
    <n v="0"/>
    <n v="0"/>
    <n v="0"/>
    <n v="0"/>
    <n v="0"/>
    <n v="0"/>
    <n v="0"/>
    <n v="0"/>
    <n v="333882.75"/>
    <n v="0"/>
    <n v="333882.75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9663.07"/>
    <n v="0"/>
    <n v="0"/>
    <n v="0"/>
    <n v="0"/>
    <n v="0"/>
    <n v="0"/>
    <n v="409663.07"/>
    <d v="2025-04-04T00:00:00"/>
    <d v="2026-04-04T00:00:00"/>
    <n v="409663.07"/>
    <n v="126.22739726027397"/>
    <n v="1"/>
    <n v="4.9000000000000002E-2"/>
    <n v="126.22739726027397"/>
    <n v="1"/>
    <n v="4.9000000000000002E-2"/>
    <x v="1"/>
    <x v="1"/>
    <n v="0"/>
    <n v="409663.07"/>
    <n v="0"/>
    <n v="0"/>
    <n v="0"/>
    <n v="0"/>
    <n v="0"/>
    <n v="0"/>
    <n v="0"/>
    <n v="0"/>
    <n v="0"/>
    <n v="0"/>
    <n v="0"/>
    <n v="0"/>
    <n v="0"/>
    <n v="0"/>
    <n v="409663.07"/>
    <n v="0"/>
    <n v="409663.07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5130.82"/>
    <n v="0"/>
    <n v="0"/>
    <n v="0"/>
    <n v="0"/>
    <n v="0"/>
    <n v="0"/>
    <n v="95130.82"/>
    <d v="2025-04-04T00:00:00"/>
    <d v="2026-04-04T00:00:00"/>
    <n v="95130.82"/>
    <n v="126.22739726027397"/>
    <n v="1"/>
    <n v="4.9000000000000002E-2"/>
    <n v="126.22739726027397"/>
    <n v="1"/>
    <n v="4.9000000000000002E-2"/>
    <x v="1"/>
    <x v="1"/>
    <n v="0"/>
    <n v="95130.82"/>
    <n v="0"/>
    <n v="0"/>
    <n v="0"/>
    <n v="0"/>
    <n v="0"/>
    <n v="0"/>
    <n v="0"/>
    <n v="0"/>
    <n v="0"/>
    <n v="0"/>
    <n v="0"/>
    <n v="0"/>
    <n v="0"/>
    <n v="0"/>
    <n v="95130.82"/>
    <n v="0"/>
    <n v="95130.8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22613.98"/>
    <n v="0"/>
    <n v="0"/>
    <n v="0"/>
    <n v="0"/>
    <n v="0"/>
    <n v="0"/>
    <n v="322613.98"/>
    <d v="2025-04-04T00:00:00"/>
    <d v="2026-04-04T00:00:00"/>
    <n v="322613.98"/>
    <n v="126.22739726027397"/>
    <n v="1"/>
    <n v="4.9000000000000002E-2"/>
    <n v="126.22739726027396"/>
    <n v="1"/>
    <n v="4.9000000000000002E-2"/>
    <x v="1"/>
    <x v="1"/>
    <n v="0"/>
    <n v="322613.98"/>
    <n v="0"/>
    <n v="0"/>
    <n v="0"/>
    <n v="0"/>
    <n v="0"/>
    <n v="0"/>
    <n v="0"/>
    <n v="0"/>
    <n v="0"/>
    <n v="0"/>
    <n v="0"/>
    <n v="0"/>
    <n v="0"/>
    <n v="0"/>
    <n v="322613.98"/>
    <n v="0"/>
    <n v="322613.9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96045.57"/>
    <n v="0"/>
    <n v="0"/>
    <n v="0"/>
    <n v="0"/>
    <n v="0"/>
    <n v="0"/>
    <n v="196045.57"/>
    <d v="2025-04-04T00:00:00"/>
    <d v="2026-04-04T00:00:00"/>
    <n v="196045.57"/>
    <n v="126.22739726027397"/>
    <n v="1"/>
    <n v="4.9000000000000002E-2"/>
    <n v="126.22739726027397"/>
    <n v="1"/>
    <n v="4.9000000000000002E-2"/>
    <x v="1"/>
    <x v="1"/>
    <n v="0"/>
    <n v="196045.57"/>
    <n v="0"/>
    <n v="0"/>
    <n v="0"/>
    <n v="0"/>
    <n v="0"/>
    <n v="0"/>
    <n v="0"/>
    <n v="0"/>
    <n v="0"/>
    <n v="0"/>
    <n v="0"/>
    <n v="0"/>
    <n v="0"/>
    <n v="0"/>
    <n v="196045.57"/>
    <n v="0"/>
    <n v="196045.57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38876.26"/>
    <n v="0"/>
    <n v="0"/>
    <n v="0"/>
    <n v="0"/>
    <n v="0"/>
    <n v="0"/>
    <n v="438876.26"/>
    <d v="2025-04-04T00:00:00"/>
    <d v="2026-04-04T00:00:00"/>
    <n v="438876.26"/>
    <n v="126.22739726027397"/>
    <n v="1"/>
    <n v="4.9000000000000002E-2"/>
    <n v="126.22739726027399"/>
    <n v="1"/>
    <n v="4.9000000000000002E-2"/>
    <x v="1"/>
    <x v="1"/>
    <n v="0"/>
    <n v="438876.26"/>
    <n v="0"/>
    <n v="0"/>
    <n v="0"/>
    <n v="0"/>
    <n v="0"/>
    <n v="0"/>
    <n v="0"/>
    <n v="0"/>
    <n v="0"/>
    <n v="0"/>
    <n v="0"/>
    <n v="0"/>
    <n v="0"/>
    <n v="0"/>
    <n v="438876.26"/>
    <n v="0"/>
    <n v="438876.26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1709.03"/>
    <n v="0"/>
    <n v="0"/>
    <n v="0"/>
    <n v="0"/>
    <n v="0"/>
    <n v="0"/>
    <n v="251709.03"/>
    <d v="2025-04-04T00:00:00"/>
    <d v="2026-04-04T00:00:00"/>
    <n v="251709.03"/>
    <n v="126.22739726027397"/>
    <n v="1"/>
    <n v="4.9000000000000002E-2"/>
    <n v="126.22739726027397"/>
    <n v="1"/>
    <n v="4.9000000000000002E-2"/>
    <x v="1"/>
    <x v="1"/>
    <n v="0"/>
    <n v="251709.03"/>
    <n v="0"/>
    <n v="0"/>
    <n v="0"/>
    <n v="0"/>
    <n v="0"/>
    <n v="0"/>
    <n v="0"/>
    <n v="0"/>
    <n v="0"/>
    <n v="0"/>
    <n v="0"/>
    <n v="0"/>
    <n v="0"/>
    <n v="0"/>
    <n v="251709.03"/>
    <n v="0"/>
    <n v="251709.03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96200.28"/>
    <n v="0"/>
    <n v="0"/>
    <n v="0"/>
    <n v="0"/>
    <n v="0"/>
    <n v="0"/>
    <n v="1496200.28"/>
    <d v="2025-04-04T00:00:00"/>
    <d v="2026-04-04T00:00:00"/>
    <n v="1496200.28"/>
    <n v="126.22739726027397"/>
    <n v="1"/>
    <n v="4.9000000000000002E-2"/>
    <n v="126.22739726027397"/>
    <n v="1"/>
    <n v="4.9000000000000002E-2"/>
    <x v="1"/>
    <x v="1"/>
    <n v="0"/>
    <n v="0"/>
    <n v="0"/>
    <n v="1496200.28"/>
    <n v="0"/>
    <n v="0"/>
    <n v="0"/>
    <n v="0"/>
    <n v="0"/>
    <n v="0"/>
    <n v="0"/>
    <n v="0"/>
    <n v="0"/>
    <n v="0"/>
    <n v="0"/>
    <n v="0"/>
    <n v="0"/>
    <n v="1496200.28"/>
    <n v="1496200.28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97374.14"/>
    <n v="0"/>
    <n v="0"/>
    <n v="0"/>
    <n v="0"/>
    <n v="0"/>
    <n v="0"/>
    <n v="997374.14"/>
    <d v="2025-04-04T00:00:00"/>
    <d v="2026-04-04T00:00:00"/>
    <n v="997374.14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997374.14"/>
    <n v="0"/>
    <n v="0"/>
    <n v="0"/>
    <n v="0"/>
    <n v="0"/>
    <n v="0"/>
    <n v="0"/>
    <n v="0"/>
    <n v="0"/>
    <n v="0"/>
    <n v="0"/>
    <n v="997374.14"/>
    <n v="997374.14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2386.22"/>
    <n v="0"/>
    <n v="0"/>
    <n v="0"/>
    <n v="0"/>
    <n v="0"/>
    <n v="0"/>
    <n v="382386.22"/>
    <d v="2025-04-04T00:00:00"/>
    <d v="2028-04-04T00:00:00"/>
    <n v="382386.22"/>
    <n v="128.23013698630137"/>
    <n v="3.0027397260273974"/>
    <n v="8.7499999999999994E-2"/>
    <n v="128.23013698630137"/>
    <n v="3.0027397260273969"/>
    <n v="8.7500000000000008E-2"/>
    <x v="1"/>
    <x v="1"/>
    <n v="0"/>
    <n v="382386.22"/>
    <n v="0"/>
    <n v="0"/>
    <n v="0"/>
    <n v="0"/>
    <n v="0"/>
    <n v="0"/>
    <n v="0"/>
    <n v="0"/>
    <n v="0"/>
    <n v="0"/>
    <n v="0"/>
    <n v="0"/>
    <n v="0"/>
    <n v="0"/>
    <n v="382386.22"/>
    <n v="0"/>
    <n v="382386.22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0566.9"/>
    <n v="0"/>
    <n v="0"/>
    <n v="0"/>
    <n v="0"/>
    <n v="0"/>
    <n v="0"/>
    <n v="170566.9"/>
    <d v="2025-04-04T00:00:00"/>
    <d v="2026-04-04T00:00:00"/>
    <n v="170566.9"/>
    <n v="126.22739726027397"/>
    <n v="1"/>
    <n v="4.9000000000000002E-2"/>
    <n v="126.22739726027397"/>
    <n v="1"/>
    <n v="4.9000000000000002E-2"/>
    <x v="1"/>
    <x v="1"/>
    <n v="0"/>
    <n v="170566.9"/>
    <n v="0"/>
    <n v="0"/>
    <n v="0"/>
    <n v="0"/>
    <n v="0"/>
    <n v="0"/>
    <n v="0"/>
    <n v="0"/>
    <n v="0"/>
    <n v="0"/>
    <n v="0"/>
    <n v="0"/>
    <n v="0"/>
    <n v="0"/>
    <n v="170566.9"/>
    <n v="0"/>
    <n v="170566.9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4972.17"/>
    <n v="0"/>
    <n v="0"/>
    <n v="0"/>
    <n v="0"/>
    <n v="0"/>
    <n v="0"/>
    <n v="174972.17"/>
    <d v="2025-04-04T00:00:00"/>
    <d v="2026-04-04T00:00:00"/>
    <n v="174972.17"/>
    <n v="126.22739726027397"/>
    <n v="1"/>
    <n v="4.9000000000000002E-2"/>
    <n v="126.22739726027397"/>
    <n v="1"/>
    <n v="4.9000000000000002E-2"/>
    <x v="1"/>
    <x v="1"/>
    <n v="0"/>
    <n v="174972.17"/>
    <n v="0"/>
    <n v="0"/>
    <n v="0"/>
    <n v="0"/>
    <n v="0"/>
    <n v="0"/>
    <n v="0"/>
    <n v="0"/>
    <n v="0"/>
    <n v="0"/>
    <n v="0"/>
    <n v="0"/>
    <n v="0"/>
    <n v="0"/>
    <n v="174972.17"/>
    <n v="0"/>
    <n v="174972.17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4589.28"/>
    <n v="0"/>
    <n v="0"/>
    <n v="0"/>
    <n v="0"/>
    <n v="0"/>
    <n v="0"/>
    <n v="104589.28"/>
    <d v="2025-04-04T00:00:00"/>
    <d v="2030-04-04T00:00:00"/>
    <n v="104589.28"/>
    <n v="130.23013698630137"/>
    <n v="5.0027397260273974"/>
    <n v="9.2499999999999999E-2"/>
    <n v="130.23013698630137"/>
    <n v="5.0027397260273974"/>
    <n v="9.2500000000000013E-2"/>
    <x v="1"/>
    <x v="1"/>
    <n v="0"/>
    <n v="104589.28"/>
    <n v="0"/>
    <n v="0"/>
    <n v="0"/>
    <n v="0"/>
    <n v="0"/>
    <n v="0"/>
    <n v="0"/>
    <n v="0"/>
    <n v="0"/>
    <n v="0"/>
    <n v="0"/>
    <n v="0"/>
    <n v="0"/>
    <n v="0"/>
    <n v="104589.28"/>
    <n v="0"/>
    <n v="104589.2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4160.73"/>
    <n v="0"/>
    <n v="0"/>
    <n v="0"/>
    <n v="0"/>
    <n v="0"/>
    <n v="0"/>
    <n v="404160.73"/>
    <d v="2025-04-04T00:00:00"/>
    <d v="2028-04-04T00:00:00"/>
    <n v="404160.73"/>
    <n v="128.23013698630137"/>
    <n v="3.0027397260273974"/>
    <n v="8.7499999999999994E-2"/>
    <n v="128.23013698630137"/>
    <n v="3.0027397260273974"/>
    <n v="8.7499999999999981E-2"/>
    <x v="1"/>
    <x v="1"/>
    <n v="0"/>
    <n v="0"/>
    <n v="0"/>
    <n v="404160.73"/>
    <n v="0"/>
    <n v="0"/>
    <n v="0"/>
    <n v="0"/>
    <n v="0"/>
    <n v="0"/>
    <n v="0"/>
    <n v="0"/>
    <n v="0"/>
    <n v="0"/>
    <n v="0"/>
    <n v="0"/>
    <n v="0"/>
    <n v="404160.73"/>
    <n v="404160.73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1738.68"/>
    <n v="0"/>
    <n v="0"/>
    <n v="0"/>
    <n v="0"/>
    <n v="0"/>
    <n v="0"/>
    <n v="91738.68"/>
    <d v="2025-04-04T00:00:00"/>
    <d v="2026-04-04T00:00:00"/>
    <n v="91738.68"/>
    <n v="126.22739726027397"/>
    <n v="1"/>
    <n v="4.9000000000000002E-2"/>
    <n v="126.22739726027397"/>
    <n v="1"/>
    <n v="4.9000000000000002E-2"/>
    <x v="1"/>
    <x v="1"/>
    <n v="0"/>
    <n v="91738.68"/>
    <n v="0"/>
    <n v="0"/>
    <n v="0"/>
    <n v="0"/>
    <n v="0"/>
    <n v="0"/>
    <n v="0"/>
    <n v="0"/>
    <n v="0"/>
    <n v="0"/>
    <n v="0"/>
    <n v="0"/>
    <n v="0"/>
    <n v="0"/>
    <n v="91738.68"/>
    <n v="0"/>
    <n v="91738.68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29669.5"/>
    <n v="0"/>
    <n v="0"/>
    <n v="0"/>
    <n v="0"/>
    <n v="0"/>
    <n v="0"/>
    <n v="429669.5"/>
    <d v="2025-04-04T00:00:00"/>
    <d v="2026-04-04T00:00:00"/>
    <n v="429669.5"/>
    <n v="126.22739726027397"/>
    <n v="1"/>
    <n v="4.9000000000000002E-2"/>
    <n v="126.22739726027397"/>
    <n v="1"/>
    <n v="4.9000000000000002E-2"/>
    <x v="1"/>
    <x v="1"/>
    <n v="0"/>
    <n v="429669.5"/>
    <n v="0"/>
    <n v="0"/>
    <n v="0"/>
    <n v="0"/>
    <n v="0"/>
    <n v="0"/>
    <n v="0"/>
    <n v="0"/>
    <n v="0"/>
    <n v="0"/>
    <n v="0"/>
    <n v="0"/>
    <n v="0"/>
    <n v="0"/>
    <n v="429669.5"/>
    <n v="0"/>
    <n v="429669.5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2633.7"/>
    <n v="0"/>
    <n v="0"/>
    <n v="0"/>
    <n v="0"/>
    <n v="0"/>
    <n v="0"/>
    <n v="272633.7"/>
    <d v="2025-04-04T00:00:00"/>
    <d v="2026-04-04T00:00:00"/>
    <n v="272633.7"/>
    <n v="126.22739726027397"/>
    <n v="1"/>
    <n v="4.9000000000000002E-2"/>
    <n v="126.22739726027399"/>
    <n v="1"/>
    <n v="4.9000000000000002E-2"/>
    <x v="1"/>
    <x v="1"/>
    <n v="0"/>
    <n v="272633.7"/>
    <n v="0"/>
    <n v="0"/>
    <n v="0"/>
    <n v="0"/>
    <n v="0"/>
    <n v="0"/>
    <n v="0"/>
    <n v="0"/>
    <n v="0"/>
    <n v="0"/>
    <n v="0"/>
    <n v="0"/>
    <n v="0"/>
    <n v="0"/>
    <n v="272633.7"/>
    <n v="0"/>
    <n v="272633.7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00000"/>
    <n v="0"/>
    <n v="0"/>
    <n v="0"/>
    <n v="0"/>
    <n v="0"/>
    <n v="0"/>
    <n v="6000000"/>
    <d v="2025-04-04T00:00:00"/>
    <d v="2026-04-04T00:00:00"/>
    <n v="6000000"/>
    <n v="126.22739726027397"/>
    <n v="1"/>
    <n v="4.9000000000000002E-2"/>
    <n v="126.22739726027397"/>
    <n v="1"/>
    <n v="4.9000000000000002E-2"/>
    <x v="1"/>
    <x v="1"/>
    <n v="0"/>
    <n v="6000000"/>
    <n v="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51501.65"/>
    <n v="0"/>
    <n v="0"/>
    <n v="0"/>
    <n v="0"/>
    <n v="0"/>
    <n v="0"/>
    <n v="651501.65"/>
    <d v="2025-04-04T00:00:00"/>
    <d v="2026-04-04T00:00:00"/>
    <n v="651501.65"/>
    <n v="126.22739726027397"/>
    <n v="1"/>
    <n v="4.9000000000000002E-2"/>
    <n v="126.22739726027397"/>
    <n v="1"/>
    <n v="4.9000000000000002E-2"/>
    <x v="1"/>
    <x v="1"/>
    <n v="0"/>
    <n v="651501.65"/>
    <n v="0"/>
    <n v="0"/>
    <n v="0"/>
    <n v="0"/>
    <n v="0"/>
    <n v="0"/>
    <n v="0"/>
    <n v="0"/>
    <n v="0"/>
    <n v="0"/>
    <n v="0"/>
    <n v="0"/>
    <n v="0"/>
    <n v="0"/>
    <n v="651501.65"/>
    <n v="0"/>
    <n v="651501.65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5189.16"/>
    <n v="0"/>
    <n v="0"/>
    <n v="0"/>
    <n v="0"/>
    <n v="0"/>
    <n v="0"/>
    <n v="175189.16"/>
    <d v="2025-04-04T00:00:00"/>
    <d v="2026-04-04T00:00:00"/>
    <n v="175189.16"/>
    <n v="126.22739726027397"/>
    <n v="1"/>
    <n v="4.9000000000000002E-2"/>
    <n v="126.22739726027397"/>
    <n v="1"/>
    <n v="4.9000000000000002E-2"/>
    <x v="1"/>
    <x v="1"/>
    <n v="0"/>
    <n v="175189.16"/>
    <n v="0"/>
    <n v="0"/>
    <n v="0"/>
    <n v="0"/>
    <n v="0"/>
    <n v="0"/>
    <n v="0"/>
    <n v="0"/>
    <n v="0"/>
    <n v="0"/>
    <n v="0"/>
    <n v="0"/>
    <n v="0"/>
    <n v="0"/>
    <n v="175189.16"/>
    <n v="0"/>
    <n v="175189.1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21933788.399999999"/>
    <n v="0"/>
    <n v="0"/>
    <n v="0"/>
    <n v="0"/>
    <n v="0"/>
    <n v="0"/>
    <n v="21933788.399999999"/>
    <d v="2025-04-04T00:00:00"/>
    <d v="2026-04-04T00:00:00"/>
    <n v="21933788.399999999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21933788.399999999"/>
    <n v="0"/>
    <n v="0"/>
    <n v="0"/>
    <n v="0"/>
    <n v="0"/>
    <n v="0"/>
    <n v="0"/>
    <n v="0"/>
    <n v="0"/>
    <n v="0"/>
    <n v="0"/>
    <n v="21933788.399999999"/>
    <n v="21933788.399999999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1788159.76"/>
    <n v="0"/>
    <n v="0"/>
    <n v="0"/>
    <n v="0"/>
    <n v="0"/>
    <n v="0"/>
    <n v="1788159.76"/>
    <d v="2025-04-04T00:00:00"/>
    <d v="2030-04-04T00:00:00"/>
    <n v="1788159.76"/>
    <n v="130.23013698630137"/>
    <n v="5.0027397260273974"/>
    <n v="9.2499999999999999E-2"/>
    <n v="130.23013698630137"/>
    <n v="5.0027397260273974"/>
    <n v="9.2499999999999999E-2"/>
    <x v="1"/>
    <x v="1"/>
    <n v="0"/>
    <n v="1788159.76"/>
    <n v="0"/>
    <n v="0"/>
    <n v="0"/>
    <n v="0"/>
    <n v="0"/>
    <n v="0"/>
    <n v="0"/>
    <n v="0"/>
    <n v="0"/>
    <n v="0"/>
    <n v="0"/>
    <n v="0"/>
    <n v="0"/>
    <n v="0"/>
    <n v="1788159.76"/>
    <n v="0"/>
    <n v="1788159.76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500000"/>
    <n v="0"/>
    <n v="0"/>
    <n v="0"/>
    <n v="0"/>
    <n v="0"/>
    <n v="0"/>
    <n v="29500000"/>
    <d v="2025-04-04T00:00:00"/>
    <d v="2026-04-04T00:00:00"/>
    <n v="29500000"/>
    <n v="126.22739726027397"/>
    <n v="1"/>
    <n v="4.9000000000000002E-2"/>
    <n v="126.22739726027399"/>
    <n v="1"/>
    <n v="4.9000000000000002E-2"/>
    <x v="1"/>
    <x v="1"/>
    <n v="0"/>
    <n v="29500000"/>
    <n v="0"/>
    <n v="0"/>
    <n v="0"/>
    <n v="0"/>
    <n v="0"/>
    <n v="0"/>
    <n v="0"/>
    <n v="0"/>
    <n v="0"/>
    <n v="0"/>
    <n v="0"/>
    <n v="0"/>
    <n v="0"/>
    <n v="0"/>
    <n v="29500000"/>
    <n v="0"/>
    <n v="295000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500000"/>
    <n v="0"/>
    <n v="0"/>
    <n v="0"/>
    <n v="0"/>
    <n v="0"/>
    <n v="0"/>
    <n v="29500000"/>
    <d v="2025-04-04T00:00:00"/>
    <d v="2026-04-04T00:00:00"/>
    <n v="29500000"/>
    <n v="126.22739726027397"/>
    <n v="1"/>
    <n v="4.9000000000000002E-2"/>
    <n v="126.22739726027399"/>
    <n v="1"/>
    <n v="4.9000000000000002E-2"/>
    <x v="1"/>
    <x v="1"/>
    <n v="0"/>
    <n v="29500000"/>
    <n v="0"/>
    <n v="0"/>
    <n v="0"/>
    <n v="0"/>
    <n v="0"/>
    <n v="0"/>
    <n v="0"/>
    <n v="0"/>
    <n v="0"/>
    <n v="0"/>
    <n v="0"/>
    <n v="0"/>
    <n v="0"/>
    <n v="0"/>
    <n v="29500000"/>
    <n v="0"/>
    <n v="295000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0"/>
    <n v="100000000"/>
    <d v="2025-04-04T00:00:00"/>
    <d v="2030-04-04T00:00:00"/>
    <n v="100000000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00000000"/>
    <n v="0"/>
    <n v="0"/>
    <n v="0"/>
    <n v="0"/>
    <n v="0"/>
    <n v="0"/>
    <n v="0"/>
    <n v="0"/>
    <n v="0"/>
    <n v="0"/>
    <n v="0"/>
    <n v="100000000"/>
    <n v="10000000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60790"/>
    <n v="0"/>
    <n v="0"/>
    <n v="0"/>
    <n v="0"/>
    <n v="0"/>
    <n v="0"/>
    <n v="460790"/>
    <d v="2025-04-28T00:00:00"/>
    <d v="2026-04-28T00:00:00"/>
    <n v="460790"/>
    <n v="126.2931506849315"/>
    <n v="1"/>
    <n v="4.0800000000000003E-2"/>
    <n v="126.2931506849315"/>
    <n v="1"/>
    <n v="4.0800000000000003E-2"/>
    <x v="1"/>
    <x v="1"/>
    <n v="0"/>
    <n v="460790"/>
    <n v="0"/>
    <n v="0"/>
    <n v="0"/>
    <n v="0"/>
    <n v="0"/>
    <n v="0"/>
    <n v="0"/>
    <n v="0"/>
    <n v="0"/>
    <n v="0"/>
    <n v="0"/>
    <n v="0"/>
    <n v="0"/>
    <n v="0"/>
    <n v="460790"/>
    <n v="0"/>
    <n v="460790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82822.5"/>
    <n v="0"/>
    <n v="0"/>
    <n v="0"/>
    <n v="0"/>
    <n v="0"/>
    <n v="0"/>
    <n v="1582822.5"/>
    <d v="2025-04-28T00:00:00"/>
    <d v="2027-04-28T00:00:00"/>
    <n v="1582822.5"/>
    <n v="127.2931506849315"/>
    <n v="2"/>
    <n v="5.1499999999999997E-2"/>
    <n v="127.2931506849315"/>
    <n v="2"/>
    <n v="5.1499999999999997E-2"/>
    <x v="1"/>
    <x v="1"/>
    <n v="0"/>
    <n v="791411.25"/>
    <n v="791411.25"/>
    <n v="0"/>
    <n v="0"/>
    <n v="0"/>
    <n v="0"/>
    <n v="0"/>
    <n v="0"/>
    <n v="0"/>
    <n v="0"/>
    <n v="0"/>
    <n v="0"/>
    <n v="0"/>
    <n v="0"/>
    <n v="0"/>
    <n v="791411.25"/>
    <n v="791411.25"/>
    <n v="1582822.5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09097.5"/>
    <n v="0"/>
    <n v="0"/>
    <n v="0"/>
    <n v="0"/>
    <n v="0"/>
    <n v="0"/>
    <n v="2009097.5"/>
    <d v="2025-04-28T00:00:00"/>
    <d v="2028-04-28T00:00:00"/>
    <n v="2009097.5"/>
    <n v="128.29589041095889"/>
    <n v="3.0027397260273974"/>
    <n v="6.3100000000000003E-2"/>
    <n v="128.29589041095889"/>
    <n v="3.0027397260273974"/>
    <n v="6.3100000000000003E-2"/>
    <x v="1"/>
    <x v="1"/>
    <n v="0"/>
    <n v="0"/>
    <n v="1004548.75"/>
    <n v="1004548.75"/>
    <n v="0"/>
    <n v="0"/>
    <n v="0"/>
    <n v="0"/>
    <n v="0"/>
    <n v="0"/>
    <n v="0"/>
    <n v="0"/>
    <n v="0"/>
    <n v="0"/>
    <n v="0"/>
    <n v="0"/>
    <n v="0"/>
    <n v="2009097.5"/>
    <n v="2009097.5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080095"/>
    <n v="0"/>
    <n v="0"/>
    <n v="0"/>
    <n v="0"/>
    <n v="0"/>
    <n v="0"/>
    <n v="3080095"/>
    <d v="2025-04-28T00:00:00"/>
    <d v="2029-04-28T00:00:00"/>
    <n v="3080095"/>
    <n v="129.29589041095889"/>
    <n v="4.0027397260273974"/>
    <n v="6.8199999999999997E-2"/>
    <n v="129.29589041095889"/>
    <n v="4.0027397260273974"/>
    <n v="6.8199999999999997E-2"/>
    <x v="1"/>
    <x v="1"/>
    <n v="0"/>
    <n v="0"/>
    <n v="0"/>
    <n v="1540047.5"/>
    <n v="1540047.5"/>
    <n v="0"/>
    <n v="0"/>
    <n v="0"/>
    <n v="0"/>
    <n v="0"/>
    <n v="0"/>
    <n v="0"/>
    <n v="0"/>
    <n v="0"/>
    <n v="0"/>
    <n v="0"/>
    <n v="0"/>
    <n v="3080095"/>
    <n v="3080095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5552367.5"/>
    <n v="0"/>
    <n v="0"/>
    <n v="0"/>
    <n v="0"/>
    <n v="0"/>
    <n v="0"/>
    <n v="35552367.5"/>
    <d v="2025-04-28T00:00:00"/>
    <d v="2030-04-28T00:00:00"/>
    <n v="35552367.5"/>
    <n v="130.29589041095889"/>
    <n v="5.0027397260273974"/>
    <n v="7.1300000000000002E-2"/>
    <n v="130.29589041095889"/>
    <n v="5.0027397260273974"/>
    <n v="7.1300000000000002E-2"/>
    <x v="1"/>
    <x v="1"/>
    <n v="0"/>
    <n v="0"/>
    <n v="0"/>
    <n v="0"/>
    <n v="17776183.75"/>
    <n v="17776183.75"/>
    <n v="0"/>
    <n v="0"/>
    <n v="0"/>
    <n v="0"/>
    <n v="0"/>
    <n v="0"/>
    <n v="0"/>
    <n v="0"/>
    <n v="0"/>
    <n v="0"/>
    <n v="0"/>
    <n v="35552367.5"/>
    <n v="35552367.5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899307.5"/>
    <n v="0"/>
    <n v="0"/>
    <n v="0"/>
    <n v="0"/>
    <n v="0"/>
    <n v="0"/>
    <n v="899307.5"/>
    <d v="2025-04-28T00:00:00"/>
    <d v="2031-04-28T00:00:00"/>
    <n v="899307.5"/>
    <n v="131.29589041095889"/>
    <n v="6.0027397260273974"/>
    <n v="7.3499999999999996E-2"/>
    <n v="131.29589041095889"/>
    <n v="6.0027397260273974"/>
    <n v="7.3499999999999996E-2"/>
    <x v="1"/>
    <x v="1"/>
    <n v="0"/>
    <n v="0"/>
    <n v="0"/>
    <n v="0"/>
    <n v="0"/>
    <n v="449653.75"/>
    <n v="449653.75"/>
    <n v="0"/>
    <n v="0"/>
    <n v="0"/>
    <n v="0"/>
    <n v="0"/>
    <n v="0"/>
    <n v="0"/>
    <n v="0"/>
    <n v="0"/>
    <n v="0"/>
    <n v="899307.5"/>
    <n v="899307.5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77005"/>
    <n v="0"/>
    <n v="0"/>
    <n v="0"/>
    <n v="0"/>
    <n v="0"/>
    <n v="0"/>
    <n v="277005"/>
    <d v="2025-04-28T00:00:00"/>
    <d v="2032-04-28T00:00:00"/>
    <n v="277005"/>
    <n v="132.2986301369863"/>
    <n v="7.0054794520547947"/>
    <n v="7.5399999999999995E-2"/>
    <n v="132.2986301369863"/>
    <n v="7.0054794520547947"/>
    <n v="7.5399999999999995E-2"/>
    <x v="1"/>
    <x v="1"/>
    <n v="0"/>
    <n v="0"/>
    <n v="0"/>
    <n v="0"/>
    <n v="0"/>
    <n v="0"/>
    <n v="138502.5"/>
    <n v="138502.5"/>
    <n v="0"/>
    <n v="0"/>
    <n v="0"/>
    <n v="0"/>
    <n v="0"/>
    <n v="0"/>
    <n v="0"/>
    <n v="0"/>
    <n v="0"/>
    <n v="277005"/>
    <n v="277005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0"/>
    <n v="106200"/>
    <d v="2025-04-28T00:00:00"/>
    <d v="2033-04-28T00:00:00"/>
    <n v="106200"/>
    <n v="133.2986301369863"/>
    <n v="8.0054794520547947"/>
    <n v="7.7200000000000005E-2"/>
    <n v="133.2986301369863"/>
    <n v="8.0054794520547947"/>
    <n v="7.7200000000000005E-2"/>
    <x v="1"/>
    <x v="1"/>
    <n v="0"/>
    <n v="0"/>
    <n v="0"/>
    <n v="0"/>
    <n v="0"/>
    <n v="0"/>
    <n v="35400"/>
    <n v="35400"/>
    <n v="35400"/>
    <n v="0"/>
    <n v="0"/>
    <n v="0"/>
    <n v="0"/>
    <n v="0"/>
    <n v="0"/>
    <n v="0"/>
    <n v="0"/>
    <n v="106200"/>
    <n v="106200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616757"/>
    <n v="0"/>
    <n v="0"/>
    <n v="0"/>
    <n v="0"/>
    <n v="0"/>
    <n v="0"/>
    <n v="3616757"/>
    <d v="2025-01-27T00:00:00"/>
    <d v="2028-01-27T00:00:00"/>
    <n v="3616757"/>
    <n v="128.04383561643834"/>
    <n v="3"/>
    <n v="8.7499999999999994E-2"/>
    <n v="128.04383561643834"/>
    <n v="3"/>
    <n v="8.7499999999999994E-2"/>
    <x v="1"/>
    <x v="1"/>
    <n v="0"/>
    <n v="0"/>
    <n v="3616757"/>
    <n v="0"/>
    <n v="0"/>
    <n v="0"/>
    <n v="0"/>
    <n v="0"/>
    <n v="0"/>
    <n v="0"/>
    <n v="0"/>
    <n v="0"/>
    <n v="0"/>
    <n v="0"/>
    <n v="0"/>
    <n v="0"/>
    <n v="0"/>
    <n v="3616757"/>
    <n v="3616757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80000"/>
    <n v="0"/>
    <n v="0"/>
    <n v="0"/>
    <n v="0"/>
    <n v="0"/>
    <n v="0"/>
    <n v="1080000"/>
    <d v="2024-07-12T00:00:00"/>
    <d v="2027-07-12T00:00:00"/>
    <n v="1080000"/>
    <n v="127.49863013698631"/>
    <n v="3"/>
    <n v="8.7499999999999994E-2"/>
    <n v="127.49863013698629"/>
    <n v="3"/>
    <n v="8.7499999999999994E-2"/>
    <x v="1"/>
    <x v="1"/>
    <n v="0"/>
    <n v="0"/>
    <n v="0"/>
    <n v="1080000"/>
    <n v="0"/>
    <n v="0"/>
    <n v="0"/>
    <n v="0"/>
    <n v="0"/>
    <n v="0"/>
    <n v="0"/>
    <n v="0"/>
    <n v="0"/>
    <n v="0"/>
    <n v="0"/>
    <n v="0"/>
    <n v="0"/>
    <n v="1080000"/>
    <n v="108000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80046.89"/>
    <n v="0"/>
    <n v="0"/>
    <n v="0"/>
    <n v="0"/>
    <n v="0"/>
    <n v="0"/>
    <n v="1580046.89"/>
    <d v="2025-04-04T00:00:00"/>
    <d v="2030-04-04T00:00:00"/>
    <n v="1580046.89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1580046.89"/>
    <n v="0"/>
    <n v="0"/>
    <n v="0"/>
    <n v="0"/>
    <n v="0"/>
    <n v="0"/>
    <n v="0"/>
    <n v="0"/>
    <n v="0"/>
    <n v="0"/>
    <n v="0"/>
    <n v="1580046.89"/>
    <n v="1580046.89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26000"/>
    <n v="0"/>
    <n v="0"/>
    <n v="0"/>
    <n v="0"/>
    <n v="0"/>
    <n v="0"/>
    <n v="626000"/>
    <d v="2025-04-04T00:00:00"/>
    <d v="2026-04-04T00:00:00"/>
    <n v="626000"/>
    <n v="126.22739726027397"/>
    <n v="1"/>
    <n v="4.9000000000000002E-2"/>
    <n v="126.22739726027396"/>
    <n v="1"/>
    <n v="4.9000000000000002E-2"/>
    <x v="1"/>
    <x v="1"/>
    <n v="0"/>
    <n v="626000"/>
    <n v="0"/>
    <n v="0"/>
    <n v="0"/>
    <n v="0"/>
    <n v="0"/>
    <n v="0"/>
    <n v="0"/>
    <n v="0"/>
    <n v="0"/>
    <n v="0"/>
    <n v="0"/>
    <n v="0"/>
    <n v="0"/>
    <n v="0"/>
    <n v="626000"/>
    <n v="0"/>
    <n v="6260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73">
  <r>
    <n v="28093000"/>
    <x v="0"/>
    <x v="0"/>
    <x v="0"/>
    <s v="USD"/>
    <x v="0"/>
    <s v="Gobierno General"/>
    <s v="Gobierno Central "/>
    <s v="PGE"/>
    <s v="Préstamos"/>
    <x v="0"/>
    <x v="0"/>
    <x v="0"/>
    <x v="0"/>
    <s v="BANCO OF CHINA 3 CAR"/>
    <s v="BANCO OF CHINA 3 CAR"/>
    <s v="BANCO OF CHINA"/>
    <n v="24550770.260000002"/>
    <n v="0"/>
    <n v="0"/>
    <n v="0"/>
    <n v="0"/>
    <n v="0"/>
    <n v="0"/>
    <n v="0"/>
    <n v="24550770.260000002"/>
    <d v="2015-03-31T00:00:00"/>
    <d v="2028-03-30T00:00:00"/>
    <n v="85710077.900000006"/>
    <n v="85710077.900000006"/>
    <n v="3.0833333333333335"/>
    <n v="13"/>
    <n v="8.1734600000000004E-2"/>
    <s v="SOFR 6 MESES"/>
    <n v="3.5000000000000003E-2"/>
    <n v="3"/>
    <n v="13"/>
    <n v="8.1734600000000004E-2"/>
    <s v="Convenios Originales (Bancos)"/>
    <x v="0"/>
    <n v="1148583.07"/>
    <n v="1574494.6099999999"/>
    <n v="896322.12"/>
    <n v="219078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3077.6799999997"/>
    <n v="1115400.74"/>
    <n v="3838478.42"/>
  </r>
  <r>
    <n v="28082000"/>
    <x v="0"/>
    <x v="0"/>
    <x v="0"/>
    <s v="USD"/>
    <x v="0"/>
    <s v="Gobierno General"/>
    <s v="Gobierno Central "/>
    <s v="PGE"/>
    <s v="Préstamos"/>
    <x v="0"/>
    <x v="0"/>
    <x v="0"/>
    <x v="0"/>
    <s v="BANCO OF CHINA CAÑAR"/>
    <s v="BANCO OF CHINA CAÑAR"/>
    <s v="BANCO OF CHINA"/>
    <n v="74720147.930000007"/>
    <n v="0"/>
    <n v="0"/>
    <n v="0"/>
    <n v="0"/>
    <n v="0"/>
    <n v="0"/>
    <n v="0"/>
    <n v="74720147.930000007"/>
    <d v="2013-07-31T00:00:00"/>
    <d v="2027-07-31T00:00:00"/>
    <n v="298880591.93000001"/>
    <n v="298880591.93000001"/>
    <n v="2.4166666666666665"/>
    <n v="14"/>
    <n v="9.0160000000000004E-2"/>
    <s v="SOFR 6 MESES"/>
    <n v="3.5000000000000003E-2"/>
    <n v="2.33"/>
    <n v="14"/>
    <n v="9.0160000000000004E-2"/>
    <s v="Convenios Originales (Bancos)"/>
    <x v="0"/>
    <n v="1070940.43"/>
    <n v="1563516.92"/>
    <n v="69966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4457.3499999996"/>
    <n v="699664.41"/>
    <n v="3334121.76"/>
  </r>
  <r>
    <n v="28089000"/>
    <x v="0"/>
    <x v="0"/>
    <x v="0"/>
    <s v="USD"/>
    <x v="0"/>
    <s v="Gobierno General"/>
    <s v="Gobierno Central "/>
    <s v="PGE"/>
    <s v="Préstamos"/>
    <x v="0"/>
    <x v="0"/>
    <x v="0"/>
    <x v="0"/>
    <s v="BANK OF CHINA 10CARR"/>
    <s v="BANK OF CHINA 10CARR"/>
    <s v="BANCO OF CHINA"/>
    <n v="93406291.709999993"/>
    <n v="0"/>
    <n v="0"/>
    <n v="0"/>
    <n v="0"/>
    <n v="0"/>
    <n v="0"/>
    <n v="0"/>
    <n v="93406291.709999993"/>
    <d v="2014-11-24T00:00:00"/>
    <d v="2027-11-27T00:00:00"/>
    <n v="311964433.63"/>
    <n v="311964433.63"/>
    <n v="2.7416666666666667"/>
    <n v="13.008333333333333"/>
    <n v="9.2520000000000005E-2"/>
    <s v="SOFR 6 MESES"/>
    <n v="3.5000000000000003E-2"/>
    <n v="2.66"/>
    <n v="13.01"/>
    <n v="9.2520000000000005E-2"/>
    <s v="Convenios Originales (Bancos)"/>
    <x v="0"/>
    <n v="7675094.2400000002"/>
    <n v="5105168.5600000005"/>
    <n v="2184500.02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0262.800000001"/>
    <n v="2184500.0299999998"/>
    <n v="14964762.83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x v="1"/>
    <s v="BEI"/>
    <s v="BEI"/>
    <s v="BEI"/>
    <n v="81023099.810000002"/>
    <n v="0"/>
    <n v="333333.33"/>
    <n v="125125"/>
    <n v="0"/>
    <n v="0"/>
    <n v="0"/>
    <n v="0"/>
    <n v="80689766.480000004"/>
    <d v="2015-07-29T00:00:00"/>
    <d v="2037-04-21T00:00:00"/>
    <n v="102500000"/>
    <n v="102500000"/>
    <n v="12.141666666666667"/>
    <n v="21.727777777777778"/>
    <n v="3.0030000000000001E-2"/>
    <s v="FIJA"/>
    <n v="0"/>
    <n v="12.06"/>
    <n v="21.73"/>
    <n v="3.0030000000000001E-2"/>
    <s v="Convenios Originales (Bancos)"/>
    <x v="1"/>
    <n v="1468824.09"/>
    <n v="1669121.1599999997"/>
    <n v="1525038.8"/>
    <n v="1383071.46"/>
    <n v="1236874.1000000001"/>
    <n v="1090429.24"/>
    <n v="936896.88"/>
    <n v="784506.37"/>
    <n v="629832.18000000005"/>
    <n v="476299.82"/>
    <n v="322767.48"/>
    <n v="172669.86"/>
    <n v="77563.87"/>
    <n v="63787.5"/>
    <n v="54337.5"/>
    <n v="44887.5"/>
    <n v="35437.5"/>
    <n v="25987.5"/>
    <n v="16537.5"/>
    <n v="70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7945.25"/>
    <n v="8884012.5599999987"/>
    <n v="12021957.809999999"/>
  </r>
  <r>
    <n v="28091000"/>
    <x v="0"/>
    <x v="0"/>
    <x v="0"/>
    <s v="USD"/>
    <x v="0"/>
    <s v="Gobierno General"/>
    <s v="Gobierno Central "/>
    <s v="PGE"/>
    <s v="Préstamos"/>
    <x v="1"/>
    <x v="0"/>
    <x v="0"/>
    <x v="1"/>
    <s v="BEI"/>
    <s v="BEI"/>
    <s v="BEI"/>
    <n v="26671717.170000002"/>
    <n v="0"/>
    <n v="0"/>
    <n v="0"/>
    <n v="0"/>
    <n v="0"/>
    <n v="0"/>
    <n v="0"/>
    <n v="26671717.170000002"/>
    <d v="2014-12-01T00:00:00"/>
    <d v="2035-12-03T00:00:00"/>
    <n v="124800000"/>
    <n v="34434211.609999999"/>
    <n v="10.758333333333333"/>
    <n v="21.005555555555556"/>
    <n v="6.8597099999999994E-2"/>
    <s v="SOFR 6 MESES"/>
    <n v="1.12926E-2"/>
    <n v="10.68"/>
    <n v="21.01"/>
    <n v="6.8597099999999994E-2"/>
    <s v="Convenios Originales (Bancos)"/>
    <x v="1"/>
    <n v="1440237.76"/>
    <n v="1337458.6100000001"/>
    <n v="1208472.52"/>
    <n v="1082532.82"/>
    <n v="950500.34"/>
    <n v="821514.25"/>
    <n v="692528.17"/>
    <n v="565174.93000000005"/>
    <n v="434555.99"/>
    <n v="305569.90000000002"/>
    <n v="176583.82"/>
    <n v="6008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7696.37"/>
    <n v="6297519.2400000002"/>
    <n v="9075215.6099999994"/>
  </r>
  <r>
    <n v="28080001"/>
    <x v="0"/>
    <x v="0"/>
    <x v="0"/>
    <s v="USD"/>
    <x v="0"/>
    <s v="Gobierno General"/>
    <s v="Gobierno Central "/>
    <s v="PGE"/>
    <s v="Préstamos"/>
    <x v="1"/>
    <x v="0"/>
    <x v="0"/>
    <x v="1"/>
    <s v="BEI METRO QUITO B"/>
    <s v="BEI METRO QUITO B"/>
    <s v="BEI"/>
    <n v="39736800.009999998"/>
    <n v="0"/>
    <n v="0"/>
    <n v="0"/>
    <n v="0"/>
    <n v="0"/>
    <n v="0"/>
    <n v="0"/>
    <n v="39736800.009999998"/>
    <d v="2012-11-28T00:00:00"/>
    <d v="2038-06-26T00:00:00"/>
    <n v="44152000"/>
    <n v="44152000"/>
    <n v="13.322222222222223"/>
    <n v="25.577777777777779"/>
    <n v="3.4299999999999997E-2"/>
    <s v="FIJA"/>
    <n v="0"/>
    <n v="13.24"/>
    <n v="25.58"/>
    <n v="3.4299999999999997E-2"/>
    <s v="Convenios Originales (Bancos)"/>
    <x v="1"/>
    <n v="1337732.01"/>
    <n v="1236771.1099999999"/>
    <n v="1135810.2"/>
    <n v="1034849.29"/>
    <n v="933888.39"/>
    <n v="832927.48"/>
    <n v="731966.57"/>
    <n v="631005.67000000004"/>
    <n v="530044.76"/>
    <n v="429083.85"/>
    <n v="328122.95"/>
    <n v="227162.04"/>
    <n v="126201.13"/>
    <n v="2524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4503.12"/>
    <n v="6966302.5600000005"/>
    <n v="9540805.6799999997"/>
  </r>
  <r>
    <n v="28101000"/>
    <x v="0"/>
    <x v="0"/>
    <x v="0"/>
    <s v="USD"/>
    <x v="0"/>
    <s v="Gobierno General"/>
    <s v="Gobierno Central "/>
    <s v="PGE"/>
    <s v="Préstamos"/>
    <x v="1"/>
    <x v="0"/>
    <x v="0"/>
    <x v="1"/>
    <s v="BEI USD 72.9 M"/>
    <s v="BEI USD 72.9 M"/>
    <s v="BEI"/>
    <n v="10421000"/>
    <n v="0"/>
    <n v="0"/>
    <n v="0"/>
    <n v="48631.63"/>
    <n v="0"/>
    <n v="0"/>
    <n v="0"/>
    <n v="10421000"/>
    <d v="2016-12-28T00:00:00"/>
    <d v="2039-11-29T00:00:00"/>
    <n v="72947000"/>
    <n v="72947000"/>
    <n v="14.747222222222222"/>
    <n v="22.919444444444444"/>
    <n v="2.2200000000000001E-2"/>
    <s v="FIJA"/>
    <n v="0"/>
    <n v="14.66"/>
    <n v="22.92"/>
    <n v="2.2200000000000001E-2"/>
    <s v="Convenios Originales (Bancos)"/>
    <x v="1"/>
    <n v="228409.49"/>
    <n v="212035.65"/>
    <n v="196612.58"/>
    <n v="181244.45"/>
    <n v="165725.78"/>
    <n v="150343.32999999999"/>
    <n v="134920.26"/>
    <n v="119537.36"/>
    <n v="104048.24"/>
    <n v="88651.01"/>
    <n v="73227.94"/>
    <n v="57830.26"/>
    <n v="42370.7"/>
    <n v="26958.69"/>
    <n v="1153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445.14"/>
    <n v="1353006.22"/>
    <n v="1793451.3599999999"/>
  </r>
  <r>
    <n v="28099000"/>
    <x v="0"/>
    <x v="0"/>
    <x v="0"/>
    <s v="USD"/>
    <x v="0"/>
    <s v="Gobierno General"/>
    <s v="Gobierno Central "/>
    <s v="PGE"/>
    <s v="Préstamos"/>
    <x v="1"/>
    <x v="0"/>
    <x v="0"/>
    <x v="1"/>
    <s v="BEI USD.175.0 M."/>
    <s v="BEI USD.175.0 M."/>
    <s v="BEI"/>
    <n v="149218750"/>
    <n v="0"/>
    <n v="656250"/>
    <n v="352570.31"/>
    <n v="0"/>
    <n v="0"/>
    <n v="0"/>
    <n v="0"/>
    <n v="148562500"/>
    <d v="2016-11-14T00:00:00"/>
    <d v="2042-04-21T00:00:00"/>
    <n v="175000000"/>
    <n v="152500000"/>
    <n v="17.141666666666666"/>
    <n v="25.43611111111111"/>
    <n v="4.598E-2"/>
    <s v="FIJA"/>
    <n v="0"/>
    <n v="17.059999999999999"/>
    <n v="25.44"/>
    <n v="4.598E-2"/>
    <s v="Convenios Originales (Bancos)"/>
    <x v="1"/>
    <n v="3182705.16"/>
    <n v="5797339.5300000003"/>
    <n v="5749792.3899999997"/>
    <n v="5683786.96"/>
    <n v="5557060.6200000001"/>
    <n v="5259532.2300000004"/>
    <n v="4962003.8600000003"/>
    <n v="4665650.7"/>
    <n v="4366947.09"/>
    <n v="4069418.7"/>
    <n v="3771890.31"/>
    <n v="3475089.46"/>
    <n v="3176833.54"/>
    <n v="2879305.15"/>
    <n v="2581776.77"/>
    <n v="2284528.2000000002"/>
    <n v="1986720"/>
    <n v="1689191.61"/>
    <n v="1422331.25"/>
    <n v="1165656.25"/>
    <n v="908981.25"/>
    <n v="652306.25"/>
    <n v="402325"/>
    <n v="172425"/>
    <n v="0"/>
    <n v="0"/>
    <n v="0"/>
    <n v="0"/>
    <n v="0"/>
    <n v="0"/>
    <n v="0"/>
    <n v="0"/>
    <n v="0"/>
    <n v="0"/>
    <n v="0"/>
    <n v="0"/>
    <n v="0"/>
    <n v="0"/>
    <n v="0"/>
    <n v="8980044.6900000013"/>
    <n v="66883552.590000004"/>
    <n v="75863597.280000001"/>
  </r>
  <r>
    <n v="28080000"/>
    <x v="0"/>
    <x v="0"/>
    <x v="0"/>
    <s v="USD"/>
    <x v="0"/>
    <s v="Gobierno General"/>
    <s v="Gobierno Central "/>
    <s v="PGE"/>
    <s v="Préstamos"/>
    <x v="1"/>
    <x v="0"/>
    <x v="0"/>
    <x v="1"/>
    <s v="BEI. EUR 240.0M"/>
    <s v="BEI. EUR 240.0M"/>
    <s v="BEI"/>
    <n v="205117868.03999999"/>
    <n v="0"/>
    <n v="0"/>
    <n v="0"/>
    <n v="0"/>
    <n v="0"/>
    <n v="0"/>
    <n v="0"/>
    <n v="205117868.03999999"/>
    <d v="2012-11-28T00:00:00"/>
    <d v="2038-02-13T00:00:00"/>
    <n v="259280000"/>
    <n v="259280000"/>
    <n v="12.952777777777778"/>
    <n v="25.208333333333332"/>
    <n v="3.304E-2"/>
    <s v="FIJA"/>
    <n v="0"/>
    <n v="12.87"/>
    <n v="25.21"/>
    <n v="3.304E-2"/>
    <s v="Convenios Originales (Bancos)"/>
    <x v="1"/>
    <n v="4668604.54"/>
    <n v="5806814.8999999994"/>
    <n v="5274694.49"/>
    <n v="4742574.0999999996"/>
    <n v="4210453.7"/>
    <n v="3678333.3"/>
    <n v="3146212.9"/>
    <n v="2614092.5099999998"/>
    <n v="2081972.12"/>
    <n v="1549851.7"/>
    <n v="1017731.32"/>
    <n v="556776.92000000004"/>
    <n v="309320.51"/>
    <n v="61864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75419.439999999"/>
    <n v="29243877.670000006"/>
    <n v="39719297.110000007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x v="1"/>
    <s v="BEI ETAPA CUENCA"/>
    <s v="BEI ETAPA CUENCA"/>
    <s v="BEI"/>
    <n v="0"/>
    <n v="0"/>
    <n v="0"/>
    <n v="0"/>
    <n v="0"/>
    <n v="0"/>
    <n v="0"/>
    <n v="0"/>
    <n v="0"/>
    <d v="2020-01-24T00:00:00"/>
    <d v="2041-01-22T00:00:00"/>
    <n v="34100000"/>
    <n v="34100000"/>
    <n v="15.894444444444444"/>
    <n v="20.994444444444444"/>
    <n v="2.7220000000000001E-2"/>
    <s v="FIJA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x v="1"/>
    <s v="BEI MUN PORTOVIEJO"/>
    <s v="BEI MUN PORTOVIEJO"/>
    <s v="BEI"/>
    <n v="19241427.329999998"/>
    <n v="0"/>
    <n v="0"/>
    <n v="0"/>
    <n v="51894.485999999997"/>
    <n v="0"/>
    <n v="0"/>
    <n v="0"/>
    <n v="19241427.329999998"/>
    <d v="2020-11-30T00:00:00"/>
    <d v="2040-10-20T00:00:00"/>
    <n v="59885000"/>
    <n v="59885000"/>
    <n v="15.638888888888889"/>
    <n v="19.888888888888889"/>
    <n v="4.8090000000000001E-2"/>
    <s v="FIJA"/>
    <n v="0"/>
    <n v="15.56"/>
    <n v="19.89"/>
    <n v="4.8090000000000001E-2"/>
    <s v="Convenios Originales (Bancos)"/>
    <x v="1"/>
    <n v="572856.91"/>
    <n v="938171.91"/>
    <n v="938171.91"/>
    <n v="940742.25"/>
    <n v="938171.91"/>
    <n v="925726.08"/>
    <n v="876348.61"/>
    <n v="829270.92"/>
    <n v="777593.67"/>
    <n v="728216.21"/>
    <n v="678838.74"/>
    <n v="631219.92000000004"/>
    <n v="580083.80000000005"/>
    <n v="530706.32999999996"/>
    <n v="481328.86"/>
    <n v="433168.92"/>
    <n v="382573.93"/>
    <n v="333196.45"/>
    <n v="283818.99"/>
    <n v="235117.92"/>
    <n v="185064.05"/>
    <n v="135686.57999999999"/>
    <n v="86309.11"/>
    <n v="37066.92"/>
    <n v="0"/>
    <n v="0"/>
    <n v="0"/>
    <n v="0"/>
    <n v="0"/>
    <n v="0"/>
    <n v="0"/>
    <n v="0"/>
    <n v="0"/>
    <n v="0"/>
    <n v="0"/>
    <n v="0"/>
    <n v="0"/>
    <n v="0"/>
    <n v="0"/>
    <n v="1511028.82"/>
    <n v="11968422.08"/>
    <n v="13479450.9"/>
  </r>
  <r>
    <n v="28105000"/>
    <x v="0"/>
    <x v="0"/>
    <x v="0"/>
    <s v="CHF"/>
    <x v="0"/>
    <s v="Gobierno General"/>
    <s v="Gobierno Central "/>
    <s v="PGE"/>
    <s v="Préstamos"/>
    <x v="2"/>
    <x v="0"/>
    <x v="0"/>
    <x v="1"/>
    <s v="CREDIT SUISSE CHF100"/>
    <s v="CREDIT SUISSE CHF100"/>
    <s v="CREDIT SUISSE"/>
    <n v="16956816"/>
    <n v="0"/>
    <n v="0"/>
    <n v="0"/>
    <n v="0"/>
    <n v="1272508.4999999967"/>
    <n v="0"/>
    <n v="0"/>
    <n v="18229324.5"/>
    <d v="2018-09-26T00:00:00"/>
    <d v="2025-09-27T00:00:00"/>
    <n v="110345000"/>
    <n v="110345000"/>
    <n v="0.57499999999999996"/>
    <n v="7.0027777777777782"/>
    <n v="9.9632700000000005E-2"/>
    <s v="SOFR 3 MESES"/>
    <n v="0"/>
    <n v="0.49"/>
    <n v="7"/>
    <n v="9.9632700000000005E-2"/>
    <s v="Convenios Originales (Bancos)"/>
    <x v="2"/>
    <n v="696224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6224.12"/>
    <n v="0"/>
    <n v="696224.12"/>
  </r>
  <r>
    <n v="28092000"/>
    <x v="0"/>
    <x v="0"/>
    <x v="0"/>
    <s v="USD"/>
    <x v="0"/>
    <s v="Gobierno General"/>
    <s v="Gobierno Central "/>
    <s v="PGE"/>
    <s v="Préstamos"/>
    <x v="3"/>
    <x v="0"/>
    <x v="0"/>
    <x v="1"/>
    <s v="DEUTSCHE USD.88.0M"/>
    <s v="DEUTSCHE USD.88.0M"/>
    <s v="DEUTSCHE BANK ESPAÑA"/>
    <n v="14818121.75"/>
    <n v="0"/>
    <n v="0"/>
    <n v="0"/>
    <n v="0"/>
    <n v="0"/>
    <n v="0"/>
    <n v="0"/>
    <n v="14818121.75"/>
    <d v="2015-02-26T00:00:00"/>
    <d v="2026-03-30T00:00:00"/>
    <n v="88000000"/>
    <n v="88000000"/>
    <n v="1.0833333333333333"/>
    <n v="11.094444444444445"/>
    <n v="7.45918E-2"/>
    <s v="SOFR 6 MESES"/>
    <n v="2.75E-2"/>
    <n v="1"/>
    <n v="11.09"/>
    <n v="7.45918E-2"/>
    <s v="Convenios Originales (Bancos)"/>
    <x v="3"/>
    <n v="577255.80000000005"/>
    <n v="27786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5118.55"/>
    <n v="0"/>
    <n v="855118.55"/>
  </r>
  <r>
    <n v="28090000"/>
    <x v="0"/>
    <x v="0"/>
    <x v="0"/>
    <s v="EUR"/>
    <x v="0"/>
    <s v="Gobierno General"/>
    <s v="Gobierno Central "/>
    <s v="PGE"/>
    <s v="Préstamos"/>
    <x v="4"/>
    <x v="0"/>
    <x v="0"/>
    <x v="1"/>
    <s v="UNICREDIT BANK 6.0 M"/>
    <s v="UNICREDIT BANK 6.0 M"/>
    <s v="UNICREDIT"/>
    <n v="3757310.5580000002"/>
    <n v="0"/>
    <n v="0"/>
    <n v="0"/>
    <n v="0"/>
    <n v="185842.10700000037"/>
    <n v="0"/>
    <n v="0"/>
    <n v="3943152.665"/>
    <d v="2014-11-12T00:00:00"/>
    <d v="2030-08-19T00:00:00"/>
    <n v="6610200"/>
    <n v="6610200"/>
    <n v="5.4694444444444441"/>
    <n v="15.769444444444444"/>
    <n v="0"/>
    <s v="SIN TASA"/>
    <n v="0"/>
    <n v="5.39"/>
    <n v="15.77"/>
    <n v="0"/>
    <s v="Convenios Originales (Bancos)"/>
    <x v="4"/>
    <n v="44385.625999999997"/>
    <n v="67083.915999999997"/>
    <n v="67083.914000000004"/>
    <n v="67083.914000000004"/>
    <n v="50312.93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469.54199999999"/>
    <n v="184480.76400000002"/>
    <n v="295950.30599999998"/>
  </r>
  <r>
    <n v="28087000"/>
    <x v="0"/>
    <x v="0"/>
    <x v="0"/>
    <s v="EUR"/>
    <x v="0"/>
    <s v="Gobierno General"/>
    <s v="Gobierno Central "/>
    <s v="PGE"/>
    <s v="Préstamos"/>
    <x v="4"/>
    <x v="0"/>
    <x v="0"/>
    <x v="1"/>
    <s v="UNICREDIT EUR.12.9"/>
    <s v="UNICREDIT EUR.12.9"/>
    <s v="UNICREDIT"/>
    <n v="8134027.2050000001"/>
    <n v="0"/>
    <n v="0"/>
    <n v="0"/>
    <n v="0"/>
    <n v="402320.94999999792"/>
    <n v="0"/>
    <n v="0"/>
    <n v="8536348.1549999993"/>
    <d v="2014-09-25T00:00:00"/>
    <d v="2030-09-30T00:00:00"/>
    <n v="15401850.842"/>
    <n v="15401850.842"/>
    <n v="5.583333333333333"/>
    <n v="16.013888888888889"/>
    <n v="0"/>
    <s v="SIN TASA"/>
    <n v="0"/>
    <n v="5.5"/>
    <n v="16.010000000000002"/>
    <n v="0"/>
    <s v="Convenios Originales (Bancos)"/>
    <x v="4"/>
    <n v="68290.794999999998"/>
    <n v="76827.144"/>
    <n v="59754.444000000003"/>
    <n v="42681.741999999998"/>
    <n v="25609.041000000001"/>
    <n v="8536.202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117.93900000001"/>
    <n v="136581.43"/>
    <n v="281699.36900000001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x v="2"/>
    <s v="AFD CEC 1010 01R"/>
    <s v="AFD CEC 1010 01R"/>
    <s v="AFD"/>
    <n v="44333303.369999997"/>
    <n v="0"/>
    <n v="0"/>
    <n v="0"/>
    <n v="0"/>
    <n v="0"/>
    <n v="0"/>
    <n v="0"/>
    <n v="44333303.369999997"/>
    <d v="2017-06-22T00:00:00"/>
    <d v="2036-12-01T00:00:00"/>
    <n v="70000000"/>
    <n v="70000000"/>
    <n v="11.752777777777778"/>
    <n v="19.441666666666666"/>
    <n v="7.3499999999999996E-2"/>
    <s v="FIJA"/>
    <n v="0"/>
    <n v="11.67"/>
    <n v="19.440000000000001"/>
    <n v="7.3499999999999996E-2"/>
    <s v="Convenios Originales (Gobiernos)"/>
    <x v="5"/>
    <n v="3216575.54"/>
    <n v="2868811.66"/>
    <n v="2521047.7599999998"/>
    <n v="2179476.9300000002"/>
    <n v="1825519.99"/>
    <n v="1477756.11"/>
    <n v="1129992.21"/>
    <n v="784610.27"/>
    <n v="434464.44"/>
    <n v="8670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5387.2000000002"/>
    <n v="10439569.379999999"/>
    <n v="16524956.579999998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x v="2"/>
    <s v="AFD CEC1019 01A"/>
    <s v="AFD CEC1019 01A"/>
    <s v="AFD"/>
    <n v="58305828.93"/>
    <n v="0"/>
    <n v="0"/>
    <n v="0"/>
    <n v="0"/>
    <n v="0"/>
    <n v="0"/>
    <n v="0"/>
    <n v="58305828.93"/>
    <d v="2019-08-28T00:00:00"/>
    <d v="2039-01-31T00:00:00"/>
    <n v="84000000"/>
    <n v="84000000"/>
    <n v="13.916666666666666"/>
    <n v="19.425000000000001"/>
    <n v="2.6700000000000002E-2"/>
    <s v="FIJA"/>
    <n v="0"/>
    <n v="13.83"/>
    <n v="19.420000000000002"/>
    <n v="2.6700000000000002E-2"/>
    <s v="Convenios Originales (Gobiernos)"/>
    <x v="5"/>
    <n v="782707.17"/>
    <n v="1496970.3199999998"/>
    <n v="1388116.03"/>
    <n v="1282691.3799999999"/>
    <n v="1170407.42"/>
    <n v="1061553.1100000001"/>
    <n v="952698.82"/>
    <n v="846081.25"/>
    <n v="734990.21"/>
    <n v="626135.92000000004"/>
    <n v="517281.61"/>
    <n v="409471.12"/>
    <n v="299573"/>
    <n v="190718.71"/>
    <n v="81864.3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9677.4899999998"/>
    <n v="9561582.9800000004"/>
    <n v="11841260.470000001"/>
  </r>
  <r>
    <n v="23179000"/>
    <x v="0"/>
    <x v="0"/>
    <x v="0"/>
    <s v="USD"/>
    <x v="0"/>
    <s v="Gobierno General"/>
    <s v="Gobierno Central "/>
    <s v="PGE"/>
    <s v="Préstamos"/>
    <x v="5"/>
    <x v="0"/>
    <x v="1"/>
    <x v="2"/>
    <s v="AFD CEC 1005 01 V"/>
    <s v="AFD CEC 1005 01 V"/>
    <s v="AFD"/>
    <n v="70000000.003000006"/>
    <n v="0"/>
    <n v="0"/>
    <n v="0"/>
    <n v="0"/>
    <n v="0"/>
    <n v="0"/>
    <n v="0"/>
    <n v="70000000.003000006"/>
    <d v="2015-07-30T00:00:00"/>
    <d v="2035-05-31T00:00:00"/>
    <n v="100000000"/>
    <n v="100000000"/>
    <n v="10.25"/>
    <n v="19.833333333333332"/>
    <n v="4.2200000000000001E-2"/>
    <s v="Libid 6 Meses"/>
    <n v="0"/>
    <n v="10.17"/>
    <n v="19.829999999999998"/>
    <n v="4.2200000000000001E-2"/>
    <s v="Convenios Originales (Gobiernos)"/>
    <x v="5"/>
    <n v="2923522.22"/>
    <n v="2638281.48"/>
    <n v="2353040.7400000002"/>
    <n v="2073661.11"/>
    <n v="1782559.26"/>
    <n v="1497318.52"/>
    <n v="1212077.77"/>
    <n v="929572.22"/>
    <n v="641596.29"/>
    <n v="356355.55"/>
    <n v="71114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1803.7000000002"/>
    <n v="10917296.280000001"/>
    <n v="16479099.98"/>
  </r>
  <r>
    <n v="23180000"/>
    <x v="0"/>
    <x v="0"/>
    <x v="0"/>
    <s v="USD"/>
    <x v="0"/>
    <s v="Gobierno General"/>
    <s v="Gobierno Central "/>
    <s v="PGE"/>
    <s v="Préstamos"/>
    <x v="5"/>
    <x v="0"/>
    <x v="1"/>
    <x v="2"/>
    <s v="AFD CEC 1006 02 X"/>
    <s v="AFD CEC 1006 02 X"/>
    <s v="AFD"/>
    <n v="75973333.420000002"/>
    <n v="0"/>
    <n v="0"/>
    <n v="0"/>
    <n v="0"/>
    <n v="0"/>
    <n v="0"/>
    <n v="0"/>
    <n v="75973333.420000002"/>
    <d v="2015-12-04T00:00:00"/>
    <d v="2035-12-01T00:00:00"/>
    <n v="100000000"/>
    <n v="100000000"/>
    <n v="10.752777777777778"/>
    <n v="19.991666666666667"/>
    <n v="6.8199999999999997E-2"/>
    <s v="Sofr 6M (última tasa reportada)"/>
    <n v="0"/>
    <n v="10.67"/>
    <n v="19.989999999999998"/>
    <n v="6.8199999999999997E-2"/>
    <s v="Convenios Originales (Gobiernos)"/>
    <x v="5"/>
    <n v="3031944.8200000003"/>
    <n v="2749891.74"/>
    <n v="2467838.64"/>
    <n v="2189815.0499999998"/>
    <n v="1903732.46"/>
    <n v="1621679.37"/>
    <n v="1339626.28"/>
    <n v="1059587.93"/>
    <n v="775520.1"/>
    <n v="493466.99"/>
    <n v="21141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81836.5600000005"/>
    <n v="12062680.729999999"/>
    <n v="17844517.289999999"/>
  </r>
  <r>
    <n v="23190000"/>
    <x v="0"/>
    <x v="0"/>
    <x v="0"/>
    <s v="USD"/>
    <x v="0"/>
    <s v="Gobierno General"/>
    <s v="Gobierno Central "/>
    <s v="PGE"/>
    <s v="Préstamos"/>
    <x v="5"/>
    <x v="0"/>
    <x v="1"/>
    <x v="2"/>
    <s v="AFD CEC 1008"/>
    <s v="AFD CEC 1008"/>
    <s v="AFD"/>
    <n v="2431212.5699999998"/>
    <n v="0"/>
    <n v="0"/>
    <n v="0"/>
    <n v="0"/>
    <n v="0"/>
    <n v="0"/>
    <n v="0"/>
    <n v="2431212.5699999998"/>
    <d v="2017-04-01T00:00:00"/>
    <d v="2036-12-30T00:00:00"/>
    <n v="75000000"/>
    <n v="3104381.84"/>
    <n v="11.833333333333334"/>
    <n v="19.747222222222224"/>
    <n v="4.6600000000000003E-2"/>
    <s v="Libid 6 Meses"/>
    <n v="0"/>
    <n v="11.75"/>
    <n v="19.75"/>
    <n v="4.6600000000000003E-2"/>
    <s v="Convenios Originales (Gobiernos)"/>
    <x v="5"/>
    <n v="110934.2"/>
    <n v="101493"/>
    <n v="92051.78"/>
    <n v="82610.58"/>
    <n v="73169.37"/>
    <n v="63728.160000000003"/>
    <n v="54286.96"/>
    <n v="44845.74"/>
    <n v="35404.54"/>
    <n v="25963.32"/>
    <n v="16522.12"/>
    <n v="708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427.2"/>
    <n v="495663.48"/>
    <n v="708090.67999999993"/>
  </r>
  <r>
    <n v="23193000"/>
    <x v="0"/>
    <x v="0"/>
    <x v="0"/>
    <s v="USD"/>
    <x v="0"/>
    <s v="Gobierno General"/>
    <s v="Gobierno Central "/>
    <s v="PGE"/>
    <s v="Préstamos"/>
    <x v="5"/>
    <x v="0"/>
    <x v="1"/>
    <x v="2"/>
    <s v="AFD CEC 1012 01"/>
    <s v="AFD CEC 1012 01"/>
    <s v="AFD"/>
    <n v="42060000.042000003"/>
    <n v="0"/>
    <n v="0"/>
    <n v="0"/>
    <n v="0"/>
    <n v="0"/>
    <n v="0"/>
    <n v="0"/>
    <n v="42060000.042000003"/>
    <d v="2017-08-11T00:00:00"/>
    <d v="2036-12-01T00:00:00"/>
    <n v="65000000"/>
    <n v="65000000"/>
    <n v="11.752777777777778"/>
    <n v="19.305555555555557"/>
    <n v="2.6499999999999999E-2"/>
    <s v="FIJA "/>
    <n v="0"/>
    <n v="11.67"/>
    <n v="19.309999999999999"/>
    <n v="2.6499999999999999E-2"/>
    <s v="Convenios Originales (Gobiernos)"/>
    <x v="5"/>
    <n v="1771264.79"/>
    <n v="1620510.06"/>
    <n v="1469755.34"/>
    <n v="1322717.8500000001"/>
    <n v="1168245.8999999999"/>
    <n v="1017491.16"/>
    <n v="866736.43"/>
    <n v="718046.83"/>
    <n v="565226.99"/>
    <n v="414472.26"/>
    <n v="263717.53000000003"/>
    <n v="11337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1774.85"/>
    <n v="7919786.1200000001"/>
    <n v="11311560.970000001"/>
  </r>
  <r>
    <n v="23195000"/>
    <x v="0"/>
    <x v="0"/>
    <x v="0"/>
    <s v="USD"/>
    <x v="0"/>
    <s v="Gobierno General"/>
    <s v="Gobierno Central "/>
    <s v="PGE"/>
    <s v="Préstamos"/>
    <x v="5"/>
    <x v="0"/>
    <x v="1"/>
    <x v="2"/>
    <s v="AFD CEC 1012 02U"/>
    <s v="AFD CEC 1012 02U"/>
    <s v="AFD"/>
    <n v="25083333.350000001"/>
    <n v="0"/>
    <n v="0"/>
    <n v="0"/>
    <n v="0"/>
    <n v="0"/>
    <n v="0"/>
    <n v="0"/>
    <n v="25083333.350000001"/>
    <d v="2017-12-20T00:00:00"/>
    <d v="2037-06-01T00:00:00"/>
    <n v="35000000"/>
    <n v="30100000"/>
    <n v="12.252777777777778"/>
    <n v="19.447222222222223"/>
    <n v="3.9E-2"/>
    <s v="FIJA "/>
    <n v="0"/>
    <n v="12.17"/>
    <n v="19.45"/>
    <n v="3.9E-2"/>
    <s v="Convenios Originales (Gobiernos)"/>
    <x v="5"/>
    <n v="1005691.51"/>
    <n v="923593.29"/>
    <n v="841495.06"/>
    <n v="759841.87"/>
    <n v="677298.63"/>
    <n v="595200.4"/>
    <n v="513102.18"/>
    <n v="431261.6"/>
    <n v="348905.73"/>
    <n v="266807.51"/>
    <n v="184709.29"/>
    <n v="102681.33"/>
    <n v="2051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9284.8"/>
    <n v="4741816.4400000004"/>
    <n v="6671101.2400000002"/>
  </r>
  <r>
    <n v="23199000"/>
    <x v="0"/>
    <x v="0"/>
    <x v="0"/>
    <s v="USD"/>
    <x v="0"/>
    <s v="Gobierno General"/>
    <s v="Gobierno Central "/>
    <s v="PGE"/>
    <s v="Préstamos"/>
    <x v="5"/>
    <x v="0"/>
    <x v="1"/>
    <x v="2"/>
    <s v="AFD CEC 1031 01U"/>
    <s v="AFD CEC 1031 01U"/>
    <s v="AFD"/>
    <n v="77333333.329999998"/>
    <n v="0"/>
    <n v="0"/>
    <n v="0"/>
    <n v="0"/>
    <n v="0"/>
    <n v="0"/>
    <n v="0"/>
    <n v="77333333.329999998"/>
    <d v="2019-11-22T00:00:00"/>
    <d v="2039-07-31T00:00:00"/>
    <n v="80000000"/>
    <n v="80000000"/>
    <n v="14.416666666666666"/>
    <n v="19.691666666666666"/>
    <n v="3.5099999999999999E-2"/>
    <s v="FIJA"/>
    <n v="0"/>
    <n v="14.33"/>
    <n v="19.690000000000001"/>
    <n v="3.5099999999999999E-2"/>
    <s v="Convenios Originales (Gobiernos)"/>
    <x v="5"/>
    <n v="1364740"/>
    <n v="2610140"/>
    <n v="2420340"/>
    <n v="2236520"/>
    <n v="2040740"/>
    <n v="1850940"/>
    <n v="1661140"/>
    <n v="1475240"/>
    <n v="1281540"/>
    <n v="1091740"/>
    <n v="901940"/>
    <n v="713960"/>
    <n v="522340"/>
    <n v="332540"/>
    <n v="142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4880"/>
    <n v="16671720"/>
    <n v="20646600"/>
  </r>
  <r>
    <n v="23202000"/>
    <x v="0"/>
    <x v="0"/>
    <x v="0"/>
    <s v="USD"/>
    <x v="0"/>
    <s v="Gobierno General"/>
    <s v="Gobierno Central "/>
    <s v="PGE"/>
    <s v="Préstamos"/>
    <x v="5"/>
    <x v="0"/>
    <x v="1"/>
    <x v="2"/>
    <s v="AFD CEC 1034 01X"/>
    <s v="AFD CEC 1034 01X"/>
    <s v="AFD"/>
    <n v="150000000"/>
    <n v="0"/>
    <n v="0"/>
    <n v="0"/>
    <n v="0"/>
    <n v="0"/>
    <n v="0"/>
    <n v="0"/>
    <n v="150000000"/>
    <d v="2019-12-10T00:00:00"/>
    <d v="2040-01-31T00:00:00"/>
    <n v="150000000"/>
    <n v="150000000"/>
    <n v="14.916666666666666"/>
    <n v="20.141666666666666"/>
    <n v="2.76E-2"/>
    <s v="FIJA "/>
    <n v="0"/>
    <n v="14.83"/>
    <n v="20.14"/>
    <n v="2.76E-2"/>
    <s v="Convenios Originales (Gobiernos)"/>
    <x v="5"/>
    <n v="2383166.67"/>
    <n v="4566200"/>
    <n v="4245811.1100000003"/>
    <n v="3935955.56"/>
    <n v="3605033.33"/>
    <n v="3284644.44"/>
    <n v="2964255.56"/>
    <n v="2650888.88"/>
    <n v="2323477.77"/>
    <n v="2003088.9"/>
    <n v="1682700"/>
    <n v="1365822.23"/>
    <n v="1041922.22"/>
    <n v="721533.33"/>
    <n v="401144.44"/>
    <n v="8075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9366.6699999999"/>
    <n v="30307033.329999994"/>
    <n v="37256399.999999993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x v="2"/>
    <s v="AFD. USD.114.3"/>
    <s v="AFD. USD.114.3"/>
    <s v="AFD"/>
    <n v="95276119.829999998"/>
    <n v="0"/>
    <n v="0"/>
    <n v="0"/>
    <n v="0"/>
    <n v="0"/>
    <n v="0"/>
    <n v="0"/>
    <n v="95276119.829999998"/>
    <d v="2017-08-04T00:00:00"/>
    <d v="2037-05-31T00:00:00"/>
    <n v="114331343.78"/>
    <n v="114331343.78"/>
    <n v="12.25"/>
    <n v="19.824999999999999"/>
    <n v="6.6400000000000001E-2"/>
    <s v="FIJA"/>
    <n v="0"/>
    <n v="12.17"/>
    <n v="19.82"/>
    <n v="6.6400000000000001E-2"/>
    <s v="Convenios Originales (Gobiernos)"/>
    <x v="5"/>
    <n v="6285564.6500000004"/>
    <n v="5772428.6400000006"/>
    <n v="5259292.63"/>
    <n v="4759512.22"/>
    <n v="4233020.62"/>
    <n v="3719884.6"/>
    <n v="3206748.59"/>
    <n v="2701344.77"/>
    <n v="2180476.5699999998"/>
    <n v="1667340.57"/>
    <n v="1154204.56"/>
    <n v="643177.32999999996"/>
    <n v="12722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57993.290000001"/>
    <n v="29652232.079999998"/>
    <n v="41710225.369999997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x v="0"/>
    <s v="CDB USDS 200.0 M"/>
    <s v="CDB USDS 200.0 M"/>
    <s v="BANCO DESA CHINA"/>
    <n v="35669877.490000002"/>
    <n v="0"/>
    <n v="17834938.739999998"/>
    <n v="1168931.6100000001"/>
    <n v="0"/>
    <n v="0"/>
    <n v="0"/>
    <n v="0"/>
    <n v="17834938.75"/>
    <d v="2017-10-20T00:00:00"/>
    <d v="2026-04-20T00:00:00"/>
    <n v="200000000"/>
    <n v="198269387.41"/>
    <n v="1.1388888888888888"/>
    <n v="8.5"/>
    <n v="6.5000000000000002E-2"/>
    <s v="FIJA"/>
    <n v="0"/>
    <n v="1.06"/>
    <n v="8.5"/>
    <n v="6.5000000000000002E-2"/>
    <s v="Convenios Originales (Gobiernos)"/>
    <x v="6"/>
    <n v="58929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296.1"/>
    <n v="0"/>
    <n v="589296.1"/>
  </r>
  <r>
    <n v="23197000"/>
    <x v="0"/>
    <x v="0"/>
    <x v="0"/>
    <s v="USD"/>
    <x v="0"/>
    <s v="Gobierno General"/>
    <s v="Gobierno Central "/>
    <s v="PGE"/>
    <s v="Préstamos"/>
    <x v="6"/>
    <x v="7"/>
    <x v="1"/>
    <x v="0"/>
    <s v="CDB  LINA 5 TRAMO A"/>
    <s v="CDB  LINA 5 TRAMO A"/>
    <s v="BANCO DESA CHINA"/>
    <n v="210895000"/>
    <n v="0"/>
    <n v="0"/>
    <n v="0"/>
    <n v="0"/>
    <n v="0"/>
    <n v="0"/>
    <n v="0"/>
    <n v="210895000"/>
    <d v="2018-12-20T00:00:00"/>
    <d v="2027-12-12T00:00:00"/>
    <n v="675000000"/>
    <n v="675000000"/>
    <n v="2.7833333333333332"/>
    <n v="8.9777777777777779"/>
    <n v="6.3E-2"/>
    <s v="FIJA"/>
    <n v="0"/>
    <n v="2.7"/>
    <n v="8.98"/>
    <n v="6.3E-2"/>
    <s v="Convenios Originales (Gobiernos)"/>
    <x v="6"/>
    <n v="9229640.879999999"/>
    <n v="7952832.1299999999"/>
    <n v="305234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82473.009999998"/>
    <n v="3052342.13"/>
    <n v="20234815.139999997"/>
  </r>
  <r>
    <n v="23183000"/>
    <x v="0"/>
    <x v="0"/>
    <x v="0"/>
    <s v="USD"/>
    <x v="0"/>
    <s v="Gobierno General"/>
    <s v="Gobierno Central "/>
    <s v="PGE"/>
    <s v="Préstamos"/>
    <x v="6"/>
    <x v="0"/>
    <x v="1"/>
    <x v="0"/>
    <s v="CDB LINEA 4 TRAMO A"/>
    <s v="CDB LINEA 4 TRAMO A"/>
    <s v="BANCO DESA CHINA"/>
    <n v="301940000"/>
    <n v="0"/>
    <n v="33550000"/>
    <n v="4872976.5"/>
    <n v="0"/>
    <n v="0"/>
    <n v="0"/>
    <n v="0"/>
    <n v="268390000"/>
    <d v="2016-04-29T00:00:00"/>
    <d v="2027-04-29T00:00:00"/>
    <n v="1500000000"/>
    <n v="1500000000"/>
    <n v="2.1638888888888888"/>
    <n v="11"/>
    <n v="6.3E-2"/>
    <s v="FIJA"/>
    <n v="0"/>
    <n v="2.08"/>
    <n v="11"/>
    <n v="6.3E-2"/>
    <s v="Convenios Originales (Gobiernos)"/>
    <x v="6"/>
    <n v="7925872.5"/>
    <n v="9510795"/>
    <n v="15849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36667.5"/>
    <n v="1584922.5"/>
    <n v="19021590"/>
  </r>
  <r>
    <n v="23184000"/>
    <x v="0"/>
    <x v="0"/>
    <x v="0"/>
    <s v="CNY"/>
    <x v="0"/>
    <s v="Gobierno General"/>
    <s v="Gobierno Central "/>
    <s v="PGE"/>
    <s v="Préstamos"/>
    <x v="6"/>
    <x v="0"/>
    <x v="1"/>
    <x v="0"/>
    <s v="CDB LINEA 4 TRAMO B"/>
    <s v="CDB LINEA 4 TRAMO B"/>
    <s v="BANCO DESA CHINA"/>
    <n v="90286837.655000001"/>
    <n v="0"/>
    <n v="9919469.0700000003"/>
    <n v="1349311.01"/>
    <n v="0"/>
    <n v="-270850.925000016"/>
    <n v="0"/>
    <n v="0"/>
    <n v="80096517.659999996"/>
    <d v="2016-04-29T00:00:00"/>
    <d v="2027-04-29T00:00:00"/>
    <n v="503743800"/>
    <n v="503743800"/>
    <n v="2.1638888888888888"/>
    <n v="11"/>
    <n v="5.8999999999999997E-2"/>
    <s v="FIJA"/>
    <n v="0"/>
    <n v="2.08"/>
    <n v="11"/>
    <n v="5.8999999999999997E-2"/>
    <s v="Convenios Originales (Gobiernos)"/>
    <x v="6"/>
    <n v="2251266.8169999998"/>
    <n v="2694280.6320000002"/>
    <n v="449577.347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5547.449"/>
    <n v="449577.34700000001"/>
    <n v="5395124.7960000001"/>
  </r>
  <r>
    <n v="23197001"/>
    <x v="0"/>
    <x v="0"/>
    <x v="0"/>
    <s v="CNY"/>
    <x v="0"/>
    <s v="Gobierno General"/>
    <s v="Gobierno Central "/>
    <s v="PGE"/>
    <s v="Préstamos"/>
    <x v="6"/>
    <x v="0"/>
    <x v="1"/>
    <x v="0"/>
    <s v="PLAN INVERSIONES"/>
    <s v="PLAN INVERSIONES"/>
    <s v="BANCO DESA CHINA"/>
    <n v="65893577.800999999"/>
    <n v="0"/>
    <n v="0"/>
    <n v="0"/>
    <n v="0"/>
    <n v="-130019.86100000495"/>
    <n v="0"/>
    <n v="0"/>
    <n v="65763557.939999998"/>
    <d v="2018-12-20T00:00:00"/>
    <d v="2027-12-12T00:00:00"/>
    <n v="236782800"/>
    <n v="236782800"/>
    <n v="2.7833333333333332"/>
    <n v="8.9777777777777779"/>
    <n v="5.8999999999999997E-2"/>
    <s v="FIJA"/>
    <n v="0"/>
    <n v="2.7"/>
    <n v="8.98"/>
    <n v="5.8999999999999997E-2"/>
    <s v="Convenios Originales (Gobiernos)"/>
    <x v="6"/>
    <n v="2665691.62"/>
    <n v="2297601.0039999997"/>
    <n v="883018.761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63292.6239999998"/>
    <n v="883018.76199999999"/>
    <n v="5846311.3859999999"/>
  </r>
  <r>
    <n v="23148000"/>
    <x v="0"/>
    <x v="0"/>
    <x v="0"/>
    <s v="USD"/>
    <x v="0"/>
    <s v="Gobierno General"/>
    <s v="Gobierno Central "/>
    <s v="PGE"/>
    <s v="Préstamos"/>
    <x v="7"/>
    <x v="0"/>
    <x v="1"/>
    <x v="2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6638888888888888"/>
    <n v="30.363888888888887"/>
    <n v="0.01"/>
    <s v="FIJA"/>
    <n v="0"/>
    <n v="7.58"/>
    <n v="30.36"/>
    <n v="0.01"/>
    <s v="Convenios Originales (Gobiernos)"/>
    <x v="7"/>
    <n v="15292.24"/>
    <n v="13380.71"/>
    <n v="11469.18"/>
    <n v="9583.84"/>
    <n v="7646.12"/>
    <n v="5734.59"/>
    <n v="3823.06"/>
    <n v="1916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72.949999999997"/>
    <n v="40173.55999999999"/>
    <n v="68846.50999999998"/>
  </r>
  <r>
    <n v="23124000"/>
    <x v="0"/>
    <x v="0"/>
    <x v="0"/>
    <s v="USD"/>
    <x v="0"/>
    <s v="Gobierno General"/>
    <s v="Gobierno Central "/>
    <s v="PGE"/>
    <s v="Préstamos"/>
    <x v="7"/>
    <x v="0"/>
    <x v="1"/>
    <x v="2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8694444444444445"/>
    <n v="30.447222222222223"/>
    <n v="2.5000000000000001E-2"/>
    <s v="FIJA"/>
    <n v="0"/>
    <n v="4.79"/>
    <n v="30.45"/>
    <n v="2.5000000000000001E-2"/>
    <s v="Convenios Originales (Gobiernos)"/>
    <x v="7"/>
    <n v="9403.1200000000008"/>
    <n v="22157.690000000002"/>
    <n v="17350.02"/>
    <n v="12542.37"/>
    <n v="7734.7"/>
    <n v="292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60.810000000005"/>
    <n v="40554.129999999997"/>
    <n v="72114.94"/>
  </r>
  <r>
    <n v="23171000"/>
    <x v="0"/>
    <x v="0"/>
    <x v="0"/>
    <s v="USD"/>
    <x v="0"/>
    <s v="Gobierno General"/>
    <s v="Gobierno Central "/>
    <s v="PGE"/>
    <s v="Préstamos"/>
    <x v="8"/>
    <x v="0"/>
    <x v="1"/>
    <x v="0"/>
    <s v="EXIMB. CHINA USD312"/>
    <s v="EXIMB. CHINA USD312"/>
    <s v="EXIMBANK CHINA"/>
    <n v="162886006.322"/>
    <n v="0"/>
    <n v="0"/>
    <n v="0"/>
    <n v="0"/>
    <n v="0"/>
    <n v="0"/>
    <n v="0"/>
    <n v="162886006.322"/>
    <d v="2013-04-10T00:00:00"/>
    <d v="2031-03-21T00:00:00"/>
    <n v="312480966.99000001"/>
    <n v="312480966.99000001"/>
    <n v="6.0583333333333336"/>
    <n v="17.947222222222223"/>
    <n v="9.7078300000000006E-2"/>
    <s v="SOFR 6 MESES"/>
    <n v="0"/>
    <n v="5.97"/>
    <n v="17.95"/>
    <n v="9.7078300000000006E-2"/>
    <s v="Convenios Originales (Gobiernos)"/>
    <x v="8"/>
    <n v="8082044.9199999999"/>
    <n v="14022787.190000001"/>
    <n v="11350734.289999999"/>
    <n v="8704303.8100000005"/>
    <n v="6006628.4900000002"/>
    <n v="3334575.6"/>
    <n v="662522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04832.109999999"/>
    <n v="30058764.890000004"/>
    <n v="52163597"/>
  </r>
  <r>
    <n v="23200000"/>
    <x v="0"/>
    <x v="0"/>
    <x v="0"/>
    <s v="CNY"/>
    <x v="0"/>
    <s v="Gobierno General"/>
    <s v="Gobierno Central "/>
    <s v="PGE"/>
    <s v="Préstamos"/>
    <x v="8"/>
    <x v="0"/>
    <x v="1"/>
    <x v="0"/>
    <s v="EXIMBANK  CH RMB733"/>
    <s v="EXIMBANK  CH RMB733"/>
    <s v="EXIMBANK CHINA"/>
    <n v="36220323.329999998"/>
    <n v="0"/>
    <n v="0"/>
    <n v="0"/>
    <n v="0"/>
    <n v="-71469.201999999786"/>
    <n v="0"/>
    <n v="0"/>
    <n v="36148854.127999999"/>
    <d v="2019-11-04T00:00:00"/>
    <d v="2039-09-21T00:00:00"/>
    <n v="113542860.57799999"/>
    <n v="113542860.57799999"/>
    <n v="14.558333333333334"/>
    <n v="19.880555555555556"/>
    <n v="0.02"/>
    <s v="FIJA"/>
    <n v="0"/>
    <n v="14.47"/>
    <n v="19.88"/>
    <n v="0.02"/>
    <s v="Convenios Originales (Gobiernos)"/>
    <x v="8"/>
    <n v="369521.62"/>
    <n v="694999.80799999996"/>
    <n v="644446.81299999997"/>
    <n v="595555.83400000003"/>
    <n v="543340.82299999997"/>
    <n v="492787.82699999999"/>
    <n v="442234.83100000001"/>
    <n v="392789.84700000001"/>
    <n v="341128.842"/>
    <n v="290575.84700000001"/>
    <n v="240022.85200000001"/>
    <n v="190023.86"/>
    <n v="138916.85999999999"/>
    <n v="88363.865999999995"/>
    <n v="37810.87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4521.4279999998"/>
    <n v="4437998.9720000001"/>
    <n v="5502520.4000000004"/>
  </r>
  <r>
    <n v="23187000"/>
    <x v="0"/>
    <x v="0"/>
    <x v="0"/>
    <s v="USD"/>
    <x v="0"/>
    <s v="Gobierno General"/>
    <s v="Gobierno Central "/>
    <s v="PGE"/>
    <s v="Préstamos"/>
    <x v="8"/>
    <x v="0"/>
    <x v="1"/>
    <x v="0"/>
    <s v="EXIMBANK CHINA 102.5"/>
    <s v="EXIMBANK CHINA 102.5"/>
    <s v="EXIMBANK CHINA"/>
    <n v="82053749.510000005"/>
    <n v="0"/>
    <n v="0"/>
    <n v="0"/>
    <n v="0"/>
    <n v="0"/>
    <n v="0"/>
    <n v="0"/>
    <n v="82053749.510000005"/>
    <d v="2016-11-17T00:00:00"/>
    <d v="2037-01-21T00:00:00"/>
    <n v="102567186.91"/>
    <n v="102567186.91"/>
    <n v="11.891666666666667"/>
    <n v="20.177777777777777"/>
    <n v="0.03"/>
    <s v="FIJA"/>
    <n v="0"/>
    <n v="11.81"/>
    <n v="20.18"/>
    <n v="0.03"/>
    <s v="Convenios Originales (Gobiernos)"/>
    <x v="8"/>
    <n v="1237644.06"/>
    <n v="2340241.31"/>
    <n v="2132257.86"/>
    <n v="1929402.75"/>
    <n v="1716290.93"/>
    <n v="1508307.46"/>
    <n v="1300324.01"/>
    <n v="1095189.6299999999"/>
    <n v="884357.08"/>
    <n v="676373.61"/>
    <n v="468390.15"/>
    <n v="260976.51"/>
    <n v="5242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7885.37"/>
    <n v="12024293.220000001"/>
    <n v="15602178.59"/>
  </r>
  <r>
    <n v="23182000"/>
    <x v="0"/>
    <x v="0"/>
    <x v="0"/>
    <s v="USD"/>
    <x v="0"/>
    <s v="Gobierno General"/>
    <s v="Gobierno Central "/>
    <s v="PGE"/>
    <s v="Préstamos"/>
    <x v="8"/>
    <x v="0"/>
    <x v="1"/>
    <x v="0"/>
    <s v="EXIMBANK CHINA 198.2"/>
    <s v="EXIMBANK CHINA 198.2"/>
    <s v="EXIMBANK CHINA"/>
    <n v="92132993.959999993"/>
    <n v="0"/>
    <n v="0"/>
    <n v="0"/>
    <n v="0"/>
    <n v="0"/>
    <n v="0"/>
    <n v="0"/>
    <n v="92132993.959999993"/>
    <d v="2016-02-25T00:00:00"/>
    <d v="2036-06-30T00:00:00"/>
    <n v="198244300"/>
    <n v="198244300"/>
    <n v="11.333333333333334"/>
    <n v="20.347222222222221"/>
    <n v="0.03"/>
    <s v="FIJA"/>
    <n v="0"/>
    <n v="11.25"/>
    <n v="20.350000000000001"/>
    <n v="0.03"/>
    <s v="Convenios Originales (Gobiernos)"/>
    <x v="8"/>
    <n v="1389672.66"/>
    <n v="2611830.7800000003"/>
    <n v="2357069.09"/>
    <n v="2107891.2200000002"/>
    <n v="1847545.73"/>
    <n v="1592784.04"/>
    <n v="1338022.3500000001"/>
    <n v="1086052.58"/>
    <n v="828498.98"/>
    <n v="573737.29"/>
    <n v="318975.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1503.4400000004"/>
    <n v="12050576.880000001"/>
    <n v="16052080.32"/>
  </r>
  <r>
    <n v="23165000"/>
    <x v="0"/>
    <x v="0"/>
    <x v="0"/>
    <s v="USD"/>
    <x v="0"/>
    <s v="Gobierno General"/>
    <s v="Gobierno Central "/>
    <s v="PGE"/>
    <s v="Préstamos"/>
    <x v="8"/>
    <x v="0"/>
    <x v="1"/>
    <x v="0"/>
    <s v="EXIMBANK CHINA 571"/>
    <s v="EXIMBANK CHINA 571"/>
    <s v="EXIMBANK CHINA"/>
    <n v="208438176.50999999"/>
    <n v="0"/>
    <n v="0"/>
    <n v="0"/>
    <n v="0"/>
    <n v="0"/>
    <n v="0"/>
    <n v="0"/>
    <n v="208438176.50999999"/>
    <d v="2011-10-18T00:00:00"/>
    <d v="2029-09-21T00:00:00"/>
    <n v="554251553.96000004"/>
    <n v="554251553.96000004"/>
    <n v="4.5583333333333336"/>
    <n v="17.925000000000001"/>
    <n v="6.3500000000000001E-2"/>
    <s v="FIJA"/>
    <n v="0"/>
    <n v="4.47"/>
    <n v="17.920000000000002"/>
    <n v="6.3500000000000001E-2"/>
    <s v="Convenios Originales (Gobiernos)"/>
    <x v="8"/>
    <n v="6764976.6799999997"/>
    <n v="11176917.949999999"/>
    <n v="8194772.3700000001"/>
    <n v="5228967.32"/>
    <n v="223048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41894.629999999"/>
    <n v="15654220.900000002"/>
    <n v="33596115.530000001"/>
  </r>
  <r>
    <n v="23170000"/>
    <x v="0"/>
    <x v="0"/>
    <x v="0"/>
    <s v="CNY"/>
    <x v="0"/>
    <s v="Gobierno General"/>
    <s v="Gobierno Central "/>
    <s v="PGE"/>
    <s v="Préstamos"/>
    <x v="8"/>
    <x v="0"/>
    <x v="1"/>
    <x v="0"/>
    <s v="EXIMBANK CHINA USD80"/>
    <s v="EXIMBANK CHINA USD80"/>
    <s v="EXIMBANK CHINA"/>
    <n v="34505913.615000002"/>
    <n v="0"/>
    <n v="0"/>
    <n v="0"/>
    <n v="0"/>
    <n v="-68086.36400000006"/>
    <n v="0"/>
    <n v="0"/>
    <n v="34437827.251000002"/>
    <d v="2013-02-22T00:00:00"/>
    <d v="2033-02-26T00:00:00"/>
    <n v="77380000"/>
    <n v="75084685.136999995"/>
    <n v="7.9888888888888889"/>
    <n v="20.011111111111113"/>
    <n v="0.02"/>
    <s v="FIJA"/>
    <n v="0"/>
    <n v="7.91"/>
    <n v="20.010000000000002"/>
    <n v="0.02"/>
    <s v="Convenios Originales (Gobiernos)"/>
    <x v="8"/>
    <n v="352031.12400000001"/>
    <n v="632675.49900000007"/>
    <n v="545385.174"/>
    <n v="459410.18099999998"/>
    <n v="370804.522"/>
    <n v="283514.196"/>
    <n v="196223.87"/>
    <n v="109292.27099999999"/>
    <n v="18892.973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4706.62300000014"/>
    <n v="1983523.1879999998"/>
    <n v="2968229.8109999998"/>
  </r>
  <r>
    <n v="23178000"/>
    <x v="0"/>
    <x v="0"/>
    <x v="0"/>
    <s v="USD"/>
    <x v="0"/>
    <s v="Gobierno General"/>
    <s v="Gobierno Central "/>
    <s v="PGE"/>
    <s v="Préstamos"/>
    <x v="8"/>
    <x v="0"/>
    <x v="1"/>
    <x v="0"/>
    <s v="EXIMBANK OF CHINA"/>
    <s v="EXIMBANK OF CHINA"/>
    <s v="EXIMBANK CHINA"/>
    <n v="282596098.11299998"/>
    <n v="0"/>
    <n v="0"/>
    <n v="0"/>
    <n v="0"/>
    <n v="0"/>
    <n v="0"/>
    <n v="0"/>
    <n v="282596098.11299998"/>
    <d v="2014-10-29T00:00:00"/>
    <d v="2032-09-21T00:00:00"/>
    <n v="509232882.64999998"/>
    <n v="484668867.74000001"/>
    <n v="7.5583333333333336"/>
    <n v="17.894444444444446"/>
    <n v="9.7078300000000006E-2"/>
    <s v="SOFR 6 MESES"/>
    <n v="0"/>
    <n v="7.47"/>
    <n v="17.89"/>
    <n v="9.7078300000000006E-2"/>
    <s v="Convenios Originales (Gobiernos)"/>
    <x v="8"/>
    <n v="13716974.4"/>
    <n v="24690553.920000002"/>
    <n v="21032694.079999998"/>
    <n v="17374834.239999998"/>
    <n v="13716974.4"/>
    <n v="10059114.560000001"/>
    <n v="6401254.7199999997"/>
    <n v="274339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07528.32"/>
    <n v="71328266.879999995"/>
    <n v="109735795.19999999"/>
  </r>
  <r>
    <n v="23201000"/>
    <x v="0"/>
    <x v="0"/>
    <x v="0"/>
    <s v="CNY"/>
    <x v="0"/>
    <s v="Gobierno General"/>
    <s v="Gobierno Central "/>
    <s v="PGE"/>
    <s v="Préstamos"/>
    <x v="8"/>
    <x v="0"/>
    <x v="1"/>
    <x v="0"/>
    <s v="EXIMBANK RMB 390.1"/>
    <s v="EXIMBANK RMB 390.1"/>
    <s v="EXIMBANK CHINA"/>
    <n v="42287258.191"/>
    <n v="0"/>
    <n v="0"/>
    <n v="0"/>
    <n v="0"/>
    <n v="90305.187000000267"/>
    <n v="0"/>
    <n v="0"/>
    <n v="42377563.377999999"/>
    <d v="2019-11-04T00:00:00"/>
    <d v="2039-09-21T00:00:00"/>
    <n v="60384134.346000001"/>
    <n v="60384134.346000001"/>
    <n v="14.558333333333334"/>
    <n v="19.880555555555556"/>
    <n v="0.02"/>
    <s v="FIJA"/>
    <n v="0"/>
    <n v="14.47"/>
    <n v="19.88"/>
    <n v="0.02"/>
    <s v="Convenios Originales (Gobiernos)"/>
    <x v="8"/>
    <n v="433192.87"/>
    <n v="814420.4850000001"/>
    <n v="754714.29700000002"/>
    <n v="696953.46900000004"/>
    <n v="635301.91500000004"/>
    <n v="575595.72600000002"/>
    <n v="515889.53499999997"/>
    <n v="457474.39299999998"/>
    <n v="396477.15500000003"/>
    <n v="336770.96399999998"/>
    <n v="277064.77399999998"/>
    <n v="217995.318"/>
    <n v="157652.39499999999"/>
    <n v="97946.203999999998"/>
    <n v="38240.012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7613.355"/>
    <n v="5158076.1579999998"/>
    <n v="6405689.5130000003"/>
  </r>
  <r>
    <n v="23196000"/>
    <x v="0"/>
    <x v="0"/>
    <x v="0"/>
    <s v="CNY"/>
    <x v="0"/>
    <s v="Gobierno General"/>
    <s v="Gobierno Central "/>
    <s v="PGE"/>
    <s v="Préstamos"/>
    <x v="8"/>
    <x v="0"/>
    <x v="1"/>
    <x v="0"/>
    <s v="EXIMBANK RMB485.6 M."/>
    <s v="EXIMBANK RMB485.6 M."/>
    <s v="EXIMBANK CHINA"/>
    <n v="58014193.167000003"/>
    <n v="0"/>
    <n v="0"/>
    <n v="0"/>
    <n v="0"/>
    <n v="-114472.42100000646"/>
    <n v="0"/>
    <n v="0"/>
    <n v="57899720.745999999"/>
    <d v="2018-12-12T00:00:00"/>
    <d v="2038-03-21T00:00:00"/>
    <n v="75163134.240999997"/>
    <n v="75163134.240999997"/>
    <n v="13.058333333333334"/>
    <n v="19.274999999999999"/>
    <n v="0.02"/>
    <s v="FIJA"/>
    <n v="0"/>
    <n v="12.97"/>
    <n v="19.27"/>
    <n v="0.02"/>
    <s v="Convenios Originales (Gobiernos)"/>
    <x v="8"/>
    <n v="591863.81299999997"/>
    <n v="1108672.4309999999"/>
    <n v="1021703.714"/>
    <n v="937355.97199999995"/>
    <n v="847766.28099999996"/>
    <n v="760797.56599999999"/>
    <n v="673828.84900000005"/>
    <n v="588528.02599999995"/>
    <n v="499891.41600000003"/>
    <n v="412922.69900000002"/>
    <n v="325953.984"/>
    <n v="239700.079"/>
    <n v="152016.55100000001"/>
    <n v="43126.953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0536.2439999999"/>
    <n v="6503592.0899999999"/>
    <n v="8204128.3339999998"/>
  </r>
  <r>
    <n v="23158000"/>
    <x v="0"/>
    <x v="0"/>
    <x v="0"/>
    <s v="USD"/>
    <x v="0"/>
    <s v="Gobierno General"/>
    <s v="Gobierno Central "/>
    <s v="PGE"/>
    <s v="Préstamos"/>
    <x v="8"/>
    <x v="0"/>
    <x v="1"/>
    <x v="0"/>
    <s v="EXPORT IMPORT CHINA"/>
    <s v="EXPORT IMPORT CHINA"/>
    <s v="EXIMBANK CHINA"/>
    <n v="524884001.75700003"/>
    <n v="0"/>
    <n v="0"/>
    <n v="0"/>
    <n v="0"/>
    <n v="0"/>
    <n v="0"/>
    <n v="0"/>
    <n v="524884001.75700003"/>
    <d v="2010-06-03T00:00:00"/>
    <d v="2028-09-21T00:00:00"/>
    <n v="1682745000"/>
    <n v="1682745000"/>
    <n v="3.5583333333333331"/>
    <n v="18.3"/>
    <n v="6.3500000000000001E-2"/>
    <s v="FIJA"/>
    <n v="0"/>
    <n v="3.48"/>
    <n v="18.3"/>
    <n v="6.3500000000000001E-2"/>
    <s v="Convenios Originales (Gobiernos)"/>
    <x v="8"/>
    <n v="16665067.060000001"/>
    <n v="26187962.52"/>
    <n v="16665067.050000001"/>
    <n v="7142171.5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3029.579999998"/>
    <n v="23807238.640000001"/>
    <n v="66660268.21999999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x v="2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8194444444444446"/>
    <n v="15.155555555555555"/>
    <n v="7.4499999999999997E-2"/>
    <s v="FIJA"/>
    <n v="0"/>
    <n v="3.74"/>
    <n v="15.16"/>
    <n v="7.4499999999999997E-2"/>
    <s v="Convenios Originales (Gobiernos)"/>
    <x v="9"/>
    <n v="2961823.23"/>
    <n v="2173193"/>
    <n v="1384562.76"/>
    <n v="59309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5016.2300000004"/>
    <n v="1977655.92"/>
    <n v="7112672.150000000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9"/>
    <x v="1"/>
    <x v="2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-2.9444444444444446"/>
    <n v="10.938888888888888"/>
    <n v="7.9000000000000001E-2"/>
    <s v="FIJA"/>
    <n v="0"/>
    <n v="0"/>
    <n v="10.94"/>
    <n v="7.9000000000000001E-2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10"/>
    <x v="1"/>
    <x v="2"/>
    <s v="EXIMBANK COREA WONS"/>
    <s v="EXIMBANK COREA WONS"/>
    <s v="EXIMBANK KOREA"/>
    <n v="43015877.321000002"/>
    <n v="0"/>
    <n v="0"/>
    <n v="0"/>
    <n v="2331.84"/>
    <n v="1483962.1540000006"/>
    <n v="0"/>
    <n v="0"/>
    <n v="44499839.475000001"/>
    <d v="2013-09-03T00:00:00"/>
    <d v="2053-09-20T00:00:00"/>
    <n v="64989000"/>
    <n v="64989000"/>
    <n v="28.555555555555557"/>
    <n v="40.047222222222224"/>
    <n v="2E-3"/>
    <s v="FIJA"/>
    <n v="0"/>
    <n v="28.47"/>
    <n v="40.049999999999997"/>
    <n v="2E-3"/>
    <s v="Convenios Originales (Gobiernos)"/>
    <x v="10"/>
    <n v="45488.724999999999"/>
    <n v="87892.505000000005"/>
    <n v="84776.668000000005"/>
    <n v="81886.710999999996"/>
    <n v="78544.993000000002"/>
    <n v="75429.156000000003"/>
    <n v="72313.319000000003"/>
    <n v="69389.214999999997"/>
    <n v="66081.644"/>
    <n v="62965.807000000001"/>
    <n v="59849.968999999997"/>
    <n v="56891.72"/>
    <n v="53618.294999999998"/>
    <n v="50502.457000000002"/>
    <n v="47386.62"/>
    <n v="44394.224000000002"/>
    <n v="41154.945"/>
    <n v="38039.108"/>
    <n v="34923.271000000001"/>
    <n v="31896.728999999999"/>
    <n v="28691.596000000001"/>
    <n v="25575.758999999998"/>
    <n v="22459.920999999998"/>
    <n v="19399.233"/>
    <n v="16228.246999999999"/>
    <n v="13112.409"/>
    <n v="9996.5720000000001"/>
    <n v="6901.7380000000003"/>
    <n v="3764.8969999999999"/>
    <n v="711.31600000000003"/>
    <n v="0"/>
    <n v="0"/>
    <n v="0"/>
    <n v="0"/>
    <n v="0"/>
    <n v="0"/>
    <n v="0"/>
    <n v="0"/>
    <n v="0"/>
    <n v="133381.23000000001"/>
    <n v="1196886.5390000001"/>
    <n v="1330267.7690000001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10"/>
    <x v="1"/>
    <x v="2"/>
    <s v="EXIMBANK KOREA"/>
    <s v="EXIMBANK KOREA"/>
    <s v="EXIMBANK KOREA"/>
    <n v="21347197.133000001"/>
    <n v="0"/>
    <n v="0"/>
    <n v="0"/>
    <n v="0"/>
    <n v="736435.81400000188"/>
    <n v="0"/>
    <n v="0"/>
    <n v="22083632.947000001"/>
    <d v="2010-12-22T00:00:00"/>
    <d v="2035-12-20T00:00:00"/>
    <n v="44804146.468999997"/>
    <n v="44804146.468999997"/>
    <n v="10.805555555555555"/>
    <n v="24.994444444444444"/>
    <n v="0.02"/>
    <s v="FIJA"/>
    <n v="0"/>
    <n v="10.72"/>
    <n v="24.99"/>
    <n v="0.02"/>
    <s v="Convenios Originales (Gobiernos)"/>
    <x v="10"/>
    <n v="431607.14199999999"/>
    <n v="391455.08199999999"/>
    <n v="351303.02299999999"/>
    <n v="312031.00799999997"/>
    <n v="270998.90299999999"/>
    <n v="230846.84299999999"/>
    <n v="190694.783"/>
    <n v="150982.74600000001"/>
    <n v="110390.663"/>
    <n v="70238.603000000003"/>
    <n v="30086.544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062.22399999993"/>
    <n v="1717573.1159999997"/>
    <n v="2540635.34"/>
  </r>
  <r>
    <n v="23156000"/>
    <x v="0"/>
    <x v="0"/>
    <x v="0"/>
    <s v="EUR"/>
    <x v="0"/>
    <s v="Gobierno General"/>
    <s v="Gobierno Central "/>
    <s v="PGE"/>
    <s v="Préstamos"/>
    <x v="11"/>
    <x v="11"/>
    <x v="1"/>
    <x v="2"/>
    <s v="BELG EUROS 982."/>
    <s v="BELG EUROS 982."/>
    <s v="GOB. BELGICA"/>
    <n v="849625.745"/>
    <n v="0"/>
    <n v="0"/>
    <n v="0"/>
    <n v="0"/>
    <n v="42023.738999999921"/>
    <n v="0"/>
    <n v="0"/>
    <n v="891649.48400000005"/>
    <d v="2009-12-18T00:00:00"/>
    <d v="2039-12-31T00:00:00"/>
    <n v="1164287.925"/>
    <n v="1164287.925"/>
    <n v="14.833333333333334"/>
    <n v="30.036111111111111"/>
    <n v="0"/>
    <s v="FIJA"/>
    <n v="0"/>
    <n v="14.75"/>
    <n v="30.03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1"/>
    <x v="11"/>
    <x v="1"/>
    <x v="2"/>
    <s v="GOB BELGICA EURO 942"/>
    <s v="GOB BELGICA EURO 942"/>
    <s v="GOB. BELGICA"/>
    <n v="447879.08600000001"/>
    <n v="0"/>
    <n v="0"/>
    <n v="0"/>
    <n v="0"/>
    <n v="22152.75800000002"/>
    <n v="0"/>
    <n v="0"/>
    <n v="470031.84399999998"/>
    <d v="2003-01-09T00:00:00"/>
    <d v="2034-12-31T00:00:00"/>
    <n v="1115872.567"/>
    <n v="1115872.567"/>
    <n v="9.8333333333333339"/>
    <n v="31.977777777777778"/>
    <n v="0"/>
    <s v="FIJA"/>
    <n v="0"/>
    <n v="9.75"/>
    <n v="31.98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1"/>
    <x v="0"/>
    <x v="1"/>
    <x v="2"/>
    <s v="G. BELGICA IV"/>
    <s v="G. BELGICA IV"/>
    <s v="GOB. BELGICA"/>
    <n v="73081.422999999995"/>
    <n v="0"/>
    <n v="0"/>
    <n v="0"/>
    <n v="0"/>
    <n v="3614.7139999999999"/>
    <n v="0"/>
    <n v="0"/>
    <n v="76696.137000000002"/>
    <d v="1995-11-09T00:00:00"/>
    <d v="2025-12-31T00:00:00"/>
    <n v="1601971.621"/>
    <n v="1601971.621"/>
    <n v="0.83333333333333337"/>
    <n v="30.144444444444446"/>
    <n v="0"/>
    <s v="FIJA"/>
    <n v="0"/>
    <n v="0.75"/>
    <n v="30.14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1"/>
    <x v="0"/>
    <x v="1"/>
    <x v="2"/>
    <s v="G. BELGICA VI APLICA"/>
    <s v="G. BELGICA VI APLICA"/>
    <s v="GOB. BELGICA"/>
    <n v="196490.26800000001"/>
    <n v="0"/>
    <n v="0"/>
    <n v="0"/>
    <n v="0"/>
    <n v="9718.6969999999601"/>
    <n v="0"/>
    <n v="0"/>
    <n v="206208.965"/>
    <d v="1998-09-30T00:00:00"/>
    <d v="2027-12-31T00:00:00"/>
    <n v="1435895.666"/>
    <n v="1435895.666"/>
    <n v="2.8333333333333335"/>
    <n v="29.25"/>
    <n v="0"/>
    <s v="FIJA"/>
    <n v="0"/>
    <n v="2.75"/>
    <n v="29.25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1"/>
    <x v="0"/>
    <x v="1"/>
    <x v="2"/>
    <s v="G.BELGICA V"/>
    <s v="G.BELGICA V"/>
    <s v="GOB. BELGICA"/>
    <n v="111288.351"/>
    <n v="0"/>
    <n v="0"/>
    <n v="0"/>
    <n v="0"/>
    <n v="5504.4849999999824"/>
    <n v="0"/>
    <n v="0"/>
    <n v="116792.836"/>
    <d v="1997-01-27T00:00:00"/>
    <d v="2026-12-31T00:00:00"/>
    <n v="1219849.953"/>
    <n v="1219849.953"/>
    <n v="1.8333333333333333"/>
    <n v="29.927777777777777"/>
    <n v="0"/>
    <s v="FIJA"/>
    <n v="0"/>
    <n v="1.75"/>
    <n v="29.92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2"/>
    <x v="0"/>
    <x v="1"/>
    <x v="2"/>
    <s v="GOBIERNO DE ITALIA"/>
    <s v="GOBIERNO DE ITALIA"/>
    <s v="GOBIERNO DE ITALIA"/>
    <n v="6489900"/>
    <n v="0"/>
    <n v="0"/>
    <n v="0"/>
    <n v="0"/>
    <n v="320999.99999999919"/>
    <n v="0"/>
    <n v="0"/>
    <n v="6810900"/>
    <d v="2015-10-06T00:00:00"/>
    <d v="2050-11-03T00:00:00"/>
    <n v="14229000"/>
    <n v="14229000"/>
    <n v="25.675000000000001"/>
    <n v="35.075000000000003"/>
    <n v="0"/>
    <s v="FIJA"/>
    <n v="0"/>
    <n v="25.59"/>
    <n v="35.08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x v="2"/>
    <s v="GOBIERNO DE ITALIA"/>
    <s v="GOBIERNO DE ITALIA"/>
    <s v="GOBIERNO DE ITALIA"/>
    <n v="3244950"/>
    <n v="0"/>
    <n v="0"/>
    <n v="0"/>
    <n v="0"/>
    <n v="160500.00000000044"/>
    <n v="0"/>
    <n v="0"/>
    <n v="3405450"/>
    <d v="2016-10-07T00:00:00"/>
    <d v="2048-04-27T00:00:00"/>
    <n v="3557250"/>
    <n v="3557250"/>
    <n v="23.158333333333335"/>
    <n v="31.555555555555557"/>
    <n v="0"/>
    <s v="FIJA"/>
    <n v="0"/>
    <n v="23.08"/>
    <n v="31.5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2"/>
    <x v="1"/>
    <x v="2"/>
    <s v="ICO 6) 013025.0"/>
    <s v="ICO 6) 013025.0"/>
    <s v="ICO - ESPAÑA"/>
    <n v="572454.64"/>
    <n v="0"/>
    <n v="0"/>
    <n v="0"/>
    <n v="0"/>
    <n v="0"/>
    <n v="0"/>
    <n v="0"/>
    <n v="572454.64"/>
    <d v="1996-01-19T00:00:00"/>
    <d v="2026-02-13T00:00:00"/>
    <n v="11735317"/>
    <n v="11735317"/>
    <n v="0.95277777777777772"/>
    <n v="30.066666666666666"/>
    <n v="1.4999999999999999E-2"/>
    <s v="FIJA"/>
    <n v="0"/>
    <n v="0.87"/>
    <n v="30.07"/>
    <n v="1.4999999999999999E-2"/>
    <s v="Convenios Originales (Gobiernos)"/>
    <x v="13"/>
    <n v="4317.26"/>
    <n v="219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1.67"/>
    <n v="0"/>
    <n v="6511.67"/>
  </r>
  <r>
    <n v="23118000"/>
    <x v="0"/>
    <x v="0"/>
    <x v="0"/>
    <s v="USD"/>
    <x v="0"/>
    <s v="Gobierno General"/>
    <s v="Gobierno Central "/>
    <s v="PGE"/>
    <s v="Préstamos"/>
    <x v="13"/>
    <x v="0"/>
    <x v="1"/>
    <x v="2"/>
    <n v="1030027"/>
    <n v="1030027"/>
    <s v="ICO - ESPAÑA"/>
    <n v="4914631.1500000004"/>
    <n v="0"/>
    <n v="0"/>
    <n v="0"/>
    <n v="0"/>
    <n v="0"/>
    <n v="0"/>
    <n v="0"/>
    <n v="4914631.1500000004"/>
    <d v="1998-03-25T00:00:00"/>
    <d v="2028-06-10T00:00:00"/>
    <n v="28785695.23"/>
    <n v="28785695.23"/>
    <n v="3.2777777777777777"/>
    <n v="30.208333333333332"/>
    <n v="0.01"/>
    <s v="FIJA"/>
    <n v="0"/>
    <n v="3.19"/>
    <n v="30.21"/>
    <n v="0.01"/>
    <s v="Convenios Originales (Gobiernos)"/>
    <x v="13"/>
    <n v="46259.94"/>
    <n v="32023.11"/>
    <n v="17786.29"/>
    <n v="356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283.05"/>
    <n v="21355.25"/>
    <n v="99638.3"/>
  </r>
  <r>
    <n v="23147000"/>
    <x v="0"/>
    <x v="0"/>
    <x v="0"/>
    <s v="USD"/>
    <x v="0"/>
    <s v="Gobierno General"/>
    <s v="Gobierno Central "/>
    <s v="PGE"/>
    <s v="Préstamos"/>
    <x v="13"/>
    <x v="0"/>
    <x v="1"/>
    <x v="2"/>
    <n v="1030029"/>
    <n v="1030029"/>
    <s v="ICO - ESPAÑA"/>
    <n v="5262193.38"/>
    <n v="0"/>
    <n v="0"/>
    <n v="0"/>
    <n v="0"/>
    <n v="0"/>
    <n v="0"/>
    <n v="0"/>
    <n v="5262193.38"/>
    <d v="2002-06-11T00:00:00"/>
    <d v="2032-09-20T00:00:00"/>
    <n v="14383328"/>
    <n v="14383328"/>
    <n v="7.5555555555555554"/>
    <n v="30.274999999999999"/>
    <n v="0.01"/>
    <s v="FIJA"/>
    <n v="0"/>
    <n v="7.47"/>
    <n v="30.27"/>
    <n v="0.01"/>
    <s v="Convenios Originales (Gobiernos)"/>
    <x v="13"/>
    <n v="26895.66"/>
    <n v="48002.9"/>
    <n v="40889.19"/>
    <n v="33872.93"/>
    <n v="26661.78"/>
    <n v="19548.080000000002"/>
    <n v="12434.37"/>
    <n v="534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898.559999999998"/>
    <n v="138746.51"/>
    <n v="213645.07"/>
  </r>
  <r>
    <n v="23154000"/>
    <x v="0"/>
    <x v="0"/>
    <x v="0"/>
    <s v="USD"/>
    <x v="0"/>
    <s v="Gobierno General"/>
    <s v="Gobierno Central "/>
    <s v="PGE"/>
    <s v="Préstamos"/>
    <x v="13"/>
    <x v="0"/>
    <x v="1"/>
    <x v="2"/>
    <n v="1030030"/>
    <n v="1030030"/>
    <s v="ICO - ESPAÑA"/>
    <n v="7258468.2999999998"/>
    <n v="0"/>
    <n v="0"/>
    <n v="0"/>
    <n v="0"/>
    <n v="0"/>
    <n v="0"/>
    <n v="0"/>
    <n v="7258468.2999999998"/>
    <d v="2006-01-18T00:00:00"/>
    <d v="2036-08-10T00:00:00"/>
    <n v="12623423"/>
    <n v="12623422.99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25545.78"/>
    <n v="48164.490000000005"/>
    <n v="43684.93"/>
    <n v="39309.69"/>
    <n v="34725.81"/>
    <n v="30246.25"/>
    <n v="25766.69"/>
    <n v="21342.35"/>
    <n v="16807.560000000001"/>
    <n v="12328"/>
    <n v="7848.44"/>
    <n v="337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710.27"/>
    <n v="235434.73"/>
    <n v="309145"/>
  </r>
  <r>
    <n v="23155000"/>
    <x v="0"/>
    <x v="0"/>
    <x v="0"/>
    <s v="USD"/>
    <x v="0"/>
    <s v="Gobierno General"/>
    <s v="Gobierno Central "/>
    <s v="PGE"/>
    <s v="Préstamos"/>
    <x v="13"/>
    <x v="0"/>
    <x v="1"/>
    <x v="2"/>
    <n v="1030031"/>
    <n v="1030031"/>
    <s v="ICO - ESPAÑA"/>
    <n v="1366531.86"/>
    <n v="0"/>
    <n v="0"/>
    <n v="0"/>
    <n v="0"/>
    <n v="0"/>
    <n v="0"/>
    <n v="0"/>
    <n v="1366531.86"/>
    <d v="2006-01-18T00:00:00"/>
    <d v="2036-08-10T00:00:00"/>
    <n v="2376577"/>
    <n v="2376577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4809.43"/>
    <n v="9067.7999999999993"/>
    <n v="8224.44"/>
    <n v="7400.73"/>
    <n v="6537.74"/>
    <n v="5694.38"/>
    <n v="4851.0200000000004"/>
    <n v="4018.07"/>
    <n v="3164.31"/>
    <n v="2320.96"/>
    <n v="1477.61"/>
    <n v="63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77.23"/>
    <n v="44324.66"/>
    <n v="58201.89"/>
  </r>
  <r>
    <n v="23096000"/>
    <x v="0"/>
    <x v="0"/>
    <x v="0"/>
    <s v="USD"/>
    <x v="0"/>
    <s v="Gobierno General"/>
    <s v="Gobierno Central "/>
    <s v="PGE"/>
    <s v="Préstamos"/>
    <x v="13"/>
    <x v="0"/>
    <x v="1"/>
    <x v="2"/>
    <s v="ICO 013026.0"/>
    <s v="ICO 013026.0"/>
    <s v="ICO - ESPAÑA"/>
    <n v="100132.66"/>
    <n v="0"/>
    <n v="0"/>
    <n v="0"/>
    <n v="0"/>
    <n v="0"/>
    <n v="0"/>
    <n v="0"/>
    <n v="100132.66"/>
    <d v="1996-05-14T00:00:00"/>
    <d v="2026-07-08T00:00:00"/>
    <n v="1368475.38"/>
    <n v="1368475.38"/>
    <n v="1.3555555555555556"/>
    <n v="30.15"/>
    <n v="1.4999999999999999E-2"/>
    <s v="FIJA"/>
    <n v="0"/>
    <n v="1.27"/>
    <n v="30.15"/>
    <n v="1.4999999999999999E-2"/>
    <s v="Convenios Originales (Gobiernos)"/>
    <x v="13"/>
    <n v="755.17"/>
    <n v="76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8.6799999999998"/>
    <n v="0"/>
    <n v="1518.6799999999998"/>
  </r>
  <r>
    <n v="23176000"/>
    <x v="0"/>
    <x v="0"/>
    <x v="0"/>
    <s v="EUR"/>
    <x v="0"/>
    <s v="Gobierno General"/>
    <s v="Gobierno Central "/>
    <s v="PGE"/>
    <s v="Préstamos"/>
    <x v="13"/>
    <x v="0"/>
    <x v="1"/>
    <x v="2"/>
    <s v="ICO EUR23.5"/>
    <s v="ICO EUR23.5"/>
    <s v="ICO - ESPAÑA"/>
    <n v="18237783.785999998"/>
    <n v="0"/>
    <n v="802550.58"/>
    <n v="93318.8"/>
    <n v="0"/>
    <n v="872450.75999999733"/>
    <n v="0"/>
    <n v="0"/>
    <n v="18307683.965999998"/>
    <d v="2014-02-13T00:00:00"/>
    <d v="2036-04-15T00:00:00"/>
    <n v="27816377.927999999"/>
    <n v="27816377.927999999"/>
    <n v="11.125"/>
    <n v="22.172222222222221"/>
    <n v="0.01"/>
    <s v="FIJA"/>
    <n v="0"/>
    <n v="11.04"/>
    <n v="22.17"/>
    <n v="0.01"/>
    <s v="Convenios Originales (Gobiernos)"/>
    <x v="13"/>
    <n v="93064.058000000005"/>
    <n v="172952.13500000001"/>
    <n v="156077.63099999999"/>
    <n v="139596.09299999999"/>
    <n v="122328.611"/>
    <n v="105454.107"/>
    <n v="88579.603000000003"/>
    <n v="71913.137000000002"/>
    <n v="54830.582999999999"/>
    <n v="37956.078999999998"/>
    <n v="21081.585999999999"/>
    <n v="4230.18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016.19300000003"/>
    <n v="802047.61199999996"/>
    <n v="1068063.8049999999"/>
  </r>
  <r>
    <n v="23186000"/>
    <x v="0"/>
    <x v="0"/>
    <x v="0"/>
    <s v="USD"/>
    <x v="0"/>
    <s v="Gobierno General"/>
    <s v="Gobierno Central "/>
    <s v="PGE"/>
    <s v="Préstamos"/>
    <x v="13"/>
    <x v="0"/>
    <x v="1"/>
    <x v="2"/>
    <s v="ICO USD.183.592.999"/>
    <s v="ICO USD.183.592.999"/>
    <s v="ICO - ESPAÑA"/>
    <n v="164863530.93000001"/>
    <n v="0"/>
    <n v="0"/>
    <n v="0"/>
    <n v="0"/>
    <n v="0"/>
    <n v="0"/>
    <n v="0"/>
    <n v="164863530.93000001"/>
    <d v="2016-07-15T00:00:00"/>
    <d v="2042-05-27T00:00:00"/>
    <n v="183592999"/>
    <n v="183592999"/>
    <n v="17.241666666666667"/>
    <n v="25.866666666666667"/>
    <n v="7.4999999999999997E-3"/>
    <s v="FIJA"/>
    <n v="0"/>
    <n v="17.16"/>
    <n v="25.87"/>
    <n v="7.4999999999999997E-3"/>
    <s v="Convenios Originales (Gobiernos)"/>
    <x v="13"/>
    <n v="1236052.95"/>
    <n v="1166447.6400000001"/>
    <n v="1096800.43"/>
    <n v="1030015.44"/>
    <n v="957506.01"/>
    <n v="887858.81"/>
    <n v="818211.6"/>
    <n v="750663.34"/>
    <n v="678917.18"/>
    <n v="609269.97"/>
    <n v="539622.76"/>
    <n v="471311.25"/>
    <n v="400328.34"/>
    <n v="330681.14"/>
    <n v="261033.92"/>
    <n v="191959.15"/>
    <n v="121739.51"/>
    <n v="52092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2500.59"/>
    <n v="9198011.1399999987"/>
    <n v="11600511.729999999"/>
  </r>
  <r>
    <n v="23185000"/>
    <x v="0"/>
    <x v="0"/>
    <x v="0"/>
    <s v="USD"/>
    <x v="0"/>
    <s v="Gobierno General"/>
    <s v="Gobierno Central "/>
    <s v="PGE"/>
    <s v="Préstamos"/>
    <x v="13"/>
    <x v="0"/>
    <x v="1"/>
    <x v="2"/>
    <s v="ICO USD20.0 M."/>
    <s v="ICO USD20.0 M."/>
    <s v="ICO - ESPAÑA"/>
    <n v="8093568.7199999997"/>
    <n v="0"/>
    <n v="0"/>
    <n v="0"/>
    <n v="0"/>
    <n v="0"/>
    <n v="0"/>
    <n v="0"/>
    <n v="8093568.7199999997"/>
    <d v="2016-05-31T00:00:00"/>
    <d v="2042-05-23T00:00:00"/>
    <n v="20000000"/>
    <n v="20000000"/>
    <n v="17.230555555555554"/>
    <n v="25.980555555555554"/>
    <n v="2.4299999999999999E-2"/>
    <s v="FIJA"/>
    <n v="0"/>
    <n v="17.149999999999999"/>
    <n v="25.98"/>
    <n v="2.4299999999999999E-2"/>
    <s v="Convenios Originales (Gobiernos)"/>
    <x v="13"/>
    <n v="196533.24"/>
    <n v="185138.65000000002"/>
    <n v="173744.06"/>
    <n v="162802.12"/>
    <n v="150954.87"/>
    <n v="139560.28"/>
    <n v="128165.68"/>
    <n v="117098.88"/>
    <n v="105376.51"/>
    <n v="93981.91"/>
    <n v="82587.320000000007"/>
    <n v="71395.649999999994"/>
    <n v="59798.14"/>
    <n v="48403.54"/>
    <n v="37008.949999999997"/>
    <n v="25692.41"/>
    <n v="14219.76"/>
    <n v="282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671.89"/>
    <n v="1413615.2899999998"/>
    <n v="1795287.1799999997"/>
  </r>
  <r>
    <n v="23098100"/>
    <x v="0"/>
    <x v="0"/>
    <x v="0"/>
    <s v="EUR"/>
    <x v="0"/>
    <s v="Gobierno General"/>
    <s v="Gobierno Central "/>
    <s v="PGE"/>
    <s v="Préstamos"/>
    <x v="14"/>
    <x v="0"/>
    <x v="1"/>
    <x v="2"/>
    <s v="INST.CENTR.CRED.MED."/>
    <s v="INST.CENTR.CRED.MED."/>
    <s v="INST.CENTR.CRED.MED."/>
    <n v="2885957.699"/>
    <n v="0"/>
    <n v="0"/>
    <n v="0"/>
    <n v="0"/>
    <n v="142743.71200000017"/>
    <n v="0"/>
    <n v="0"/>
    <n v="3028701.4109999998"/>
    <d v="1995-11-22T00:00:00"/>
    <d v="2025-12-01T00:00:00"/>
    <n v="56946730.68"/>
    <n v="56946730.68"/>
    <n v="0.75277777777777777"/>
    <n v="30.024999999999999"/>
    <n v="0.01"/>
    <s v="FIJA"/>
    <n v="0"/>
    <n v="0.67"/>
    <n v="30.02"/>
    <n v="0.01"/>
    <s v="Convenios Originales (Gobiernos)"/>
    <x v="14"/>
    <n v="22715.26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15.260000000002"/>
    <n v="0"/>
    <n v="22715.260000000002"/>
  </r>
  <r>
    <n v="23177000"/>
    <x v="0"/>
    <x v="0"/>
    <x v="0"/>
    <s v="USD"/>
    <x v="0"/>
    <s v="Gobierno General"/>
    <s v="Gobierno Central "/>
    <s v="PGE"/>
    <s v="Préstamos"/>
    <x v="15"/>
    <x v="0"/>
    <x v="1"/>
    <x v="2"/>
    <s v="JBIC - CITI JAPAN"/>
    <s v="JBIC - CITI JAPAN"/>
    <s v="JBIC"/>
    <n v="4800000"/>
    <n v="0"/>
    <n v="0"/>
    <n v="0"/>
    <n v="0"/>
    <n v="0"/>
    <n v="0"/>
    <n v="0"/>
    <n v="4800000"/>
    <d v="2014-03-24T00:00:00"/>
    <d v="2028-02-15T00:00:00"/>
    <n v="9600000"/>
    <n v="9600000"/>
    <n v="2.9583333333333335"/>
    <n v="13.891666666666667"/>
    <n v="0.06"/>
    <s v="FIJA"/>
    <n v="0"/>
    <n v="2.88"/>
    <n v="13.89"/>
    <n v="0.06"/>
    <s v="Convenios Originales (Gobiernos)"/>
    <x v="15"/>
    <n v="144800"/>
    <n v="219200"/>
    <n v="121866.67"/>
    <n v="2453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000"/>
    <n v="146400"/>
    <n v="510400"/>
  </r>
  <r>
    <n v="23189000"/>
    <x v="0"/>
    <x v="0"/>
    <x v="0"/>
    <s v="USD"/>
    <x v="0"/>
    <s v="Gobierno General"/>
    <s v="Gobierno Central "/>
    <s v="PGE"/>
    <s v="Préstamos"/>
    <x v="15"/>
    <x v="0"/>
    <x v="1"/>
    <x v="2"/>
    <s v="JBIC USD.50.0"/>
    <s v="JBIC USD.50.0"/>
    <s v="JBIC"/>
    <n v="23529407"/>
    <n v="0"/>
    <n v="2941177"/>
    <n v="1022858"/>
    <n v="0"/>
    <n v="0"/>
    <n v="0"/>
    <n v="0"/>
    <n v="20588230"/>
    <d v="2017-02-21T00:00:00"/>
    <d v="2028-11-01T00:00:00"/>
    <n v="50000000"/>
    <n v="50000000"/>
    <n v="3.6694444444444443"/>
    <n v="11.694444444444445"/>
    <n v="9.53735E-2"/>
    <s v="SOFR 6 MESES"/>
    <n v="0"/>
    <n v="3.59"/>
    <n v="11.69"/>
    <n v="9.53735E-2"/>
    <s v="Convenios Originales (Gobiernos)"/>
    <x v="15"/>
    <n v="2026455.98"/>
    <n v="1563056.91"/>
    <n v="994247.25"/>
    <n v="426995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9512.8899999997"/>
    <n v="1421243.22"/>
    <n v="5010756.1099999994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x v="2"/>
    <s v="KFW EUR 10.0"/>
    <s v="KFW EUR 10.0"/>
    <s v="KFW"/>
    <n v="9462478.9130000006"/>
    <n v="0"/>
    <n v="0"/>
    <n v="0"/>
    <n v="0"/>
    <n v="468028.12499999942"/>
    <n v="0"/>
    <n v="0"/>
    <n v="9930507.0380000006"/>
    <d v="2013-06-14T00:00:00"/>
    <d v="2043-06-30T00:00:00"/>
    <n v="11857500"/>
    <n v="11855050.549000001"/>
    <n v="18.333333333333332"/>
    <n v="30.044444444444444"/>
    <n v="0.02"/>
    <s v="FIJA"/>
    <n v="0"/>
    <n v="18.25"/>
    <n v="30.04"/>
    <n v="0.02"/>
    <s v="Convenios Originales (Gobiernos)"/>
    <x v="16"/>
    <n v="209990.84299999999"/>
    <n v="198484.03100000002"/>
    <n v="186977.22"/>
    <n v="175959.04500000001"/>
    <n v="163963.59700000001"/>
    <n v="152456.78599999999"/>
    <n v="140949.96400000001"/>
    <n v="129805.708"/>
    <n v="117936.341"/>
    <n v="106429.541"/>
    <n v="94922.73"/>
    <n v="83652.347999999998"/>
    <n v="71909.107999999993"/>
    <n v="60402.285000000003"/>
    <n v="48895.474000000002"/>
    <n v="37499.010999999999"/>
    <n v="25881.850999999999"/>
    <n v="14375.04"/>
    <n v="2868.52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474.87400000001"/>
    <n v="1614884.5729999996"/>
    <n v="2023359.4469999997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3"/>
    <x v="1"/>
    <x v="2"/>
    <s v="KFW. 200266015"/>
    <s v="KFW. 200266015"/>
    <s v="KFW"/>
    <n v="1892887.5"/>
    <n v="0"/>
    <n v="0"/>
    <n v="0"/>
    <n v="0"/>
    <n v="93625.000000000204"/>
    <n v="0"/>
    <n v="0"/>
    <n v="1986512.5"/>
    <d v="2009-10-06T00:00:00"/>
    <d v="2049-12-30T00:00:00"/>
    <n v="2490075"/>
    <n v="2490075"/>
    <n v="24.833333333333332"/>
    <n v="40.233333333333334"/>
    <n v="7.4999999999999997E-3"/>
    <s v="FIJA"/>
    <n v="0"/>
    <n v="24.75"/>
    <n v="40.229999999999997"/>
    <n v="7.4999999999999997E-3"/>
    <s v="Convenios Originales (Gobiernos)"/>
    <x v="16"/>
    <n v="14749.855"/>
    <n v="14153.902"/>
    <n v="13557.948"/>
    <n v="12961.994000000001"/>
    <n v="12366.04"/>
    <n v="11770.087"/>
    <n v="11174.133"/>
    <n v="10578.179"/>
    <n v="9982.2250000000004"/>
    <n v="9386.2720000000008"/>
    <n v="8790.3179999999993"/>
    <n v="8194.3639999999996"/>
    <n v="7598.41"/>
    <n v="7002.4570000000003"/>
    <n v="6406.5029999999997"/>
    <n v="5810.549"/>
    <n v="5214.5950000000003"/>
    <n v="4618.6419999999998"/>
    <n v="4022.6880000000001"/>
    <n v="3426.7339999999999"/>
    <n v="2830.78"/>
    <n v="2234.8270000000002"/>
    <n v="1638.873"/>
    <n v="1042.9190000000001"/>
    <n v="446.96499999999997"/>
    <n v="0"/>
    <n v="0"/>
    <n v="0"/>
    <n v="0"/>
    <n v="0"/>
    <n v="0"/>
    <n v="0"/>
    <n v="0"/>
    <n v="0"/>
    <n v="0"/>
    <n v="0"/>
    <n v="0"/>
    <n v="0"/>
    <n v="0"/>
    <n v="28903.756999999998"/>
    <n v="161056.50199999998"/>
    <n v="189960.25899999996"/>
  </r>
  <r>
    <n v="23076100"/>
    <x v="0"/>
    <x v="0"/>
    <x v="0"/>
    <s v="EUR"/>
    <x v="0"/>
    <s v="Gobierno General"/>
    <s v="Gobierno Central "/>
    <s v="PGE"/>
    <s v="Préstamos"/>
    <x v="16"/>
    <x v="0"/>
    <x v="1"/>
    <x v="2"/>
    <n v="8766461"/>
    <n v="8766461"/>
    <s v="KFW"/>
    <n v="331823.50400000002"/>
    <n v="0"/>
    <n v="0"/>
    <n v="0"/>
    <n v="0"/>
    <n v="16412.478000000028"/>
    <n v="0"/>
    <n v="0"/>
    <n v="348235.98200000002"/>
    <d v="1989-11-14T00:00:00"/>
    <d v="2027-12-31T00:00:00"/>
    <n v="16735927.33"/>
    <n v="16735927.33"/>
    <n v="2.8333333333333335"/>
    <n v="38.130555555555553"/>
    <n v="4.4999999999999998E-2"/>
    <s v="FIJA"/>
    <n v="0"/>
    <n v="2.75"/>
    <n v="38.130000000000003"/>
    <n v="4.4999999999999998E-2"/>
    <s v="Convenios Originales (Gobiernos)"/>
    <x v="16"/>
    <n v="6384.3220000000001"/>
    <n v="4062.7479999999996"/>
    <n v="1741.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7.07"/>
    <n v="1741.173"/>
    <n v="12188.243"/>
  </r>
  <r>
    <n v="23104100"/>
    <x v="0"/>
    <x v="0"/>
    <x v="0"/>
    <s v="EUR"/>
    <x v="0"/>
    <s v="Gobierno General"/>
    <s v="Gobierno Central "/>
    <s v="PGE"/>
    <s v="Préstamos"/>
    <x v="16"/>
    <x v="0"/>
    <x v="1"/>
    <x v="2"/>
    <s v="KFW No. 9466657"/>
    <s v="KFW No. 9466657"/>
    <s v="KFW"/>
    <n v="331823.40600000002"/>
    <n v="0"/>
    <n v="0"/>
    <n v="0"/>
    <n v="0"/>
    <n v="16412.474000000017"/>
    <n v="0"/>
    <n v="0"/>
    <n v="348235.88"/>
    <d v="1996-11-12T00:00:00"/>
    <d v="2026-12-30T00:00:00"/>
    <n v="3637586.0920000002"/>
    <n v="3637586.0920000002"/>
    <n v="1.8333333333333333"/>
    <n v="30.133333333333333"/>
    <n v="0.02"/>
    <s v="FIJA"/>
    <n v="0"/>
    <n v="1.75"/>
    <n v="30.13"/>
    <n v="0.02"/>
    <s v="Convenios Originales (Gobiernos)"/>
    <x v="16"/>
    <n v="6094.1200000000008"/>
    <n v="2611.77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05.8960000000006"/>
    <n v="0"/>
    <n v="8705.8960000000006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4"/>
    <x v="1"/>
    <x v="2"/>
    <s v="8766461 TERCERA AMPL"/>
    <s v="8766461 TERCERA AMPL"/>
    <s v="KFW"/>
    <n v="44659.836000000003"/>
    <n v="0"/>
    <n v="0"/>
    <n v="0"/>
    <n v="0"/>
    <n v="2208.9410000000039"/>
    <n v="0"/>
    <n v="0"/>
    <n v="46868.777000000002"/>
    <d v="2005-02-16T00:00:00"/>
    <d v="2025-06-30T00:00:00"/>
    <n v="2000070.5360000001"/>
    <n v="1499130.2309999999"/>
    <n v="0.33333333333333331"/>
    <n v="20.372222222222224"/>
    <n v="4.4999999999999998E-2"/>
    <s v="FIJA"/>
    <n v="0"/>
    <n v="0.25"/>
    <n v="20.37"/>
    <n v="4.4999999999999998E-2"/>
    <s v="Convenios Originales (Gobiernos)"/>
    <x v="16"/>
    <n v="1066.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6.269"/>
    <n v="0"/>
    <n v="1066.269"/>
  </r>
  <r>
    <n v="23169000"/>
    <x v="0"/>
    <x v="0"/>
    <x v="0"/>
    <s v="EUR"/>
    <x v="0"/>
    <s v="Gobierno General"/>
    <s v="Gobierno Central "/>
    <s v="PGE"/>
    <s v="Préstamos"/>
    <x v="17"/>
    <x v="0"/>
    <x v="1"/>
    <x v="2"/>
    <s v="GOB. FRANCIA EUR 6.5"/>
    <s v="GOB. FRANCIA EUR 6.5"/>
    <s v="NATEXIS BANQUE"/>
    <n v="5361133.3260000004"/>
    <n v="0"/>
    <n v="0"/>
    <n v="0"/>
    <n v="0"/>
    <n v="265169.53999999957"/>
    <n v="0"/>
    <n v="0"/>
    <n v="5626302.8660000004"/>
    <d v="2013-01-30T00:00:00"/>
    <d v="2029-03-31T00:00:00"/>
    <n v="7707375"/>
    <n v="7503428.5729999999"/>
    <n v="4.083333333333333"/>
    <n v="16.166666666666668"/>
    <n v="0"/>
    <s v="FIJA"/>
    <n v="0"/>
    <n v="4"/>
    <n v="16.170000000000002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7"/>
    <x v="0"/>
    <x v="1"/>
    <x v="2"/>
    <s v="GOB.FRANCIA EUR 90.0"/>
    <s v="GOB.FRANCIA EUR 90.0"/>
    <s v="NATEXIS BANQUE"/>
    <n v="40925698.620999999"/>
    <n v="0"/>
    <n v="0"/>
    <n v="0"/>
    <n v="0"/>
    <n v="2024245.2510000051"/>
    <n v="0"/>
    <n v="0"/>
    <n v="42949943.872000001"/>
    <d v="2013-01-28T00:00:00"/>
    <d v="2028-12-31T00:00:00"/>
    <n v="106717500"/>
    <n v="106717500"/>
    <n v="3.8333333333333335"/>
    <n v="15.925000000000001"/>
    <n v="0"/>
    <s v="FIJA"/>
    <n v="0"/>
    <n v="3.75"/>
    <n v="15.92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8"/>
    <x v="0"/>
    <x v="1"/>
    <x v="2"/>
    <s v="OECF EC- P6"/>
    <s v="OECF EC- P6"/>
    <s v="OECF"/>
    <n v="4054166.5920000002"/>
    <n v="0"/>
    <n v="0"/>
    <n v="0"/>
    <n v="0"/>
    <n v="208297.84800000081"/>
    <n v="0"/>
    <n v="0"/>
    <n v="4262464.4400000004"/>
    <d v="1996-07-18T00:00:00"/>
    <d v="2026-07-20T00:00:00"/>
    <n v="75807864.275999993"/>
    <n v="75807864.275999993"/>
    <n v="1.3888888888888888"/>
    <n v="30.005555555555556"/>
    <n v="0.03"/>
    <s v="FIJA"/>
    <n v="0"/>
    <n v="1.31"/>
    <n v="30.01"/>
    <n v="0.03"/>
    <s v="Convenios Originales (Gobiernos)"/>
    <x v="18"/>
    <n v="63411.457000000002"/>
    <n v="64112.135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23.59299999999"/>
    <n v="0"/>
    <n v="127523.59299999999"/>
  </r>
  <r>
    <n v="23005100"/>
    <x v="0"/>
    <x v="0"/>
    <x v="0"/>
    <s v="USD"/>
    <x v="0"/>
    <s v="Gobierno General"/>
    <s v="Gobierno Central "/>
    <s v="PGE"/>
    <s v="Préstamos"/>
    <x v="19"/>
    <x v="0"/>
    <x v="1"/>
    <x v="2"/>
    <s v="518-T-058-A"/>
    <s v="518-T-058-A"/>
    <s v="USAID"/>
    <n v="285492.90000000002"/>
    <n v="0"/>
    <n v="0"/>
    <n v="0"/>
    <n v="0"/>
    <n v="0"/>
    <n v="0"/>
    <n v="0"/>
    <n v="285492.90000000002"/>
    <d v="1986-08-31T00:00:00"/>
    <d v="2027-07-21T00:00:00"/>
    <n v="1850144.51"/>
    <n v="1850144.51"/>
    <n v="2.3916666666666666"/>
    <n v="40.891666666666666"/>
    <n v="0.03"/>
    <s v="FIJA"/>
    <n v="0"/>
    <n v="2.31"/>
    <n v="40.89"/>
    <n v="0.03"/>
    <s v="Convenios Originales (Gobiernos)"/>
    <x v="19"/>
    <n v="4282.3900000000003"/>
    <n v="6058.82"/>
    <n v="2633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41.209999999999"/>
    <n v="2633.47"/>
    <n v="12974.679999999998"/>
  </r>
  <r>
    <n v="23010100"/>
    <x v="0"/>
    <x v="0"/>
    <x v="0"/>
    <s v="USD"/>
    <x v="0"/>
    <s v="Gobierno General"/>
    <s v="Gobierno Central "/>
    <s v="PGE"/>
    <s v="Préstamos"/>
    <x v="19"/>
    <x v="0"/>
    <x v="1"/>
    <x v="2"/>
    <s v="AID 518-T-058-B"/>
    <s v="AID 518-T-058-B"/>
    <s v="USAID"/>
    <n v="48989.07"/>
    <n v="0"/>
    <n v="0"/>
    <n v="0"/>
    <n v="0"/>
    <n v="0"/>
    <n v="0"/>
    <n v="0"/>
    <n v="48989.07"/>
    <d v="1987-07-23T00:00:00"/>
    <d v="2030-06-01T00:00:00"/>
    <n v="165593.25"/>
    <n v="165593.25"/>
    <n v="5.2527777777777782"/>
    <n v="42.855555555555554"/>
    <n v="0.03"/>
    <s v="FIJA"/>
    <n v="0"/>
    <n v="5.17"/>
    <n v="42.86"/>
    <n v="0.03"/>
    <s v="Convenios Originales (Gobiernos)"/>
    <x v="19"/>
    <n v="1407.73"/>
    <n v="1156.23"/>
    <n v="897.13"/>
    <n v="630.21"/>
    <n v="355.2"/>
    <n v="7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3.96"/>
    <n v="1954.4300000000003"/>
    <n v="4518.3900000000003"/>
  </r>
  <r>
    <n v="23014100"/>
    <x v="0"/>
    <x v="0"/>
    <x v="0"/>
    <s v="USD"/>
    <x v="0"/>
    <s v="Gobierno General"/>
    <s v="Gobierno Central "/>
    <s v="PGE"/>
    <s v="Préstamos"/>
    <x v="19"/>
    <x v="0"/>
    <x v="1"/>
    <x v="2"/>
    <s v="AID 518-T-058-C"/>
    <s v="AID 518-T-058-C"/>
    <s v="USAID"/>
    <n v="229473.98"/>
    <n v="0"/>
    <n v="0"/>
    <n v="0"/>
    <n v="0"/>
    <n v="0"/>
    <n v="0"/>
    <n v="0"/>
    <n v="229473.98"/>
    <d v="1987-07-21T00:00:00"/>
    <d v="2030-06-01T00:00:00"/>
    <n v="775671.25"/>
    <n v="775671.25"/>
    <n v="5.2527777777777782"/>
    <n v="42.861111111111114"/>
    <n v="0.03"/>
    <s v="FIJA"/>
    <n v="0"/>
    <n v="5.17"/>
    <n v="42.86"/>
    <n v="0.03"/>
    <s v="Convenios Originales (Gobiernos)"/>
    <x v="19"/>
    <n v="6594.07"/>
    <n v="5416"/>
    <n v="4202.33"/>
    <n v="2951.97"/>
    <n v="1663.81"/>
    <n v="33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10.07"/>
    <n v="9154.8399999999983"/>
    <n v="21164.909999999996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778-SF-EC"/>
    <s v="778-SF-EC"/>
    <s v="BID"/>
    <n v="3825.33"/>
    <n v="0"/>
    <n v="0"/>
    <n v="0"/>
    <n v="0"/>
    <n v="0"/>
    <n v="0"/>
    <n v="0"/>
    <n v="3825.33"/>
    <d v="1986-01-14T00:00:00"/>
    <d v="2026-01-14T00:00:00"/>
    <n v="14400000"/>
    <n v="3943388.48"/>
    <n v="0.87222222222222223"/>
    <n v="40"/>
    <n v="0.02"/>
    <s v="FIJA"/>
    <n v="0"/>
    <n v="0.79"/>
    <n v="40"/>
    <n v="0.02"/>
    <s v="BID"/>
    <x v="20"/>
    <n v="38.25"/>
    <n v="1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.379999999999995"/>
    <n v="0"/>
    <n v="57.379999999999995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843-SF-EC BEDE USD"/>
    <s v="843-SF-EC BEDE USD"/>
    <s v="BID"/>
    <n v="704041.92"/>
    <n v="0"/>
    <n v="0"/>
    <n v="0"/>
    <n v="0"/>
    <n v="0"/>
    <n v="0"/>
    <n v="0"/>
    <n v="704041.92"/>
    <d v="1991-02-15T00:00:00"/>
    <d v="2031-02-15T00:00:00"/>
    <n v="1584094.39"/>
    <n v="1584094.39"/>
    <n v="5.958333333333333"/>
    <n v="40"/>
    <n v="0.02"/>
    <s v="FIJA"/>
    <n v="0"/>
    <n v="5.88"/>
    <n v="40"/>
    <n v="0.02"/>
    <s v="BID"/>
    <x v="20"/>
    <n v="7040.42"/>
    <n v="12320.740000000002"/>
    <n v="9973.93"/>
    <n v="7627.12"/>
    <n v="5280.32"/>
    <n v="2933.51"/>
    <n v="586.7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61.160000000003"/>
    <n v="26401.579999999998"/>
    <n v="45762.740000000005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5"/>
    <x v="2"/>
    <x v="3"/>
    <s v="873-SF-EC"/>
    <s v="873-SF-EC"/>
    <s v="BID"/>
    <n v="567184.64000000001"/>
    <n v="0"/>
    <n v="37812.959999999999"/>
    <n v="5667.65"/>
    <n v="0"/>
    <n v="0"/>
    <n v="0"/>
    <n v="0"/>
    <n v="529371.67999999993"/>
    <d v="1992-04-05T00:00:00"/>
    <d v="2032-04-06T00:00:00"/>
    <n v="2270200"/>
    <n v="2268767.86"/>
    <n v="7.1"/>
    <n v="40.00277777777778"/>
    <n v="0.02"/>
    <s v="FIJA"/>
    <n v="0"/>
    <n v="7.02"/>
    <n v="40"/>
    <n v="0.02"/>
    <s v="BID"/>
    <x v="20"/>
    <n v="5293.72"/>
    <n v="9453.0499999999993"/>
    <n v="7940.53"/>
    <n v="6428.01"/>
    <n v="4915.49"/>
    <n v="3402.9700000000003"/>
    <n v="1890.45"/>
    <n v="37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46.77"/>
    <n v="24955.48"/>
    <n v="39702.25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6"/>
    <x v="2"/>
    <x v="3"/>
    <s v="2950/OC-EC"/>
    <s v="2950/OC-EC"/>
    <s v="BID"/>
    <n v="8500000"/>
    <n v="0"/>
    <n v="0"/>
    <n v="0"/>
    <n v="0"/>
    <n v="0"/>
    <n v="0"/>
    <n v="0"/>
    <n v="8500000"/>
    <d v="2013-09-23T00:00:00"/>
    <d v="2033-09-15T00:00:00"/>
    <n v="15000000"/>
    <n v="15000000"/>
    <n v="8.5416666666666661"/>
    <n v="19.977777777777778"/>
    <n v="5.8048599999999999E-2"/>
    <s v="SOFR (MAS MARGEN)"/>
    <n v="0"/>
    <n v="8.4600000000000009"/>
    <n v="19.98"/>
    <n v="5.8048599999999999E-2"/>
    <s v="BID"/>
    <x v="20"/>
    <n v="338997.87"/>
    <n v="612970.57000000007"/>
    <n v="533856.61"/>
    <n v="456043.17"/>
    <n v="375628.71"/>
    <n v="296514.76"/>
    <n v="217400.81"/>
    <n v="138720.35"/>
    <n v="5917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968.44000000006"/>
    <n v="2077337.31"/>
    <n v="3029305.75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2"/>
    <x v="3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20.375"/>
    <n v="24.997222222222224"/>
    <n v="6.1876300000000002E-2"/>
    <s v="SOFR (MAS MARGEN)"/>
    <n v="0"/>
    <n v="20.29"/>
    <n v="25"/>
    <n v="6.1876300000000002E-2"/>
    <s v="BID"/>
    <x v="20"/>
    <n v="3107357.13"/>
    <n v="6188533.4900000002"/>
    <n v="5875222.6100000003"/>
    <n v="5576933.5"/>
    <n v="5248600.87"/>
    <n v="4935290"/>
    <n v="4621979.13"/>
    <n v="4320256.47"/>
    <n v="3995357.4"/>
    <n v="3682046.52"/>
    <n v="3368735.65"/>
    <n v="3063579.44"/>
    <n v="2742113.91"/>
    <n v="2428803.0299999998"/>
    <n v="2115492.17"/>
    <n v="1806902.42"/>
    <n v="1488870.42"/>
    <n v="1175559.56"/>
    <n v="862248.68"/>
    <n v="550225.39"/>
    <n v="235626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5890.620000001"/>
    <n v="58093844.110000007"/>
    <n v="67389734.730000004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8"/>
    <x v="2"/>
    <x v="3"/>
    <s v="1630-OC-EC"/>
    <s v="1630-OC-EC"/>
    <s v="BID"/>
    <n v="440928.73"/>
    <n v="0"/>
    <n v="0"/>
    <n v="0"/>
    <n v="0"/>
    <n v="0"/>
    <n v="0"/>
    <n v="0"/>
    <n v="440928.73"/>
    <d v="2005-12-29T00:00:00"/>
    <d v="2025-12-15T00:00:00"/>
    <n v="8000000"/>
    <n v="7029193.7000000002"/>
    <n v="0.79166666666666663"/>
    <n v="19.961111111111112"/>
    <n v="6.3625299999999996E-2"/>
    <s v="SOFR (MAS MARGEN)"/>
    <n v="0"/>
    <n v="0.71"/>
    <n v="19.96"/>
    <n v="6.3625299999999996E-2"/>
    <s v="BID"/>
    <x v="20"/>
    <n v="2210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09.06"/>
    <n v="0"/>
    <n v="22109.06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8"/>
    <x v="2"/>
    <x v="3"/>
    <s v="1740-OC-EC"/>
    <s v="1740-OC-EC"/>
    <s v="BID"/>
    <n v="4766696.5199999996"/>
    <n v="0"/>
    <n v="0"/>
    <n v="0"/>
    <n v="0"/>
    <n v="0"/>
    <n v="0"/>
    <n v="0"/>
    <n v="4766696.5199999996"/>
    <d v="2007-03-05T00:00:00"/>
    <d v="2027-03-05T00:00:00"/>
    <n v="37100000"/>
    <n v="35314037.869999997"/>
    <n v="2.0138888888888888"/>
    <n v="20"/>
    <n v="5.3900000000000003E-2"/>
    <s v="FIJA"/>
    <n v="0"/>
    <n v="1.93"/>
    <n v="20"/>
    <n v="5.3900000000000003E-2"/>
    <s v="BID"/>
    <x v="20"/>
    <n v="129518.33"/>
    <n v="160314.12"/>
    <n v="31851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832.45"/>
    <n v="31851.65"/>
    <n v="321684.10000000003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x v="3"/>
    <s v="1802-OC-EC"/>
    <s v="1802-OC-EC"/>
    <s v="BID"/>
    <n v="28301349.25"/>
    <n v="0"/>
    <n v="0"/>
    <n v="0"/>
    <n v="0"/>
    <n v="0"/>
    <n v="0"/>
    <n v="0"/>
    <n v="28301349.25"/>
    <d v="2007-12-12T00:00:00"/>
    <d v="2032-12-12T00:00:00"/>
    <n v="67100000"/>
    <n v="67100000"/>
    <n v="7.7833333333333332"/>
    <n v="25"/>
    <n v="7.2817800000000002E-2"/>
    <s v="SOFR + MARGEN"/>
    <n v="0"/>
    <n v="7.7"/>
    <n v="25"/>
    <n v="7.2817800000000002E-2"/>
    <s v="BID"/>
    <x v="20"/>
    <n v="1996440.67"/>
    <n v="1738835.4300000002"/>
    <n v="1481230.18"/>
    <n v="1223624.93"/>
    <n v="966019.69"/>
    <n v="708414.43"/>
    <n v="450809.19"/>
    <n v="193203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5276.1"/>
    <n v="5023302.3499999996"/>
    <n v="8758578.4499999993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x v="3"/>
    <s v="1753-OC-EC"/>
    <s v="1753-OC-EC"/>
    <s v="BID"/>
    <n v="22859109.82"/>
    <n v="0"/>
    <n v="0"/>
    <n v="0"/>
    <n v="0"/>
    <n v="0"/>
    <n v="0"/>
    <n v="0"/>
    <n v="22859109.82"/>
    <d v="2006-12-07T00:00:00"/>
    <d v="2031-12-07T00:00:00"/>
    <n v="61250000"/>
    <n v="61250000"/>
    <n v="6.7694444444444448"/>
    <n v="25"/>
    <n v="7.2956800000000002E-2"/>
    <s v="SOFR + MARGEN"/>
    <n v="0"/>
    <n v="6.69"/>
    <n v="25"/>
    <n v="7.2956800000000002E-2"/>
    <s v="BID"/>
    <x v="20"/>
    <n v="268159.13"/>
    <n v="228427.82"/>
    <n v="188696.51"/>
    <n v="149400.60999999999"/>
    <n v="109233.88"/>
    <n v="69502.58"/>
    <n v="29771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6586.95"/>
    <n v="546604.85"/>
    <n v="1043191.8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x v="3"/>
    <s v="842-SF-EC ETAPA  USD"/>
    <s v="842-SF-EC ETAPA  USD"/>
    <s v="BID"/>
    <n v="669329.64"/>
    <n v="0"/>
    <n v="55786.98"/>
    <n v="6658.41"/>
    <n v="0"/>
    <n v="0"/>
    <n v="0"/>
    <n v="0"/>
    <n v="613542.66"/>
    <d v="1990-10-30T00:00:00"/>
    <d v="2030-10-24T00:00:00"/>
    <n v="1506134.34"/>
    <n v="1506134.34"/>
    <n v="5.65"/>
    <n v="39.983333333333334"/>
    <n v="0.02"/>
    <s v="FIJA"/>
    <n v="0"/>
    <n v="5.57"/>
    <n v="39.979999999999997"/>
    <n v="0.02"/>
    <s v="BID"/>
    <x v="20"/>
    <n v="6135.43"/>
    <n v="10597.25"/>
    <n v="8365.77"/>
    <n v="6134.29"/>
    <n v="3902.81"/>
    <n v="167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2.68"/>
    <n v="20074.200000000004"/>
    <n v="36806.880000000005"/>
  </r>
  <r>
    <n v="20070000"/>
    <x v="0"/>
    <x v="0"/>
    <x v="0"/>
    <s v="SUC"/>
    <x v="0"/>
    <s v="Gobierno General"/>
    <s v="Gobierno Central "/>
    <s v="PGE"/>
    <s v="Préstamos"/>
    <x v="20"/>
    <x v="0"/>
    <x v="2"/>
    <x v="3"/>
    <s v="1002-SF-EC"/>
    <s v="1002-SF-EC"/>
    <s v="BID"/>
    <n v="12999561.211999999"/>
    <n v="0"/>
    <n v="0"/>
    <n v="0"/>
    <n v="0"/>
    <n v="0"/>
    <n v="0"/>
    <n v="0"/>
    <n v="12999561.211999999"/>
    <d v="1998-03-14T00:00:00"/>
    <d v="2038-03-14T00:00:00"/>
    <n v="30000000"/>
    <n v="29998987.620000001"/>
    <n v="13.03888888888889"/>
    <n v="40"/>
    <n v="0.02"/>
    <s v="FIJA"/>
    <n v="0"/>
    <n v="12.96"/>
    <n v="40"/>
    <n v="0.02"/>
    <s v="BID"/>
    <x v="20"/>
    <n v="131064.07"/>
    <n v="244950.64"/>
    <n v="224951.32"/>
    <n v="205527.32"/>
    <n v="184952.66"/>
    <n v="164953.32999999999"/>
    <n v="144954.01"/>
    <n v="125310.84"/>
    <n v="104955.36"/>
    <n v="84956.04"/>
    <n v="64956.71"/>
    <n v="45094.37"/>
    <n v="24958.06"/>
    <n v="495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014.71"/>
    <n v="1380528.7600000002"/>
    <n v="1756543.4700000002"/>
  </r>
  <r>
    <n v="20252000"/>
    <x v="0"/>
    <x v="0"/>
    <x v="0"/>
    <s v="USD"/>
    <x v="0"/>
    <s v="Gobierno General"/>
    <s v="Gobierno Central "/>
    <s v="PGE"/>
    <s v="Préstamos"/>
    <x v="20"/>
    <x v="0"/>
    <x v="2"/>
    <x v="3"/>
    <s v="1261-OC-EC"/>
    <s v="1261-OC-EC"/>
    <s v="BID"/>
    <n v="277455.42"/>
    <n v="0"/>
    <n v="0"/>
    <n v="0"/>
    <n v="0"/>
    <n v="0"/>
    <n v="0"/>
    <n v="0"/>
    <n v="277455.42"/>
    <d v="2001-03-20T00:00:00"/>
    <d v="2026-03-20T00:00:00"/>
    <n v="4500000"/>
    <n v="4161833.75"/>
    <n v="1.0555555555555556"/>
    <n v="25"/>
    <n v="5.3900000000000003E-2"/>
    <s v="FIJA"/>
    <n v="0"/>
    <n v="0.97"/>
    <n v="25"/>
    <n v="5.3900000000000003E-2"/>
    <s v="BID"/>
    <x v="20"/>
    <n v="12455.54"/>
    <n v="113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89.1"/>
    <n v="0"/>
    <n v="13589.1"/>
  </r>
  <r>
    <n v="20254000"/>
    <x v="0"/>
    <x v="0"/>
    <x v="0"/>
    <s v="USD"/>
    <x v="0"/>
    <s v="Gobierno General"/>
    <s v="Gobierno Central "/>
    <s v="PGE"/>
    <s v="Préstamos"/>
    <x v="20"/>
    <x v="0"/>
    <x v="2"/>
    <x v="3"/>
    <s v="1274-OC-EC"/>
    <s v="1274-OC-EC"/>
    <s v="BID"/>
    <n v="735289.91"/>
    <n v="0"/>
    <n v="0"/>
    <n v="0"/>
    <n v="0"/>
    <n v="0"/>
    <n v="0"/>
    <n v="0"/>
    <n v="735289.91"/>
    <d v="2001-04-30T00:00:00"/>
    <d v="2026-04-30T00:00:00"/>
    <n v="10400000"/>
    <n v="10263952.710000001"/>
    <n v="1.1666666666666667"/>
    <n v="25"/>
    <n v="5.3900000000000003E-2"/>
    <s v="FIJA"/>
    <n v="0"/>
    <n v="1.08"/>
    <n v="25"/>
    <n v="5.3900000000000003E-2"/>
    <s v="BID"/>
    <x v="20"/>
    <n v="33008.67"/>
    <n v="4488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96.69"/>
    <n v="0"/>
    <n v="37496.69"/>
  </r>
  <r>
    <n v="20255000"/>
    <x v="0"/>
    <x v="0"/>
    <x v="0"/>
    <s v="USD"/>
    <x v="0"/>
    <s v="Gobierno General"/>
    <s v="Gobierno Central "/>
    <s v="PGE"/>
    <s v="Préstamos"/>
    <x v="20"/>
    <x v="0"/>
    <x v="2"/>
    <x v="3"/>
    <s v="1282-OC-EC"/>
    <s v="1282-OC-EC"/>
    <s v="BID"/>
    <n v="788458.5"/>
    <n v="0"/>
    <n v="0"/>
    <n v="0"/>
    <n v="0"/>
    <n v="0"/>
    <n v="0"/>
    <n v="0"/>
    <n v="788458.5"/>
    <d v="2001-07-27T00:00:00"/>
    <d v="2026-07-27T00:00:00"/>
    <n v="9000000"/>
    <n v="8859976.0999999996"/>
    <n v="1.4083333333333334"/>
    <n v="25"/>
    <n v="5.3900000000000003E-2"/>
    <s v="FIJA"/>
    <n v="0"/>
    <n v="1.32"/>
    <n v="25"/>
    <n v="5.3900000000000003E-2"/>
    <s v="BID"/>
    <x v="20"/>
    <n v="37171.120000000003"/>
    <n v="1146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39.73"/>
    <n v="0"/>
    <n v="48639.73"/>
  </r>
  <r>
    <n v="20261000"/>
    <x v="0"/>
    <x v="0"/>
    <x v="0"/>
    <s v="USD"/>
    <x v="0"/>
    <s v="Gobierno General"/>
    <s v="Gobierno Central "/>
    <s v="PGE"/>
    <s v="Préstamos"/>
    <x v="20"/>
    <x v="0"/>
    <x v="2"/>
    <x v="3"/>
    <s v="1358-OC-EC"/>
    <s v="1358-OC-EC"/>
    <s v="BID"/>
    <n v="576747.20799999998"/>
    <n v="0"/>
    <n v="0"/>
    <n v="0"/>
    <n v="0"/>
    <n v="0"/>
    <n v="0"/>
    <n v="0"/>
    <n v="576747.20799999998"/>
    <d v="2003-07-30T00:00:00"/>
    <d v="2028-07-30T00:00:00"/>
    <n v="4800000"/>
    <n v="3460484"/>
    <n v="3.4166666666666665"/>
    <n v="25"/>
    <n v="5.3900000000000003E-2"/>
    <s v="FIJA"/>
    <n v="0"/>
    <n v="3.33"/>
    <n v="25"/>
    <n v="5.3900000000000003E-2"/>
    <s v="BID"/>
    <x v="20"/>
    <n v="15629.69"/>
    <n v="24783"/>
    <n v="15777.72"/>
    <n v="678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2.69"/>
    <n v="22562.51"/>
    <n v="62975.199999999997"/>
  </r>
  <r>
    <n v="20257000"/>
    <x v="0"/>
    <x v="0"/>
    <x v="0"/>
    <s v="USD"/>
    <x v="0"/>
    <s v="Gobierno General"/>
    <s v="Gobierno Central "/>
    <s v="PGE"/>
    <s v="Préstamos"/>
    <x v="20"/>
    <x v="0"/>
    <x v="2"/>
    <x v="3"/>
    <s v="1373-OC-EC"/>
    <s v="1373-OC-EC"/>
    <s v="BID"/>
    <n v="4269753.68"/>
    <n v="0"/>
    <n v="0"/>
    <n v="0"/>
    <n v="0"/>
    <n v="0"/>
    <n v="0"/>
    <n v="0"/>
    <n v="4269753.68"/>
    <d v="2002-05-22T00:00:00"/>
    <d v="2027-05-22T00:00:00"/>
    <n v="40000000"/>
    <n v="35187390.920000002"/>
    <n v="2.2277777777777779"/>
    <n v="25"/>
    <n v="5.3900000000000003E-2"/>
    <s v="FIJA"/>
    <n v="0"/>
    <n v="2.14"/>
    <n v="25"/>
    <n v="5.3900000000000003E-2"/>
    <s v="BID"/>
    <x v="20"/>
    <n v="206936.59"/>
    <n v="114880.70999999999"/>
    <n v="22824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817.3"/>
    <n v="22824.82"/>
    <n v="344642.12"/>
  </r>
  <r>
    <n v="20256000"/>
    <x v="0"/>
    <x v="0"/>
    <x v="0"/>
    <s v="USD"/>
    <x v="0"/>
    <s v="Gobierno General"/>
    <s v="Gobierno Central "/>
    <s v="PGE"/>
    <s v="Préstamos"/>
    <x v="20"/>
    <x v="0"/>
    <x v="2"/>
    <x v="3"/>
    <s v="1376-OC-EC"/>
    <s v="1376-OC-EC"/>
    <s v="BID"/>
    <n v="1876770.8"/>
    <n v="0"/>
    <n v="0"/>
    <n v="0"/>
    <n v="0"/>
    <n v="0"/>
    <n v="0"/>
    <n v="0"/>
    <n v="1876770.8"/>
    <d v="2002-05-22T00:00:00"/>
    <d v="2027-05-22T00:00:00"/>
    <n v="15200000"/>
    <n v="15080000"/>
    <n v="2.2277777777777779"/>
    <n v="25"/>
    <n v="5.3900000000000003E-2"/>
    <s v="FIJA"/>
    <n v="0"/>
    <n v="2.14"/>
    <n v="25"/>
    <n v="5.3900000000000003E-2"/>
    <s v="BID"/>
    <x v="20"/>
    <n v="90959.010000000009"/>
    <n v="50495.82"/>
    <n v="1003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454.83000000002"/>
    <n v="10032.65"/>
    <n v="151487.48000000001"/>
  </r>
  <r>
    <n v="20259000"/>
    <x v="0"/>
    <x v="0"/>
    <x v="0"/>
    <s v="USD"/>
    <x v="0"/>
    <s v="Gobierno General"/>
    <s v="Gobierno Central "/>
    <s v="PGE"/>
    <s v="Préstamos"/>
    <x v="20"/>
    <x v="0"/>
    <x v="2"/>
    <x v="3"/>
    <s v="1416-OC-EC"/>
    <s v="1416-OC-EC"/>
    <s v="BID"/>
    <n v="3429508.62"/>
    <n v="0"/>
    <n v="0"/>
    <n v="0"/>
    <n v="0"/>
    <n v="0"/>
    <n v="0"/>
    <n v="0"/>
    <n v="3429508.62"/>
    <d v="2002-12-16T00:00:00"/>
    <d v="2027-12-16T00:00:00"/>
    <n v="25000000"/>
    <n v="24515611.170000002"/>
    <n v="2.7944444444444443"/>
    <n v="25"/>
    <n v="5.4579999999999997E-2"/>
    <s v="FIJA"/>
    <n v="0"/>
    <n v="2.71"/>
    <n v="25"/>
    <n v="5.4579999999999997E-2"/>
    <s v="BID"/>
    <x v="20"/>
    <n v="171540.85"/>
    <n v="109146.82"/>
    <n v="46752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687.67000000004"/>
    <n v="46752.78"/>
    <n v="327440.45000000007"/>
  </r>
  <r>
    <n v="20260000"/>
    <x v="0"/>
    <x v="0"/>
    <x v="0"/>
    <s v="USD"/>
    <x v="0"/>
    <s v="Gobierno General"/>
    <s v="Gobierno Central "/>
    <s v="PGE"/>
    <s v="Préstamos"/>
    <x v="20"/>
    <x v="0"/>
    <x v="2"/>
    <x v="3"/>
    <s v="1420-OC-EC"/>
    <s v="1420-OC-EC"/>
    <s v="BID"/>
    <n v="1269514.94"/>
    <n v="0"/>
    <n v="0"/>
    <n v="0"/>
    <n v="0"/>
    <n v="0"/>
    <n v="0"/>
    <n v="0"/>
    <n v="1269514.94"/>
    <d v="2003-02-12T00:00:00"/>
    <d v="2028-02-12T00:00:00"/>
    <n v="10000000"/>
    <n v="8666462.0299999993"/>
    <n v="2.95"/>
    <n v="25"/>
    <n v="5.4609999999999999E-2"/>
    <s v="FIJA"/>
    <n v="0"/>
    <n v="2.87"/>
    <n v="25"/>
    <n v="5.4609999999999999E-2"/>
    <s v="BID"/>
    <x v="20"/>
    <n v="34856.69"/>
    <n v="52766.47"/>
    <n v="29336.1"/>
    <n v="590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623.16"/>
    <n v="35241.83"/>
    <n v="122864.99"/>
  </r>
  <r>
    <n v="20262000"/>
    <x v="0"/>
    <x v="0"/>
    <x v="0"/>
    <s v="USD"/>
    <x v="0"/>
    <s v="Gobierno General"/>
    <s v="Gobierno Central "/>
    <s v="PGE"/>
    <s v="Préstamos"/>
    <x v="20"/>
    <x v="0"/>
    <x v="2"/>
    <x v="3"/>
    <s v="1466-OC-EC"/>
    <s v="1466-OC-EC"/>
    <s v="BID"/>
    <n v="34650000"/>
    <n v="0"/>
    <n v="0"/>
    <n v="0"/>
    <n v="0"/>
    <n v="0"/>
    <n v="0"/>
    <n v="0"/>
    <n v="34650000"/>
    <d v="2003-08-27T00:00:00"/>
    <d v="2028-08-27T00:00:00"/>
    <n v="200000000"/>
    <n v="198000000"/>
    <n v="3.4916666666666667"/>
    <n v="25"/>
    <n v="5.4719999999999998E-2"/>
    <s v="FIJA"/>
    <n v="0"/>
    <n v="3.41"/>
    <n v="25"/>
    <n v="5.4719999999999998E-2"/>
    <s v="BID"/>
    <x v="20"/>
    <n v="953290.8"/>
    <n v="1511571.6"/>
    <n v="962319.6"/>
    <n v="413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4862.4000000004"/>
    <n v="1376139.6"/>
    <n v="3841002.0000000005"/>
  </r>
  <r>
    <n v="20264000"/>
    <x v="0"/>
    <x v="0"/>
    <x v="0"/>
    <s v="USD"/>
    <x v="0"/>
    <s v="Gobierno General"/>
    <s v="Gobierno Central "/>
    <s v="PGE"/>
    <s v="Préstamos"/>
    <x v="20"/>
    <x v="0"/>
    <x v="2"/>
    <x v="3"/>
    <s v="1531-OC-EC"/>
    <s v="1531-OC-EC"/>
    <s v="BID"/>
    <n v="3039909.76"/>
    <n v="0"/>
    <n v="303990.98"/>
    <n v="53010.6"/>
    <n v="0"/>
    <n v="0"/>
    <n v="0"/>
    <n v="0"/>
    <n v="2735918.78"/>
    <d v="2004-10-26T00:00:00"/>
    <d v="2029-10-26T00:00:00"/>
    <n v="12400000"/>
    <n v="11944835.029999999"/>
    <n v="4.6555555555555559"/>
    <n v="25"/>
    <n v="5.5E-2"/>
    <s v="FIJA"/>
    <n v="0"/>
    <n v="4.57"/>
    <n v="25"/>
    <n v="5.5E-2"/>
    <s v="BID"/>
    <x v="20"/>
    <n v="48046.33"/>
    <n v="79843.83"/>
    <n v="58548.25"/>
    <n v="37369.379999999997"/>
    <n v="1595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90.16"/>
    <n v="111874.73000000001"/>
    <n v="239764.89"/>
  </r>
  <r>
    <n v="20266000"/>
    <x v="0"/>
    <x v="0"/>
    <x v="0"/>
    <s v="USD"/>
    <x v="0"/>
    <s v="Gobierno General"/>
    <s v="Gobierno Central "/>
    <s v="PGE"/>
    <s v="Préstamos"/>
    <x v="20"/>
    <x v="0"/>
    <x v="2"/>
    <x v="3"/>
    <s v="1707-OC-EC"/>
    <s v="1707-OC-EC"/>
    <s v="BID"/>
    <n v="396192.2"/>
    <n v="0"/>
    <n v="0"/>
    <n v="0"/>
    <n v="0"/>
    <n v="0"/>
    <n v="0"/>
    <n v="0"/>
    <n v="396192.2"/>
    <d v="2006-05-25T00:00:00"/>
    <d v="2026-05-25T00:00:00"/>
    <n v="5000000"/>
    <n v="4343173.07"/>
    <n v="1.2361111111111112"/>
    <n v="20"/>
    <n v="4.2626999999999998E-2"/>
    <s v="FIJA"/>
    <n v="0"/>
    <n v="1.1499999999999999"/>
    <n v="20"/>
    <n v="4.2626999999999998E-2"/>
    <s v="BID"/>
    <x v="20"/>
    <n v="14245.74"/>
    <n v="283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76.12"/>
    <n v="0"/>
    <n v="17076.12"/>
  </r>
  <r>
    <n v="20272000"/>
    <x v="0"/>
    <x v="0"/>
    <x v="0"/>
    <s v="USD"/>
    <x v="0"/>
    <s v="Gobierno General"/>
    <s v="Gobierno Central "/>
    <s v="PGE"/>
    <s v="Préstamos"/>
    <x v="20"/>
    <x v="0"/>
    <x v="2"/>
    <x v="3"/>
    <s v="1754-OC-EC"/>
    <s v="1754-OC-EC"/>
    <s v="BID"/>
    <n v="34285714.277000003"/>
    <n v="0"/>
    <n v="0"/>
    <n v="0"/>
    <n v="0"/>
    <n v="0"/>
    <n v="0"/>
    <n v="0"/>
    <n v="34285714.277000003"/>
    <d v="2007-12-12T00:00:00"/>
    <d v="2032-12-12T00:00:00"/>
    <n v="90000000"/>
    <n v="90000000"/>
    <n v="7.7833333333333332"/>
    <n v="25"/>
    <n v="5.3900000000000003E-2"/>
    <s v="FIJA"/>
    <n v="0"/>
    <n v="7.7"/>
    <n v="25"/>
    <n v="5.3900000000000003E-2"/>
    <s v="BID"/>
    <x v="20"/>
    <n v="1407923.63"/>
    <n v="1226240.01"/>
    <n v="1044556.39"/>
    <n v="865361.58"/>
    <n v="681189.13"/>
    <n v="499505.52"/>
    <n v="317821.90000000002"/>
    <n v="136636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4163.6399999997"/>
    <n v="3545070.56"/>
    <n v="6179234.1999999993"/>
  </r>
  <r>
    <n v="20270000"/>
    <x v="0"/>
    <x v="0"/>
    <x v="0"/>
    <s v="USD"/>
    <x v="0"/>
    <s v="Gobierno General"/>
    <s v="Gobierno Central "/>
    <s v="PGE"/>
    <s v="Préstamos"/>
    <x v="20"/>
    <x v="0"/>
    <x v="2"/>
    <x v="3"/>
    <s v="1791-OC-EC"/>
    <s v="1791-OC-EC"/>
    <s v="BID"/>
    <n v="6896551.75"/>
    <n v="0"/>
    <n v="0"/>
    <n v="0"/>
    <n v="0"/>
    <n v="0"/>
    <n v="0"/>
    <n v="0"/>
    <n v="6896551.75"/>
    <d v="2007-06-29T00:00:00"/>
    <d v="2026-12-15T00:00:00"/>
    <n v="50000000"/>
    <n v="50000000"/>
    <n v="1.7916666666666667"/>
    <n v="19.461111111111112"/>
    <n v="5.3900000000000003E-2"/>
    <s v="FIJA"/>
    <n v="0"/>
    <n v="1.71"/>
    <n v="19.46"/>
    <n v="5.3900000000000003E-2"/>
    <s v="BID"/>
    <x v="20"/>
    <n v="325131.31999999995"/>
    <n v="13926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400.56999999995"/>
    <n v="0"/>
    <n v="464400.56999999995"/>
  </r>
  <r>
    <n v="20273000"/>
    <x v="0"/>
    <x v="0"/>
    <x v="0"/>
    <s v="USD"/>
    <x v="0"/>
    <s v="Gobierno General"/>
    <s v="Gobierno Central "/>
    <s v="PGE"/>
    <s v="Préstamos"/>
    <x v="20"/>
    <x v="0"/>
    <x v="2"/>
    <x v="3"/>
    <s v="1923-BL-OC/EC"/>
    <s v="1923-BL-OC/EC"/>
    <s v="BID"/>
    <n v="20216326.539999999"/>
    <n v="0"/>
    <n v="0"/>
    <n v="0"/>
    <n v="0"/>
    <n v="0"/>
    <n v="0"/>
    <n v="0"/>
    <n v="20216326.539999999"/>
    <d v="2007-12-12T00:00:00"/>
    <d v="2037-12-12T00:00:00"/>
    <n v="38100000"/>
    <n v="38100000"/>
    <n v="12.783333333333333"/>
    <n v="30"/>
    <n v="5.3900000000000003E-2"/>
    <s v="FIJA"/>
    <n v="0"/>
    <n v="12.7"/>
    <n v="30"/>
    <n v="5.3900000000000003E-2"/>
    <s v="BID"/>
    <x v="20"/>
    <n v="1068647.5899999999"/>
    <n v="984827.59000000008"/>
    <n v="901007.59"/>
    <n v="819484.03"/>
    <n v="733367.59"/>
    <n v="649547.59"/>
    <n v="565727.59"/>
    <n v="483285.45"/>
    <n v="398087.59"/>
    <n v="314267.59000000003"/>
    <n v="230447.59"/>
    <n v="147086.87"/>
    <n v="62807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3475.18"/>
    <n v="5305117.0699999994"/>
    <n v="7358592.2499999991"/>
  </r>
  <r>
    <n v="20275000"/>
    <x v="0"/>
    <x v="0"/>
    <x v="0"/>
    <s v="USD"/>
    <x v="0"/>
    <s v="Gobierno General"/>
    <s v="Gobierno Central "/>
    <s v="PGE"/>
    <s v="Préstamos"/>
    <x v="20"/>
    <x v="0"/>
    <x v="2"/>
    <x v="3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783333333333335"/>
    <n v="40"/>
    <n v="2.5000000000000001E-3"/>
    <s v="FIJA"/>
    <n v="0"/>
    <n v="22.7"/>
    <n v="40"/>
    <n v="2.5000000000000001E-3"/>
    <s v="BID"/>
    <x v="20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0"/>
    <n v="0"/>
    <n v="0"/>
    <n v="0"/>
    <n v="0"/>
    <n v="0"/>
    <n v="0"/>
    <n v="0"/>
    <n v="0"/>
    <n v="0"/>
    <n v="0"/>
    <n v="0"/>
    <n v="0"/>
    <n v="0"/>
    <n v="0"/>
    <n v="0"/>
    <n v="47500"/>
    <n v="499075.3"/>
    <n v="546575.30000000005"/>
  </r>
  <r>
    <n v="20276000"/>
    <x v="0"/>
    <x v="0"/>
    <x v="0"/>
    <s v="USD"/>
    <x v="0"/>
    <s v="Gobierno General"/>
    <s v="Gobierno Central "/>
    <s v="PGE"/>
    <s v="Préstamos"/>
    <x v="20"/>
    <x v="0"/>
    <x v="2"/>
    <x v="3"/>
    <s v="1924-OC-EC"/>
    <s v="1924-OC-EC"/>
    <s v="BID"/>
    <n v="91791860.721000001"/>
    <n v="0"/>
    <n v="0"/>
    <n v="0"/>
    <n v="0"/>
    <n v="0"/>
    <n v="0"/>
    <n v="0"/>
    <n v="91791860.721000001"/>
    <d v="2007-12-12T00:00:00"/>
    <d v="2032-12-12T00:00:00"/>
    <n v="246400000"/>
    <n v="246400000"/>
    <n v="7.7833333333333332"/>
    <n v="25"/>
    <n v="5.3900000000000003E-2"/>
    <s v="FIJA"/>
    <n v="0"/>
    <n v="7.7"/>
    <n v="25"/>
    <n v="5.3900000000000003E-2"/>
    <s v="BID"/>
    <x v="20"/>
    <n v="3390283.23"/>
    <n v="2952788.67"/>
    <n v="2515294.09"/>
    <n v="2083792.6"/>
    <n v="1640304.98"/>
    <n v="1202810.3999999999"/>
    <n v="765315.83"/>
    <n v="32901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3071.9000000004"/>
    <n v="8536537.7800000012"/>
    <n v="14879609.680000002"/>
  </r>
  <r>
    <n v="20278000"/>
    <x v="0"/>
    <x v="0"/>
    <x v="0"/>
    <s v="USD"/>
    <x v="0"/>
    <s v="Gobierno General"/>
    <s v="Gobierno Central "/>
    <s v="PGE"/>
    <s v="Préstamos"/>
    <x v="20"/>
    <x v="0"/>
    <x v="2"/>
    <x v="3"/>
    <s v="2113/OC-EC"/>
    <s v="2113/OC-EC"/>
    <s v="BID"/>
    <n v="600000"/>
    <n v="0"/>
    <n v="0"/>
    <n v="0"/>
    <n v="0"/>
    <n v="0"/>
    <n v="0"/>
    <n v="0"/>
    <n v="600000"/>
    <d v="2009-03-31T00:00:00"/>
    <d v="2029-03-31T00:00:00"/>
    <n v="2400000"/>
    <n v="2400000"/>
    <n v="4.083333333333333"/>
    <n v="20"/>
    <n v="1.6079E-2"/>
    <s v="FIJA"/>
    <n v="0"/>
    <n v="4"/>
    <n v="20"/>
    <n v="1.6079E-2"/>
    <s v="BID"/>
    <x v="20"/>
    <n v="4836.92"/>
    <n v="7836.8600000000006"/>
    <n v="5425.01"/>
    <n v="3023.07"/>
    <n v="601.3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73.78"/>
    <n v="9049.39"/>
    <n v="21723.17"/>
  </r>
  <r>
    <n v="20277000"/>
    <x v="0"/>
    <x v="0"/>
    <x v="0"/>
    <s v="USD"/>
    <x v="0"/>
    <s v="Gobierno General"/>
    <s v="Gobierno Central "/>
    <s v="PGE"/>
    <s v="Préstamos"/>
    <x v="20"/>
    <x v="0"/>
    <x v="2"/>
    <x v="3"/>
    <s v="2114/BL-EC-OC"/>
    <s v="2114/BL-EC-OC"/>
    <s v="BID"/>
    <n v="4627592.41"/>
    <n v="0"/>
    <n v="0"/>
    <n v="0"/>
    <n v="0"/>
    <n v="0"/>
    <n v="0"/>
    <n v="0"/>
    <n v="4627592.41"/>
    <d v="2009-03-31T00:00:00"/>
    <d v="2039-03-31T00:00:00"/>
    <n v="38080000"/>
    <n v="8098286.7699999996"/>
    <n v="14.083333333333334"/>
    <n v="30"/>
    <n v="3.6799999999999999E-2"/>
    <s v="FIJA"/>
    <n v="0"/>
    <n v="14"/>
    <n v="30"/>
    <n v="3.6799999999999999E-2"/>
    <s v="BID"/>
    <x v="20"/>
    <n v="85380.98"/>
    <n v="161164.09999999998"/>
    <n v="149000.15"/>
    <n v="137219.44"/>
    <n v="124672.23"/>
    <n v="112508.27"/>
    <n v="100344.31"/>
    <n v="88430.3"/>
    <n v="76016.399999999994"/>
    <n v="63852.45"/>
    <n v="51688.49"/>
    <n v="39641.17"/>
    <n v="27360.57"/>
    <n v="15196.61"/>
    <n v="303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545.07999999996"/>
    <n v="988963.04999999993"/>
    <n v="1235508.1299999999"/>
  </r>
  <r>
    <n v="20279000"/>
    <x v="0"/>
    <x v="0"/>
    <x v="0"/>
    <s v="USD"/>
    <x v="0"/>
    <s v="Gobierno General"/>
    <s v="Gobierno Central "/>
    <s v="PGE"/>
    <s v="Préstamos"/>
    <x v="20"/>
    <x v="0"/>
    <x v="2"/>
    <x v="3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4.083333333333332"/>
    <n v="40"/>
    <n v="2.5000000000000001E-3"/>
    <s v="FIJA"/>
    <n v="0"/>
    <n v="24"/>
    <n v="40"/>
    <n v="2.5000000000000001E-3"/>
    <s v="BID"/>
    <x v="20"/>
    <n v="2537.65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2523.7800000000002"/>
    <n v="0"/>
    <n v="0"/>
    <n v="0"/>
    <n v="0"/>
    <n v="0"/>
    <n v="0"/>
    <n v="0"/>
    <n v="0"/>
    <n v="0"/>
    <n v="0"/>
    <n v="0"/>
    <n v="0"/>
    <n v="0"/>
    <n v="0"/>
    <n v="7599.08"/>
    <n v="113958.46"/>
    <n v="121557.54000000001"/>
  </r>
  <r>
    <n v="20280000"/>
    <x v="0"/>
    <x v="0"/>
    <x v="0"/>
    <s v="USD"/>
    <x v="0"/>
    <s v="Gobierno General"/>
    <s v="Gobierno Central "/>
    <s v="PGE"/>
    <s v="Préstamos"/>
    <x v="20"/>
    <x v="0"/>
    <x v="2"/>
    <x v="3"/>
    <s v="2201/OC-EC"/>
    <s v="2201/OC-EC"/>
    <s v="BID"/>
    <n v="177572739.71599999"/>
    <n v="0"/>
    <n v="0"/>
    <n v="0"/>
    <n v="0"/>
    <n v="0"/>
    <n v="0"/>
    <n v="0"/>
    <n v="177572739.71599999"/>
    <d v="2010-02-19T00:00:00"/>
    <d v="2035-02-19T00:00:00"/>
    <n v="350000000"/>
    <n v="336662873.99000001"/>
    <n v="9.969444444444445"/>
    <n v="25"/>
    <n v="1.8360000000000001E-2"/>
    <s v="FIJA"/>
    <n v="0"/>
    <n v="9.89"/>
    <n v="25"/>
    <n v="1.8360000000000001E-2"/>
    <s v="BID"/>
    <x v="20"/>
    <n v="1649343.89"/>
    <n v="3077256.5300000003"/>
    <n v="2744654.03"/>
    <n v="2418430.2200000002"/>
    <n v="2079449.03"/>
    <n v="1746846.54"/>
    <n v="1414244.03"/>
    <n v="1084375.27"/>
    <n v="749039.05"/>
    <n v="416436.55"/>
    <n v="8383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6600.42"/>
    <n v="12737308.780000001"/>
    <n v="17463909.200000003"/>
  </r>
  <r>
    <n v="20281000"/>
    <x v="0"/>
    <x v="0"/>
    <x v="0"/>
    <s v="USD"/>
    <x v="0"/>
    <s v="Gobierno General"/>
    <s v="Gobierno Central "/>
    <s v="PGE"/>
    <s v="Préstamos"/>
    <x v="20"/>
    <x v="0"/>
    <x v="2"/>
    <x v="3"/>
    <s v="2279-OC-EC"/>
    <s v="2279-OC-EC"/>
    <s v="BID"/>
    <n v="47561961.906000003"/>
    <n v="0"/>
    <n v="0"/>
    <n v="0"/>
    <n v="0"/>
    <n v="0"/>
    <n v="0"/>
    <n v="0"/>
    <n v="47561961.906000003"/>
    <d v="2010-03-22T00:00:00"/>
    <d v="2035-03-22T00:00:00"/>
    <n v="100000000"/>
    <n v="99880120"/>
    <n v="10.061111111111112"/>
    <n v="25"/>
    <n v="1.8329999999999999E-2"/>
    <s v="FIJA"/>
    <n v="0"/>
    <n v="9.98"/>
    <n v="25"/>
    <n v="1.8329999999999999E-2"/>
    <s v="BID"/>
    <x v="20"/>
    <n v="439488.17"/>
    <n v="806245.82"/>
    <n v="719064.74"/>
    <n v="633675.06000000006"/>
    <n v="544702.59"/>
    <n v="457521.51"/>
    <n v="370340.44"/>
    <n v="283995.34000000003"/>
    <n v="195978.28"/>
    <n v="108797.21"/>
    <n v="2161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5733.99"/>
    <n v="3335691.3"/>
    <n v="4581425.29"/>
  </r>
  <r>
    <n v="20282000"/>
    <x v="0"/>
    <x v="0"/>
    <x v="0"/>
    <s v="USD"/>
    <x v="0"/>
    <s v="Gobierno General"/>
    <s v="Gobierno Central "/>
    <s v="PGE"/>
    <s v="Préstamos"/>
    <x v="20"/>
    <x v="0"/>
    <x v="2"/>
    <x v="3"/>
    <s v="2340-OC-EC"/>
    <s v="2340-OC-EC"/>
    <s v="BID"/>
    <n v="39723057.619999997"/>
    <n v="0"/>
    <n v="0"/>
    <n v="0"/>
    <n v="0"/>
    <n v="0"/>
    <n v="0"/>
    <n v="0"/>
    <n v="39723057.619999997"/>
    <d v="2010-12-13T00:00:00"/>
    <d v="2035-12-13T00:00:00"/>
    <n v="75000000"/>
    <n v="75000000"/>
    <n v="10.786111111111111"/>
    <n v="25"/>
    <n v="1.7909999999999999E-2"/>
    <s v="FIJA"/>
    <n v="0"/>
    <n v="10.7"/>
    <n v="25"/>
    <n v="1.7909999999999999E-2"/>
    <s v="BID"/>
    <x v="20"/>
    <n v="695226.58"/>
    <n v="630550.21"/>
    <n v="565873.85"/>
    <n v="502615.05"/>
    <n v="436521.14"/>
    <n v="371844.77"/>
    <n v="307168.40999999997"/>
    <n v="243200.83"/>
    <n v="177815.69"/>
    <n v="113139.33"/>
    <n v="48462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5776.79"/>
    <n v="2766642.0400000005"/>
    <n v="4092418.8300000005"/>
  </r>
  <r>
    <n v="20283000"/>
    <x v="0"/>
    <x v="0"/>
    <x v="0"/>
    <s v="USD"/>
    <x v="0"/>
    <s v="Gobierno General"/>
    <s v="Gobierno Central "/>
    <s v="PGE"/>
    <s v="Préstamos"/>
    <x v="20"/>
    <x v="0"/>
    <x v="2"/>
    <x v="3"/>
    <s v="2377-OC-EC"/>
    <s v="2377-OC-EC"/>
    <s v="BID"/>
    <n v="14923968.449999999"/>
    <n v="0"/>
    <n v="0"/>
    <n v="0"/>
    <n v="0"/>
    <n v="0"/>
    <n v="0"/>
    <n v="0"/>
    <n v="14923968.449999999"/>
    <d v="2011-01-10T00:00:00"/>
    <d v="2036-01-10T00:00:00"/>
    <n v="30000000"/>
    <n v="27053570.93"/>
    <n v="10.861111111111111"/>
    <n v="25"/>
    <n v="1.7781000000000002E-2"/>
    <s v="FIJA"/>
    <n v="0"/>
    <n v="10.78"/>
    <n v="25"/>
    <n v="1.7781000000000002E-2"/>
    <s v="BID"/>
    <x v="20"/>
    <n v="131591.01"/>
    <n v="247319.72"/>
    <n v="223195.79"/>
    <n v="199600.62"/>
    <n v="174947.97"/>
    <n v="150824.04"/>
    <n v="126700.13"/>
    <n v="102840.59"/>
    <n v="78452.3"/>
    <n v="54328.38"/>
    <n v="30204.47"/>
    <n v="608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910.73"/>
    <n v="1147174.8399999999"/>
    <n v="1526085.5699999998"/>
  </r>
  <r>
    <n v="20288000"/>
    <x v="0"/>
    <x v="0"/>
    <x v="0"/>
    <s v="USD"/>
    <x v="0"/>
    <s v="Gobierno General"/>
    <s v="Gobierno Central "/>
    <s v="PGE"/>
    <s v="Préstamos"/>
    <x v="20"/>
    <x v="0"/>
    <x v="2"/>
    <x v="3"/>
    <s v="2431/OC-EC"/>
    <s v="2431/OC-EC"/>
    <s v="BID"/>
    <n v="40336373.149999999"/>
    <n v="0"/>
    <n v="0"/>
    <n v="0"/>
    <n v="0"/>
    <n v="0"/>
    <n v="0"/>
    <n v="0"/>
    <n v="40336373.149999999"/>
    <d v="2011-03-27T00:00:00"/>
    <d v="2036-03-27T00:00:00"/>
    <n v="100000000"/>
    <n v="75711466.640000001"/>
    <n v="11.074999999999999"/>
    <n v="25"/>
    <n v="1.8020000000000001E-2"/>
    <s v="FIJA"/>
    <n v="0"/>
    <n v="10.99"/>
    <n v="25"/>
    <n v="1.8020000000000001E-2"/>
    <s v="BID"/>
    <x v="20"/>
    <n v="366417.82"/>
    <n v="677166.92999999993"/>
    <n v="611088.62"/>
    <n v="546549.12"/>
    <n v="478931.99"/>
    <n v="412853.68"/>
    <n v="346775.37"/>
    <n v="281511.71999999997"/>
    <n v="214618.74"/>
    <n v="148540.43"/>
    <n v="82462.11"/>
    <n v="164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3584.75"/>
    <n v="3139806.1"/>
    <n v="4183390.85"/>
  </r>
  <r>
    <n v="20284000"/>
    <x v="0"/>
    <x v="0"/>
    <x v="0"/>
    <s v="USD"/>
    <x v="0"/>
    <s v="Gobierno General"/>
    <s v="Gobierno Central "/>
    <s v="PGE"/>
    <s v="Préstamos"/>
    <x v="20"/>
    <x v="0"/>
    <x v="2"/>
    <x v="3"/>
    <s v="2457/OC-EC"/>
    <s v="2457/OC-EC"/>
    <s v="BID"/>
    <n v="33890476.200000003"/>
    <n v="0"/>
    <n v="0"/>
    <n v="0"/>
    <n v="0"/>
    <n v="0"/>
    <n v="0"/>
    <n v="0"/>
    <n v="33890476.200000003"/>
    <d v="2011-02-01T00:00:00"/>
    <d v="2036-02-01T00:00:00"/>
    <n v="64700000"/>
    <n v="64700000"/>
    <n v="10.919444444444444"/>
    <n v="25"/>
    <n v="1.7995000000000001E-2"/>
    <s v="FIJA"/>
    <n v="0"/>
    <n v="10.84"/>
    <n v="25"/>
    <n v="1.7995000000000001E-2"/>
    <s v="BID"/>
    <x v="20"/>
    <n v="302423.28999999998"/>
    <n v="568391.73"/>
    <n v="512950"/>
    <n v="458723.42"/>
    <n v="402066.52"/>
    <n v="346624.79"/>
    <n v="291183.05"/>
    <n v="236348.89"/>
    <n v="180299.57"/>
    <n v="124857.83"/>
    <n v="69416.100000000006"/>
    <n v="1397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0815.02"/>
    <n v="2636444.5299999998"/>
    <n v="3507259.55"/>
  </r>
  <r>
    <n v="20285000"/>
    <x v="0"/>
    <x v="0"/>
    <x v="0"/>
    <s v="USD"/>
    <x v="0"/>
    <s v="Gobierno General"/>
    <s v="Gobierno Central "/>
    <s v="PGE"/>
    <s v="Préstamos"/>
    <x v="20"/>
    <x v="0"/>
    <x v="2"/>
    <x v="3"/>
    <s v="2461/OC-EC"/>
    <s v="2461/OC-EC"/>
    <s v="BID"/>
    <n v="47098864.619999997"/>
    <n v="0"/>
    <n v="0"/>
    <n v="0"/>
    <n v="0"/>
    <n v="0"/>
    <n v="0"/>
    <n v="0"/>
    <n v="47098864.619999997"/>
    <d v="2011-02-01T00:00:00"/>
    <d v="2036-02-01T00:00:00"/>
    <n v="90000000"/>
    <n v="89391856.319999993"/>
    <n v="10.919444444444444"/>
    <n v="25"/>
    <n v="1.7995000000000001E-2"/>
    <s v="FIJA"/>
    <n v="0"/>
    <n v="10.84"/>
    <n v="25"/>
    <n v="1.7995000000000001E-2"/>
    <s v="BID"/>
    <x v="20"/>
    <n v="420288.98"/>
    <n v="789915.3"/>
    <n v="712865.83"/>
    <n v="637505.13"/>
    <n v="558766.91"/>
    <n v="481717.46"/>
    <n v="404667.99"/>
    <n v="328462.90000000002"/>
    <n v="250569.07"/>
    <n v="173519.6"/>
    <n v="96470.14"/>
    <n v="1942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0204.28"/>
    <n v="3663965.7100000004"/>
    <n v="4874169.99"/>
  </r>
  <r>
    <n v="20286000"/>
    <x v="0"/>
    <x v="0"/>
    <x v="0"/>
    <s v="USD"/>
    <x v="0"/>
    <s v="Gobierno General"/>
    <s v="Gobierno Central "/>
    <s v="PGE"/>
    <s v="Préstamos"/>
    <x v="20"/>
    <x v="0"/>
    <x v="2"/>
    <x v="3"/>
    <s v="2472/OC-EC"/>
    <s v="2472/OC-EC"/>
    <s v="BID"/>
    <n v="26726953.440000001"/>
    <n v="0"/>
    <n v="0"/>
    <n v="0"/>
    <n v="0"/>
    <n v="0"/>
    <n v="0"/>
    <n v="0"/>
    <n v="26726953.440000001"/>
    <d v="2011-02-01T00:00:00"/>
    <d v="2036-08-01T00:00:00"/>
    <n v="58000000"/>
    <n v="53844460.799999997"/>
    <n v="11.419444444444444"/>
    <n v="25.5"/>
    <n v="1.7995000000000001E-2"/>
    <s v="FIJA"/>
    <n v="0"/>
    <n v="11.34"/>
    <n v="25.5"/>
    <n v="1.7995000000000001E-2"/>
    <s v="BID"/>
    <x v="20"/>
    <n v="238499.25"/>
    <n v="448249.22"/>
    <n v="404526.35"/>
    <n v="361761.8"/>
    <n v="317080.62"/>
    <n v="273357.75"/>
    <n v="229634.89"/>
    <n v="186391.17"/>
    <n v="142189.15"/>
    <n v="98466.29"/>
    <n v="54743.42"/>
    <n v="1102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748.47"/>
    <n v="2079172"/>
    <n v="2765920.4699999997"/>
  </r>
  <r>
    <n v="20287000"/>
    <x v="0"/>
    <x v="0"/>
    <x v="0"/>
    <s v="USD"/>
    <x v="0"/>
    <s v="Gobierno General"/>
    <s v="Gobierno Central "/>
    <s v="PGE"/>
    <s v="Préstamos"/>
    <x v="20"/>
    <x v="0"/>
    <x v="2"/>
    <x v="3"/>
    <s v="2487/OC-EC"/>
    <s v="2487/OC-EC"/>
    <s v="BID"/>
    <n v="37040328.119999997"/>
    <n v="0"/>
    <n v="0"/>
    <n v="0"/>
    <n v="0"/>
    <n v="0"/>
    <n v="0"/>
    <n v="0"/>
    <n v="37040328.119999997"/>
    <d v="2011-03-03T00:00:00"/>
    <d v="2036-03-03T00:00:00"/>
    <n v="78000000"/>
    <n v="73816306.129999995"/>
    <n v="11.008333333333333"/>
    <n v="25"/>
    <n v="1.805E-2"/>
    <s v="FIJA"/>
    <n v="0"/>
    <n v="10.93"/>
    <n v="25"/>
    <n v="1.805E-2"/>
    <s v="BID"/>
    <x v="20"/>
    <n v="337036.54"/>
    <n v="622868.17999999993"/>
    <n v="562088.36"/>
    <n v="502723.98"/>
    <n v="440528.74"/>
    <n v="379748.94"/>
    <n v="318969.12"/>
    <n v="258938.66"/>
    <n v="197409.5"/>
    <n v="136629.70000000001"/>
    <n v="75849.88"/>
    <n v="1515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04.72"/>
    <n v="2888040.21"/>
    <n v="3847944.9299999997"/>
  </r>
  <r>
    <n v="20292000"/>
    <x v="0"/>
    <x v="0"/>
    <x v="0"/>
    <s v="USD"/>
    <x v="0"/>
    <s v="Gobierno General"/>
    <s v="Gobierno Central "/>
    <s v="PGE"/>
    <s v="Préstamos"/>
    <x v="20"/>
    <x v="0"/>
    <x v="2"/>
    <x v="3"/>
    <s v="2584/OC-EC"/>
    <s v="2584/OC-EC"/>
    <s v="BID"/>
    <n v="1262427.27"/>
    <n v="0"/>
    <n v="50497.09"/>
    <n v="11353.32"/>
    <n v="0"/>
    <n v="0"/>
    <n v="0"/>
    <n v="0"/>
    <n v="1211930.18"/>
    <d v="2012-05-02T00:00:00"/>
    <d v="2037-05-02T00:00:00"/>
    <n v="2270161.4900000002"/>
    <n v="2270161.79"/>
    <n v="12.172222222222222"/>
    <n v="25"/>
    <n v="1.8159999999999999E-2"/>
    <s v="FIJA"/>
    <n v="0"/>
    <n v="12.09"/>
    <n v="25"/>
    <n v="1.8159999999999999E-2"/>
    <s v="BID"/>
    <x v="20"/>
    <n v="22448.09"/>
    <n v="20629.339999999997"/>
    <n v="18795.28"/>
    <n v="17008.97"/>
    <n v="15127.18"/>
    <n v="13293.12"/>
    <n v="11459.07"/>
    <n v="9652.65"/>
    <n v="7790.96"/>
    <n v="5956.9"/>
    <n v="4122.8599999999997"/>
    <n v="2296.33"/>
    <n v="45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77.429999999993"/>
    <n v="105958.06999999999"/>
    <n v="149035.5"/>
  </r>
  <r>
    <n v="20289000"/>
    <x v="0"/>
    <x v="0"/>
    <x v="0"/>
    <s v="USD"/>
    <x v="0"/>
    <s v="Gobierno General"/>
    <s v="Gobierno Central "/>
    <s v="PGE"/>
    <s v="Préstamos"/>
    <x v="20"/>
    <x v="0"/>
    <x v="2"/>
    <x v="3"/>
    <s v="2585/OC-EC"/>
    <s v="2585/OC-EC"/>
    <s v="BID"/>
    <n v="20485076.890000001"/>
    <n v="0"/>
    <n v="0"/>
    <n v="0"/>
    <n v="0"/>
    <n v="0"/>
    <n v="0"/>
    <n v="0"/>
    <n v="20485076.890000001"/>
    <d v="2011-12-02T00:00:00"/>
    <d v="2036-12-02T00:00:00"/>
    <n v="40000000"/>
    <n v="34159388.969999999"/>
    <n v="11.755555555555556"/>
    <n v="25"/>
    <n v="1.8185E-2"/>
    <s v="FIJA"/>
    <n v="0"/>
    <n v="11.67"/>
    <n v="25"/>
    <n v="1.8185E-2"/>
    <s v="BID"/>
    <x v="20"/>
    <n v="364739.01"/>
    <n v="333695.58"/>
    <n v="302652.15000000002"/>
    <n v="272374.18"/>
    <n v="240565.3"/>
    <n v="209521.87"/>
    <n v="178478.44"/>
    <n v="147860.26"/>
    <n v="116391.59"/>
    <n v="85348.160000000003"/>
    <n v="54304.74"/>
    <n v="2334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434.59000000008"/>
    <n v="1630843.0500000003"/>
    <n v="2329277.6400000006"/>
  </r>
  <r>
    <n v="20291000"/>
    <x v="0"/>
    <x v="0"/>
    <x v="0"/>
    <s v="USD"/>
    <x v="0"/>
    <s v="Gobierno General"/>
    <s v="Gobierno Central "/>
    <s v="PGE"/>
    <s v="Préstamos"/>
    <x v="20"/>
    <x v="0"/>
    <x v="2"/>
    <x v="3"/>
    <s v="2608/OC-EC"/>
    <s v="2608/OC-EC"/>
    <s v="BID"/>
    <n v="21739130.379000001"/>
    <n v="0"/>
    <n v="869565.22"/>
    <n v="195505.31"/>
    <n v="0"/>
    <n v="0"/>
    <n v="0"/>
    <n v="0"/>
    <n v="20869565.159000002"/>
    <d v="2012-05-02T00:00:00"/>
    <d v="2037-05-02T00:00:00"/>
    <n v="40000000"/>
    <n v="40000000"/>
    <n v="12.172222222222222"/>
    <n v="25"/>
    <n v="1.8159999999999999E-2"/>
    <s v="FIJA"/>
    <n v="0"/>
    <n v="12.09"/>
    <n v="25"/>
    <n v="1.8159999999999999E-2"/>
    <s v="BID"/>
    <x v="20"/>
    <n v="386558.45999999996"/>
    <n v="355239.44999999995"/>
    <n v="323656.84000000003"/>
    <n v="292896.24"/>
    <n v="260491.63"/>
    <n v="228909.02"/>
    <n v="197326.41"/>
    <n v="166219.70000000001"/>
    <n v="134161.19"/>
    <n v="102578.58"/>
    <n v="70995.97"/>
    <n v="39543.160000000003"/>
    <n v="783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1797.90999999992"/>
    <n v="1824609.4999999998"/>
    <n v="2566407.4099999997"/>
  </r>
  <r>
    <n v="20297000"/>
    <x v="0"/>
    <x v="0"/>
    <x v="0"/>
    <s v="USD"/>
    <x v="0"/>
    <s v="Gobierno General"/>
    <s v="Gobierno Central "/>
    <s v="PGE"/>
    <s v="Préstamos"/>
    <x v="20"/>
    <x v="0"/>
    <x v="2"/>
    <x v="3"/>
    <s v="2651/OC-EC"/>
    <s v="2651/OC-EC"/>
    <s v="BID"/>
    <n v="30952380.960000001"/>
    <n v="0"/>
    <n v="0"/>
    <n v="0"/>
    <n v="0"/>
    <n v="0"/>
    <n v="0"/>
    <n v="0"/>
    <n v="30952380.960000001"/>
    <d v="2012-11-30T00:00:00"/>
    <d v="2037-11-30T00:00:00"/>
    <n v="50000000"/>
    <n v="50000000"/>
    <n v="12.75"/>
    <n v="25"/>
    <n v="1.8373E-2"/>
    <s v="FIJA"/>
    <n v="0"/>
    <n v="12.67"/>
    <n v="25"/>
    <n v="1.8373E-2"/>
    <s v="BID"/>
    <x v="20"/>
    <n v="557661.89999999991"/>
    <n v="513916.66000000003"/>
    <n v="470171.43"/>
    <n v="427624.68"/>
    <n v="382680.95"/>
    <n v="338935.71"/>
    <n v="295190.46999999997"/>
    <n v="252164.33"/>
    <n v="207699.99"/>
    <n v="163954.76"/>
    <n v="120209.52"/>
    <n v="76703.98"/>
    <n v="32719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578.56"/>
    <n v="2768054.8599999994"/>
    <n v="3839633.4199999995"/>
  </r>
  <r>
    <n v="20290000"/>
    <x v="0"/>
    <x v="0"/>
    <x v="0"/>
    <s v="USD"/>
    <x v="0"/>
    <s v="Gobierno General"/>
    <s v="Gobierno Central "/>
    <s v="PGE"/>
    <s v="Préstamos"/>
    <x v="20"/>
    <x v="0"/>
    <x v="2"/>
    <x v="3"/>
    <s v="2653/OC-EC"/>
    <s v="2653/OC-EC"/>
    <s v="BID"/>
    <n v="149356055.61199999"/>
    <n v="0"/>
    <n v="0"/>
    <n v="0"/>
    <n v="0"/>
    <n v="0"/>
    <n v="0"/>
    <n v="0"/>
    <n v="149356055.61199999"/>
    <d v="2011-12-15T00:00:00"/>
    <d v="2036-12-15T00:00:00"/>
    <n v="250000000"/>
    <n v="248933378.06999999"/>
    <n v="11.791666666666666"/>
    <n v="25"/>
    <n v="1.8185E-2"/>
    <s v="FIJA"/>
    <n v="0"/>
    <n v="11.71"/>
    <n v="25"/>
    <n v="1.8185E-2"/>
    <s v="BID"/>
    <x v="20"/>
    <n v="2659300.6900000004"/>
    <n v="2432964.0300000003"/>
    <n v="2206627.36"/>
    <n v="1985871.61"/>
    <n v="1753954.05"/>
    <n v="1527617.39"/>
    <n v="1301280.74"/>
    <n v="1078044.5900000001"/>
    <n v="848607.44"/>
    <n v="622270.78"/>
    <n v="395934.12"/>
    <n v="17021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2264.7200000007"/>
    <n v="11890425.649999997"/>
    <n v="16982690.369999997"/>
  </r>
  <r>
    <n v="20293000"/>
    <x v="0"/>
    <x v="0"/>
    <x v="0"/>
    <s v="USD"/>
    <x v="0"/>
    <s v="Gobierno General"/>
    <s v="Gobierno Central "/>
    <s v="PGE"/>
    <s v="Préstamos"/>
    <x v="20"/>
    <x v="0"/>
    <x v="2"/>
    <x v="3"/>
    <s v="2678/OC-EC"/>
    <s v="2678/OC-EC"/>
    <s v="BID"/>
    <n v="8486354.4600000009"/>
    <n v="0"/>
    <n v="0"/>
    <n v="0"/>
    <n v="0"/>
    <n v="0"/>
    <n v="0"/>
    <n v="0"/>
    <n v="8486354.4600000009"/>
    <d v="2012-03-16T00:00:00"/>
    <d v="2037-03-16T00:00:00"/>
    <n v="14559417.130000001"/>
    <n v="14334092.779999999"/>
    <n v="12.044444444444444"/>
    <n v="25"/>
    <n v="1.8134000000000001E-2"/>
    <s v="FIJA"/>
    <n v="0"/>
    <n v="11.96"/>
    <n v="25"/>
    <n v="1.8134000000000001E-2"/>
    <s v="BID"/>
    <x v="20"/>
    <n v="77578.210000000006"/>
    <n v="144246.97999999998"/>
    <n v="131422.69"/>
    <n v="118932.17"/>
    <n v="105774.09"/>
    <n v="92949.79"/>
    <n v="80125.5"/>
    <n v="67494.44"/>
    <n v="54476.9"/>
    <n v="41652.61"/>
    <n v="28828.31"/>
    <n v="16056.72"/>
    <n v="317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825.19"/>
    <n v="740892.94"/>
    <n v="962718.12999999989"/>
  </r>
  <r>
    <n v="20295000"/>
    <x v="0"/>
    <x v="0"/>
    <x v="0"/>
    <s v="USD"/>
    <x v="0"/>
    <s v="Gobierno General"/>
    <s v="Gobierno Central "/>
    <s v="PGE"/>
    <s v="Préstamos"/>
    <x v="20"/>
    <x v="0"/>
    <x v="2"/>
    <x v="3"/>
    <s v="2761/OC-EC"/>
    <s v="2761/OC-EC"/>
    <s v="BID"/>
    <n v="2088301.61"/>
    <n v="0"/>
    <n v="0"/>
    <n v="0"/>
    <n v="0"/>
    <n v="0"/>
    <n v="0"/>
    <n v="0"/>
    <n v="2088301.61"/>
    <d v="2012-08-15T00:00:00"/>
    <d v="2037-08-15T00:00:00"/>
    <n v="10000000"/>
    <n v="2447205.3199999998"/>
    <n v="12.458333333333334"/>
    <n v="25"/>
    <n v="1.8214999999999999E-2"/>
    <s v="FIJA"/>
    <n v="0"/>
    <n v="12.38"/>
    <n v="25"/>
    <n v="1.8214999999999999E-2"/>
    <s v="BID"/>
    <x v="20"/>
    <n v="18862.88"/>
    <n v="30069.769999999997"/>
    <n v="21818.65"/>
    <n v="15812.68"/>
    <n v="11342.85"/>
    <n v="8096.47"/>
    <n v="5717.54"/>
    <n v="3984.16"/>
    <n v="2696.87"/>
    <n v="1760.79"/>
    <n v="1077.7"/>
    <n v="579.41"/>
    <n v="212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932.649999999994"/>
    <n v="73099.489999999991"/>
    <n v="122032.13999999998"/>
  </r>
  <r>
    <n v="20299000"/>
    <x v="0"/>
    <x v="0"/>
    <x v="0"/>
    <s v="USD"/>
    <x v="0"/>
    <s v="Gobierno General"/>
    <s v="Gobierno Central "/>
    <s v="PGE"/>
    <s v="Préstamos"/>
    <x v="20"/>
    <x v="0"/>
    <x v="2"/>
    <x v="3"/>
    <s v="2787/OC-EC"/>
    <s v="2787/OC-EC"/>
    <s v="BID"/>
    <n v="2139185.0099999998"/>
    <n v="0"/>
    <n v="0"/>
    <n v="0"/>
    <n v="0"/>
    <n v="0"/>
    <n v="0"/>
    <n v="0"/>
    <n v="2139185.0099999998"/>
    <d v="2013-03-15T00:00:00"/>
    <d v="2037-11-15T00:00:00"/>
    <n v="2168540.1800000002"/>
    <n v="2139185.0099999998"/>
    <n v="12.708333333333334"/>
    <n v="24.666666666666668"/>
    <n v="1.7864999999999999E-2"/>
    <s v="FIJA"/>
    <n v="0"/>
    <n v="12.62"/>
    <n v="24.67"/>
    <n v="1.7864999999999999E-2"/>
    <s v="BID"/>
    <x v="20"/>
    <n v="35477.93"/>
    <n v="26079.08"/>
    <n v="19115.96"/>
    <n v="13998.61"/>
    <n v="10135.549999999999"/>
    <n v="7304.18"/>
    <n v="5206.57"/>
    <n v="3663.49"/>
    <n v="2501.27"/>
    <n v="1648.34"/>
    <n v="1016.43"/>
    <n v="550.08000000000004"/>
    <n v="20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57.01"/>
    <n v="65341.959999999992"/>
    <n v="126898.97"/>
  </r>
  <r>
    <n v="20298000"/>
    <x v="0"/>
    <x v="0"/>
    <x v="0"/>
    <s v="USD"/>
    <x v="0"/>
    <s v="Gobierno General"/>
    <s v="Gobierno Central "/>
    <s v="PGE"/>
    <s v="Préstamos"/>
    <x v="20"/>
    <x v="0"/>
    <x v="2"/>
    <x v="3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708333333333334"/>
    <n v="24.666666666666668"/>
    <n v="1.7084999999999999E-2"/>
    <s v="FIJA"/>
    <n v="0"/>
    <n v="12.62"/>
    <n v="24.67"/>
    <n v="1.7084999999999999E-2"/>
    <s v="BID"/>
    <x v="20"/>
    <n v="1622904.15"/>
    <n v="1622904.15"/>
    <n v="1293689.1000000001"/>
    <n v="463586.91"/>
    <n v="164979.95000000001"/>
    <n v="58906.27"/>
    <n v="21024.48"/>
    <n v="7521.63"/>
    <n v="2664.43"/>
    <n v="939.06"/>
    <n v="322.82"/>
    <n v="103.17"/>
    <n v="2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5808.3"/>
    <n v="2013762.0699999998"/>
    <n v="5259570.3699999992"/>
  </r>
  <r>
    <n v="20300000"/>
    <x v="0"/>
    <x v="0"/>
    <x v="0"/>
    <s v="USD"/>
    <x v="0"/>
    <s v="Gobierno General"/>
    <s v="Gobierno Central "/>
    <s v="PGE"/>
    <s v="Préstamos"/>
    <x v="20"/>
    <x v="0"/>
    <x v="2"/>
    <x v="3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791666666666666"/>
    <n v="24.372222222222224"/>
    <n v="1.7084999999999999E-2"/>
    <s v="FIJA"/>
    <n v="0"/>
    <n v="12.71"/>
    <n v="24.37"/>
    <n v="1.7084999999999999E-2"/>
    <s v="BID"/>
    <x v="20"/>
    <n v="1608006.22"/>
    <n v="1430128.5"/>
    <n v="868314.75"/>
    <n v="528191.09"/>
    <n v="318686.36"/>
    <n v="192233.56"/>
    <n v="115313.46"/>
    <n v="68735.990000000005"/>
    <n v="40061.68"/>
    <n v="22748.6"/>
    <n v="12217.24"/>
    <n v="5830.32"/>
    <n v="191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8134.7199999997"/>
    <n v="2174247.1799999997"/>
    <n v="5212381.8999999994"/>
  </r>
  <r>
    <n v="20315000"/>
    <x v="0"/>
    <x v="0"/>
    <x v="0"/>
    <s v="USD"/>
    <x v="0"/>
    <s v="Gobierno General"/>
    <s v="Gobierno Central "/>
    <s v="PGE"/>
    <s v="Préstamos"/>
    <x v="20"/>
    <x v="0"/>
    <x v="2"/>
    <x v="3"/>
    <s v="2882-2882.1/OC-EC"/>
    <s v="2882-2882.1/OC-EC"/>
    <s v="BID"/>
    <n v="140000000"/>
    <n v="0"/>
    <n v="0"/>
    <n v="0"/>
    <n v="0"/>
    <n v="0"/>
    <n v="0"/>
    <n v="0"/>
    <n v="140000000"/>
    <d v="2015-06-16T00:00:00"/>
    <d v="2040-05-15T00:00:00"/>
    <n v="200000000"/>
    <n v="200000000"/>
    <n v="15.208333333333334"/>
    <n v="24.913888888888888"/>
    <n v="3.109E-2"/>
    <s v="FIJA"/>
    <n v="0"/>
    <n v="15.12"/>
    <n v="24.91"/>
    <n v="3.109E-2"/>
    <s v="BID"/>
    <x v="20"/>
    <n v="4264832.5"/>
    <n v="3916624.5"/>
    <n v="3656184"/>
    <n v="3666200.94"/>
    <n v="3656184"/>
    <n v="3568416.5"/>
    <n v="3220208.5"/>
    <n v="2880109.46"/>
    <n v="2523792.5"/>
    <n v="2175584.52"/>
    <n v="1827376.5"/>
    <n v="1483461.48"/>
    <n v="1130960.5"/>
    <n v="782752.5"/>
    <n v="434544.52"/>
    <n v="868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1457"/>
    <n v="31092589.419999998"/>
    <n v="39274046.420000002"/>
  </r>
  <r>
    <n v="20327000"/>
    <x v="0"/>
    <x v="0"/>
    <x v="0"/>
    <s v="USD"/>
    <x v="0"/>
    <s v="Gobierno General"/>
    <s v="Gobierno Central "/>
    <s v="PGE"/>
    <s v="Préstamos"/>
    <x v="20"/>
    <x v="0"/>
    <x v="2"/>
    <x v="3"/>
    <s v="2882/OC-EC-2"/>
    <s v="2882/OC-EC-2"/>
    <s v="BID"/>
    <n v="249800000"/>
    <n v="0"/>
    <n v="0"/>
    <n v="0"/>
    <n v="0"/>
    <n v="0"/>
    <n v="0"/>
    <n v="0"/>
    <n v="249800000"/>
    <d v="2018-09-07T00:00:00"/>
    <d v="2043-05-15T00:00:00"/>
    <n v="250000000"/>
    <n v="249800000"/>
    <n v="18.208333333333332"/>
    <n v="24.68888888888889"/>
    <n v="4.5449999999999997E-2"/>
    <s v="FIJA"/>
    <n v="0"/>
    <n v="18.12"/>
    <n v="24.69"/>
    <n v="4.5449999999999997E-2"/>
    <s v="BID"/>
    <x v="20"/>
    <n v="11075882.199999999"/>
    <n v="9349217.7599999998"/>
    <n v="8057767.3799999999"/>
    <n v="8079843.4500000002"/>
    <n v="7941710.2999999998"/>
    <n v="7481266.4500000002"/>
    <n v="7020822.5999999996"/>
    <n v="6578670.3499999996"/>
    <n v="6099934.9000000004"/>
    <n v="5639491.0499999998"/>
    <n v="5138427.22"/>
    <n v="4529632.1500000004"/>
    <n v="3895228.82"/>
    <n v="3273629.62"/>
    <n v="2652030.4300000002"/>
    <n v="2036423.31"/>
    <n v="1408832.04"/>
    <n v="787232.83"/>
    <n v="15983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25099.960000001"/>
    <n v="80780773.680000007"/>
    <n v="101205873.64000002"/>
  </r>
  <r>
    <n v="20302000"/>
    <x v="0"/>
    <x v="0"/>
    <x v="0"/>
    <s v="USD"/>
    <x v="0"/>
    <s v="Gobierno General"/>
    <s v="Gobierno Central "/>
    <s v="PGE"/>
    <s v="Préstamos"/>
    <x v="20"/>
    <x v="0"/>
    <x v="2"/>
    <x v="3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708333333333334"/>
    <n v="24.95"/>
    <n v="2.9499999999999998E-2"/>
    <s v="FIJA"/>
    <n v="0"/>
    <n v="13.62"/>
    <n v="24.95"/>
    <n v="2.9499999999999998E-2"/>
    <s v="BID"/>
    <x v="20"/>
    <n v="7876564.4900000002"/>
    <n v="7876564.4900000002"/>
    <n v="7876564.4900000002"/>
    <n v="4887541.05"/>
    <n v="2525789"/>
    <n v="1308478.96"/>
    <n v="676888.72"/>
    <n v="350309.47"/>
    <n v="179172.58"/>
    <n v="90958.88"/>
    <n v="45189.54"/>
    <n v="21512.639999999999"/>
    <n v="9121.39"/>
    <n v="2728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53128.98"/>
    <n v="17974255.389999997"/>
    <n v="33727384.369999997"/>
  </r>
  <r>
    <n v="20303000"/>
    <x v="0"/>
    <x v="0"/>
    <x v="0"/>
    <s v="USD"/>
    <x v="0"/>
    <s v="Gobierno General"/>
    <s v="Gobierno Central "/>
    <s v="PGE"/>
    <s v="Préstamos"/>
    <x v="20"/>
    <x v="0"/>
    <x v="2"/>
    <x v="3"/>
    <s v="3087/OC-EC"/>
    <s v="3087/OC-EC"/>
    <s v="BID"/>
    <n v="23625138.035"/>
    <n v="0"/>
    <n v="0"/>
    <n v="0"/>
    <n v="0"/>
    <n v="0"/>
    <n v="0"/>
    <n v="0"/>
    <n v="23625138.035"/>
    <d v="2014-03-28T00:00:00"/>
    <d v="2033-11-15T00:00:00"/>
    <n v="30000000"/>
    <n v="29950000"/>
    <n v="8.7083333333333339"/>
    <n v="19.630555555555556"/>
    <n v="1.7437000000000001E-2"/>
    <s v="FIJA"/>
    <n v="0"/>
    <n v="8.6199999999999992"/>
    <n v="19.63"/>
    <n v="1.7437000000000001E-2"/>
    <s v="BID"/>
    <x v="20"/>
    <n v="367958.45"/>
    <n v="228081.69"/>
    <n v="140498.99"/>
    <n v="85924.08"/>
    <n v="51322.69"/>
    <n v="29822.81"/>
    <n v="16360.81"/>
    <n v="7957.97"/>
    <n v="2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040.14"/>
    <n v="334541.19"/>
    <n v="930581.33000000007"/>
  </r>
  <r>
    <n v="20305000"/>
    <x v="0"/>
    <x v="0"/>
    <x v="0"/>
    <s v="USD"/>
    <x v="0"/>
    <s v="Gobierno General"/>
    <s v="Gobierno Central "/>
    <s v="PGE"/>
    <s v="Préstamos"/>
    <x v="20"/>
    <x v="0"/>
    <x v="2"/>
    <x v="3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875"/>
    <n v="24.725000000000001"/>
    <n v="1.7940000000000001E-2"/>
    <s v="FIJA"/>
    <n v="0"/>
    <n v="13.79"/>
    <n v="24.73"/>
    <n v="1.7940000000000001E-2"/>
    <s v="BID"/>
    <x v="20"/>
    <n v="91889.99"/>
    <n v="185303.02000000002"/>
    <n v="146635.73000000001"/>
    <n v="106850.65"/>
    <n v="77227.13"/>
    <n v="55712.82"/>
    <n v="39945.07"/>
    <n v="28459.87"/>
    <n v="19919.490000000002"/>
    <n v="13712.16"/>
    <n v="9162.75"/>
    <n v="5842.52"/>
    <n v="3384.84"/>
    <n v="1593.95"/>
    <n v="281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193.01"/>
    <n v="508728.34"/>
    <n v="785921.35000000009"/>
  </r>
  <r>
    <n v="20304000"/>
    <x v="0"/>
    <x v="0"/>
    <x v="0"/>
    <s v="USD"/>
    <x v="0"/>
    <s v="Gobierno General"/>
    <s v="Gobierno Central "/>
    <s v="PGE"/>
    <s v="Préstamos"/>
    <x v="20"/>
    <x v="0"/>
    <x v="2"/>
    <x v="3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875"/>
    <n v="24.797222222222221"/>
    <n v="4.3853000000000003E-2"/>
    <s v="FIJA"/>
    <n v="0"/>
    <n v="13.79"/>
    <n v="24.8"/>
    <n v="4.3853000000000003E-2"/>
    <s v="BID"/>
    <x v="20"/>
    <n v="1308867.42"/>
    <n v="2639428.77"/>
    <n v="2407189.7400000002"/>
    <n v="1631562.97"/>
    <n v="1098224.1000000001"/>
    <n v="738858.05"/>
    <n v="494876.6"/>
    <n v="330040.96000000002"/>
    <n v="216772.74"/>
    <n v="140421.65"/>
    <n v="88585.21"/>
    <n v="53518.92"/>
    <n v="29499.25"/>
    <n v="13277.65"/>
    <n v="226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296.19"/>
    <n v="7245092.1900000004"/>
    <n v="11193388.380000001"/>
  </r>
  <r>
    <n v="20308000"/>
    <x v="0"/>
    <x v="0"/>
    <x v="0"/>
    <s v="USD"/>
    <x v="0"/>
    <s v="Gobierno General"/>
    <s v="Gobierno Central "/>
    <s v="PGE"/>
    <s v="Préstamos"/>
    <x v="20"/>
    <x v="0"/>
    <x v="2"/>
    <x v="3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4.208333333333334"/>
    <n v="24.894444444444446"/>
    <n v="4.3860000000000003E-2"/>
    <s v="FIJA"/>
    <n v="0"/>
    <n v="14.12"/>
    <n v="24.89"/>
    <n v="4.3860000000000003E-2"/>
    <s v="BID"/>
    <x v="20"/>
    <n v="6670375"/>
    <n v="6670375"/>
    <n v="6670375"/>
    <n v="4690461.9400000004"/>
    <n v="2885172.77"/>
    <n v="1777091.79"/>
    <n v="1091500.71"/>
    <n v="669363.80000000005"/>
    <n v="404850.08"/>
    <n v="242465.98"/>
    <n v="141995.47"/>
    <n v="80080.649999999994"/>
    <n v="41361.68"/>
    <n v="17561.82"/>
    <n v="283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40750"/>
    <n v="18715116.449999999"/>
    <n v="32055866.449999999"/>
  </r>
  <r>
    <n v="20306000"/>
    <x v="0"/>
    <x v="0"/>
    <x v="0"/>
    <s v="USD"/>
    <x v="0"/>
    <s v="Gobierno General"/>
    <s v="Gobierno Central "/>
    <s v="PGE"/>
    <s v="Préstamos"/>
    <x v="20"/>
    <x v="0"/>
    <x v="2"/>
    <x v="3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4.291666666666666"/>
    <n v="24.875"/>
    <n v="2.9919999999999999E-2"/>
    <s v="FIJA"/>
    <n v="0"/>
    <n v="14.21"/>
    <n v="24.88"/>
    <n v="2.9919999999999999E-2"/>
    <s v="BID"/>
    <x v="20"/>
    <n v="5086400"/>
    <n v="5086400"/>
    <n v="5086400"/>
    <n v="3563767.52"/>
    <n v="2179270.73"/>
    <n v="1334516.57"/>
    <n v="814988.39"/>
    <n v="496999.62"/>
    <n v="298971.2"/>
    <n v="178120.23"/>
    <n v="103794.42"/>
    <n v="58268.78"/>
    <n v="29974.53"/>
    <n v="12686.5"/>
    <n v="2051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72800"/>
    <n v="14159810.299999999"/>
    <n v="24332610.299999997"/>
  </r>
  <r>
    <n v="20307000"/>
    <x v="0"/>
    <x v="0"/>
    <x v="0"/>
    <s v="USD"/>
    <x v="0"/>
    <s v="Gobierno General"/>
    <s v="Gobierno Central "/>
    <s v="PGE"/>
    <s v="Préstamos"/>
    <x v="20"/>
    <x v="0"/>
    <x v="2"/>
    <x v="3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4.291666666666666"/>
    <n v="24.875"/>
    <n v="6.3625299999999996E-2"/>
    <s v="SOFR (MAS MARGEN)"/>
    <n v="0"/>
    <n v="14.21"/>
    <n v="24.88"/>
    <n v="6.3625299999999996E-2"/>
    <s v="BID"/>
    <x v="20"/>
    <n v="3345858.6799999997"/>
    <n v="3345858.6799999997"/>
    <n v="3345858.68"/>
    <n v="2344263.62"/>
    <n v="1433534.89"/>
    <n v="877851.49"/>
    <n v="536103.32999999996"/>
    <n v="326928.77"/>
    <n v="196664.71"/>
    <n v="117168.36"/>
    <n v="68276.47"/>
    <n v="39933.19"/>
    <n v="19717.39"/>
    <n v="8345.24"/>
    <n v="134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1717.3599999994"/>
    <n v="9315995.8300000001"/>
    <n v="16007713.189999999"/>
  </r>
  <r>
    <n v="20309000"/>
    <x v="0"/>
    <x v="0"/>
    <x v="0"/>
    <s v="USD"/>
    <x v="0"/>
    <s v="Gobierno General"/>
    <s v="Gobierno Central "/>
    <s v="PGE"/>
    <s v="Préstamos"/>
    <x v="20"/>
    <x v="0"/>
    <x v="2"/>
    <x v="3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4.458333333333334"/>
    <n v="24.752777777777776"/>
    <n v="2.9960000000000001E-2"/>
    <s v="FIJA"/>
    <n v="0"/>
    <n v="14.38"/>
    <n v="24.75"/>
    <n v="2.9960000000000001E-2"/>
    <s v="BID"/>
    <x v="20"/>
    <n v="1733337.61"/>
    <n v="3495404.5700000003"/>
    <n v="3495404.57"/>
    <n v="3119633.18"/>
    <n v="1887373.54"/>
    <n v="1143225.8999999999"/>
    <n v="691107.11"/>
    <n v="417411.05"/>
    <n v="249520.23"/>
    <n v="148121.97"/>
    <n v="86515.69"/>
    <n v="49198.43"/>
    <n v="26342.240000000002"/>
    <n v="12526.57"/>
    <n v="4132.56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8742.1800000006"/>
    <n v="11330513.040000001"/>
    <n v="16559255.220000003"/>
  </r>
  <r>
    <n v="20310000"/>
    <x v="0"/>
    <x v="0"/>
    <x v="0"/>
    <s v="USD"/>
    <x v="0"/>
    <s v="Gobierno General"/>
    <s v="Gobierno Central "/>
    <s v="PGE"/>
    <s v="Préstamos"/>
    <x v="20"/>
    <x v="0"/>
    <x v="2"/>
    <x v="3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4.458333333333334"/>
    <n v="24.752777777777776"/>
    <n v="5.9966100000000001E-2"/>
    <s v="SOFR (MAS MARGEN)"/>
    <n v="0"/>
    <n v="14.38"/>
    <n v="24.75"/>
    <n v="5.9966100000000001E-2"/>
    <s v="BID"/>
    <x v="20"/>
    <n v="945290.52"/>
    <n v="1906248.8399999999"/>
    <n v="1906248.84"/>
    <n v="1701318.69"/>
    <n v="1029295.33"/>
    <n v="623468.04"/>
    <n v="376901.19"/>
    <n v="227638.69"/>
    <n v="136078"/>
    <n v="80779.58"/>
    <n v="47182.080000000002"/>
    <n v="26830.78"/>
    <n v="14365.97"/>
    <n v="6831.47"/>
    <n v="225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1539.36"/>
    <n v="6179192.3900000015"/>
    <n v="9030731.7500000019"/>
  </r>
  <r>
    <n v="20314000"/>
    <x v="0"/>
    <x v="0"/>
    <x v="0"/>
    <s v="USD"/>
    <x v="0"/>
    <s v="Gobierno General"/>
    <s v="Gobierno Central "/>
    <s v="PGE"/>
    <s v="Préstamos"/>
    <x v="20"/>
    <x v="0"/>
    <x v="2"/>
    <x v="3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791666666666666"/>
    <n v="24.861111111111111"/>
    <n v="1.8204999999999999E-2"/>
    <s v="FIJA"/>
    <n v="0"/>
    <n v="14.71"/>
    <n v="24.86"/>
    <n v="1.8204999999999999E-2"/>
    <s v="BID"/>
    <x v="20"/>
    <n v="258488.13"/>
    <n v="258488.13"/>
    <n v="258488.13"/>
    <n v="194204.39"/>
    <n v="130743.55"/>
    <n v="88070.97"/>
    <n v="59111.29"/>
    <n v="39576.69"/>
    <n v="26119.61"/>
    <n v="17067.95"/>
    <n v="10924.93"/>
    <n v="6776.82"/>
    <n v="3926.66"/>
    <n v="2006.61"/>
    <n v="70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976.26"/>
    <n v="837720.99"/>
    <n v="1354697.25"/>
  </r>
  <r>
    <n v="20313000"/>
    <x v="0"/>
    <x v="0"/>
    <x v="0"/>
    <s v="USD"/>
    <x v="0"/>
    <s v="Gobierno General"/>
    <s v="Gobierno Central "/>
    <s v="PGE"/>
    <s v="Préstamos"/>
    <x v="20"/>
    <x v="0"/>
    <x v="2"/>
    <x v="3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791666666666666"/>
    <n v="24.861111111111111"/>
    <n v="1.831E-2"/>
    <s v="FIJA"/>
    <n v="0"/>
    <n v="14.71"/>
    <n v="24.86"/>
    <n v="1.831E-2"/>
    <s v="BID"/>
    <x v="20"/>
    <n v="1257820.3599999999"/>
    <n v="1257820.3599999999"/>
    <n v="1257820.3600000001"/>
    <n v="1121992.99"/>
    <n v="678767.76"/>
    <n v="411400.57"/>
    <n v="250563.64"/>
    <n v="150495.57"/>
    <n v="89954.12"/>
    <n v="53428.72"/>
    <n v="31222.52"/>
    <n v="17777.55"/>
    <n v="9513.61"/>
    <n v="4523.6499999999996"/>
    <n v="149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5640.7199999997"/>
    <n v="4078951.24"/>
    <n v="6594591.96"/>
  </r>
  <r>
    <n v="20311000"/>
    <x v="0"/>
    <x v="0"/>
    <x v="0"/>
    <s v="USD"/>
    <x v="0"/>
    <s v="Gobierno General"/>
    <s v="Gobierno Central "/>
    <s v="PGE"/>
    <s v="Préstamos"/>
    <x v="20"/>
    <x v="0"/>
    <x v="2"/>
    <x v="3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875"/>
    <n v="19.944444444444443"/>
    <n v="2.878E-2"/>
    <s v="FIJA"/>
    <n v="0"/>
    <n v="9.7899999999999991"/>
    <n v="19.940000000000001"/>
    <n v="2.878E-2"/>
    <s v="BID"/>
    <x v="20"/>
    <n v="7135863.0099999998"/>
    <n v="14390000"/>
    <n v="11612750.66"/>
    <n v="4340686.0999999996"/>
    <n v="1614482.54"/>
    <n v="600438.99"/>
    <n v="222016.45"/>
    <n v="80951.91"/>
    <n v="28086.68"/>
    <n v="8426.94"/>
    <n v="1073.6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25863.009999998"/>
    <n v="18508913.879999999"/>
    <n v="40034776.890000001"/>
  </r>
  <r>
    <n v="20318000"/>
    <x v="0"/>
    <x v="0"/>
    <x v="0"/>
    <s v="USD"/>
    <x v="0"/>
    <s v="Gobierno General"/>
    <s v="Gobierno Central "/>
    <s v="PGE"/>
    <s v="Préstamos"/>
    <x v="20"/>
    <x v="0"/>
    <x v="2"/>
    <x v="3"/>
    <s v="3494/CH-EC"/>
    <s v="3494/CH-EC"/>
    <s v="BID"/>
    <n v="21000000"/>
    <n v="0"/>
    <n v="0"/>
    <n v="0"/>
    <n v="0"/>
    <n v="0"/>
    <n v="0"/>
    <n v="0"/>
    <n v="21000000"/>
    <d v="2015-09-30T00:00:00"/>
    <d v="2040-05-15T00:00:00"/>
    <n v="30000000"/>
    <n v="30000000"/>
    <n v="15.208333333333334"/>
    <n v="24.625"/>
    <n v="6.4782699999999999E-2"/>
    <s v="SOFR (MAS MARGEN)"/>
    <n v="0"/>
    <n v="15.12"/>
    <n v="24.62"/>
    <n v="6.4782699999999999E-2"/>
    <s v="BID"/>
    <x v="20"/>
    <n v="1378349.33"/>
    <n v="1265812.1400000001"/>
    <n v="1181640.49"/>
    <n v="1184877.8600000001"/>
    <n v="1181640.49"/>
    <n v="1153274.95"/>
    <n v="1040737.76"/>
    <n v="930821.3"/>
    <n v="815663.38"/>
    <n v="703126.19"/>
    <n v="590589"/>
    <n v="479439.26"/>
    <n v="365514.63"/>
    <n v="252977.43"/>
    <n v="140440.25"/>
    <n v="28057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4161.4700000002"/>
    <n v="10048800.210000001"/>
    <n v="12692961.680000002"/>
  </r>
  <r>
    <n v="20317000"/>
    <x v="0"/>
    <x v="0"/>
    <x v="0"/>
    <s v="USD"/>
    <x v="0"/>
    <s v="Gobierno General"/>
    <s v="Gobierno Central "/>
    <s v="PGE"/>
    <s v="Préstamos"/>
    <x v="20"/>
    <x v="0"/>
    <x v="2"/>
    <x v="3"/>
    <s v="3494/OC-EC"/>
    <s v="3494/OC-EC"/>
    <s v="BID"/>
    <n v="34758060.700000003"/>
    <n v="0"/>
    <n v="0"/>
    <n v="0"/>
    <n v="0"/>
    <n v="0"/>
    <n v="0"/>
    <n v="0"/>
    <n v="34758060.700000003"/>
    <d v="2015-09-30T00:00:00"/>
    <d v="2040-05-15T00:00:00"/>
    <n v="50000000"/>
    <n v="50000000"/>
    <n v="15.208333333333334"/>
    <n v="24.625"/>
    <n v="1.831E-2"/>
    <s v="FIJA"/>
    <n v="0"/>
    <n v="15.12"/>
    <n v="24.62"/>
    <n v="1.831E-2"/>
    <s v="BID"/>
    <x v="20"/>
    <n v="623587.07000000007"/>
    <n v="572673.46"/>
    <n v="534592.88"/>
    <n v="536057.52"/>
    <n v="534592.88"/>
    <n v="521759.86"/>
    <n v="470846.25"/>
    <n v="421118.3"/>
    <n v="369019.03"/>
    <n v="318105.43"/>
    <n v="267191.82"/>
    <n v="216905.92"/>
    <n v="165364.60999999999"/>
    <n v="114451.01"/>
    <n v="63537.4"/>
    <n v="12693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6260.53"/>
    <n v="4546236.4400000004"/>
    <n v="5742496.9700000007"/>
  </r>
  <r>
    <n v="20316000"/>
    <x v="0"/>
    <x v="0"/>
    <x v="0"/>
    <s v="USD"/>
    <x v="0"/>
    <s v="Gobierno General"/>
    <s v="Gobierno Central "/>
    <s v="PGE"/>
    <s v="Préstamos"/>
    <x v="20"/>
    <x v="0"/>
    <x v="2"/>
    <x v="3"/>
    <s v="3670-OC-EC/X1014"/>
    <s v="3670-OC-EC/X1014"/>
    <s v="BID"/>
    <n v="132000000"/>
    <n v="0"/>
    <n v="4000000"/>
    <n v="2066527.55"/>
    <n v="0"/>
    <n v="0"/>
    <n v="0"/>
    <n v="0"/>
    <n v="128000000"/>
    <d v="2015-06-16T00:00:00"/>
    <d v="2041-04-15T00:00:00"/>
    <n v="300000000"/>
    <n v="160000000"/>
    <n v="16.125"/>
    <n v="25.830555555555556"/>
    <n v="3.1460000000000002E-2"/>
    <s v="FIJA"/>
    <n v="0"/>
    <n v="16.04"/>
    <n v="25.83"/>
    <n v="3.1460000000000002E-2"/>
    <s v="BID"/>
    <x v="20"/>
    <n v="2018956.27"/>
    <n v="3837947.62"/>
    <n v="3586267.62"/>
    <n v="3343896.33"/>
    <n v="3082907.62"/>
    <n v="2831227.62"/>
    <n v="2579547.62"/>
    <n v="2334418.19"/>
    <n v="2076187.62"/>
    <n v="1824507.62"/>
    <n v="1572827.61"/>
    <n v="1324940.06"/>
    <n v="1069467.6200000001"/>
    <n v="817787.62"/>
    <n v="566107.61"/>
    <n v="315461.92"/>
    <n v="6274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6903.8900000006"/>
    <n v="27388300.300000008"/>
    <n v="33245204.190000009"/>
  </r>
  <r>
    <n v="20320000"/>
    <x v="0"/>
    <x v="0"/>
    <x v="0"/>
    <s v="USD"/>
    <x v="0"/>
    <s v="Gobierno General"/>
    <s v="Gobierno Central "/>
    <s v="PGE"/>
    <s v="Préstamos"/>
    <x v="20"/>
    <x v="0"/>
    <x v="2"/>
    <x v="3"/>
    <s v="3710/OC-EC"/>
    <s v="3710/OC-EC"/>
    <s v="BID"/>
    <n v="89126693.680000007"/>
    <n v="0"/>
    <n v="0"/>
    <n v="0"/>
    <n v="0"/>
    <n v="0"/>
    <n v="0"/>
    <n v="0"/>
    <n v="89126693.680000007"/>
    <d v="2016-10-31T00:00:00"/>
    <d v="2041-08-15T00:00:00"/>
    <n v="118000000"/>
    <n v="118000000"/>
    <n v="16.458333333333332"/>
    <n v="24.791666666666668"/>
    <n v="4.514E-2"/>
    <s v="FIJA"/>
    <n v="0"/>
    <n v="16.38"/>
    <n v="24.79"/>
    <n v="4.514E-2"/>
    <s v="BID"/>
    <x v="20"/>
    <n v="2011589.47"/>
    <n v="3799665.58"/>
    <n v="3576152.2"/>
    <n v="3576152.2"/>
    <n v="3576152.2"/>
    <n v="3501647.74"/>
    <n v="3203629.9"/>
    <n v="2905612.07"/>
    <n v="2607594.23"/>
    <n v="2309576.4"/>
    <n v="2011558.57"/>
    <n v="1713540.73"/>
    <n v="1415522.9"/>
    <n v="1117505.06"/>
    <n v="819487.23"/>
    <n v="521469.4"/>
    <n v="22345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1255.0499999998"/>
    <n v="33079052.379999999"/>
    <n v="38890307.43"/>
  </r>
  <r>
    <n v="20321000"/>
    <x v="0"/>
    <x v="0"/>
    <x v="0"/>
    <s v="USD"/>
    <x v="0"/>
    <s v="Gobierno General"/>
    <s v="Gobierno Central "/>
    <s v="PGE"/>
    <s v="Préstamos"/>
    <x v="20"/>
    <x v="0"/>
    <x v="2"/>
    <x v="3"/>
    <s v="3711/KI-EC"/>
    <s v="3711/KI-EC"/>
    <s v="BID"/>
    <n v="21233800"/>
    <n v="0"/>
    <n v="0"/>
    <n v="0"/>
    <n v="0"/>
    <n v="0"/>
    <n v="0"/>
    <n v="0"/>
    <n v="21233800"/>
    <d v="2016-10-31T00:00:00"/>
    <d v="2041-08-15T00:00:00"/>
    <n v="25000000"/>
    <n v="25000000"/>
    <n v="16.458333333333332"/>
    <n v="24.791666666666668"/>
    <n v="2.5000000000000001E-2"/>
    <s v="FIJA"/>
    <n v="0"/>
    <n v="16.38"/>
    <n v="24.79"/>
    <n v="2.5000000000000001E-2"/>
    <s v="BID"/>
    <x v="20"/>
    <n v="263240.95"/>
    <n v="460422.22"/>
    <n v="389612.5"/>
    <n v="390679.93"/>
    <n v="389612.5"/>
    <n v="381562.34"/>
    <n v="349094.84"/>
    <n v="317472.39"/>
    <n v="284159.84000000003"/>
    <n v="251692.33"/>
    <n v="219224.84"/>
    <n v="187246.58"/>
    <n v="154289.84"/>
    <n v="121822.34"/>
    <n v="89354.83"/>
    <n v="57020.78"/>
    <n v="244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663.16999999993"/>
    <n v="3607265.7199999993"/>
    <n v="4330928.8899999987"/>
  </r>
  <r>
    <n v="20322000"/>
    <x v="0"/>
    <x v="0"/>
    <x v="0"/>
    <s v="USD"/>
    <x v="0"/>
    <s v="Gobierno General"/>
    <s v="Gobierno Central "/>
    <s v="PGE"/>
    <s v="Préstamos"/>
    <x v="20"/>
    <x v="0"/>
    <x v="2"/>
    <x v="3"/>
    <s v="3726/OC-EC"/>
    <s v="3726/OC-EC"/>
    <s v="BID"/>
    <n v="120494116.2"/>
    <n v="0"/>
    <n v="0"/>
    <n v="0"/>
    <n v="0"/>
    <n v="0"/>
    <n v="0"/>
    <n v="0"/>
    <n v="120494116.2"/>
    <d v="2016-10-31T00:00:00"/>
    <d v="2041-08-15T00:00:00"/>
    <n v="160000000"/>
    <n v="159513936.72"/>
    <n v="16.458333333333332"/>
    <n v="24.791666666666668"/>
    <n v="4.514E-2"/>
    <s v="FIJA"/>
    <n v="0"/>
    <n v="16.38"/>
    <n v="24.79"/>
    <n v="4.514E-2"/>
    <s v="BID"/>
    <x v="20"/>
    <n v="2719552.2"/>
    <n v="5136933.54"/>
    <n v="4834762.66"/>
    <n v="4834762.66"/>
    <n v="4834762.66"/>
    <n v="4734039.04"/>
    <n v="4331144.55"/>
    <n v="3928250.06"/>
    <n v="3525355.58"/>
    <n v="3122461.1"/>
    <n v="2719566.6"/>
    <n v="2316672.12"/>
    <n v="1913777.62"/>
    <n v="1510883.13"/>
    <n v="1107988.6399999999"/>
    <n v="705094.15"/>
    <n v="302199.6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6485.7400000002"/>
    <n v="44721720.25"/>
    <n v="52578205.990000002"/>
  </r>
  <r>
    <n v="20323000"/>
    <x v="0"/>
    <x v="0"/>
    <x v="0"/>
    <s v="USD"/>
    <x v="0"/>
    <s v="Gobierno General"/>
    <s v="Gobierno Central "/>
    <s v="PGE"/>
    <s v="Préstamos"/>
    <x v="20"/>
    <x v="0"/>
    <x v="2"/>
    <x v="3"/>
    <s v="3751/OC-EC"/>
    <s v="3751/OC-EC"/>
    <s v="BID"/>
    <n v="15708039.65"/>
    <n v="0"/>
    <n v="827815.02"/>
    <n v="143902.34"/>
    <n v="0"/>
    <n v="0"/>
    <n v="0"/>
    <n v="0"/>
    <n v="14880224.630000001"/>
    <d v="2016-11-29T00:00:00"/>
    <d v="2041-10-15T00:00:00"/>
    <n v="19720000"/>
    <n v="19019299.73"/>
    <n v="16.625"/>
    <n v="24.877777777777776"/>
    <n v="1.8394000000000001E-2"/>
    <s v="FIJA"/>
    <n v="0"/>
    <n v="16.54"/>
    <n v="24.88"/>
    <n v="1.8394000000000001E-2"/>
    <s v="BID"/>
    <x v="20"/>
    <n v="137228.37"/>
    <n v="250845.75"/>
    <n v="228026.37"/>
    <n v="228651.1"/>
    <n v="228026.37"/>
    <n v="223262.86"/>
    <n v="204260.9"/>
    <n v="185779.54"/>
    <n v="166256.95999999999"/>
    <n v="147255"/>
    <n v="128253.04"/>
    <n v="109563.44"/>
    <n v="90249.11"/>
    <n v="71247.149999999994"/>
    <n v="52245.18"/>
    <n v="33347.35"/>
    <n v="1424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074.12"/>
    <n v="2110665.63"/>
    <n v="2498739.75"/>
  </r>
  <r>
    <n v="20324000"/>
    <x v="0"/>
    <x v="0"/>
    <x v="0"/>
    <s v="USD"/>
    <x v="0"/>
    <s v="Gobierno General"/>
    <s v="Gobierno Central "/>
    <s v="PGE"/>
    <s v="Préstamos"/>
    <x v="20"/>
    <x v="0"/>
    <x v="2"/>
    <x v="3"/>
    <s v="3906/OC-EC"/>
    <s v="3906/OC-EC"/>
    <s v="BID"/>
    <n v="49641139.479999997"/>
    <n v="0"/>
    <n v="0"/>
    <n v="0"/>
    <n v="0"/>
    <n v="0"/>
    <n v="0"/>
    <n v="0"/>
    <n v="49641139.479999997"/>
    <d v="2017-04-18T00:00:00"/>
    <d v="2042-01-15T00:00:00"/>
    <n v="60000000"/>
    <n v="60000000"/>
    <n v="16.875"/>
    <n v="24.741666666666667"/>
    <n v="4.5104999999999999E-2"/>
    <s v="FIJA"/>
    <n v="0"/>
    <n v="16.79"/>
    <n v="24.74"/>
    <n v="4.5104999999999999E-2"/>
    <s v="BID"/>
    <x v="20"/>
    <n v="1125751.42"/>
    <n v="2041914.0899999999"/>
    <n v="1812412.37"/>
    <n v="1817377.89"/>
    <n v="1812412.37"/>
    <n v="1776432.39"/>
    <n v="1631319.72"/>
    <n v="1490178.63"/>
    <n v="1341094.3700000001"/>
    <n v="1195981.71"/>
    <n v="1050869.03"/>
    <n v="908137.68"/>
    <n v="760643.7"/>
    <n v="615531.02"/>
    <n v="470418.35"/>
    <n v="326096.71999999997"/>
    <n v="180193.02"/>
    <n v="35822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7665.51"/>
    <n v="17224921.169999998"/>
    <n v="20392586.68"/>
  </r>
  <r>
    <n v="20325000"/>
    <x v="0"/>
    <x v="0"/>
    <x v="0"/>
    <s v="USD"/>
    <x v="0"/>
    <s v="Gobierno General"/>
    <s v="Gobierno Central "/>
    <s v="PGE"/>
    <s v="Préstamos"/>
    <x v="20"/>
    <x v="0"/>
    <x v="2"/>
    <x v="3"/>
    <s v="3913/OC-EC"/>
    <s v="3913/OC-EC"/>
    <s v="BID"/>
    <n v="8376647.0599999996"/>
    <n v="0"/>
    <n v="0"/>
    <n v="0"/>
    <n v="0"/>
    <n v="0"/>
    <n v="0"/>
    <n v="0"/>
    <n v="8376647.0599999996"/>
    <d v="2017-05-26T00:00:00"/>
    <d v="2042-02-15T00:00:00"/>
    <n v="12447779"/>
    <n v="12447779"/>
    <n v="16.958333333333332"/>
    <n v="24.719444444444445"/>
    <n v="4.5103999999999998E-2"/>
    <s v="FIJA"/>
    <n v="0"/>
    <n v="16.88"/>
    <n v="24.72"/>
    <n v="4.5103999999999998E-2"/>
    <s v="BID"/>
    <x v="20"/>
    <n v="187340.84"/>
    <n v="339761.58999999997"/>
    <n v="301527.46999999997"/>
    <n v="302353.57"/>
    <n v="301527.46999999997"/>
    <n v="295546.40000000002"/>
    <n v="271423.84000000003"/>
    <n v="247962.16"/>
    <n v="223178.72"/>
    <n v="199056.15"/>
    <n v="174933.6"/>
    <n v="151207.56"/>
    <n v="126688.47"/>
    <n v="102565.92"/>
    <n v="78443.350000000006"/>
    <n v="54452.959999999999"/>
    <n v="30198.240000000002"/>
    <n v="607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102.42999999993"/>
    <n v="2867143.8000000007"/>
    <n v="3394246.2300000004"/>
  </r>
  <r>
    <n v="20333000"/>
    <x v="0"/>
    <x v="0"/>
    <x v="0"/>
    <s v="USD"/>
    <x v="0"/>
    <s v="Gobierno General"/>
    <s v="Gobierno Central "/>
    <s v="PGE"/>
    <s v="Préstamos"/>
    <x v="20"/>
    <x v="0"/>
    <x v="2"/>
    <x v="3"/>
    <s v="4343/OC-EC"/>
    <s v="4343/OC-EC"/>
    <s v="BID"/>
    <n v="144312509.28999999"/>
    <n v="0"/>
    <n v="0"/>
    <n v="0"/>
    <n v="0"/>
    <n v="0"/>
    <n v="0"/>
    <n v="0"/>
    <n v="144312509.28999999"/>
    <d v="2019-07-03T00:00:00"/>
    <d v="2042-11-15T00:00:00"/>
    <n v="150000000"/>
    <n v="150000000"/>
    <n v="17.708333333333332"/>
    <n v="23.366666666666667"/>
    <n v="4.5249999999999999E-2"/>
    <s v="FIJA"/>
    <n v="0"/>
    <n v="17.62"/>
    <n v="23.37"/>
    <n v="4.5249999999999999E-2"/>
    <s v="BID"/>
    <x v="20"/>
    <n v="6301504.7300000004"/>
    <n v="5211596.74"/>
    <n v="4369752.72"/>
    <n v="4381724.6500000004"/>
    <n v="4369752.72"/>
    <n v="4306985.29"/>
    <n v="4034175.08"/>
    <n v="3701127.58"/>
    <n v="3347382.37"/>
    <n v="3003986.01"/>
    <n v="2660589.66"/>
    <n v="2323778.92"/>
    <n v="1973796.95"/>
    <n v="1630400.6"/>
    <n v="1287004.24"/>
    <n v="946430.25"/>
    <n v="600211.53"/>
    <n v="256815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13101.470000001"/>
    <n v="43193913.750000007"/>
    <n v="54707015.220000006"/>
  </r>
  <r>
    <n v="20326000"/>
    <x v="0"/>
    <x v="0"/>
    <x v="0"/>
    <s v="USD"/>
    <x v="0"/>
    <s v="Gobierno General"/>
    <s v="Gobierno Central "/>
    <s v="PGE"/>
    <s v="Préstamos"/>
    <x v="20"/>
    <x v="0"/>
    <x v="2"/>
    <x v="3"/>
    <s v="4364/OC-EC"/>
    <s v="4364/OC-EC"/>
    <s v="BID"/>
    <n v="232047502.19999999"/>
    <n v="0"/>
    <n v="0"/>
    <n v="0"/>
    <n v="0"/>
    <n v="0"/>
    <n v="0"/>
    <n v="0"/>
    <n v="232047502.19999999"/>
    <d v="2018-09-07T00:00:00"/>
    <d v="2042-12-15T00:00:00"/>
    <n v="237600000"/>
    <n v="237600000"/>
    <n v="17.791666666666668"/>
    <n v="24.272222222222222"/>
    <n v="4.5242999999999998E-2"/>
    <s v="FIJA"/>
    <n v="0"/>
    <n v="17.71"/>
    <n v="24.27"/>
    <n v="4.5242999999999998E-2"/>
    <s v="BID"/>
    <x v="20"/>
    <n v="10120418.73"/>
    <n v="8381176.7599999998"/>
    <n v="7025263.0800000001"/>
    <n v="7044510.3799999999"/>
    <n v="7025263.0800000001"/>
    <n v="6914205.2999999998"/>
    <n v="6444739.0199999996"/>
    <n v="5912745.7400000002"/>
    <n v="5347690.97"/>
    <n v="4799166.9400000004"/>
    <n v="4250642.92"/>
    <n v="3712638.41"/>
    <n v="3153594.87"/>
    <n v="2605070.84"/>
    <n v="2056546.82"/>
    <n v="1512531.09"/>
    <n v="959498.77"/>
    <n v="41097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01595.490000002"/>
    <n v="69175082.969999984"/>
    <n v="87676678.459999979"/>
  </r>
  <r>
    <n v="20337000"/>
    <x v="0"/>
    <x v="0"/>
    <x v="0"/>
    <s v="USD"/>
    <x v="0"/>
    <s v="Gobierno General"/>
    <s v="Gobierno Central "/>
    <s v="PGE"/>
    <s v="Préstamos"/>
    <x v="20"/>
    <x v="0"/>
    <x v="2"/>
    <x v="3"/>
    <s v="4600/OC-EC"/>
    <s v="4600/OC-EC"/>
    <s v="BID"/>
    <n v="88596870"/>
    <n v="0"/>
    <n v="6644765.25"/>
    <n v="2328187.4"/>
    <n v="28396.44"/>
    <n v="0"/>
    <n v="0"/>
    <n v="0"/>
    <n v="81952104.75"/>
    <d v="2019-09-04T00:00:00"/>
    <d v="2043-10-15T00:00:00"/>
    <n v="100000000"/>
    <n v="100000000"/>
    <n v="18.625"/>
    <n v="24.113888888888887"/>
    <n v="4.5440000000000001E-2"/>
    <s v="FIJA"/>
    <n v="0"/>
    <n v="18.54"/>
    <n v="24.11"/>
    <n v="4.5440000000000001E-2"/>
    <s v="BID"/>
    <x v="20"/>
    <n v="1892984.35"/>
    <n v="3316007.59"/>
    <n v="2857229.37"/>
    <n v="2865057.4"/>
    <n v="2816299.98"/>
    <n v="2653029.7200000002"/>
    <n v="2489759.48"/>
    <n v="2332975.31"/>
    <n v="2163218.98"/>
    <n v="1999948.73"/>
    <n v="1836678.48"/>
    <n v="1678105.05"/>
    <n v="1510137.98"/>
    <n v="1346867.73"/>
    <n v="1163132.78"/>
    <n v="920911.31"/>
    <n v="673322.04"/>
    <n v="428416.66"/>
    <n v="183511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8991.9399999995"/>
    <n v="29918602.290000003"/>
    <n v="35127594.230000004"/>
  </r>
  <r>
    <n v="20329000"/>
    <x v="0"/>
    <x v="0"/>
    <x v="0"/>
    <s v="USD"/>
    <x v="0"/>
    <s v="Gobierno General"/>
    <s v="Gobierno Central "/>
    <s v="PGE"/>
    <s v="Préstamos"/>
    <x v="20"/>
    <x v="0"/>
    <x v="2"/>
    <x v="3"/>
    <s v="4607/OC-EC"/>
    <s v="4607/OC-EC"/>
    <s v="BID"/>
    <n v="12195590.02"/>
    <n v="0"/>
    <n v="0"/>
    <n v="0"/>
    <n v="0"/>
    <n v="0"/>
    <n v="0"/>
    <n v="0"/>
    <n v="12195590.02"/>
    <d v="2019-03-12T00:00:00"/>
    <d v="2043-11-15T00:00:00"/>
    <n v="50000000"/>
    <n v="41841940"/>
    <n v="18.708333333333332"/>
    <n v="24.675000000000001"/>
    <n v="4.5429999999999998E-2"/>
    <s v="FIJA"/>
    <n v="0"/>
    <n v="18.62"/>
    <n v="24.68"/>
    <n v="4.5429999999999998E-2"/>
    <s v="BID"/>
    <x v="20"/>
    <n v="540502.31000000006"/>
    <n v="456241.21"/>
    <n v="393218.51"/>
    <n v="394295.82"/>
    <n v="387554.94"/>
    <n v="365085.31"/>
    <n v="342615.67"/>
    <n v="321038.68"/>
    <n v="297676.42"/>
    <n v="275206.78999999998"/>
    <n v="252737.16"/>
    <n v="230913.92000000001"/>
    <n v="207797.9"/>
    <n v="185328.27"/>
    <n v="160026.85"/>
    <n v="126691.78"/>
    <n v="92617.96"/>
    <n v="58913.52"/>
    <n v="25209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6743.52"/>
    <n v="4116928.58"/>
    <n v="5113672.0999999996"/>
  </r>
  <r>
    <n v="20328000"/>
    <x v="0"/>
    <x v="0"/>
    <x v="0"/>
    <s v="USD"/>
    <x v="0"/>
    <s v="Gobierno General"/>
    <s v="Gobierno Central "/>
    <s v="PGE"/>
    <s v="Préstamos"/>
    <x v="20"/>
    <x v="0"/>
    <x v="2"/>
    <x v="3"/>
    <s v="4614/OC-EC"/>
    <s v="4614/OC-EC"/>
    <s v="BID"/>
    <n v="100000000"/>
    <n v="0"/>
    <n v="7500000"/>
    <n v="916405.12"/>
    <n v="0"/>
    <n v="0"/>
    <n v="0"/>
    <n v="0"/>
    <n v="92500000"/>
    <d v="2018-12-11T00:00:00"/>
    <d v="2038-10-15T00:00:00"/>
    <n v="100000000"/>
    <n v="100000000"/>
    <n v="13.625"/>
    <n v="19.844444444444445"/>
    <n v="1.84E-2"/>
    <s v="FIJA"/>
    <n v="0"/>
    <n v="13.54"/>
    <n v="19.84"/>
    <n v="1.84E-2"/>
    <s v="BID"/>
    <x v="20"/>
    <n v="853331.51"/>
    <n v="1494810.9500000002"/>
    <n v="1288000"/>
    <n v="1291528.76"/>
    <n v="1251099.18"/>
    <n v="1108511.78"/>
    <n v="979711.78"/>
    <n v="853331.5"/>
    <n v="722111.79"/>
    <n v="593311.78"/>
    <n v="464511.78"/>
    <n v="336720"/>
    <n v="206911.78"/>
    <n v="82724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8142.46"/>
    <n v="9178474.5199999996"/>
    <n v="11526616.98"/>
  </r>
  <r>
    <n v="20338000"/>
    <x v="0"/>
    <x v="0"/>
    <x v="0"/>
    <s v="USD"/>
    <x v="0"/>
    <s v="Gobierno General"/>
    <s v="Gobierno Central "/>
    <s v="PGE"/>
    <s v="Préstamos"/>
    <x v="20"/>
    <x v="0"/>
    <x v="2"/>
    <x v="3"/>
    <s v="4634/OC-EC"/>
    <s v="4634/OC-EC"/>
    <s v="BID"/>
    <n v="6895577.7199999997"/>
    <n v="0"/>
    <n v="0"/>
    <n v="0"/>
    <n v="0"/>
    <n v="0"/>
    <n v="0"/>
    <n v="0"/>
    <n v="6895577.7199999997"/>
    <d v="2019-09-09T00:00:00"/>
    <d v="2043-12-15T00:00:00"/>
    <n v="40081242"/>
    <n v="40081242"/>
    <n v="18.791666666666668"/>
    <n v="24.266666666666666"/>
    <n v="6.3625299999999996E-2"/>
    <s v="SOFR (MAS MARGEN)"/>
    <n v="0"/>
    <n v="18.71"/>
    <n v="24.27"/>
    <n v="6.3625299999999996E-2"/>
    <s v="BID"/>
    <x v="20"/>
    <n v="438494.81"/>
    <n v="372393.59"/>
    <n v="320871.98"/>
    <n v="321751.08"/>
    <n v="316275.53000000003"/>
    <n v="297939.99"/>
    <n v="279604.45"/>
    <n v="261997.31"/>
    <n v="242933.36"/>
    <n v="224597.83"/>
    <n v="206262.29"/>
    <n v="188454.2"/>
    <n v="169591.2"/>
    <n v="151255.66"/>
    <n v="130621.89"/>
    <n v="103419.99"/>
    <n v="75615.27"/>
    <n v="48111.96"/>
    <n v="20608.6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888.4"/>
    <n v="3359912.6400000011"/>
    <n v="4170801.040000001"/>
  </r>
  <r>
    <n v="20330000"/>
    <x v="0"/>
    <x v="0"/>
    <x v="0"/>
    <s v="USD"/>
    <x v="0"/>
    <s v="Gobierno General"/>
    <s v="Gobierno Central "/>
    <s v="PGE"/>
    <s v="Préstamos"/>
    <x v="20"/>
    <x v="0"/>
    <x v="2"/>
    <x v="3"/>
    <s v="4670/OC-EC"/>
    <s v="4670/OC-EC"/>
    <s v="BID"/>
    <n v="4638410.1900000004"/>
    <n v="0"/>
    <n v="0"/>
    <n v="0"/>
    <n v="0"/>
    <n v="0"/>
    <n v="0"/>
    <n v="0"/>
    <n v="4638410.1900000004"/>
    <d v="2019-04-10T00:00:00"/>
    <d v="2043-11-15T00:00:00"/>
    <n v="50000000"/>
    <n v="50000000"/>
    <n v="18.708333333333332"/>
    <n v="24.597222222222221"/>
    <n v="6.4782699999999999E-2"/>
    <s v="SOFR (MAS MARGEN)"/>
    <n v="0"/>
    <n v="18.62"/>
    <n v="24.6"/>
    <n v="6.4782699999999999E-2"/>
    <s v="BID"/>
    <x v="20"/>
    <n v="299746.25"/>
    <n v="257813.11000000002"/>
    <n v="229925.78"/>
    <n v="230555.71"/>
    <n v="223660.49"/>
    <n v="201936.29"/>
    <n v="189507.87"/>
    <n v="177573.18"/>
    <n v="164651.01999999999"/>
    <n v="152222.60999999999"/>
    <n v="139794.19"/>
    <n v="127723.3"/>
    <n v="114937.35"/>
    <n v="102508.93"/>
    <n v="88514.19"/>
    <n v="70075.86"/>
    <n v="51228.92"/>
    <n v="32586.29"/>
    <n v="139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7559.36"/>
    <n v="2311345.64"/>
    <n v="2868905"/>
  </r>
  <r>
    <n v="20336000"/>
    <x v="0"/>
    <x v="0"/>
    <x v="0"/>
    <s v="USD"/>
    <x v="0"/>
    <s v="Gobierno General"/>
    <s v="Gobierno Central "/>
    <s v="PGE"/>
    <s v="Préstamos"/>
    <x v="20"/>
    <x v="0"/>
    <x v="2"/>
    <x v="3"/>
    <s v="4754/OC-EC"/>
    <s v="4754/OC-EC"/>
    <s v="BID"/>
    <n v="2695390.4"/>
    <n v="0"/>
    <n v="0"/>
    <n v="0"/>
    <n v="0"/>
    <n v="0"/>
    <n v="0"/>
    <n v="0"/>
    <n v="2695390.4"/>
    <d v="2019-08-28T00:00:00"/>
    <d v="2044-05-15T00:00:00"/>
    <n v="12000000"/>
    <n v="12000000"/>
    <n v="19.208333333333332"/>
    <n v="24.713888888888889"/>
    <n v="6.4782699999999999E-2"/>
    <s v="SOFR (MAS MARGEN)"/>
    <n v="0"/>
    <n v="19.12"/>
    <n v="24.71"/>
    <n v="6.4782699999999999E-2"/>
    <s v="BID"/>
    <x v="20"/>
    <n v="175093.40000000002"/>
    <n v="153426.84999999998"/>
    <n v="137221.47"/>
    <n v="137597.42000000001"/>
    <n v="137221.47"/>
    <n v="123642.78"/>
    <n v="113734.54"/>
    <n v="106809.16"/>
    <n v="99290.16"/>
    <n v="92067.98"/>
    <n v="84845.8"/>
    <n v="77841.279999999999"/>
    <n v="70401.440000000002"/>
    <n v="63179.26"/>
    <n v="55957.08"/>
    <n v="46152.72"/>
    <n v="35185.879999999997"/>
    <n v="24352.6"/>
    <n v="13519.33"/>
    <n v="270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520.25"/>
    <n v="1421721.27"/>
    <n v="1750241.52"/>
  </r>
  <r>
    <n v="20331000"/>
    <x v="0"/>
    <x v="0"/>
    <x v="0"/>
    <s v="USD"/>
    <x v="0"/>
    <s v="Gobierno General"/>
    <s v="Gobierno Central "/>
    <s v="PGE"/>
    <s v="Préstamos"/>
    <x v="20"/>
    <x v="0"/>
    <x v="2"/>
    <x v="3"/>
    <s v="4771/OC-EC"/>
    <s v="4771/OC-EC"/>
    <s v="BID"/>
    <n v="166666666.63999999"/>
    <n v="0"/>
    <n v="55555555.560000002"/>
    <n v="3205233.97"/>
    <n v="0"/>
    <n v="0"/>
    <n v="0"/>
    <n v="0"/>
    <n v="111111111.08"/>
    <d v="2019-05-24T00:00:00"/>
    <d v="2026-05-15T00:00:00"/>
    <n v="500000000"/>
    <n v="500000000"/>
    <n v="1.2083333333333333"/>
    <n v="6.9749999999999996"/>
    <n v="3.8969999999999998E-2"/>
    <s v="FIJA"/>
    <n v="0"/>
    <n v="1.1200000000000001"/>
    <n v="6.97"/>
    <n v="3.8969999999999998E-2"/>
    <s v="BID"/>
    <x v="20"/>
    <n v="2170931.5099999998"/>
    <n v="107953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0465.76"/>
    <n v="0"/>
    <n v="3250465.76"/>
  </r>
  <r>
    <n v="20332000"/>
    <x v="0"/>
    <x v="0"/>
    <x v="0"/>
    <s v="USD"/>
    <x v="0"/>
    <s v="Gobierno General"/>
    <s v="Gobierno Central "/>
    <s v="PGE"/>
    <s v="Préstamos"/>
    <x v="20"/>
    <x v="0"/>
    <x v="2"/>
    <x v="3"/>
    <s v="4788/OC-EC"/>
    <s v="4788/OC-EC"/>
    <s v="BID"/>
    <n v="77565029"/>
    <n v="0"/>
    <n v="0"/>
    <n v="0"/>
    <n v="0"/>
    <n v="0"/>
    <n v="0"/>
    <n v="0"/>
    <n v="77565029"/>
    <d v="2019-07-12T00:00:00"/>
    <d v="2044-06-15T00:00:00"/>
    <n v="93900000"/>
    <n v="93900000"/>
    <n v="19.291666666666668"/>
    <n v="24.925000000000001"/>
    <n v="4.5447000000000001E-2"/>
    <s v="FIJA"/>
    <n v="0"/>
    <n v="19.21"/>
    <n v="24.92"/>
    <n v="4.5447000000000001E-2"/>
    <s v="BID"/>
    <x v="20"/>
    <n v="3466542.08"/>
    <n v="3037655.1799999997"/>
    <n v="2716283.75"/>
    <n v="2723725.62"/>
    <n v="2716283.75"/>
    <n v="2447984.6400000001"/>
    <n v="2251558.35"/>
    <n v="2114471.21"/>
    <n v="1965633.75"/>
    <n v="1822671.44"/>
    <n v="1679709.14"/>
    <n v="1541055.29"/>
    <n v="1393784.54"/>
    <n v="1250822.23"/>
    <n v="1107859.93"/>
    <n v="913881.62"/>
    <n v="696794.35"/>
    <n v="482350.89"/>
    <n v="267907.44"/>
    <n v="53757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4197.2599999998"/>
    <n v="28146535.680000003"/>
    <n v="34650732.940000005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x v="3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8.375"/>
    <n v="23.977777777777778"/>
    <n v="6.1876300000000002E-2"/>
    <s v="SOFR (MAS MARGEN)"/>
    <n v="0"/>
    <n v="18.29"/>
    <n v="23.98"/>
    <n v="5.8392600000000003E-2"/>
    <s v="BID"/>
    <x v="20"/>
    <n v="1702940.06"/>
    <n v="3214447.89"/>
    <n v="3033373.19"/>
    <n v="2859987.98"/>
    <n v="2671223.8199999998"/>
    <n v="2490149.12"/>
    <n v="2309074.4300000002"/>
    <n v="2133704.8199999998"/>
    <n v="1946925.04"/>
    <n v="1765850.34"/>
    <n v="1584775.65"/>
    <n v="1407421.67"/>
    <n v="1222626.26"/>
    <n v="1041551.56"/>
    <n v="860476.87"/>
    <n v="681138.51"/>
    <n v="498327.48"/>
    <n v="317252.78000000003"/>
    <n v="13617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7387.95"/>
    <n v="26960037.609999999"/>
    <n v="31877425.559999999"/>
  </r>
  <r>
    <n v="20339000"/>
    <x v="0"/>
    <x v="0"/>
    <x v="0"/>
    <s v="USD"/>
    <x v="0"/>
    <s v="Gobierno General"/>
    <s v="Gobierno Central "/>
    <s v="PGE"/>
    <s v="Préstamos"/>
    <x v="20"/>
    <x v="0"/>
    <x v="2"/>
    <x v="3"/>
    <s v="4812/OC-EC"/>
    <s v="4812/OC-EC"/>
    <s v="BID"/>
    <n v="17409253.850000001"/>
    <n v="0"/>
    <n v="0"/>
    <n v="0"/>
    <n v="0"/>
    <n v="0"/>
    <n v="0"/>
    <n v="0"/>
    <n v="17409253.850000001"/>
    <d v="2019-10-04T00:00:00"/>
    <d v="2044-07-15T00:00:00"/>
    <n v="43000000"/>
    <n v="43000000"/>
    <n v="19.375"/>
    <n v="24.780555555555555"/>
    <n v="4.5444999999999999E-2"/>
    <s v="FIJA"/>
    <n v="0"/>
    <n v="19.29"/>
    <n v="24.78"/>
    <n v="4.5444999999999999E-2"/>
    <s v="BID"/>
    <x v="20"/>
    <n v="352443.43"/>
    <n v="726914.85"/>
    <n v="651264.39"/>
    <n v="653048.67000000004"/>
    <n v="651264.39"/>
    <n v="640499.18999999994"/>
    <n v="597081.56999999995"/>
    <n v="555150.85"/>
    <n v="510246.32"/>
    <n v="466828.7"/>
    <n v="423411.07"/>
    <n v="381004.53"/>
    <n v="336575.81"/>
    <n v="293158.19"/>
    <n v="249740.56"/>
    <n v="206858.22"/>
    <n v="162905.29999999999"/>
    <n v="119487.67999999999"/>
    <n v="76070.05"/>
    <n v="3271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9358.28"/>
    <n v="7007307.3999999994"/>
    <n v="8086665.6799999997"/>
  </r>
  <r>
    <n v="20335000"/>
    <x v="0"/>
    <x v="0"/>
    <x v="0"/>
    <s v="USD"/>
    <x v="0"/>
    <s v="Gobierno General"/>
    <s v="Gobierno Central "/>
    <s v="PGE"/>
    <s v="Préstamos"/>
    <x v="20"/>
    <x v="0"/>
    <x v="2"/>
    <x v="3"/>
    <s v="4825/OC-EC"/>
    <s v="4825/OC-EC"/>
    <s v="BID"/>
    <n v="300000000"/>
    <n v="0"/>
    <n v="22500000"/>
    <n v="6805586.6699999999"/>
    <n v="0"/>
    <n v="0"/>
    <n v="0"/>
    <n v="0"/>
    <n v="277500000"/>
    <d v="2019-07-23T00:00:00"/>
    <d v="2039-04-15T00:00:00"/>
    <n v="300000000"/>
    <n v="300000000"/>
    <n v="14.125"/>
    <n v="19.727777777777778"/>
    <n v="4.4872000000000002E-2"/>
    <s v="FIJA"/>
    <n v="0"/>
    <n v="14.04"/>
    <n v="19.73"/>
    <n v="4.4872000000000002E-2"/>
    <s v="BID"/>
    <x v="20"/>
    <n v="6329756.5"/>
    <n v="11088058.17"/>
    <n v="9553996.6699999999"/>
    <n v="9580172"/>
    <n v="9280277.4700000007"/>
    <n v="8256821.9299999997"/>
    <n v="7437907.9299999997"/>
    <n v="6637690.5999999996"/>
    <n v="5800079.9299999997"/>
    <n v="4981165.93"/>
    <n v="4059794.2"/>
    <n v="3113555.9"/>
    <n v="2148994.87"/>
    <n v="1193595.2"/>
    <n v="23819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17814.670000002"/>
    <n v="72282248.160000011"/>
    <n v="89700062.830000013"/>
  </r>
  <r>
    <n v="20340000"/>
    <x v="0"/>
    <x v="0"/>
    <x v="0"/>
    <s v="USD"/>
    <x v="0"/>
    <s v="Gobierno General"/>
    <s v="Gobierno Central "/>
    <s v="PGE"/>
    <s v="Préstamos"/>
    <x v="20"/>
    <x v="0"/>
    <x v="2"/>
    <x v="3"/>
    <s v="4845/OC-EC"/>
    <s v="4845/OC-EC"/>
    <s v="BID"/>
    <n v="5207718.5599999996"/>
    <n v="0"/>
    <n v="0"/>
    <n v="0"/>
    <n v="0"/>
    <n v="0"/>
    <n v="0"/>
    <n v="0"/>
    <n v="5207718.5599999996"/>
    <d v="2019-11-18T00:00:00"/>
    <d v="2044-09-15T00:00:00"/>
    <n v="75000000"/>
    <n v="75000000"/>
    <n v="19.541666666666668"/>
    <n v="24.824999999999999"/>
    <n v="5.8218699999999998E-2"/>
    <s v="SOFR (MAS MARGEN)"/>
    <n v="0"/>
    <n v="19.46"/>
    <n v="24.82"/>
    <n v="5.8218699999999998E-2"/>
    <s v="BID"/>
    <x v="20"/>
    <n v="154962.31"/>
    <n v="277885.7"/>
    <n v="248534.59"/>
    <n v="249215.51"/>
    <n v="248534.59"/>
    <n v="240291.92"/>
    <n v="212535.61"/>
    <n v="200010.32"/>
    <n v="186374.07"/>
    <n v="173293.3"/>
    <n v="160212.54"/>
    <n v="147543.9"/>
    <n v="134051"/>
    <n v="120970.23"/>
    <n v="107889.46"/>
    <n v="93428.94"/>
    <n v="73539.009999999995"/>
    <n v="53917.85"/>
    <n v="34296.699999999997"/>
    <n v="1472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848.01"/>
    <n v="2699368.85"/>
    <n v="3132216.8600000003"/>
  </r>
  <r>
    <n v="20343000"/>
    <x v="0"/>
    <x v="0"/>
    <x v="0"/>
    <s v="USD"/>
    <x v="0"/>
    <s v="Gobierno General"/>
    <s v="Gobierno Central "/>
    <s v="PGE"/>
    <s v="Préstamos"/>
    <x v="20"/>
    <x v="0"/>
    <x v="2"/>
    <x v="3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20.208333333333332"/>
    <n v="24.944444444444443"/>
    <n v="4.5516000000000001E-2"/>
    <s v="FIJA"/>
    <n v="0"/>
    <n v="20.12"/>
    <n v="24.94"/>
    <n v="4.5516000000000001E-2"/>
    <s v="BID"/>
    <x v="20"/>
    <n v="10343690.210000001"/>
    <n v="10030829.01"/>
    <n v="8999010.4900000002"/>
    <n v="9023665.3100000005"/>
    <n v="8999010.4900000002"/>
    <n v="7909947.4299999997"/>
    <n v="6722548.4699999997"/>
    <n v="6326370.96"/>
    <n v="5895053.25"/>
    <n v="5481305.6500000004"/>
    <n v="5067558.03"/>
    <n v="4666846.3099999996"/>
    <n v="4240062.82"/>
    <n v="3826315.21"/>
    <n v="3412567.6"/>
    <n v="3007321.65"/>
    <n v="2585072.38"/>
    <n v="2015744.33"/>
    <n v="1395122.93"/>
    <n v="777052.01"/>
    <n v="15388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74519.219999999"/>
    <n v="90504455.420000002"/>
    <n v="110878974.64"/>
  </r>
  <r>
    <n v="20344000"/>
    <x v="0"/>
    <x v="0"/>
    <x v="0"/>
    <s v="USD"/>
    <x v="0"/>
    <s v="Gobierno General"/>
    <s v="Gobierno Central "/>
    <s v="PGE"/>
    <s v="Préstamos"/>
    <x v="20"/>
    <x v="0"/>
    <x v="2"/>
    <x v="3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5.208333333333334"/>
    <n v="19.911111111111111"/>
    <n v="4.4935999999999997E-2"/>
    <s v="FIJA"/>
    <n v="0"/>
    <n v="15.12"/>
    <n v="19.91"/>
    <n v="4.4935999999999997E-2"/>
    <s v="BID"/>
    <x v="20"/>
    <n v="12756831.109999999"/>
    <n v="12242363.84"/>
    <n v="10715738.140000001"/>
    <n v="10745096.32"/>
    <n v="10715738.140000001"/>
    <n v="9372601.0899999999"/>
    <n v="7586644.7400000002"/>
    <n v="6586718.8799999999"/>
    <n v="5802785.3899999997"/>
    <n v="5037375.53"/>
    <n v="4271965.66"/>
    <n v="3516691.36"/>
    <n v="2741145.93"/>
    <n v="1975736.06"/>
    <n v="1210326.19"/>
    <n v="25443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99194.949999999"/>
    <n v="80533001.050000012"/>
    <n v="105532196.00000001"/>
  </r>
  <r>
    <n v="20342000"/>
    <x v="0"/>
    <x v="0"/>
    <x v="0"/>
    <s v="USD"/>
    <x v="0"/>
    <s v="Gobierno General"/>
    <s v="Gobierno Central "/>
    <s v="PGE"/>
    <s v="Préstamos"/>
    <x v="20"/>
    <x v="0"/>
    <x v="2"/>
    <x v="3"/>
    <s v="5136/OC-EC"/>
    <s v="5136/OC-EC"/>
    <s v="BID"/>
    <n v="90000000"/>
    <n v="0"/>
    <n v="0"/>
    <n v="2070978"/>
    <n v="0"/>
    <n v="0"/>
    <n v="0"/>
    <n v="0"/>
    <n v="90000000"/>
    <d v="2020-04-03T00:00:00"/>
    <d v="2045-10-15T00:00:00"/>
    <n v="90000000"/>
    <n v="90000000"/>
    <n v="20.625"/>
    <n v="25.533333333333335"/>
    <n v="4.5516000000000001E-2"/>
    <s v="FIJA"/>
    <n v="0"/>
    <n v="20.54"/>
    <n v="25.53"/>
    <n v="4.5516000000000001E-2"/>
    <s v="BID"/>
    <x v="20"/>
    <n v="2082357"/>
    <n v="4101276.0700000003"/>
    <n v="3893609.32"/>
    <n v="3696183.67"/>
    <n v="3478275.82"/>
    <n v="3270609.07"/>
    <n v="3062942.32"/>
    <n v="2863240.87"/>
    <n v="2647608.8199999998"/>
    <n v="2439942.0699999998"/>
    <n v="2232275.3199999998"/>
    <n v="2030298.07"/>
    <n v="1816941.82"/>
    <n v="1609275.07"/>
    <n v="1401608.32"/>
    <n v="1197355.27"/>
    <n v="986274.82"/>
    <n v="778608.07"/>
    <n v="570941.31999999995"/>
    <n v="364412.47"/>
    <n v="15560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83633.0700000003"/>
    <n v="38496010.330000006"/>
    <n v="44679643.400000006"/>
  </r>
  <r>
    <n v="20348000"/>
    <x v="0"/>
    <x v="0"/>
    <x v="0"/>
    <s v="USD"/>
    <x v="0"/>
    <s v="Gobierno General"/>
    <s v="Gobierno Central "/>
    <s v="PGE"/>
    <s v="Préstamos"/>
    <x v="20"/>
    <x v="0"/>
    <x v="2"/>
    <x v="3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4.041666666666666"/>
    <n v="17.980555555555554"/>
    <n v="4.4896999999999999E-2"/>
    <s v="FIJA"/>
    <n v="0"/>
    <n v="13.96"/>
    <n v="17.98"/>
    <n v="4.4896999999999999E-2"/>
    <s v="BID"/>
    <x v="20"/>
    <n v="4589471.1100000003"/>
    <n v="9104113.8900000006"/>
    <n v="9104113.8900000006"/>
    <n v="9129056.6699999999"/>
    <n v="8481678.1999999993"/>
    <n v="7654031.4900000002"/>
    <n v="6826384.7699999996"/>
    <n v="6015744.5"/>
    <n v="5171091.34"/>
    <n v="4343444.62"/>
    <n v="3515797.91"/>
    <n v="2696087.53"/>
    <n v="1860504.47"/>
    <n v="1032857.76"/>
    <n v="20521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93585"/>
    <n v="66036004.189999998"/>
    <n v="79729589.189999998"/>
  </r>
  <r>
    <n v="20052001"/>
    <x v="0"/>
    <x v="0"/>
    <x v="0"/>
    <s v="USD"/>
    <x v="0"/>
    <s v="Gobierno General"/>
    <s v="Gobierno Central "/>
    <s v="PGE"/>
    <s v="Préstamos"/>
    <x v="20"/>
    <x v="0"/>
    <x v="2"/>
    <x v="3"/>
    <s v="775-SF-EC"/>
    <s v="775-SF-EC"/>
    <s v="BID"/>
    <n v="363438.58"/>
    <n v="0"/>
    <n v="0"/>
    <n v="0"/>
    <n v="0"/>
    <n v="0"/>
    <n v="0"/>
    <n v="0"/>
    <n v="363438.58"/>
    <d v="1986-01-14T00:00:00"/>
    <d v="2026-01-14T00:00:00"/>
    <n v="13096844.33"/>
    <n v="10903155.66"/>
    <n v="0.87222222222222223"/>
    <n v="40"/>
    <n v="0.02"/>
    <s v="FIJA"/>
    <n v="0"/>
    <n v="0.79"/>
    <n v="40"/>
    <n v="0.02"/>
    <s v="BID"/>
    <x v="20"/>
    <n v="3634.39"/>
    <n v="181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1.58"/>
    <n v="0"/>
    <n v="5451.58"/>
  </r>
  <r>
    <n v="20052100"/>
    <x v="0"/>
    <x v="0"/>
    <x v="0"/>
    <s v="USD"/>
    <x v="0"/>
    <s v="Gobierno General"/>
    <s v="Gobierno Central "/>
    <s v="PGE"/>
    <s v="Préstamos"/>
    <x v="20"/>
    <x v="0"/>
    <x v="2"/>
    <x v="3"/>
    <s v="775-SF-EC/2"/>
    <s v="775-SF-EC/2"/>
    <s v="BID"/>
    <n v="363438.59"/>
    <n v="0"/>
    <n v="0"/>
    <n v="0"/>
    <n v="0"/>
    <n v="0"/>
    <n v="0"/>
    <n v="0"/>
    <n v="363438.59"/>
    <d v="1986-01-14T00:00:00"/>
    <d v="2026-01-14T00:00:00"/>
    <n v="8177366.7699999996"/>
    <n v="8177366.7699999996"/>
    <n v="0.87222222222222223"/>
    <n v="40"/>
    <n v="0.02"/>
    <s v="FIJA"/>
    <n v="0"/>
    <n v="0.79"/>
    <n v="40"/>
    <n v="0.02"/>
    <s v="BID"/>
    <x v="20"/>
    <n v="3634.39"/>
    <n v="181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1.58"/>
    <n v="0"/>
    <n v="5451.58"/>
  </r>
  <r>
    <n v="20053001"/>
    <x v="0"/>
    <x v="0"/>
    <x v="0"/>
    <s v="USD"/>
    <x v="0"/>
    <s v="Gobierno General"/>
    <s v="Gobierno Central "/>
    <s v="PGE"/>
    <s v="Préstamos"/>
    <x v="20"/>
    <x v="0"/>
    <x v="2"/>
    <x v="3"/>
    <s v="778-SF-EC DIF.CAMB."/>
    <s v="778-SF-EC DIF.CAMB."/>
    <s v="BID"/>
    <n v="127621.03"/>
    <n v="0"/>
    <n v="0"/>
    <n v="0"/>
    <n v="0"/>
    <n v="0"/>
    <n v="0"/>
    <n v="0"/>
    <n v="127621.03"/>
    <d v="1986-01-14T00:00:00"/>
    <d v="2026-01-14T00:00:00"/>
    <n v="2361000.79"/>
    <n v="2361000.79"/>
    <n v="0.87222222222222223"/>
    <n v="40"/>
    <n v="0.02"/>
    <s v="FIJA"/>
    <n v="0"/>
    <n v="0.79"/>
    <n v="40"/>
    <n v="0.02"/>
    <s v="BID"/>
    <x v="20"/>
    <n v="1276.21"/>
    <n v="63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4.31"/>
    <n v="0"/>
    <n v="1914.31"/>
  </r>
  <r>
    <n v="30054000"/>
    <x v="0"/>
    <x v="0"/>
    <x v="0"/>
    <s v="USD"/>
    <x v="0"/>
    <s v="Gobierno General"/>
    <s v="Gobierno Central "/>
    <s v="PGE"/>
    <s v="Préstamos"/>
    <x v="20"/>
    <x v="0"/>
    <x v="2"/>
    <x v="3"/>
    <s v="792-SF-EC   USD"/>
    <s v="792-SF-EC   USD"/>
    <s v="BID"/>
    <n v="2740809.48"/>
    <n v="0"/>
    <n v="0"/>
    <n v="0"/>
    <n v="0"/>
    <n v="0"/>
    <n v="0"/>
    <n v="0"/>
    <n v="2740809.48"/>
    <d v="1986-12-11T00:00:00"/>
    <d v="2026-11-24T00:00:00"/>
    <n v="13018844.73"/>
    <n v="13018844.73"/>
    <n v="1.7333333333333334"/>
    <n v="39.952777777777776"/>
    <n v="0.02"/>
    <s v="FIJA"/>
    <n v="0"/>
    <n v="1.65"/>
    <n v="39.950000000000003"/>
    <n v="0.02"/>
    <s v="BID"/>
    <x v="20"/>
    <n v="47964.160000000003"/>
    <n v="2055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20.23000000001"/>
    <n v="0"/>
    <n v="68520.23000000001"/>
  </r>
  <r>
    <n v="30055101"/>
    <x v="0"/>
    <x v="0"/>
    <x v="0"/>
    <s v="USD"/>
    <x v="0"/>
    <s v="Gobierno General"/>
    <s v="Gobierno Central "/>
    <s v="PGE"/>
    <s v="Préstamos"/>
    <x v="20"/>
    <x v="0"/>
    <x v="2"/>
    <x v="3"/>
    <s v="805-SF-EC   USD"/>
    <s v="805-SF-EC   USD"/>
    <s v="BID"/>
    <n v="1918089"/>
    <n v="0"/>
    <n v="0"/>
    <n v="0"/>
    <n v="0"/>
    <n v="0"/>
    <n v="0"/>
    <n v="0"/>
    <n v="1918089"/>
    <d v="1987-03-25T00:00:00"/>
    <d v="2027-03-24T00:00:00"/>
    <n v="9110915.9499999993"/>
    <n v="9110915.9499999993"/>
    <n v="2.0666666666666669"/>
    <n v="39.99722222222222"/>
    <n v="0.02"/>
    <s v="FIJA"/>
    <n v="0"/>
    <n v="1.98"/>
    <n v="40"/>
    <n v="0.02"/>
    <s v="BID"/>
    <x v="20"/>
    <n v="19338.59"/>
    <n v="23936.79"/>
    <n v="4755.8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75.380000000005"/>
    <n v="4755.8600000000006"/>
    <n v="48031.240000000005"/>
  </r>
  <r>
    <n v="20056000"/>
    <x v="0"/>
    <x v="0"/>
    <x v="0"/>
    <s v="USD"/>
    <x v="0"/>
    <s v="Gobierno General"/>
    <s v="Gobierno Central "/>
    <s v="PGE"/>
    <s v="Préstamos"/>
    <x v="20"/>
    <x v="0"/>
    <x v="2"/>
    <x v="3"/>
    <s v="808-SF-EC"/>
    <s v="808-SF-EC"/>
    <s v="BID"/>
    <n v="544413.01"/>
    <n v="0"/>
    <n v="0"/>
    <n v="0"/>
    <n v="0"/>
    <n v="0"/>
    <n v="0"/>
    <n v="0"/>
    <n v="544413.01"/>
    <d v="1988-12-20T00:00:00"/>
    <d v="2028-12-20T00:00:00"/>
    <n v="6300000"/>
    <n v="4083098.29"/>
    <n v="3.8055555555555554"/>
    <n v="40"/>
    <n v="0.02"/>
    <s v="FIJA"/>
    <n v="0"/>
    <n v="3.72"/>
    <n v="40"/>
    <n v="0.02"/>
    <s v="BID"/>
    <x v="20"/>
    <n v="10207.74"/>
    <n v="7485.68"/>
    <n v="4763.6099999999997"/>
    <n v="204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93.419999999998"/>
    <n v="6805.16"/>
    <n v="24498.579999999998"/>
  </r>
  <r>
    <n v="30057100"/>
    <x v="0"/>
    <x v="0"/>
    <x v="0"/>
    <s v="USD"/>
    <x v="0"/>
    <s v="Gobierno General"/>
    <s v="Gobierno Central "/>
    <s v="PGE"/>
    <s v="Préstamos"/>
    <x v="20"/>
    <x v="0"/>
    <x v="2"/>
    <x v="3"/>
    <s v="824-SF-EC   USD"/>
    <s v="824-SF-EC   USD"/>
    <s v="BID"/>
    <n v="1458647.56"/>
    <n v="0"/>
    <n v="0"/>
    <n v="0"/>
    <n v="0"/>
    <n v="0"/>
    <n v="0"/>
    <n v="0"/>
    <n v="1458647.56"/>
    <d v="1989-09-28T00:00:00"/>
    <d v="2029-09-24T00:00:00"/>
    <n v="3889726.81"/>
    <n v="3889726.81"/>
    <n v="4.5666666666666664"/>
    <n v="39.988888888888887"/>
    <n v="0.02"/>
    <s v="FIJA"/>
    <n v="0"/>
    <n v="4.4800000000000004"/>
    <n v="39.99"/>
    <n v="0.02"/>
    <s v="BID"/>
    <x v="20"/>
    <n v="14586.48"/>
    <n v="24310.800000000003"/>
    <n v="17827.919999999998"/>
    <n v="11345.04"/>
    <n v="486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97.279999999999"/>
    <n v="34035.119999999995"/>
    <n v="72932.399999999994"/>
  </r>
  <r>
    <n v="30058100"/>
    <x v="0"/>
    <x v="0"/>
    <x v="0"/>
    <s v="USD"/>
    <x v="0"/>
    <s v="Gobierno General"/>
    <s v="Gobierno Central "/>
    <s v="PGE"/>
    <s v="Préstamos"/>
    <x v="20"/>
    <x v="0"/>
    <x v="2"/>
    <x v="3"/>
    <s v="834-SF-EC   USD"/>
    <s v="834-SF-EC   USD"/>
    <s v="BID"/>
    <n v="7860386.2199999997"/>
    <n v="0"/>
    <n v="0"/>
    <n v="0"/>
    <n v="0"/>
    <n v="0"/>
    <n v="0"/>
    <n v="0"/>
    <n v="7860386.2199999997"/>
    <d v="1990-05-03T00:00:00"/>
    <d v="2030-05-06T00:00:00"/>
    <n v="18579094.77"/>
    <n v="18579094.77"/>
    <n v="5.1833333333333336"/>
    <n v="40.008333333333333"/>
    <n v="0.02"/>
    <s v="FIJA"/>
    <n v="0"/>
    <n v="5.0999999999999996"/>
    <n v="40.01"/>
    <n v="0.02"/>
    <s v="BID"/>
    <x v="20"/>
    <n v="150061.91999999998"/>
    <n v="121478.7"/>
    <n v="92895.47"/>
    <n v="64312.25"/>
    <n v="35729.03"/>
    <n v="7145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540.62"/>
    <n v="200082.56"/>
    <n v="471623.18"/>
  </r>
  <r>
    <n v="30059101"/>
    <x v="0"/>
    <x v="0"/>
    <x v="0"/>
    <s v="USD"/>
    <x v="0"/>
    <s v="Gobierno General"/>
    <s v="Gobierno Central "/>
    <s v="PGE"/>
    <s v="Préstamos"/>
    <x v="20"/>
    <x v="0"/>
    <x v="2"/>
    <x v="3"/>
    <s v="842-SF-EC D.CAM. USD"/>
    <s v="842-SF-EC D.CAM. USD"/>
    <s v="BID"/>
    <n v="6860568.9900000002"/>
    <n v="0"/>
    <n v="571704.27"/>
    <n v="68605.69"/>
    <n v="0"/>
    <n v="0"/>
    <n v="0"/>
    <n v="0"/>
    <n v="6288864.7199999997"/>
    <d v="1990-10-30T00:00:00"/>
    <d v="2030-10-24T00:00:00"/>
    <n v="15436133.039999999"/>
    <n v="15436133.039999999"/>
    <n v="5.65"/>
    <n v="39.983333333333334"/>
    <n v="0.02"/>
    <s v="FIJA"/>
    <n v="0"/>
    <n v="5.57"/>
    <n v="39.979999999999997"/>
    <n v="0.02"/>
    <s v="BID"/>
    <x v="20"/>
    <n v="62888.65"/>
    <n v="108626.16"/>
    <n v="85758"/>
    <n v="62889.82"/>
    <n v="40021.660000000003"/>
    <n v="1715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514.81"/>
    <n v="205822.96000000002"/>
    <n v="377337.77"/>
  </r>
  <r>
    <n v="30060101"/>
    <x v="0"/>
    <x v="0"/>
    <x v="0"/>
    <s v="USD"/>
    <x v="0"/>
    <s v="Gobierno General"/>
    <s v="Gobierno Central "/>
    <s v="PGE"/>
    <s v="Préstamos"/>
    <x v="20"/>
    <x v="0"/>
    <x v="2"/>
    <x v="3"/>
    <s v="843-SF-EC  USD GOB."/>
    <s v="843-SF-EC  USD GOB."/>
    <s v="BID"/>
    <n v="2435168.6"/>
    <n v="0"/>
    <n v="0"/>
    <n v="0"/>
    <n v="0"/>
    <n v="0"/>
    <n v="0"/>
    <n v="0"/>
    <n v="2435168.6"/>
    <d v="1991-02-15T00:00:00"/>
    <d v="2031-02-15T00:00:00"/>
    <n v="5479129.4000000004"/>
    <n v="5479129.4000000004"/>
    <n v="5.958333333333333"/>
    <n v="40"/>
    <n v="0.02"/>
    <s v="FIJA"/>
    <n v="0"/>
    <n v="5.88"/>
    <n v="40"/>
    <n v="0.02"/>
    <s v="BID"/>
    <x v="20"/>
    <n v="24351.69"/>
    <n v="42615.45"/>
    <n v="34498.22"/>
    <n v="26380.99"/>
    <n v="18263.77"/>
    <n v="10146.530000000001"/>
    <n v="202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67.14"/>
    <n v="91318.82"/>
    <n v="158285.96000000002"/>
  </r>
  <r>
    <n v="30060102"/>
    <x v="0"/>
    <x v="0"/>
    <x v="0"/>
    <s v="USD"/>
    <x v="0"/>
    <s v="Gobierno General"/>
    <s v="Gobierno Central "/>
    <s v="PGE"/>
    <s v="Préstamos"/>
    <x v="20"/>
    <x v="0"/>
    <x v="2"/>
    <x v="3"/>
    <s v="843-SF-EC D.CAMB.USD"/>
    <s v="843-SF-EC D.CAMB.USD"/>
    <s v="BID"/>
    <n v="4136730.82"/>
    <n v="0"/>
    <n v="0"/>
    <n v="0"/>
    <n v="0"/>
    <n v="0"/>
    <n v="0"/>
    <n v="0"/>
    <n v="4136730.82"/>
    <d v="1991-02-15T00:00:00"/>
    <d v="2031-02-15T00:00:00"/>
    <n v="9307644.1400000006"/>
    <n v="9307644.1400000006"/>
    <n v="5.958333333333333"/>
    <n v="40"/>
    <n v="0.02"/>
    <s v="FIJA"/>
    <n v="0"/>
    <n v="5.88"/>
    <n v="40"/>
    <n v="0.02"/>
    <s v="BID"/>
    <x v="20"/>
    <n v="41597.129999999997"/>
    <n v="73426.97"/>
    <n v="59446.36"/>
    <n v="45580.639999999999"/>
    <n v="31485.119999999999"/>
    <n v="17504.5"/>
    <n v="352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024.1"/>
    <n v="157540.5"/>
    <n v="272564.59999999998"/>
  </r>
  <r>
    <n v="20061001"/>
    <x v="0"/>
    <x v="0"/>
    <x v="0"/>
    <s v="USD"/>
    <x v="0"/>
    <s v="Gobierno General"/>
    <s v="Gobierno Central "/>
    <s v="PGE"/>
    <s v="Préstamos"/>
    <x v="20"/>
    <x v="0"/>
    <x v="2"/>
    <x v="3"/>
    <s v="851-SF-EC DIF.CAMB"/>
    <s v="851-SF-EC DIF.CAMB"/>
    <s v="BID"/>
    <n v="3305200.6"/>
    <n v="0"/>
    <n v="0"/>
    <n v="0"/>
    <n v="0"/>
    <n v="0"/>
    <n v="0"/>
    <n v="0"/>
    <n v="3305200.6"/>
    <d v="1991-06-19T00:00:00"/>
    <d v="2031-07-06T00:00:00"/>
    <n v="12203816.9"/>
    <n v="12203816.9"/>
    <n v="6.35"/>
    <n v="40.047222222222224"/>
    <n v="0.02"/>
    <s v="FIJA"/>
    <n v="0"/>
    <n v="6.27"/>
    <n v="40.049999999999997"/>
    <n v="0.02"/>
    <s v="BID"/>
    <x v="20"/>
    <n v="33052.01"/>
    <n v="58476.62"/>
    <n v="48306.78"/>
    <n v="38136.94"/>
    <n v="27967.08"/>
    <n v="17797.240000000002"/>
    <n v="762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528.63"/>
    <n v="139835.43000000002"/>
    <n v="231364.06000000003"/>
  </r>
  <r>
    <n v="30063000"/>
    <x v="0"/>
    <x v="0"/>
    <x v="0"/>
    <s v="USD"/>
    <x v="0"/>
    <s v="Gobierno General"/>
    <s v="Gobierno Central "/>
    <s v="PGE"/>
    <s v="Préstamos"/>
    <x v="20"/>
    <x v="0"/>
    <x v="2"/>
    <x v="3"/>
    <s v="900-SF-EC    USD"/>
    <s v="900-SF-EC    USD"/>
    <s v="BID"/>
    <n v="587628.11"/>
    <n v="0"/>
    <n v="0"/>
    <n v="0"/>
    <n v="0"/>
    <n v="0"/>
    <n v="0"/>
    <n v="0"/>
    <n v="587628.11"/>
    <d v="1994-01-27T00:00:00"/>
    <d v="2034-01-27T00:00:00"/>
    <n v="1077318.3500000001"/>
    <n v="1077318.3500000001"/>
    <n v="8.9083333333333332"/>
    <n v="40"/>
    <n v="0.02"/>
    <s v="FIJA"/>
    <n v="0"/>
    <n v="8.82"/>
    <n v="40"/>
    <n v="0.02"/>
    <s v="BID"/>
    <x v="20"/>
    <n v="5827.98"/>
    <n v="10775.869999999999"/>
    <n v="9470.0300000000007"/>
    <n v="8185.65"/>
    <n v="6858.35"/>
    <n v="5552.51"/>
    <n v="4246.66"/>
    <n v="2947.98"/>
    <n v="1634.98"/>
    <n v="32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03.849999999999"/>
    <n v="39225.300000000003"/>
    <n v="55829.15"/>
  </r>
  <r>
    <n v="30064100"/>
    <x v="0"/>
    <x v="0"/>
    <x v="0"/>
    <s v="USD"/>
    <x v="0"/>
    <s v="Gobierno General"/>
    <s v="Gobierno Central "/>
    <s v="PGE"/>
    <s v="Préstamos"/>
    <x v="20"/>
    <x v="0"/>
    <x v="2"/>
    <x v="3"/>
    <s v="904-SF-EC   USD"/>
    <s v="904-SF-EC   USD"/>
    <s v="BID"/>
    <n v="1026929.84"/>
    <n v="0"/>
    <n v="0"/>
    <n v="0"/>
    <n v="0"/>
    <n v="0"/>
    <n v="0"/>
    <n v="0"/>
    <n v="1026929.84"/>
    <d v="1994-01-27T00:00:00"/>
    <d v="2034-01-27T00:00:00"/>
    <n v="1882704.59"/>
    <n v="1882704.59"/>
    <n v="8.9083333333333332"/>
    <n v="40"/>
    <n v="0.02"/>
    <s v="FIJA"/>
    <n v="0"/>
    <n v="8.82"/>
    <n v="40"/>
    <n v="0.02"/>
    <s v="BID"/>
    <x v="20"/>
    <n v="10184.89"/>
    <n v="18831.739999999998"/>
    <n v="16549.669999999998"/>
    <n v="14305.12"/>
    <n v="11985.53"/>
    <n v="9703.4699999999993"/>
    <n v="7421.41"/>
    <n v="5151.8500000000004"/>
    <n v="2857.28"/>
    <n v="57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16.629999999997"/>
    <n v="68549.540000000008"/>
    <n v="97566.170000000013"/>
  </r>
  <r>
    <n v="30065100"/>
    <x v="0"/>
    <x v="0"/>
    <x v="0"/>
    <s v="USD"/>
    <x v="0"/>
    <s v="Gobierno General"/>
    <s v="Gobierno Central "/>
    <s v="PGE"/>
    <s v="Préstamos"/>
    <x v="20"/>
    <x v="0"/>
    <x v="2"/>
    <x v="3"/>
    <s v="913-SF-EC   USD"/>
    <s v="913-SF-EC   USD"/>
    <s v="BID"/>
    <n v="4515277.55"/>
    <n v="0"/>
    <n v="237646.19"/>
    <n v="44959.3"/>
    <n v="0"/>
    <n v="0"/>
    <n v="0"/>
    <n v="0"/>
    <n v="4277631.3600000003"/>
    <d v="1994-04-09T00:00:00"/>
    <d v="2034-04-09T00:00:00"/>
    <n v="8079970.4000000004"/>
    <n v="8079970.4000000004"/>
    <n v="9.1083333333333325"/>
    <n v="40"/>
    <n v="0.02"/>
    <s v="FIJA"/>
    <n v="0"/>
    <n v="9.0299999999999994"/>
    <n v="40"/>
    <n v="0.02"/>
    <s v="BID"/>
    <x v="20"/>
    <n v="42893.51"/>
    <n v="78416.73"/>
    <n v="68910.89"/>
    <n v="59574.32"/>
    <n v="49899.19"/>
    <n v="40393.339999999997"/>
    <n v="30887.5"/>
    <n v="21446.75"/>
    <n v="11875.79"/>
    <n v="2369.9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310.23999999999"/>
    <n v="285357.73"/>
    <n v="406667.97"/>
  </r>
  <r>
    <n v="30067000"/>
    <x v="0"/>
    <x v="0"/>
    <x v="0"/>
    <s v="USD"/>
    <x v="0"/>
    <s v="Gobierno General"/>
    <s v="Gobierno Central "/>
    <s v="PGE"/>
    <s v="Préstamos"/>
    <x v="20"/>
    <x v="0"/>
    <x v="2"/>
    <x v="3"/>
    <s v="919-SF-EC   USD"/>
    <s v="919-SF-EC   USD"/>
    <s v="BID"/>
    <n v="3868785.84"/>
    <n v="0"/>
    <n v="0"/>
    <n v="0"/>
    <n v="0"/>
    <n v="0"/>
    <n v="0"/>
    <n v="0"/>
    <n v="3868785.84"/>
    <d v="1994-07-26T00:00:00"/>
    <d v="2034-07-26T00:00:00"/>
    <n v="6923090.4900000002"/>
    <n v="6923090.4900000002"/>
    <n v="9.405555555555555"/>
    <n v="40"/>
    <n v="0.02"/>
    <s v="FIJA"/>
    <n v="0"/>
    <n v="9.32"/>
    <n v="40"/>
    <n v="0.02"/>
    <s v="BID"/>
    <x v="20"/>
    <n v="38369.879999999997"/>
    <n v="71283.839999999997"/>
    <n v="63139.03"/>
    <n v="55139.27"/>
    <n v="46849.41"/>
    <n v="38704.589999999997"/>
    <n v="30559.78"/>
    <n v="22470.75"/>
    <n v="14270.16"/>
    <n v="612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653.72"/>
    <n v="277258.33999999997"/>
    <n v="386912.05999999994"/>
  </r>
  <r>
    <n v="30066100"/>
    <x v="0"/>
    <x v="0"/>
    <x v="0"/>
    <s v="USD"/>
    <x v="0"/>
    <s v="Gobierno General"/>
    <s v="Gobierno Central "/>
    <s v="PGE"/>
    <s v="Préstamos"/>
    <x v="20"/>
    <x v="0"/>
    <x v="2"/>
    <x v="3"/>
    <s v="928-SF-EC     USD"/>
    <s v="928-SF-EC     USD"/>
    <s v="BID"/>
    <n v="4826330.97"/>
    <n v="0"/>
    <n v="241316.54"/>
    <n v="48033.71"/>
    <n v="0"/>
    <n v="0"/>
    <n v="0"/>
    <n v="0"/>
    <n v="4585014.43"/>
    <d v="1994-10-13T00:00:00"/>
    <d v="2034-10-13T00:00:00"/>
    <n v="8446079.0700000003"/>
    <n v="8446079.0700000003"/>
    <n v="9.6194444444444436"/>
    <n v="40"/>
    <n v="0.02"/>
    <s v="FIJA"/>
    <n v="0"/>
    <n v="9.5399999999999991"/>
    <n v="40"/>
    <n v="0.02"/>
    <s v="BID"/>
    <x v="20"/>
    <n v="45975.76"/>
    <n v="84454.18"/>
    <n v="74801.52"/>
    <n v="65333.98"/>
    <n v="55496.2"/>
    <n v="45843.53"/>
    <n v="36190.870000000003"/>
    <n v="26617.55"/>
    <n v="16885.55"/>
    <n v="723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429.94"/>
    <n v="328402.09000000003"/>
    <n v="458832.03"/>
  </r>
  <r>
    <n v="20071000"/>
    <x v="0"/>
    <x v="0"/>
    <x v="0"/>
    <s v="USD"/>
    <x v="0"/>
    <s v="Gobierno General"/>
    <s v="Gobierno Central "/>
    <s v="PGE"/>
    <s v="Préstamos"/>
    <x v="20"/>
    <x v="0"/>
    <x v="2"/>
    <x v="3"/>
    <s v="998-SF-EC"/>
    <s v="998-SF-EC"/>
    <s v="BID"/>
    <n v="3640000"/>
    <n v="0"/>
    <n v="130000"/>
    <n v="36252.85"/>
    <n v="0"/>
    <n v="0"/>
    <n v="0"/>
    <n v="0"/>
    <n v="3510000"/>
    <d v="1998-10-19T00:00:00"/>
    <d v="2038-10-19T00:00:00"/>
    <n v="7800000"/>
    <n v="7800000"/>
    <n v="13.636111111111111"/>
    <n v="40"/>
    <n v="0.02"/>
    <s v="FIJA"/>
    <n v="0"/>
    <n v="13.55"/>
    <n v="40"/>
    <n v="0.02"/>
    <s v="BID"/>
    <x v="20"/>
    <n v="35196.160000000003"/>
    <n v="66296.44"/>
    <n v="61096.44"/>
    <n v="56053.15"/>
    <n v="50696.44"/>
    <n v="45496.44"/>
    <n v="40296.43"/>
    <n v="35196.160000000003"/>
    <n v="29896.44"/>
    <n v="24696.43"/>
    <n v="19496.439999999999"/>
    <n v="14339.18"/>
    <n v="9096.43"/>
    <n v="389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92.6"/>
    <n v="390256.42"/>
    <n v="491749.02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x v="3"/>
    <s v="1761-OC-EC"/>
    <s v="1761-OC-EC"/>
    <s v="BID"/>
    <n v="1938726.59"/>
    <n v="0"/>
    <n v="0"/>
    <n v="0"/>
    <n v="0"/>
    <n v="0"/>
    <n v="0"/>
    <n v="0"/>
    <n v="1938726.59"/>
    <d v="2006-12-07T00:00:00"/>
    <d v="2031-12-07T00:00:00"/>
    <n v="6588000"/>
    <n v="6063747.96"/>
    <n v="6.7694444444444448"/>
    <n v="25"/>
    <n v="5.3400000000000003E-2"/>
    <s v="LIBOR (3 meses) ajustada"/>
    <n v="0"/>
    <n v="6.69"/>
    <n v="25"/>
    <n v="5.3400000000000003E-2"/>
    <s v="BID"/>
    <x v="20"/>
    <n v="95894.92"/>
    <n v="81686.820000000007"/>
    <n v="67478.720000000001"/>
    <n v="53426.33"/>
    <n v="39062.53"/>
    <n v="24854.43"/>
    <n v="1064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581.74"/>
    <n v="195468.34"/>
    <n v="373050.07999999996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x v="3"/>
    <s v="4921/OC-EC"/>
    <s v="4921/OC-EC"/>
    <s v="BID"/>
    <n v="22899828.460000001"/>
    <n v="0"/>
    <n v="0"/>
    <n v="0"/>
    <n v="0"/>
    <n v="0"/>
    <n v="0"/>
    <n v="0"/>
    <n v="22899828.460000001"/>
    <d v="2020-02-24T00:00:00"/>
    <d v="2045-02-15T00:00:00"/>
    <n v="27500000"/>
    <n v="27500000"/>
    <n v="19.958333333333332"/>
    <n v="24.975000000000001"/>
    <n v="5.9966100000000001E-2"/>
    <s v="SOFR (MAS MARGEN)"/>
    <n v="0"/>
    <n v="19.88"/>
    <n v="24.98"/>
    <n v="5.73865E-2"/>
    <s v="BID"/>
    <x v="20"/>
    <n v="683067.071"/>
    <n v="1340220.3700000001"/>
    <n v="1270605.96"/>
    <n v="1204233.8700000001"/>
    <n v="1131377.1499999999"/>
    <n v="1061762.74"/>
    <n v="992148.33"/>
    <n v="925013.35"/>
    <n v="852919.52"/>
    <n v="783305.12"/>
    <n v="713690.72"/>
    <n v="645792.82999999996"/>
    <n v="574461.9"/>
    <n v="504847.5"/>
    <n v="435233.09"/>
    <n v="366572.31"/>
    <n v="296004.28000000003"/>
    <n v="226389.87"/>
    <n v="156775.47"/>
    <n v="87351.78"/>
    <n v="17546.6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3287.4410000001"/>
    <n v="12246032.439999999"/>
    <n v="14269319.880999999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1"/>
    <x v="2"/>
    <x v="3"/>
    <s v="1925-OC-EC"/>
    <s v="1925-OC-EC"/>
    <s v="BID"/>
    <n v="9820151.4700000007"/>
    <n v="0"/>
    <n v="0"/>
    <n v="0"/>
    <n v="0"/>
    <n v="0"/>
    <n v="0"/>
    <n v="0"/>
    <n v="9820151.4700000007"/>
    <d v="2007-12-12T00:00:00"/>
    <d v="2027-12-12T00:00:00"/>
    <n v="62250000"/>
    <n v="62188291.189999998"/>
    <n v="2.7833333333333332"/>
    <n v="20"/>
    <n v="5.3900000000000003E-2"/>
    <s v="FIJA"/>
    <n v="0"/>
    <n v="2.7"/>
    <n v="20"/>
    <n v="5.3900000000000003E-2"/>
    <s v="BID"/>
    <x v="20"/>
    <n v="485076.47999999998"/>
    <n v="308641.07999999996"/>
    <n v="132205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717.55999999994"/>
    <n v="132205.69"/>
    <n v="925923.25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x v="3"/>
    <s v="9131-0 EC"/>
    <s v="9131-0 EC"/>
    <s v="BIRF"/>
    <n v="235000000"/>
    <n v="20000000"/>
    <n v="0"/>
    <n v="0"/>
    <n v="0"/>
    <n v="0"/>
    <n v="0"/>
    <n v="0"/>
    <n v="255000000"/>
    <d v="2020-07-29T00:00:00"/>
    <d v="2044-02-15T00:00:00"/>
    <n v="260000000"/>
    <n v="260000000"/>
    <n v="18.958333333333332"/>
    <n v="23.544444444444444"/>
    <n v="6.0699999999999997E-2"/>
    <s v="SOFR 6 MESES"/>
    <n v="1.7299999999999999E-2"/>
    <n v="18.88"/>
    <n v="23.54"/>
    <n v="6.0699999999999997E-2"/>
    <s v="BIRF"/>
    <x v="21"/>
    <n v="7553799.0829999996"/>
    <n v="14843379.149999999"/>
    <n v="14030551.35"/>
    <n v="13239199.65"/>
    <n v="12445836"/>
    <n v="11630325.6"/>
    <n v="10814815.199999999"/>
    <n v="9999304.8000000007"/>
    <n v="9183794.4000000004"/>
    <n v="8368284"/>
    <n v="7552773.5999999996"/>
    <n v="6737263.2000000002"/>
    <n v="5921752.7999999998"/>
    <n v="5106242.4000000004"/>
    <n v="4290732"/>
    <n v="3475221.6"/>
    <n v="2659711.2000000002"/>
    <n v="1844200.8"/>
    <n v="1028690.4"/>
    <n v="20852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97178.232999999"/>
    <n v="128537227.8"/>
    <n v="150934406.03299999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6"/>
    <x v="2"/>
    <x v="3"/>
    <s v="7496-0 EC"/>
    <s v="7496-0 EC"/>
    <s v="BIRF"/>
    <n v="2059644.54"/>
    <n v="0"/>
    <n v="0"/>
    <n v="0"/>
    <n v="0"/>
    <n v="0"/>
    <n v="0"/>
    <n v="0"/>
    <n v="2059644.54"/>
    <d v="2008-04-18T00:00:00"/>
    <d v="2026-12-15T00:00:00"/>
    <n v="15300000"/>
    <n v="15037954.869999999"/>
    <n v="1.7916666666666667"/>
    <n v="18.658333333333335"/>
    <n v="4.3999999999999997E-2"/>
    <s v="FIJA"/>
    <n v="0"/>
    <n v="1.71"/>
    <n v="18.66"/>
    <n v="4.3999999999999997E-2"/>
    <s v="BIRF"/>
    <x v="21"/>
    <n v="46878.09"/>
    <n v="2030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83.179999999993"/>
    <n v="0"/>
    <n v="67183.179999999993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8"/>
    <x v="2"/>
    <x v="3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958333333333332"/>
    <n v="29.261111111111113"/>
    <n v="5.4800000000000001E-2"/>
    <s v="SOFR 6 MESES"/>
    <n v="1.14E-2"/>
    <n v="17.88"/>
    <n v="29.26"/>
    <n v="5.4800000000000001E-2"/>
    <s v="BIRF"/>
    <x v="21"/>
    <n v="5613735.1600000001"/>
    <n v="11227470.32"/>
    <n v="11227470.32"/>
    <n v="11227470.32"/>
    <n v="10406180.869999999"/>
    <n v="7900770.8600000003"/>
    <n v="5697379.8200000003"/>
    <n v="3508023.1"/>
    <n v="2098414.2000000002"/>
    <n v="1127799.3899999999"/>
    <n v="582144.34"/>
    <n v="405311.68"/>
    <n v="351419.82"/>
    <n v="297527.96000000002"/>
    <n v="243636.11"/>
    <n v="189744.25"/>
    <n v="135852.39000000001"/>
    <n v="81960.53"/>
    <n v="2077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41205.48"/>
    <n v="55501876.780000009"/>
    <n v="72343082.260000005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8"/>
    <x v="2"/>
    <x v="3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3.041666666666666"/>
    <n v="19.294444444444444"/>
    <n v="5.7700000000000001E-2"/>
    <s v="SOFR 6 MESES"/>
    <n v="1.6299999999999999E-2"/>
    <n v="12.96"/>
    <n v="19.29"/>
    <n v="5.7700000000000001E-2"/>
    <s v="BIRF"/>
    <x v="21"/>
    <n v="6833972.2199999997"/>
    <n v="13556520.98"/>
    <n v="13556520.98"/>
    <n v="13593662.140000001"/>
    <n v="11444157.34"/>
    <n v="9013671.5600000005"/>
    <n v="6891780.5"/>
    <n v="4873561.83"/>
    <n v="3239350.65"/>
    <n v="2060521.68"/>
    <n v="1030257.79"/>
    <n v="531597.71"/>
    <n v="294216.01"/>
    <n v="5867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90493.199999999"/>
    <n v="66587976.839999996"/>
    <n v="86978470.039999992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x v="3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5.002777777777776"/>
    <n v="34.672222222222224"/>
    <n v="5.7799999999999997E-2"/>
    <s v="SOFR 6 MESES"/>
    <n v="1.44E-2"/>
    <n v="24.92"/>
    <n v="34.67"/>
    <n v="5.7799999999999997E-2"/>
    <s v="BIRF"/>
    <x v="21"/>
    <n v="3033316.67"/>
    <n v="6017177.0899999999"/>
    <n v="6017177.0899999999"/>
    <n v="6033662.5"/>
    <n v="6017177.0899999999"/>
    <n v="6017177.0899999999"/>
    <n v="5790914.7400000002"/>
    <n v="5505304.9000000004"/>
    <n v="5189197.03"/>
    <n v="4888338.17"/>
    <n v="4587479.32"/>
    <n v="4298572.4000000004"/>
    <n v="3985761.61"/>
    <n v="3684902.76"/>
    <n v="3384043.91"/>
    <n v="3091839.89"/>
    <n v="2782326.2"/>
    <n v="2481467.35"/>
    <n v="2180608.4900000002"/>
    <n v="1885107.4"/>
    <n v="1578890.78"/>
    <n v="1278031.92"/>
    <n v="977173.07"/>
    <n v="678374.9"/>
    <n v="375455.36"/>
    <n v="74596.509999999995"/>
    <n v="0"/>
    <n v="0"/>
    <n v="0"/>
    <n v="0"/>
    <n v="0"/>
    <n v="0"/>
    <n v="0"/>
    <n v="0"/>
    <n v="0"/>
    <n v="0"/>
    <n v="0"/>
    <n v="0"/>
    <n v="0"/>
    <n v="9050493.7599999998"/>
    <n v="82783580.480000004"/>
    <n v="91834074.24000001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x v="3"/>
    <s v="8888-0 EC"/>
    <s v="8888-0 EC"/>
    <s v="BIRF"/>
    <n v="147594536.13"/>
    <n v="7613263.1600000001"/>
    <n v="0"/>
    <n v="0"/>
    <n v="0"/>
    <n v="0"/>
    <n v="0"/>
    <n v="0"/>
    <n v="155207799.28999999"/>
    <d v="2018-11-29T00:00:00"/>
    <d v="2053-03-01T00:00:00"/>
    <n v="233600000"/>
    <n v="233600000"/>
    <n v="28.002777777777776"/>
    <n v="34.255555555555553"/>
    <n v="5.7799999999999997E-2"/>
    <s v="SOFR 6 MESES"/>
    <n v="1.44E-2"/>
    <n v="27.92"/>
    <n v="34.26"/>
    <n v="5.7799999999999997E-2"/>
    <s v="BIRF"/>
    <x v="21"/>
    <n v="4646522.142"/>
    <n v="9152173.7909999993"/>
    <n v="9111344.5199999996"/>
    <n v="9136307.0999999996"/>
    <n v="9111344.5199999996"/>
    <n v="9111344.5199999996"/>
    <n v="9111344.5199999996"/>
    <n v="9136307.0999999996"/>
    <n v="9111344.5199999996"/>
    <n v="8768733"/>
    <n v="8313165.7800000003"/>
    <n v="7879440.8099999996"/>
    <n v="7402031.3200000003"/>
    <n v="6946464.0999999996"/>
    <n v="6490896.8700000001"/>
    <n v="6052179.3899999997"/>
    <n v="5579762.4299999997"/>
    <n v="5124195.2"/>
    <n v="4668627.97"/>
    <n v="4224917.97"/>
    <n v="3757493.52"/>
    <n v="3301926.29"/>
    <n v="2846359.06"/>
    <n v="2397656.56"/>
    <n v="1935224.62"/>
    <n v="1479657.39"/>
    <n v="1024090.17"/>
    <n v="570395.13"/>
    <n v="112955.71"/>
    <n v="0"/>
    <n v="0"/>
    <n v="0"/>
    <n v="0"/>
    <n v="0"/>
    <n v="0"/>
    <n v="0"/>
    <n v="0"/>
    <n v="0"/>
    <n v="0"/>
    <n v="13798695.932999998"/>
    <n v="152705510.09"/>
    <n v="166504206.023"/>
  </r>
  <r>
    <n v="20585000"/>
    <x v="0"/>
    <x v="0"/>
    <x v="0"/>
    <s v="USD"/>
    <x v="0"/>
    <s v="Gobierno General"/>
    <s v="Gobierno Central "/>
    <s v="PGE"/>
    <s v="Préstamos"/>
    <x v="21"/>
    <x v="0"/>
    <x v="2"/>
    <x v="3"/>
    <s v="8946-0 EC"/>
    <s v="8946-0 EC"/>
    <s v="BIRF"/>
    <n v="348086605.11000001"/>
    <n v="0"/>
    <n v="0"/>
    <n v="0"/>
    <n v="0"/>
    <n v="0"/>
    <n v="0"/>
    <n v="0"/>
    <n v="348086605.11000001"/>
    <d v="2019-07-22T00:00:00"/>
    <d v="2049-03-15T00:00:00"/>
    <n v="350000000"/>
    <n v="350000000"/>
    <n v="24.041666666666668"/>
    <n v="29.647222222222222"/>
    <n v="6.3600000000000004E-2"/>
    <s v="SOFR 6 MESES"/>
    <n v="2.0299999999999999E-2"/>
    <n v="23.96"/>
    <n v="29.65"/>
    <n v="6.3600000000000004E-2"/>
    <s v="BIRF"/>
    <x v="21"/>
    <n v="11162525.134000001"/>
    <n v="22138308.079999998"/>
    <n v="22138308.079999998"/>
    <n v="22198960.98"/>
    <n v="21866109.710000001"/>
    <n v="20786192.239999998"/>
    <n v="19706274.77"/>
    <n v="18678134.170000002"/>
    <n v="17546439.84"/>
    <n v="16466522.369999999"/>
    <n v="15386604.9"/>
    <n v="14346629.59"/>
    <n v="13226769.970000001"/>
    <n v="12146852.5"/>
    <n v="11066935.029999999"/>
    <n v="10015125.01"/>
    <n v="8907100.0899999999"/>
    <n v="7827182.6200000001"/>
    <n v="6747265.1600000001"/>
    <n v="5683620.4199999999"/>
    <n v="4587430.22"/>
    <n v="3507512.76"/>
    <n v="2427595.29"/>
    <n v="1352115.84"/>
    <n v="267760.36"/>
    <n v="0"/>
    <n v="0"/>
    <n v="0"/>
    <n v="0"/>
    <n v="0"/>
    <n v="0"/>
    <n v="0"/>
    <n v="0"/>
    <n v="0"/>
    <n v="0"/>
    <n v="0"/>
    <n v="0"/>
    <n v="0"/>
    <n v="0"/>
    <n v="33300833.214000002"/>
    <n v="276883441.92000002"/>
    <n v="310184275.134"/>
  </r>
  <r>
    <n v="20566000"/>
    <x v="0"/>
    <x v="0"/>
    <x v="0"/>
    <s v="USD"/>
    <x v="0"/>
    <s v="Gobierno General"/>
    <s v="Gobierno Central "/>
    <s v="PGE"/>
    <s v="Préstamos"/>
    <x v="21"/>
    <x v="0"/>
    <x v="2"/>
    <x v="3"/>
    <s v="7173-0 EC"/>
    <s v="7173-0 EC"/>
    <s v="BIRF"/>
    <n v="1485000"/>
    <n v="0"/>
    <n v="1485000"/>
    <n v="34303.56"/>
    <n v="0"/>
    <n v="0"/>
    <n v="0"/>
    <n v="0"/>
    <n v="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5000"/>
    <x v="0"/>
    <x v="0"/>
    <x v="0"/>
    <s v="USD"/>
    <x v="0"/>
    <s v="Gobierno General"/>
    <s v="Gobierno Central "/>
    <s v="PGE"/>
    <s v="Préstamos"/>
    <x v="21"/>
    <x v="0"/>
    <x v="2"/>
    <x v="3"/>
    <s v="7174-0 EC"/>
    <s v="7174-0 EC"/>
    <s v="BIRF"/>
    <n v="1485000"/>
    <n v="0"/>
    <n v="1485000"/>
    <n v="34303.56"/>
    <n v="0"/>
    <n v="0"/>
    <n v="0"/>
    <n v="0"/>
    <n v="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8000"/>
    <x v="0"/>
    <x v="0"/>
    <x v="0"/>
    <s v="USD"/>
    <x v="0"/>
    <s v="Gobierno General"/>
    <s v="Gobierno Central "/>
    <s v="PGE"/>
    <s v="Préstamos"/>
    <x v="21"/>
    <x v="0"/>
    <x v="2"/>
    <x v="3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5.291666666666668"/>
    <n v="34.68333333333333"/>
    <n v="6.1699999999999998E-2"/>
    <s v="SOFR 6 MESES"/>
    <n v="1.83E-2"/>
    <n v="25.21"/>
    <n v="34.68"/>
    <n v="6.1699999999999998E-2"/>
    <s v="BIRF"/>
    <x v="21"/>
    <n v="998026.32000000007"/>
    <n v="998026.32000000007"/>
    <n v="998026.32"/>
    <n v="1000760.64"/>
    <n v="998026.32"/>
    <n v="998026.32"/>
    <n v="998026.32"/>
    <n v="1000760.64"/>
    <n v="998026.32"/>
    <n v="953955.55"/>
    <n v="895248.11"/>
    <n v="838872.89"/>
    <n v="777833.25"/>
    <n v="719125.82"/>
    <n v="660418.38"/>
    <n v="603399.80000000005"/>
    <n v="543003.53"/>
    <n v="484296.09"/>
    <n v="425588.67"/>
    <n v="367926.71"/>
    <n v="308173.8"/>
    <n v="249466.37"/>
    <n v="190758.94"/>
    <n v="132453.60999999999"/>
    <n v="73344.08"/>
    <n v="14636.65"/>
    <n v="0"/>
    <n v="0"/>
    <n v="0"/>
    <n v="0"/>
    <n v="0"/>
    <n v="0"/>
    <n v="0"/>
    <n v="0"/>
    <n v="0"/>
    <n v="0"/>
    <n v="0"/>
    <n v="0"/>
    <n v="0"/>
    <n v="1996052.6400000001"/>
    <n v="15230155.130000001"/>
    <n v="17226207.77"/>
  </r>
  <r>
    <n v="20579000"/>
    <x v="0"/>
    <x v="0"/>
    <x v="0"/>
    <s v="USD"/>
    <x v="0"/>
    <s v="Gobierno General"/>
    <s v="Gobierno Central "/>
    <s v="PGE"/>
    <s v="Préstamos"/>
    <x v="21"/>
    <x v="0"/>
    <x v="2"/>
    <x v="3"/>
    <s v="8542-0 EC"/>
    <s v="8542-0 EC"/>
    <s v="BIRF"/>
    <n v="116014616.15000001"/>
    <n v="0"/>
    <n v="0"/>
    <n v="3769732.15"/>
    <n v="11561.37"/>
    <n v="0"/>
    <n v="0"/>
    <n v="0"/>
    <n v="116014616.15000001"/>
    <d v="2016-01-28T00:00:00"/>
    <d v="2045-10-15T00:00:00"/>
    <n v="178000000"/>
    <n v="125300000"/>
    <n v="20.625"/>
    <n v="29.713888888888889"/>
    <n v="6.3200000000000006E-2"/>
    <s v="SOFR 6 MESES"/>
    <n v="1.9800000000000002E-2"/>
    <n v="20.54"/>
    <n v="29.71"/>
    <n v="6.3200000000000006E-2"/>
    <s v="BIRF"/>
    <x v="21"/>
    <n v="3733060.31"/>
    <n v="7445721.3799999999"/>
    <n v="7445721.3799999999"/>
    <n v="7466120.6200000001"/>
    <n v="7445721.3799999999"/>
    <n v="7445721.3799999999"/>
    <n v="7445721.3799999999"/>
    <n v="7466120.6200000001"/>
    <n v="7445721.3799999999"/>
    <n v="7290177.2000000002"/>
    <n v="6669700.4199999999"/>
    <n v="6066223"/>
    <n v="5428746.8600000003"/>
    <n v="4808270.07"/>
    <n v="4187793.3"/>
    <n v="3577516.14"/>
    <n v="2946839.73"/>
    <n v="2326362.9500000002"/>
    <n v="1705886.17"/>
    <n v="1088809.26"/>
    <n v="46493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78781.689999999"/>
    <n v="98722105.840000004"/>
    <n v="109900887.53"/>
  </r>
  <r>
    <n v="20580000"/>
    <x v="0"/>
    <x v="0"/>
    <x v="0"/>
    <s v="USD"/>
    <x v="0"/>
    <s v="Gobierno General"/>
    <s v="Gobierno Central "/>
    <s v="PGE"/>
    <s v="Préstamos"/>
    <x v="21"/>
    <x v="0"/>
    <x v="2"/>
    <x v="3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958333333333332"/>
    <n v="34.81388888888889"/>
    <n v="6.4199999999999993E-2"/>
    <s v="SOFR 6 MESES"/>
    <n v="2.0799999999999999E-2"/>
    <n v="25.88"/>
    <n v="34.81"/>
    <n v="6.4199999999999993E-2"/>
    <s v="BIRF"/>
    <x v="21"/>
    <n v="1707960.48"/>
    <n v="3444229.69"/>
    <n v="3444229.69"/>
    <n v="3453665.93"/>
    <n v="3444229.69"/>
    <n v="3444229.69"/>
    <n v="3444229.69"/>
    <n v="3453665.93"/>
    <n v="3444229.69"/>
    <n v="3444229.69"/>
    <n v="3292694.68"/>
    <n v="3098419.04"/>
    <n v="2887491.18"/>
    <n v="2684889.44"/>
    <n v="2482287.7000000002"/>
    <n v="2285791.75"/>
    <n v="2077084.2"/>
    <n v="1874482.46"/>
    <n v="1671880.7"/>
    <n v="1473164.47"/>
    <n v="1266677.22"/>
    <n v="1064075.46"/>
    <n v="861473.72"/>
    <n v="660537.19999999995"/>
    <n v="456270.22"/>
    <n v="253668.48000000001"/>
    <n v="51066.74"/>
    <n v="0"/>
    <n v="0"/>
    <n v="0"/>
    <n v="0"/>
    <n v="0"/>
    <n v="0"/>
    <n v="0"/>
    <n v="0"/>
    <n v="0"/>
    <n v="0"/>
    <n v="0"/>
    <n v="0"/>
    <n v="5152190.17"/>
    <n v="56014664.660000011"/>
    <n v="61166854.830000013"/>
  </r>
  <r>
    <n v="20582000"/>
    <x v="0"/>
    <x v="0"/>
    <x v="0"/>
    <s v="USD"/>
    <x v="0"/>
    <s v="Gobierno General"/>
    <s v="Gobierno Central "/>
    <s v="PGE"/>
    <s v="Préstamos"/>
    <x v="21"/>
    <x v="0"/>
    <x v="2"/>
    <x v="3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708333333333332"/>
    <n v="34.897222222222226"/>
    <n v="6.4100000000000004E-2"/>
    <s v="SOFR 6 MESES"/>
    <n v="2.0799999999999999E-2"/>
    <n v="26.62"/>
    <n v="34.9"/>
    <n v="6.4100000000000004E-2"/>
    <s v="BIRF"/>
    <x v="21"/>
    <n v="3192625.23"/>
    <n v="3089507.58"/>
    <n v="3089507.58"/>
    <n v="3097971.99"/>
    <n v="3089507.58"/>
    <n v="3089507.58"/>
    <n v="3089507.58"/>
    <n v="3097971.99"/>
    <n v="3089507.58"/>
    <n v="3046245.06"/>
    <n v="2874605.75"/>
    <n v="2710490.36"/>
    <n v="2531327.14"/>
    <n v="2359687.83"/>
    <n v="2188048.52"/>
    <n v="2022052.14"/>
    <n v="1844769.9"/>
    <n v="1673130.59"/>
    <n v="1501491.28"/>
    <n v="1333613.93"/>
    <n v="1158212.67"/>
    <n v="986573.35"/>
    <n v="814934.04"/>
    <n v="645175.71"/>
    <n v="471655.43"/>
    <n v="300016.12"/>
    <n v="128376.81"/>
    <n v="0"/>
    <n v="0"/>
    <n v="0"/>
    <n v="0"/>
    <n v="0"/>
    <n v="0"/>
    <n v="0"/>
    <n v="0"/>
    <n v="0"/>
    <n v="0"/>
    <n v="0"/>
    <n v="0"/>
    <n v="6282132.8100000005"/>
    <n v="50233888.510000013"/>
    <n v="56516021.320000015"/>
  </r>
  <r>
    <n v="20586000"/>
    <x v="0"/>
    <x v="0"/>
    <x v="0"/>
    <s v="USD"/>
    <x v="0"/>
    <s v="Gobierno General"/>
    <s v="Gobierno Central "/>
    <s v="PGE"/>
    <s v="Préstamos"/>
    <x v="21"/>
    <x v="0"/>
    <x v="2"/>
    <x v="3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4.252777777777776"/>
    <n v="29.955555555555556"/>
    <n v="6.3700000000000007E-2"/>
    <s v="SOFR 6 MESES"/>
    <n v="2.0299999999999999E-2"/>
    <n v="24.17"/>
    <n v="29.96"/>
    <n v="6.3700000000000007E-2"/>
    <s v="BIRF"/>
    <x v="21"/>
    <n v="32747222.219999999"/>
    <n v="32241666.670000002"/>
    <n v="32241666.670000002"/>
    <n v="32330000"/>
    <n v="31847240.670000002"/>
    <n v="30273847.329999998"/>
    <n v="28700454"/>
    <n v="27202462"/>
    <n v="25553667.329999998"/>
    <n v="23980274"/>
    <n v="22406880.670000002"/>
    <n v="20891646"/>
    <n v="19260094"/>
    <n v="17686700.670000002"/>
    <n v="16113307.33"/>
    <n v="14580830"/>
    <n v="12966520.67"/>
    <n v="11393127.33"/>
    <n v="9819734"/>
    <n v="8270014"/>
    <n v="6672947.3300000001"/>
    <n v="5099554"/>
    <n v="3526160.67"/>
    <n v="1959198"/>
    <n v="385840"/>
    <n v="0"/>
    <n v="0"/>
    <n v="0"/>
    <n v="0"/>
    <n v="0"/>
    <n v="0"/>
    <n v="0"/>
    <n v="0"/>
    <n v="0"/>
    <n v="0"/>
    <n v="0"/>
    <n v="0"/>
    <n v="0"/>
    <n v="0"/>
    <n v="64988888.890000001"/>
    <n v="403162166.67000002"/>
    <n v="468151055.56"/>
  </r>
  <r>
    <n v="20587000"/>
    <x v="0"/>
    <x v="0"/>
    <x v="0"/>
    <s v="USD"/>
    <x v="0"/>
    <s v="Gobierno General"/>
    <s v="Gobierno Central "/>
    <s v="PGE"/>
    <s v="Préstamos"/>
    <x v="21"/>
    <x v="0"/>
    <x v="2"/>
    <x v="3"/>
    <s v="9087-0 EC"/>
    <s v="9087-0 EC"/>
    <s v="BIRF"/>
    <n v="11219738"/>
    <n v="0"/>
    <n v="0"/>
    <n v="0"/>
    <n v="0"/>
    <n v="0"/>
    <n v="0"/>
    <n v="0"/>
    <n v="11219738"/>
    <d v="2020-04-04T00:00:00"/>
    <d v="2048-03-15T00:00:00"/>
    <n v="20000000"/>
    <n v="20000000"/>
    <n v="23.041666666666668"/>
    <n v="27.947222222222223"/>
    <n v="3.7199999999999997E-2"/>
    <s v="FIJA"/>
    <n v="0"/>
    <n v="22.96"/>
    <n v="27.95"/>
    <n v="3.7199999999999997E-2"/>
    <s v="BIRF"/>
    <x v="21"/>
    <n v="194633.17"/>
    <n v="386092.97"/>
    <n v="386092.97"/>
    <n v="387150.76"/>
    <n v="386092.97"/>
    <n v="386092.97"/>
    <n v="386092.97"/>
    <n v="370039.46"/>
    <n v="346301.43"/>
    <n v="323590.09000000003"/>
    <n v="300878.73"/>
    <n v="278945.18"/>
    <n v="255456.03"/>
    <n v="232744.69"/>
    <n v="210033.33"/>
    <n v="187850.88"/>
    <n v="164610.63"/>
    <n v="141899.29"/>
    <n v="119187.93"/>
    <n v="96756.58"/>
    <n v="73765.23"/>
    <n v="51053.88"/>
    <n v="28342.52"/>
    <n v="5662.28"/>
    <n v="0"/>
    <n v="0"/>
    <n v="0"/>
    <n v="0"/>
    <n v="0"/>
    <n v="0"/>
    <n v="0"/>
    <n v="0"/>
    <n v="0"/>
    <n v="0"/>
    <n v="0"/>
    <n v="0"/>
    <n v="0"/>
    <n v="0"/>
    <n v="0"/>
    <n v="580726.14"/>
    <n v="5118640.8"/>
    <n v="5699366.9399999995"/>
  </r>
  <r>
    <n v="20588000"/>
    <x v="0"/>
    <x v="0"/>
    <x v="0"/>
    <s v="USD"/>
    <x v="0"/>
    <s v="Gobierno General"/>
    <s v="Gobierno Central "/>
    <s v="PGE"/>
    <s v="Préstamos"/>
    <x v="21"/>
    <x v="0"/>
    <x v="2"/>
    <x v="3"/>
    <s v="9114-0 EC"/>
    <s v="9114-0 EC"/>
    <s v="BIRF"/>
    <n v="500000000"/>
    <n v="0"/>
    <n v="0"/>
    <n v="6750000"/>
    <n v="0"/>
    <n v="0"/>
    <n v="0"/>
    <n v="0"/>
    <n v="500000000"/>
    <d v="2020-05-08T00:00:00"/>
    <d v="2048-05-01T00:00:00"/>
    <n v="500000000"/>
    <n v="500000000"/>
    <n v="23.169444444444444"/>
    <n v="27.980555555555554"/>
    <n v="2.7E-2"/>
    <s v="FIJA"/>
    <n v="0"/>
    <n v="23.09"/>
    <n v="27.98"/>
    <n v="2.7E-2"/>
    <s v="BIRF"/>
    <x v="21"/>
    <n v="13650000"/>
    <n v="13687500"/>
    <n v="13687500"/>
    <n v="13725000"/>
    <n v="13687500"/>
    <n v="13687500"/>
    <n v="13687500"/>
    <n v="13118382.359999999"/>
    <n v="12276838.23"/>
    <n v="11471691.18"/>
    <n v="10666544.119999999"/>
    <n v="9888970.5899999999"/>
    <n v="9056250"/>
    <n v="8251102.9400000004"/>
    <n v="7445955.8899999997"/>
    <n v="6659558.8200000003"/>
    <n v="5835661.7599999998"/>
    <n v="5030514.71"/>
    <n v="4225367.6500000004"/>
    <n v="3430147.06"/>
    <n v="2615073.5299999998"/>
    <n v="1809926.48"/>
    <n v="1004779.41"/>
    <n v="200735.3"/>
    <n v="0"/>
    <n v="0"/>
    <n v="0"/>
    <n v="0"/>
    <n v="0"/>
    <n v="0"/>
    <n v="0"/>
    <n v="0"/>
    <n v="0"/>
    <n v="0"/>
    <n v="0"/>
    <n v="0"/>
    <n v="0"/>
    <n v="0"/>
    <n v="0"/>
    <n v="27337500"/>
    <n v="181462500.03"/>
    <n v="208800000.03"/>
  </r>
  <r>
    <n v="20590000"/>
    <x v="0"/>
    <x v="0"/>
    <x v="0"/>
    <s v="USD"/>
    <x v="0"/>
    <s v="Gobierno General"/>
    <s v="Gobierno Central "/>
    <s v="PGE"/>
    <s v="Préstamos"/>
    <x v="21"/>
    <x v="0"/>
    <x v="2"/>
    <x v="3"/>
    <s v="9180-EC"/>
    <s v="9180-EC"/>
    <s v="BIRF"/>
    <n v="500000000"/>
    <n v="0"/>
    <n v="0"/>
    <n v="0"/>
    <n v="0"/>
    <n v="0"/>
    <n v="0"/>
    <n v="0"/>
    <n v="500000000"/>
    <d v="2020-11-26T00:00:00"/>
    <d v="2031-11-15T00:00:00"/>
    <n v="500000000"/>
    <n v="500000000"/>
    <n v="6.708333333333333"/>
    <n v="10.969444444444445"/>
    <n v="1.7600000000000001E-2"/>
    <s v="FIJA"/>
    <n v="0"/>
    <n v="6.62"/>
    <n v="10.97"/>
    <n v="1.7600000000000001E-2"/>
    <s v="BIRF"/>
    <x v="21"/>
    <n v="8480227.6999999993"/>
    <n v="7226617.8600000003"/>
    <n v="5969977.8600000003"/>
    <n v="4715935.33"/>
    <n v="3455398.53"/>
    <n v="2200057.87"/>
    <n v="943417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06845.559999999"/>
    <n v="17284787.449999999"/>
    <n v="32991633.009999998"/>
  </r>
  <r>
    <n v="20592000"/>
    <x v="0"/>
    <x v="0"/>
    <x v="0"/>
    <s v="USD"/>
    <x v="0"/>
    <s v="Gobierno General"/>
    <s v="Gobierno Central "/>
    <s v="PGE"/>
    <s v="Préstamos"/>
    <x v="21"/>
    <x v="0"/>
    <x v="2"/>
    <x v="3"/>
    <s v="9228-0 EC"/>
    <s v="9228-0 EC"/>
    <s v="BIRF"/>
    <n v="146932523.11000001"/>
    <n v="0"/>
    <n v="0"/>
    <n v="0"/>
    <n v="0"/>
    <n v="0"/>
    <n v="0"/>
    <n v="0"/>
    <n v="146932523.11000001"/>
    <d v="2021-04-26T00:00:00"/>
    <d v="2039-03-15T00:00:00"/>
    <n v="150000000"/>
    <n v="150000000"/>
    <n v="14.041666666666666"/>
    <n v="17.886111111111113"/>
    <n v="5.5199999999999999E-2"/>
    <s v="SOFR 6 MESES"/>
    <n v="1.1900000000000001E-2"/>
    <n v="13.96"/>
    <n v="17.89"/>
    <n v="5.5199999999999999E-2"/>
    <s v="BIRF"/>
    <x v="21"/>
    <n v="4145456.25"/>
    <n v="8223323.54"/>
    <n v="7747601.2400000002"/>
    <n v="7134967.9699999997"/>
    <n v="6482474.54"/>
    <n v="5849911.1900000004"/>
    <n v="5217347.84"/>
    <n v="4597782.37"/>
    <n v="3952221.15"/>
    <n v="3319657.8"/>
    <n v="2687094.45"/>
    <n v="2060596.77"/>
    <n v="1421967.75"/>
    <n v="789404.4"/>
    <n v="156841.0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68779.789999999"/>
    <n v="51417868.519999996"/>
    <n v="63786648.309999995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2"/>
    <x v="2"/>
    <x v="3"/>
    <s v="8579-0 EC"/>
    <s v="8579-0 EC"/>
    <s v="BIRF"/>
    <n v="25190021.969999999"/>
    <n v="0"/>
    <n v="0"/>
    <n v="0"/>
    <n v="0"/>
    <n v="0"/>
    <n v="0"/>
    <n v="0"/>
    <n v="25190021.969999999"/>
    <d v="2016-12-22T00:00:00"/>
    <d v="2040-08-15T00:00:00"/>
    <n v="52500000"/>
    <n v="52500000"/>
    <n v="15.458333333333334"/>
    <n v="23.647222222222222"/>
    <n v="6.0600000000000001E-2"/>
    <s v="SOFR 6 MESES"/>
    <n v="1.7299999999999999E-2"/>
    <n v="15.38"/>
    <n v="23.65"/>
    <n v="6.0600000000000001E-2"/>
    <s v="BIRF"/>
    <x v="21"/>
    <n v="773132.68"/>
    <n v="1477894.07"/>
    <n v="1377711.83"/>
    <n v="1280960.47"/>
    <n v="1177347.32"/>
    <n v="1077165.07"/>
    <n v="976982.81"/>
    <n v="879133.58"/>
    <n v="776618.31"/>
    <n v="676436.06"/>
    <n v="576253.81000000006"/>
    <n v="477306.68"/>
    <n v="375889.31"/>
    <n v="275707.06"/>
    <n v="175524.8"/>
    <n v="75479.78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1026.75"/>
    <n v="10178516.900000002"/>
    <n v="12429543.650000002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3"/>
    <x v="2"/>
    <x v="3"/>
    <s v="8289-0 EC"/>
    <s v="8289-0 EC"/>
    <s v="BIRF"/>
    <n v="76739674.040000007"/>
    <n v="0"/>
    <n v="0"/>
    <n v="0"/>
    <n v="0"/>
    <n v="0"/>
    <n v="0"/>
    <n v="0"/>
    <n v="76739674.040000007"/>
    <d v="2013-11-20T00:00:00"/>
    <d v="2043-02-15T00:00:00"/>
    <n v="100000000"/>
    <n v="100000000"/>
    <n v="17.958333333333332"/>
    <n v="29.236111111111111"/>
    <n v="4.19E-2"/>
    <s v="FIJA"/>
    <n v="0"/>
    <n v="17.88"/>
    <n v="29.24"/>
    <n v="4.19E-2"/>
    <s v="BIRF"/>
    <x v="21"/>
    <n v="1388603.23"/>
    <n v="2703178.16"/>
    <n v="2573430.94"/>
    <n v="2450289.12"/>
    <n v="2313936.5"/>
    <n v="2184189.2799999998"/>
    <n v="2054442.05"/>
    <n v="1929878.38"/>
    <n v="1794947.62"/>
    <n v="1665200.39"/>
    <n v="1535453.19"/>
    <n v="1409467.59"/>
    <n v="1275958.73"/>
    <n v="1146211.5"/>
    <n v="1016464.3"/>
    <n v="889056.85"/>
    <n v="756969.84"/>
    <n v="627222.6"/>
    <n v="266999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1781.39"/>
    <n v="25890118.310000006"/>
    <n v="29981899.700000007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4"/>
    <x v="2"/>
    <x v="3"/>
    <s v="CAF 11027"/>
    <s v="CAF 11027"/>
    <s v="CAF"/>
    <n v="28571428.579999998"/>
    <n v="0"/>
    <n v="0"/>
    <n v="0"/>
    <n v="0"/>
    <n v="0"/>
    <n v="0"/>
    <n v="0"/>
    <n v="28571428.579999998"/>
    <d v="2019-11-29T00:00:00"/>
    <d v="2034-11-29T00:00:00"/>
    <n v="40000000"/>
    <n v="30000000"/>
    <n v="9.7472222222222218"/>
    <n v="15"/>
    <n v="7.5445999999999999E-2"/>
    <s v="SOFR 6 MESES"/>
    <n v="2.2283000000000001E-2"/>
    <n v="9.66"/>
    <n v="15"/>
    <n v="7.5445999999999999E-2"/>
    <s v="CAF"/>
    <x v="22"/>
    <n v="2130451.34"/>
    <n v="1911897.44"/>
    <n v="1693343.55"/>
    <n v="1478981.11"/>
    <n v="1256235.78"/>
    <n v="1037681.89"/>
    <n v="819128"/>
    <n v="602370.44999999995"/>
    <n v="382020.23"/>
    <n v="163466.32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2348.78"/>
    <n v="7433227.3399999999"/>
    <n v="11475576.11999999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x v="3"/>
    <s v="CAF 10873"/>
    <s v="CAF 10873"/>
    <s v="CAF"/>
    <n v="38000000"/>
    <n v="0"/>
    <n v="0"/>
    <n v="0"/>
    <n v="0"/>
    <n v="0"/>
    <n v="0"/>
    <n v="0"/>
    <n v="38000000"/>
    <d v="2019-08-13T00:00:00"/>
    <d v="2034-08-13T00:00:00"/>
    <n v="50000000"/>
    <n v="50000000"/>
    <n v="9.4527777777777775"/>
    <n v="15"/>
    <n v="7.0343000000000003E-2"/>
    <s v="SOFR 6 MESES"/>
    <n v="2.2282999999999997E-2"/>
    <n v="9.3699999999999992"/>
    <n v="15"/>
    <n v="7.0343000000000003E-2"/>
    <s v="CAF"/>
    <x v="22"/>
    <n v="1343942.09"/>
    <n v="2496785.71"/>
    <n v="2211505.7599999998"/>
    <n v="1931306.15"/>
    <n v="1640945.87"/>
    <n v="1355665.93"/>
    <n v="1070385.98"/>
    <n v="787060.01"/>
    <n v="499826.09"/>
    <n v="2145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0727.8"/>
    <n v="9711241.9399999995"/>
    <n v="13551969.739999998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5"/>
    <x v="2"/>
    <x v="3"/>
    <s v="CAF 7407"/>
    <s v="CAF 7407"/>
    <s v="CAF"/>
    <n v="6099481.5099999998"/>
    <n v="0"/>
    <n v="0"/>
    <n v="0"/>
    <n v="0"/>
    <n v="0"/>
    <n v="0"/>
    <n v="0"/>
    <n v="6099481.5099999998"/>
    <d v="2011-06-27T00:00:00"/>
    <d v="2026-06-28T00:00:00"/>
    <n v="48200000"/>
    <n v="48200000"/>
    <n v="1.3277777777777777"/>
    <n v="15.002777777777778"/>
    <n v="8.0422999999999994E-2"/>
    <s v="SOFR 6 MESES"/>
    <n v="2.7782999999999999E-2"/>
    <n v="1.24"/>
    <n v="15"/>
    <n v="8.0422999999999994E-2"/>
    <s v="CAF"/>
    <x v="22"/>
    <n v="414232.6"/>
    <n v="8266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6897.43999999994"/>
    <n v="0"/>
    <n v="496897.43999999994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5"/>
    <x v="2"/>
    <x v="3"/>
    <s v="CAF 8491"/>
    <s v="CAF 8491"/>
    <s v="CAF"/>
    <n v="10425322.960000001"/>
    <n v="0"/>
    <n v="0"/>
    <n v="0"/>
    <n v="0"/>
    <n v="0"/>
    <n v="0"/>
    <n v="0"/>
    <n v="10425322.960000001"/>
    <d v="2014-03-18T00:00:00"/>
    <d v="2029-03-18T00:00:00"/>
    <n v="26000000"/>
    <n v="26000000"/>
    <n v="4.05"/>
    <n v="15"/>
    <n v="8.5059999999999997E-2"/>
    <s v="SOFR 6 MESES"/>
    <n v="3.0282999999999997E-2"/>
    <n v="3.97"/>
    <n v="15"/>
    <n v="8.5059999999999997E-2"/>
    <s v="CAF"/>
    <x v="22"/>
    <n v="400159.57"/>
    <n v="644550.51"/>
    <n v="446101.8"/>
    <n v="248468.64"/>
    <n v="4920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710.0800000001"/>
    <n v="743774.84"/>
    <n v="1788484.92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8"/>
    <x v="2"/>
    <x v="3"/>
    <s v="CAF 10579"/>
    <s v="CAF 10579"/>
    <s v="CAF"/>
    <n v="75686920.909999996"/>
    <n v="0"/>
    <n v="0"/>
    <n v="0"/>
    <n v="0"/>
    <n v="0"/>
    <n v="0"/>
    <n v="0"/>
    <n v="75686920.909999996"/>
    <d v="2018-11-28T00:00:00"/>
    <d v="2036-11-28T00:00:00"/>
    <n v="122200000"/>
    <n v="102200000"/>
    <n v="11.744444444444444"/>
    <n v="18"/>
    <n v="7.5790999999999997E-2"/>
    <s v="SOFR 6 MESES"/>
    <n v="2.2783000000000001E-2"/>
    <n v="11.66"/>
    <n v="18"/>
    <n v="7.5790999999999997E-2"/>
    <s v="CAF"/>
    <x v="22"/>
    <n v="1711601.97"/>
    <n v="1565908.24"/>
    <n v="1420214.51"/>
    <n v="1278113.23"/>
    <n v="1128827.04"/>
    <n v="983133.31"/>
    <n v="837439.58"/>
    <n v="693741.65"/>
    <n v="546052.12"/>
    <n v="400358.39"/>
    <n v="254664.66"/>
    <n v="10937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7510.21"/>
    <n v="7651914.5700000003"/>
    <n v="10929424.78000000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8"/>
    <x v="2"/>
    <x v="3"/>
    <s v="CAF 10588"/>
    <s v="CAF 10588"/>
    <s v="CAF"/>
    <n v="36832844.619999997"/>
    <n v="0"/>
    <n v="0"/>
    <n v="0"/>
    <n v="0"/>
    <n v="0"/>
    <n v="0"/>
    <n v="0"/>
    <n v="36832844.619999997"/>
    <d v="2018-11-28T00:00:00"/>
    <d v="2036-11-28T00:00:00"/>
    <n v="50000000"/>
    <n v="50000000"/>
    <n v="11.744444444444444"/>
    <n v="18"/>
    <n v="7.5790999999999997E-2"/>
    <s v="SOFR 6 MESES"/>
    <n v="1.7783E-2"/>
    <n v="11.66"/>
    <n v="18"/>
    <n v="7.5790999999999997E-2"/>
    <s v="CAF"/>
    <x v="22"/>
    <n v="2405319.5299999998"/>
    <n v="2200575.6799999997"/>
    <n v="1995831.83"/>
    <n v="1796136.47"/>
    <n v="1586344.14"/>
    <n v="1381600.29"/>
    <n v="1176856.44"/>
    <n v="974917.3"/>
    <n v="767368.74"/>
    <n v="562624.89"/>
    <n v="357881.04"/>
    <n v="153698.1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5895.209999999"/>
    <n v="10753259.280000001"/>
    <n v="15359154.49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8"/>
    <x v="2"/>
    <x v="3"/>
    <s v="CAF 7836"/>
    <s v="CAF 7836"/>
    <s v="CAF"/>
    <n v="20832756.25"/>
    <n v="0"/>
    <n v="0"/>
    <n v="0"/>
    <n v="0"/>
    <n v="0"/>
    <n v="0"/>
    <n v="0"/>
    <n v="20832756.25"/>
    <d v="2012-07-03T00:00:00"/>
    <d v="2027-07-03T00:00:00"/>
    <n v="99997230"/>
    <n v="99997230"/>
    <n v="2.3416666666666668"/>
    <n v="15"/>
    <n v="8.2764000000000004E-2"/>
    <s v="SOFR 6 MESES"/>
    <n v="3.0283000000000001E-2"/>
    <n v="2.2599999999999998"/>
    <n v="15"/>
    <n v="8.2764000000000004E-2"/>
    <s v="CAF"/>
    <x v="22"/>
    <n v="866890.57"/>
    <n v="1225141.48"/>
    <n v="525881.68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2032.0499999998"/>
    <n v="525881.68000000005"/>
    <n v="2617913.73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8"/>
    <x v="2"/>
    <x v="3"/>
    <s v="CAF 8744"/>
    <s v="CAF 8744"/>
    <s v="CAF"/>
    <n v="3868631.1370000001"/>
    <n v="0"/>
    <n v="0"/>
    <n v="0"/>
    <n v="0"/>
    <n v="0"/>
    <n v="0"/>
    <n v="0"/>
    <n v="3868631.1370000001"/>
    <d v="2014-11-25T00:00:00"/>
    <d v="2026-11-25T00:00:00"/>
    <n v="26715200"/>
    <n v="24837786.09"/>
    <n v="1.7361111111111112"/>
    <n v="12"/>
    <n v="7.7790999999999999E-2"/>
    <s v="SOFR 6 MESES"/>
    <n v="2.4782999999999999E-2"/>
    <n v="1.65"/>
    <n v="12"/>
    <n v="7.7790999999999999E-2"/>
    <s v="CAF"/>
    <x v="22"/>
    <n v="248009.01"/>
    <n v="58843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852.96000000002"/>
    <n v="0"/>
    <n v="306852.9600000000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20"/>
    <x v="2"/>
    <x v="3"/>
    <s v="CAF 11057"/>
    <s v="CAF 11057"/>
    <s v="CAF"/>
    <n v="500653.6"/>
    <n v="0"/>
    <n v="0"/>
    <n v="0"/>
    <n v="0"/>
    <n v="0"/>
    <n v="0"/>
    <n v="0"/>
    <n v="500653.6"/>
    <d v="2019-12-20T00:00:00"/>
    <d v="2037-12-20T00:00:00"/>
    <n v="34122000"/>
    <n v="34122000"/>
    <n v="12.805555555555555"/>
    <n v="18"/>
    <n v="7.4971999999999997E-2"/>
    <s v="SOFR 6 MESES"/>
    <n v="2.2283000000000001E-2"/>
    <n v="12.72"/>
    <n v="18"/>
    <n v="7.4971999999999997E-2"/>
    <s v="CAF"/>
    <x v="22"/>
    <n v="37327.270000000004"/>
    <n v="34419.050000000003"/>
    <n v="31510.82"/>
    <n v="28682.95"/>
    <n v="25694.36"/>
    <n v="22786.14"/>
    <n v="19877.91"/>
    <n v="17018.169999999998"/>
    <n v="14061.46"/>
    <n v="11153.23"/>
    <n v="8245"/>
    <n v="5353.39"/>
    <n v="2428.55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746.320000000007"/>
    <n v="186811.98"/>
    <n v="258558.30000000002"/>
  </r>
  <r>
    <n v="20836000"/>
    <x v="0"/>
    <x v="0"/>
    <x v="0"/>
    <s v="USD"/>
    <x v="0"/>
    <s v="Gobierno General"/>
    <s v="Gobierno Central "/>
    <s v="PGE"/>
    <s v="Préstamos"/>
    <x v="22"/>
    <x v="0"/>
    <x v="2"/>
    <x v="3"/>
    <s v="CAF 010602"/>
    <s v="CAF 010602"/>
    <s v="CAF"/>
    <n v="157500000"/>
    <n v="0"/>
    <n v="0"/>
    <n v="0"/>
    <n v="0"/>
    <n v="0"/>
    <n v="0"/>
    <n v="0"/>
    <n v="157500000"/>
    <d v="2018-12-12T00:00:00"/>
    <d v="2033-12-12T00:00:00"/>
    <n v="210000000"/>
    <n v="210000000"/>
    <n v="8.7833333333333332"/>
    <n v="15"/>
    <n v="7.5297000000000003E-2"/>
    <s v="SOFR 6 MESES"/>
    <n v="2.2283000000000001E-2"/>
    <n v="8.6999999999999993"/>
    <n v="15"/>
    <n v="7.5297000000000003E-2"/>
    <s v="CAF"/>
    <x v="22"/>
    <n v="11689074.91"/>
    <n v="10353076.050000001"/>
    <n v="9017077.1999999993"/>
    <n v="7703039.96"/>
    <n v="6345079.4900000002"/>
    <n v="5009080.6399999997"/>
    <n v="3673081.79"/>
    <n v="2344403.46"/>
    <n v="100108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42150.960000001"/>
    <n v="35092846.609999999"/>
    <n v="57134997.57"/>
  </r>
  <r>
    <n v="20833000"/>
    <x v="0"/>
    <x v="0"/>
    <x v="0"/>
    <s v="USD"/>
    <x v="0"/>
    <s v="Gobierno General"/>
    <s v="Gobierno Central "/>
    <s v="PGE"/>
    <s v="Préstamos"/>
    <x v="22"/>
    <x v="0"/>
    <x v="2"/>
    <x v="3"/>
    <s v="CAF 10451"/>
    <s v="CAF 10451"/>
    <s v="CAF"/>
    <n v="82500000"/>
    <n v="0"/>
    <n v="0"/>
    <n v="0"/>
    <n v="0"/>
    <n v="0"/>
    <n v="0"/>
    <n v="0"/>
    <n v="82500000"/>
    <d v="2018-09-14T00:00:00"/>
    <d v="2030-09-14T00:00:00"/>
    <n v="150000000"/>
    <n v="150000000"/>
    <n v="5.5388888888888888"/>
    <n v="12"/>
    <n v="6.7488000000000006E-2"/>
    <s v="SOFR 6 MESES"/>
    <n v="2.1783E-2"/>
    <n v="5.46"/>
    <n v="12"/>
    <n v="6.7488000000000006E-2"/>
    <s v="CAF"/>
    <x v="22"/>
    <n v="3125224.67"/>
    <n v="5351792.83"/>
    <n v="4224612"/>
    <n v="3106695.67"/>
    <n v="1970250.33"/>
    <n v="8430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77017.5"/>
    <n v="10144627.5"/>
    <n v="18621645"/>
  </r>
  <r>
    <n v="20838000"/>
    <x v="0"/>
    <x v="0"/>
    <x v="0"/>
    <s v="USD"/>
    <x v="0"/>
    <s v="Gobierno General"/>
    <s v="Gobierno Central "/>
    <s v="PGE"/>
    <s v="Préstamos"/>
    <x v="22"/>
    <x v="0"/>
    <x v="2"/>
    <x v="3"/>
    <s v="CAF 10730"/>
    <s v="CAF 10730"/>
    <s v="CAF"/>
    <n v="104138063.75"/>
    <n v="0"/>
    <n v="0"/>
    <n v="0"/>
    <n v="0"/>
    <n v="0"/>
    <n v="0"/>
    <n v="0"/>
    <n v="104138063.75"/>
    <d v="2019-03-29T00:00:00"/>
    <d v="2037-04-01T00:00:00"/>
    <n v="192000000"/>
    <n v="192000000"/>
    <n v="12.08611111111111"/>
    <n v="18.005555555555556"/>
    <n v="6.6716999999999999E-2"/>
    <s v="SOFR 6 MESES"/>
    <n v="2.2783000000000001E-2"/>
    <n v="12"/>
    <n v="18.010000000000002"/>
    <n v="6.6716999999999999E-2"/>
    <s v="CAF"/>
    <x v="22"/>
    <n v="3531787.76"/>
    <n v="6603606.7999999998"/>
    <n v="6016583.7999999998"/>
    <n v="5444839.46"/>
    <n v="4842537.7699999996"/>
    <n v="4255514.76"/>
    <n v="3668491.75"/>
    <n v="3090314.29"/>
    <n v="2494445.73"/>
    <n v="1907422.72"/>
    <n v="1320399.7"/>
    <n v="735789.12"/>
    <n v="146353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35394.559999999"/>
    <n v="33922692.779999994"/>
    <n v="44058087.339999989"/>
  </r>
  <r>
    <n v="20839000"/>
    <x v="0"/>
    <x v="0"/>
    <x v="0"/>
    <s v="USD"/>
    <x v="0"/>
    <s v="Gobierno General"/>
    <s v="Gobierno Central "/>
    <s v="PGE"/>
    <s v="Préstamos"/>
    <x v="22"/>
    <x v="0"/>
    <x v="2"/>
    <x v="3"/>
    <s v="CAF 10787"/>
    <s v="CAF 10787"/>
    <s v="CAF"/>
    <n v="237500000"/>
    <n v="0"/>
    <n v="0"/>
    <n v="0"/>
    <n v="0"/>
    <n v="0"/>
    <n v="0"/>
    <n v="0"/>
    <n v="237500000"/>
    <d v="2019-05-24T00:00:00"/>
    <d v="2034-05-24T00:00:00"/>
    <n v="300000000"/>
    <n v="300000000"/>
    <n v="9.2333333333333325"/>
    <n v="15"/>
    <n v="7.5221999999999997E-2"/>
    <s v="SOFR 6 MESES"/>
    <n v="2.2282999999999997E-2"/>
    <n v="9.15"/>
    <n v="15"/>
    <n v="7.5221999999999997E-2"/>
    <s v="CAF"/>
    <x v="22"/>
    <n v="17632768.130000003"/>
    <n v="15726099.379999999"/>
    <n v="13819430.630000001"/>
    <n v="11946716.25"/>
    <n v="10006093.130000001"/>
    <n v="8099424.3799999999"/>
    <n v="6192755.6299999999"/>
    <n v="4299146.25"/>
    <n v="2379418.13"/>
    <n v="47274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58867.510000002"/>
    <n v="57215733.780000016"/>
    <n v="90574601.290000021"/>
  </r>
  <r>
    <n v="20843000"/>
    <x v="0"/>
    <x v="0"/>
    <x v="0"/>
    <s v="USD"/>
    <x v="0"/>
    <s v="Gobierno General"/>
    <s v="Gobierno Central "/>
    <s v="PGE"/>
    <s v="Préstamos"/>
    <x v="22"/>
    <x v="0"/>
    <x v="2"/>
    <x v="3"/>
    <s v="CAF 10989"/>
    <s v="CAF 10989"/>
    <s v="CAF"/>
    <n v="80117330.340000004"/>
    <n v="50220.04"/>
    <n v="0"/>
    <n v="0"/>
    <n v="0"/>
    <n v="0"/>
    <n v="0"/>
    <n v="0"/>
    <n v="80167550.379999995"/>
    <d v="2019-11-18T00:00:00"/>
    <d v="2034-11-18T00:00:00"/>
    <n v="203000000"/>
    <n v="203000000"/>
    <n v="9.7166666666666668"/>
    <n v="15"/>
    <n v="7.5064000000000006E-2"/>
    <s v="SOFR 6 MESES"/>
    <n v="2.2283000000000001E-2"/>
    <n v="9.6300000000000008"/>
    <n v="15"/>
    <n v="7.5064000000000006E-2"/>
    <s v="CAF"/>
    <x v="22"/>
    <n v="5867186.3900000006"/>
    <n v="5337362.92"/>
    <n v="4727235.3099999996"/>
    <n v="4128808.78"/>
    <n v="3506980.09"/>
    <n v="2896852.47"/>
    <n v="2286724.86"/>
    <n v="1681611.99"/>
    <n v="1066469.6299999999"/>
    <n v="45634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04549.310000001"/>
    <n v="20751025.149999999"/>
    <n v="31955574.460000001"/>
  </r>
  <r>
    <n v="20841001"/>
    <x v="0"/>
    <x v="0"/>
    <x v="0"/>
    <s v="USD"/>
    <x v="0"/>
    <s v="Gobierno General"/>
    <s v="Gobierno Central "/>
    <s v="PGE"/>
    <s v="Préstamos"/>
    <x v="22"/>
    <x v="0"/>
    <x v="2"/>
    <x v="3"/>
    <s v="CAF 11048"/>
    <s v="CAF 11048"/>
    <s v="CAF"/>
    <n v="11326605.27"/>
    <n v="0"/>
    <n v="0"/>
    <n v="0"/>
    <n v="0"/>
    <n v="0"/>
    <n v="0"/>
    <n v="0"/>
    <n v="11326605.27"/>
    <d v="2019-05-28T00:00:00"/>
    <d v="2035-05-28T00:00:00"/>
    <n v="100000000"/>
    <n v="11865967.42"/>
    <n v="10.244444444444444"/>
    <n v="16"/>
    <n v="7.5290999999999997E-2"/>
    <s v="SOFR 6 MESES"/>
    <n v="1.3283E-2"/>
    <n v="10.16"/>
    <n v="16"/>
    <n v="7.5290999999999997E-2"/>
    <s v="CAF"/>
    <x v="22"/>
    <n v="843879.99"/>
    <n v="761533.73"/>
    <n v="679187.47"/>
    <n v="598533.25"/>
    <n v="514494.95"/>
    <n v="432148.68"/>
    <n v="349802.42"/>
    <n v="268245.78000000003"/>
    <n v="185109.9"/>
    <n v="102763.64"/>
    <n v="2041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413.72"/>
    <n v="3150703.46"/>
    <n v="4756117.18"/>
  </r>
  <r>
    <n v="20846000"/>
    <x v="0"/>
    <x v="0"/>
    <x v="0"/>
    <s v="USD"/>
    <x v="0"/>
    <s v="Gobierno General"/>
    <s v="Gobierno Central "/>
    <s v="PGE"/>
    <s v="Préstamos"/>
    <x v="22"/>
    <x v="0"/>
    <x v="2"/>
    <x v="3"/>
    <s v="CAF 11196"/>
    <s v="CAF 11196"/>
    <s v="CAF"/>
    <n v="2937960.63"/>
    <n v="0"/>
    <n v="195864.04"/>
    <n v="94628.61"/>
    <n v="0"/>
    <n v="0"/>
    <n v="0"/>
    <n v="3713.26"/>
    <n v="2742096.59"/>
    <d v="2020-04-17T00:00:00"/>
    <d v="2032-04-19T00:00:00"/>
    <n v="50000000"/>
    <n v="8323671.1900000004"/>
    <n v="7.1361111111111111"/>
    <n v="12.005555555555556"/>
    <n v="7.4601000000000001E-2"/>
    <s v="SOFR 6 MESES"/>
    <n v="2.1783E-2"/>
    <n v="7.05"/>
    <n v="12.01"/>
    <n v="7.4601000000000001E-2"/>
    <s v="CAF"/>
    <x v="22"/>
    <n v="92290.06"/>
    <n v="164335.39000000001"/>
    <n v="138038.84"/>
    <n v="112066.5"/>
    <n v="85445.75"/>
    <n v="59149.21"/>
    <n v="32852.67"/>
    <n v="6592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625.45"/>
    <n v="434145.12"/>
    <n v="690770.57000000007"/>
  </r>
  <r>
    <n v="20847000"/>
    <x v="0"/>
    <x v="0"/>
    <x v="0"/>
    <s v="USD"/>
    <x v="0"/>
    <s v="Gobierno General"/>
    <s v="Gobierno Central "/>
    <s v="PGE"/>
    <s v="Préstamos"/>
    <x v="22"/>
    <x v="0"/>
    <x v="2"/>
    <x v="3"/>
    <s v="CAF 11208"/>
    <s v="CAF 11208"/>
    <s v="CAF"/>
    <n v="350000000"/>
    <n v="0"/>
    <n v="0"/>
    <n v="11685083.470000001"/>
    <n v="0"/>
    <n v="0"/>
    <n v="0"/>
    <n v="0"/>
    <n v="350000000"/>
    <d v="2020-05-05T00:00:00"/>
    <d v="2040-05-05T00:00:00"/>
    <n v="350000000"/>
    <n v="350000000"/>
    <n v="15.180555555555555"/>
    <n v="20"/>
    <n v="7.5567999999999996E-2"/>
    <s v="SOFR 6 MESES"/>
    <n v="2.2282999999999997E-2"/>
    <n v="15.1"/>
    <n v="20"/>
    <n v="7.5567999999999996E-2"/>
    <s v="CAF"/>
    <x v="22"/>
    <n v="23305608.469999999"/>
    <n v="22840342.240000002"/>
    <n v="21237511.199999999"/>
    <n v="19634680.18"/>
    <n v="18031849.140000001"/>
    <n v="16429018.1"/>
    <n v="14826187.060000001"/>
    <n v="13223356.039999999"/>
    <n v="11620525"/>
    <n v="10017693.960000001"/>
    <n v="8414862.9199999999"/>
    <n v="6812031.9000000004"/>
    <n v="5209200.8600000003"/>
    <n v="3606369.82"/>
    <n v="2003538.78"/>
    <n v="40070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45950.710000001"/>
    <n v="151467532.72"/>
    <n v="197613483.43000001"/>
  </r>
  <r>
    <n v="20848000"/>
    <x v="0"/>
    <x v="0"/>
    <x v="0"/>
    <s v="USD"/>
    <x v="0"/>
    <s v="Gobierno General"/>
    <s v="Gobierno Central "/>
    <s v="PGE"/>
    <s v="Préstamos"/>
    <x v="22"/>
    <x v="0"/>
    <x v="2"/>
    <x v="3"/>
    <s v="CAF 11260"/>
    <s v="CAF 11260"/>
    <s v="CAF"/>
    <n v="116666666.7"/>
    <n v="0"/>
    <n v="0"/>
    <n v="0"/>
    <n v="0"/>
    <n v="0"/>
    <n v="0"/>
    <n v="0"/>
    <n v="116666666.7"/>
    <d v="2020-07-23T00:00:00"/>
    <d v="2035-07-23T00:00:00"/>
    <n v="150000000"/>
    <n v="150000000"/>
    <n v="10.397222222222222"/>
    <n v="15"/>
    <n v="7.3630000000000001E-2"/>
    <s v="SOFR 6 MESES"/>
    <n v="2.2283000000000001E-2"/>
    <n v="10.31"/>
    <n v="15"/>
    <n v="7.3630000000000001E-2"/>
    <s v="CAF"/>
    <x v="22"/>
    <n v="4318944.91"/>
    <n v="8089073.6099999994"/>
    <n v="7259599.8499999996"/>
    <n v="6447170.0599999996"/>
    <n v="5600652.3200000003"/>
    <n v="4771178.5599999996"/>
    <n v="3941704.79"/>
    <n v="3120184.88"/>
    <n v="2282757.2599999998"/>
    <n v="1453283.49"/>
    <n v="62380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08018.52"/>
    <n v="35500340.939999998"/>
    <n v="47908359.459999993"/>
  </r>
  <r>
    <n v="20849000"/>
    <x v="0"/>
    <x v="0"/>
    <x v="0"/>
    <s v="USD"/>
    <x v="0"/>
    <s v="Gobierno General"/>
    <s v="Gobierno Central "/>
    <s v="PGE"/>
    <s v="Préstamos"/>
    <x v="22"/>
    <x v="0"/>
    <x v="2"/>
    <x v="3"/>
    <s v="CAF 11375"/>
    <s v="CAF 11375"/>
    <s v="CAF"/>
    <n v="112649125.95"/>
    <n v="0"/>
    <n v="0"/>
    <n v="0"/>
    <n v="0"/>
    <n v="0"/>
    <n v="0"/>
    <n v="0"/>
    <n v="112649125.95"/>
    <d v="2020-12-04T00:00:00"/>
    <d v="2035-12-04T00:00:00"/>
    <n v="138251200"/>
    <n v="138251200"/>
    <n v="10.761111111111111"/>
    <n v="15"/>
    <n v="7.5425000000000006E-2"/>
    <s v="SOFR 6 MESES"/>
    <n v="2.2283000000000001E-2"/>
    <n v="10.68"/>
    <n v="15"/>
    <n v="7.5425000000000006E-2"/>
    <s v="CAF"/>
    <x v="22"/>
    <n v="8418246.0700000003"/>
    <n v="7635103.5199999996"/>
    <n v="6851960.96"/>
    <n v="6085983.1799999997"/>
    <n v="5285675.8499999996"/>
    <n v="4502533.3"/>
    <n v="3719390.74"/>
    <n v="2944830.58"/>
    <n v="2153105.63"/>
    <n v="1369963.08"/>
    <n v="58682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3349.59"/>
    <n v="33500263.84"/>
    <n v="49553613.43"/>
  </r>
  <r>
    <n v="20798000"/>
    <x v="0"/>
    <x v="0"/>
    <x v="0"/>
    <s v="USD"/>
    <x v="0"/>
    <s v="Gobierno General"/>
    <s v="Gobierno Central "/>
    <s v="PGE"/>
    <s v="Préstamos"/>
    <x v="22"/>
    <x v="0"/>
    <x v="2"/>
    <x v="3"/>
    <s v="CAF 4488"/>
    <s v="CAF 4488"/>
    <s v="CAF"/>
    <n v="12857142.82"/>
    <n v="0"/>
    <n v="0"/>
    <n v="0"/>
    <n v="0"/>
    <n v="0"/>
    <n v="0"/>
    <n v="0"/>
    <n v="12857142.82"/>
    <d v="2007-12-07T00:00:00"/>
    <d v="2025-12-09T00:00:00"/>
    <n v="180000000"/>
    <n v="180000000"/>
    <n v="0.77500000000000002"/>
    <n v="18.005555555555556"/>
    <n v="6.7533999999999997E-2"/>
    <s v="SOFR 6 MESES"/>
    <n v="1.4782999999999999E-2"/>
    <n v="0.69"/>
    <n v="18.010000000000002"/>
    <n v="6.7533999999999997E-2"/>
    <s v="CAF"/>
    <x v="22"/>
    <n v="659662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662.46"/>
    <n v="0"/>
    <n v="659662.46"/>
  </r>
  <r>
    <n v="20799000"/>
    <x v="0"/>
    <x v="0"/>
    <x v="0"/>
    <s v="USD"/>
    <x v="0"/>
    <s v="Gobierno General"/>
    <s v="Gobierno Central "/>
    <s v="PGE"/>
    <s v="Préstamos"/>
    <x v="22"/>
    <x v="0"/>
    <x v="2"/>
    <x v="3"/>
    <s v="CAF 4492"/>
    <s v="CAF 4492"/>
    <s v="CAF"/>
    <n v="17857142.82"/>
    <n v="0"/>
    <n v="0"/>
    <n v="0"/>
    <n v="0"/>
    <n v="0"/>
    <n v="0"/>
    <n v="0"/>
    <n v="17857142.82"/>
    <d v="2007-12-09T00:00:00"/>
    <d v="2025-12-09T00:00:00"/>
    <n v="250000000"/>
    <n v="250000000"/>
    <n v="0.77500000000000002"/>
    <n v="18"/>
    <n v="6.7533999999999997E-2"/>
    <s v="SOFR 6 MESES"/>
    <n v="1.4782999999999999E-2"/>
    <n v="0.69"/>
    <n v="18"/>
    <n v="6.7533999999999997E-2"/>
    <s v="CAF"/>
    <x v="22"/>
    <n v="916197.859999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6197.85999999987"/>
    <n v="0"/>
    <n v="916197.85999999987"/>
  </r>
  <r>
    <n v="20797000"/>
    <x v="0"/>
    <x v="0"/>
    <x v="0"/>
    <s v="USD"/>
    <x v="0"/>
    <s v="Gobierno General"/>
    <s v="Gobierno Central "/>
    <s v="PGE"/>
    <s v="Préstamos"/>
    <x v="22"/>
    <x v="0"/>
    <x v="2"/>
    <x v="3"/>
    <s v="CAF 4515"/>
    <s v="CAF 4515"/>
    <s v="CAF"/>
    <n v="7240232.7599999998"/>
    <n v="0"/>
    <n v="0"/>
    <n v="0"/>
    <n v="0"/>
    <n v="0"/>
    <n v="0"/>
    <n v="0"/>
    <n v="7240232.7599999998"/>
    <d v="2007-11-29T00:00:00"/>
    <d v="2025-11-29T00:00:00"/>
    <n v="100000000"/>
    <n v="100000000"/>
    <n v="0.74722222222222223"/>
    <n v="18"/>
    <n v="6.7946000000000006E-2"/>
    <s v="SOFR 6 MESES"/>
    <n v="1.4782999999999999E-2"/>
    <n v="0.66"/>
    <n v="18"/>
    <n v="6.7946000000000006E-2"/>
    <s v="CAF"/>
    <x v="22"/>
    <n v="373058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058.18"/>
    <n v="0"/>
    <n v="373058.18"/>
  </r>
  <r>
    <n v="20801000"/>
    <x v="0"/>
    <x v="0"/>
    <x v="0"/>
    <s v="USD"/>
    <x v="0"/>
    <s v="Gobierno General"/>
    <s v="Gobierno Central "/>
    <s v="PGE"/>
    <s v="Préstamos"/>
    <x v="22"/>
    <x v="0"/>
    <x v="2"/>
    <x v="3"/>
    <s v="CAF 6029"/>
    <s v="CAF 6029"/>
    <s v="CAF"/>
    <n v="5697721.21"/>
    <n v="0"/>
    <n v="0"/>
    <n v="0"/>
    <n v="0"/>
    <n v="0"/>
    <n v="0"/>
    <n v="0"/>
    <n v="5697721.21"/>
    <d v="2010-02-09T00:00:00"/>
    <d v="2025-11-29T00:00:00"/>
    <n v="100000000"/>
    <n v="100000000"/>
    <n v="0.74722222222222223"/>
    <n v="15.805555555555555"/>
    <n v="7.6131000000000004E-2"/>
    <s v="SOFR 6 MESES"/>
    <n v="2.8282999999999999E-2"/>
    <n v="0.66"/>
    <n v="15.81"/>
    <n v="7.6131000000000004E-2"/>
    <s v="CAF"/>
    <x v="22"/>
    <n v="25435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354.86"/>
    <n v="0"/>
    <n v="254354.86"/>
  </r>
  <r>
    <n v="20805000"/>
    <x v="0"/>
    <x v="0"/>
    <x v="0"/>
    <s v="USD"/>
    <x v="0"/>
    <s v="Gobierno General"/>
    <s v="Gobierno Central "/>
    <s v="PGE"/>
    <s v="Préstamos"/>
    <x v="22"/>
    <x v="0"/>
    <x v="2"/>
    <x v="3"/>
    <s v="CAF 6182"/>
    <s v="CAF 6182"/>
    <s v="CAF"/>
    <n v="31591165.920000002"/>
    <n v="0"/>
    <n v="0"/>
    <n v="0"/>
    <n v="0"/>
    <n v="0"/>
    <n v="0"/>
    <n v="0"/>
    <n v="31591165.920000002"/>
    <d v="2010-03-23T00:00:00"/>
    <d v="2028-03-23T00:00:00"/>
    <n v="255303921.38"/>
    <n v="146467528.34999999"/>
    <n v="3.0638888888888891"/>
    <n v="18"/>
    <n v="7.2217000000000003E-2"/>
    <s v="SOFR 6 MESES"/>
    <n v="2.8282999999999999E-2"/>
    <n v="2.98"/>
    <n v="18"/>
    <n v="7.2217000000000003E-2"/>
    <s v="CAF"/>
    <x v="22"/>
    <n v="1166058.71"/>
    <n v="1733244.88"/>
    <n v="962209.68"/>
    <n v="192230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9303.59"/>
    <n v="1154440.3700000001"/>
    <n v="4053743.96"/>
  </r>
  <r>
    <n v="20808000"/>
    <x v="0"/>
    <x v="0"/>
    <x v="0"/>
    <s v="USD"/>
    <x v="0"/>
    <s v="Gobierno General"/>
    <s v="Gobierno Central "/>
    <s v="PGE"/>
    <s v="Préstamos"/>
    <x v="22"/>
    <x v="0"/>
    <x v="2"/>
    <x v="3"/>
    <s v="CAF 6903"/>
    <s v="CAF 6903"/>
    <s v="CAF"/>
    <n v="87962372.980000004"/>
    <n v="0"/>
    <n v="0"/>
    <n v="0"/>
    <n v="0"/>
    <n v="0"/>
    <n v="0"/>
    <n v="0"/>
    <n v="87962372.980000004"/>
    <d v="2010-11-30T00:00:00"/>
    <d v="2028-11-30T00:00:00"/>
    <n v="300000000"/>
    <n v="300000000"/>
    <n v="3.75"/>
    <n v="18"/>
    <n v="8.1520999999999996E-2"/>
    <s v="SOFR 6 MESES"/>
    <n v="2.8282999999999999E-2"/>
    <n v="3.67"/>
    <n v="18"/>
    <n v="8.1520999999999996E-2"/>
    <s v="CAF"/>
    <x v="22"/>
    <n v="6814731.4299999997"/>
    <n v="4997137.74"/>
    <n v="3179544.04"/>
    <n v="13669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1869.17"/>
    <n v="4546474.09"/>
    <n v="16358343.26"/>
  </r>
  <r>
    <n v="20809000"/>
    <x v="0"/>
    <x v="0"/>
    <x v="0"/>
    <s v="USD"/>
    <x v="0"/>
    <s v="Gobierno General"/>
    <s v="Gobierno Central "/>
    <s v="PGE"/>
    <s v="Préstamos"/>
    <x v="22"/>
    <x v="0"/>
    <x v="2"/>
    <x v="3"/>
    <s v="CAF 7413"/>
    <s v="CAF 7413"/>
    <s v="CAF"/>
    <n v="6122012.7300000004"/>
    <n v="0"/>
    <n v="0"/>
    <n v="0"/>
    <n v="0"/>
    <n v="0"/>
    <n v="0"/>
    <n v="0"/>
    <n v="6122012.7300000004"/>
    <d v="2011-06-26T00:00:00"/>
    <d v="2029-06-28T00:00:00"/>
    <n v="66726740.520000003"/>
    <n v="18557373"/>
    <n v="4.3277777777777775"/>
    <n v="18.005555555555556"/>
    <n v="8.0922999999999995E-2"/>
    <s v="SOFR 6 MESES"/>
    <n v="2.8282999999999999E-2"/>
    <n v="4.24"/>
    <n v="18.010000000000002"/>
    <n v="8.0922999999999995E-2"/>
    <s v="CAF"/>
    <x v="22"/>
    <n v="474310.77"/>
    <n v="362690.25"/>
    <n v="251069.72"/>
    <n v="139907.92000000001"/>
    <n v="27828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001.02"/>
    <n v="418806.32"/>
    <n v="1255807.3400000001"/>
  </r>
  <r>
    <n v="20811000"/>
    <x v="0"/>
    <x v="0"/>
    <x v="0"/>
    <s v="USD"/>
    <x v="0"/>
    <s v="Gobierno General"/>
    <s v="Gobierno Central "/>
    <s v="PGE"/>
    <s v="Préstamos"/>
    <x v="22"/>
    <x v="0"/>
    <x v="2"/>
    <x v="3"/>
    <s v="CAF 7809"/>
    <s v="CAF 7809"/>
    <s v="CAF"/>
    <n v="17411920.190000001"/>
    <n v="0"/>
    <n v="0"/>
    <n v="0"/>
    <n v="0"/>
    <n v="0"/>
    <n v="0"/>
    <n v="0"/>
    <n v="17411920.190000001"/>
    <d v="2012-06-25T00:00:00"/>
    <d v="2027-06-25T00:00:00"/>
    <n v="84000000"/>
    <n v="83263495.359999999"/>
    <n v="2.3194444444444446"/>
    <n v="15"/>
    <n v="8.0538999999999999E-2"/>
    <s v="SOFR 6 MESES"/>
    <n v="2.7782999999999999E-2"/>
    <n v="2.2400000000000002"/>
    <n v="15"/>
    <n v="8.0538999999999999E-2"/>
    <s v="CAF"/>
    <x v="22"/>
    <n v="1279244.47"/>
    <n v="710518.25"/>
    <n v="141792.01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9762.72"/>
    <n v="141792.01999999999"/>
    <n v="2131554.7399999998"/>
  </r>
  <r>
    <n v="20815000"/>
    <x v="0"/>
    <x v="0"/>
    <x v="0"/>
    <s v="USD"/>
    <x v="0"/>
    <s v="Gobierno General"/>
    <s v="Gobierno Central "/>
    <s v="PGE"/>
    <s v="Préstamos"/>
    <x v="22"/>
    <x v="0"/>
    <x v="2"/>
    <x v="3"/>
    <s v="CAF 8126"/>
    <s v="CAF 8126"/>
    <s v="CAF"/>
    <n v="3571428.59"/>
    <n v="0"/>
    <n v="3571428.6"/>
    <n v="131099.57999999999"/>
    <n v="0"/>
    <n v="0"/>
    <n v="0"/>
    <n v="0"/>
    <n v="-0.01"/>
    <d v="2013-04-04T00:00:00"/>
    <d v="2025-04-04T00:00:00"/>
    <n v="75000000"/>
    <n v="75000000"/>
    <n v="9.4444444444444442E-2"/>
    <n v="12"/>
    <n v="8.2295999999999994E-2"/>
    <s v="SOFR 6 MESES"/>
    <n v="2.9783E-2"/>
    <n v="0.01"/>
    <n v="12"/>
    <n v="8.2295999999999994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x v="22"/>
    <x v="0"/>
    <x v="2"/>
    <x v="3"/>
    <s v="CAF 8396 BEDE"/>
    <s v="CAF 8396 BEDE"/>
    <s v="CAF"/>
    <n v="67681847.069999993"/>
    <n v="0"/>
    <n v="0"/>
    <n v="0"/>
    <n v="0"/>
    <n v="0"/>
    <n v="0"/>
    <n v="0"/>
    <n v="67681847.069999993"/>
    <d v="2013-12-03T00:00:00"/>
    <d v="2028-12-03T00:00:00"/>
    <n v="184093889.5"/>
    <n v="181750869.44"/>
    <n v="3.7583333333333333"/>
    <n v="15"/>
    <n v="8.3540000000000003E-2"/>
    <s v="SOFR 6 MESES"/>
    <n v="3.0283000000000001E-2"/>
    <n v="3.67"/>
    <n v="15"/>
    <n v="8.3540000000000003E-2"/>
    <s v="CAF"/>
    <x v="22"/>
    <n v="5373397.6699999999"/>
    <n v="3940229.8600000003"/>
    <n v="2507062.06"/>
    <n v="107782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3627.5300000012"/>
    <n v="3584882.79"/>
    <n v="12898510.32"/>
  </r>
  <r>
    <n v="20817001"/>
    <x v="0"/>
    <x v="0"/>
    <x v="0"/>
    <s v="USD"/>
    <x v="0"/>
    <s v="Gobierno General"/>
    <s v="Gobierno Central "/>
    <s v="PGE"/>
    <s v="Préstamos"/>
    <x v="22"/>
    <x v="0"/>
    <x v="2"/>
    <x v="3"/>
    <s v="CAF 8396 MINFIN"/>
    <s v="CAF 8396 MINFIN"/>
    <s v="CAF"/>
    <n v="33421501.329999998"/>
    <n v="0"/>
    <n v="0"/>
    <n v="0"/>
    <n v="0"/>
    <n v="0"/>
    <n v="0"/>
    <n v="0"/>
    <n v="33421501.329999998"/>
    <d v="2013-12-03T00:00:00"/>
    <d v="2028-12-03T00:00:00"/>
    <n v="90906110.5"/>
    <n v="89749130.560000002"/>
    <n v="3.7583333333333333"/>
    <n v="15"/>
    <n v="8.3540000000000003E-2"/>
    <s v="SOFR 6 MESES"/>
    <n v="3.0283000000000001E-2"/>
    <n v="3.67"/>
    <n v="15"/>
    <n v="8.3540000000000003E-2"/>
    <s v="CAF"/>
    <x v="22"/>
    <n v="2653400.0599999996"/>
    <n v="1945697.4500000002"/>
    <n v="1237994.8400000001"/>
    <n v="53223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9097.51"/>
    <n v="1770225.98"/>
    <n v="6369323.4900000002"/>
  </r>
  <r>
    <n v="20819000"/>
    <x v="0"/>
    <x v="0"/>
    <x v="0"/>
    <s v="USD"/>
    <x v="0"/>
    <s v="Gobierno General"/>
    <s v="Gobierno Central "/>
    <s v="PGE"/>
    <s v="Préstamos"/>
    <x v="22"/>
    <x v="0"/>
    <x v="2"/>
    <x v="3"/>
    <s v="CAF 8734/CFN"/>
    <s v="CAF 8734/CFN"/>
    <s v="CAF"/>
    <n v="49930270.435999997"/>
    <n v="0"/>
    <n v="0"/>
    <n v="0"/>
    <n v="0"/>
    <n v="0"/>
    <n v="0"/>
    <n v="0"/>
    <n v="49930270.435999997"/>
    <d v="2014-11-18T00:00:00"/>
    <d v="2029-11-18T00:00:00"/>
    <n v="120000000"/>
    <n v="119832649.09999999"/>
    <n v="4.7166666666666668"/>
    <n v="15"/>
    <n v="7.8063999999999995E-2"/>
    <s v="SOFR 6 MESES"/>
    <n v="2.5283E-2"/>
    <n v="4.63"/>
    <n v="15"/>
    <n v="7.8063999999999995E-2"/>
    <s v="CAF"/>
    <x v="22"/>
    <n v="3752673.4699999997"/>
    <n v="2962295.04"/>
    <n v="2171916.61"/>
    <n v="1385869.03"/>
    <n v="59115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4968.5099999998"/>
    <n v="4148945.3999999994"/>
    <n v="10863913.91"/>
  </r>
  <r>
    <n v="20822000"/>
    <x v="0"/>
    <x v="0"/>
    <x v="0"/>
    <s v="USD"/>
    <x v="0"/>
    <s v="Gobierno General"/>
    <s v="Gobierno Central "/>
    <s v="PGE"/>
    <s v="Préstamos"/>
    <x v="22"/>
    <x v="0"/>
    <x v="2"/>
    <x v="3"/>
    <s v="CAF 8741"/>
    <s v="CAF 8741"/>
    <s v="CAF"/>
    <n v="31013333.379999999"/>
    <n v="0"/>
    <n v="0"/>
    <n v="0"/>
    <n v="0"/>
    <n v="0"/>
    <n v="0"/>
    <n v="0"/>
    <n v="31013333.379999999"/>
    <d v="2014-11-25T00:00:00"/>
    <d v="2026-11-25T00:00:00"/>
    <n v="176000000"/>
    <n v="139560000"/>
    <n v="1.7361111111111112"/>
    <n v="12"/>
    <n v="7.7790999999999999E-2"/>
    <s v="SOFR 6 MESES"/>
    <n v="2.4782999999999999E-2"/>
    <n v="1.65"/>
    <n v="12"/>
    <n v="7.7790999999999999E-2"/>
    <s v="CAF"/>
    <x v="22"/>
    <n v="2137794.6399999997"/>
    <n v="914761.65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2556.3"/>
    <n v="0"/>
    <n v="3052556.3"/>
  </r>
  <r>
    <n v="20823000"/>
    <x v="0"/>
    <x v="0"/>
    <x v="0"/>
    <s v="USD"/>
    <x v="0"/>
    <s v="Gobierno General"/>
    <s v="Gobierno Central "/>
    <s v="PGE"/>
    <s v="Préstamos"/>
    <x v="22"/>
    <x v="0"/>
    <x v="2"/>
    <x v="3"/>
    <s v="CAF 8759"/>
    <s v="CAF 8759"/>
    <s v="CAF"/>
    <n v="83781761.045000002"/>
    <n v="0"/>
    <n v="0"/>
    <n v="0"/>
    <n v="0"/>
    <n v="0"/>
    <n v="0"/>
    <n v="0"/>
    <n v="83781761.045000002"/>
    <d v="2014-12-05T00:00:00"/>
    <d v="2029-12-05T00:00:00"/>
    <n v="200725000.00099999"/>
    <n v="200725000.00099999"/>
    <n v="4.7638888888888893"/>
    <n v="15"/>
    <n v="7.8355999999999995E-2"/>
    <s v="SOFR 6 MESES"/>
    <n v="2.5283E-2"/>
    <n v="4.68"/>
    <n v="15"/>
    <n v="7.8355999999999995E-2"/>
    <s v="CAF"/>
    <x v="22"/>
    <n v="6322270.6500000004"/>
    <n v="4991074.34"/>
    <n v="3659878.05"/>
    <n v="2335975.9700000002"/>
    <n v="997485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13344.99"/>
    <n v="6993339.4799999995"/>
    <n v="18306684.469999999"/>
  </r>
  <r>
    <n v="20825000"/>
    <x v="0"/>
    <x v="0"/>
    <x v="0"/>
    <s v="USD"/>
    <x v="0"/>
    <s v="Gobierno General"/>
    <s v="Gobierno Central "/>
    <s v="PGE"/>
    <s v="Préstamos"/>
    <x v="22"/>
    <x v="0"/>
    <x v="2"/>
    <x v="3"/>
    <s v="CAF 8949"/>
    <s v="CAF 8949"/>
    <s v="CAF"/>
    <n v="96250000"/>
    <n v="0"/>
    <n v="0"/>
    <n v="0"/>
    <n v="0"/>
    <n v="0"/>
    <n v="0"/>
    <n v="0"/>
    <n v="96250000"/>
    <d v="2015-06-26T00:00:00"/>
    <d v="2030-06-26T00:00:00"/>
    <n v="210000000"/>
    <n v="210000000"/>
    <n v="5.322222222222222"/>
    <n v="15"/>
    <n v="7.6996999999999996E-2"/>
    <s v="SOFR 6 MESES"/>
    <n v="2.4282999999999999E-2"/>
    <n v="5.24"/>
    <n v="15"/>
    <n v="7.6996999999999996E-2"/>
    <s v="CAF"/>
    <x v="22"/>
    <n v="7171415.0299999993"/>
    <n v="5805252.9800000004"/>
    <n v="4439090.93"/>
    <n v="3082286.16"/>
    <n v="1706766.83"/>
    <n v="34060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76668.01"/>
    <n v="9568748.6999999993"/>
    <n v="22545416.710000001"/>
  </r>
  <r>
    <n v="20826000"/>
    <x v="0"/>
    <x v="0"/>
    <x v="0"/>
    <s v="USD"/>
    <x v="0"/>
    <s v="Gobierno General"/>
    <s v="Gobierno Central "/>
    <s v="PGE"/>
    <s v="Préstamos"/>
    <x v="22"/>
    <x v="0"/>
    <x v="2"/>
    <x v="3"/>
    <s v="CAF 8959"/>
    <s v="CAF 8959"/>
    <s v="CAF"/>
    <n v="162962963.02000001"/>
    <n v="0"/>
    <n v="0"/>
    <n v="0"/>
    <n v="0"/>
    <n v="0"/>
    <n v="0"/>
    <n v="0"/>
    <n v="162962963.02000001"/>
    <d v="2015-07-14T00:00:00"/>
    <d v="2030-07-14T00:00:00"/>
    <n v="400000000"/>
    <n v="400000000"/>
    <n v="5.3722222222222218"/>
    <n v="15"/>
    <n v="7.6333999999999999E-2"/>
    <s v="SOFR 6 MESES"/>
    <n v="2.4282999999999999E-2"/>
    <n v="5.29"/>
    <n v="15"/>
    <n v="7.6333999999999999E-2"/>
    <s v="CAF"/>
    <x v="22"/>
    <n v="6254361.8899999997"/>
    <n v="10897228.24"/>
    <n v="8604066.9199999999"/>
    <n v="6326612.1799999997"/>
    <n v="4017744.28"/>
    <n v="172458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51590.129999999"/>
    <n v="20673006.34"/>
    <n v="37824596.469999999"/>
  </r>
  <r>
    <n v="20825001"/>
    <x v="0"/>
    <x v="0"/>
    <x v="0"/>
    <s v="USD"/>
    <x v="0"/>
    <s v="Gobierno General"/>
    <s v="Gobierno Central "/>
    <s v="PGE"/>
    <s v="Préstamos"/>
    <x v="22"/>
    <x v="0"/>
    <x v="2"/>
    <x v="3"/>
    <s v="CAF 9229"/>
    <s v="CAF 9229"/>
    <s v="CAF"/>
    <n v="18333333.289999999"/>
    <n v="0"/>
    <n v="0"/>
    <n v="0"/>
    <n v="0"/>
    <n v="0"/>
    <n v="0"/>
    <n v="0"/>
    <n v="18333333.289999999"/>
    <d v="2015-06-26T00:00:00"/>
    <d v="2030-06-26T00:00:00"/>
    <n v="40000000"/>
    <n v="40000000"/>
    <n v="5.322222222222222"/>
    <n v="15"/>
    <n v="7.6996999999999996E-2"/>
    <s v="SOFR 6 MESES"/>
    <n v="1.3283E-2"/>
    <n v="5.24"/>
    <n v="15"/>
    <n v="7.6996999999999996E-2"/>
    <s v="CAF"/>
    <x v="22"/>
    <n v="1365983.81"/>
    <n v="1105762.46"/>
    <n v="845541.12"/>
    <n v="587102.12"/>
    <n v="325098.44"/>
    <n v="6487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1746.27"/>
    <n v="1822618.78"/>
    <n v="4294365.05"/>
  </r>
  <r>
    <n v="20831000"/>
    <x v="0"/>
    <x v="0"/>
    <x v="0"/>
    <s v="USD"/>
    <x v="0"/>
    <s v="Gobierno General"/>
    <s v="Gobierno Central "/>
    <s v="PGE"/>
    <s v="Préstamos"/>
    <x v="22"/>
    <x v="0"/>
    <x v="2"/>
    <x v="3"/>
    <s v="CAF 9543"/>
    <s v="CAF 9543"/>
    <s v="CAF"/>
    <n v="50016211.020000003"/>
    <n v="0"/>
    <n v="0"/>
    <n v="0"/>
    <n v="0"/>
    <n v="0"/>
    <n v="0"/>
    <n v="0"/>
    <n v="50016211.020000003"/>
    <d v="2016-09-23T00:00:00"/>
    <d v="2031-09-23T00:00:00"/>
    <n v="100000000"/>
    <n v="100000000"/>
    <n v="6.5638888888888891"/>
    <n v="15"/>
    <n v="6.8217E-2"/>
    <s v="SOFR 6 MESES"/>
    <n v="2.4282999999999999E-2"/>
    <n v="6.48"/>
    <n v="15"/>
    <n v="6.8217E-2"/>
    <s v="CAF"/>
    <x v="22"/>
    <n v="1743888.55"/>
    <n v="3059095.48"/>
    <n v="2526888.6800000002"/>
    <n v="2000514.3"/>
    <n v="1462475.11"/>
    <n v="930268.31"/>
    <n v="398061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2984.03"/>
    <n v="7318207.9300000006"/>
    <n v="12121191.960000001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AF 9117"/>
    <s v="CAF 9117"/>
    <s v="CAF"/>
    <n v="32727272.699999999"/>
    <n v="0"/>
    <n v="2727272.73"/>
    <n v="1137698.54"/>
    <n v="0"/>
    <n v="0"/>
    <n v="0"/>
    <n v="0"/>
    <n v="29999999.969999999"/>
    <d v="2015-10-26T00:00:00"/>
    <d v="2030-10-26T00:00:00"/>
    <n v="60000000"/>
    <n v="60000000"/>
    <n v="5.6555555555555559"/>
    <n v="15"/>
    <n v="7.7179999999999999E-2"/>
    <s v="SOFR 6 MESES"/>
    <n v="2.4282999999999999E-2"/>
    <n v="5.57"/>
    <n v="15"/>
    <n v="7.7179999999999999E-2"/>
    <s v="CAF"/>
    <x v="22"/>
    <n v="1048620.5"/>
    <n v="1806044.35"/>
    <n v="1425769.65"/>
    <n v="1048620.5"/>
    <n v="665220.26"/>
    <n v="284945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4664.85"/>
    <n v="3424555.96"/>
    <n v="6279220.8100000005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0482"/>
    <s v="CAF 10482"/>
    <s v="CAF"/>
    <n v="21437500"/>
    <n v="0"/>
    <n v="0"/>
    <n v="0"/>
    <n v="0"/>
    <n v="0"/>
    <n v="0"/>
    <n v="0"/>
    <n v="21437500"/>
    <d v="2018-09-14T00:00:00"/>
    <d v="2028-09-14T00:00:00"/>
    <n v="49000000"/>
    <n v="49000000"/>
    <n v="3.5388888888888888"/>
    <n v="10"/>
    <n v="6.7488000000000006E-2"/>
    <s v="SOFR 6 MESES"/>
    <n v="2.1783E-2"/>
    <n v="3.46"/>
    <n v="10"/>
    <n v="6.7488000000000006E-2"/>
    <s v="CAF"/>
    <x v="22"/>
    <n v="739462.27"/>
    <n v="1151678.0299999998"/>
    <n v="732572.87"/>
    <n v="31461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1140.2999999998"/>
    <n v="1047188.81"/>
    <n v="2938329.11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371/CAF 11373"/>
    <s v="CAF 11371/CAF 11373"/>
    <s v="CAF"/>
    <n v="34849797.340000004"/>
    <n v="0"/>
    <n v="0"/>
    <n v="0"/>
    <n v="0"/>
    <n v="0"/>
    <n v="0"/>
    <n v="0"/>
    <n v="34849797.340000004"/>
    <d v="2020-12-04T00:00:00"/>
    <d v="2030-12-04T00:00:00"/>
    <n v="49000000"/>
    <n v="49000000"/>
    <n v="5.7611111111111111"/>
    <n v="10"/>
    <n v="7.4925000000000005E-2"/>
    <s v="SOFR 6 MESES"/>
    <n v="2.1783E-2"/>
    <n v="5.68"/>
    <n v="10"/>
    <n v="7.4925000000000005E-2"/>
    <s v="CAF"/>
    <x v="22"/>
    <n v="2536776.65"/>
    <n v="2095545.54"/>
    <n v="1654314.44"/>
    <n v="1216709.8899999999"/>
    <n v="771852.22"/>
    <n v="33062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2322.1899999995"/>
    <n v="3973497.67"/>
    <n v="8605819.8599999994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9150"/>
    <s v="CAF 9150"/>
    <s v="CAF"/>
    <n v="6228750"/>
    <n v="0"/>
    <n v="0"/>
    <n v="0"/>
    <n v="0"/>
    <n v="0"/>
    <n v="0"/>
    <n v="0"/>
    <n v="6228750"/>
    <d v="2015-11-26T00:00:00"/>
    <d v="2025-11-20T00:00:00"/>
    <n v="49350000"/>
    <n v="49350000"/>
    <n v="0.72222222222222221"/>
    <n v="9.9833333333333325"/>
    <n v="7.6563999999999993E-2"/>
    <s v="SOFR 6 MESES"/>
    <n v="2.3782999999999999E-2"/>
    <n v="0.64"/>
    <n v="9.98"/>
    <n v="7.6563999999999993E-2"/>
    <s v="CAF"/>
    <x v="22"/>
    <n v="361647.66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647.66000000003"/>
    <n v="0"/>
    <n v="361647.66000000003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6"/>
    <x v="2"/>
    <x v="3"/>
    <s v="CAF 8702 - 8703"/>
    <s v="CAF 8702 - 8703"/>
    <s v="CAF"/>
    <n v="14678128.890000001"/>
    <n v="0"/>
    <n v="3669532.24"/>
    <n v="529281.92000000004"/>
    <n v="0"/>
    <n v="0"/>
    <n v="0"/>
    <n v="0"/>
    <n v="11008596.65"/>
    <d v="2014-10-21T00:00:00"/>
    <d v="2026-10-21T00:00:00"/>
    <n v="56500000"/>
    <n v="56500000"/>
    <n v="1.6416666666666666"/>
    <n v="12"/>
    <n v="8.0281000000000005E-2"/>
    <s v="SOFR 6 MESES"/>
    <n v="2.7283000000000002E-2"/>
    <n v="1.56"/>
    <n v="12"/>
    <n v="8.0281000000000005E-2"/>
    <s v="CAF"/>
    <x v="22"/>
    <n v="401347.75"/>
    <n v="399885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233.39"/>
    <n v="0"/>
    <n v="801233.39"/>
  </r>
  <r>
    <n v="20619000"/>
    <x v="0"/>
    <x v="0"/>
    <x v="0"/>
    <s v="USD"/>
    <x v="0"/>
    <s v="Gobierno General"/>
    <s v="Gobierno Central "/>
    <s v="PGE"/>
    <s v="Préstamos"/>
    <x v="23"/>
    <x v="0"/>
    <x v="2"/>
    <x v="3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2.208333333333334"/>
    <n v="17.852777777777778"/>
    <n v="1.44E-2"/>
    <s v="T.FIDA"/>
    <n v="0"/>
    <n v="12.12"/>
    <n v="17.850000000000001"/>
    <n v="1.44E-2"/>
    <s v="FIDA"/>
    <x v="23"/>
    <n v="28589.08"/>
    <n v="26797.360000000001"/>
    <n v="24414.94"/>
    <n v="22094.52"/>
    <n v="19650.080000000002"/>
    <n v="17267.66"/>
    <n v="14885.22"/>
    <n v="12538.7"/>
    <n v="10120.370000000001"/>
    <n v="7737.94"/>
    <n v="5355.51"/>
    <n v="2982.88"/>
    <n v="590.67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86.44"/>
    <n v="137638.5"/>
    <n v="193024.94"/>
  </r>
  <r>
    <n v="20614000"/>
    <x v="0"/>
    <x v="0"/>
    <x v="0"/>
    <s v="SDR"/>
    <x v="0"/>
    <s v="Gobierno General"/>
    <s v="Gobierno Central "/>
    <s v="PGE"/>
    <s v="Préstamos"/>
    <x v="23"/>
    <x v="0"/>
    <x v="2"/>
    <x v="3"/>
    <s v="650-EC"/>
    <s v="650-EC"/>
    <s v="FIDA"/>
    <n v="8010372.7139999997"/>
    <n v="0"/>
    <n v="0"/>
    <n v="0"/>
    <n v="0"/>
    <n v="165247.4720000005"/>
    <n v="0"/>
    <n v="0"/>
    <n v="8175620.1859999998"/>
    <d v="2007-03-16T00:00:00"/>
    <d v="2044-11-15T00:00:00"/>
    <n v="14144823"/>
    <n v="12962161.161"/>
    <n v="19.708333333333332"/>
    <n v="37.663888888888891"/>
    <n v="7.4999999999999997E-3"/>
    <s v="T. FIDA"/>
    <n v="0"/>
    <n v="19.62"/>
    <n v="37.659999999999997"/>
    <n v="7.4999999999999997E-3"/>
    <s v="FIDA"/>
    <x v="23"/>
    <n v="60550.690999999999"/>
    <n v="57484.797999999995"/>
    <n v="54418.904000000002"/>
    <n v="51353.010999999999"/>
    <n v="48287.116999999998"/>
    <n v="45221.224000000002"/>
    <n v="42155.33"/>
    <n v="39089.436999999998"/>
    <n v="36023.542999999998"/>
    <n v="32957.65"/>
    <n v="29891.756000000001"/>
    <n v="26825.863000000001"/>
    <n v="23759.969000000001"/>
    <n v="20694.076000000001"/>
    <n v="17628.182000000001"/>
    <n v="14562.289000000001"/>
    <n v="11496.395"/>
    <n v="8430.5020000000004"/>
    <n v="5364.6080000000002"/>
    <n v="2298.71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035.489"/>
    <n v="510458.57100000005"/>
    <n v="628494.06000000006"/>
  </r>
  <r>
    <n v="20617000"/>
    <x v="0"/>
    <x v="0"/>
    <x v="0"/>
    <s v="EUR"/>
    <x v="0"/>
    <s v="Gobierno General"/>
    <s v="Gobierno Central "/>
    <s v="PGE"/>
    <s v="Préstamos"/>
    <x v="23"/>
    <x v="0"/>
    <x v="2"/>
    <x v="3"/>
    <s v="785-EC"/>
    <s v="785-EC"/>
    <s v="FIDA"/>
    <n v="1697605.9580000001"/>
    <n v="0"/>
    <n v="0"/>
    <n v="0"/>
    <n v="0"/>
    <n v="83966.088000000149"/>
    <n v="0"/>
    <n v="0"/>
    <n v="1781572.0460000001"/>
    <d v="2017-09-05T00:00:00"/>
    <d v="2035-11-15T00:00:00"/>
    <n v="16896937.5"/>
    <n v="1942635.13"/>
    <n v="10.708333333333334"/>
    <n v="18.194444444444443"/>
    <n v="4.1000000000000002E-2"/>
    <s v="T.FIDA"/>
    <n v="0"/>
    <n v="10.62"/>
    <n v="18.190000000000001"/>
    <n v="4.1000000000000002E-2"/>
    <s v="FIDA"/>
    <x v="23"/>
    <n v="71485.015000000014"/>
    <n v="65423.053999999996"/>
    <n v="59335.925000000003"/>
    <n v="53271.862999999998"/>
    <n v="47144.936000000002"/>
    <n v="41074.584999999999"/>
    <n v="34987.468000000001"/>
    <n v="28915.018"/>
    <n v="22804.846000000001"/>
    <n v="16726.116999999998"/>
    <n v="10639"/>
    <n v="4558.16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908.06900000002"/>
    <n v="319457.91900000005"/>
    <n v="456365.98800000007"/>
  </r>
  <r>
    <n v="20615000"/>
    <x v="0"/>
    <x v="0"/>
    <x v="0"/>
    <s v="SDR"/>
    <x v="0"/>
    <s v="Gobierno General"/>
    <s v="Gobierno Central "/>
    <s v="PGE"/>
    <s v="Préstamos"/>
    <x v="23"/>
    <x v="0"/>
    <x v="2"/>
    <x v="3"/>
    <s v="789-EC"/>
    <s v="789-EC"/>
    <s v="FIDA"/>
    <n v="1309625.077"/>
    <n v="0"/>
    <n v="0"/>
    <n v="0"/>
    <n v="0"/>
    <n v="27016.498999999782"/>
    <n v="0"/>
    <n v="0"/>
    <n v="1336641.5759999999"/>
    <d v="2011-04-04T00:00:00"/>
    <d v="2029-11-15T00:00:00"/>
    <n v="7929673.5"/>
    <n v="6383973.6626739008"/>
    <n v="4.708333333333333"/>
    <n v="18.613888888888887"/>
    <n v="4.9599999999999998E-2"/>
    <s v="T.FIDA"/>
    <n v="0"/>
    <n v="4.62"/>
    <n v="18.61"/>
    <n v="4.9599999999999998E-2"/>
    <s v="FIDA"/>
    <x v="23"/>
    <n v="73725.286000000007"/>
    <n v="49722.966"/>
    <n v="36463.398000000001"/>
    <n v="23203.842000000001"/>
    <n v="9944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448.25200000001"/>
    <n v="69611.5"/>
    <n v="193059.75200000001"/>
  </r>
  <r>
    <n v="20615001"/>
    <x v="0"/>
    <x v="0"/>
    <x v="0"/>
    <s v="SDR"/>
    <x v="0"/>
    <s v="Gobierno General"/>
    <s v="Gobierno Central "/>
    <s v="PGE"/>
    <s v="Préstamos"/>
    <x v="23"/>
    <x v="0"/>
    <x v="2"/>
    <x v="3"/>
    <s v="804-EC"/>
    <s v="804-EC"/>
    <s v="FIDA"/>
    <n v="341391.10200000001"/>
    <n v="0"/>
    <n v="0"/>
    <n v="0"/>
    <n v="0"/>
    <n v="7042.6209999999774"/>
    <n v="0"/>
    <n v="0"/>
    <n v="348433.723"/>
    <d v="2011-04-04T00:00:00"/>
    <d v="2029-11-15T00:00:00"/>
    <n v="3786240.5"/>
    <n v="2236633.0808244003"/>
    <n v="4.708333333333333"/>
    <n v="18.613888888888887"/>
    <n v="4.9599999999999998E-2"/>
    <s v="T.FIDA"/>
    <n v="0"/>
    <n v="4.62"/>
    <n v="18.61"/>
    <n v="4.9599999999999998E-2"/>
    <s v="FIDA"/>
    <x v="23"/>
    <n v="21068.498"/>
    <n v="12961.659"/>
    <n v="9505.1509999999998"/>
    <n v="6048.6440000000002"/>
    <n v="2592.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30.156999999999"/>
    <n v="18145.931"/>
    <n v="52176.088000000003"/>
  </r>
  <r>
    <n v="20616000"/>
    <x v="0"/>
    <x v="0"/>
    <x v="0"/>
    <s v="SDR"/>
    <x v="0"/>
    <s v="Gobierno General"/>
    <s v="Gobierno Central "/>
    <s v="PGE"/>
    <s v="Préstamos"/>
    <x v="23"/>
    <x v="0"/>
    <x v="2"/>
    <x v="3"/>
    <s v="849-EC"/>
    <s v="849-EC"/>
    <s v="FIDA"/>
    <n v="5447304.0760000004"/>
    <n v="0"/>
    <n v="0"/>
    <n v="0"/>
    <n v="0"/>
    <n v="112373.45099999971"/>
    <n v="0"/>
    <n v="0"/>
    <n v="5559677.5269999998"/>
    <d v="2012-05-30T00:00:00"/>
    <d v="2030-11-15T00:00:00"/>
    <n v="15359277.5"/>
    <n v="14100159.532821"/>
    <n v="5.708333333333333"/>
    <n v="18.458333333333332"/>
    <n v="4.9599999999999998E-2"/>
    <s v="T.FIDA"/>
    <n v="0"/>
    <n v="5.62"/>
    <n v="18.46"/>
    <n v="4.9599999999999998E-2"/>
    <s v="FIDA"/>
    <x v="23"/>
    <n v="264269.99699999997"/>
    <n v="218309.96400000001"/>
    <n v="172349.91800000001"/>
    <n v="126389.872"/>
    <n v="80429.84"/>
    <n v="34469.80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2579.96100000001"/>
    <n v="413639.43700000003"/>
    <n v="896219.39800000004"/>
  </r>
  <r>
    <n v="20616001"/>
    <x v="0"/>
    <x v="0"/>
    <x v="0"/>
    <s v="EUR"/>
    <x v="0"/>
    <s v="Gobierno General"/>
    <s v="Gobierno Central "/>
    <s v="PGE"/>
    <s v="Préstamos"/>
    <x v="23"/>
    <x v="0"/>
    <x v="2"/>
    <x v="3"/>
    <s v="F.FIDUCIARIO E-5-EC"/>
    <s v="F.FIDUCIARIO E-5-EC"/>
    <s v="FIDA"/>
    <n v="4525704.67"/>
    <n v="0"/>
    <n v="0"/>
    <n v="0"/>
    <n v="0"/>
    <n v="223848.00899999929"/>
    <n v="0"/>
    <n v="0"/>
    <n v="4749552.6789999995"/>
    <d v="2012-05-30T00:00:00"/>
    <d v="2030-11-15T00:00:00"/>
    <n v="12699382.5"/>
    <n v="11628528.205839001"/>
    <n v="5.708333333333333"/>
    <n v="18.458333333333332"/>
    <n v="4.1000000000000002E-2"/>
    <s v="T.FIDA"/>
    <n v="0"/>
    <n v="5.62"/>
    <n v="18.46"/>
    <n v="4.1000000000000002E-2"/>
    <s v="FIDA"/>
    <x v="23"/>
    <n v="186617.84299999999"/>
    <n v="154162.554"/>
    <n v="121707.264"/>
    <n v="89251.986000000004"/>
    <n v="56796.697"/>
    <n v="24341.406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780.397"/>
    <n v="292097.35399999999"/>
    <n v="632877.75099999993"/>
  </r>
  <r>
    <n v="20980000"/>
    <x v="0"/>
    <x v="0"/>
    <x v="0"/>
    <s v="SDR"/>
    <x v="0"/>
    <s v="Gobierno General"/>
    <s v="Gobierno Central "/>
    <s v="PGE"/>
    <s v="Préstamos"/>
    <x v="24"/>
    <x v="0"/>
    <x v="2"/>
    <x v="4"/>
    <s v="DEG 4.615 MILLONES"/>
    <s v="DEG 4.615 MILLONES"/>
    <s v="FMI"/>
    <n v="6131950500"/>
    <n v="0"/>
    <n v="157228943.5"/>
    <n v="0"/>
    <n v="0"/>
    <n v="123253076.83799969"/>
    <n v="0"/>
    <n v="0"/>
    <n v="6097974633.3380003"/>
    <d v="2020-09-30T00:00:00"/>
    <d v="2033-01-31T00:00:00"/>
    <n v="6593773550"/>
    <n v="6593773550"/>
    <n v="7.916666666666667"/>
    <n v="12.333333333333334"/>
    <n v="4.8300000000000003E-2"/>
    <s v="T.VAR.FMI"/>
    <n v="0"/>
    <n v="7.83"/>
    <n v="12.33"/>
    <n v="4.8300000000000003E-2"/>
    <s v="FMI"/>
    <x v="24"/>
    <n v="170118501.82800001"/>
    <n v="316879514.19000006"/>
    <n v="283881945.241"/>
    <n v="245678455.109"/>
    <n v="206478138.69299999"/>
    <n v="168479251.65700001"/>
    <n v="59651645.203000002"/>
    <n v="44353878.18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998016.01800007"/>
    <n v="1008523314.0929999"/>
    <n v="1495521330.1110001"/>
  </r>
  <r>
    <n v="20970000"/>
    <x v="0"/>
    <x v="0"/>
    <x v="0"/>
    <s v="SDR"/>
    <x v="0"/>
    <s v="Gobierno General"/>
    <s v="Gobierno Central "/>
    <s v="PGE"/>
    <s v="Préstamos"/>
    <x v="24"/>
    <x v="0"/>
    <x v="2"/>
    <x v="4"/>
    <s v="DEG 469.7 MILLONES"/>
    <s v="DEG 469.7 MILLONES"/>
    <s v="FMI"/>
    <n v="78011298.75"/>
    <n v="0"/>
    <n v="0"/>
    <n v="0"/>
    <n v="0"/>
    <n v="1609309.6250000231"/>
    <n v="0"/>
    <n v="0"/>
    <n v="79620608.375"/>
    <d v="2020-05-02T00:00:00"/>
    <d v="2025-07-31T00:00:00"/>
    <n v="671093269"/>
    <n v="671093269"/>
    <n v="0.41666666666666669"/>
    <n v="5.2472222222222218"/>
    <n v="3.7182E-2"/>
    <s v="T.VAR.FMI"/>
    <n v="0"/>
    <n v="0.33"/>
    <n v="5.24"/>
    <n v="3.7182E-2"/>
    <s v="FMI"/>
    <x v="24"/>
    <n v="5465046.5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5046.517"/>
    <n v="0"/>
    <n v="5465046.517"/>
  </r>
  <r>
    <n v="20960000"/>
    <x v="0"/>
    <x v="0"/>
    <x v="0"/>
    <s v="SDR"/>
    <x v="0"/>
    <s v="Gobierno General"/>
    <s v="Gobierno Central "/>
    <s v="PGE"/>
    <s v="Préstamos"/>
    <x v="24"/>
    <x v="0"/>
    <x v="2"/>
    <x v="4"/>
    <s v="FMI 3.035.000.000"/>
    <s v="FMI 3.035.000.000"/>
    <s v="FMI"/>
    <n v="996131931.55599999"/>
    <n v="0"/>
    <n v="0"/>
    <n v="0"/>
    <n v="0"/>
    <n v="20549391.317999821"/>
    <n v="0"/>
    <n v="0"/>
    <n v="1016681322.874"/>
    <d v="2019-03-11T00:00:00"/>
    <d v="2030-01-31T00:00:00"/>
    <n v="4336316950"/>
    <n v="1445415170.5"/>
    <n v="4.916666666666667"/>
    <n v="10.888888888888889"/>
    <n v="3.7182E-2"/>
    <s v="T.VAR.FMI"/>
    <n v="0"/>
    <n v="4.83"/>
    <n v="10.89"/>
    <n v="3.7182E-2"/>
    <s v="FMI"/>
    <x v="24"/>
    <n v="18019492.108999997"/>
    <n v="29338361.932000004"/>
    <n v="20825668.603999998"/>
    <n v="12352123.622"/>
    <n v="4051834.2230000002"/>
    <n v="212398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357854.041000001"/>
    <n v="37442025.238999993"/>
    <n v="84799879.280000001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-12.291666666666666"/>
    <n v="12.227777777777778"/>
    <n v="0.12"/>
    <s v="FIJA"/>
    <n v="0"/>
    <n v="0"/>
    <n v="12.23"/>
    <n v="0.12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458333333333333"/>
    <n v="29.977777777777778"/>
    <n v="0.1"/>
    <s v="FIJA"/>
    <n v="0"/>
    <n v="5.38"/>
    <n v="29.98"/>
    <n v="0.1"/>
    <s v="Bonos 2030"/>
    <x v="26"/>
    <n v="893850"/>
    <n v="1787700"/>
    <n v="1787700"/>
    <n v="1787700"/>
    <n v="1787700"/>
    <n v="1787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1550"/>
    <n v="7150800"/>
    <n v="983235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x v="5"/>
    <s v="BONOS SOBERANOS 2035"/>
    <s v="BONOS GLOBALES "/>
    <s v="GOLDMAN SACHS"/>
    <n v="204000000"/>
    <n v="0"/>
    <n v="0"/>
    <n v="0"/>
    <n v="0"/>
    <n v="0"/>
    <n v="0"/>
    <n v="0"/>
    <n v="204000000"/>
    <d v="2020-01-30T00:00:00"/>
    <d v="2035-01-30T00:00:00"/>
    <n v="400000000"/>
    <n v="400000000"/>
    <n v="9.9166666666666661"/>
    <n v="15"/>
    <n v="7.2499999999999995E-2"/>
    <s v="FIJA"/>
    <n v="0"/>
    <n v="9.83"/>
    <n v="15"/>
    <n v="7.2499999999999995E-2"/>
    <s v="Bonos Soberanos 2019-2035"/>
    <x v="27"/>
    <n v="7395000"/>
    <n v="14572500"/>
    <n v="14282500"/>
    <n v="13992500"/>
    <n v="13539375"/>
    <n v="12814375"/>
    <n v="11636250"/>
    <n v="10222500"/>
    <n v="7141250"/>
    <n v="3516250"/>
    <n v="65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67500"/>
    <n v="87797500"/>
    <n v="109765000"/>
  </r>
  <r>
    <n v="28001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DSCTO."/>
    <s v="BONOS BRADY"/>
    <s v="JP MORGAN"/>
    <n v="0"/>
    <n v="0"/>
    <n v="0"/>
    <n v="0"/>
    <n v="0"/>
    <n v="0"/>
    <n v="0"/>
    <n v="0"/>
    <n v="0"/>
    <d v="1995-02-28T00:00:00"/>
    <d v="2025-02-28T00:00:00"/>
    <n v="1434671000"/>
    <n v="1434671000"/>
    <n v="-5.5555555555555558E-3"/>
    <n v="29.994444444444444"/>
    <n v="4.5600000000000002E-2"/>
    <s v="LIBOR A 6 MESES (MAS MARGEN)"/>
    <n v="0"/>
    <n v="0"/>
    <n v="0"/>
    <n v="0"/>
    <s v="Descuento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PAR"/>
    <s v="BONOS BRADY"/>
    <s v="JP MORGAN"/>
    <n v="0"/>
    <n v="0"/>
    <n v="0"/>
    <n v="0"/>
    <n v="0"/>
    <n v="0"/>
    <n v="0"/>
    <n v="0"/>
    <n v="0"/>
    <d v="1995-02-28T00:00:00"/>
    <d v="2025-02-28T00:00:00"/>
    <n v="1912895000"/>
    <n v="1912895000"/>
    <n v="-5.5555555555555558E-3"/>
    <n v="29.994444444444444"/>
    <n v="0.05"/>
    <s v="FIJA"/>
    <n v="0"/>
    <n v="0"/>
    <n v="0"/>
    <n v="0"/>
    <s v="Par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5.416666666666666"/>
    <n v="19.916666666666668"/>
    <n v="4.2999999999999997E-2"/>
    <s v="FIJA"/>
    <n v="0"/>
    <n v="15.33"/>
    <n v="19.920000000000002"/>
    <n v="4.2999999999999997E-2"/>
    <s v="Bonos 2022"/>
    <x v="30"/>
    <n v="263502.40000000002"/>
    <n v="527004.80000000005"/>
    <n v="579705.26"/>
    <n v="632405.74"/>
    <n v="685106.22"/>
    <n v="727266.62"/>
    <n v="727266.62"/>
    <n v="727266.62"/>
    <n v="727266.62"/>
    <n v="727266.62"/>
    <n v="727266.62"/>
    <n v="690903.28"/>
    <n v="545449.94999999995"/>
    <n v="399996.63"/>
    <n v="254543.31"/>
    <n v="109089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0507.20000000007"/>
    <n v="8260800.1000000006"/>
    <n v="9051307.3000000007"/>
  </r>
  <r>
    <n v="280270212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5.416666666666666"/>
    <n v="19.916666666666668"/>
    <n v="4.2999999999999997E-2"/>
    <s v="FIJA"/>
    <n v="0"/>
    <n v="15.33"/>
    <n v="19.920000000000002"/>
    <n v="4.2999999999999997E-2"/>
    <s v="Bonos 2023"/>
    <x v="31"/>
    <n v="246825.61"/>
    <n v="493651.22"/>
    <n v="543016.34"/>
    <n v="592381.46"/>
    <n v="641746.57999999996"/>
    <n v="681238.66"/>
    <n v="681238.66"/>
    <n v="681238.66"/>
    <n v="681238.66"/>
    <n v="681238.66"/>
    <n v="681238.66"/>
    <n v="647176.73"/>
    <n v="510929"/>
    <n v="374681.27"/>
    <n v="238433.53"/>
    <n v="10218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476.83"/>
    <n v="7737982.6699999999"/>
    <n v="8478459.5"/>
  </r>
  <r>
    <n v="280270213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5.416666666666666"/>
    <n v="19.916666666666668"/>
    <n v="4.2999999999999997E-2"/>
    <s v="FIJA"/>
    <n v="0"/>
    <n v="15.33"/>
    <n v="19.920000000000002"/>
    <n v="4.2999999999999997E-2"/>
    <s v="Bonos 2024"/>
    <x v="32"/>
    <n v="1285958.21"/>
    <n v="2571916.42"/>
    <n v="2829108.06"/>
    <n v="3086299.72"/>
    <n v="3343491.36"/>
    <n v="3549244.66"/>
    <n v="3549244.66"/>
    <n v="3549244.66"/>
    <n v="3549244.66"/>
    <n v="3549244.66"/>
    <n v="3549244.66"/>
    <n v="3371782.43"/>
    <n v="2661933.5"/>
    <n v="1952084.57"/>
    <n v="1242235.6299999999"/>
    <n v="532386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7874.63"/>
    <n v="40314789.930000007"/>
    <n v="44172664.56000001"/>
  </r>
  <r>
    <n v="280270214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5.416666666666666"/>
    <n v="19.916666666666668"/>
    <n v="4.2999999999999997E-2"/>
    <s v="FIJA"/>
    <n v="0"/>
    <n v="15.33"/>
    <n v="19.920000000000002"/>
    <n v="4.2999999999999997E-2"/>
    <s v="Bonos 2025"/>
    <x v="33"/>
    <n v="66729.94"/>
    <n v="133459.88"/>
    <n v="146805.88"/>
    <n v="160151.85999999999"/>
    <n v="173497.86"/>
    <n v="184174.64"/>
    <n v="184174.64"/>
    <n v="184174.64"/>
    <n v="184174.64"/>
    <n v="184174.64"/>
    <n v="184174.64"/>
    <n v="174965.91"/>
    <n v="138130.98000000001"/>
    <n v="101296.05"/>
    <n v="64461.13"/>
    <n v="2762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189.82"/>
    <n v="2091983.7000000002"/>
    <n v="2292173.52"/>
  </r>
  <r>
    <n v="280270215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5.416666666666666"/>
    <n v="19.916666666666668"/>
    <n v="4.2999999999999997E-2"/>
    <s v="FIJA"/>
    <n v="0"/>
    <n v="15.33"/>
    <n v="19.920000000000002"/>
    <n v="4.2999999999999997E-2"/>
    <s v="Bonos 2026"/>
    <x v="34"/>
    <n v="273526.7"/>
    <n v="547053.4"/>
    <n v="601758.71999999997"/>
    <n v="656464.06000000006"/>
    <n v="711169.4"/>
    <n v="754933.68"/>
    <n v="754933.68"/>
    <n v="754933.68"/>
    <n v="754933.68"/>
    <n v="754933.68"/>
    <n v="754933.68"/>
    <n v="717187"/>
    <n v="566200.26"/>
    <n v="415213.52"/>
    <n v="264226.78999999998"/>
    <n v="11324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0580.10000000009"/>
    <n v="8575061.879999999"/>
    <n v="9395641.9799999986"/>
  </r>
  <r>
    <n v="280270216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5.416666666666666"/>
    <n v="19.916666666666668"/>
    <n v="4.2999999999999997E-2"/>
    <s v="FIJA"/>
    <n v="0"/>
    <n v="15.33"/>
    <n v="19.920000000000002"/>
    <n v="4.2999999999999997E-2"/>
    <s v="Bonos 2027 1"/>
    <x v="35"/>
    <n v="175242.99"/>
    <n v="350485.98"/>
    <n v="385534.58"/>
    <n v="420583.18"/>
    <n v="455631.78"/>
    <n v="483670.66"/>
    <n v="483670.66"/>
    <n v="483670.66"/>
    <n v="483670.66"/>
    <n v="483670.66"/>
    <n v="483670.66"/>
    <n v="459487.12"/>
    <n v="362752.99"/>
    <n v="266018.86"/>
    <n v="169284.73"/>
    <n v="72550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5728.97"/>
    <n v="5493867.8000000007"/>
    <n v="6019596.7700000005"/>
  </r>
  <r>
    <n v="280270217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5.416666666666666"/>
    <n v="19.916666666666668"/>
    <n v="4.2999999999999997E-2"/>
    <s v="FIJA"/>
    <n v="0"/>
    <n v="15.33"/>
    <n v="19.920000000000002"/>
    <n v="4.2999999999999997E-2"/>
    <s v="Bonos 2027 2"/>
    <x v="36"/>
    <n v="235502.7"/>
    <n v="471005.4"/>
    <n v="518105.94"/>
    <n v="565206.48"/>
    <n v="612307.02"/>
    <n v="649987.46"/>
    <n v="649987.46"/>
    <n v="649987.46"/>
    <n v="649987.46"/>
    <n v="649987.46"/>
    <n v="649987.46"/>
    <n v="617488.09"/>
    <n v="487490.59"/>
    <n v="357493.1"/>
    <n v="227495.61"/>
    <n v="9749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508.10000000009"/>
    <n v="7383009.709999999"/>
    <n v="8089517.8099999987"/>
  </r>
  <r>
    <n v="280270218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5.416666666666666"/>
    <n v="19.916666666666668"/>
    <n v="4.2999999999999997E-2"/>
    <s v="FIJA"/>
    <n v="0"/>
    <n v="15.33"/>
    <n v="19.920000000000002"/>
    <n v="4.2999999999999997E-2"/>
    <s v="Bonos 2028"/>
    <x v="37"/>
    <n v="775880.82"/>
    <n v="1551761.64"/>
    <n v="1706937.8"/>
    <n v="1862113.96"/>
    <n v="2017290.14"/>
    <n v="2141431.06"/>
    <n v="2141431.06"/>
    <n v="2141431.06"/>
    <n v="2141431.06"/>
    <n v="2141431.06"/>
    <n v="2141431.06"/>
    <n v="2034359.51"/>
    <n v="1606073.3"/>
    <n v="1177787.0900000001"/>
    <n v="749500.87"/>
    <n v="321214.65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7642.46"/>
    <n v="24323863.690000005"/>
    <n v="26651506.150000006"/>
  </r>
  <r>
    <n v="280270219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5.416666666666666"/>
    <n v="19.916666666666668"/>
    <n v="4.2999999999999997E-2"/>
    <s v="FIJA"/>
    <n v="0"/>
    <n v="15.33"/>
    <n v="19.920000000000002"/>
    <n v="4.2999999999999997E-2"/>
    <s v="Bonos 2029"/>
    <x v="38"/>
    <n v="318818.31"/>
    <n v="637636.62"/>
    <n v="701400.28"/>
    <n v="765163.94"/>
    <n v="828927.6"/>
    <n v="879938.52"/>
    <n v="879938.52"/>
    <n v="879938.52"/>
    <n v="879938.52"/>
    <n v="879938.52"/>
    <n v="879938.52"/>
    <n v="835941.59"/>
    <n v="659953.89"/>
    <n v="483966.19"/>
    <n v="307978.48"/>
    <n v="13199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454.92999999993"/>
    <n v="9994953.8699999992"/>
    <n v="10951408.799999999"/>
  </r>
  <r>
    <n v="280270220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5.416666666666666"/>
    <n v="19.916666666666668"/>
    <n v="4.2999999999999997E-2"/>
    <s v="FIJA"/>
    <n v="0"/>
    <n v="15.33"/>
    <n v="19.920000000000002"/>
    <n v="4.2999999999999997E-2"/>
    <s v="Bonos-2030"/>
    <x v="39"/>
    <n v="126328.96000000001"/>
    <n v="252657.92000000001"/>
    <n v="277923.71999999997"/>
    <n v="303189.52"/>
    <n v="328455.3"/>
    <n v="348667.94"/>
    <n v="348667.94"/>
    <n v="348667.94"/>
    <n v="348667.94"/>
    <n v="348667.94"/>
    <n v="348667.94"/>
    <n v="331234.53999999998"/>
    <n v="261500.95"/>
    <n v="191767.36"/>
    <n v="122033.78"/>
    <n v="5230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986.88"/>
    <n v="3960412.9999999995"/>
    <n v="4339399.88"/>
  </r>
  <r>
    <n v="28027022"/>
    <x v="0"/>
    <x v="0"/>
    <x v="0"/>
    <s v="USD"/>
    <x v="0"/>
    <s v="Gobierno General"/>
    <s v="Gobierno Central "/>
    <s v="PGE"/>
    <s v="Bonos en Mercado Internacional"/>
    <x v="28"/>
    <x v="0"/>
    <x v="3"/>
    <x v="5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416666666666667"/>
    <n v="9.9166666666666661"/>
    <n v="0"/>
    <s v="SIN TASA"/>
    <n v="0"/>
    <n v="5.33"/>
    <n v="9.92"/>
    <n v="0"/>
    <s v="Bonos PDI 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5.416666666666666"/>
    <n v="19.916666666666668"/>
    <n v="4.2999999999999997E-2"/>
    <s v="FIJA"/>
    <n v="0"/>
    <n v="15.33"/>
    <n v="19.920000000000002"/>
    <n v="4.2999999999999997E-2"/>
    <s v="Nuevo Bono S. 2040 1"/>
    <x v="41"/>
    <n v="74573560.549999997"/>
    <n v="149147121.09999999"/>
    <n v="164061833.22"/>
    <n v="178976545.31999999"/>
    <n v="193891257.44"/>
    <n v="205823027.12"/>
    <n v="205823027.12"/>
    <n v="205823027.12"/>
    <n v="205823027.12"/>
    <n v="205823027.12"/>
    <n v="205823027.12"/>
    <n v="195531875.75999999"/>
    <n v="154367270.34"/>
    <n v="113202664.92"/>
    <n v="72038059.489999995"/>
    <n v="3087345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720681.64999998"/>
    <n v="2337881123.2799997"/>
    <n v="2561601804.9299998"/>
  </r>
  <r>
    <n v="28027018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5.416666666666667"/>
    <n v="9.9166666666666661"/>
    <n v="4.7800000000000002E-2"/>
    <s v="FIJA"/>
    <n v="0"/>
    <n v="5.33"/>
    <n v="9.92"/>
    <n v="4.7800000000000002E-2"/>
    <s v="Nuevo Bono SOB 2030"/>
    <x v="42"/>
    <n v="104918787.11"/>
    <n v="199345695.50999999"/>
    <n v="157378180.66999999"/>
    <n v="115410665.81"/>
    <n v="73443150.969999999"/>
    <n v="31475636.1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264482.62"/>
    <n v="377707633.58000004"/>
    <n v="681972116.20000005"/>
  </r>
  <r>
    <n v="28027019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10.416666666666666"/>
    <n v="14.916666666666666"/>
    <n v="3.32E-2"/>
    <s v="FIJA"/>
    <n v="0"/>
    <n v="10.33"/>
    <n v="14.92"/>
    <n v="3.32E-2"/>
    <s v="Nuevo Bono SOB 2035"/>
    <x v="43"/>
    <n v="178826744.03"/>
    <n v="448692557.74000001"/>
    <n v="448692557.74000001"/>
    <n v="448692557.74000001"/>
    <n v="448692557.74000001"/>
    <n v="448692557.74000001"/>
    <n v="426257929.86000001"/>
    <n v="336519418.31"/>
    <n v="246780906.75999999"/>
    <n v="157042395.21000001"/>
    <n v="67303883.65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519301.76999998"/>
    <n v="3028674764.7600002"/>
    <n v="3656194066.5300002"/>
  </r>
  <r>
    <n v="20347000"/>
    <x v="0"/>
    <x v="0"/>
    <x v="0"/>
    <s v="USD"/>
    <x v="0"/>
    <s v="Gobierno General"/>
    <s v="Gobierno Central"/>
    <s v="PGE"/>
    <s v="Préstamos"/>
    <x v="20"/>
    <x v="0"/>
    <x v="2"/>
    <x v="3"/>
    <s v="4989/OC-EC"/>
    <s v="4989/OC-EC"/>
    <s v="BID"/>
    <n v="11974783.640000001"/>
    <n v="0"/>
    <n v="0"/>
    <n v="0"/>
    <n v="0"/>
    <n v="0"/>
    <n v="0"/>
    <n v="0"/>
    <n v="11974783.640000001"/>
    <d v="2020-12-22T00:00:00"/>
    <d v="2049-12-22T00:00:00"/>
    <n v="78400000"/>
    <n v="78400000"/>
    <n v="24.81111111111111"/>
    <n v="29"/>
    <n v="6.4782699999999999E-2"/>
    <s v="SOFR (MAS MARGEN)"/>
    <n v="0"/>
    <n v="24.73"/>
    <n v="29"/>
    <n v="6.3657699999999998E-2"/>
    <s v="BID"/>
    <x v="20"/>
    <n v="1134273.9920000001"/>
    <n v="777885.69"/>
    <n v="697868.69"/>
    <n v="699780.66"/>
    <n v="697868.69"/>
    <n v="613412.4"/>
    <n v="521330.21"/>
    <n v="490606.85"/>
    <n v="457158.38"/>
    <n v="425072.47"/>
    <n v="392986.55"/>
    <n v="361911.56"/>
    <n v="328814.71000000002"/>
    <n v="296728.78999999998"/>
    <n v="264642.89"/>
    <n v="233216.27"/>
    <n v="200471.05"/>
    <n v="156319.95000000001"/>
    <n v="108191.07"/>
    <n v="60259.99"/>
    <n v="1193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2159.682"/>
    <n v="7018574.4999999991"/>
    <n v="8930734.182"/>
  </r>
  <r>
    <n v="20853000"/>
    <x v="0"/>
    <x v="0"/>
    <x v="0"/>
    <s v="USD"/>
    <x v="0"/>
    <s v="Gobierno General"/>
    <s v="Gobierno Central"/>
    <s v="PGE"/>
    <s v="Préstamos"/>
    <x v="22"/>
    <x v="0"/>
    <x v="2"/>
    <x v="3"/>
    <s v="CAF 11549"/>
    <s v="CAF 11549"/>
    <s v="CAF"/>
    <n v="176923076.90000001"/>
    <n v="0"/>
    <n v="0"/>
    <n v="0"/>
    <n v="0"/>
    <n v="0"/>
    <n v="0"/>
    <n v="0"/>
    <n v="176923076.90000001"/>
    <d v="2021-08-31T00:00:00"/>
    <d v="2038-08-31T00:00:00"/>
    <n v="200000000"/>
    <n v="200000000"/>
    <n v="13.5"/>
    <n v="17"/>
    <n v="6.9264999999999993E-2"/>
    <s v="SOFR 6 MESES"/>
    <n v="2.2283000000000001E-2"/>
    <n v="13.42"/>
    <n v="17"/>
    <n v="6.9264999999999993E-2"/>
    <s v="CAF"/>
    <x v="22"/>
    <n v="6263450.4299999997"/>
    <n v="11612247.640000001"/>
    <n v="10531832.050000001"/>
    <n v="9478056.8399999999"/>
    <n v="8371000.8499999996"/>
    <n v="7290585.2599999998"/>
    <n v="6210169.6600000001"/>
    <n v="5144554.2699999996"/>
    <n v="4049338.46"/>
    <n v="2968922.87"/>
    <n v="1888507.27"/>
    <n v="811051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75698.07"/>
    <n v="56744019.239999995"/>
    <n v="74619717.310000002"/>
  </r>
  <r>
    <n v="20349000"/>
    <x v="0"/>
    <x v="0"/>
    <x v="0"/>
    <s v="USD"/>
    <x v="0"/>
    <s v="Gobierno General"/>
    <s v="Gobierno Central"/>
    <s v="PGE"/>
    <s v="Préstamos"/>
    <x v="20"/>
    <x v="0"/>
    <x v="2"/>
    <x v="3"/>
    <s v="5312/0C-EC"/>
    <s v="5312/0C-EC"/>
    <s v="BID"/>
    <n v="291721110.60000002"/>
    <n v="0"/>
    <n v="0"/>
    <n v="7515323.0899999999"/>
    <n v="0"/>
    <n v="0"/>
    <n v="0"/>
    <n v="0"/>
    <n v="291721110.60000002"/>
    <d v="2021-10-28T00:00:00"/>
    <d v="2044-10-15T00:00:00"/>
    <n v="300000000"/>
    <n v="300000000"/>
    <n v="19.625"/>
    <n v="22.963888888888889"/>
    <n v="4.5635000000000002E-2"/>
    <s v="SOFR + MARGEN"/>
    <n v="0"/>
    <n v="19.54"/>
    <n v="22.96"/>
    <n v="6.5984399999999999E-2"/>
    <s v="BID"/>
    <x v="20"/>
    <n v="6767285.5499999998"/>
    <n v="13497591.399999999"/>
    <n v="13497591.4"/>
    <n v="13534571.1"/>
    <n v="13286113.73"/>
    <n v="12442514.26"/>
    <n v="11598914.800000001"/>
    <n v="10785361.34"/>
    <n v="9911715.8699999992"/>
    <n v="9068116.4100000001"/>
    <n v="8224516.9400000004"/>
    <n v="7401718.5700000003"/>
    <n v="6537318.0199999996"/>
    <n v="5693718.5599999996"/>
    <n v="4850119.0999999996"/>
    <n v="4018075.79"/>
    <n v="3162920.17"/>
    <n v="2319320.7200000002"/>
    <n v="1475721.25"/>
    <n v="634433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64876.949999999"/>
    <n v="138442761.05000004"/>
    <n v="158707638.00000003"/>
  </r>
  <r>
    <n v="23204000"/>
    <x v="0"/>
    <x v="0"/>
    <x v="0"/>
    <s v="USD"/>
    <x v="0"/>
    <s v="Gobierno General"/>
    <s v="Gobierno Central"/>
    <s v="PGE"/>
    <s v="Préstamos"/>
    <x v="29"/>
    <x v="0"/>
    <x v="1"/>
    <x v="2"/>
    <s v="JICA EC-F-P1"/>
    <s v="JICA EC-F-P1"/>
    <s v="JICA"/>
    <n v="61336990"/>
    <n v="0"/>
    <n v="0"/>
    <n v="0"/>
    <n v="0"/>
    <n v="0"/>
    <n v="0"/>
    <n v="0"/>
    <n v="61336990"/>
    <d v="2020-01-28T00:00:00"/>
    <d v="2045-10-02T00:00:00"/>
    <n v="70000000"/>
    <n v="70000000"/>
    <n v="20.588888888888889"/>
    <n v="25.677777777777777"/>
    <n v="5.7862200000000003E-2"/>
    <s v="SOFR 6 MESES"/>
    <n v="0"/>
    <n v="20.51"/>
    <n v="25.68"/>
    <n v="5.7862200000000003E-2"/>
    <s v="Convenios Originales (Gobiernos)"/>
    <x v="44"/>
    <n v="2067890.75"/>
    <n v="4135781.5"/>
    <n v="3972526.96"/>
    <n v="3754854.25"/>
    <n v="3537181.54"/>
    <n v="3319508.82"/>
    <n v="3101836.12"/>
    <n v="2884163.4"/>
    <n v="2666490.7000000002"/>
    <n v="2448817.98"/>
    <n v="2231145.2799999998"/>
    <n v="2013472.56"/>
    <n v="1795799.85"/>
    <n v="1578127.14"/>
    <n v="1360454.43"/>
    <n v="1142781.72"/>
    <n v="925109.01"/>
    <n v="707436.3"/>
    <n v="489763.59"/>
    <n v="272090.88"/>
    <n v="5441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03672.25"/>
    <n v="38255978.700000003"/>
    <n v="44459650.950000003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7"/>
    <x v="2"/>
    <x v="3"/>
    <s v="CAF11632"/>
    <s v="CAF11632"/>
    <s v="CAF"/>
    <n v="87500000"/>
    <n v="0"/>
    <n v="0"/>
    <n v="0"/>
    <n v="0"/>
    <n v="0"/>
    <n v="0"/>
    <n v="0"/>
    <n v="87500000"/>
    <d v="2021-07-12T00:00:00"/>
    <d v="2031-07-12T00:00:00"/>
    <n v="100000000"/>
    <n v="100000000"/>
    <n v="6.3666666666666663"/>
    <n v="10"/>
    <n v="7.4534000000000003E-2"/>
    <s v="SOFR 6 MESES"/>
    <n v="2.1783E-2"/>
    <n v="6.28"/>
    <n v="10"/>
    <n v="7.4534000000000003E-2"/>
    <s v="CAF"/>
    <x v="22"/>
    <n v="6375503.79"/>
    <n v="5430888.8499999996"/>
    <n v="4486273.92"/>
    <n v="3552010.93"/>
    <n v="2597044.0699999998"/>
    <n v="1652429.13"/>
    <n v="70781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06392.640000001"/>
    <n v="12995572.25"/>
    <n v="24801964.890000001"/>
  </r>
  <r>
    <n v="20350000"/>
    <x v="0"/>
    <x v="0"/>
    <x v="0"/>
    <s v="USD"/>
    <x v="0"/>
    <s v="Gobierno General"/>
    <s v="Gobierno Central"/>
    <s v="PGE"/>
    <s v="Préstamos"/>
    <x v="20"/>
    <x v="0"/>
    <x v="2"/>
    <x v="3"/>
    <s v="5403/OC-EC"/>
    <s v="5403/OC-EC"/>
    <s v="BID"/>
    <n v="444444444.44"/>
    <n v="0"/>
    <n v="0"/>
    <n v="0"/>
    <n v="0"/>
    <n v="0"/>
    <n v="0"/>
    <n v="0"/>
    <n v="444444444.44"/>
    <d v="2021-06-12T00:00:00"/>
    <d v="2027-04-15T00:00:00"/>
    <n v="500000000"/>
    <n v="500000000"/>
    <n v="2.125"/>
    <n v="5.8416666666666668"/>
    <n v="5.4958E-2"/>
    <s v="FIJA"/>
    <n v="0"/>
    <n v="2.04"/>
    <n v="5.84"/>
    <n v="5.4958E-2"/>
    <s v="BID"/>
    <x v="20"/>
    <n v="23204488.890000001"/>
    <n v="17013232.710000001"/>
    <n v="10821976.550000001"/>
    <n v="4647682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17721.600000001"/>
    <n v="15469659.260000002"/>
    <n v="55687380.859999999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AF 11497"/>
    <s v="CAF 11497"/>
    <s v="CAF"/>
    <n v="21822935.870000001"/>
    <n v="0"/>
    <n v="0"/>
    <n v="0"/>
    <n v="0"/>
    <n v="0"/>
    <n v="0"/>
    <n v="0"/>
    <n v="21822935.870000001"/>
    <d v="2021-06-02T00:00:00"/>
    <d v="2036-06-02T00:00:00"/>
    <n v="48000000"/>
    <n v="48000000"/>
    <n v="11.255555555555556"/>
    <n v="15"/>
    <n v="7.5539999999999996E-2"/>
    <s v="SOFR 6 MESES"/>
    <n v="2.2283000000000001E-2"/>
    <n v="11.17"/>
    <n v="15"/>
    <n v="7.5539999999999996E-2"/>
    <s v="CAF"/>
    <x v="22"/>
    <n v="1715225.6159999999"/>
    <n v="1632156.8030000001"/>
    <n v="1472315.19"/>
    <n v="1316841.1599999999"/>
    <n v="1153953.2"/>
    <n v="994772.21"/>
    <n v="835591.21"/>
    <n v="678372.72"/>
    <n v="517229.22"/>
    <n v="358048.22"/>
    <n v="198867.23"/>
    <n v="3990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7382.4189999998"/>
    <n v="7565894.6399999997"/>
    <n v="10913277.059"/>
  </r>
  <r>
    <n v="20854000"/>
    <x v="0"/>
    <x v="0"/>
    <x v="0"/>
    <s v="USD"/>
    <x v="0"/>
    <s v="Gobierno General"/>
    <s v="Gobierno Central"/>
    <s v="PGE"/>
    <s v="Préstamos"/>
    <x v="22"/>
    <x v="0"/>
    <x v="2"/>
    <x v="3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19043368.050000001"/>
    <n v="19043368.050000001"/>
    <n v="19043368.050000001"/>
    <n v="18107841.239999998"/>
    <n v="16744130.98"/>
    <n v="15430795.26"/>
    <n v="14117459.529999999"/>
    <n v="12840105.6"/>
    <n v="11490788.07"/>
    <n v="10177452.34"/>
    <n v="8864116.6099999994"/>
    <n v="7572369.96"/>
    <n v="6237445.1600000001"/>
    <n v="4924109.43"/>
    <n v="3610773.7"/>
    <n v="2304634.33"/>
    <n v="98410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86736.100000001"/>
    <n v="152449492.5"/>
    <n v="190536228.59999999"/>
  </r>
  <r>
    <n v="20855000"/>
    <x v="0"/>
    <x v="0"/>
    <x v="0"/>
    <s v="USD"/>
    <x v="0"/>
    <s v="Gobierno General"/>
    <s v="Gobierno Central"/>
    <s v="PGE"/>
    <s v="Préstamos"/>
    <x v="22"/>
    <x v="0"/>
    <x v="2"/>
    <x v="3"/>
    <s v="CAF 11636"/>
    <s v="CAF 11636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2733971.76"/>
    <n v="2570742.88"/>
    <n v="2407514.02"/>
    <n v="2250545.98"/>
    <n v="2081056.28"/>
    <n v="1917827.41"/>
    <n v="1754598.55"/>
    <n v="1595841.7"/>
    <n v="1428140.8"/>
    <n v="1264911.94"/>
    <n v="1101683.06"/>
    <n v="941137.42"/>
    <n v="775225.33"/>
    <n v="611996.46"/>
    <n v="448767.59"/>
    <n v="286433.13"/>
    <n v="12230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714.6399999997"/>
    <n v="18987989.529999997"/>
    <n v="24292704.169999998"/>
  </r>
  <r>
    <n v="20841000"/>
    <x v="0"/>
    <x v="0"/>
    <x v="0"/>
    <s v="USD"/>
    <x v="0"/>
    <s v="Gobierno General"/>
    <s v="Gobierno Central"/>
    <s v="PGE"/>
    <s v="Préstamos"/>
    <x v="22"/>
    <x v="0"/>
    <x v="2"/>
    <x v="3"/>
    <s v="CAF 10801"/>
    <s v="CAF 10801"/>
    <s v="CAF"/>
    <n v="16693394.74"/>
    <n v="4000000"/>
    <n v="0"/>
    <n v="0"/>
    <n v="0"/>
    <n v="0"/>
    <n v="0"/>
    <n v="0"/>
    <n v="20693394.739999998"/>
    <d v="2019-05-28T00:00:00"/>
    <d v="2035-05-28T00:00:00"/>
    <n v="100000000"/>
    <n v="88134032.579999998"/>
    <n v="10.244444444444444"/>
    <n v="16"/>
    <n v="7.5290999999999997E-2"/>
    <s v="SOFR 6 MESES"/>
    <n v="2.2283000000000001E-2"/>
    <n v="10.16"/>
    <n v="16"/>
    <n v="7.5290999999999997E-2"/>
    <s v="CAF"/>
    <x v="22"/>
    <n v="1507143.7039999999"/>
    <n v="1391301.0699999998"/>
    <n v="1240856.73"/>
    <n v="1093503.7"/>
    <n v="939968.04"/>
    <n v="789523.69"/>
    <n v="639079.34"/>
    <n v="490077.61"/>
    <n v="338190.65"/>
    <n v="187746.3"/>
    <n v="37301.9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8444.7739999997"/>
    <n v="5756248.0100000007"/>
    <n v="8654692.784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3"/>
    <x v="1"/>
    <x v="2"/>
    <s v="KFW. 201465020"/>
    <s v="KFW. 201465020"/>
    <s v="KFW"/>
    <n v="4852094.9369999999"/>
    <n v="0"/>
    <n v="0"/>
    <n v="0"/>
    <n v="0"/>
    <n v="239991.75199999986"/>
    <n v="0"/>
    <n v="0"/>
    <n v="5092086.6890000002"/>
    <d v="2019-12-23T00:00:00"/>
    <d v="2049-12-31T00:00:00"/>
    <n v="21499450"/>
    <n v="21499450"/>
    <n v="24.833333333333332"/>
    <n v="30.022222222222222"/>
    <n v="0.02"/>
    <s v="FIJA"/>
    <n v="0"/>
    <n v="24.75"/>
    <n v="30.02"/>
    <n v="0.02"/>
    <s v="Convenios Originales (Gobiernos)"/>
    <x v="16"/>
    <n v="101841.73"/>
    <n v="101841.73"/>
    <n v="101841.73"/>
    <n v="101841.73"/>
    <n v="101841.73"/>
    <n v="100568.705"/>
    <n v="95476.626000000004"/>
    <n v="90384.536999999997"/>
    <n v="85292.447"/>
    <n v="80200.368000000002"/>
    <n v="75108.278000000006"/>
    <n v="70016.187999999995"/>
    <n v="64924.11"/>
    <n v="59832.02"/>
    <n v="54739.93"/>
    <n v="49647.851000000002"/>
    <n v="44555.760999999999"/>
    <n v="39463.671000000002"/>
    <n v="34371.593000000001"/>
    <n v="29279.491999999998"/>
    <n v="24187.413"/>
    <n v="19095.323"/>
    <n v="14003.233"/>
    <n v="8911.1550000000007"/>
    <n v="3819.0650000000001"/>
    <n v="0"/>
    <n v="0"/>
    <n v="0"/>
    <n v="0"/>
    <n v="0"/>
    <n v="0"/>
    <n v="0"/>
    <n v="0"/>
    <n v="0"/>
    <n v="0"/>
    <n v="0"/>
    <n v="0"/>
    <n v="0"/>
    <n v="0"/>
    <n v="203683.46"/>
    <n v="1349402.9560000002"/>
    <n v="1553086.4160000002"/>
  </r>
  <r>
    <n v="20346000"/>
    <x v="0"/>
    <x v="0"/>
    <x v="0"/>
    <s v="USD"/>
    <x v="0"/>
    <s v="Gobierno General"/>
    <s v="Gobierno Central"/>
    <s v="PGE"/>
    <s v="Préstamos"/>
    <x v="20"/>
    <x v="0"/>
    <x v="2"/>
    <x v="3"/>
    <s v="4923/OC-EC"/>
    <s v="4923/OC-EC"/>
    <s v="BID"/>
    <n v="24783329.600000001"/>
    <n v="0"/>
    <n v="0"/>
    <n v="0"/>
    <n v="0"/>
    <n v="0"/>
    <n v="0"/>
    <n v="0"/>
    <n v="24783329.600000001"/>
    <d v="2020-09-16T00:00:00"/>
    <d v="2044-11-15T00:00:00"/>
    <n v="50000000"/>
    <n v="50000000"/>
    <n v="19.708333333333332"/>
    <n v="24.163888888888888"/>
    <n v="6.4782699999999999E-2"/>
    <s v="SOFR (MAS MARGEN)"/>
    <n v="0"/>
    <n v="19.62"/>
    <n v="24.16"/>
    <n v="6.4782699999999999E-2"/>
    <s v="BID"/>
    <x v="20"/>
    <n v="1747834.0490000001"/>
    <n v="1526925.5"/>
    <n v="1361320.19"/>
    <n v="1365049.84"/>
    <n v="1302737.49"/>
    <n v="1112161.75"/>
    <n v="1045755.89"/>
    <n v="982079.04"/>
    <n v="912944.17"/>
    <n v="846538.31"/>
    <n v="780132.44"/>
    <n v="715727.85"/>
    <n v="647320.72"/>
    <n v="580914.86"/>
    <n v="514508.99"/>
    <n v="449376.66"/>
    <n v="373328.3"/>
    <n v="273719.51"/>
    <n v="174110.71"/>
    <n v="74774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759.5490000001"/>
    <n v="13512501.540000001"/>
    <n v="16787261.089000002"/>
  </r>
  <r>
    <n v="20593000"/>
    <x v="0"/>
    <x v="0"/>
    <x v="0"/>
    <s v="USD"/>
    <x v="0"/>
    <s v="Gobierno General"/>
    <s v="Gobierno Central"/>
    <s v="PGE"/>
    <s v="Préstamos"/>
    <x v="21"/>
    <x v="0"/>
    <x v="2"/>
    <x v="3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3.208333333333334"/>
    <n v="16.225000000000001"/>
    <n v="2.93E-2"/>
    <s v="FIJA"/>
    <n v="0"/>
    <n v="13.12"/>
    <n v="16.23"/>
    <n v="2.93E-2"/>
    <s v="BIRF"/>
    <x v="21"/>
    <n v="20794861.109999999"/>
    <n v="20794861.109999999"/>
    <n v="20339083.329999998"/>
    <n v="18582852.66"/>
    <n v="16722585.75"/>
    <n v="14914336.949999999"/>
    <n v="13106088.17"/>
    <n v="11330041.060000001"/>
    <n v="9489590.5800000001"/>
    <n v="7681341.7800000003"/>
    <n v="5873093"/>
    <n v="4077229.47"/>
    <n v="2256595.41"/>
    <n v="448346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89722.219999999"/>
    <n v="124821184.78"/>
    <n v="166410907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5"/>
    <x v="1"/>
    <x v="2"/>
    <s v="KFW ALEMANIA"/>
    <s v="KFW ALEMANIA"/>
    <s v="KFW"/>
    <n v="1795736.9739999999"/>
    <n v="0"/>
    <n v="0"/>
    <n v="0"/>
    <n v="0"/>
    <n v="88819.793000000238"/>
    <n v="0"/>
    <n v="0"/>
    <n v="1884556.767"/>
    <d v="2021-04-15T00:00:00"/>
    <d v="2050-11-15T00:00:00"/>
    <n v="21687975"/>
    <n v="21687975"/>
    <n v="25.708333333333332"/>
    <n v="29.583333333333332"/>
    <n v="0.02"/>
    <s v="FIJA"/>
    <n v="0"/>
    <n v="25.62"/>
    <n v="29.58"/>
    <n v="0.02"/>
    <s v="Convenios Originales (Gobiernos)"/>
    <x v="16"/>
    <n v="37691.133999999998"/>
    <n v="37691.133999999998"/>
    <n v="37691.135000000002"/>
    <n v="37691.135000000002"/>
    <n v="37691.135000000002"/>
    <n v="37691.135000000002"/>
    <n v="37219.991000000002"/>
    <n v="35335.436999999998"/>
    <n v="33450.883999999998"/>
    <n v="31566.330999999998"/>
    <n v="29681.766"/>
    <n v="27797.213"/>
    <n v="25912.648000000001"/>
    <n v="24028.095000000001"/>
    <n v="22143.541000000001"/>
    <n v="20258.988000000001"/>
    <n v="18374.422999999999"/>
    <n v="16489.87"/>
    <n v="14605.316999999999"/>
    <n v="12720.752"/>
    <n v="10836.199000000001"/>
    <n v="8951.6450000000004"/>
    <n v="7067.0810000000001"/>
    <n v="5182.527"/>
    <n v="3297.9740000000002"/>
    <n v="1413.4090000000001"/>
    <n v="0"/>
    <n v="0"/>
    <n v="0"/>
    <n v="0"/>
    <n v="0"/>
    <n v="0"/>
    <n v="0"/>
    <n v="0"/>
    <n v="0"/>
    <n v="0"/>
    <n v="0"/>
    <n v="0"/>
    <n v="0"/>
    <n v="75382.267999999996"/>
    <n v="537098.63100000005"/>
    <n v="612480.89900000009"/>
  </r>
  <r>
    <n v="20857000"/>
    <x v="0"/>
    <x v="0"/>
    <x v="0"/>
    <s v="USD"/>
    <x v="0"/>
    <s v="Gobierno General"/>
    <s v="Gobierno Central"/>
    <s v="PGE"/>
    <s v="Préstamos"/>
    <x v="22"/>
    <x v="0"/>
    <x v="2"/>
    <x v="3"/>
    <s v="CAF011688"/>
    <s v="CAF011688"/>
    <s v="CAF"/>
    <n v="69230769.239999995"/>
    <n v="0"/>
    <n v="0"/>
    <n v="0"/>
    <n v="0"/>
    <n v="0"/>
    <n v="0"/>
    <n v="0"/>
    <n v="69230769.239999995"/>
    <d v="2022-03-08T00:00:00"/>
    <d v="2037-03-08T00:00:00"/>
    <n v="75000000"/>
    <n v="75000000"/>
    <n v="12.022222222222222"/>
    <n v="15"/>
    <n v="6.6154000000000004E-2"/>
    <s v="SOFR 6 MESES"/>
    <n v="0.02"/>
    <n v="11.94"/>
    <n v="15"/>
    <n v="6.6154000000000004E-2"/>
    <s v="CAF"/>
    <x v="22"/>
    <n v="2340833.85"/>
    <n v="4352487.93"/>
    <n v="3965529.44"/>
    <n v="3588642.47"/>
    <n v="3191612.46"/>
    <n v="2804653.96"/>
    <n v="2417695.4700000002"/>
    <n v="2036567.86"/>
    <n v="1643778.48"/>
    <n v="1256819.99"/>
    <n v="869861.5"/>
    <n v="484493.24"/>
    <n v="95944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3321.7799999993"/>
    <n v="22355599.380000003"/>
    <n v="29048921.160000004"/>
  </r>
  <r>
    <n v="20858000"/>
    <x v="0"/>
    <x v="0"/>
    <x v="0"/>
    <s v="USD"/>
    <x v="0"/>
    <s v="Gobierno General"/>
    <s v="Gobierno Central"/>
    <s v="PGE"/>
    <s v="Préstamos"/>
    <x v="22"/>
    <x v="0"/>
    <x v="2"/>
    <x v="3"/>
    <s v="CFA011682"/>
    <s v="CFA011682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1560555.9"/>
    <n v="2901658.62"/>
    <n v="2643686.2999999998"/>
    <n v="2392428.31"/>
    <n v="2127741.64"/>
    <n v="1869769.3"/>
    <n v="1611796.98"/>
    <n v="1357711.91"/>
    <n v="1095852.32"/>
    <n v="837880"/>
    <n v="579907.66"/>
    <n v="322995.5"/>
    <n v="639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2214.5199999996"/>
    <n v="14903732.920000002"/>
    <n v="19365947.440000001"/>
  </r>
  <r>
    <n v="20859000"/>
    <x v="0"/>
    <x v="0"/>
    <x v="0"/>
    <s v="USD"/>
    <x v="0"/>
    <s v="Gobierno General"/>
    <s v="Gobierno Central"/>
    <s v="PGE"/>
    <s v="Préstamos"/>
    <x v="22"/>
    <x v="0"/>
    <x v="2"/>
    <x v="3"/>
    <s v="CFA011684"/>
    <s v="CFA011684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1560555.9"/>
    <n v="2901658.62"/>
    <n v="2643686.2999999998"/>
    <n v="2392428.31"/>
    <n v="2127741.64"/>
    <n v="1869769.3"/>
    <n v="1611796.98"/>
    <n v="1357711.91"/>
    <n v="1095852.32"/>
    <n v="837880"/>
    <n v="579907.66"/>
    <n v="322995.5"/>
    <n v="639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2214.5199999996"/>
    <n v="14903732.920000002"/>
    <n v="19365947.440000001"/>
  </r>
  <r>
    <n v="20591000"/>
    <x v="0"/>
    <x v="0"/>
    <x v="0"/>
    <s v="USD"/>
    <x v="0"/>
    <s v="Gobierno General"/>
    <s v="Gobierno Central"/>
    <s v="PGE"/>
    <s v="Préstamos"/>
    <x v="21"/>
    <x v="0"/>
    <x v="2"/>
    <x v="3"/>
    <s v="BIRF 9163"/>
    <s v="BIRF 9163"/>
    <s v="BIRF"/>
    <n v="2356064.0499999998"/>
    <n v="0"/>
    <n v="0"/>
    <n v="0"/>
    <n v="0"/>
    <n v="0"/>
    <n v="0"/>
    <n v="0"/>
    <n v="2356064.0499999998"/>
    <d v="2021-04-09T00:00:00"/>
    <d v="2048-09-15T00:00:00"/>
    <n v="40000000"/>
    <n v="40000000"/>
    <n v="23.541666666666668"/>
    <n v="27.433333333333334"/>
    <n v="6.4600000000000005E-2"/>
    <s v="SOFR 6 MESES"/>
    <n v="2.1299999999999999E-2"/>
    <n v="23.46"/>
    <n v="27.43"/>
    <n v="6.4600000000000005E-2"/>
    <s v="BIRF"/>
    <x v="21"/>
    <n v="115082.524"/>
    <n v="154315.65"/>
    <n v="154315.65"/>
    <n v="154738.43"/>
    <n v="154315.65"/>
    <n v="154315.65"/>
    <n v="154315.65"/>
    <n v="152450.43"/>
    <n v="142950.26"/>
    <n v="133872.87"/>
    <n v="124795.48"/>
    <n v="116041.39"/>
    <n v="106640.7"/>
    <n v="97563.3"/>
    <n v="88485.91"/>
    <n v="79632.350000000006"/>
    <n v="70331.13"/>
    <n v="61253.74"/>
    <n v="52176.35"/>
    <n v="43223.31"/>
    <n v="34021.57"/>
    <n v="24944.18"/>
    <n v="15866.78"/>
    <n v="6814.26"/>
    <n v="0"/>
    <n v="0"/>
    <n v="0"/>
    <n v="0"/>
    <n v="0"/>
    <n v="0"/>
    <n v="0"/>
    <n v="0"/>
    <n v="0"/>
    <n v="0"/>
    <n v="0"/>
    <n v="0"/>
    <n v="0"/>
    <n v="0"/>
    <n v="0"/>
    <n v="269398.174"/>
    <n v="2123065.0399999996"/>
    <n v="2392463.2139999997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x v="1"/>
    <s v="BEI USD.100.M"/>
    <s v="BEI USD.100.M"/>
    <s v="BEI"/>
    <n v="0"/>
    <n v="0"/>
    <n v="0"/>
    <n v="0"/>
    <n v="0"/>
    <n v="0"/>
    <n v="0"/>
    <n v="0"/>
    <n v="0"/>
    <d v="2021-12-24T00:00:00"/>
    <d v="2041-12-24T00:00:00"/>
    <n v="100000000"/>
    <n v="100000000"/>
    <n v="16.816666666666666"/>
    <n v="20"/>
    <n v="2.35E-2"/>
    <s v="FIJA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x v="3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5.208333333333334"/>
    <n v="17.886111111111113"/>
    <n v="6.4782699999999999E-2"/>
    <s v="SOFR (MAS MARGEN)"/>
    <n v="0"/>
    <n v="15.12"/>
    <n v="17.89"/>
    <n v="6.4782699999999999E-2"/>
    <s v="BID"/>
    <x v="20"/>
    <n v="16746605.550000001"/>
    <n v="16746605.550000001"/>
    <n v="16746605.550000001"/>
    <n v="16792486.66"/>
    <n v="16746605.550000001"/>
    <n v="15990943.66"/>
    <n v="14775094.210000001"/>
    <n v="12969672.49"/>
    <n v="11048630.369999999"/>
    <n v="9039037.6999999993"/>
    <n v="7367130.0099999998"/>
    <n v="6505023.9299999997"/>
    <n v="4979018.18"/>
    <n v="3471823.68"/>
    <n v="1964629.18"/>
    <n v="41751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93211.100000001"/>
    <n v="138814219.28000003"/>
    <n v="172307430.38000003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740"/>
    <s v="CAF 11740"/>
    <s v="CAF"/>
    <n v="29103162.670000002"/>
    <n v="0"/>
    <n v="0"/>
    <n v="0"/>
    <n v="0"/>
    <n v="0"/>
    <n v="0"/>
    <n v="0"/>
    <n v="29103162.670000002"/>
    <d v="2022-05-25T00:00:00"/>
    <d v="2032-05-25T00:00:00"/>
    <n v="49000000"/>
    <n v="40966350.619999997"/>
    <n v="7.2361111111111107"/>
    <n v="10"/>
    <n v="7.2514999999999996E-2"/>
    <s v="SOFR 6 MESES"/>
    <n v="1.95E-2"/>
    <n v="7.15"/>
    <n v="10"/>
    <n v="7.2514999999999996E-2"/>
    <s v="CAF"/>
    <x v="22"/>
    <n v="2080559.7250000001"/>
    <n v="1781321.77"/>
    <n v="1495068"/>
    <n v="1212323.72"/>
    <n v="922560.46"/>
    <n v="636306.67000000004"/>
    <n v="350052.9"/>
    <n v="67789.14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1881.4950000001"/>
    <n v="4684100.9000000004"/>
    <n v="8545982.3949999996"/>
  </r>
  <r>
    <n v="23207000"/>
    <x v="0"/>
    <x v="0"/>
    <x v="0"/>
    <s v="USD"/>
    <x v="0"/>
    <s v="Gobierno General"/>
    <s v="Gobierno Central "/>
    <s v="PGE"/>
    <s v="Préstamos"/>
    <x v="5"/>
    <x v="0"/>
    <x v="1"/>
    <x v="2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5"/>
    <n v="19.766666666666666"/>
    <n v="5.6000000000000001E-2"/>
    <s v="FIJA"/>
    <n v="0"/>
    <n v="17.420000000000002"/>
    <n v="19.760000000000002"/>
    <n v="5.6000000000000001E-2"/>
    <s v="Convenios Originales (Gobiernos)"/>
    <x v="5"/>
    <n v="1407777.78"/>
    <n v="2838888.89"/>
    <n v="2838888.89"/>
    <n v="2799481.48"/>
    <n v="2602703.7000000002"/>
    <n v="2413444.4500000002"/>
    <n v="2224185.19"/>
    <n v="2040370.37"/>
    <n v="1845666.66"/>
    <n v="1656407.41"/>
    <n v="1467148.15"/>
    <n v="1281259.26"/>
    <n v="1088629.6200000001"/>
    <n v="899370.37"/>
    <n v="710111.11"/>
    <n v="522148.14"/>
    <n v="331592.59000000003"/>
    <n v="14233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6666.67"/>
    <n v="24863740.710000001"/>
    <n v="29110407.380000003"/>
  </r>
  <r>
    <n v="23206000"/>
    <x v="0"/>
    <x v="0"/>
    <x v="0"/>
    <s v="USD"/>
    <x v="0"/>
    <s v="Gobierno General"/>
    <s v="Gobierno Central "/>
    <s v="PGE"/>
    <s v="Préstamos"/>
    <x v="5"/>
    <x v="0"/>
    <x v="1"/>
    <x v="2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5"/>
    <n v="19.766666666666666"/>
    <n v="5.3999999999999999E-2"/>
    <s v="FIJA"/>
    <n v="0"/>
    <n v="17.420000000000002"/>
    <n v="19.760000000000002"/>
    <n v="5.3999999999999999E-2"/>
    <s v="Convenios Originales (Gobiernos)"/>
    <x v="5"/>
    <n v="2700000"/>
    <n v="5400000"/>
    <n v="5400000"/>
    <n v="5310000"/>
    <n v="4950000"/>
    <n v="4590000"/>
    <n v="4230000"/>
    <n v="3870000"/>
    <n v="3510000"/>
    <n v="3150000"/>
    <n v="2790000"/>
    <n v="2430000"/>
    <n v="2070000"/>
    <n v="1710000"/>
    <n v="1350000"/>
    <n v="990000"/>
    <n v="630000"/>
    <n v="2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0000"/>
    <n v="47250000"/>
    <n v="55350000"/>
  </r>
  <r>
    <n v="20352000"/>
    <x v="0"/>
    <x v="0"/>
    <x v="0"/>
    <s v="USD"/>
    <x v="0"/>
    <s v="Gobierno General"/>
    <s v="Gobierno Central "/>
    <s v="PGE"/>
    <s v="Préstamos"/>
    <x v="20"/>
    <x v="0"/>
    <x v="2"/>
    <x v="3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7.375"/>
    <n v="19.588888888888889"/>
    <n v="6.1876300000000002E-2"/>
    <s v="SOFR (MAS MARGEN)"/>
    <n v="0"/>
    <n v="17.29"/>
    <n v="19.59"/>
    <n v="6.1876300000000002E-2"/>
    <s v="BID"/>
    <x v="20"/>
    <n v="13250989.890000001"/>
    <n v="26721609.450000003"/>
    <n v="26721609.449999999"/>
    <n v="26794819.34"/>
    <n v="26324079.75"/>
    <n v="24853293.079999998"/>
    <n v="22984976.719999999"/>
    <n v="20769645.469999999"/>
    <n v="18042577.120000001"/>
    <n v="15502926.07"/>
    <n v="13497707.220000001"/>
    <n v="11925890.9"/>
    <n v="10291114.08"/>
    <n v="8555307.6199999992"/>
    <n v="6817304.8499999996"/>
    <n v="5227186.07"/>
    <n v="3877927.82"/>
    <n v="174239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72599.340000004"/>
    <n v="243928760.92000002"/>
    <n v="283901360.25999999"/>
  </r>
  <r>
    <n v="20594000"/>
    <x v="0"/>
    <x v="0"/>
    <x v="0"/>
    <s v="USD"/>
    <x v="0"/>
    <s v="Gobierno General"/>
    <s v="Gobierno Central "/>
    <s v="PGE"/>
    <s v="Préstamos"/>
    <x v="21"/>
    <x v="0"/>
    <x v="2"/>
    <x v="3"/>
    <s v="9421-0 EC"/>
    <s v="9421-0 EC"/>
    <s v="BIRF"/>
    <n v="50732117.649999999"/>
    <n v="0"/>
    <n v="0"/>
    <n v="0"/>
    <n v="0"/>
    <n v="0"/>
    <n v="0"/>
    <n v="0"/>
    <n v="50732117.649999999"/>
    <d v="2022-10-26T00:00:00"/>
    <d v="2039-07-01T00:00:00"/>
    <n v="80000000"/>
    <n v="80000000"/>
    <n v="14.33611111111111"/>
    <n v="16.680555555555557"/>
    <n v="5.5300000000000002E-2"/>
    <s v="SOFR 6 MESES"/>
    <n v="1.1900000000000001E-2"/>
    <n v="14.25"/>
    <n v="16.68"/>
    <n v="5.5300000000000002E-2"/>
    <s v="BIRF"/>
    <x v="21"/>
    <n v="1436791.3029999998"/>
    <n v="2852851.1889999998"/>
    <n v="2800412.9"/>
    <n v="2632388.12"/>
    <n v="2408355.09"/>
    <n v="2184322.06"/>
    <n v="1960289.02"/>
    <n v="1736256"/>
    <n v="1512222.96"/>
    <n v="1288189.93"/>
    <n v="1064156.8999999999"/>
    <n v="840123.86"/>
    <n v="616090.84"/>
    <n v="392057.8"/>
    <n v="168024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9642.4919999996"/>
    <n v="19602890.249999996"/>
    <n v="23892532.741999995"/>
  </r>
  <r>
    <n v="20595000"/>
    <x v="0"/>
    <x v="0"/>
    <x v="0"/>
    <s v="USD"/>
    <x v="0"/>
    <s v="Gobierno General"/>
    <s v="Gobierno Central "/>
    <s v="PGE"/>
    <s v="Préstamos"/>
    <x v="21"/>
    <x v="0"/>
    <x v="2"/>
    <x v="3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85"/>
    <n v="18.055555555555557"/>
    <n v="4.5999999999999999E-2"/>
    <s v="FIJA"/>
    <n v="0"/>
    <n v="15.77"/>
    <n v="18.059999999999999"/>
    <n v="4.5999999999999999E-2"/>
    <s v="BIRF"/>
    <x v="21"/>
    <n v="23319444.449999999"/>
    <n v="23319444.449999999"/>
    <n v="23319444.449999999"/>
    <n v="22130654.760000002"/>
    <n v="20403373.010000002"/>
    <n v="18737698.41"/>
    <n v="17072023.809999999"/>
    <n v="15449702.380000001"/>
    <n v="13740674.6"/>
    <n v="12075000"/>
    <n v="10409325.390000001"/>
    <n v="8768750"/>
    <n v="7077976.1900000004"/>
    <n v="5412301.5800000001"/>
    <n v="3746626.98"/>
    <n v="2087797.62"/>
    <n v="41527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638888.899999999"/>
    <n v="180846626.96000001"/>
    <n v="227485515.86000001"/>
  </r>
  <r>
    <n v="20861000"/>
    <x v="0"/>
    <x v="0"/>
    <x v="0"/>
    <s v="USD"/>
    <x v="0"/>
    <s v="Gobierno General"/>
    <s v="Gobierno Central "/>
    <s v="PGE"/>
    <s v="Préstamos"/>
    <x v="22"/>
    <x v="0"/>
    <x v="2"/>
    <x v="3"/>
    <s v="CAF 11899"/>
    <s v="CAF 11899"/>
    <s v="CAF"/>
    <n v="250000000"/>
    <n v="0"/>
    <n v="0"/>
    <n v="0"/>
    <n v="0"/>
    <n v="0"/>
    <n v="0"/>
    <n v="0"/>
    <n v="250000000"/>
    <d v="2022-12-21T00:00:00"/>
    <d v="2037-12-21T00:00:00"/>
    <n v="250000000"/>
    <n v="250000000"/>
    <n v="12.808333333333334"/>
    <n v="15"/>
    <n v="7.2832999999999995E-2"/>
    <s v="SOFR 6 MESES"/>
    <n v="0.02"/>
    <n v="12.72"/>
    <n v="15"/>
    <n v="7.2832999999999995E-2"/>
    <s v="CAF"/>
    <x v="22"/>
    <n v="18105147.729999997"/>
    <n v="16685059.85"/>
    <n v="15264971.98"/>
    <n v="13883790.630000001"/>
    <n v="12424796.23"/>
    <n v="11004708.359999999"/>
    <n v="9584620.4900000002"/>
    <n v="8187876.5099999998"/>
    <n v="6744444.7300000004"/>
    <n v="5324356.8600000003"/>
    <n v="3904268.98"/>
    <n v="2491962.41"/>
    <n v="106409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90207.579999998"/>
    <n v="89879890.420000002"/>
    <n v="124670098"/>
  </r>
  <r>
    <n v="23209000"/>
    <x v="0"/>
    <x v="0"/>
    <x v="0"/>
    <s v="USD"/>
    <x v="0"/>
    <s v="Gobierno General"/>
    <s v="Gobierno Central "/>
    <s v="PGE"/>
    <s v="Préstamos"/>
    <x v="5"/>
    <x v="0"/>
    <x v="1"/>
    <x v="2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7.416666666666668"/>
    <n v="19.558333333333334"/>
    <n v="5.3100000000000001E-2"/>
    <s v="FIJA"/>
    <n v="0"/>
    <n v="17.329999999999998"/>
    <n v="19.559999999999999"/>
    <n v="5.3100000000000001E-2"/>
    <s v="Convenios Originales (Gobiernos)"/>
    <x v="5"/>
    <n v="632388.88899999997"/>
    <n v="531000"/>
    <n v="531000"/>
    <n v="523580.55"/>
    <n v="486725.76"/>
    <n v="451325.75"/>
    <n v="415925.75"/>
    <n v="381592.61"/>
    <n v="345125.76"/>
    <n v="309725.75"/>
    <n v="274325.76000000001"/>
    <n v="239604.66"/>
    <n v="203525.75"/>
    <n v="168125.76"/>
    <n v="132725.76000000001"/>
    <n v="97616.72"/>
    <n v="61925.760000000002"/>
    <n v="26525.7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3388.889"/>
    <n v="4649377.8599999985"/>
    <n v="5812766.748999998"/>
  </r>
  <r>
    <n v="23208000"/>
    <x v="0"/>
    <x v="0"/>
    <x v="0"/>
    <s v="JPY"/>
    <x v="0"/>
    <s v="Gobierno General"/>
    <s v="Gobierno Central"/>
    <s v="PGE"/>
    <s v="Préstamos"/>
    <x v="29"/>
    <x v="0"/>
    <x v="1"/>
    <x v="2"/>
    <s v="EC-C1"/>
    <s v="EC-C1"/>
    <s v="JICA"/>
    <n v="153143200"/>
    <n v="0"/>
    <n v="0"/>
    <n v="7664.75"/>
    <n v="0"/>
    <n v="7868300.0000000047"/>
    <n v="0"/>
    <n v="0"/>
    <n v="161011500"/>
    <d v="2022-10-27T00:00:00"/>
    <d v="2037-11-10T00:00:00"/>
    <n v="175720000"/>
    <n v="175720000"/>
    <n v="12.694444444444445"/>
    <n v="15.036111111111111"/>
    <n v="1E-4"/>
    <s v="FIJA"/>
    <n v="0"/>
    <n v="12.61"/>
    <n v="15.04"/>
    <n v="1E-4"/>
    <s v="Convenios Originales (Gobiernos)"/>
    <x v="44"/>
    <n v="8184.7510000000002"/>
    <n v="16324.777"/>
    <n v="15259.145"/>
    <n v="13878.491"/>
    <n v="12420.054"/>
    <n v="11000.508"/>
    <n v="9580.9619999999995"/>
    <n v="8184.7510000000002"/>
    <n v="6741.87"/>
    <n v="5322.3249999999998"/>
    <n v="3902.779"/>
    <n v="2491.011"/>
    <n v="1063.686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9.527999999998"/>
    <n v="89845.582999999999"/>
    <n v="114355.111"/>
  </r>
  <r>
    <n v="20620000"/>
    <x v="0"/>
    <x v="0"/>
    <x v="0"/>
    <s v="USD"/>
    <x v="0"/>
    <s v="Gobierno General"/>
    <s v="Gobierno Central "/>
    <s v="PGE"/>
    <s v="Préstamos"/>
    <x v="23"/>
    <x v="0"/>
    <x v="2"/>
    <x v="3"/>
    <n v="2000003658"/>
    <n v="2000003658"/>
    <s v="FIDA"/>
    <n v="2879966.63"/>
    <n v="0"/>
    <n v="0"/>
    <n v="0"/>
    <n v="0"/>
    <n v="0"/>
    <n v="0"/>
    <n v="0"/>
    <n v="2879966.63"/>
    <d v="2022-09-15T00:00:00"/>
    <d v="2053-11-15T00:00:00"/>
    <n v="22873341.920000002"/>
    <n v="22873341.920000002"/>
    <n v="28.708333333333332"/>
    <n v="31.166666666666668"/>
    <n v="2.63E-2"/>
    <s v="T.FIDA"/>
    <n v="0"/>
    <n v="28.62"/>
    <n v="31.17"/>
    <n v="2.63E-2"/>
    <s v="FIDA"/>
    <x v="23"/>
    <n v="71372.399999999994"/>
    <n v="75743.12"/>
    <n v="75743.12"/>
    <n v="75743.12"/>
    <n v="75743.12"/>
    <n v="75743.12"/>
    <n v="73325.789999999994"/>
    <n v="70102.679999999993"/>
    <n v="66879.56"/>
    <n v="63656.46"/>
    <n v="60433.34"/>
    <n v="57210.23"/>
    <n v="53987.12"/>
    <n v="50764"/>
    <n v="47540.9"/>
    <n v="44317.78"/>
    <n v="41094.67"/>
    <n v="37871.56"/>
    <n v="34648.44"/>
    <n v="31425.34"/>
    <n v="28202.22"/>
    <n v="24979.11"/>
    <n v="21756"/>
    <n v="18532.88"/>
    <n v="15309.78"/>
    <n v="12086.66"/>
    <n v="8863.56"/>
    <n v="5640.44"/>
    <n v="2417.33"/>
    <n v="0"/>
    <n v="0"/>
    <n v="0"/>
    <n v="0"/>
    <n v="0"/>
    <n v="0"/>
    <n v="0"/>
    <n v="0"/>
    <n v="0"/>
    <n v="0"/>
    <n v="147115.51999999999"/>
    <n v="1174018.33"/>
    <n v="1321133.8500000001"/>
  </r>
  <r>
    <n v="20846001"/>
    <x v="0"/>
    <x v="0"/>
    <x v="0"/>
    <s v="USD"/>
    <x v="0"/>
    <s v="Gobierno General"/>
    <s v="Gobierno Central "/>
    <s v="PGE"/>
    <s v="Préstamos"/>
    <x v="22"/>
    <x v="0"/>
    <x v="2"/>
    <x v="3"/>
    <s v="CAF 11967"/>
    <s v="CAF 11967"/>
    <s v="CAF"/>
    <n v="31578947.359999999"/>
    <n v="0"/>
    <n v="2105263.16"/>
    <n v="926124.56"/>
    <n v="0"/>
    <n v="0"/>
    <n v="0"/>
    <n v="0"/>
    <n v="29473684.199999999"/>
    <d v="2020-04-17T00:00:00"/>
    <d v="2032-04-19T00:00:00"/>
    <n v="50000000"/>
    <n v="40000000"/>
    <n v="7.1361111111111111"/>
    <n v="12.005555555555556"/>
    <n v="7.4601000000000001E-2"/>
    <s v="SOFR 6 MESES"/>
    <n v="1.3583E-2"/>
    <n v="7.05"/>
    <n v="12.01"/>
    <n v="7.4601000000000001E-2"/>
    <s v="CAF"/>
    <x v="22"/>
    <n v="991988.42"/>
    <n v="1766374.3900000001"/>
    <n v="1483723.51"/>
    <n v="1204557.3700000001"/>
    <n v="918421.75"/>
    <n v="635770.87"/>
    <n v="353120"/>
    <n v="7085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8362.81"/>
    <n v="4666449.8099999996"/>
    <n v="7424812.6199999992"/>
  </r>
  <r>
    <n v="20354000"/>
    <x v="0"/>
    <x v="0"/>
    <x v="0"/>
    <s v="USD"/>
    <x v="0"/>
    <s v="Gobierno General"/>
    <s v="Gobierno Central "/>
    <s v="PGE"/>
    <s v="Préstamos"/>
    <x v="20"/>
    <x v="0"/>
    <x v="2"/>
    <x v="3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708333333333332"/>
    <n v="24.81111111111111"/>
    <n v="1.2999999999999999E-2"/>
    <s v="FIJA"/>
    <n v="0"/>
    <n v="22.62"/>
    <n v="24.81"/>
    <n v="1.2999999999999999E-2"/>
    <s v="BID"/>
    <x v="20"/>
    <n v="23605.31"/>
    <n v="47601.87"/>
    <n v="47601.87"/>
    <n v="47732.29"/>
    <n v="47601.87"/>
    <n v="46963.89"/>
    <n v="44390.82"/>
    <n v="41930.54"/>
    <n v="39244.67"/>
    <n v="36671.599999999999"/>
    <n v="34098.519999999997"/>
    <n v="31610.04"/>
    <n v="28952.37"/>
    <n v="26379.3"/>
    <n v="23806.23"/>
    <n v="21289.55"/>
    <n v="18660.080000000002"/>
    <n v="16087"/>
    <n v="13513.92"/>
    <n v="10969.05"/>
    <n v="8367.7800000000007"/>
    <n v="5794.71"/>
    <n v="3221.63"/>
    <n v="648.54999999999995"/>
    <n v="0"/>
    <n v="0"/>
    <n v="0"/>
    <n v="0"/>
    <n v="0"/>
    <n v="0"/>
    <n v="0"/>
    <n v="0"/>
    <n v="0"/>
    <n v="0"/>
    <n v="0"/>
    <n v="0"/>
    <n v="0"/>
    <n v="0"/>
    <n v="0"/>
    <n v="71207.180000000008"/>
    <n v="595536.28"/>
    <n v="666743.46000000008"/>
  </r>
  <r>
    <n v="20596000"/>
    <x v="0"/>
    <x v="0"/>
    <x v="0"/>
    <s v="USD"/>
    <x v="0"/>
    <s v="Gobierno General"/>
    <s v="Gobierno Central "/>
    <s v="PGE"/>
    <s v="Préstamos"/>
    <x v="21"/>
    <x v="0"/>
    <x v="2"/>
    <x v="3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8361111111111104"/>
    <n v="11.041666666666666"/>
    <n v="4.7199999999999999E-2"/>
    <s v="FIJA"/>
    <n v="0"/>
    <n v="8.75"/>
    <n v="11.04"/>
    <n v="4.7199999999999999E-2"/>
    <s v="BIRF"/>
    <x v="21"/>
    <n v="1898488.89"/>
    <n v="3828444.45"/>
    <n v="3828444.45"/>
    <n v="3428368.26"/>
    <n v="2872457.14"/>
    <n v="2325536.5"/>
    <n v="1778615.88"/>
    <n v="1234692.06"/>
    <n v="684774.61"/>
    <n v="137853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6933.3399999999"/>
    <n v="16290742.870000001"/>
    <n v="22017676.210000001"/>
  </r>
  <r>
    <n v="31000000"/>
    <x v="0"/>
    <x v="0"/>
    <x v="0"/>
    <s v="USD"/>
    <x v="0"/>
    <s v="Gobierno General"/>
    <s v="Gobierno Central "/>
    <s v="PGE"/>
    <s v="Préstamos"/>
    <x v="22"/>
    <x v="0"/>
    <x v="4"/>
    <x v="6"/>
    <s v="GPS BLUE"/>
    <s v="GPS BLUE"/>
    <s v="GPS BLUE"/>
    <n v="656022000"/>
    <n v="0"/>
    <n v="0"/>
    <n v="0"/>
    <n v="338671.46"/>
    <n v="0"/>
    <n v="0"/>
    <n v="0"/>
    <n v="656022000"/>
    <d v="2023-05-09T00:00:00"/>
    <d v="2041-11-09T00:00:00"/>
    <n v="656022000"/>
    <n v="656022000"/>
    <n v="16.691666666666666"/>
    <n v="18.5"/>
    <n v="6.9750000000000006E-2"/>
    <s v="FIJA"/>
    <n v="0"/>
    <n v="16.61"/>
    <n v="18.5"/>
    <n v="6.9750000000000006E-2"/>
    <s v="GPS BLUE"/>
    <x v="45"/>
    <n v="47818150.890000001"/>
    <n v="63757534.520000003"/>
    <n v="63757534.520000003"/>
    <n v="63757534.520000003"/>
    <n v="63757534.520000003"/>
    <n v="63757534.520000003"/>
    <n v="61215449.240000002"/>
    <n v="57148112.840000004"/>
    <n v="53080776.439999998"/>
    <n v="49013440.039999999"/>
    <n v="44946103.640000001"/>
    <n v="40878767.240000002"/>
    <n v="36811430.840000004"/>
    <n v="32744094.440000001"/>
    <n v="28676758.039999999"/>
    <n v="24609421.640000001"/>
    <n v="20542085.2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575685.41"/>
    <n v="704696577.72000003"/>
    <n v="816272263.13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7"/>
    <x v="2"/>
    <x v="3"/>
    <s v="CAF 11904"/>
    <s v="CAF 11904"/>
    <s v="CAF"/>
    <n v="8865141.0399999991"/>
    <n v="0"/>
    <n v="0"/>
    <n v="0"/>
    <n v="0"/>
    <n v="0"/>
    <n v="0"/>
    <n v="0"/>
    <n v="8865141.0399999991"/>
    <d v="2022-12-23T00:00:00"/>
    <d v="2037-12-23T00:00:00"/>
    <n v="26891460"/>
    <n v="26891460"/>
    <n v="12.813888888888888"/>
    <n v="15"/>
    <n v="7.2776999999999994E-2"/>
    <s v="SOFR 6 MESES"/>
    <n v="0.02"/>
    <n v="12.73"/>
    <n v="15"/>
    <n v="7.2776999999999994E-2"/>
    <s v="CAF"/>
    <x v="22"/>
    <n v="697223.98600000003"/>
    <n v="640473.93999999994"/>
    <n v="585962.34"/>
    <n v="532944.22"/>
    <n v="476939.15"/>
    <n v="422427.55"/>
    <n v="367915.95"/>
    <n v="314300.43"/>
    <n v="258892.75"/>
    <n v="204381.15"/>
    <n v="149869.56"/>
    <n v="95656.65"/>
    <n v="4084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7697.926"/>
    <n v="3450136.1"/>
    <n v="4787834.0260000005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7"/>
    <x v="2"/>
    <x v="3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8.2333333333333325"/>
    <n v="10"/>
    <n v="7.2439000000000003E-2"/>
    <s v="SOFR 6 MESES"/>
    <n v="1.95E-2"/>
    <n v="8.15"/>
    <n v="10"/>
    <n v="7.2439000000000003E-2"/>
    <s v="CAF"/>
    <x v="22"/>
    <n v="5508382.29"/>
    <n v="4990556.63"/>
    <n v="4302008.84"/>
    <n v="3623836.43"/>
    <n v="2924913.27"/>
    <n v="2236365.48"/>
    <n v="1547817.69"/>
    <n v="862099.56"/>
    <n v="1707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98938.92"/>
    <n v="15667763.389999999"/>
    <n v="26166702.309999999"/>
  </r>
  <r>
    <n v="20855001"/>
    <x v="0"/>
    <x v="0"/>
    <x v="0"/>
    <s v="USD "/>
    <x v="0"/>
    <s v="Gobierno General"/>
    <s v="Gobierno Central"/>
    <s v="PGE"/>
    <s v="Préstamos"/>
    <x v="22"/>
    <x v="0"/>
    <x v="2"/>
    <x v="3"/>
    <s v="CFA 11968"/>
    <s v="CFA 11968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1.5283E-2"/>
    <n v="15.93"/>
    <n v="19.649999999999999"/>
    <n v="7.5130000000000002E-2"/>
    <s v="CAF"/>
    <x v="22"/>
    <n v="2733971.76"/>
    <n v="2570742.88"/>
    <n v="2407514.02"/>
    <n v="2250545.98"/>
    <n v="2081056.28"/>
    <n v="1917827.41"/>
    <n v="1754598.55"/>
    <n v="1595841.7"/>
    <n v="1428140.8"/>
    <n v="1264911.94"/>
    <n v="1101683.06"/>
    <n v="941137.42"/>
    <n v="775225.33"/>
    <n v="611996.46"/>
    <n v="448767.59"/>
    <n v="286433.13"/>
    <n v="12230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714.6399999997"/>
    <n v="18987989.529999997"/>
    <n v="24292704.16999999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5"/>
    <x v="2"/>
    <x v="3"/>
    <s v="5676/OC-EC"/>
    <s v="5676/OC-EC"/>
    <s v="BID"/>
    <n v="199380000"/>
    <n v="0"/>
    <n v="0"/>
    <n v="0"/>
    <n v="0"/>
    <n v="0"/>
    <n v="0"/>
    <n v="0"/>
    <n v="199380000"/>
    <d v="2023-04-14T00:00:00"/>
    <d v="2047-04-14T00:00:00"/>
    <n v="300000000"/>
    <n v="300000000"/>
    <n v="22.122222222222224"/>
    <n v="24"/>
    <n v="5.8218699999999998E-2"/>
    <s v="SOFR + MARGEN VARIABLE"/>
    <n v="0"/>
    <n v="22.04"/>
    <n v="24"/>
    <n v="5.8218699999999998E-2"/>
    <s v="BID"/>
    <x v="20"/>
    <n v="8216007.6799999997"/>
    <n v="16298058.710000001"/>
    <n v="16298058.710000001"/>
    <n v="15880099.9"/>
    <n v="14774258.130000001"/>
    <n v="13964618.58"/>
    <n v="13154979.029999999"/>
    <n v="12379721.439999999"/>
    <n v="11535699.939999999"/>
    <n v="10726060.390000001"/>
    <n v="9916420.8399999999"/>
    <n v="9132290.4800000004"/>
    <n v="8297141.7400000002"/>
    <n v="7487502.1799999997"/>
    <n v="6677862.6399999997"/>
    <n v="5884859.5199999996"/>
    <n v="5058583.54"/>
    <n v="4248943.99"/>
    <n v="3439304.44"/>
    <n v="2637428.56"/>
    <n v="1820025.34"/>
    <n v="1010385.8"/>
    <n v="200746.25"/>
    <n v="0"/>
    <n v="0"/>
    <n v="0"/>
    <n v="0"/>
    <n v="0"/>
    <n v="0"/>
    <n v="0"/>
    <n v="0"/>
    <n v="0"/>
    <n v="0"/>
    <n v="0"/>
    <n v="0"/>
    <n v="0"/>
    <n v="0"/>
    <n v="0"/>
    <n v="0"/>
    <n v="24514066.390000001"/>
    <n v="174524991.44000003"/>
    <n v="199039057.83000004"/>
  </r>
  <r>
    <n v="20353000"/>
    <x v="0"/>
    <x v="0"/>
    <x v="0"/>
    <s v="USD"/>
    <x v="0"/>
    <s v="Gobierno General"/>
    <s v="Gobierno Central "/>
    <s v="PGE"/>
    <s v="Préstamos"/>
    <x v="20"/>
    <x v="0"/>
    <x v="2"/>
    <x v="3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708333333333332"/>
    <n v="22.81111111111111"/>
    <n v="6.1876300000000002E-2"/>
    <s v="SOFR + MARGEN VARIABLE"/>
    <n v="0"/>
    <n v="20.62"/>
    <n v="22.81"/>
    <n v="6.1876300000000002E-2"/>
    <s v="BID"/>
    <x v="20"/>
    <n v="238752.685"/>
    <n v="481462.59600000002"/>
    <n v="481462.59600000002"/>
    <n v="356680.28100000002"/>
    <n v="256940.62"/>
    <n v="256940.62"/>
    <n v="244929.52"/>
    <n v="229486.68"/>
    <n v="212811.94"/>
    <n v="196753.16"/>
    <n v="180694.37"/>
    <n v="165075.54999999999"/>
    <n v="148576.79"/>
    <n v="132518"/>
    <n v="116459.22"/>
    <n v="100664.41"/>
    <n v="84341.64"/>
    <n v="68282.850000000006"/>
    <n v="52224.06"/>
    <n v="36253.269999999997"/>
    <n v="20106.490000000002"/>
    <n v="4047.7"/>
    <n v="0"/>
    <n v="0"/>
    <n v="0"/>
    <n v="0"/>
    <n v="0"/>
    <n v="0"/>
    <n v="0"/>
    <n v="0"/>
    <n v="0"/>
    <n v="0"/>
    <n v="0"/>
    <n v="0"/>
    <n v="0"/>
    <n v="0"/>
    <n v="0"/>
    <n v="0"/>
    <n v="0"/>
    <n v="720215.28099999996"/>
    <n v="3345249.7670000009"/>
    <n v="4065465.0480000009"/>
  </r>
  <r>
    <n v="20356000"/>
    <x v="0"/>
    <x v="0"/>
    <x v="0"/>
    <s v="USD"/>
    <x v="0"/>
    <s v="Gobierno General"/>
    <s v="Gobierno Central "/>
    <s v="PGE"/>
    <s v="Préstamos"/>
    <x v="20"/>
    <x v="0"/>
    <x v="2"/>
    <x v="3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2.375"/>
    <n v="24.166666666666668"/>
    <n v="6.1876300000000002E-2"/>
    <s v="SOFR + MARGEN VARIABLE"/>
    <n v="0"/>
    <n v="22.29"/>
    <n v="24.17"/>
    <n v="6.1876300000000002E-2"/>
    <s v="BID"/>
    <x v="20"/>
    <n v="140215.78700000001"/>
    <n v="282755.58500000002"/>
    <n v="282755.58500000002"/>
    <n v="276713.103"/>
    <n v="251612.36"/>
    <n v="236287.63"/>
    <n v="220962.91"/>
    <n v="206191"/>
    <n v="190313.46"/>
    <n v="174988.74"/>
    <n v="159664.01999999999"/>
    <n v="144724.16"/>
    <n v="132835.26"/>
    <n v="122618.78"/>
    <n v="112402.3"/>
    <n v="102458.72"/>
    <n v="91969.34"/>
    <n v="81752.850000000006"/>
    <n v="71536.36"/>
    <n v="57646.15"/>
    <n v="42174.48"/>
    <n v="26849.75"/>
    <n v="11525.03"/>
    <n v="0"/>
    <n v="0"/>
    <n v="0"/>
    <n v="0"/>
    <n v="0"/>
    <n v="0"/>
    <n v="0"/>
    <n v="0"/>
    <n v="0"/>
    <n v="0"/>
    <n v="0"/>
    <n v="0"/>
    <n v="0"/>
    <n v="0"/>
    <n v="0"/>
    <n v="0"/>
    <n v="422971.37200000003"/>
    <n v="2997981.9879999994"/>
    <n v="3420953.3599999994"/>
  </r>
  <r>
    <n v="20597000"/>
    <x v="0"/>
    <x v="0"/>
    <x v="0"/>
    <s v="USD"/>
    <x v="0"/>
    <s v="Gobierno General"/>
    <s v="Gobierno Central "/>
    <s v="PGE"/>
    <s v="Préstamos"/>
    <x v="21"/>
    <x v="0"/>
    <x v="2"/>
    <x v="3"/>
    <s v="BIRF 9388-EC"/>
    <s v="BIRF 9388-EC"/>
    <s v="BIRF"/>
    <n v="164149216.94"/>
    <n v="0"/>
    <n v="0"/>
    <n v="3800802.1"/>
    <n v="77195.520000000004"/>
    <n v="0"/>
    <n v="0"/>
    <n v="0"/>
    <n v="164149216.94"/>
    <d v="2023-03-13T00:00:00"/>
    <d v="2040-11-01T00:00:00"/>
    <n v="200000000"/>
    <n v="200000000"/>
    <n v="15.669444444444444"/>
    <n v="17.633333333333333"/>
    <n v="5.5199999999999999E-2"/>
    <s v="SOFR 6 MESES"/>
    <n v="1.1900000000000001E-2"/>
    <n v="15.59"/>
    <n v="17.63"/>
    <n v="5.5199999999999999E-2"/>
    <s v="BIRF"/>
    <x v="21"/>
    <n v="8547135.8110000007"/>
    <n v="9220170.3200000003"/>
    <n v="9220170.3200000003"/>
    <n v="8710534.8800000008"/>
    <n v="7976293.5700000003"/>
    <n v="7266340.4500000002"/>
    <n v="6556387.3300000001"/>
    <n v="5862942.1200000001"/>
    <n v="5136481.0999999996"/>
    <n v="4426527.99"/>
    <n v="3716574.88"/>
    <n v="3015349.35"/>
    <n v="2296668.64"/>
    <n v="1586715.53"/>
    <n v="876762.42"/>
    <n v="172404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67306.131000001"/>
    <n v="66820153.140000015"/>
    <n v="84587459.271000013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8"/>
    <x v="2"/>
    <x v="3"/>
    <s v="CAF 012048"/>
    <s v="CAF 012048"/>
    <s v="CAF"/>
    <n v="660664.19999999995"/>
    <n v="4377277"/>
    <n v="0"/>
    <n v="0"/>
    <n v="0"/>
    <n v="0"/>
    <n v="0"/>
    <n v="0"/>
    <n v="5037941.2"/>
    <d v="2023-07-06T00:00:00"/>
    <d v="2033-07-06T00:00:00"/>
    <n v="26467000"/>
    <n v="26467000"/>
    <n v="8.35"/>
    <n v="10"/>
    <n v="7.1870000000000003E-2"/>
    <s v="SOFR 6 MESES"/>
    <n v="1.95E-2"/>
    <n v="8.27"/>
    <n v="10"/>
    <n v="7.1870000000000003E-2"/>
    <s v="CAF"/>
    <x v="22"/>
    <n v="42139.550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39.550999999999"/>
    <n v="0"/>
    <n v="42139.550999999999"/>
  </r>
  <r>
    <n v="20865000"/>
    <x v="0"/>
    <x v="0"/>
    <x v="0"/>
    <s v="USD "/>
    <x v="0"/>
    <s v="Gobierno General"/>
    <s v="Gobierno Central"/>
    <s v="PGE"/>
    <s v="Préstamos"/>
    <x v="22"/>
    <x v="0"/>
    <x v="2"/>
    <x v="3"/>
    <s v="CAF 012064"/>
    <s v="CAF 012064"/>
    <s v="CAF"/>
    <n v="27754292.41"/>
    <n v="0"/>
    <n v="0"/>
    <n v="0"/>
    <n v="0"/>
    <n v="0"/>
    <n v="0"/>
    <n v="0"/>
    <n v="27754292.41"/>
    <d v="2023-07-28T00:00:00"/>
    <d v="2043-07-28T00:00:00"/>
    <n v="150000000"/>
    <n v="150000000"/>
    <n v="18.411111111111111"/>
    <n v="20"/>
    <n v="7.1074999999999999E-2"/>
    <s v="SOFR 6 MESES"/>
    <n v="0.02"/>
    <n v="18.329999999999998"/>
    <n v="20"/>
    <n v="7.1074999999999999E-2"/>
    <s v="CAF"/>
    <x v="22"/>
    <n v="1206916.1979999999"/>
    <n v="2309812.5779999997"/>
    <n v="2099119.2919999999"/>
    <n v="1974348.69"/>
    <n v="1844038.26"/>
    <n v="1719036.12"/>
    <n v="1594033.99"/>
    <n v="1472970.29"/>
    <n v="1344029.74"/>
    <n v="1219027.6100000001"/>
    <n v="1094025.47"/>
    <n v="971591.88"/>
    <n v="844021.22"/>
    <n v="719019.09"/>
    <n v="594016.96"/>
    <n v="470213.49"/>
    <n v="344012.7"/>
    <n v="219010.57"/>
    <n v="9400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6728.7759999996"/>
    <n v="18616523.822000001"/>
    <n v="22133252.598000001"/>
  </r>
  <r>
    <n v="20866000"/>
    <x v="0"/>
    <x v="0"/>
    <x v="0"/>
    <s v="USD "/>
    <x v="0"/>
    <s v="Gobierno General"/>
    <s v="Gobierno Central"/>
    <s v="PGE"/>
    <s v="Préstamos"/>
    <x v="22"/>
    <x v="0"/>
    <x v="2"/>
    <x v="3"/>
    <s v="CAF 012067"/>
    <s v="CAF 012067"/>
    <s v="CAF"/>
    <n v="11223481.289999999"/>
    <n v="4296048.58"/>
    <n v="0"/>
    <n v="0"/>
    <n v="0"/>
    <n v="0"/>
    <n v="0"/>
    <n v="0"/>
    <n v="15519529.869999999"/>
    <d v="2023-07-28T00:00:00"/>
    <d v="2038-07-28T00:00:00"/>
    <n v="20204813.629999999"/>
    <n v="20204813.629999999"/>
    <n v="13.411111111111111"/>
    <n v="15"/>
    <n v="6.4363000000000004E-2"/>
    <s v="SOFR 6 MESES"/>
    <n v="0.02"/>
    <n v="13.33"/>
    <n v="15"/>
    <n v="6.4363000000000004E-2"/>
    <s v="CAF"/>
    <x v="22"/>
    <n v="447272.53899999999"/>
    <n v="1012756.89"/>
    <n v="991831.2"/>
    <n v="909862.64"/>
    <n v="823038.39"/>
    <n v="738641.98"/>
    <n v="654245.57999999996"/>
    <n v="571352.12"/>
    <n v="485452.76"/>
    <n v="401056.35"/>
    <n v="316659.96000000002"/>
    <n v="232841.60000000001"/>
    <n v="147867.14000000001"/>
    <n v="6347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0029.429"/>
    <n v="6336320.4499999993"/>
    <n v="7796349.8789999988"/>
  </r>
  <r>
    <n v="20358000"/>
    <x v="0"/>
    <x v="0"/>
    <x v="0"/>
    <s v="USD "/>
    <x v="0"/>
    <s v="Gobierno General"/>
    <s v="Gobierno Central"/>
    <s v="PGE"/>
    <s v="Préstamos"/>
    <x v="20"/>
    <x v="0"/>
    <x v="2"/>
    <x v="3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7.375"/>
    <n v="18.908333333333335"/>
    <n v="6.1876300000000002E-2"/>
    <s v="SOFR + MARGEN VARIABLE"/>
    <n v="0"/>
    <n v="17.29"/>
    <n v="18.91"/>
    <n v="6.1876300000000002E-2"/>
    <s v="BID"/>
    <x v="20"/>
    <n v="13112273.5"/>
    <n v="26441877.5"/>
    <n v="26441877.5"/>
    <n v="26514321"/>
    <n v="26441877.5"/>
    <n v="26441877.5"/>
    <n v="24661940.710000001"/>
    <n v="22341575.399999999"/>
    <n v="19902402.760000002"/>
    <n v="17720404.539999999"/>
    <n v="15605054.34"/>
    <n v="13525201.449999999"/>
    <n v="11374353.939999999"/>
    <n v="9259003.7400000002"/>
    <n v="7143653.54"/>
    <n v="5040618.7300000004"/>
    <n v="3110723.89"/>
    <n v="1325353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54151"/>
    <n v="256850240.36999997"/>
    <n v="296404391.37"/>
  </r>
  <r>
    <n v="20359000"/>
    <x v="0"/>
    <x v="0"/>
    <x v="0"/>
    <s v="USD "/>
    <x v="0"/>
    <s v="Gobierno General"/>
    <s v="Gobierno Central"/>
    <s v="PGE"/>
    <s v="Préstamos"/>
    <x v="20"/>
    <x v="0"/>
    <x v="2"/>
    <x v="3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3.375"/>
    <n v="14.908333333333333"/>
    <n v="2.5000000000000001E-2"/>
    <s v="FIJA "/>
    <n v="0"/>
    <n v="13.29"/>
    <n v="14.91"/>
    <n v="2.5000000000000001E-2"/>
    <s v="BID"/>
    <x v="20"/>
    <n v="619863.01"/>
    <n v="1250000"/>
    <n v="1175205.48"/>
    <n v="1078082.19"/>
    <n v="975205.48"/>
    <n v="875205.48"/>
    <n v="775205.48"/>
    <n v="676986.3"/>
    <n v="575205.48"/>
    <n v="475205.47"/>
    <n v="375205.48"/>
    <n v="275890.40999999997"/>
    <n v="175205.48"/>
    <n v="7520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9863.01"/>
    <n v="7507808.209999999"/>
    <n v="9377671.2199999988"/>
  </r>
  <r>
    <n v="20598000"/>
    <x v="0"/>
    <x v="0"/>
    <x v="0"/>
    <s v="USD "/>
    <x v="0"/>
    <s v="Gobierno General"/>
    <s v="Gobierno Central"/>
    <s v="PGE"/>
    <s v="Préstamos"/>
    <x v="21"/>
    <x v="0"/>
    <x v="2"/>
    <x v="3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791666666666666"/>
    <n v="17.31388888888889"/>
    <n v="5.1999999999999998E-2"/>
    <s v="FIJA"/>
    <n v="0"/>
    <n v="15.71"/>
    <n v="17.309999999999999"/>
    <n v="5.1999999999999998E-2"/>
    <s v="BIRF"/>
    <x v="21"/>
    <n v="26361111.109999999"/>
    <n v="26361111.109999999"/>
    <n v="26361111.109999999"/>
    <n v="26433333.34"/>
    <n v="25810416.66"/>
    <n v="23613657.399999999"/>
    <n v="21416898.140000001"/>
    <n v="19274305.559999999"/>
    <n v="17023379.629999999"/>
    <n v="14826620.369999999"/>
    <n v="12629861.109999999"/>
    <n v="10463194.449999999"/>
    <n v="8236342.5899999999"/>
    <n v="6039583.3300000001"/>
    <n v="3842824.08"/>
    <n v="165208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22222.219999999"/>
    <n v="217623611.11000001"/>
    <n v="270345833.33000004"/>
  </r>
  <r>
    <n v="20867000"/>
    <x v="0"/>
    <x v="0"/>
    <x v="0"/>
    <s v="USD "/>
    <x v="0"/>
    <s v="Gobierno General"/>
    <s v="Gobierno Central"/>
    <s v="PGE"/>
    <s v="Préstamos"/>
    <x v="22"/>
    <x v="0"/>
    <x v="2"/>
    <x v="3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8.43888888888889"/>
    <n v="20.002777777777776"/>
    <n v="6.2831999999999999E-2"/>
    <s v="SOFR 6 MESES"/>
    <n v="0.02"/>
    <n v="18.36"/>
    <n v="20"/>
    <n v="6.2831999999999999E-2"/>
    <s v="CAF"/>
    <x v="22"/>
    <n v="640056.41300000006"/>
    <n v="931098.64"/>
    <n v="931098.64"/>
    <n v="933649.59"/>
    <n v="915707.87"/>
    <n v="853634.64"/>
    <n v="791561.39"/>
    <n v="731443.88"/>
    <n v="667414.91"/>
    <n v="605341.67000000004"/>
    <n v="543268.42000000004"/>
    <n v="482470.66"/>
    <n v="419121.94"/>
    <n v="357048.69"/>
    <n v="294975.46000000002"/>
    <n v="233497.43"/>
    <n v="170828.97"/>
    <n v="108755.73"/>
    <n v="46682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1155.0530000001"/>
    <n v="9086502.3700000029"/>
    <n v="10657657.423000002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0"/>
    <x v="17"/>
    <x v="2"/>
    <x v="3"/>
    <s v="L0435A"/>
    <s v="L0435A"/>
    <s v="AIIB"/>
    <n v="50000000"/>
    <n v="0"/>
    <n v="0"/>
    <n v="0"/>
    <n v="0"/>
    <n v="0"/>
    <n v="0"/>
    <n v="0"/>
    <n v="50000000"/>
    <d v="2023-05-04T00:00:00"/>
    <d v="2032-02-25T00:00:00"/>
    <n v="50000000"/>
    <n v="50000000"/>
    <n v="6.9861111111111107"/>
    <n v="8.8083333333333336"/>
    <n v="6.5659999999999996E-2"/>
    <s v="SOFR 6 MESES"/>
    <n v="1.2282599999999999E-2"/>
    <n v="6.9"/>
    <n v="8.81"/>
    <n v="6.5659999999999996E-2"/>
    <s v="AIIB"/>
    <x v="46"/>
    <n v="1649437.92"/>
    <n v="2970810.83"/>
    <n v="2495637.3199999998"/>
    <n v="2025671.19"/>
    <n v="1545290.29"/>
    <n v="1070116.79"/>
    <n v="594943.28"/>
    <n v="11976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0248.75"/>
    <n v="7851428.6299999999"/>
    <n v="12471677.379999999"/>
  </r>
  <r>
    <n v="20868000"/>
    <x v="0"/>
    <x v="0"/>
    <x v="0"/>
    <s v="USD "/>
    <x v="0"/>
    <s v="Gobierno General"/>
    <s v="Gobierno Central"/>
    <s v="PGE"/>
    <s v="Préstamos"/>
    <x v="22"/>
    <x v="0"/>
    <x v="2"/>
    <x v="3"/>
    <s v="CFA 12119"/>
    <s v="CFA 12119"/>
    <s v="CAF"/>
    <n v="1375680"/>
    <n v="0"/>
    <n v="0"/>
    <n v="0"/>
    <n v="0"/>
    <n v="0"/>
    <n v="0"/>
    <n v="0"/>
    <n v="1375680"/>
    <d v="2023-09-15T00:00:00"/>
    <d v="2038-09-15T00:00:00"/>
    <n v="200000000"/>
    <n v="200000000"/>
    <n v="13.541666666666666"/>
    <n v="15"/>
    <n v="6.4434000000000005E-2"/>
    <s v="SOFR 6 MESES"/>
    <n v="0.02"/>
    <n v="13.46"/>
    <n v="15"/>
    <n v="6.4434000000000005E-2"/>
    <s v="CAF"/>
    <x v="22"/>
    <n v="399066.46399999998"/>
    <n v="509345.49200000003"/>
    <n v="240623.27"/>
    <n v="148949.53200000001"/>
    <n v="83434.69"/>
    <n v="74875.48"/>
    <n v="66316.27"/>
    <n v="57921.21"/>
    <n v="49197.86"/>
    <n v="40638.660000000003"/>
    <n v="32079.45"/>
    <n v="23590.59"/>
    <n v="14961.03"/>
    <n v="640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8411.95600000001"/>
    <n v="838989.86199999996"/>
    <n v="1747401.818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x v="3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8.041666666666668"/>
    <n v="19.427777777777777"/>
    <n v="5.5199999999999999E-2"/>
    <s v="SOFR 6 MESES"/>
    <n v="1.1900000000000001E-2"/>
    <n v="17.96"/>
    <n v="19.43"/>
    <n v="5.5199999999999999E-2"/>
    <s v="BIRF"/>
    <x v="21"/>
    <n v="8464000"/>
    <n v="16790000"/>
    <n v="16533515.15"/>
    <n v="15559151.51"/>
    <n v="14498363.640000001"/>
    <n v="13480787.880000001"/>
    <n v="12463212.119999999"/>
    <n v="11477696.970000001"/>
    <n v="10428060.609999999"/>
    <n v="9410484.8499999996"/>
    <n v="8392909.0999999996"/>
    <n v="7396242.4299999997"/>
    <n v="6357757.5700000003"/>
    <n v="5340181.82"/>
    <n v="4322606.0599999996"/>
    <n v="3314787.88"/>
    <n v="2287454.54"/>
    <n v="1269878.79"/>
    <n v="25230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54000"/>
    <n v="142785393.94999996"/>
    <n v="168039393.94999996"/>
  </r>
  <r>
    <n v="20870000"/>
    <x v="0"/>
    <x v="0"/>
    <x v="0"/>
    <s v="USD "/>
    <x v="0"/>
    <s v="Gobierno General"/>
    <s v="Gobierno Central"/>
    <s v="PGE"/>
    <s v="Préstamos"/>
    <x v="22"/>
    <x v="0"/>
    <x v="2"/>
    <x v="3"/>
    <s v="CFA 12184"/>
    <s v="CFA 12184"/>
    <s v="CAF"/>
    <n v="75000000"/>
    <n v="0"/>
    <n v="0"/>
    <n v="0"/>
    <n v="0"/>
    <n v="0"/>
    <n v="0"/>
    <n v="0"/>
    <n v="75000000"/>
    <d v="2023-12-13T00:00:00"/>
    <d v="2030-12-12T00:00:00"/>
    <n v="75000000"/>
    <n v="75000000"/>
    <n v="5.7833333333333332"/>
    <n v="6.9972222222222218"/>
    <n v="7.0624999999999993E-2"/>
    <s v="SOFR 6 MESES"/>
    <n v="1.7500000000000002E-2"/>
    <n v="5.7"/>
    <n v="7"/>
    <n v="7.0624999999999993E-2"/>
    <s v="CAF"/>
    <x v="22"/>
    <n v="5146061.1899999995"/>
    <n v="4250987.41"/>
    <n v="3355913.63"/>
    <n v="2468196.61"/>
    <n v="1565766.06"/>
    <n v="67069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048.5999999996"/>
    <n v="8060568.5700000003"/>
    <n v="17457617.170000002"/>
  </r>
  <r>
    <n v="20357000"/>
    <x v="0"/>
    <x v="0"/>
    <x v="0"/>
    <s v="USD "/>
    <x v="0"/>
    <s v="Gobierno General"/>
    <s v="Gobierno Central"/>
    <s v="PGE"/>
    <s v="Préstamos"/>
    <x v="20"/>
    <x v="0"/>
    <x v="2"/>
    <x v="3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2.375"/>
    <n v="24.033333333333335"/>
    <n v="5.7954800000000001E-2"/>
    <s v="SOFR (MAS MARGEN)"/>
    <n v="0"/>
    <n v="22.29"/>
    <n v="24.03"/>
    <n v="5.7954800000000001E-2"/>
    <s v="BID"/>
    <x v="20"/>
    <n v="89681.297000000006"/>
    <n v="34254.93"/>
    <n v="34254.93"/>
    <n v="34348.78"/>
    <n v="33745.33"/>
    <n v="31690.03"/>
    <n v="29634.74"/>
    <n v="27653.58"/>
    <n v="25524.14"/>
    <n v="23468.85"/>
    <n v="21413.55"/>
    <n v="19409.88"/>
    <n v="17815.38"/>
    <n v="16445.18"/>
    <n v="15074.99"/>
    <n v="13741.39"/>
    <n v="12334.59"/>
    <n v="10964.39"/>
    <n v="9594.2000000000007"/>
    <n v="7731.29"/>
    <n v="5656.28"/>
    <n v="3600.99"/>
    <n v="1545.69"/>
    <n v="0"/>
    <n v="0"/>
    <n v="0"/>
    <n v="0"/>
    <n v="0"/>
    <n v="0"/>
    <n v="0"/>
    <n v="0"/>
    <n v="0"/>
    <n v="0"/>
    <n v="0"/>
    <n v="0"/>
    <n v="0"/>
    <n v="0"/>
    <n v="0"/>
    <n v="0"/>
    <n v="123936.22700000001"/>
    <n v="395648.18000000005"/>
    <n v="519584.40700000006"/>
  </r>
  <r>
    <n v="20360000"/>
    <x v="0"/>
    <x v="0"/>
    <x v="0"/>
    <s v="USD"/>
    <x v="0"/>
    <s v="Gobierno General"/>
    <s v="Gobierno Central"/>
    <s v="PGE"/>
    <s v="Préstamos"/>
    <x v="20"/>
    <x v="29"/>
    <x v="2"/>
    <x v="3"/>
    <s v="5748/OC-EC"/>
    <s v="5748/OC-EC"/>
    <s v="BID"/>
    <n v="636693.86"/>
    <n v="1134000"/>
    <n v="0"/>
    <n v="0"/>
    <n v="0"/>
    <n v="0"/>
    <n v="0"/>
    <n v="0"/>
    <n v="1770693.86"/>
    <d v="2023-07-21T00:00:00"/>
    <d v="2048-07-21T00:00:00"/>
    <n v="40000000"/>
    <n v="40000000"/>
    <n v="23.391666666666666"/>
    <n v="25"/>
    <n v="6.1875100000000002E-2"/>
    <s v="SOFR (MAS MARGEN)"/>
    <n v="0"/>
    <n v="23.31"/>
    <n v="25"/>
    <n v="5.92366E-2"/>
    <s v="BID"/>
    <x v="20"/>
    <n v="131935.766"/>
    <n v="302230.08100000001"/>
    <n v="302230.08100000001"/>
    <n v="290489.571"/>
    <n v="109706.42"/>
    <n v="104152.24"/>
    <n v="98598.06"/>
    <n v="93294.96"/>
    <n v="87489.71"/>
    <n v="81935.53"/>
    <n v="76381.350000000006"/>
    <n v="71017.38"/>
    <n v="65273"/>
    <n v="59718.81"/>
    <n v="54164.639999999999"/>
    <n v="48739.81"/>
    <n v="43056.28"/>
    <n v="37502.11"/>
    <n v="31947.93"/>
    <n v="26462.23"/>
    <n v="20839.57"/>
    <n v="15285.39"/>
    <n v="9731.2099999999991"/>
    <n v="4184.6499999999996"/>
    <n v="0"/>
    <n v="0"/>
    <n v="0"/>
    <n v="0"/>
    <n v="0"/>
    <n v="0"/>
    <n v="0"/>
    <n v="0"/>
    <n v="0"/>
    <n v="0"/>
    <n v="0"/>
    <n v="0"/>
    <n v="0"/>
    <n v="0"/>
    <n v="0"/>
    <n v="434165.84700000001"/>
    <n v="1732200.932"/>
    <n v="2166366.7790000001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30"/>
    <x v="1"/>
    <x v="2"/>
    <s v="ICO 40M EPMAPS"/>
    <s v="ICO 40M EPMAPS"/>
    <s v="ICO - ESPAÑA"/>
    <n v="4006834"/>
    <n v="0"/>
    <n v="0"/>
    <n v="0"/>
    <n v="0"/>
    <n v="0"/>
    <n v="0"/>
    <n v="0"/>
    <n v="4006834"/>
    <d v="2023-03-13T00:00:00"/>
    <d v="2048-10-10T00:00:00"/>
    <n v="40000000"/>
    <n v="40000000"/>
    <n v="23.611111111111111"/>
    <n v="25.574999999999999"/>
    <n v="3.3000000000000002E-2"/>
    <s v="FIJA"/>
    <n v="0"/>
    <n v="23.53"/>
    <n v="25.58"/>
    <n v="3.3000000000000002E-2"/>
    <s v="Convenios Originales (Gobiernos)"/>
    <x v="13"/>
    <n v="0"/>
    <n v="0"/>
    <n v="0"/>
    <n v="0"/>
    <n v="0"/>
    <n v="727499.64"/>
    <n v="122503.06"/>
    <n v="114725.09"/>
    <n v="106947.11"/>
    <n v="99169.15"/>
    <n v="91391.17"/>
    <n v="83613.2"/>
    <n v="75835.23"/>
    <n v="68057.259999999995"/>
    <n v="60279.29"/>
    <n v="52501.31"/>
    <n v="44723.35"/>
    <n v="36945.370000000003"/>
    <n v="29167.4"/>
    <n v="21389.43"/>
    <n v="13611.46"/>
    <n v="5833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4192.0099999998"/>
    <n v="1754192.0099999998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1"/>
    <x v="2"/>
    <x v="3"/>
    <s v="CFA 12135"/>
    <s v="CFA 12135"/>
    <s v="CAF"/>
    <n v="7831256.0099999998"/>
    <n v="0"/>
    <n v="0"/>
    <n v="94334.32"/>
    <n v="47731.9"/>
    <n v="0"/>
    <n v="0"/>
    <n v="1528.98"/>
    <n v="7831256.0099999998"/>
    <d v="2023-09-29T00:00:00"/>
    <d v="2038-09-29T00:00:00"/>
    <n v="30000000"/>
    <n v="30000000"/>
    <n v="13.580555555555556"/>
    <n v="15"/>
    <n v="6.2831999999999999E-2"/>
    <s v="SOFR 6 MESES"/>
    <n v="0.02"/>
    <n v="13.5"/>
    <n v="15"/>
    <n v="6.2831999999999999E-2"/>
    <s v="CAF"/>
    <x v="22"/>
    <n v="290720.36099999998"/>
    <n v="498887.55"/>
    <n v="498887.55"/>
    <n v="467569.66"/>
    <n v="422880.74"/>
    <n v="379499.22"/>
    <n v="336117.69"/>
    <n v="293568.14"/>
    <n v="249354.64"/>
    <n v="205973.12"/>
    <n v="162591.57999999999"/>
    <n v="119566.62"/>
    <n v="75828.539999999994"/>
    <n v="32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607.91099999996"/>
    <n v="3244284.5000000005"/>
    <n v="4033892.4110000003"/>
  </r>
  <r>
    <n v="20370000"/>
    <x v="0"/>
    <x v="0"/>
    <x v="0"/>
    <s v="USD "/>
    <x v="0"/>
    <s v="Gobierno General"/>
    <s v="Gobierno Central"/>
    <s v="PGE"/>
    <s v="Préstamos"/>
    <x v="20"/>
    <x v="0"/>
    <x v="2"/>
    <x v="3"/>
    <s v="5774/OC-EC"/>
    <s v="5774/OC-EC"/>
    <s v="BID"/>
    <n v="175318.92"/>
    <n v="0"/>
    <n v="0"/>
    <n v="0"/>
    <n v="0"/>
    <n v="0"/>
    <n v="0"/>
    <n v="0"/>
    <n v="175318.92"/>
    <d v="2023-10-06T00:00:00"/>
    <d v="2046-09-15T00:00:00"/>
    <n v="25000000"/>
    <n v="25000000"/>
    <n v="21.541666666666668"/>
    <n v="22.941666666666666"/>
    <n v="5.8218699999999998E-2"/>
    <s v="SOFR + MARGEN VARIABLE"/>
    <n v="0"/>
    <n v="21.46"/>
    <n v="22.94"/>
    <n v="5.5677589999999999E-2"/>
    <s v="BID"/>
    <x v="20"/>
    <n v="67788.638999999996"/>
    <n v="134472.02600000001"/>
    <n v="131411.44899999999"/>
    <n v="10376.969999999999"/>
    <n v="10348.620000000001"/>
    <n v="10348.620000000001"/>
    <n v="10185.59"/>
    <n v="9565.39"/>
    <n v="8892.02"/>
    <n v="8245.23"/>
    <n v="7598.44"/>
    <n v="6971.14"/>
    <n v="6304.87"/>
    <n v="5658.08"/>
    <n v="5011.29"/>
    <n v="4376.8999999999996"/>
    <n v="3717.71"/>
    <n v="3070.93"/>
    <n v="2424.14"/>
    <n v="1782.67"/>
    <n v="1130.56"/>
    <n v="483.77"/>
    <n v="0"/>
    <n v="0"/>
    <n v="0"/>
    <n v="0"/>
    <n v="0"/>
    <n v="0"/>
    <n v="0"/>
    <n v="0"/>
    <n v="0"/>
    <n v="0"/>
    <n v="0"/>
    <n v="0"/>
    <n v="0"/>
    <n v="0"/>
    <n v="0"/>
    <n v="0"/>
    <n v="0"/>
    <n v="202260.66500000001"/>
    <n v="247904.38899999997"/>
    <n v="450165.054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8"/>
    <x v="2"/>
    <x v="3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625"/>
    <n v="22.913888888888888"/>
    <n v="6.5163600000000002E-2"/>
    <s v="SOFR + MARGEN VARIABLE"/>
    <n v="0"/>
    <n v="21.54"/>
    <n v="22.91"/>
    <n v="6.5163600000000002E-2"/>
    <s v="BID"/>
    <x v="20"/>
    <n v="560260.31499999994"/>
    <n v="404403.80200000003"/>
    <n v="249028.80100000001"/>
    <n v="94103.986999999994"/>
    <n v="8942.5"/>
    <n v="8942.5"/>
    <n v="8755.69"/>
    <n v="8219.75"/>
    <n v="7637.87"/>
    <n v="7078.97"/>
    <n v="6520.07"/>
    <n v="5978"/>
    <n v="5402.25"/>
    <n v="4843.34"/>
    <n v="4284.4399999999996"/>
    <n v="3736.25"/>
    <n v="3166.62"/>
    <n v="2607.7199999999998"/>
    <n v="2048.8200000000002"/>
    <n v="1494.5"/>
    <n v="931"/>
    <n v="372.09"/>
    <n v="0"/>
    <n v="0"/>
    <n v="0"/>
    <n v="0"/>
    <n v="0"/>
    <n v="0"/>
    <n v="0"/>
    <n v="0"/>
    <n v="0"/>
    <n v="0"/>
    <n v="0"/>
    <n v="0"/>
    <n v="0"/>
    <n v="0"/>
    <n v="0"/>
    <n v="0"/>
    <n v="0"/>
    <n v="964664.11699999997"/>
    <n v="434095.16800000001"/>
    <n v="1398759.2849999999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x v="2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708333333333332"/>
    <n v="30.119444444444444"/>
    <n v="0.02"/>
    <s v="FIJA"/>
    <n v="0"/>
    <n v="0"/>
    <n v="0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x v="3"/>
    <s v="9555-0 EC"/>
    <s v="9555-0 EC"/>
    <s v="BIRF"/>
    <n v="2075426"/>
    <n v="0"/>
    <n v="0"/>
    <n v="0"/>
    <n v="0"/>
    <n v="0"/>
    <n v="0"/>
    <n v="0"/>
    <n v="2075426"/>
    <d v="2023-09-12T00:00:00"/>
    <d v="2043-03-01T00:00:00"/>
    <n v="150000000"/>
    <n v="150000000"/>
    <n v="18.002777777777776"/>
    <n v="19.469444444444445"/>
    <n v="5.6800000000000003E-2"/>
    <s v="SOFR 6 MESES"/>
    <n v="1.34E-2"/>
    <n v="17.920000000000002"/>
    <n v="19.47"/>
    <n v="5.6800000000000003E-2"/>
    <s v="BIRF"/>
    <x v="21"/>
    <n v="249372.73300000001"/>
    <n v="396679.57499999995"/>
    <n v="204583.079"/>
    <n v="120059.93"/>
    <n v="119731.9"/>
    <n v="119731.9"/>
    <n v="119731.9"/>
    <n v="112542.52"/>
    <n v="102250.49"/>
    <n v="92272.84"/>
    <n v="82295.179999999993"/>
    <n v="72522.539999999994"/>
    <n v="62339.86"/>
    <n v="52362.21"/>
    <n v="42384.54"/>
    <n v="32502.57"/>
    <n v="22429.23"/>
    <n v="12451.58"/>
    <n v="247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052.30799999996"/>
    <n v="1372666.1790000002"/>
    <n v="2018718.4870000002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8"/>
    <x v="0"/>
    <x v="1"/>
    <s v="FI 93397"/>
    <s v="FI 93397"/>
    <s v="BEI"/>
    <n v="0"/>
    <n v="0"/>
    <n v="0"/>
    <n v="0"/>
    <n v="109375"/>
    <n v="0"/>
    <n v="0"/>
    <n v="0"/>
    <n v="0"/>
    <d v="2023-12-28T00:00:00"/>
    <d v="2044-11-15T00:00:00"/>
    <n v="125000000"/>
    <n v="125000000"/>
    <n v="19.708333333333332"/>
    <n v="20.880555555555556"/>
    <n v="6.5199999999999994E-2"/>
    <s v="SOFR 6 MESES"/>
    <n v="1.4999999999999999E-2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x v="2"/>
    <s v="ICO 17M PORTOVIEJO"/>
    <s v="ICO 17M PORTOVIEJO"/>
    <s v="ICO - ESPAÑA"/>
    <n v="4880559.0999999996"/>
    <n v="0"/>
    <n v="0"/>
    <n v="0"/>
    <n v="0"/>
    <n v="0"/>
    <n v="0"/>
    <n v="0"/>
    <n v="4880559.0999999996"/>
    <d v="2022-03-28T00:00:00"/>
    <d v="2047-03-01T00:00:00"/>
    <n v="17000000"/>
    <n v="17000000"/>
    <n v="22.002777777777776"/>
    <n v="24.925000000000001"/>
    <n v="3.2300000000000002E-2"/>
    <s v="FIJA"/>
    <n v="0"/>
    <n v="21.92"/>
    <n v="24.92"/>
    <n v="3.2300000000000002E-2"/>
    <s v="Convenios Originales (Gobiernos)"/>
    <x v="13"/>
    <n v="78821.03"/>
    <n v="157642.06"/>
    <n v="157642.06"/>
    <n v="151730.48000000001"/>
    <n v="143848.38"/>
    <n v="135966.28"/>
    <n v="128084.17"/>
    <n v="120202.07"/>
    <n v="112319.97"/>
    <n v="104437.86"/>
    <n v="96555.76"/>
    <n v="88673.66"/>
    <n v="80791.55"/>
    <n v="72909.45"/>
    <n v="65027.35"/>
    <n v="57145.25"/>
    <n v="49263.14"/>
    <n v="41381.040000000001"/>
    <n v="33498.94"/>
    <n v="25616.83"/>
    <n v="17734.73"/>
    <n v="9852.6299999999992"/>
    <n v="1970.53"/>
    <n v="0"/>
    <n v="0"/>
    <n v="0"/>
    <n v="0"/>
    <n v="0"/>
    <n v="0"/>
    <n v="0"/>
    <n v="0"/>
    <n v="0"/>
    <n v="0"/>
    <n v="0"/>
    <n v="0"/>
    <n v="0"/>
    <n v="0"/>
    <n v="0"/>
    <n v="0"/>
    <n v="236463.09"/>
    <n v="1694652.1300000001"/>
    <n v="1931115.2200000002"/>
  </r>
  <r>
    <n v="20871000"/>
    <x v="0"/>
    <x v="0"/>
    <x v="0"/>
    <s v="USD "/>
    <x v="0"/>
    <s v="Gobierno General"/>
    <s v="Gobierno Central"/>
    <s v="PGE"/>
    <s v="Préstamos"/>
    <x v="22"/>
    <x v="0"/>
    <x v="2"/>
    <x v="3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9.002777777777776"/>
    <n v="20"/>
    <n v="6.6982E-2"/>
    <s v="SOFR 6 MESES"/>
    <n v="0.02"/>
    <n v="18.920000000000002"/>
    <n v="20"/>
    <n v="6.6982E-2"/>
    <s v="CAF"/>
    <x v="22"/>
    <n v="1711762.22"/>
    <n v="3395615.2800000003"/>
    <n v="3395615.28"/>
    <n v="3404918.33"/>
    <n v="3395615.28"/>
    <n v="3336589"/>
    <n v="3102408.63"/>
    <n v="2876248.14"/>
    <n v="2634047.9"/>
    <n v="2399867.54"/>
    <n v="2165687.17"/>
    <n v="1936960.33"/>
    <n v="1697326.45"/>
    <n v="1463146.08"/>
    <n v="1228965.72"/>
    <n v="997672.51"/>
    <n v="760604.99"/>
    <n v="526424.62"/>
    <n v="292244.27"/>
    <n v="58384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7377.5"/>
    <n v="35672726.929999992"/>
    <n v="40780104.429999992"/>
  </r>
  <r>
    <n v="23230000"/>
    <x v="0"/>
    <x v="0"/>
    <x v="0"/>
    <s v="CAD"/>
    <x v="0"/>
    <s v="Gobierno General"/>
    <s v="Gobierno Central "/>
    <s v="PGE"/>
    <s v="Préstamos"/>
    <x v="31"/>
    <x v="0"/>
    <x v="1"/>
    <x v="2"/>
    <s v="120MM CAD"/>
    <s v="120MM CAD"/>
    <s v="GOB. CANADA"/>
    <n v="50718330.630000003"/>
    <n v="0"/>
    <n v="0"/>
    <n v="0"/>
    <n v="0"/>
    <n v="2170991.16"/>
    <n v="0"/>
    <n v="0"/>
    <n v="52889321.789999999"/>
    <d v="2024-03-15T00:00:00"/>
    <d v="2034-03-15T00:00:00"/>
    <n v="88616472"/>
    <n v="88616472"/>
    <n v="9.0416666666666661"/>
    <n v="10"/>
    <n v="3.5299999999999998E-2"/>
    <s v="FIJA"/>
    <n v="0"/>
    <n v="8.9600000000000009"/>
    <n v="10"/>
    <n v="3.5299999999999998E-2"/>
    <s v="Convenios Originales (Gobiernos)"/>
    <x v="47"/>
    <n v="0"/>
    <n v="1869108.632"/>
    <n v="1661429.895"/>
    <n v="1453751.1580000001"/>
    <n v="1246072.4210000001"/>
    <n v="1038393.684"/>
    <n v="830714.94799999997"/>
    <n v="623036.21100000001"/>
    <n v="415357.47399999999"/>
    <n v="207678.73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9108.632"/>
    <n v="7476434.5280000009"/>
    <n v="9345543.1600000001"/>
  </r>
  <r>
    <n v="20599910"/>
    <x v="0"/>
    <x v="0"/>
    <x v="0"/>
    <s v="USD "/>
    <x v="0"/>
    <s v="Gobierno General"/>
    <s v="Gobierno Central"/>
    <s v="PGE"/>
    <s v="Préstamos"/>
    <x v="21"/>
    <x v="0"/>
    <x v="2"/>
    <x v="3"/>
    <s v="9598-0"/>
    <s v="9598-0"/>
    <s v="BIRF"/>
    <n v="46262638.659999996"/>
    <n v="0"/>
    <n v="0"/>
    <n v="0"/>
    <n v="0"/>
    <n v="0"/>
    <n v="0"/>
    <n v="0"/>
    <n v="46262638.659999996"/>
    <d v="2024-02-27T00:00:00"/>
    <d v="2029-03-15T00:00:00"/>
    <n v="100000000"/>
    <n v="100000000"/>
    <n v="4.041666666666667"/>
    <n v="5.05"/>
    <n v="5.5199999999999999E-2"/>
    <s v="SOFR 6 MESES"/>
    <n v="1.1900000000000001E-2"/>
    <n v="3.96"/>
    <n v="5.05"/>
    <n v="5.5199999999999999E-2"/>
    <s v="BIRF"/>
    <x v="21"/>
    <n v="1341818.1810000001"/>
    <n v="2553697.66"/>
    <n v="2553697.66"/>
    <n v="2553697.66"/>
    <n v="2553697.66"/>
    <n v="2492895.33"/>
    <n v="2249686.0299999998"/>
    <n v="2006476.73"/>
    <n v="1763267.43"/>
    <n v="1520058.13"/>
    <n v="1276848.83"/>
    <n v="1033639.53"/>
    <n v="790430.23"/>
    <n v="547220.93000000005"/>
    <n v="304011.63"/>
    <n v="60802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5515.841"/>
    <n v="21706430.109999999"/>
    <n v="25601945.950999998"/>
  </r>
  <r>
    <n v="20621000"/>
    <x v="0"/>
    <x v="0"/>
    <x v="0"/>
    <s v="USD"/>
    <x v="0"/>
    <s v="Gobierno General"/>
    <s v="Gobierno Central "/>
    <s v="PGE"/>
    <s v="Préstamos"/>
    <x v="23"/>
    <x v="0"/>
    <x v="2"/>
    <x v="3"/>
    <n v="2000004486"/>
    <n v="2000004486"/>
    <s v="FIDA"/>
    <n v="0"/>
    <n v="0"/>
    <n v="0"/>
    <n v="0"/>
    <n v="0"/>
    <n v="0"/>
    <n v="0"/>
    <n v="0"/>
    <n v="0"/>
    <d v="2024-02-09T00:00:00"/>
    <d v="2030-02-09T00:00:00"/>
    <n v="20000000"/>
    <n v="20000000"/>
    <n v="4.9416666666666664"/>
    <n v="6"/>
    <n v="6.6699999999999995E-2"/>
    <s v="T.FIDA"/>
    <n v="1.35E-2"/>
    <n v="0"/>
    <n v="0"/>
    <n v="0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FA 12265"/>
    <s v="CFA 12265"/>
    <s v="CAF"/>
    <n v="9741973.3599999994"/>
    <n v="2476620.67"/>
    <n v="0"/>
    <n v="162642.12"/>
    <n v="79264.89"/>
    <n v="0"/>
    <n v="0"/>
    <n v="0"/>
    <n v="12218594.029999999"/>
    <d v="2024-04-23T00:00:00"/>
    <d v="2039-04-23T00:00:00"/>
    <n v="50000000"/>
    <n v="50000000"/>
    <n v="14.147222222222222"/>
    <n v="15"/>
    <n v="0"/>
    <s v="SOFR 6 MESES"/>
    <n v="0.02"/>
    <n v="14.06"/>
    <n v="15"/>
    <n v="0"/>
    <s v="CAF"/>
    <x v="22"/>
    <n v="457265.51699999999"/>
    <n v="779508.8"/>
    <n v="779508.8"/>
    <n v="781644.44"/>
    <n v="726311.94"/>
    <n v="655447.49"/>
    <n v="584583.06000000006"/>
    <n v="515174.74"/>
    <n v="442854.18"/>
    <n v="371989.75"/>
    <n v="301125.31"/>
    <n v="230940.4"/>
    <n v="159396.44"/>
    <n v="88532"/>
    <n v="1766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6774.317"/>
    <n v="5655176.1200000001"/>
    <n v="6891950.4369999999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832"/>
    <s v="CAF 11832"/>
    <s v="CAF"/>
    <n v="7536895.5999999996"/>
    <n v="0"/>
    <n v="0"/>
    <n v="0"/>
    <n v="0"/>
    <n v="0"/>
    <n v="0"/>
    <n v="0"/>
    <n v="7536895.5999999996"/>
    <d v="2022-05-25T00:00:00"/>
    <d v="2032-05-25T00:00:00"/>
    <n v="0"/>
    <n v="8033649.3799999999"/>
    <n v="7.2361111111111107"/>
    <n v="10"/>
    <n v="7.2514999999999996E-2"/>
    <s v="SOFR 6 MESES"/>
    <n v="9.7000000000000003E-3"/>
    <n v="7.15"/>
    <n v="10"/>
    <n v="7.2514999999999996E-2"/>
    <s v="CAF"/>
    <x v="22"/>
    <n v="535747.18000000005"/>
    <n v="462820.16000000003"/>
    <n v="389893.14"/>
    <n v="317884.88"/>
    <n v="244039.09"/>
    <n v="171112.07"/>
    <n v="98185.04"/>
    <n v="2176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8567.34000000008"/>
    <n v="1242874.25"/>
    <n v="2241441.59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10"/>
    <x v="1"/>
    <x v="2"/>
    <s v="ECR-4"/>
    <s v="ECR-4"/>
    <s v="EXIMBANK KOREA"/>
    <n v="8764735.3279999997"/>
    <n v="0"/>
    <n v="0"/>
    <n v="0"/>
    <n v="0"/>
    <n v="302365.92400000157"/>
    <n v="0"/>
    <n v="0"/>
    <n v="9067101.2520000003"/>
    <d v="2024-05-01T00:00:00"/>
    <d v="2063-11-20T00:00:00"/>
    <n v="33000000"/>
    <n v="33000000"/>
    <n v="38.722222222222221"/>
    <n v="39.552777777777777"/>
    <n v="5.0000000000000001E-4"/>
    <s v="FIJA"/>
    <n v="0"/>
    <n v="38.64"/>
    <n v="39.549999999999997"/>
    <n v="5.0000000000000001E-4"/>
    <s v="Convenios Originales (Gobiernos)"/>
    <x v="10"/>
    <n v="4678.9070000000002"/>
    <n v="4533.55"/>
    <n v="4533.5510000000004"/>
    <n v="4533.5510000000004"/>
    <n v="4533.5510000000004"/>
    <n v="4533.5510000000004"/>
    <n v="4533.5510000000004"/>
    <n v="4533.5510000000004"/>
    <n v="4533.5510000000004"/>
    <n v="4495.7709999999997"/>
    <n v="4344.6530000000002"/>
    <n v="4193.5339999999997"/>
    <n v="4042.4160000000002"/>
    <n v="3891.2979999999998"/>
    <n v="3740.1790000000001"/>
    <n v="3589.0610000000001"/>
    <n v="3437.9430000000002"/>
    <n v="3286.8240000000001"/>
    <n v="3135.7060000000001"/>
    <n v="2984.587"/>
    <n v="2833.4690000000001"/>
    <n v="2682.3510000000001"/>
    <n v="2531.232"/>
    <n v="2380.114"/>
    <n v="2228.9960000000001"/>
    <n v="2077.877"/>
    <n v="1926.759"/>
    <n v="1775.6410000000001"/>
    <n v="1624.5219999999999"/>
    <n v="1473.404"/>
    <n v="1322.2860000000001"/>
    <n v="1171.1669999999999"/>
    <n v="1020.049"/>
    <n v="868.93100000000004"/>
    <n v="717.81200000000001"/>
    <n v="566.69399999999996"/>
    <n v="415.57499999999999"/>
    <n v="264.45699999999999"/>
    <n v="113.339"/>
    <n v="9212.4570000000003"/>
    <n v="100871.50399999999"/>
    <n v="110083.96099999998"/>
  </r>
  <r>
    <n v="20990000"/>
    <x v="0"/>
    <x v="0"/>
    <x v="0"/>
    <s v="SDR"/>
    <x v="0"/>
    <s v="Gobierno General"/>
    <s v="Gobierno Central "/>
    <s v="PGE"/>
    <s v="Préstamos"/>
    <x v="24"/>
    <x v="0"/>
    <x v="2"/>
    <x v="4"/>
    <s v="FMI 3.000 MILLONES "/>
    <s v="FMI 3.000 MILLONES "/>
    <s v="FMI"/>
    <n v="1499836560"/>
    <n v="0"/>
    <n v="0"/>
    <n v="0"/>
    <n v="0"/>
    <n v="30940408.000000019"/>
    <n v="0"/>
    <n v="0"/>
    <n v="1530776968"/>
    <d v="2024-06-04T00:00:00"/>
    <d v="2034-07-31T00:00:00"/>
    <n v="4000000000"/>
    <n v="4000000000"/>
    <n v="9.4166666666666661"/>
    <n v="10.158333333333333"/>
    <n v="3.7182E-2"/>
    <s v="T.VAR.FMI"/>
    <n v="0"/>
    <n v="9.33"/>
    <n v="10.16"/>
    <n v="3.7182E-2"/>
    <s v="FMI"/>
    <x v="24"/>
    <n v="28729622.136"/>
    <n v="56990826.519000009"/>
    <n v="56990826.517999999"/>
    <n v="57146965.770000003"/>
    <n v="50745256.530000001"/>
    <n v="41246785.524999999"/>
    <n v="31748314.506000001"/>
    <n v="22314901.495000001"/>
    <n v="12751372.442"/>
    <n v="3252901.342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20448.655000001"/>
    <n v="276197324.12800002"/>
    <n v="361917772.78299999"/>
  </r>
  <r>
    <n v="20400000"/>
    <x v="0"/>
    <x v="0"/>
    <x v="0"/>
    <s v="USD"/>
    <x v="0"/>
    <s v="Gobierno General"/>
    <s v="Gobierno Central"/>
    <s v="PGE"/>
    <s v="Préstamos"/>
    <x v="20"/>
    <x v="0"/>
    <x v="2"/>
    <x v="3"/>
    <s v="5787/OC-EC"/>
    <s v="5787/OC-EC"/>
    <s v="BID"/>
    <n v="0"/>
    <n v="80000"/>
    <n v="0"/>
    <n v="0"/>
    <n v="0"/>
    <n v="0"/>
    <n v="0"/>
    <n v="0"/>
    <n v="80000"/>
    <d v="2024-06-17T00:00:00"/>
    <d v="2048-12-15T00:00:00"/>
    <n v="10000000"/>
    <n v="10000000"/>
    <n v="23.791666666666668"/>
    <n v="24.494444444444444"/>
    <n v="5.3900499999999997E-2"/>
    <s v="SOFR + MARGEN VARIABLE"/>
    <n v="0"/>
    <n v="0"/>
    <n v="0"/>
    <n v="0"/>
    <s v="BID"/>
    <x v="20"/>
    <n v="2943.5099999999998"/>
    <n v="4552.4699999999993"/>
    <n v="4552.47"/>
    <n v="4564.9399999999996"/>
    <n v="4552.47"/>
    <n v="4492.3999999999996"/>
    <n v="4252.79"/>
    <n v="4024.36"/>
    <n v="3773.6"/>
    <n v="3533.99"/>
    <n v="3294.39"/>
    <n v="3063.32"/>
    <n v="2815.18"/>
    <n v="2575.58"/>
    <n v="2335.98"/>
    <n v="2102.2800000000002"/>
    <n v="1856.77"/>
    <n v="1617.17"/>
    <n v="1377.56"/>
    <n v="1141.24"/>
    <n v="898.36"/>
    <n v="658.75"/>
    <n v="419.15"/>
    <n v="180.2"/>
    <n v="0"/>
    <n v="0"/>
    <n v="0"/>
    <n v="0"/>
    <n v="0"/>
    <n v="0"/>
    <n v="0"/>
    <n v="0"/>
    <n v="0"/>
    <n v="0"/>
    <n v="0"/>
    <n v="0"/>
    <n v="0"/>
    <n v="0"/>
    <n v="0"/>
    <n v="7495.98"/>
    <n v="58082.94999999999"/>
    <n v="65578.929999999993"/>
  </r>
  <r>
    <n v="20874000"/>
    <x v="0"/>
    <x v="0"/>
    <x v="0"/>
    <s v="USD "/>
    <x v="0"/>
    <s v="Gobierno General"/>
    <s v="Gobierno Central"/>
    <s v="PGE"/>
    <s v="Préstamos"/>
    <x v="22"/>
    <x v="0"/>
    <x v="2"/>
    <x v="3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9.413888888888888"/>
    <n v="20"/>
    <n v="7.0876999999999996E-2"/>
    <s v="SOFR 6 MESES"/>
    <n v="0.02"/>
    <n v="19.329999999999998"/>
    <n v="20"/>
    <n v="7.0876999999999996E-2"/>
    <s v="CAF"/>
    <x v="22"/>
    <n v="8786806.1600000001"/>
    <n v="17719250"/>
    <n v="17719250"/>
    <n v="17007705.940000001"/>
    <n v="15949405.539999999"/>
    <n v="14936876.970000001"/>
    <n v="13924348.4"/>
    <n v="12946495.460000001"/>
    <n v="11899291.26"/>
    <n v="10886762.68"/>
    <n v="9874234.1099999994"/>
    <n v="8885284.9700000007"/>
    <n v="7849176.9699999997"/>
    <n v="6836648.4000000004"/>
    <n v="5824119.8200000003"/>
    <n v="4824074.4800000004"/>
    <n v="3799062.69"/>
    <n v="2786534.12"/>
    <n v="1774005.55"/>
    <n v="7628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06056.16"/>
    <n v="168486141.36000001"/>
    <n v="194992197.52000001"/>
  </r>
  <r>
    <n v="20875000"/>
    <x v="0"/>
    <x v="0"/>
    <x v="0"/>
    <s v="USD "/>
    <x v="0"/>
    <s v="Gobierno General"/>
    <s v="Gobierno Central"/>
    <s v="PGE"/>
    <s v="Préstamos"/>
    <x v="22"/>
    <x v="0"/>
    <x v="2"/>
    <x v="3"/>
    <s v="CFA 12325"/>
    <s v="CFA 12325"/>
    <s v="CAF"/>
    <n v="0"/>
    <n v="0"/>
    <n v="0"/>
    <n v="0"/>
    <n v="0"/>
    <n v="0"/>
    <n v="0"/>
    <n v="0"/>
    <n v="0"/>
    <d v="2024-07-30T00:00:00"/>
    <d v="2039-07-30T00:00:00"/>
    <n v="218670660"/>
    <n v="218670660"/>
    <n v="14.416666666666666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x v="3"/>
    <s v="CFA 12327"/>
    <s v="CFA 12327"/>
    <s v="CAF"/>
    <n v="2566700.83"/>
    <n v="0"/>
    <n v="0"/>
    <n v="0"/>
    <n v="0"/>
    <n v="0"/>
    <n v="0"/>
    <n v="0"/>
    <n v="2566700.83"/>
    <d v="2024-07-31T00:00:00"/>
    <d v="2039-07-31T00:00:00"/>
    <n v="50000000"/>
    <n v="50000000"/>
    <n v="14.416666666666666"/>
    <n v="15"/>
    <n v="0"/>
    <s v="SOFR 6 MESES"/>
    <n v="0.02"/>
    <n v="14.33"/>
    <n v="15"/>
    <n v="0"/>
    <s v="CAF"/>
    <x v="22"/>
    <n v="105279.258"/>
    <n v="220369.32299999997"/>
    <n v="135977.57800000001"/>
    <n v="52189.59"/>
    <n v="50873.83"/>
    <n v="46142.28"/>
    <n v="41410.730000000003"/>
    <n v="36776.42"/>
    <n v="31947.65"/>
    <n v="27216.1"/>
    <n v="22484.57"/>
    <n v="17798.39"/>
    <n v="13021.47"/>
    <n v="8289.93"/>
    <n v="3558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648.58100000001"/>
    <n v="487686.92800000001"/>
    <n v="813335.50900000008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2"/>
    <x v="2"/>
    <x v="3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4.41388888888889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741666666666667"/>
    <n v="23.40555555555555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5811/OC-EC"/>
    <s v="5811/OC-EC"/>
    <s v="BID"/>
    <n v="0"/>
    <n v="175000"/>
    <n v="0"/>
    <n v="0"/>
    <n v="0"/>
    <n v="0"/>
    <n v="0"/>
    <n v="0"/>
    <n v="175000"/>
    <d v="2024-07-01T00:00:00"/>
    <d v="2049-05-27T00:00:00"/>
    <n v="80000000"/>
    <n v="80000000"/>
    <n v="24.241666666666667"/>
    <n v="24.905555555555555"/>
    <n v="5.3899000000000002E-2"/>
    <s v="SOFR + MARGEN VARIABLE"/>
    <n v="0"/>
    <n v="0"/>
    <n v="0"/>
    <n v="0"/>
    <s v="BID"/>
    <x v="20"/>
    <n v="400705.90700000001"/>
    <n v="324541.83199999994"/>
    <n v="244541.83100000001"/>
    <n v="164983.63"/>
    <n v="8668.5439999999999"/>
    <n v="2049.11"/>
    <n v="1942.65"/>
    <n v="1841.29"/>
    <n v="1729.73"/>
    <n v="1623.27"/>
    <n v="1516.81"/>
    <n v="1414.3"/>
    <n v="1303.9000000000001"/>
    <n v="1197.43"/>
    <n v="1090.98"/>
    <n v="987.29"/>
    <n v="878.06"/>
    <n v="771.61"/>
    <n v="665.15"/>
    <n v="560.29"/>
    <n v="452.23"/>
    <n v="345.77"/>
    <n v="239.31"/>
    <n v="133.30000000000001"/>
    <n v="26.4"/>
    <n v="0"/>
    <n v="0"/>
    <n v="0"/>
    <n v="0"/>
    <n v="0"/>
    <n v="0"/>
    <n v="0"/>
    <n v="0"/>
    <n v="0"/>
    <n v="0"/>
    <n v="0"/>
    <n v="0"/>
    <n v="0"/>
    <n v="0"/>
    <n v="725247.73899999994"/>
    <n v="438962.88499999995"/>
    <n v="1164210.6239999998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3"/>
    <x v="2"/>
    <x v="3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4.419444444444444"/>
    <n v="15"/>
    <n v="6.2774999999999997E-2"/>
    <s v="SOFR 6 MESES"/>
    <n v="0.02"/>
    <n v="14.34"/>
    <n v="15"/>
    <n v="6.2774999999999997E-2"/>
    <s v="CAF"/>
    <x v="22"/>
    <n v="18229.599999999999"/>
    <n v="36761.35"/>
    <n v="36761.35"/>
    <n v="36862.07"/>
    <n v="35932.730000000003"/>
    <n v="32590.799999999999"/>
    <n v="29248.85"/>
    <n v="25975.58"/>
    <n v="22564.97"/>
    <n v="19223.03"/>
    <n v="15881.08"/>
    <n v="12571.19"/>
    <n v="9197.2000000000007"/>
    <n v="5855.27"/>
    <n v="251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90.95"/>
    <n v="285177.45"/>
    <n v="340168.4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7"/>
    <x v="1"/>
    <x v="2"/>
    <s v="CEC 1067"/>
    <s v="CEC 1067"/>
    <s v="AFD"/>
    <n v="15000000"/>
    <n v="0"/>
    <n v="0"/>
    <n v="0"/>
    <n v="0"/>
    <n v="0"/>
    <n v="0"/>
    <n v="0"/>
    <n v="15000000"/>
    <d v="2024-08-02T00:00:00"/>
    <d v="2036-08-12T00:00:00"/>
    <n v="30000000"/>
    <n v="30000000"/>
    <n v="11.45"/>
    <n v="12.027777777777779"/>
    <n v="5.28E-2"/>
    <s v="SOFR 6 MESES"/>
    <n v="2.5000000000000001E-3"/>
    <n v="11.37"/>
    <n v="12.03"/>
    <n v="5.28E-2"/>
    <s v="AFD"/>
    <x v="5"/>
    <n v="399452.05"/>
    <n v="798904.1"/>
    <n v="798904.1"/>
    <n v="798904.1"/>
    <n v="798904.1"/>
    <n v="770371.82"/>
    <n v="656242.67000000004"/>
    <n v="542113.51"/>
    <n v="427984.35"/>
    <n v="313855.19"/>
    <n v="199726.03"/>
    <n v="8559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8356.1499999999"/>
    <n v="5392602.7400000002"/>
    <n v="6590958.8900000006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4"/>
    <x v="2"/>
    <x v="3"/>
    <s v="CFA 12334"/>
    <s v="CFA 12334"/>
    <s v="CAF"/>
    <n v="195287.74"/>
    <n v="0"/>
    <n v="0"/>
    <n v="0"/>
    <n v="0"/>
    <n v="0"/>
    <n v="0"/>
    <n v="0"/>
    <n v="195287.74"/>
    <d v="2024-08-05T00:00:00"/>
    <d v="2039-08-05T00:00:00"/>
    <n v="50000000"/>
    <n v="50000000"/>
    <n v="14.430555555555555"/>
    <n v="15"/>
    <n v="0"/>
    <s v="SOFR 6 MESES"/>
    <n v="0"/>
    <n v="14.35"/>
    <n v="15"/>
    <n v="0"/>
    <s v="CAF"/>
    <x v="22"/>
    <n v="89357.634999999995"/>
    <n v="138308.56900000002"/>
    <n v="74795.430999999997"/>
    <n v="32282.544999999998"/>
    <n v="8843.6669999999995"/>
    <n v="3861.81"/>
    <n v="3465.82"/>
    <n v="3077.95"/>
    <n v="2673.81"/>
    <n v="2277.81"/>
    <n v="1881.82"/>
    <n v="1489.61"/>
    <n v="1089.81"/>
    <n v="693.81"/>
    <n v="29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666.20400000003"/>
    <n v="136731.71299999999"/>
    <n v="364397.91700000002"/>
  </r>
  <r>
    <n v="20609100"/>
    <x v="0"/>
    <x v="0"/>
    <x v="0"/>
    <s v="USD "/>
    <x v="0"/>
    <s v="Gobierno General"/>
    <s v="Gobierno Central"/>
    <s v="PGE"/>
    <s v="Préstamos"/>
    <x v="32"/>
    <x v="0"/>
    <x v="2"/>
    <x v="3"/>
    <s v="FLAR   "/>
    <s v="FLAR   "/>
    <s v="FLAR"/>
    <n v="308000000"/>
    <n v="0"/>
    <n v="0"/>
    <n v="0"/>
    <n v="0"/>
    <n v="0"/>
    <n v="0"/>
    <n v="0"/>
    <n v="308000000"/>
    <d v="2024-08-05T00:00:00"/>
    <d v="2025-08-14T00:00:00"/>
    <n v="308000000"/>
    <n v="308000000"/>
    <n v="0.45555555555555555"/>
    <n v="1.0249999999999999"/>
    <n v="4.8300000000000003E-2"/>
    <s v="SOFR"/>
    <n v="0"/>
    <n v="0.37"/>
    <n v="1.02"/>
    <n v="4.8300000000000003E-2"/>
    <s v="FLAR"/>
    <x v="48"/>
    <n v="9028078.89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28078.8900000006"/>
    <n v="0"/>
    <n v="9028078.8900000006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FA 12330"/>
    <s v="CFA 12330"/>
    <s v="CAF"/>
    <n v="9800000"/>
    <n v="0"/>
    <n v="0"/>
    <n v="0"/>
    <n v="0"/>
    <n v="0"/>
    <n v="0"/>
    <n v="0"/>
    <n v="9800000"/>
    <d v="2024-08-08T00:00:00"/>
    <d v="2034-08-08T00:00:00"/>
    <n v="49000000"/>
    <n v="49000000"/>
    <n v="9.4388888888888882"/>
    <n v="10"/>
    <n v="6.2274999999999997E-2"/>
    <s v="SOFR 6 MESES"/>
    <n v="0.02"/>
    <n v="9.36"/>
    <n v="10"/>
    <n v="6.2274999999999997E-2"/>
    <s v="CAF"/>
    <x v="22"/>
    <n v="351813.87099999998"/>
    <n v="618771.32000000007"/>
    <n v="564323.43999999994"/>
    <n v="492823.18"/>
    <n v="418730.18"/>
    <n v="345933.56"/>
    <n v="273136.93"/>
    <n v="200838.91"/>
    <n v="127543.67"/>
    <n v="54747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0585.19100000011"/>
    <n v="2478076.9199999995"/>
    <n v="3448662.1109999996"/>
  </r>
  <r>
    <n v="20700000"/>
    <x v="0"/>
    <x v="0"/>
    <x v="0"/>
    <s v="USD "/>
    <x v="0"/>
    <s v="Gobierno General"/>
    <s v="Gobierno Central"/>
    <s v="PGE"/>
    <s v="Préstamos"/>
    <x v="21"/>
    <x v="0"/>
    <x v="2"/>
    <x v="3"/>
    <s v="9715-0"/>
    <s v="9715-0"/>
    <s v="BIRF"/>
    <n v="700000000"/>
    <n v="0"/>
    <n v="0"/>
    <n v="20296793.309999999"/>
    <n v="0"/>
    <n v="0"/>
    <n v="0"/>
    <n v="0"/>
    <n v="700000000"/>
    <d v="2024-08-15T00:00:00"/>
    <d v="2038-10-15T00:00:00"/>
    <n v="700000000"/>
    <n v="700000000"/>
    <n v="13.625"/>
    <n v="14.166666666666666"/>
    <n v="5.5300000000000002E-2"/>
    <s v="SOFR 6 MESES"/>
    <n v="1.1900000000000001E-2"/>
    <n v="13.54"/>
    <n v="14.17"/>
    <n v="5.5300000000000002E-2"/>
    <s v="BIRF"/>
    <x v="21"/>
    <n v="19443123.289999999"/>
    <n v="38780000"/>
    <n v="38780000"/>
    <n v="38802352.420000002"/>
    <n v="38757647.579999998"/>
    <n v="38780000"/>
    <n v="38780000"/>
    <n v="37417352.420000002"/>
    <n v="31832046.260000002"/>
    <n v="26311205.469999999"/>
    <n v="20771205.48"/>
    <n v="15244579.609999999"/>
    <n v="9684819.0700000003"/>
    <n v="415120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223123.289999999"/>
    <n v="339312413.79000002"/>
    <n v="397535537.08000004"/>
  </r>
  <r>
    <n v="20430000"/>
    <x v="0"/>
    <x v="0"/>
    <x v="0"/>
    <s v="USD "/>
    <x v="0"/>
    <s v="Gobierno General"/>
    <s v="Gobierno Central"/>
    <s v="PGE"/>
    <s v="Préstamos"/>
    <x v="20"/>
    <x v="0"/>
    <x v="2"/>
    <x v="3"/>
    <s v="5903/OC-EC"/>
    <s v="5903/OC-EC"/>
    <s v="BID"/>
    <n v="500000000"/>
    <n v="0"/>
    <n v="0"/>
    <n v="15714257.550000001"/>
    <n v="0"/>
    <n v="0"/>
    <n v="0"/>
    <n v="0"/>
    <n v="500000000"/>
    <d v="2024-08-15T00:00:00"/>
    <d v="2043-10-15T00:00:00"/>
    <n v="500000000"/>
    <n v="500000000"/>
    <n v="18.625"/>
    <n v="19.166666666666668"/>
    <n v="5.3903E-2"/>
    <s v="SOFR + MARGEN VARIABLE"/>
    <n v="0"/>
    <n v="18.54"/>
    <n v="19.170000000000002"/>
    <n v="5.3903E-2"/>
    <s v="BID"/>
    <x v="20"/>
    <n v="16750345.83"/>
    <n v="33409159.719999999"/>
    <n v="33409159.719999999"/>
    <n v="33500691.66"/>
    <n v="33409159.719999999"/>
    <n v="33209750.84"/>
    <n v="31225469.050000001"/>
    <n v="28917556.449999999"/>
    <n v="26452731.940000001"/>
    <n v="24066363.390000001"/>
    <n v="21679994.84"/>
    <n v="19345930.260000002"/>
    <n v="16907257.739999998"/>
    <n v="14520889.18"/>
    <n v="12134520.630000001"/>
    <n v="9774304.0600000005"/>
    <n v="7361783.5300000003"/>
    <n v="4975414.9800000004"/>
    <n v="2589046.42"/>
    <n v="40208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59505.549999997"/>
    <n v="353882111.16000003"/>
    <n v="404041616.71000004"/>
  </r>
  <r>
    <n v="20440000"/>
    <x v="0"/>
    <x v="0"/>
    <x v="0"/>
    <s v="USD "/>
    <x v="0"/>
    <s v="Gobierno General"/>
    <s v="Gobierno Central"/>
    <s v="PGE"/>
    <s v="Préstamos"/>
    <x v="20"/>
    <x v="0"/>
    <x v="2"/>
    <x v="3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4.458333333333334"/>
    <n v="15"/>
    <n v="2.5000000000000001E-2"/>
    <s v="FIJA"/>
    <n v="0"/>
    <n v="14.38"/>
    <n v="15"/>
    <n v="2.5000000000000001E-2"/>
    <s v="BID"/>
    <x v="20"/>
    <n v="1250000"/>
    <n v="2500000"/>
    <n v="2500000"/>
    <n v="2350000"/>
    <n v="2150000"/>
    <n v="1950000"/>
    <n v="1750000"/>
    <n v="1550000"/>
    <n v="1350000"/>
    <n v="1150000"/>
    <n v="950000"/>
    <n v="750000"/>
    <n v="550000"/>
    <n v="350000"/>
    <n v="1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0000"/>
    <n v="17500000"/>
    <n v="212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2"/>
    <x v="3"/>
    <s v="5857/OC-EC"/>
    <s v="5857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2"/>
    <x v="3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7.4999999999999997E-3"/>
    <s v="FIJA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5"/>
    <x v="2"/>
    <x v="3"/>
    <s v="CFA 12375"/>
    <s v="CFA 12375"/>
    <s v="CAF"/>
    <n v="0"/>
    <n v="0"/>
    <n v="0"/>
    <n v="0"/>
    <n v="0"/>
    <n v="0"/>
    <n v="0"/>
    <n v="0"/>
    <n v="0"/>
    <d v="2024-09-23T00:00:00"/>
    <d v="2039-09-23T00:00:00"/>
    <n v="35000000"/>
    <n v="35000000"/>
    <n v="14.563888888888888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x v="3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6.541666666666667"/>
    <n v="6.9388888888888891"/>
    <n v="6.8465499999999999E-2"/>
    <s v="SOFR + MARGEN VARIABLE"/>
    <n v="0"/>
    <n v="6.46"/>
    <n v="6.94"/>
    <n v="6.8465499999999999E-2"/>
    <s v="BID"/>
    <x v="20"/>
    <n v="17116375"/>
    <n v="34232750"/>
    <n v="34232750"/>
    <n v="27814109.379999999"/>
    <n v="19255921.879999999"/>
    <n v="10697734.380000001"/>
    <n v="213954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49125"/>
    <n v="94140062.519999981"/>
    <n v="145489187.51999998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x v="8"/>
    <x v="1"/>
    <x v="2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9.138888888888889"/>
    <n v="29.488888888888887"/>
    <n v="1.15E-2"/>
    <s v="FIJA "/>
    <n v="0"/>
    <n v="0"/>
    <n v="0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x v="2"/>
    <s v="AFD CEC 1068 01 E"/>
    <s v="AFD CEC 1068 01 E"/>
    <s v="AFD"/>
    <n v="0"/>
    <n v="0"/>
    <n v="0"/>
    <n v="0"/>
    <n v="163333.32999999999"/>
    <n v="0"/>
    <n v="0"/>
    <n v="0"/>
    <n v="0"/>
    <d v="2024-10-03T00:00:00"/>
    <d v="2044-10-29T00:00:00"/>
    <n v="80000000"/>
    <n v="80000000"/>
    <n v="19.663888888888888"/>
    <n v="20.072222222222223"/>
    <n v="0"/>
    <s v="SOFR 6 MESES"/>
    <n v="0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x v="2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75"/>
    <n v="19.955555555555556"/>
    <n v="6.1699999999999998E-2"/>
    <s v="FIJA"/>
    <n v="0"/>
    <n v="19.670000000000002"/>
    <n v="19.96"/>
    <n v="6.1699999999999998E-2"/>
    <s v="AFD"/>
    <x v="5"/>
    <n v="2890602.74"/>
    <n v="3042739.72"/>
    <n v="3042739.72"/>
    <n v="3042739.72"/>
    <n v="3042739.72"/>
    <n v="3042739.72"/>
    <n v="2988405.08"/>
    <n v="2771066.54"/>
    <n v="2553727.98"/>
    <n v="2336389.4300000002"/>
    <n v="2119050.88"/>
    <n v="1901712.32"/>
    <n v="1684373.78"/>
    <n v="1467035.22"/>
    <n v="1249696.67"/>
    <n v="1032358.12"/>
    <n v="815019.56"/>
    <n v="597681.01"/>
    <n v="380342.46"/>
    <n v="16300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3342.4600000009"/>
    <n v="34230821.829999998"/>
    <n v="40164164.289999999"/>
  </r>
  <r>
    <n v="31000001"/>
    <x v="0"/>
    <x v="0"/>
    <x v="0"/>
    <s v="USD"/>
    <x v="0"/>
    <s v="Gobierno General"/>
    <s v="Gobierno Central"/>
    <s v="PGE"/>
    <s v="Préstamos"/>
    <x v="33"/>
    <x v="0"/>
    <x v="4"/>
    <x v="6"/>
    <s v="AMAZON DAC"/>
    <s v="AMAZON DAC"/>
    <s v="AMAZON DAC"/>
    <n v="1000000000"/>
    <n v="0"/>
    <n v="0"/>
    <n v="0"/>
    <n v="5882352.9400000004"/>
    <n v="0"/>
    <n v="0"/>
    <n v="0"/>
    <n v="1000000000"/>
    <d v="2024-12-03T00:00:00"/>
    <d v="2041-12-16T00:00:00"/>
    <n v="1000000000"/>
    <n v="1000000000"/>
    <n v="16.794444444444444"/>
    <n v="17.036111111111111"/>
    <n v="6.9400000000000003E-2"/>
    <s v="FIJA"/>
    <n v="0"/>
    <n v="16.71"/>
    <n v="17.04"/>
    <n v="6.9400000000000003E-2"/>
    <s v="AMAZON CONSERVATION DAC"/>
    <x v="49"/>
    <n v="69697058.820000008"/>
    <n v="92929411.760000005"/>
    <n v="92929411.760000005"/>
    <n v="92929411.760000005"/>
    <n v="92929411.760000005"/>
    <n v="92929411.760000005"/>
    <n v="92929411.760000005"/>
    <n v="92929411.760000005"/>
    <n v="90037745.099999994"/>
    <n v="82326633.980000004"/>
    <n v="74615522.870000005"/>
    <n v="66904411.759999998"/>
    <n v="59193300.640000001"/>
    <n v="51482189.539999999"/>
    <n v="43771078.420000002"/>
    <n v="36059967.310000002"/>
    <n v="28348856.1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626470.58000001"/>
    <n v="1090316176.3800001"/>
    <n v="1252942646.96"/>
  </r>
  <r>
    <n v="20480000"/>
    <x v="0"/>
    <x v="0"/>
    <x v="0"/>
    <s v="USD"/>
    <x v="0"/>
    <s v="Gobierno General"/>
    <s v="Gobierno Central"/>
    <s v="PGE"/>
    <s v="Préstamos"/>
    <x v="20"/>
    <x v="0"/>
    <x v="2"/>
    <x v="3"/>
    <s v="5987/OC-EC"/>
    <s v="5987/OC-EC"/>
    <s v="5987/OC-EC"/>
    <n v="11900000"/>
    <n v="0"/>
    <n v="0"/>
    <n v="0"/>
    <n v="0"/>
    <n v="0"/>
    <n v="0"/>
    <n v="0"/>
    <n v="11900000"/>
    <d v="2025-03-18T00:00:00"/>
    <d v="2050-03-15T00:00:00"/>
    <n v="11900000"/>
    <n v="11900000"/>
    <n v="24.96"/>
    <n v="24.99"/>
    <n v="0"/>
    <s v="SOFR 6 MESES"/>
    <n v="1.2E-2"/>
    <n v="24.96"/>
    <n v="24.99"/>
    <n v="0"/>
    <s v="BIRF"/>
    <x v="21"/>
    <n v="0"/>
    <n v="0"/>
    <n v="0"/>
    <n v="0"/>
    <n v="0"/>
    <n v="795316.67"/>
    <n v="139339.07999999999"/>
    <n v="132466.82999999999"/>
    <n v="124860.75"/>
    <n v="117621.58"/>
    <n v="110382.42"/>
    <n v="103430.84"/>
    <n v="95904.08"/>
    <n v="88664.92"/>
    <n v="81425.75"/>
    <n v="74394.83"/>
    <n v="66947.42"/>
    <n v="59708.25"/>
    <n v="52469.08"/>
    <n v="45358.83"/>
    <n v="37990.75"/>
    <n v="30751.58"/>
    <n v="23512.42"/>
    <n v="16322.84"/>
    <n v="9034.08"/>
    <n v="1794.92"/>
    <n v="0"/>
    <n v="0"/>
    <n v="0"/>
    <n v="0"/>
    <n v="0"/>
    <n v="0"/>
    <n v="0"/>
    <n v="0"/>
    <n v="0"/>
    <n v="0"/>
    <n v="0"/>
    <n v="0"/>
    <n v="0"/>
    <n v="0"/>
    <n v="2207697.9199999999"/>
    <n v="2207697.9199999999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4"/>
    <x v="2"/>
    <x v="3"/>
    <s v="BIRF 9722-0"/>
    <s v="BIRF 9722-0"/>
    <s v="BIRF 9722-0"/>
    <n v="0"/>
    <n v="0"/>
    <n v="0"/>
    <n v="0"/>
    <n v="0"/>
    <n v="0"/>
    <n v="0"/>
    <n v="0"/>
    <n v="0"/>
    <d v="2024-12-03T00:00:00"/>
    <d v="2044-08-15T00:00:00"/>
    <n v="100000000"/>
    <n v="100000000"/>
    <n v="19.38"/>
    <n v="19.7"/>
    <n v="0"/>
    <s v="SOFR 6 MESES"/>
    <n v="1.34E-2"/>
    <n v="0"/>
    <n v="0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73">
  <r>
    <n v="28093000"/>
    <x v="0"/>
    <x v="0"/>
    <x v="0"/>
    <s v="USD"/>
    <x v="0"/>
    <s v="Gobierno General"/>
    <s v="Gobierno Central "/>
    <s v="PGE"/>
    <s v="Préstamos"/>
    <x v="0"/>
    <x v="0"/>
    <x v="0"/>
    <x v="0"/>
    <s v="BANCO OF CHINA 3 CAR"/>
    <s v="BANCO OF CHINA 3 CAR"/>
    <s v="BANCO OF CHINA"/>
    <n v="24550770.260000002"/>
    <n v="0"/>
    <n v="0"/>
    <n v="0"/>
    <n v="0"/>
    <n v="0"/>
    <n v="0"/>
    <n v="0"/>
    <n v="24550770.260000002"/>
    <d v="2015-03-31T00:00:00"/>
    <d v="2028-03-30T00:00:00"/>
    <n v="85710077.900000006"/>
    <n v="85710077.900000006"/>
    <n v="3.0833333333333335"/>
    <n v="13"/>
    <n v="8.1734600000000004E-2"/>
    <s v="SOFR 6 MESES"/>
    <n v="3.5000000000000003E-2"/>
    <n v="3"/>
    <n v="13"/>
    <n v="8.1734600000000004E-2"/>
    <s v="Convenios Originales (Bancos)"/>
    <x v="0"/>
    <n v="4091795.05"/>
    <n v="8183590.0999999996"/>
    <n v="8183590.0999999996"/>
    <n v="409179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5385.149999999"/>
    <n v="12275385.109999999"/>
    <n v="24550770.259999998"/>
  </r>
  <r>
    <n v="28082000"/>
    <x v="0"/>
    <x v="0"/>
    <x v="0"/>
    <s v="USD"/>
    <x v="0"/>
    <s v="Gobierno General"/>
    <s v="Gobierno Central "/>
    <s v="PGE"/>
    <s v="Préstamos"/>
    <x v="0"/>
    <x v="0"/>
    <x v="0"/>
    <x v="0"/>
    <s v="BANCO OF CHINA CAÑAR"/>
    <s v="BANCO OF CHINA CAÑAR"/>
    <s v="BANCO OF CHINA"/>
    <n v="74720147.930000007"/>
    <n v="0"/>
    <n v="0"/>
    <n v="0"/>
    <n v="0"/>
    <n v="0"/>
    <n v="0"/>
    <n v="0"/>
    <n v="74720147.930000007"/>
    <d v="2013-07-31T00:00:00"/>
    <d v="2027-07-31T00:00:00"/>
    <n v="298880591.93000001"/>
    <n v="298880591.93000001"/>
    <n v="2.4166666666666665"/>
    <n v="14"/>
    <n v="9.0160000000000004E-2"/>
    <s v="SOFR 6 MESES"/>
    <n v="3.5000000000000003E-2"/>
    <n v="2.33"/>
    <n v="14"/>
    <n v="9.0160000000000004E-2"/>
    <s v="Convenios Originales (Bancos)"/>
    <x v="0"/>
    <n v="14944029.6"/>
    <n v="29888059.199999999"/>
    <n v="29888059.1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32088.799999997"/>
    <n v="29888059.129999999"/>
    <n v="74720147.929999992"/>
  </r>
  <r>
    <n v="28089000"/>
    <x v="0"/>
    <x v="0"/>
    <x v="0"/>
    <s v="USD"/>
    <x v="0"/>
    <s v="Gobierno General"/>
    <s v="Gobierno Central "/>
    <s v="PGE"/>
    <s v="Préstamos"/>
    <x v="0"/>
    <x v="0"/>
    <x v="0"/>
    <x v="0"/>
    <s v="BANK OF CHINA 10CARR"/>
    <s v="BANK OF CHINA 10CARR"/>
    <s v="BANCO OF CHINA"/>
    <n v="93406291.709999993"/>
    <n v="0"/>
    <n v="0"/>
    <n v="0"/>
    <n v="0"/>
    <n v="0"/>
    <n v="0"/>
    <n v="0"/>
    <n v="93406291.709999993"/>
    <d v="2014-11-24T00:00:00"/>
    <d v="2027-11-27T00:00:00"/>
    <n v="311964433.63"/>
    <n v="311964433.63"/>
    <n v="2.7416666666666667"/>
    <n v="13.008333333333333"/>
    <n v="9.2520000000000005E-2"/>
    <s v="SOFR 6 MESES"/>
    <n v="3.5000000000000003E-2"/>
    <n v="2.66"/>
    <n v="13.01"/>
    <n v="9.2520000000000005E-2"/>
    <s v="Convenios Originales (Bancos)"/>
    <x v="0"/>
    <n v="31135430.539999999"/>
    <n v="31135430.539999999"/>
    <n v="31135430.4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70861.079999998"/>
    <n v="31135430.449999999"/>
    <n v="93406291.530000001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x v="1"/>
    <s v="BEI"/>
    <s v="BEI"/>
    <s v="BEI"/>
    <n v="81023099.810000002"/>
    <n v="0"/>
    <n v="333333.33"/>
    <n v="125125"/>
    <n v="0"/>
    <n v="0"/>
    <n v="0"/>
    <n v="0"/>
    <n v="80689766.480000004"/>
    <d v="2015-07-29T00:00:00"/>
    <d v="2037-04-21T00:00:00"/>
    <n v="102500000"/>
    <n v="102500000"/>
    <n v="12.141666666666667"/>
    <n v="21.727777777777778"/>
    <n v="3.0030000000000001E-2"/>
    <s v="FIJA"/>
    <n v="0"/>
    <n v="12.06"/>
    <n v="21.73"/>
    <n v="3.0030000000000001E-2"/>
    <s v="Convenios Originales (Bancos)"/>
    <x v="1"/>
    <n v="5833018.1500000004"/>
    <n v="6616351.4800000004"/>
    <n v="6616351.4800000004"/>
    <n v="6616351.4800000004"/>
    <n v="6616351.4800000004"/>
    <n v="6816351.4800000004"/>
    <n v="6816351.4800000004"/>
    <n v="6816351.4800000004"/>
    <n v="6816351.4800000004"/>
    <n v="6816351.4800000004"/>
    <n v="6816351.4800000004"/>
    <n v="5559900"/>
    <n v="533333.53"/>
    <n v="200000"/>
    <n v="200000"/>
    <n v="200000"/>
    <n v="200000"/>
    <n v="200000"/>
    <n v="200000"/>
    <n v="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9369.630000001"/>
    <n v="68240396.850000009"/>
    <n v="80689766.480000004"/>
  </r>
  <r>
    <n v="28091000"/>
    <x v="0"/>
    <x v="0"/>
    <x v="0"/>
    <s v="USD"/>
    <x v="0"/>
    <s v="Gobierno General"/>
    <s v="Gobierno Central "/>
    <s v="PGE"/>
    <s v="Préstamos"/>
    <x v="1"/>
    <x v="0"/>
    <x v="0"/>
    <x v="1"/>
    <s v="BEI"/>
    <s v="BEI"/>
    <s v="BEI"/>
    <n v="26671717.170000002"/>
    <n v="0"/>
    <n v="0"/>
    <n v="0"/>
    <n v="0"/>
    <n v="0"/>
    <n v="0"/>
    <n v="0"/>
    <n v="26671717.170000002"/>
    <d v="2014-12-01T00:00:00"/>
    <d v="2035-12-03T00:00:00"/>
    <n v="124800000"/>
    <n v="34434211.609999999"/>
    <n v="10.758333333333333"/>
    <n v="21.005555555555556"/>
    <n v="6.8597099999999994E-2"/>
    <s v="SOFR 6 MESES"/>
    <n v="1.12926E-2"/>
    <n v="10.68"/>
    <n v="21.01"/>
    <n v="6.8597099999999994E-2"/>
    <s v="Convenios Originales (Bancos)"/>
    <x v="1"/>
    <n v="2295614.1"/>
    <n v="2295614.1"/>
    <n v="2295614.1"/>
    <n v="2295614.1"/>
    <n v="2295614.1"/>
    <n v="2295614.1"/>
    <n v="2295614.1"/>
    <n v="2295614.1"/>
    <n v="2295614.1"/>
    <n v="2295614.1"/>
    <n v="2295614.16"/>
    <n v="141996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1228.2"/>
    <n v="22080488.920000002"/>
    <n v="26671717.120000001"/>
  </r>
  <r>
    <n v="28080001"/>
    <x v="0"/>
    <x v="0"/>
    <x v="0"/>
    <s v="USD"/>
    <x v="0"/>
    <s v="Gobierno General"/>
    <s v="Gobierno Central "/>
    <s v="PGE"/>
    <s v="Préstamos"/>
    <x v="1"/>
    <x v="0"/>
    <x v="0"/>
    <x v="1"/>
    <s v="BEI METRO QUITO B"/>
    <s v="BEI METRO QUITO B"/>
    <s v="BEI"/>
    <n v="39736800.009999998"/>
    <n v="0"/>
    <n v="0"/>
    <n v="0"/>
    <n v="0"/>
    <n v="0"/>
    <n v="0"/>
    <n v="0"/>
    <n v="39736800.009999998"/>
    <d v="2012-11-28T00:00:00"/>
    <d v="2038-06-26T00:00:00"/>
    <n v="44152000"/>
    <n v="44152000"/>
    <n v="13.322222222222223"/>
    <n v="25.577777777777779"/>
    <n v="3.4299999999999997E-2"/>
    <s v="FIJA"/>
    <n v="0"/>
    <n v="13.24"/>
    <n v="25.58"/>
    <n v="3.4299999999999997E-2"/>
    <s v="Convenios Originales (Bancos)"/>
    <x v="1"/>
    <n v="2943466.66"/>
    <n v="2943466.66"/>
    <n v="2943466.66"/>
    <n v="2943466.66"/>
    <n v="2943466.66"/>
    <n v="2943466.66"/>
    <n v="2943466.66"/>
    <n v="2943466.66"/>
    <n v="2943466.66"/>
    <n v="2943466.66"/>
    <n v="2943466.66"/>
    <n v="2943466.66"/>
    <n v="2943466.66"/>
    <n v="147173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6933.3200000003"/>
    <n v="33849866.690000005"/>
    <n v="39736800.010000005"/>
  </r>
  <r>
    <n v="28101000"/>
    <x v="0"/>
    <x v="0"/>
    <x v="0"/>
    <s v="USD"/>
    <x v="0"/>
    <s v="Gobierno General"/>
    <s v="Gobierno Central "/>
    <s v="PGE"/>
    <s v="Préstamos"/>
    <x v="1"/>
    <x v="0"/>
    <x v="0"/>
    <x v="1"/>
    <s v="BEI USD 72.9 M"/>
    <s v="BEI USD 72.9 M"/>
    <s v="BEI"/>
    <n v="10421000"/>
    <n v="0"/>
    <n v="0"/>
    <n v="0"/>
    <n v="48631.63"/>
    <n v="0"/>
    <n v="0"/>
    <n v="0"/>
    <n v="10421000"/>
    <d v="2016-12-28T00:00:00"/>
    <d v="2039-11-29T00:00:00"/>
    <n v="72947000"/>
    <n v="72947000"/>
    <n v="14.747222222222222"/>
    <n v="22.919444444444444"/>
    <n v="2.2200000000000001E-2"/>
    <s v="FIJA"/>
    <n v="0"/>
    <n v="14.66"/>
    <n v="22.92"/>
    <n v="2.2200000000000001E-2"/>
    <s v="Convenios Originales (Bancos)"/>
    <x v="1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9466.68"/>
    <n v="9031533.3199999984"/>
    <n v="10420999.999999998"/>
  </r>
  <r>
    <n v="28099000"/>
    <x v="0"/>
    <x v="0"/>
    <x v="0"/>
    <s v="USD"/>
    <x v="0"/>
    <s v="Gobierno General"/>
    <s v="Gobierno Central "/>
    <s v="PGE"/>
    <s v="Préstamos"/>
    <x v="1"/>
    <x v="0"/>
    <x v="0"/>
    <x v="1"/>
    <s v="BEI USD.175.0 M."/>
    <s v="BEI USD.175.0 M."/>
    <s v="BEI"/>
    <n v="149218750"/>
    <n v="0"/>
    <n v="656250"/>
    <n v="352570.31"/>
    <n v="0"/>
    <n v="0"/>
    <n v="0"/>
    <n v="0"/>
    <n v="148562500"/>
    <d v="2016-11-14T00:00:00"/>
    <d v="2042-04-21T00:00:00"/>
    <n v="175000000"/>
    <n v="152500000"/>
    <n v="17.141666666666666"/>
    <n v="25.43611111111111"/>
    <n v="4.598E-2"/>
    <s v="FIJA"/>
    <n v="0"/>
    <n v="17.059999999999999"/>
    <n v="25.44"/>
    <n v="4.598E-2"/>
    <s v="Convenios Originales (Bancos)"/>
    <x v="1"/>
    <n v="656250"/>
    <n v="1312500"/>
    <n v="2625000"/>
    <n v="2625000"/>
    <n v="7625000"/>
    <n v="7625000"/>
    <n v="7625000"/>
    <n v="7625000"/>
    <n v="7625000"/>
    <n v="7625000"/>
    <n v="7625000"/>
    <n v="7625000"/>
    <n v="7625000"/>
    <n v="7625000"/>
    <n v="7625000"/>
    <n v="7625000"/>
    <n v="7625000"/>
    <n v="6968750"/>
    <n v="6312500"/>
    <n v="6312500"/>
    <n v="6312500"/>
    <n v="6312500"/>
    <n v="5000000"/>
    <n v="5000000"/>
    <n v="0"/>
    <n v="0"/>
    <n v="0"/>
    <n v="0"/>
    <n v="0"/>
    <n v="0"/>
    <n v="0"/>
    <n v="0"/>
    <n v="0"/>
    <n v="0"/>
    <n v="0"/>
    <n v="0"/>
    <n v="0"/>
    <n v="0"/>
    <n v="0"/>
    <n v="1968750"/>
    <n v="146593750"/>
    <n v="148562500"/>
  </r>
  <r>
    <n v="28080000"/>
    <x v="0"/>
    <x v="0"/>
    <x v="0"/>
    <s v="USD"/>
    <x v="0"/>
    <s v="Gobierno General"/>
    <s v="Gobierno Central "/>
    <s v="PGE"/>
    <s v="Préstamos"/>
    <x v="1"/>
    <x v="0"/>
    <x v="0"/>
    <x v="1"/>
    <s v="BEI. EUR 240.0M"/>
    <s v="BEI. EUR 240.0M"/>
    <s v="BEI"/>
    <n v="205117868.03999999"/>
    <n v="0"/>
    <n v="0"/>
    <n v="0"/>
    <n v="0"/>
    <n v="0"/>
    <n v="0"/>
    <n v="0"/>
    <n v="205117868.03999999"/>
    <d v="2012-11-28T00:00:00"/>
    <d v="2038-02-13T00:00:00"/>
    <n v="259280000"/>
    <n v="259280000"/>
    <n v="12.952777777777778"/>
    <n v="25.208333333333332"/>
    <n v="3.304E-2"/>
    <s v="FIJA"/>
    <n v="0"/>
    <n v="12.87"/>
    <n v="25.21"/>
    <n v="3.304E-2"/>
    <s v="Convenios Originales (Bancos)"/>
    <x v="1"/>
    <n v="13540532.99"/>
    <n v="17285333.32"/>
    <n v="17285333.32"/>
    <n v="17285333.32"/>
    <n v="17285333.32"/>
    <n v="17285333.32"/>
    <n v="17285333.32"/>
    <n v="17285333.32"/>
    <n v="17285333.32"/>
    <n v="17285333.32"/>
    <n v="17285333.420000002"/>
    <n v="7489600.6600000001"/>
    <n v="7489600.6600000001"/>
    <n v="374480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25866.310000002"/>
    <n v="174292001.72999996"/>
    <n v="205117868.03999996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x v="1"/>
    <s v="BEI ETAPA CUENCA"/>
    <s v="BEI ETAPA CUENCA"/>
    <s v="BEI"/>
    <n v="0"/>
    <n v="0"/>
    <n v="0"/>
    <n v="0"/>
    <n v="0"/>
    <n v="0"/>
    <n v="0"/>
    <n v="0"/>
    <n v="0"/>
    <d v="2020-01-24T00:00:00"/>
    <d v="2041-01-22T00:00:00"/>
    <n v="34100000"/>
    <n v="34100000"/>
    <n v="15.894444444444444"/>
    <n v="20.994444444444444"/>
    <n v="2.7220000000000001E-2"/>
    <s v="FIJA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x v="1"/>
    <s v="BEI MUN PORTOVIEJO"/>
    <s v="BEI MUN PORTOVIEJO"/>
    <s v="BEI"/>
    <n v="19241427.329999998"/>
    <n v="0"/>
    <n v="0"/>
    <n v="0"/>
    <n v="51894.485999999997"/>
    <n v="0"/>
    <n v="0"/>
    <n v="0"/>
    <n v="19241427.329999998"/>
    <d v="2020-11-30T00:00:00"/>
    <d v="2040-10-20T00:00:00"/>
    <n v="59885000"/>
    <n v="59885000"/>
    <n v="15.638888888888889"/>
    <n v="19.888888888888889"/>
    <n v="4.8090000000000001E-2"/>
    <s v="FIJA"/>
    <n v="0"/>
    <n v="15.56"/>
    <n v="19.89"/>
    <n v="4.8090000000000001E-2"/>
    <s v="Convenios Originales (Bancos)"/>
    <x v="1"/>
    <n v="0"/>
    <n v="0"/>
    <n v="0"/>
    <n v="0"/>
    <n v="0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0"/>
    <n v="0"/>
    <n v="0"/>
    <n v="0"/>
    <n v="0"/>
    <n v="0"/>
    <n v="0"/>
    <n v="0"/>
    <n v="0"/>
    <n v="0"/>
    <n v="0"/>
    <n v="0"/>
    <n v="0"/>
    <n v="0"/>
    <n v="0"/>
    <n v="0"/>
    <n v="19241427.299999993"/>
    <n v="19241427.299999993"/>
  </r>
  <r>
    <n v="28105000"/>
    <x v="0"/>
    <x v="0"/>
    <x v="0"/>
    <s v="CHF"/>
    <x v="0"/>
    <s v="Gobierno General"/>
    <s v="Gobierno Central "/>
    <s v="PGE"/>
    <s v="Préstamos"/>
    <x v="2"/>
    <x v="0"/>
    <x v="0"/>
    <x v="1"/>
    <s v="CREDIT SUISSE CHF100"/>
    <s v="CREDIT SUISSE CHF100"/>
    <s v="CREDIT SUISSE"/>
    <n v="16956816"/>
    <n v="0"/>
    <n v="0"/>
    <n v="0"/>
    <n v="0"/>
    <n v="1272508.4999999967"/>
    <n v="0"/>
    <n v="0"/>
    <n v="18229324.5"/>
    <d v="2018-09-26T00:00:00"/>
    <d v="2025-09-27T00:00:00"/>
    <n v="110345000"/>
    <n v="110345000"/>
    <n v="0.57499999999999996"/>
    <n v="7.0027777777777782"/>
    <n v="9.9632700000000005E-2"/>
    <s v="SOFR 3 MESES"/>
    <n v="0"/>
    <n v="0.49"/>
    <n v="7"/>
    <n v="9.9632700000000005E-2"/>
    <s v="Convenios Originales (Bancos)"/>
    <x v="2"/>
    <n v="1822932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29324.5"/>
    <n v="0"/>
    <n v="18229324.5"/>
  </r>
  <r>
    <n v="28092000"/>
    <x v="0"/>
    <x v="0"/>
    <x v="0"/>
    <s v="USD"/>
    <x v="0"/>
    <s v="Gobierno General"/>
    <s v="Gobierno Central "/>
    <s v="PGE"/>
    <s v="Préstamos"/>
    <x v="3"/>
    <x v="0"/>
    <x v="0"/>
    <x v="1"/>
    <s v="DEUTSCHE USD.88.0M"/>
    <s v="DEUTSCHE USD.88.0M"/>
    <s v="DEUTSCHE BANK ESPAÑA"/>
    <n v="14818121.75"/>
    <n v="0"/>
    <n v="0"/>
    <n v="0"/>
    <n v="0"/>
    <n v="0"/>
    <n v="0"/>
    <n v="0"/>
    <n v="14818121.75"/>
    <d v="2015-02-26T00:00:00"/>
    <d v="2026-03-30T00:00:00"/>
    <n v="88000000"/>
    <n v="88000000"/>
    <n v="1.0833333333333333"/>
    <n v="11.094444444444445"/>
    <n v="7.45918E-2"/>
    <s v="SOFR 6 MESES"/>
    <n v="2.75E-2"/>
    <n v="1"/>
    <n v="11.09"/>
    <n v="7.45918E-2"/>
    <s v="Convenios Originales (Bancos)"/>
    <x v="3"/>
    <n v="7409060.8799999999"/>
    <n v="7409060.87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18121.76"/>
    <n v="0"/>
    <n v="14818121.76"/>
  </r>
  <r>
    <n v="28090000"/>
    <x v="0"/>
    <x v="0"/>
    <x v="0"/>
    <s v="EUR"/>
    <x v="0"/>
    <s v="Gobierno General"/>
    <s v="Gobierno Central "/>
    <s v="PGE"/>
    <s v="Préstamos"/>
    <x v="4"/>
    <x v="0"/>
    <x v="0"/>
    <x v="1"/>
    <s v="UNICREDIT BANK 6.0 M"/>
    <s v="UNICREDIT BANK 6.0 M"/>
    <s v="UNICREDIT"/>
    <n v="3757310.5580000002"/>
    <n v="0"/>
    <n v="0"/>
    <n v="0"/>
    <n v="0"/>
    <n v="185842.10700000037"/>
    <n v="0"/>
    <n v="0"/>
    <n v="3943152.665"/>
    <d v="2014-11-12T00:00:00"/>
    <d v="2030-08-19T00:00:00"/>
    <n v="6610200"/>
    <n v="6610200"/>
    <n v="5.4694444444444441"/>
    <n v="15.769444444444444"/>
    <n v="0"/>
    <s v="SIN TASA"/>
    <n v="0"/>
    <n v="5.39"/>
    <n v="15.77"/>
    <n v="0"/>
    <s v="Convenios Originales (Bancos)"/>
    <x v="4"/>
    <n v="358468.41700000002"/>
    <n v="716936.83400000003"/>
    <n v="716936.83400000003"/>
    <n v="716936.83400000003"/>
    <n v="716936.83400000003"/>
    <n v="716936.912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5405.2510000002"/>
    <n v="2867747.415"/>
    <n v="3943152.6660000002"/>
  </r>
  <r>
    <n v="28087000"/>
    <x v="0"/>
    <x v="0"/>
    <x v="0"/>
    <s v="EUR"/>
    <x v="0"/>
    <s v="Gobierno General"/>
    <s v="Gobierno Central "/>
    <s v="PGE"/>
    <s v="Préstamos"/>
    <x v="4"/>
    <x v="0"/>
    <x v="0"/>
    <x v="1"/>
    <s v="UNICREDIT EUR.12.9"/>
    <s v="UNICREDIT EUR.12.9"/>
    <s v="UNICREDIT"/>
    <n v="8134027.2050000001"/>
    <n v="0"/>
    <n v="0"/>
    <n v="0"/>
    <n v="0"/>
    <n v="402320.94999999792"/>
    <n v="0"/>
    <n v="0"/>
    <n v="8536348.1549999993"/>
    <d v="2014-09-25T00:00:00"/>
    <d v="2030-09-30T00:00:00"/>
    <n v="15401850.842"/>
    <n v="15401850.842"/>
    <n v="5.583333333333333"/>
    <n v="16.013888888888889"/>
    <n v="0"/>
    <s v="SIN TASA"/>
    <n v="0"/>
    <n v="5.5"/>
    <n v="16.010000000000002"/>
    <n v="0"/>
    <s v="Convenios Originales (Bancos)"/>
    <x v="4"/>
    <n v="776031.64199999999"/>
    <n v="1552063.284"/>
    <n v="1552063.2830000001"/>
    <n v="1552063.2830000001"/>
    <n v="1552063.2830000001"/>
    <n v="1552063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8094.926"/>
    <n v="6208253.2290000003"/>
    <n v="8536348.1550000012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x v="2"/>
    <s v="AFD CEC 1010 01R"/>
    <s v="AFD CEC 1010 01R"/>
    <s v="AFD"/>
    <n v="44333303.369999997"/>
    <n v="0"/>
    <n v="0"/>
    <n v="0"/>
    <n v="0"/>
    <n v="0"/>
    <n v="0"/>
    <n v="0"/>
    <n v="44333303.369999997"/>
    <d v="2017-06-22T00:00:00"/>
    <d v="2036-12-01T00:00:00"/>
    <n v="70000000"/>
    <n v="70000000"/>
    <n v="11.752777777777778"/>
    <n v="19.441666666666666"/>
    <n v="7.3499999999999996E-2"/>
    <s v="FIJA"/>
    <n v="0"/>
    <n v="11.67"/>
    <n v="19.440000000000001"/>
    <n v="7.3499999999999996E-2"/>
    <s v="Convenios Originales (Gobiernos)"/>
    <x v="5"/>
    <n v="4666666.66"/>
    <n v="4666666.66"/>
    <n v="4666666.66"/>
    <n v="4666666.66"/>
    <n v="4666666.66"/>
    <n v="4666666.66"/>
    <n v="4666666.66"/>
    <n v="4666666.66"/>
    <n v="4666666.66"/>
    <n v="2333303.43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3333.3200000003"/>
    <n v="34999970.050000004"/>
    <n v="44333303.370000005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x v="2"/>
    <s v="AFD CEC1019 01A"/>
    <s v="AFD CEC1019 01A"/>
    <s v="AFD"/>
    <n v="58305828.93"/>
    <n v="0"/>
    <n v="0"/>
    <n v="0"/>
    <n v="0"/>
    <n v="0"/>
    <n v="0"/>
    <n v="0"/>
    <n v="58305828.93"/>
    <d v="2019-08-28T00:00:00"/>
    <d v="2039-01-31T00:00:00"/>
    <n v="84000000"/>
    <n v="84000000"/>
    <n v="13.916666666666666"/>
    <n v="19.425000000000001"/>
    <n v="2.6700000000000002E-2"/>
    <s v="FIJA"/>
    <n v="0"/>
    <n v="13.83"/>
    <n v="19.420000000000002"/>
    <n v="2.6700000000000002E-2"/>
    <s v="Convenios Originales (Gobiernos)"/>
    <x v="5"/>
    <n v="2010545.82"/>
    <n v="4021091.64"/>
    <n v="4021091.64"/>
    <n v="4021091.64"/>
    <n v="4021091.64"/>
    <n v="4021091.64"/>
    <n v="4021091.64"/>
    <n v="4021091.64"/>
    <n v="4021091.64"/>
    <n v="4021091.64"/>
    <n v="4021091.64"/>
    <n v="4021091.64"/>
    <n v="4021091.64"/>
    <n v="4021091.64"/>
    <n v="4021091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31637.46"/>
    <n v="52274191.32"/>
    <n v="58305828.780000001"/>
  </r>
  <r>
    <n v="23179000"/>
    <x v="0"/>
    <x v="0"/>
    <x v="0"/>
    <s v="USD"/>
    <x v="0"/>
    <s v="Gobierno General"/>
    <s v="Gobierno Central "/>
    <s v="PGE"/>
    <s v="Préstamos"/>
    <x v="5"/>
    <x v="0"/>
    <x v="1"/>
    <x v="2"/>
    <s v="AFD CEC 1005 01 V"/>
    <s v="AFD CEC 1005 01 V"/>
    <s v="AFD"/>
    <n v="70000000.003000006"/>
    <n v="0"/>
    <n v="0"/>
    <n v="0"/>
    <n v="0"/>
    <n v="0"/>
    <n v="0"/>
    <n v="0"/>
    <n v="70000000.003000006"/>
    <d v="2015-07-30T00:00:00"/>
    <d v="2035-05-31T00:00:00"/>
    <n v="100000000"/>
    <n v="100000000"/>
    <n v="10.25"/>
    <n v="19.833333333333332"/>
    <n v="4.2200000000000001E-2"/>
    <s v="Libid 6 Meses"/>
    <n v="0"/>
    <n v="10.17"/>
    <n v="19.829999999999998"/>
    <n v="4.2200000000000001E-2"/>
    <s v="Convenios Originales (Gobiernos)"/>
    <x v="5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3333333.33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3333.332"/>
    <n v="56666666.660999998"/>
    <n v="69999999.993000001"/>
  </r>
  <r>
    <n v="23180000"/>
    <x v="0"/>
    <x v="0"/>
    <x v="0"/>
    <s v="USD"/>
    <x v="0"/>
    <s v="Gobierno General"/>
    <s v="Gobierno Central "/>
    <s v="PGE"/>
    <s v="Préstamos"/>
    <x v="5"/>
    <x v="0"/>
    <x v="1"/>
    <x v="2"/>
    <s v="AFD CEC 1006 02 X"/>
    <s v="AFD CEC 1006 02 X"/>
    <s v="AFD"/>
    <n v="75973333.420000002"/>
    <n v="0"/>
    <n v="0"/>
    <n v="0"/>
    <n v="0"/>
    <n v="0"/>
    <n v="0"/>
    <n v="0"/>
    <n v="75973333.420000002"/>
    <d v="2015-12-04T00:00:00"/>
    <d v="2035-12-01T00:00:00"/>
    <n v="100000000"/>
    <n v="100000000"/>
    <n v="10.752777777777778"/>
    <n v="19.991666666666667"/>
    <n v="6.8199999999999997E-2"/>
    <s v="Sofr 6M (última tasa reportada)"/>
    <n v="0"/>
    <n v="10.67"/>
    <n v="19.989999999999998"/>
    <n v="6.8199999999999997E-2"/>
    <s v="Convenios Originales (Gobiernos)"/>
    <x v="5"/>
    <n v="6906666.6399999997"/>
    <n v="6906666.6399999997"/>
    <n v="6906666.6399999997"/>
    <n v="6906666.6399999997"/>
    <n v="6906666.6399999997"/>
    <n v="6906666.6399999997"/>
    <n v="6906666.6399999997"/>
    <n v="6906666.6399999997"/>
    <n v="6906666.6399999997"/>
    <n v="6906666.6399999997"/>
    <n v="6906666.8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13333.279999999"/>
    <n v="62159999.959999993"/>
    <n v="75973333.239999995"/>
  </r>
  <r>
    <n v="23190000"/>
    <x v="0"/>
    <x v="0"/>
    <x v="0"/>
    <s v="USD"/>
    <x v="0"/>
    <s v="Gobierno General"/>
    <s v="Gobierno Central "/>
    <s v="PGE"/>
    <s v="Préstamos"/>
    <x v="5"/>
    <x v="0"/>
    <x v="1"/>
    <x v="2"/>
    <s v="AFD CEC 1008"/>
    <s v="AFD CEC 1008"/>
    <s v="AFD"/>
    <n v="2431212.5699999998"/>
    <n v="0"/>
    <n v="0"/>
    <n v="0"/>
    <n v="0"/>
    <n v="0"/>
    <n v="0"/>
    <n v="0"/>
    <n v="2431212.5699999998"/>
    <d v="2017-04-01T00:00:00"/>
    <d v="2036-12-30T00:00:00"/>
    <n v="75000000"/>
    <n v="3104381.84"/>
    <n v="11.833333333333334"/>
    <n v="19.747222222222224"/>
    <n v="4.6600000000000003E-2"/>
    <s v="Libid 6 Meses"/>
    <n v="0"/>
    <n v="11.75"/>
    <n v="19.75"/>
    <n v="4.6600000000000003E-2"/>
    <s v="Convenios Originales (Gobiernos)"/>
    <x v="5"/>
    <n v="202601.04"/>
    <n v="202601.04"/>
    <n v="202601.04"/>
    <n v="202601.04"/>
    <n v="202601.04"/>
    <n v="202601.04"/>
    <n v="202601.04"/>
    <n v="202601.04"/>
    <n v="202601.04"/>
    <n v="202601.04"/>
    <n v="202601.04"/>
    <n v="20260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202.08"/>
    <n v="2026010.4000000001"/>
    <n v="2431212.48"/>
  </r>
  <r>
    <n v="23193000"/>
    <x v="0"/>
    <x v="0"/>
    <x v="0"/>
    <s v="USD"/>
    <x v="0"/>
    <s v="Gobierno General"/>
    <s v="Gobierno Central "/>
    <s v="PGE"/>
    <s v="Préstamos"/>
    <x v="5"/>
    <x v="0"/>
    <x v="1"/>
    <x v="2"/>
    <s v="AFD CEC 1012 01"/>
    <s v="AFD CEC 1012 01"/>
    <s v="AFD"/>
    <n v="42060000.042000003"/>
    <n v="0"/>
    <n v="0"/>
    <n v="0"/>
    <n v="0"/>
    <n v="0"/>
    <n v="0"/>
    <n v="0"/>
    <n v="42060000.042000003"/>
    <d v="2017-08-11T00:00:00"/>
    <d v="2036-12-01T00:00:00"/>
    <n v="65000000"/>
    <n v="65000000"/>
    <n v="11.752777777777778"/>
    <n v="19.305555555555557"/>
    <n v="2.6499999999999999E-2"/>
    <s v="FIJA "/>
    <n v="0"/>
    <n v="11.67"/>
    <n v="19.309999999999999"/>
    <n v="2.6499999999999999E-2"/>
    <s v="Convenios Originales (Gobiernos)"/>
    <x v="5"/>
    <n v="3504999.986"/>
    <n v="3504999.986"/>
    <n v="3504999.986"/>
    <n v="3504999.986"/>
    <n v="3504999.986"/>
    <n v="3504999.986"/>
    <n v="3504999.986"/>
    <n v="3504999.986"/>
    <n v="3504999.986"/>
    <n v="3504999.986"/>
    <n v="3504999.986"/>
    <n v="3505000.18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9999.9720000001"/>
    <n v="35050000.060000002"/>
    <n v="42060000.032000005"/>
  </r>
  <r>
    <n v="23195000"/>
    <x v="0"/>
    <x v="0"/>
    <x v="0"/>
    <s v="USD"/>
    <x v="0"/>
    <s v="Gobierno General"/>
    <s v="Gobierno Central "/>
    <s v="PGE"/>
    <s v="Préstamos"/>
    <x v="5"/>
    <x v="0"/>
    <x v="1"/>
    <x v="2"/>
    <s v="AFD CEC 1012 02U"/>
    <s v="AFD CEC 1012 02U"/>
    <s v="AFD"/>
    <n v="25083333.350000001"/>
    <n v="0"/>
    <n v="0"/>
    <n v="0"/>
    <n v="0"/>
    <n v="0"/>
    <n v="0"/>
    <n v="0"/>
    <n v="25083333.350000001"/>
    <d v="2017-12-20T00:00:00"/>
    <d v="2037-06-01T00:00:00"/>
    <n v="35000000"/>
    <n v="30100000"/>
    <n v="12.252777777777778"/>
    <n v="19.447222222222223"/>
    <n v="3.9E-2"/>
    <s v="FIJA "/>
    <n v="0"/>
    <n v="12.17"/>
    <n v="19.45"/>
    <n v="3.9E-2"/>
    <s v="Convenios Originales (Gobiernos)"/>
    <x v="5"/>
    <n v="2006666.66"/>
    <n v="2006666.66"/>
    <n v="2006666.66"/>
    <n v="2006666.66"/>
    <n v="2006666.66"/>
    <n v="2006666.66"/>
    <n v="2006666.66"/>
    <n v="2006666.66"/>
    <n v="2006666.66"/>
    <n v="2006666.66"/>
    <n v="2006666.66"/>
    <n v="2006666.66"/>
    <n v="100333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3333.32"/>
    <n v="21070000.039999999"/>
    <n v="25083333.359999999"/>
  </r>
  <r>
    <n v="23199000"/>
    <x v="0"/>
    <x v="0"/>
    <x v="0"/>
    <s v="USD"/>
    <x v="0"/>
    <s v="Gobierno General"/>
    <s v="Gobierno Central "/>
    <s v="PGE"/>
    <s v="Préstamos"/>
    <x v="5"/>
    <x v="0"/>
    <x v="1"/>
    <x v="2"/>
    <s v="AFD CEC 1031 01U"/>
    <s v="AFD CEC 1031 01U"/>
    <s v="AFD"/>
    <n v="77333333.329999998"/>
    <n v="0"/>
    <n v="0"/>
    <n v="0"/>
    <n v="0"/>
    <n v="0"/>
    <n v="0"/>
    <n v="0"/>
    <n v="77333333.329999998"/>
    <d v="2019-11-22T00:00:00"/>
    <d v="2039-07-31T00:00:00"/>
    <n v="80000000"/>
    <n v="80000000"/>
    <n v="14.416666666666666"/>
    <n v="19.691666666666666"/>
    <n v="3.5099999999999999E-2"/>
    <s v="FIJA"/>
    <n v="0"/>
    <n v="14.33"/>
    <n v="19.690000000000001"/>
    <n v="3.5099999999999999E-2"/>
    <s v="Convenios Originales (Gobiernos)"/>
    <x v="5"/>
    <n v="2666666.67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000.0099999998"/>
    <n v="69333333.420000017"/>
    <n v="77333333.430000022"/>
  </r>
  <r>
    <n v="23202000"/>
    <x v="0"/>
    <x v="0"/>
    <x v="0"/>
    <s v="USD"/>
    <x v="0"/>
    <s v="Gobierno General"/>
    <s v="Gobierno Central "/>
    <s v="PGE"/>
    <s v="Préstamos"/>
    <x v="5"/>
    <x v="0"/>
    <x v="1"/>
    <x v="2"/>
    <s v="AFD CEC 1034 01X"/>
    <s v="AFD CEC 1034 01X"/>
    <s v="AFD"/>
    <n v="150000000"/>
    <n v="0"/>
    <n v="0"/>
    <n v="0"/>
    <n v="0"/>
    <n v="0"/>
    <n v="0"/>
    <n v="0"/>
    <n v="150000000"/>
    <d v="2019-12-10T00:00:00"/>
    <d v="2040-01-31T00:00:00"/>
    <n v="150000000"/>
    <n v="150000000"/>
    <n v="14.916666666666666"/>
    <n v="20.141666666666666"/>
    <n v="2.76E-2"/>
    <s v="FIJA "/>
    <n v="0"/>
    <n v="14.83"/>
    <n v="20.14"/>
    <n v="2.76E-2"/>
    <s v="Convenios Originales (Gobiernos)"/>
    <x v="5"/>
    <n v="5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135000000"/>
    <n v="150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x v="2"/>
    <s v="AFD. USD.114.3"/>
    <s v="AFD. USD.114.3"/>
    <s v="AFD"/>
    <n v="95276119.829999998"/>
    <n v="0"/>
    <n v="0"/>
    <n v="0"/>
    <n v="0"/>
    <n v="0"/>
    <n v="0"/>
    <n v="0"/>
    <n v="95276119.829999998"/>
    <d v="2017-08-04T00:00:00"/>
    <d v="2037-05-31T00:00:00"/>
    <n v="114331343.78"/>
    <n v="114331343.78"/>
    <n v="12.25"/>
    <n v="19.824999999999999"/>
    <n v="6.6400000000000001E-2"/>
    <s v="FIJA"/>
    <n v="0"/>
    <n v="12.17"/>
    <n v="19.82"/>
    <n v="6.6400000000000001E-2"/>
    <s v="Convenios Originales (Gobiernos)"/>
    <x v="5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381104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44179.16"/>
    <n v="80031940.590000004"/>
    <n v="95276119.75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x v="0"/>
    <s v="CDB USDS 200.0 M"/>
    <s v="CDB USDS 200.0 M"/>
    <s v="BANCO DESA CHINA"/>
    <n v="35669877.490000002"/>
    <n v="0"/>
    <n v="17834938.739999998"/>
    <n v="1168931.6100000001"/>
    <n v="0"/>
    <n v="0"/>
    <n v="0"/>
    <n v="0"/>
    <n v="17834938.75"/>
    <d v="2017-10-20T00:00:00"/>
    <d v="2026-04-20T00:00:00"/>
    <n v="200000000"/>
    <n v="198269387.41"/>
    <n v="1.1388888888888888"/>
    <n v="8.5"/>
    <n v="6.5000000000000002E-2"/>
    <s v="FIJA"/>
    <n v="0"/>
    <n v="1.06"/>
    <n v="8.5"/>
    <n v="6.5000000000000002E-2"/>
    <s v="Convenios Originales (Gobiernos)"/>
    <x v="6"/>
    <n v="17834938.7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34938.739999998"/>
    <n v="0"/>
    <n v="17834938.739999998"/>
  </r>
  <r>
    <n v="23197000"/>
    <x v="0"/>
    <x v="0"/>
    <x v="0"/>
    <s v="USD"/>
    <x v="0"/>
    <s v="Gobierno General"/>
    <s v="Gobierno Central "/>
    <s v="PGE"/>
    <s v="Préstamos"/>
    <x v="6"/>
    <x v="7"/>
    <x v="1"/>
    <x v="0"/>
    <s v="CDB  LINA 5 TRAMO A"/>
    <s v="CDB  LINA 5 TRAMO A"/>
    <s v="BANCO DESA CHINA"/>
    <n v="210895000"/>
    <n v="0"/>
    <n v="0"/>
    <n v="0"/>
    <n v="0"/>
    <n v="0"/>
    <n v="0"/>
    <n v="0"/>
    <n v="210895000"/>
    <d v="2018-12-20T00:00:00"/>
    <d v="2027-12-12T00:00:00"/>
    <n v="675000000"/>
    <n v="675000000"/>
    <n v="2.7833333333333332"/>
    <n v="8.9777777777777779"/>
    <n v="6.3E-2"/>
    <s v="FIJA"/>
    <n v="0"/>
    <n v="2.7"/>
    <n v="8.98"/>
    <n v="6.3E-2"/>
    <s v="Convenios Originales (Gobiernos)"/>
    <x v="6"/>
    <n v="57540000"/>
    <n v="76720000"/>
    <n v="7663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260000"/>
    <n v="76635000"/>
    <n v="210895000"/>
  </r>
  <r>
    <n v="23183000"/>
    <x v="0"/>
    <x v="0"/>
    <x v="0"/>
    <s v="USD"/>
    <x v="0"/>
    <s v="Gobierno General"/>
    <s v="Gobierno Central "/>
    <s v="PGE"/>
    <s v="Préstamos"/>
    <x v="6"/>
    <x v="0"/>
    <x v="1"/>
    <x v="0"/>
    <s v="CDB LINEA 4 TRAMO A"/>
    <s v="CDB LINEA 4 TRAMO A"/>
    <s v="BANCO DESA CHINA"/>
    <n v="301940000"/>
    <n v="0"/>
    <n v="33550000"/>
    <n v="4872976.5"/>
    <n v="0"/>
    <n v="0"/>
    <n v="0"/>
    <n v="0"/>
    <n v="268390000"/>
    <d v="2016-04-29T00:00:00"/>
    <d v="2027-04-29T00:00:00"/>
    <n v="1500000000"/>
    <n v="1500000000"/>
    <n v="2.1638888888888888"/>
    <n v="11"/>
    <n v="6.3E-2"/>
    <s v="FIJA"/>
    <n v="0"/>
    <n v="2.08"/>
    <n v="11"/>
    <n v="6.3E-2"/>
    <s v="Convenios Originales (Gobiernos)"/>
    <x v="6"/>
    <n v="67100000"/>
    <n v="134200000"/>
    <n v="670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300000"/>
    <n v="67090000"/>
    <n v="268390000"/>
  </r>
  <r>
    <n v="23184000"/>
    <x v="0"/>
    <x v="0"/>
    <x v="0"/>
    <s v="CNY"/>
    <x v="0"/>
    <s v="Gobierno General"/>
    <s v="Gobierno Central "/>
    <s v="PGE"/>
    <s v="Préstamos"/>
    <x v="6"/>
    <x v="0"/>
    <x v="1"/>
    <x v="0"/>
    <s v="CDB LINEA 4 TRAMO B"/>
    <s v="CDB LINEA 4 TRAMO B"/>
    <s v="BANCO DESA CHINA"/>
    <n v="90286837.655000001"/>
    <n v="0"/>
    <n v="9919469.0700000003"/>
    <n v="1349311.01"/>
    <n v="0"/>
    <n v="-270850.925000016"/>
    <n v="0"/>
    <n v="0"/>
    <n v="80096517.659999996"/>
    <d v="2016-04-29T00:00:00"/>
    <d v="2027-04-29T00:00:00"/>
    <n v="503743800"/>
    <n v="503743800"/>
    <n v="2.1638888888888888"/>
    <n v="11"/>
    <n v="5.8999999999999997E-2"/>
    <s v="FIJA"/>
    <n v="0"/>
    <n v="2.08"/>
    <n v="11"/>
    <n v="5.8999999999999997E-2"/>
    <s v="Convenios Originales (Gobiernos)"/>
    <x v="6"/>
    <n v="20024335.704"/>
    <n v="40048671.408"/>
    <n v="20023510.5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73007.112000003"/>
    <n v="20023510.548"/>
    <n v="80096517.659999996"/>
  </r>
  <r>
    <n v="23197001"/>
    <x v="0"/>
    <x v="0"/>
    <x v="0"/>
    <s v="CNY"/>
    <x v="0"/>
    <s v="Gobierno General"/>
    <s v="Gobierno Central "/>
    <s v="PGE"/>
    <s v="Préstamos"/>
    <x v="6"/>
    <x v="0"/>
    <x v="1"/>
    <x v="0"/>
    <s v="PLAN INVERSIONES"/>
    <s v="PLAN INVERSIONES"/>
    <s v="BANCO DESA CHINA"/>
    <n v="65893577.800999999"/>
    <n v="0"/>
    <n v="0"/>
    <n v="0"/>
    <n v="0"/>
    <n v="-130019.86100000495"/>
    <n v="0"/>
    <n v="0"/>
    <n v="65763557.939999998"/>
    <d v="2018-12-20T00:00:00"/>
    <d v="2027-12-12T00:00:00"/>
    <n v="236782800"/>
    <n v="236782800"/>
    <n v="2.7833333333333332"/>
    <n v="8.9777777777777779"/>
    <n v="5.8999999999999997E-2"/>
    <s v="FIJA"/>
    <n v="0"/>
    <n v="2.7"/>
    <n v="8.98"/>
    <n v="5.8999999999999997E-2"/>
    <s v="Convenios Originales (Gobiernos)"/>
    <x v="6"/>
    <n v="17930639.879999999"/>
    <n v="23907519.84"/>
    <n v="23925398.2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38159.719999999"/>
    <n v="23925398.219999999"/>
    <n v="65763557.939999998"/>
  </r>
  <r>
    <n v="23148000"/>
    <x v="0"/>
    <x v="0"/>
    <x v="0"/>
    <s v="USD"/>
    <x v="0"/>
    <s v="Gobierno General"/>
    <s v="Gobierno Central "/>
    <s v="PGE"/>
    <s v="Préstamos"/>
    <x v="7"/>
    <x v="0"/>
    <x v="1"/>
    <x v="2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6638888888888888"/>
    <n v="30.363888888888887"/>
    <n v="0.01"/>
    <s v="FIJA"/>
    <n v="0"/>
    <n v="7.58"/>
    <n v="30.36"/>
    <n v="0.01"/>
    <s v="Convenios Originales (Gobiernos)"/>
    <x v="7"/>
    <n v="191153.02"/>
    <n v="191153.02"/>
    <n v="191153.02"/>
    <n v="191153.02"/>
    <n v="191153.02"/>
    <n v="191153.02"/>
    <n v="191153.02"/>
    <n v="19115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306.04"/>
    <n v="1146918.06"/>
    <n v="1529224.1"/>
  </r>
  <r>
    <n v="23124000"/>
    <x v="0"/>
    <x v="0"/>
    <x v="0"/>
    <s v="USD"/>
    <x v="0"/>
    <s v="Gobierno General"/>
    <s v="Gobierno Central "/>
    <s v="PGE"/>
    <s v="Préstamos"/>
    <x v="7"/>
    <x v="0"/>
    <x v="1"/>
    <x v="2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8694444444444445"/>
    <n v="30.447222222222223"/>
    <n v="2.5000000000000001E-2"/>
    <s v="FIJA"/>
    <n v="0"/>
    <n v="4.79"/>
    <n v="30.45"/>
    <n v="2.5000000000000001E-2"/>
    <s v="Convenios Originales (Gobiernos)"/>
    <x v="7"/>
    <n v="75224.98"/>
    <n v="192306.55"/>
    <n v="192306.55"/>
    <n v="192306.55"/>
    <n v="192306.51"/>
    <n v="117081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531.52999999997"/>
    <n v="694001.07"/>
    <n v="961532.59999999986"/>
  </r>
  <r>
    <n v="23171000"/>
    <x v="0"/>
    <x v="0"/>
    <x v="0"/>
    <s v="USD"/>
    <x v="0"/>
    <s v="Gobierno General"/>
    <s v="Gobierno Central "/>
    <s v="PGE"/>
    <s v="Préstamos"/>
    <x v="8"/>
    <x v="0"/>
    <x v="1"/>
    <x v="0"/>
    <s v="EXIMB. CHINA USD312"/>
    <s v="EXIMB. CHINA USD312"/>
    <s v="EXIMBANK CHINA"/>
    <n v="162886006.322"/>
    <n v="0"/>
    <n v="0"/>
    <n v="0"/>
    <n v="0"/>
    <n v="0"/>
    <n v="0"/>
    <n v="0"/>
    <n v="162886006.322"/>
    <d v="2013-04-10T00:00:00"/>
    <d v="2031-03-21T00:00:00"/>
    <n v="312480966.99000001"/>
    <n v="312480966.99000001"/>
    <n v="6.0583333333333336"/>
    <n v="17.947222222222223"/>
    <n v="9.7078300000000006E-2"/>
    <s v="SOFR 6 MESES"/>
    <n v="0"/>
    <n v="5.97"/>
    <n v="17.95"/>
    <n v="9.7078300000000006E-2"/>
    <s v="Convenios Originales (Gobiernos)"/>
    <x v="8"/>
    <n v="13573833.859999999"/>
    <n v="27147667.719999999"/>
    <n v="27147667.719999999"/>
    <n v="27147667.719999999"/>
    <n v="27147667.719999999"/>
    <n v="27147667.719999999"/>
    <n v="13573833.8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21501.579999998"/>
    <n v="122164504.73999999"/>
    <n v="162886006.31999999"/>
  </r>
  <r>
    <n v="23200000"/>
    <x v="0"/>
    <x v="0"/>
    <x v="0"/>
    <s v="CNY"/>
    <x v="0"/>
    <s v="Gobierno General"/>
    <s v="Gobierno Central "/>
    <s v="PGE"/>
    <s v="Préstamos"/>
    <x v="8"/>
    <x v="0"/>
    <x v="1"/>
    <x v="0"/>
    <s v="EXIMBANK  CH RMB733"/>
    <s v="EXIMBANK  CH RMB733"/>
    <s v="EXIMBANK CHINA"/>
    <n v="36220323.329999998"/>
    <n v="0"/>
    <n v="0"/>
    <n v="0"/>
    <n v="0"/>
    <n v="-71469.201999999786"/>
    <n v="0"/>
    <n v="0"/>
    <n v="36148854.127999999"/>
    <d v="2019-11-04T00:00:00"/>
    <d v="2039-09-21T00:00:00"/>
    <n v="113542860.57799999"/>
    <n v="113542860.57799999"/>
    <n v="14.558333333333334"/>
    <n v="19.880555555555556"/>
    <n v="0.02"/>
    <s v="FIJA"/>
    <n v="0"/>
    <n v="14.47"/>
    <n v="19.88"/>
    <n v="0.02"/>
    <s v="Convenios Originales (Gobiernos)"/>
    <x v="8"/>
    <n v="1246512.2120000001"/>
    <n v="2493024.4240000001"/>
    <n v="2493024.423"/>
    <n v="2493024.423"/>
    <n v="2493024.423"/>
    <n v="2493024.423"/>
    <n v="2493024.423"/>
    <n v="2493024.423"/>
    <n v="2493024.423"/>
    <n v="2493024.423"/>
    <n v="2493024.423"/>
    <n v="2493024.423"/>
    <n v="2493024.423"/>
    <n v="2493024.423"/>
    <n v="2493024.4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9536.6359999999"/>
    <n v="32409317.499000002"/>
    <n v="36148854.135000005"/>
  </r>
  <r>
    <n v="23187000"/>
    <x v="0"/>
    <x v="0"/>
    <x v="0"/>
    <s v="USD"/>
    <x v="0"/>
    <s v="Gobierno General"/>
    <s v="Gobierno Central "/>
    <s v="PGE"/>
    <s v="Préstamos"/>
    <x v="8"/>
    <x v="0"/>
    <x v="1"/>
    <x v="0"/>
    <s v="EXIMBANK CHINA 102.5"/>
    <s v="EXIMBANK CHINA 102.5"/>
    <s v="EXIMBANK CHINA"/>
    <n v="82053749.510000005"/>
    <n v="0"/>
    <n v="0"/>
    <n v="0"/>
    <n v="0"/>
    <n v="0"/>
    <n v="0"/>
    <n v="0"/>
    <n v="82053749.510000005"/>
    <d v="2016-11-17T00:00:00"/>
    <d v="2037-01-21T00:00:00"/>
    <n v="102567186.91"/>
    <n v="102567186.91"/>
    <n v="11.891666666666667"/>
    <n v="20.177777777777777"/>
    <n v="0.03"/>
    <s v="FIJA"/>
    <n v="0"/>
    <n v="11.81"/>
    <n v="20.18"/>
    <n v="0.03"/>
    <s v="Convenios Originales (Gobiernos)"/>
    <x v="8"/>
    <n v="3418906.23"/>
    <n v="6837812.46"/>
    <n v="6837812.46"/>
    <n v="6837812.46"/>
    <n v="6837812.46"/>
    <n v="6837812.46"/>
    <n v="6837812.46"/>
    <n v="6837812.46"/>
    <n v="6837812.46"/>
    <n v="6837812.46"/>
    <n v="6837812.46"/>
    <n v="6837812.46"/>
    <n v="341890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6718.689999999"/>
    <n v="71797030.829999998"/>
    <n v="82053749.519999996"/>
  </r>
  <r>
    <n v="23182000"/>
    <x v="0"/>
    <x v="0"/>
    <x v="0"/>
    <s v="USD"/>
    <x v="0"/>
    <s v="Gobierno General"/>
    <s v="Gobierno Central "/>
    <s v="PGE"/>
    <s v="Préstamos"/>
    <x v="8"/>
    <x v="0"/>
    <x v="1"/>
    <x v="0"/>
    <s v="EXIMBANK CHINA 198.2"/>
    <s v="EXIMBANK CHINA 198.2"/>
    <s v="EXIMBANK CHINA"/>
    <n v="92132993.959999993"/>
    <n v="0"/>
    <n v="0"/>
    <n v="0"/>
    <n v="0"/>
    <n v="0"/>
    <n v="0"/>
    <n v="0"/>
    <n v="92132993.959999993"/>
    <d v="2016-02-25T00:00:00"/>
    <d v="2036-06-30T00:00:00"/>
    <n v="198244300"/>
    <n v="198244300"/>
    <n v="11.333333333333334"/>
    <n v="20.347222222222221"/>
    <n v="0.03"/>
    <s v="FIJA"/>
    <n v="0"/>
    <n v="11.25"/>
    <n v="20.350000000000001"/>
    <n v="0.03"/>
    <s v="Convenios Originales (Gobiernos)"/>
    <x v="8"/>
    <n v="4187863.34"/>
    <n v="8375726.6799999997"/>
    <n v="8375726.6799999997"/>
    <n v="8375726.6799999997"/>
    <n v="8375726.6799999997"/>
    <n v="8375726.6799999997"/>
    <n v="8375726.6799999997"/>
    <n v="8375726.6799999997"/>
    <n v="8375726.6799999997"/>
    <n v="8375726.6799999997"/>
    <n v="8375726.6799999997"/>
    <n v="418786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3590.02"/>
    <n v="79569403.460000008"/>
    <n v="92132993.480000004"/>
  </r>
  <r>
    <n v="23165000"/>
    <x v="0"/>
    <x v="0"/>
    <x v="0"/>
    <s v="USD"/>
    <x v="0"/>
    <s v="Gobierno General"/>
    <s v="Gobierno Central "/>
    <s v="PGE"/>
    <s v="Préstamos"/>
    <x v="8"/>
    <x v="0"/>
    <x v="1"/>
    <x v="0"/>
    <s v="EXIMBANK CHINA 571"/>
    <s v="EXIMBANK CHINA 571"/>
    <s v="EXIMBANK CHINA"/>
    <n v="208438176.50999999"/>
    <n v="0"/>
    <n v="0"/>
    <n v="0"/>
    <n v="0"/>
    <n v="0"/>
    <n v="0"/>
    <n v="0"/>
    <n v="208438176.50999999"/>
    <d v="2011-10-18T00:00:00"/>
    <d v="2029-09-21T00:00:00"/>
    <n v="554251553.96000004"/>
    <n v="554251553.96000004"/>
    <n v="4.5583333333333336"/>
    <n v="17.925000000000001"/>
    <n v="6.3500000000000001E-2"/>
    <s v="FIJA"/>
    <n v="0"/>
    <n v="4.47"/>
    <n v="17.920000000000002"/>
    <n v="6.3500000000000001E-2"/>
    <s v="Convenios Originales (Gobiernos)"/>
    <x v="8"/>
    <n v="23159797.390000001"/>
    <n v="46319594.780000001"/>
    <n v="46319594.780000001"/>
    <n v="46319594.780000001"/>
    <n v="46319594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79392.170000002"/>
    <n v="138958784.34"/>
    <n v="208438176.50999999"/>
  </r>
  <r>
    <n v="23170000"/>
    <x v="0"/>
    <x v="0"/>
    <x v="0"/>
    <s v="CNY"/>
    <x v="0"/>
    <s v="Gobierno General"/>
    <s v="Gobierno Central "/>
    <s v="PGE"/>
    <s v="Préstamos"/>
    <x v="8"/>
    <x v="0"/>
    <x v="1"/>
    <x v="0"/>
    <s v="EXIMBANK CHINA USD80"/>
    <s v="EXIMBANK CHINA USD80"/>
    <s v="EXIMBANK CHINA"/>
    <n v="34505913.615000002"/>
    <n v="0"/>
    <n v="0"/>
    <n v="0"/>
    <n v="0"/>
    <n v="-68086.36400000006"/>
    <n v="0"/>
    <n v="0"/>
    <n v="34437827.251000002"/>
    <d v="2013-02-22T00:00:00"/>
    <d v="2033-02-26T00:00:00"/>
    <n v="77380000"/>
    <n v="75084685.136999995"/>
    <n v="7.9888888888888889"/>
    <n v="20.011111111111113"/>
    <n v="0.02"/>
    <s v="FIJA"/>
    <n v="0"/>
    <n v="7.91"/>
    <n v="20.010000000000002"/>
    <n v="0.02"/>
    <s v="Convenios Originales (Gobiernos)"/>
    <x v="8"/>
    <n v="2152364.2039999999"/>
    <n v="4304728.4079999998"/>
    <n v="4304728.4079999998"/>
    <n v="4304728.4079999998"/>
    <n v="4304728.4079999998"/>
    <n v="4304728.4079999998"/>
    <n v="4304728.4079999998"/>
    <n v="4304728.4079999998"/>
    <n v="2152364.19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57092.6119999997"/>
    <n v="27980734.641999997"/>
    <n v="34437827.253999993"/>
  </r>
  <r>
    <n v="23178000"/>
    <x v="0"/>
    <x v="0"/>
    <x v="0"/>
    <s v="USD"/>
    <x v="0"/>
    <s v="Gobierno General"/>
    <s v="Gobierno Central "/>
    <s v="PGE"/>
    <s v="Préstamos"/>
    <x v="8"/>
    <x v="0"/>
    <x v="1"/>
    <x v="0"/>
    <s v="EXIMBANK OF CHINA"/>
    <s v="EXIMBANK OF CHINA"/>
    <s v="EXIMBANK CHINA"/>
    <n v="282596098.11299998"/>
    <n v="0"/>
    <n v="0"/>
    <n v="0"/>
    <n v="0"/>
    <n v="0"/>
    <n v="0"/>
    <n v="0"/>
    <n v="282596098.11299998"/>
    <d v="2014-10-29T00:00:00"/>
    <d v="2032-09-21T00:00:00"/>
    <n v="509232882.64999998"/>
    <n v="484668867.74000001"/>
    <n v="7.5583333333333336"/>
    <n v="17.894444444444446"/>
    <n v="9.7078300000000006E-2"/>
    <s v="SOFR 6 MESES"/>
    <n v="0"/>
    <n v="7.47"/>
    <n v="17.89"/>
    <n v="9.7078300000000006E-2"/>
    <s v="Convenios Originales (Gobiernos)"/>
    <x v="8"/>
    <n v="18839739.879999999"/>
    <n v="37679479.759999998"/>
    <n v="37679479.759999998"/>
    <n v="37679479.759999998"/>
    <n v="37679479.759999998"/>
    <n v="37679479.759999998"/>
    <n v="37679479.759999998"/>
    <n v="37679479.67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19219.640000001"/>
    <n v="226076878.46999997"/>
    <n v="282596098.10999995"/>
  </r>
  <r>
    <n v="23201000"/>
    <x v="0"/>
    <x v="0"/>
    <x v="0"/>
    <s v="CNY"/>
    <x v="0"/>
    <s v="Gobierno General"/>
    <s v="Gobierno Central "/>
    <s v="PGE"/>
    <s v="Préstamos"/>
    <x v="8"/>
    <x v="0"/>
    <x v="1"/>
    <x v="0"/>
    <s v="EXIMBANK RMB 390.1"/>
    <s v="EXIMBANK RMB 390.1"/>
    <s v="EXIMBANK CHINA"/>
    <n v="42287258.191"/>
    <n v="0"/>
    <n v="0"/>
    <n v="0"/>
    <n v="0"/>
    <n v="90305.187000000267"/>
    <n v="0"/>
    <n v="0"/>
    <n v="42377563.377999999"/>
    <d v="2019-11-04T00:00:00"/>
    <d v="2039-09-21T00:00:00"/>
    <n v="60384134.346000001"/>
    <n v="60384134.346000001"/>
    <n v="14.558333333333334"/>
    <n v="19.880555555555556"/>
    <n v="0.02"/>
    <s v="FIJA"/>
    <n v="0"/>
    <n v="14.47"/>
    <n v="19.88"/>
    <n v="0.02"/>
    <s v="Convenios Originales (Gobiernos)"/>
    <x v="8"/>
    <n v="1472207.43"/>
    <n v="2944414.86"/>
    <n v="2944414.86"/>
    <n v="2944414.86"/>
    <n v="2944414.86"/>
    <n v="2944414.86"/>
    <n v="2944414.86"/>
    <n v="2944414.86"/>
    <n v="2944414.86"/>
    <n v="2944414.86"/>
    <n v="2944414.86"/>
    <n v="2944414.86"/>
    <n v="2944414.86"/>
    <n v="2944414.86"/>
    <n v="2627962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6622.29"/>
    <n v="37960941.090000004"/>
    <n v="42377563.380000003"/>
  </r>
  <r>
    <n v="23196000"/>
    <x v="0"/>
    <x v="0"/>
    <x v="0"/>
    <s v="CNY"/>
    <x v="0"/>
    <s v="Gobierno General"/>
    <s v="Gobierno Central "/>
    <s v="PGE"/>
    <s v="Préstamos"/>
    <x v="8"/>
    <x v="0"/>
    <x v="1"/>
    <x v="0"/>
    <s v="EXIMBANK RMB485.6 M."/>
    <s v="EXIMBANK RMB485.6 M."/>
    <s v="EXIMBANK CHINA"/>
    <n v="58014193.167000003"/>
    <n v="0"/>
    <n v="0"/>
    <n v="0"/>
    <n v="0"/>
    <n v="-114472.42100000646"/>
    <n v="0"/>
    <n v="0"/>
    <n v="57899720.745999999"/>
    <d v="2018-12-12T00:00:00"/>
    <d v="2038-03-21T00:00:00"/>
    <n v="75163134.240999997"/>
    <n v="75163134.240999997"/>
    <n v="13.058333333333334"/>
    <n v="19.274999999999999"/>
    <n v="0.02"/>
    <s v="FIJA"/>
    <n v="0"/>
    <n v="12.97"/>
    <n v="19.27"/>
    <n v="0.02"/>
    <s v="Convenios Originales (Gobiernos)"/>
    <x v="8"/>
    <n v="2144434.1009999998"/>
    <n v="4288868.2019999996"/>
    <n v="4288868.2019999996"/>
    <n v="4288868.2019999996"/>
    <n v="4288868.2019999996"/>
    <n v="4288868.2019999996"/>
    <n v="4288868.2019999996"/>
    <n v="4288868.2019999996"/>
    <n v="4288868.2019999996"/>
    <n v="4288868.2019999996"/>
    <n v="4288868.2019999996"/>
    <n v="4288868.2019999996"/>
    <n v="4288868.2019999996"/>
    <n v="4288868.201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33302.3029999994"/>
    <n v="51466418.423999995"/>
    <n v="57899720.726999998"/>
  </r>
  <r>
    <n v="23158000"/>
    <x v="0"/>
    <x v="0"/>
    <x v="0"/>
    <s v="USD"/>
    <x v="0"/>
    <s v="Gobierno General"/>
    <s v="Gobierno Central "/>
    <s v="PGE"/>
    <s v="Préstamos"/>
    <x v="8"/>
    <x v="0"/>
    <x v="1"/>
    <x v="0"/>
    <s v="EXPORT IMPORT CHINA"/>
    <s v="EXPORT IMPORT CHINA"/>
    <s v="EXIMBANK CHINA"/>
    <n v="524884001.75700003"/>
    <n v="0"/>
    <n v="0"/>
    <n v="0"/>
    <n v="0"/>
    <n v="0"/>
    <n v="0"/>
    <n v="0"/>
    <n v="524884001.75700003"/>
    <d v="2010-06-03T00:00:00"/>
    <d v="2028-09-21T00:00:00"/>
    <n v="1682745000"/>
    <n v="1682745000"/>
    <n v="3.5583333333333331"/>
    <n v="18.3"/>
    <n v="6.3500000000000001E-2"/>
    <s v="FIJA"/>
    <n v="0"/>
    <n v="3.48"/>
    <n v="18.3"/>
    <n v="6.3500000000000001E-2"/>
    <s v="Convenios Originales (Gobiernos)"/>
    <x v="8"/>
    <n v="74983428.819999993"/>
    <n v="149966857.63999999"/>
    <n v="149966857.63999999"/>
    <n v="149966857.6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950286.45999998"/>
    <n v="299933715.27999997"/>
    <n v="524884001.73999995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x v="2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8194444444444446"/>
    <n v="15.155555555555555"/>
    <n v="7.4499999999999997E-2"/>
    <s v="FIJA"/>
    <n v="0"/>
    <n v="3.74"/>
    <n v="15.16"/>
    <n v="7.4499999999999997E-2"/>
    <s v="Convenios Originales (Gobiernos)"/>
    <x v="9"/>
    <n v="10440631.939999999"/>
    <n v="10440631.939999999"/>
    <n v="10440631.939999999"/>
    <n v="41762527.92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81263.879999999"/>
    <n v="52203159.859999999"/>
    <n v="73084423.739999995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9"/>
    <x v="1"/>
    <x v="2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-2.9444444444444446"/>
    <n v="10.938888888888888"/>
    <n v="7.9000000000000001E-2"/>
    <s v="FIJA"/>
    <n v="0"/>
    <n v="0"/>
    <n v="10.94"/>
    <n v="7.9000000000000001E-2"/>
    <s v="Convenios Originales (Gobiernos)"/>
    <x v="9"/>
    <n v="0"/>
    <n v="0"/>
    <n v="700634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6343.5"/>
    <n v="7006343.5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10"/>
    <x v="1"/>
    <x v="2"/>
    <s v="EXIMBANK COREA WONS"/>
    <s v="EXIMBANK COREA WONS"/>
    <s v="EXIMBANK KOREA"/>
    <n v="43015877.321000002"/>
    <n v="0"/>
    <n v="0"/>
    <n v="0"/>
    <n v="2331.84"/>
    <n v="1483962.1540000006"/>
    <n v="0"/>
    <n v="0"/>
    <n v="44499839.475000001"/>
    <d v="2013-09-03T00:00:00"/>
    <d v="2053-09-20T00:00:00"/>
    <n v="64989000"/>
    <n v="64989000"/>
    <n v="28.555555555555557"/>
    <n v="40.047222222222224"/>
    <n v="2E-3"/>
    <s v="FIJA"/>
    <n v="0"/>
    <n v="28.47"/>
    <n v="40.049999999999997"/>
    <n v="2E-3"/>
    <s v="Convenios Originales (Gobiernos)"/>
    <x v="10"/>
    <n v="768288.65700000001"/>
    <n v="1536577.314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707386.05299999996"/>
    <n v="0"/>
    <n v="0"/>
    <n v="0"/>
    <n v="0"/>
    <n v="0"/>
    <n v="0"/>
    <n v="0"/>
    <n v="0"/>
    <n v="0"/>
    <n v="2304865.9709999999"/>
    <n v="42194973.504000023"/>
    <n v="44499839.475000024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10"/>
    <x v="1"/>
    <x v="2"/>
    <s v="EXIMBANK KOREA"/>
    <s v="EXIMBANK KOREA"/>
    <s v="EXIMBANK KOREA"/>
    <n v="21347197.133000001"/>
    <n v="0"/>
    <n v="0"/>
    <n v="0"/>
    <n v="0"/>
    <n v="736435.81400000188"/>
    <n v="0"/>
    <n v="0"/>
    <n v="22083632.947000001"/>
    <d v="2010-12-22T00:00:00"/>
    <d v="2035-12-20T00:00:00"/>
    <n v="44804146.468999997"/>
    <n v="44804146.468999997"/>
    <n v="10.805555555555555"/>
    <n v="24.994444444444444"/>
    <n v="0.02"/>
    <s v="FIJA"/>
    <n v="0"/>
    <n v="10.72"/>
    <n v="24.99"/>
    <n v="0.02"/>
    <s v="Convenios Originales (Gobiernos)"/>
    <x v="10"/>
    <n v="2007602.996"/>
    <n v="2007602.996"/>
    <n v="2007602.9950000001"/>
    <n v="2007602.9950000001"/>
    <n v="2007602.9950000001"/>
    <n v="2007602.9950000001"/>
    <n v="2007602.9950000001"/>
    <n v="2007602.9950000001"/>
    <n v="2007602.9950000001"/>
    <n v="2007602.9950000001"/>
    <n v="2007602.99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5205.9920000001"/>
    <n v="18068426.955000006"/>
    <n v="22083632.947000004"/>
  </r>
  <r>
    <n v="23156000"/>
    <x v="0"/>
    <x v="0"/>
    <x v="0"/>
    <s v="EUR"/>
    <x v="0"/>
    <s v="Gobierno General"/>
    <s v="Gobierno Central "/>
    <s v="PGE"/>
    <s v="Préstamos"/>
    <x v="11"/>
    <x v="11"/>
    <x v="1"/>
    <x v="2"/>
    <s v="BELG EUROS 982."/>
    <s v="BELG EUROS 982."/>
    <s v="GOB. BELGICA"/>
    <n v="849625.745"/>
    <n v="0"/>
    <n v="0"/>
    <n v="0"/>
    <n v="0"/>
    <n v="42023.738999999921"/>
    <n v="0"/>
    <n v="0"/>
    <n v="891649.48400000005"/>
    <d v="2009-12-18T00:00:00"/>
    <d v="2039-12-31T00:00:00"/>
    <n v="1164287.925"/>
    <n v="1164287.925"/>
    <n v="14.833333333333334"/>
    <n v="30.036111111111111"/>
    <n v="0"/>
    <s v="FIJA"/>
    <n v="0"/>
    <n v="14.75"/>
    <n v="30.03"/>
    <n v="0"/>
    <s v="Convenios Originales (Gobiernos)"/>
    <x v="11"/>
    <n v="55730.188999999998"/>
    <n v="55730.188999999998"/>
    <n v="55730.188999999998"/>
    <n v="55730.188999999998"/>
    <n v="55730.188999999998"/>
    <n v="55730.188999999998"/>
    <n v="55730.188999999998"/>
    <n v="55730.188999999998"/>
    <n v="55730.188999999998"/>
    <n v="55730.188999999998"/>
    <n v="55730.188999999998"/>
    <n v="55730.188999999998"/>
    <n v="55730.188999999998"/>
    <n v="55730.188999999998"/>
    <n v="55730.188999999998"/>
    <n v="55696.64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460.378"/>
    <n v="780189.103"/>
    <n v="891649.48100000003"/>
  </r>
  <r>
    <n v="23151000"/>
    <x v="0"/>
    <x v="0"/>
    <x v="0"/>
    <s v="EUR"/>
    <x v="0"/>
    <s v="Gobierno General"/>
    <s v="Gobierno Central "/>
    <s v="PGE"/>
    <s v="Préstamos"/>
    <x v="11"/>
    <x v="11"/>
    <x v="1"/>
    <x v="2"/>
    <s v="GOB BELGICA EURO 942"/>
    <s v="GOB BELGICA EURO 942"/>
    <s v="GOB. BELGICA"/>
    <n v="447879.08600000001"/>
    <n v="0"/>
    <n v="0"/>
    <n v="0"/>
    <n v="0"/>
    <n v="22152.75800000002"/>
    <n v="0"/>
    <n v="0"/>
    <n v="470031.84399999998"/>
    <d v="2003-01-09T00:00:00"/>
    <d v="2034-12-31T00:00:00"/>
    <n v="1115872.567"/>
    <n v="1115872.567"/>
    <n v="9.8333333333333339"/>
    <n v="31.977777777777778"/>
    <n v="0"/>
    <s v="FIJA"/>
    <n v="0"/>
    <n v="9.75"/>
    <n v="31.98"/>
    <n v="0"/>
    <s v="Convenios Originales (Gobiernos)"/>
    <x v="11"/>
    <n v="53412.735000000001"/>
    <n v="53412.735000000001"/>
    <n v="53412.735000000001"/>
    <n v="53412.735000000001"/>
    <n v="53412.735000000001"/>
    <n v="53412.735000000001"/>
    <n v="53412.735000000001"/>
    <n v="53412.622000000003"/>
    <n v="37388.911999999997"/>
    <n v="5341.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825.47"/>
    <n v="363206.37400000001"/>
    <n v="470031.84400000004"/>
  </r>
  <r>
    <n v="21016100"/>
    <x v="0"/>
    <x v="0"/>
    <x v="0"/>
    <s v="EUR"/>
    <x v="0"/>
    <s v="Gobierno General"/>
    <s v="Gobierno Central "/>
    <s v="PGE"/>
    <s v="Préstamos"/>
    <x v="11"/>
    <x v="0"/>
    <x v="1"/>
    <x v="2"/>
    <s v="G. BELGICA IV"/>
    <s v="G. BELGICA IV"/>
    <s v="GOB. BELGICA"/>
    <n v="73081.422999999995"/>
    <n v="0"/>
    <n v="0"/>
    <n v="0"/>
    <n v="0"/>
    <n v="3614.7139999999999"/>
    <n v="0"/>
    <n v="0"/>
    <n v="76696.137000000002"/>
    <d v="1995-11-09T00:00:00"/>
    <d v="2025-12-31T00:00:00"/>
    <n v="1601971.621"/>
    <n v="1601971.621"/>
    <n v="0.83333333333333337"/>
    <n v="30.144444444444446"/>
    <n v="0"/>
    <s v="FIJA"/>
    <n v="0"/>
    <n v="0.75"/>
    <n v="30.14"/>
    <n v="0"/>
    <s v="Convenios Originales (Gobiernos)"/>
    <x v="11"/>
    <n v="76696.140999999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696.140999999989"/>
    <n v="0"/>
    <n v="76696.140999999989"/>
  </r>
  <r>
    <n v="21019100"/>
    <x v="0"/>
    <x v="0"/>
    <x v="0"/>
    <s v="EUR"/>
    <x v="0"/>
    <s v="Gobierno General"/>
    <s v="Gobierno Central "/>
    <s v="PGE"/>
    <s v="Préstamos"/>
    <x v="11"/>
    <x v="0"/>
    <x v="1"/>
    <x v="2"/>
    <s v="G. BELGICA VI APLICA"/>
    <s v="G. BELGICA VI APLICA"/>
    <s v="GOB. BELGICA"/>
    <n v="196490.26800000001"/>
    <n v="0"/>
    <n v="0"/>
    <n v="0"/>
    <n v="0"/>
    <n v="9718.6969999999601"/>
    <n v="0"/>
    <n v="0"/>
    <n v="206208.965"/>
    <d v="1998-09-30T00:00:00"/>
    <d v="2027-12-31T00:00:00"/>
    <n v="1435895.666"/>
    <n v="1435895.666"/>
    <n v="2.8333333333333335"/>
    <n v="29.25"/>
    <n v="0"/>
    <s v="FIJA"/>
    <n v="0"/>
    <n v="2.75"/>
    <n v="29.25"/>
    <n v="0"/>
    <s v="Convenios Originales (Gobiernos)"/>
    <x v="11"/>
    <n v="68731.051000000007"/>
    <n v="68731.051000000007"/>
    <n v="68746.8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462.10200000001"/>
    <n v="68746.864000000001"/>
    <n v="206208.96600000001"/>
  </r>
  <r>
    <n v="21018100"/>
    <x v="0"/>
    <x v="0"/>
    <x v="0"/>
    <s v="EUR"/>
    <x v="0"/>
    <s v="Gobierno General"/>
    <s v="Gobierno Central "/>
    <s v="PGE"/>
    <s v="Préstamos"/>
    <x v="11"/>
    <x v="0"/>
    <x v="1"/>
    <x v="2"/>
    <s v="G.BELGICA V"/>
    <s v="G.BELGICA V"/>
    <s v="GOB. BELGICA"/>
    <n v="111288.351"/>
    <n v="0"/>
    <n v="0"/>
    <n v="0"/>
    <n v="0"/>
    <n v="5504.4849999999824"/>
    <n v="0"/>
    <n v="0"/>
    <n v="116792.836"/>
    <d v="1997-01-27T00:00:00"/>
    <d v="2026-12-31T00:00:00"/>
    <n v="1219849.953"/>
    <n v="1219849.953"/>
    <n v="1.8333333333333333"/>
    <n v="29.927777777777777"/>
    <n v="0"/>
    <s v="FIJA"/>
    <n v="0"/>
    <n v="1.75"/>
    <n v="29.92"/>
    <n v="0"/>
    <s v="Convenios Originales (Gobiernos)"/>
    <x v="11"/>
    <n v="58389.743999999999"/>
    <n v="58403.094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792.83899999999"/>
    <n v="0"/>
    <n v="116792.83899999999"/>
  </r>
  <r>
    <n v="23181000"/>
    <x v="0"/>
    <x v="0"/>
    <x v="0"/>
    <s v="EUR"/>
    <x v="0"/>
    <s v="Gobierno General"/>
    <s v="Gobierno Central "/>
    <s v="PGE"/>
    <s v="Préstamos"/>
    <x v="12"/>
    <x v="0"/>
    <x v="1"/>
    <x v="2"/>
    <s v="GOBIERNO DE ITALIA"/>
    <s v="GOBIERNO DE ITALIA"/>
    <s v="GOBIERNO DE ITALIA"/>
    <n v="6489900"/>
    <n v="0"/>
    <n v="0"/>
    <n v="0"/>
    <n v="0"/>
    <n v="320999.99999999919"/>
    <n v="0"/>
    <n v="0"/>
    <n v="6810900"/>
    <d v="2015-10-06T00:00:00"/>
    <d v="2050-11-03T00:00:00"/>
    <n v="14229000"/>
    <n v="14229000"/>
    <n v="25.675000000000001"/>
    <n v="35.075000000000003"/>
    <n v="0"/>
    <s v="FIJA"/>
    <n v="0"/>
    <n v="25.59"/>
    <n v="35.08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619172.72100000002"/>
    <n v="619172.72100000002"/>
    <n v="619172.72100000002"/>
    <n v="619172.72100000002"/>
    <n v="619172.72100000002"/>
    <n v="619172.72100000002"/>
    <n v="619172.72100000002"/>
    <n v="619172.72100000002"/>
    <n v="619172.72100000002"/>
    <n v="619172.72100000002"/>
    <n v="619172.78899999999"/>
    <n v="0"/>
    <n v="0"/>
    <n v="0"/>
    <n v="0"/>
    <n v="0"/>
    <n v="0"/>
    <n v="0"/>
    <n v="0"/>
    <n v="0"/>
    <n v="0"/>
    <n v="0"/>
    <n v="0"/>
    <n v="0"/>
    <n v="0"/>
    <n v="6810899.9989999998"/>
    <n v="6810899.9989999998"/>
  </r>
  <r>
    <n v="23188000"/>
    <x v="0"/>
    <x v="0"/>
    <x v="0"/>
    <s v="EUR"/>
    <x v="0"/>
    <s v="Gobierno General"/>
    <s v="Gobierno Central "/>
    <s v="PGE"/>
    <s v="Préstamos"/>
    <x v="12"/>
    <x v="0"/>
    <x v="1"/>
    <x v="2"/>
    <s v="GOBIERNO DE ITALIA"/>
    <s v="GOBIERNO DE ITALIA"/>
    <s v="GOBIERNO DE ITALIA"/>
    <n v="3244950"/>
    <n v="0"/>
    <n v="0"/>
    <n v="0"/>
    <n v="0"/>
    <n v="160500.00000000044"/>
    <n v="0"/>
    <n v="0"/>
    <n v="3405450"/>
    <d v="2016-10-07T00:00:00"/>
    <d v="2048-04-27T00:00:00"/>
    <n v="3557250"/>
    <n v="3557250"/>
    <n v="23.158333333333335"/>
    <n v="31.555555555555557"/>
    <n v="0"/>
    <s v="FIJA"/>
    <n v="0"/>
    <n v="23.08"/>
    <n v="31.56"/>
    <n v="0"/>
    <s v="Convenios Originales (Gobiernos)"/>
    <x v="12"/>
    <n v="0"/>
    <n v="0"/>
    <n v="0"/>
    <n v="0"/>
    <n v="0"/>
    <n v="0"/>
    <n v="0"/>
    <n v="0"/>
    <n v="0"/>
    <n v="0"/>
    <n v="0"/>
    <n v="0"/>
    <n v="154777.70199999999"/>
    <n v="309555.40500000003"/>
    <n v="309555.40500000003"/>
    <n v="309555.40500000003"/>
    <n v="309555.40500000003"/>
    <n v="309555.40500000003"/>
    <n v="309555.40500000003"/>
    <n v="309555.40500000003"/>
    <n v="309555.40500000003"/>
    <n v="309555.40500000003"/>
    <n v="309555.40500000003"/>
    <n v="155118.247"/>
    <n v="0"/>
    <n v="0"/>
    <n v="0"/>
    <n v="0"/>
    <n v="0"/>
    <n v="0"/>
    <n v="0"/>
    <n v="0"/>
    <n v="0"/>
    <n v="0"/>
    <n v="0"/>
    <n v="0"/>
    <n v="0"/>
    <n v="0"/>
    <n v="0"/>
    <n v="0"/>
    <n v="3405449.9990000012"/>
    <n v="3405449.9990000012"/>
  </r>
  <r>
    <n v="23097000"/>
    <x v="0"/>
    <x v="0"/>
    <x v="0"/>
    <s v="USD"/>
    <x v="0"/>
    <s v="Gobierno General"/>
    <s v="Gobierno Central "/>
    <s v="PGE"/>
    <s v="Préstamos"/>
    <x v="13"/>
    <x v="12"/>
    <x v="1"/>
    <x v="2"/>
    <s v="ICO 6) 013025.0"/>
    <s v="ICO 6) 013025.0"/>
    <s v="ICO - ESPAÑA"/>
    <n v="572454.64"/>
    <n v="0"/>
    <n v="0"/>
    <n v="0"/>
    <n v="0"/>
    <n v="0"/>
    <n v="0"/>
    <n v="0"/>
    <n v="572454.64"/>
    <d v="1996-01-19T00:00:00"/>
    <d v="2026-02-13T00:00:00"/>
    <n v="11735317"/>
    <n v="11735317"/>
    <n v="0.95277777777777772"/>
    <n v="30.066666666666666"/>
    <n v="1.4999999999999999E-2"/>
    <s v="FIJA"/>
    <n v="0"/>
    <n v="0.87"/>
    <n v="30.07"/>
    <n v="1.4999999999999999E-2"/>
    <s v="Convenios Originales (Gobiernos)"/>
    <x v="13"/>
    <n v="286227.24"/>
    <n v="286227.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454.64"/>
    <n v="0"/>
    <n v="572454.64"/>
  </r>
  <r>
    <n v="23118000"/>
    <x v="0"/>
    <x v="0"/>
    <x v="0"/>
    <s v="USD"/>
    <x v="0"/>
    <s v="Gobierno General"/>
    <s v="Gobierno Central "/>
    <s v="PGE"/>
    <s v="Préstamos"/>
    <x v="13"/>
    <x v="0"/>
    <x v="1"/>
    <x v="2"/>
    <n v="1030027"/>
    <n v="1030027"/>
    <s v="ICO - ESPAÑA"/>
    <n v="4914631.1500000004"/>
    <n v="0"/>
    <n v="0"/>
    <n v="0"/>
    <n v="0"/>
    <n v="0"/>
    <n v="0"/>
    <n v="0"/>
    <n v="4914631.1500000004"/>
    <d v="1998-03-25T00:00:00"/>
    <d v="2028-06-10T00:00:00"/>
    <n v="28785695.23"/>
    <n v="28785695.23"/>
    <n v="3.2777777777777777"/>
    <n v="30.208333333333332"/>
    <n v="0.01"/>
    <s v="FIJA"/>
    <n v="0"/>
    <n v="3.19"/>
    <n v="30.21"/>
    <n v="0.01"/>
    <s v="Convenios Originales (Gobiernos)"/>
    <x v="13"/>
    <n v="1404180.24"/>
    <n v="1404180.24"/>
    <n v="1404180.24"/>
    <n v="70209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8360.48"/>
    <n v="2106270.67"/>
    <n v="4914631.1500000004"/>
  </r>
  <r>
    <n v="23147000"/>
    <x v="0"/>
    <x v="0"/>
    <x v="0"/>
    <s v="USD"/>
    <x v="0"/>
    <s v="Gobierno General"/>
    <s v="Gobierno Central "/>
    <s v="PGE"/>
    <s v="Préstamos"/>
    <x v="13"/>
    <x v="0"/>
    <x v="1"/>
    <x v="2"/>
    <n v="1030029"/>
    <n v="1030029"/>
    <s v="ICO - ESPAÑA"/>
    <n v="5262193.38"/>
    <n v="0"/>
    <n v="0"/>
    <n v="0"/>
    <n v="0"/>
    <n v="0"/>
    <n v="0"/>
    <n v="0"/>
    <n v="5262193.38"/>
    <d v="2002-06-11T00:00:00"/>
    <d v="2032-09-20T00:00:00"/>
    <n v="14383328"/>
    <n v="14383328"/>
    <n v="7.5555555555555554"/>
    <n v="30.274999999999999"/>
    <n v="0.01"/>
    <s v="FIJA"/>
    <n v="0"/>
    <n v="7.47"/>
    <n v="30.27"/>
    <n v="0.01"/>
    <s v="Convenios Originales (Gobiernos)"/>
    <x v="13"/>
    <n v="350812.87"/>
    <n v="701625.74"/>
    <n v="701625.74"/>
    <n v="701625.74"/>
    <n v="701625.74"/>
    <n v="701625.74"/>
    <n v="701625.74"/>
    <n v="70162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2438.6099999999"/>
    <n v="4209754.7700000005"/>
    <n v="5262193.3800000008"/>
  </r>
  <r>
    <n v="23154000"/>
    <x v="0"/>
    <x v="0"/>
    <x v="0"/>
    <s v="USD"/>
    <x v="0"/>
    <s v="Gobierno General"/>
    <s v="Gobierno Central "/>
    <s v="PGE"/>
    <s v="Préstamos"/>
    <x v="13"/>
    <x v="0"/>
    <x v="1"/>
    <x v="2"/>
    <n v="1030030"/>
    <n v="1030030"/>
    <s v="ICO - ESPAÑA"/>
    <n v="7258468.2999999998"/>
    <n v="0"/>
    <n v="0"/>
    <n v="0"/>
    <n v="0"/>
    <n v="0"/>
    <n v="0"/>
    <n v="0"/>
    <n v="7258468.2999999998"/>
    <d v="2006-01-18T00:00:00"/>
    <d v="2036-08-10T00:00:00"/>
    <n v="12623423"/>
    <n v="12623422.99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315585.57"/>
    <n v="631171.14"/>
    <n v="631171.14"/>
    <n v="631171.14"/>
    <n v="631171.14"/>
    <n v="631171.14"/>
    <n v="631171.14"/>
    <n v="631171.14"/>
    <n v="631171.14"/>
    <n v="631171.14"/>
    <n v="631171.14"/>
    <n v="631171.32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756.71"/>
    <n v="6311711.5899999999"/>
    <n v="7258468.2999999998"/>
  </r>
  <r>
    <n v="23155000"/>
    <x v="0"/>
    <x v="0"/>
    <x v="0"/>
    <s v="USD"/>
    <x v="0"/>
    <s v="Gobierno General"/>
    <s v="Gobierno Central "/>
    <s v="PGE"/>
    <s v="Préstamos"/>
    <x v="13"/>
    <x v="0"/>
    <x v="1"/>
    <x v="2"/>
    <n v="1030031"/>
    <n v="1030031"/>
    <s v="ICO - ESPAÑA"/>
    <n v="1366531.86"/>
    <n v="0"/>
    <n v="0"/>
    <n v="0"/>
    <n v="0"/>
    <n v="0"/>
    <n v="0"/>
    <n v="0"/>
    <n v="1366531.86"/>
    <d v="2006-01-18T00:00:00"/>
    <d v="2036-08-10T00:00:00"/>
    <n v="2376577"/>
    <n v="2376577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59414.42"/>
    <n v="118828.84"/>
    <n v="118828.84"/>
    <n v="118828.84"/>
    <n v="118828.84"/>
    <n v="118828.84"/>
    <n v="118828.84"/>
    <n v="118828.84"/>
    <n v="118828.84"/>
    <n v="118828.84"/>
    <n v="118828.84"/>
    <n v="11882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43.26"/>
    <n v="1188288.5999999999"/>
    <n v="1366531.8599999999"/>
  </r>
  <r>
    <n v="23096000"/>
    <x v="0"/>
    <x v="0"/>
    <x v="0"/>
    <s v="USD"/>
    <x v="0"/>
    <s v="Gobierno General"/>
    <s v="Gobierno Central "/>
    <s v="PGE"/>
    <s v="Préstamos"/>
    <x v="13"/>
    <x v="0"/>
    <x v="1"/>
    <x v="2"/>
    <s v="ICO 013026.0"/>
    <s v="ICO 013026.0"/>
    <s v="ICO - ESPAÑA"/>
    <n v="100132.66"/>
    <n v="0"/>
    <n v="0"/>
    <n v="0"/>
    <n v="0"/>
    <n v="0"/>
    <n v="0"/>
    <n v="0"/>
    <n v="100132.66"/>
    <d v="1996-05-14T00:00:00"/>
    <d v="2026-07-08T00:00:00"/>
    <n v="1368475.38"/>
    <n v="1368475.38"/>
    <n v="1.3555555555555556"/>
    <n v="30.15"/>
    <n v="1.4999999999999999E-2"/>
    <s v="FIJA"/>
    <n v="0"/>
    <n v="1.27"/>
    <n v="30.15"/>
    <n v="1.4999999999999999E-2"/>
    <s v="Convenios Originales (Gobiernos)"/>
    <x v="13"/>
    <n v="33377.440000000002"/>
    <n v="66755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132.66"/>
    <n v="0"/>
    <n v="100132.66"/>
  </r>
  <r>
    <n v="23176000"/>
    <x v="0"/>
    <x v="0"/>
    <x v="0"/>
    <s v="EUR"/>
    <x v="0"/>
    <s v="Gobierno General"/>
    <s v="Gobierno Central "/>
    <s v="PGE"/>
    <s v="Préstamos"/>
    <x v="13"/>
    <x v="0"/>
    <x v="1"/>
    <x v="2"/>
    <s v="ICO EUR23.5"/>
    <s v="ICO EUR23.5"/>
    <s v="ICO - ESPAÑA"/>
    <n v="18237783.785999998"/>
    <n v="0"/>
    <n v="802550.58"/>
    <n v="93318.8"/>
    <n v="0"/>
    <n v="872450.75999999733"/>
    <n v="0"/>
    <n v="0"/>
    <n v="18307683.965999998"/>
    <d v="2014-02-13T00:00:00"/>
    <d v="2036-04-15T00:00:00"/>
    <n v="27816377.927999999"/>
    <n v="27816377.927999999"/>
    <n v="11.125"/>
    <n v="22.172222222222221"/>
    <n v="0.01"/>
    <s v="FIJA"/>
    <n v="0"/>
    <n v="11.04"/>
    <n v="22.17"/>
    <n v="0.01"/>
    <s v="Convenios Originales (Gobiernos)"/>
    <x v="13"/>
    <n v="832167.44299999997"/>
    <n v="1664334.8859999999"/>
    <n v="1664334.885"/>
    <n v="1664334.885"/>
    <n v="1664334.885"/>
    <n v="1664334.885"/>
    <n v="1664334.885"/>
    <n v="1664334.885"/>
    <n v="1664334.885"/>
    <n v="1664334.885"/>
    <n v="1664334.885"/>
    <n v="832167.442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6502.3289999999"/>
    <n v="15811181.408"/>
    <n v="18307683.737"/>
  </r>
  <r>
    <n v="23186000"/>
    <x v="0"/>
    <x v="0"/>
    <x v="0"/>
    <s v="USD"/>
    <x v="0"/>
    <s v="Gobierno General"/>
    <s v="Gobierno Central "/>
    <s v="PGE"/>
    <s v="Préstamos"/>
    <x v="13"/>
    <x v="0"/>
    <x v="1"/>
    <x v="2"/>
    <s v="ICO USD.183.592.999"/>
    <s v="ICO USD.183.592.999"/>
    <s v="ICO - ESPAÑA"/>
    <n v="164863530.93000001"/>
    <n v="0"/>
    <n v="0"/>
    <n v="0"/>
    <n v="0"/>
    <n v="0"/>
    <n v="0"/>
    <n v="0"/>
    <n v="164863530.93000001"/>
    <d v="2016-07-15T00:00:00"/>
    <d v="2042-05-27T00:00:00"/>
    <n v="183592999"/>
    <n v="183592999"/>
    <n v="17.241666666666667"/>
    <n v="25.866666666666667"/>
    <n v="7.4999999999999997E-3"/>
    <s v="FIJA"/>
    <n v="0"/>
    <n v="17.16"/>
    <n v="25.87"/>
    <n v="7.4999999999999997E-3"/>
    <s v="Convenios Originales (Gobiernos)"/>
    <x v="13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18170.120000001"/>
    <n v="146545360.96000001"/>
    <n v="164863531.08000001"/>
  </r>
  <r>
    <n v="23185000"/>
    <x v="0"/>
    <x v="0"/>
    <x v="0"/>
    <s v="USD"/>
    <x v="0"/>
    <s v="Gobierno General"/>
    <s v="Gobierno Central "/>
    <s v="PGE"/>
    <s v="Préstamos"/>
    <x v="13"/>
    <x v="0"/>
    <x v="1"/>
    <x v="2"/>
    <s v="ICO USD20.0 M."/>
    <s v="ICO USD20.0 M."/>
    <s v="ICO - ESPAÑA"/>
    <n v="8093568.7199999997"/>
    <n v="0"/>
    <n v="0"/>
    <n v="0"/>
    <n v="0"/>
    <n v="0"/>
    <n v="0"/>
    <n v="0"/>
    <n v="8093568.7199999997"/>
    <d v="2016-05-31T00:00:00"/>
    <d v="2042-05-23T00:00:00"/>
    <n v="20000000"/>
    <n v="20000000"/>
    <n v="17.230555555555554"/>
    <n v="25.980555555555554"/>
    <n v="2.4299999999999999E-2"/>
    <s v="FIJA"/>
    <n v="0"/>
    <n v="17.149999999999999"/>
    <n v="25.98"/>
    <n v="2.4299999999999999E-2"/>
    <s v="Convenios Originales (Gobiernos)"/>
    <x v="13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231242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979.56"/>
    <n v="7168589.1900000032"/>
    <n v="8093568.7500000037"/>
  </r>
  <r>
    <n v="23098100"/>
    <x v="0"/>
    <x v="0"/>
    <x v="0"/>
    <s v="EUR"/>
    <x v="0"/>
    <s v="Gobierno General"/>
    <s v="Gobierno Central "/>
    <s v="PGE"/>
    <s v="Préstamos"/>
    <x v="14"/>
    <x v="0"/>
    <x v="1"/>
    <x v="2"/>
    <s v="INST.CENTR.CRED.MED."/>
    <s v="INST.CENTR.CRED.MED."/>
    <s v="INST.CENTR.CRED.MED."/>
    <n v="2885957.699"/>
    <n v="0"/>
    <n v="0"/>
    <n v="0"/>
    <n v="0"/>
    <n v="142743.71200000017"/>
    <n v="0"/>
    <n v="0"/>
    <n v="3028701.4109999998"/>
    <d v="1995-11-22T00:00:00"/>
    <d v="2025-12-01T00:00:00"/>
    <n v="56946730.68"/>
    <n v="56946730.68"/>
    <n v="0.75277777777777777"/>
    <n v="30.024999999999999"/>
    <n v="0.01"/>
    <s v="FIJA"/>
    <n v="0"/>
    <n v="0.67"/>
    <n v="30.02"/>
    <n v="0.01"/>
    <s v="Convenios Originales (Gobiernos)"/>
    <x v="14"/>
    <n v="3028701.411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8701.4110000003"/>
    <n v="0"/>
    <n v="3028701.4110000003"/>
  </r>
  <r>
    <n v="23177000"/>
    <x v="0"/>
    <x v="0"/>
    <x v="0"/>
    <s v="USD"/>
    <x v="0"/>
    <s v="Gobierno General"/>
    <s v="Gobierno Central "/>
    <s v="PGE"/>
    <s v="Préstamos"/>
    <x v="15"/>
    <x v="0"/>
    <x v="1"/>
    <x v="2"/>
    <s v="JBIC - CITI JAPAN"/>
    <s v="JBIC - CITI JAPAN"/>
    <s v="JBIC"/>
    <n v="4800000"/>
    <n v="0"/>
    <n v="0"/>
    <n v="0"/>
    <n v="0"/>
    <n v="0"/>
    <n v="0"/>
    <n v="0"/>
    <n v="4800000"/>
    <d v="2014-03-24T00:00:00"/>
    <d v="2028-02-15T00:00:00"/>
    <n v="9600000"/>
    <n v="9600000"/>
    <n v="2.9583333333333335"/>
    <n v="13.891666666666667"/>
    <n v="0.06"/>
    <s v="FIJA"/>
    <n v="0"/>
    <n v="2.88"/>
    <n v="13.89"/>
    <n v="0.06"/>
    <s v="Convenios Originales (Gobiernos)"/>
    <x v="15"/>
    <n v="800000"/>
    <n v="1600000"/>
    <n v="1600000"/>
    <n v="8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000"/>
    <n v="2400000"/>
    <n v="4800000"/>
  </r>
  <r>
    <n v="23189000"/>
    <x v="0"/>
    <x v="0"/>
    <x v="0"/>
    <s v="USD"/>
    <x v="0"/>
    <s v="Gobierno General"/>
    <s v="Gobierno Central "/>
    <s v="PGE"/>
    <s v="Préstamos"/>
    <x v="15"/>
    <x v="0"/>
    <x v="1"/>
    <x v="2"/>
    <s v="JBIC USD.50.0"/>
    <s v="JBIC USD.50.0"/>
    <s v="JBIC"/>
    <n v="23529407"/>
    <n v="0"/>
    <n v="2941177"/>
    <n v="1022858"/>
    <n v="0"/>
    <n v="0"/>
    <n v="0"/>
    <n v="0"/>
    <n v="20588230"/>
    <d v="2017-02-21T00:00:00"/>
    <d v="2028-11-01T00:00:00"/>
    <n v="50000000"/>
    <n v="50000000"/>
    <n v="3.6694444444444443"/>
    <n v="11.694444444444445"/>
    <n v="9.53735E-2"/>
    <s v="SOFR 6 MESES"/>
    <n v="0"/>
    <n v="3.59"/>
    <n v="11.69"/>
    <n v="9.53735E-2"/>
    <s v="Convenios Originales (Gobiernos)"/>
    <x v="15"/>
    <n v="2941177"/>
    <n v="5882354"/>
    <n v="5882354"/>
    <n v="5882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23531"/>
    <n v="11764699"/>
    <n v="20588230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x v="2"/>
    <s v="KFW EUR 10.0"/>
    <s v="KFW EUR 10.0"/>
    <s v="KFW"/>
    <n v="9462478.9130000006"/>
    <n v="0"/>
    <n v="0"/>
    <n v="0"/>
    <n v="0"/>
    <n v="468028.12499999942"/>
    <n v="0"/>
    <n v="0"/>
    <n v="9930507.0380000006"/>
    <d v="2013-06-14T00:00:00"/>
    <d v="2043-06-30T00:00:00"/>
    <n v="11857500"/>
    <n v="11855050.549000001"/>
    <n v="18.333333333333332"/>
    <n v="30.044444444444444"/>
    <n v="0.02"/>
    <s v="FIJA"/>
    <n v="0"/>
    <n v="18.25"/>
    <n v="30.04"/>
    <n v="0.02"/>
    <s v="Convenios Originales (Gobiernos)"/>
    <x v="16"/>
    <n v="536784.16432432423"/>
    <n v="536784.16432432423"/>
    <n v="536784.16432432423"/>
    <n v="536784.16432432423"/>
    <n v="536784.16432432423"/>
    <n v="536784.16432432423"/>
    <n v="536784.16432432423"/>
    <n v="536784.16432432423"/>
    <n v="536784.16432432423"/>
    <n v="536784.16432432423"/>
    <n v="536784.16432432423"/>
    <n v="536784.16432432423"/>
    <n v="536784.16432432423"/>
    <n v="536784.16432432423"/>
    <n v="536784.16432432423"/>
    <n v="536784.16432432423"/>
    <n v="536784.16432432423"/>
    <n v="536784.16432432423"/>
    <n v="268392.08216216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3568.3286486485"/>
    <n v="8856938.7113513518"/>
    <n v="9930507.040000001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3"/>
    <x v="1"/>
    <x v="2"/>
    <s v="KFW. 200266015"/>
    <s v="KFW. 200266015"/>
    <s v="KFW"/>
    <n v="1892887.5"/>
    <n v="0"/>
    <n v="0"/>
    <n v="0"/>
    <n v="0"/>
    <n v="93625.000000000204"/>
    <n v="0"/>
    <n v="0"/>
    <n v="1986512.5"/>
    <d v="2009-10-06T00:00:00"/>
    <d v="2049-12-30T00:00:00"/>
    <n v="2490075"/>
    <n v="2490075"/>
    <n v="24.833333333333332"/>
    <n v="40.233333333333334"/>
    <n v="7.4999999999999997E-3"/>
    <s v="FIJA"/>
    <n v="0"/>
    <n v="24.75"/>
    <n v="40.229999999999997"/>
    <n v="7.4999999999999997E-3"/>
    <s v="Convenios Originales (Gobiernos)"/>
    <x v="16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0"/>
    <n v="0"/>
    <n v="0"/>
    <n v="0"/>
    <n v="0"/>
    <n v="0"/>
    <n v="0"/>
    <n v="0"/>
    <n v="0"/>
    <n v="0"/>
    <n v="0"/>
    <n v="0"/>
    <n v="0"/>
    <n v="0"/>
    <n v="158921"/>
    <n v="1827591.5"/>
    <n v="1986512.5"/>
  </r>
  <r>
    <n v="23076100"/>
    <x v="0"/>
    <x v="0"/>
    <x v="0"/>
    <s v="EUR"/>
    <x v="0"/>
    <s v="Gobierno General"/>
    <s v="Gobierno Central "/>
    <s v="PGE"/>
    <s v="Préstamos"/>
    <x v="16"/>
    <x v="0"/>
    <x v="1"/>
    <x v="2"/>
    <n v="8766461"/>
    <n v="8766461"/>
    <s v="KFW"/>
    <n v="331823.50400000002"/>
    <n v="0"/>
    <n v="0"/>
    <n v="0"/>
    <n v="0"/>
    <n v="16412.478000000028"/>
    <n v="0"/>
    <n v="0"/>
    <n v="348235.98200000002"/>
    <d v="1989-11-14T00:00:00"/>
    <d v="2027-12-31T00:00:00"/>
    <n v="16735927.33"/>
    <n v="16735927.33"/>
    <n v="2.8333333333333335"/>
    <n v="38.130555555555553"/>
    <n v="4.4999999999999998E-2"/>
    <s v="FIJA"/>
    <n v="0"/>
    <n v="2.75"/>
    <n v="38.130000000000003"/>
    <n v="4.4999999999999998E-2"/>
    <s v="Convenios Originales (Gobiernos)"/>
    <x v="16"/>
    <n v="116078.6"/>
    <n v="116078.6"/>
    <n v="116078.77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157.2"/>
    <n v="116078.77900000001"/>
    <n v="348235.97900000005"/>
  </r>
  <r>
    <n v="23104100"/>
    <x v="0"/>
    <x v="0"/>
    <x v="0"/>
    <s v="EUR"/>
    <x v="0"/>
    <s v="Gobierno General"/>
    <s v="Gobierno Central "/>
    <s v="PGE"/>
    <s v="Préstamos"/>
    <x v="16"/>
    <x v="0"/>
    <x v="1"/>
    <x v="2"/>
    <s v="KFW No. 9466657"/>
    <s v="KFW No. 9466657"/>
    <s v="KFW"/>
    <n v="331823.40600000002"/>
    <n v="0"/>
    <n v="0"/>
    <n v="0"/>
    <n v="0"/>
    <n v="16412.474000000017"/>
    <n v="0"/>
    <n v="0"/>
    <n v="348235.88"/>
    <d v="1996-11-12T00:00:00"/>
    <d v="2026-12-30T00:00:00"/>
    <n v="3637586.0920000002"/>
    <n v="3637586.0920000002"/>
    <n v="1.8333333333333333"/>
    <n v="30.133333333333333"/>
    <n v="0.02"/>
    <s v="FIJA"/>
    <n v="0"/>
    <n v="1.75"/>
    <n v="30.13"/>
    <n v="0.02"/>
    <s v="Convenios Originales (Gobiernos)"/>
    <x v="16"/>
    <n v="174117.88800000001"/>
    <n v="174117.99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235.87900000002"/>
    <n v="0"/>
    <n v="348235.87900000002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4"/>
    <x v="1"/>
    <x v="2"/>
    <s v="8766461 TERCERA AMPL"/>
    <s v="8766461 TERCERA AMPL"/>
    <s v="KFW"/>
    <n v="44659.836000000003"/>
    <n v="0"/>
    <n v="0"/>
    <n v="0"/>
    <n v="0"/>
    <n v="2208.9410000000039"/>
    <n v="0"/>
    <n v="0"/>
    <n v="46868.777000000002"/>
    <d v="2005-02-16T00:00:00"/>
    <d v="2025-06-30T00:00:00"/>
    <n v="2000070.5360000001"/>
    <n v="1499130.2309999999"/>
    <n v="0.33333333333333331"/>
    <n v="20.372222222222224"/>
    <n v="4.4999999999999998E-2"/>
    <s v="FIJA"/>
    <n v="0"/>
    <n v="0.25"/>
    <n v="20.37"/>
    <n v="4.4999999999999998E-2"/>
    <s v="Convenios Originales (Gobiernos)"/>
    <x v="16"/>
    <n v="46868.777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68.777000000002"/>
    <n v="0"/>
    <n v="46868.777000000002"/>
  </r>
  <r>
    <n v="23169000"/>
    <x v="0"/>
    <x v="0"/>
    <x v="0"/>
    <s v="EUR"/>
    <x v="0"/>
    <s v="Gobierno General"/>
    <s v="Gobierno Central "/>
    <s v="PGE"/>
    <s v="Préstamos"/>
    <x v="17"/>
    <x v="0"/>
    <x v="1"/>
    <x v="2"/>
    <s v="GOB. FRANCIA EUR 6.5"/>
    <s v="GOB. FRANCIA EUR 6.5"/>
    <s v="NATEXIS BANQUE"/>
    <n v="5361133.3260000004"/>
    <n v="0"/>
    <n v="0"/>
    <n v="0"/>
    <n v="0"/>
    <n v="265169.53999999957"/>
    <n v="0"/>
    <n v="0"/>
    <n v="5626302.8660000004"/>
    <d v="2013-01-30T00:00:00"/>
    <d v="2029-03-31T00:00:00"/>
    <n v="7707375"/>
    <n v="7503428.5729999999"/>
    <n v="4.083333333333333"/>
    <n v="16.166666666666668"/>
    <n v="0"/>
    <s v="FIJA"/>
    <n v="0"/>
    <n v="4"/>
    <n v="16.170000000000002"/>
    <n v="0"/>
    <s v="Convenios Originales (Gobiernos)"/>
    <x v="17"/>
    <n v="703290.24199999997"/>
    <n v="1406580.4839999999"/>
    <n v="1406580.4839999999"/>
    <n v="1406580.4839999999"/>
    <n v="703271.170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9870.7259999998"/>
    <n v="3516432.139"/>
    <n v="5626302.8650000002"/>
  </r>
  <r>
    <n v="23168000"/>
    <x v="0"/>
    <x v="0"/>
    <x v="0"/>
    <s v="EUR"/>
    <x v="0"/>
    <s v="Gobierno General"/>
    <s v="Gobierno Central "/>
    <s v="PGE"/>
    <s v="Préstamos"/>
    <x v="17"/>
    <x v="0"/>
    <x v="1"/>
    <x v="2"/>
    <s v="GOB.FRANCIA EUR 90.0"/>
    <s v="GOB.FRANCIA EUR 90.0"/>
    <s v="NATEXIS BANQUE"/>
    <n v="40925698.620999999"/>
    <n v="0"/>
    <n v="0"/>
    <n v="0"/>
    <n v="0"/>
    <n v="2024245.2510000051"/>
    <n v="0"/>
    <n v="0"/>
    <n v="42949943.872000001"/>
    <d v="2013-01-28T00:00:00"/>
    <d v="2028-12-31T00:00:00"/>
    <n v="106717500"/>
    <n v="106717500"/>
    <n v="3.8333333333333335"/>
    <n v="15.925000000000001"/>
    <n v="0"/>
    <s v="FIJA"/>
    <n v="0"/>
    <n v="3.75"/>
    <n v="15.92"/>
    <n v="0"/>
    <s v="Convenios Originales (Gobiernos)"/>
    <x v="17"/>
    <n v="10737451.323999999"/>
    <n v="10737451.323999999"/>
    <n v="10737451.323000001"/>
    <n v="10737589.8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74902.647999998"/>
    <n v="21475041.221000001"/>
    <n v="42949943.869000003"/>
  </r>
  <r>
    <n v="23099100"/>
    <x v="0"/>
    <x v="0"/>
    <x v="0"/>
    <s v="JPY"/>
    <x v="0"/>
    <s v="Gobierno General"/>
    <s v="Gobierno Central "/>
    <s v="PGE"/>
    <s v="Préstamos"/>
    <x v="18"/>
    <x v="0"/>
    <x v="1"/>
    <x v="2"/>
    <s v="OECF EC- P6"/>
    <s v="OECF EC- P6"/>
    <s v="OECF"/>
    <n v="4054166.5920000002"/>
    <n v="0"/>
    <n v="0"/>
    <n v="0"/>
    <n v="0"/>
    <n v="208297.84800000081"/>
    <n v="0"/>
    <n v="0"/>
    <n v="4262464.4400000004"/>
    <d v="1996-07-18T00:00:00"/>
    <d v="2026-07-20T00:00:00"/>
    <n v="75807864.275999993"/>
    <n v="75807864.275999993"/>
    <n v="1.3888888888888888"/>
    <n v="30.005555555555556"/>
    <n v="0.03"/>
    <s v="FIJA"/>
    <n v="0"/>
    <n v="1.31"/>
    <n v="30.01"/>
    <n v="0.03"/>
    <s v="Convenios Originales (Gobiernos)"/>
    <x v="18"/>
    <n v="1420821.48"/>
    <n v="284164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2464.4399999995"/>
    <n v="0"/>
    <n v="4262464.4399999995"/>
  </r>
  <r>
    <n v="23005100"/>
    <x v="0"/>
    <x v="0"/>
    <x v="0"/>
    <s v="USD"/>
    <x v="0"/>
    <s v="Gobierno General"/>
    <s v="Gobierno Central "/>
    <s v="PGE"/>
    <s v="Préstamos"/>
    <x v="19"/>
    <x v="0"/>
    <x v="1"/>
    <x v="2"/>
    <s v="518-T-058-A"/>
    <s v="518-T-058-A"/>
    <s v="USAID"/>
    <n v="285492.90000000002"/>
    <n v="0"/>
    <n v="0"/>
    <n v="0"/>
    <n v="0"/>
    <n v="0"/>
    <n v="0"/>
    <n v="0"/>
    <n v="285492.90000000002"/>
    <d v="1986-08-31T00:00:00"/>
    <d v="2027-07-21T00:00:00"/>
    <n v="1850144.51"/>
    <n v="1850144.51"/>
    <n v="2.3916666666666666"/>
    <n v="40.891666666666666"/>
    <n v="0.03"/>
    <s v="FIJA"/>
    <n v="0"/>
    <n v="2.31"/>
    <n v="40.89"/>
    <n v="0.03"/>
    <s v="Convenios Originales (Gobiernos)"/>
    <x v="19"/>
    <n v="55411.15"/>
    <n v="113328.26"/>
    <n v="116753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739.41"/>
    <n v="116753.49"/>
    <n v="285492.90000000002"/>
  </r>
  <r>
    <n v="23010100"/>
    <x v="0"/>
    <x v="0"/>
    <x v="0"/>
    <s v="USD"/>
    <x v="0"/>
    <s v="Gobierno General"/>
    <s v="Gobierno Central "/>
    <s v="PGE"/>
    <s v="Préstamos"/>
    <x v="19"/>
    <x v="0"/>
    <x v="1"/>
    <x v="2"/>
    <s v="AID 518-T-058-B"/>
    <s v="AID 518-T-058-B"/>
    <s v="USAID"/>
    <n v="48989.07"/>
    <n v="0"/>
    <n v="0"/>
    <n v="0"/>
    <n v="0"/>
    <n v="0"/>
    <n v="0"/>
    <n v="0"/>
    <n v="48989.07"/>
    <d v="1987-07-23T00:00:00"/>
    <d v="2030-06-01T00:00:00"/>
    <n v="165593.25"/>
    <n v="165593.25"/>
    <n v="5.2527777777777782"/>
    <n v="42.855555555555554"/>
    <n v="0.03"/>
    <s v="FIJA"/>
    <n v="0"/>
    <n v="5.17"/>
    <n v="42.86"/>
    <n v="0.03"/>
    <s v="Convenios Originales (Gobiernos)"/>
    <x v="19"/>
    <n v="8320.869999999999"/>
    <n v="8572.369999999999"/>
    <n v="8831.4699999999993"/>
    <n v="9098.39"/>
    <n v="9373.4"/>
    <n v="479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93.239999999998"/>
    <n v="32095.83"/>
    <n v="48989.07"/>
  </r>
  <r>
    <n v="23014100"/>
    <x v="0"/>
    <x v="0"/>
    <x v="0"/>
    <s v="USD"/>
    <x v="0"/>
    <s v="Gobierno General"/>
    <s v="Gobierno Central "/>
    <s v="PGE"/>
    <s v="Préstamos"/>
    <x v="19"/>
    <x v="0"/>
    <x v="1"/>
    <x v="2"/>
    <s v="AID 518-T-058-C"/>
    <s v="AID 518-T-058-C"/>
    <s v="USAID"/>
    <n v="229473.98"/>
    <n v="0"/>
    <n v="0"/>
    <n v="0"/>
    <n v="0"/>
    <n v="0"/>
    <n v="0"/>
    <n v="0"/>
    <n v="229473.98"/>
    <d v="1987-07-21T00:00:00"/>
    <d v="2030-06-01T00:00:00"/>
    <n v="775671.25"/>
    <n v="775671.25"/>
    <n v="5.2527777777777782"/>
    <n v="42.861111111111114"/>
    <n v="0.03"/>
    <s v="FIJA"/>
    <n v="0"/>
    <n v="5.17"/>
    <n v="42.86"/>
    <n v="0.03"/>
    <s v="Convenios Originales (Gobiernos)"/>
    <x v="19"/>
    <n v="38976.61"/>
    <n v="40154.68"/>
    <n v="41368.35"/>
    <n v="42618.71"/>
    <n v="43906.87"/>
    <n v="2244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131.290000000008"/>
    <n v="150342.69"/>
    <n v="229473.98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778-SF-EC"/>
    <s v="778-SF-EC"/>
    <s v="BID"/>
    <n v="3825.33"/>
    <n v="0"/>
    <n v="0"/>
    <n v="0"/>
    <n v="0"/>
    <n v="0"/>
    <n v="0"/>
    <n v="0"/>
    <n v="3825.33"/>
    <d v="1986-01-14T00:00:00"/>
    <d v="2026-01-14T00:00:00"/>
    <n v="14400000"/>
    <n v="3943388.48"/>
    <n v="0.87222222222222223"/>
    <n v="40"/>
    <n v="0.02"/>
    <s v="FIJA"/>
    <n v="0"/>
    <n v="0.79"/>
    <n v="40"/>
    <n v="0.02"/>
    <s v="BID"/>
    <x v="20"/>
    <n v="1912.31"/>
    <n v="1913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.33"/>
    <n v="0"/>
    <n v="3825.3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843-SF-EC BEDE USD"/>
    <s v="843-SF-EC BEDE USD"/>
    <s v="BID"/>
    <n v="704041.92"/>
    <n v="0"/>
    <n v="0"/>
    <n v="0"/>
    <n v="0"/>
    <n v="0"/>
    <n v="0"/>
    <n v="0"/>
    <n v="704041.92"/>
    <d v="1991-02-15T00:00:00"/>
    <d v="2031-02-15T00:00:00"/>
    <n v="1584094.39"/>
    <n v="1584094.39"/>
    <n v="5.958333333333333"/>
    <n v="40"/>
    <n v="0.02"/>
    <s v="FIJA"/>
    <n v="0"/>
    <n v="5.88"/>
    <n v="40"/>
    <n v="0.02"/>
    <s v="BID"/>
    <x v="20"/>
    <n v="58670.16"/>
    <n v="117340.32"/>
    <n v="117340.32"/>
    <n v="117340.32"/>
    <n v="117340.32"/>
    <n v="117340.32"/>
    <n v="5867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010.48"/>
    <n v="528031.51"/>
    <n v="704041.99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5"/>
    <x v="2"/>
    <x v="3"/>
    <s v="873-SF-EC"/>
    <s v="873-SF-EC"/>
    <s v="BID"/>
    <n v="567184.64000000001"/>
    <n v="0"/>
    <n v="37812.959999999999"/>
    <n v="5667.65"/>
    <n v="0"/>
    <n v="0"/>
    <n v="0"/>
    <n v="0"/>
    <n v="529371.67999999993"/>
    <n v="33699"/>
    <n v="48310"/>
    <n v="2270200"/>
    <n v="2268767.86"/>
    <n v="7.1"/>
    <n v="40.00277777777778"/>
    <n v="0.02"/>
    <s v="FIJA"/>
    <n v="0"/>
    <n v="7.02"/>
    <n v="40"/>
    <n v="0.02"/>
    <s v="BID"/>
    <x v="20"/>
    <n v="37812.964"/>
    <n v="75625.928"/>
    <n v="75625.928"/>
    <n v="75625.928"/>
    <n v="75625.928"/>
    <n v="75625.928"/>
    <n v="75625.928"/>
    <n v="37803.14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38.89199999999"/>
    <n v="415932.78600000002"/>
    <n v="529371.67800000007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6"/>
    <x v="2"/>
    <x v="3"/>
    <s v="2950/OC-EC"/>
    <s v="2950/OC-EC"/>
    <s v="BID"/>
    <n v="8500000"/>
    <n v="0"/>
    <n v="0"/>
    <n v="0"/>
    <n v="0"/>
    <n v="0"/>
    <n v="0"/>
    <n v="0"/>
    <n v="8500000"/>
    <d v="2013-09-23T00:00:00"/>
    <d v="2033-09-15T00:00:00"/>
    <n v="15000000"/>
    <n v="15000000"/>
    <n v="8.5416666666666661"/>
    <n v="19.977777777777778"/>
    <n v="5.8048599999999999E-2"/>
    <s v="SOFR (MAS MARGEN)"/>
    <n v="0"/>
    <n v="8.4600000000000009"/>
    <n v="19.98"/>
    <n v="5.8048599999999999E-2"/>
    <s v="BID"/>
    <x v="20"/>
    <n v="500000"/>
    <n v="1000000"/>
    <n v="1000000"/>
    <n v="1000000"/>
    <n v="1000000"/>
    <n v="1000000"/>
    <n v="1000000"/>
    <n v="1000000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7000000"/>
    <n v="85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2"/>
    <x v="3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20.375"/>
    <n v="24.997222222222224"/>
    <n v="6.1876300000000002E-2"/>
    <s v="SOFR (MAS MARGEN)"/>
    <n v="0"/>
    <n v="20.29"/>
    <n v="25"/>
    <n v="6.1876300000000002E-2"/>
    <s v="BID"/>
    <x v="20"/>
    <n v="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0000"/>
    <n v="89110000"/>
    <n v="93800000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8"/>
    <x v="2"/>
    <x v="3"/>
    <s v="1630-OC-EC"/>
    <s v="1630-OC-EC"/>
    <s v="BID"/>
    <n v="440928.73"/>
    <n v="0"/>
    <n v="0"/>
    <n v="0"/>
    <n v="0"/>
    <n v="0"/>
    <n v="0"/>
    <n v="0"/>
    <n v="440928.73"/>
    <d v="2005-12-29T00:00:00"/>
    <d v="2025-12-15T00:00:00"/>
    <n v="8000000"/>
    <n v="7029193.7000000002"/>
    <n v="0.79166666666666663"/>
    <n v="19.961111111111112"/>
    <n v="6.3625299999999996E-2"/>
    <s v="SOFR (MAS MARGEN)"/>
    <n v="0"/>
    <n v="0.71"/>
    <n v="19.96"/>
    <n v="6.3625299999999996E-2"/>
    <s v="BID"/>
    <x v="20"/>
    <n v="44092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928.76"/>
    <n v="0"/>
    <n v="440928.76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8"/>
    <x v="2"/>
    <x v="3"/>
    <s v="1740-OC-EC"/>
    <s v="1740-OC-EC"/>
    <s v="BID"/>
    <n v="4766696.5199999996"/>
    <n v="0"/>
    <n v="0"/>
    <n v="0"/>
    <n v="0"/>
    <n v="0"/>
    <n v="0"/>
    <n v="0"/>
    <n v="4766696.5199999996"/>
    <d v="2007-03-05T00:00:00"/>
    <d v="2027-03-05T00:00:00"/>
    <n v="37100000"/>
    <n v="35314037.869999997"/>
    <n v="2.0138888888888888"/>
    <n v="20"/>
    <n v="5.3900000000000003E-2"/>
    <s v="FIJA"/>
    <n v="0"/>
    <n v="1.93"/>
    <n v="20"/>
    <n v="5.3900000000000003E-2"/>
    <s v="BID"/>
    <x v="20"/>
    <n v="1191674.1399999999"/>
    <n v="2383348.2799999998"/>
    <n v="1191674.1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5022.42"/>
    <n v="1191674.1399999999"/>
    <n v="4766696.5599999996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x v="3"/>
    <s v="1802-OC-EC"/>
    <s v="1802-OC-EC"/>
    <s v="BID"/>
    <n v="28301349.25"/>
    <n v="0"/>
    <n v="0"/>
    <n v="0"/>
    <n v="0"/>
    <n v="0"/>
    <n v="0"/>
    <n v="0"/>
    <n v="28301349.25"/>
    <d v="2007-12-12T00:00:00"/>
    <d v="2032-12-12T00:00:00"/>
    <n v="67100000"/>
    <n v="67100000"/>
    <n v="7.7833333333333332"/>
    <n v="25"/>
    <n v="7.2817800000000002E-2"/>
    <s v="SOFR + MARGEN"/>
    <n v="0"/>
    <n v="7.7"/>
    <n v="25"/>
    <n v="7.2817800000000002E-2"/>
    <s v="BID"/>
    <x v="20"/>
    <n v="3537668.64"/>
    <n v="3537668.66"/>
    <n v="3537668.66"/>
    <n v="3537668.66"/>
    <n v="3537668.66"/>
    <n v="3537668.66"/>
    <n v="3537668.66"/>
    <n v="353766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5337.3000000007"/>
    <n v="21226011.960000001"/>
    <n v="28301349.260000002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x v="3"/>
    <s v="1753-OC-EC"/>
    <s v="1753-OC-EC"/>
    <s v="BID"/>
    <n v="22859109.82"/>
    <n v="0"/>
    <n v="0"/>
    <n v="0"/>
    <n v="0"/>
    <n v="0"/>
    <n v="0"/>
    <n v="0"/>
    <n v="22859109.82"/>
    <d v="2006-12-07T00:00:00"/>
    <d v="2031-12-07T00:00:00"/>
    <n v="61250000"/>
    <n v="61250000"/>
    <n v="6.7694444444444448"/>
    <n v="25"/>
    <n v="7.2956800000000002E-2"/>
    <s v="SOFR + MARGEN"/>
    <n v="0"/>
    <n v="6.69"/>
    <n v="25"/>
    <n v="7.2956800000000002E-2"/>
    <s v="BID"/>
    <x v="20"/>
    <n v="3265587.14"/>
    <n v="3265587.14"/>
    <n v="3265587.14"/>
    <n v="3265587.14"/>
    <n v="3265587.14"/>
    <n v="3265587.14"/>
    <n v="326558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1174.2800000003"/>
    <n v="16327935.540000001"/>
    <n v="22859109.82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x v="3"/>
    <s v="842-SF-EC ETAPA  USD"/>
    <s v="842-SF-EC ETAPA  USD"/>
    <s v="BID"/>
    <n v="669329.64"/>
    <n v="0"/>
    <n v="55786.98"/>
    <n v="6658.41"/>
    <n v="0"/>
    <n v="0"/>
    <n v="0"/>
    <n v="0"/>
    <n v="613542.66"/>
    <d v="1990-10-30T00:00:00"/>
    <d v="2030-10-24T00:00:00"/>
    <n v="1506134.34"/>
    <n v="1506134.34"/>
    <n v="5.65"/>
    <n v="39.983333333333334"/>
    <n v="0.02"/>
    <s v="FIJA"/>
    <n v="0"/>
    <n v="5.57"/>
    <n v="39.979999999999997"/>
    <n v="0.02"/>
    <s v="BID"/>
    <x v="20"/>
    <n v="55786.98"/>
    <n v="111573.96"/>
    <n v="111573.96"/>
    <n v="111573.96"/>
    <n v="111573.96"/>
    <n v="11145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60.94"/>
    <n v="446181.72"/>
    <n v="613542.65999999992"/>
  </r>
  <r>
    <n v="20070000"/>
    <x v="0"/>
    <x v="0"/>
    <x v="0"/>
    <s v="SUC"/>
    <x v="0"/>
    <s v="Gobierno General"/>
    <s v="Gobierno Central "/>
    <s v="PGE"/>
    <s v="Préstamos"/>
    <x v="20"/>
    <x v="0"/>
    <x v="2"/>
    <x v="3"/>
    <s v="1002-SF-EC"/>
    <s v="1002-SF-EC"/>
    <s v="BID"/>
    <n v="12999561.211999999"/>
    <n v="0"/>
    <n v="0"/>
    <n v="0"/>
    <n v="0"/>
    <n v="0"/>
    <n v="0"/>
    <n v="0"/>
    <n v="12999561.211999999"/>
    <d v="1998-03-14T00:00:00"/>
    <d v="2038-03-14T00:00:00"/>
    <n v="30000000"/>
    <n v="29998987.620000001"/>
    <n v="13.03888888888889"/>
    <n v="40"/>
    <n v="0.02"/>
    <s v="FIJA"/>
    <n v="0"/>
    <n v="12.96"/>
    <n v="40"/>
    <n v="0.02"/>
    <s v="BID"/>
    <x v="20"/>
    <n v="499983.12699999998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499983.126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9949.3810000001"/>
    <n v="11499611.921"/>
    <n v="12999561.302000001"/>
  </r>
  <r>
    <n v="20252000"/>
    <x v="0"/>
    <x v="0"/>
    <x v="0"/>
    <s v="USD"/>
    <x v="0"/>
    <s v="Gobierno General"/>
    <s v="Gobierno Central "/>
    <s v="PGE"/>
    <s v="Préstamos"/>
    <x v="20"/>
    <x v="0"/>
    <x v="2"/>
    <x v="3"/>
    <s v="1261-OC-EC"/>
    <s v="1261-OC-EC"/>
    <s v="BID"/>
    <n v="277455.42"/>
    <n v="0"/>
    <n v="0"/>
    <n v="0"/>
    <n v="0"/>
    <n v="0"/>
    <n v="0"/>
    <n v="0"/>
    <n v="277455.42"/>
    <d v="2001-03-20T00:00:00"/>
    <d v="2026-03-20T00:00:00"/>
    <n v="4500000"/>
    <n v="4161833.75"/>
    <n v="1.0555555555555556"/>
    <n v="25"/>
    <n v="5.3900000000000003E-2"/>
    <s v="FIJA"/>
    <n v="0"/>
    <n v="0.97"/>
    <n v="25"/>
    <n v="5.3900000000000003E-2"/>
    <s v="BID"/>
    <x v="20"/>
    <n v="184970.4"/>
    <n v="9248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455.59999999998"/>
    <n v="0"/>
    <n v="277455.59999999998"/>
  </r>
  <r>
    <n v="20254000"/>
    <x v="0"/>
    <x v="0"/>
    <x v="0"/>
    <s v="USD"/>
    <x v="0"/>
    <s v="Gobierno General"/>
    <s v="Gobierno Central "/>
    <s v="PGE"/>
    <s v="Préstamos"/>
    <x v="20"/>
    <x v="0"/>
    <x v="2"/>
    <x v="3"/>
    <s v="1274-OC-EC"/>
    <s v="1274-OC-EC"/>
    <s v="BID"/>
    <n v="735289.91"/>
    <n v="0"/>
    <n v="0"/>
    <n v="0"/>
    <n v="0"/>
    <n v="0"/>
    <n v="0"/>
    <n v="0"/>
    <n v="735289.91"/>
    <d v="2001-04-30T00:00:00"/>
    <d v="2026-04-30T00:00:00"/>
    <n v="10400000"/>
    <n v="10263952.710000001"/>
    <n v="1.1666666666666667"/>
    <n v="25"/>
    <n v="5.3900000000000003E-2"/>
    <s v="FIJA"/>
    <n v="0"/>
    <n v="1.08"/>
    <n v="25"/>
    <n v="5.3900000000000003E-2"/>
    <s v="BID"/>
    <x v="20"/>
    <n v="490193.26"/>
    <n v="24509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289.89"/>
    <n v="0"/>
    <n v="735289.89"/>
  </r>
  <r>
    <n v="20255000"/>
    <x v="0"/>
    <x v="0"/>
    <x v="0"/>
    <s v="USD"/>
    <x v="0"/>
    <s v="Gobierno General"/>
    <s v="Gobierno Central "/>
    <s v="PGE"/>
    <s v="Préstamos"/>
    <x v="20"/>
    <x v="0"/>
    <x v="2"/>
    <x v="3"/>
    <s v="1282-OC-EC"/>
    <s v="1282-OC-EC"/>
    <s v="BID"/>
    <n v="788458.5"/>
    <n v="0"/>
    <n v="0"/>
    <n v="0"/>
    <n v="0"/>
    <n v="0"/>
    <n v="0"/>
    <n v="0"/>
    <n v="788458.5"/>
    <d v="2001-07-27T00:00:00"/>
    <d v="2026-07-27T00:00:00"/>
    <n v="9000000"/>
    <n v="8859976.0999999996"/>
    <n v="1.4083333333333334"/>
    <n v="25"/>
    <n v="5.3900000000000003E-2"/>
    <s v="FIJA"/>
    <n v="0"/>
    <n v="1.32"/>
    <n v="25"/>
    <n v="5.3900000000000003E-2"/>
    <s v="BID"/>
    <x v="20"/>
    <n v="394229.28"/>
    <n v="394229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458.56"/>
    <n v="0"/>
    <n v="788458.56"/>
  </r>
  <r>
    <n v="20261000"/>
    <x v="0"/>
    <x v="0"/>
    <x v="0"/>
    <s v="USD"/>
    <x v="0"/>
    <s v="Gobierno General"/>
    <s v="Gobierno Central "/>
    <s v="PGE"/>
    <s v="Préstamos"/>
    <x v="20"/>
    <x v="0"/>
    <x v="2"/>
    <x v="3"/>
    <s v="1358-OC-EC"/>
    <s v="1358-OC-EC"/>
    <s v="BID"/>
    <n v="576747.20799999998"/>
    <n v="0"/>
    <n v="0"/>
    <n v="0"/>
    <n v="0"/>
    <n v="0"/>
    <n v="0"/>
    <n v="0"/>
    <n v="576747.20799999998"/>
    <d v="2003-07-30T00:00:00"/>
    <d v="2028-07-30T00:00:00"/>
    <n v="4800000"/>
    <n v="3460484"/>
    <n v="3.4166666666666665"/>
    <n v="25"/>
    <n v="5.3900000000000003E-2"/>
    <s v="FIJA"/>
    <n v="0"/>
    <n v="3.33"/>
    <n v="25"/>
    <n v="5.3900000000000003E-2"/>
    <s v="BID"/>
    <x v="20"/>
    <n v="82392.479999999996"/>
    <n v="164784.95999999999"/>
    <n v="164784.95999999999"/>
    <n v="164784.9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177.44"/>
    <n v="329569.89199999999"/>
    <n v="576747.33199999994"/>
  </r>
  <r>
    <n v="20257000"/>
    <x v="0"/>
    <x v="0"/>
    <x v="0"/>
    <s v="USD"/>
    <x v="0"/>
    <s v="Gobierno General"/>
    <s v="Gobierno Central "/>
    <s v="PGE"/>
    <s v="Préstamos"/>
    <x v="20"/>
    <x v="0"/>
    <x v="2"/>
    <x v="3"/>
    <s v="1373-OC-EC"/>
    <s v="1373-OC-EC"/>
    <s v="BID"/>
    <n v="4269753.68"/>
    <n v="0"/>
    <n v="0"/>
    <n v="0"/>
    <n v="0"/>
    <n v="0"/>
    <n v="0"/>
    <n v="0"/>
    <n v="4269753.68"/>
    <d v="2002-05-22T00:00:00"/>
    <d v="2027-05-22T00:00:00"/>
    <n v="40000000"/>
    <n v="35187390.920000002"/>
    <n v="2.2277777777777779"/>
    <n v="25"/>
    <n v="5.3900000000000003E-2"/>
    <s v="FIJA"/>
    <n v="0"/>
    <n v="2.14"/>
    <n v="25"/>
    <n v="5.3900000000000003E-2"/>
    <s v="BID"/>
    <x v="20"/>
    <n v="1707901.4"/>
    <n v="1707901.4"/>
    <n v="85395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5802.8"/>
    <n v="853950.7"/>
    <n v="4269753.5"/>
  </r>
  <r>
    <n v="20256000"/>
    <x v="0"/>
    <x v="0"/>
    <x v="0"/>
    <s v="USD"/>
    <x v="0"/>
    <s v="Gobierno General"/>
    <s v="Gobierno Central "/>
    <s v="PGE"/>
    <s v="Préstamos"/>
    <x v="20"/>
    <x v="0"/>
    <x v="2"/>
    <x v="3"/>
    <s v="1376-OC-EC"/>
    <s v="1376-OC-EC"/>
    <s v="BID"/>
    <n v="1876770.8"/>
    <n v="0"/>
    <n v="0"/>
    <n v="0"/>
    <n v="0"/>
    <n v="0"/>
    <n v="0"/>
    <n v="0"/>
    <n v="1876770.8"/>
    <d v="2002-05-22T00:00:00"/>
    <d v="2027-05-22T00:00:00"/>
    <n v="15200000"/>
    <n v="15080000"/>
    <n v="2.2277777777777779"/>
    <n v="25"/>
    <n v="5.3900000000000003E-2"/>
    <s v="FIJA"/>
    <n v="0"/>
    <n v="2.14"/>
    <n v="25"/>
    <n v="5.3900000000000003E-2"/>
    <s v="BID"/>
    <x v="20"/>
    <n v="750708.38"/>
    <n v="750708.38"/>
    <n v="375354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1416.76"/>
    <n v="375354.19"/>
    <n v="1876770.95"/>
  </r>
  <r>
    <n v="20259000"/>
    <x v="0"/>
    <x v="0"/>
    <x v="0"/>
    <s v="USD"/>
    <x v="0"/>
    <s v="Gobierno General"/>
    <s v="Gobierno Central "/>
    <s v="PGE"/>
    <s v="Préstamos"/>
    <x v="20"/>
    <x v="0"/>
    <x v="2"/>
    <x v="3"/>
    <s v="1416-OC-EC"/>
    <s v="1416-OC-EC"/>
    <s v="BID"/>
    <n v="3429508.62"/>
    <n v="0"/>
    <n v="0"/>
    <n v="0"/>
    <n v="0"/>
    <n v="0"/>
    <n v="0"/>
    <n v="0"/>
    <n v="3429508.62"/>
    <d v="2002-12-16T00:00:00"/>
    <d v="2027-12-16T00:00:00"/>
    <n v="25000000"/>
    <n v="24515611.170000002"/>
    <n v="2.7944444444444443"/>
    <n v="25"/>
    <n v="5.4579999999999997E-2"/>
    <s v="FIJA"/>
    <n v="0"/>
    <n v="2.71"/>
    <n v="25"/>
    <n v="5.4579999999999997E-2"/>
    <s v="BID"/>
    <x v="20"/>
    <n v="1143166.6000000001"/>
    <n v="1143166.6000000001"/>
    <n v="114317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6333.2000000002"/>
    <n v="1143175.42"/>
    <n v="3429508.62"/>
  </r>
  <r>
    <n v="20260000"/>
    <x v="0"/>
    <x v="0"/>
    <x v="0"/>
    <s v="USD"/>
    <x v="0"/>
    <s v="Gobierno General"/>
    <s v="Gobierno Central "/>
    <s v="PGE"/>
    <s v="Préstamos"/>
    <x v="20"/>
    <x v="0"/>
    <x v="2"/>
    <x v="3"/>
    <s v="1420-OC-EC"/>
    <s v="1420-OC-EC"/>
    <s v="BID"/>
    <n v="1269514.94"/>
    <n v="0"/>
    <n v="0"/>
    <n v="0"/>
    <n v="0"/>
    <n v="0"/>
    <n v="0"/>
    <n v="0"/>
    <n v="1269514.94"/>
    <d v="2003-02-12T00:00:00"/>
    <d v="2028-02-12T00:00:00"/>
    <n v="10000000"/>
    <n v="8666462.0299999993"/>
    <n v="2.95"/>
    <n v="25"/>
    <n v="5.4609999999999999E-2"/>
    <s v="FIJA"/>
    <n v="0"/>
    <n v="2.87"/>
    <n v="25"/>
    <n v="5.4609999999999999E-2"/>
    <s v="BID"/>
    <x v="20"/>
    <n v="211585.85"/>
    <n v="423171.7"/>
    <n v="423171.7"/>
    <n v="21158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757.55000000005"/>
    <n v="634757.44999999995"/>
    <n v="1269515"/>
  </r>
  <r>
    <n v="20262000"/>
    <x v="0"/>
    <x v="0"/>
    <x v="0"/>
    <s v="USD"/>
    <x v="0"/>
    <s v="Gobierno General"/>
    <s v="Gobierno Central "/>
    <s v="PGE"/>
    <s v="Préstamos"/>
    <x v="20"/>
    <x v="0"/>
    <x v="2"/>
    <x v="3"/>
    <s v="1466-OC-EC"/>
    <s v="1466-OC-EC"/>
    <s v="BID"/>
    <n v="34650000"/>
    <n v="0"/>
    <n v="0"/>
    <n v="0"/>
    <n v="0"/>
    <n v="0"/>
    <n v="0"/>
    <n v="0"/>
    <n v="34650000"/>
    <d v="2003-08-27T00:00:00"/>
    <d v="2028-08-27T00:00:00"/>
    <n v="200000000"/>
    <n v="198000000"/>
    <n v="3.4916666666666667"/>
    <n v="25"/>
    <n v="5.4719999999999998E-2"/>
    <s v="FIJA"/>
    <n v="0"/>
    <n v="3.41"/>
    <n v="25"/>
    <n v="5.4719999999999998E-2"/>
    <s v="BID"/>
    <x v="20"/>
    <n v="4950000"/>
    <n v="9900000"/>
    <n v="9900000"/>
    <n v="99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0"/>
    <n v="19800000"/>
    <n v="34650000"/>
  </r>
  <r>
    <n v="20264000"/>
    <x v="0"/>
    <x v="0"/>
    <x v="0"/>
    <s v="USD"/>
    <x v="0"/>
    <s v="Gobierno General"/>
    <s v="Gobierno Central "/>
    <s v="PGE"/>
    <s v="Préstamos"/>
    <x v="20"/>
    <x v="0"/>
    <x v="2"/>
    <x v="3"/>
    <s v="1531-OC-EC"/>
    <s v="1531-OC-EC"/>
    <s v="BID"/>
    <n v="3039909.76"/>
    <n v="0"/>
    <n v="303990.98"/>
    <n v="53010.6"/>
    <n v="0"/>
    <n v="0"/>
    <n v="0"/>
    <n v="0"/>
    <n v="2735918.78"/>
    <d v="2004-10-26T00:00:00"/>
    <d v="2029-10-26T00:00:00"/>
    <n v="12400000"/>
    <n v="11944835.029999999"/>
    <n v="4.6555555555555559"/>
    <n v="25"/>
    <n v="5.5E-2"/>
    <s v="FIJA"/>
    <n v="0"/>
    <n v="4.57"/>
    <n v="25"/>
    <n v="5.5E-2"/>
    <s v="BID"/>
    <x v="20"/>
    <n v="303990.98"/>
    <n v="607981.96"/>
    <n v="607981.96"/>
    <n v="607981.96"/>
    <n v="607982.06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972.94"/>
    <n v="1823945.9899999998"/>
    <n v="2735918.9299999997"/>
  </r>
  <r>
    <n v="20266000"/>
    <x v="0"/>
    <x v="0"/>
    <x v="0"/>
    <s v="USD"/>
    <x v="0"/>
    <s v="Gobierno General"/>
    <s v="Gobierno Central "/>
    <s v="PGE"/>
    <s v="Préstamos"/>
    <x v="20"/>
    <x v="0"/>
    <x v="2"/>
    <x v="3"/>
    <s v="1707-OC-EC"/>
    <s v="1707-OC-EC"/>
    <s v="BID"/>
    <n v="396192.2"/>
    <n v="0"/>
    <n v="0"/>
    <n v="0"/>
    <n v="0"/>
    <n v="0"/>
    <n v="0"/>
    <n v="0"/>
    <n v="396192.2"/>
    <d v="2006-05-25T00:00:00"/>
    <d v="2026-05-25T00:00:00"/>
    <n v="5000000"/>
    <n v="4343173.07"/>
    <n v="1.2361111111111112"/>
    <n v="20"/>
    <n v="4.2626999999999998E-2"/>
    <s v="FIJA"/>
    <n v="0"/>
    <n v="1.1499999999999999"/>
    <n v="20"/>
    <n v="4.2626999999999998E-2"/>
    <s v="BID"/>
    <x v="20"/>
    <n v="264128.14"/>
    <n v="13206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192.21"/>
    <n v="0"/>
    <n v="396192.21"/>
  </r>
  <r>
    <n v="20272000"/>
    <x v="0"/>
    <x v="0"/>
    <x v="0"/>
    <s v="USD"/>
    <x v="0"/>
    <s v="Gobierno General"/>
    <s v="Gobierno Central "/>
    <s v="PGE"/>
    <s v="Préstamos"/>
    <x v="20"/>
    <x v="0"/>
    <x v="2"/>
    <x v="3"/>
    <s v="1754-OC-EC"/>
    <s v="1754-OC-EC"/>
    <s v="BID"/>
    <n v="34285714.277000003"/>
    <n v="0"/>
    <n v="0"/>
    <n v="0"/>
    <n v="0"/>
    <n v="0"/>
    <n v="0"/>
    <n v="0"/>
    <n v="34285714.277000003"/>
    <d v="2007-12-12T00:00:00"/>
    <d v="2032-12-12T00:00:00"/>
    <n v="90000000"/>
    <n v="90000000"/>
    <n v="7.7833333333333332"/>
    <n v="25"/>
    <n v="5.3900000000000003E-2"/>
    <s v="FIJA"/>
    <n v="0"/>
    <n v="7.7"/>
    <n v="25"/>
    <n v="5.3900000000000003E-2"/>
    <s v="BID"/>
    <x v="20"/>
    <n v="4285714.2860000003"/>
    <n v="4285714.2860000003"/>
    <n v="4285714.2860000003"/>
    <n v="4285714.2860000003"/>
    <n v="4285714.2860000003"/>
    <n v="4285714.2860000003"/>
    <n v="4285714.2860000003"/>
    <n v="4285714.286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1428.5720000006"/>
    <n v="25714285.715999998"/>
    <n v="34285714.288000003"/>
  </r>
  <r>
    <n v="20270000"/>
    <x v="0"/>
    <x v="0"/>
    <x v="0"/>
    <s v="USD"/>
    <x v="0"/>
    <s v="Gobierno General"/>
    <s v="Gobierno Central "/>
    <s v="PGE"/>
    <s v="Préstamos"/>
    <x v="20"/>
    <x v="0"/>
    <x v="2"/>
    <x v="3"/>
    <s v="1791-OC-EC"/>
    <s v="1791-OC-EC"/>
    <s v="BID"/>
    <n v="6896551.75"/>
    <n v="0"/>
    <n v="0"/>
    <n v="0"/>
    <n v="0"/>
    <n v="0"/>
    <n v="0"/>
    <n v="0"/>
    <n v="6896551.75"/>
    <d v="2007-06-29T00:00:00"/>
    <d v="2026-12-15T00:00:00"/>
    <n v="50000000"/>
    <n v="50000000"/>
    <n v="1.7916666666666667"/>
    <n v="19.461111111111112"/>
    <n v="5.3900000000000003E-2"/>
    <s v="FIJA"/>
    <n v="0"/>
    <n v="1.71"/>
    <n v="19.46"/>
    <n v="5.3900000000000003E-2"/>
    <s v="BID"/>
    <x v="20"/>
    <n v="3448275.86"/>
    <n v="3448275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6551.7199999997"/>
    <n v="0"/>
    <n v="6896551.7199999997"/>
  </r>
  <r>
    <n v="20273000"/>
    <x v="0"/>
    <x v="0"/>
    <x v="0"/>
    <s v="USD"/>
    <x v="0"/>
    <s v="Gobierno General"/>
    <s v="Gobierno Central "/>
    <s v="PGE"/>
    <s v="Préstamos"/>
    <x v="20"/>
    <x v="0"/>
    <x v="2"/>
    <x v="3"/>
    <s v="1923-BL-OC/EC"/>
    <s v="1923-BL-OC/EC"/>
    <s v="BID"/>
    <n v="20216326.539999999"/>
    <n v="0"/>
    <n v="0"/>
    <n v="0"/>
    <n v="0"/>
    <n v="0"/>
    <n v="0"/>
    <n v="0"/>
    <n v="20216326.539999999"/>
    <d v="2007-12-12T00:00:00"/>
    <d v="2037-12-12T00:00:00"/>
    <n v="38100000"/>
    <n v="38100000"/>
    <n v="12.783333333333333"/>
    <n v="30"/>
    <n v="5.3900000000000003E-2"/>
    <s v="FIJA"/>
    <n v="0"/>
    <n v="12.7"/>
    <n v="30"/>
    <n v="5.3900000000000003E-2"/>
    <s v="BID"/>
    <x v="20"/>
    <n v="1555102.04"/>
    <n v="1555102.04"/>
    <n v="1555102.04"/>
    <n v="1555102.04"/>
    <n v="1555102.04"/>
    <n v="1555102.04"/>
    <n v="1555102.04"/>
    <n v="1555102.04"/>
    <n v="1555102.04"/>
    <n v="1555102.04"/>
    <n v="1555102.04"/>
    <n v="1555102.04"/>
    <n v="1555102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0204.08"/>
    <n v="17106122.439999998"/>
    <n v="20216326.519999996"/>
  </r>
  <r>
    <n v="20275000"/>
    <x v="0"/>
    <x v="0"/>
    <x v="0"/>
    <s v="USD"/>
    <x v="0"/>
    <s v="Gobierno General"/>
    <s v="Gobierno Central "/>
    <s v="PGE"/>
    <s v="Préstamos"/>
    <x v="20"/>
    <x v="0"/>
    <x v="2"/>
    <x v="3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783333333333335"/>
    <n v="40"/>
    <n v="2.5000000000000001E-3"/>
    <s v="FIJA"/>
    <n v="0"/>
    <n v="22.7"/>
    <n v="40"/>
    <n v="2.5000000000000001E-3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0000"/>
    <n v="0"/>
    <n v="0"/>
    <n v="0"/>
    <n v="0"/>
    <n v="0"/>
    <n v="0"/>
    <n v="0"/>
    <n v="0"/>
    <n v="0"/>
    <n v="0"/>
    <n v="0"/>
    <n v="0"/>
    <n v="0"/>
    <n v="0"/>
    <n v="0"/>
    <n v="0"/>
    <n v="0"/>
    <n v="9500000"/>
    <n v="9500000"/>
  </r>
  <r>
    <n v="20276000"/>
    <x v="0"/>
    <x v="0"/>
    <x v="0"/>
    <s v="USD"/>
    <x v="0"/>
    <s v="Gobierno General"/>
    <s v="Gobierno Central "/>
    <s v="PGE"/>
    <s v="Préstamos"/>
    <x v="20"/>
    <x v="0"/>
    <x v="2"/>
    <x v="3"/>
    <s v="1924-OC-EC"/>
    <s v="1924-OC-EC"/>
    <s v="BID"/>
    <n v="91791860.721000001"/>
    <n v="0"/>
    <n v="0"/>
    <n v="0"/>
    <n v="0"/>
    <n v="0"/>
    <n v="0"/>
    <n v="0"/>
    <n v="91791860.721000001"/>
    <d v="2007-12-12T00:00:00"/>
    <d v="2032-12-12T00:00:00"/>
    <n v="246400000"/>
    <n v="246400000"/>
    <n v="7.7833333333333332"/>
    <n v="25"/>
    <n v="5.3900000000000003E-2"/>
    <s v="FIJA"/>
    <n v="0"/>
    <n v="7.7"/>
    <n v="25"/>
    <n v="5.3900000000000003E-2"/>
    <s v="BID"/>
    <x v="20"/>
    <n v="11473982.614"/>
    <n v="11473982.614"/>
    <n v="11473982.614"/>
    <n v="11473982.614"/>
    <n v="11473982.614"/>
    <n v="11473982.614"/>
    <n v="11473982.614"/>
    <n v="11473982.6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47965.228"/>
    <n v="68843895.684"/>
    <n v="91791860.912"/>
  </r>
  <r>
    <n v="20278000"/>
    <x v="0"/>
    <x v="0"/>
    <x v="0"/>
    <s v="USD"/>
    <x v="0"/>
    <s v="Gobierno General"/>
    <s v="Gobierno Central "/>
    <s v="PGE"/>
    <s v="Préstamos"/>
    <x v="20"/>
    <x v="0"/>
    <x v="2"/>
    <x v="3"/>
    <s v="2113/OC-EC"/>
    <s v="2113/OC-EC"/>
    <s v="BID"/>
    <n v="600000"/>
    <n v="0"/>
    <n v="0"/>
    <n v="0"/>
    <n v="0"/>
    <n v="0"/>
    <n v="0"/>
    <n v="0"/>
    <n v="600000"/>
    <d v="2009-03-31T00:00:00"/>
    <d v="2029-03-31T00:00:00"/>
    <n v="2400000"/>
    <n v="2400000"/>
    <n v="4.083333333333333"/>
    <n v="20"/>
    <n v="1.6079E-2"/>
    <s v="FIJA"/>
    <n v="0"/>
    <n v="4"/>
    <n v="20"/>
    <n v="1.6079E-2"/>
    <s v="BID"/>
    <x v="20"/>
    <n v="75000"/>
    <n v="150000"/>
    <n v="150000"/>
    <n v="150000"/>
    <n v="7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00"/>
    <n v="375000"/>
    <n v="600000"/>
  </r>
  <r>
    <n v="20277000"/>
    <x v="0"/>
    <x v="0"/>
    <x v="0"/>
    <s v="USD"/>
    <x v="0"/>
    <s v="Gobierno General"/>
    <s v="Gobierno Central "/>
    <s v="PGE"/>
    <s v="Préstamos"/>
    <x v="20"/>
    <x v="0"/>
    <x v="2"/>
    <x v="3"/>
    <s v="2114/BL-EC-OC"/>
    <s v="2114/BL-EC-OC"/>
    <s v="BID"/>
    <n v="4627592.41"/>
    <n v="0"/>
    <n v="0"/>
    <n v="0"/>
    <n v="0"/>
    <n v="0"/>
    <n v="0"/>
    <n v="0"/>
    <n v="4627592.41"/>
    <d v="2009-03-31T00:00:00"/>
    <d v="2039-03-31T00:00:00"/>
    <n v="38080000"/>
    <n v="8098286.7699999996"/>
    <n v="14.083333333333334"/>
    <n v="30"/>
    <n v="3.6799999999999999E-2"/>
    <s v="FIJA"/>
    <n v="0"/>
    <n v="14"/>
    <n v="30"/>
    <n v="3.6799999999999999E-2"/>
    <s v="BID"/>
    <x v="20"/>
    <n v="165271.15900000001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165271.1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5813.47700000007"/>
    <n v="4131778.9750000001"/>
    <n v="4627592.4520000005"/>
  </r>
  <r>
    <n v="20279000"/>
    <x v="0"/>
    <x v="0"/>
    <x v="0"/>
    <s v="USD"/>
    <x v="0"/>
    <s v="Gobierno General"/>
    <s v="Gobierno Central "/>
    <s v="PGE"/>
    <s v="Préstamos"/>
    <x v="20"/>
    <x v="0"/>
    <x v="2"/>
    <x v="3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4.083333333333332"/>
    <n v="40"/>
    <n v="2.5000000000000001E-3"/>
    <s v="FIJA"/>
    <n v="0"/>
    <n v="24"/>
    <n v="40"/>
    <n v="2.5000000000000001E-3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4571.69"/>
    <n v="0"/>
    <n v="0"/>
    <n v="0"/>
    <n v="0"/>
    <n v="0"/>
    <n v="0"/>
    <n v="0"/>
    <n v="0"/>
    <n v="0"/>
    <n v="0"/>
    <n v="0"/>
    <n v="0"/>
    <n v="0"/>
    <n v="0"/>
    <n v="0"/>
    <n v="2024571.69"/>
    <n v="2024571.69"/>
  </r>
  <r>
    <n v="20280000"/>
    <x v="0"/>
    <x v="0"/>
    <x v="0"/>
    <s v="USD"/>
    <x v="0"/>
    <s v="Gobierno General"/>
    <s v="Gobierno Central "/>
    <s v="PGE"/>
    <s v="Préstamos"/>
    <x v="20"/>
    <x v="0"/>
    <x v="2"/>
    <x v="3"/>
    <s v="2201/OC-EC"/>
    <s v="2201/OC-EC"/>
    <s v="BID"/>
    <n v="177572739.71599999"/>
    <n v="0"/>
    <n v="0"/>
    <n v="0"/>
    <n v="0"/>
    <n v="0"/>
    <n v="0"/>
    <n v="0"/>
    <n v="177572739.71599999"/>
    <d v="2010-02-19T00:00:00"/>
    <d v="2035-02-19T00:00:00"/>
    <n v="350000000"/>
    <n v="336662873.99000001"/>
    <n v="9.969444444444445"/>
    <n v="25"/>
    <n v="1.8360000000000001E-2"/>
    <s v="FIJA"/>
    <n v="0"/>
    <n v="9.89"/>
    <n v="25"/>
    <n v="1.8360000000000001E-2"/>
    <s v="BID"/>
    <x v="20"/>
    <n v="8878636.9879999999"/>
    <n v="17757273.976"/>
    <n v="17757273.976"/>
    <n v="17757273.976"/>
    <n v="17757273.976"/>
    <n v="17757273.976"/>
    <n v="17757273.976"/>
    <n v="17757273.976"/>
    <n v="17757273.965999998"/>
    <n v="17757273.967999998"/>
    <n v="8878636.9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35910.964000002"/>
    <n v="150936828.78"/>
    <n v="177572739.74400002"/>
  </r>
  <r>
    <n v="20281000"/>
    <x v="0"/>
    <x v="0"/>
    <x v="0"/>
    <s v="USD"/>
    <x v="0"/>
    <s v="Gobierno General"/>
    <s v="Gobierno Central "/>
    <s v="PGE"/>
    <s v="Préstamos"/>
    <x v="20"/>
    <x v="0"/>
    <x v="2"/>
    <x v="3"/>
    <s v="2279-OC-EC"/>
    <s v="2279-OC-EC"/>
    <s v="BID"/>
    <n v="47561961.906000003"/>
    <n v="0"/>
    <n v="0"/>
    <n v="0"/>
    <n v="0"/>
    <n v="0"/>
    <n v="0"/>
    <n v="0"/>
    <n v="47561961.906000003"/>
    <d v="2010-03-22T00:00:00"/>
    <d v="2035-03-22T00:00:00"/>
    <n v="100000000"/>
    <n v="99880120"/>
    <n v="10.061111111111112"/>
    <n v="25"/>
    <n v="1.8329999999999999E-2"/>
    <s v="FIJA"/>
    <n v="0"/>
    <n v="9.98"/>
    <n v="25"/>
    <n v="1.8329999999999999E-2"/>
    <s v="BID"/>
    <x v="20"/>
    <n v="2378098.0970000001"/>
    <n v="4756196.1940000001"/>
    <n v="4756196.1940000001"/>
    <n v="4756196.1940000001"/>
    <n v="4756196.1940000001"/>
    <n v="4756196.1940000001"/>
    <n v="4756196.1940000001"/>
    <n v="4756196.1940000001"/>
    <n v="4756196.1940000001"/>
    <n v="4756196.1940000001"/>
    <n v="2378098.09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4294.2910000002"/>
    <n v="40427667.648999996"/>
    <n v="47561961.939999998"/>
  </r>
  <r>
    <n v="20282000"/>
    <x v="0"/>
    <x v="0"/>
    <x v="0"/>
    <s v="USD"/>
    <x v="0"/>
    <s v="Gobierno General"/>
    <s v="Gobierno Central "/>
    <s v="PGE"/>
    <s v="Préstamos"/>
    <x v="20"/>
    <x v="0"/>
    <x v="2"/>
    <x v="3"/>
    <s v="2340-OC-EC"/>
    <s v="2340-OC-EC"/>
    <s v="BID"/>
    <n v="39723057.619999997"/>
    <n v="0"/>
    <n v="0"/>
    <n v="0"/>
    <n v="0"/>
    <n v="0"/>
    <n v="0"/>
    <n v="0"/>
    <n v="39723057.619999997"/>
    <d v="2010-12-13T00:00:00"/>
    <d v="2035-12-13T00:00:00"/>
    <n v="75000000"/>
    <n v="75000000"/>
    <n v="10.786111111111111"/>
    <n v="25"/>
    <n v="1.7909999999999999E-2"/>
    <s v="FIJA"/>
    <n v="0"/>
    <n v="10.7"/>
    <n v="25"/>
    <n v="1.7909999999999999E-2"/>
    <s v="BID"/>
    <x v="20"/>
    <n v="3611187.06"/>
    <n v="3611187.06"/>
    <n v="3611187.06"/>
    <n v="3611187.06"/>
    <n v="3611187.06"/>
    <n v="3611187.06"/>
    <n v="3611187.06"/>
    <n v="3611187.06"/>
    <n v="3611187.06"/>
    <n v="3611187.06"/>
    <n v="361118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2374.1200000001"/>
    <n v="32500683.539999995"/>
    <n v="39723057.659999996"/>
  </r>
  <r>
    <n v="20283000"/>
    <x v="0"/>
    <x v="0"/>
    <x v="0"/>
    <s v="USD"/>
    <x v="0"/>
    <s v="Gobierno General"/>
    <s v="Gobierno Central "/>
    <s v="PGE"/>
    <s v="Préstamos"/>
    <x v="20"/>
    <x v="0"/>
    <x v="2"/>
    <x v="3"/>
    <s v="2377-OC-EC"/>
    <s v="2377-OC-EC"/>
    <s v="BID"/>
    <n v="14923968.449999999"/>
    <n v="0"/>
    <n v="0"/>
    <n v="0"/>
    <n v="0"/>
    <n v="0"/>
    <n v="0"/>
    <n v="0"/>
    <n v="14923968.449999999"/>
    <d v="2011-01-10T00:00:00"/>
    <d v="2036-01-10T00:00:00"/>
    <n v="30000000"/>
    <n v="27053570.93"/>
    <n v="10.861111111111111"/>
    <n v="25"/>
    <n v="1.7781000000000002E-2"/>
    <s v="FIJA"/>
    <n v="0"/>
    <n v="10.78"/>
    <n v="25"/>
    <n v="1.7781000000000002E-2"/>
    <s v="BID"/>
    <x v="20"/>
    <n v="678362.2"/>
    <n v="1356724.4"/>
    <n v="1356724.4"/>
    <n v="1356724.4"/>
    <n v="1356724.4"/>
    <n v="1356724.4"/>
    <n v="1356724.4"/>
    <n v="1356724.4"/>
    <n v="1356724.4"/>
    <n v="1356724.4"/>
    <n v="1356724.4"/>
    <n v="67836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5086.5999999999"/>
    <n v="12888881.800000001"/>
    <n v="14923968.4"/>
  </r>
  <r>
    <n v="20288000"/>
    <x v="0"/>
    <x v="0"/>
    <x v="0"/>
    <s v="USD"/>
    <x v="0"/>
    <s v="Gobierno General"/>
    <s v="Gobierno Central "/>
    <s v="PGE"/>
    <s v="Préstamos"/>
    <x v="20"/>
    <x v="0"/>
    <x v="2"/>
    <x v="3"/>
    <s v="2431/OC-EC"/>
    <s v="2431/OC-EC"/>
    <s v="BID"/>
    <n v="40336373.149999999"/>
    <n v="0"/>
    <n v="0"/>
    <n v="0"/>
    <n v="0"/>
    <n v="0"/>
    <n v="0"/>
    <n v="0"/>
    <n v="40336373.149999999"/>
    <d v="2011-03-27T00:00:00"/>
    <d v="2036-03-27T00:00:00"/>
    <n v="100000000"/>
    <n v="75711466.640000001"/>
    <n v="11.074999999999999"/>
    <n v="25"/>
    <n v="1.8020000000000001E-2"/>
    <s v="FIJA"/>
    <n v="0"/>
    <n v="10.99"/>
    <n v="25"/>
    <n v="1.8020000000000001E-2"/>
    <s v="BID"/>
    <x v="20"/>
    <n v="1833471.5"/>
    <n v="3666943"/>
    <n v="3666943"/>
    <n v="3666943"/>
    <n v="3666943"/>
    <n v="3666943"/>
    <n v="3666943"/>
    <n v="3666943"/>
    <n v="3666943"/>
    <n v="3666943"/>
    <n v="3666943"/>
    <n v="183347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0414.5"/>
    <n v="34835958.5"/>
    <n v="40336373"/>
  </r>
  <r>
    <n v="20284000"/>
    <x v="0"/>
    <x v="0"/>
    <x v="0"/>
    <s v="USD"/>
    <x v="0"/>
    <s v="Gobierno General"/>
    <s v="Gobierno Central "/>
    <s v="PGE"/>
    <s v="Préstamos"/>
    <x v="20"/>
    <x v="0"/>
    <x v="2"/>
    <x v="3"/>
    <s v="2457/OC-EC"/>
    <s v="2457/OC-EC"/>
    <s v="BID"/>
    <n v="33890476.200000003"/>
    <n v="0"/>
    <n v="0"/>
    <n v="0"/>
    <n v="0"/>
    <n v="0"/>
    <n v="0"/>
    <n v="0"/>
    <n v="33890476.200000003"/>
    <d v="2011-02-01T00:00:00"/>
    <d v="2036-02-01T00:00:00"/>
    <n v="64700000"/>
    <n v="64700000"/>
    <n v="10.919444444444444"/>
    <n v="25"/>
    <n v="1.7995000000000001E-2"/>
    <s v="FIJA"/>
    <n v="0"/>
    <n v="10.84"/>
    <n v="25"/>
    <n v="1.7995000000000001E-2"/>
    <s v="BID"/>
    <x v="20"/>
    <n v="1540476.19"/>
    <n v="3080952.38"/>
    <n v="3080952.38"/>
    <n v="3080952.38"/>
    <n v="3080952.38"/>
    <n v="3080952.38"/>
    <n v="3080952.38"/>
    <n v="3080952.38"/>
    <n v="3080952.38"/>
    <n v="3080952.38"/>
    <n v="3080952.38"/>
    <n v="1540476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428.57"/>
    <n v="29269047.629999995"/>
    <n v="33890476.199999996"/>
  </r>
  <r>
    <n v="20285000"/>
    <x v="0"/>
    <x v="0"/>
    <x v="0"/>
    <s v="USD"/>
    <x v="0"/>
    <s v="Gobierno General"/>
    <s v="Gobierno Central "/>
    <s v="PGE"/>
    <s v="Préstamos"/>
    <x v="20"/>
    <x v="0"/>
    <x v="2"/>
    <x v="3"/>
    <s v="2461/OC-EC"/>
    <s v="2461/OC-EC"/>
    <s v="BID"/>
    <n v="47098864.619999997"/>
    <n v="0"/>
    <n v="0"/>
    <n v="0"/>
    <n v="0"/>
    <n v="0"/>
    <n v="0"/>
    <n v="0"/>
    <n v="47098864.619999997"/>
    <d v="2011-02-01T00:00:00"/>
    <d v="2036-02-01T00:00:00"/>
    <n v="90000000"/>
    <n v="89391856.319999993"/>
    <n v="10.919444444444444"/>
    <n v="25"/>
    <n v="1.7995000000000001E-2"/>
    <s v="FIJA"/>
    <n v="0"/>
    <n v="10.84"/>
    <n v="25"/>
    <n v="1.7995000000000001E-2"/>
    <s v="BID"/>
    <x v="20"/>
    <n v="2140857.4900000002"/>
    <n v="4281714.9800000004"/>
    <n v="4281714.99"/>
    <n v="4281715"/>
    <n v="4281715"/>
    <n v="4281715"/>
    <n v="4281715"/>
    <n v="4281715"/>
    <n v="4281715"/>
    <n v="4281715"/>
    <n v="4281715"/>
    <n v="214085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2572.4700000007"/>
    <n v="40676292.240000002"/>
    <n v="47098864.710000001"/>
  </r>
  <r>
    <n v="20286000"/>
    <x v="0"/>
    <x v="0"/>
    <x v="0"/>
    <s v="USD"/>
    <x v="0"/>
    <s v="Gobierno General"/>
    <s v="Gobierno Central "/>
    <s v="PGE"/>
    <s v="Préstamos"/>
    <x v="20"/>
    <x v="0"/>
    <x v="2"/>
    <x v="3"/>
    <s v="2472/OC-EC"/>
    <s v="2472/OC-EC"/>
    <s v="BID"/>
    <n v="26726953.440000001"/>
    <n v="0"/>
    <n v="0"/>
    <n v="0"/>
    <n v="0"/>
    <n v="0"/>
    <n v="0"/>
    <n v="0"/>
    <n v="26726953.440000001"/>
    <d v="2011-02-01T00:00:00"/>
    <d v="2036-08-01T00:00:00"/>
    <n v="58000000"/>
    <n v="53844460.799999997"/>
    <n v="11.419444444444444"/>
    <n v="25.5"/>
    <n v="1.7995000000000001E-2"/>
    <s v="FIJA"/>
    <n v="0"/>
    <n v="11.34"/>
    <n v="25.5"/>
    <n v="1.7995000000000001E-2"/>
    <s v="BID"/>
    <x v="20"/>
    <n v="1214861.52"/>
    <n v="2429723.04"/>
    <n v="2429723.04"/>
    <n v="2429723.04"/>
    <n v="2429723.04"/>
    <n v="2429723.04"/>
    <n v="2429723.04"/>
    <n v="2429723.04"/>
    <n v="2429723.04"/>
    <n v="2429723.04"/>
    <n v="2429723.04"/>
    <n v="12148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4584.56"/>
    <n v="23082368.879999995"/>
    <n v="26726953.439999994"/>
  </r>
  <r>
    <n v="20287000"/>
    <x v="0"/>
    <x v="0"/>
    <x v="0"/>
    <s v="USD"/>
    <x v="0"/>
    <s v="Gobierno General"/>
    <s v="Gobierno Central "/>
    <s v="PGE"/>
    <s v="Préstamos"/>
    <x v="20"/>
    <x v="0"/>
    <x v="2"/>
    <x v="3"/>
    <s v="2487/OC-EC"/>
    <s v="2487/OC-EC"/>
    <s v="BID"/>
    <n v="37040328.119999997"/>
    <n v="0"/>
    <n v="0"/>
    <n v="0"/>
    <n v="0"/>
    <n v="0"/>
    <n v="0"/>
    <n v="0"/>
    <n v="37040328.119999997"/>
    <d v="2011-03-03T00:00:00"/>
    <d v="2036-03-03T00:00:00"/>
    <n v="78000000"/>
    <n v="73816306.129999995"/>
    <n v="11.008333333333333"/>
    <n v="25"/>
    <n v="1.805E-2"/>
    <s v="FIJA"/>
    <n v="0"/>
    <n v="10.93"/>
    <n v="25"/>
    <n v="1.805E-2"/>
    <s v="BID"/>
    <x v="20"/>
    <n v="1683651.25"/>
    <n v="3367302.5"/>
    <n v="3367302.5"/>
    <n v="3367302.5"/>
    <n v="3367302.5"/>
    <n v="3367302.5"/>
    <n v="3367302.5"/>
    <n v="3367302.5"/>
    <n v="3367302.5"/>
    <n v="3367302.5"/>
    <n v="3367302.5"/>
    <n v="168365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0953.75"/>
    <n v="31989373.75"/>
    <n v="37040327.5"/>
  </r>
  <r>
    <n v="20292000"/>
    <x v="0"/>
    <x v="0"/>
    <x v="0"/>
    <s v="USD"/>
    <x v="0"/>
    <s v="Gobierno General"/>
    <s v="Gobierno Central "/>
    <s v="PGE"/>
    <s v="Préstamos"/>
    <x v="20"/>
    <x v="0"/>
    <x v="2"/>
    <x v="3"/>
    <s v="2584/OC-EC"/>
    <s v="2584/OC-EC"/>
    <s v="BID"/>
    <n v="1262427.27"/>
    <n v="0"/>
    <n v="50497.09"/>
    <n v="11353.32"/>
    <n v="0"/>
    <n v="0"/>
    <n v="0"/>
    <n v="0"/>
    <n v="1211930.18"/>
    <d v="2012-05-02T00:00:00"/>
    <d v="2037-05-02T00:00:00"/>
    <n v="2270161.4900000002"/>
    <n v="2270161.79"/>
    <n v="12.172222222222222"/>
    <n v="25"/>
    <n v="1.8159999999999999E-2"/>
    <s v="FIJA"/>
    <n v="0"/>
    <n v="12.09"/>
    <n v="25"/>
    <n v="1.8159999999999999E-2"/>
    <s v="BID"/>
    <x v="20"/>
    <n v="50497.09"/>
    <n v="100994.18"/>
    <n v="100994.18"/>
    <n v="100994.18"/>
    <n v="100994.18"/>
    <n v="100994.18"/>
    <n v="100994.18"/>
    <n v="100994.18"/>
    <n v="100994.18"/>
    <n v="100994.18"/>
    <n v="100994.18"/>
    <n v="100994.18"/>
    <n v="5049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491.26999999999"/>
    <n v="1060438.9099999999"/>
    <n v="1211930.18"/>
  </r>
  <r>
    <n v="20289000"/>
    <x v="0"/>
    <x v="0"/>
    <x v="0"/>
    <s v="USD"/>
    <x v="0"/>
    <s v="Gobierno General"/>
    <s v="Gobierno Central "/>
    <s v="PGE"/>
    <s v="Préstamos"/>
    <x v="20"/>
    <x v="0"/>
    <x v="2"/>
    <x v="3"/>
    <s v="2585/OC-EC"/>
    <s v="2585/OC-EC"/>
    <s v="BID"/>
    <n v="20485076.890000001"/>
    <n v="0"/>
    <n v="0"/>
    <n v="0"/>
    <n v="0"/>
    <n v="0"/>
    <n v="0"/>
    <n v="0"/>
    <n v="20485076.890000001"/>
    <d v="2011-12-02T00:00:00"/>
    <d v="2036-12-02T00:00:00"/>
    <n v="40000000"/>
    <n v="34159388.969999999"/>
    <n v="11.755555555555556"/>
    <n v="25"/>
    <n v="1.8185E-2"/>
    <s v="FIJA"/>
    <n v="0"/>
    <n v="11.67"/>
    <n v="25"/>
    <n v="1.8185E-2"/>
    <s v="BID"/>
    <x v="20"/>
    <n v="1707089.74"/>
    <n v="1707089.74"/>
    <n v="1707089.74"/>
    <n v="1707089.74"/>
    <n v="1707089.74"/>
    <n v="1707089.74"/>
    <n v="1707089.74"/>
    <n v="1707089.74"/>
    <n v="1707089.74"/>
    <n v="1707089.74"/>
    <n v="1707089.74"/>
    <n v="170708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4179.48"/>
    <n v="17070897.399999999"/>
    <n v="20485076.879999999"/>
  </r>
  <r>
    <n v="20291000"/>
    <x v="0"/>
    <x v="0"/>
    <x v="0"/>
    <s v="USD"/>
    <x v="0"/>
    <s v="Gobierno General"/>
    <s v="Gobierno Central "/>
    <s v="PGE"/>
    <s v="Préstamos"/>
    <x v="20"/>
    <x v="0"/>
    <x v="2"/>
    <x v="3"/>
    <s v="2608/OC-EC"/>
    <s v="2608/OC-EC"/>
    <s v="BID"/>
    <n v="21739130.379000001"/>
    <n v="0"/>
    <n v="869565.22"/>
    <n v="195505.31"/>
    <n v="0"/>
    <n v="0"/>
    <n v="0"/>
    <n v="0"/>
    <n v="20869565.159000002"/>
    <d v="2012-05-02T00:00:00"/>
    <d v="2037-05-02T00:00:00"/>
    <n v="40000000"/>
    <n v="40000000"/>
    <n v="12.172222222222222"/>
    <n v="25"/>
    <n v="1.8159999999999999E-2"/>
    <s v="FIJA"/>
    <n v="0"/>
    <n v="12.09"/>
    <n v="25"/>
    <n v="1.8159999999999999E-2"/>
    <s v="BID"/>
    <x v="20"/>
    <n v="869565.21699999995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86956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8695.6509999996"/>
    <n v="18260869.57"/>
    <n v="20869565.221000001"/>
  </r>
  <r>
    <n v="20297000"/>
    <x v="0"/>
    <x v="0"/>
    <x v="0"/>
    <s v="USD"/>
    <x v="0"/>
    <s v="Gobierno General"/>
    <s v="Gobierno Central "/>
    <s v="PGE"/>
    <s v="Préstamos"/>
    <x v="20"/>
    <x v="0"/>
    <x v="2"/>
    <x v="3"/>
    <s v="2651/OC-EC"/>
    <s v="2651/OC-EC"/>
    <s v="BID"/>
    <n v="30952380.960000001"/>
    <n v="0"/>
    <n v="0"/>
    <n v="0"/>
    <n v="0"/>
    <n v="0"/>
    <n v="0"/>
    <n v="0"/>
    <n v="30952380.960000001"/>
    <d v="2012-11-30T00:00:00"/>
    <d v="2037-11-30T00:00:00"/>
    <n v="50000000"/>
    <n v="50000000"/>
    <n v="12.75"/>
    <n v="25"/>
    <n v="1.8373E-2"/>
    <s v="FIJA"/>
    <n v="0"/>
    <n v="12.67"/>
    <n v="25"/>
    <n v="1.8373E-2"/>
    <s v="BID"/>
    <x v="20"/>
    <n v="2380952.38"/>
    <n v="2380952.38"/>
    <n v="2380952.38"/>
    <n v="2380952.38"/>
    <n v="2380952.38"/>
    <n v="2380952.38"/>
    <n v="2380952.38"/>
    <n v="2380952.38"/>
    <n v="2380952.38"/>
    <n v="2380952.38"/>
    <n v="2380952.38"/>
    <n v="2380952.38"/>
    <n v="238095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1904.76"/>
    <n v="26190476.179999992"/>
    <n v="30952380.93999999"/>
  </r>
  <r>
    <n v="20290000"/>
    <x v="0"/>
    <x v="0"/>
    <x v="0"/>
    <s v="USD"/>
    <x v="0"/>
    <s v="Gobierno General"/>
    <s v="Gobierno Central "/>
    <s v="PGE"/>
    <s v="Préstamos"/>
    <x v="20"/>
    <x v="0"/>
    <x v="2"/>
    <x v="3"/>
    <s v="2653/OC-EC"/>
    <s v="2653/OC-EC"/>
    <s v="BID"/>
    <n v="149356055.61199999"/>
    <n v="0"/>
    <n v="0"/>
    <n v="0"/>
    <n v="0"/>
    <n v="0"/>
    <n v="0"/>
    <n v="0"/>
    <n v="149356055.61199999"/>
    <d v="2011-12-15T00:00:00"/>
    <d v="2036-12-15T00:00:00"/>
    <n v="250000000"/>
    <n v="248933378.06999999"/>
    <n v="11.791666666666666"/>
    <n v="25"/>
    <n v="1.8185E-2"/>
    <s v="FIJA"/>
    <n v="0"/>
    <n v="11.71"/>
    <n v="25"/>
    <n v="1.8185E-2"/>
    <s v="BID"/>
    <x v="20"/>
    <n v="12446337.976"/>
    <n v="12446337.976"/>
    <n v="12446337.976"/>
    <n v="12446337.976"/>
    <n v="12446337.976"/>
    <n v="12446337.976"/>
    <n v="12446337.976"/>
    <n v="12446337.976"/>
    <n v="12446337.976"/>
    <n v="12446337.976"/>
    <n v="12446337.976"/>
    <n v="12446337.9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92675.952"/>
    <n v="124463379.75999998"/>
    <n v="149356055.71199998"/>
  </r>
  <r>
    <n v="20293000"/>
    <x v="0"/>
    <x v="0"/>
    <x v="0"/>
    <s v="USD"/>
    <x v="0"/>
    <s v="Gobierno General"/>
    <s v="Gobierno Central "/>
    <s v="PGE"/>
    <s v="Préstamos"/>
    <x v="20"/>
    <x v="0"/>
    <x v="2"/>
    <x v="3"/>
    <s v="2678/OC-EC"/>
    <s v="2678/OC-EC"/>
    <s v="BID"/>
    <n v="8486354.4600000009"/>
    <n v="0"/>
    <n v="0"/>
    <n v="0"/>
    <n v="0"/>
    <n v="0"/>
    <n v="0"/>
    <n v="0"/>
    <n v="8486354.4600000009"/>
    <d v="2012-03-16T00:00:00"/>
    <d v="2037-03-16T00:00:00"/>
    <n v="14559417.130000001"/>
    <n v="14334092.779999999"/>
    <n v="12.044444444444444"/>
    <n v="25"/>
    <n v="1.8134000000000001E-2"/>
    <s v="FIJA"/>
    <n v="0"/>
    <n v="11.96"/>
    <n v="25"/>
    <n v="1.8134000000000001E-2"/>
    <s v="BID"/>
    <x v="20"/>
    <n v="353598.1"/>
    <n v="707196.2"/>
    <n v="707196.2"/>
    <n v="707196.2"/>
    <n v="707196.2"/>
    <n v="707196.2"/>
    <n v="707196.2"/>
    <n v="707196.2"/>
    <n v="707196.2"/>
    <n v="707196.2"/>
    <n v="707196.2"/>
    <n v="707196.2"/>
    <n v="35359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0794.2999999998"/>
    <n v="7425560.1000000006"/>
    <n v="8486354.4000000004"/>
  </r>
  <r>
    <n v="20295000"/>
    <x v="0"/>
    <x v="0"/>
    <x v="0"/>
    <s v="USD"/>
    <x v="0"/>
    <s v="Gobierno General"/>
    <s v="Gobierno Central "/>
    <s v="PGE"/>
    <s v="Préstamos"/>
    <x v="20"/>
    <x v="0"/>
    <x v="2"/>
    <x v="3"/>
    <s v="2761/OC-EC"/>
    <s v="2761/OC-EC"/>
    <s v="BID"/>
    <n v="2088301.61"/>
    <n v="0"/>
    <n v="0"/>
    <n v="0"/>
    <n v="0"/>
    <n v="0"/>
    <n v="0"/>
    <n v="0"/>
    <n v="2088301.61"/>
    <d v="2012-08-15T00:00:00"/>
    <d v="2037-08-15T00:00:00"/>
    <n v="10000000"/>
    <n v="2447205.3199999998"/>
    <n v="12.458333333333334"/>
    <n v="25"/>
    <n v="1.8214999999999999E-2"/>
    <s v="FIJA"/>
    <n v="0"/>
    <n v="12.38"/>
    <n v="25"/>
    <n v="1.8214999999999999E-2"/>
    <s v="BID"/>
    <x v="20"/>
    <n v="307107.87"/>
    <n v="487859.43999999994"/>
    <n v="357420.95"/>
    <n v="261914.11"/>
    <n v="191928.19"/>
    <n v="140643.09"/>
    <n v="103061.61"/>
    <n v="75522.22"/>
    <n v="55342.080000000002"/>
    <n v="40448.629999999997"/>
    <n v="29611.18"/>
    <n v="21535.41"/>
    <n v="159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967.30999999994"/>
    <n v="1293334.2999999998"/>
    <n v="2088301.6099999999"/>
  </r>
  <r>
    <n v="20299000"/>
    <x v="0"/>
    <x v="0"/>
    <x v="0"/>
    <s v="USD"/>
    <x v="0"/>
    <s v="Gobierno General"/>
    <s v="Gobierno Central "/>
    <s v="PGE"/>
    <s v="Préstamos"/>
    <x v="20"/>
    <x v="0"/>
    <x v="2"/>
    <x v="3"/>
    <s v="2787/OC-EC"/>
    <s v="2787/OC-EC"/>
    <s v="BID"/>
    <n v="2139185.0099999998"/>
    <n v="0"/>
    <n v="0"/>
    <n v="0"/>
    <n v="0"/>
    <n v="0"/>
    <n v="0"/>
    <n v="0"/>
    <n v="2139185.0099999998"/>
    <d v="2013-03-15T00:00:00"/>
    <d v="2037-11-15T00:00:00"/>
    <n v="2168540.1800000002"/>
    <n v="2139185.0099999998"/>
    <n v="12.708333333333334"/>
    <n v="24.666666666666668"/>
    <n v="1.7864999999999999E-2"/>
    <s v="FIJA"/>
    <n v="0"/>
    <n v="12.62"/>
    <n v="24.67"/>
    <n v="1.7864999999999999E-2"/>
    <s v="BID"/>
    <x v="20"/>
    <n v="565830.05099999998"/>
    <n v="419195.12199999997"/>
    <n v="310560.462"/>
    <n v="230078.761"/>
    <n v="170453.89799999999"/>
    <n v="126280.583"/>
    <n v="93555.118000000002"/>
    <n v="69310.236000000004"/>
    <n v="51348.355000000003"/>
    <n v="38041.555"/>
    <n v="28183.120999999999"/>
    <n v="20879.300999999999"/>
    <n v="15468.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5025.17299999995"/>
    <n v="1154159.8370000001"/>
    <n v="2139185.0099999998"/>
  </r>
  <r>
    <n v="20298000"/>
    <x v="0"/>
    <x v="0"/>
    <x v="0"/>
    <s v="USD"/>
    <x v="0"/>
    <s v="Gobierno General"/>
    <s v="Gobierno Central "/>
    <s v="PGE"/>
    <s v="Préstamos"/>
    <x v="20"/>
    <x v="0"/>
    <x v="2"/>
    <x v="3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708333333333334"/>
    <n v="24.666666666666668"/>
    <n v="1.7084999999999999E-2"/>
    <s v="FIJA"/>
    <n v="0"/>
    <n v="12.62"/>
    <n v="24.67"/>
    <n v="1.7084999999999999E-2"/>
    <s v="BID"/>
    <x v="20"/>
    <n v="0"/>
    <n v="0"/>
    <n v="61067218.695"/>
    <n v="21808763.598999999"/>
    <n v="7788505.5710000005"/>
    <n v="2781487.6809999999"/>
    <n v="993348.42599999998"/>
    <n v="354749.65399999998"/>
    <n v="126688.163"/>
    <n v="45243.737000000001"/>
    <n v="16157.799000000001"/>
    <n v="5765.893"/>
    <n v="2070.78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0000.001999989"/>
    <n v="94990000.001999989"/>
  </r>
  <r>
    <n v="20300000"/>
    <x v="0"/>
    <x v="0"/>
    <x v="0"/>
    <s v="USD"/>
    <x v="0"/>
    <s v="Gobierno General"/>
    <s v="Gobierno Central "/>
    <s v="PGE"/>
    <s v="Préstamos"/>
    <x v="20"/>
    <x v="0"/>
    <x v="2"/>
    <x v="3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791666666666666"/>
    <n v="24.372222222222224"/>
    <n v="1.7084999999999999E-2"/>
    <s v="FIJA"/>
    <n v="0"/>
    <n v="12.71"/>
    <n v="24.37"/>
    <n v="1.7084999999999999E-2"/>
    <s v="BID"/>
    <x v="20"/>
    <n v="0"/>
    <n v="36961658.140000001"/>
    <n v="22483465.670000002"/>
    <n v="13676514.02"/>
    <n v="8319316.8600000003"/>
    <n v="5060565.4400000004"/>
    <n v="3078298.96"/>
    <n v="1872506.06"/>
    <n v="1139025.58"/>
    <n v="692859.15"/>
    <n v="421460.44"/>
    <n v="256377.47"/>
    <n v="15596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61658.140000001"/>
    <n v="57156352.659999989"/>
    <n v="94118010.799999982"/>
  </r>
  <r>
    <n v="20315000"/>
    <x v="0"/>
    <x v="0"/>
    <x v="0"/>
    <s v="USD"/>
    <x v="0"/>
    <s v="Gobierno General"/>
    <s v="Gobierno Central "/>
    <s v="PGE"/>
    <s v="Préstamos"/>
    <x v="20"/>
    <x v="0"/>
    <x v="2"/>
    <x v="3"/>
    <s v="2882-2882.1/OC-EC"/>
    <s v="2882-2882.1/OC-EC"/>
    <s v="BID"/>
    <n v="140000000"/>
    <n v="0"/>
    <n v="0"/>
    <n v="0"/>
    <n v="0"/>
    <n v="0"/>
    <n v="0"/>
    <n v="0"/>
    <n v="140000000"/>
    <d v="2015-06-16T00:00:00"/>
    <d v="2040-05-15T00:00:00"/>
    <n v="200000000"/>
    <n v="200000000"/>
    <n v="15.208333333333334"/>
    <n v="24.913888888888888"/>
    <n v="3.109E-2"/>
    <s v="FIJA"/>
    <n v="0"/>
    <n v="15.12"/>
    <n v="24.91"/>
    <n v="3.109E-2"/>
    <s v="BID"/>
    <x v="20"/>
    <n v="11200000"/>
    <n v="11200000"/>
    <n v="0"/>
    <n v="0"/>
    <n v="0"/>
    <n v="11200000"/>
    <n v="11200000"/>
    <n v="11200000"/>
    <n v="11200000"/>
    <n v="11200000"/>
    <n v="11200000"/>
    <n v="11200000"/>
    <n v="11200000"/>
    <n v="11200000"/>
    <n v="11200000"/>
    <n v="5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00000"/>
    <n v="117600000"/>
    <n v="140000000"/>
  </r>
  <r>
    <n v="20327000"/>
    <x v="0"/>
    <x v="0"/>
    <x v="0"/>
    <s v="USD"/>
    <x v="0"/>
    <s v="Gobierno General"/>
    <s v="Gobierno Central "/>
    <s v="PGE"/>
    <s v="Préstamos"/>
    <x v="20"/>
    <x v="0"/>
    <x v="2"/>
    <x v="3"/>
    <s v="2882/OC-EC-2"/>
    <s v="2882/OC-EC-2"/>
    <s v="BID"/>
    <n v="249800000"/>
    <n v="0"/>
    <n v="0"/>
    <n v="0"/>
    <n v="0"/>
    <n v="0"/>
    <n v="0"/>
    <n v="0"/>
    <n v="249800000"/>
    <d v="2018-09-07T00:00:00"/>
    <d v="2043-05-15T00:00:00"/>
    <n v="250000000"/>
    <n v="249800000"/>
    <n v="18.208333333333332"/>
    <n v="24.68888888888889"/>
    <n v="4.5449999999999997E-2"/>
    <s v="FIJA"/>
    <n v="0"/>
    <n v="18.12"/>
    <n v="24.69"/>
    <n v="4.5449999999999997E-2"/>
    <s v="BID"/>
    <x v="20"/>
    <n v="37470000"/>
    <n v="37470000"/>
    <n v="0"/>
    <n v="0"/>
    <n v="9992000"/>
    <n v="9992000"/>
    <n v="9992000"/>
    <n v="9992000"/>
    <n v="9992000"/>
    <n v="9992000"/>
    <n v="13489200"/>
    <n v="13489200"/>
    <n v="13489200"/>
    <n v="13489200"/>
    <n v="13489200"/>
    <n v="13489200"/>
    <n v="13489200"/>
    <n v="13489200"/>
    <n v="6994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940000"/>
    <n v="174860000"/>
    <n v="249800000"/>
  </r>
  <r>
    <n v="20302000"/>
    <x v="0"/>
    <x v="0"/>
    <x v="0"/>
    <s v="USD"/>
    <x v="0"/>
    <s v="Gobierno General"/>
    <s v="Gobierno Central "/>
    <s v="PGE"/>
    <s v="Préstamos"/>
    <x v="20"/>
    <x v="0"/>
    <x v="2"/>
    <x v="3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708333333333334"/>
    <n v="24.95"/>
    <n v="2.9499999999999998E-2"/>
    <s v="FIJA"/>
    <n v="0"/>
    <n v="13.62"/>
    <n v="24.95"/>
    <n v="2.9499999999999998E-2"/>
    <s v="BID"/>
    <x v="20"/>
    <n v="0"/>
    <n v="0"/>
    <n v="74718399.070999995"/>
    <n v="92587039.773000002"/>
    <n v="48037911.919"/>
    <n v="24924039.969999999"/>
    <n v="12931610.08"/>
    <n v="6709444.5350000001"/>
    <n v="3481121.102"/>
    <n v="1806162.9879999999"/>
    <n v="937124.27300000004"/>
    <n v="486210.98100000003"/>
    <n v="252263.666"/>
    <n v="130857.770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002186.12900001"/>
    <n v="267002186.12900001"/>
  </r>
  <r>
    <n v="20303000"/>
    <x v="0"/>
    <x v="0"/>
    <x v="0"/>
    <s v="USD"/>
    <x v="0"/>
    <s v="Gobierno General"/>
    <s v="Gobierno Central "/>
    <s v="PGE"/>
    <s v="Préstamos"/>
    <x v="20"/>
    <x v="0"/>
    <x v="2"/>
    <x v="3"/>
    <s v="3087/OC-EC"/>
    <s v="3087/OC-EC"/>
    <s v="BID"/>
    <n v="23625138.035"/>
    <n v="0"/>
    <n v="0"/>
    <n v="0"/>
    <n v="0"/>
    <n v="0"/>
    <n v="0"/>
    <n v="0"/>
    <n v="23625138.035"/>
    <d v="2014-03-28T00:00:00"/>
    <d v="2033-11-15T00:00:00"/>
    <n v="30000000"/>
    <n v="29950000"/>
    <n v="8.7083333333333339"/>
    <n v="19.630555555555556"/>
    <n v="1.7437000000000001E-2"/>
    <s v="FIJA"/>
    <n v="0"/>
    <n v="8.6199999999999992"/>
    <n v="19.63"/>
    <n v="1.7437000000000001E-2"/>
    <s v="BID"/>
    <x v="20"/>
    <n v="8965071.2699999996"/>
    <n v="5613405.7050000001"/>
    <n v="3514788.24"/>
    <n v="2200755.9500000002"/>
    <n v="1377984.5249999999"/>
    <n v="862814.57499999995"/>
    <n v="540244.09"/>
    <n v="338270.27500000002"/>
    <n v="211803.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78476.975"/>
    <n v="9046661.0600000005"/>
    <n v="23625138.035"/>
  </r>
  <r>
    <n v="20305000"/>
    <x v="0"/>
    <x v="0"/>
    <x v="0"/>
    <s v="USD"/>
    <x v="0"/>
    <s v="Gobierno General"/>
    <s v="Gobierno Central "/>
    <s v="PGE"/>
    <s v="Préstamos"/>
    <x v="20"/>
    <x v="0"/>
    <x v="2"/>
    <x v="3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875"/>
    <n v="24.725000000000001"/>
    <n v="1.7940000000000001E-2"/>
    <s v="FIJA"/>
    <n v="0"/>
    <n v="13.79"/>
    <n v="24.73"/>
    <n v="1.7940000000000001E-2"/>
    <s v="BID"/>
    <x v="20"/>
    <n v="0"/>
    <n v="1513039.51"/>
    <n v="2404208.6669999999"/>
    <n v="1762031.416"/>
    <n v="1291388.58"/>
    <n v="946460.52300000004"/>
    <n v="693657.201"/>
    <n v="508374.83"/>
    <n v="372589.23300000001"/>
    <n v="273079.234"/>
    <n v="200135.53400000001"/>
    <n v="146682.73800000001"/>
    <n v="107494.349"/>
    <n v="78789.938999999998"/>
    <n v="31111.07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3039.51"/>
    <n v="8816003.3209999986"/>
    <n v="10329042.830999998"/>
  </r>
  <r>
    <n v="20304000"/>
    <x v="0"/>
    <x v="0"/>
    <x v="0"/>
    <s v="USD"/>
    <x v="0"/>
    <s v="Gobierno General"/>
    <s v="Gobierno Central "/>
    <s v="PGE"/>
    <s v="Préstamos"/>
    <x v="20"/>
    <x v="0"/>
    <x v="2"/>
    <x v="3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875"/>
    <n v="24.797222222222221"/>
    <n v="4.3853000000000003E-2"/>
    <s v="FIJA"/>
    <n v="0"/>
    <n v="13.79"/>
    <n v="24.8"/>
    <n v="4.3853000000000003E-2"/>
    <s v="BID"/>
    <x v="20"/>
    <n v="0"/>
    <n v="0"/>
    <n v="19212188.184"/>
    <n v="13043567.454"/>
    <n v="8855560.0189999994"/>
    <n v="6012233.2439999999"/>
    <n v="4081835.6260000002"/>
    <n v="2771247.4819999998"/>
    <n v="1881458.2620000001"/>
    <n v="1277362.3319999999"/>
    <n v="867225.11399999994"/>
    <n v="588780.12"/>
    <n v="399736.71500000003"/>
    <n v="271386.66200000001"/>
    <n v="101024.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63606.199000008"/>
    <n v="59363606.199000008"/>
  </r>
  <r>
    <n v="20308000"/>
    <x v="0"/>
    <x v="0"/>
    <x v="0"/>
    <s v="USD"/>
    <x v="0"/>
    <s v="Gobierno General"/>
    <s v="Gobierno Central "/>
    <s v="PGE"/>
    <s v="Préstamos"/>
    <x v="20"/>
    <x v="0"/>
    <x v="2"/>
    <x v="3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4.208333333333334"/>
    <n v="24.894444444444446"/>
    <n v="4.3860000000000003E-2"/>
    <s v="FIJA"/>
    <n v="0"/>
    <n v="14.12"/>
    <n v="24.89"/>
    <n v="4.3860000000000003E-2"/>
    <s v="BID"/>
    <x v="20"/>
    <n v="0"/>
    <n v="0"/>
    <n v="32112600"/>
    <n v="45128550"/>
    <n v="27921900"/>
    <n v="17275800"/>
    <n v="10689000"/>
    <n v="6613500"/>
    <n v="4091850"/>
    <n v="2531700"/>
    <n v="1566450"/>
    <n v="969300"/>
    <n v="599700"/>
    <n v="371100"/>
    <n v="128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0"/>
    <n v="150000000"/>
  </r>
  <r>
    <n v="20306000"/>
    <x v="0"/>
    <x v="0"/>
    <x v="0"/>
    <s v="USD"/>
    <x v="0"/>
    <s v="Gobierno General"/>
    <s v="Gobierno Central "/>
    <s v="PGE"/>
    <s v="Préstamos"/>
    <x v="20"/>
    <x v="0"/>
    <x v="2"/>
    <x v="3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4.291666666666666"/>
    <n v="24.875"/>
    <n v="2.9919999999999999E-2"/>
    <s v="FIJA"/>
    <n v="0"/>
    <n v="14.21"/>
    <n v="24.88"/>
    <n v="2.9919999999999999E-2"/>
    <s v="BID"/>
    <x v="20"/>
    <n v="0"/>
    <n v="0"/>
    <n v="36789870"/>
    <n v="51477360"/>
    <n v="31658760"/>
    <n v="19470270"/>
    <n v="11974460"/>
    <n v="7364230"/>
    <n v="4529140"/>
    <n v="2785450"/>
    <n v="1713090"/>
    <n v="1053490"/>
    <n v="647870"/>
    <n v="398480"/>
    <n v="137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000000"/>
    <n v="170000000"/>
  </r>
  <r>
    <n v="20307000"/>
    <x v="0"/>
    <x v="0"/>
    <x v="0"/>
    <s v="USD"/>
    <x v="0"/>
    <s v="Gobierno General"/>
    <s v="Gobierno Central "/>
    <s v="PGE"/>
    <s v="Préstamos"/>
    <x v="20"/>
    <x v="0"/>
    <x v="2"/>
    <x v="3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4.291666666666666"/>
    <n v="24.875"/>
    <n v="6.3625299999999996E-2"/>
    <s v="SOFR (MAS MARGEN)"/>
    <n v="0"/>
    <n v="14.21"/>
    <n v="24.88"/>
    <n v="6.3625299999999996E-2"/>
    <s v="BID"/>
    <x v="20"/>
    <n v="0"/>
    <n v="0"/>
    <n v="10820550"/>
    <n v="15140400"/>
    <n v="9311400"/>
    <n v="5726550"/>
    <n v="3521900"/>
    <n v="2165950"/>
    <n v="1332100"/>
    <n v="819250"/>
    <n v="456050"/>
    <n v="357650"/>
    <n v="190550"/>
    <n v="117200"/>
    <n v="40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50000000"/>
  </r>
  <r>
    <n v="20309000"/>
    <x v="0"/>
    <x v="0"/>
    <x v="0"/>
    <s v="USD"/>
    <x v="0"/>
    <s v="Gobierno General"/>
    <s v="Gobierno Central "/>
    <s v="PGE"/>
    <s v="Préstamos"/>
    <x v="20"/>
    <x v="0"/>
    <x v="2"/>
    <x v="3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4.458333333333334"/>
    <n v="24.752777777777776"/>
    <n v="2.9960000000000001E-2"/>
    <s v="FIJA"/>
    <n v="0"/>
    <n v="14.38"/>
    <n v="24.75"/>
    <n v="2.9960000000000001E-2"/>
    <s v="BID"/>
    <x v="20"/>
    <n v="0"/>
    <n v="0"/>
    <n v="0"/>
    <n v="45900985.541000001"/>
    <n v="27887868.403000001"/>
    <n v="16943728.675000001"/>
    <n v="10294409.817"/>
    <n v="6254627.4800000004"/>
    <n v="3800027.4509999999"/>
    <n v="2308763.7230000002"/>
    <n v="1402828.5919999999"/>
    <n v="852267.37100000004"/>
    <n v="517777.21899999998"/>
    <n v="314539.74400000001"/>
    <n v="191220.56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669044.58000001"/>
    <n v="116669044.58000001"/>
  </r>
  <r>
    <n v="20310000"/>
    <x v="0"/>
    <x v="0"/>
    <x v="0"/>
    <s v="USD"/>
    <x v="0"/>
    <s v="Gobierno General"/>
    <s v="Gobierno Central "/>
    <s v="PGE"/>
    <s v="Préstamos"/>
    <x v="20"/>
    <x v="0"/>
    <x v="2"/>
    <x v="3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4.458333333333334"/>
    <n v="24.752777777777776"/>
    <n v="5.9966100000000001E-2"/>
    <s v="SOFR (MAS MARGEN)"/>
    <n v="0"/>
    <n v="14.38"/>
    <n v="24.75"/>
    <n v="5.9966100000000001E-2"/>
    <s v="BID"/>
    <x v="20"/>
    <n v="0"/>
    <n v="0"/>
    <n v="0"/>
    <n v="11117456.439999999"/>
    <n v="6754586.1600000001"/>
    <n v="4103858.85"/>
    <n v="2493359.36"/>
    <n v="1514903.17"/>
    <n v="920386.33"/>
    <n v="559194.53"/>
    <n v="339772.35"/>
    <n v="206423.57"/>
    <n v="125408.32000000001"/>
    <n v="76183.16"/>
    <n v="4631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57846.840000007"/>
    <n v="28257846.840000007"/>
  </r>
  <r>
    <n v="20314000"/>
    <x v="0"/>
    <x v="0"/>
    <x v="0"/>
    <s v="USD"/>
    <x v="0"/>
    <s v="Gobierno General"/>
    <s v="Gobierno Central "/>
    <s v="PGE"/>
    <s v="Préstamos"/>
    <x v="20"/>
    <x v="0"/>
    <x v="2"/>
    <x v="3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791666666666666"/>
    <n v="24.861111111111111"/>
    <n v="1.8204999999999999E-2"/>
    <s v="FIJA"/>
    <n v="0"/>
    <n v="14.71"/>
    <n v="24.86"/>
    <n v="1.8204999999999999E-2"/>
    <s v="BID"/>
    <x v="20"/>
    <n v="0"/>
    <n v="0"/>
    <n v="2487055.0490000001"/>
    <n v="3736695.4249999998"/>
    <n v="2535915.844"/>
    <n v="1720995.0959999999"/>
    <n v="1167967.6459999999"/>
    <n v="792640.00199999998"/>
    <n v="537916.87399999995"/>
    <n v="365062.53700000001"/>
    <n v="247749.01500000001"/>
    <n v="168134.90900000001"/>
    <n v="114106.55"/>
    <n v="77443.448999999993"/>
    <n v="52557.913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4240.310000002"/>
    <n v="14004240.310000002"/>
  </r>
  <r>
    <n v="20313000"/>
    <x v="0"/>
    <x v="0"/>
    <x v="0"/>
    <s v="USD"/>
    <x v="0"/>
    <s v="Gobierno General"/>
    <s v="Gobierno Central "/>
    <s v="PGE"/>
    <s v="Préstamos"/>
    <x v="20"/>
    <x v="0"/>
    <x v="2"/>
    <x v="3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791666666666666"/>
    <n v="24.861111111111111"/>
    <n v="1.831E-2"/>
    <s v="FIJA"/>
    <n v="0"/>
    <n v="14.71"/>
    <n v="24.86"/>
    <n v="1.831E-2"/>
    <s v="BID"/>
    <x v="20"/>
    <n v="0"/>
    <n v="0"/>
    <n v="0"/>
    <n v="27000546.328000002"/>
    <n v="16415208.302999999"/>
    <n v="9979715.7249999996"/>
    <n v="6067214.318"/>
    <n v="3688553.0520000001"/>
    <n v="2242506.162"/>
    <n v="1363337.13"/>
    <n v="828883.69499999995"/>
    <n v="503952.49400000001"/>
    <n v="306383.33199999999"/>
    <n v="186234.35200000001"/>
    <n v="113279.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95814.289000005"/>
    <n v="68695814.289000005"/>
  </r>
  <r>
    <n v="20311000"/>
    <x v="0"/>
    <x v="0"/>
    <x v="0"/>
    <s v="USD"/>
    <x v="0"/>
    <s v="Gobierno General"/>
    <s v="Gobierno Central "/>
    <s v="PGE"/>
    <s v="Préstamos"/>
    <x v="20"/>
    <x v="0"/>
    <x v="2"/>
    <x v="3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875"/>
    <n v="19.944444444444443"/>
    <n v="2.878E-2"/>
    <s v="FIJA"/>
    <n v="0"/>
    <n v="9.7899999999999991"/>
    <n v="19.940000000000001"/>
    <n v="2.878E-2"/>
    <s v="BID"/>
    <x v="20"/>
    <n v="0"/>
    <n v="0"/>
    <n v="313476500"/>
    <n v="116986500"/>
    <n v="43658500"/>
    <n v="16292500"/>
    <n v="6080500"/>
    <n v="2269000"/>
    <n v="846500"/>
    <n v="316000"/>
    <n v="7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0318000"/>
    <x v="0"/>
    <x v="0"/>
    <x v="0"/>
    <s v="USD"/>
    <x v="0"/>
    <s v="Gobierno General"/>
    <s v="Gobierno Central "/>
    <s v="PGE"/>
    <s v="Préstamos"/>
    <x v="20"/>
    <x v="0"/>
    <x v="2"/>
    <x v="3"/>
    <s v="3494/CH-EC"/>
    <s v="3494/CH-EC"/>
    <s v="BID"/>
    <n v="21000000"/>
    <n v="0"/>
    <n v="0"/>
    <n v="0"/>
    <n v="0"/>
    <n v="0"/>
    <n v="0"/>
    <n v="0"/>
    <n v="21000000"/>
    <d v="2015-09-30T00:00:00"/>
    <d v="2040-05-15T00:00:00"/>
    <n v="30000000"/>
    <n v="30000000"/>
    <n v="15.208333333333334"/>
    <n v="24.625"/>
    <n v="6.4782699999999999E-2"/>
    <s v="SOFR (MAS MARGEN)"/>
    <n v="0"/>
    <n v="15.12"/>
    <n v="24.62"/>
    <n v="6.4782699999999999E-2"/>
    <s v="BID"/>
    <x v="20"/>
    <n v="1680000"/>
    <n v="1680000"/>
    <n v="0"/>
    <n v="0"/>
    <n v="0"/>
    <n v="1680000"/>
    <n v="1680000"/>
    <n v="1680000"/>
    <n v="1680000"/>
    <n v="1680000"/>
    <n v="1680000"/>
    <n v="1680000"/>
    <n v="1680000"/>
    <n v="1680000"/>
    <n v="1680000"/>
    <n v="8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0000"/>
    <n v="17640000"/>
    <n v="21000000"/>
  </r>
  <r>
    <n v="20317000"/>
    <x v="0"/>
    <x v="0"/>
    <x v="0"/>
    <s v="USD"/>
    <x v="0"/>
    <s v="Gobierno General"/>
    <s v="Gobierno Central "/>
    <s v="PGE"/>
    <s v="Préstamos"/>
    <x v="20"/>
    <x v="0"/>
    <x v="2"/>
    <x v="3"/>
    <s v="3494/OC-EC"/>
    <s v="3494/OC-EC"/>
    <s v="BID"/>
    <n v="34758060.700000003"/>
    <n v="0"/>
    <n v="0"/>
    <n v="0"/>
    <n v="0"/>
    <n v="0"/>
    <n v="0"/>
    <n v="0"/>
    <n v="34758060.700000003"/>
    <d v="2015-09-30T00:00:00"/>
    <d v="2040-05-15T00:00:00"/>
    <n v="50000000"/>
    <n v="50000000"/>
    <n v="15.208333333333334"/>
    <n v="24.625"/>
    <n v="1.831E-2"/>
    <s v="FIJA"/>
    <n v="0"/>
    <n v="15.12"/>
    <n v="24.62"/>
    <n v="1.831E-2"/>
    <s v="BID"/>
    <x v="20"/>
    <n v="2780644.84"/>
    <n v="2780644.84"/>
    <n v="0"/>
    <n v="0"/>
    <n v="0"/>
    <n v="2780644.84"/>
    <n v="2780644.84"/>
    <n v="2780644.84"/>
    <n v="2780644.84"/>
    <n v="2780644.84"/>
    <n v="2780644.84"/>
    <n v="2780644.84"/>
    <n v="2780644.84"/>
    <n v="2780644.84"/>
    <n v="2780644.85"/>
    <n v="139032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1289.6799999997"/>
    <n v="29196771.02"/>
    <n v="34758060.700000003"/>
  </r>
  <r>
    <n v="20316000"/>
    <x v="0"/>
    <x v="0"/>
    <x v="0"/>
    <s v="USD"/>
    <x v="0"/>
    <s v="Gobierno General"/>
    <s v="Gobierno Central "/>
    <s v="PGE"/>
    <s v="Préstamos"/>
    <x v="20"/>
    <x v="0"/>
    <x v="2"/>
    <x v="3"/>
    <s v="3670-OC-EC/X1014"/>
    <s v="3670-OC-EC/X1014"/>
    <s v="BID"/>
    <n v="132000000"/>
    <n v="0"/>
    <n v="4000000"/>
    <n v="2066527.55"/>
    <n v="0"/>
    <n v="0"/>
    <n v="0"/>
    <n v="0"/>
    <n v="128000000"/>
    <d v="2015-06-16T00:00:00"/>
    <d v="2041-04-15T00:00:00"/>
    <n v="300000000"/>
    <n v="160000000"/>
    <n v="16.125"/>
    <n v="25.830555555555556"/>
    <n v="3.1460000000000002E-2"/>
    <s v="FIJA"/>
    <n v="0"/>
    <n v="16.04"/>
    <n v="25.83"/>
    <n v="3.1460000000000002E-2"/>
    <s v="BID"/>
    <x v="20"/>
    <n v="4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000"/>
    <n v="116000000"/>
    <n v="128000000"/>
  </r>
  <r>
    <n v="20320000"/>
    <x v="0"/>
    <x v="0"/>
    <x v="0"/>
    <s v="USD"/>
    <x v="0"/>
    <s v="Gobierno General"/>
    <s v="Gobierno Central "/>
    <s v="PGE"/>
    <s v="Préstamos"/>
    <x v="20"/>
    <x v="0"/>
    <x v="2"/>
    <x v="3"/>
    <s v="3710/OC-EC"/>
    <s v="3710/OC-EC"/>
    <s v="BID"/>
    <n v="89126693.680000007"/>
    <n v="0"/>
    <n v="0"/>
    <n v="0"/>
    <n v="0"/>
    <n v="0"/>
    <n v="0"/>
    <n v="0"/>
    <n v="89126693.680000007"/>
    <d v="2016-10-31T00:00:00"/>
    <d v="2041-08-15T00:00:00"/>
    <n v="118000000"/>
    <n v="118000000"/>
    <n v="16.458333333333332"/>
    <n v="24.791666666666668"/>
    <n v="4.514E-2"/>
    <s v="FIJA"/>
    <n v="0"/>
    <n v="16.38"/>
    <n v="24.79"/>
    <n v="4.514E-2"/>
    <s v="BID"/>
    <x v="20"/>
    <n v="3301039.3790000002"/>
    <n v="6602078.7580000004"/>
    <n v="0"/>
    <n v="0"/>
    <n v="0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0709.2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3118.1370000001"/>
    <n v="79223575.538000003"/>
    <n v="89126693.674999997"/>
  </r>
  <r>
    <n v="20321000"/>
    <x v="0"/>
    <x v="0"/>
    <x v="0"/>
    <s v="USD"/>
    <x v="0"/>
    <s v="Gobierno General"/>
    <s v="Gobierno Central "/>
    <s v="PGE"/>
    <s v="Préstamos"/>
    <x v="20"/>
    <x v="0"/>
    <x v="2"/>
    <x v="3"/>
    <s v="3711/KI-EC"/>
    <s v="3711/KI-EC"/>
    <s v="BID"/>
    <n v="21233800"/>
    <n v="0"/>
    <n v="0"/>
    <n v="0"/>
    <n v="0"/>
    <n v="0"/>
    <n v="0"/>
    <n v="0"/>
    <n v="21233800"/>
    <d v="2016-10-31T00:00:00"/>
    <d v="2041-08-15T00:00:00"/>
    <n v="25000000"/>
    <n v="25000000"/>
    <n v="16.458333333333332"/>
    <n v="24.791666666666668"/>
    <n v="2.5000000000000001E-2"/>
    <s v="FIJA"/>
    <n v="0"/>
    <n v="16.38"/>
    <n v="24.79"/>
    <n v="2.5000000000000001E-2"/>
    <s v="BID"/>
    <x v="20"/>
    <n v="1883100"/>
    <n v="3766200"/>
    <n v="0"/>
    <n v="0"/>
    <n v="0"/>
    <n v="1298700"/>
    <n v="1298700"/>
    <n v="1298700"/>
    <n v="1298700"/>
    <n v="1298700"/>
    <n v="1298700"/>
    <n v="1298700"/>
    <n v="1298700"/>
    <n v="1298700"/>
    <n v="1298700"/>
    <n v="1298700"/>
    <n v="1298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49300"/>
    <n v="15584500"/>
    <n v="21233800"/>
  </r>
  <r>
    <n v="20322000"/>
    <x v="0"/>
    <x v="0"/>
    <x v="0"/>
    <s v="USD"/>
    <x v="0"/>
    <s v="Gobierno General"/>
    <s v="Gobierno Central "/>
    <s v="PGE"/>
    <s v="Préstamos"/>
    <x v="20"/>
    <x v="0"/>
    <x v="2"/>
    <x v="3"/>
    <s v="3726/OC-EC"/>
    <s v="3726/OC-EC"/>
    <s v="BID"/>
    <n v="120494116.2"/>
    <n v="0"/>
    <n v="0"/>
    <n v="0"/>
    <n v="0"/>
    <n v="0"/>
    <n v="0"/>
    <n v="0"/>
    <n v="120494116.2"/>
    <d v="2016-10-31T00:00:00"/>
    <d v="2041-08-15T00:00:00"/>
    <n v="160000000"/>
    <n v="159513936.72"/>
    <n v="16.458333333333332"/>
    <n v="24.791666666666668"/>
    <n v="4.514E-2"/>
    <s v="FIJA"/>
    <n v="0"/>
    <n v="16.38"/>
    <n v="24.79"/>
    <n v="4.514E-2"/>
    <s v="BID"/>
    <x v="20"/>
    <n v="4462721.4079999998"/>
    <n v="8925442.8159999996"/>
    <n v="0"/>
    <n v="0"/>
    <n v="0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6080.870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88164.223999999"/>
    <n v="107105951.847"/>
    <n v="120494116.07100001"/>
  </r>
  <r>
    <n v="20323000"/>
    <x v="0"/>
    <x v="0"/>
    <x v="0"/>
    <s v="USD"/>
    <x v="0"/>
    <s v="Gobierno General"/>
    <s v="Gobierno Central "/>
    <s v="PGE"/>
    <s v="Préstamos"/>
    <x v="20"/>
    <x v="0"/>
    <x v="2"/>
    <x v="3"/>
    <s v="3751/OC-EC"/>
    <s v="3751/OC-EC"/>
    <s v="BID"/>
    <n v="15708039.65"/>
    <n v="0"/>
    <n v="827815.02"/>
    <n v="143902.34"/>
    <n v="0"/>
    <n v="0"/>
    <n v="0"/>
    <n v="0"/>
    <n v="14880224.630000001"/>
    <d v="2016-11-29T00:00:00"/>
    <d v="2041-10-15T00:00:00"/>
    <n v="19720000"/>
    <n v="19019299.73"/>
    <n v="16.625"/>
    <n v="24.877777777777776"/>
    <n v="1.8394000000000001E-2"/>
    <s v="FIJA"/>
    <n v="0"/>
    <n v="16.54"/>
    <n v="24.88"/>
    <n v="1.8394000000000001E-2"/>
    <s v="BID"/>
    <x v="20"/>
    <n v="827815.02099999995"/>
    <n v="1655630.0419999999"/>
    <n v="0"/>
    <n v="0"/>
    <n v="0"/>
    <n v="1033052.284"/>
    <n v="1033052.284"/>
    <n v="1033052.284"/>
    <n v="1033052.284"/>
    <n v="1033052.284"/>
    <n v="1033052.284"/>
    <n v="1033052.284"/>
    <n v="1033052.284"/>
    <n v="1033052.284"/>
    <n v="1033052.284"/>
    <n v="1033052.284"/>
    <n v="1033204.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3445.0630000001"/>
    <n v="12396779.561999999"/>
    <n v="14880224.625"/>
  </r>
  <r>
    <n v="20324000"/>
    <x v="0"/>
    <x v="0"/>
    <x v="0"/>
    <s v="USD"/>
    <x v="0"/>
    <s v="Gobierno General"/>
    <s v="Gobierno Central "/>
    <s v="PGE"/>
    <s v="Préstamos"/>
    <x v="20"/>
    <x v="0"/>
    <x v="2"/>
    <x v="3"/>
    <s v="3906/OC-EC"/>
    <s v="3906/OC-EC"/>
    <s v="BID"/>
    <n v="49641139.479999997"/>
    <n v="0"/>
    <n v="0"/>
    <n v="0"/>
    <n v="0"/>
    <n v="0"/>
    <n v="0"/>
    <n v="0"/>
    <n v="49641139.479999997"/>
    <d v="2017-04-18T00:00:00"/>
    <d v="2042-01-15T00:00:00"/>
    <n v="60000000"/>
    <n v="60000000"/>
    <n v="16.875"/>
    <n v="24.741666666666667"/>
    <n v="4.5104999999999999E-2"/>
    <s v="FIJA"/>
    <n v="0"/>
    <n v="16.79"/>
    <n v="24.74"/>
    <n v="4.5104999999999999E-2"/>
    <s v="BID"/>
    <x v="20"/>
    <n v="3336502.148"/>
    <n v="6673004.2960000001"/>
    <n v="0"/>
    <n v="0"/>
    <n v="0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1553861.21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9506.444"/>
    <n v="39631633.035999991"/>
    <n v="49641139.479999989"/>
  </r>
  <r>
    <n v="20325000"/>
    <x v="0"/>
    <x v="0"/>
    <x v="0"/>
    <s v="USD"/>
    <x v="0"/>
    <s v="Gobierno General"/>
    <s v="Gobierno Central "/>
    <s v="PGE"/>
    <s v="Préstamos"/>
    <x v="20"/>
    <x v="0"/>
    <x v="2"/>
    <x v="3"/>
    <s v="3913/OC-EC"/>
    <s v="3913/OC-EC"/>
    <s v="BID"/>
    <n v="8376647.0599999996"/>
    <n v="0"/>
    <n v="0"/>
    <n v="0"/>
    <n v="0"/>
    <n v="0"/>
    <n v="0"/>
    <n v="0"/>
    <n v="8376647.0599999996"/>
    <d v="2017-05-26T00:00:00"/>
    <d v="2042-02-15T00:00:00"/>
    <n v="12447779"/>
    <n v="12447779"/>
    <n v="16.958333333333332"/>
    <n v="24.719444444444445"/>
    <n v="4.5103999999999998E-2"/>
    <s v="FIJA"/>
    <n v="0"/>
    <n v="16.88"/>
    <n v="24.72"/>
    <n v="4.5103999999999998E-2"/>
    <s v="BID"/>
    <x v="20"/>
    <n v="563631.28"/>
    <n v="1127262.56"/>
    <n v="0"/>
    <n v="0"/>
    <n v="0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267333.62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0893.84"/>
    <n v="6685753.2259999989"/>
    <n v="8376647.0659999987"/>
  </r>
  <r>
    <n v="20333000"/>
    <x v="0"/>
    <x v="0"/>
    <x v="0"/>
    <s v="USD"/>
    <x v="0"/>
    <s v="Gobierno General"/>
    <s v="Gobierno Central "/>
    <s v="PGE"/>
    <s v="Préstamos"/>
    <x v="20"/>
    <x v="0"/>
    <x v="2"/>
    <x v="3"/>
    <s v="4343/OC-EC"/>
    <s v="4343/OC-EC"/>
    <s v="BID"/>
    <n v="144312509.28999999"/>
    <n v="0"/>
    <n v="0"/>
    <n v="0"/>
    <n v="0"/>
    <n v="0"/>
    <n v="0"/>
    <n v="0"/>
    <n v="144312509.28999999"/>
    <d v="2019-07-03T00:00:00"/>
    <d v="2042-11-15T00:00:00"/>
    <n v="150000000"/>
    <n v="150000000"/>
    <n v="17.708333333333332"/>
    <n v="23.366666666666667"/>
    <n v="4.5249999999999999E-2"/>
    <s v="FIJA"/>
    <n v="0"/>
    <n v="17.62"/>
    <n v="23.37"/>
    <n v="4.5249999999999999E-2"/>
    <s v="BID"/>
    <x v="20"/>
    <n v="24533126.579999998"/>
    <n v="24533126.579999998"/>
    <n v="0"/>
    <n v="0"/>
    <n v="0"/>
    <n v="5427882.0999999996"/>
    <n v="7484912.6059999997"/>
    <n v="7484912.6059999997"/>
    <n v="7484912.6059999997"/>
    <n v="7484912.6059999997"/>
    <n v="7484912.6059999997"/>
    <n v="7484912.6059999997"/>
    <n v="7484912.6059999997"/>
    <n v="7484912.6059999997"/>
    <n v="7484912.6059999997"/>
    <n v="7484912.6059999997"/>
    <n v="7484912.6059999997"/>
    <n v="7484335.355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66253.159999996"/>
    <n v="95246256.122000009"/>
    <n v="144312509.28200001"/>
  </r>
  <r>
    <n v="20326000"/>
    <x v="0"/>
    <x v="0"/>
    <x v="0"/>
    <s v="USD"/>
    <x v="0"/>
    <s v="Gobierno General"/>
    <s v="Gobierno Central "/>
    <s v="PGE"/>
    <s v="Préstamos"/>
    <x v="20"/>
    <x v="0"/>
    <x v="2"/>
    <x v="3"/>
    <s v="4364/OC-EC"/>
    <s v="4364/OC-EC"/>
    <s v="BID"/>
    <n v="232047502.19999999"/>
    <n v="0"/>
    <n v="0"/>
    <n v="0"/>
    <n v="0"/>
    <n v="0"/>
    <n v="0"/>
    <n v="0"/>
    <n v="232047502.19999999"/>
    <d v="2018-09-07T00:00:00"/>
    <d v="2042-12-15T00:00:00"/>
    <n v="237600000"/>
    <n v="237600000"/>
    <n v="17.791666666666668"/>
    <n v="24.272222222222222"/>
    <n v="4.5242999999999998E-2"/>
    <s v="FIJA"/>
    <n v="0"/>
    <n v="17.71"/>
    <n v="24.27"/>
    <n v="4.5242999999999998E-2"/>
    <s v="BID"/>
    <x v="20"/>
    <n v="39448075.373999998"/>
    <n v="39448075.373999998"/>
    <n v="0"/>
    <n v="0"/>
    <n v="0"/>
    <n v="9657817.0419999994"/>
    <n v="11957871.884"/>
    <n v="11957871.884"/>
    <n v="11957871.884"/>
    <n v="11957871.884"/>
    <n v="11957871.884"/>
    <n v="11957871.884"/>
    <n v="11957871.884"/>
    <n v="11957871.884"/>
    <n v="11957871.884"/>
    <n v="11957871.884"/>
    <n v="11957871.884"/>
    <n v="11956943.686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96150.747999996"/>
    <n v="153151351.45200002"/>
    <n v="232047502.20000002"/>
  </r>
  <r>
    <n v="20337000"/>
    <x v="0"/>
    <x v="0"/>
    <x v="0"/>
    <s v="USD"/>
    <x v="0"/>
    <s v="Gobierno General"/>
    <s v="Gobierno Central "/>
    <s v="PGE"/>
    <s v="Préstamos"/>
    <x v="20"/>
    <x v="0"/>
    <x v="2"/>
    <x v="3"/>
    <s v="4600/OC-EC"/>
    <s v="4600/OC-EC"/>
    <s v="BID"/>
    <n v="88596870"/>
    <n v="0"/>
    <n v="6644765.25"/>
    <n v="2328187.4"/>
    <n v="28396.44"/>
    <n v="0"/>
    <n v="0"/>
    <n v="0"/>
    <n v="81952104.75"/>
    <d v="2019-09-04T00:00:00"/>
    <d v="2043-10-15T00:00:00"/>
    <n v="100000000"/>
    <n v="100000000"/>
    <n v="18.625"/>
    <n v="24.113888888888887"/>
    <n v="4.5440000000000001E-2"/>
    <s v="FIJA"/>
    <n v="0"/>
    <n v="18.54"/>
    <n v="24.11"/>
    <n v="4.5440000000000001E-2"/>
    <s v="BID"/>
    <x v="20"/>
    <n v="6644765.25"/>
    <n v="13289530.5"/>
    <n v="0"/>
    <n v="0"/>
    <n v="3543874.8"/>
    <n v="3543874.8"/>
    <n v="3543874.8"/>
    <n v="3543874.8"/>
    <n v="3543874.8"/>
    <n v="3543874.8"/>
    <n v="3543874.8"/>
    <n v="3543874.8"/>
    <n v="3543874.8"/>
    <n v="3543874.8"/>
    <n v="5315812.2"/>
    <n v="5315812.2"/>
    <n v="5315812.2"/>
    <n v="5315812.2"/>
    <n v="531581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34295.75"/>
    <n v="62017809.000000015"/>
    <n v="81952104.750000015"/>
  </r>
  <r>
    <n v="20329000"/>
    <x v="0"/>
    <x v="0"/>
    <x v="0"/>
    <s v="USD"/>
    <x v="0"/>
    <s v="Gobierno General"/>
    <s v="Gobierno Central "/>
    <s v="PGE"/>
    <s v="Préstamos"/>
    <x v="20"/>
    <x v="0"/>
    <x v="2"/>
    <x v="3"/>
    <s v="4607/OC-EC"/>
    <s v="4607/OC-EC"/>
    <s v="BID"/>
    <n v="12195590.02"/>
    <n v="0"/>
    <n v="0"/>
    <n v="0"/>
    <n v="0"/>
    <n v="0"/>
    <n v="0"/>
    <n v="0"/>
    <n v="12195590.02"/>
    <d v="2019-03-12T00:00:00"/>
    <d v="2043-11-15T00:00:00"/>
    <n v="50000000"/>
    <n v="41841940"/>
    <n v="18.708333333333332"/>
    <n v="24.675000000000001"/>
    <n v="4.5429999999999998E-2"/>
    <s v="FIJA"/>
    <n v="0"/>
    <n v="18.62"/>
    <n v="24.68"/>
    <n v="4.5429999999999998E-2"/>
    <s v="BID"/>
    <x v="20"/>
    <n v="1829338.504"/>
    <n v="1829338.504"/>
    <n v="0"/>
    <n v="0"/>
    <n v="487823.6"/>
    <n v="487823.6"/>
    <n v="487823.6"/>
    <n v="487823.6"/>
    <n v="487823.6"/>
    <n v="487823.6"/>
    <n v="487823.6"/>
    <n v="487823.6"/>
    <n v="487823.6"/>
    <n v="487823.6"/>
    <n v="731735.402"/>
    <n v="731735.402"/>
    <n v="731735.402"/>
    <n v="731735.402"/>
    <n v="731735.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8677.0079999999"/>
    <n v="8536913.0099999998"/>
    <n v="12195590.017999999"/>
  </r>
  <r>
    <n v="20328000"/>
    <x v="0"/>
    <x v="0"/>
    <x v="0"/>
    <s v="USD"/>
    <x v="0"/>
    <s v="Gobierno General"/>
    <s v="Gobierno Central "/>
    <s v="PGE"/>
    <s v="Préstamos"/>
    <x v="20"/>
    <x v="0"/>
    <x v="2"/>
    <x v="3"/>
    <s v="4614/OC-EC"/>
    <s v="4614/OC-EC"/>
    <s v="BID"/>
    <n v="100000000"/>
    <n v="0"/>
    <n v="7500000"/>
    <n v="916405.12"/>
    <n v="0"/>
    <n v="0"/>
    <n v="0"/>
    <n v="0"/>
    <n v="92500000"/>
    <d v="2018-12-11T00:00:00"/>
    <d v="2038-10-15T00:00:00"/>
    <n v="100000000"/>
    <n v="100000000"/>
    <n v="13.625"/>
    <n v="19.844444444444445"/>
    <n v="1.84E-2"/>
    <s v="FIJA"/>
    <n v="0"/>
    <n v="13.54"/>
    <n v="19.84"/>
    <n v="1.84E-2"/>
    <s v="BID"/>
    <x v="20"/>
    <n v="7500000"/>
    <n v="15000000"/>
    <n v="0"/>
    <n v="0"/>
    <n v="8000000"/>
    <n v="7000000"/>
    <n v="7000000"/>
    <n v="7000000"/>
    <n v="7000000"/>
    <n v="7000000"/>
    <n v="7000000"/>
    <n v="7000000"/>
    <n v="7000000"/>
    <n v="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0000"/>
    <n v="70000000"/>
    <n v="92500000"/>
  </r>
  <r>
    <n v="20338000"/>
    <x v="0"/>
    <x v="0"/>
    <x v="0"/>
    <s v="USD"/>
    <x v="0"/>
    <s v="Gobierno General"/>
    <s v="Gobierno Central "/>
    <s v="PGE"/>
    <s v="Préstamos"/>
    <x v="20"/>
    <x v="0"/>
    <x v="2"/>
    <x v="3"/>
    <s v="4634/OC-EC"/>
    <s v="4634/OC-EC"/>
    <s v="BID"/>
    <n v="6895577.7199999997"/>
    <n v="0"/>
    <n v="0"/>
    <n v="0"/>
    <n v="0"/>
    <n v="0"/>
    <n v="0"/>
    <n v="0"/>
    <n v="6895577.7199999997"/>
    <d v="2019-09-09T00:00:00"/>
    <d v="2043-12-15T00:00:00"/>
    <n v="40081242"/>
    <n v="40081242"/>
    <n v="18.791666666666668"/>
    <n v="24.266666666666666"/>
    <n v="6.3625299999999996E-2"/>
    <s v="SOFR (MAS MARGEN)"/>
    <n v="0"/>
    <n v="18.71"/>
    <n v="24.27"/>
    <n v="6.3625299999999996E-2"/>
    <s v="BID"/>
    <x v="20"/>
    <n v="1034336.6580000001"/>
    <n v="1034336.6580000001"/>
    <n v="0"/>
    <n v="0"/>
    <n v="275823.10800000001"/>
    <n v="275823.10800000001"/>
    <n v="275823.10800000001"/>
    <n v="275823.10800000001"/>
    <n v="275823.10800000001"/>
    <n v="275823.10800000001"/>
    <n v="275823.10800000001"/>
    <n v="275823.10800000001"/>
    <n v="275823.10800000001"/>
    <n v="275823.10800000001"/>
    <n v="413734.66399999999"/>
    <n v="413734.66399999999"/>
    <n v="413734.66399999999"/>
    <n v="413734.66399999999"/>
    <n v="413734.66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8673.3160000001"/>
    <n v="4826904.3999999994"/>
    <n v="6895577.716"/>
  </r>
  <r>
    <n v="20330000"/>
    <x v="0"/>
    <x v="0"/>
    <x v="0"/>
    <s v="USD"/>
    <x v="0"/>
    <s v="Gobierno General"/>
    <s v="Gobierno Central "/>
    <s v="PGE"/>
    <s v="Préstamos"/>
    <x v="20"/>
    <x v="0"/>
    <x v="2"/>
    <x v="3"/>
    <s v="4670/OC-EC"/>
    <s v="4670/OC-EC"/>
    <s v="BID"/>
    <n v="4638410.1900000004"/>
    <n v="0"/>
    <n v="0"/>
    <n v="0"/>
    <n v="0"/>
    <n v="0"/>
    <n v="0"/>
    <n v="0"/>
    <n v="4638410.1900000004"/>
    <d v="2019-04-10T00:00:00"/>
    <d v="2043-11-15T00:00:00"/>
    <n v="50000000"/>
    <n v="50000000"/>
    <n v="18.708333333333332"/>
    <n v="24.597222222222221"/>
    <n v="6.4782699999999999E-2"/>
    <s v="SOFR (MAS MARGEN)"/>
    <n v="0"/>
    <n v="18.62"/>
    <n v="24.6"/>
    <n v="6.4782699999999999E-2"/>
    <s v="BID"/>
    <x v="20"/>
    <n v="649377.42599999998"/>
    <n v="556609.22199999995"/>
    <n v="0"/>
    <n v="0"/>
    <n v="371072.81599999999"/>
    <n v="185536.408"/>
    <n v="185536.408"/>
    <n v="185536.408"/>
    <n v="185536.408"/>
    <n v="185536.408"/>
    <n v="185536.408"/>
    <n v="185536.408"/>
    <n v="185536.408"/>
    <n v="185536.408"/>
    <n v="278304.61200000002"/>
    <n v="278304.61200000002"/>
    <n v="278304.61200000002"/>
    <n v="278304.61200000002"/>
    <n v="278304.61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5986.648"/>
    <n v="3432423.5480000013"/>
    <n v="4638410.1960000014"/>
  </r>
  <r>
    <n v="20336000"/>
    <x v="0"/>
    <x v="0"/>
    <x v="0"/>
    <s v="USD"/>
    <x v="0"/>
    <s v="Gobierno General"/>
    <s v="Gobierno Central "/>
    <s v="PGE"/>
    <s v="Préstamos"/>
    <x v="20"/>
    <x v="0"/>
    <x v="2"/>
    <x v="3"/>
    <s v="4754/OC-EC"/>
    <s v="4754/OC-EC"/>
    <s v="BID"/>
    <n v="2695390.4"/>
    <n v="0"/>
    <n v="0"/>
    <n v="0"/>
    <n v="0"/>
    <n v="0"/>
    <n v="0"/>
    <n v="0"/>
    <n v="2695390.4"/>
    <d v="2019-08-28T00:00:00"/>
    <d v="2044-05-15T00:00:00"/>
    <n v="12000000"/>
    <n v="12000000"/>
    <n v="19.208333333333332"/>
    <n v="24.713888888888889"/>
    <n v="6.4782699999999999E-2"/>
    <s v="SOFR (MAS MARGEN)"/>
    <n v="0"/>
    <n v="19.12"/>
    <n v="24.71"/>
    <n v="6.4782699999999999E-2"/>
    <s v="BID"/>
    <x v="20"/>
    <n v="323446.848"/>
    <n v="323446.848"/>
    <n v="0"/>
    <n v="0"/>
    <n v="134769.51999999999"/>
    <n v="188677.32800000001"/>
    <n v="107815.61599999999"/>
    <n v="107815.61599999999"/>
    <n v="107815.61599999999"/>
    <n v="107815.61599999999"/>
    <n v="107815.61599999999"/>
    <n v="107815.61599999999"/>
    <n v="107815.61599999999"/>
    <n v="107815.61599999999"/>
    <n v="134769.51999999999"/>
    <n v="161723.424"/>
    <n v="161723.424"/>
    <n v="161723.424"/>
    <n v="161723.424"/>
    <n v="80861.7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893.696"/>
    <n v="2048496.7040000006"/>
    <n v="2695390.4000000004"/>
  </r>
  <r>
    <n v="20331000"/>
    <x v="0"/>
    <x v="0"/>
    <x v="0"/>
    <s v="USD"/>
    <x v="0"/>
    <s v="Gobierno General"/>
    <s v="Gobierno Central "/>
    <s v="PGE"/>
    <s v="Préstamos"/>
    <x v="20"/>
    <x v="0"/>
    <x v="2"/>
    <x v="3"/>
    <s v="4771/OC-EC"/>
    <s v="4771/OC-EC"/>
    <s v="BID"/>
    <n v="166666666.63999999"/>
    <n v="0"/>
    <n v="55555555.560000002"/>
    <n v="3205233.97"/>
    <n v="0"/>
    <n v="0"/>
    <n v="0"/>
    <n v="0"/>
    <n v="111111111.08"/>
    <d v="2019-05-24T00:00:00"/>
    <d v="2026-05-15T00:00:00"/>
    <n v="500000000"/>
    <n v="500000000"/>
    <n v="1.2083333333333333"/>
    <n v="6.9749999999999996"/>
    <n v="3.8969999999999998E-2"/>
    <s v="FIJA"/>
    <n v="0"/>
    <n v="1.1200000000000001"/>
    <n v="6.97"/>
    <n v="3.8969999999999998E-2"/>
    <s v="BID"/>
    <x v="20"/>
    <n v="55555555.560000002"/>
    <n v="55555555.52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111111.08000001"/>
    <n v="0"/>
    <n v="111111111.08000001"/>
  </r>
  <r>
    <n v="20332000"/>
    <x v="0"/>
    <x v="0"/>
    <x v="0"/>
    <s v="USD"/>
    <x v="0"/>
    <s v="Gobierno General"/>
    <s v="Gobierno Central "/>
    <s v="PGE"/>
    <s v="Préstamos"/>
    <x v="20"/>
    <x v="0"/>
    <x v="2"/>
    <x v="3"/>
    <s v="4788/OC-EC"/>
    <s v="4788/OC-EC"/>
    <s v="BID"/>
    <n v="77565029"/>
    <n v="0"/>
    <n v="0"/>
    <n v="0"/>
    <n v="0"/>
    <n v="0"/>
    <n v="0"/>
    <n v="0"/>
    <n v="77565029"/>
    <d v="2019-07-12T00:00:00"/>
    <d v="2044-06-15T00:00:00"/>
    <n v="93900000"/>
    <n v="93900000"/>
    <n v="19.291666666666668"/>
    <n v="24.925000000000001"/>
    <n v="4.5447000000000001E-2"/>
    <s v="FIJA"/>
    <n v="0"/>
    <n v="19.21"/>
    <n v="24.92"/>
    <n v="4.5447000000000001E-2"/>
    <s v="BID"/>
    <x v="20"/>
    <n v="9307803.4800000004"/>
    <n v="9307803.4800000004"/>
    <n v="0"/>
    <n v="0"/>
    <n v="3878251.45"/>
    <n v="5429552.0300000003"/>
    <n v="3102601.16"/>
    <n v="3102601.16"/>
    <n v="3102601.16"/>
    <n v="3102601.16"/>
    <n v="3102601.16"/>
    <n v="3102601.16"/>
    <n v="3102601.16"/>
    <n v="3102601.16"/>
    <n v="3878251.45"/>
    <n v="4653901.74"/>
    <n v="4653901.74"/>
    <n v="4653901.74"/>
    <n v="4653901.74"/>
    <n v="232695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15606.960000001"/>
    <n v="58949422.040000014"/>
    <n v="77565029.000000015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x v="3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8.375"/>
    <n v="23.977777777777778"/>
    <n v="6.1876300000000002E-2"/>
    <s v="SOFR (MAS MARGEN)"/>
    <n v="0"/>
    <n v="18.29"/>
    <n v="23.98"/>
    <n v="5.8392600000000003E-2"/>
    <s v="BID"/>
    <x v="20"/>
    <n v="0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6310.58"/>
    <n v="49067279.759999983"/>
    <n v="51953590.339999981"/>
  </r>
  <r>
    <n v="20339000"/>
    <x v="0"/>
    <x v="0"/>
    <x v="0"/>
    <s v="USD"/>
    <x v="0"/>
    <s v="Gobierno General"/>
    <s v="Gobierno Central "/>
    <s v="PGE"/>
    <s v="Préstamos"/>
    <x v="20"/>
    <x v="0"/>
    <x v="2"/>
    <x v="3"/>
    <s v="4812/OC-EC"/>
    <s v="4812/OC-EC"/>
    <s v="BID"/>
    <n v="17409253.850000001"/>
    <n v="0"/>
    <n v="0"/>
    <n v="0"/>
    <n v="0"/>
    <n v="0"/>
    <n v="0"/>
    <n v="0"/>
    <n v="17409253.850000001"/>
    <d v="2019-10-04T00:00:00"/>
    <d v="2044-07-15T00:00:00"/>
    <n v="43000000"/>
    <n v="43000000"/>
    <n v="19.375"/>
    <n v="24.780555555555555"/>
    <n v="4.5444999999999999E-2"/>
    <s v="FIJA"/>
    <n v="0"/>
    <n v="19.29"/>
    <n v="24.78"/>
    <n v="4.5444999999999999E-2"/>
    <s v="BID"/>
    <x v="20"/>
    <n v="1091580.155"/>
    <n v="2183160.31"/>
    <n v="0"/>
    <n v="0"/>
    <n v="0"/>
    <n v="942300.9"/>
    <n v="942300.9"/>
    <n v="942300.9"/>
    <n v="942300.9"/>
    <n v="942300.9"/>
    <n v="942300.9"/>
    <n v="942300.9"/>
    <n v="942300.9"/>
    <n v="942300.9"/>
    <n v="942300.9"/>
    <n v="942300.9"/>
    <n v="942300.9"/>
    <n v="942300.9"/>
    <n v="942300.9"/>
    <n v="942300.785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740.4649999999"/>
    <n v="14134513.385000004"/>
    <n v="17409253.850000001"/>
  </r>
  <r>
    <n v="20335000"/>
    <x v="0"/>
    <x v="0"/>
    <x v="0"/>
    <s v="USD"/>
    <x v="0"/>
    <s v="Gobierno General"/>
    <s v="Gobierno Central "/>
    <s v="PGE"/>
    <s v="Préstamos"/>
    <x v="20"/>
    <x v="0"/>
    <x v="2"/>
    <x v="3"/>
    <s v="4825/OC-EC"/>
    <s v="4825/OC-EC"/>
    <s v="BID"/>
    <n v="300000000"/>
    <n v="0"/>
    <n v="22500000"/>
    <n v="6805586.6699999999"/>
    <n v="0"/>
    <n v="0"/>
    <n v="0"/>
    <n v="0"/>
    <n v="277500000"/>
    <d v="2019-07-23T00:00:00"/>
    <d v="2039-04-15T00:00:00"/>
    <n v="300000000"/>
    <n v="300000000"/>
    <n v="14.125"/>
    <n v="19.727777777777778"/>
    <n v="4.4872000000000002E-2"/>
    <s v="FIJA"/>
    <n v="0"/>
    <n v="14.04"/>
    <n v="19.73"/>
    <n v="4.4872000000000002E-2"/>
    <s v="BID"/>
    <x v="20"/>
    <n v="22500000"/>
    <n v="45000000"/>
    <n v="0"/>
    <n v="0"/>
    <n v="24000000"/>
    <n v="18000000"/>
    <n v="18000000"/>
    <n v="18000000"/>
    <n v="18000000"/>
    <n v="19500000"/>
    <n v="21000000"/>
    <n v="21000000"/>
    <n v="21000000"/>
    <n v="21000000"/>
    <n v="10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500000"/>
    <n v="210000000"/>
    <n v="277500000"/>
  </r>
  <r>
    <n v="20340000"/>
    <x v="0"/>
    <x v="0"/>
    <x v="0"/>
    <s v="USD"/>
    <x v="0"/>
    <s v="Gobierno General"/>
    <s v="Gobierno Central "/>
    <s v="PGE"/>
    <s v="Préstamos"/>
    <x v="20"/>
    <x v="0"/>
    <x v="2"/>
    <x v="3"/>
    <s v="4845/OC-EC"/>
    <s v="4845/OC-EC"/>
    <s v="BID"/>
    <n v="5207718.5599999996"/>
    <n v="0"/>
    <n v="0"/>
    <n v="0"/>
    <n v="0"/>
    <n v="0"/>
    <n v="0"/>
    <n v="0"/>
    <n v="5207718.5599999996"/>
    <d v="2019-11-18T00:00:00"/>
    <d v="2044-09-15T00:00:00"/>
    <n v="75000000"/>
    <n v="75000000"/>
    <n v="19.541666666666668"/>
    <n v="24.824999999999999"/>
    <n v="5.8218699999999998E-2"/>
    <s v="SOFR (MAS MARGEN)"/>
    <n v="0"/>
    <n v="19.46"/>
    <n v="24.82"/>
    <n v="5.8218699999999998E-2"/>
    <s v="BID"/>
    <x v="20"/>
    <n v="332407.56800000003"/>
    <n v="664815.13600000006"/>
    <n v="0"/>
    <n v="0"/>
    <n v="0"/>
    <n v="554012.61399999994"/>
    <n v="221605.046"/>
    <n v="221605.046"/>
    <n v="221605.046"/>
    <n v="221605.046"/>
    <n v="221605.046"/>
    <n v="221605.046"/>
    <n v="221605.046"/>
    <n v="221605.046"/>
    <n v="221605.046"/>
    <n v="332407.56800000003"/>
    <n v="332407.56800000003"/>
    <n v="332407.56800000003"/>
    <n v="332407.56800000003"/>
    <n v="332407.568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7222.70400000014"/>
    <n v="4210495.8680000007"/>
    <n v="5207718.5720000006"/>
  </r>
  <r>
    <n v="20343000"/>
    <x v="0"/>
    <x v="0"/>
    <x v="0"/>
    <s v="USD"/>
    <x v="0"/>
    <s v="Gobierno General"/>
    <s v="Gobierno Central "/>
    <s v="PGE"/>
    <s v="Préstamos"/>
    <x v="20"/>
    <x v="0"/>
    <x v="2"/>
    <x v="3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20.208333333333332"/>
    <n v="24.944444444444443"/>
    <n v="4.5516000000000001E-2"/>
    <s v="FIJA"/>
    <n v="0"/>
    <n v="20.12"/>
    <n v="24.94"/>
    <n v="4.5516000000000001E-2"/>
    <s v="BID"/>
    <x v="20"/>
    <n v="0"/>
    <n v="29138313.039999999"/>
    <n v="0"/>
    <n v="0"/>
    <n v="15689860.869999999"/>
    <n v="31379721.739999998"/>
    <n v="8965634.8000000007"/>
    <n v="8965634.8000000007"/>
    <n v="8965634.8000000007"/>
    <n v="8965634.8000000007"/>
    <n v="8965634.8000000007"/>
    <n v="8965634.8000000007"/>
    <n v="8965634.8000000007"/>
    <n v="8965634.8000000007"/>
    <n v="8965634.8000000007"/>
    <n v="8965634.8000000007"/>
    <n v="11207043.49"/>
    <n v="13448452.18"/>
    <n v="13448452.18"/>
    <n v="13448452.18"/>
    <n v="6724225.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38313.039999999"/>
    <n v="195002556.59"/>
    <n v="224140869.63"/>
  </r>
  <r>
    <n v="20344000"/>
    <x v="0"/>
    <x v="0"/>
    <x v="0"/>
    <s v="USD"/>
    <x v="0"/>
    <s v="Gobierno General"/>
    <s v="Gobierno Central "/>
    <s v="PGE"/>
    <s v="Préstamos"/>
    <x v="20"/>
    <x v="0"/>
    <x v="2"/>
    <x v="3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5.208333333333334"/>
    <n v="19.911111111111111"/>
    <n v="4.4935999999999997E-2"/>
    <s v="FIJA"/>
    <n v="0"/>
    <n v="15.12"/>
    <n v="19.91"/>
    <n v="4.4935999999999997E-2"/>
    <s v="BID"/>
    <x v="20"/>
    <n v="0"/>
    <n v="44800000"/>
    <n v="0"/>
    <n v="0"/>
    <n v="19600000"/>
    <n v="39200000"/>
    <n v="28000000"/>
    <n v="16800000"/>
    <n v="16800000"/>
    <n v="16800000"/>
    <n v="16800000"/>
    <n v="16800000"/>
    <n v="16800000"/>
    <n v="16800000"/>
    <n v="19600000"/>
    <n v="11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00000"/>
    <n v="235200000"/>
    <n v="280000000"/>
  </r>
  <r>
    <n v="20342000"/>
    <x v="0"/>
    <x v="0"/>
    <x v="0"/>
    <s v="USD"/>
    <x v="0"/>
    <s v="Gobierno General"/>
    <s v="Gobierno Central "/>
    <s v="PGE"/>
    <s v="Préstamos"/>
    <x v="20"/>
    <x v="0"/>
    <x v="2"/>
    <x v="3"/>
    <s v="5136/OC-EC"/>
    <s v="5136/OC-EC"/>
    <s v="BID"/>
    <n v="90000000"/>
    <n v="0"/>
    <n v="0"/>
    <n v="2070978"/>
    <n v="0"/>
    <n v="0"/>
    <n v="0"/>
    <n v="0"/>
    <n v="90000000"/>
    <d v="2020-04-03T00:00:00"/>
    <d v="2045-10-15T00:00:00"/>
    <n v="90000000"/>
    <n v="90000000"/>
    <n v="20.625"/>
    <n v="25.533333333333335"/>
    <n v="4.5516000000000001E-2"/>
    <s v="FIJA"/>
    <n v="0"/>
    <n v="20.54"/>
    <n v="25.53"/>
    <n v="4.5516000000000001E-2"/>
    <s v="BID"/>
    <x v="20"/>
    <n v="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00"/>
    <n v="85500000"/>
    <n v="90000000"/>
  </r>
  <r>
    <n v="20348000"/>
    <x v="0"/>
    <x v="0"/>
    <x v="0"/>
    <s v="USD"/>
    <x v="0"/>
    <s v="Gobierno General"/>
    <s v="Gobierno Central "/>
    <s v="PGE"/>
    <s v="Préstamos"/>
    <x v="20"/>
    <x v="0"/>
    <x v="2"/>
    <x v="3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4.041666666666666"/>
    <n v="17.980555555555554"/>
    <n v="4.4896999999999999E-2"/>
    <s v="FIJA"/>
    <n v="0"/>
    <n v="13.96"/>
    <n v="17.98"/>
    <n v="4.4896999999999999E-2"/>
    <s v="BID"/>
    <x v="20"/>
    <n v="0"/>
    <n v="0"/>
    <n v="0"/>
    <n v="9090909.0899999999"/>
    <n v="18181818.18"/>
    <n v="18181818.18"/>
    <n v="18181818.18"/>
    <n v="18181818.18"/>
    <n v="18181818.18"/>
    <n v="18181818.18"/>
    <n v="18181818.18"/>
    <n v="18181818.18"/>
    <n v="18181818.18"/>
    <n v="18181818.18"/>
    <n v="9090909.10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.00000006"/>
    <n v="200000000.00000006"/>
  </r>
  <r>
    <n v="20052001"/>
    <x v="0"/>
    <x v="0"/>
    <x v="0"/>
    <s v="USD"/>
    <x v="0"/>
    <s v="Gobierno General"/>
    <s v="Gobierno Central "/>
    <s v="PGE"/>
    <s v="Préstamos"/>
    <x v="20"/>
    <x v="0"/>
    <x v="2"/>
    <x v="3"/>
    <s v="775-SF-EC"/>
    <s v="775-SF-EC"/>
    <s v="BID"/>
    <n v="363438.58"/>
    <n v="0"/>
    <n v="0"/>
    <n v="0"/>
    <n v="0"/>
    <n v="0"/>
    <n v="0"/>
    <n v="0"/>
    <n v="363438.58"/>
    <d v="1986-01-14T00:00:00"/>
    <d v="2026-01-14T00:00:00"/>
    <n v="13096844.33"/>
    <n v="10903155.66"/>
    <n v="0.87222222222222223"/>
    <n v="40"/>
    <n v="0.02"/>
    <s v="FIJA"/>
    <n v="0"/>
    <n v="0.79"/>
    <n v="40"/>
    <n v="0.02"/>
    <s v="BID"/>
    <x v="20"/>
    <n v="181719.26"/>
    <n v="18171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438.58"/>
    <n v="0"/>
    <n v="363438.58"/>
  </r>
  <r>
    <n v="20052100"/>
    <x v="0"/>
    <x v="0"/>
    <x v="0"/>
    <s v="USD"/>
    <x v="0"/>
    <s v="Gobierno General"/>
    <s v="Gobierno Central "/>
    <s v="PGE"/>
    <s v="Préstamos"/>
    <x v="20"/>
    <x v="0"/>
    <x v="2"/>
    <x v="3"/>
    <s v="775-SF-EC/2"/>
    <s v="775-SF-EC/2"/>
    <s v="BID"/>
    <n v="363438.59"/>
    <n v="0"/>
    <n v="0"/>
    <n v="0"/>
    <n v="0"/>
    <n v="0"/>
    <n v="0"/>
    <n v="0"/>
    <n v="363438.59"/>
    <d v="1986-01-14T00:00:00"/>
    <d v="2026-01-14T00:00:00"/>
    <n v="8177366.7699999996"/>
    <n v="8177366.7699999996"/>
    <n v="0.87222222222222223"/>
    <n v="40"/>
    <n v="0.02"/>
    <s v="FIJA"/>
    <n v="0"/>
    <n v="0.79"/>
    <n v="40"/>
    <n v="0.02"/>
    <s v="BID"/>
    <x v="20"/>
    <n v="181719.26"/>
    <n v="18171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438.52"/>
    <n v="0"/>
    <n v="363438.52"/>
  </r>
  <r>
    <n v="20053001"/>
    <x v="0"/>
    <x v="0"/>
    <x v="0"/>
    <s v="USD"/>
    <x v="0"/>
    <s v="Gobierno General"/>
    <s v="Gobierno Central "/>
    <s v="PGE"/>
    <s v="Préstamos"/>
    <x v="20"/>
    <x v="0"/>
    <x v="2"/>
    <x v="3"/>
    <s v="778-SF-EC DIF.CAMB."/>
    <s v="778-SF-EC DIF.CAMB."/>
    <s v="BID"/>
    <n v="127621.03"/>
    <n v="0"/>
    <n v="0"/>
    <n v="0"/>
    <n v="0"/>
    <n v="0"/>
    <n v="0"/>
    <n v="0"/>
    <n v="127621.03"/>
    <d v="1986-01-14T00:00:00"/>
    <d v="2026-01-14T00:00:00"/>
    <n v="2361000.79"/>
    <n v="2361000.79"/>
    <n v="0.87222222222222223"/>
    <n v="40"/>
    <n v="0.02"/>
    <s v="FIJA"/>
    <n v="0"/>
    <n v="0.79"/>
    <n v="40"/>
    <n v="0.02"/>
    <s v="BID"/>
    <x v="20"/>
    <n v="63810.83"/>
    <n v="6381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621.74"/>
    <n v="0"/>
    <n v="127621.74"/>
  </r>
  <r>
    <n v="30054000"/>
    <x v="0"/>
    <x v="0"/>
    <x v="0"/>
    <s v="USD"/>
    <x v="0"/>
    <s v="Gobierno General"/>
    <s v="Gobierno Central "/>
    <s v="PGE"/>
    <s v="Préstamos"/>
    <x v="20"/>
    <x v="0"/>
    <x v="2"/>
    <x v="3"/>
    <s v="792-SF-EC   USD"/>
    <s v="792-SF-EC   USD"/>
    <s v="BID"/>
    <n v="2740809.48"/>
    <n v="0"/>
    <n v="0"/>
    <n v="0"/>
    <n v="0"/>
    <n v="0"/>
    <n v="0"/>
    <n v="0"/>
    <n v="2740809.48"/>
    <d v="1986-12-11T00:00:00"/>
    <d v="2026-11-24T00:00:00"/>
    <n v="13018844.73"/>
    <n v="13018844.73"/>
    <n v="1.7333333333333334"/>
    <n v="39.952777777777776"/>
    <n v="0.02"/>
    <s v="FIJA"/>
    <n v="0"/>
    <n v="1.65"/>
    <n v="39.950000000000003"/>
    <n v="0.02"/>
    <s v="BID"/>
    <x v="20"/>
    <n v="1370404.7"/>
    <n v="137040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0809.48"/>
    <n v="0"/>
    <n v="2740809.48"/>
  </r>
  <r>
    <n v="30055101"/>
    <x v="0"/>
    <x v="0"/>
    <x v="0"/>
    <s v="USD"/>
    <x v="0"/>
    <s v="Gobierno General"/>
    <s v="Gobierno Central "/>
    <s v="PGE"/>
    <s v="Préstamos"/>
    <x v="20"/>
    <x v="0"/>
    <x v="2"/>
    <x v="3"/>
    <s v="805-SF-EC   USD"/>
    <s v="805-SF-EC   USD"/>
    <s v="BID"/>
    <n v="1918089"/>
    <n v="0"/>
    <n v="0"/>
    <n v="0"/>
    <n v="0"/>
    <n v="0"/>
    <n v="0"/>
    <n v="0"/>
    <n v="1918089"/>
    <d v="1987-03-25T00:00:00"/>
    <d v="2027-03-24T00:00:00"/>
    <n v="9110915.9499999993"/>
    <n v="9110915.9499999993"/>
    <n v="2.0666666666666669"/>
    <n v="39.99722222222222"/>
    <n v="0.02"/>
    <s v="FIJA"/>
    <n v="0"/>
    <n v="1.98"/>
    <n v="40"/>
    <n v="0.02"/>
    <s v="BID"/>
    <x v="20"/>
    <n v="459465.49"/>
    <n v="918930.98"/>
    <n v="539692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8396.47"/>
    <n v="539692.53"/>
    <n v="1918089"/>
  </r>
  <r>
    <n v="20056000"/>
    <x v="0"/>
    <x v="0"/>
    <x v="0"/>
    <s v="USD"/>
    <x v="0"/>
    <s v="Gobierno General"/>
    <s v="Gobierno Central "/>
    <s v="PGE"/>
    <s v="Préstamos"/>
    <x v="20"/>
    <x v="0"/>
    <x v="2"/>
    <x v="3"/>
    <s v="808-SF-EC"/>
    <s v="808-SF-EC"/>
    <s v="BID"/>
    <n v="544413.01"/>
    <n v="0"/>
    <n v="0"/>
    <n v="0"/>
    <n v="0"/>
    <n v="0"/>
    <n v="0"/>
    <n v="0"/>
    <n v="544413.01"/>
    <d v="1988-12-20T00:00:00"/>
    <d v="2028-12-20T00:00:00"/>
    <n v="6300000"/>
    <n v="4083098.29"/>
    <n v="3.8055555555555554"/>
    <n v="40"/>
    <n v="0.02"/>
    <s v="FIJA"/>
    <n v="0"/>
    <n v="3.72"/>
    <n v="40"/>
    <n v="0.02"/>
    <s v="BID"/>
    <x v="20"/>
    <n v="136103.28"/>
    <n v="136103.28"/>
    <n v="136103.28"/>
    <n v="136103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206.56"/>
    <n v="272206.56"/>
    <n v="544413.12"/>
  </r>
  <r>
    <n v="30057100"/>
    <x v="0"/>
    <x v="0"/>
    <x v="0"/>
    <s v="USD"/>
    <x v="0"/>
    <s v="Gobierno General"/>
    <s v="Gobierno Central "/>
    <s v="PGE"/>
    <s v="Préstamos"/>
    <x v="20"/>
    <x v="0"/>
    <x v="2"/>
    <x v="3"/>
    <s v="824-SF-EC   USD"/>
    <s v="824-SF-EC   USD"/>
    <s v="BID"/>
    <n v="1458647.56"/>
    <n v="0"/>
    <n v="0"/>
    <n v="0"/>
    <n v="0"/>
    <n v="0"/>
    <n v="0"/>
    <n v="0"/>
    <n v="1458647.56"/>
    <d v="1989-09-28T00:00:00"/>
    <d v="2029-09-24T00:00:00"/>
    <n v="3889726.81"/>
    <n v="3889726.81"/>
    <n v="4.5666666666666664"/>
    <n v="39.988888888888887"/>
    <n v="0.02"/>
    <s v="FIJA"/>
    <n v="0"/>
    <n v="4.4800000000000004"/>
    <n v="39.99"/>
    <n v="0.02"/>
    <s v="BID"/>
    <x v="20"/>
    <n v="162071.95000000001"/>
    <n v="324143.90000000002"/>
    <n v="324143.90000000002"/>
    <n v="324143.90000000002"/>
    <n v="324143.90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215.85000000003"/>
    <n v="972431.71"/>
    <n v="1458647.56"/>
  </r>
  <r>
    <n v="30058100"/>
    <x v="0"/>
    <x v="0"/>
    <x v="0"/>
    <s v="USD"/>
    <x v="0"/>
    <s v="Gobierno General"/>
    <s v="Gobierno Central "/>
    <s v="PGE"/>
    <s v="Préstamos"/>
    <x v="20"/>
    <x v="0"/>
    <x v="2"/>
    <x v="3"/>
    <s v="834-SF-EC   USD"/>
    <s v="834-SF-EC   USD"/>
    <s v="BID"/>
    <n v="7860386.2199999997"/>
    <n v="0"/>
    <n v="0"/>
    <n v="0"/>
    <n v="0"/>
    <n v="0"/>
    <n v="0"/>
    <n v="0"/>
    <n v="7860386.2199999997"/>
    <d v="1990-05-03T00:00:00"/>
    <d v="2030-05-06T00:00:00"/>
    <n v="18579094.77"/>
    <n v="18579094.77"/>
    <n v="5.1833333333333336"/>
    <n v="40.008333333333333"/>
    <n v="0.02"/>
    <s v="FIJA"/>
    <n v="0"/>
    <n v="5.0999999999999996"/>
    <n v="40.01"/>
    <n v="0.02"/>
    <s v="BID"/>
    <x v="20"/>
    <n v="1429161.14"/>
    <n v="1429161.14"/>
    <n v="1429161.14"/>
    <n v="1429161.14"/>
    <n v="1429161.14"/>
    <n v="71458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8322.28"/>
    <n v="5002063.9399999995"/>
    <n v="7860386.2199999988"/>
  </r>
  <r>
    <n v="30059101"/>
    <x v="0"/>
    <x v="0"/>
    <x v="0"/>
    <s v="USD"/>
    <x v="0"/>
    <s v="Gobierno General"/>
    <s v="Gobierno Central "/>
    <s v="PGE"/>
    <s v="Préstamos"/>
    <x v="20"/>
    <x v="0"/>
    <x v="2"/>
    <x v="3"/>
    <s v="842-SF-EC D.CAM. USD"/>
    <s v="842-SF-EC D.CAM. USD"/>
    <s v="BID"/>
    <n v="6860568.9900000002"/>
    <n v="0"/>
    <n v="571704.27"/>
    <n v="68605.69"/>
    <n v="0"/>
    <n v="0"/>
    <n v="0"/>
    <n v="0"/>
    <n v="6288864.7199999997"/>
    <d v="1990-10-30T00:00:00"/>
    <d v="2030-10-24T00:00:00"/>
    <n v="15436133.039999999"/>
    <n v="15436133.039999999"/>
    <n v="5.65"/>
    <n v="39.983333333333334"/>
    <n v="0.02"/>
    <s v="FIJA"/>
    <n v="0"/>
    <n v="5.57"/>
    <n v="39.979999999999997"/>
    <n v="0.02"/>
    <s v="BID"/>
    <x v="20"/>
    <n v="571704.27"/>
    <n v="1143408.54"/>
    <n v="1143408.54"/>
    <n v="1143408.54"/>
    <n v="1143408.54"/>
    <n v="1143526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5112.81"/>
    <n v="4573751.91"/>
    <n v="6288864.7200000007"/>
  </r>
  <r>
    <n v="30060101"/>
    <x v="0"/>
    <x v="0"/>
    <x v="0"/>
    <s v="USD"/>
    <x v="0"/>
    <s v="Gobierno General"/>
    <s v="Gobierno Central "/>
    <s v="PGE"/>
    <s v="Préstamos"/>
    <x v="20"/>
    <x v="0"/>
    <x v="2"/>
    <x v="3"/>
    <s v="843-SF-EC  USD GOB."/>
    <s v="843-SF-EC  USD GOB."/>
    <s v="BID"/>
    <n v="2435168.6"/>
    <n v="0"/>
    <n v="0"/>
    <n v="0"/>
    <n v="0"/>
    <n v="0"/>
    <n v="0"/>
    <n v="0"/>
    <n v="2435168.6"/>
    <d v="1991-02-15T00:00:00"/>
    <d v="2031-02-15T00:00:00"/>
    <n v="5479129.4000000004"/>
    <n v="5479129.4000000004"/>
    <n v="5.958333333333333"/>
    <n v="40"/>
    <n v="0.02"/>
    <s v="FIJA"/>
    <n v="0"/>
    <n v="5.88"/>
    <n v="40"/>
    <n v="0.02"/>
    <s v="BID"/>
    <x v="20"/>
    <n v="202930.72"/>
    <n v="405861.44"/>
    <n v="405861.44"/>
    <n v="405861.44"/>
    <n v="405861.44"/>
    <n v="405861.44"/>
    <n v="20293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792.16"/>
    <n v="1826376.44"/>
    <n v="2435168.6"/>
  </r>
  <r>
    <n v="30060102"/>
    <x v="0"/>
    <x v="0"/>
    <x v="0"/>
    <s v="USD"/>
    <x v="0"/>
    <s v="Gobierno General"/>
    <s v="Gobierno Central "/>
    <s v="PGE"/>
    <s v="Préstamos"/>
    <x v="20"/>
    <x v="0"/>
    <x v="2"/>
    <x v="3"/>
    <s v="843-SF-EC D.CAMB.USD"/>
    <s v="843-SF-EC D.CAMB.USD"/>
    <s v="BID"/>
    <n v="4136730.82"/>
    <n v="0"/>
    <n v="0"/>
    <n v="0"/>
    <n v="0"/>
    <n v="0"/>
    <n v="0"/>
    <n v="0"/>
    <n v="4136730.82"/>
    <d v="1991-02-15T00:00:00"/>
    <d v="2031-02-15T00:00:00"/>
    <n v="9307644.1400000006"/>
    <n v="9307644.1400000006"/>
    <n v="5.958333333333333"/>
    <n v="40"/>
    <n v="0.02"/>
    <s v="FIJA"/>
    <n v="0"/>
    <n v="5.88"/>
    <n v="40"/>
    <n v="0.02"/>
    <s v="BID"/>
    <x v="20"/>
    <n v="344727.56"/>
    <n v="689455.12"/>
    <n v="689455.12"/>
    <n v="689455.12"/>
    <n v="689455.12"/>
    <n v="689455.12"/>
    <n v="34472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4182.6799999999"/>
    <n v="3102548.06"/>
    <n v="4136730.74"/>
  </r>
  <r>
    <n v="20061001"/>
    <x v="0"/>
    <x v="0"/>
    <x v="0"/>
    <s v="USD"/>
    <x v="0"/>
    <s v="Gobierno General"/>
    <s v="Gobierno Central "/>
    <s v="PGE"/>
    <s v="Préstamos"/>
    <x v="20"/>
    <x v="0"/>
    <x v="2"/>
    <x v="3"/>
    <s v="851-SF-EC DIF.CAMB"/>
    <s v="851-SF-EC DIF.CAMB"/>
    <s v="BID"/>
    <n v="3305200.6"/>
    <n v="0"/>
    <n v="0"/>
    <n v="0"/>
    <n v="0"/>
    <n v="0"/>
    <n v="0"/>
    <n v="0"/>
    <n v="3305200.6"/>
    <d v="1991-06-19T00:00:00"/>
    <d v="2031-07-06T00:00:00"/>
    <n v="12203816.9"/>
    <n v="12203816.9"/>
    <n v="6.35"/>
    <n v="40.047222222222224"/>
    <n v="0.02"/>
    <s v="FIJA"/>
    <n v="0"/>
    <n v="6.27"/>
    <n v="40.049999999999997"/>
    <n v="0.02"/>
    <s v="BID"/>
    <x v="20"/>
    <n v="254246.18"/>
    <n v="508492.36"/>
    <n v="508492.36"/>
    <n v="508492.36"/>
    <n v="508492.36"/>
    <n v="508492.36"/>
    <n v="50849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738.54"/>
    <n v="2542462.06"/>
    <n v="3305200.6"/>
  </r>
  <r>
    <n v="30063000"/>
    <x v="0"/>
    <x v="0"/>
    <x v="0"/>
    <s v="USD"/>
    <x v="0"/>
    <s v="Gobierno General"/>
    <s v="Gobierno Central "/>
    <s v="PGE"/>
    <s v="Préstamos"/>
    <x v="20"/>
    <x v="0"/>
    <x v="2"/>
    <x v="3"/>
    <s v="900-SF-EC    USD"/>
    <s v="900-SF-EC    USD"/>
    <s v="BID"/>
    <n v="587628.11"/>
    <n v="0"/>
    <n v="0"/>
    <n v="0"/>
    <n v="0"/>
    <n v="0"/>
    <n v="0"/>
    <n v="0"/>
    <n v="587628.11"/>
    <d v="1994-01-27T00:00:00"/>
    <d v="2034-01-27T00:00:00"/>
    <n v="1077318.3500000001"/>
    <n v="1077318.3500000001"/>
    <n v="8.9083333333333332"/>
    <n v="40"/>
    <n v="0.02"/>
    <s v="FIJA"/>
    <n v="0"/>
    <n v="8.82"/>
    <n v="40"/>
    <n v="0.02"/>
    <s v="BID"/>
    <x v="20"/>
    <n v="32646.01"/>
    <n v="65292.02"/>
    <n v="65292.02"/>
    <n v="65292.02"/>
    <n v="65292.02"/>
    <n v="65292.02"/>
    <n v="65292.02"/>
    <n v="65292.02"/>
    <n v="65292.02"/>
    <n v="32646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38.03"/>
    <n v="489690.17000000004"/>
    <n v="587628.20000000007"/>
  </r>
  <r>
    <n v="30064100"/>
    <x v="0"/>
    <x v="0"/>
    <x v="0"/>
    <s v="USD"/>
    <x v="0"/>
    <s v="Gobierno General"/>
    <s v="Gobierno Central "/>
    <s v="PGE"/>
    <s v="Préstamos"/>
    <x v="20"/>
    <x v="0"/>
    <x v="2"/>
    <x v="3"/>
    <s v="904-SF-EC   USD"/>
    <s v="904-SF-EC   USD"/>
    <s v="BID"/>
    <n v="1026929.84"/>
    <n v="0"/>
    <n v="0"/>
    <n v="0"/>
    <n v="0"/>
    <n v="0"/>
    <n v="0"/>
    <n v="0"/>
    <n v="1026929.84"/>
    <d v="1994-01-27T00:00:00"/>
    <d v="2034-01-27T00:00:00"/>
    <n v="1882704.59"/>
    <n v="1882704.59"/>
    <n v="8.9083333333333332"/>
    <n v="40"/>
    <n v="0.02"/>
    <s v="FIJA"/>
    <n v="0"/>
    <n v="8.82"/>
    <n v="40"/>
    <n v="0.02"/>
    <s v="BID"/>
    <x v="20"/>
    <n v="57051.65"/>
    <n v="114103.3"/>
    <n v="114103.3"/>
    <n v="114103.3"/>
    <n v="114103.3"/>
    <n v="114103.3"/>
    <n v="114103.3"/>
    <n v="114103.3"/>
    <n v="114103.3"/>
    <n v="57051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154.95"/>
    <n v="855774.89000000013"/>
    <n v="1026929.8400000001"/>
  </r>
  <r>
    <n v="30065100"/>
    <x v="0"/>
    <x v="0"/>
    <x v="0"/>
    <s v="USD"/>
    <x v="0"/>
    <s v="Gobierno General"/>
    <s v="Gobierno Central "/>
    <s v="PGE"/>
    <s v="Préstamos"/>
    <x v="20"/>
    <x v="0"/>
    <x v="2"/>
    <x v="3"/>
    <s v="913-SF-EC   USD"/>
    <s v="913-SF-EC   USD"/>
    <s v="BID"/>
    <n v="4515277.55"/>
    <n v="0"/>
    <n v="237646.19"/>
    <n v="44959.3"/>
    <n v="0"/>
    <n v="0"/>
    <n v="0"/>
    <n v="0"/>
    <n v="4277631.3600000003"/>
    <d v="1994-04-09T00:00:00"/>
    <d v="2034-04-09T00:00:00"/>
    <n v="8079970.4000000004"/>
    <n v="8079970.4000000004"/>
    <n v="9.1083333333333325"/>
    <n v="40"/>
    <n v="0.02"/>
    <s v="FIJA"/>
    <n v="0"/>
    <n v="9.0299999999999994"/>
    <n v="40"/>
    <n v="0.02"/>
    <s v="BID"/>
    <x v="20"/>
    <n v="237646.19"/>
    <n v="475292.38"/>
    <n v="475292.38"/>
    <n v="475292.38"/>
    <n v="475292.38"/>
    <n v="475292.38"/>
    <n v="475292.38"/>
    <n v="475292.38"/>
    <n v="475292.38"/>
    <n v="23764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2938.57000000007"/>
    <n v="3564692.7899999996"/>
    <n v="4277631.3599999994"/>
  </r>
  <r>
    <n v="30067000"/>
    <x v="0"/>
    <x v="0"/>
    <x v="0"/>
    <s v="USD"/>
    <x v="0"/>
    <s v="Gobierno General"/>
    <s v="Gobierno Central "/>
    <s v="PGE"/>
    <s v="Préstamos"/>
    <x v="20"/>
    <x v="0"/>
    <x v="2"/>
    <x v="3"/>
    <s v="919-SF-EC   USD"/>
    <s v="919-SF-EC   USD"/>
    <s v="BID"/>
    <n v="3868785.84"/>
    <n v="0"/>
    <n v="0"/>
    <n v="0"/>
    <n v="0"/>
    <n v="0"/>
    <n v="0"/>
    <n v="0"/>
    <n v="3868785.84"/>
    <d v="1994-07-26T00:00:00"/>
    <d v="2034-07-26T00:00:00"/>
    <n v="6923090.4900000002"/>
    <n v="6923090.4900000002"/>
    <n v="9.405555555555555"/>
    <n v="40"/>
    <n v="0.02"/>
    <s v="FIJA"/>
    <n v="0"/>
    <n v="9.32"/>
    <n v="40"/>
    <n v="0.02"/>
    <s v="BID"/>
    <x v="20"/>
    <n v="203620.31"/>
    <n v="407240.62"/>
    <n v="407240.62"/>
    <n v="407240.62"/>
    <n v="407240.62"/>
    <n v="407240.62"/>
    <n v="407240.62"/>
    <n v="407240.62"/>
    <n v="407240.62"/>
    <n v="40724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860.92999999993"/>
    <n v="3257924.91"/>
    <n v="3868785.84"/>
  </r>
  <r>
    <n v="30066100"/>
    <x v="0"/>
    <x v="0"/>
    <x v="0"/>
    <s v="USD"/>
    <x v="0"/>
    <s v="Gobierno General"/>
    <s v="Gobierno Central "/>
    <s v="PGE"/>
    <s v="Préstamos"/>
    <x v="20"/>
    <x v="0"/>
    <x v="2"/>
    <x v="3"/>
    <s v="928-SF-EC     USD"/>
    <s v="928-SF-EC     USD"/>
    <s v="BID"/>
    <n v="4826330.97"/>
    <n v="0"/>
    <n v="241316.54"/>
    <n v="48033.71"/>
    <n v="0"/>
    <n v="0"/>
    <n v="0"/>
    <n v="0"/>
    <n v="4585014.43"/>
    <d v="1994-10-13T00:00:00"/>
    <d v="2034-10-13T00:00:00"/>
    <n v="8446079.0700000003"/>
    <n v="8446079.0700000003"/>
    <n v="9.6194444444444436"/>
    <n v="40"/>
    <n v="0.02"/>
    <s v="FIJA"/>
    <n v="0"/>
    <n v="9.5399999999999991"/>
    <n v="40"/>
    <n v="0.02"/>
    <s v="BID"/>
    <x v="20"/>
    <n v="241316.54"/>
    <n v="482633.08"/>
    <n v="482633.08"/>
    <n v="482633.08"/>
    <n v="482633.08"/>
    <n v="482633.08"/>
    <n v="482633.08"/>
    <n v="482633.08"/>
    <n v="482633.08"/>
    <n v="48263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949.62"/>
    <n v="3861064.81"/>
    <n v="4585014.43"/>
  </r>
  <r>
    <n v="20071000"/>
    <x v="0"/>
    <x v="0"/>
    <x v="0"/>
    <s v="USD"/>
    <x v="0"/>
    <s v="Gobierno General"/>
    <s v="Gobierno Central "/>
    <s v="PGE"/>
    <s v="Préstamos"/>
    <x v="20"/>
    <x v="0"/>
    <x v="2"/>
    <x v="3"/>
    <s v="998-SF-EC"/>
    <s v="998-SF-EC"/>
    <s v="BID"/>
    <n v="3640000"/>
    <n v="0"/>
    <n v="130000"/>
    <n v="36252.85"/>
    <n v="0"/>
    <n v="0"/>
    <n v="0"/>
    <n v="0"/>
    <n v="3510000"/>
    <d v="1998-10-19T00:00:00"/>
    <d v="2038-10-19T00:00:00"/>
    <n v="7800000"/>
    <n v="7800000"/>
    <n v="13.636111111111111"/>
    <n v="40"/>
    <n v="0.02"/>
    <s v="FIJA"/>
    <n v="0"/>
    <n v="13.55"/>
    <n v="40"/>
    <n v="0.02"/>
    <s v="BID"/>
    <x v="20"/>
    <n v="130000"/>
    <n v="260000"/>
    <n v="260000"/>
    <n v="260000"/>
    <n v="260000"/>
    <n v="260000"/>
    <n v="260000"/>
    <n v="260000"/>
    <n v="260000"/>
    <n v="260000"/>
    <n v="260000"/>
    <n v="260000"/>
    <n v="260000"/>
    <n v="26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000"/>
    <n v="3120000"/>
    <n v="3510000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x v="3"/>
    <s v="1761-OC-EC"/>
    <s v="1761-OC-EC"/>
    <s v="BID"/>
    <n v="1938726.59"/>
    <n v="0"/>
    <n v="0"/>
    <n v="0"/>
    <n v="0"/>
    <n v="0"/>
    <n v="0"/>
    <n v="0"/>
    <n v="1938726.59"/>
    <d v="2006-12-07T00:00:00"/>
    <d v="2031-12-07T00:00:00"/>
    <n v="6588000"/>
    <n v="6063747.96"/>
    <n v="6.7694444444444448"/>
    <n v="25"/>
    <n v="5.3400000000000003E-2"/>
    <s v="LIBOR (3 meses) ajustada"/>
    <n v="0"/>
    <n v="6.69"/>
    <n v="25"/>
    <n v="5.3400000000000003E-2"/>
    <s v="BID"/>
    <x v="20"/>
    <n v="276960.96000000002"/>
    <n v="276960.96000000002"/>
    <n v="276960.96000000002"/>
    <n v="276960.96000000002"/>
    <n v="276960.96000000002"/>
    <n v="276960.96000000002"/>
    <n v="276960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921.92000000004"/>
    <n v="1384804.6700000002"/>
    <n v="1938726.5900000003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x v="3"/>
    <s v="4921/OC-EC"/>
    <s v="4921/OC-EC"/>
    <s v="BID"/>
    <n v="22899828.460000001"/>
    <n v="0"/>
    <n v="0"/>
    <n v="0"/>
    <n v="0"/>
    <n v="0"/>
    <n v="0"/>
    <n v="0"/>
    <n v="22899828.460000001"/>
    <d v="2020-02-24T00:00:00"/>
    <d v="2045-02-15T00:00:00"/>
    <n v="27500000"/>
    <n v="27500000"/>
    <n v="19.958333333333332"/>
    <n v="24.975000000000001"/>
    <n v="5.9966100000000001E-2"/>
    <s v="SOFR (MAS MARGEN)"/>
    <n v="0"/>
    <n v="19.88"/>
    <n v="24.98"/>
    <n v="5.73865E-2"/>
    <s v="BID"/>
    <x v="20"/>
    <n v="572495.71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57249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7487.13"/>
    <n v="21182341.330000002"/>
    <n v="22899828.460000001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1"/>
    <x v="2"/>
    <x v="3"/>
    <s v="1925-OC-EC"/>
    <s v="1925-OC-EC"/>
    <s v="BID"/>
    <n v="9820151.4700000007"/>
    <n v="0"/>
    <n v="0"/>
    <n v="0"/>
    <n v="0"/>
    <n v="0"/>
    <n v="0"/>
    <n v="0"/>
    <n v="9820151.4700000007"/>
    <d v="2007-12-12T00:00:00"/>
    <d v="2027-12-12T00:00:00"/>
    <n v="62250000"/>
    <n v="62188291.189999998"/>
    <n v="2.7833333333333332"/>
    <n v="20"/>
    <n v="5.3900000000000003E-2"/>
    <s v="FIJA"/>
    <n v="0"/>
    <n v="2.7"/>
    <n v="20"/>
    <n v="5.3900000000000003E-2"/>
    <s v="BID"/>
    <x v="20"/>
    <n v="3273383.88"/>
    <n v="3273383.88"/>
    <n v="327338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6767.7599999998"/>
    <n v="3273383.88"/>
    <n v="9820151.6400000006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x v="3"/>
    <s v="9131-0 EC"/>
    <s v="9131-0 EC"/>
    <s v="BIRF"/>
    <n v="235000000"/>
    <n v="20000000"/>
    <n v="0"/>
    <n v="0"/>
    <n v="0"/>
    <n v="0"/>
    <n v="0"/>
    <n v="0"/>
    <n v="255000000"/>
    <d v="2020-07-29T00:00:00"/>
    <d v="2044-02-15T00:00:00"/>
    <n v="260000000"/>
    <n v="260000000"/>
    <n v="18.958333333333332"/>
    <n v="23.544444444444444"/>
    <n v="6.0699999999999997E-2"/>
    <s v="SOFR 6 MESES"/>
    <n v="1.7299999999999999E-2"/>
    <n v="18.88"/>
    <n v="23.54"/>
    <n v="6.0699999999999997E-2"/>
    <s v="BIRF"/>
    <x v="21"/>
    <n v="67065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6859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19500"/>
    <n v="234880500"/>
    <n v="255000000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6"/>
    <x v="2"/>
    <x v="3"/>
    <s v="7496-0 EC"/>
    <s v="7496-0 EC"/>
    <s v="BIRF"/>
    <n v="2059644.54"/>
    <n v="0"/>
    <n v="0"/>
    <n v="0"/>
    <n v="0"/>
    <n v="0"/>
    <n v="0"/>
    <n v="0"/>
    <n v="2059644.54"/>
    <d v="2008-04-18T00:00:00"/>
    <d v="2026-12-15T00:00:00"/>
    <n v="15300000"/>
    <n v="15037954.869999999"/>
    <n v="1.7916666666666667"/>
    <n v="18.658333333333335"/>
    <n v="4.3999999999999997E-2"/>
    <s v="FIJA"/>
    <n v="0"/>
    <n v="1.71"/>
    <n v="18.66"/>
    <n v="4.3999999999999997E-2"/>
    <s v="BIRF"/>
    <x v="21"/>
    <n v="1022684.4"/>
    <n v="1036960.1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9644.54"/>
    <n v="0"/>
    <n v="2059644.54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8"/>
    <x v="2"/>
    <x v="3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958333333333332"/>
    <n v="29.261111111111113"/>
    <n v="5.4800000000000001E-2"/>
    <s v="SOFR 6 MESES"/>
    <n v="1.14E-2"/>
    <n v="17.88"/>
    <n v="29.26"/>
    <n v="5.4800000000000001E-2"/>
    <s v="BIRF"/>
    <x v="21"/>
    <n v="0"/>
    <n v="0"/>
    <n v="0"/>
    <n v="0"/>
    <n v="50370235.696999997"/>
    <n v="40390262.079999998"/>
    <n v="39878992.939999998"/>
    <n v="30410288.462000001"/>
    <n v="20430314.844000001"/>
    <n v="9939072.0859999992"/>
    <n v="5460354.4179999996"/>
    <n v="981636.75"/>
    <n v="981636.75"/>
    <n v="981636.75"/>
    <n v="981636.75"/>
    <n v="981636.75"/>
    <n v="981636.75"/>
    <n v="981636.75"/>
    <n v="756678.322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507656.10000002"/>
    <n v="204507656.10000002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8"/>
    <x v="2"/>
    <x v="3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3.041666666666666"/>
    <n v="19.294444444444444"/>
    <n v="5.7700000000000001E-2"/>
    <s v="SOFR 6 MESES"/>
    <n v="1.6299999999999999E-2"/>
    <n v="12.96"/>
    <n v="19.29"/>
    <n v="5.7700000000000001E-2"/>
    <s v="BIRF"/>
    <x v="21"/>
    <n v="0"/>
    <n v="0"/>
    <n v="0"/>
    <n v="24723750.640999999"/>
    <n v="42524850.193999998"/>
    <n v="35602199.104000002"/>
    <n v="35602199.104000002"/>
    <n v="29668491.671999998"/>
    <n v="19779009.612"/>
    <n v="19779009.612"/>
    <n v="9889482.0600000005"/>
    <n v="3955820.1179999998"/>
    <n v="3955820.1179999998"/>
    <n v="1977773.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458405.81999996"/>
    <n v="227458405.81999996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x v="3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5.002777777777776"/>
    <n v="34.672222222222224"/>
    <n v="5.7799999999999997E-2"/>
    <s v="SOFR 6 MESES"/>
    <n v="1.44E-2"/>
    <n v="24.92"/>
    <n v="34.67"/>
    <n v="5.7799999999999997E-2"/>
    <s v="BIRF"/>
    <x v="21"/>
    <n v="0"/>
    <n v="0"/>
    <n v="0"/>
    <n v="0"/>
    <n v="0"/>
    <n v="25625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2562500"/>
    <n v="0"/>
    <n v="0"/>
    <n v="0"/>
    <n v="0"/>
    <n v="0"/>
    <n v="0"/>
    <n v="0"/>
    <n v="0"/>
    <n v="0"/>
    <n v="0"/>
    <n v="0"/>
    <n v="0"/>
    <n v="0"/>
    <n v="0"/>
    <n v="102500000"/>
    <n v="10250000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x v="3"/>
    <s v="8888-0 EC"/>
    <s v="8888-0 EC"/>
    <s v="BIRF"/>
    <n v="147594536.13"/>
    <n v="7613263.1600000001"/>
    <n v="0"/>
    <n v="0"/>
    <n v="0"/>
    <n v="0"/>
    <n v="0"/>
    <n v="0"/>
    <n v="155207799.28999999"/>
    <d v="2018-11-29T00:00:00"/>
    <d v="2053-03-01T00:00:00"/>
    <n v="233600000"/>
    <n v="233600000"/>
    <n v="28.002777777777776"/>
    <n v="34.255555555555553"/>
    <n v="5.7799999999999997E-2"/>
    <s v="SOFR 6 MESES"/>
    <n v="1.44E-2"/>
    <n v="27.92"/>
    <n v="34.26"/>
    <n v="5.7799999999999997E-2"/>
    <s v="BIRF"/>
    <x v="21"/>
    <n v="0"/>
    <n v="0"/>
    <n v="0"/>
    <n v="0"/>
    <n v="0"/>
    <n v="0"/>
    <n v="0"/>
    <n v="0"/>
    <n v="3880194.98"/>
    <n v="7760389.96"/>
    <n v="7760389.96"/>
    <n v="7760389.96"/>
    <n v="7760389.96"/>
    <n v="7760389.96"/>
    <n v="7760389.96"/>
    <n v="7760389.96"/>
    <n v="7760389.96"/>
    <n v="7760389.96"/>
    <n v="7760389.96"/>
    <n v="7760389.96"/>
    <n v="7760389.96"/>
    <n v="7760389.96"/>
    <n v="7760389.96"/>
    <n v="7760389.96"/>
    <n v="7760389.96"/>
    <n v="7760389.96"/>
    <n v="7760389.96"/>
    <n v="7760389.96"/>
    <n v="3880195.07"/>
    <n v="0"/>
    <n v="0"/>
    <n v="0"/>
    <n v="0"/>
    <n v="0"/>
    <n v="0"/>
    <n v="0"/>
    <n v="0"/>
    <n v="0"/>
    <n v="0"/>
    <n v="0"/>
    <n v="155207799.28999996"/>
    <n v="155207799.28999996"/>
  </r>
  <r>
    <n v="20585000"/>
    <x v="0"/>
    <x v="0"/>
    <x v="0"/>
    <s v="USD"/>
    <x v="0"/>
    <s v="Gobierno General"/>
    <s v="Gobierno Central "/>
    <s v="PGE"/>
    <s v="Préstamos"/>
    <x v="21"/>
    <x v="0"/>
    <x v="2"/>
    <x v="3"/>
    <s v="8946-0 EC"/>
    <s v="8946-0 EC"/>
    <s v="BIRF"/>
    <n v="348086605.11000001"/>
    <n v="0"/>
    <n v="0"/>
    <n v="0"/>
    <n v="0"/>
    <n v="0"/>
    <n v="0"/>
    <n v="0"/>
    <n v="348086605.11000001"/>
    <d v="2019-07-22T00:00:00"/>
    <d v="2049-03-15T00:00:00"/>
    <n v="350000000"/>
    <n v="350000000"/>
    <n v="24.041666666666668"/>
    <n v="29.647222222222222"/>
    <n v="6.3600000000000004E-2"/>
    <s v="SOFR 6 MESES"/>
    <n v="2.0299999999999999E-2"/>
    <n v="23.96"/>
    <n v="29.65"/>
    <n v="6.3600000000000004E-2"/>
    <s v="BIRF"/>
    <x v="21"/>
    <n v="0"/>
    <n v="0"/>
    <n v="0"/>
    <n v="0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8489917.1099999994"/>
    <n v="0"/>
    <n v="0"/>
    <n v="0"/>
    <n v="0"/>
    <n v="0"/>
    <n v="0"/>
    <n v="0"/>
    <n v="0"/>
    <n v="0"/>
    <n v="0"/>
    <n v="0"/>
    <n v="0"/>
    <n v="0"/>
    <n v="0"/>
    <n v="0"/>
    <n v="348086605.10999995"/>
    <n v="348086605.10999995"/>
  </r>
  <r>
    <n v="20566000"/>
    <x v="0"/>
    <x v="0"/>
    <x v="0"/>
    <s v="USD"/>
    <x v="0"/>
    <s v="Gobierno General"/>
    <s v="Gobierno Central "/>
    <s v="PGE"/>
    <s v="Préstamos"/>
    <x v="21"/>
    <x v="0"/>
    <x v="2"/>
    <x v="3"/>
    <s v="7173-0 EC"/>
    <s v="7173-0 EC"/>
    <s v="BIRF"/>
    <n v="1485000"/>
    <n v="0"/>
    <n v="1485000"/>
    <n v="34303.56"/>
    <n v="0"/>
    <n v="0"/>
    <n v="0"/>
    <n v="0"/>
    <n v="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5000"/>
    <x v="0"/>
    <x v="0"/>
    <x v="0"/>
    <s v="USD"/>
    <x v="0"/>
    <s v="Gobierno General"/>
    <s v="Gobierno Central "/>
    <s v="PGE"/>
    <s v="Préstamos"/>
    <x v="21"/>
    <x v="0"/>
    <x v="2"/>
    <x v="3"/>
    <s v="7174-0 EC"/>
    <s v="7174-0 EC"/>
    <s v="BIRF"/>
    <n v="1485000"/>
    <n v="0"/>
    <n v="1485000"/>
    <n v="34303.56"/>
    <n v="0"/>
    <n v="0"/>
    <n v="0"/>
    <n v="0"/>
    <n v="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8000"/>
    <x v="0"/>
    <x v="0"/>
    <x v="0"/>
    <s v="USD"/>
    <x v="0"/>
    <s v="Gobierno General"/>
    <s v="Gobierno Central "/>
    <s v="PGE"/>
    <s v="Préstamos"/>
    <x v="21"/>
    <x v="0"/>
    <x v="2"/>
    <x v="3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5.291666666666668"/>
    <n v="34.68333333333333"/>
    <n v="6.1699999999999998E-2"/>
    <s v="SOFR 6 MESES"/>
    <n v="1.83E-2"/>
    <n v="25.21"/>
    <n v="34.68"/>
    <n v="6.1699999999999998E-2"/>
    <s v="BIRF"/>
    <x v="21"/>
    <n v="0"/>
    <n v="0"/>
    <n v="0"/>
    <n v="0"/>
    <n v="0"/>
    <n v="0"/>
    <n v="0"/>
    <n v="0"/>
    <n v="1026652.83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1026652.79"/>
    <n v="0"/>
    <n v="0"/>
    <n v="0"/>
    <n v="0"/>
    <n v="0"/>
    <n v="0"/>
    <n v="0"/>
    <n v="0"/>
    <n v="0"/>
    <n v="0"/>
    <n v="0"/>
    <n v="0"/>
    <n v="0"/>
    <n v="0"/>
    <n v="34906196.18"/>
    <n v="34906196.18"/>
  </r>
  <r>
    <n v="20579000"/>
    <x v="0"/>
    <x v="0"/>
    <x v="0"/>
    <s v="USD"/>
    <x v="0"/>
    <s v="Gobierno General"/>
    <s v="Gobierno Central "/>
    <s v="PGE"/>
    <s v="Préstamos"/>
    <x v="21"/>
    <x v="0"/>
    <x v="2"/>
    <x v="3"/>
    <s v="8542-0 EC"/>
    <s v="8542-0 EC"/>
    <s v="BIRF"/>
    <n v="116014616.15000001"/>
    <n v="0"/>
    <n v="0"/>
    <n v="3769732.15"/>
    <n v="11561.37"/>
    <n v="0"/>
    <n v="0"/>
    <n v="0"/>
    <n v="116014616.15000001"/>
    <d v="2016-01-28T00:00:00"/>
    <d v="2045-10-15T00:00:00"/>
    <n v="178000000"/>
    <n v="125300000"/>
    <n v="20.625"/>
    <n v="29.713888888888889"/>
    <n v="6.3200000000000006E-2"/>
    <s v="SOFR 6 MESES"/>
    <n v="1.9800000000000002E-2"/>
    <n v="20.54"/>
    <n v="29.71"/>
    <n v="6.3200000000000006E-2"/>
    <s v="BIRF"/>
    <x v="21"/>
    <n v="0"/>
    <n v="0"/>
    <n v="0"/>
    <n v="0"/>
    <n v="0"/>
    <n v="0"/>
    <n v="0"/>
    <n v="0"/>
    <n v="0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014616.15000002"/>
    <n v="116014616.15000002"/>
  </r>
  <r>
    <n v="20580000"/>
    <x v="0"/>
    <x v="0"/>
    <x v="0"/>
    <s v="USD"/>
    <x v="0"/>
    <s v="Gobierno General"/>
    <s v="Gobierno Central "/>
    <s v="PGE"/>
    <s v="Préstamos"/>
    <x v="21"/>
    <x v="0"/>
    <x v="2"/>
    <x v="3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958333333333332"/>
    <n v="34.81388888888889"/>
    <n v="6.4199999999999993E-2"/>
    <s v="SOFR 6 MESES"/>
    <n v="2.0799999999999999E-2"/>
    <n v="25.88"/>
    <n v="34.81"/>
    <n v="6.4199999999999993E-2"/>
    <s v="BIRF"/>
    <x v="21"/>
    <n v="0"/>
    <n v="0"/>
    <n v="0"/>
    <n v="0"/>
    <n v="0"/>
    <n v="0"/>
    <n v="0"/>
    <n v="0"/>
    <n v="0"/>
    <n v="1553859.88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1553859.72"/>
    <n v="0"/>
    <n v="0"/>
    <n v="0"/>
    <n v="0"/>
    <n v="0"/>
    <n v="0"/>
    <n v="0"/>
    <n v="0"/>
    <n v="0"/>
    <n v="0"/>
    <n v="0"/>
    <n v="0"/>
    <n v="0"/>
    <n v="52831235.759999976"/>
    <n v="52831235.759999976"/>
  </r>
  <r>
    <n v="20582000"/>
    <x v="0"/>
    <x v="0"/>
    <x v="0"/>
    <s v="USD"/>
    <x v="0"/>
    <s v="Gobierno General"/>
    <s v="Gobierno Central "/>
    <s v="PGE"/>
    <s v="Préstamos"/>
    <x v="21"/>
    <x v="0"/>
    <x v="2"/>
    <x v="3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708333333333332"/>
    <n v="34.897222222222226"/>
    <n v="6.4100000000000004E-2"/>
    <s v="SOFR 6 MESES"/>
    <n v="2.0799999999999999E-2"/>
    <n v="26.62"/>
    <n v="34.9"/>
    <n v="6.4100000000000004E-2"/>
    <s v="BIRF"/>
    <x v="21"/>
    <n v="0"/>
    <n v="0"/>
    <n v="0"/>
    <n v="0"/>
    <n v="0"/>
    <n v="0"/>
    <n v="0"/>
    <n v="0"/>
    <n v="0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9300000002"/>
    <n v="0"/>
    <n v="0"/>
    <n v="0"/>
    <n v="0"/>
    <n v="0"/>
    <n v="0"/>
    <n v="0"/>
    <n v="0"/>
    <n v="0"/>
    <n v="0"/>
    <n v="0"/>
    <n v="0"/>
    <n v="0"/>
    <n v="47537996.190000005"/>
    <n v="47537996.190000005"/>
  </r>
  <r>
    <n v="20586000"/>
    <x v="0"/>
    <x v="0"/>
    <x v="0"/>
    <s v="USD"/>
    <x v="0"/>
    <s v="Gobierno General"/>
    <s v="Gobierno Central "/>
    <s v="PGE"/>
    <s v="Préstamos"/>
    <x v="21"/>
    <x v="0"/>
    <x v="2"/>
    <x v="3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4.252777777777776"/>
    <n v="29.955555555555556"/>
    <n v="6.3700000000000007E-2"/>
    <s v="SOFR 6 MESES"/>
    <n v="2.0299999999999999E-2"/>
    <n v="24.17"/>
    <n v="29.96"/>
    <n v="6.3700000000000007E-2"/>
    <s v="BIRF"/>
    <x v="21"/>
    <n v="0"/>
    <n v="0"/>
    <n v="0"/>
    <n v="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1200000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0587000"/>
    <x v="0"/>
    <x v="0"/>
    <x v="0"/>
    <s v="USD"/>
    <x v="0"/>
    <s v="Gobierno General"/>
    <s v="Gobierno Central "/>
    <s v="PGE"/>
    <s v="Préstamos"/>
    <x v="21"/>
    <x v="0"/>
    <x v="2"/>
    <x v="3"/>
    <s v="9087-0 EC"/>
    <s v="9087-0 EC"/>
    <s v="BIRF"/>
    <n v="11219738"/>
    <n v="0"/>
    <n v="0"/>
    <n v="0"/>
    <n v="0"/>
    <n v="0"/>
    <n v="0"/>
    <n v="0"/>
    <n v="11219738"/>
    <d v="2020-04-04T00:00:00"/>
    <d v="2048-03-15T00:00:00"/>
    <n v="20000000"/>
    <n v="20000000"/>
    <n v="23.041666666666668"/>
    <n v="27.947222222222223"/>
    <n v="3.7199999999999997E-2"/>
    <s v="FIJA"/>
    <n v="0"/>
    <n v="22.96"/>
    <n v="27.95"/>
    <n v="3.7199999999999997E-2"/>
    <s v="BIRF"/>
    <x v="21"/>
    <n v="0"/>
    <n v="0"/>
    <n v="0"/>
    <n v="0"/>
    <n v="0"/>
    <n v="0"/>
    <n v="329992.28999999998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329992.43"/>
    <n v="0"/>
    <n v="0"/>
    <n v="0"/>
    <n v="0"/>
    <n v="0"/>
    <n v="0"/>
    <n v="0"/>
    <n v="0"/>
    <n v="0"/>
    <n v="0"/>
    <n v="0"/>
    <n v="0"/>
    <n v="0"/>
    <n v="0"/>
    <n v="0"/>
    <n v="0"/>
    <n v="11219738"/>
    <n v="11219738"/>
  </r>
  <r>
    <n v="20588000"/>
    <x v="0"/>
    <x v="0"/>
    <x v="0"/>
    <s v="USD"/>
    <x v="0"/>
    <s v="Gobierno General"/>
    <s v="Gobierno Central "/>
    <s v="PGE"/>
    <s v="Préstamos"/>
    <x v="21"/>
    <x v="0"/>
    <x v="2"/>
    <x v="3"/>
    <s v="9114-0 EC"/>
    <s v="9114-0 EC"/>
    <s v="BIRF"/>
    <n v="500000000"/>
    <n v="0"/>
    <n v="0"/>
    <n v="6750000"/>
    <n v="0"/>
    <n v="0"/>
    <n v="0"/>
    <n v="0"/>
    <n v="500000000"/>
    <d v="2020-05-08T00:00:00"/>
    <d v="2048-05-01T00:00:00"/>
    <n v="500000000"/>
    <n v="500000000"/>
    <n v="23.169444444444444"/>
    <n v="27.980555555555554"/>
    <n v="2.7E-2"/>
    <s v="FIJA"/>
    <n v="0"/>
    <n v="23.09"/>
    <n v="27.98"/>
    <n v="2.7E-2"/>
    <s v="BIRF"/>
    <x v="21"/>
    <n v="0"/>
    <n v="0"/>
    <n v="0"/>
    <n v="0"/>
    <n v="0"/>
    <n v="0"/>
    <n v="14705882.35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14705882.449999999"/>
    <n v="0"/>
    <n v="0"/>
    <n v="0"/>
    <n v="0"/>
    <n v="0"/>
    <n v="0"/>
    <n v="0"/>
    <n v="0"/>
    <n v="0"/>
    <n v="0"/>
    <n v="0"/>
    <n v="0"/>
    <n v="0"/>
    <n v="0"/>
    <n v="0"/>
    <n v="0"/>
    <n v="499999999.99999988"/>
    <n v="499999999.99999988"/>
  </r>
  <r>
    <n v="20590000"/>
    <x v="0"/>
    <x v="0"/>
    <x v="0"/>
    <s v="USD"/>
    <x v="0"/>
    <s v="Gobierno General"/>
    <s v="Gobierno Central "/>
    <s v="PGE"/>
    <s v="Préstamos"/>
    <x v="21"/>
    <x v="0"/>
    <x v="2"/>
    <x v="3"/>
    <s v="9180-EC"/>
    <s v="9180-EC"/>
    <s v="BIRF"/>
    <n v="500000000"/>
    <n v="0"/>
    <n v="0"/>
    <n v="0"/>
    <n v="0"/>
    <n v="0"/>
    <n v="0"/>
    <n v="0"/>
    <n v="500000000"/>
    <d v="2020-11-26T00:00:00"/>
    <d v="2031-11-15T00:00:00"/>
    <n v="500000000"/>
    <n v="500000000"/>
    <n v="6.708333333333333"/>
    <n v="10.969444444444445"/>
    <n v="1.7600000000000001E-2"/>
    <s v="FIJA"/>
    <n v="0"/>
    <n v="6.62"/>
    <n v="10.97"/>
    <n v="1.7600000000000001E-2"/>
    <s v="BIRF"/>
    <x v="21"/>
    <n v="71400000"/>
    <n v="71400000"/>
    <n v="71400000"/>
    <n v="71400000"/>
    <n v="71400000"/>
    <n v="71400000"/>
    <n v="71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800000"/>
    <n v="357200000"/>
    <n v="500000000"/>
  </r>
  <r>
    <n v="20592000"/>
    <x v="0"/>
    <x v="0"/>
    <x v="0"/>
    <s v="USD"/>
    <x v="0"/>
    <s v="Gobierno General"/>
    <s v="Gobierno Central "/>
    <s v="PGE"/>
    <s v="Préstamos"/>
    <x v="21"/>
    <x v="0"/>
    <x v="2"/>
    <x v="3"/>
    <s v="9228-0 EC"/>
    <s v="9228-0 EC"/>
    <s v="BIRF"/>
    <n v="146932523.11000001"/>
    <n v="0"/>
    <n v="0"/>
    <n v="0"/>
    <n v="0"/>
    <n v="0"/>
    <n v="0"/>
    <n v="0"/>
    <n v="146932523.11000001"/>
    <d v="2021-04-26T00:00:00"/>
    <d v="2039-03-15T00:00:00"/>
    <n v="150000000"/>
    <n v="150000000"/>
    <n v="14.041666666666666"/>
    <n v="17.886111111111113"/>
    <n v="5.5199999999999999E-2"/>
    <s v="SOFR 6 MESES"/>
    <n v="1.1900000000000001E-2"/>
    <n v="13.96"/>
    <n v="17.89"/>
    <n v="5.5199999999999999E-2"/>
    <s v="BIRF"/>
    <x v="21"/>
    <n v="0"/>
    <n v="5651250.8899999997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5651250.8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1250.8899999997"/>
    <n v="141281272.22"/>
    <n v="146932523.10999998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2"/>
    <x v="2"/>
    <x v="3"/>
    <s v="8579-0 EC"/>
    <s v="8579-0 EC"/>
    <s v="BIRF"/>
    <n v="25190021.969999999"/>
    <n v="0"/>
    <n v="0"/>
    <n v="0"/>
    <n v="0"/>
    <n v="0"/>
    <n v="0"/>
    <n v="0"/>
    <n v="25190021.969999999"/>
    <d v="2016-12-22T00:00:00"/>
    <d v="2040-08-15T00:00:00"/>
    <n v="52500000"/>
    <n v="52500000"/>
    <n v="15.458333333333334"/>
    <n v="23.647222222222222"/>
    <n v="6.0600000000000001E-2"/>
    <s v="SOFR 6 MESES"/>
    <n v="1.7299999999999999E-2"/>
    <n v="15.38"/>
    <n v="23.65"/>
    <n v="6.0600000000000001E-2"/>
    <s v="BIRF"/>
    <x v="21"/>
    <n v="812581.35"/>
    <n v="1625162.7"/>
    <n v="1625162.7"/>
    <n v="1625162.7"/>
    <n v="1625162.7"/>
    <n v="1625162.7"/>
    <n v="1625162.7"/>
    <n v="1625162.7"/>
    <n v="1625162.7"/>
    <n v="1625162.7"/>
    <n v="1625162.7"/>
    <n v="1625162.7"/>
    <n v="1625162.7"/>
    <n v="1625162.7"/>
    <n v="1625162.7"/>
    <n v="162516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7744.0499999998"/>
    <n v="22752277.919999994"/>
    <n v="25190021.969999995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3"/>
    <x v="2"/>
    <x v="3"/>
    <s v="8289-0 EC"/>
    <s v="8289-0 EC"/>
    <s v="BIRF"/>
    <n v="76739674.040000007"/>
    <n v="0"/>
    <n v="0"/>
    <n v="0"/>
    <n v="0"/>
    <n v="0"/>
    <n v="0"/>
    <n v="0"/>
    <n v="76739674.040000007"/>
    <d v="2013-11-20T00:00:00"/>
    <d v="2043-02-15T00:00:00"/>
    <n v="100000000"/>
    <n v="100000000"/>
    <n v="17.958333333333332"/>
    <n v="29.236111111111111"/>
    <n v="4.19E-2"/>
    <s v="FIJA"/>
    <n v="0"/>
    <n v="17.88"/>
    <n v="29.24"/>
    <n v="4.19E-2"/>
    <s v="BIRF"/>
    <x v="21"/>
    <n v="1777781.46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14517322.9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33344.38"/>
    <n v="71406329.660000026"/>
    <n v="76739674.040000021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4"/>
    <x v="2"/>
    <x v="3"/>
    <s v="CAF 11027"/>
    <s v="CAF 11027"/>
    <s v="CAF"/>
    <n v="28571428.579999998"/>
    <n v="0"/>
    <n v="0"/>
    <n v="0"/>
    <n v="0"/>
    <n v="0"/>
    <n v="0"/>
    <n v="0"/>
    <n v="28571428.579999998"/>
    <d v="2019-11-29T00:00:00"/>
    <d v="2034-11-29T00:00:00"/>
    <n v="40000000"/>
    <n v="30000000"/>
    <n v="9.7472222222222218"/>
    <n v="15"/>
    <n v="7.5445999999999999E-2"/>
    <s v="SOFR 6 MESES"/>
    <n v="2.2283000000000001E-2"/>
    <n v="9.66"/>
    <n v="15"/>
    <n v="7.5445999999999999E-2"/>
    <s v="CAF"/>
    <x v="22"/>
    <n v="2857142.86"/>
    <n v="2857142.86"/>
    <n v="2857142.86"/>
    <n v="2857142.86"/>
    <n v="2857142.86"/>
    <n v="2857142.86"/>
    <n v="2857142.86"/>
    <n v="2857142.86"/>
    <n v="2857142.86"/>
    <n v="285714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4285.7199999997"/>
    <n v="22857142.859999999"/>
    <n v="28571428.579999998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x v="3"/>
    <s v="CAF 10873"/>
    <s v="CAF 10873"/>
    <s v="CAF"/>
    <n v="38000000"/>
    <n v="0"/>
    <n v="0"/>
    <n v="0"/>
    <n v="0"/>
    <n v="0"/>
    <n v="0"/>
    <n v="0"/>
    <n v="38000000"/>
    <d v="2019-08-13T00:00:00"/>
    <d v="2034-08-13T00:00:00"/>
    <n v="50000000"/>
    <n v="50000000"/>
    <n v="9.4527777777777775"/>
    <n v="15"/>
    <n v="7.0343000000000003E-2"/>
    <s v="SOFR 6 MESES"/>
    <n v="2.2282999999999997E-2"/>
    <n v="9.3699999999999992"/>
    <n v="15"/>
    <n v="7.0343000000000003E-2"/>
    <s v="CAF"/>
    <x v="22"/>
    <n v="2000000"/>
    <n v="4000000"/>
    <n v="4000000"/>
    <n v="4000000"/>
    <n v="4000000"/>
    <n v="4000000"/>
    <n v="4000000"/>
    <n v="4000000"/>
    <n v="4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32000000"/>
    <n v="38000000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5"/>
    <x v="2"/>
    <x v="3"/>
    <s v="CAF 7407"/>
    <s v="CAF 7407"/>
    <s v="CAF"/>
    <n v="6099481.5099999998"/>
    <n v="0"/>
    <n v="0"/>
    <n v="0"/>
    <n v="0"/>
    <n v="0"/>
    <n v="0"/>
    <n v="0"/>
    <n v="6099481.5099999998"/>
    <d v="2011-06-27T00:00:00"/>
    <d v="2026-06-28T00:00:00"/>
    <n v="48200000"/>
    <n v="48200000"/>
    <n v="1.3277777777777777"/>
    <n v="15.002777777777778"/>
    <n v="8.0422999999999994E-2"/>
    <s v="SOFR 6 MESES"/>
    <n v="2.7782999999999999E-2"/>
    <n v="1.24"/>
    <n v="15"/>
    <n v="8.0422999999999994E-2"/>
    <s v="CAF"/>
    <x v="22"/>
    <n v="4066320.94"/>
    <n v="2033160.5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9481.5109999999"/>
    <n v="0"/>
    <n v="6099481.5109999999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5"/>
    <x v="2"/>
    <x v="3"/>
    <s v="CAF 8491"/>
    <s v="CAF 8491"/>
    <s v="CAF"/>
    <n v="10425322.960000001"/>
    <n v="0"/>
    <n v="0"/>
    <n v="0"/>
    <n v="0"/>
    <n v="0"/>
    <n v="0"/>
    <n v="0"/>
    <n v="10425322.960000001"/>
    <d v="2014-03-18T00:00:00"/>
    <d v="2029-03-18T00:00:00"/>
    <n v="26000000"/>
    <n v="26000000"/>
    <n v="4.05"/>
    <n v="15"/>
    <n v="8.5059999999999997E-2"/>
    <s v="SOFR 6 MESES"/>
    <n v="3.0282999999999997E-2"/>
    <n v="3.97"/>
    <n v="15"/>
    <n v="8.5059999999999997E-2"/>
    <s v="CAF"/>
    <x v="22"/>
    <n v="1303165.3799999999"/>
    <n v="2606330.7599999998"/>
    <n v="2606330.7599999998"/>
    <n v="2606330.7599999998"/>
    <n v="130316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9496.1399999997"/>
    <n v="6515826.8199999994"/>
    <n v="10425322.959999999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8"/>
    <x v="2"/>
    <x v="3"/>
    <s v="CAF 10579"/>
    <s v="CAF 10579"/>
    <s v="CAF"/>
    <n v="75686920.909999996"/>
    <n v="0"/>
    <n v="0"/>
    <n v="0"/>
    <n v="0"/>
    <n v="0"/>
    <n v="0"/>
    <n v="0"/>
    <n v="75686920.909999996"/>
    <d v="2018-11-28T00:00:00"/>
    <d v="2036-11-28T00:00:00"/>
    <n v="122200000"/>
    <n v="102200000"/>
    <n v="11.744444444444444"/>
    <n v="18"/>
    <n v="7.5790999999999997E-2"/>
    <s v="SOFR 6 MESES"/>
    <n v="2.2783000000000001E-2"/>
    <n v="11.66"/>
    <n v="18"/>
    <n v="7.5790999999999997E-2"/>
    <s v="CAF"/>
    <x v="22"/>
    <n v="6307243.4199999999"/>
    <n v="6307243.4199999999"/>
    <n v="6307243.4199999999"/>
    <n v="6307243.4199999999"/>
    <n v="6307243.4199999999"/>
    <n v="6307243.4199999999"/>
    <n v="6307243.4199999999"/>
    <n v="6307243.4199999999"/>
    <n v="6307243.4199999999"/>
    <n v="6307243.4199999999"/>
    <n v="6307243.4199999999"/>
    <n v="6307243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14486.84"/>
    <n v="63072434.070000008"/>
    <n v="75686920.91000001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8"/>
    <x v="2"/>
    <x v="3"/>
    <s v="CAF 10588"/>
    <s v="CAF 10588"/>
    <s v="CAF"/>
    <n v="36832844.619999997"/>
    <n v="0"/>
    <n v="0"/>
    <n v="0"/>
    <n v="0"/>
    <n v="0"/>
    <n v="0"/>
    <n v="0"/>
    <n v="36832844.619999997"/>
    <d v="2018-11-28T00:00:00"/>
    <d v="2036-11-28T00:00:00"/>
    <n v="50000000"/>
    <n v="50000000"/>
    <n v="11.744444444444444"/>
    <n v="18"/>
    <n v="7.5790999999999997E-2"/>
    <s v="SOFR 6 MESES"/>
    <n v="1.7783E-2"/>
    <n v="11.66"/>
    <n v="18"/>
    <n v="7.5790999999999997E-2"/>
    <s v="CAF"/>
    <x v="22"/>
    <n v="3069403.7"/>
    <n v="3069403.7"/>
    <n v="3069403.7"/>
    <n v="3069403.7"/>
    <n v="3069403.7"/>
    <n v="3069403.7"/>
    <n v="3069403.7"/>
    <n v="3069403.7"/>
    <n v="3069403.7"/>
    <n v="3069403.7"/>
    <n v="3069403.7"/>
    <n v="306940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8807.4000000004"/>
    <n v="30694037.219999999"/>
    <n v="36832844.619999997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8"/>
    <x v="2"/>
    <x v="3"/>
    <s v="CAF 7836"/>
    <s v="CAF 7836"/>
    <s v="CAF"/>
    <n v="20832756.25"/>
    <n v="0"/>
    <n v="0"/>
    <n v="0"/>
    <n v="0"/>
    <n v="0"/>
    <n v="0"/>
    <n v="0"/>
    <n v="20832756.25"/>
    <d v="2012-07-03T00:00:00"/>
    <d v="2027-07-03T00:00:00"/>
    <n v="99997230"/>
    <n v="99997230"/>
    <n v="2.3416666666666668"/>
    <n v="15"/>
    <n v="8.2764000000000004E-2"/>
    <s v="SOFR 6 MESES"/>
    <n v="3.0283000000000001E-2"/>
    <n v="2.2599999999999998"/>
    <n v="15"/>
    <n v="8.2764000000000004E-2"/>
    <s v="CAF"/>
    <x v="22"/>
    <n v="4166551.25"/>
    <n v="8333102.5"/>
    <n v="83331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99653.75"/>
    <n v="8333102.5"/>
    <n v="20832756.25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8"/>
    <x v="2"/>
    <x v="3"/>
    <s v="CAF 8744"/>
    <s v="CAF 8744"/>
    <s v="CAF"/>
    <n v="3868631.1370000001"/>
    <n v="0"/>
    <n v="0"/>
    <n v="0"/>
    <n v="0"/>
    <n v="0"/>
    <n v="0"/>
    <n v="0"/>
    <n v="3868631.1370000001"/>
    <d v="2014-11-25T00:00:00"/>
    <d v="2026-11-25T00:00:00"/>
    <n v="26715200"/>
    <n v="24837786.09"/>
    <n v="1.7361111111111112"/>
    <n v="12"/>
    <n v="7.7790999999999999E-2"/>
    <s v="SOFR 6 MESES"/>
    <n v="2.4782999999999999E-2"/>
    <n v="1.65"/>
    <n v="12"/>
    <n v="7.7790999999999999E-2"/>
    <s v="CAF"/>
    <x v="22"/>
    <n v="2873022.46"/>
    <n v="995608.68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8631.1409999998"/>
    <n v="0"/>
    <n v="3868631.1409999998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20"/>
    <x v="2"/>
    <x v="3"/>
    <s v="CAF 11057"/>
    <s v="CAF 11057"/>
    <s v="CAF"/>
    <n v="500653.6"/>
    <n v="0"/>
    <n v="0"/>
    <n v="0"/>
    <n v="0"/>
    <n v="0"/>
    <n v="0"/>
    <n v="0"/>
    <n v="500653.6"/>
    <d v="2019-12-20T00:00:00"/>
    <d v="2037-12-20T00:00:00"/>
    <n v="34122000"/>
    <n v="34122000"/>
    <n v="12.805555555555555"/>
    <n v="18"/>
    <n v="7.4971999999999997E-2"/>
    <s v="SOFR 6 MESES"/>
    <n v="2.2283000000000001E-2"/>
    <n v="12.72"/>
    <n v="18"/>
    <n v="7.4971999999999997E-2"/>
    <s v="CAF"/>
    <x v="22"/>
    <n v="38259.46"/>
    <n v="38259.46"/>
    <n v="38259.46"/>
    <n v="38259.46"/>
    <n v="38259.46"/>
    <n v="38259.46"/>
    <n v="38259.46"/>
    <n v="38259.46"/>
    <n v="38259.46"/>
    <n v="38259.46"/>
    <n v="38259.46"/>
    <n v="38259.46"/>
    <n v="41540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18.92"/>
    <n v="424134.68000000005"/>
    <n v="500653.60000000003"/>
  </r>
  <r>
    <n v="20836000"/>
    <x v="0"/>
    <x v="0"/>
    <x v="0"/>
    <s v="USD"/>
    <x v="0"/>
    <s v="Gobierno General"/>
    <s v="Gobierno Central "/>
    <s v="PGE"/>
    <s v="Préstamos"/>
    <x v="22"/>
    <x v="0"/>
    <x v="2"/>
    <x v="3"/>
    <s v="CAF 010602"/>
    <s v="CAF 010602"/>
    <s v="CAF"/>
    <n v="157500000"/>
    <n v="0"/>
    <n v="0"/>
    <n v="0"/>
    <n v="0"/>
    <n v="0"/>
    <n v="0"/>
    <n v="0"/>
    <n v="157500000"/>
    <d v="2018-12-12T00:00:00"/>
    <d v="2033-12-12T00:00:00"/>
    <n v="210000000"/>
    <n v="210000000"/>
    <n v="8.7833333333333332"/>
    <n v="15"/>
    <n v="7.5297000000000003E-2"/>
    <s v="SOFR 6 MESES"/>
    <n v="2.2283000000000001E-2"/>
    <n v="8.6999999999999993"/>
    <n v="15"/>
    <n v="7.5297000000000003E-2"/>
    <s v="CAF"/>
    <x v="22"/>
    <n v="17500000"/>
    <n v="17500000"/>
    <n v="17500000"/>
    <n v="17500000"/>
    <n v="17500000"/>
    <n v="17500000"/>
    <n v="17500000"/>
    <n v="17500000"/>
    <n v="17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"/>
    <n v="122500000"/>
    <n v="157500000"/>
  </r>
  <r>
    <n v="20833000"/>
    <x v="0"/>
    <x v="0"/>
    <x v="0"/>
    <s v="USD"/>
    <x v="0"/>
    <s v="Gobierno General"/>
    <s v="Gobierno Central "/>
    <s v="PGE"/>
    <s v="Préstamos"/>
    <x v="22"/>
    <x v="0"/>
    <x v="2"/>
    <x v="3"/>
    <s v="CAF 10451"/>
    <s v="CAF 10451"/>
    <s v="CAF"/>
    <n v="82500000"/>
    <n v="0"/>
    <n v="0"/>
    <n v="0"/>
    <n v="0"/>
    <n v="0"/>
    <n v="0"/>
    <n v="0"/>
    <n v="82500000"/>
    <d v="2018-09-14T00:00:00"/>
    <d v="2030-09-14T00:00:00"/>
    <n v="150000000"/>
    <n v="150000000"/>
    <n v="5.5388888888888888"/>
    <n v="12"/>
    <n v="6.7488000000000006E-2"/>
    <s v="SOFR 6 MESES"/>
    <n v="2.1783E-2"/>
    <n v="5.46"/>
    <n v="12"/>
    <n v="6.7488000000000006E-2"/>
    <s v="CAF"/>
    <x v="22"/>
    <n v="7500000"/>
    <n v="15000000"/>
    <n v="15000000"/>
    <n v="15000000"/>
    <n v="15000000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0000"/>
    <n v="60000000"/>
    <n v="82500000"/>
  </r>
  <r>
    <n v="20838000"/>
    <x v="0"/>
    <x v="0"/>
    <x v="0"/>
    <s v="USD"/>
    <x v="0"/>
    <s v="Gobierno General"/>
    <s v="Gobierno Central "/>
    <s v="PGE"/>
    <s v="Préstamos"/>
    <x v="22"/>
    <x v="0"/>
    <x v="2"/>
    <x v="3"/>
    <s v="CAF 10730"/>
    <s v="CAF 10730"/>
    <s v="CAF"/>
    <n v="104138063.75"/>
    <n v="0"/>
    <n v="0"/>
    <n v="0"/>
    <n v="0"/>
    <n v="0"/>
    <n v="0"/>
    <n v="0"/>
    <n v="104138063.75"/>
    <d v="2019-03-29T00:00:00"/>
    <d v="2037-04-01T00:00:00"/>
    <n v="192000000"/>
    <n v="192000000"/>
    <n v="12.08611111111111"/>
    <n v="18.005555555555556"/>
    <n v="6.6716999999999999E-2"/>
    <s v="SOFR 6 MESES"/>
    <n v="2.2783000000000001E-2"/>
    <n v="12"/>
    <n v="18.010000000000002"/>
    <n v="6.6716999999999999E-2"/>
    <s v="CAF"/>
    <x v="22"/>
    <n v="4339085.99"/>
    <n v="8678171.9800000004"/>
    <n v="8678171.9800000004"/>
    <n v="8678171.9800000004"/>
    <n v="8678171.9800000004"/>
    <n v="8678171.9800000004"/>
    <n v="8678171.9800000004"/>
    <n v="8678171.9800000004"/>
    <n v="8678171.9800000004"/>
    <n v="8678171.9800000004"/>
    <n v="8678171.9800000004"/>
    <n v="8678171.9800000004"/>
    <n v="4339085.98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17257.970000001"/>
    <n v="91120805.780000031"/>
    <n v="104138063.75000003"/>
  </r>
  <r>
    <n v="20839000"/>
    <x v="0"/>
    <x v="0"/>
    <x v="0"/>
    <s v="USD"/>
    <x v="0"/>
    <s v="Gobierno General"/>
    <s v="Gobierno Central "/>
    <s v="PGE"/>
    <s v="Préstamos"/>
    <x v="22"/>
    <x v="0"/>
    <x v="2"/>
    <x v="3"/>
    <s v="CAF 10787"/>
    <s v="CAF 10787"/>
    <s v="CAF"/>
    <n v="237500000"/>
    <n v="0"/>
    <n v="0"/>
    <n v="0"/>
    <n v="0"/>
    <n v="0"/>
    <n v="0"/>
    <n v="0"/>
    <n v="237500000"/>
    <d v="2019-05-24T00:00:00"/>
    <d v="2034-05-24T00:00:00"/>
    <n v="300000000"/>
    <n v="300000000"/>
    <n v="9.2333333333333325"/>
    <n v="15"/>
    <n v="7.5221999999999997E-2"/>
    <s v="SOFR 6 MESES"/>
    <n v="2.2282999999999997E-2"/>
    <n v="9.15"/>
    <n v="15"/>
    <n v="7.5221999999999997E-2"/>
    <s v="CAF"/>
    <x v="22"/>
    <n v="25000000"/>
    <n v="25000000"/>
    <n v="25000000"/>
    <n v="25000000"/>
    <n v="25000000"/>
    <n v="25000000"/>
    <n v="25000000"/>
    <n v="25000000"/>
    <n v="250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187500000"/>
    <n v="237500000"/>
  </r>
  <r>
    <n v="20843000"/>
    <x v="0"/>
    <x v="0"/>
    <x v="0"/>
    <s v="USD"/>
    <x v="0"/>
    <s v="Gobierno General"/>
    <s v="Gobierno Central "/>
    <s v="PGE"/>
    <s v="Préstamos"/>
    <x v="22"/>
    <x v="0"/>
    <x v="2"/>
    <x v="3"/>
    <s v="CAF 10989"/>
    <s v="CAF 10989"/>
    <s v="CAF"/>
    <n v="80117330.340000004"/>
    <n v="50220.04"/>
    <n v="0"/>
    <n v="0"/>
    <n v="0"/>
    <n v="0"/>
    <n v="0"/>
    <n v="0"/>
    <n v="80167550.379999995"/>
    <d v="2019-11-18T00:00:00"/>
    <d v="2034-11-18T00:00:00"/>
    <n v="203000000"/>
    <n v="203000000"/>
    <n v="9.7166666666666668"/>
    <n v="15"/>
    <n v="7.5064000000000006E-2"/>
    <s v="SOFR 6 MESES"/>
    <n v="2.2283000000000001E-2"/>
    <n v="9.6300000000000008"/>
    <n v="15"/>
    <n v="7.5064000000000006E-2"/>
    <s v="CAF"/>
    <x v="22"/>
    <n v="8016755.04"/>
    <n v="8016755.04"/>
    <n v="8016755.04"/>
    <n v="8016755.04"/>
    <n v="8016755.04"/>
    <n v="8016755.04"/>
    <n v="8016755.04"/>
    <n v="8016755.04"/>
    <n v="8016755.04"/>
    <n v="8016755.0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33510.08"/>
    <n v="64134040.299999997"/>
    <n v="80167550.379999995"/>
  </r>
  <r>
    <n v="20841001"/>
    <x v="0"/>
    <x v="0"/>
    <x v="0"/>
    <s v="USD"/>
    <x v="0"/>
    <s v="Gobierno General"/>
    <s v="Gobierno Central "/>
    <s v="PGE"/>
    <s v="Préstamos"/>
    <x v="22"/>
    <x v="0"/>
    <x v="2"/>
    <x v="3"/>
    <s v="CAF 11048"/>
    <s v="CAF 11048"/>
    <s v="CAF"/>
    <n v="11326605.27"/>
    <n v="0"/>
    <n v="0"/>
    <n v="0"/>
    <n v="0"/>
    <n v="0"/>
    <n v="0"/>
    <n v="0"/>
    <n v="11326605.27"/>
    <d v="2019-05-28T00:00:00"/>
    <d v="2035-05-28T00:00:00"/>
    <n v="100000000"/>
    <n v="11865967.42"/>
    <n v="10.244444444444444"/>
    <n v="16"/>
    <n v="7.5290999999999997E-2"/>
    <s v="SOFR 6 MESES"/>
    <n v="1.3283E-2"/>
    <n v="10.16"/>
    <n v="16"/>
    <n v="7.5290999999999997E-2"/>
    <s v="CAF"/>
    <x v="22"/>
    <n v="1078724.3"/>
    <n v="1078724.3"/>
    <n v="1078724.3"/>
    <n v="1078724.3"/>
    <n v="1078724.3"/>
    <n v="1078724.3"/>
    <n v="1078724.3"/>
    <n v="1078724.3"/>
    <n v="1078724.3"/>
    <n v="1078724.3"/>
    <n v="53936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7448.6"/>
    <n v="9169156.6699999999"/>
    <n v="11326605.27"/>
  </r>
  <r>
    <n v="20846000"/>
    <x v="0"/>
    <x v="0"/>
    <x v="0"/>
    <s v="USD"/>
    <x v="0"/>
    <s v="Gobierno General"/>
    <s v="Gobierno Central "/>
    <s v="PGE"/>
    <s v="Préstamos"/>
    <x v="22"/>
    <x v="0"/>
    <x v="2"/>
    <x v="3"/>
    <s v="CAF 11196"/>
    <s v="CAF 11196"/>
    <s v="CAF"/>
    <n v="2937960.63"/>
    <n v="0"/>
    <n v="195864.04"/>
    <n v="94628.61"/>
    <n v="0"/>
    <n v="0"/>
    <n v="0"/>
    <n v="3713.26"/>
    <n v="2742096.59"/>
    <d v="2020-04-17T00:00:00"/>
    <d v="2032-04-19T00:00:00"/>
    <n v="50000000"/>
    <n v="8323671.1900000004"/>
    <n v="7.1361111111111111"/>
    <n v="12.005555555555556"/>
    <n v="7.4601000000000001E-2"/>
    <s v="SOFR 6 MESES"/>
    <n v="2.1783E-2"/>
    <n v="7.05"/>
    <n v="12.01"/>
    <n v="7.4601000000000001E-2"/>
    <s v="CAF"/>
    <x v="22"/>
    <n v="195864.04"/>
    <n v="391728.08"/>
    <n v="391728.08"/>
    <n v="391728.08"/>
    <n v="391728.08"/>
    <n v="391728.08"/>
    <n v="391728.08"/>
    <n v="19586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7592.12"/>
    <n v="2154504.4700000002"/>
    <n v="2742096.5900000003"/>
  </r>
  <r>
    <n v="20847000"/>
    <x v="0"/>
    <x v="0"/>
    <x v="0"/>
    <s v="USD"/>
    <x v="0"/>
    <s v="Gobierno General"/>
    <s v="Gobierno Central "/>
    <s v="PGE"/>
    <s v="Préstamos"/>
    <x v="22"/>
    <x v="0"/>
    <x v="2"/>
    <x v="3"/>
    <s v="CAF 11208"/>
    <s v="CAF 11208"/>
    <s v="CAF"/>
    <n v="350000000"/>
    <n v="0"/>
    <n v="0"/>
    <n v="11685083.470000001"/>
    <n v="0"/>
    <n v="0"/>
    <n v="0"/>
    <n v="0"/>
    <n v="350000000"/>
    <d v="2020-05-05T00:00:00"/>
    <d v="2040-05-05T00:00:00"/>
    <n v="350000000"/>
    <n v="350000000"/>
    <n v="15.180555555555555"/>
    <n v="20"/>
    <n v="7.5567999999999996E-2"/>
    <s v="SOFR 6 MESES"/>
    <n v="2.2282999999999997E-2"/>
    <n v="15.1"/>
    <n v="20"/>
    <n v="7.5567999999999996E-2"/>
    <s v="CAF"/>
    <x v="22"/>
    <n v="0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12068965.4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37931.039999999"/>
    <n v="325862068.95999998"/>
    <n v="350000000"/>
  </r>
  <r>
    <n v="20848000"/>
    <x v="0"/>
    <x v="0"/>
    <x v="0"/>
    <s v="USD"/>
    <x v="0"/>
    <s v="Gobierno General"/>
    <s v="Gobierno Central "/>
    <s v="PGE"/>
    <s v="Préstamos"/>
    <x v="22"/>
    <x v="0"/>
    <x v="2"/>
    <x v="3"/>
    <s v="CAF 11260"/>
    <s v="CAF 11260"/>
    <s v="CAF"/>
    <n v="116666666.7"/>
    <n v="0"/>
    <n v="0"/>
    <n v="0"/>
    <n v="0"/>
    <n v="0"/>
    <n v="0"/>
    <n v="0"/>
    <n v="116666666.7"/>
    <d v="2020-07-23T00:00:00"/>
    <d v="2035-07-23T00:00:00"/>
    <n v="150000000"/>
    <n v="150000000"/>
    <n v="10.397222222222222"/>
    <n v="15"/>
    <n v="7.3630000000000001E-2"/>
    <s v="SOFR 6 MESES"/>
    <n v="2.2283000000000001E-2"/>
    <n v="10.31"/>
    <n v="15"/>
    <n v="7.3630000000000001E-2"/>
    <s v="CAF"/>
    <x v="22"/>
    <n v="5555555.5499999998"/>
    <n v="11111111.1"/>
    <n v="11111111.1"/>
    <n v="11111111.1"/>
    <n v="11111111.1"/>
    <n v="11111111.1"/>
    <n v="11111111.1"/>
    <n v="11111111.1"/>
    <n v="11111111.1"/>
    <n v="11111111.1"/>
    <n v="111111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666.649999999"/>
    <n v="100000000.05"/>
    <n v="116666666.69999999"/>
  </r>
  <r>
    <n v="20849000"/>
    <x v="0"/>
    <x v="0"/>
    <x v="0"/>
    <s v="USD"/>
    <x v="0"/>
    <s v="Gobierno General"/>
    <s v="Gobierno Central "/>
    <s v="PGE"/>
    <s v="Préstamos"/>
    <x v="22"/>
    <x v="0"/>
    <x v="2"/>
    <x v="3"/>
    <s v="CAF 11375"/>
    <s v="CAF 11375"/>
    <s v="CAF"/>
    <n v="112649125.95"/>
    <n v="0"/>
    <n v="0"/>
    <n v="0"/>
    <n v="0"/>
    <n v="0"/>
    <n v="0"/>
    <n v="0"/>
    <n v="112649125.95"/>
    <d v="2020-12-04T00:00:00"/>
    <d v="2035-12-04T00:00:00"/>
    <n v="138251200"/>
    <n v="138251200"/>
    <n v="10.761111111111111"/>
    <n v="15"/>
    <n v="7.5425000000000006E-2"/>
    <s v="SOFR 6 MESES"/>
    <n v="2.2283000000000001E-2"/>
    <n v="10.68"/>
    <n v="15"/>
    <n v="7.5425000000000006E-2"/>
    <s v="CAF"/>
    <x v="22"/>
    <n v="10240829.619999999"/>
    <n v="10240829.619999999"/>
    <n v="10240829.619999999"/>
    <n v="10240829.619999999"/>
    <n v="10240829.619999999"/>
    <n v="10240829.619999999"/>
    <n v="10240829.619999999"/>
    <n v="10240829.619999999"/>
    <n v="10240829.619999999"/>
    <n v="10240829.619999999"/>
    <n v="1024082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81659.239999998"/>
    <n v="92167466.709999993"/>
    <n v="112649125.94999999"/>
  </r>
  <r>
    <n v="20798000"/>
    <x v="0"/>
    <x v="0"/>
    <x v="0"/>
    <s v="USD"/>
    <x v="0"/>
    <s v="Gobierno General"/>
    <s v="Gobierno Central "/>
    <s v="PGE"/>
    <s v="Préstamos"/>
    <x v="22"/>
    <x v="0"/>
    <x v="2"/>
    <x v="3"/>
    <s v="CAF 4488"/>
    <s v="CAF 4488"/>
    <s v="CAF"/>
    <n v="12857142.82"/>
    <n v="0"/>
    <n v="0"/>
    <n v="0"/>
    <n v="0"/>
    <n v="0"/>
    <n v="0"/>
    <n v="0"/>
    <n v="12857142.82"/>
    <d v="2007-12-07T00:00:00"/>
    <d v="2025-12-09T00:00:00"/>
    <n v="180000000"/>
    <n v="180000000"/>
    <n v="0.77500000000000002"/>
    <n v="18.005555555555556"/>
    <n v="6.7533999999999997E-2"/>
    <s v="SOFR 6 MESES"/>
    <n v="1.4782999999999999E-2"/>
    <n v="0.69"/>
    <n v="18.010000000000002"/>
    <n v="6.7533999999999997E-2"/>
    <s v="CAF"/>
    <x v="22"/>
    <n v="1285714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57142.82"/>
    <n v="0"/>
    <n v="12857142.82"/>
  </r>
  <r>
    <n v="20799000"/>
    <x v="0"/>
    <x v="0"/>
    <x v="0"/>
    <s v="USD"/>
    <x v="0"/>
    <s v="Gobierno General"/>
    <s v="Gobierno Central "/>
    <s v="PGE"/>
    <s v="Préstamos"/>
    <x v="22"/>
    <x v="0"/>
    <x v="2"/>
    <x v="3"/>
    <s v="CAF 4492"/>
    <s v="CAF 4492"/>
    <s v="CAF"/>
    <n v="17857142.82"/>
    <n v="0"/>
    <n v="0"/>
    <n v="0"/>
    <n v="0"/>
    <n v="0"/>
    <n v="0"/>
    <n v="0"/>
    <n v="17857142.82"/>
    <d v="2007-12-09T00:00:00"/>
    <d v="2025-12-09T00:00:00"/>
    <n v="250000000"/>
    <n v="250000000"/>
    <n v="0.77500000000000002"/>
    <n v="18"/>
    <n v="6.7533999999999997E-2"/>
    <s v="SOFR 6 MESES"/>
    <n v="1.4782999999999999E-2"/>
    <n v="0.69"/>
    <n v="18"/>
    <n v="6.7533999999999997E-2"/>
    <s v="CAF"/>
    <x v="22"/>
    <n v="1785714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7142.82"/>
    <n v="0"/>
    <n v="17857142.82"/>
  </r>
  <r>
    <n v="20797000"/>
    <x v="0"/>
    <x v="0"/>
    <x v="0"/>
    <s v="USD"/>
    <x v="0"/>
    <s v="Gobierno General"/>
    <s v="Gobierno Central "/>
    <s v="PGE"/>
    <s v="Préstamos"/>
    <x v="22"/>
    <x v="0"/>
    <x v="2"/>
    <x v="3"/>
    <s v="CAF 4515"/>
    <s v="CAF 4515"/>
    <s v="CAF"/>
    <n v="7240232.7599999998"/>
    <n v="0"/>
    <n v="0"/>
    <n v="0"/>
    <n v="0"/>
    <n v="0"/>
    <n v="0"/>
    <n v="0"/>
    <n v="7240232.7599999998"/>
    <d v="2007-11-29T00:00:00"/>
    <d v="2025-11-29T00:00:00"/>
    <n v="100000000"/>
    <n v="100000000"/>
    <n v="0.74722222222222223"/>
    <n v="18"/>
    <n v="6.7946000000000006E-2"/>
    <s v="SOFR 6 MESES"/>
    <n v="1.4782999999999999E-2"/>
    <n v="0.66"/>
    <n v="18"/>
    <n v="6.7946000000000006E-2"/>
    <s v="CAF"/>
    <x v="22"/>
    <n v="7240232.7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40232.7599999998"/>
    <n v="0"/>
    <n v="7240232.7599999998"/>
  </r>
  <r>
    <n v="20801000"/>
    <x v="0"/>
    <x v="0"/>
    <x v="0"/>
    <s v="USD"/>
    <x v="0"/>
    <s v="Gobierno General"/>
    <s v="Gobierno Central "/>
    <s v="PGE"/>
    <s v="Préstamos"/>
    <x v="22"/>
    <x v="0"/>
    <x v="2"/>
    <x v="3"/>
    <s v="CAF 6029"/>
    <s v="CAF 6029"/>
    <s v="CAF"/>
    <n v="5697721.21"/>
    <n v="0"/>
    <n v="0"/>
    <n v="0"/>
    <n v="0"/>
    <n v="0"/>
    <n v="0"/>
    <n v="0"/>
    <n v="5697721.21"/>
    <d v="2010-02-09T00:00:00"/>
    <d v="2025-11-29T00:00:00"/>
    <n v="100000000"/>
    <n v="100000000"/>
    <n v="0.74722222222222223"/>
    <n v="15.805555555555555"/>
    <n v="7.6131000000000004E-2"/>
    <s v="SOFR 6 MESES"/>
    <n v="2.8282999999999999E-2"/>
    <n v="0.66"/>
    <n v="15.81"/>
    <n v="7.6131000000000004E-2"/>
    <s v="CAF"/>
    <x v="22"/>
    <n v="569772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97721.21"/>
    <n v="0"/>
    <n v="5697721.21"/>
  </r>
  <r>
    <n v="20805000"/>
    <x v="0"/>
    <x v="0"/>
    <x v="0"/>
    <s v="USD"/>
    <x v="0"/>
    <s v="Gobierno General"/>
    <s v="Gobierno Central "/>
    <s v="PGE"/>
    <s v="Préstamos"/>
    <x v="22"/>
    <x v="0"/>
    <x v="2"/>
    <x v="3"/>
    <s v="CAF 6182"/>
    <s v="CAF 6182"/>
    <s v="CAF"/>
    <n v="31591165.920000002"/>
    <n v="0"/>
    <n v="0"/>
    <n v="0"/>
    <n v="0"/>
    <n v="0"/>
    <n v="0"/>
    <n v="0"/>
    <n v="31591165.920000002"/>
    <d v="2010-03-23T00:00:00"/>
    <d v="2028-03-23T00:00:00"/>
    <n v="255303921.38"/>
    <n v="146467528.34999999"/>
    <n v="3.0638888888888891"/>
    <n v="18"/>
    <n v="7.2217000000000003E-2"/>
    <s v="SOFR 6 MESES"/>
    <n v="2.8282999999999999E-2"/>
    <n v="2.98"/>
    <n v="18"/>
    <n v="7.2217000000000003E-2"/>
    <s v="CAF"/>
    <x v="22"/>
    <n v="5265194.33"/>
    <n v="10530388.66"/>
    <n v="10530388.66"/>
    <n v="5265194.19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95582.99"/>
    <n v="15795582.850000001"/>
    <n v="31591165.840000004"/>
  </r>
  <r>
    <n v="20808000"/>
    <x v="0"/>
    <x v="0"/>
    <x v="0"/>
    <s v="USD"/>
    <x v="0"/>
    <s v="Gobierno General"/>
    <s v="Gobierno Central "/>
    <s v="PGE"/>
    <s v="Préstamos"/>
    <x v="22"/>
    <x v="0"/>
    <x v="2"/>
    <x v="3"/>
    <s v="CAF 6903"/>
    <s v="CAF 6903"/>
    <s v="CAF"/>
    <n v="87962372.980000004"/>
    <n v="0"/>
    <n v="0"/>
    <n v="0"/>
    <n v="0"/>
    <n v="0"/>
    <n v="0"/>
    <n v="0"/>
    <n v="87962372.980000004"/>
    <d v="2010-11-30T00:00:00"/>
    <d v="2028-11-30T00:00:00"/>
    <n v="300000000"/>
    <n v="300000000"/>
    <n v="3.75"/>
    <n v="18"/>
    <n v="8.1520999999999996E-2"/>
    <s v="SOFR 6 MESES"/>
    <n v="2.8282999999999999E-2"/>
    <n v="3.67"/>
    <n v="18"/>
    <n v="8.1520999999999996E-2"/>
    <s v="CAF"/>
    <x v="22"/>
    <n v="21990593.239999998"/>
    <n v="21990593.239999998"/>
    <n v="21990593.239999998"/>
    <n v="21990593.26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81186.479999997"/>
    <n v="43981186.505999997"/>
    <n v="87962372.986000001"/>
  </r>
  <r>
    <n v="20809000"/>
    <x v="0"/>
    <x v="0"/>
    <x v="0"/>
    <s v="USD"/>
    <x v="0"/>
    <s v="Gobierno General"/>
    <s v="Gobierno Central "/>
    <s v="PGE"/>
    <s v="Préstamos"/>
    <x v="22"/>
    <x v="0"/>
    <x v="2"/>
    <x v="3"/>
    <s v="CAF 7413"/>
    <s v="CAF 7413"/>
    <s v="CAF"/>
    <n v="6122012.7300000004"/>
    <n v="0"/>
    <n v="0"/>
    <n v="0"/>
    <n v="0"/>
    <n v="0"/>
    <n v="0"/>
    <n v="0"/>
    <n v="6122012.7300000004"/>
    <d v="2011-06-26T00:00:00"/>
    <d v="2029-06-28T00:00:00"/>
    <n v="66726740.520000003"/>
    <n v="18557373"/>
    <n v="4.3277777777777775"/>
    <n v="18.005555555555556"/>
    <n v="8.0922999999999995E-2"/>
    <s v="SOFR 6 MESES"/>
    <n v="2.8282999999999999E-2"/>
    <n v="4.24"/>
    <n v="18.010000000000002"/>
    <n v="8.0922999999999995E-2"/>
    <s v="CAF"/>
    <x v="22"/>
    <n v="1360447.28"/>
    <n v="1360447.28"/>
    <n v="1360447.28"/>
    <n v="1360447.28"/>
    <n v="68022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0894.56"/>
    <n v="3401118.17"/>
    <n v="6122012.7300000004"/>
  </r>
  <r>
    <n v="20811000"/>
    <x v="0"/>
    <x v="0"/>
    <x v="0"/>
    <s v="USD"/>
    <x v="0"/>
    <s v="Gobierno General"/>
    <s v="Gobierno Central "/>
    <s v="PGE"/>
    <s v="Préstamos"/>
    <x v="22"/>
    <x v="0"/>
    <x v="2"/>
    <x v="3"/>
    <s v="CAF 7809"/>
    <s v="CAF 7809"/>
    <s v="CAF"/>
    <n v="17411920.190000001"/>
    <n v="0"/>
    <n v="0"/>
    <n v="0"/>
    <n v="0"/>
    <n v="0"/>
    <n v="0"/>
    <n v="0"/>
    <n v="17411920.190000001"/>
    <d v="2012-06-25T00:00:00"/>
    <d v="2027-06-25T00:00:00"/>
    <n v="84000000"/>
    <n v="83263495.359999999"/>
    <n v="2.3194444444444446"/>
    <n v="15"/>
    <n v="8.0538999999999999E-2"/>
    <s v="SOFR 6 MESES"/>
    <n v="2.7782999999999999E-2"/>
    <n v="2.2400000000000002"/>
    <n v="15"/>
    <n v="8.0538999999999999E-2"/>
    <s v="CAF"/>
    <x v="22"/>
    <n v="6964768.0800000001"/>
    <n v="6964768.0800000001"/>
    <n v="348238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29536.16"/>
    <n v="3482384.05"/>
    <n v="17411920.210000001"/>
  </r>
  <r>
    <n v="20815000"/>
    <x v="0"/>
    <x v="0"/>
    <x v="0"/>
    <s v="USD"/>
    <x v="0"/>
    <s v="Gobierno General"/>
    <s v="Gobierno Central "/>
    <s v="PGE"/>
    <s v="Préstamos"/>
    <x v="22"/>
    <x v="0"/>
    <x v="2"/>
    <x v="3"/>
    <s v="CAF 8126"/>
    <s v="CAF 8126"/>
    <s v="CAF"/>
    <n v="3571428.59"/>
    <n v="0"/>
    <n v="3571428.6"/>
    <n v="131099.57999999999"/>
    <n v="0"/>
    <n v="0"/>
    <n v="0"/>
    <n v="0"/>
    <n v="-0.01"/>
    <d v="2013-04-04T00:00:00"/>
    <d v="2025-04-04T00:00:00"/>
    <n v="75000000"/>
    <n v="75000000"/>
    <n v="9.4444444444444442E-2"/>
    <n v="12"/>
    <n v="8.2295999999999994E-2"/>
    <s v="SOFR 6 MESES"/>
    <n v="2.9783E-2"/>
    <n v="0.01"/>
    <n v="12"/>
    <n v="8.2295999999999994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x v="22"/>
    <x v="0"/>
    <x v="2"/>
    <x v="3"/>
    <s v="CAF 8396 BEDE"/>
    <s v="CAF 8396 BEDE"/>
    <s v="CAF"/>
    <n v="67681847.069999993"/>
    <n v="0"/>
    <n v="0"/>
    <n v="0"/>
    <n v="0"/>
    <n v="0"/>
    <n v="0"/>
    <n v="0"/>
    <n v="67681847.069999993"/>
    <d v="2013-12-03T00:00:00"/>
    <d v="2028-12-03T00:00:00"/>
    <n v="184093889.5"/>
    <n v="181750869.44"/>
    <n v="3.7583333333333333"/>
    <n v="15"/>
    <n v="8.3540000000000003E-2"/>
    <s v="SOFR 6 MESES"/>
    <n v="3.0283000000000001E-2"/>
    <n v="3.67"/>
    <n v="15"/>
    <n v="8.3540000000000003E-2"/>
    <s v="CAF"/>
    <x v="22"/>
    <n v="16920461.760000002"/>
    <n v="16920461.760000002"/>
    <n v="16920461.760000002"/>
    <n v="16920461.7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40923.520000003"/>
    <n v="33840923.549999997"/>
    <n v="67681847.069999993"/>
  </r>
  <r>
    <n v="20817001"/>
    <x v="0"/>
    <x v="0"/>
    <x v="0"/>
    <s v="USD"/>
    <x v="0"/>
    <s v="Gobierno General"/>
    <s v="Gobierno Central "/>
    <s v="PGE"/>
    <s v="Préstamos"/>
    <x v="22"/>
    <x v="0"/>
    <x v="2"/>
    <x v="3"/>
    <s v="CAF 8396 MINFIN"/>
    <s v="CAF 8396 MINFIN"/>
    <s v="CAF"/>
    <n v="33421501.329999998"/>
    <n v="0"/>
    <n v="0"/>
    <n v="0"/>
    <n v="0"/>
    <n v="0"/>
    <n v="0"/>
    <n v="0"/>
    <n v="33421501.329999998"/>
    <d v="2013-12-03T00:00:00"/>
    <d v="2028-12-03T00:00:00"/>
    <n v="90906110.5"/>
    <n v="89749130.560000002"/>
    <n v="3.7583333333333333"/>
    <n v="15"/>
    <n v="8.3540000000000003E-2"/>
    <s v="SOFR 6 MESES"/>
    <n v="3.0283000000000001E-2"/>
    <n v="3.67"/>
    <n v="15"/>
    <n v="8.3540000000000003E-2"/>
    <s v="CAF"/>
    <x v="22"/>
    <n v="8355375.3399999999"/>
    <n v="8355375.3399999999"/>
    <n v="8355375.3399999999"/>
    <n v="8355375.30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10750.68"/>
    <n v="16710750.649999999"/>
    <n v="33421501.329999998"/>
  </r>
  <r>
    <n v="20819000"/>
    <x v="0"/>
    <x v="0"/>
    <x v="0"/>
    <s v="USD"/>
    <x v="0"/>
    <s v="Gobierno General"/>
    <s v="Gobierno Central "/>
    <s v="PGE"/>
    <s v="Préstamos"/>
    <x v="22"/>
    <x v="0"/>
    <x v="2"/>
    <x v="3"/>
    <s v="CAF 8734/CFN"/>
    <s v="CAF 8734/CFN"/>
    <s v="CAF"/>
    <n v="49930270.435999997"/>
    <n v="0"/>
    <n v="0"/>
    <n v="0"/>
    <n v="0"/>
    <n v="0"/>
    <n v="0"/>
    <n v="0"/>
    <n v="49930270.435999997"/>
    <d v="2014-11-18T00:00:00"/>
    <d v="2029-11-18T00:00:00"/>
    <n v="120000000"/>
    <n v="119832649.09999999"/>
    <n v="4.7166666666666668"/>
    <n v="15"/>
    <n v="7.8063999999999995E-2"/>
    <s v="SOFR 6 MESES"/>
    <n v="2.5283E-2"/>
    <n v="4.63"/>
    <n v="15"/>
    <n v="7.8063999999999995E-2"/>
    <s v="CAF"/>
    <x v="22"/>
    <n v="9986054.0800000001"/>
    <n v="9986054.0800000001"/>
    <n v="9986054.0800000001"/>
    <n v="9986054.0800000001"/>
    <n v="9986054.13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72108.16"/>
    <n v="29958162.296"/>
    <n v="49930270.456"/>
  </r>
  <r>
    <n v="20822000"/>
    <x v="0"/>
    <x v="0"/>
    <x v="0"/>
    <s v="USD"/>
    <x v="0"/>
    <s v="Gobierno General"/>
    <s v="Gobierno Central "/>
    <s v="PGE"/>
    <s v="Préstamos"/>
    <x v="22"/>
    <x v="0"/>
    <x v="2"/>
    <x v="3"/>
    <s v="CAF 8741"/>
    <s v="CAF 8741"/>
    <s v="CAF"/>
    <n v="31013333.379999999"/>
    <n v="0"/>
    <n v="0"/>
    <n v="0"/>
    <n v="0"/>
    <n v="0"/>
    <n v="0"/>
    <n v="0"/>
    <n v="31013333.379999999"/>
    <d v="2014-11-25T00:00:00"/>
    <d v="2026-11-25T00:00:00"/>
    <n v="176000000"/>
    <n v="139560000"/>
    <n v="1.7361111111111112"/>
    <n v="12"/>
    <n v="7.7790999999999999E-2"/>
    <s v="SOFR 6 MESES"/>
    <n v="2.4782999999999999E-2"/>
    <n v="1.65"/>
    <n v="12"/>
    <n v="7.7790999999999999E-2"/>
    <s v="CAF"/>
    <x v="22"/>
    <n v="15506666.66"/>
    <n v="15506666.7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13333.379999999"/>
    <n v="0"/>
    <n v="31013333.379999999"/>
  </r>
  <r>
    <n v="20823000"/>
    <x v="0"/>
    <x v="0"/>
    <x v="0"/>
    <s v="USD"/>
    <x v="0"/>
    <s v="Gobierno General"/>
    <s v="Gobierno Central "/>
    <s v="PGE"/>
    <s v="Préstamos"/>
    <x v="22"/>
    <x v="0"/>
    <x v="2"/>
    <x v="3"/>
    <s v="CAF 8759"/>
    <s v="CAF 8759"/>
    <s v="CAF"/>
    <n v="83781761.045000002"/>
    <n v="0"/>
    <n v="0"/>
    <n v="0"/>
    <n v="0"/>
    <n v="0"/>
    <n v="0"/>
    <n v="0"/>
    <n v="83781761.045000002"/>
    <d v="2014-12-05T00:00:00"/>
    <d v="2029-12-05T00:00:00"/>
    <n v="200725000.00099999"/>
    <n v="200725000.00099999"/>
    <n v="4.7638888888888893"/>
    <n v="15"/>
    <n v="7.8355999999999995E-2"/>
    <s v="SOFR 6 MESES"/>
    <n v="2.5283E-2"/>
    <n v="4.68"/>
    <n v="15"/>
    <n v="7.8355999999999995E-2"/>
    <s v="CAF"/>
    <x v="22"/>
    <n v="16756352.199999999"/>
    <n v="16756352.199999999"/>
    <n v="16756352.199999999"/>
    <n v="16756352.199999999"/>
    <n v="16756352.25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12704.399999999"/>
    <n v="50269056.656999998"/>
    <n v="83781761.056999996"/>
  </r>
  <r>
    <n v="20825000"/>
    <x v="0"/>
    <x v="0"/>
    <x v="0"/>
    <s v="USD"/>
    <x v="0"/>
    <s v="Gobierno General"/>
    <s v="Gobierno Central "/>
    <s v="PGE"/>
    <s v="Préstamos"/>
    <x v="22"/>
    <x v="0"/>
    <x v="2"/>
    <x v="3"/>
    <s v="CAF 8949"/>
    <s v="CAF 8949"/>
    <s v="CAF"/>
    <n v="96250000"/>
    <n v="0"/>
    <n v="0"/>
    <n v="0"/>
    <n v="0"/>
    <n v="0"/>
    <n v="0"/>
    <n v="0"/>
    <n v="96250000"/>
    <d v="2015-06-26T00:00:00"/>
    <d v="2030-06-26T00:00:00"/>
    <n v="210000000"/>
    <n v="210000000"/>
    <n v="5.322222222222222"/>
    <n v="15"/>
    <n v="7.6996999999999996E-2"/>
    <s v="SOFR 6 MESES"/>
    <n v="2.4282999999999999E-2"/>
    <n v="5.24"/>
    <n v="15"/>
    <n v="7.6996999999999996E-2"/>
    <s v="CAF"/>
    <x v="22"/>
    <n v="17500000"/>
    <n v="17500000"/>
    <n v="17500000"/>
    <n v="17500000"/>
    <n v="17500000"/>
    <n v="87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"/>
    <n v="61250000"/>
    <n v="96250000"/>
  </r>
  <r>
    <n v="20826000"/>
    <x v="0"/>
    <x v="0"/>
    <x v="0"/>
    <s v="USD"/>
    <x v="0"/>
    <s v="Gobierno General"/>
    <s v="Gobierno Central "/>
    <s v="PGE"/>
    <s v="Préstamos"/>
    <x v="22"/>
    <x v="0"/>
    <x v="2"/>
    <x v="3"/>
    <s v="CAF 8959"/>
    <s v="CAF 8959"/>
    <s v="CAF"/>
    <n v="162962963.02000001"/>
    <n v="0"/>
    <n v="0"/>
    <n v="0"/>
    <n v="0"/>
    <n v="0"/>
    <n v="0"/>
    <n v="0"/>
    <n v="162962963.02000001"/>
    <d v="2015-07-14T00:00:00"/>
    <d v="2030-07-14T00:00:00"/>
    <n v="400000000"/>
    <n v="400000000"/>
    <n v="5.3722222222222218"/>
    <n v="15"/>
    <n v="7.6333999999999999E-2"/>
    <s v="SOFR 6 MESES"/>
    <n v="2.4282999999999999E-2"/>
    <n v="5.29"/>
    <n v="15"/>
    <n v="7.6333999999999999E-2"/>
    <s v="CAF"/>
    <x v="22"/>
    <n v="14814814.814999999"/>
    <n v="29629629.629999999"/>
    <n v="29629629.629999999"/>
    <n v="29629629.629999999"/>
    <n v="29629629.629999999"/>
    <n v="29629629.6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44444.445"/>
    <n v="118518518.53999999"/>
    <n v="162962962.98499998"/>
  </r>
  <r>
    <n v="20825001"/>
    <x v="0"/>
    <x v="0"/>
    <x v="0"/>
    <s v="USD"/>
    <x v="0"/>
    <s v="Gobierno General"/>
    <s v="Gobierno Central "/>
    <s v="PGE"/>
    <s v="Préstamos"/>
    <x v="22"/>
    <x v="0"/>
    <x v="2"/>
    <x v="3"/>
    <s v="CAF 9229"/>
    <s v="CAF 9229"/>
    <s v="CAF"/>
    <n v="18333333.289999999"/>
    <n v="0"/>
    <n v="0"/>
    <n v="0"/>
    <n v="0"/>
    <n v="0"/>
    <n v="0"/>
    <n v="0"/>
    <n v="18333333.289999999"/>
    <d v="2015-06-26T00:00:00"/>
    <d v="2030-06-26T00:00:00"/>
    <n v="40000000"/>
    <n v="40000000"/>
    <n v="5.322222222222222"/>
    <n v="15"/>
    <n v="7.6996999999999996E-2"/>
    <s v="SOFR 6 MESES"/>
    <n v="1.3283E-2"/>
    <n v="5.24"/>
    <n v="15"/>
    <n v="7.6996999999999996E-2"/>
    <s v="CAF"/>
    <x v="22"/>
    <n v="3333333.34"/>
    <n v="3333333.34"/>
    <n v="3333333.34"/>
    <n v="3333333.34"/>
    <n v="3333333.34"/>
    <n v="166666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66666.6799999997"/>
    <n v="11666666.609999999"/>
    <n v="18333333.289999999"/>
  </r>
  <r>
    <n v="20831000"/>
    <x v="0"/>
    <x v="0"/>
    <x v="0"/>
    <s v="USD"/>
    <x v="0"/>
    <s v="Gobierno General"/>
    <s v="Gobierno Central "/>
    <s v="PGE"/>
    <s v="Préstamos"/>
    <x v="22"/>
    <x v="0"/>
    <x v="2"/>
    <x v="3"/>
    <s v="CAF 9543"/>
    <s v="CAF 9543"/>
    <s v="CAF"/>
    <n v="50016211.020000003"/>
    <n v="0"/>
    <n v="0"/>
    <n v="0"/>
    <n v="0"/>
    <n v="0"/>
    <n v="0"/>
    <n v="0"/>
    <n v="50016211.020000003"/>
    <d v="2016-09-23T00:00:00"/>
    <d v="2031-09-23T00:00:00"/>
    <n v="100000000"/>
    <n v="100000000"/>
    <n v="6.5638888888888891"/>
    <n v="15"/>
    <n v="6.8217E-2"/>
    <s v="SOFR 6 MESES"/>
    <n v="2.4282999999999999E-2"/>
    <n v="6.48"/>
    <n v="15"/>
    <n v="6.8217E-2"/>
    <s v="CAF"/>
    <x v="22"/>
    <n v="3847400.84"/>
    <n v="7694801.6799999997"/>
    <n v="7694801.6799999997"/>
    <n v="7694801.6799999997"/>
    <n v="7694801.6799999997"/>
    <n v="7694801.6799999997"/>
    <n v="7694801.78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42202.52"/>
    <n v="38474008.5"/>
    <n v="50016211.019999996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AF 9117"/>
    <s v="CAF 9117"/>
    <s v="CAF"/>
    <n v="32727272.699999999"/>
    <n v="0"/>
    <n v="2727272.73"/>
    <n v="1137698.54"/>
    <n v="0"/>
    <n v="0"/>
    <n v="0"/>
    <n v="0"/>
    <n v="29999999.969999999"/>
    <d v="2015-10-26T00:00:00"/>
    <d v="2030-10-26T00:00:00"/>
    <n v="60000000"/>
    <n v="60000000"/>
    <n v="5.6555555555555559"/>
    <n v="15"/>
    <n v="7.7179999999999999E-2"/>
    <s v="SOFR 6 MESES"/>
    <n v="2.4282999999999999E-2"/>
    <n v="5.57"/>
    <n v="15"/>
    <n v="7.7179999999999999E-2"/>
    <s v="CAF"/>
    <x v="22"/>
    <n v="2727272.73"/>
    <n v="5454545.46"/>
    <n v="5454545.46"/>
    <n v="5454545.46"/>
    <n v="5454545.46"/>
    <n v="5454545.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1818.1899999995"/>
    <n v="21818181.780000001"/>
    <n v="29999999.969999999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0482"/>
    <s v="CAF 10482"/>
    <s v="CAF"/>
    <n v="21437500"/>
    <n v="0"/>
    <n v="0"/>
    <n v="0"/>
    <n v="0"/>
    <n v="0"/>
    <n v="0"/>
    <n v="0"/>
    <n v="21437500"/>
    <d v="2018-09-14T00:00:00"/>
    <d v="2028-09-14T00:00:00"/>
    <n v="49000000"/>
    <n v="49000000"/>
    <n v="3.5388888888888888"/>
    <n v="10"/>
    <n v="6.7488000000000006E-2"/>
    <s v="SOFR 6 MESES"/>
    <n v="2.1783E-2"/>
    <n v="3.46"/>
    <n v="10"/>
    <n v="6.7488000000000006E-2"/>
    <s v="CAF"/>
    <x v="22"/>
    <n v="3062500"/>
    <n v="6125000"/>
    <n v="6125000"/>
    <n v="61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87500"/>
    <n v="12250000"/>
    <n v="21437500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371/CAF 11373"/>
    <s v="CAF 11371/CAF 11373"/>
    <s v="CAF"/>
    <n v="34849797.340000004"/>
    <n v="0"/>
    <n v="0"/>
    <n v="0"/>
    <n v="0"/>
    <n v="0"/>
    <n v="0"/>
    <n v="0"/>
    <n v="34849797.340000004"/>
    <d v="2020-12-04T00:00:00"/>
    <d v="2030-12-04T00:00:00"/>
    <n v="49000000"/>
    <n v="49000000"/>
    <n v="5.7611111111111111"/>
    <n v="10"/>
    <n v="7.4925000000000005E-2"/>
    <s v="SOFR 6 MESES"/>
    <n v="2.1783E-2"/>
    <n v="5.68"/>
    <n v="10"/>
    <n v="7.4925000000000005E-2"/>
    <s v="CAF"/>
    <x v="22"/>
    <n v="5808299.5599999996"/>
    <n v="5808299.5599999996"/>
    <n v="5808299.5599999996"/>
    <n v="5808299.5599999996"/>
    <n v="5808299.5599999996"/>
    <n v="580829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16599.119999999"/>
    <n v="23233198.219999999"/>
    <n v="34849797.339999996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9150"/>
    <s v="CAF 9150"/>
    <s v="CAF"/>
    <n v="6228750"/>
    <n v="0"/>
    <n v="0"/>
    <n v="0"/>
    <n v="0"/>
    <n v="0"/>
    <n v="0"/>
    <n v="0"/>
    <n v="6228750"/>
    <d v="2015-11-26T00:00:00"/>
    <d v="2025-11-20T00:00:00"/>
    <n v="49350000"/>
    <n v="49350000"/>
    <n v="0.72222222222222221"/>
    <n v="9.9833333333333325"/>
    <n v="7.6563999999999993E-2"/>
    <s v="SOFR 6 MESES"/>
    <n v="2.3782999999999999E-2"/>
    <n v="0.64"/>
    <n v="9.98"/>
    <n v="7.6563999999999993E-2"/>
    <s v="CAF"/>
    <x v="22"/>
    <n v="6228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8750"/>
    <n v="0"/>
    <n v="6228750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6"/>
    <x v="2"/>
    <x v="3"/>
    <s v="CAF 8702 - 8703"/>
    <s v="CAF 8702 - 8703"/>
    <s v="CAF"/>
    <n v="14678128.890000001"/>
    <n v="0"/>
    <n v="3669532.24"/>
    <n v="529281.92000000004"/>
    <n v="0"/>
    <n v="0"/>
    <n v="0"/>
    <n v="0"/>
    <n v="11008596.65"/>
    <d v="2014-10-21T00:00:00"/>
    <d v="2026-10-21T00:00:00"/>
    <n v="56500000"/>
    <n v="56500000"/>
    <n v="1.6416666666666666"/>
    <n v="12"/>
    <n v="8.0281000000000005E-2"/>
    <s v="SOFR 6 MESES"/>
    <n v="2.7283000000000002E-2"/>
    <n v="1.56"/>
    <n v="12"/>
    <n v="8.0281000000000005E-2"/>
    <s v="CAF"/>
    <x v="22"/>
    <n v="3669532.24"/>
    <n v="7339064.4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08596.65"/>
    <n v="0"/>
    <n v="11008596.65"/>
  </r>
  <r>
    <n v="20619000"/>
    <x v="0"/>
    <x v="0"/>
    <x v="0"/>
    <s v="USD"/>
    <x v="0"/>
    <s v="Gobierno General"/>
    <s v="Gobierno Central "/>
    <s v="PGE"/>
    <s v="Préstamos"/>
    <x v="23"/>
    <x v="0"/>
    <x v="2"/>
    <x v="3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2.208333333333334"/>
    <n v="17.852777777777778"/>
    <n v="1.44E-2"/>
    <s v="T.FIDA"/>
    <n v="0"/>
    <n v="12.12"/>
    <n v="17.850000000000001"/>
    <n v="1.44E-2"/>
    <s v="FIDA"/>
    <x v="23"/>
    <n v="81590"/>
    <n v="163180"/>
    <n v="163180"/>
    <n v="163180"/>
    <n v="163180"/>
    <n v="163180"/>
    <n v="163180"/>
    <n v="163180"/>
    <n v="163180"/>
    <n v="163180"/>
    <n v="163180"/>
    <n v="163180"/>
    <n v="8158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770"/>
    <n v="1713386.19"/>
    <n v="1958156.19"/>
  </r>
  <r>
    <n v="20614000"/>
    <x v="0"/>
    <x v="0"/>
    <x v="0"/>
    <s v="SDR"/>
    <x v="0"/>
    <s v="Gobierno General"/>
    <s v="Gobierno Central "/>
    <s v="PGE"/>
    <s v="Préstamos"/>
    <x v="23"/>
    <x v="0"/>
    <x v="2"/>
    <x v="3"/>
    <s v="650-EC"/>
    <s v="650-EC"/>
    <s v="FIDA"/>
    <n v="8010372.7139999997"/>
    <n v="0"/>
    <n v="0"/>
    <n v="0"/>
    <n v="0"/>
    <n v="165247.4720000005"/>
    <n v="0"/>
    <n v="0"/>
    <n v="8175620.1859999998"/>
    <d v="2007-03-16T00:00:00"/>
    <d v="2044-11-15T00:00:00"/>
    <n v="14144823"/>
    <n v="12962161.161"/>
    <n v="19.708333333333332"/>
    <n v="37.663888888888891"/>
    <n v="7.4999999999999997E-3"/>
    <s v="T. FIDA"/>
    <n v="0"/>
    <n v="19.62"/>
    <n v="37.659999999999997"/>
    <n v="7.4999999999999997E-3"/>
    <s v="FIDA"/>
    <x v="23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690.0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7571.59600000002"/>
    <n v="7358048.5820000023"/>
    <n v="8175620.1780000022"/>
  </r>
  <r>
    <n v="20617000"/>
    <x v="0"/>
    <x v="0"/>
    <x v="0"/>
    <s v="EUR"/>
    <x v="0"/>
    <s v="Gobierno General"/>
    <s v="Gobierno Central "/>
    <s v="PGE"/>
    <s v="Préstamos"/>
    <x v="23"/>
    <x v="0"/>
    <x v="2"/>
    <x v="3"/>
    <s v="785-EC"/>
    <s v="785-EC"/>
    <s v="FIDA"/>
    <n v="1697605.9580000001"/>
    <n v="0"/>
    <n v="0"/>
    <n v="0"/>
    <n v="0"/>
    <n v="83966.088000000149"/>
    <n v="0"/>
    <n v="0"/>
    <n v="1781572.0460000001"/>
    <d v="2017-09-05T00:00:00"/>
    <d v="2035-11-15T00:00:00"/>
    <n v="16896937.5"/>
    <n v="1942635.13"/>
    <n v="10.708333333333334"/>
    <n v="18.194444444444443"/>
    <n v="4.1000000000000002E-2"/>
    <s v="T.FIDA"/>
    <n v="0"/>
    <n v="10.62"/>
    <n v="18.190000000000001"/>
    <n v="4.1000000000000002E-2"/>
    <s v="FIDA"/>
    <x v="23"/>
    <n v="148466.26800000001"/>
    <n v="148466.26800000001"/>
    <n v="148466.26800000001"/>
    <n v="148466.26800000001"/>
    <n v="148466.26800000001"/>
    <n v="148466.26800000001"/>
    <n v="148466.26800000001"/>
    <n v="148466.26800000001"/>
    <n v="148466.26800000001"/>
    <n v="148466.26800000001"/>
    <n v="148466.26800000001"/>
    <n v="148443.08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932.53600000002"/>
    <n v="1484639.5009999999"/>
    <n v="1781572.037"/>
  </r>
  <r>
    <n v="20615000"/>
    <x v="0"/>
    <x v="0"/>
    <x v="0"/>
    <s v="SDR"/>
    <x v="0"/>
    <s v="Gobierno General"/>
    <s v="Gobierno Central "/>
    <s v="PGE"/>
    <s v="Préstamos"/>
    <x v="23"/>
    <x v="0"/>
    <x v="2"/>
    <x v="3"/>
    <s v="789-EC"/>
    <s v="789-EC"/>
    <s v="FIDA"/>
    <n v="1309625.077"/>
    <n v="0"/>
    <n v="0"/>
    <n v="0"/>
    <n v="0"/>
    <n v="27016.498999999782"/>
    <n v="0"/>
    <n v="0"/>
    <n v="1336641.5759999999"/>
    <d v="2011-04-04T00:00:00"/>
    <d v="2029-11-15T00:00:00"/>
    <n v="7929673.5"/>
    <n v="6383973.6626739008"/>
    <n v="4.708333333333333"/>
    <n v="18.613888888888887"/>
    <n v="4.9599999999999998E-2"/>
    <s v="T.FIDA"/>
    <n v="0"/>
    <n v="4.62"/>
    <n v="18.61"/>
    <n v="4.9599999999999998E-2"/>
    <s v="FIDA"/>
    <x v="23"/>
    <n v="267329.96399999998"/>
    <n v="267329.96399999998"/>
    <n v="267329.96399999998"/>
    <n v="267329.96399999998"/>
    <n v="267321.718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659.92799999996"/>
    <n v="801981.64699999988"/>
    <n v="1336641.5749999997"/>
  </r>
  <r>
    <n v="20615001"/>
    <x v="0"/>
    <x v="0"/>
    <x v="0"/>
    <s v="SDR"/>
    <x v="0"/>
    <s v="Gobierno General"/>
    <s v="Gobierno Central "/>
    <s v="PGE"/>
    <s v="Préstamos"/>
    <x v="23"/>
    <x v="0"/>
    <x v="2"/>
    <x v="3"/>
    <s v="804-EC"/>
    <s v="804-EC"/>
    <s v="FIDA"/>
    <n v="341391.10200000001"/>
    <n v="0"/>
    <n v="0"/>
    <n v="0"/>
    <n v="0"/>
    <n v="7042.6209999999774"/>
    <n v="0"/>
    <n v="0"/>
    <n v="348433.723"/>
    <d v="2011-04-04T00:00:00"/>
    <d v="2029-11-15T00:00:00"/>
    <n v="3786240.5"/>
    <n v="2236633.0808244003"/>
    <n v="4.708333333333333"/>
    <n v="18.613888888888887"/>
    <n v="4.9599999999999998E-2"/>
    <s v="T.FIDA"/>
    <n v="0"/>
    <n v="4.62"/>
    <n v="18.61"/>
    <n v="4.9599999999999998E-2"/>
    <s v="FIDA"/>
    <x v="23"/>
    <n v="69687.78"/>
    <n v="69687.78"/>
    <n v="69687.781000000003"/>
    <n v="69687.781000000003"/>
    <n v="69682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375.56"/>
    <n v="209058.16200000001"/>
    <n v="348433.72200000001"/>
  </r>
  <r>
    <n v="20616000"/>
    <x v="0"/>
    <x v="0"/>
    <x v="0"/>
    <s v="SDR"/>
    <x v="0"/>
    <s v="Gobierno General"/>
    <s v="Gobierno Central "/>
    <s v="PGE"/>
    <s v="Préstamos"/>
    <x v="23"/>
    <x v="0"/>
    <x v="2"/>
    <x v="3"/>
    <s v="849-EC"/>
    <s v="849-EC"/>
    <s v="FIDA"/>
    <n v="5447304.0760000004"/>
    <n v="0"/>
    <n v="0"/>
    <n v="0"/>
    <n v="0"/>
    <n v="112373.45099999971"/>
    <n v="0"/>
    <n v="0"/>
    <n v="5559677.5269999998"/>
    <d v="2012-05-30T00:00:00"/>
    <d v="2030-11-15T00:00:00"/>
    <n v="15359277.5"/>
    <n v="14100159.532821"/>
    <n v="5.708333333333333"/>
    <n v="18.458333333333332"/>
    <n v="4.9599999999999998E-2"/>
    <s v="T.FIDA"/>
    <n v="0"/>
    <n v="5.62"/>
    <n v="18.46"/>
    <n v="4.9599999999999998E-2"/>
    <s v="FIDA"/>
    <x v="23"/>
    <n v="926613.69"/>
    <n v="926613.69"/>
    <n v="926613.69"/>
    <n v="926613.69"/>
    <n v="926613.69"/>
    <n v="926609.079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3227.38"/>
    <n v="3706450.1489999997"/>
    <n v="5559677.5289999992"/>
  </r>
  <r>
    <n v="20616001"/>
    <x v="0"/>
    <x v="0"/>
    <x v="0"/>
    <s v="EUR"/>
    <x v="0"/>
    <s v="Gobierno General"/>
    <s v="Gobierno Central "/>
    <s v="PGE"/>
    <s v="Préstamos"/>
    <x v="23"/>
    <x v="0"/>
    <x v="2"/>
    <x v="3"/>
    <s v="F.FIDUCIARIO E-5-EC"/>
    <s v="F.FIDUCIARIO E-5-EC"/>
    <s v="FIDA"/>
    <n v="4525704.67"/>
    <n v="0"/>
    <n v="0"/>
    <n v="0"/>
    <n v="0"/>
    <n v="223848.00899999929"/>
    <n v="0"/>
    <n v="0"/>
    <n v="4749552.6789999995"/>
    <d v="2012-05-30T00:00:00"/>
    <d v="2030-11-15T00:00:00"/>
    <n v="12699382.5"/>
    <n v="11628528.205839001"/>
    <n v="5.708333333333333"/>
    <n v="18.458333333333332"/>
    <n v="4.1000000000000002E-2"/>
    <s v="T.FIDA"/>
    <n v="0"/>
    <n v="5.62"/>
    <n v="18.46"/>
    <n v="4.1000000000000002E-2"/>
    <s v="FIDA"/>
    <x v="23"/>
    <n v="791592.31200000003"/>
    <n v="791592.31200000003"/>
    <n v="791592.31200000003"/>
    <n v="791592.31200000003"/>
    <n v="791592.31200000003"/>
    <n v="79159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3184.6240000001"/>
    <n v="3166368.0560000003"/>
    <n v="4749552.6800000006"/>
  </r>
  <r>
    <n v="20980000"/>
    <x v="0"/>
    <x v="0"/>
    <x v="0"/>
    <s v="SDR"/>
    <x v="0"/>
    <s v="Gobierno General"/>
    <s v="Gobierno Central "/>
    <s v="PGE"/>
    <s v="Préstamos"/>
    <x v="24"/>
    <x v="0"/>
    <x v="2"/>
    <x v="4"/>
    <s v="DEG 4.615 MILLONES"/>
    <s v="DEG 4.615 MILLONES"/>
    <s v="FMI"/>
    <n v="6131950500"/>
    <n v="0"/>
    <n v="157228943.5"/>
    <n v="0"/>
    <n v="0"/>
    <n v="123253076.83799969"/>
    <n v="0"/>
    <n v="0"/>
    <n v="6097974633.3380003"/>
    <d v="2020-09-30T00:00:00"/>
    <d v="2033-01-31T00:00:00"/>
    <n v="6593773550"/>
    <n v="6593773550"/>
    <n v="7.916666666666667"/>
    <n v="12.333333333333334"/>
    <n v="4.8300000000000003E-2"/>
    <s v="T.VAR.FMI"/>
    <n v="0"/>
    <n v="7.83"/>
    <n v="12.33"/>
    <n v="4.8300000000000003E-2"/>
    <s v="FMI"/>
    <x v="24"/>
    <n v="553631907.46675003"/>
    <n v="858530639.12874997"/>
    <n v="1051098259.14275"/>
    <n v="1051098259.14275"/>
    <n v="1051098259.14275"/>
    <n v="1051098259.30775"/>
    <n v="280827779.17075002"/>
    <n v="200591270.83274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2162546.5955"/>
    <n v="4685812086.7395"/>
    <n v="6097974633.335"/>
  </r>
  <r>
    <n v="20970000"/>
    <x v="0"/>
    <x v="0"/>
    <x v="0"/>
    <s v="SDR"/>
    <x v="0"/>
    <s v="Gobierno General"/>
    <s v="Gobierno Central "/>
    <s v="PGE"/>
    <s v="Préstamos"/>
    <x v="24"/>
    <x v="0"/>
    <x v="2"/>
    <x v="4"/>
    <s v="DEG 469.7 MILLONES"/>
    <s v="DEG 469.7 MILLONES"/>
    <s v="FMI"/>
    <n v="78011298.75"/>
    <n v="0"/>
    <n v="0"/>
    <n v="0"/>
    <n v="0"/>
    <n v="1609309.6250000231"/>
    <n v="0"/>
    <n v="0"/>
    <n v="79620608.375"/>
    <d v="2020-05-02T00:00:00"/>
    <d v="2025-07-31T00:00:00"/>
    <n v="671093269"/>
    <n v="671093269"/>
    <n v="0.41666666666666669"/>
    <n v="5.2472222222222218"/>
    <n v="3.7182E-2"/>
    <s v="T.VAR.FMI"/>
    <n v="0"/>
    <n v="0.33"/>
    <n v="5.24"/>
    <n v="3.7182E-2"/>
    <s v="FMI"/>
    <x v="24"/>
    <n v="79620608.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620608.375"/>
    <n v="0"/>
    <n v="79620608.375"/>
  </r>
  <r>
    <n v="20960000"/>
    <x v="0"/>
    <x v="0"/>
    <x v="0"/>
    <s v="SDR"/>
    <x v="0"/>
    <s v="Gobierno General"/>
    <s v="Gobierno Central "/>
    <s v="PGE"/>
    <s v="Préstamos"/>
    <x v="24"/>
    <x v="0"/>
    <x v="2"/>
    <x v="4"/>
    <s v="FMI 3.035.000.000"/>
    <s v="FMI 3.035.000.000"/>
    <s v="FMI"/>
    <n v="996131931.55599999"/>
    <n v="0"/>
    <n v="0"/>
    <n v="0"/>
    <n v="0"/>
    <n v="20549391.317999821"/>
    <n v="0"/>
    <n v="0"/>
    <n v="1016681322.874"/>
    <d v="2019-03-11T00:00:00"/>
    <d v="2030-01-31T00:00:00"/>
    <n v="4336316950"/>
    <n v="1445415170.5"/>
    <n v="4.916666666666667"/>
    <n v="10.888888888888889"/>
    <n v="3.7182E-2"/>
    <s v="T.VAR.FMI"/>
    <n v="0"/>
    <n v="4.83"/>
    <n v="10.89"/>
    <n v="3.7182E-2"/>
    <s v="FMI"/>
    <x v="24"/>
    <n v="175571040.44400001"/>
    <n v="228651446.03200001"/>
    <n v="228651446.03099999"/>
    <n v="228651446.03099999"/>
    <n v="155155944.336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222486.47600001"/>
    <n v="612458836.39899993"/>
    <n v="1016681322.875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-12.291666666666666"/>
    <n v="12.227777777777778"/>
    <n v="0.12"/>
    <s v="FIJA"/>
    <n v="0"/>
    <n v="0"/>
    <n v="12.23"/>
    <n v="0.12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458333333333333"/>
    <n v="29.977777777777778"/>
    <n v="0.1"/>
    <s v="FIJA"/>
    <n v="0"/>
    <n v="5.38"/>
    <n v="29.98"/>
    <n v="0.1"/>
    <s v="Bonos 203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x v="5"/>
    <s v="BONOS SOBERANOS 2035"/>
    <s v="BONOS GLOBALES "/>
    <s v="GOLDMAN SACHS"/>
    <n v="204000000"/>
    <n v="0"/>
    <n v="0"/>
    <n v="0"/>
    <n v="0"/>
    <n v="0"/>
    <n v="0"/>
    <n v="0"/>
    <n v="204000000"/>
    <d v="2020-01-30T00:00:00"/>
    <d v="2035-01-30T00:00:00"/>
    <n v="400000000"/>
    <n v="400000000"/>
    <n v="9.9166666666666661"/>
    <n v="15"/>
    <n v="7.2499999999999995E-2"/>
    <s v="FIJA"/>
    <n v="0"/>
    <n v="9.83"/>
    <n v="15"/>
    <n v="7.2499999999999995E-2"/>
    <s v="Bonos Soberanos 2019-2035"/>
    <x v="27"/>
    <n v="2000000"/>
    <n v="4000000"/>
    <n v="4000000"/>
    <n v="5500000"/>
    <n v="9000000"/>
    <n v="14500000"/>
    <n v="19000000"/>
    <n v="35000000"/>
    <n v="50000000"/>
    <n v="43000000"/>
    <n v="1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198000000"/>
    <n v="204000000"/>
  </r>
  <r>
    <n v="28001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DSCTO."/>
    <s v="BONOS BRADY"/>
    <s v="JP MORGAN"/>
    <n v="0"/>
    <n v="0"/>
    <n v="0"/>
    <n v="0"/>
    <n v="0"/>
    <n v="0"/>
    <n v="0"/>
    <n v="0"/>
    <n v="0"/>
    <d v="1995-02-28T00:00:00"/>
    <d v="2025-02-28T00:00:00"/>
    <n v="1434671000"/>
    <n v="1434671000"/>
    <n v="-5.5555555555555558E-3"/>
    <n v="29.994444444444444"/>
    <n v="4.5600000000000002E-2"/>
    <s v="LIBOR A 6 MESES (MAS MARGEN)"/>
    <n v="0"/>
    <n v="0"/>
    <n v="0"/>
    <n v="0"/>
    <s v="Descuento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PAR"/>
    <s v="BONOS BRADY"/>
    <s v="JP MORGAN"/>
    <n v="0"/>
    <n v="0"/>
    <n v="0"/>
    <n v="0"/>
    <n v="0"/>
    <n v="0"/>
    <n v="0"/>
    <n v="0"/>
    <n v="0"/>
    <d v="1995-02-28T00:00:00"/>
    <d v="2025-02-28T00:00:00"/>
    <n v="1912895000"/>
    <n v="1912895000"/>
    <n v="-5.5555555555555558E-3"/>
    <n v="29.994444444444444"/>
    <n v="0.05"/>
    <s v="FIJA"/>
    <n v="0"/>
    <n v="0"/>
    <n v="0"/>
    <n v="0"/>
    <s v="Par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5.416666666666666"/>
    <n v="19.916666666666668"/>
    <n v="4.2999999999999997E-2"/>
    <s v="FIJA"/>
    <n v="0"/>
    <n v="15.33"/>
    <n v="19.920000000000002"/>
    <n v="4.2999999999999997E-2"/>
    <s v="Bonos 2022"/>
    <x v="30"/>
    <n v="0"/>
    <n v="0"/>
    <n v="0"/>
    <n v="0"/>
    <n v="0"/>
    <n v="0"/>
    <n v="0"/>
    <n v="0"/>
    <n v="0"/>
    <n v="0"/>
    <n v="0"/>
    <n v="2108019.16"/>
    <n v="2108019.16"/>
    <n v="2108019.16"/>
    <n v="2108019.16"/>
    <n v="210801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40095.800000001"/>
    <n v="10540095.800000001"/>
  </r>
  <r>
    <n v="280270212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5.416666666666666"/>
    <n v="19.916666666666668"/>
    <n v="4.2999999999999997E-2"/>
    <s v="FIJA"/>
    <n v="0"/>
    <n v="15.33"/>
    <n v="19.920000000000002"/>
    <n v="4.2999999999999997E-2"/>
    <s v="Bonos 2023"/>
    <x v="31"/>
    <n v="0"/>
    <n v="0"/>
    <n v="0"/>
    <n v="0"/>
    <n v="0"/>
    <n v="0"/>
    <n v="0"/>
    <n v="0"/>
    <n v="0"/>
    <n v="0"/>
    <n v="0"/>
    <n v="1974604.84"/>
    <n v="1974604.84"/>
    <n v="1974604.84"/>
    <n v="1974604.84"/>
    <n v="197460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73024.2000000011"/>
    <n v="9873024.2000000011"/>
  </r>
  <r>
    <n v="280270213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5.416666666666666"/>
    <n v="19.916666666666668"/>
    <n v="4.2999999999999997E-2"/>
    <s v="FIJA"/>
    <n v="0"/>
    <n v="15.33"/>
    <n v="19.920000000000002"/>
    <n v="4.2999999999999997E-2"/>
    <s v="Bonos 2024"/>
    <x v="32"/>
    <n v="0"/>
    <n v="0"/>
    <n v="0"/>
    <n v="0"/>
    <n v="0"/>
    <n v="0"/>
    <n v="0"/>
    <n v="0"/>
    <n v="0"/>
    <n v="0"/>
    <n v="0"/>
    <n v="10287665.699999999"/>
    <n v="10287665.699999999"/>
    <n v="10287665.699999999"/>
    <n v="10287665.699999999"/>
    <n v="10287665.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38328.5"/>
    <n v="51438328.5"/>
  </r>
  <r>
    <n v="280270214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5.416666666666666"/>
    <n v="19.916666666666668"/>
    <n v="4.2999999999999997E-2"/>
    <s v="FIJA"/>
    <n v="0"/>
    <n v="15.33"/>
    <n v="19.920000000000002"/>
    <n v="4.2999999999999997E-2"/>
    <s v="Bonos 2025"/>
    <x v="33"/>
    <n v="0"/>
    <n v="0"/>
    <n v="0"/>
    <n v="0"/>
    <n v="0"/>
    <n v="0"/>
    <n v="0"/>
    <n v="0"/>
    <n v="0"/>
    <n v="0"/>
    <n v="0"/>
    <n v="533839.54"/>
    <n v="533839.54"/>
    <n v="533839.54"/>
    <n v="533839.54"/>
    <n v="53383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9197.7000000002"/>
    <n v="2669197.7000000002"/>
  </r>
  <r>
    <n v="280270215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5.416666666666666"/>
    <n v="19.916666666666668"/>
    <n v="4.2999999999999997E-2"/>
    <s v="FIJA"/>
    <n v="0"/>
    <n v="15.33"/>
    <n v="19.920000000000002"/>
    <n v="4.2999999999999997E-2"/>
    <s v="Bonos 2026"/>
    <x v="34"/>
    <n v="0"/>
    <n v="0"/>
    <n v="0"/>
    <n v="0"/>
    <n v="0"/>
    <n v="0"/>
    <n v="0"/>
    <n v="0"/>
    <n v="0"/>
    <n v="0"/>
    <n v="0"/>
    <n v="2188213.56"/>
    <n v="2188213.56"/>
    <n v="2188213.56"/>
    <n v="2188213.56"/>
    <n v="218821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1067.800000001"/>
    <n v="10941067.800000001"/>
  </r>
  <r>
    <n v="280270216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5.416666666666666"/>
    <n v="19.916666666666668"/>
    <n v="4.2999999999999997E-2"/>
    <s v="FIJA"/>
    <n v="0"/>
    <n v="15.33"/>
    <n v="19.920000000000002"/>
    <n v="4.2999999999999997E-2"/>
    <s v="Bonos 2027 1"/>
    <x v="35"/>
    <n v="0"/>
    <n v="0"/>
    <n v="0"/>
    <n v="0"/>
    <n v="0"/>
    <n v="0"/>
    <n v="0"/>
    <n v="0"/>
    <n v="0"/>
    <n v="0"/>
    <n v="0"/>
    <n v="1401943.92"/>
    <n v="1401943.92"/>
    <n v="1401943.92"/>
    <n v="1401943.92"/>
    <n v="140194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9719.5999999996"/>
    <n v="7009719.5999999996"/>
  </r>
  <r>
    <n v="280270217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5.416666666666666"/>
    <n v="19.916666666666668"/>
    <n v="4.2999999999999997E-2"/>
    <s v="FIJA"/>
    <n v="0"/>
    <n v="15.33"/>
    <n v="19.920000000000002"/>
    <n v="4.2999999999999997E-2"/>
    <s v="Bonos 2027 2"/>
    <x v="36"/>
    <n v="0"/>
    <n v="0"/>
    <n v="0"/>
    <n v="0"/>
    <n v="0"/>
    <n v="0"/>
    <n v="0"/>
    <n v="0"/>
    <n v="0"/>
    <n v="0"/>
    <n v="0"/>
    <n v="1884021.62"/>
    <n v="1884021.62"/>
    <n v="1884021.62"/>
    <n v="1884021.62"/>
    <n v="188402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0108.1000000015"/>
    <n v="9420108.1000000015"/>
  </r>
  <r>
    <n v="280270218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5.416666666666666"/>
    <n v="19.916666666666668"/>
    <n v="4.2999999999999997E-2"/>
    <s v="FIJA"/>
    <n v="0"/>
    <n v="15.33"/>
    <n v="19.920000000000002"/>
    <n v="4.2999999999999997E-2"/>
    <s v="Bonos 2028"/>
    <x v="37"/>
    <n v="0"/>
    <n v="0"/>
    <n v="0"/>
    <n v="0"/>
    <n v="0"/>
    <n v="0"/>
    <n v="0"/>
    <n v="0"/>
    <n v="0"/>
    <n v="0"/>
    <n v="0"/>
    <n v="6207046.5599999996"/>
    <n v="6207046.5599999996"/>
    <n v="6207046.5599999996"/>
    <n v="6207046.5599999996"/>
    <n v="6207046.55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35232.799999997"/>
    <n v="31035232.799999997"/>
  </r>
  <r>
    <n v="280270219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5.416666666666666"/>
    <n v="19.916666666666668"/>
    <n v="4.2999999999999997E-2"/>
    <s v="FIJA"/>
    <n v="0"/>
    <n v="15.33"/>
    <n v="19.920000000000002"/>
    <n v="4.2999999999999997E-2"/>
    <s v="Bonos 2029"/>
    <x v="38"/>
    <n v="0"/>
    <n v="0"/>
    <n v="0"/>
    <n v="0"/>
    <n v="0"/>
    <n v="0"/>
    <n v="0"/>
    <n v="0"/>
    <n v="0"/>
    <n v="0"/>
    <n v="0"/>
    <n v="2550546.44"/>
    <n v="2550546.44"/>
    <n v="2550546.44"/>
    <n v="2550546.44"/>
    <n v="255054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2732.199999999"/>
    <n v="12752732.199999999"/>
  </r>
  <r>
    <n v="280270220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5.416666666666666"/>
    <n v="19.916666666666668"/>
    <n v="4.2999999999999997E-2"/>
    <s v="FIJA"/>
    <n v="0"/>
    <n v="15.33"/>
    <n v="19.920000000000002"/>
    <n v="4.2999999999999997E-2"/>
    <s v="Bonos-2030"/>
    <x v="39"/>
    <n v="0"/>
    <n v="0"/>
    <n v="0"/>
    <n v="0"/>
    <n v="0"/>
    <n v="0"/>
    <n v="0"/>
    <n v="0"/>
    <n v="0"/>
    <n v="0"/>
    <n v="0"/>
    <n v="1010631.7"/>
    <n v="1010631.7"/>
    <n v="1010631.7"/>
    <n v="1010631.7"/>
    <n v="101063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3158.5"/>
    <n v="5053158.5"/>
  </r>
  <r>
    <n v="28027022"/>
    <x v="0"/>
    <x v="0"/>
    <x v="0"/>
    <s v="USD"/>
    <x v="0"/>
    <s v="Gobierno General"/>
    <s v="Gobierno Central "/>
    <s v="PGE"/>
    <s v="Bonos en Mercado Internacional"/>
    <x v="28"/>
    <x v="0"/>
    <x v="3"/>
    <x v="5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416666666666667"/>
    <n v="9.9166666666666661"/>
    <n v="0"/>
    <s v="SIN TASA"/>
    <n v="0"/>
    <n v="5.33"/>
    <n v="9.92"/>
    <n v="0"/>
    <s v="Bonos PDI 2030"/>
    <x v="40"/>
    <n v="0"/>
    <n v="200988398.40000001"/>
    <n v="200988398.40000001"/>
    <n v="200988398.40000001"/>
    <n v="200988398.40000001"/>
    <n v="200988398.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988398.40000001"/>
    <n v="803953593.60000002"/>
    <n v="1004941992"/>
  </r>
  <r>
    <n v="28027020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5.416666666666666"/>
    <n v="19.916666666666668"/>
    <n v="4.2999999999999997E-2"/>
    <s v="FIJA"/>
    <n v="0"/>
    <n v="15.33"/>
    <n v="19.920000000000002"/>
    <n v="4.2999999999999997E-2"/>
    <s v="Nuevo Bono S. 2040 1"/>
    <x v="41"/>
    <n v="0"/>
    <n v="0"/>
    <n v="0"/>
    <n v="0"/>
    <n v="0"/>
    <n v="0"/>
    <n v="0"/>
    <n v="0"/>
    <n v="0"/>
    <n v="0"/>
    <n v="0"/>
    <n v="596588484.39999998"/>
    <n v="596588484.39999998"/>
    <n v="596588484.39999998"/>
    <n v="596588484.39999998"/>
    <n v="596588484.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2942422"/>
    <n v="2982942422"/>
  </r>
  <r>
    <n v="28027018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5.416666666666667"/>
    <n v="9.9166666666666661"/>
    <n v="4.7800000000000002E-2"/>
    <s v="FIJA"/>
    <n v="0"/>
    <n v="5.33"/>
    <n v="9.92"/>
    <n v="4.7800000000000002E-2"/>
    <s v="Nuevo Bono SOB 2030"/>
    <x v="42"/>
    <n v="0"/>
    <n v="608224852.79999995"/>
    <n v="608224852.79999995"/>
    <n v="608224852.79999995"/>
    <n v="608224852.79999995"/>
    <n v="608224852.7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224852.79999995"/>
    <n v="2432899411.1999998"/>
    <n v="3041124264"/>
  </r>
  <r>
    <n v="28027019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10.416666666666666"/>
    <n v="14.916666666666666"/>
    <n v="3.32E-2"/>
    <s v="FIJA"/>
    <n v="0"/>
    <n v="10.33"/>
    <n v="14.92"/>
    <n v="3.32E-2"/>
    <s v="Nuevo Bono SOB 2035"/>
    <x v="43"/>
    <n v="0"/>
    <n v="0"/>
    <n v="0"/>
    <n v="0"/>
    <n v="0"/>
    <n v="0"/>
    <n v="1300558138.4000001"/>
    <n v="1300558138.4000001"/>
    <n v="1300558138.4000001"/>
    <n v="1300558138.4000001"/>
    <n v="1300558138.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2790692"/>
    <n v="6502790692"/>
  </r>
  <r>
    <n v="20347000"/>
    <x v="0"/>
    <x v="0"/>
    <x v="0"/>
    <s v="USD"/>
    <x v="0"/>
    <s v="Gobierno General"/>
    <s v="Gobierno Central"/>
    <s v="PGE"/>
    <s v="Préstamos"/>
    <x v="20"/>
    <x v="0"/>
    <x v="2"/>
    <x v="3"/>
    <s v="4989/OC-EC"/>
    <s v="4989/OC-EC"/>
    <s v="BID"/>
    <n v="11974783.640000001"/>
    <n v="0"/>
    <n v="0"/>
    <n v="0"/>
    <n v="0"/>
    <n v="0"/>
    <n v="0"/>
    <n v="0"/>
    <n v="11974783.640000001"/>
    <d v="2020-12-22T00:00:00"/>
    <d v="2049-12-22T00:00:00"/>
    <n v="78400000"/>
    <n v="78400000"/>
    <n v="24.81111111111111"/>
    <n v="29"/>
    <n v="6.4782699999999999E-2"/>
    <s v="SOFR (MAS MARGEN)"/>
    <n v="0"/>
    <n v="24.73"/>
    <n v="29"/>
    <n v="6.3657699999999998E-2"/>
    <s v="BID"/>
    <x v="20"/>
    <n v="0"/>
    <n v="1556721.8730000001"/>
    <n v="0"/>
    <n v="0"/>
    <n v="838234.85499999998"/>
    <n v="1676469.71"/>
    <n v="478991.34600000002"/>
    <n v="478991.34600000002"/>
    <n v="478991.34600000002"/>
    <n v="478991.34600000002"/>
    <n v="478991.34600000002"/>
    <n v="478991.34600000002"/>
    <n v="478991.34600000002"/>
    <n v="478991.34600000002"/>
    <n v="478991.34600000002"/>
    <n v="478991.34600000002"/>
    <n v="598739.18200000003"/>
    <n v="718487.01800000004"/>
    <n v="718487.01800000004"/>
    <n v="718487.01800000004"/>
    <n v="35924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6721.8730000001"/>
    <n v="10418061.770999998"/>
    <n v="11974783.643999998"/>
  </r>
  <r>
    <n v="20853000"/>
    <x v="0"/>
    <x v="0"/>
    <x v="0"/>
    <s v="USD"/>
    <x v="0"/>
    <s v="Gobierno General"/>
    <s v="Gobierno Central"/>
    <s v="PGE"/>
    <s v="Préstamos"/>
    <x v="22"/>
    <x v="0"/>
    <x v="2"/>
    <x v="3"/>
    <s v="CAF 11549"/>
    <s v="CAF 11549"/>
    <s v="CAF"/>
    <n v="176923076.90000001"/>
    <n v="0"/>
    <n v="0"/>
    <n v="0"/>
    <n v="0"/>
    <n v="0"/>
    <n v="0"/>
    <n v="0"/>
    <n v="176923076.90000001"/>
    <d v="2021-08-31T00:00:00"/>
    <d v="2038-08-31T00:00:00"/>
    <n v="200000000"/>
    <n v="200000000"/>
    <n v="13.5"/>
    <n v="17"/>
    <n v="6.9264999999999993E-2"/>
    <s v="SOFR 6 MESES"/>
    <n v="2.2283000000000001E-2"/>
    <n v="13.42"/>
    <n v="17"/>
    <n v="6.9264999999999993E-2"/>
    <s v="CAF"/>
    <x v="22"/>
    <n v="7692307.6900000004"/>
    <n v="15384615.380000001"/>
    <n v="15384615.380000001"/>
    <n v="15384615.380000001"/>
    <n v="15384615.380000001"/>
    <n v="15384615.380000001"/>
    <n v="15384615.380000001"/>
    <n v="15384615.380000001"/>
    <n v="15384615.380000001"/>
    <n v="15384615.380000001"/>
    <n v="15384615.380000001"/>
    <n v="1538461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76923.07"/>
    <n v="153846153.83999997"/>
    <n v="176923076.90999997"/>
  </r>
  <r>
    <n v="20349000"/>
    <x v="0"/>
    <x v="0"/>
    <x v="0"/>
    <s v="USD"/>
    <x v="0"/>
    <s v="Gobierno General"/>
    <s v="Gobierno Central"/>
    <s v="PGE"/>
    <s v="Préstamos"/>
    <x v="20"/>
    <x v="0"/>
    <x v="2"/>
    <x v="3"/>
    <s v="5312/0C-EC"/>
    <s v="5312/0C-EC"/>
    <s v="BID"/>
    <n v="291721110.60000002"/>
    <n v="0"/>
    <n v="0"/>
    <n v="7515323.0899999999"/>
    <n v="0"/>
    <n v="0"/>
    <n v="0"/>
    <n v="0"/>
    <n v="291721110.60000002"/>
    <d v="2021-10-28T00:00:00"/>
    <d v="2044-10-15T00:00:00"/>
    <n v="300000000"/>
    <n v="300000000"/>
    <n v="19.625"/>
    <n v="22.963888888888889"/>
    <n v="4.5635000000000002E-2"/>
    <s v="SOFR + MARGEN"/>
    <n v="0"/>
    <n v="19.54"/>
    <n v="22.96"/>
    <n v="6.5984399999999999E-2"/>
    <s v="BID"/>
    <x v="20"/>
    <n v="0"/>
    <n v="0"/>
    <n v="0"/>
    <n v="0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721110.59200001"/>
    <n v="291721110.59200001"/>
  </r>
  <r>
    <n v="23204000"/>
    <x v="0"/>
    <x v="0"/>
    <x v="0"/>
    <s v="USD"/>
    <x v="0"/>
    <s v="Gobierno General"/>
    <s v="Gobierno Central"/>
    <s v="PGE"/>
    <s v="Préstamos"/>
    <x v="29"/>
    <x v="0"/>
    <x v="1"/>
    <x v="2"/>
    <s v="JICA EC-F-P1"/>
    <s v="JICA EC-F-P1"/>
    <s v="JICA"/>
    <n v="61336990"/>
    <n v="0"/>
    <n v="0"/>
    <n v="0"/>
    <n v="0"/>
    <n v="0"/>
    <n v="0"/>
    <n v="0"/>
    <n v="61336990"/>
    <d v="2020-01-28T00:00:00"/>
    <d v="2045-10-02T00:00:00"/>
    <n v="70000000"/>
    <n v="70000000"/>
    <n v="20.588888888888889"/>
    <n v="25.677777777777777"/>
    <n v="5.7862200000000003E-2"/>
    <s v="SOFR 6 MESES"/>
    <n v="0"/>
    <n v="20.51"/>
    <n v="25.68"/>
    <n v="5.7862200000000003E-2"/>
    <s v="Convenios Originales (Gobiernos)"/>
    <x v="44"/>
    <n v="0"/>
    <n v="1614131.32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161413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4131.32"/>
    <n v="59722858.670000002"/>
    <n v="61336989.990000002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7"/>
    <x v="2"/>
    <x v="3"/>
    <s v="CAF11632"/>
    <s v="CAF11632"/>
    <s v="CAF"/>
    <n v="87500000"/>
    <n v="0"/>
    <n v="0"/>
    <n v="0"/>
    <n v="0"/>
    <n v="0"/>
    <n v="0"/>
    <n v="0"/>
    <n v="87500000"/>
    <d v="2021-07-12T00:00:00"/>
    <d v="2031-07-12T00:00:00"/>
    <n v="100000000"/>
    <n v="100000000"/>
    <n v="6.3666666666666663"/>
    <n v="10"/>
    <n v="7.4534000000000003E-2"/>
    <s v="SOFR 6 MESES"/>
    <n v="2.1783E-2"/>
    <n v="6.28"/>
    <n v="10"/>
    <n v="7.4534000000000003E-2"/>
    <s v="CAF"/>
    <x v="22"/>
    <n v="12500000"/>
    <n v="12500000"/>
    <n v="12500000"/>
    <n v="12500000"/>
    <n v="12500000"/>
    <n v="1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62500000"/>
    <n v="87500000"/>
  </r>
  <r>
    <n v="20350000"/>
    <x v="0"/>
    <x v="0"/>
    <x v="0"/>
    <s v="USD"/>
    <x v="0"/>
    <s v="Gobierno General"/>
    <s v="Gobierno Central"/>
    <s v="PGE"/>
    <s v="Préstamos"/>
    <x v="20"/>
    <x v="0"/>
    <x v="2"/>
    <x v="3"/>
    <s v="5403/OC-EC"/>
    <s v="5403/OC-EC"/>
    <s v="BID"/>
    <n v="444444444.44"/>
    <n v="0"/>
    <n v="0"/>
    <n v="0"/>
    <n v="0"/>
    <n v="0"/>
    <n v="0"/>
    <n v="0"/>
    <n v="444444444.44"/>
    <d v="2021-06-12T00:00:00"/>
    <d v="2027-04-15T00:00:00"/>
    <n v="500000000"/>
    <n v="500000000"/>
    <n v="2.125"/>
    <n v="5.8416666666666668"/>
    <n v="5.4958E-2"/>
    <s v="FIJA"/>
    <n v="0"/>
    <n v="2.04"/>
    <n v="5.84"/>
    <n v="5.4958E-2"/>
    <s v="BID"/>
    <x v="20"/>
    <n v="111111111.12"/>
    <n v="111111111.12"/>
    <n v="111111111.12"/>
    <n v="111111111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222222.24000001"/>
    <n v="222222222.19999999"/>
    <n v="444444444.44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AF 11497"/>
    <s v="CAF 11497"/>
    <s v="CAF"/>
    <n v="21822935.870000001"/>
    <n v="0"/>
    <n v="0"/>
    <n v="0"/>
    <n v="0"/>
    <n v="0"/>
    <n v="0"/>
    <n v="0"/>
    <n v="21822935.870000001"/>
    <d v="2021-06-02T00:00:00"/>
    <d v="2036-06-02T00:00:00"/>
    <n v="48000000"/>
    <n v="48000000"/>
    <n v="11.255555555555556"/>
    <n v="15"/>
    <n v="7.5539999999999996E-2"/>
    <s v="SOFR 6 MESES"/>
    <n v="2.2283000000000001E-2"/>
    <n v="11.17"/>
    <n v="15"/>
    <n v="7.5539999999999996E-2"/>
    <s v="CAF"/>
    <x v="22"/>
    <n v="0"/>
    <n v="2078374.84"/>
    <n v="2078374.84"/>
    <n v="2078374.84"/>
    <n v="2078374.84"/>
    <n v="2078374.84"/>
    <n v="2078374.84"/>
    <n v="2078374.84"/>
    <n v="2078374.84"/>
    <n v="2078374.84"/>
    <n v="2078374.84"/>
    <n v="103918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8374.84"/>
    <n v="19744561.030000001"/>
    <n v="21822935.870000001"/>
  </r>
  <r>
    <n v="20854000"/>
    <x v="0"/>
    <x v="0"/>
    <x v="0"/>
    <s v="USD"/>
    <x v="0"/>
    <s v="Gobierno General"/>
    <s v="Gobierno Central"/>
    <s v="PGE"/>
    <s v="Préstamos"/>
    <x v="22"/>
    <x v="0"/>
    <x v="2"/>
    <x v="3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0"/>
    <n v="0"/>
    <n v="8620689.6600000001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999999.99999994"/>
    <n v="249999999.99999994"/>
  </r>
  <r>
    <n v="20855000"/>
    <x v="0"/>
    <x v="0"/>
    <x v="0"/>
    <s v="USD"/>
    <x v="0"/>
    <s v="Gobierno General"/>
    <s v="Gobierno Central"/>
    <s v="PGE"/>
    <s v="Préstamos"/>
    <x v="22"/>
    <x v="0"/>
    <x v="2"/>
    <x v="3"/>
    <s v="CAF 11636"/>
    <s v="CAF 11636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714.28"/>
    <n v="32142857.150000006"/>
    <n v="36428571.430000007"/>
  </r>
  <r>
    <n v="20841000"/>
    <x v="0"/>
    <x v="0"/>
    <x v="0"/>
    <s v="USD"/>
    <x v="0"/>
    <s v="Gobierno General"/>
    <s v="Gobierno Central"/>
    <s v="PGE"/>
    <s v="Préstamos"/>
    <x v="22"/>
    <x v="0"/>
    <x v="2"/>
    <x v="3"/>
    <s v="CAF 10801"/>
    <s v="CAF 10801"/>
    <s v="CAF"/>
    <n v="16693394.74"/>
    <n v="4000000"/>
    <n v="0"/>
    <n v="0"/>
    <n v="0"/>
    <n v="0"/>
    <n v="0"/>
    <n v="0"/>
    <n v="20693394.739999998"/>
    <d v="2019-05-28T00:00:00"/>
    <d v="2035-05-28T00:00:00"/>
    <n v="100000000"/>
    <n v="88134032.579999998"/>
    <n v="10.244444444444444"/>
    <n v="16"/>
    <n v="7.5290999999999997E-2"/>
    <s v="SOFR 6 MESES"/>
    <n v="2.2283000000000001E-2"/>
    <n v="10.16"/>
    <n v="16"/>
    <n v="7.5290999999999997E-2"/>
    <s v="CAF"/>
    <x v="22"/>
    <n v="1970799.5"/>
    <n v="1970799.5"/>
    <n v="1970799.5"/>
    <n v="1970799.5"/>
    <n v="1970799.5"/>
    <n v="1970799.5"/>
    <n v="1970799.5"/>
    <n v="1970799.5"/>
    <n v="1970799.5"/>
    <n v="1970799.5"/>
    <n v="98539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1599"/>
    <n v="16751795.74"/>
    <n v="20693394.740000002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3"/>
    <x v="1"/>
    <x v="2"/>
    <s v="KFW. 201465020"/>
    <s v="KFW. 201465020"/>
    <s v="KFW"/>
    <n v="4852094.9369999999"/>
    <n v="0"/>
    <n v="0"/>
    <n v="0"/>
    <n v="0"/>
    <n v="239991.75199999986"/>
    <n v="0"/>
    <n v="0"/>
    <n v="5092086.6890000002"/>
    <d v="2019-12-23T00:00:00"/>
    <d v="2049-12-31T00:00:00"/>
    <n v="21499450"/>
    <n v="21499450"/>
    <n v="24.833333333333332"/>
    <n v="30.022222222222222"/>
    <n v="0.02"/>
    <s v="FIJA"/>
    <n v="0"/>
    <n v="24.75"/>
    <n v="30.02"/>
    <n v="0.02"/>
    <s v="Convenios Originales (Gobiernos)"/>
    <x v="16"/>
    <n v="0"/>
    <n v="0"/>
    <n v="0"/>
    <n v="0"/>
    <n v="0"/>
    <n v="254604.337"/>
    <n v="254604.337"/>
    <n v="254604.337"/>
    <n v="254604.337"/>
    <n v="254604.337"/>
    <n v="254604.337"/>
    <n v="254604.337"/>
    <n v="254604.337"/>
    <n v="254604.337"/>
    <n v="254604.337"/>
    <n v="254604.337"/>
    <n v="254604.337"/>
    <n v="254604.337"/>
    <n v="254604.337"/>
    <n v="254604.337"/>
    <n v="254604.337"/>
    <n v="254604.337"/>
    <n v="254604.337"/>
    <n v="254604.337"/>
    <n v="254604.337"/>
    <n v="0"/>
    <n v="0"/>
    <n v="0"/>
    <n v="0"/>
    <n v="0"/>
    <n v="0"/>
    <n v="0"/>
    <n v="0"/>
    <n v="0"/>
    <n v="0"/>
    <n v="0"/>
    <n v="0"/>
    <n v="0"/>
    <n v="0"/>
    <n v="0"/>
    <n v="5092086.74"/>
    <n v="5092086.74"/>
  </r>
  <r>
    <n v="20346000"/>
    <x v="0"/>
    <x v="0"/>
    <x v="0"/>
    <s v="USD"/>
    <x v="0"/>
    <s v="Gobierno General"/>
    <s v="Gobierno Central"/>
    <s v="PGE"/>
    <s v="Préstamos"/>
    <x v="20"/>
    <x v="0"/>
    <x v="2"/>
    <x v="3"/>
    <s v="4923/OC-EC"/>
    <s v="4923/OC-EC"/>
    <s v="BID"/>
    <n v="24783329.600000001"/>
    <n v="0"/>
    <n v="0"/>
    <n v="0"/>
    <n v="0"/>
    <n v="0"/>
    <n v="0"/>
    <n v="0"/>
    <n v="24783329.600000001"/>
    <d v="2020-09-16T00:00:00"/>
    <d v="2044-11-15T00:00:00"/>
    <n v="50000000"/>
    <n v="50000000"/>
    <n v="19.708333333333332"/>
    <n v="24.163888888888888"/>
    <n v="6.4782699999999999E-2"/>
    <s v="SOFR (MAS MARGEN)"/>
    <n v="0"/>
    <n v="19.62"/>
    <n v="24.16"/>
    <n v="6.4782699999999999E-2"/>
    <s v="BID"/>
    <x v="20"/>
    <n v="1239166.48"/>
    <n v="3221832.8480000002"/>
    <n v="0"/>
    <n v="0"/>
    <n v="3469666.1439999999"/>
    <n v="991333.18400000001"/>
    <n v="991333.18400000001"/>
    <n v="991333.18400000001"/>
    <n v="991333.18400000001"/>
    <n v="991333.18400000001"/>
    <n v="991333.18400000001"/>
    <n v="991333.18400000001"/>
    <n v="991333.18400000001"/>
    <n v="991333.18400000001"/>
    <n v="991333.18400000001"/>
    <n v="991333.18400000001"/>
    <n v="1486999.7760000001"/>
    <n v="1486999.7760000001"/>
    <n v="1486999.7760000001"/>
    <n v="1486999.77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0999.3279999997"/>
    <n v="20322330.272000004"/>
    <n v="24783329.600000001"/>
  </r>
  <r>
    <n v="20593000"/>
    <x v="0"/>
    <x v="0"/>
    <x v="0"/>
    <s v="USD"/>
    <x v="0"/>
    <s v="Gobierno General"/>
    <s v="Gobierno Central"/>
    <s v="PGE"/>
    <s v="Préstamos"/>
    <x v="21"/>
    <x v="0"/>
    <x v="2"/>
    <x v="3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3.208333333333334"/>
    <n v="16.225000000000001"/>
    <n v="2.93E-2"/>
    <s v="FIJA"/>
    <n v="0"/>
    <n v="13.12"/>
    <n v="16.23"/>
    <n v="2.93E-2"/>
    <s v="BIRF"/>
    <x v="21"/>
    <n v="0"/>
    <n v="0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30434782.5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00.00000024"/>
    <n v="700000000.00000024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5"/>
    <x v="1"/>
    <x v="2"/>
    <s v="KFW ALEMANIA"/>
    <s v="KFW ALEMANIA"/>
    <s v="KFW"/>
    <n v="1795736.9739999999"/>
    <n v="0"/>
    <n v="0"/>
    <n v="0"/>
    <n v="0"/>
    <n v="88819.793000000238"/>
    <n v="0"/>
    <n v="0"/>
    <n v="1884556.767"/>
    <d v="2021-04-15T00:00:00"/>
    <d v="2050-11-15T00:00:00"/>
    <n v="21687975"/>
    <n v="21687975"/>
    <n v="25.708333333333332"/>
    <n v="29.583333333333332"/>
    <n v="0.02"/>
    <s v="FIJA"/>
    <n v="0"/>
    <n v="25.62"/>
    <n v="29.58"/>
    <n v="0.02"/>
    <s v="Convenios Originales (Gobiernos)"/>
    <x v="16"/>
    <n v="0"/>
    <n v="0"/>
    <n v="0"/>
    <n v="0"/>
    <n v="0"/>
    <n v="0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0"/>
    <n v="0"/>
    <n v="0"/>
    <n v="0"/>
    <n v="0"/>
    <n v="0"/>
    <n v="0"/>
    <n v="0"/>
    <n v="0"/>
    <n v="0"/>
    <n v="0"/>
    <n v="0"/>
    <n v="0"/>
    <n v="0"/>
    <n v="1884556.96"/>
    <n v="1884556.96"/>
  </r>
  <r>
    <n v="20857000"/>
    <x v="0"/>
    <x v="0"/>
    <x v="0"/>
    <s v="USD"/>
    <x v="0"/>
    <s v="Gobierno General"/>
    <s v="Gobierno Central"/>
    <s v="PGE"/>
    <s v="Préstamos"/>
    <x v="22"/>
    <x v="0"/>
    <x v="2"/>
    <x v="3"/>
    <s v="CAF011688"/>
    <s v="CAF011688"/>
    <s v="CAF"/>
    <n v="69230769.239999995"/>
    <n v="0"/>
    <n v="0"/>
    <n v="0"/>
    <n v="0"/>
    <n v="0"/>
    <n v="0"/>
    <n v="0"/>
    <n v="69230769.239999995"/>
    <d v="2022-03-08T00:00:00"/>
    <d v="2037-03-08T00:00:00"/>
    <n v="75000000"/>
    <n v="75000000"/>
    <n v="12.022222222222222"/>
    <n v="15"/>
    <n v="6.6154000000000004E-2"/>
    <s v="SOFR 6 MESES"/>
    <n v="0.02"/>
    <n v="11.94"/>
    <n v="15"/>
    <n v="6.6154000000000004E-2"/>
    <s v="CAF"/>
    <x v="22"/>
    <n v="2884615.3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288461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3846.1400000006"/>
    <n v="60576923.099999987"/>
    <n v="69230769.23999998"/>
  </r>
  <r>
    <n v="20858000"/>
    <x v="0"/>
    <x v="0"/>
    <x v="0"/>
    <s v="USD"/>
    <x v="0"/>
    <s v="Gobierno General"/>
    <s v="Gobierno Central"/>
    <s v="PGE"/>
    <s v="Préstamos"/>
    <x v="22"/>
    <x v="0"/>
    <x v="2"/>
    <x v="3"/>
    <s v="CFA011682"/>
    <s v="CFA011682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1923076.92"/>
    <n v="3846153.84"/>
    <n v="3846153.84"/>
    <n v="3846153.84"/>
    <n v="3846153.84"/>
    <n v="3846153.84"/>
    <n v="3846153.84"/>
    <n v="3846153.84"/>
    <n v="3846153.84"/>
    <n v="3846153.84"/>
    <n v="3846153.84"/>
    <n v="3846153.84"/>
    <n v="1923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9230.7599999998"/>
    <n v="40384615.400000006"/>
    <n v="46153846.160000004"/>
  </r>
  <r>
    <n v="20859000"/>
    <x v="0"/>
    <x v="0"/>
    <x v="0"/>
    <s v="USD"/>
    <x v="0"/>
    <s v="Gobierno General"/>
    <s v="Gobierno Central"/>
    <s v="PGE"/>
    <s v="Préstamos"/>
    <x v="22"/>
    <x v="0"/>
    <x v="2"/>
    <x v="3"/>
    <s v="CFA011684"/>
    <s v="CFA011684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1923076.92"/>
    <n v="3846153.84"/>
    <n v="3846153.84"/>
    <n v="3846153.84"/>
    <n v="3846153.84"/>
    <n v="3846153.84"/>
    <n v="3846153.84"/>
    <n v="3846153.84"/>
    <n v="3846153.84"/>
    <n v="3846153.84"/>
    <n v="3846153.84"/>
    <n v="3846153.84"/>
    <n v="1923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9230.7599999998"/>
    <n v="40384615.400000006"/>
    <n v="46153846.160000004"/>
  </r>
  <r>
    <n v="20591000"/>
    <x v="0"/>
    <x v="0"/>
    <x v="0"/>
    <s v="USD"/>
    <x v="0"/>
    <s v="Gobierno General"/>
    <s v="Gobierno Central"/>
    <s v="PGE"/>
    <s v="Préstamos"/>
    <x v="21"/>
    <x v="0"/>
    <x v="2"/>
    <x v="3"/>
    <s v="BIRF 9163"/>
    <s v="BIRF 9163"/>
    <s v="BIRF"/>
    <n v="2356064.0499999998"/>
    <n v="0"/>
    <n v="0"/>
    <n v="0"/>
    <n v="0"/>
    <n v="0"/>
    <n v="0"/>
    <n v="0"/>
    <n v="2356064.0499999998"/>
    <d v="2021-04-09T00:00:00"/>
    <d v="2048-09-15T00:00:00"/>
    <n v="40000000"/>
    <n v="40000000"/>
    <n v="23.541666666666668"/>
    <n v="27.433333333333334"/>
    <n v="6.4600000000000005E-2"/>
    <s v="SOFR 6 MESES"/>
    <n v="2.1299999999999999E-2"/>
    <n v="23.46"/>
    <n v="27.43"/>
    <n v="6.4600000000000005E-2"/>
    <s v="BIRF"/>
    <x v="21"/>
    <n v="0"/>
    <n v="0"/>
    <n v="0"/>
    <n v="0"/>
    <n v="0"/>
    <n v="0"/>
    <n v="0"/>
    <n v="138592"/>
    <n v="138592"/>
    <n v="138592"/>
    <n v="138592"/>
    <n v="138592"/>
    <n v="138592"/>
    <n v="138592"/>
    <n v="138592"/>
    <n v="138592"/>
    <n v="138592"/>
    <n v="138592"/>
    <n v="138592"/>
    <n v="138592"/>
    <n v="138592"/>
    <n v="138592"/>
    <n v="138592"/>
    <n v="138592.04999999999"/>
    <n v="0"/>
    <n v="0"/>
    <n v="0"/>
    <n v="0"/>
    <n v="0"/>
    <n v="0"/>
    <n v="0"/>
    <n v="0"/>
    <n v="0"/>
    <n v="0"/>
    <n v="0"/>
    <n v="0"/>
    <n v="0"/>
    <n v="0"/>
    <n v="0"/>
    <n v="0"/>
    <n v="2356064.0499999998"/>
    <n v="2356064.0499999998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x v="1"/>
    <s v="BEI USD.100.M"/>
    <s v="BEI USD.100.M"/>
    <s v="BEI"/>
    <n v="0"/>
    <n v="0"/>
    <n v="0"/>
    <n v="0"/>
    <n v="0"/>
    <n v="0"/>
    <n v="0"/>
    <n v="0"/>
    <n v="0"/>
    <d v="2021-12-24T00:00:00"/>
    <d v="2041-12-24T00:00:00"/>
    <n v="100000000"/>
    <n v="100000000"/>
    <n v="16.816666666666666"/>
    <n v="20"/>
    <n v="2.35E-2"/>
    <s v="FIJA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x v="3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5.208333333333334"/>
    <n v="17.886111111111113"/>
    <n v="6.4782699999999999E-2"/>
    <s v="SOFR (MAS MARGEN)"/>
    <n v="0"/>
    <n v="15.12"/>
    <n v="17.89"/>
    <n v="6.4782699999999999E-2"/>
    <s v="BID"/>
    <x v="20"/>
    <n v="0"/>
    <n v="0"/>
    <n v="0"/>
    <n v="0"/>
    <n v="7500000"/>
    <n v="15000000"/>
    <n v="27500000"/>
    <n v="27500000"/>
    <n v="30000000"/>
    <n v="30000000"/>
    <n v="10000000"/>
    <n v="22500000"/>
    <n v="22500000"/>
    <n v="22500000"/>
    <n v="2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0"/>
    <n v="250000000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740"/>
    <s v="CAF 11740"/>
    <s v="CAF"/>
    <n v="29103162.670000002"/>
    <n v="0"/>
    <n v="0"/>
    <n v="0"/>
    <n v="0"/>
    <n v="0"/>
    <n v="0"/>
    <n v="0"/>
    <n v="29103162.670000002"/>
    <d v="2022-05-25T00:00:00"/>
    <d v="2032-05-25T00:00:00"/>
    <n v="49000000"/>
    <n v="40966350.619999997"/>
    <n v="7.2361111111111107"/>
    <n v="10"/>
    <n v="7.2514999999999996E-2"/>
    <s v="SOFR 6 MESES"/>
    <n v="1.95E-2"/>
    <n v="7.15"/>
    <n v="10"/>
    <n v="7.2514999999999996E-2"/>
    <s v="CAF"/>
    <x v="22"/>
    <n v="3893435.66"/>
    <n v="3893435.66"/>
    <n v="3893435.66"/>
    <n v="3893435.66"/>
    <n v="3893435.66"/>
    <n v="3893435.66"/>
    <n v="3893435.66"/>
    <n v="1849113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6871.3200000003"/>
    <n v="21316291.350000001"/>
    <n v="29103162.670000002"/>
  </r>
  <r>
    <n v="23207000"/>
    <x v="0"/>
    <x v="0"/>
    <x v="0"/>
    <s v="USD"/>
    <x v="0"/>
    <s v="Gobierno General"/>
    <s v="Gobierno Central "/>
    <s v="PGE"/>
    <s v="Préstamos"/>
    <x v="5"/>
    <x v="0"/>
    <x v="1"/>
    <x v="2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5"/>
    <n v="19.766666666666666"/>
    <n v="5.6000000000000001E-2"/>
    <s v="FIJA"/>
    <n v="0"/>
    <n v="17.420000000000002"/>
    <n v="19.760000000000002"/>
    <n v="5.6000000000000001E-2"/>
    <s v="Convenios Originales (Gobiernos)"/>
    <x v="5"/>
    <n v="0"/>
    <n v="0"/>
    <n v="0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.100000009"/>
    <n v="50000000.100000009"/>
  </r>
  <r>
    <n v="23206000"/>
    <x v="0"/>
    <x v="0"/>
    <x v="0"/>
    <s v="USD"/>
    <x v="0"/>
    <s v="Gobierno General"/>
    <s v="Gobierno Central "/>
    <s v="PGE"/>
    <s v="Préstamos"/>
    <x v="5"/>
    <x v="0"/>
    <x v="1"/>
    <x v="2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5"/>
    <n v="19.766666666666666"/>
    <n v="5.3999999999999999E-2"/>
    <s v="FIJA"/>
    <n v="0"/>
    <n v="17.420000000000002"/>
    <n v="19.760000000000002"/>
    <n v="5.3999999999999999E-2"/>
    <s v="Convenios Originales (Gobiernos)"/>
    <x v="5"/>
    <n v="0"/>
    <n v="0"/>
    <n v="0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99999.98999998"/>
    <n v="99999999.98999998"/>
  </r>
  <r>
    <n v="20352000"/>
    <x v="0"/>
    <x v="0"/>
    <x v="0"/>
    <s v="USD"/>
    <x v="0"/>
    <s v="Gobierno General"/>
    <s v="Gobierno Central "/>
    <s v="PGE"/>
    <s v="Préstamos"/>
    <x v="20"/>
    <x v="0"/>
    <x v="2"/>
    <x v="3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7.375"/>
    <n v="19.588888888888889"/>
    <n v="6.1876300000000002E-2"/>
    <s v="SOFR (MAS MARGEN)"/>
    <n v="0"/>
    <n v="17.29"/>
    <n v="19.59"/>
    <n v="6.1876300000000002E-2"/>
    <s v="BID"/>
    <x v="20"/>
    <n v="0"/>
    <n v="0"/>
    <n v="0"/>
    <n v="0"/>
    <n v="24000000"/>
    <n v="24000000"/>
    <n v="32000000"/>
    <n v="40000000"/>
    <n v="40000000"/>
    <n v="32000000"/>
    <n v="24000000"/>
    <n v="24000000"/>
    <n v="24000000"/>
    <n v="28000000"/>
    <n v="24000000"/>
    <n v="20000000"/>
    <n v="28000000"/>
    <n v="3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0"/>
    <n v="400000000"/>
  </r>
  <r>
    <n v="20594000"/>
    <x v="0"/>
    <x v="0"/>
    <x v="0"/>
    <s v="USD"/>
    <x v="0"/>
    <s v="Gobierno General"/>
    <s v="Gobierno Central "/>
    <s v="PGE"/>
    <s v="Préstamos"/>
    <x v="21"/>
    <x v="0"/>
    <x v="2"/>
    <x v="3"/>
    <s v="9421-0 EC"/>
    <s v="9421-0 EC"/>
    <s v="BIRF"/>
    <n v="50732117.649999999"/>
    <n v="0"/>
    <n v="0"/>
    <n v="0"/>
    <n v="0"/>
    <n v="0"/>
    <n v="0"/>
    <n v="0"/>
    <n v="50732117.649999999"/>
    <d v="2022-10-26T00:00:00"/>
    <d v="2039-07-01T00:00:00"/>
    <n v="80000000"/>
    <n v="80000000"/>
    <n v="14.33611111111111"/>
    <n v="16.680555555555557"/>
    <n v="5.5300000000000002E-2"/>
    <s v="SOFR 6 MESES"/>
    <n v="1.1900000000000001E-2"/>
    <n v="14.25"/>
    <n v="16.68"/>
    <n v="5.5300000000000002E-2"/>
    <s v="BIRF"/>
    <x v="21"/>
    <n v="0"/>
    <n v="0"/>
    <n v="2029284.71"/>
    <n v="4058569.42"/>
    <n v="4058569.42"/>
    <n v="4058569.42"/>
    <n v="4058569.42"/>
    <n v="4058569.42"/>
    <n v="4058569.42"/>
    <n v="4058569.42"/>
    <n v="4058569.42"/>
    <n v="4058569.42"/>
    <n v="4058569.42"/>
    <n v="4058569.42"/>
    <n v="405856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32117.650000013"/>
    <n v="50732117.650000013"/>
  </r>
  <r>
    <n v="20595000"/>
    <x v="0"/>
    <x v="0"/>
    <x v="0"/>
    <s v="USD"/>
    <x v="0"/>
    <s v="Gobierno General"/>
    <s v="Gobierno Central "/>
    <s v="PGE"/>
    <s v="Préstamos"/>
    <x v="21"/>
    <x v="0"/>
    <x v="2"/>
    <x v="3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85"/>
    <n v="18.055555555555557"/>
    <n v="4.5999999999999999E-2"/>
    <s v="FIJA"/>
    <n v="0"/>
    <n v="15.77"/>
    <n v="18.059999999999999"/>
    <n v="4.5999999999999999E-2"/>
    <s v="BIRF"/>
    <x v="21"/>
    <n v="0"/>
    <n v="0"/>
    <n v="17857142.85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17857142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.00000012"/>
    <n v="500000000.00000012"/>
  </r>
  <r>
    <n v="20861000"/>
    <x v="0"/>
    <x v="0"/>
    <x v="0"/>
    <s v="USD"/>
    <x v="0"/>
    <s v="Gobierno General"/>
    <s v="Gobierno Central "/>
    <s v="PGE"/>
    <s v="Préstamos"/>
    <x v="22"/>
    <x v="0"/>
    <x v="2"/>
    <x v="3"/>
    <s v="CAF 11899"/>
    <s v="CAF 11899"/>
    <s v="CAF"/>
    <n v="250000000"/>
    <n v="0"/>
    <n v="0"/>
    <n v="0"/>
    <n v="0"/>
    <n v="0"/>
    <n v="0"/>
    <n v="0"/>
    <n v="250000000"/>
    <d v="2022-12-21T00:00:00"/>
    <d v="2037-12-21T00:00:00"/>
    <n v="250000000"/>
    <n v="250000000"/>
    <n v="12.808333333333334"/>
    <n v="15"/>
    <n v="7.2832999999999995E-2"/>
    <s v="SOFR 6 MESES"/>
    <n v="0.02"/>
    <n v="12.72"/>
    <n v="15"/>
    <n v="7.2832999999999995E-2"/>
    <s v="CAF"/>
    <x v="22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1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61538.479999997"/>
    <n v="211538461.52000001"/>
    <n v="250000000"/>
  </r>
  <r>
    <n v="23209000"/>
    <x v="0"/>
    <x v="0"/>
    <x v="0"/>
    <s v="USD"/>
    <x v="0"/>
    <s v="Gobierno General"/>
    <s v="Gobierno Central "/>
    <s v="PGE"/>
    <s v="Préstamos"/>
    <x v="5"/>
    <x v="0"/>
    <x v="1"/>
    <x v="2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7.416666666666668"/>
    <n v="19.558333333333334"/>
    <n v="5.3100000000000001E-2"/>
    <s v="FIJA"/>
    <n v="0"/>
    <n v="17.329999999999998"/>
    <n v="19.559999999999999"/>
    <n v="5.3100000000000001E-2"/>
    <s v="Convenios Originales (Gobiernos)"/>
    <x v="5"/>
    <n v="0"/>
    <n v="0"/>
    <n v="0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9999.9000000004"/>
    <n v="9999999.9000000004"/>
  </r>
  <r>
    <n v="23208000"/>
    <x v="0"/>
    <x v="0"/>
    <x v="0"/>
    <s v="JPY"/>
    <x v="0"/>
    <s v="Gobierno General"/>
    <s v="Gobierno Central"/>
    <s v="PGE"/>
    <s v="Préstamos"/>
    <x v="29"/>
    <x v="0"/>
    <x v="1"/>
    <x v="2"/>
    <s v="EC-C1"/>
    <s v="EC-C1"/>
    <s v="JICA"/>
    <n v="153143200"/>
    <n v="0"/>
    <n v="0"/>
    <n v="7664.75"/>
    <n v="0"/>
    <n v="7868300.0000000047"/>
    <n v="0"/>
    <n v="0"/>
    <n v="161011500"/>
    <d v="2022-10-27T00:00:00"/>
    <d v="2037-11-10T00:00:00"/>
    <n v="175720000"/>
    <n v="175720000"/>
    <n v="12.694444444444445"/>
    <n v="15.036111111111111"/>
    <n v="1E-4"/>
    <s v="FIJA"/>
    <n v="0"/>
    <n v="12.61"/>
    <n v="15.04"/>
    <n v="1E-4"/>
    <s v="Convenios Originales (Gobiernos)"/>
    <x v="44"/>
    <n v="0"/>
    <n v="7000500"/>
    <n v="14001000"/>
    <n v="14001000"/>
    <n v="14001000"/>
    <n v="14001000"/>
    <n v="14001000"/>
    <n v="14001000"/>
    <n v="14001000"/>
    <n v="14001000"/>
    <n v="14001000"/>
    <n v="14001000"/>
    <n v="1400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500"/>
    <n v="154011000"/>
    <n v="161011500"/>
  </r>
  <r>
    <n v="20620000"/>
    <x v="0"/>
    <x v="0"/>
    <x v="0"/>
    <s v="USD"/>
    <x v="0"/>
    <s v="Gobierno General"/>
    <s v="Gobierno Central "/>
    <s v="PGE"/>
    <s v="Préstamos"/>
    <x v="23"/>
    <x v="0"/>
    <x v="2"/>
    <x v="3"/>
    <n v="2000003658"/>
    <n v="2000003658"/>
    <s v="FIDA"/>
    <n v="2879966.63"/>
    <n v="0"/>
    <n v="0"/>
    <n v="0"/>
    <n v="0"/>
    <n v="0"/>
    <n v="0"/>
    <n v="0"/>
    <n v="2879966.63"/>
    <d v="2022-09-15T00:00:00"/>
    <d v="2053-11-15T00:00:00"/>
    <n v="22873341.920000002"/>
    <n v="22873341.920000002"/>
    <n v="28.708333333333332"/>
    <n v="31.166666666666668"/>
    <n v="2.63E-2"/>
    <s v="T.FIDA"/>
    <n v="0"/>
    <n v="28.62"/>
    <n v="31.17"/>
    <n v="2.63E-2"/>
    <s v="FIDA"/>
    <x v="23"/>
    <n v="0"/>
    <n v="0"/>
    <n v="0"/>
    <n v="0"/>
    <n v="0"/>
    <n v="61275.89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58"/>
    <n v="0"/>
    <n v="0"/>
    <n v="0"/>
    <n v="0"/>
    <n v="0"/>
    <n v="0"/>
    <n v="0"/>
    <n v="0"/>
    <n v="0"/>
    <n v="0"/>
    <n v="0"/>
    <n v="2879966.6299999994"/>
    <n v="2879966.6299999994"/>
  </r>
  <r>
    <n v="20846001"/>
    <x v="0"/>
    <x v="0"/>
    <x v="0"/>
    <s v="USD"/>
    <x v="0"/>
    <s v="Gobierno General"/>
    <s v="Gobierno Central "/>
    <s v="PGE"/>
    <s v="Préstamos"/>
    <x v="22"/>
    <x v="0"/>
    <x v="2"/>
    <x v="3"/>
    <s v="CAF 11967"/>
    <s v="CAF 11967"/>
    <s v="CAF"/>
    <n v="31578947.359999999"/>
    <n v="0"/>
    <n v="2105263.16"/>
    <n v="926124.56"/>
    <n v="0"/>
    <n v="0"/>
    <n v="0"/>
    <n v="0"/>
    <n v="29473684.199999999"/>
    <d v="2020-04-17T00:00:00"/>
    <d v="2032-04-19T00:00:00"/>
    <n v="50000000"/>
    <n v="40000000"/>
    <n v="7.1361111111111111"/>
    <n v="12.005555555555556"/>
    <n v="7.4601000000000001E-2"/>
    <s v="SOFR 6 MESES"/>
    <n v="1.3583E-2"/>
    <n v="7.05"/>
    <n v="12.01"/>
    <n v="7.4601000000000001E-2"/>
    <s v="CAF"/>
    <x v="22"/>
    <n v="2105263.16"/>
    <n v="4210526.32"/>
    <n v="4210526.32"/>
    <n v="4210526.32"/>
    <n v="4210526.32"/>
    <n v="4210526.32"/>
    <n v="4210526.32"/>
    <n v="210526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5789.4800000004"/>
    <n v="23157894.720000003"/>
    <n v="29473684.200000003"/>
  </r>
  <r>
    <n v="20354000"/>
    <x v="0"/>
    <x v="0"/>
    <x v="0"/>
    <s v="USD"/>
    <x v="0"/>
    <s v="Gobierno General"/>
    <s v="Gobierno Central "/>
    <s v="PGE"/>
    <s v="Préstamos"/>
    <x v="20"/>
    <x v="0"/>
    <x v="2"/>
    <x v="3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708333333333332"/>
    <n v="24.81111111111111"/>
    <n v="1.2999999999999999E-2"/>
    <s v="FIJA"/>
    <n v="0"/>
    <n v="22.62"/>
    <n v="24.81"/>
    <n v="1.2999999999999999E-2"/>
    <s v="BID"/>
    <x v="20"/>
    <n v="0"/>
    <n v="0"/>
    <n v="0"/>
    <n v="0"/>
    <n v="0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98964.27"/>
    <n v="0"/>
    <n v="0"/>
    <n v="0"/>
    <n v="0"/>
    <n v="0"/>
    <n v="0"/>
    <n v="0"/>
    <n v="0"/>
    <n v="0"/>
    <n v="0"/>
    <n v="0"/>
    <n v="0"/>
    <n v="0"/>
    <n v="0"/>
    <n v="0"/>
    <n v="0"/>
    <n v="3661682.669999999"/>
    <n v="3661682.669999999"/>
  </r>
  <r>
    <n v="20596000"/>
    <x v="0"/>
    <x v="0"/>
    <x v="0"/>
    <s v="USD"/>
    <x v="0"/>
    <s v="Gobierno General"/>
    <s v="Gobierno Central "/>
    <s v="PGE"/>
    <s v="Préstamos"/>
    <x v="21"/>
    <x v="0"/>
    <x v="2"/>
    <x v="3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8361111111111104"/>
    <n v="11.041666666666666"/>
    <n v="4.7199999999999999E-2"/>
    <s v="FIJA"/>
    <n v="0"/>
    <n v="8.75"/>
    <n v="11.04"/>
    <n v="4.7199999999999999E-2"/>
    <s v="BIRF"/>
    <x v="21"/>
    <n v="0"/>
    <n v="0"/>
    <n v="5714285.71"/>
    <n v="11428571.42"/>
    <n v="11428571.42"/>
    <n v="11428571.42"/>
    <n v="11428571.42"/>
    <n v="11428571.42"/>
    <n v="11428571.42"/>
    <n v="571428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99999.939999998"/>
    <n v="79999999.939999998"/>
  </r>
  <r>
    <n v="31000000"/>
    <x v="0"/>
    <x v="0"/>
    <x v="0"/>
    <s v="USD"/>
    <x v="0"/>
    <s v="Gobierno General"/>
    <s v="Gobierno Central "/>
    <s v="PGE"/>
    <s v="Préstamos"/>
    <x v="22"/>
    <x v="0"/>
    <x v="4"/>
    <x v="6"/>
    <s v="GPS BLUE"/>
    <s v="GPS BLUE"/>
    <s v="GPS BLUE"/>
    <n v="656022000"/>
    <n v="0"/>
    <n v="0"/>
    <n v="0"/>
    <n v="338671.46"/>
    <n v="0"/>
    <n v="0"/>
    <n v="0"/>
    <n v="656022000"/>
    <d v="2023-05-09T00:00:00"/>
    <d v="2041-11-09T00:00:00"/>
    <n v="656022000"/>
    <n v="656022000"/>
    <n v="16.691666666666666"/>
    <n v="18.5"/>
    <n v="6.9750000000000006E-2"/>
    <s v="FIJA"/>
    <n v="0"/>
    <n v="16.61"/>
    <n v="18.5"/>
    <n v="6.9750000000000006E-2"/>
    <s v="GPS BLUE"/>
    <x v="45"/>
    <n v="0"/>
    <n v="0"/>
    <n v="0"/>
    <n v="0"/>
    <n v="0"/>
    <n v="14578266.67"/>
    <n v="58313066.68"/>
    <n v="58313066.68"/>
    <n v="58313066.68"/>
    <n v="58313066.68"/>
    <n v="58313066.68"/>
    <n v="58313066.68"/>
    <n v="58313066.68"/>
    <n v="58313066.68"/>
    <n v="58313066.68"/>
    <n v="58313066.68"/>
    <n v="58313066.5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021999.99999988"/>
    <n v="656021999.99999988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7"/>
    <x v="2"/>
    <x v="3"/>
    <s v="CAF 11904"/>
    <s v="CAF 11904"/>
    <s v="CAF"/>
    <n v="8865141.0399999991"/>
    <n v="0"/>
    <n v="0"/>
    <n v="0"/>
    <n v="0"/>
    <n v="0"/>
    <n v="0"/>
    <n v="0"/>
    <n v="8865141.0399999991"/>
    <d v="2022-12-23T00:00:00"/>
    <d v="2037-12-23T00:00:00"/>
    <n v="26891460"/>
    <n v="26891460"/>
    <n v="12.813888888888888"/>
    <n v="15"/>
    <n v="7.2776999999999994E-2"/>
    <s v="SOFR 6 MESES"/>
    <n v="0.02"/>
    <n v="12.73"/>
    <n v="15"/>
    <n v="7.2776999999999994E-2"/>
    <s v="CAF"/>
    <x v="22"/>
    <n v="0"/>
    <n v="738761.76"/>
    <n v="738761.76"/>
    <n v="738761.76"/>
    <n v="738761.76"/>
    <n v="738761.76"/>
    <n v="738761.76"/>
    <n v="738761.76"/>
    <n v="738761.76"/>
    <n v="738761.76"/>
    <n v="738761.76"/>
    <n v="738761.76"/>
    <n v="73876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761.76"/>
    <n v="8126379.2799999984"/>
    <n v="8865141.0399999991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7"/>
    <x v="2"/>
    <x v="3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8.2333333333333325"/>
    <n v="10"/>
    <n v="7.2439000000000003E-2"/>
    <s v="SOFR 6 MESES"/>
    <n v="1.95E-2"/>
    <n v="8.15"/>
    <n v="10"/>
    <n v="7.2439000000000003E-2"/>
    <s v="CAF"/>
    <x v="22"/>
    <n v="4687500"/>
    <n v="9375000"/>
    <n v="9375000"/>
    <n v="9375000"/>
    <n v="9375000"/>
    <n v="9375000"/>
    <n v="9375000"/>
    <n v="9375000"/>
    <n v="468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62500"/>
    <n v="60937500"/>
    <n v="75000000"/>
  </r>
  <r>
    <n v="20855001"/>
    <x v="0"/>
    <x v="0"/>
    <x v="0"/>
    <s v="USD "/>
    <x v="0"/>
    <s v="Gobierno General"/>
    <s v="Gobierno Central"/>
    <s v="PGE"/>
    <s v="Préstamos"/>
    <x v="22"/>
    <x v="0"/>
    <x v="2"/>
    <x v="3"/>
    <s v="CFA 11968"/>
    <s v="CFA 11968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1.5283E-2"/>
    <n v="15.93"/>
    <n v="19.649999999999999"/>
    <n v="7.5130000000000002E-2"/>
    <s v="CAF"/>
    <x v="22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714.28"/>
    <n v="32142857.150000006"/>
    <n v="36428571.430000007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5"/>
    <x v="2"/>
    <x v="3"/>
    <s v="5676/OC-EC"/>
    <s v="5676/OC-EC"/>
    <s v="BID"/>
    <n v="199380000"/>
    <n v="0"/>
    <n v="0"/>
    <n v="0"/>
    <n v="0"/>
    <n v="0"/>
    <n v="0"/>
    <n v="0"/>
    <n v="199380000"/>
    <d v="2023-04-14T00:00:00"/>
    <d v="2047-04-14T00:00:00"/>
    <n v="300000000"/>
    <n v="300000000"/>
    <n v="22.122222222222224"/>
    <n v="24"/>
    <n v="5.8218699999999998E-2"/>
    <s v="SOFR + MARGEN VARIABLE"/>
    <n v="0"/>
    <n v="22.04"/>
    <n v="24"/>
    <n v="5.8218699999999998E-2"/>
    <s v="BID"/>
    <x v="20"/>
    <n v="0"/>
    <n v="0"/>
    <n v="0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5112307.78"/>
    <n v="0"/>
    <n v="0"/>
    <n v="0"/>
    <n v="0"/>
    <n v="0"/>
    <n v="0"/>
    <n v="0"/>
    <n v="0"/>
    <n v="0"/>
    <n v="0"/>
    <n v="0"/>
    <n v="0"/>
    <n v="0"/>
    <n v="0"/>
    <n v="0"/>
    <n v="0"/>
    <n v="0"/>
    <n v="199379999.99999997"/>
    <n v="199379999.99999997"/>
  </r>
  <r>
    <n v="20353000"/>
    <x v="0"/>
    <x v="0"/>
    <x v="0"/>
    <s v="USD"/>
    <x v="0"/>
    <s v="Gobierno General"/>
    <s v="Gobierno Central "/>
    <s v="PGE"/>
    <s v="Préstamos"/>
    <x v="20"/>
    <x v="0"/>
    <x v="2"/>
    <x v="3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708333333333332"/>
    <n v="22.81111111111111"/>
    <n v="6.1876300000000002E-2"/>
    <s v="SOFR + MARGEN VARIABLE"/>
    <n v="0"/>
    <n v="20.62"/>
    <n v="22.81"/>
    <n v="6.1876300000000002E-2"/>
    <s v="BID"/>
    <x v="20"/>
    <n v="0"/>
    <n v="0"/>
    <n v="0"/>
    <n v="0"/>
    <n v="0"/>
    <n v="127987.65"/>
    <n v="255975.3"/>
    <n v="255975.3"/>
    <n v="255975.3"/>
    <n v="255975.3"/>
    <n v="255975.3"/>
    <n v="255975.3"/>
    <n v="255975.3"/>
    <n v="255975.3"/>
    <n v="255975.3"/>
    <n v="255975.3"/>
    <n v="255975.3"/>
    <n v="255975.3"/>
    <n v="255975.3"/>
    <n v="255975.3"/>
    <n v="255975.3"/>
    <n v="12798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5604.9099999988"/>
    <n v="4095604.9099999988"/>
  </r>
  <r>
    <n v="20356000"/>
    <x v="0"/>
    <x v="0"/>
    <x v="0"/>
    <s v="USD"/>
    <x v="0"/>
    <s v="Gobierno General"/>
    <s v="Gobierno Central "/>
    <s v="PGE"/>
    <s v="Préstamos"/>
    <x v="20"/>
    <x v="0"/>
    <x v="2"/>
    <x v="3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2.375"/>
    <n v="24.166666666666668"/>
    <n v="6.1876300000000002E-2"/>
    <s v="SOFR + MARGEN VARIABLE"/>
    <n v="0"/>
    <n v="22.29"/>
    <n v="24.17"/>
    <n v="6.1876300000000002E-2"/>
    <s v="BID"/>
    <x v="20"/>
    <n v="0"/>
    <n v="0"/>
    <n v="0"/>
    <n v="0"/>
    <n v="244274.38800000001"/>
    <n v="244274.38800000001"/>
    <n v="244274.38800000001"/>
    <n v="244274.38800000001"/>
    <n v="244274.38800000001"/>
    <n v="244274.38800000001"/>
    <n v="244274.38800000001"/>
    <n v="203561.99"/>
    <n v="162849.592"/>
    <n v="162849.592"/>
    <n v="162849.592"/>
    <n v="162849.592"/>
    <n v="162849.592"/>
    <n v="162849.592"/>
    <n v="203561.99"/>
    <n v="244274.38800000001"/>
    <n v="244274.38800000001"/>
    <n v="244274.38800000001"/>
    <n v="244274.38800000001"/>
    <n v="0"/>
    <n v="0"/>
    <n v="0"/>
    <n v="0"/>
    <n v="0"/>
    <n v="0"/>
    <n v="0"/>
    <n v="0"/>
    <n v="0"/>
    <n v="0"/>
    <n v="0"/>
    <n v="0"/>
    <n v="0"/>
    <n v="0"/>
    <n v="0"/>
    <n v="0"/>
    <n v="0"/>
    <n v="4071239.8"/>
    <n v="4071239.8"/>
  </r>
  <r>
    <n v="20597000"/>
    <x v="0"/>
    <x v="0"/>
    <x v="0"/>
    <s v="USD"/>
    <x v="0"/>
    <s v="Gobierno General"/>
    <s v="Gobierno Central "/>
    <s v="PGE"/>
    <s v="Préstamos"/>
    <x v="21"/>
    <x v="0"/>
    <x v="2"/>
    <x v="3"/>
    <s v="BIRF 9388-EC"/>
    <s v="BIRF 9388-EC"/>
    <s v="BIRF"/>
    <n v="164149216.94"/>
    <n v="0"/>
    <n v="0"/>
    <n v="3800802.1"/>
    <n v="77195.520000000004"/>
    <n v="0"/>
    <n v="0"/>
    <n v="0"/>
    <n v="164149216.94"/>
    <d v="2023-03-13T00:00:00"/>
    <d v="2040-11-01T00:00:00"/>
    <n v="200000000"/>
    <n v="200000000"/>
    <n v="15.669444444444444"/>
    <n v="17.633333333333333"/>
    <n v="5.5199999999999999E-2"/>
    <s v="SOFR 6 MESES"/>
    <n v="1.1900000000000001E-2"/>
    <n v="15.59"/>
    <n v="17.63"/>
    <n v="5.5199999999999999E-2"/>
    <s v="BIRF"/>
    <x v="21"/>
    <n v="0"/>
    <n v="0"/>
    <n v="6319744.8499999996"/>
    <n v="12639489.699999999"/>
    <n v="12639489.699999999"/>
    <n v="12639489.699999999"/>
    <n v="12639489.699999999"/>
    <n v="12639489.699999999"/>
    <n v="12639489.699999999"/>
    <n v="12639489.699999999"/>
    <n v="12639489.699999999"/>
    <n v="12639489.699999999"/>
    <n v="12639489.699999999"/>
    <n v="12639489.699999999"/>
    <n v="12639489.699999999"/>
    <n v="6155595.69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149216.94"/>
    <n v="164149216.94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8"/>
    <x v="2"/>
    <x v="3"/>
    <s v="CAF 012048"/>
    <s v="CAF 012048"/>
    <s v="CAF"/>
    <n v="660664.19999999995"/>
    <n v="4377277"/>
    <n v="0"/>
    <n v="0"/>
    <n v="0"/>
    <n v="0"/>
    <n v="0"/>
    <n v="0"/>
    <n v="5037941.2"/>
    <d v="2023-07-06T00:00:00"/>
    <d v="2033-07-06T00:00:00"/>
    <n v="26467000"/>
    <n v="26467000"/>
    <n v="8.35"/>
    <n v="10"/>
    <n v="7.1870000000000003E-2"/>
    <s v="SOFR 6 MESES"/>
    <n v="1.95E-2"/>
    <n v="8.27"/>
    <n v="10"/>
    <n v="7.1870000000000003E-2"/>
    <s v="CAF"/>
    <x v="22"/>
    <n v="296349.48"/>
    <n v="592698.96"/>
    <n v="592698.96"/>
    <n v="592698.96"/>
    <n v="592698.96"/>
    <n v="592698.96"/>
    <n v="592698.96"/>
    <n v="592698.96"/>
    <n v="592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048.44"/>
    <n v="4148892.76"/>
    <n v="5037941.1999999993"/>
  </r>
  <r>
    <n v="20865000"/>
    <x v="0"/>
    <x v="0"/>
    <x v="0"/>
    <s v="USD "/>
    <x v="0"/>
    <s v="Gobierno General"/>
    <s v="Gobierno Central"/>
    <s v="PGE"/>
    <s v="Préstamos"/>
    <x v="22"/>
    <x v="0"/>
    <x v="2"/>
    <x v="3"/>
    <s v="CAF 012064"/>
    <s v="CAF 012064"/>
    <s v="CAF"/>
    <n v="27754292.41"/>
    <n v="0"/>
    <n v="0"/>
    <n v="0"/>
    <n v="0"/>
    <n v="0"/>
    <n v="0"/>
    <n v="0"/>
    <n v="27754292.41"/>
    <d v="2023-07-28T00:00:00"/>
    <d v="2043-07-28T00:00:00"/>
    <n v="150000000"/>
    <n v="150000000"/>
    <n v="18.411111111111111"/>
    <n v="20"/>
    <n v="7.1074999999999999E-2"/>
    <s v="SOFR 6 MESES"/>
    <n v="0.02"/>
    <n v="18.329999999999998"/>
    <n v="20"/>
    <n v="7.1074999999999999E-2"/>
    <s v="CAF"/>
    <x v="22"/>
    <n v="0"/>
    <n v="0"/>
    <n v="0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54292.410000004"/>
    <n v="27754292.410000004"/>
  </r>
  <r>
    <n v="20866000"/>
    <x v="0"/>
    <x v="0"/>
    <x v="0"/>
    <s v="USD "/>
    <x v="0"/>
    <s v="Gobierno General"/>
    <s v="Gobierno Central"/>
    <s v="PGE"/>
    <s v="Préstamos"/>
    <x v="22"/>
    <x v="0"/>
    <x v="2"/>
    <x v="3"/>
    <s v="CAF 012067"/>
    <s v="CAF 012067"/>
    <s v="CAF"/>
    <n v="11223481.289999999"/>
    <n v="4296048.58"/>
    <n v="0"/>
    <n v="0"/>
    <n v="0"/>
    <n v="0"/>
    <n v="0"/>
    <n v="0"/>
    <n v="15519529.869999999"/>
    <d v="2023-07-28T00:00:00"/>
    <d v="2038-07-28T00:00:00"/>
    <n v="20204813.629999999"/>
    <n v="20204813.629999999"/>
    <n v="13.411111111111111"/>
    <n v="15"/>
    <n v="6.4363000000000004E-2"/>
    <s v="SOFR 6 MESES"/>
    <n v="0.02"/>
    <n v="13.33"/>
    <n v="15"/>
    <n v="6.4363000000000004E-2"/>
    <s v="CAF"/>
    <x v="22"/>
    <n v="0"/>
    <n v="0"/>
    <n v="1293294.1399999999"/>
    <n v="1293294.1399999999"/>
    <n v="1293294.1399999999"/>
    <n v="1293294.1399999999"/>
    <n v="1293294.1399999999"/>
    <n v="1293294.1399999999"/>
    <n v="1293294.1399999999"/>
    <n v="1293294.1399999999"/>
    <n v="1293294.1399999999"/>
    <n v="1293294.1399999999"/>
    <n v="1293294.1399999999"/>
    <n v="129329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19529.870000001"/>
    <n v="15519529.870000001"/>
  </r>
  <r>
    <n v="20358000"/>
    <x v="0"/>
    <x v="0"/>
    <x v="0"/>
    <s v="USD "/>
    <x v="0"/>
    <s v="Gobierno General"/>
    <s v="Gobierno Central"/>
    <s v="PGE"/>
    <s v="Préstamos"/>
    <x v="20"/>
    <x v="0"/>
    <x v="2"/>
    <x v="3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7.375"/>
    <n v="18.908333333333335"/>
    <n v="6.1876300000000002E-2"/>
    <s v="SOFR + MARGEN VARIABLE"/>
    <n v="0"/>
    <n v="17.29"/>
    <n v="18.91"/>
    <n v="6.1876300000000002E-2"/>
    <s v="BID"/>
    <x v="20"/>
    <n v="0"/>
    <n v="0"/>
    <n v="0"/>
    <n v="0"/>
    <n v="0"/>
    <n v="20250000"/>
    <n v="40500000"/>
    <n v="40500000"/>
    <n v="38250000"/>
    <n v="36000000"/>
    <n v="36000000"/>
    <n v="36000000"/>
    <n v="36000000"/>
    <n v="36000000"/>
    <n v="36000000"/>
    <n v="33750000"/>
    <n v="31500000"/>
    <n v="292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0000"/>
    <n v="450000000"/>
  </r>
  <r>
    <n v="20359000"/>
    <x v="0"/>
    <x v="0"/>
    <x v="0"/>
    <s v="USD "/>
    <x v="0"/>
    <s v="Gobierno General"/>
    <s v="Gobierno Central"/>
    <s v="PGE"/>
    <s v="Préstamos"/>
    <x v="20"/>
    <x v="0"/>
    <x v="2"/>
    <x v="3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3.375"/>
    <n v="14.908333333333333"/>
    <n v="2.5000000000000001E-2"/>
    <s v="FIJA "/>
    <n v="0"/>
    <n v="13.29"/>
    <n v="14.91"/>
    <n v="2.5000000000000001E-2"/>
    <s v="BID"/>
    <x v="20"/>
    <n v="0"/>
    <n v="2000000"/>
    <n v="4000000"/>
    <n v="4000000"/>
    <n v="4000000"/>
    <n v="4000000"/>
    <n v="4000000"/>
    <n v="4000000"/>
    <n v="4000000"/>
    <n v="4000000"/>
    <n v="4000000"/>
    <n v="4000000"/>
    <n v="4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48000000"/>
    <n v="50000000"/>
  </r>
  <r>
    <n v="20598000"/>
    <x v="0"/>
    <x v="0"/>
    <x v="0"/>
    <s v="USD "/>
    <x v="0"/>
    <s v="Gobierno General"/>
    <s v="Gobierno Central"/>
    <s v="PGE"/>
    <s v="Préstamos"/>
    <x v="21"/>
    <x v="0"/>
    <x v="2"/>
    <x v="3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791666666666666"/>
    <n v="17.31388888888889"/>
    <n v="5.1999999999999998E-2"/>
    <s v="FIJA"/>
    <n v="0"/>
    <n v="15.71"/>
    <n v="17.309999999999999"/>
    <n v="5.1999999999999998E-2"/>
    <s v="BIRF"/>
    <x v="21"/>
    <n v="0"/>
    <n v="0"/>
    <n v="0"/>
    <n v="0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7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999999.99999988"/>
    <n v="499999999.99999988"/>
  </r>
  <r>
    <n v="20867000"/>
    <x v="0"/>
    <x v="0"/>
    <x v="0"/>
    <s v="USD "/>
    <x v="0"/>
    <s v="Gobierno General"/>
    <s v="Gobierno Central"/>
    <s v="PGE"/>
    <s v="Préstamos"/>
    <x v="22"/>
    <x v="0"/>
    <x v="2"/>
    <x v="3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8.43888888888889"/>
    <n v="20.002777777777776"/>
    <n v="6.2831999999999999E-2"/>
    <s v="SOFR 6 MESES"/>
    <n v="0.02"/>
    <n v="18.36"/>
    <n v="20"/>
    <n v="6.2831999999999999E-2"/>
    <s v="CAF"/>
    <x v="22"/>
    <n v="0"/>
    <n v="0"/>
    <n v="0"/>
    <n v="0"/>
    <n v="974390.82"/>
    <n v="974390.82"/>
    <n v="974390.82"/>
    <n v="974390.82"/>
    <n v="974390.82"/>
    <n v="974390.82"/>
    <n v="974390.82"/>
    <n v="974390.82"/>
    <n v="974390.82"/>
    <n v="974390.82"/>
    <n v="974390.82"/>
    <n v="974390.82"/>
    <n v="974390.82"/>
    <n v="974390.82"/>
    <n v="97439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15862.360000003"/>
    <n v="14615862.360000003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0"/>
    <x v="17"/>
    <x v="2"/>
    <x v="3"/>
    <s v="L0435A"/>
    <s v="L0435A"/>
    <s v="AIIB"/>
    <n v="50000000"/>
    <n v="0"/>
    <n v="0"/>
    <n v="0"/>
    <n v="0"/>
    <n v="0"/>
    <n v="0"/>
    <n v="0"/>
    <n v="50000000"/>
    <d v="2023-05-04T00:00:00"/>
    <d v="2032-02-25T00:00:00"/>
    <n v="50000000"/>
    <n v="50000000"/>
    <n v="6.9861111111111107"/>
    <n v="8.8083333333333336"/>
    <n v="6.5659999999999996E-2"/>
    <s v="SOFR 6 MESES"/>
    <n v="1.2282599999999999E-2"/>
    <n v="6.9"/>
    <n v="8.81"/>
    <n v="6.5659999999999996E-2"/>
    <s v="AIIB"/>
    <x v="46"/>
    <n v="3571428.57"/>
    <n v="7142857.1399999997"/>
    <n v="7142857.1399999997"/>
    <n v="7142857.1399999997"/>
    <n v="7142857.1399999997"/>
    <n v="7142857.1399999997"/>
    <n v="7142857.1399999997"/>
    <n v="3571428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4285.709999999"/>
    <n v="39285714.269999996"/>
    <n v="49999999.979999997"/>
  </r>
  <r>
    <n v="20868000"/>
    <x v="0"/>
    <x v="0"/>
    <x v="0"/>
    <s v="USD "/>
    <x v="0"/>
    <s v="Gobierno General"/>
    <s v="Gobierno Central"/>
    <s v="PGE"/>
    <s v="Préstamos"/>
    <x v="22"/>
    <x v="0"/>
    <x v="2"/>
    <x v="3"/>
    <s v="CFA 12119"/>
    <s v="CFA 12119"/>
    <s v="CAF"/>
    <n v="1375680"/>
    <n v="0"/>
    <n v="0"/>
    <n v="0"/>
    <n v="0"/>
    <n v="0"/>
    <n v="0"/>
    <n v="0"/>
    <n v="1375680"/>
    <d v="2023-09-15T00:00:00"/>
    <d v="2038-09-15T00:00:00"/>
    <n v="200000000"/>
    <n v="200000000"/>
    <n v="13.541666666666666"/>
    <n v="15"/>
    <n v="6.4434000000000005E-2"/>
    <s v="SOFR 6 MESES"/>
    <n v="0.02"/>
    <n v="13.46"/>
    <n v="15"/>
    <n v="6.4434000000000005E-2"/>
    <s v="CAF"/>
    <x v="22"/>
    <n v="0"/>
    <n v="0"/>
    <n v="0"/>
    <n v="65508.57"/>
    <n v="131017.14"/>
    <n v="131017.14"/>
    <n v="131017.14"/>
    <n v="131017.14"/>
    <n v="131017.14"/>
    <n v="131017.14"/>
    <n v="131017.14"/>
    <n v="131017.14"/>
    <n v="131017.14"/>
    <n v="131017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5679.9999999998"/>
    <n v="1375679.9999999998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x v="3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8.041666666666668"/>
    <n v="19.427777777777777"/>
    <n v="5.5199999999999999E-2"/>
    <s v="SOFR 6 MESES"/>
    <n v="1.1900000000000001E-2"/>
    <n v="17.96"/>
    <n v="19.43"/>
    <n v="5.5199999999999999E-2"/>
    <s v="BIRF"/>
    <x v="21"/>
    <n v="0"/>
    <n v="0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9090909.11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0.00000006"/>
    <n v="300000000.00000006"/>
  </r>
  <r>
    <n v="20870000"/>
    <x v="0"/>
    <x v="0"/>
    <x v="0"/>
    <s v="USD "/>
    <x v="0"/>
    <s v="Gobierno General"/>
    <s v="Gobierno Central"/>
    <s v="PGE"/>
    <s v="Préstamos"/>
    <x v="22"/>
    <x v="0"/>
    <x v="2"/>
    <x v="3"/>
    <s v="CFA 12184"/>
    <s v="CFA 12184"/>
    <s v="CAF"/>
    <n v="75000000"/>
    <n v="0"/>
    <n v="0"/>
    <n v="0"/>
    <n v="0"/>
    <n v="0"/>
    <n v="0"/>
    <n v="0"/>
    <n v="75000000"/>
    <d v="2023-12-13T00:00:00"/>
    <d v="2030-12-12T00:00:00"/>
    <n v="75000000"/>
    <n v="75000000"/>
    <n v="5.7833333333333332"/>
    <n v="6.9972222222222218"/>
    <n v="7.0624999999999993E-2"/>
    <s v="SOFR 6 MESES"/>
    <n v="1.7500000000000002E-2"/>
    <n v="5.7"/>
    <n v="7"/>
    <n v="7.0624999999999993E-2"/>
    <s v="CAF"/>
    <x v="22"/>
    <n v="12500000"/>
    <n v="12500000"/>
    <n v="12500000"/>
    <n v="12500000"/>
    <n v="1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50000000"/>
    <n v="75000000"/>
  </r>
  <r>
    <n v="20357000"/>
    <x v="0"/>
    <x v="0"/>
    <x v="0"/>
    <s v="USD "/>
    <x v="0"/>
    <s v="Gobierno General"/>
    <s v="Gobierno Central"/>
    <s v="PGE"/>
    <s v="Préstamos"/>
    <x v="20"/>
    <x v="0"/>
    <x v="2"/>
    <x v="3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2.375"/>
    <n v="24.033333333333335"/>
    <n v="5.7954800000000001E-2"/>
    <s v="SOFR (MAS MARGEN)"/>
    <n v="0"/>
    <n v="22.29"/>
    <n v="24.03"/>
    <n v="5.7954800000000001E-2"/>
    <s v="BID"/>
    <x v="20"/>
    <n v="0"/>
    <n v="0"/>
    <n v="0"/>
    <n v="0"/>
    <n v="167532.296"/>
    <n v="167532.296"/>
    <n v="167532.296"/>
    <n v="167532.296"/>
    <n v="167532.296"/>
    <n v="167532.296"/>
    <n v="167532.296"/>
    <n v="139610.247"/>
    <n v="111688.198"/>
    <n v="111688.198"/>
    <n v="111688.198"/>
    <n v="111688.198"/>
    <n v="111688.198"/>
    <n v="111688.198"/>
    <n v="139610.247"/>
    <n v="167532.296"/>
    <n v="167532.296"/>
    <n v="167532.296"/>
    <n v="167532.296"/>
    <n v="0"/>
    <n v="0"/>
    <n v="0"/>
    <n v="0"/>
    <n v="0"/>
    <n v="0"/>
    <n v="0"/>
    <n v="0"/>
    <n v="0"/>
    <n v="0"/>
    <n v="0"/>
    <n v="0"/>
    <n v="0"/>
    <n v="0"/>
    <n v="0"/>
    <n v="0"/>
    <n v="0"/>
    <n v="2792204.938000001"/>
    <n v="2792204.938000001"/>
  </r>
  <r>
    <n v="20360000"/>
    <x v="0"/>
    <x v="0"/>
    <x v="0"/>
    <s v="USD"/>
    <x v="0"/>
    <s v="Gobierno General"/>
    <s v="Gobierno Central"/>
    <s v="PGE"/>
    <s v="Préstamos"/>
    <x v="20"/>
    <x v="29"/>
    <x v="2"/>
    <x v="3"/>
    <s v="5748/OC-EC"/>
    <s v="5748/OC-EC"/>
    <s v="BID"/>
    <n v="636693.86"/>
    <n v="1134000"/>
    <n v="0"/>
    <n v="0"/>
    <n v="0"/>
    <n v="0"/>
    <n v="0"/>
    <n v="0"/>
    <n v="1770693.86"/>
    <d v="2023-07-21T00:00:00"/>
    <d v="2048-07-21T00:00:00"/>
    <n v="40000000"/>
    <n v="40000000"/>
    <n v="23.391666666666666"/>
    <n v="25"/>
    <n v="6.1875100000000002E-2"/>
    <s v="SOFR (MAS MARGEN)"/>
    <n v="0"/>
    <n v="23.31"/>
    <n v="25"/>
    <n v="5.92366E-2"/>
    <s v="BID"/>
    <x v="20"/>
    <n v="0"/>
    <n v="0"/>
    <n v="0"/>
    <n v="0"/>
    <n v="88534.7"/>
    <n v="88534.7"/>
    <n v="88534.7"/>
    <n v="88534.7"/>
    <n v="88534.7"/>
    <n v="88534.7"/>
    <n v="88534.7"/>
    <n v="88534.7"/>
    <n v="88534.7"/>
    <n v="88534.7"/>
    <n v="88534.7"/>
    <n v="88534.7"/>
    <n v="88534.7"/>
    <n v="88534.7"/>
    <n v="88534.7"/>
    <n v="88534.7"/>
    <n v="88534.7"/>
    <n v="88534.7"/>
    <n v="88534.7"/>
    <n v="88534.56"/>
    <n v="0"/>
    <n v="0"/>
    <n v="0"/>
    <n v="0"/>
    <n v="0"/>
    <n v="0"/>
    <n v="0"/>
    <n v="0"/>
    <n v="0"/>
    <n v="0"/>
    <n v="0"/>
    <n v="0"/>
    <n v="0"/>
    <n v="0"/>
    <n v="0"/>
    <n v="0"/>
    <n v="1770693.8599999994"/>
    <n v="1770693.8599999994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30"/>
    <x v="1"/>
    <x v="2"/>
    <s v="ICO 40M EPMAPS"/>
    <s v="ICO 40M EPMAPS"/>
    <s v="ICO - ESPAÑA"/>
    <n v="4006834"/>
    <n v="0"/>
    <n v="0"/>
    <n v="0"/>
    <n v="0"/>
    <n v="0"/>
    <n v="0"/>
    <n v="0"/>
    <n v="4006834"/>
    <d v="2023-03-13T00:00:00"/>
    <d v="2048-10-10T00:00:00"/>
    <n v="40000000"/>
    <n v="40000000"/>
    <n v="23.611111111111111"/>
    <n v="25.574999999999999"/>
    <n v="3.3000000000000002E-2"/>
    <s v="FIJA"/>
    <n v="0"/>
    <n v="23.53"/>
    <n v="25.58"/>
    <n v="3.3000000000000002E-2"/>
    <s v="Convenios Originales (Gobiernos)"/>
    <x v="13"/>
    <n v="0"/>
    <n v="0"/>
    <n v="0"/>
    <n v="0"/>
    <n v="0"/>
    <n v="235696.1"/>
    <n v="235696.1"/>
    <n v="235696.1"/>
    <n v="235696.1"/>
    <n v="235696.1"/>
    <n v="235696.1"/>
    <n v="235696.1"/>
    <n v="235696.1"/>
    <n v="235696.1"/>
    <n v="235696.1"/>
    <n v="235696.1"/>
    <n v="235696.1"/>
    <n v="235696.1"/>
    <n v="235696.1"/>
    <n v="235696.1"/>
    <n v="235696.1"/>
    <n v="23569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6834.0000000009"/>
    <n v="4006834.0000000009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1"/>
    <x v="2"/>
    <x v="3"/>
    <s v="CFA 12135"/>
    <s v="CFA 12135"/>
    <s v="CAF"/>
    <n v="7831256.0099999998"/>
    <n v="0"/>
    <n v="0"/>
    <n v="94334.32"/>
    <n v="47731.9"/>
    <n v="0"/>
    <n v="0"/>
    <n v="1528.98"/>
    <n v="7831256.0099999998"/>
    <d v="2023-09-29T00:00:00"/>
    <d v="2038-09-29T00:00:00"/>
    <n v="30000000"/>
    <n v="30000000"/>
    <n v="13.580555555555556"/>
    <n v="15"/>
    <n v="6.2831999999999999E-2"/>
    <s v="SOFR 6 MESES"/>
    <n v="0.02"/>
    <n v="13.5"/>
    <n v="15"/>
    <n v="6.2831999999999999E-2"/>
    <s v="CAF"/>
    <x v="22"/>
    <n v="0"/>
    <n v="0"/>
    <n v="340489.39"/>
    <n v="680978.78"/>
    <n v="680978.78"/>
    <n v="680978.78"/>
    <n v="680978.78"/>
    <n v="680978.78"/>
    <n v="680978.78"/>
    <n v="680978.78"/>
    <n v="680978.78"/>
    <n v="680978.78"/>
    <n v="680978.78"/>
    <n v="68097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31256.0100000026"/>
    <n v="7831256.0100000026"/>
  </r>
  <r>
    <n v="20370000"/>
    <x v="0"/>
    <x v="0"/>
    <x v="0"/>
    <s v="USD "/>
    <x v="0"/>
    <s v="Gobierno General"/>
    <s v="Gobierno Central"/>
    <s v="PGE"/>
    <s v="Préstamos"/>
    <x v="20"/>
    <x v="0"/>
    <x v="2"/>
    <x v="3"/>
    <s v="5774/OC-EC"/>
    <s v="5774/OC-EC"/>
    <s v="BID"/>
    <n v="175318.92"/>
    <n v="0"/>
    <n v="0"/>
    <n v="0"/>
    <n v="0"/>
    <n v="0"/>
    <n v="0"/>
    <n v="0"/>
    <n v="175318.92"/>
    <d v="2023-10-06T00:00:00"/>
    <d v="2046-09-15T00:00:00"/>
    <n v="25000000"/>
    <n v="25000000"/>
    <n v="21.541666666666668"/>
    <n v="22.941666666666666"/>
    <n v="5.8218699999999998E-2"/>
    <s v="SOFR + MARGEN VARIABLE"/>
    <n v="0"/>
    <n v="21.46"/>
    <n v="22.94"/>
    <n v="5.5677589999999999E-2"/>
    <s v="BID"/>
    <x v="20"/>
    <n v="0"/>
    <n v="0"/>
    <n v="0"/>
    <n v="0"/>
    <n v="0"/>
    <n v="0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318.72000000006"/>
    <n v="175318.72000000006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8"/>
    <x v="2"/>
    <x v="3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625"/>
    <n v="22.913888888888888"/>
    <n v="6.5163600000000002E-2"/>
    <s v="SOFR + MARGEN VARIABLE"/>
    <n v="0"/>
    <n v="21.54"/>
    <n v="22.91"/>
    <n v="6.5163600000000002E-2"/>
    <s v="BID"/>
    <x v="20"/>
    <n v="0"/>
    <n v="0"/>
    <n v="0"/>
    <n v="0"/>
    <n v="0"/>
    <n v="0"/>
    <n v="43750"/>
    <n v="43750"/>
    <n v="43750"/>
    <n v="43750"/>
    <n v="43750"/>
    <n v="43750"/>
    <n v="43750"/>
    <n v="43750"/>
    <n v="43750"/>
    <n v="43750"/>
    <n v="43750"/>
    <n v="43750"/>
    <n v="43750"/>
    <n v="43750"/>
    <n v="43750"/>
    <n v="4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"/>
    <n v="70000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x v="2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708333333333332"/>
    <n v="30.119444444444444"/>
    <n v="0.02"/>
    <s v="FIJA"/>
    <n v="0"/>
    <n v="0"/>
    <n v="0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x v="3"/>
    <s v="9555-0 EC"/>
    <s v="9555-0 EC"/>
    <s v="BIRF"/>
    <n v="2075426"/>
    <n v="0"/>
    <n v="0"/>
    <n v="0"/>
    <n v="0"/>
    <n v="0"/>
    <n v="0"/>
    <n v="0"/>
    <n v="2075426"/>
    <d v="2023-09-12T00:00:00"/>
    <d v="2043-03-01T00:00:00"/>
    <n v="150000000"/>
    <n v="150000000"/>
    <n v="18.002777777777776"/>
    <n v="19.469444444444445"/>
    <n v="5.6800000000000003E-2"/>
    <s v="SOFR 6 MESES"/>
    <n v="1.34E-2"/>
    <n v="17.920000000000002"/>
    <n v="19.47"/>
    <n v="5.6800000000000003E-2"/>
    <s v="BIRF"/>
    <x v="21"/>
    <n v="0"/>
    <n v="0"/>
    <n v="0"/>
    <n v="0"/>
    <n v="0"/>
    <n v="0"/>
    <n v="86476.08"/>
    <n v="172952.16"/>
    <n v="172952.16"/>
    <n v="172952.16"/>
    <n v="172952.16"/>
    <n v="172952.16"/>
    <n v="172952.16"/>
    <n v="172952.16"/>
    <n v="172952.16"/>
    <n v="172952.16"/>
    <n v="172952.16"/>
    <n v="172952.16"/>
    <n v="86476.1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5425.9999999995"/>
    <n v="2075425.9999999995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8"/>
    <x v="0"/>
    <x v="1"/>
    <s v="FI 93397"/>
    <s v="FI 93397"/>
    <s v="BEI"/>
    <n v="0"/>
    <n v="0"/>
    <n v="0"/>
    <n v="0"/>
    <n v="109375"/>
    <n v="0"/>
    <n v="0"/>
    <n v="0"/>
    <n v="0"/>
    <d v="2023-12-28T00:00:00"/>
    <d v="2044-11-15T00:00:00"/>
    <n v="125000000"/>
    <n v="125000000"/>
    <n v="19.708333333333332"/>
    <n v="20.880555555555556"/>
    <n v="6.5199999999999994E-2"/>
    <s v="SOFR 6 MESES"/>
    <n v="1.4999999999999999E-2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x v="2"/>
    <s v="ICO 17M PORTOVIEJO"/>
    <s v="ICO 17M PORTOVIEJO"/>
    <s v="ICO - ESPAÑA"/>
    <n v="4880559.0999999996"/>
    <n v="0"/>
    <n v="0"/>
    <n v="0"/>
    <n v="0"/>
    <n v="0"/>
    <n v="0"/>
    <n v="0"/>
    <n v="4880559.0999999996"/>
    <d v="2022-03-28T00:00:00"/>
    <d v="2047-03-01T00:00:00"/>
    <n v="17000000"/>
    <n v="17000000"/>
    <n v="22.002777777777776"/>
    <n v="24.925000000000001"/>
    <n v="3.2300000000000002E-2"/>
    <s v="FIJA"/>
    <n v="0"/>
    <n v="21.92"/>
    <n v="24.92"/>
    <n v="3.2300000000000002E-2"/>
    <s v="Convenios Originales (Gobiernos)"/>
    <x v="13"/>
    <n v="0"/>
    <n v="0"/>
    <n v="122013.978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122013.978"/>
    <n v="0"/>
    <n v="0"/>
    <n v="0"/>
    <n v="0"/>
    <n v="0"/>
    <n v="0"/>
    <n v="0"/>
    <n v="0"/>
    <n v="0"/>
    <n v="0"/>
    <n v="0"/>
    <n v="0"/>
    <n v="0"/>
    <n v="0"/>
    <n v="0"/>
    <n v="0"/>
    <n v="0"/>
    <n v="4880559.1200000029"/>
    <n v="4880559.1200000029"/>
  </r>
  <r>
    <n v="20871000"/>
    <x v="0"/>
    <x v="0"/>
    <x v="0"/>
    <s v="USD "/>
    <x v="0"/>
    <s v="Gobierno General"/>
    <s v="Gobierno Central"/>
    <s v="PGE"/>
    <s v="Préstamos"/>
    <x v="22"/>
    <x v="0"/>
    <x v="2"/>
    <x v="3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9.002777777777776"/>
    <n v="20"/>
    <n v="6.6982E-2"/>
    <s v="SOFR 6 MESES"/>
    <n v="0.02"/>
    <n v="18.920000000000002"/>
    <n v="20"/>
    <n v="6.6982E-2"/>
    <s v="CAF"/>
    <x v="22"/>
    <n v="0"/>
    <n v="0"/>
    <n v="0"/>
    <n v="0"/>
    <n v="0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172413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50000000"/>
  </r>
  <r>
    <n v="23230000"/>
    <x v="0"/>
    <x v="0"/>
    <x v="0"/>
    <s v="CAD"/>
    <x v="0"/>
    <s v="Gobierno General"/>
    <s v="Gobierno Central "/>
    <s v="PGE"/>
    <s v="Préstamos"/>
    <x v="31"/>
    <x v="0"/>
    <x v="1"/>
    <x v="2"/>
    <s v="120MM CAD"/>
    <s v="120MM CAD"/>
    <s v="GOB. CANADA"/>
    <n v="50718330.630000003"/>
    <n v="0"/>
    <n v="0"/>
    <n v="0"/>
    <n v="0"/>
    <n v="2170991.16"/>
    <n v="0"/>
    <n v="0"/>
    <n v="52889321.789999999"/>
    <d v="2024-03-15T00:00:00"/>
    <d v="2034-03-15T00:00:00"/>
    <n v="88616472"/>
    <n v="88616472"/>
    <n v="9.0416666666666661"/>
    <n v="10"/>
    <n v="3.5299999999999998E-2"/>
    <s v="FIJA"/>
    <n v="0"/>
    <n v="8.9600000000000009"/>
    <n v="10"/>
    <n v="3.5299999999999998E-2"/>
    <s v="Convenios Originales (Gobiernos)"/>
    <x v="47"/>
    <n v="0"/>
    <n v="5876591.3099999996"/>
    <n v="5876591.3099999996"/>
    <n v="5876591.3099999996"/>
    <n v="5876591.3099999996"/>
    <n v="5876591.3099999996"/>
    <n v="5876591.3099999996"/>
    <n v="5876591.3099999996"/>
    <n v="5876591.3099999996"/>
    <n v="5876591.30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76591.3099999996"/>
    <n v="47012730.480000004"/>
    <n v="52889321.790000007"/>
  </r>
  <r>
    <n v="20599910"/>
    <x v="0"/>
    <x v="0"/>
    <x v="0"/>
    <s v="USD "/>
    <x v="0"/>
    <s v="Gobierno General"/>
    <s v="Gobierno Central"/>
    <s v="PGE"/>
    <s v="Préstamos"/>
    <x v="21"/>
    <x v="0"/>
    <x v="2"/>
    <x v="3"/>
    <s v="9598-0"/>
    <s v="9598-0"/>
    <s v="BIRF"/>
    <n v="46262638.659999996"/>
    <n v="0"/>
    <n v="0"/>
    <n v="0"/>
    <n v="0"/>
    <n v="0"/>
    <n v="0"/>
    <n v="0"/>
    <n v="46262638.659999996"/>
    <d v="2024-02-27T00:00:00"/>
    <d v="2029-03-15T00:00:00"/>
    <n v="100000000"/>
    <n v="100000000"/>
    <n v="4.041666666666667"/>
    <n v="5.05"/>
    <n v="5.5199999999999999E-2"/>
    <s v="SOFR 6 MESES"/>
    <n v="1.1900000000000001E-2"/>
    <n v="3.96"/>
    <n v="5.05"/>
    <n v="5.5199999999999999E-2"/>
    <s v="BIRF"/>
    <x v="21"/>
    <n v="0"/>
    <n v="0"/>
    <n v="0"/>
    <n v="0"/>
    <n v="0"/>
    <n v="4405965.58"/>
    <n v="4405965.58"/>
    <n v="4405965.58"/>
    <n v="4405965.58"/>
    <n v="4405965.58"/>
    <n v="4405965.58"/>
    <n v="4405965.58"/>
    <n v="4405965.58"/>
    <n v="4405965.58"/>
    <n v="4405965.58"/>
    <n v="220298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62638.659999989"/>
    <n v="46262638.659999989"/>
  </r>
  <r>
    <n v="20621000"/>
    <x v="0"/>
    <x v="0"/>
    <x v="0"/>
    <s v="USD"/>
    <x v="0"/>
    <s v="Gobierno General"/>
    <s v="Gobierno Central "/>
    <s v="PGE"/>
    <s v="Préstamos"/>
    <x v="23"/>
    <x v="0"/>
    <x v="2"/>
    <x v="3"/>
    <n v="2000004486"/>
    <n v="2000004486"/>
    <s v="FIDA"/>
    <n v="0"/>
    <n v="0"/>
    <n v="0"/>
    <n v="0"/>
    <n v="0"/>
    <n v="0"/>
    <n v="0"/>
    <n v="0"/>
    <n v="0"/>
    <d v="2024-02-09T00:00:00"/>
    <d v="2030-02-09T00:00:00"/>
    <n v="20000000"/>
    <n v="20000000"/>
    <n v="4.9416666666666664"/>
    <n v="6"/>
    <n v="6.6699999999999995E-2"/>
    <s v="T.FIDA"/>
    <n v="1.35E-2"/>
    <n v="0"/>
    <n v="0"/>
    <n v="0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FA 12265"/>
    <s v="CFA 12265"/>
    <s v="CAF"/>
    <n v="9741973.3599999994"/>
    <n v="2476620.67"/>
    <n v="0"/>
    <n v="162642.12"/>
    <n v="79264.89"/>
    <n v="0"/>
    <n v="0"/>
    <n v="0"/>
    <n v="12218594.029999999"/>
    <d v="2024-04-23T00:00:00"/>
    <d v="2039-04-23T00:00:00"/>
    <n v="50000000"/>
    <n v="50000000"/>
    <n v="14.147222222222222"/>
    <n v="15"/>
    <n v="0"/>
    <s v="SOFR 6 MESES"/>
    <n v="0.02"/>
    <n v="14.06"/>
    <n v="15"/>
    <n v="0"/>
    <s v="CAF"/>
    <x v="22"/>
    <n v="0"/>
    <n v="0"/>
    <n v="0"/>
    <n v="555390.64"/>
    <n v="1110781.28"/>
    <n v="1110781.28"/>
    <n v="1110781.28"/>
    <n v="1110781.28"/>
    <n v="1110781.28"/>
    <n v="1110781.28"/>
    <n v="1110781.28"/>
    <n v="1110781.28"/>
    <n v="1110781.28"/>
    <n v="1110781.28"/>
    <n v="555390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18594.029999999"/>
    <n v="12218594.029999999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832"/>
    <s v="CAF 11832"/>
    <s v="CAF"/>
    <n v="7536895.5999999996"/>
    <n v="0"/>
    <n v="0"/>
    <n v="0"/>
    <n v="0"/>
    <n v="0"/>
    <n v="0"/>
    <n v="0"/>
    <n v="7536895.5999999996"/>
    <d v="2022-05-25T00:00:00"/>
    <d v="2032-05-25T00:00:00"/>
    <n v="0"/>
    <n v="8033649.3799999999"/>
    <n v="7.2361111111111107"/>
    <n v="10"/>
    <n v="7.2514999999999996E-2"/>
    <s v="SOFR 6 MESES"/>
    <n v="9.7000000000000003E-3"/>
    <n v="7.15"/>
    <n v="10"/>
    <n v="7.2514999999999996E-2"/>
    <s v="CAF"/>
    <x v="22"/>
    <n v="991905.44"/>
    <n v="991905.44"/>
    <n v="991905.44"/>
    <n v="991905.44"/>
    <n v="991905.44"/>
    <n v="991905.44"/>
    <n v="991905.44"/>
    <n v="59355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3810.88"/>
    <n v="5553084.7199999988"/>
    <n v="7536895.5999999987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10"/>
    <x v="1"/>
    <x v="2"/>
    <s v="ECR-4"/>
    <s v="ECR-4"/>
    <s v="EXIMBANK KOREA"/>
    <n v="8764735.3279999997"/>
    <n v="0"/>
    <n v="0"/>
    <n v="0"/>
    <n v="0"/>
    <n v="302365.92400000157"/>
    <n v="0"/>
    <n v="0"/>
    <n v="9067101.2520000003"/>
    <d v="2024-05-01T00:00:00"/>
    <d v="2063-11-20T00:00:00"/>
    <n v="33000000"/>
    <n v="33000000"/>
    <n v="38.722222222222221"/>
    <n v="39.552777777777777"/>
    <n v="5.0000000000000001E-4"/>
    <s v="FIJA"/>
    <n v="0"/>
    <n v="38.64"/>
    <n v="39.549999999999997"/>
    <n v="5.0000000000000001E-4"/>
    <s v="Convenios Originales (Gobiernos)"/>
    <x v="10"/>
    <n v="0"/>
    <n v="0"/>
    <n v="0"/>
    <n v="0"/>
    <n v="0"/>
    <n v="0"/>
    <n v="0"/>
    <n v="0"/>
    <n v="0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0"/>
    <n v="9067101.2399999965"/>
    <n v="9067101.2399999965"/>
  </r>
  <r>
    <n v="20990000"/>
    <x v="0"/>
    <x v="0"/>
    <x v="0"/>
    <s v="SDR"/>
    <x v="0"/>
    <s v="Gobierno General"/>
    <s v="Gobierno Central "/>
    <s v="PGE"/>
    <s v="Préstamos"/>
    <x v="24"/>
    <x v="0"/>
    <x v="2"/>
    <x v="4"/>
    <s v="FMI 3.000 MILLONES "/>
    <s v="FMI 3.000 MILLONES "/>
    <s v="FMI"/>
    <n v="1499836560"/>
    <n v="0"/>
    <n v="0"/>
    <n v="0"/>
    <n v="0"/>
    <n v="30940408.000000019"/>
    <n v="0"/>
    <n v="0"/>
    <n v="1530776968"/>
    <d v="2024-06-04T00:00:00"/>
    <d v="2034-07-31T00:00:00"/>
    <n v="4000000000"/>
    <n v="4000000000"/>
    <n v="9.4166666666666661"/>
    <n v="10.158333333333333"/>
    <n v="3.7182E-2"/>
    <s v="T.VAR.FMI"/>
    <n v="0"/>
    <n v="9.33"/>
    <n v="10.16"/>
    <n v="3.7182E-2"/>
    <s v="FMI"/>
    <x v="24"/>
    <n v="0"/>
    <n v="0"/>
    <n v="0"/>
    <n v="127564746.42900001"/>
    <n v="255129492.859"/>
    <n v="255129492.859"/>
    <n v="255129492.859"/>
    <n v="255129492.859"/>
    <n v="255129492.859"/>
    <n v="127564757.2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776968.003"/>
    <n v="1530776968.003"/>
  </r>
  <r>
    <n v="20400000"/>
    <x v="0"/>
    <x v="0"/>
    <x v="0"/>
    <s v="USD"/>
    <x v="0"/>
    <s v="Gobierno General"/>
    <s v="Gobierno Central"/>
    <s v="PGE"/>
    <s v="Préstamos"/>
    <x v="20"/>
    <x v="0"/>
    <x v="2"/>
    <x v="3"/>
    <s v="5787/OC-EC"/>
    <s v="5787/OC-EC"/>
    <s v="BID"/>
    <n v="0"/>
    <n v="80000"/>
    <n v="0"/>
    <n v="0"/>
    <n v="0"/>
    <n v="0"/>
    <n v="0"/>
    <n v="0"/>
    <n v="80000"/>
    <d v="2024-06-17T00:00:00"/>
    <d v="2048-12-15T00:00:00"/>
    <n v="10000000"/>
    <n v="10000000"/>
    <n v="23.791666666666668"/>
    <n v="24.494444444444444"/>
    <n v="5.3900499999999997E-2"/>
    <s v="SOFR + MARGEN VARIABLE"/>
    <n v="0"/>
    <n v="0"/>
    <n v="0"/>
    <n v="0"/>
    <s v="BID"/>
    <x v="20"/>
    <n v="0"/>
    <n v="0"/>
    <n v="0"/>
    <n v="0"/>
    <n v="0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6400000000003"/>
    <n v="0"/>
    <n v="0"/>
    <n v="0"/>
    <n v="0"/>
    <n v="0"/>
    <n v="0"/>
    <n v="0"/>
    <n v="0"/>
    <n v="0"/>
    <n v="0"/>
    <n v="0"/>
    <n v="0"/>
    <n v="0"/>
    <n v="0"/>
    <n v="0"/>
    <n v="0"/>
    <n v="80000.000000000044"/>
    <n v="80000.000000000044"/>
  </r>
  <r>
    <n v="20874000"/>
    <x v="0"/>
    <x v="0"/>
    <x v="0"/>
    <s v="USD "/>
    <x v="0"/>
    <s v="Gobierno General"/>
    <s v="Gobierno Central"/>
    <s v="PGE"/>
    <s v="Préstamos"/>
    <x v="22"/>
    <x v="0"/>
    <x v="2"/>
    <x v="3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9.413888888888888"/>
    <n v="20"/>
    <n v="7.0876999999999996E-2"/>
    <s v="SOFR 6 MESES"/>
    <n v="0.02"/>
    <n v="19.329999999999998"/>
    <n v="20"/>
    <n v="7.0876999999999996E-2"/>
    <s v="CAF"/>
    <x v="22"/>
    <n v="0"/>
    <n v="0"/>
    <n v="7142857.1399999997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3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0"/>
    <n v="250000000"/>
  </r>
  <r>
    <n v="20875000"/>
    <x v="0"/>
    <x v="0"/>
    <x v="0"/>
    <s v="USD "/>
    <x v="0"/>
    <s v="Gobierno General"/>
    <s v="Gobierno Central"/>
    <s v="PGE"/>
    <s v="Préstamos"/>
    <x v="22"/>
    <x v="0"/>
    <x v="2"/>
    <x v="3"/>
    <s v="CFA 12325"/>
    <s v="CFA 12325"/>
    <s v="CAF"/>
    <n v="0"/>
    <n v="0"/>
    <n v="0"/>
    <n v="0"/>
    <n v="0"/>
    <n v="0"/>
    <n v="0"/>
    <n v="0"/>
    <n v="0"/>
    <d v="2024-07-30T00:00:00"/>
    <d v="2039-07-30T00:00:00"/>
    <n v="218670660"/>
    <n v="218670660"/>
    <n v="14.416666666666666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x v="3"/>
    <s v="CFA 12327"/>
    <s v="CFA 12327"/>
    <s v="CAF"/>
    <n v="2566700.83"/>
    <n v="0"/>
    <n v="0"/>
    <n v="0"/>
    <n v="0"/>
    <n v="0"/>
    <n v="0"/>
    <n v="0"/>
    <n v="2566700.83"/>
    <d v="2024-07-31T00:00:00"/>
    <d v="2039-07-31T00:00:00"/>
    <n v="50000000"/>
    <n v="50000000"/>
    <n v="14.416666666666666"/>
    <n v="15"/>
    <n v="0"/>
    <s v="SOFR 6 MESES"/>
    <n v="0.02"/>
    <n v="14.33"/>
    <n v="15"/>
    <n v="0"/>
    <s v="CAF"/>
    <x v="22"/>
    <n v="0"/>
    <n v="0"/>
    <n v="0"/>
    <n v="0"/>
    <n v="233336.42"/>
    <n v="233336.42"/>
    <n v="233336.42"/>
    <n v="233336.42"/>
    <n v="233336.42"/>
    <n v="233336.42"/>
    <n v="233336.42"/>
    <n v="233336.42"/>
    <n v="233336.42"/>
    <n v="233336.42"/>
    <n v="23333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6700.8299999996"/>
    <n v="2566700.8299999996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2"/>
    <x v="2"/>
    <x v="3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4.41388888888889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741666666666667"/>
    <n v="23.40555555555555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5811/OC-EC"/>
    <s v="5811/OC-EC"/>
    <s v="BID"/>
    <n v="0"/>
    <n v="175000"/>
    <n v="0"/>
    <n v="0"/>
    <n v="0"/>
    <n v="0"/>
    <n v="0"/>
    <n v="0"/>
    <n v="175000"/>
    <d v="2024-07-01T00:00:00"/>
    <d v="2049-05-27T00:00:00"/>
    <n v="80000000"/>
    <n v="80000000"/>
    <n v="24.241666666666667"/>
    <n v="24.905555555555555"/>
    <n v="5.3899000000000002E-2"/>
    <s v="SOFR + MARGEN VARIABLE"/>
    <n v="0"/>
    <n v="0"/>
    <n v="0"/>
    <n v="0"/>
    <s v="BID"/>
    <x v="20"/>
    <n v="0"/>
    <n v="0"/>
    <n v="0"/>
    <n v="0"/>
    <n v="4375"/>
    <n v="8750"/>
    <n v="8750"/>
    <n v="8750"/>
    <n v="8750"/>
    <n v="8750"/>
    <n v="8750"/>
    <n v="8750"/>
    <n v="8750"/>
    <n v="8750"/>
    <n v="8750"/>
    <n v="8750"/>
    <n v="8750"/>
    <n v="8750"/>
    <n v="8750"/>
    <n v="8750"/>
    <n v="8750"/>
    <n v="8750"/>
    <n v="8750"/>
    <n v="8750"/>
    <n v="4375"/>
    <n v="0"/>
    <n v="0"/>
    <n v="0"/>
    <n v="0"/>
    <n v="0"/>
    <n v="0"/>
    <n v="0"/>
    <n v="0"/>
    <n v="0"/>
    <n v="0"/>
    <n v="0"/>
    <n v="0"/>
    <n v="0"/>
    <n v="0"/>
    <n v="0"/>
    <n v="175000"/>
    <n v="17500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3"/>
    <x v="2"/>
    <x v="3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4.419444444444444"/>
    <n v="15"/>
    <n v="6.2774999999999997E-2"/>
    <s v="SOFR 6 MESES"/>
    <n v="0.02"/>
    <n v="14.34"/>
    <n v="15"/>
    <n v="6.2774999999999997E-2"/>
    <s v="CAF"/>
    <x v="22"/>
    <n v="0"/>
    <n v="0"/>
    <n v="0"/>
    <n v="0"/>
    <n v="52507.54"/>
    <n v="52507.54"/>
    <n v="52507.54"/>
    <n v="52507.54"/>
    <n v="52507.54"/>
    <n v="52507.54"/>
    <n v="52507.54"/>
    <n v="52507.54"/>
    <n v="52507.54"/>
    <n v="52507.54"/>
    <n v="52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582.96999999986"/>
    <n v="577582.96999999986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7"/>
    <x v="1"/>
    <x v="2"/>
    <s v="CEC 1067"/>
    <s v="CEC 1067"/>
    <s v="AFD"/>
    <n v="15000000"/>
    <n v="0"/>
    <n v="0"/>
    <n v="0"/>
    <n v="0"/>
    <n v="0"/>
    <n v="0"/>
    <n v="0"/>
    <n v="15000000"/>
    <d v="2024-08-02T00:00:00"/>
    <d v="2036-08-12T00:00:00"/>
    <n v="30000000"/>
    <n v="30000000"/>
    <n v="11.45"/>
    <n v="12.027777777777779"/>
    <n v="5.28E-2"/>
    <s v="SOFR 6 MESES"/>
    <n v="2.5000000000000001E-3"/>
    <n v="11.37"/>
    <n v="12.03"/>
    <n v="5.28E-2"/>
    <s v="AFD"/>
    <x v="5"/>
    <n v="0"/>
    <n v="0"/>
    <n v="0"/>
    <n v="0"/>
    <n v="0"/>
    <n v="2142857.14"/>
    <n v="2142857.14"/>
    <n v="2142857.14"/>
    <n v="2142857.14"/>
    <n v="2142857.14"/>
    <n v="2142857.14"/>
    <n v="214285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99999.980000002"/>
    <n v="14999999.980000002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4"/>
    <x v="2"/>
    <x v="3"/>
    <s v="CFA 12334"/>
    <s v="CFA 12334"/>
    <s v="CAF"/>
    <n v="195287.74"/>
    <n v="0"/>
    <n v="0"/>
    <n v="0"/>
    <n v="0"/>
    <n v="0"/>
    <n v="0"/>
    <n v="0"/>
    <n v="195287.74"/>
    <d v="2024-08-05T00:00:00"/>
    <d v="2039-08-05T00:00:00"/>
    <n v="50000000"/>
    <n v="50000000"/>
    <n v="14.430555555555555"/>
    <n v="15"/>
    <n v="0"/>
    <s v="SOFR 6 MESES"/>
    <n v="0"/>
    <n v="14.35"/>
    <n v="15"/>
    <n v="0"/>
    <s v="CAF"/>
    <x v="22"/>
    <n v="0"/>
    <n v="0"/>
    <n v="0"/>
    <n v="0"/>
    <n v="0"/>
    <n v="19528.78"/>
    <n v="19528.78"/>
    <n v="19528.78"/>
    <n v="19528.78"/>
    <n v="19528.78"/>
    <n v="19528.78"/>
    <n v="19528.78"/>
    <n v="19528.78"/>
    <n v="19528.78"/>
    <n v="1952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287.74"/>
    <n v="195287.74"/>
  </r>
  <r>
    <n v="20609100"/>
    <x v="0"/>
    <x v="0"/>
    <x v="0"/>
    <s v="USD "/>
    <x v="0"/>
    <s v="Gobierno General"/>
    <s v="Gobierno Central"/>
    <s v="PGE"/>
    <s v="Préstamos"/>
    <x v="32"/>
    <x v="0"/>
    <x v="2"/>
    <x v="3"/>
    <s v="FLAR   "/>
    <s v="FLAR   "/>
    <s v="FLAR"/>
    <n v="308000000"/>
    <n v="0"/>
    <n v="0"/>
    <n v="0"/>
    <n v="0"/>
    <n v="0"/>
    <n v="0"/>
    <n v="0"/>
    <n v="308000000"/>
    <d v="2024-08-05T00:00:00"/>
    <d v="2025-08-14T00:00:00"/>
    <n v="308000000"/>
    <n v="308000000"/>
    <n v="0.45555555555555555"/>
    <n v="1.0249999999999999"/>
    <n v="4.8300000000000003E-2"/>
    <s v="SOFR"/>
    <n v="0"/>
    <n v="0.37"/>
    <n v="1.02"/>
    <n v="4.8300000000000003E-2"/>
    <s v="FLAR"/>
    <x v="48"/>
    <n v="30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000000"/>
    <n v="0"/>
    <n v="30800000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FA 12330"/>
    <s v="CFA 12330"/>
    <s v="CAF"/>
    <n v="9800000"/>
    <n v="0"/>
    <n v="0"/>
    <n v="0"/>
    <n v="0"/>
    <n v="0"/>
    <n v="0"/>
    <n v="0"/>
    <n v="9800000"/>
    <d v="2024-08-08T00:00:00"/>
    <d v="2034-08-08T00:00:00"/>
    <n v="49000000"/>
    <n v="49000000"/>
    <n v="9.4388888888888882"/>
    <n v="10"/>
    <n v="6.2274999999999997E-2"/>
    <s v="SOFR 6 MESES"/>
    <n v="0.02"/>
    <n v="9.36"/>
    <n v="10"/>
    <n v="6.2274999999999997E-2"/>
    <s v="CAF"/>
    <x v="22"/>
    <n v="0"/>
    <n v="576470.59"/>
    <n v="1152941.18"/>
    <n v="1152941.18"/>
    <n v="1152941.18"/>
    <n v="1152941.18"/>
    <n v="1152941.18"/>
    <n v="1152941.18"/>
    <n v="1152941.18"/>
    <n v="1152941.1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470.59"/>
    <n v="9223529.4099999983"/>
    <n v="9799999.9999999981"/>
  </r>
  <r>
    <n v="20700000"/>
    <x v="0"/>
    <x v="0"/>
    <x v="0"/>
    <s v="USD "/>
    <x v="0"/>
    <s v="Gobierno General"/>
    <s v="Gobierno Central"/>
    <s v="PGE"/>
    <s v="Préstamos"/>
    <x v="21"/>
    <x v="0"/>
    <x v="2"/>
    <x v="3"/>
    <s v="9715-0"/>
    <s v="9715-0"/>
    <s v="BIRF"/>
    <n v="700000000"/>
    <n v="0"/>
    <n v="0"/>
    <n v="20296793.309999999"/>
    <n v="0"/>
    <n v="0"/>
    <n v="0"/>
    <n v="0"/>
    <n v="700000000"/>
    <d v="2024-08-15T00:00:00"/>
    <d v="2038-10-15T00:00:00"/>
    <n v="700000000"/>
    <n v="700000000"/>
    <n v="13.625"/>
    <n v="14.166666666666666"/>
    <n v="5.5300000000000002E-2"/>
    <s v="SOFR 6 MESES"/>
    <n v="1.1900000000000001E-2"/>
    <n v="13.54"/>
    <n v="14.17"/>
    <n v="5.5300000000000002E-2"/>
    <s v="BIRF"/>
    <x v="21"/>
    <n v="0"/>
    <n v="0"/>
    <n v="0"/>
    <n v="0"/>
    <n v="0"/>
    <n v="0"/>
    <n v="0"/>
    <n v="100000000"/>
    <n v="100000000"/>
    <n v="100000000"/>
    <n v="100000000"/>
    <n v="100000000"/>
    <n v="100000000"/>
    <n v="1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00"/>
    <n v="700000000"/>
  </r>
  <r>
    <n v="20430000"/>
    <x v="0"/>
    <x v="0"/>
    <x v="0"/>
    <s v="USD "/>
    <x v="0"/>
    <s v="Gobierno General"/>
    <s v="Gobierno Central"/>
    <s v="PGE"/>
    <s v="Préstamos"/>
    <x v="20"/>
    <x v="0"/>
    <x v="2"/>
    <x v="3"/>
    <s v="5903/OC-EC"/>
    <s v="5903/OC-EC"/>
    <s v="BID"/>
    <n v="500000000"/>
    <n v="0"/>
    <n v="0"/>
    <n v="15714257.550000001"/>
    <n v="0"/>
    <n v="0"/>
    <n v="0"/>
    <n v="0"/>
    <n v="500000000"/>
    <d v="2024-08-15T00:00:00"/>
    <d v="2043-10-15T00:00:00"/>
    <n v="500000000"/>
    <n v="500000000"/>
    <n v="18.625"/>
    <n v="19.166666666666668"/>
    <n v="5.3903E-2"/>
    <s v="SOFR + MARGEN VARIABLE"/>
    <n v="0"/>
    <n v="18.54"/>
    <n v="19.170000000000002"/>
    <n v="5.3903E-2"/>
    <s v="BID"/>
    <x v="20"/>
    <n v="0"/>
    <n v="0"/>
    <n v="0"/>
    <n v="0"/>
    <n v="0"/>
    <n v="17857142.85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17857142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.00000012"/>
    <n v="500000000.00000012"/>
  </r>
  <r>
    <n v="20440000"/>
    <x v="0"/>
    <x v="0"/>
    <x v="0"/>
    <s v="USD "/>
    <x v="0"/>
    <s v="Gobierno General"/>
    <s v="Gobierno Central"/>
    <s v="PGE"/>
    <s v="Préstamos"/>
    <x v="20"/>
    <x v="0"/>
    <x v="2"/>
    <x v="3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4.458333333333334"/>
    <n v="15"/>
    <n v="2.5000000000000001E-2"/>
    <s v="FIJA"/>
    <n v="0"/>
    <n v="14.38"/>
    <n v="15"/>
    <n v="2.5000000000000001E-2"/>
    <s v="BID"/>
    <x v="20"/>
    <n v="0"/>
    <n v="0"/>
    <n v="4000000"/>
    <n v="8000000"/>
    <n v="8000000"/>
    <n v="8000000"/>
    <n v="8000000"/>
    <n v="8000000"/>
    <n v="8000000"/>
    <n v="8000000"/>
    <n v="8000000"/>
    <n v="8000000"/>
    <n v="8000000"/>
    <n v="8000000"/>
    <n v="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"/>
    <n v="10000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2"/>
    <x v="3"/>
    <s v="5857/OC-EC"/>
    <s v="5857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2"/>
    <x v="3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7.4999999999999997E-3"/>
    <s v="FIJA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5"/>
    <x v="2"/>
    <x v="3"/>
    <s v="CFA 12375"/>
    <s v="CFA 12375"/>
    <s v="CAF"/>
    <n v="0"/>
    <n v="0"/>
    <n v="0"/>
    <n v="0"/>
    <n v="0"/>
    <n v="0"/>
    <n v="0"/>
    <n v="0"/>
    <n v="0"/>
    <d v="2024-09-23T00:00:00"/>
    <d v="2039-09-23T00:00:00"/>
    <n v="35000000"/>
    <n v="35000000"/>
    <n v="14.563888888888888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x v="3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6.541666666666667"/>
    <n v="6.9388888888888891"/>
    <n v="6.8465499999999999E-2"/>
    <s v="SOFR + MARGEN VARIABLE"/>
    <n v="0"/>
    <n v="6.46"/>
    <n v="6.94"/>
    <n v="6.8465499999999999E-2"/>
    <s v="BID"/>
    <x v="20"/>
    <n v="0"/>
    <n v="0"/>
    <n v="62500000"/>
    <n v="125000000"/>
    <n v="125000000"/>
    <n v="125000000"/>
    <n v="6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x v="8"/>
    <x v="1"/>
    <x v="2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9.138888888888889"/>
    <n v="29.488888888888887"/>
    <n v="1.15E-2"/>
    <s v="FIJA "/>
    <n v="0"/>
    <n v="0"/>
    <n v="0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x v="2"/>
    <s v="AFD CEC 1068 01 E"/>
    <s v="AFD CEC 1068 01 E"/>
    <s v="AFD"/>
    <n v="0"/>
    <n v="0"/>
    <n v="0"/>
    <n v="0"/>
    <n v="163333.32999999999"/>
    <n v="0"/>
    <n v="0"/>
    <n v="0"/>
    <n v="0"/>
    <d v="2024-10-03T00:00:00"/>
    <d v="2044-10-29T00:00:00"/>
    <n v="80000000"/>
    <n v="80000000"/>
    <n v="19.663888888888888"/>
    <n v="20.072222222222223"/>
    <n v="0"/>
    <s v="SOFR 6 MESES"/>
    <n v="0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x v="2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75"/>
    <n v="19.955555555555556"/>
    <n v="6.1699999999999998E-2"/>
    <s v="FIJA"/>
    <n v="0"/>
    <n v="19.670000000000002"/>
    <n v="19.96"/>
    <n v="6.1699999999999998E-2"/>
    <s v="AFD"/>
    <x v="5"/>
    <n v="0"/>
    <n v="0"/>
    <n v="0"/>
    <n v="0"/>
    <n v="0"/>
    <n v="0"/>
    <n v="3571428.58"/>
    <n v="3571428.58"/>
    <n v="3571428.58"/>
    <n v="3571428.58"/>
    <n v="3571428.58"/>
    <n v="3571428.58"/>
    <n v="3571428.58"/>
    <n v="3571428.58"/>
    <n v="3571428.58"/>
    <n v="3571428.58"/>
    <n v="3571428.58"/>
    <n v="3571428.58"/>
    <n v="3571428.58"/>
    <n v="3571428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.119999982"/>
    <n v="50000000.119999982"/>
  </r>
  <r>
    <n v="31000001"/>
    <x v="0"/>
    <x v="0"/>
    <x v="0"/>
    <s v="USD"/>
    <x v="0"/>
    <s v="Gobierno General"/>
    <s v="Gobierno Central"/>
    <s v="PGE"/>
    <s v="Préstamos"/>
    <x v="33"/>
    <x v="0"/>
    <x v="4"/>
    <x v="6"/>
    <s v="AMAZON DAC"/>
    <s v="AMAZON DAC"/>
    <s v="AMAZON DAC"/>
    <n v="1000000000"/>
    <n v="0"/>
    <n v="0"/>
    <n v="0"/>
    <n v="5882352.9400000004"/>
    <n v="0"/>
    <n v="0"/>
    <n v="0"/>
    <n v="1000000000"/>
    <d v="2024-12-03T00:00:00"/>
    <d v="2041-12-16T00:00:00"/>
    <n v="1000000000"/>
    <n v="1000000000"/>
    <n v="16.794444444444444"/>
    <n v="17.036111111111111"/>
    <n v="6.9400000000000003E-2"/>
    <s v="FIJA"/>
    <n v="0"/>
    <n v="16.71"/>
    <n v="17.04"/>
    <n v="6.9400000000000003E-2"/>
    <s v="AMAZON CONSERVATION DAC"/>
    <x v="49"/>
    <n v="0"/>
    <n v="0"/>
    <n v="0"/>
    <n v="0"/>
    <n v="0"/>
    <n v="0"/>
    <n v="0"/>
    <n v="0"/>
    <n v="111111111.12"/>
    <n v="111111111.12"/>
    <n v="111111111.12"/>
    <n v="111111111.12"/>
    <n v="111111111.12"/>
    <n v="111111111.12"/>
    <n v="111111111.12"/>
    <n v="111111111.12"/>
    <n v="111111111.0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0"/>
    <n v="1000000000"/>
  </r>
  <r>
    <n v="20480000"/>
    <x v="0"/>
    <x v="0"/>
    <x v="0"/>
    <s v="USD"/>
    <x v="0"/>
    <s v="Gobierno General"/>
    <s v="Gobierno Central"/>
    <s v="PGE"/>
    <s v="Préstamos"/>
    <x v="20"/>
    <x v="0"/>
    <x v="2"/>
    <x v="3"/>
    <s v="5987/OC-EC"/>
    <s v="5987/OC-EC"/>
    <s v="5987/OC-EC"/>
    <n v="11900000"/>
    <n v="0"/>
    <n v="0"/>
    <n v="0"/>
    <n v="0"/>
    <n v="0"/>
    <n v="0"/>
    <n v="0"/>
    <n v="11900000"/>
    <d v="2025-03-18T00:00:00"/>
    <d v="2050-03-15T00:00:00"/>
    <n v="11900000"/>
    <n v="11900000"/>
    <n v="24.96"/>
    <n v="24.99"/>
    <n v="0"/>
    <s v="SOFR 6 MESES"/>
    <n v="1.2E-2"/>
    <n v="24.96"/>
    <n v="24.99"/>
    <n v="0"/>
    <s v="BIRF"/>
    <x v="21"/>
    <n v="0"/>
    <n v="0"/>
    <n v="0"/>
    <n v="0"/>
    <n v="0"/>
    <n v="2975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297500"/>
    <n v="0"/>
    <n v="0"/>
    <n v="0"/>
    <n v="0"/>
    <n v="0"/>
    <n v="0"/>
    <n v="0"/>
    <n v="0"/>
    <n v="0"/>
    <n v="0"/>
    <n v="0"/>
    <n v="0"/>
    <n v="0"/>
    <n v="0"/>
    <n v="11900000"/>
    <n v="11900000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4"/>
    <x v="2"/>
    <x v="3"/>
    <s v="BIRF 9722-0"/>
    <s v="BIRF 9722-0"/>
    <s v="BIRF 9722-0"/>
    <n v="0"/>
    <n v="0"/>
    <n v="0"/>
    <n v="0"/>
    <n v="0"/>
    <n v="0"/>
    <n v="0"/>
    <n v="0"/>
    <n v="0"/>
    <d v="2024-12-03T00:00:00"/>
    <d v="2044-08-15T00:00:00"/>
    <n v="100000000"/>
    <n v="100000000"/>
    <n v="19.38"/>
    <n v="19.7"/>
    <n v="0"/>
    <s v="SOFR 6 MESES"/>
    <n v="1.34E-2"/>
    <n v="0"/>
    <n v="0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3" cacheId="325" applyNumberFormats="0" applyBorderFormats="0" applyFontFormats="0" applyPatternFormats="0" applyAlignmentFormats="0" applyWidthHeightFormats="1" dataCaption="Valores" grandTotalCaption="Total " updatedVersion="6" minRefreshableVersion="3" itemPrintTitles="1" createdVersion="6" indent="0" outline="1" outlineData="1" multipleFieldFilters="0" chartFormat="2" rowHeaderCaption=" ">
  <location ref="D19:AT25" firstHeaderRow="0" firstDataRow="1" firstDataCol="1"/>
  <pivotFields count="8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6">
        <item x="5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2"/>
        <item x="24"/>
        <item x="11"/>
        <item x="12"/>
        <item x="26"/>
        <item x="13"/>
        <item x="14"/>
        <item x="15"/>
        <item x="29"/>
        <item x="27"/>
        <item x="16"/>
        <item x="17"/>
        <item x="18"/>
        <item x="28"/>
        <item x="4"/>
        <item x="19"/>
        <item x="30"/>
        <item x="31"/>
        <item m="1" x="34"/>
        <item x="33"/>
        <item t="default"/>
      </items>
    </pivotField>
    <pivotField showAll="0"/>
    <pivotField axis="axisRow" showAll="0">
      <items count="7">
        <item sd="0" x="3"/>
        <item sd="0" x="0"/>
        <item sd="0" x="1"/>
        <item sd="0" x="2"/>
        <item sd="0" x="4"/>
        <item m="1" x="5"/>
        <item t="default"/>
      </items>
    </pivotField>
    <pivotField showAll="0" defaultSubtotal="0"/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 defaultSubtotal="0"/>
    <pivotField numFmtId="4" showAll="0" defaultSubtotal="0"/>
    <pivotField showAll="0"/>
    <pivotField showAll="0"/>
    <pivotField numFmtId="4" showAll="0"/>
    <pivotField numFmtId="4" showAll="0"/>
    <pivotField numFmtId="4" showAll="0"/>
    <pivotField numFmtId="4" showAll="0"/>
    <pivotField numFmtId="165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165" showAll="0" defaultSubtotal="0"/>
    <pivotField showAll="0"/>
    <pivotField showAll="0"/>
    <pivotField dataField="1" numFmtId="4"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40" baseField="12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2036" fld="51" baseField="0" baseItem="0"/>
    <dataField name="2037" fld="52" baseField="0" baseItem="0"/>
    <dataField name="2038" fld="53" baseField="0" baseItem="0"/>
    <dataField name="2039" fld="54" baseField="0" baseItem="0"/>
    <dataField name="2040" fld="55" baseField="0" baseItem="0"/>
    <dataField name="2041" fld="56" baseField="0" baseItem="0"/>
    <dataField name="2042" fld="57" baseField="0" baseItem="0"/>
    <dataField name="2043" fld="58" baseField="0" baseItem="0"/>
    <dataField name=" 2044" fld="59" baseField="0" baseItem="0"/>
    <dataField name="2045" fld="60" baseField="0" baseItem="0"/>
    <dataField name="2046" fld="61" baseField="0" baseItem="0"/>
    <dataField name="2047" fld="62" baseField="0" baseItem="0"/>
    <dataField name="2048" fld="63" baseField="0" baseItem="0"/>
    <dataField name="2049" fld="64" baseField="0" baseItem="0"/>
    <dataField name="2050" fld="65" baseField="0" baseItem="0"/>
    <dataField name="2051" fld="66" baseField="0" baseItem="0"/>
    <dataField name="2052" fld="67" baseField="0" baseItem="0"/>
    <dataField name="2053" fld="68" baseField="0" baseItem="0"/>
    <dataField name="2054" fld="69" baseField="0" baseItem="0"/>
    <dataField name="2055" fld="70" baseField="0" baseItem="0"/>
    <dataField name="2056" fld="71" baseField="0" baseItem="0"/>
    <dataField name=" 2057" fld="72" baseField="0" baseItem="0"/>
    <dataField name=" 2058" fld="73" baseField="0" baseItem="0"/>
    <dataField name="2059" fld="74" baseField="0" baseItem="0"/>
    <dataField name="2060" fld="75" baseField="0" baseItem="0"/>
    <dataField name="2061" fld="76" baseField="0" baseItem="0"/>
    <dataField name="2062" fld="77" baseField="0" baseItem="0"/>
    <dataField name="2063" fld="78" baseField="0" baseItem="0"/>
    <dataField name=" TOTAL_x000a_2025 - 2026" fld="79" baseField="0" baseItem="0"/>
    <dataField name=" TOTAL _x000a_2027-2063" fld="80" baseField="0" baseItem="0"/>
    <dataField name=" TOTAL_x000a_ 2025 - 2053" fld="81" baseField="0" baseItem="0"/>
  </dataFields>
  <formats count="10">
    <format dxfId="146">
      <pivotArea outline="0" collapsedLevelsAreSubtotals="1" fieldPosition="0"/>
    </format>
    <format dxfId="145">
      <pivotArea outline="0" collapsedLevelsAreSubtotals="1" fieldPosition="0"/>
    </format>
    <format dxfId="144">
      <pivotArea dataOnly="0" labelOnly="1" outline="0" fieldPosition="0">
        <references count="1">
          <reference field="4294967294" count="31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143">
      <pivotArea dataOnly="0" labelOnly="1" outline="0" fieldPosition="0">
        <references count="1">
          <reference field="4294967294" count="31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1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1">
      <pivotArea dataOnly="0" labelOnly="1" outline="0" fieldPosition="0">
        <references count="1">
          <reference field="4294967294" count="1">
            <x v="39"/>
          </reference>
        </references>
      </pivotArea>
    </format>
    <format dxfId="140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39">
      <pivotArea dataOnly="0" labelOnly="1" outline="0" fieldPosition="0">
        <references count="1">
          <reference field="4294967294" count="7">
            <x v="32"/>
            <x v="33"/>
            <x v="34"/>
            <x v="35"/>
            <x v="36"/>
            <x v="37"/>
            <x v="38"/>
          </reference>
        </references>
      </pivotArea>
    </format>
    <format dxfId="138">
      <pivotArea dataOnly="0" labelOnly="1" outline="0" fieldPosition="0">
        <references count="1">
          <reference field="4294967294" count="1">
            <x v="41"/>
          </reference>
        </references>
      </pivotArea>
    </format>
    <format dxfId="137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TablaDinámica3" cacheId="291" applyNumberFormats="0" applyBorderFormats="0" applyFontFormats="0" applyPatternFormats="0" applyAlignmentFormats="0" applyWidthHeightFormats="1" dataCaption="Valores" updatedVersion="6" minRefreshableVersion="3" itemPrintTitles="1" createdVersion="6" indent="0" compact="0" compactData="0" multipleFieldFilters="0" chartFormat="2">
  <location ref="A11:U18" firstHeaderRow="0" firstDataRow="1" firstDataCol="2"/>
  <pivotFields count="61"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3">
        <item x="0"/>
        <item x="1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/>
    <pivotField compact="0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3" outline="0" showAll="0" defaultSubtotal="0"/>
    <pivotField compact="0" numFmtId="43" outline="0" showAll="0" defaultSubtotal="0"/>
    <pivotField compact="0" numFmtId="10" outline="0" showAll="0" defaultSubtotal="0"/>
    <pivotField name=" _x000a_TITULO/ENTIDAD" axis="axisRow" compact="0" outline="0" showAll="0" sortType="descending">
      <items count="4">
        <item m="1" x="2"/>
        <item x="1"/>
        <item x="0"/>
        <item t="default"/>
      </items>
    </pivotField>
    <pivotField name=" _x000a_INSTRUMENTO" axis="axisRow" compact="0" outline="0" showAll="0">
      <items count="6">
        <item x="2"/>
        <item x="0"/>
        <item x="1"/>
        <item x="3"/>
        <item m="1" x="4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2">
    <field x="40"/>
    <field x="41"/>
  </rowFields>
  <rowItems count="7">
    <i>
      <x v="1"/>
      <x v="2"/>
    </i>
    <i t="default">
      <x v="1"/>
    </i>
    <i>
      <x v="2"/>
      <x/>
    </i>
    <i r="1">
      <x v="1"/>
    </i>
    <i r="1">
      <x v="3"/>
    </i>
    <i t="default">
      <x v="2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42" baseField="0" baseItem="0"/>
    <dataField name=" 2026" fld="43" baseField="0" baseItem="0"/>
    <dataField name=" 2027" fld="44" baseField="0" baseItem="0"/>
    <dataField name=" 2028" fld="45" baseField="0" baseItem="0"/>
    <dataField name=" 2029" fld="46" baseField="0" baseItem="0"/>
    <dataField name=" 2030" fld="47" baseField="0" baseItem="0"/>
    <dataField name=" 2031" fld="48" baseField="0" baseItem="0"/>
    <dataField name=" 2032" fld="49" baseField="0" baseItem="0"/>
    <dataField name=" 2033" fld="50" baseField="0" baseItem="0"/>
    <dataField name=" 2034" fld="51" baseField="0" baseItem="0"/>
    <dataField name=" 2035" fld="52" baseField="0" baseItem="0"/>
    <dataField name=" 2036" fld="53" baseField="0" baseItem="0"/>
    <dataField name=" 2037" fld="54" baseField="0" baseItem="0"/>
    <dataField name=" 2038" fld="55" baseField="0" baseItem="0"/>
    <dataField name=" 2039" fld="56" baseField="0" baseItem="0"/>
    <dataField name=" 2040" fld="57" baseField="0" baseItem="0"/>
    <dataField name=" TOTAL_x000a_2025- 2026" fld="58" baseField="0" baseItem="0"/>
    <dataField name=" TOTAL_x000a_2027 - 2040" fld="59" baseField="0" baseItem="0"/>
    <dataField name=" TOTAL_x000a_2025 - 2040" fld="60" baseField="0" baseItem="0"/>
  </dataFields>
  <formats count="9">
    <format dxfId="35">
      <pivotArea outline="0" collapsedLevelsAreSubtotals="1" fieldPosition="0"/>
    </format>
    <format dxfId="34">
      <pivotArea outline="0" collapsedLevelsAreSubtotals="1" fieldPosition="0"/>
    </format>
    <format dxfId="33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2">
      <pivotArea field="40" type="button" dataOnly="0" labelOnly="1" outline="0" axis="axisRow" fieldPosition="0"/>
    </format>
    <format dxfId="31">
      <pivotArea field="41" type="button" dataOnly="0" labelOnly="1" outline="0" axis="axisRow" fieldPosition="1"/>
    </format>
    <format dxfId="30">
      <pivotArea field="40" type="button" dataOnly="0" labelOnly="1" outline="0" axis="axisRow" fieldPosition="0"/>
    </format>
    <format dxfId="29">
      <pivotArea field="41" type="button" dataOnly="0" labelOnly="1" outline="0" axis="axisRow" fieldPosition="1"/>
    </format>
    <format dxfId="2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7">
      <pivotArea dataOnly="0" labelOnly="1" outline="0" fieldPosition="0">
        <references count="1">
          <reference field="4294967294" count="2"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3" cacheId="325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compact="0" compactData="0" multipleFieldFilters="0" chartFormat="2">
  <location ref="A10:AS124" firstHeaderRow="0" firstDataRow="1" firstDataCol="3"/>
  <pivotFields count="82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3">
        <item x="1"/>
        <item x="0"/>
        <item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7">
        <item x="11"/>
        <item x="6"/>
        <item x="24"/>
        <item x="8"/>
        <item x="15"/>
        <item x="16"/>
        <item x="25"/>
        <item x="13"/>
        <item x="17"/>
        <item x="18"/>
        <item x="19"/>
        <item x="1"/>
        <item x="4"/>
        <item x="12"/>
        <item x="29"/>
        <item x="20"/>
        <item x="0"/>
        <item x="9"/>
        <item x="14"/>
        <item x="2"/>
        <item x="5"/>
        <item x="22"/>
        <item x="26"/>
        <item x="23"/>
        <item x="3"/>
        <item x="10"/>
        <item x="21"/>
        <item x="27"/>
        <item x="28"/>
        <item x="30"/>
        <item x="31"/>
        <item x="32"/>
        <item x="33"/>
        <item x="34"/>
        <item x="35"/>
        <item m="1" x="36"/>
        <item x="7"/>
      </items>
    </pivotField>
    <pivotField axis="axisRow" compact="0" outline="0" showAll="0">
      <items count="7">
        <item x="3"/>
        <item x="0"/>
        <item x="1"/>
        <item x="2"/>
        <item x="4"/>
        <item m="1" x="5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165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165" outline="0" showAll="0" defaultSubtotal="0"/>
    <pivotField compact="0" outline="0" showAll="0" defaultSubtotal="0"/>
    <pivotField axis="axisRow" compact="0" outline="0" showAll="0" defaultSubtotal="0">
      <items count="52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m="1" x="50"/>
        <item x="49"/>
      </items>
    </pivotField>
    <pivotField dataField="1" compact="0" numFmtId="4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3">
    <field x="12"/>
    <field x="39"/>
    <field x="11"/>
  </rowFields>
  <rowItems count="114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40"/>
      <x v="16"/>
    </i>
    <i r="1">
      <x v="41"/>
      <x v="16"/>
    </i>
    <i r="1">
      <x v="42"/>
      <x v="16"/>
    </i>
    <i r="1">
      <x v="44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19"/>
    </i>
    <i r="2">
      <x v="24"/>
    </i>
    <i r="1">
      <x v="23"/>
      <x v="16"/>
    </i>
    <i r="1">
      <x v="25"/>
      <x v="16"/>
    </i>
    <i r="1">
      <x v="45"/>
      <x v="16"/>
    </i>
    <i t="default">
      <x v="1"/>
    </i>
    <i>
      <x v="2"/>
      <x/>
      <x v="1"/>
    </i>
    <i r="2">
      <x v="8"/>
    </i>
    <i r="2">
      <x v="11"/>
    </i>
    <i r="2">
      <x v="12"/>
    </i>
    <i r="2">
      <x v="16"/>
    </i>
    <i r="2">
      <x v="20"/>
    </i>
    <i r="1">
      <x v="1"/>
      <x v="1"/>
    </i>
    <i r="2">
      <x v="16"/>
    </i>
    <i r="2">
      <x v="36"/>
    </i>
    <i r="1">
      <x v="21"/>
      <x v="16"/>
    </i>
    <i r="1">
      <x v="26"/>
      <x v="16"/>
    </i>
    <i r="1">
      <x v="27"/>
      <x v="3"/>
    </i>
    <i r="2">
      <x v="17"/>
    </i>
    <i r="1">
      <x v="28"/>
      <x v="25"/>
    </i>
    <i r="1">
      <x v="32"/>
      <x/>
    </i>
    <i r="2">
      <x v="16"/>
    </i>
    <i r="1">
      <x v="33"/>
      <x v="16"/>
    </i>
    <i r="1">
      <x v="34"/>
      <x v="13"/>
    </i>
    <i r="2">
      <x v="16"/>
    </i>
    <i r="2">
      <x v="24"/>
    </i>
    <i r="2">
      <x v="29"/>
    </i>
    <i r="1">
      <x v="35"/>
      <x v="16"/>
    </i>
    <i r="1">
      <x v="36"/>
      <x v="16"/>
    </i>
    <i r="1">
      <x v="37"/>
      <x v="3"/>
    </i>
    <i r="2">
      <x v="16"/>
    </i>
    <i r="1">
      <x v="38"/>
      <x v="1"/>
    </i>
    <i r="2">
      <x v="4"/>
    </i>
    <i r="2">
      <x v="7"/>
    </i>
    <i r="2">
      <x v="16"/>
    </i>
    <i r="2">
      <x v="18"/>
    </i>
    <i r="1">
      <x v="39"/>
      <x v="16"/>
    </i>
    <i r="1">
      <x v="43"/>
      <x v="16"/>
    </i>
    <i r="1">
      <x v="46"/>
      <x v="16"/>
    </i>
    <i r="1">
      <x v="49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9"/>
    </i>
    <i r="2">
      <x v="24"/>
    </i>
    <i r="2">
      <x v="26"/>
    </i>
    <i r="1">
      <x v="5"/>
      <x v="4"/>
    </i>
    <i r="2">
      <x v="5"/>
    </i>
    <i r="2">
      <x v="9"/>
    </i>
    <i r="2">
      <x v="11"/>
    </i>
    <i r="2">
      <x v="16"/>
    </i>
    <i r="2">
      <x v="21"/>
    </i>
    <i r="2">
      <x v="23"/>
    </i>
    <i r="2">
      <x v="33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19"/>
    </i>
    <i r="2">
      <x v="20"/>
    </i>
    <i r="2">
      <x v="22"/>
    </i>
    <i r="2">
      <x v="24"/>
    </i>
    <i r="2">
      <x v="27"/>
    </i>
    <i r="2">
      <x v="28"/>
    </i>
    <i r="2">
      <x v="30"/>
    </i>
    <i r="2">
      <x v="31"/>
    </i>
    <i r="2">
      <x v="32"/>
    </i>
    <i r="2">
      <x v="33"/>
    </i>
    <i r="2">
      <x v="34"/>
    </i>
    <i r="1">
      <x v="29"/>
      <x v="16"/>
    </i>
    <i r="1">
      <x v="30"/>
      <x v="16"/>
    </i>
    <i r="1">
      <x v="31"/>
      <x v="16"/>
    </i>
    <i r="1">
      <x v="48"/>
      <x v="8"/>
    </i>
    <i t="default">
      <x v="3"/>
    </i>
    <i>
      <x v="4"/>
      <x v="47"/>
      <x v="16"/>
    </i>
    <i r="1">
      <x v="51"/>
      <x v="16"/>
    </i>
    <i t="default">
      <x v="4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40" baseField="11" baseItem="16"/>
    <dataField name="2026" fld="41" baseField="12" baseItem="0"/>
    <dataField name="2027" fld="42" baseField="12" baseItem="0"/>
    <dataField name="2028" fld="43" baseField="12" baseItem="0"/>
    <dataField name="2029" fld="44" baseField="12" baseItem="0"/>
    <dataField name="2030" fld="45" baseField="12" baseItem="0"/>
    <dataField name="2031" fld="46" baseField="12" baseItem="0"/>
    <dataField name="2032" fld="47" baseField="12" baseItem="0"/>
    <dataField name="2033" fld="48" baseField="12" baseItem="0"/>
    <dataField name="2034" fld="49" baseField="12" baseItem="0"/>
    <dataField name="2035" fld="50" baseField="12" baseItem="0"/>
    <dataField name="2036" fld="51" baseField="12" baseItem="0"/>
    <dataField name="2037" fld="52" baseField="12" baseItem="0"/>
    <dataField name="2038" fld="53" baseField="12" baseItem="0"/>
    <dataField name="2039" fld="54" baseField="12" baseItem="0"/>
    <dataField name="2040" fld="55" baseField="12" baseItem="0"/>
    <dataField name="2041" fld="56" baseField="12" baseItem="0"/>
    <dataField name="2042" fld="57" baseField="12" baseItem="0"/>
    <dataField name="2043" fld="58" baseField="12" baseItem="0"/>
    <dataField name="2044" fld="59" baseField="12" baseItem="0"/>
    <dataField name="2045" fld="60" baseField="12" baseItem="0"/>
    <dataField name="2046" fld="61" baseField="12" baseItem="0"/>
    <dataField name="2047" fld="62" baseField="12" baseItem="0"/>
    <dataField name="2048" fld="63" baseField="12" baseItem="0"/>
    <dataField name="2049" fld="64" baseField="12" baseItem="0"/>
    <dataField name="2050" fld="65" baseField="12" baseItem="0"/>
    <dataField name="2051" fld="66" baseField="12" baseItem="0"/>
    <dataField name="2052" fld="67" baseField="12" baseItem="0"/>
    <dataField name="2053" fld="68" baseField="12" baseItem="0"/>
    <dataField name="2054" fld="69" baseField="12" baseItem="0"/>
    <dataField name="2055" fld="70" baseField="12" baseItem="0"/>
    <dataField name="2056" fld="71" baseField="0" baseItem="0"/>
    <dataField name="2057" fld="72" baseField="0" baseItem="0"/>
    <dataField name="2058" fld="73" baseField="0" baseItem="0"/>
    <dataField name="2059" fld="74" baseField="0" baseItem="0"/>
    <dataField name="2060" fld="75" baseField="0" baseItem="0"/>
    <dataField name="2061" fld="76" baseField="0" baseItem="0"/>
    <dataField name="2062" fld="77" baseField="0" baseItem="0"/>
    <dataField name="2063" fld="78" baseField="0" baseItem="0"/>
    <dataField name=" TOTAL_x000a_2025 - 2026" fld="79" baseField="0" baseItem="0"/>
    <dataField name=" TOTAL _x000a_2027-2063" fld="80" baseField="0" baseItem="0"/>
    <dataField name=" TOTAL_x000a_ 2025 - 2053" fld="81" baseField="0" baseItem="0"/>
  </dataFields>
  <formats count="23">
    <format dxfId="136">
      <pivotArea dataOnly="0" labelOnly="1" outline="0" fieldPosition="0">
        <references count="1">
          <reference field="4294967294" count="4">
            <x v="1"/>
            <x v="2"/>
            <x v="3"/>
            <x v="4"/>
          </reference>
        </references>
      </pivotArea>
    </format>
    <format dxfId="135">
      <pivotArea dataOnly="0" labelOnly="1" outline="0" fieldPosition="0">
        <references count="1">
          <reference field="4294967294" count="13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34">
      <pivotArea dataOnly="0" labelOnly="1" outline="0" fieldPosition="0">
        <references count="1">
          <reference field="4294967294" count="13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133">
      <pivotArea outline="0" collapsedLevelsAreSubtotals="1" fieldPosition="0"/>
    </format>
    <format dxfId="132">
      <pivotArea outline="0" collapsedLevelsAreSubtotals="1" fieldPosition="0"/>
    </format>
    <format dxfId="131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30">
      <pivotArea outline="0" fieldPosition="0">
        <references count="3">
          <reference field="11" count="1" selected="0">
            <x v="16"/>
          </reference>
          <reference field="12" count="1" selected="0">
            <x v="1"/>
          </reference>
          <reference field="39" count="1" selected="0">
            <x v="2"/>
          </reference>
        </references>
      </pivotArea>
    </format>
    <format dxfId="129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28">
      <pivotArea dataOnly="0" labelOnly="1" outline="0" fieldPosition="0">
        <references count="2">
          <reference field="12" count="1" selected="0">
            <x v="1"/>
          </reference>
          <reference field="39" count="1">
            <x v="2"/>
          </reference>
        </references>
      </pivotArea>
    </format>
    <format dxfId="127">
      <pivotArea dataOnly="0" labelOnly="1" outline="0" fieldPosition="0">
        <references count="3">
          <reference field="11" count="1">
            <x v="16"/>
          </reference>
          <reference field="12" count="1" selected="0">
            <x v="1"/>
          </reference>
          <reference field="39" count="1" selected="0">
            <x v="2"/>
          </reference>
        </references>
      </pivotArea>
    </format>
    <format dxfId="126">
      <pivotArea outline="0" fieldPosition="0">
        <references count="1">
          <reference field="12" count="1" selected="0">
            <x v="2"/>
          </reference>
        </references>
      </pivotArea>
    </format>
    <format dxfId="125">
      <pivotArea dataOnly="0" labelOnly="1" outline="0" fieldPosition="0">
        <references count="1">
          <reference field="12" count="1">
            <x v="2"/>
          </reference>
        </references>
      </pivotArea>
    </format>
    <format dxfId="124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123">
      <pivotArea dataOnly="0" labelOnly="1" outline="0" offset="IV1" fieldPosition="0">
        <references count="2">
          <reference field="12" count="1" selected="0">
            <x v="2"/>
          </reference>
          <reference field="39" count="1">
            <x v="0"/>
          </reference>
        </references>
      </pivotArea>
    </format>
    <format dxfId="122">
      <pivotArea dataOnly="0" labelOnly="1" outline="0" fieldPosition="0">
        <references count="3">
          <reference field="11" count="1">
            <x v="11"/>
          </reference>
          <reference field="12" count="1" selected="0">
            <x v="2"/>
          </reference>
          <reference field="39" count="1" selected="0">
            <x v="0"/>
          </reference>
        </references>
      </pivotArea>
    </format>
    <format dxfId="121">
      <pivotArea dataOnly="0" labelOnly="1" outline="0" fieldPosition="0">
        <references count="1">
          <reference field="4294967294" count="1">
            <x v="31"/>
          </reference>
        </references>
      </pivotArea>
    </format>
    <format dxfId="120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119">
      <pivotArea field="12" type="button" dataOnly="0" labelOnly="1" outline="0" axis="axisRow" fieldPosition="0"/>
    </format>
    <format dxfId="118">
      <pivotArea field="39" type="button" dataOnly="0" labelOnly="1" outline="0" axis="axisRow" fieldPosition="1"/>
    </format>
    <format dxfId="117">
      <pivotArea field="11" type="button" dataOnly="0" labelOnly="1" outline="0" axis="axisRow" fieldPosition="2"/>
    </format>
    <format dxfId="1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5">
      <pivotArea dataOnly="0" labelOnly="1" outline="0" fieldPosition="0">
        <references count="1">
          <reference field="4294967294" count="7">
            <x v="32"/>
            <x v="33"/>
            <x v="34"/>
            <x v="35"/>
            <x v="36"/>
            <x v="37"/>
            <x v="38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aDinámica3" cacheId="31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chartFormat="2">
  <location ref="D15:AT21" firstHeaderRow="0" firstDataRow="1" firstDataCol="1"/>
  <pivotFields count="8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8">
        <item x="5"/>
        <item x="30"/>
        <item x="6"/>
        <item x="0"/>
        <item x="1"/>
        <item x="20"/>
        <item x="21"/>
        <item x="22"/>
        <item x="7"/>
        <item x="25"/>
        <item m="1" x="36"/>
        <item x="2"/>
        <item x="3"/>
        <item x="8"/>
        <item x="9"/>
        <item x="10"/>
        <item x="23"/>
        <item x="32"/>
        <item x="24"/>
        <item x="11"/>
        <item x="31"/>
        <item x="12"/>
        <item x="26"/>
        <item m="1" x="35"/>
        <item x="13"/>
        <item x="14"/>
        <item x="15"/>
        <item x="29"/>
        <item x="27"/>
        <item x="16"/>
        <item x="17"/>
        <item x="18"/>
        <item x="28"/>
        <item x="4"/>
        <item x="19"/>
        <item m="1" x="34"/>
        <item x="33"/>
        <item t="default"/>
      </items>
    </pivotField>
    <pivotField showAll="0"/>
    <pivotField axis="axisRow" showAll="0">
      <items count="8">
        <item sd="0" x="3"/>
        <item sd="0" x="0"/>
        <item sd="0" x="1"/>
        <item sd="0" x="4"/>
        <item sd="0" x="2"/>
        <item m="1" x="5"/>
        <item sd="0" m="1" x="6"/>
        <item t="default"/>
      </items>
    </pivotField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numFmtId="43" showAll="0" defaultSubtotal="0"/>
    <pivotField numFmtId="43" showAll="0" defaultSubtotal="0"/>
    <pivotField numFmtId="165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40" baseField="0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 2036" fld="51" baseField="0" baseItem="0"/>
    <dataField name=" 2037" fld="52" baseField="0" baseItem="0"/>
    <dataField name=" 2038" fld="53" baseField="0" baseItem="0"/>
    <dataField name=" 2039" fld="54" baseField="0" baseItem="0"/>
    <dataField name=" 2040" fld="55" baseField="0" baseItem="0"/>
    <dataField name=" 2041" fld="56" baseField="0" baseItem="0"/>
    <dataField name=" 2042" fld="57" baseField="0" baseItem="0"/>
    <dataField name=" 2043" fld="58" baseField="0" baseItem="0"/>
    <dataField name=" 2044" fld="59" baseField="0" baseItem="0"/>
    <dataField name=" 2045" fld="60" baseField="0" baseItem="0"/>
    <dataField name=" 2046" fld="61" baseField="0" baseItem="0"/>
    <dataField name=" 2047" fld="62" baseField="0" baseItem="0"/>
    <dataField name=" 2048" fld="63" baseField="0" baseItem="0"/>
    <dataField name=" 2049" fld="64" baseField="0" baseItem="0"/>
    <dataField name=" 2050" fld="65" baseField="0" baseItem="0"/>
    <dataField name=" 2051" fld="66" baseField="0" baseItem="0"/>
    <dataField name=" 2052" fld="67" baseField="0" baseItem="0"/>
    <dataField name=" 2053" fld="68" baseField="0" baseItem="0"/>
    <dataField name=" 2054" fld="69" baseField="0" baseItem="0"/>
    <dataField name=" 2055" fld="70" baseField="0" baseItem="0"/>
    <dataField name=" 2056" fld="71" baseField="0" baseItem="0"/>
    <dataField name=" 2057" fld="72" baseField="0" baseItem="0"/>
    <dataField name=" 2058" fld="73" baseField="0" baseItem="0"/>
    <dataField name=" 2059" fld="74" baseField="0" baseItem="0"/>
    <dataField name=" 2060" fld="75" baseField="0" baseItem="0"/>
    <dataField name=" 2061" fld="76" baseField="0" baseItem="0"/>
    <dataField name=" 2062" fld="77" baseField="0" baseItem="0"/>
    <dataField name=" 2063" fld="78" baseField="0" baseItem="0"/>
    <dataField name="  TOTAL_x000a_2025 - 2026" fld="79" baseField="12" baseItem="0"/>
    <dataField name=" TOTAL _x000a_2027- 2063" fld="80" baseField="0" baseItem="0"/>
    <dataField name=" TOTAL_x000a_2025 - 2063" fld="81" baseField="0" baseItem="0"/>
  </dataFields>
  <formats count="9">
    <format dxfId="113">
      <pivotArea outline="0" collapsedLevelsAreSubtotals="1" fieldPosition="0"/>
    </format>
    <format dxfId="112">
      <pivotArea outline="0" collapsedLevelsAreSubtotals="1" fieldPosition="0"/>
    </format>
    <format dxfId="111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110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109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108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107">
      <pivotArea dataOnly="0" labelOnly="1" outline="0" fieldPosition="0">
        <references count="1">
          <reference field="4294967294" count="1">
            <x v="39"/>
          </reference>
        </references>
      </pivotArea>
    </format>
    <format dxfId="106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05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3" cacheId="314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compact="0" compactData="0" multipleFieldFilters="0" chartFormat="2">
  <location ref="A10:AS119" firstHeaderRow="0" firstDataRow="1" firstDataCol="3"/>
  <pivotFields count="82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3">
        <item x="1"/>
        <item x="0"/>
        <item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1">
        <item x="11"/>
        <item x="6"/>
        <item x="24"/>
        <item x="8"/>
        <item x="15"/>
        <item x="16"/>
        <item x="25"/>
        <item x="13"/>
        <item x="17"/>
        <item x="18"/>
        <item x="19"/>
        <item x="1"/>
        <item x="4"/>
        <item x="12"/>
        <item x="29"/>
        <item x="20"/>
        <item x="0"/>
        <item x="9"/>
        <item m="1" x="37"/>
        <item x="14"/>
        <item x="2"/>
        <item x="5"/>
        <item x="22"/>
        <item x="26"/>
        <item x="23"/>
        <item x="3"/>
        <item x="10"/>
        <item x="21"/>
        <item x="27"/>
        <item x="28"/>
        <item x="30"/>
        <item x="31"/>
        <item x="32"/>
        <item x="33"/>
        <item x="34"/>
        <item m="1" x="40"/>
        <item x="35"/>
        <item m="1" x="36"/>
        <item m="1" x="39"/>
        <item m="1" x="38"/>
        <item x="7"/>
      </items>
    </pivotField>
    <pivotField axis="axisRow" compact="0" outline="0" showAll="0" defaultSubtotal="0">
      <items count="7">
        <item x="3"/>
        <item x="0"/>
        <item x="1"/>
        <item x="2"/>
        <item x="4"/>
        <item m="1" x="5"/>
        <item m="1" x="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3" outline="0" showAll="0" defaultSubtotal="0"/>
    <pivotField compact="0" numFmtId="43" outline="0" showAll="0" defaultSubtotal="0"/>
    <pivotField compact="0" numFmtId="165" outline="0" showAll="0" defaultSubtotal="0"/>
    <pivotField compact="0" outline="0" showAll="0" defaultSubtotal="0"/>
    <pivotField axis="axisRow" compact="0" outline="0" showAll="0" defaultSubtotal="0">
      <items count="52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m="1" x="50"/>
        <item x="49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3">
    <field x="12"/>
    <field x="39"/>
    <field x="11"/>
  </rowFields>
  <rowItems count="109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40"/>
      <x v="16"/>
    </i>
    <i r="1">
      <x v="41"/>
      <x v="16"/>
    </i>
    <i r="1">
      <x v="42"/>
      <x v="16"/>
    </i>
    <i r="1">
      <x v="44"/>
      <x v="16"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1">
      <x v="45"/>
      <x v="16"/>
    </i>
    <i>
      <x v="2"/>
      <x/>
      <x v="1"/>
    </i>
    <i r="2">
      <x v="8"/>
    </i>
    <i r="2">
      <x v="11"/>
    </i>
    <i r="2">
      <x v="12"/>
    </i>
    <i r="2">
      <x v="16"/>
    </i>
    <i r="2">
      <x v="21"/>
    </i>
    <i r="1">
      <x v="1"/>
      <x v="1"/>
    </i>
    <i r="2">
      <x v="16"/>
    </i>
    <i r="2">
      <x v="40"/>
    </i>
    <i r="1">
      <x v="21"/>
      <x v="16"/>
    </i>
    <i r="1">
      <x v="26"/>
      <x v="16"/>
    </i>
    <i r="1">
      <x v="27"/>
      <x v="3"/>
    </i>
    <i r="2">
      <x v="17"/>
    </i>
    <i r="1">
      <x v="28"/>
      <x v="26"/>
    </i>
    <i r="1">
      <x v="32"/>
      <x/>
    </i>
    <i r="2">
      <x v="16"/>
    </i>
    <i r="1">
      <x v="33"/>
      <x v="16"/>
    </i>
    <i r="1">
      <x v="34"/>
      <x v="13"/>
    </i>
    <i r="2">
      <x v="16"/>
    </i>
    <i r="2">
      <x v="25"/>
    </i>
    <i r="2">
      <x v="30"/>
    </i>
    <i r="1">
      <x v="35"/>
      <x v="16"/>
    </i>
    <i r="1">
      <x v="36"/>
      <x v="16"/>
    </i>
    <i r="1">
      <x v="37"/>
      <x v="3"/>
    </i>
    <i r="2">
      <x v="16"/>
    </i>
    <i r="1">
      <x v="38"/>
      <x v="1"/>
    </i>
    <i r="2">
      <x v="4"/>
    </i>
    <i r="2">
      <x v="7"/>
    </i>
    <i r="2">
      <x v="16"/>
    </i>
    <i r="2">
      <x v="19"/>
    </i>
    <i r="1">
      <x v="39"/>
      <x v="16"/>
    </i>
    <i r="1">
      <x v="43"/>
      <x v="16"/>
    </i>
    <i r="1">
      <x v="46"/>
      <x v="16"/>
    </i>
    <i r="1">
      <x v="49"/>
      <x v="16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2">
      <x v="3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5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6"/>
    </i>
    <i r="1">
      <x v="29"/>
      <x v="16"/>
    </i>
    <i r="1">
      <x v="30"/>
      <x v="16"/>
    </i>
    <i r="1">
      <x v="31"/>
      <x v="16"/>
    </i>
    <i r="1">
      <x v="48"/>
      <x v="8"/>
    </i>
    <i>
      <x v="4"/>
      <x v="47"/>
      <x v="16"/>
    </i>
    <i r="1">
      <x v="51"/>
      <x v="16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40" baseField="0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 2036" fld="51" baseField="0" baseItem="0"/>
    <dataField name=" 2037" fld="52" baseField="0" baseItem="0"/>
    <dataField name=" 2038" fld="53" baseField="0" baseItem="0"/>
    <dataField name=" 2039" fld="54" baseField="0" baseItem="0"/>
    <dataField name=" 2040" fld="55" baseField="0" baseItem="0"/>
    <dataField name=" 2041" fld="56" baseField="0" baseItem="0"/>
    <dataField name=" 2042" fld="57" baseField="0" baseItem="0"/>
    <dataField name=" 2043" fld="58" baseField="0" baseItem="0"/>
    <dataField name=" 2044" fld="59" baseField="0" baseItem="0"/>
    <dataField name=" 2045" fld="60" baseField="0" baseItem="0"/>
    <dataField name=" 2046" fld="61" baseField="0" baseItem="0"/>
    <dataField name=" 2047" fld="62" baseField="0" baseItem="0"/>
    <dataField name=" 2048" fld="63" baseField="0" baseItem="0"/>
    <dataField name=" 2049" fld="64" baseField="0" baseItem="0"/>
    <dataField name=" 2050" fld="65" baseField="0" baseItem="0"/>
    <dataField name=" 2051" fld="66" baseField="0" baseItem="0"/>
    <dataField name=" 2052" fld="67" baseField="0" baseItem="0"/>
    <dataField name=" 2053" fld="68" baseField="0" baseItem="0"/>
    <dataField name=" 2054" fld="69" baseField="0" baseItem="0"/>
    <dataField name=" 2055" fld="70" baseField="0" baseItem="0"/>
    <dataField name=" 2056" fld="71" baseField="0" baseItem="0"/>
    <dataField name=" 2057" fld="72" baseField="0" baseItem="0"/>
    <dataField name=" 2058" fld="73" baseField="0" baseItem="0"/>
    <dataField name=" 2059" fld="74" baseField="0" baseItem="0"/>
    <dataField name=" 2060" fld="75" baseField="0" baseItem="0"/>
    <dataField name=" 2061" fld="76" baseField="0" baseItem="0"/>
    <dataField name=" 2062" fld="77" baseField="0" baseItem="0"/>
    <dataField name=" 2063" fld="78" baseField="0" baseItem="0"/>
    <dataField name=" TOTAL_x000a_2025 - 2026" fld="79" baseField="0" baseItem="0"/>
    <dataField name=" TOTAL _x000a_2027- 2063" fld="80" baseField="0" baseItem="0"/>
    <dataField name=" TOTAL_x000a_2025 - 2063" fld="81" baseField="0" baseItem="0"/>
  </dataFields>
  <formats count="15">
    <format dxfId="104">
      <pivotArea outline="0" collapsedLevelsAreSubtotals="1" fieldPosition="0"/>
    </format>
    <format dxfId="103">
      <pivotArea outline="0" collapsedLevelsAreSubtotals="1" fieldPosition="0"/>
    </format>
    <format dxfId="102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01">
      <pivotArea outline="0" fieldPosition="0">
        <references count="3">
          <reference field="11" count="1" selected="0">
            <x v="16"/>
          </reference>
          <reference field="12" count="1" selected="0">
            <x v="1"/>
          </reference>
          <reference field="39" count="1" selected="0">
            <x v="2"/>
          </reference>
        </references>
      </pivotArea>
    </format>
    <format dxfId="100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99">
      <pivotArea dataOnly="0" labelOnly="1" outline="0" fieldPosition="0">
        <references count="2">
          <reference field="12" count="1" selected="0">
            <x v="1"/>
          </reference>
          <reference field="39" count="1">
            <x v="2"/>
          </reference>
        </references>
      </pivotArea>
    </format>
    <format dxfId="98">
      <pivotArea dataOnly="0" labelOnly="1" outline="0" fieldPosition="0">
        <references count="3">
          <reference field="11" count="1">
            <x v="16"/>
          </reference>
          <reference field="12" count="1" selected="0">
            <x v="1"/>
          </reference>
          <reference field="39" count="1" selected="0">
            <x v="2"/>
          </reference>
        </references>
      </pivotArea>
    </format>
    <format dxfId="97">
      <pivotArea outline="0" fieldPosition="0">
        <references count="1">
          <reference field="12" count="1" selected="0">
            <x v="2"/>
          </reference>
        </references>
      </pivotArea>
    </format>
    <format dxfId="96">
      <pivotArea dataOnly="0" labelOnly="1" outline="0" fieldPosition="0">
        <references count="1">
          <reference field="12" count="1">
            <x v="2"/>
          </reference>
        </references>
      </pivotArea>
    </format>
    <format dxfId="95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94">
      <pivotArea dataOnly="0" labelOnly="1" outline="0" offset="IV1" fieldPosition="0">
        <references count="2">
          <reference field="12" count="1" selected="0">
            <x v="2"/>
          </reference>
          <reference field="39" count="1">
            <x v="0"/>
          </reference>
        </references>
      </pivotArea>
    </format>
    <format dxfId="93">
      <pivotArea dataOnly="0" labelOnly="1" outline="0" fieldPosition="0">
        <references count="3">
          <reference field="11" count="1">
            <x v="11"/>
          </reference>
          <reference field="12" count="1" selected="0">
            <x v="2"/>
          </reference>
          <reference field="39" count="1" selected="0">
            <x v="0"/>
          </reference>
        </references>
      </pivotArea>
    </format>
    <format dxfId="92">
      <pivotArea dataOnly="0" labelOnly="1" outline="0" fieldPosition="0">
        <references count="1">
          <reference field="4294967294" count="3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91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90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aDinámica1" cacheId="325" applyNumberFormats="0" applyBorderFormats="0" applyFontFormats="0" applyPatternFormats="0" applyAlignmentFormats="0" applyWidthHeightFormats="1" dataCaption="Valores" grandTotalCaption="Total " updatedVersion="6" minRefreshableVersion="3" useAutoFormatting="1" itemPrintTitles="1" createdVersion="6" indent="0" outline="1" outlineData="1" multipleFieldFilters="0" chartFormat="4" rowHeaderCaption="">
  <location ref="C19:AT62" firstHeaderRow="0" firstDataRow="1" firstDataCol="2"/>
  <pivotFields count="8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name="NOMBRE DEL" axis="axisRow" outline="0" showAll="0">
      <items count="36">
        <item x="5"/>
        <item x="30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2"/>
        <item x="24"/>
        <item x="11"/>
        <item x="31"/>
        <item x="12"/>
        <item x="26"/>
        <item x="13"/>
        <item x="14"/>
        <item x="15"/>
        <item x="29"/>
        <item x="27"/>
        <item x="16"/>
        <item x="17"/>
        <item x="18"/>
        <item x="28"/>
        <item x="4"/>
        <item x="19"/>
        <item m="1" x="34"/>
        <item x="33"/>
        <item t="default"/>
      </items>
    </pivotField>
    <pivotField showAll="0"/>
    <pivotField showAll="0"/>
    <pivotField axis="axisRow" outline="0" showAll="0">
      <items count="9">
        <item x="1"/>
        <item x="2"/>
        <item x="5"/>
        <item x="0"/>
        <item x="6"/>
        <item x="4"/>
        <item x="3"/>
        <item m="1" x="7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showAll="0"/>
    <pivotField showAll="0"/>
    <pivotField numFmtId="4" showAll="0"/>
    <pivotField numFmtId="4" showAll="0"/>
    <pivotField showAll="0" defaultSubtotal="0"/>
    <pivotField numFmtId="4" showAll="0" defaultSubtotal="0"/>
    <pivotField numFmtId="14" showAll="0"/>
    <pivotField numFmtId="14" showAll="0"/>
    <pivotField showAll="0"/>
    <pivotField showAll="0"/>
    <pivotField numFmtId="43" showAll="0"/>
    <pivotField numFmtId="43" showAll="0"/>
    <pivotField numFmtId="165" showAll="0" defaultSubtotal="0"/>
    <pivotField showAll="0"/>
    <pivotField showAll="0"/>
    <pivotField numFmtId="4" showAll="0" defaultSubtotal="0"/>
    <pivotField numFmtId="4" showAll="0" defaultSubtotal="0"/>
    <pivotField numFmtId="165" showAll="0" defaultSubtotal="0"/>
    <pivotField showAll="0"/>
    <pivotField showAll="0"/>
    <pivotField dataField="1" numFmtId="4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3"/>
    <field x="10"/>
  </rowFields>
  <rowItems count="43">
    <i>
      <x/>
      <x v="4"/>
    </i>
    <i r="1">
      <x v="10"/>
    </i>
    <i r="1">
      <x v="11"/>
    </i>
    <i r="1">
      <x v="31"/>
    </i>
    <i t="default">
      <x/>
    </i>
    <i>
      <x v="1"/>
      <x/>
    </i>
    <i r="1">
      <x v="8"/>
    </i>
    <i r="1">
      <x v="13"/>
    </i>
    <i r="1">
      <x v="14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5"/>
    </i>
    <i r="1">
      <x v="27"/>
    </i>
    <i r="1">
      <x v="28"/>
    </i>
    <i r="1">
      <x v="29"/>
    </i>
    <i r="1">
      <x v="32"/>
    </i>
    <i t="default">
      <x v="1"/>
    </i>
    <i>
      <x v="2"/>
      <x v="9"/>
    </i>
    <i r="1">
      <x v="21"/>
    </i>
    <i r="1">
      <x v="26"/>
    </i>
    <i r="1">
      <x v="30"/>
    </i>
    <i t="default">
      <x v="2"/>
    </i>
    <i>
      <x v="3"/>
      <x v="2"/>
    </i>
    <i r="1">
      <x v="3"/>
    </i>
    <i r="1">
      <x v="12"/>
    </i>
    <i t="default">
      <x v="3"/>
    </i>
    <i>
      <x v="4"/>
      <x v="7"/>
    </i>
    <i r="1">
      <x v="34"/>
    </i>
    <i t="default">
      <x v="4"/>
    </i>
    <i>
      <x v="5"/>
      <x v="17"/>
    </i>
    <i t="default">
      <x v="5"/>
    </i>
    <i>
      <x v="6"/>
      <x v="1"/>
    </i>
    <i r="1">
      <x v="5"/>
    </i>
    <i r="1">
      <x v="6"/>
    </i>
    <i r="1">
      <x v="7"/>
    </i>
    <i r="1">
      <x v="15"/>
    </i>
    <i r="1">
      <x v="16"/>
    </i>
    <i t="default">
      <x v="6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2025" fld="40" baseField="0" baseItem="0"/>
    <dataField name="2026" fld="41" baseField="0" baseItem="0"/>
    <dataField name="2027" fld="42" baseField="0" baseItem="0"/>
    <dataField name="2028" fld="43" baseField="0" baseItem="0"/>
    <dataField name="2029" fld="44" baseField="0" baseItem="0"/>
    <dataField name="2030" fld="45" baseField="0" baseItem="0"/>
    <dataField name="2031" fld="46" baseField="0" baseItem="0"/>
    <dataField name="2032" fld="47" baseField="0" baseItem="0"/>
    <dataField name="2033" fld="48" baseField="0" baseItem="0"/>
    <dataField name="2034" fld="49" baseField="0" baseItem="0"/>
    <dataField name="2035" fld="50" baseField="0" baseItem="0"/>
    <dataField name="2036" fld="51" baseField="0" baseItem="0"/>
    <dataField name="2037" fld="52" baseField="0" baseItem="0"/>
    <dataField name="2038" fld="53" baseField="0" baseItem="0"/>
    <dataField name="2039" fld="54" baseField="0" baseItem="0"/>
    <dataField name="2040" fld="55" baseField="0" baseItem="0"/>
    <dataField name="2041" fld="56" baseField="0" baseItem="0"/>
    <dataField name="2042" fld="57" baseField="0" baseItem="0"/>
    <dataField name="2043" fld="58" baseField="0" baseItem="0"/>
    <dataField name="2044" fld="59" baseField="0" baseItem="0"/>
    <dataField name="2045" fld="60" baseField="0" baseItem="0"/>
    <dataField name="2046" fld="61" baseField="0" baseItem="0"/>
    <dataField name="2047" fld="62" baseField="0" baseItem="0"/>
    <dataField name="2048" fld="63" baseField="0" baseItem="0"/>
    <dataField name="2049" fld="64" baseField="0" baseItem="0"/>
    <dataField name="2050" fld="65" baseField="0" baseItem="0"/>
    <dataField name="2051" fld="66" baseField="0" baseItem="0"/>
    <dataField name="2052" fld="67" baseField="0" baseItem="0"/>
    <dataField name="2053" fld="68" baseField="0" baseItem="0"/>
    <dataField name="2054" fld="69" baseField="0" baseItem="0"/>
    <dataField name="2055" fld="70" baseField="0" baseItem="0"/>
    <dataField name="2056" fld="71" baseField="0" baseItem="0"/>
    <dataField name="2057" fld="72" baseField="0" baseItem="0"/>
    <dataField name="2058" fld="73" baseField="0" baseItem="0"/>
    <dataField name="2059" fld="74" baseField="0" baseItem="0"/>
    <dataField name="2060" fld="75" baseField="0" baseItem="0"/>
    <dataField name="2061" fld="76" baseField="0" baseItem="0"/>
    <dataField name="2062" fld="77" baseField="0" baseItem="0"/>
    <dataField name="2063" fld="78" baseField="0" baseItem="0"/>
    <dataField name=" TOTAL_x000a_2025 - 2026" fld="79" baseField="0" baseItem="0"/>
    <dataField name=" TOTAL_x000a_ 2027-2063" fld="80" baseField="0" baseItem="0"/>
    <dataField name=" TOTAL_x000a_ 2025 - 2053" fld="81" baseField="0" baseItem="0"/>
  </dataFields>
  <formats count="9">
    <format dxfId="89">
      <pivotArea dataOnly="0" labelOnly="1" outline="0" fieldPosition="0">
        <references count="1">
          <reference field="4294967294" count="31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88">
      <pivotArea outline="0" collapsedLevelsAreSubtotals="1" fieldPosition="0"/>
    </format>
    <format dxfId="87">
      <pivotArea outline="0" collapsedLevelsAreSubtotals="1" fieldPosition="0"/>
    </format>
    <format dxfId="8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5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84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83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82">
      <pivotArea dataOnly="0" labelOnly="1" outline="0" fieldPosition="0">
        <references count="1">
          <reference field="4294967294" count="7">
            <x v="32"/>
            <x v="33"/>
            <x v="34"/>
            <x v="35"/>
            <x v="36"/>
            <x v="37"/>
            <x v="38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aDinámica1" cacheId="31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 rowHeaderCaption=" ">
  <location ref="C19:AT62" firstHeaderRow="0" firstDataRow="1" firstDataCol="2"/>
  <pivotFields count="8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name="NOMBRE DEL ACREEDOR" axis="axisRow" outline="0" showAll="0">
      <items count="38">
        <item x="5"/>
        <item x="30"/>
        <item x="6"/>
        <item x="0"/>
        <item x="1"/>
        <item x="20"/>
        <item x="21"/>
        <item x="22"/>
        <item x="7"/>
        <item x="25"/>
        <item m="1" x="36"/>
        <item x="2"/>
        <item x="3"/>
        <item x="8"/>
        <item x="9"/>
        <item x="10"/>
        <item x="23"/>
        <item x="32"/>
        <item x="24"/>
        <item x="11"/>
        <item x="31"/>
        <item x="12"/>
        <item x="26"/>
        <item m="1" x="35"/>
        <item x="13"/>
        <item x="14"/>
        <item x="15"/>
        <item x="29"/>
        <item x="27"/>
        <item x="16"/>
        <item x="17"/>
        <item x="18"/>
        <item x="28"/>
        <item x="4"/>
        <item x="19"/>
        <item m="1" x="34"/>
        <item x="33"/>
        <item t="default"/>
      </items>
    </pivotField>
    <pivotField showAll="0"/>
    <pivotField showAll="0"/>
    <pivotField axis="axisRow" outline="0" showAll="0">
      <items count="9">
        <item x="1"/>
        <item x="2"/>
        <item x="5"/>
        <item x="0"/>
        <item x="6"/>
        <item x="4"/>
        <item x="3"/>
        <item m="1" x="7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numFmtId="43" showAll="0" defaultSubtotal="0"/>
    <pivotField numFmtId="43" showAll="0" defaultSubtotal="0"/>
    <pivotField numFmtId="165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3"/>
    <field x="10"/>
  </rowFields>
  <rowItems count="43">
    <i>
      <x/>
      <x v="4"/>
    </i>
    <i r="1">
      <x v="11"/>
    </i>
    <i r="1">
      <x v="12"/>
    </i>
    <i r="1">
      <x v="33"/>
    </i>
    <i t="default">
      <x/>
    </i>
    <i>
      <x v="1"/>
      <x/>
    </i>
    <i r="1">
      <x v="8"/>
    </i>
    <i r="1">
      <x v="14"/>
    </i>
    <i r="1">
      <x v="15"/>
    </i>
    <i r="1">
      <x v="19"/>
    </i>
    <i r="1">
      <x v="20"/>
    </i>
    <i r="1">
      <x v="21"/>
    </i>
    <i r="1">
      <x v="24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4"/>
    </i>
    <i t="default">
      <x v="1"/>
    </i>
    <i>
      <x v="2"/>
      <x v="9"/>
    </i>
    <i r="1">
      <x v="22"/>
    </i>
    <i r="1">
      <x v="28"/>
    </i>
    <i r="1">
      <x v="32"/>
    </i>
    <i t="default">
      <x v="2"/>
    </i>
    <i>
      <x v="3"/>
      <x v="2"/>
    </i>
    <i r="1">
      <x v="3"/>
    </i>
    <i r="1">
      <x v="13"/>
    </i>
    <i t="default">
      <x v="3"/>
    </i>
    <i>
      <x v="4"/>
      <x v="7"/>
    </i>
    <i r="1">
      <x v="36"/>
    </i>
    <i t="default">
      <x v="4"/>
    </i>
    <i>
      <x v="5"/>
      <x v="18"/>
    </i>
    <i t="default">
      <x v="5"/>
    </i>
    <i>
      <x v="6"/>
      <x v="1"/>
    </i>
    <i r="1">
      <x v="5"/>
    </i>
    <i r="1">
      <x v="6"/>
    </i>
    <i r="1">
      <x v="7"/>
    </i>
    <i r="1">
      <x v="16"/>
    </i>
    <i r="1">
      <x v="17"/>
    </i>
    <i t="default">
      <x v="6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40" baseField="0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 2036" fld="51" baseField="0" baseItem="0"/>
    <dataField name=" 2037" fld="52" baseField="0" baseItem="0"/>
    <dataField name=" 2038" fld="53" baseField="0" baseItem="0"/>
    <dataField name=" 2039" fld="54" baseField="0" baseItem="0"/>
    <dataField name=" 2040" fld="55" baseField="0" baseItem="0"/>
    <dataField name=" 2041" fld="56" baseField="0" baseItem="0"/>
    <dataField name=" 2042" fld="57" baseField="0" baseItem="0"/>
    <dataField name=" 2043" fld="58" baseField="0" baseItem="0"/>
    <dataField name=" 2044" fld="59" baseField="0" baseItem="0"/>
    <dataField name=" 2045" fld="60" baseField="0" baseItem="0"/>
    <dataField name=" 2046" fld="61" baseField="0" baseItem="0"/>
    <dataField name=" 2047" fld="62" baseField="0" baseItem="0"/>
    <dataField name=" 2048" fld="63" baseField="0" baseItem="0"/>
    <dataField name=" 2049" fld="64" baseField="0" baseItem="0"/>
    <dataField name=" 2050" fld="65" baseField="0" baseItem="0"/>
    <dataField name=" 2051" fld="66" baseField="0" baseItem="0"/>
    <dataField name=" 2052" fld="67" baseField="0" baseItem="0"/>
    <dataField name=" 2053" fld="68" baseField="0" baseItem="0"/>
    <dataField name=" 2054" fld="69" baseField="0" baseItem="0"/>
    <dataField name=" 2055" fld="70" baseField="0" baseItem="0"/>
    <dataField name=" 2056" fld="71" baseField="0" baseItem="0"/>
    <dataField name=" 2057" fld="72" baseField="0" baseItem="0"/>
    <dataField name=" 2058" fld="73" baseField="0" baseItem="0"/>
    <dataField name=" 2059" fld="74" baseField="0" baseItem="0"/>
    <dataField name=" 2060" fld="75" baseField="0" baseItem="0"/>
    <dataField name=" 2061" fld="76" baseField="0" baseItem="0"/>
    <dataField name=" 2062" fld="77" baseField="0" baseItem="0"/>
    <dataField name=" 2063" fld="78" baseField="0" baseItem="0"/>
    <dataField name=" TOTAL_x000a_2025 - 2026" fld="79" baseField="0" baseItem="0"/>
    <dataField name=" TOTAL _x000a_2027- 2063" fld="80" baseField="0" baseItem="0"/>
    <dataField name=" TOTAL_x000a_2025 - 2063" fld="81" baseField="0" baseItem="0"/>
  </dataFields>
  <formats count="21">
    <format dxfId="80">
      <pivotArea field="13" type="button" dataOnly="0" labelOnly="1" outline="0" axis="axisRow" fieldPosition="0"/>
    </format>
    <format dxfId="79">
      <pivotArea field="10" type="button" dataOnly="0" labelOnly="1" outline="0" axis="axisRow" fieldPosition="1"/>
    </format>
    <format dxfId="78">
      <pivotArea dataOnly="0" labelOnly="1" outline="0" fieldPosition="0">
        <references count="1">
          <reference field="4294967294" count="3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77">
      <pivotArea type="all" dataOnly="0" outline="0" fieldPosition="0"/>
    </format>
    <format dxfId="76">
      <pivotArea outline="0" collapsedLevelsAreSubtotals="1" fieldPosition="0"/>
    </format>
    <format dxfId="75">
      <pivotArea field="13" type="button" dataOnly="0" labelOnly="1" outline="0" axis="axisRow" fieldPosition="0"/>
    </format>
    <format dxfId="74">
      <pivotArea field="10" type="button" dataOnly="0" labelOnly="1" outline="0" axis="axisRow" fieldPosition="1"/>
    </format>
    <format dxfId="73">
      <pivotArea dataOnly="0" labelOnly="1" fieldPosition="0">
        <references count="1">
          <reference field="13" count="0"/>
        </references>
      </pivotArea>
    </format>
    <format dxfId="72">
      <pivotArea dataOnly="0" labelOnly="1" fieldPosition="0">
        <references count="1">
          <reference field="13" count="0" defaultSubtotal="1"/>
        </references>
      </pivotArea>
    </format>
    <format dxfId="71">
      <pivotArea dataOnly="0" labelOnly="1" grandRow="1" outline="0" fieldPosition="0"/>
    </format>
    <format dxfId="70">
      <pivotArea dataOnly="0" labelOnly="1" fieldPosition="0">
        <references count="2">
          <reference field="10" count="4">
            <x v="4"/>
            <x v="11"/>
            <x v="12"/>
            <x v="33"/>
          </reference>
          <reference field="13" count="1" selected="0">
            <x v="0"/>
          </reference>
        </references>
      </pivotArea>
    </format>
    <format dxfId="69">
      <pivotArea dataOnly="0" labelOnly="1" fieldPosition="0">
        <references count="2">
          <reference field="10" count="16">
            <x v="0"/>
            <x v="8"/>
            <x v="10"/>
            <x v="14"/>
            <x v="15"/>
            <x v="19"/>
            <x v="20"/>
            <x v="21"/>
            <x v="24"/>
            <x v="25"/>
            <x v="26"/>
            <x v="27"/>
            <x v="29"/>
            <x v="30"/>
            <x v="31"/>
            <x v="34"/>
          </reference>
          <reference field="13" count="1" selected="0">
            <x v="1"/>
          </reference>
        </references>
      </pivotArea>
    </format>
    <format dxfId="68">
      <pivotArea dataOnly="0" labelOnly="1" fieldPosition="0">
        <references count="2">
          <reference field="10" count="4">
            <x v="9"/>
            <x v="22"/>
            <x v="28"/>
            <x v="32"/>
          </reference>
          <reference field="13" count="1" selected="0">
            <x v="2"/>
          </reference>
        </references>
      </pivotArea>
    </format>
    <format dxfId="67">
      <pivotArea dataOnly="0" labelOnly="1" fieldPosition="0">
        <references count="2">
          <reference field="10" count="3">
            <x v="2"/>
            <x v="3"/>
            <x v="13"/>
          </reference>
          <reference field="13" count="1" selected="0">
            <x v="3"/>
          </reference>
        </references>
      </pivotArea>
    </format>
    <format dxfId="66">
      <pivotArea dataOnly="0" labelOnly="1" fieldPosition="0">
        <references count="2">
          <reference field="10" count="1">
            <x v="23"/>
          </reference>
          <reference field="13" count="1" selected="0">
            <x v="4"/>
          </reference>
        </references>
      </pivotArea>
    </format>
    <format dxfId="65">
      <pivotArea dataOnly="0" labelOnly="1" fieldPosition="0">
        <references count="2">
          <reference field="10" count="1">
            <x v="18"/>
          </reference>
          <reference field="13" count="1" selected="0">
            <x v="5"/>
          </reference>
        </references>
      </pivotArea>
    </format>
    <format dxfId="64">
      <pivotArea dataOnly="0" labelOnly="1" fieldPosition="0">
        <references count="2">
          <reference field="10" count="6">
            <x v="1"/>
            <x v="5"/>
            <x v="6"/>
            <x v="7"/>
            <x v="16"/>
            <x v="17"/>
          </reference>
          <reference field="13" count="1" selected="0">
            <x v="6"/>
          </reference>
        </references>
      </pivotArea>
    </format>
    <format dxfId="63">
      <pivotArea dataOnly="0" labelOnly="1" outline="0" fieldPosition="0">
        <references count="1">
          <reference field="4294967294" count="3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62">
      <pivotArea outline="0" collapsedLevelsAreSubtotals="1" fieldPosition="0"/>
    </format>
    <format dxfId="61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laDinámica2" cacheId="303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chartFormat="4">
  <location ref="C15:V191" firstHeaderRow="0" firstDataRow="1" firstDataCol="1"/>
  <pivotFields count="61">
    <pivotField showAll="0"/>
    <pivotField showAll="0"/>
    <pivotField showAll="0"/>
    <pivotField showAll="0"/>
    <pivotField showAll="0" defaultSubtotal="0"/>
    <pivotField showAll="0"/>
    <pivotField showAll="0"/>
    <pivotField showAll="0"/>
    <pivotField name="Sector para"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170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numFmtId="4" showAll="0" defaultSubtotal="0"/>
    <pivotField showAll="0"/>
    <pivotField showAll="0"/>
    <pivotField numFmtId="4" showAll="0" defaultSubtotal="0"/>
    <pivotField numFmtId="4" showAll="0" defaultSubtotal="0"/>
    <pivotField showAll="0"/>
    <pivotField showAll="0"/>
    <pivotField showAll="0" defaultSubtotal="0"/>
    <pivotField showAll="0"/>
    <pivotField showAll="0"/>
    <pivotField showAll="0"/>
    <pivotField numFmtId="43" showAll="0" defaultSubtotal="0"/>
    <pivotField numFmtId="43" showAll="0" defaultSubtotal="0"/>
    <pivotField numFmtId="10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76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2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42" baseField="8" baseItem="0"/>
    <dataField name=" 2026" fld="43" baseField="8" baseItem="0"/>
    <dataField name=" 2027" fld="44" baseField="8" baseItem="0"/>
    <dataField name=" 2028" fld="45" baseField="8" baseItem="0"/>
    <dataField name=" 2029" fld="46" baseField="8" baseItem="0"/>
    <dataField name=" 2030" fld="47" baseField="8" baseItem="0"/>
    <dataField name=" 2031" fld="48" baseField="8" baseItem="0"/>
    <dataField name=" 2032" fld="49" baseField="8" baseItem="0"/>
    <dataField name=" 2033" fld="50" baseField="8" baseItem="0"/>
    <dataField name=" 2034" fld="51" baseField="8" baseItem="0"/>
    <dataField name=" 2035" fld="52" baseField="8" baseItem="0"/>
    <dataField name=" 2036" fld="53" baseField="8" baseItem="0"/>
    <dataField name=" 2037" fld="54" baseField="8" baseItem="0"/>
    <dataField name=" 2038" fld="55" baseField="8" baseItem="0"/>
    <dataField name=" 2039" fld="56" baseField="8" baseItem="0"/>
    <dataField name=" 2040" fld="57" baseField="8" baseItem="0"/>
    <dataField name=" TOTAL _x000a_2025 - 2026" fld="58" baseField="0" baseItem="0"/>
    <dataField name=" TOTAL_x000a_2027 - 2040" fld="59" baseField="0" baseItem="0"/>
    <dataField name=" TOTAL_x000a_2025 - 2040" fld="60" baseField="0" baseItem="0"/>
  </dataFields>
  <formats count="10">
    <format dxfId="59">
      <pivotArea outline="0" collapsedLevelsAreSubtotals="1" fieldPosition="0"/>
    </format>
    <format dxfId="58">
      <pivotArea outline="0" collapsedLevelsAreSubtotals="1" fieldPosition="0"/>
    </format>
    <format dxfId="57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56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51">
      <pivotArea field="8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50">
      <pivotArea field="8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</formats>
  <chartFormats count="16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1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TablaDinámica3" cacheId="303" applyNumberFormats="0" applyBorderFormats="0" applyFontFormats="0" applyPatternFormats="0" applyAlignmentFormats="0" applyWidthHeightFormats="1" dataCaption="Valores" updatedVersion="6" minRefreshableVersion="3" itemPrintTitles="1" createdVersion="6" indent="0" compact="0" compactData="0" multipleFieldFilters="0" chartFormat="2">
  <location ref="A11:U18" firstHeaderRow="0" firstDataRow="1" firstDataCol="2"/>
  <pivotFields count="61"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3">
        <item x="0"/>
        <item x="1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/>
    <pivotField compact="0" outline="0" showAll="0"/>
    <pivotField compact="0" numFmtId="4" outline="0" showAll="0" defaultSubtotal="0"/>
    <pivotField compact="0" numFmtId="4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numFmtId="43" outline="0" showAll="0" defaultSubtotal="0"/>
    <pivotField compact="0" numFmtId="43" outline="0" showAll="0" defaultSubtotal="0"/>
    <pivotField compact="0" numFmtId="10" outline="0" showAll="0" defaultSubtotal="0"/>
    <pivotField name=" TITULO/ENTIDAD" axis="axisRow" compact="0" outline="0" showAll="0">
      <items count="4">
        <item x="0"/>
        <item x="1"/>
        <item m="1" x="2"/>
        <item t="default"/>
      </items>
    </pivotField>
    <pivotField name="  INSTRUMENTO" axis="axisRow" compact="0" outline="0" showAll="0">
      <items count="6">
        <item x="2"/>
        <item x="0"/>
        <item x="1"/>
        <item x="3"/>
        <item m="1" x="4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2">
    <field x="40"/>
    <field x="41"/>
  </rowFields>
  <rowItems count="7">
    <i>
      <x/>
      <x/>
    </i>
    <i r="1">
      <x v="1"/>
    </i>
    <i r="1">
      <x v="3"/>
    </i>
    <i t="default">
      <x/>
    </i>
    <i>
      <x v="1"/>
      <x v="2"/>
    </i>
    <i t="default">
      <x v="1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42" baseField="0" baseItem="0"/>
    <dataField name=" 2026" fld="43" baseField="0" baseItem="0"/>
    <dataField name=" 2027" fld="44" baseField="0" baseItem="0"/>
    <dataField name=" 2028" fld="45" baseField="0" baseItem="0"/>
    <dataField name=" 2029" fld="46" baseField="0" baseItem="0"/>
    <dataField name=" 2030" fld="47" baseField="0" baseItem="0"/>
    <dataField name=" 2031" fld="48" baseField="0" baseItem="0"/>
    <dataField name=" 2032" fld="49" baseField="0" baseItem="0"/>
    <dataField name=" 2033" fld="50" baseField="0" baseItem="0"/>
    <dataField name=" 2034" fld="51" baseField="0" baseItem="0"/>
    <dataField name=" 2035" fld="52" baseField="0" baseItem="0"/>
    <dataField name=" 2036" fld="53" baseField="0" baseItem="0"/>
    <dataField name=" 2037" fld="54" baseField="0" baseItem="0"/>
    <dataField name=" 2038" fld="55" baseField="0" baseItem="0"/>
    <dataField name=" 2039" fld="56" baseField="0" baseItem="0"/>
    <dataField name=" 2040" fld="57" baseField="0" baseItem="0"/>
    <dataField name=" TOTAL _x000a_2025 - 2026" fld="58" baseField="0" baseItem="0"/>
    <dataField name=" TOTAL _x000a_2027 - 2040" fld="59" baseField="0" baseItem="0"/>
    <dataField name=" TOTAL_x000a_2025 - 2040" fld="60" baseField="0" baseItem="0"/>
  </dataFields>
  <formats count="9">
    <format dxfId="49">
      <pivotArea outline="0" collapsedLevelsAreSubtotals="1" fieldPosition="0"/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46">
      <pivotArea field="40" type="button" dataOnly="0" labelOnly="1" outline="0" axis="axisRow" fieldPosition="0"/>
    </format>
    <format dxfId="45">
      <pivotArea field="41" type="button" dataOnly="0" labelOnly="1" outline="0" axis="axisRow" fieldPosition="1"/>
    </format>
    <format dxfId="44">
      <pivotArea field="40" type="button" dataOnly="0" labelOnly="1" outline="0" axis="axisRow" fieldPosition="0"/>
    </format>
    <format dxfId="43">
      <pivotArea field="41" type="button" dataOnly="0" labelOnly="1" outline="0" axis="axisRow" fieldPosition="1"/>
    </format>
    <format dxfId="42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41">
      <pivotArea dataOnly="0" labelOnly="1" outline="0" fieldPosition="0">
        <references count="1">
          <reference field="4294967294" count="2"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TablaDinámica3" cacheId="291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chartFormat="2">
  <location ref="D15:W191" firstHeaderRow="0" firstDataRow="1" firstDataCol="1"/>
  <pivotFields count="61">
    <pivotField showAll="0"/>
    <pivotField showAll="0"/>
    <pivotField showAll="0"/>
    <pivotField showAll="0"/>
    <pivotField showAll="0" defaultSubtotal="0"/>
    <pivotField showAll="0"/>
    <pivotField showAll="0"/>
    <pivotField showAll="0"/>
    <pivotField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170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numFmtId="4" showAll="0" defaultSubtotal="0"/>
    <pivotField showAll="0"/>
    <pivotField showAll="0"/>
    <pivotField numFmtId="4" showAll="0" defaultSubtotal="0"/>
    <pivotField numFmtId="4" showAll="0" defaultSubtotal="0"/>
    <pivotField showAll="0" defaultSubtotal="0"/>
    <pivotField showAll="0"/>
    <pivotField showAll="0"/>
    <pivotField showAll="0"/>
    <pivotField showAll="0"/>
    <pivotField showAll="0"/>
    <pivotField numFmtId="43" showAll="0" defaultSubtotal="0"/>
    <pivotField numFmtId="43" showAll="0" defaultSubtotal="0"/>
    <pivotField numFmtId="10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76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2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42" baseField="0" baseItem="0"/>
    <dataField name=" 2026" fld="43" baseField="0" baseItem="0"/>
    <dataField name=" 2027" fld="44" baseField="0" baseItem="0"/>
    <dataField name=" 2028" fld="45" baseField="0" baseItem="0"/>
    <dataField name=" 2029" fld="46" baseField="0" baseItem="0"/>
    <dataField name=" 2030" fld="47" baseField="0" baseItem="0"/>
    <dataField name=" 2031" fld="48" baseField="0" baseItem="0"/>
    <dataField name=" 2032" fld="49" baseField="0" baseItem="0"/>
    <dataField name=" 2033" fld="50" baseField="0" baseItem="0"/>
    <dataField name=" 2034" fld="51" baseField="0" baseItem="0"/>
    <dataField name=" 2035" fld="52" baseField="0" baseItem="0"/>
    <dataField name=" 2036" fld="53" baseField="0" baseItem="0"/>
    <dataField name=" 2037" fld="54" baseField="0" baseItem="0"/>
    <dataField name=" 2038" fld="55" baseField="0" baseItem="0"/>
    <dataField name=" 2039" fld="56" baseField="0" baseItem="0"/>
    <dataField name=" 2040" fld="57" baseField="0" baseItem="0"/>
    <dataField name=" TOTAL_x000a_2025- 2026" fld="58" baseField="0" baseItem="0"/>
    <dataField name=" TOTAL_x000a_2027 - 2040" fld="59" baseField="0" baseItem="0"/>
    <dataField name=" TOTAL_x000a_2025 - 2040" fld="60" baseField="0" baseItem="0"/>
  </dataFields>
  <formats count="5">
    <format dxfId="40">
      <pivotArea outline="0" collapsedLevelsAreSubtotals="1" fieldPosition="0"/>
    </format>
    <format dxfId="39">
      <pivotArea outline="0" collapsedLevelsAreSubtotals="1" fieldPosition="0"/>
    </format>
    <format dxfId="38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36">
      <pivotArea dataOnly="0" labelOnly="1" outline="0" fieldPosition="0">
        <references count="1">
          <reference field="4294967294" count="2"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" sourceName="SPT">
  <pivotTables>
    <pivotTable tabId="12" name="TablaDinámica3"/>
  </pivotTables>
  <data>
    <tabular pivotCacheId="2066550738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2" sourceName="SPNF">
  <pivotTables>
    <pivotTable tabId="15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2" sourceName="PGE">
  <pivotTables>
    <pivotTable tabId="15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2" sourceName="SPNF / SPF">
  <pivotTables>
    <pivotTable tabId="15" name="TablaDinámica3"/>
  </pivotTables>
  <data>
    <tabular pivotCacheId="2066550739">
      <items count="3">
        <i x="1" s="1"/>
        <i x="0" s="1"/>
        <i x="2" s="1" nd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1" sourceName="SPT">
  <pivotTables>
    <pivotTable tabId="16" name="TablaDinámica3"/>
  </pivotTables>
  <data>
    <tabular pivotCacheId="2066550739">
      <items count="1"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1" sourceName="SPNF">
  <pivotTables>
    <pivotTable tabId="16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1" sourceName="SPNF / SPF">
  <pivotTables>
    <pivotTable tabId="16" name="TablaDinámica3"/>
  </pivotTables>
  <data>
    <tabular pivotCacheId="2066550739">
      <items count="3">
        <i x="1" s="1"/>
        <i x="0" s="1"/>
        <i x="2" s="1" nd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1" sourceName="PGE">
  <pivotTables>
    <pivotTable tabId="16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2" sourceName="SPT (para agregado)">
  <pivotTables>
    <pivotTable tabId="26" name="TablaDinámica3"/>
  </pivotTables>
  <data>
    <tabular pivotCacheId="2066550748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2" sourceName="SPNF (para agregado)">
  <pivotTables>
    <pivotTable tabId="26" name="TablaDinámica3"/>
  </pivotTables>
  <data>
    <tabular pivotCacheId="2066550748">
      <items count="1">
        <i x="0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2" sourceName="PGE (para agregado)">
  <pivotTables>
    <pivotTable tabId="26" name="TablaDinámica3"/>
  </pivotTables>
  <data>
    <tabular pivotCacheId="2066550748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" sourceName="SPNF">
  <pivotTables>
    <pivotTable tabId="12" name="TablaDinámica3"/>
  </pivotTables>
  <data>
    <tabular pivotCacheId="2066550738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2" sourceName="SPT (para consolidado)">
  <pivotTables>
    <pivotTable tabId="26" name="TablaDinámica3"/>
  </pivotTables>
  <data>
    <tabular pivotCacheId="2066550748">
      <items count="2">
        <i x="0" s="1"/>
        <i x="1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2" sourceName="SPNF (para consolidado)">
  <pivotTables>
    <pivotTable tabId="26" name="TablaDinámica3"/>
  </pivotTables>
  <data>
    <tabular pivotCacheId="2066550748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2" sourceName="PGE  (para consolidado)">
  <pivotTables>
    <pivotTable tabId="26" name="TablaDinámica3"/>
  </pivotTables>
  <data>
    <tabular pivotCacheId="2066550748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21" sourceName="SPT (para agregado)">
  <pivotTables>
    <pivotTable tabId="27" name="TablaDinámica3"/>
  </pivotTables>
  <data>
    <tabular pivotCacheId="2066550749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21" sourceName="SPNF (para agregado)">
  <pivotTables>
    <pivotTable tabId="27" name="TablaDinámica3"/>
  </pivotTables>
  <data>
    <tabular pivotCacheId="2066550749">
      <items count="1"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21" sourceName="PGE (para agregado)">
  <pivotTables>
    <pivotTable tabId="27" name="TablaDinámica3"/>
  </pivotTables>
  <data>
    <tabular pivotCacheId="2066550749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21" sourceName="SPT (para consolidado)">
  <pivotTables>
    <pivotTable tabId="27" name="TablaDinámica3"/>
  </pivotTables>
  <data>
    <tabular pivotCacheId="2066550749">
      <items count="2">
        <i x="0" s="1"/>
        <i x="1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21" sourceName="SPNF (para consolidado)">
  <pivotTables>
    <pivotTable tabId="27" name="TablaDinámica3"/>
  </pivotTables>
  <data>
    <tabular pivotCacheId="2066550749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21" sourceName="PGE  (para consolidado)">
  <pivotTables>
    <pivotTable tabId="27" name="TablaDinámica3"/>
  </pivotTables>
  <data>
    <tabular pivotCacheId="2066550749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3" sourceName="SPT">
  <pivotTables>
    <pivotTable tabId="28" name="TablaDinámica1"/>
  </pivotTables>
  <data>
    <tabular pivotCacheId="2066550738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" sourceName="PGE">
  <pivotTables>
    <pivotTable tabId="12" name="TablaDinámica3"/>
  </pivotTables>
  <data>
    <tabular pivotCacheId="2066550738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3" sourceName="SPNF">
  <pivotTables>
    <pivotTable tabId="28" name="TablaDinámica1"/>
  </pivotTables>
  <data>
    <tabular pivotCacheId="2066550738">
      <items count="2">
        <i x="1" s="1"/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3" sourceName="PGE">
  <pivotTables>
    <pivotTable tabId="28" name="TablaDinámica1"/>
  </pivotTables>
  <data>
    <tabular pivotCacheId="2066550738">
      <items count="2">
        <i x="1" s="1"/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3" sourceName="SPNF / SPF">
  <pivotTables>
    <pivotTable tabId="28" name="TablaDinámica1"/>
  </pivotTables>
  <data>
    <tabular pivotCacheId="2066550738">
      <items count="3">
        <i x="1" s="1"/>
        <i x="0" s="1"/>
        <i x="2" s="1" nd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" sourceName="SPT (para agregado)">
  <pivotTables>
    <pivotTable tabId="32" name="TablaDinámica2"/>
  </pivotTables>
  <data>
    <tabular pivotCacheId="2066550748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" sourceName="SPNF (para agregado)">
  <pivotTables>
    <pivotTable tabId="32" name="TablaDinámica2"/>
  </pivotTables>
  <data>
    <tabular pivotCacheId="2066550748">
      <items count="1"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" sourceName="PGE (para agregado)">
  <pivotTables>
    <pivotTable tabId="32" name="TablaDinámica2"/>
  </pivotTables>
  <data>
    <tabular pivotCacheId="2066550748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" sourceName="SPT (para consolidado)">
  <pivotTables>
    <pivotTable tabId="32" name="TablaDinámica2"/>
  </pivotTables>
  <data>
    <tabular pivotCacheId="2066550748">
      <items count="2">
        <i x="0" s="1"/>
        <i x="1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" sourceName="SPNF (para consolidado)">
  <pivotTables>
    <pivotTable tabId="32" name="TablaDinámica2"/>
  </pivotTables>
  <data>
    <tabular pivotCacheId="2066550748">
      <items count="2">
        <i x="1" s="1"/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" sourceName="PGE  (para consolidado)">
  <pivotTables>
    <pivotTable tabId="32" name="TablaDinámica2"/>
  </pivotTables>
  <data>
    <tabular pivotCacheId="2066550748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" sourceName="SPT (para agregado)">
  <pivotTables>
    <pivotTable tabId="23" name="TablaDinámica3"/>
  </pivotTables>
  <data>
    <tabular pivotCacheId="2066550749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" sourceName="SPNF / SPF">
  <pivotTables>
    <pivotTable tabId="12" name="TablaDinámica3"/>
  </pivotTables>
  <data>
    <tabular pivotCacheId="2066550738">
      <items count="3">
        <i x="1" s="1"/>
        <i x="0" s="1"/>
        <i x="2" s="1" nd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" sourceName="SPNF (para agregado)">
  <pivotTables>
    <pivotTable tabId="23" name="TablaDinámica3"/>
  </pivotTables>
  <data>
    <tabular pivotCacheId="2066550749">
      <items count="1"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" sourceName="PGE (para agregado)">
  <pivotTables>
    <pivotTable tabId="23" name="TablaDinámica3"/>
  </pivotTables>
  <data>
    <tabular pivotCacheId="2066550749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" sourceName="SPT (para consolidado)">
  <pivotTables>
    <pivotTable tabId="23" name="TablaDinámica3"/>
  </pivotTables>
  <data>
    <tabular pivotCacheId="2066550749">
      <items count="2">
        <i x="0" s="1"/>
        <i x="1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" sourceName="SPNF (para consolidado)">
  <pivotTables>
    <pivotTable tabId="23" name="TablaDinámica3"/>
  </pivotTables>
  <data>
    <tabular pivotCacheId="2066550749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" sourceName="PGE  (para consolidado)">
  <pivotTables>
    <pivotTable tabId="23" name="TablaDinámica3"/>
  </pivotTables>
  <data>
    <tabular pivotCacheId="2066550749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4" sourceName="SPT">
  <pivotTables>
    <pivotTable tabId="31" name="TablaDinámica1"/>
  </pivotTables>
  <data>
    <tabular pivotCacheId="2066550739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4" sourceName="SPNF">
  <pivotTables>
    <pivotTable tabId="31" name="TablaDinámica1"/>
  </pivotTables>
  <data>
    <tabular pivotCacheId="2066550739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4" sourceName="PGE">
  <pivotTables>
    <pivotTable tabId="31" name="TablaDinámica1"/>
  </pivotTables>
  <data>
    <tabular pivotCacheId="2066550739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4" sourceName="SPNF / SPF">
  <pivotTables>
    <pivotTable tabId="31" name="TablaDinámica1"/>
  </pivotTables>
  <data>
    <tabular pivotCacheId="2066550739">
      <items count="3">
        <i x="1" s="1"/>
        <i x="0" s="1"/>
        <i x="2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" sourceName="SPT">
  <pivotTables>
    <pivotTable tabId="14" name="TablaDinámica3"/>
  </pivotTables>
  <data>
    <tabular pivotCacheId="2066550738">
      <items count="1"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" sourceName="SPNF">
  <pivotTables>
    <pivotTable tabId="14" name="TablaDinámica3"/>
  </pivotTables>
  <data>
    <tabular pivotCacheId="2066550738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" sourceName="SPNF / SPF">
  <pivotTables>
    <pivotTable tabId="14" name="TablaDinámica3"/>
  </pivotTables>
  <data>
    <tabular pivotCacheId="2066550738">
      <items count="3">
        <i x="1" s="1"/>
        <i x="0" s="1"/>
        <i x="2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" sourceName="PGE">
  <pivotTables>
    <pivotTable tabId="14" name="TablaDinámica3"/>
  </pivotTables>
  <data>
    <tabular pivotCacheId="2066550738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2" sourceName="SPT">
  <pivotTables>
    <pivotTable tabId="15" name="TablaDinámica3"/>
  </pivotTables>
  <data>
    <tabular pivotCacheId="2066550739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" cache="SegmentaciónDeDatos_SPT" caption="SPT" rowHeight="234950"/>
  <slicer name="SPNF" cache="SegmentaciónDeDatos_SPNF" caption="SPNF" style="SlicerStyleLight4" rowHeight="234950"/>
  <slicer name="PGE" cache="SegmentaciónDeDatos_PGE" caption="PGE" style="SlicerStyleOther1" rowHeight="234950"/>
  <slicer name="SPNF / SPF" cache="SegmentaciónDeDatos_SPNF___SPF" caption="SPNF / SPF" style="SlicerStyleLight6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3" cache="SegmentaciónDeDatos_SPT__para_agregado21" caption="SPT (para agregado)" rowHeight="234950"/>
  <slicer name="SPNF (para agregado) 3" cache="SegmentaciónDeDatos_SPNF__para_agregado21" caption="SPNF (para agregado)" style="SlicerStyleLight4" rowHeight="234950"/>
  <slicer name="PGE (para agregado) 3" cache="SegmentaciónDeDatos_PGE__para_agregado21" caption="PGE (para agregado)" style="SlicerStyleLight6" rowHeight="234950"/>
  <slicer name="SPT (para consolidado) 3" cache="SegmentaciónDeDatos_SPT__para_consolidado21" caption="SPT (para consolidado)" style="SlicerStyleDark1" rowHeight="234950"/>
  <slicer name="SPNF (para consolidado) 3" cache="SegmentaciónDeDatos_SPNF__para_consolidado21" caption="SPNF (para consolidado)" style="SlicerStyleDark4" rowHeight="234950"/>
  <slicer name="PGE  (para consolidado) 3" cache="SegmentaciónDeDatos_PGE___para_consolidado21" caption="PGE  (para consolidado)" style="SlicerStyleDark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1" cache="SegmentaciónDeDatos_SPT1" caption="SPT" rowHeight="234950"/>
  <slicer name="SPNF 1" cache="SegmentaciónDeDatos_SPNF1" caption="SPNF" style="SlicerStyleLight4" rowHeight="234950"/>
  <slicer name="SPNF / SPF 1" cache="SegmentaciónDeDatos_SPNF___SPF1" caption="SPNF / SPF" style="SlicerStyleOther1" rowHeight="234950"/>
  <slicer name="PGE 1" cache="SegmentaciónDeDatos_PGE1" caption="PGE" style="SlicerStyleLight6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2" cache="SegmentaciónDeDatos_SPT2" caption="SPT" rowHeight="234950"/>
  <slicer name="SPNF 2" cache="SegmentaciónDeDatos_SPNF2" caption="SPNF" style="SlicerStyleLight4" rowHeight="234950"/>
  <slicer name="PGE 2" cache="SegmentaciónDeDatos_PGE2" caption="PGE" style="SlicerStyleOther1" rowHeight="234950"/>
  <slicer name="SPNF / SPF 2" cache="SegmentaciónDeDatos_SPNF___SPF2" caption="SPNF / SPF" style="SlicerStyleLight6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3" cache="SegmentaciónDeDatos_SPT11" caption="SPT" rowHeight="234950"/>
  <slicer name="SPNF 3" cache="SegmentaciónDeDatos_SPNF11" caption="SPNF" style="SlicerStyleLight4" rowHeight="234950"/>
  <slicer name="SPNF / SPF 3" cache="SegmentaciónDeDatos_SPNF___SPF11" caption="SPNF / SPF" style="SlicerStyleOther1" rowHeight="234950"/>
  <slicer name="PGE 3" cache="SegmentaciónDeDatos_PGE11" caption="PGE" style="SlicerStyleLight6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4" cache="SegmentaciónDeDatos_SPT3" caption="SPT" rowHeight="241300"/>
  <slicer name="SPNF 4" cache="SegmentaciónDeDatos_SPNF3" caption="SPNF" style="SlicerStyleLight6" rowHeight="241300"/>
  <slicer name="PGE 4" cache="SegmentaciónDeDatos_PGE3" caption="PGE" style="SlicerStyleLight4" rowHeight="241300"/>
  <slicer name="SPNF / SPF 4" cache="SegmentaciónDeDatos_SPNF___SPF3" caption="SPNF / SPF" startItem="1" style="SlicerStyleLight3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5" cache="SegmentaciónDeDatos_SPT4" caption="SPT" rowHeight="241300"/>
  <slicer name="SPNF 5" cache="SegmentaciónDeDatos_SPNF4" caption="SPNF" style="SlicerStyleLight6" rowHeight="241300"/>
  <slicer name="PGE 5" cache="SegmentaciónDeDatos_PGE4" caption="PGE" style="SlicerStyleLight4" rowHeight="241300"/>
  <slicer name="SPNF / SPF 5" cache="SegmentaciónDeDatos_SPNF___SPF4" caption="SPNF / SPF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1" cache="SegmentaciónDeDatos_SPT__para_agregado1" caption="SPT (para agregado)" rowHeight="241300"/>
  <slicer name="SPNF (para agregado) 1" cache="SegmentaciónDeDatos_SPNF__para_agregado1" caption="SPNF (para agregado)" style="SlicerStyleLight4" rowHeight="241300"/>
  <slicer name="PGE (para agregado) 1" cache="SegmentaciónDeDatos_PGE__para_agregado1" caption="PGE (para agregado)" style="SlicerStyleLight6" rowHeight="241300"/>
  <slicer name="SPT (para consolidado) 1" cache="SegmentaciónDeDatos_SPT__para_consolidado1" caption="SPT (para consolidado)" style="SlicerStyleDark1" rowHeight="241300"/>
  <slicer name="SPNF (para consolidado) 1" cache="SegmentaciónDeDatos_SPNF__para_consolidado1" caption="SPNF (para consolidado)" style="SlicerStyleDark4" rowHeight="241300"/>
  <slicer name="PGE  (para consolidado) 1" cache="SegmentaciónDeDatos_PGE___para_consolidado1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2" cache="SegmentaciónDeDatos_SPT__para_agregado2" caption="SPT (para agregado)" rowHeight="234950"/>
  <slicer name="SPNF (para agregado) 2" cache="SegmentaciónDeDatos_SPNF__para_agregado2" caption="SPNF (para agregado)" style="SlicerStyleLight4" rowHeight="234950"/>
  <slicer name="PGE (para agregado) 2" cache="SegmentaciónDeDatos_PGE__para_agregado2" caption="PGE (para agregado)" style="SlicerStyleLight6" rowHeight="234950"/>
  <slicer name="SPT (para consolidado) 2" cache="SegmentaciónDeDatos_SPT__para_consolidado2" caption="SPT (para consolidado)" style="SlicerStyleDark1" rowHeight="234950"/>
  <slicer name="SPNF (para consolidado) 2" cache="SegmentaciónDeDatos_SPNF__para_consolidado2" caption="SPNF (para consolidado)" style="SlicerStyleDark4" rowHeight="234950"/>
  <slicer name="PGE  (para consolidado) 2" cache="SegmentaciónDeDatos_PGE___para_consolidado2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" cache="SegmentaciónDeDatos_SPT__para_agregado" caption="SPT (para agregado)" rowHeight="241300"/>
  <slicer name="SPNF (para agregado)" cache="SegmentaciónDeDatos_SPNF__para_agregado" caption="SPNF (para agregado)" style="SlicerStyleLight4" rowHeight="241300"/>
  <slicer name="PGE (para agregado)" cache="SegmentaciónDeDatos_PGE__para_agregado" caption="PGE (para agregado)" style="SlicerStyleLight6" rowHeight="241300"/>
  <slicer name="SPT (para consolidado)" cache="SegmentaciónDeDatos_SPT__para_consolidado" caption="SPT (para consolidado)" style="SlicerStyleDark1" rowHeight="241300"/>
  <slicer name="SPNF (para consolidado)" cache="SegmentaciónDeDatos_SPNF__para_consolidado" caption="SPNF (para consolidado)" style="SlicerStyleDark4" rowHeight="241300"/>
  <slicer name="PGE  (para consolidado)" cache="SegmentaciónDeDatos_PGE___para_consolidado" caption="PGE  (para consolidado)" style="SlicerStyleDark6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Relationship Id="rId4" Type="http://schemas.microsoft.com/office/2007/relationships/slicer" Target="../slicers/slicer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Relationship Id="rId4" Type="http://schemas.microsoft.com/office/2007/relationships/slicer" Target="../slicers/slicer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D397"/>
  <sheetViews>
    <sheetView zoomScaleNormal="100" workbookViewId="0">
      <pane xSplit="1" ySplit="1" topLeftCell="R2" activePane="bottomRight" state="frozen"/>
      <selection activeCell="AS25" sqref="AS25"/>
      <selection pane="topRight" activeCell="AS25" sqref="AS25"/>
      <selection pane="bottomLeft" activeCell="AS25" sqref="AS25"/>
      <selection pane="bottomRight" activeCell="Z1" sqref="Z1"/>
    </sheetView>
  </sheetViews>
  <sheetFormatPr baseColWidth="10" defaultColWidth="11.54296875" defaultRowHeight="14.5" x14ac:dyDescent="0.35"/>
  <cols>
    <col min="1" max="1" width="10" style="19" bestFit="1" customWidth="1"/>
    <col min="2" max="2" width="6.453125" style="19" bestFit="1" customWidth="1"/>
    <col min="3" max="3" width="7.54296875" style="19" bestFit="1" customWidth="1"/>
    <col min="4" max="4" width="6.54296875" style="19" bestFit="1" customWidth="1"/>
    <col min="5" max="5" width="11.453125" style="19" customWidth="1"/>
    <col min="6" max="6" width="30.81640625" style="19" customWidth="1"/>
    <col min="7" max="7" width="35.1796875" style="19" bestFit="1" customWidth="1"/>
    <col min="8" max="8" width="41.453125" style="19" bestFit="1" customWidth="1"/>
    <col min="9" max="9" width="35.1796875" style="19" bestFit="1" customWidth="1"/>
    <col min="10" max="10" width="29" style="19" bestFit="1" customWidth="1"/>
    <col min="11" max="11" width="23.453125" style="19" bestFit="1" customWidth="1"/>
    <col min="12" max="12" width="22.81640625" style="19" bestFit="1" customWidth="1"/>
    <col min="13" max="13" width="46.453125" style="19" customWidth="1"/>
    <col min="14" max="14" width="28" style="19" customWidth="1"/>
    <col min="15" max="15" width="24.54296875" style="19" bestFit="1" customWidth="1"/>
    <col min="16" max="16" width="25.54296875" style="19" customWidth="1"/>
    <col min="17" max="17" width="23" style="19" customWidth="1"/>
    <col min="18" max="18" width="16.453125" style="19" customWidth="1"/>
    <col min="19" max="19" width="16" style="19" customWidth="1"/>
    <col min="20" max="20" width="16.81640625" style="19" customWidth="1"/>
    <col min="21" max="21" width="12.54296875" style="19" customWidth="1"/>
    <col min="22" max="23" width="14.453125" style="19" customWidth="1"/>
    <col min="24" max="24" width="18.81640625" style="19" customWidth="1"/>
    <col min="25" max="25" width="16.7265625" style="19" customWidth="1"/>
    <col min="26" max="26" width="14.81640625" style="19" customWidth="1"/>
    <col min="27" max="27" width="15.7265625" style="19" bestFit="1" customWidth="1"/>
    <col min="28" max="28" width="15.54296875" style="19" customWidth="1"/>
    <col min="29" max="29" width="22.81640625" style="19" customWidth="1"/>
    <col min="30" max="30" width="16.453125" style="19" customWidth="1"/>
    <col min="31" max="31" width="10.54296875" style="19" customWidth="1"/>
    <col min="32" max="32" width="14.1796875" style="19" customWidth="1"/>
    <col min="33" max="33" width="16.81640625" style="19" customWidth="1"/>
    <col min="34" max="34" width="31.54296875" style="19" customWidth="1"/>
    <col min="35" max="38" width="16.54296875" style="19" customWidth="1"/>
    <col min="39" max="39" width="30.453125" style="19" customWidth="1"/>
    <col min="40" max="40" width="22.54296875" style="19" customWidth="1"/>
    <col min="41" max="48" width="15.453125" style="19" customWidth="1"/>
    <col min="49" max="57" width="13.7265625" style="19" customWidth="1"/>
    <col min="58" max="58" width="13.1796875" style="19" customWidth="1"/>
    <col min="59" max="62" width="12.7265625" style="19" customWidth="1"/>
    <col min="63" max="64" width="12" style="19" customWidth="1"/>
    <col min="65" max="79" width="11.7265625" style="19" customWidth="1"/>
    <col min="80" max="80" width="14.81640625" style="19" customWidth="1"/>
    <col min="81" max="81" width="14" style="19" customWidth="1"/>
    <col min="82" max="82" width="15.453125" style="19" customWidth="1"/>
    <col min="83" max="16384" width="11.54296875" style="19"/>
  </cols>
  <sheetData>
    <row r="1" spans="1:82" ht="58" x14ac:dyDescent="0.35">
      <c r="A1" s="21" t="s">
        <v>336</v>
      </c>
      <c r="B1" s="22" t="s">
        <v>337</v>
      </c>
      <c r="C1" s="22" t="s">
        <v>338</v>
      </c>
      <c r="D1" s="22" t="s">
        <v>339</v>
      </c>
      <c r="E1" s="22" t="s">
        <v>340</v>
      </c>
      <c r="F1" s="22" t="s">
        <v>341</v>
      </c>
      <c r="G1" s="22" t="s">
        <v>342</v>
      </c>
      <c r="H1" s="22" t="s">
        <v>343</v>
      </c>
      <c r="I1" s="22" t="s">
        <v>344</v>
      </c>
      <c r="J1" s="23" t="s">
        <v>345</v>
      </c>
      <c r="K1" s="22" t="s">
        <v>346</v>
      </c>
      <c r="L1" s="22" t="s">
        <v>347</v>
      </c>
      <c r="M1" s="22" t="s">
        <v>348</v>
      </c>
      <c r="N1" s="22" t="s">
        <v>349</v>
      </c>
      <c r="O1" s="22" t="s">
        <v>350</v>
      </c>
      <c r="P1" s="22" t="s">
        <v>351</v>
      </c>
      <c r="Q1" s="22" t="s">
        <v>352</v>
      </c>
      <c r="R1" s="40" t="s">
        <v>1911</v>
      </c>
      <c r="S1" s="22" t="s">
        <v>353</v>
      </c>
      <c r="T1" s="22" t="s">
        <v>354</v>
      </c>
      <c r="U1" s="22" t="s">
        <v>355</v>
      </c>
      <c r="V1" s="22" t="s">
        <v>356</v>
      </c>
      <c r="W1" s="23" t="s">
        <v>357</v>
      </c>
      <c r="X1" s="22" t="s">
        <v>358</v>
      </c>
      <c r="Y1" s="23" t="s">
        <v>1907</v>
      </c>
      <c r="Z1" s="40" t="s">
        <v>1953</v>
      </c>
      <c r="AA1" s="23" t="s">
        <v>359</v>
      </c>
      <c r="AB1" s="23" t="s">
        <v>360</v>
      </c>
      <c r="AC1" s="23" t="s">
        <v>361</v>
      </c>
      <c r="AD1" s="23" t="s">
        <v>362</v>
      </c>
      <c r="AE1" s="23" t="s">
        <v>363</v>
      </c>
      <c r="AF1" s="23" t="s">
        <v>364</v>
      </c>
      <c r="AG1" s="40" t="s">
        <v>1946</v>
      </c>
      <c r="AH1" s="40" t="s">
        <v>365</v>
      </c>
      <c r="AI1" s="22" t="s">
        <v>366</v>
      </c>
      <c r="AJ1" s="100" t="s">
        <v>1942</v>
      </c>
      <c r="AK1" s="100" t="s">
        <v>1943</v>
      </c>
      <c r="AL1" s="100" t="s">
        <v>1944</v>
      </c>
      <c r="AM1" s="22" t="s">
        <v>367</v>
      </c>
      <c r="AN1" s="22" t="s">
        <v>368</v>
      </c>
      <c r="AO1" s="41" t="s">
        <v>1855</v>
      </c>
      <c r="AP1" s="41" t="s">
        <v>8</v>
      </c>
      <c r="AQ1" s="41" t="s">
        <v>9</v>
      </c>
      <c r="AR1" s="41" t="s">
        <v>10</v>
      </c>
      <c r="AS1" s="41" t="s">
        <v>11</v>
      </c>
      <c r="AT1" s="41" t="s">
        <v>12</v>
      </c>
      <c r="AU1" s="41" t="s">
        <v>13</v>
      </c>
      <c r="AV1" s="41" t="s">
        <v>14</v>
      </c>
      <c r="AW1" s="41" t="s">
        <v>15</v>
      </c>
      <c r="AX1" s="41" t="s">
        <v>16</v>
      </c>
      <c r="AY1" s="41" t="s">
        <v>17</v>
      </c>
      <c r="AZ1" s="41" t="s">
        <v>18</v>
      </c>
      <c r="BA1" s="41" t="s">
        <v>19</v>
      </c>
      <c r="BB1" s="41" t="s">
        <v>20</v>
      </c>
      <c r="BC1" s="41" t="s">
        <v>21</v>
      </c>
      <c r="BD1" s="41" t="s">
        <v>22</v>
      </c>
      <c r="BE1" s="41" t="s">
        <v>23</v>
      </c>
      <c r="BF1" s="41" t="s">
        <v>24</v>
      </c>
      <c r="BG1" s="41" t="s">
        <v>25</v>
      </c>
      <c r="BH1" s="41" t="s">
        <v>26</v>
      </c>
      <c r="BI1" s="41" t="s">
        <v>27</v>
      </c>
      <c r="BJ1" s="41" t="s">
        <v>28</v>
      </c>
      <c r="BK1" s="41" t="s">
        <v>29</v>
      </c>
      <c r="BL1" s="41" t="s">
        <v>30</v>
      </c>
      <c r="BM1" s="41" t="s">
        <v>31</v>
      </c>
      <c r="BN1" s="41" t="s">
        <v>32</v>
      </c>
      <c r="BO1" s="41" t="s">
        <v>33</v>
      </c>
      <c r="BP1" s="41" t="s">
        <v>34</v>
      </c>
      <c r="BQ1" s="41" t="s">
        <v>35</v>
      </c>
      <c r="BR1" s="41" t="s">
        <v>1885</v>
      </c>
      <c r="BS1" s="41" t="s">
        <v>1886</v>
      </c>
      <c r="BT1" s="41" t="s">
        <v>1887</v>
      </c>
      <c r="BU1" s="41" t="s">
        <v>1888</v>
      </c>
      <c r="BV1" s="41" t="s">
        <v>1889</v>
      </c>
      <c r="BW1" s="41" t="s">
        <v>1890</v>
      </c>
      <c r="BX1" s="41" t="s">
        <v>1891</v>
      </c>
      <c r="BY1" s="41" t="s">
        <v>1892</v>
      </c>
      <c r="BZ1" s="41" t="s">
        <v>1893</v>
      </c>
      <c r="CA1" s="41" t="s">
        <v>1894</v>
      </c>
      <c r="CB1" s="42" t="s">
        <v>641</v>
      </c>
      <c r="CC1" s="42" t="s">
        <v>1856</v>
      </c>
      <c r="CD1" s="43" t="s">
        <v>1884</v>
      </c>
    </row>
    <row r="2" spans="1:82" ht="14.5" customHeight="1" x14ac:dyDescent="0.35">
      <c r="A2" s="175">
        <v>28093000</v>
      </c>
      <c r="B2" s="176">
        <v>1</v>
      </c>
      <c r="C2" s="176">
        <v>1</v>
      </c>
      <c r="D2" s="176">
        <v>1</v>
      </c>
      <c r="E2" s="176" t="s">
        <v>0</v>
      </c>
      <c r="F2" s="88" t="s">
        <v>369</v>
      </c>
      <c r="G2" s="88" t="s">
        <v>370</v>
      </c>
      <c r="H2" s="88" t="s">
        <v>371</v>
      </c>
      <c r="I2" s="88" t="s">
        <v>339</v>
      </c>
      <c r="J2" s="88" t="s">
        <v>372</v>
      </c>
      <c r="K2" s="88" t="s">
        <v>306</v>
      </c>
      <c r="L2" s="88" t="s">
        <v>373</v>
      </c>
      <c r="M2" s="88" t="s">
        <v>374</v>
      </c>
      <c r="N2" s="89" t="s">
        <v>375</v>
      </c>
      <c r="O2" s="89" t="s">
        <v>314</v>
      </c>
      <c r="P2" s="89" t="s">
        <v>314</v>
      </c>
      <c r="Q2" s="89" t="s">
        <v>306</v>
      </c>
      <c r="R2" s="84">
        <v>24550770.260000002</v>
      </c>
      <c r="S2" s="84">
        <v>0</v>
      </c>
      <c r="T2" s="84">
        <v>0</v>
      </c>
      <c r="U2" s="84">
        <v>0</v>
      </c>
      <c r="V2" s="84">
        <v>0</v>
      </c>
      <c r="W2" s="84">
        <v>0</v>
      </c>
      <c r="X2" s="84">
        <v>0</v>
      </c>
      <c r="Y2" s="84">
        <v>0</v>
      </c>
      <c r="Z2" s="84">
        <v>24550770.260000002</v>
      </c>
      <c r="AA2" s="177">
        <v>42094</v>
      </c>
      <c r="AB2" s="177">
        <v>46842</v>
      </c>
      <c r="AC2" s="178">
        <v>85710077.900000006</v>
      </c>
      <c r="AD2" s="178">
        <v>85710077.900000006</v>
      </c>
      <c r="AE2" s="178">
        <v>3.0833333333333335</v>
      </c>
      <c r="AF2" s="178">
        <v>13</v>
      </c>
      <c r="AG2" s="179">
        <v>8.1734600000000004E-2</v>
      </c>
      <c r="AH2" s="180" t="s">
        <v>376</v>
      </c>
      <c r="AI2" s="179">
        <v>3.5000000000000003E-2</v>
      </c>
      <c r="AJ2" s="131">
        <v>3</v>
      </c>
      <c r="AK2" s="131">
        <v>13</v>
      </c>
      <c r="AL2" s="179">
        <v>8.1734600000000004E-2</v>
      </c>
      <c r="AM2" s="89" t="s">
        <v>377</v>
      </c>
      <c r="AN2" s="89" t="s">
        <v>306</v>
      </c>
      <c r="AO2" s="87">
        <v>4091795.05</v>
      </c>
      <c r="AP2" s="87">
        <v>8183590.0999999996</v>
      </c>
      <c r="AQ2" s="87">
        <v>8183590.0999999996</v>
      </c>
      <c r="AR2" s="87">
        <v>4091795.01</v>
      </c>
      <c r="AS2" s="87">
        <v>0</v>
      </c>
      <c r="AT2" s="87">
        <v>0</v>
      </c>
      <c r="AU2" s="87">
        <v>0</v>
      </c>
      <c r="AV2" s="87">
        <v>0</v>
      </c>
      <c r="AW2" s="87">
        <v>0</v>
      </c>
      <c r="AX2" s="87">
        <v>0</v>
      </c>
      <c r="AY2" s="87">
        <v>0</v>
      </c>
      <c r="AZ2" s="87">
        <v>0</v>
      </c>
      <c r="BA2" s="87">
        <v>0</v>
      </c>
      <c r="BB2" s="87">
        <v>0</v>
      </c>
      <c r="BC2" s="87">
        <v>0</v>
      </c>
      <c r="BD2" s="87">
        <v>0</v>
      </c>
      <c r="BE2" s="87">
        <v>0</v>
      </c>
      <c r="BF2" s="87">
        <v>0</v>
      </c>
      <c r="BG2" s="87">
        <v>0</v>
      </c>
      <c r="BH2" s="87">
        <v>0</v>
      </c>
      <c r="BI2" s="87">
        <v>0</v>
      </c>
      <c r="BJ2" s="87">
        <v>0</v>
      </c>
      <c r="BK2" s="87">
        <v>0</v>
      </c>
      <c r="BL2" s="87">
        <v>0</v>
      </c>
      <c r="BM2" s="87">
        <v>0</v>
      </c>
      <c r="BN2" s="87">
        <v>0</v>
      </c>
      <c r="BO2" s="87">
        <v>0</v>
      </c>
      <c r="BP2" s="87">
        <v>0</v>
      </c>
      <c r="BQ2" s="87">
        <v>0</v>
      </c>
      <c r="BR2" s="87">
        <v>0</v>
      </c>
      <c r="BS2" s="87">
        <v>0</v>
      </c>
      <c r="BT2" s="87">
        <v>0</v>
      </c>
      <c r="BU2" s="87">
        <v>0</v>
      </c>
      <c r="BV2" s="87">
        <v>0</v>
      </c>
      <c r="BW2" s="87">
        <v>0</v>
      </c>
      <c r="BX2" s="87">
        <v>0</v>
      </c>
      <c r="BY2" s="87">
        <v>0</v>
      </c>
      <c r="BZ2" s="87">
        <v>0</v>
      </c>
      <c r="CA2" s="87">
        <v>0</v>
      </c>
      <c r="CB2" s="87">
        <f>SUM(AO2:AP2)</f>
        <v>12275385.149999999</v>
      </c>
      <c r="CC2" s="87">
        <f>SUM(AQ2:CA2)</f>
        <v>12275385.109999999</v>
      </c>
      <c r="CD2" s="87">
        <f>CB2+CC2</f>
        <v>24550770.259999998</v>
      </c>
    </row>
    <row r="3" spans="1:82" ht="14.5" customHeight="1" x14ac:dyDescent="0.35">
      <c r="A3" s="175">
        <v>28082000</v>
      </c>
      <c r="B3" s="176">
        <v>1</v>
      </c>
      <c r="C3" s="176">
        <v>1</v>
      </c>
      <c r="D3" s="176">
        <v>1</v>
      </c>
      <c r="E3" s="176" t="s">
        <v>0</v>
      </c>
      <c r="F3" s="88" t="s">
        <v>369</v>
      </c>
      <c r="G3" s="88" t="s">
        <v>370</v>
      </c>
      <c r="H3" s="88" t="s">
        <v>371</v>
      </c>
      <c r="I3" s="88" t="s">
        <v>339</v>
      </c>
      <c r="J3" s="88" t="s">
        <v>372</v>
      </c>
      <c r="K3" s="88" t="s">
        <v>306</v>
      </c>
      <c r="L3" s="88" t="s">
        <v>373</v>
      </c>
      <c r="M3" s="88" t="s">
        <v>374</v>
      </c>
      <c r="N3" s="89" t="s">
        <v>375</v>
      </c>
      <c r="O3" s="89" t="s">
        <v>307</v>
      </c>
      <c r="P3" s="89" t="s">
        <v>307</v>
      </c>
      <c r="Q3" s="89" t="s">
        <v>306</v>
      </c>
      <c r="R3" s="84">
        <v>74720147.930000007</v>
      </c>
      <c r="S3" s="84">
        <v>0</v>
      </c>
      <c r="T3" s="84">
        <v>0</v>
      </c>
      <c r="U3" s="84">
        <v>0</v>
      </c>
      <c r="V3" s="84">
        <v>0</v>
      </c>
      <c r="W3" s="84">
        <v>0</v>
      </c>
      <c r="X3" s="84">
        <v>0</v>
      </c>
      <c r="Y3" s="84">
        <v>0</v>
      </c>
      <c r="Z3" s="84">
        <v>74720147.930000007</v>
      </c>
      <c r="AA3" s="177">
        <v>41486</v>
      </c>
      <c r="AB3" s="177">
        <v>46599</v>
      </c>
      <c r="AC3" s="178">
        <v>298880591.93000001</v>
      </c>
      <c r="AD3" s="178">
        <v>298880591.93000001</v>
      </c>
      <c r="AE3" s="178">
        <v>2.4166666666666665</v>
      </c>
      <c r="AF3" s="178">
        <v>14</v>
      </c>
      <c r="AG3" s="179">
        <v>9.0160000000000004E-2</v>
      </c>
      <c r="AH3" s="180" t="s">
        <v>376</v>
      </c>
      <c r="AI3" s="179">
        <v>3.5000000000000003E-2</v>
      </c>
      <c r="AJ3" s="131">
        <v>2.33</v>
      </c>
      <c r="AK3" s="131">
        <v>14</v>
      </c>
      <c r="AL3" s="179">
        <v>9.0160000000000004E-2</v>
      </c>
      <c r="AM3" s="89" t="s">
        <v>377</v>
      </c>
      <c r="AN3" s="89" t="s">
        <v>306</v>
      </c>
      <c r="AO3" s="87">
        <v>14944029.6</v>
      </c>
      <c r="AP3" s="87">
        <v>29888059.199999999</v>
      </c>
      <c r="AQ3" s="87">
        <v>29888059.129999999</v>
      </c>
      <c r="AR3" s="87">
        <v>0</v>
      </c>
      <c r="AS3" s="87">
        <v>0</v>
      </c>
      <c r="AT3" s="87">
        <v>0</v>
      </c>
      <c r="AU3" s="87">
        <v>0</v>
      </c>
      <c r="AV3" s="87">
        <v>0</v>
      </c>
      <c r="AW3" s="87">
        <v>0</v>
      </c>
      <c r="AX3" s="87">
        <v>0</v>
      </c>
      <c r="AY3" s="87">
        <v>0</v>
      </c>
      <c r="AZ3" s="87">
        <v>0</v>
      </c>
      <c r="BA3" s="87">
        <v>0</v>
      </c>
      <c r="BB3" s="87">
        <v>0</v>
      </c>
      <c r="BC3" s="87">
        <v>0</v>
      </c>
      <c r="BD3" s="87">
        <v>0</v>
      </c>
      <c r="BE3" s="87">
        <v>0</v>
      </c>
      <c r="BF3" s="87">
        <v>0</v>
      </c>
      <c r="BG3" s="87">
        <v>0</v>
      </c>
      <c r="BH3" s="87">
        <v>0</v>
      </c>
      <c r="BI3" s="87">
        <v>0</v>
      </c>
      <c r="BJ3" s="87">
        <v>0</v>
      </c>
      <c r="BK3" s="87">
        <v>0</v>
      </c>
      <c r="BL3" s="87">
        <v>0</v>
      </c>
      <c r="BM3" s="87">
        <v>0</v>
      </c>
      <c r="BN3" s="87">
        <v>0</v>
      </c>
      <c r="BO3" s="87">
        <v>0</v>
      </c>
      <c r="BP3" s="87">
        <v>0</v>
      </c>
      <c r="BQ3" s="87">
        <v>0</v>
      </c>
      <c r="BR3" s="87">
        <v>0</v>
      </c>
      <c r="BS3" s="87">
        <v>0</v>
      </c>
      <c r="BT3" s="87">
        <v>0</v>
      </c>
      <c r="BU3" s="87">
        <v>0</v>
      </c>
      <c r="BV3" s="87">
        <v>0</v>
      </c>
      <c r="BW3" s="87">
        <v>0</v>
      </c>
      <c r="BX3" s="87">
        <v>0</v>
      </c>
      <c r="BY3" s="87">
        <v>0</v>
      </c>
      <c r="BZ3" s="87">
        <v>0</v>
      </c>
      <c r="CA3" s="87">
        <v>0</v>
      </c>
      <c r="CB3" s="87">
        <f t="shared" ref="CB3:CB65" si="0">SUM(AO3:AP3)</f>
        <v>44832088.799999997</v>
      </c>
      <c r="CC3" s="87">
        <f t="shared" ref="CC3:CC65" si="1">SUM(AQ3:CA3)</f>
        <v>29888059.129999999</v>
      </c>
      <c r="CD3" s="87">
        <f t="shared" ref="CD3:CD65" si="2">CB3+CC3</f>
        <v>74720147.929999992</v>
      </c>
    </row>
    <row r="4" spans="1:82" ht="14.5" customHeight="1" x14ac:dyDescent="0.35">
      <c r="A4" s="175">
        <v>28089000</v>
      </c>
      <c r="B4" s="176">
        <v>1</v>
      </c>
      <c r="C4" s="176">
        <v>1</v>
      </c>
      <c r="D4" s="176">
        <v>1</v>
      </c>
      <c r="E4" s="176" t="s">
        <v>0</v>
      </c>
      <c r="F4" s="88" t="s">
        <v>369</v>
      </c>
      <c r="G4" s="88" t="s">
        <v>370</v>
      </c>
      <c r="H4" s="88" t="s">
        <v>371</v>
      </c>
      <c r="I4" s="88" t="s">
        <v>339</v>
      </c>
      <c r="J4" s="88" t="s">
        <v>372</v>
      </c>
      <c r="K4" s="88" t="s">
        <v>306</v>
      </c>
      <c r="L4" s="88" t="s">
        <v>373</v>
      </c>
      <c r="M4" s="88" t="s">
        <v>374</v>
      </c>
      <c r="N4" s="89" t="s">
        <v>375</v>
      </c>
      <c r="O4" s="181" t="s">
        <v>310</v>
      </c>
      <c r="P4" s="89" t="s">
        <v>310</v>
      </c>
      <c r="Q4" s="89" t="s">
        <v>306</v>
      </c>
      <c r="R4" s="84">
        <v>93406291.709999993</v>
      </c>
      <c r="S4" s="84">
        <v>0</v>
      </c>
      <c r="T4" s="84">
        <v>0</v>
      </c>
      <c r="U4" s="84">
        <v>0</v>
      </c>
      <c r="V4" s="84">
        <v>0</v>
      </c>
      <c r="W4" s="84">
        <v>0</v>
      </c>
      <c r="X4" s="84">
        <v>0</v>
      </c>
      <c r="Y4" s="84">
        <v>0</v>
      </c>
      <c r="Z4" s="84">
        <v>93406291.709999993</v>
      </c>
      <c r="AA4" s="177">
        <v>41967</v>
      </c>
      <c r="AB4" s="177">
        <v>46718</v>
      </c>
      <c r="AC4" s="178">
        <v>311964433.63</v>
      </c>
      <c r="AD4" s="178">
        <v>311964433.63</v>
      </c>
      <c r="AE4" s="178">
        <v>2.7416666666666667</v>
      </c>
      <c r="AF4" s="178">
        <v>13.008333333333333</v>
      </c>
      <c r="AG4" s="179">
        <v>9.2520000000000005E-2</v>
      </c>
      <c r="AH4" s="180" t="s">
        <v>376</v>
      </c>
      <c r="AI4" s="179">
        <v>3.5000000000000003E-2</v>
      </c>
      <c r="AJ4" s="131">
        <v>2.66</v>
      </c>
      <c r="AK4" s="131">
        <v>13.01</v>
      </c>
      <c r="AL4" s="179">
        <v>9.2520000000000005E-2</v>
      </c>
      <c r="AM4" s="89" t="s">
        <v>377</v>
      </c>
      <c r="AN4" s="89" t="s">
        <v>306</v>
      </c>
      <c r="AO4" s="87">
        <v>31135430.539999999</v>
      </c>
      <c r="AP4" s="87">
        <v>31135430.539999999</v>
      </c>
      <c r="AQ4" s="87">
        <v>31135430.449999999</v>
      </c>
      <c r="AR4" s="87">
        <v>0</v>
      </c>
      <c r="AS4" s="87">
        <v>0</v>
      </c>
      <c r="AT4" s="87">
        <v>0</v>
      </c>
      <c r="AU4" s="87">
        <v>0</v>
      </c>
      <c r="AV4" s="87">
        <v>0</v>
      </c>
      <c r="AW4" s="87">
        <v>0</v>
      </c>
      <c r="AX4" s="87">
        <v>0</v>
      </c>
      <c r="AY4" s="87">
        <v>0</v>
      </c>
      <c r="AZ4" s="87">
        <v>0</v>
      </c>
      <c r="BA4" s="87">
        <v>0</v>
      </c>
      <c r="BB4" s="87">
        <v>0</v>
      </c>
      <c r="BC4" s="87">
        <v>0</v>
      </c>
      <c r="BD4" s="87">
        <v>0</v>
      </c>
      <c r="BE4" s="87">
        <v>0</v>
      </c>
      <c r="BF4" s="87">
        <v>0</v>
      </c>
      <c r="BG4" s="87">
        <v>0</v>
      </c>
      <c r="BH4" s="87">
        <v>0</v>
      </c>
      <c r="BI4" s="87">
        <v>0</v>
      </c>
      <c r="BJ4" s="87">
        <v>0</v>
      </c>
      <c r="BK4" s="87">
        <v>0</v>
      </c>
      <c r="BL4" s="87">
        <v>0</v>
      </c>
      <c r="BM4" s="87">
        <v>0</v>
      </c>
      <c r="BN4" s="87">
        <v>0</v>
      </c>
      <c r="BO4" s="87">
        <v>0</v>
      </c>
      <c r="BP4" s="87">
        <v>0</v>
      </c>
      <c r="BQ4" s="87">
        <v>0</v>
      </c>
      <c r="BR4" s="87">
        <v>0</v>
      </c>
      <c r="BS4" s="87">
        <v>0</v>
      </c>
      <c r="BT4" s="87">
        <v>0</v>
      </c>
      <c r="BU4" s="87">
        <v>0</v>
      </c>
      <c r="BV4" s="87">
        <v>0</v>
      </c>
      <c r="BW4" s="87">
        <v>0</v>
      </c>
      <c r="BX4" s="87">
        <v>0</v>
      </c>
      <c r="BY4" s="87">
        <v>0</v>
      </c>
      <c r="BZ4" s="87">
        <v>0</v>
      </c>
      <c r="CA4" s="87">
        <v>0</v>
      </c>
      <c r="CB4" s="87">
        <f t="shared" si="0"/>
        <v>62270861.079999998</v>
      </c>
      <c r="CC4" s="87">
        <f t="shared" si="1"/>
        <v>31135430.449999999</v>
      </c>
      <c r="CD4" s="87">
        <f t="shared" si="2"/>
        <v>93406291.530000001</v>
      </c>
    </row>
    <row r="5" spans="1:82" ht="14.5" customHeight="1" x14ac:dyDescent="0.35">
      <c r="A5" s="175">
        <v>28095000</v>
      </c>
      <c r="B5" s="176">
        <v>1</v>
      </c>
      <c r="C5" s="176">
        <v>1</v>
      </c>
      <c r="D5" s="176">
        <v>0</v>
      </c>
      <c r="E5" s="176" t="s">
        <v>0</v>
      </c>
      <c r="F5" s="88" t="s">
        <v>369</v>
      </c>
      <c r="G5" s="88" t="s">
        <v>378</v>
      </c>
      <c r="H5" s="88" t="s">
        <v>378</v>
      </c>
      <c r="I5" s="88" t="s">
        <v>378</v>
      </c>
      <c r="J5" s="88" t="s">
        <v>372</v>
      </c>
      <c r="K5" s="88" t="s">
        <v>303</v>
      </c>
      <c r="L5" s="88" t="s">
        <v>379</v>
      </c>
      <c r="M5" s="88" t="s">
        <v>374</v>
      </c>
      <c r="N5" s="89" t="s">
        <v>380</v>
      </c>
      <c r="O5" s="89" t="s">
        <v>303</v>
      </c>
      <c r="P5" s="89" t="s">
        <v>303</v>
      </c>
      <c r="Q5" s="89" t="s">
        <v>303</v>
      </c>
      <c r="R5" s="84">
        <v>81023099.810000002</v>
      </c>
      <c r="S5" s="84">
        <v>0</v>
      </c>
      <c r="T5" s="84">
        <v>333333.33</v>
      </c>
      <c r="U5" s="84">
        <v>125125</v>
      </c>
      <c r="V5" s="84">
        <v>0</v>
      </c>
      <c r="W5" s="84">
        <v>0</v>
      </c>
      <c r="X5" s="84">
        <v>0</v>
      </c>
      <c r="Y5" s="84">
        <v>0</v>
      </c>
      <c r="Z5" s="84">
        <v>80689766.480000004</v>
      </c>
      <c r="AA5" s="177">
        <v>42214</v>
      </c>
      <c r="AB5" s="177">
        <v>50151</v>
      </c>
      <c r="AC5" s="178">
        <v>102500000</v>
      </c>
      <c r="AD5" s="178">
        <v>102500000</v>
      </c>
      <c r="AE5" s="178">
        <v>12.141666666666667</v>
      </c>
      <c r="AF5" s="178">
        <v>21.727777777777778</v>
      </c>
      <c r="AG5" s="179">
        <v>3.0030000000000001E-2</v>
      </c>
      <c r="AH5" s="180" t="s">
        <v>381</v>
      </c>
      <c r="AI5" s="179">
        <v>0</v>
      </c>
      <c r="AJ5" s="131">
        <v>12.06</v>
      </c>
      <c r="AK5" s="131">
        <v>21.73</v>
      </c>
      <c r="AL5" s="179">
        <v>3.0030000000000001E-2</v>
      </c>
      <c r="AM5" s="89" t="s">
        <v>377</v>
      </c>
      <c r="AN5" s="89" t="s">
        <v>303</v>
      </c>
      <c r="AO5" s="87">
        <v>5833018.1500000004</v>
      </c>
      <c r="AP5" s="87">
        <v>6616351.4800000004</v>
      </c>
      <c r="AQ5" s="87">
        <v>6616351.4800000004</v>
      </c>
      <c r="AR5" s="87">
        <v>6616351.4800000004</v>
      </c>
      <c r="AS5" s="87">
        <v>6616351.4800000004</v>
      </c>
      <c r="AT5" s="87">
        <v>6816351.4800000004</v>
      </c>
      <c r="AU5" s="87">
        <v>6816351.4800000004</v>
      </c>
      <c r="AV5" s="87">
        <v>6816351.4800000004</v>
      </c>
      <c r="AW5" s="87">
        <v>6816351.4800000004</v>
      </c>
      <c r="AX5" s="87">
        <v>6816351.4800000004</v>
      </c>
      <c r="AY5" s="87">
        <v>6816351.4800000004</v>
      </c>
      <c r="AZ5" s="87">
        <v>5559900</v>
      </c>
      <c r="BA5" s="87">
        <v>533333.53</v>
      </c>
      <c r="BB5" s="87">
        <v>200000</v>
      </c>
      <c r="BC5" s="87">
        <v>200000</v>
      </c>
      <c r="BD5" s="87">
        <v>200000</v>
      </c>
      <c r="BE5" s="87">
        <v>200000</v>
      </c>
      <c r="BF5" s="87">
        <v>200000</v>
      </c>
      <c r="BG5" s="87">
        <v>200000</v>
      </c>
      <c r="BH5" s="87">
        <v>200000</v>
      </c>
      <c r="BI5" s="87">
        <v>0</v>
      </c>
      <c r="BJ5" s="87">
        <v>0</v>
      </c>
      <c r="BK5" s="87">
        <v>0</v>
      </c>
      <c r="BL5" s="87">
        <v>0</v>
      </c>
      <c r="BM5" s="87">
        <v>0</v>
      </c>
      <c r="BN5" s="87">
        <v>0</v>
      </c>
      <c r="BO5" s="87">
        <v>0</v>
      </c>
      <c r="BP5" s="87">
        <v>0</v>
      </c>
      <c r="BQ5" s="87">
        <v>0</v>
      </c>
      <c r="BR5" s="87">
        <v>0</v>
      </c>
      <c r="BS5" s="87">
        <v>0</v>
      </c>
      <c r="BT5" s="87">
        <v>0</v>
      </c>
      <c r="BU5" s="87">
        <v>0</v>
      </c>
      <c r="BV5" s="87">
        <v>0</v>
      </c>
      <c r="BW5" s="87">
        <v>0</v>
      </c>
      <c r="BX5" s="87">
        <v>0</v>
      </c>
      <c r="BY5" s="87">
        <v>0</v>
      </c>
      <c r="BZ5" s="87">
        <v>0</v>
      </c>
      <c r="CA5" s="87">
        <v>0</v>
      </c>
      <c r="CB5" s="87">
        <f t="shared" si="0"/>
        <v>12449369.630000001</v>
      </c>
      <c r="CC5" s="87">
        <f t="shared" si="1"/>
        <v>68240396.850000009</v>
      </c>
      <c r="CD5" s="87">
        <f t="shared" si="2"/>
        <v>80689766.480000004</v>
      </c>
    </row>
    <row r="6" spans="1:82" ht="14.5" customHeight="1" x14ac:dyDescent="0.35">
      <c r="A6" s="175">
        <v>28091000</v>
      </c>
      <c r="B6" s="176">
        <v>1</v>
      </c>
      <c r="C6" s="176">
        <v>1</v>
      </c>
      <c r="D6" s="176">
        <v>1</v>
      </c>
      <c r="E6" s="176" t="s">
        <v>0</v>
      </c>
      <c r="F6" s="88" t="s">
        <v>369</v>
      </c>
      <c r="G6" s="88" t="s">
        <v>370</v>
      </c>
      <c r="H6" s="88" t="s">
        <v>371</v>
      </c>
      <c r="I6" s="88" t="s">
        <v>339</v>
      </c>
      <c r="J6" s="88" t="s">
        <v>372</v>
      </c>
      <c r="K6" s="88" t="s">
        <v>303</v>
      </c>
      <c r="L6" s="88" t="s">
        <v>373</v>
      </c>
      <c r="M6" s="88" t="s">
        <v>374</v>
      </c>
      <c r="N6" s="89" t="s">
        <v>380</v>
      </c>
      <c r="O6" s="89" t="s">
        <v>303</v>
      </c>
      <c r="P6" s="89" t="s">
        <v>303</v>
      </c>
      <c r="Q6" s="89" t="s">
        <v>303</v>
      </c>
      <c r="R6" s="84">
        <v>26671717.170000002</v>
      </c>
      <c r="S6" s="84">
        <v>0</v>
      </c>
      <c r="T6" s="84">
        <v>0</v>
      </c>
      <c r="U6" s="84">
        <v>0</v>
      </c>
      <c r="V6" s="84">
        <v>0</v>
      </c>
      <c r="W6" s="84">
        <v>0</v>
      </c>
      <c r="X6" s="84">
        <v>0</v>
      </c>
      <c r="Y6" s="84">
        <v>0</v>
      </c>
      <c r="Z6" s="84">
        <v>26671717.170000002</v>
      </c>
      <c r="AA6" s="177">
        <v>41974</v>
      </c>
      <c r="AB6" s="177">
        <v>49646</v>
      </c>
      <c r="AC6" s="178">
        <v>124800000</v>
      </c>
      <c r="AD6" s="178">
        <v>34434211.609999999</v>
      </c>
      <c r="AE6" s="178">
        <v>10.758333333333333</v>
      </c>
      <c r="AF6" s="178">
        <v>21.005555555555556</v>
      </c>
      <c r="AG6" s="179">
        <v>6.8597099999999994E-2</v>
      </c>
      <c r="AH6" s="180" t="s">
        <v>376</v>
      </c>
      <c r="AI6" s="179">
        <v>1.12926E-2</v>
      </c>
      <c r="AJ6" s="131">
        <v>10.68</v>
      </c>
      <c r="AK6" s="131">
        <v>21.01</v>
      </c>
      <c r="AL6" s="179">
        <v>6.8597099999999994E-2</v>
      </c>
      <c r="AM6" s="89" t="s">
        <v>377</v>
      </c>
      <c r="AN6" s="89" t="s">
        <v>303</v>
      </c>
      <c r="AO6" s="87">
        <v>2295614.1</v>
      </c>
      <c r="AP6" s="87">
        <v>2295614.1</v>
      </c>
      <c r="AQ6" s="87">
        <v>2295614.1</v>
      </c>
      <c r="AR6" s="87">
        <v>2295614.1</v>
      </c>
      <c r="AS6" s="87">
        <v>2295614.1</v>
      </c>
      <c r="AT6" s="87">
        <v>2295614.1</v>
      </c>
      <c r="AU6" s="87">
        <v>2295614.1</v>
      </c>
      <c r="AV6" s="87">
        <v>2295614.1</v>
      </c>
      <c r="AW6" s="87">
        <v>2295614.1</v>
      </c>
      <c r="AX6" s="87">
        <v>2295614.1</v>
      </c>
      <c r="AY6" s="87">
        <v>2295614.16</v>
      </c>
      <c r="AZ6" s="87">
        <v>1419961.96</v>
      </c>
      <c r="BA6" s="87">
        <v>0</v>
      </c>
      <c r="BB6" s="87">
        <v>0</v>
      </c>
      <c r="BC6" s="87">
        <v>0</v>
      </c>
      <c r="BD6" s="87">
        <v>0</v>
      </c>
      <c r="BE6" s="87">
        <v>0</v>
      </c>
      <c r="BF6" s="87">
        <v>0</v>
      </c>
      <c r="BG6" s="87">
        <v>0</v>
      </c>
      <c r="BH6" s="87">
        <v>0</v>
      </c>
      <c r="BI6" s="87">
        <v>0</v>
      </c>
      <c r="BJ6" s="87">
        <v>0</v>
      </c>
      <c r="BK6" s="87">
        <v>0</v>
      </c>
      <c r="BL6" s="87">
        <v>0</v>
      </c>
      <c r="BM6" s="87">
        <v>0</v>
      </c>
      <c r="BN6" s="87">
        <v>0</v>
      </c>
      <c r="BO6" s="87">
        <v>0</v>
      </c>
      <c r="BP6" s="87">
        <v>0</v>
      </c>
      <c r="BQ6" s="87">
        <v>0</v>
      </c>
      <c r="BR6" s="87">
        <v>0</v>
      </c>
      <c r="BS6" s="87">
        <v>0</v>
      </c>
      <c r="BT6" s="87">
        <v>0</v>
      </c>
      <c r="BU6" s="87">
        <v>0</v>
      </c>
      <c r="BV6" s="87">
        <v>0</v>
      </c>
      <c r="BW6" s="87">
        <v>0</v>
      </c>
      <c r="BX6" s="87">
        <v>0</v>
      </c>
      <c r="BY6" s="87">
        <v>0</v>
      </c>
      <c r="BZ6" s="87">
        <v>0</v>
      </c>
      <c r="CA6" s="87">
        <v>0</v>
      </c>
      <c r="CB6" s="87">
        <f t="shared" si="0"/>
        <v>4591228.2</v>
      </c>
      <c r="CC6" s="87">
        <f t="shared" si="1"/>
        <v>22080488.920000002</v>
      </c>
      <c r="CD6" s="87">
        <f t="shared" si="2"/>
        <v>26671717.120000001</v>
      </c>
    </row>
    <row r="7" spans="1:82" ht="14.5" customHeight="1" x14ac:dyDescent="0.35">
      <c r="A7" s="175">
        <v>28080001</v>
      </c>
      <c r="B7" s="176">
        <v>1</v>
      </c>
      <c r="C7" s="176">
        <v>1</v>
      </c>
      <c r="D7" s="176">
        <v>1</v>
      </c>
      <c r="E7" s="176" t="s">
        <v>0</v>
      </c>
      <c r="F7" s="88" t="s">
        <v>369</v>
      </c>
      <c r="G7" s="88" t="s">
        <v>370</v>
      </c>
      <c r="H7" s="88" t="s">
        <v>371</v>
      </c>
      <c r="I7" s="88" t="s">
        <v>339</v>
      </c>
      <c r="J7" s="88" t="s">
        <v>372</v>
      </c>
      <c r="K7" s="88" t="s">
        <v>303</v>
      </c>
      <c r="L7" s="88" t="s">
        <v>373</v>
      </c>
      <c r="M7" s="88" t="s">
        <v>374</v>
      </c>
      <c r="N7" s="89" t="s">
        <v>380</v>
      </c>
      <c r="O7" s="89" t="s">
        <v>305</v>
      </c>
      <c r="P7" s="89" t="s">
        <v>305</v>
      </c>
      <c r="Q7" s="89" t="s">
        <v>303</v>
      </c>
      <c r="R7" s="84">
        <v>39736800.009999998</v>
      </c>
      <c r="S7" s="84">
        <v>0</v>
      </c>
      <c r="T7" s="84">
        <v>0</v>
      </c>
      <c r="U7" s="84">
        <v>0</v>
      </c>
      <c r="V7" s="84">
        <v>0</v>
      </c>
      <c r="W7" s="84">
        <v>0</v>
      </c>
      <c r="X7" s="84">
        <v>0</v>
      </c>
      <c r="Y7" s="84">
        <v>0</v>
      </c>
      <c r="Z7" s="84">
        <v>39736800.009999998</v>
      </c>
      <c r="AA7" s="177">
        <v>41241</v>
      </c>
      <c r="AB7" s="177">
        <v>50582</v>
      </c>
      <c r="AC7" s="178">
        <v>44152000</v>
      </c>
      <c r="AD7" s="178">
        <v>44152000</v>
      </c>
      <c r="AE7" s="178">
        <v>13.322222222222223</v>
      </c>
      <c r="AF7" s="178">
        <v>25.577777777777779</v>
      </c>
      <c r="AG7" s="179">
        <v>3.4299999999999997E-2</v>
      </c>
      <c r="AH7" s="180" t="s">
        <v>381</v>
      </c>
      <c r="AI7" s="179">
        <v>0</v>
      </c>
      <c r="AJ7" s="131">
        <v>13.24</v>
      </c>
      <c r="AK7" s="131">
        <v>25.58</v>
      </c>
      <c r="AL7" s="179">
        <v>3.4299999999999997E-2</v>
      </c>
      <c r="AM7" s="89" t="s">
        <v>377</v>
      </c>
      <c r="AN7" s="89" t="s">
        <v>303</v>
      </c>
      <c r="AO7" s="87">
        <v>2943466.66</v>
      </c>
      <c r="AP7" s="87">
        <v>2943466.66</v>
      </c>
      <c r="AQ7" s="87">
        <v>2943466.66</v>
      </c>
      <c r="AR7" s="87">
        <v>2943466.66</v>
      </c>
      <c r="AS7" s="87">
        <v>2943466.66</v>
      </c>
      <c r="AT7" s="87">
        <v>2943466.66</v>
      </c>
      <c r="AU7" s="87">
        <v>2943466.66</v>
      </c>
      <c r="AV7" s="87">
        <v>2943466.66</v>
      </c>
      <c r="AW7" s="87">
        <v>2943466.66</v>
      </c>
      <c r="AX7" s="87">
        <v>2943466.66</v>
      </c>
      <c r="AY7" s="87">
        <v>2943466.66</v>
      </c>
      <c r="AZ7" s="87">
        <v>2943466.66</v>
      </c>
      <c r="BA7" s="87">
        <v>2943466.66</v>
      </c>
      <c r="BB7" s="87">
        <v>1471733.43</v>
      </c>
      <c r="BC7" s="87">
        <v>0</v>
      </c>
      <c r="BD7" s="87">
        <v>0</v>
      </c>
      <c r="BE7" s="87">
        <v>0</v>
      </c>
      <c r="BF7" s="87">
        <v>0</v>
      </c>
      <c r="BG7" s="87">
        <v>0</v>
      </c>
      <c r="BH7" s="87">
        <v>0</v>
      </c>
      <c r="BI7" s="87">
        <v>0</v>
      </c>
      <c r="BJ7" s="87">
        <v>0</v>
      </c>
      <c r="BK7" s="87">
        <v>0</v>
      </c>
      <c r="BL7" s="87">
        <v>0</v>
      </c>
      <c r="BM7" s="87">
        <v>0</v>
      </c>
      <c r="BN7" s="87">
        <v>0</v>
      </c>
      <c r="BO7" s="87">
        <v>0</v>
      </c>
      <c r="BP7" s="87">
        <v>0</v>
      </c>
      <c r="BQ7" s="87">
        <v>0</v>
      </c>
      <c r="BR7" s="87">
        <v>0</v>
      </c>
      <c r="BS7" s="87">
        <v>0</v>
      </c>
      <c r="BT7" s="87">
        <v>0</v>
      </c>
      <c r="BU7" s="87">
        <v>0</v>
      </c>
      <c r="BV7" s="87">
        <v>0</v>
      </c>
      <c r="BW7" s="87">
        <v>0</v>
      </c>
      <c r="BX7" s="87">
        <v>0</v>
      </c>
      <c r="BY7" s="87">
        <v>0</v>
      </c>
      <c r="BZ7" s="87">
        <v>0</v>
      </c>
      <c r="CA7" s="87">
        <v>0</v>
      </c>
      <c r="CB7" s="87">
        <f t="shared" si="0"/>
        <v>5886933.3200000003</v>
      </c>
      <c r="CC7" s="87">
        <f t="shared" si="1"/>
        <v>33849866.690000005</v>
      </c>
      <c r="CD7" s="87">
        <f t="shared" si="2"/>
        <v>39736800.010000005</v>
      </c>
    </row>
    <row r="8" spans="1:82" ht="14.5" customHeight="1" x14ac:dyDescent="0.35">
      <c r="A8" s="175">
        <v>28101000</v>
      </c>
      <c r="B8" s="176">
        <v>1</v>
      </c>
      <c r="C8" s="176">
        <v>1</v>
      </c>
      <c r="D8" s="176">
        <v>1</v>
      </c>
      <c r="E8" s="176" t="s">
        <v>0</v>
      </c>
      <c r="F8" s="88" t="s">
        <v>369</v>
      </c>
      <c r="G8" s="88" t="s">
        <v>370</v>
      </c>
      <c r="H8" s="88" t="s">
        <v>371</v>
      </c>
      <c r="I8" s="88" t="s">
        <v>339</v>
      </c>
      <c r="J8" s="88" t="s">
        <v>372</v>
      </c>
      <c r="K8" s="88" t="s">
        <v>303</v>
      </c>
      <c r="L8" s="88" t="s">
        <v>373</v>
      </c>
      <c r="M8" s="88" t="s">
        <v>374</v>
      </c>
      <c r="N8" s="89" t="s">
        <v>380</v>
      </c>
      <c r="O8" s="89" t="s">
        <v>316</v>
      </c>
      <c r="P8" s="89" t="s">
        <v>316</v>
      </c>
      <c r="Q8" s="89" t="s">
        <v>303</v>
      </c>
      <c r="R8" s="84">
        <v>10421000</v>
      </c>
      <c r="S8" s="84">
        <v>0</v>
      </c>
      <c r="T8" s="84">
        <v>0</v>
      </c>
      <c r="U8" s="84">
        <v>0</v>
      </c>
      <c r="V8" s="84">
        <v>48631.63</v>
      </c>
      <c r="W8" s="84">
        <v>0</v>
      </c>
      <c r="X8" s="84">
        <v>0</v>
      </c>
      <c r="Y8" s="84">
        <v>0</v>
      </c>
      <c r="Z8" s="84">
        <v>10421000</v>
      </c>
      <c r="AA8" s="177">
        <v>42732</v>
      </c>
      <c r="AB8" s="177">
        <v>51103</v>
      </c>
      <c r="AC8" s="178">
        <v>72947000</v>
      </c>
      <c r="AD8" s="178">
        <v>72947000</v>
      </c>
      <c r="AE8" s="178">
        <v>14.747222222222222</v>
      </c>
      <c r="AF8" s="178">
        <v>22.919444444444444</v>
      </c>
      <c r="AG8" s="179">
        <v>2.2200000000000001E-2</v>
      </c>
      <c r="AH8" s="180" t="s">
        <v>381</v>
      </c>
      <c r="AI8" s="179">
        <v>0</v>
      </c>
      <c r="AJ8" s="131">
        <v>14.66</v>
      </c>
      <c r="AK8" s="131">
        <v>22.92</v>
      </c>
      <c r="AL8" s="179">
        <v>2.2200000000000001E-2</v>
      </c>
      <c r="AM8" s="89" t="s">
        <v>377</v>
      </c>
      <c r="AN8" s="89" t="s">
        <v>303</v>
      </c>
      <c r="AO8" s="87">
        <v>694733.34</v>
      </c>
      <c r="AP8" s="87">
        <v>694733.34</v>
      </c>
      <c r="AQ8" s="87">
        <v>694733.34</v>
      </c>
      <c r="AR8" s="87">
        <v>694733.34</v>
      </c>
      <c r="AS8" s="87">
        <v>694733.34</v>
      </c>
      <c r="AT8" s="87">
        <v>694733.34</v>
      </c>
      <c r="AU8" s="87">
        <v>694733.34</v>
      </c>
      <c r="AV8" s="87">
        <v>694733.34</v>
      </c>
      <c r="AW8" s="87">
        <v>694733.34</v>
      </c>
      <c r="AX8" s="87">
        <v>694733.34</v>
      </c>
      <c r="AY8" s="87">
        <v>694733.34</v>
      </c>
      <c r="AZ8" s="87">
        <v>694733.34</v>
      </c>
      <c r="BA8" s="87">
        <v>694733.34</v>
      </c>
      <c r="BB8" s="87">
        <v>694733.34</v>
      </c>
      <c r="BC8" s="87">
        <v>694733.24</v>
      </c>
      <c r="BD8" s="87">
        <v>0</v>
      </c>
      <c r="BE8" s="87">
        <v>0</v>
      </c>
      <c r="BF8" s="87">
        <v>0</v>
      </c>
      <c r="BG8" s="87">
        <v>0</v>
      </c>
      <c r="BH8" s="87">
        <v>0</v>
      </c>
      <c r="BI8" s="87">
        <v>0</v>
      </c>
      <c r="BJ8" s="87">
        <v>0</v>
      </c>
      <c r="BK8" s="87">
        <v>0</v>
      </c>
      <c r="BL8" s="87">
        <v>0</v>
      </c>
      <c r="BM8" s="87">
        <v>0</v>
      </c>
      <c r="BN8" s="87">
        <v>0</v>
      </c>
      <c r="BO8" s="87">
        <v>0</v>
      </c>
      <c r="BP8" s="87">
        <v>0</v>
      </c>
      <c r="BQ8" s="87">
        <v>0</v>
      </c>
      <c r="BR8" s="87">
        <v>0</v>
      </c>
      <c r="BS8" s="87">
        <v>0</v>
      </c>
      <c r="BT8" s="87">
        <v>0</v>
      </c>
      <c r="BU8" s="87">
        <v>0</v>
      </c>
      <c r="BV8" s="87">
        <v>0</v>
      </c>
      <c r="BW8" s="87">
        <v>0</v>
      </c>
      <c r="BX8" s="87">
        <v>0</v>
      </c>
      <c r="BY8" s="87">
        <v>0</v>
      </c>
      <c r="BZ8" s="87">
        <v>0</v>
      </c>
      <c r="CA8" s="87">
        <v>0</v>
      </c>
      <c r="CB8" s="87">
        <f t="shared" si="0"/>
        <v>1389466.68</v>
      </c>
      <c r="CC8" s="87">
        <f t="shared" si="1"/>
        <v>9031533.3199999984</v>
      </c>
      <c r="CD8" s="87">
        <f t="shared" si="2"/>
        <v>10420999.999999998</v>
      </c>
    </row>
    <row r="9" spans="1:82" ht="14.5" customHeight="1" x14ac:dyDescent="0.35">
      <c r="A9" s="175">
        <v>28099000</v>
      </c>
      <c r="B9" s="176">
        <v>1</v>
      </c>
      <c r="C9" s="176">
        <v>1</v>
      </c>
      <c r="D9" s="176">
        <v>1</v>
      </c>
      <c r="E9" s="176" t="s">
        <v>0</v>
      </c>
      <c r="F9" s="88" t="s">
        <v>369</v>
      </c>
      <c r="G9" s="88" t="s">
        <v>370</v>
      </c>
      <c r="H9" s="88" t="s">
        <v>371</v>
      </c>
      <c r="I9" s="88" t="s">
        <v>339</v>
      </c>
      <c r="J9" s="88" t="s">
        <v>372</v>
      </c>
      <c r="K9" s="88" t="s">
        <v>303</v>
      </c>
      <c r="L9" s="88" t="s">
        <v>373</v>
      </c>
      <c r="M9" s="88" t="s">
        <v>374</v>
      </c>
      <c r="N9" s="89" t="s">
        <v>380</v>
      </c>
      <c r="O9" s="89" t="s">
        <v>315</v>
      </c>
      <c r="P9" s="89" t="s">
        <v>315</v>
      </c>
      <c r="Q9" s="89" t="s">
        <v>303</v>
      </c>
      <c r="R9" s="84">
        <v>149218750</v>
      </c>
      <c r="S9" s="84">
        <v>0</v>
      </c>
      <c r="T9" s="84">
        <v>656250</v>
      </c>
      <c r="U9" s="84">
        <v>352570.31</v>
      </c>
      <c r="V9" s="84">
        <v>0</v>
      </c>
      <c r="W9" s="84">
        <v>0</v>
      </c>
      <c r="X9" s="84">
        <v>0</v>
      </c>
      <c r="Y9" s="84">
        <v>0</v>
      </c>
      <c r="Z9" s="84">
        <v>148562500</v>
      </c>
      <c r="AA9" s="177">
        <v>42688</v>
      </c>
      <c r="AB9" s="177">
        <v>51977</v>
      </c>
      <c r="AC9" s="178">
        <v>175000000</v>
      </c>
      <c r="AD9" s="178">
        <v>152500000</v>
      </c>
      <c r="AE9" s="178">
        <v>17.141666666666666</v>
      </c>
      <c r="AF9" s="178">
        <v>25.43611111111111</v>
      </c>
      <c r="AG9" s="179">
        <v>4.598E-2</v>
      </c>
      <c r="AH9" s="180" t="s">
        <v>381</v>
      </c>
      <c r="AI9" s="179">
        <v>0</v>
      </c>
      <c r="AJ9" s="131">
        <v>17.059999999999999</v>
      </c>
      <c r="AK9" s="131">
        <v>25.44</v>
      </c>
      <c r="AL9" s="179">
        <v>4.598E-2</v>
      </c>
      <c r="AM9" s="89" t="s">
        <v>377</v>
      </c>
      <c r="AN9" s="89" t="s">
        <v>303</v>
      </c>
      <c r="AO9" s="87">
        <v>656250</v>
      </c>
      <c r="AP9" s="87">
        <v>1312500</v>
      </c>
      <c r="AQ9" s="87">
        <v>2625000</v>
      </c>
      <c r="AR9" s="87">
        <v>2625000</v>
      </c>
      <c r="AS9" s="87">
        <v>7625000</v>
      </c>
      <c r="AT9" s="87">
        <v>7625000</v>
      </c>
      <c r="AU9" s="87">
        <v>7625000</v>
      </c>
      <c r="AV9" s="87">
        <v>7625000</v>
      </c>
      <c r="AW9" s="87">
        <v>7625000</v>
      </c>
      <c r="AX9" s="87">
        <v>7625000</v>
      </c>
      <c r="AY9" s="87">
        <v>7625000</v>
      </c>
      <c r="AZ9" s="87">
        <v>7625000</v>
      </c>
      <c r="BA9" s="87">
        <v>7625000</v>
      </c>
      <c r="BB9" s="87">
        <v>7625000</v>
      </c>
      <c r="BC9" s="87">
        <v>7625000</v>
      </c>
      <c r="BD9" s="87">
        <v>7625000</v>
      </c>
      <c r="BE9" s="87">
        <v>7625000</v>
      </c>
      <c r="BF9" s="87">
        <v>6968750</v>
      </c>
      <c r="BG9" s="87">
        <v>6312500</v>
      </c>
      <c r="BH9" s="87">
        <v>6312500</v>
      </c>
      <c r="BI9" s="87">
        <v>6312500</v>
      </c>
      <c r="BJ9" s="87">
        <v>6312500</v>
      </c>
      <c r="BK9" s="87">
        <v>5000000</v>
      </c>
      <c r="BL9" s="87">
        <v>5000000</v>
      </c>
      <c r="BM9" s="87">
        <v>0</v>
      </c>
      <c r="BN9" s="87">
        <v>0</v>
      </c>
      <c r="BO9" s="87">
        <v>0</v>
      </c>
      <c r="BP9" s="87">
        <v>0</v>
      </c>
      <c r="BQ9" s="87">
        <v>0</v>
      </c>
      <c r="BR9" s="87">
        <v>0</v>
      </c>
      <c r="BS9" s="87">
        <v>0</v>
      </c>
      <c r="BT9" s="87">
        <v>0</v>
      </c>
      <c r="BU9" s="87">
        <v>0</v>
      </c>
      <c r="BV9" s="87">
        <v>0</v>
      </c>
      <c r="BW9" s="87">
        <v>0</v>
      </c>
      <c r="BX9" s="87">
        <v>0</v>
      </c>
      <c r="BY9" s="87">
        <v>0</v>
      </c>
      <c r="BZ9" s="87">
        <v>0</v>
      </c>
      <c r="CA9" s="87">
        <v>0</v>
      </c>
      <c r="CB9" s="87">
        <f t="shared" si="0"/>
        <v>1968750</v>
      </c>
      <c r="CC9" s="87">
        <f t="shared" si="1"/>
        <v>146593750</v>
      </c>
      <c r="CD9" s="87">
        <f t="shared" si="2"/>
        <v>148562500</v>
      </c>
    </row>
    <row r="10" spans="1:82" ht="14.5" customHeight="1" x14ac:dyDescent="0.35">
      <c r="A10" s="175">
        <v>28080000</v>
      </c>
      <c r="B10" s="176">
        <v>1</v>
      </c>
      <c r="C10" s="176">
        <v>1</v>
      </c>
      <c r="D10" s="176">
        <v>1</v>
      </c>
      <c r="E10" s="176" t="s">
        <v>0</v>
      </c>
      <c r="F10" s="88" t="s">
        <v>369</v>
      </c>
      <c r="G10" s="88" t="s">
        <v>370</v>
      </c>
      <c r="H10" s="88" t="s">
        <v>371</v>
      </c>
      <c r="I10" s="88" t="s">
        <v>339</v>
      </c>
      <c r="J10" s="88" t="s">
        <v>372</v>
      </c>
      <c r="K10" s="88" t="s">
        <v>303</v>
      </c>
      <c r="L10" s="88" t="s">
        <v>373</v>
      </c>
      <c r="M10" s="88" t="s">
        <v>374</v>
      </c>
      <c r="N10" s="89" t="s">
        <v>380</v>
      </c>
      <c r="O10" s="89" t="s">
        <v>304</v>
      </c>
      <c r="P10" s="89" t="s">
        <v>304</v>
      </c>
      <c r="Q10" s="89" t="s">
        <v>303</v>
      </c>
      <c r="R10" s="84">
        <v>205117868.03999999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205117868.03999999</v>
      </c>
      <c r="AA10" s="177">
        <v>41241</v>
      </c>
      <c r="AB10" s="177">
        <v>50449</v>
      </c>
      <c r="AC10" s="178">
        <v>259280000</v>
      </c>
      <c r="AD10" s="178">
        <v>259280000</v>
      </c>
      <c r="AE10" s="178">
        <v>12.952777777777778</v>
      </c>
      <c r="AF10" s="178">
        <v>25.208333333333332</v>
      </c>
      <c r="AG10" s="179">
        <v>3.304E-2</v>
      </c>
      <c r="AH10" s="180" t="s">
        <v>381</v>
      </c>
      <c r="AI10" s="179">
        <v>0</v>
      </c>
      <c r="AJ10" s="131">
        <v>12.87</v>
      </c>
      <c r="AK10" s="131">
        <v>25.21</v>
      </c>
      <c r="AL10" s="179">
        <v>3.304E-2</v>
      </c>
      <c r="AM10" s="89" t="s">
        <v>377</v>
      </c>
      <c r="AN10" s="89" t="s">
        <v>303</v>
      </c>
      <c r="AO10" s="87">
        <v>13540532.99</v>
      </c>
      <c r="AP10" s="87">
        <v>17285333.32</v>
      </c>
      <c r="AQ10" s="87">
        <v>17285333.32</v>
      </c>
      <c r="AR10" s="87">
        <v>17285333.32</v>
      </c>
      <c r="AS10" s="87">
        <v>17285333.32</v>
      </c>
      <c r="AT10" s="87">
        <v>17285333.32</v>
      </c>
      <c r="AU10" s="87">
        <v>17285333.32</v>
      </c>
      <c r="AV10" s="87">
        <v>17285333.32</v>
      </c>
      <c r="AW10" s="87">
        <v>17285333.32</v>
      </c>
      <c r="AX10" s="87">
        <v>17285333.32</v>
      </c>
      <c r="AY10" s="87">
        <v>17285333.420000002</v>
      </c>
      <c r="AZ10" s="87">
        <v>7489600.6600000001</v>
      </c>
      <c r="BA10" s="87">
        <v>7489600.6600000001</v>
      </c>
      <c r="BB10" s="87">
        <v>3744800.43</v>
      </c>
      <c r="BC10" s="87">
        <v>0</v>
      </c>
      <c r="BD10" s="87">
        <v>0</v>
      </c>
      <c r="BE10" s="87">
        <v>0</v>
      </c>
      <c r="BF10" s="87">
        <v>0</v>
      </c>
      <c r="BG10" s="87">
        <v>0</v>
      </c>
      <c r="BH10" s="87">
        <v>0</v>
      </c>
      <c r="BI10" s="87">
        <v>0</v>
      </c>
      <c r="BJ10" s="87">
        <v>0</v>
      </c>
      <c r="BK10" s="87">
        <v>0</v>
      </c>
      <c r="BL10" s="87">
        <v>0</v>
      </c>
      <c r="BM10" s="87">
        <v>0</v>
      </c>
      <c r="BN10" s="87">
        <v>0</v>
      </c>
      <c r="BO10" s="87">
        <v>0</v>
      </c>
      <c r="BP10" s="87">
        <v>0</v>
      </c>
      <c r="BQ10" s="87">
        <v>0</v>
      </c>
      <c r="BR10" s="87">
        <v>0</v>
      </c>
      <c r="BS10" s="87">
        <v>0</v>
      </c>
      <c r="BT10" s="87">
        <v>0</v>
      </c>
      <c r="BU10" s="87">
        <v>0</v>
      </c>
      <c r="BV10" s="87">
        <v>0</v>
      </c>
      <c r="BW10" s="87">
        <v>0</v>
      </c>
      <c r="BX10" s="87">
        <v>0</v>
      </c>
      <c r="BY10" s="87">
        <v>0</v>
      </c>
      <c r="BZ10" s="87">
        <v>0</v>
      </c>
      <c r="CA10" s="87">
        <v>0</v>
      </c>
      <c r="CB10" s="87">
        <f t="shared" si="0"/>
        <v>30825866.310000002</v>
      </c>
      <c r="CC10" s="87">
        <f t="shared" si="1"/>
        <v>174292001.72999996</v>
      </c>
      <c r="CD10" s="87">
        <f t="shared" si="2"/>
        <v>205117868.03999996</v>
      </c>
    </row>
    <row r="11" spans="1:82" ht="14.5" customHeight="1" x14ac:dyDescent="0.35">
      <c r="A11" s="175">
        <v>28110000</v>
      </c>
      <c r="B11" s="176">
        <v>1</v>
      </c>
      <c r="C11" s="176">
        <v>1</v>
      </c>
      <c r="D11" s="176">
        <v>0</v>
      </c>
      <c r="E11" s="176" t="s">
        <v>0</v>
      </c>
      <c r="F11" s="88" t="s">
        <v>369</v>
      </c>
      <c r="G11" s="88" t="s">
        <v>370</v>
      </c>
      <c r="H11" s="88" t="s">
        <v>382</v>
      </c>
      <c r="I11" s="88" t="s">
        <v>383</v>
      </c>
      <c r="J11" s="88" t="s">
        <v>372</v>
      </c>
      <c r="K11" s="88" t="s">
        <v>303</v>
      </c>
      <c r="L11" s="88" t="s">
        <v>384</v>
      </c>
      <c r="M11" s="88" t="s">
        <v>374</v>
      </c>
      <c r="N11" s="89" t="s">
        <v>380</v>
      </c>
      <c r="O11" s="89" t="s">
        <v>385</v>
      </c>
      <c r="P11" s="89" t="s">
        <v>385</v>
      </c>
      <c r="Q11" s="89" t="s">
        <v>303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177">
        <v>43854</v>
      </c>
      <c r="AB11" s="177">
        <v>51523</v>
      </c>
      <c r="AC11" s="178">
        <v>34100000</v>
      </c>
      <c r="AD11" s="178">
        <v>34100000</v>
      </c>
      <c r="AE11" s="178">
        <v>15.894444444444444</v>
      </c>
      <c r="AF11" s="178">
        <v>20.994444444444444</v>
      </c>
      <c r="AG11" s="179">
        <v>2.7220000000000001E-2</v>
      </c>
      <c r="AH11" s="180" t="s">
        <v>381</v>
      </c>
      <c r="AI11" s="179">
        <v>0</v>
      </c>
      <c r="AJ11" s="131">
        <v>0</v>
      </c>
      <c r="AK11" s="131">
        <v>0</v>
      </c>
      <c r="AL11" s="179">
        <v>0</v>
      </c>
      <c r="AM11" s="89" t="s">
        <v>377</v>
      </c>
      <c r="AN11" s="89" t="s">
        <v>303</v>
      </c>
      <c r="AO11" s="87">
        <v>0</v>
      </c>
      <c r="AP11" s="87">
        <v>0</v>
      </c>
      <c r="AQ11" s="87">
        <v>0</v>
      </c>
      <c r="AR11" s="87">
        <v>0</v>
      </c>
      <c r="AS11" s="87">
        <v>0</v>
      </c>
      <c r="AT11" s="87">
        <v>0</v>
      </c>
      <c r="AU11" s="87">
        <v>0</v>
      </c>
      <c r="AV11" s="87">
        <v>0</v>
      </c>
      <c r="AW11" s="87">
        <v>0</v>
      </c>
      <c r="AX11" s="87">
        <v>0</v>
      </c>
      <c r="AY11" s="87">
        <v>0</v>
      </c>
      <c r="AZ11" s="87">
        <v>0</v>
      </c>
      <c r="BA11" s="87">
        <v>0</v>
      </c>
      <c r="BB11" s="87">
        <v>0</v>
      </c>
      <c r="BC11" s="87">
        <v>0</v>
      </c>
      <c r="BD11" s="87">
        <v>0</v>
      </c>
      <c r="BE11" s="87">
        <v>0</v>
      </c>
      <c r="BF11" s="87">
        <v>0</v>
      </c>
      <c r="BG11" s="87">
        <v>0</v>
      </c>
      <c r="BH11" s="87">
        <v>0</v>
      </c>
      <c r="BI11" s="87">
        <v>0</v>
      </c>
      <c r="BJ11" s="87">
        <v>0</v>
      </c>
      <c r="BK11" s="87">
        <v>0</v>
      </c>
      <c r="BL11" s="87">
        <v>0</v>
      </c>
      <c r="BM11" s="87">
        <v>0</v>
      </c>
      <c r="BN11" s="87">
        <v>0</v>
      </c>
      <c r="BO11" s="87">
        <v>0</v>
      </c>
      <c r="BP11" s="87">
        <v>0</v>
      </c>
      <c r="BQ11" s="87">
        <v>0</v>
      </c>
      <c r="BR11" s="87">
        <v>0</v>
      </c>
      <c r="BS11" s="87">
        <v>0</v>
      </c>
      <c r="BT11" s="87">
        <v>0</v>
      </c>
      <c r="BU11" s="87">
        <v>0</v>
      </c>
      <c r="BV11" s="87">
        <v>0</v>
      </c>
      <c r="BW11" s="87">
        <v>0</v>
      </c>
      <c r="BX11" s="87">
        <v>0</v>
      </c>
      <c r="BY11" s="87">
        <v>0</v>
      </c>
      <c r="BZ11" s="87">
        <v>0</v>
      </c>
      <c r="CA11" s="87">
        <v>0</v>
      </c>
      <c r="CB11" s="87">
        <f t="shared" si="0"/>
        <v>0</v>
      </c>
      <c r="CC11" s="87">
        <f t="shared" si="1"/>
        <v>0</v>
      </c>
      <c r="CD11" s="87">
        <f t="shared" si="2"/>
        <v>0</v>
      </c>
    </row>
    <row r="12" spans="1:82" ht="14.5" customHeight="1" x14ac:dyDescent="0.35">
      <c r="A12" s="175">
        <v>28111000</v>
      </c>
      <c r="B12" s="176">
        <v>1</v>
      </c>
      <c r="C12" s="176">
        <v>1</v>
      </c>
      <c r="D12" s="176">
        <v>0</v>
      </c>
      <c r="E12" s="176" t="s">
        <v>0</v>
      </c>
      <c r="F12" s="88" t="s">
        <v>369</v>
      </c>
      <c r="G12" s="88" t="s">
        <v>370</v>
      </c>
      <c r="H12" s="88" t="s">
        <v>382</v>
      </c>
      <c r="I12" s="88" t="s">
        <v>383</v>
      </c>
      <c r="J12" s="88" t="s">
        <v>372</v>
      </c>
      <c r="K12" s="88" t="s">
        <v>303</v>
      </c>
      <c r="L12" s="88" t="s">
        <v>386</v>
      </c>
      <c r="M12" s="88" t="s">
        <v>374</v>
      </c>
      <c r="N12" s="89" t="s">
        <v>380</v>
      </c>
      <c r="O12" s="89" t="s">
        <v>387</v>
      </c>
      <c r="P12" s="89" t="s">
        <v>387</v>
      </c>
      <c r="Q12" s="89" t="s">
        <v>303</v>
      </c>
      <c r="R12" s="84">
        <v>19241427.329999998</v>
      </c>
      <c r="S12" s="84">
        <v>0</v>
      </c>
      <c r="T12" s="84">
        <v>0</v>
      </c>
      <c r="U12" s="84">
        <v>0</v>
      </c>
      <c r="V12" s="84">
        <v>51894.485999999997</v>
      </c>
      <c r="W12" s="84">
        <v>0</v>
      </c>
      <c r="X12" s="84">
        <v>0</v>
      </c>
      <c r="Y12" s="84">
        <v>0</v>
      </c>
      <c r="Z12" s="84">
        <v>19241427.329999998</v>
      </c>
      <c r="AA12" s="177">
        <v>44165</v>
      </c>
      <c r="AB12" s="177">
        <v>51429</v>
      </c>
      <c r="AC12" s="178">
        <v>59885000</v>
      </c>
      <c r="AD12" s="178">
        <v>59885000</v>
      </c>
      <c r="AE12" s="178">
        <v>15.638888888888889</v>
      </c>
      <c r="AF12" s="178">
        <v>19.888888888888889</v>
      </c>
      <c r="AG12" s="179">
        <v>4.8090000000000001E-2</v>
      </c>
      <c r="AH12" s="180" t="s">
        <v>381</v>
      </c>
      <c r="AI12" s="179">
        <v>0</v>
      </c>
      <c r="AJ12" s="131">
        <v>15.56</v>
      </c>
      <c r="AK12" s="131">
        <v>19.89</v>
      </c>
      <c r="AL12" s="179">
        <v>4.8090000000000001E-2</v>
      </c>
      <c r="AM12" s="89" t="s">
        <v>377</v>
      </c>
      <c r="AN12" s="89" t="s">
        <v>303</v>
      </c>
      <c r="AO12" s="87">
        <v>0</v>
      </c>
      <c r="AP12" s="87">
        <v>0</v>
      </c>
      <c r="AQ12" s="87">
        <v>0</v>
      </c>
      <c r="AR12" s="87">
        <v>0</v>
      </c>
      <c r="AS12" s="87">
        <v>0</v>
      </c>
      <c r="AT12" s="87">
        <v>1012706.7</v>
      </c>
      <c r="AU12" s="87">
        <v>1012706.7</v>
      </c>
      <c r="AV12" s="87">
        <v>1012706.7</v>
      </c>
      <c r="AW12" s="87">
        <v>1012706.7</v>
      </c>
      <c r="AX12" s="87">
        <v>1012706.7</v>
      </c>
      <c r="AY12" s="87">
        <v>1012706.7</v>
      </c>
      <c r="AZ12" s="87">
        <v>1012706.7</v>
      </c>
      <c r="BA12" s="87">
        <v>1012706.7</v>
      </c>
      <c r="BB12" s="87">
        <v>1012706.7</v>
      </c>
      <c r="BC12" s="87">
        <v>1012706.7</v>
      </c>
      <c r="BD12" s="87">
        <v>1012706.7</v>
      </c>
      <c r="BE12" s="87">
        <v>1012706.7</v>
      </c>
      <c r="BF12" s="87">
        <v>1012706.7</v>
      </c>
      <c r="BG12" s="87">
        <v>1012706.7</v>
      </c>
      <c r="BH12" s="87">
        <v>1012706.7</v>
      </c>
      <c r="BI12" s="87">
        <v>1012706.7</v>
      </c>
      <c r="BJ12" s="87">
        <v>1012706.7</v>
      </c>
      <c r="BK12" s="87">
        <v>1012706.7</v>
      </c>
      <c r="BL12" s="87">
        <v>1012706.7</v>
      </c>
      <c r="BM12" s="87">
        <v>0</v>
      </c>
      <c r="BN12" s="87">
        <v>0</v>
      </c>
      <c r="BO12" s="87">
        <v>0</v>
      </c>
      <c r="BP12" s="87">
        <v>0</v>
      </c>
      <c r="BQ12" s="87">
        <v>0</v>
      </c>
      <c r="BR12" s="87">
        <v>0</v>
      </c>
      <c r="BS12" s="87">
        <v>0</v>
      </c>
      <c r="BT12" s="87">
        <v>0</v>
      </c>
      <c r="BU12" s="87">
        <v>0</v>
      </c>
      <c r="BV12" s="87">
        <v>0</v>
      </c>
      <c r="BW12" s="87">
        <v>0</v>
      </c>
      <c r="BX12" s="87">
        <v>0</v>
      </c>
      <c r="BY12" s="87">
        <v>0</v>
      </c>
      <c r="BZ12" s="87">
        <v>0</v>
      </c>
      <c r="CA12" s="87">
        <v>0</v>
      </c>
      <c r="CB12" s="87">
        <f t="shared" si="0"/>
        <v>0</v>
      </c>
      <c r="CC12" s="87">
        <f t="shared" si="1"/>
        <v>19241427.299999993</v>
      </c>
      <c r="CD12" s="87">
        <f t="shared" si="2"/>
        <v>19241427.299999993</v>
      </c>
    </row>
    <row r="13" spans="1:82" ht="14.5" customHeight="1" x14ac:dyDescent="0.35">
      <c r="A13" s="175">
        <v>28105000</v>
      </c>
      <c r="B13" s="176">
        <v>1</v>
      </c>
      <c r="C13" s="176">
        <v>1</v>
      </c>
      <c r="D13" s="176">
        <v>1</v>
      </c>
      <c r="E13" s="176" t="s">
        <v>317</v>
      </c>
      <c r="F13" s="88" t="s">
        <v>369</v>
      </c>
      <c r="G13" s="88" t="s">
        <v>370</v>
      </c>
      <c r="H13" s="88" t="s">
        <v>371</v>
      </c>
      <c r="I13" s="88" t="s">
        <v>339</v>
      </c>
      <c r="J13" s="88" t="s">
        <v>372</v>
      </c>
      <c r="K13" s="88" t="s">
        <v>318</v>
      </c>
      <c r="L13" s="88" t="s">
        <v>373</v>
      </c>
      <c r="M13" s="88" t="s">
        <v>374</v>
      </c>
      <c r="N13" s="89" t="s">
        <v>380</v>
      </c>
      <c r="O13" s="89" t="s">
        <v>388</v>
      </c>
      <c r="P13" s="89" t="s">
        <v>388</v>
      </c>
      <c r="Q13" s="89" t="s">
        <v>318</v>
      </c>
      <c r="R13" s="84">
        <v>16956816</v>
      </c>
      <c r="S13" s="84">
        <v>0</v>
      </c>
      <c r="T13" s="84">
        <v>0</v>
      </c>
      <c r="U13" s="84">
        <v>0</v>
      </c>
      <c r="V13" s="84">
        <v>0</v>
      </c>
      <c r="W13" s="84">
        <v>1272508.4999999967</v>
      </c>
      <c r="X13" s="84">
        <v>0</v>
      </c>
      <c r="Y13" s="84">
        <v>0</v>
      </c>
      <c r="Z13" s="84">
        <v>18229324.5</v>
      </c>
      <c r="AA13" s="177">
        <v>43369</v>
      </c>
      <c r="AB13" s="177">
        <v>45927</v>
      </c>
      <c r="AC13" s="178">
        <v>110345000</v>
      </c>
      <c r="AD13" s="178">
        <v>110345000</v>
      </c>
      <c r="AE13" s="178">
        <v>0.57499999999999996</v>
      </c>
      <c r="AF13" s="178">
        <v>7.0027777777777782</v>
      </c>
      <c r="AG13" s="179">
        <v>9.9632700000000005E-2</v>
      </c>
      <c r="AH13" s="180" t="s">
        <v>389</v>
      </c>
      <c r="AI13" s="179">
        <v>0</v>
      </c>
      <c r="AJ13" s="131">
        <v>0.49</v>
      </c>
      <c r="AK13" s="131">
        <v>7</v>
      </c>
      <c r="AL13" s="179">
        <v>9.9632700000000005E-2</v>
      </c>
      <c r="AM13" s="89" t="s">
        <v>377</v>
      </c>
      <c r="AN13" s="89" t="s">
        <v>318</v>
      </c>
      <c r="AO13" s="87">
        <v>18229324.5</v>
      </c>
      <c r="AP13" s="87">
        <v>0</v>
      </c>
      <c r="AQ13" s="87">
        <v>0</v>
      </c>
      <c r="AR13" s="87">
        <v>0</v>
      </c>
      <c r="AS13" s="87">
        <v>0</v>
      </c>
      <c r="AT13" s="87">
        <v>0</v>
      </c>
      <c r="AU13" s="87">
        <v>0</v>
      </c>
      <c r="AV13" s="87">
        <v>0</v>
      </c>
      <c r="AW13" s="87">
        <v>0</v>
      </c>
      <c r="AX13" s="87">
        <v>0</v>
      </c>
      <c r="AY13" s="87">
        <v>0</v>
      </c>
      <c r="AZ13" s="87">
        <v>0</v>
      </c>
      <c r="BA13" s="87">
        <v>0</v>
      </c>
      <c r="BB13" s="87">
        <v>0</v>
      </c>
      <c r="BC13" s="87">
        <v>0</v>
      </c>
      <c r="BD13" s="87">
        <v>0</v>
      </c>
      <c r="BE13" s="87">
        <v>0</v>
      </c>
      <c r="BF13" s="87">
        <v>0</v>
      </c>
      <c r="BG13" s="87">
        <v>0</v>
      </c>
      <c r="BH13" s="87">
        <v>0</v>
      </c>
      <c r="BI13" s="87">
        <v>0</v>
      </c>
      <c r="BJ13" s="87">
        <v>0</v>
      </c>
      <c r="BK13" s="87">
        <v>0</v>
      </c>
      <c r="BL13" s="87">
        <v>0</v>
      </c>
      <c r="BM13" s="87">
        <v>0</v>
      </c>
      <c r="BN13" s="87">
        <v>0</v>
      </c>
      <c r="BO13" s="87">
        <v>0</v>
      </c>
      <c r="BP13" s="87">
        <v>0</v>
      </c>
      <c r="BQ13" s="87">
        <v>0</v>
      </c>
      <c r="BR13" s="87">
        <v>0</v>
      </c>
      <c r="BS13" s="87">
        <v>0</v>
      </c>
      <c r="BT13" s="87">
        <v>0</v>
      </c>
      <c r="BU13" s="87">
        <v>0</v>
      </c>
      <c r="BV13" s="87">
        <v>0</v>
      </c>
      <c r="BW13" s="87">
        <v>0</v>
      </c>
      <c r="BX13" s="87">
        <v>0</v>
      </c>
      <c r="BY13" s="87">
        <v>0</v>
      </c>
      <c r="BZ13" s="87">
        <v>0</v>
      </c>
      <c r="CA13" s="87">
        <v>0</v>
      </c>
      <c r="CB13" s="87">
        <f t="shared" si="0"/>
        <v>18229324.5</v>
      </c>
      <c r="CC13" s="87">
        <f t="shared" si="1"/>
        <v>0</v>
      </c>
      <c r="CD13" s="87">
        <f t="shared" si="2"/>
        <v>18229324.5</v>
      </c>
    </row>
    <row r="14" spans="1:82" ht="14.5" customHeight="1" x14ac:dyDescent="0.35">
      <c r="A14" s="175">
        <v>28092000</v>
      </c>
      <c r="B14" s="176">
        <v>1</v>
      </c>
      <c r="C14" s="176">
        <v>1</v>
      </c>
      <c r="D14" s="176">
        <v>1</v>
      </c>
      <c r="E14" s="176" t="s">
        <v>0</v>
      </c>
      <c r="F14" s="88" t="s">
        <v>369</v>
      </c>
      <c r="G14" s="88" t="s">
        <v>370</v>
      </c>
      <c r="H14" s="88" t="s">
        <v>371</v>
      </c>
      <c r="I14" s="88" t="s">
        <v>339</v>
      </c>
      <c r="J14" s="88" t="s">
        <v>372</v>
      </c>
      <c r="K14" s="88" t="s">
        <v>312</v>
      </c>
      <c r="L14" s="88" t="s">
        <v>373</v>
      </c>
      <c r="M14" s="88" t="s">
        <v>374</v>
      </c>
      <c r="N14" s="89" t="s">
        <v>380</v>
      </c>
      <c r="O14" s="89" t="s">
        <v>313</v>
      </c>
      <c r="P14" s="89" t="s">
        <v>313</v>
      </c>
      <c r="Q14" s="89" t="s">
        <v>312</v>
      </c>
      <c r="R14" s="84">
        <v>14818121.75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14818121.75</v>
      </c>
      <c r="AA14" s="177">
        <v>42061</v>
      </c>
      <c r="AB14" s="177">
        <v>46111</v>
      </c>
      <c r="AC14" s="178">
        <v>88000000</v>
      </c>
      <c r="AD14" s="178">
        <v>88000000</v>
      </c>
      <c r="AE14" s="178">
        <v>1.0833333333333333</v>
      </c>
      <c r="AF14" s="178">
        <v>11.094444444444445</v>
      </c>
      <c r="AG14" s="179">
        <v>7.45918E-2</v>
      </c>
      <c r="AH14" s="180" t="s">
        <v>376</v>
      </c>
      <c r="AI14" s="179">
        <v>2.75E-2</v>
      </c>
      <c r="AJ14" s="131">
        <v>1</v>
      </c>
      <c r="AK14" s="131">
        <v>11.09</v>
      </c>
      <c r="AL14" s="179">
        <v>7.45918E-2</v>
      </c>
      <c r="AM14" s="89" t="s">
        <v>377</v>
      </c>
      <c r="AN14" s="89" t="s">
        <v>312</v>
      </c>
      <c r="AO14" s="87">
        <v>7409060.8799999999</v>
      </c>
      <c r="AP14" s="87">
        <v>7409060.8799999999</v>
      </c>
      <c r="AQ14" s="87">
        <v>0</v>
      </c>
      <c r="AR14" s="87">
        <v>0</v>
      </c>
      <c r="AS14" s="87">
        <v>0</v>
      </c>
      <c r="AT14" s="87">
        <v>0</v>
      </c>
      <c r="AU14" s="87">
        <v>0</v>
      </c>
      <c r="AV14" s="87">
        <v>0</v>
      </c>
      <c r="AW14" s="87">
        <v>0</v>
      </c>
      <c r="AX14" s="87">
        <v>0</v>
      </c>
      <c r="AY14" s="87">
        <v>0</v>
      </c>
      <c r="AZ14" s="87">
        <v>0</v>
      </c>
      <c r="BA14" s="87">
        <v>0</v>
      </c>
      <c r="BB14" s="87">
        <v>0</v>
      </c>
      <c r="BC14" s="87">
        <v>0</v>
      </c>
      <c r="BD14" s="87">
        <v>0</v>
      </c>
      <c r="BE14" s="87">
        <v>0</v>
      </c>
      <c r="BF14" s="87">
        <v>0</v>
      </c>
      <c r="BG14" s="87">
        <v>0</v>
      </c>
      <c r="BH14" s="87">
        <v>0</v>
      </c>
      <c r="BI14" s="87">
        <v>0</v>
      </c>
      <c r="BJ14" s="87">
        <v>0</v>
      </c>
      <c r="BK14" s="87">
        <v>0</v>
      </c>
      <c r="BL14" s="87">
        <v>0</v>
      </c>
      <c r="BM14" s="87">
        <v>0</v>
      </c>
      <c r="BN14" s="87">
        <v>0</v>
      </c>
      <c r="BO14" s="87">
        <v>0</v>
      </c>
      <c r="BP14" s="87">
        <v>0</v>
      </c>
      <c r="BQ14" s="87">
        <v>0</v>
      </c>
      <c r="BR14" s="87">
        <v>0</v>
      </c>
      <c r="BS14" s="87">
        <v>0</v>
      </c>
      <c r="BT14" s="87">
        <v>0</v>
      </c>
      <c r="BU14" s="87">
        <v>0</v>
      </c>
      <c r="BV14" s="87">
        <v>0</v>
      </c>
      <c r="BW14" s="87">
        <v>0</v>
      </c>
      <c r="BX14" s="87">
        <v>0</v>
      </c>
      <c r="BY14" s="87">
        <v>0</v>
      </c>
      <c r="BZ14" s="87">
        <v>0</v>
      </c>
      <c r="CA14" s="87">
        <v>0</v>
      </c>
      <c r="CB14" s="87">
        <f t="shared" si="0"/>
        <v>14818121.76</v>
      </c>
      <c r="CC14" s="87">
        <f t="shared" si="1"/>
        <v>0</v>
      </c>
      <c r="CD14" s="87">
        <f t="shared" si="2"/>
        <v>14818121.76</v>
      </c>
    </row>
    <row r="15" spans="1:82" ht="14.5" customHeight="1" x14ac:dyDescent="0.35">
      <c r="A15" s="175">
        <v>28090000</v>
      </c>
      <c r="B15" s="176">
        <v>1</v>
      </c>
      <c r="C15" s="176">
        <v>1</v>
      </c>
      <c r="D15" s="176">
        <v>1</v>
      </c>
      <c r="E15" s="176" t="s">
        <v>183</v>
      </c>
      <c r="F15" s="88" t="s">
        <v>369</v>
      </c>
      <c r="G15" s="88" t="s">
        <v>370</v>
      </c>
      <c r="H15" s="88" t="s">
        <v>371</v>
      </c>
      <c r="I15" s="88" t="s">
        <v>339</v>
      </c>
      <c r="J15" s="88" t="s">
        <v>372</v>
      </c>
      <c r="K15" s="88" t="s">
        <v>308</v>
      </c>
      <c r="L15" s="88" t="s">
        <v>373</v>
      </c>
      <c r="M15" s="88" t="s">
        <v>374</v>
      </c>
      <c r="N15" s="89" t="s">
        <v>380</v>
      </c>
      <c r="O15" s="89" t="s">
        <v>311</v>
      </c>
      <c r="P15" s="89" t="s">
        <v>311</v>
      </c>
      <c r="Q15" s="89" t="s">
        <v>308</v>
      </c>
      <c r="R15" s="84">
        <v>3757310.5580000002</v>
      </c>
      <c r="S15" s="84">
        <v>0</v>
      </c>
      <c r="T15" s="84">
        <v>0</v>
      </c>
      <c r="U15" s="84">
        <v>0</v>
      </c>
      <c r="V15" s="84">
        <v>0</v>
      </c>
      <c r="W15" s="84">
        <v>185842.10700000037</v>
      </c>
      <c r="X15" s="84">
        <v>0</v>
      </c>
      <c r="Y15" s="84">
        <v>0</v>
      </c>
      <c r="Z15" s="84">
        <v>3943152.665</v>
      </c>
      <c r="AA15" s="177">
        <v>41955</v>
      </c>
      <c r="AB15" s="177">
        <v>47714</v>
      </c>
      <c r="AC15" s="178">
        <v>6610200</v>
      </c>
      <c r="AD15" s="178">
        <v>6610200</v>
      </c>
      <c r="AE15" s="178">
        <v>5.4694444444444441</v>
      </c>
      <c r="AF15" s="178">
        <v>15.769444444444444</v>
      </c>
      <c r="AG15" s="179">
        <v>0</v>
      </c>
      <c r="AH15" s="180" t="s">
        <v>391</v>
      </c>
      <c r="AI15" s="179">
        <v>0</v>
      </c>
      <c r="AJ15" s="131">
        <v>5.39</v>
      </c>
      <c r="AK15" s="131">
        <v>15.77</v>
      </c>
      <c r="AL15" s="179">
        <v>0</v>
      </c>
      <c r="AM15" s="89" t="s">
        <v>377</v>
      </c>
      <c r="AN15" s="89" t="s">
        <v>308</v>
      </c>
      <c r="AO15" s="87">
        <v>358468.41700000002</v>
      </c>
      <c r="AP15" s="87">
        <v>716936.83400000003</v>
      </c>
      <c r="AQ15" s="87">
        <v>716936.83400000003</v>
      </c>
      <c r="AR15" s="87">
        <v>716936.83400000003</v>
      </c>
      <c r="AS15" s="87">
        <v>716936.83400000003</v>
      </c>
      <c r="AT15" s="87">
        <v>716936.91299999994</v>
      </c>
      <c r="AU15" s="87">
        <v>0</v>
      </c>
      <c r="AV15" s="87">
        <v>0</v>
      </c>
      <c r="AW15" s="87">
        <v>0</v>
      </c>
      <c r="AX15" s="87">
        <v>0</v>
      </c>
      <c r="AY15" s="87">
        <v>0</v>
      </c>
      <c r="AZ15" s="87">
        <v>0</v>
      </c>
      <c r="BA15" s="87">
        <v>0</v>
      </c>
      <c r="BB15" s="87">
        <v>0</v>
      </c>
      <c r="BC15" s="87">
        <v>0</v>
      </c>
      <c r="BD15" s="87">
        <v>0</v>
      </c>
      <c r="BE15" s="87">
        <v>0</v>
      </c>
      <c r="BF15" s="87">
        <v>0</v>
      </c>
      <c r="BG15" s="87">
        <v>0</v>
      </c>
      <c r="BH15" s="87">
        <v>0</v>
      </c>
      <c r="BI15" s="87">
        <v>0</v>
      </c>
      <c r="BJ15" s="87">
        <v>0</v>
      </c>
      <c r="BK15" s="87">
        <v>0</v>
      </c>
      <c r="BL15" s="87">
        <v>0</v>
      </c>
      <c r="BM15" s="87">
        <v>0</v>
      </c>
      <c r="BN15" s="87">
        <v>0</v>
      </c>
      <c r="BO15" s="87">
        <v>0</v>
      </c>
      <c r="BP15" s="87">
        <v>0</v>
      </c>
      <c r="BQ15" s="87">
        <v>0</v>
      </c>
      <c r="BR15" s="87">
        <v>0</v>
      </c>
      <c r="BS15" s="87">
        <v>0</v>
      </c>
      <c r="BT15" s="87">
        <v>0</v>
      </c>
      <c r="BU15" s="87">
        <v>0</v>
      </c>
      <c r="BV15" s="87">
        <v>0</v>
      </c>
      <c r="BW15" s="87">
        <v>0</v>
      </c>
      <c r="BX15" s="87">
        <v>0</v>
      </c>
      <c r="BY15" s="87">
        <v>0</v>
      </c>
      <c r="BZ15" s="87">
        <v>0</v>
      </c>
      <c r="CA15" s="87">
        <v>0</v>
      </c>
      <c r="CB15" s="87">
        <f t="shared" si="0"/>
        <v>1075405.2510000002</v>
      </c>
      <c r="CC15" s="87">
        <f t="shared" si="1"/>
        <v>2867747.415</v>
      </c>
      <c r="CD15" s="87">
        <f t="shared" si="2"/>
        <v>3943152.6660000002</v>
      </c>
    </row>
    <row r="16" spans="1:82" ht="14.5" customHeight="1" x14ac:dyDescent="0.35">
      <c r="A16" s="175">
        <v>28087000</v>
      </c>
      <c r="B16" s="176">
        <v>1</v>
      </c>
      <c r="C16" s="176">
        <v>1</v>
      </c>
      <c r="D16" s="176">
        <v>1</v>
      </c>
      <c r="E16" s="176" t="s">
        <v>183</v>
      </c>
      <c r="F16" s="88" t="s">
        <v>369</v>
      </c>
      <c r="G16" s="88" t="s">
        <v>370</v>
      </c>
      <c r="H16" s="88" t="s">
        <v>371</v>
      </c>
      <c r="I16" s="88" t="s">
        <v>339</v>
      </c>
      <c r="J16" s="88" t="s">
        <v>372</v>
      </c>
      <c r="K16" s="88" t="s">
        <v>308</v>
      </c>
      <c r="L16" s="88" t="s">
        <v>373</v>
      </c>
      <c r="M16" s="88" t="s">
        <v>374</v>
      </c>
      <c r="N16" s="89" t="s">
        <v>380</v>
      </c>
      <c r="O16" s="89" t="s">
        <v>309</v>
      </c>
      <c r="P16" s="89" t="s">
        <v>309</v>
      </c>
      <c r="Q16" s="89" t="s">
        <v>308</v>
      </c>
      <c r="R16" s="84">
        <v>8134027.2050000001</v>
      </c>
      <c r="S16" s="84">
        <v>0</v>
      </c>
      <c r="T16" s="84">
        <v>0</v>
      </c>
      <c r="U16" s="84">
        <v>0</v>
      </c>
      <c r="V16" s="84">
        <v>0</v>
      </c>
      <c r="W16" s="84">
        <v>402320.94999999792</v>
      </c>
      <c r="X16" s="84">
        <v>0</v>
      </c>
      <c r="Y16" s="84">
        <v>0</v>
      </c>
      <c r="Z16" s="84">
        <v>8536348.1549999993</v>
      </c>
      <c r="AA16" s="177">
        <v>41907</v>
      </c>
      <c r="AB16" s="177">
        <v>47756</v>
      </c>
      <c r="AC16" s="178">
        <v>15401850.842</v>
      </c>
      <c r="AD16" s="178">
        <v>15401850.842</v>
      </c>
      <c r="AE16" s="178">
        <v>5.583333333333333</v>
      </c>
      <c r="AF16" s="178">
        <v>16.013888888888889</v>
      </c>
      <c r="AG16" s="179">
        <v>0</v>
      </c>
      <c r="AH16" s="180" t="s">
        <v>391</v>
      </c>
      <c r="AI16" s="179">
        <v>0</v>
      </c>
      <c r="AJ16" s="131">
        <v>5.5</v>
      </c>
      <c r="AK16" s="131">
        <v>16.010000000000002</v>
      </c>
      <c r="AL16" s="179">
        <v>0</v>
      </c>
      <c r="AM16" s="89" t="s">
        <v>377</v>
      </c>
      <c r="AN16" s="89" t="s">
        <v>308</v>
      </c>
      <c r="AO16" s="87">
        <v>776031.64199999999</v>
      </c>
      <c r="AP16" s="87">
        <v>1552063.284</v>
      </c>
      <c r="AQ16" s="87">
        <v>1552063.2830000001</v>
      </c>
      <c r="AR16" s="87">
        <v>1552063.2830000001</v>
      </c>
      <c r="AS16" s="87">
        <v>1552063.2830000001</v>
      </c>
      <c r="AT16" s="87">
        <v>1552063.38</v>
      </c>
      <c r="AU16" s="87">
        <v>0</v>
      </c>
      <c r="AV16" s="87">
        <v>0</v>
      </c>
      <c r="AW16" s="87">
        <v>0</v>
      </c>
      <c r="AX16" s="87">
        <v>0</v>
      </c>
      <c r="AY16" s="87">
        <v>0</v>
      </c>
      <c r="AZ16" s="87">
        <v>0</v>
      </c>
      <c r="BA16" s="87">
        <v>0</v>
      </c>
      <c r="BB16" s="87">
        <v>0</v>
      </c>
      <c r="BC16" s="87">
        <v>0</v>
      </c>
      <c r="BD16" s="87">
        <v>0</v>
      </c>
      <c r="BE16" s="87">
        <v>0</v>
      </c>
      <c r="BF16" s="87">
        <v>0</v>
      </c>
      <c r="BG16" s="87">
        <v>0</v>
      </c>
      <c r="BH16" s="87">
        <v>0</v>
      </c>
      <c r="BI16" s="87">
        <v>0</v>
      </c>
      <c r="BJ16" s="87">
        <v>0</v>
      </c>
      <c r="BK16" s="87">
        <v>0</v>
      </c>
      <c r="BL16" s="87">
        <v>0</v>
      </c>
      <c r="BM16" s="87">
        <v>0</v>
      </c>
      <c r="BN16" s="87">
        <v>0</v>
      </c>
      <c r="BO16" s="87">
        <v>0</v>
      </c>
      <c r="BP16" s="87">
        <v>0</v>
      </c>
      <c r="BQ16" s="87">
        <v>0</v>
      </c>
      <c r="BR16" s="87">
        <v>0</v>
      </c>
      <c r="BS16" s="87">
        <v>0</v>
      </c>
      <c r="BT16" s="87">
        <v>0</v>
      </c>
      <c r="BU16" s="87">
        <v>0</v>
      </c>
      <c r="BV16" s="87">
        <v>0</v>
      </c>
      <c r="BW16" s="87">
        <v>0</v>
      </c>
      <c r="BX16" s="87">
        <v>0</v>
      </c>
      <c r="BY16" s="87">
        <v>0</v>
      </c>
      <c r="BZ16" s="87">
        <v>0</v>
      </c>
      <c r="CA16" s="87">
        <v>0</v>
      </c>
      <c r="CB16" s="87">
        <f t="shared" si="0"/>
        <v>2328094.926</v>
      </c>
      <c r="CC16" s="87">
        <f t="shared" si="1"/>
        <v>6208253.2290000003</v>
      </c>
      <c r="CD16" s="87">
        <f t="shared" si="2"/>
        <v>8536348.1550000012</v>
      </c>
    </row>
    <row r="17" spans="1:82" ht="14.5" customHeight="1" x14ac:dyDescent="0.35">
      <c r="A17" s="175">
        <v>23191000</v>
      </c>
      <c r="B17" s="176">
        <v>1</v>
      </c>
      <c r="C17" s="176">
        <v>1</v>
      </c>
      <c r="D17" s="176">
        <v>0</v>
      </c>
      <c r="E17" s="176" t="s">
        <v>0</v>
      </c>
      <c r="F17" s="88" t="s">
        <v>369</v>
      </c>
      <c r="G17" s="88" t="s">
        <v>378</v>
      </c>
      <c r="H17" s="88" t="s">
        <v>378</v>
      </c>
      <c r="I17" s="88" t="s">
        <v>378</v>
      </c>
      <c r="J17" s="88" t="s">
        <v>372</v>
      </c>
      <c r="K17" s="88" t="s">
        <v>249</v>
      </c>
      <c r="L17" s="88" t="s">
        <v>392</v>
      </c>
      <c r="M17" s="88" t="s">
        <v>393</v>
      </c>
      <c r="N17" s="89" t="s">
        <v>394</v>
      </c>
      <c r="O17" s="89" t="s">
        <v>262</v>
      </c>
      <c r="P17" s="89" t="s">
        <v>262</v>
      </c>
      <c r="Q17" s="89" t="s">
        <v>249</v>
      </c>
      <c r="R17" s="84">
        <v>44333303.369999997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44333303.369999997</v>
      </c>
      <c r="AA17" s="177">
        <v>42908</v>
      </c>
      <c r="AB17" s="177">
        <v>50010</v>
      </c>
      <c r="AC17" s="178">
        <v>70000000</v>
      </c>
      <c r="AD17" s="178">
        <v>70000000</v>
      </c>
      <c r="AE17" s="178">
        <v>11.752777777777778</v>
      </c>
      <c r="AF17" s="178">
        <v>19.441666666666666</v>
      </c>
      <c r="AG17" s="179">
        <v>7.3499999999999996E-2</v>
      </c>
      <c r="AH17" s="180" t="s">
        <v>381</v>
      </c>
      <c r="AI17" s="179">
        <v>0</v>
      </c>
      <c r="AJ17" s="131">
        <v>11.67</v>
      </c>
      <c r="AK17" s="131">
        <v>19.440000000000001</v>
      </c>
      <c r="AL17" s="179">
        <v>7.3499999999999996E-2</v>
      </c>
      <c r="AM17" s="89" t="s">
        <v>395</v>
      </c>
      <c r="AN17" s="89" t="s">
        <v>249</v>
      </c>
      <c r="AO17" s="87">
        <v>4666666.66</v>
      </c>
      <c r="AP17" s="87">
        <v>4666666.66</v>
      </c>
      <c r="AQ17" s="87">
        <v>4666666.66</v>
      </c>
      <c r="AR17" s="87">
        <v>4666666.66</v>
      </c>
      <c r="AS17" s="87">
        <v>4666666.66</v>
      </c>
      <c r="AT17" s="87">
        <v>4666666.66</v>
      </c>
      <c r="AU17" s="87">
        <v>4666666.66</v>
      </c>
      <c r="AV17" s="87">
        <v>4666666.66</v>
      </c>
      <c r="AW17" s="87">
        <v>4666666.66</v>
      </c>
      <c r="AX17" s="87">
        <v>2333303.4300000002</v>
      </c>
      <c r="AY17" s="87">
        <v>0</v>
      </c>
      <c r="AZ17" s="87">
        <v>0</v>
      </c>
      <c r="BA17" s="87">
        <v>0</v>
      </c>
      <c r="BB17" s="87">
        <v>0</v>
      </c>
      <c r="BC17" s="87">
        <v>0</v>
      </c>
      <c r="BD17" s="87">
        <v>0</v>
      </c>
      <c r="BE17" s="87">
        <v>0</v>
      </c>
      <c r="BF17" s="87">
        <v>0</v>
      </c>
      <c r="BG17" s="87">
        <v>0</v>
      </c>
      <c r="BH17" s="87">
        <v>0</v>
      </c>
      <c r="BI17" s="87">
        <v>0</v>
      </c>
      <c r="BJ17" s="87">
        <v>0</v>
      </c>
      <c r="BK17" s="87">
        <v>0</v>
      </c>
      <c r="BL17" s="87">
        <v>0</v>
      </c>
      <c r="BM17" s="87">
        <v>0</v>
      </c>
      <c r="BN17" s="87">
        <v>0</v>
      </c>
      <c r="BO17" s="87">
        <v>0</v>
      </c>
      <c r="BP17" s="87">
        <v>0</v>
      </c>
      <c r="BQ17" s="87">
        <v>0</v>
      </c>
      <c r="BR17" s="87">
        <v>0</v>
      </c>
      <c r="BS17" s="87">
        <v>0</v>
      </c>
      <c r="BT17" s="87">
        <v>0</v>
      </c>
      <c r="BU17" s="87">
        <v>0</v>
      </c>
      <c r="BV17" s="87">
        <v>0</v>
      </c>
      <c r="BW17" s="87">
        <v>0</v>
      </c>
      <c r="BX17" s="87">
        <v>0</v>
      </c>
      <c r="BY17" s="87">
        <v>0</v>
      </c>
      <c r="BZ17" s="87">
        <v>0</v>
      </c>
      <c r="CA17" s="87">
        <v>0</v>
      </c>
      <c r="CB17" s="87">
        <f t="shared" si="0"/>
        <v>9333333.3200000003</v>
      </c>
      <c r="CC17" s="87">
        <f t="shared" si="1"/>
        <v>34999970.050000004</v>
      </c>
      <c r="CD17" s="87">
        <f t="shared" si="2"/>
        <v>44333303.370000005</v>
      </c>
    </row>
    <row r="18" spans="1:82" ht="14.5" customHeight="1" x14ac:dyDescent="0.35">
      <c r="A18" s="175">
        <v>23198000</v>
      </c>
      <c r="B18" s="176">
        <v>1</v>
      </c>
      <c r="C18" s="176">
        <v>1</v>
      </c>
      <c r="D18" s="176">
        <v>0</v>
      </c>
      <c r="E18" s="176" t="s">
        <v>0</v>
      </c>
      <c r="F18" s="88" t="s">
        <v>369</v>
      </c>
      <c r="G18" s="88" t="s">
        <v>378</v>
      </c>
      <c r="H18" s="88" t="s">
        <v>378</v>
      </c>
      <c r="I18" s="88" t="s">
        <v>378</v>
      </c>
      <c r="J18" s="88" t="s">
        <v>372</v>
      </c>
      <c r="K18" s="88" t="s">
        <v>249</v>
      </c>
      <c r="L18" s="88" t="s">
        <v>379</v>
      </c>
      <c r="M18" s="88" t="s">
        <v>393</v>
      </c>
      <c r="N18" s="89" t="s">
        <v>394</v>
      </c>
      <c r="O18" s="89" t="s">
        <v>270</v>
      </c>
      <c r="P18" s="89" t="s">
        <v>270</v>
      </c>
      <c r="Q18" s="89" t="s">
        <v>249</v>
      </c>
      <c r="R18" s="84">
        <v>58305828.93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58305828.93</v>
      </c>
      <c r="AA18" s="177">
        <v>43705</v>
      </c>
      <c r="AB18" s="177">
        <v>50801</v>
      </c>
      <c r="AC18" s="178">
        <v>84000000</v>
      </c>
      <c r="AD18" s="178">
        <v>84000000</v>
      </c>
      <c r="AE18" s="178">
        <v>13.916666666666666</v>
      </c>
      <c r="AF18" s="178">
        <v>19.425000000000001</v>
      </c>
      <c r="AG18" s="179">
        <v>2.6700000000000002E-2</v>
      </c>
      <c r="AH18" s="180" t="s">
        <v>381</v>
      </c>
      <c r="AI18" s="179">
        <v>0</v>
      </c>
      <c r="AJ18" s="131">
        <v>13.83</v>
      </c>
      <c r="AK18" s="131">
        <v>19.420000000000002</v>
      </c>
      <c r="AL18" s="179">
        <v>2.6700000000000002E-2</v>
      </c>
      <c r="AM18" s="89" t="s">
        <v>395</v>
      </c>
      <c r="AN18" s="89" t="s">
        <v>249</v>
      </c>
      <c r="AO18" s="87">
        <v>2010545.82</v>
      </c>
      <c r="AP18" s="87">
        <v>4021091.64</v>
      </c>
      <c r="AQ18" s="87">
        <v>4021091.64</v>
      </c>
      <c r="AR18" s="87">
        <v>4021091.64</v>
      </c>
      <c r="AS18" s="87">
        <v>4021091.64</v>
      </c>
      <c r="AT18" s="87">
        <v>4021091.64</v>
      </c>
      <c r="AU18" s="87">
        <v>4021091.64</v>
      </c>
      <c r="AV18" s="87">
        <v>4021091.64</v>
      </c>
      <c r="AW18" s="87">
        <v>4021091.64</v>
      </c>
      <c r="AX18" s="87">
        <v>4021091.64</v>
      </c>
      <c r="AY18" s="87">
        <v>4021091.64</v>
      </c>
      <c r="AZ18" s="87">
        <v>4021091.64</v>
      </c>
      <c r="BA18" s="87">
        <v>4021091.64</v>
      </c>
      <c r="BB18" s="87">
        <v>4021091.64</v>
      </c>
      <c r="BC18" s="87">
        <v>4021091.64</v>
      </c>
      <c r="BD18" s="87">
        <v>0</v>
      </c>
      <c r="BE18" s="87">
        <v>0</v>
      </c>
      <c r="BF18" s="87">
        <v>0</v>
      </c>
      <c r="BG18" s="87">
        <v>0</v>
      </c>
      <c r="BH18" s="87">
        <v>0</v>
      </c>
      <c r="BI18" s="87">
        <v>0</v>
      </c>
      <c r="BJ18" s="87">
        <v>0</v>
      </c>
      <c r="BK18" s="87">
        <v>0</v>
      </c>
      <c r="BL18" s="87">
        <v>0</v>
      </c>
      <c r="BM18" s="87">
        <v>0</v>
      </c>
      <c r="BN18" s="87">
        <v>0</v>
      </c>
      <c r="BO18" s="87">
        <v>0</v>
      </c>
      <c r="BP18" s="87">
        <v>0</v>
      </c>
      <c r="BQ18" s="87">
        <v>0</v>
      </c>
      <c r="BR18" s="87">
        <v>0</v>
      </c>
      <c r="BS18" s="87">
        <v>0</v>
      </c>
      <c r="BT18" s="87">
        <v>0</v>
      </c>
      <c r="BU18" s="87">
        <v>0</v>
      </c>
      <c r="BV18" s="87">
        <v>0</v>
      </c>
      <c r="BW18" s="87">
        <v>0</v>
      </c>
      <c r="BX18" s="87">
        <v>0</v>
      </c>
      <c r="BY18" s="87">
        <v>0</v>
      </c>
      <c r="BZ18" s="87">
        <v>0</v>
      </c>
      <c r="CA18" s="87">
        <v>0</v>
      </c>
      <c r="CB18" s="87">
        <f t="shared" si="0"/>
        <v>6031637.46</v>
      </c>
      <c r="CC18" s="87">
        <f t="shared" si="1"/>
        <v>52274191.32</v>
      </c>
      <c r="CD18" s="87">
        <f t="shared" si="2"/>
        <v>58305828.780000001</v>
      </c>
    </row>
    <row r="19" spans="1:82" ht="14.5" customHeight="1" x14ac:dyDescent="0.35">
      <c r="A19" s="175">
        <v>23179000</v>
      </c>
      <c r="B19" s="176">
        <v>1</v>
      </c>
      <c r="C19" s="176">
        <v>1</v>
      </c>
      <c r="D19" s="176">
        <v>1</v>
      </c>
      <c r="E19" s="176" t="s">
        <v>0</v>
      </c>
      <c r="F19" s="88" t="s">
        <v>369</v>
      </c>
      <c r="G19" s="88" t="s">
        <v>370</v>
      </c>
      <c r="H19" s="88" t="s">
        <v>371</v>
      </c>
      <c r="I19" s="88" t="s">
        <v>339</v>
      </c>
      <c r="J19" s="88" t="s">
        <v>372</v>
      </c>
      <c r="K19" s="88" t="s">
        <v>249</v>
      </c>
      <c r="L19" s="88" t="s">
        <v>373</v>
      </c>
      <c r="M19" s="88" t="s">
        <v>393</v>
      </c>
      <c r="N19" s="89" t="s">
        <v>394</v>
      </c>
      <c r="O19" s="89" t="s">
        <v>250</v>
      </c>
      <c r="P19" s="89" t="s">
        <v>250</v>
      </c>
      <c r="Q19" s="89" t="s">
        <v>249</v>
      </c>
      <c r="R19" s="84">
        <v>70000000.003000006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70000000.003000006</v>
      </c>
      <c r="AA19" s="177">
        <v>42215</v>
      </c>
      <c r="AB19" s="177">
        <v>49460</v>
      </c>
      <c r="AC19" s="178">
        <v>100000000</v>
      </c>
      <c r="AD19" s="178">
        <v>100000000</v>
      </c>
      <c r="AE19" s="178">
        <v>10.25</v>
      </c>
      <c r="AF19" s="178">
        <v>19.833333333333332</v>
      </c>
      <c r="AG19" s="179">
        <v>4.2200000000000001E-2</v>
      </c>
      <c r="AH19" s="180" t="s">
        <v>396</v>
      </c>
      <c r="AI19" s="179">
        <v>0</v>
      </c>
      <c r="AJ19" s="131">
        <v>10.17</v>
      </c>
      <c r="AK19" s="131">
        <v>19.829999999999998</v>
      </c>
      <c r="AL19" s="179">
        <v>4.2200000000000001E-2</v>
      </c>
      <c r="AM19" s="89" t="s">
        <v>395</v>
      </c>
      <c r="AN19" s="89" t="s">
        <v>249</v>
      </c>
      <c r="AO19" s="87">
        <v>6666666.6660000002</v>
      </c>
      <c r="AP19" s="87">
        <v>6666666.6660000002</v>
      </c>
      <c r="AQ19" s="87">
        <v>6666666.6660000002</v>
      </c>
      <c r="AR19" s="87">
        <v>6666666.6660000002</v>
      </c>
      <c r="AS19" s="87">
        <v>6666666.6660000002</v>
      </c>
      <c r="AT19" s="87">
        <v>6666666.6660000002</v>
      </c>
      <c r="AU19" s="87">
        <v>6666666.6660000002</v>
      </c>
      <c r="AV19" s="87">
        <v>6666666.6660000002</v>
      </c>
      <c r="AW19" s="87">
        <v>6666666.6660000002</v>
      </c>
      <c r="AX19" s="87">
        <v>6666666.6660000002</v>
      </c>
      <c r="AY19" s="87">
        <v>3333333.3330000001</v>
      </c>
      <c r="AZ19" s="87">
        <v>0</v>
      </c>
      <c r="BA19" s="87">
        <v>0</v>
      </c>
      <c r="BB19" s="87">
        <v>0</v>
      </c>
      <c r="BC19" s="87">
        <v>0</v>
      </c>
      <c r="BD19" s="87">
        <v>0</v>
      </c>
      <c r="BE19" s="87">
        <v>0</v>
      </c>
      <c r="BF19" s="87">
        <v>0</v>
      </c>
      <c r="BG19" s="87">
        <v>0</v>
      </c>
      <c r="BH19" s="87">
        <v>0</v>
      </c>
      <c r="BI19" s="87">
        <v>0</v>
      </c>
      <c r="BJ19" s="87">
        <v>0</v>
      </c>
      <c r="BK19" s="87">
        <v>0</v>
      </c>
      <c r="BL19" s="87">
        <v>0</v>
      </c>
      <c r="BM19" s="87">
        <v>0</v>
      </c>
      <c r="BN19" s="87">
        <v>0</v>
      </c>
      <c r="BO19" s="87">
        <v>0</v>
      </c>
      <c r="BP19" s="87">
        <v>0</v>
      </c>
      <c r="BQ19" s="87">
        <v>0</v>
      </c>
      <c r="BR19" s="87">
        <v>0</v>
      </c>
      <c r="BS19" s="87">
        <v>0</v>
      </c>
      <c r="BT19" s="87">
        <v>0</v>
      </c>
      <c r="BU19" s="87">
        <v>0</v>
      </c>
      <c r="BV19" s="87">
        <v>0</v>
      </c>
      <c r="BW19" s="87">
        <v>0</v>
      </c>
      <c r="BX19" s="87">
        <v>0</v>
      </c>
      <c r="BY19" s="87">
        <v>0</v>
      </c>
      <c r="BZ19" s="87">
        <v>0</v>
      </c>
      <c r="CA19" s="87">
        <v>0</v>
      </c>
      <c r="CB19" s="87">
        <f t="shared" si="0"/>
        <v>13333333.332</v>
      </c>
      <c r="CC19" s="87">
        <f t="shared" si="1"/>
        <v>56666666.660999998</v>
      </c>
      <c r="CD19" s="87">
        <f t="shared" si="2"/>
        <v>69999999.993000001</v>
      </c>
    </row>
    <row r="20" spans="1:82" ht="14.5" customHeight="1" x14ac:dyDescent="0.35">
      <c r="A20" s="175">
        <v>23180000</v>
      </c>
      <c r="B20" s="176">
        <v>1</v>
      </c>
      <c r="C20" s="176">
        <v>1</v>
      </c>
      <c r="D20" s="176">
        <v>1</v>
      </c>
      <c r="E20" s="176" t="s">
        <v>0</v>
      </c>
      <c r="F20" s="88" t="s">
        <v>369</v>
      </c>
      <c r="G20" s="88" t="s">
        <v>370</v>
      </c>
      <c r="H20" s="88" t="s">
        <v>371</v>
      </c>
      <c r="I20" s="88" t="s">
        <v>339</v>
      </c>
      <c r="J20" s="88" t="s">
        <v>372</v>
      </c>
      <c r="K20" s="88" t="s">
        <v>249</v>
      </c>
      <c r="L20" s="88" t="s">
        <v>373</v>
      </c>
      <c r="M20" s="88" t="s">
        <v>393</v>
      </c>
      <c r="N20" s="89" t="s">
        <v>394</v>
      </c>
      <c r="O20" s="89" t="s">
        <v>251</v>
      </c>
      <c r="P20" s="89" t="s">
        <v>251</v>
      </c>
      <c r="Q20" s="89" t="s">
        <v>249</v>
      </c>
      <c r="R20" s="84">
        <v>75973333.420000002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75973333.420000002</v>
      </c>
      <c r="AA20" s="177">
        <v>42342</v>
      </c>
      <c r="AB20" s="177">
        <v>49644</v>
      </c>
      <c r="AC20" s="178">
        <v>100000000</v>
      </c>
      <c r="AD20" s="178">
        <v>100000000</v>
      </c>
      <c r="AE20" s="178">
        <v>10.752777777777778</v>
      </c>
      <c r="AF20" s="178">
        <v>19.991666666666667</v>
      </c>
      <c r="AG20" s="179">
        <v>6.8199999999999997E-2</v>
      </c>
      <c r="AH20" s="180" t="s">
        <v>397</v>
      </c>
      <c r="AI20" s="179">
        <v>0</v>
      </c>
      <c r="AJ20" s="131">
        <v>10.67</v>
      </c>
      <c r="AK20" s="131">
        <v>19.989999999999998</v>
      </c>
      <c r="AL20" s="179">
        <v>6.8199999999999997E-2</v>
      </c>
      <c r="AM20" s="89" t="s">
        <v>395</v>
      </c>
      <c r="AN20" s="89" t="s">
        <v>249</v>
      </c>
      <c r="AO20" s="87">
        <v>6906666.6399999997</v>
      </c>
      <c r="AP20" s="87">
        <v>6906666.6399999997</v>
      </c>
      <c r="AQ20" s="87">
        <v>6906666.6399999997</v>
      </c>
      <c r="AR20" s="87">
        <v>6906666.6399999997</v>
      </c>
      <c r="AS20" s="87">
        <v>6906666.6399999997</v>
      </c>
      <c r="AT20" s="87">
        <v>6906666.6399999997</v>
      </c>
      <c r="AU20" s="87">
        <v>6906666.6399999997</v>
      </c>
      <c r="AV20" s="87">
        <v>6906666.6399999997</v>
      </c>
      <c r="AW20" s="87">
        <v>6906666.6399999997</v>
      </c>
      <c r="AX20" s="87">
        <v>6906666.6399999997</v>
      </c>
      <c r="AY20" s="87">
        <v>6906666.8399999999</v>
      </c>
      <c r="AZ20" s="87">
        <v>0</v>
      </c>
      <c r="BA20" s="87">
        <v>0</v>
      </c>
      <c r="BB20" s="87">
        <v>0</v>
      </c>
      <c r="BC20" s="87">
        <v>0</v>
      </c>
      <c r="BD20" s="87">
        <v>0</v>
      </c>
      <c r="BE20" s="87">
        <v>0</v>
      </c>
      <c r="BF20" s="87">
        <v>0</v>
      </c>
      <c r="BG20" s="87">
        <v>0</v>
      </c>
      <c r="BH20" s="87">
        <v>0</v>
      </c>
      <c r="BI20" s="87">
        <v>0</v>
      </c>
      <c r="BJ20" s="87">
        <v>0</v>
      </c>
      <c r="BK20" s="87">
        <v>0</v>
      </c>
      <c r="BL20" s="87">
        <v>0</v>
      </c>
      <c r="BM20" s="87">
        <v>0</v>
      </c>
      <c r="BN20" s="87">
        <v>0</v>
      </c>
      <c r="BO20" s="87">
        <v>0</v>
      </c>
      <c r="BP20" s="87">
        <v>0</v>
      </c>
      <c r="BQ20" s="87">
        <v>0</v>
      </c>
      <c r="BR20" s="87">
        <v>0</v>
      </c>
      <c r="BS20" s="87">
        <v>0</v>
      </c>
      <c r="BT20" s="87">
        <v>0</v>
      </c>
      <c r="BU20" s="87">
        <v>0</v>
      </c>
      <c r="BV20" s="87">
        <v>0</v>
      </c>
      <c r="BW20" s="87">
        <v>0</v>
      </c>
      <c r="BX20" s="87">
        <v>0</v>
      </c>
      <c r="BY20" s="87">
        <v>0</v>
      </c>
      <c r="BZ20" s="87">
        <v>0</v>
      </c>
      <c r="CA20" s="87">
        <v>0</v>
      </c>
      <c r="CB20" s="87">
        <f t="shared" si="0"/>
        <v>13813333.279999999</v>
      </c>
      <c r="CC20" s="87">
        <f t="shared" si="1"/>
        <v>62159999.959999993</v>
      </c>
      <c r="CD20" s="87">
        <f t="shared" si="2"/>
        <v>75973333.239999995</v>
      </c>
    </row>
    <row r="21" spans="1:82" ht="14.5" customHeight="1" x14ac:dyDescent="0.35">
      <c r="A21" s="175">
        <v>23190000</v>
      </c>
      <c r="B21" s="176">
        <v>1</v>
      </c>
      <c r="C21" s="176">
        <v>1</v>
      </c>
      <c r="D21" s="176">
        <v>1</v>
      </c>
      <c r="E21" s="176" t="s">
        <v>0</v>
      </c>
      <c r="F21" s="88" t="s">
        <v>369</v>
      </c>
      <c r="G21" s="88" t="s">
        <v>370</v>
      </c>
      <c r="H21" s="88" t="s">
        <v>371</v>
      </c>
      <c r="I21" s="88" t="s">
        <v>339</v>
      </c>
      <c r="J21" s="88" t="s">
        <v>372</v>
      </c>
      <c r="K21" s="88" t="s">
        <v>249</v>
      </c>
      <c r="L21" s="88" t="s">
        <v>373</v>
      </c>
      <c r="M21" s="88" t="s">
        <v>393</v>
      </c>
      <c r="N21" s="89" t="s">
        <v>394</v>
      </c>
      <c r="O21" s="89" t="s">
        <v>261</v>
      </c>
      <c r="P21" s="89" t="s">
        <v>261</v>
      </c>
      <c r="Q21" s="89" t="s">
        <v>249</v>
      </c>
      <c r="R21" s="84">
        <v>2431212.5699999998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2431212.5699999998</v>
      </c>
      <c r="AA21" s="177">
        <v>42826</v>
      </c>
      <c r="AB21" s="177">
        <v>50039</v>
      </c>
      <c r="AC21" s="178">
        <v>75000000</v>
      </c>
      <c r="AD21" s="178">
        <v>3104381.84</v>
      </c>
      <c r="AE21" s="178">
        <v>11.833333333333334</v>
      </c>
      <c r="AF21" s="178">
        <v>19.747222222222224</v>
      </c>
      <c r="AG21" s="179">
        <v>4.6600000000000003E-2</v>
      </c>
      <c r="AH21" s="180" t="s">
        <v>396</v>
      </c>
      <c r="AI21" s="179">
        <v>0</v>
      </c>
      <c r="AJ21" s="131">
        <v>11.75</v>
      </c>
      <c r="AK21" s="131">
        <v>19.75</v>
      </c>
      <c r="AL21" s="179">
        <v>4.6600000000000003E-2</v>
      </c>
      <c r="AM21" s="89" t="s">
        <v>395</v>
      </c>
      <c r="AN21" s="89" t="s">
        <v>249</v>
      </c>
      <c r="AO21" s="87">
        <v>202601.04</v>
      </c>
      <c r="AP21" s="87">
        <v>202601.04</v>
      </c>
      <c r="AQ21" s="87">
        <v>202601.04</v>
      </c>
      <c r="AR21" s="87">
        <v>202601.04</v>
      </c>
      <c r="AS21" s="87">
        <v>202601.04</v>
      </c>
      <c r="AT21" s="87">
        <v>202601.04</v>
      </c>
      <c r="AU21" s="87">
        <v>202601.04</v>
      </c>
      <c r="AV21" s="87">
        <v>202601.04</v>
      </c>
      <c r="AW21" s="87">
        <v>202601.04</v>
      </c>
      <c r="AX21" s="87">
        <v>202601.04</v>
      </c>
      <c r="AY21" s="87">
        <v>202601.04</v>
      </c>
      <c r="AZ21" s="87">
        <v>202601.04</v>
      </c>
      <c r="BA21" s="87">
        <v>0</v>
      </c>
      <c r="BB21" s="87">
        <v>0</v>
      </c>
      <c r="BC21" s="87">
        <v>0</v>
      </c>
      <c r="BD21" s="87">
        <v>0</v>
      </c>
      <c r="BE21" s="87">
        <v>0</v>
      </c>
      <c r="BF21" s="87">
        <v>0</v>
      </c>
      <c r="BG21" s="87">
        <v>0</v>
      </c>
      <c r="BH21" s="87">
        <v>0</v>
      </c>
      <c r="BI21" s="87">
        <v>0</v>
      </c>
      <c r="BJ21" s="87">
        <v>0</v>
      </c>
      <c r="BK21" s="87">
        <v>0</v>
      </c>
      <c r="BL21" s="87">
        <v>0</v>
      </c>
      <c r="BM21" s="87">
        <v>0</v>
      </c>
      <c r="BN21" s="87">
        <v>0</v>
      </c>
      <c r="BO21" s="87">
        <v>0</v>
      </c>
      <c r="BP21" s="87">
        <v>0</v>
      </c>
      <c r="BQ21" s="87">
        <v>0</v>
      </c>
      <c r="BR21" s="87">
        <v>0</v>
      </c>
      <c r="BS21" s="87">
        <v>0</v>
      </c>
      <c r="BT21" s="87">
        <v>0</v>
      </c>
      <c r="BU21" s="87">
        <v>0</v>
      </c>
      <c r="BV21" s="87">
        <v>0</v>
      </c>
      <c r="BW21" s="87">
        <v>0</v>
      </c>
      <c r="BX21" s="87">
        <v>0</v>
      </c>
      <c r="BY21" s="87">
        <v>0</v>
      </c>
      <c r="BZ21" s="87">
        <v>0</v>
      </c>
      <c r="CA21" s="87">
        <v>0</v>
      </c>
      <c r="CB21" s="87">
        <f t="shared" si="0"/>
        <v>405202.08</v>
      </c>
      <c r="CC21" s="87">
        <f t="shared" si="1"/>
        <v>2026010.4000000001</v>
      </c>
      <c r="CD21" s="87">
        <f t="shared" si="2"/>
        <v>2431212.48</v>
      </c>
    </row>
    <row r="22" spans="1:82" ht="14.5" customHeight="1" x14ac:dyDescent="0.35">
      <c r="A22" s="175">
        <v>23193000</v>
      </c>
      <c r="B22" s="176">
        <v>1</v>
      </c>
      <c r="C22" s="176">
        <v>1</v>
      </c>
      <c r="D22" s="176">
        <v>1</v>
      </c>
      <c r="E22" s="176" t="s">
        <v>0</v>
      </c>
      <c r="F22" s="88" t="s">
        <v>369</v>
      </c>
      <c r="G22" s="88" t="s">
        <v>370</v>
      </c>
      <c r="H22" s="88" t="s">
        <v>371</v>
      </c>
      <c r="I22" s="88" t="s">
        <v>339</v>
      </c>
      <c r="J22" s="88" t="s">
        <v>372</v>
      </c>
      <c r="K22" s="88" t="s">
        <v>249</v>
      </c>
      <c r="L22" s="88" t="s">
        <v>373</v>
      </c>
      <c r="M22" s="88" t="s">
        <v>393</v>
      </c>
      <c r="N22" s="89" t="s">
        <v>394</v>
      </c>
      <c r="O22" s="89" t="s">
        <v>264</v>
      </c>
      <c r="P22" s="89" t="s">
        <v>264</v>
      </c>
      <c r="Q22" s="89" t="s">
        <v>249</v>
      </c>
      <c r="R22" s="84">
        <v>42060000.042000003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42060000.042000003</v>
      </c>
      <c r="AA22" s="177">
        <v>42958</v>
      </c>
      <c r="AB22" s="177">
        <v>50010</v>
      </c>
      <c r="AC22" s="178">
        <v>65000000</v>
      </c>
      <c r="AD22" s="178">
        <v>65000000</v>
      </c>
      <c r="AE22" s="178">
        <v>11.752777777777778</v>
      </c>
      <c r="AF22" s="178">
        <v>19.305555555555557</v>
      </c>
      <c r="AG22" s="179">
        <v>2.6499999999999999E-2</v>
      </c>
      <c r="AH22" s="180" t="s">
        <v>398</v>
      </c>
      <c r="AI22" s="179">
        <v>0</v>
      </c>
      <c r="AJ22" s="131">
        <v>11.67</v>
      </c>
      <c r="AK22" s="131">
        <v>19.309999999999999</v>
      </c>
      <c r="AL22" s="179">
        <v>2.6499999999999999E-2</v>
      </c>
      <c r="AM22" s="89" t="s">
        <v>395</v>
      </c>
      <c r="AN22" s="89" t="s">
        <v>249</v>
      </c>
      <c r="AO22" s="87">
        <v>3504999.986</v>
      </c>
      <c r="AP22" s="87">
        <v>3504999.986</v>
      </c>
      <c r="AQ22" s="87">
        <v>3504999.986</v>
      </c>
      <c r="AR22" s="87">
        <v>3504999.986</v>
      </c>
      <c r="AS22" s="87">
        <v>3504999.986</v>
      </c>
      <c r="AT22" s="87">
        <v>3504999.986</v>
      </c>
      <c r="AU22" s="87">
        <v>3504999.986</v>
      </c>
      <c r="AV22" s="87">
        <v>3504999.986</v>
      </c>
      <c r="AW22" s="87">
        <v>3504999.986</v>
      </c>
      <c r="AX22" s="87">
        <v>3504999.986</v>
      </c>
      <c r="AY22" s="87">
        <v>3504999.986</v>
      </c>
      <c r="AZ22" s="87">
        <v>3505000.1860000002</v>
      </c>
      <c r="BA22" s="87">
        <v>0</v>
      </c>
      <c r="BB22" s="87">
        <v>0</v>
      </c>
      <c r="BC22" s="87">
        <v>0</v>
      </c>
      <c r="BD22" s="87">
        <v>0</v>
      </c>
      <c r="BE22" s="87">
        <v>0</v>
      </c>
      <c r="BF22" s="87">
        <v>0</v>
      </c>
      <c r="BG22" s="87">
        <v>0</v>
      </c>
      <c r="BH22" s="87">
        <v>0</v>
      </c>
      <c r="BI22" s="87">
        <v>0</v>
      </c>
      <c r="BJ22" s="87">
        <v>0</v>
      </c>
      <c r="BK22" s="87">
        <v>0</v>
      </c>
      <c r="BL22" s="87">
        <v>0</v>
      </c>
      <c r="BM22" s="87">
        <v>0</v>
      </c>
      <c r="BN22" s="87">
        <v>0</v>
      </c>
      <c r="BO22" s="87">
        <v>0</v>
      </c>
      <c r="BP22" s="87">
        <v>0</v>
      </c>
      <c r="BQ22" s="87">
        <v>0</v>
      </c>
      <c r="BR22" s="87">
        <v>0</v>
      </c>
      <c r="BS22" s="87">
        <v>0</v>
      </c>
      <c r="BT22" s="87">
        <v>0</v>
      </c>
      <c r="BU22" s="87">
        <v>0</v>
      </c>
      <c r="BV22" s="87">
        <v>0</v>
      </c>
      <c r="BW22" s="87">
        <v>0</v>
      </c>
      <c r="BX22" s="87">
        <v>0</v>
      </c>
      <c r="BY22" s="87">
        <v>0</v>
      </c>
      <c r="BZ22" s="87">
        <v>0</v>
      </c>
      <c r="CA22" s="87">
        <v>0</v>
      </c>
      <c r="CB22" s="87">
        <f t="shared" si="0"/>
        <v>7009999.9720000001</v>
      </c>
      <c r="CC22" s="87">
        <f t="shared" si="1"/>
        <v>35050000.060000002</v>
      </c>
      <c r="CD22" s="87">
        <f t="shared" si="2"/>
        <v>42060000.032000005</v>
      </c>
    </row>
    <row r="23" spans="1:82" ht="14.5" customHeight="1" x14ac:dyDescent="0.35">
      <c r="A23" s="175">
        <v>23195000</v>
      </c>
      <c r="B23" s="176">
        <v>1</v>
      </c>
      <c r="C23" s="176">
        <v>1</v>
      </c>
      <c r="D23" s="176">
        <v>1</v>
      </c>
      <c r="E23" s="176" t="s">
        <v>0</v>
      </c>
      <c r="F23" s="88" t="s">
        <v>369</v>
      </c>
      <c r="G23" s="88" t="s">
        <v>370</v>
      </c>
      <c r="H23" s="88" t="s">
        <v>371</v>
      </c>
      <c r="I23" s="88" t="s">
        <v>339</v>
      </c>
      <c r="J23" s="88" t="s">
        <v>372</v>
      </c>
      <c r="K23" s="88" t="s">
        <v>249</v>
      </c>
      <c r="L23" s="88" t="s">
        <v>373</v>
      </c>
      <c r="M23" s="88" t="s">
        <v>393</v>
      </c>
      <c r="N23" s="89" t="s">
        <v>394</v>
      </c>
      <c r="O23" s="89" t="s">
        <v>266</v>
      </c>
      <c r="P23" s="89" t="s">
        <v>266</v>
      </c>
      <c r="Q23" s="89" t="s">
        <v>249</v>
      </c>
      <c r="R23" s="84">
        <v>25083333.350000001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25083333.350000001</v>
      </c>
      <c r="AA23" s="177">
        <v>43089</v>
      </c>
      <c r="AB23" s="177">
        <v>50192</v>
      </c>
      <c r="AC23" s="178">
        <v>35000000</v>
      </c>
      <c r="AD23" s="178">
        <v>30100000</v>
      </c>
      <c r="AE23" s="178">
        <v>12.252777777777778</v>
      </c>
      <c r="AF23" s="178">
        <v>19.447222222222223</v>
      </c>
      <c r="AG23" s="179">
        <v>3.9E-2</v>
      </c>
      <c r="AH23" s="180" t="s">
        <v>398</v>
      </c>
      <c r="AI23" s="179">
        <v>0</v>
      </c>
      <c r="AJ23" s="131">
        <v>12.17</v>
      </c>
      <c r="AK23" s="131">
        <v>19.45</v>
      </c>
      <c r="AL23" s="179">
        <v>3.9E-2</v>
      </c>
      <c r="AM23" s="89" t="s">
        <v>395</v>
      </c>
      <c r="AN23" s="89" t="s">
        <v>249</v>
      </c>
      <c r="AO23" s="87">
        <v>2006666.66</v>
      </c>
      <c r="AP23" s="87">
        <v>2006666.66</v>
      </c>
      <c r="AQ23" s="87">
        <v>2006666.66</v>
      </c>
      <c r="AR23" s="87">
        <v>2006666.66</v>
      </c>
      <c r="AS23" s="87">
        <v>2006666.66</v>
      </c>
      <c r="AT23" s="87">
        <v>2006666.66</v>
      </c>
      <c r="AU23" s="87">
        <v>2006666.66</v>
      </c>
      <c r="AV23" s="87">
        <v>2006666.66</v>
      </c>
      <c r="AW23" s="87">
        <v>2006666.66</v>
      </c>
      <c r="AX23" s="87">
        <v>2006666.66</v>
      </c>
      <c r="AY23" s="87">
        <v>2006666.66</v>
      </c>
      <c r="AZ23" s="87">
        <v>2006666.66</v>
      </c>
      <c r="BA23" s="87">
        <v>1003333.44</v>
      </c>
      <c r="BB23" s="87">
        <v>0</v>
      </c>
      <c r="BC23" s="87">
        <v>0</v>
      </c>
      <c r="BD23" s="87">
        <v>0</v>
      </c>
      <c r="BE23" s="87">
        <v>0</v>
      </c>
      <c r="BF23" s="87">
        <v>0</v>
      </c>
      <c r="BG23" s="87">
        <v>0</v>
      </c>
      <c r="BH23" s="87">
        <v>0</v>
      </c>
      <c r="BI23" s="87">
        <v>0</v>
      </c>
      <c r="BJ23" s="87">
        <v>0</v>
      </c>
      <c r="BK23" s="87">
        <v>0</v>
      </c>
      <c r="BL23" s="87">
        <v>0</v>
      </c>
      <c r="BM23" s="87">
        <v>0</v>
      </c>
      <c r="BN23" s="87">
        <v>0</v>
      </c>
      <c r="BO23" s="87">
        <v>0</v>
      </c>
      <c r="BP23" s="87">
        <v>0</v>
      </c>
      <c r="BQ23" s="87">
        <v>0</v>
      </c>
      <c r="BR23" s="87">
        <v>0</v>
      </c>
      <c r="BS23" s="87">
        <v>0</v>
      </c>
      <c r="BT23" s="87">
        <v>0</v>
      </c>
      <c r="BU23" s="87">
        <v>0</v>
      </c>
      <c r="BV23" s="87">
        <v>0</v>
      </c>
      <c r="BW23" s="87">
        <v>0</v>
      </c>
      <c r="BX23" s="87">
        <v>0</v>
      </c>
      <c r="BY23" s="87">
        <v>0</v>
      </c>
      <c r="BZ23" s="87">
        <v>0</v>
      </c>
      <c r="CA23" s="87">
        <v>0</v>
      </c>
      <c r="CB23" s="87">
        <f t="shared" si="0"/>
        <v>4013333.32</v>
      </c>
      <c r="CC23" s="87">
        <f t="shared" si="1"/>
        <v>21070000.039999999</v>
      </c>
      <c r="CD23" s="87">
        <f t="shared" si="2"/>
        <v>25083333.359999999</v>
      </c>
    </row>
    <row r="24" spans="1:82" ht="14.5" customHeight="1" x14ac:dyDescent="0.35">
      <c r="A24" s="175">
        <v>23199000</v>
      </c>
      <c r="B24" s="176">
        <v>1</v>
      </c>
      <c r="C24" s="176">
        <v>1</v>
      </c>
      <c r="D24" s="176">
        <v>1</v>
      </c>
      <c r="E24" s="176" t="s">
        <v>0</v>
      </c>
      <c r="F24" s="88" t="s">
        <v>369</v>
      </c>
      <c r="G24" s="88" t="s">
        <v>370</v>
      </c>
      <c r="H24" s="88" t="s">
        <v>371</v>
      </c>
      <c r="I24" s="88" t="s">
        <v>339</v>
      </c>
      <c r="J24" s="88" t="s">
        <v>372</v>
      </c>
      <c r="K24" s="88" t="s">
        <v>249</v>
      </c>
      <c r="L24" s="88" t="s">
        <v>373</v>
      </c>
      <c r="M24" s="88" t="s">
        <v>393</v>
      </c>
      <c r="N24" s="89" t="s">
        <v>394</v>
      </c>
      <c r="O24" s="89" t="s">
        <v>271</v>
      </c>
      <c r="P24" s="89" t="s">
        <v>271</v>
      </c>
      <c r="Q24" s="89" t="s">
        <v>249</v>
      </c>
      <c r="R24" s="84">
        <v>77333333.329999998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77333333.329999998</v>
      </c>
      <c r="AA24" s="177">
        <v>43791</v>
      </c>
      <c r="AB24" s="177">
        <v>50982</v>
      </c>
      <c r="AC24" s="178">
        <v>80000000</v>
      </c>
      <c r="AD24" s="178">
        <v>80000000</v>
      </c>
      <c r="AE24" s="178">
        <v>14.416666666666666</v>
      </c>
      <c r="AF24" s="178">
        <v>19.691666666666666</v>
      </c>
      <c r="AG24" s="179">
        <v>3.5099999999999999E-2</v>
      </c>
      <c r="AH24" s="180" t="s">
        <v>381</v>
      </c>
      <c r="AI24" s="179">
        <v>0</v>
      </c>
      <c r="AJ24" s="131">
        <v>14.33</v>
      </c>
      <c r="AK24" s="131">
        <v>19.690000000000001</v>
      </c>
      <c r="AL24" s="179">
        <v>3.5099999999999999E-2</v>
      </c>
      <c r="AM24" s="89" t="s">
        <v>395</v>
      </c>
      <c r="AN24" s="89" t="s">
        <v>249</v>
      </c>
      <c r="AO24" s="87">
        <v>2666666.67</v>
      </c>
      <c r="AP24" s="87">
        <v>5333333.34</v>
      </c>
      <c r="AQ24" s="87">
        <v>5333333.34</v>
      </c>
      <c r="AR24" s="87">
        <v>5333333.34</v>
      </c>
      <c r="AS24" s="87">
        <v>5333333.34</v>
      </c>
      <c r="AT24" s="87">
        <v>5333333.34</v>
      </c>
      <c r="AU24" s="87">
        <v>5333333.34</v>
      </c>
      <c r="AV24" s="87">
        <v>5333333.34</v>
      </c>
      <c r="AW24" s="87">
        <v>5333333.34</v>
      </c>
      <c r="AX24" s="87">
        <v>5333333.34</v>
      </c>
      <c r="AY24" s="87">
        <v>5333333.34</v>
      </c>
      <c r="AZ24" s="87">
        <v>5333333.34</v>
      </c>
      <c r="BA24" s="87">
        <v>5333333.34</v>
      </c>
      <c r="BB24" s="87">
        <v>5333333.34</v>
      </c>
      <c r="BC24" s="87">
        <v>5333333.34</v>
      </c>
      <c r="BD24" s="87">
        <v>0</v>
      </c>
      <c r="BE24" s="87">
        <v>0</v>
      </c>
      <c r="BF24" s="87">
        <v>0</v>
      </c>
      <c r="BG24" s="87">
        <v>0</v>
      </c>
      <c r="BH24" s="87">
        <v>0</v>
      </c>
      <c r="BI24" s="87">
        <v>0</v>
      </c>
      <c r="BJ24" s="87">
        <v>0</v>
      </c>
      <c r="BK24" s="87">
        <v>0</v>
      </c>
      <c r="BL24" s="87">
        <v>0</v>
      </c>
      <c r="BM24" s="87">
        <v>0</v>
      </c>
      <c r="BN24" s="87">
        <v>0</v>
      </c>
      <c r="BO24" s="87">
        <v>0</v>
      </c>
      <c r="BP24" s="87">
        <v>0</v>
      </c>
      <c r="BQ24" s="87">
        <v>0</v>
      </c>
      <c r="BR24" s="87">
        <v>0</v>
      </c>
      <c r="BS24" s="87">
        <v>0</v>
      </c>
      <c r="BT24" s="87">
        <v>0</v>
      </c>
      <c r="BU24" s="87">
        <v>0</v>
      </c>
      <c r="BV24" s="87">
        <v>0</v>
      </c>
      <c r="BW24" s="87">
        <v>0</v>
      </c>
      <c r="BX24" s="87">
        <v>0</v>
      </c>
      <c r="BY24" s="87">
        <v>0</v>
      </c>
      <c r="BZ24" s="87">
        <v>0</v>
      </c>
      <c r="CA24" s="87">
        <v>0</v>
      </c>
      <c r="CB24" s="87">
        <f t="shared" si="0"/>
        <v>8000000.0099999998</v>
      </c>
      <c r="CC24" s="87">
        <f t="shared" si="1"/>
        <v>69333333.420000017</v>
      </c>
      <c r="CD24" s="87">
        <f t="shared" si="2"/>
        <v>77333333.430000022</v>
      </c>
    </row>
    <row r="25" spans="1:82" ht="14.5" customHeight="1" x14ac:dyDescent="0.35">
      <c r="A25" s="175">
        <v>23202000</v>
      </c>
      <c r="B25" s="176">
        <v>1</v>
      </c>
      <c r="C25" s="176">
        <v>1</v>
      </c>
      <c r="D25" s="176">
        <v>1</v>
      </c>
      <c r="E25" s="176" t="s">
        <v>0</v>
      </c>
      <c r="F25" s="88" t="s">
        <v>369</v>
      </c>
      <c r="G25" s="88" t="s">
        <v>370</v>
      </c>
      <c r="H25" s="88" t="s">
        <v>371</v>
      </c>
      <c r="I25" s="88" t="s">
        <v>339</v>
      </c>
      <c r="J25" s="88" t="s">
        <v>372</v>
      </c>
      <c r="K25" s="88" t="s">
        <v>249</v>
      </c>
      <c r="L25" s="88" t="s">
        <v>373</v>
      </c>
      <c r="M25" s="88" t="s">
        <v>393</v>
      </c>
      <c r="N25" s="89" t="s">
        <v>394</v>
      </c>
      <c r="O25" s="89" t="s">
        <v>274</v>
      </c>
      <c r="P25" s="89" t="s">
        <v>274</v>
      </c>
      <c r="Q25" s="89" t="s">
        <v>249</v>
      </c>
      <c r="R25" s="84">
        <v>150000000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150000000</v>
      </c>
      <c r="AA25" s="177">
        <v>43809</v>
      </c>
      <c r="AB25" s="177">
        <v>51166</v>
      </c>
      <c r="AC25" s="178">
        <v>150000000</v>
      </c>
      <c r="AD25" s="178">
        <v>150000000</v>
      </c>
      <c r="AE25" s="178">
        <v>14.916666666666666</v>
      </c>
      <c r="AF25" s="178">
        <v>20.141666666666666</v>
      </c>
      <c r="AG25" s="179">
        <v>2.76E-2</v>
      </c>
      <c r="AH25" s="180" t="s">
        <v>398</v>
      </c>
      <c r="AI25" s="179">
        <v>0</v>
      </c>
      <c r="AJ25" s="131">
        <v>14.83</v>
      </c>
      <c r="AK25" s="131">
        <v>20.14</v>
      </c>
      <c r="AL25" s="179">
        <v>2.76E-2</v>
      </c>
      <c r="AM25" s="89" t="s">
        <v>395</v>
      </c>
      <c r="AN25" s="89" t="s">
        <v>249</v>
      </c>
      <c r="AO25" s="87">
        <v>5000000</v>
      </c>
      <c r="AP25" s="87">
        <v>10000000</v>
      </c>
      <c r="AQ25" s="87">
        <v>10000000</v>
      </c>
      <c r="AR25" s="87">
        <v>10000000</v>
      </c>
      <c r="AS25" s="87">
        <v>10000000</v>
      </c>
      <c r="AT25" s="87">
        <v>10000000</v>
      </c>
      <c r="AU25" s="87">
        <v>10000000</v>
      </c>
      <c r="AV25" s="87">
        <v>10000000</v>
      </c>
      <c r="AW25" s="87">
        <v>10000000</v>
      </c>
      <c r="AX25" s="87">
        <v>10000000</v>
      </c>
      <c r="AY25" s="87">
        <v>10000000</v>
      </c>
      <c r="AZ25" s="87">
        <v>10000000</v>
      </c>
      <c r="BA25" s="87">
        <v>10000000</v>
      </c>
      <c r="BB25" s="87">
        <v>10000000</v>
      </c>
      <c r="BC25" s="87">
        <v>10000000</v>
      </c>
      <c r="BD25" s="87">
        <v>5000000</v>
      </c>
      <c r="BE25" s="87">
        <v>0</v>
      </c>
      <c r="BF25" s="87">
        <v>0</v>
      </c>
      <c r="BG25" s="87">
        <v>0</v>
      </c>
      <c r="BH25" s="87">
        <v>0</v>
      </c>
      <c r="BI25" s="87">
        <v>0</v>
      </c>
      <c r="BJ25" s="87">
        <v>0</v>
      </c>
      <c r="BK25" s="87">
        <v>0</v>
      </c>
      <c r="BL25" s="87">
        <v>0</v>
      </c>
      <c r="BM25" s="87">
        <v>0</v>
      </c>
      <c r="BN25" s="87">
        <v>0</v>
      </c>
      <c r="BO25" s="87">
        <v>0</v>
      </c>
      <c r="BP25" s="87">
        <v>0</v>
      </c>
      <c r="BQ25" s="87">
        <v>0</v>
      </c>
      <c r="BR25" s="87">
        <v>0</v>
      </c>
      <c r="BS25" s="87">
        <v>0</v>
      </c>
      <c r="BT25" s="87">
        <v>0</v>
      </c>
      <c r="BU25" s="87">
        <v>0</v>
      </c>
      <c r="BV25" s="87">
        <v>0</v>
      </c>
      <c r="BW25" s="87">
        <v>0</v>
      </c>
      <c r="BX25" s="87">
        <v>0</v>
      </c>
      <c r="BY25" s="87">
        <v>0</v>
      </c>
      <c r="BZ25" s="87">
        <v>0</v>
      </c>
      <c r="CA25" s="87">
        <v>0</v>
      </c>
      <c r="CB25" s="87">
        <f t="shared" si="0"/>
        <v>15000000</v>
      </c>
      <c r="CC25" s="87">
        <f t="shared" si="1"/>
        <v>135000000</v>
      </c>
      <c r="CD25" s="87">
        <f t="shared" si="2"/>
        <v>150000000</v>
      </c>
    </row>
    <row r="26" spans="1:82" ht="14.5" customHeight="1" x14ac:dyDescent="0.35">
      <c r="A26" s="175">
        <v>23192000</v>
      </c>
      <c r="B26" s="176">
        <v>1</v>
      </c>
      <c r="C26" s="176">
        <v>1</v>
      </c>
      <c r="D26" s="176">
        <v>0</v>
      </c>
      <c r="E26" s="176" t="s">
        <v>0</v>
      </c>
      <c r="F26" s="88" t="s">
        <v>369</v>
      </c>
      <c r="G26" s="88" t="s">
        <v>370</v>
      </c>
      <c r="H26" s="88" t="s">
        <v>382</v>
      </c>
      <c r="I26" s="88" t="s">
        <v>383</v>
      </c>
      <c r="J26" s="88" t="s">
        <v>372</v>
      </c>
      <c r="K26" s="88" t="s">
        <v>249</v>
      </c>
      <c r="L26" s="88" t="s">
        <v>399</v>
      </c>
      <c r="M26" s="88" t="s">
        <v>393</v>
      </c>
      <c r="N26" s="89" t="s">
        <v>394</v>
      </c>
      <c r="O26" s="89" t="s">
        <v>263</v>
      </c>
      <c r="P26" s="89" t="s">
        <v>263</v>
      </c>
      <c r="Q26" s="89" t="s">
        <v>249</v>
      </c>
      <c r="R26" s="84">
        <v>95276119.829999998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95276119.829999998</v>
      </c>
      <c r="AA26" s="177">
        <v>42951</v>
      </c>
      <c r="AB26" s="177">
        <v>50191</v>
      </c>
      <c r="AC26" s="178">
        <v>114331343.78</v>
      </c>
      <c r="AD26" s="178">
        <v>114331343.78</v>
      </c>
      <c r="AE26" s="178">
        <v>12.25</v>
      </c>
      <c r="AF26" s="178">
        <v>19.824999999999999</v>
      </c>
      <c r="AG26" s="179">
        <v>6.6400000000000001E-2</v>
      </c>
      <c r="AH26" s="180" t="s">
        <v>381</v>
      </c>
      <c r="AI26" s="179">
        <v>0</v>
      </c>
      <c r="AJ26" s="131">
        <v>12.17</v>
      </c>
      <c r="AK26" s="131">
        <v>19.82</v>
      </c>
      <c r="AL26" s="179">
        <v>6.6400000000000001E-2</v>
      </c>
      <c r="AM26" s="89" t="s">
        <v>395</v>
      </c>
      <c r="AN26" s="89" t="s">
        <v>249</v>
      </c>
      <c r="AO26" s="87">
        <v>7622089.5800000001</v>
      </c>
      <c r="AP26" s="87">
        <v>7622089.5800000001</v>
      </c>
      <c r="AQ26" s="87">
        <v>7622089.5800000001</v>
      </c>
      <c r="AR26" s="87">
        <v>7622089.5800000001</v>
      </c>
      <c r="AS26" s="87">
        <v>7622089.5800000001</v>
      </c>
      <c r="AT26" s="87">
        <v>7622089.5800000001</v>
      </c>
      <c r="AU26" s="87">
        <v>7622089.5800000001</v>
      </c>
      <c r="AV26" s="87">
        <v>7622089.5800000001</v>
      </c>
      <c r="AW26" s="87">
        <v>7622089.5800000001</v>
      </c>
      <c r="AX26" s="87">
        <v>7622089.5800000001</v>
      </c>
      <c r="AY26" s="87">
        <v>7622089.5800000001</v>
      </c>
      <c r="AZ26" s="87">
        <v>7622089.5800000001</v>
      </c>
      <c r="BA26" s="87">
        <v>3811044.79</v>
      </c>
      <c r="BB26" s="87">
        <v>0</v>
      </c>
      <c r="BC26" s="87">
        <v>0</v>
      </c>
      <c r="BD26" s="87">
        <v>0</v>
      </c>
      <c r="BE26" s="87">
        <v>0</v>
      </c>
      <c r="BF26" s="87">
        <v>0</v>
      </c>
      <c r="BG26" s="87">
        <v>0</v>
      </c>
      <c r="BH26" s="87">
        <v>0</v>
      </c>
      <c r="BI26" s="87">
        <v>0</v>
      </c>
      <c r="BJ26" s="87">
        <v>0</v>
      </c>
      <c r="BK26" s="87">
        <v>0</v>
      </c>
      <c r="BL26" s="87">
        <v>0</v>
      </c>
      <c r="BM26" s="87">
        <v>0</v>
      </c>
      <c r="BN26" s="87">
        <v>0</v>
      </c>
      <c r="BO26" s="87">
        <v>0</v>
      </c>
      <c r="BP26" s="87">
        <v>0</v>
      </c>
      <c r="BQ26" s="87">
        <v>0</v>
      </c>
      <c r="BR26" s="87">
        <v>0</v>
      </c>
      <c r="BS26" s="87">
        <v>0</v>
      </c>
      <c r="BT26" s="87">
        <v>0</v>
      </c>
      <c r="BU26" s="87">
        <v>0</v>
      </c>
      <c r="BV26" s="87">
        <v>0</v>
      </c>
      <c r="BW26" s="87">
        <v>0</v>
      </c>
      <c r="BX26" s="87">
        <v>0</v>
      </c>
      <c r="BY26" s="87">
        <v>0</v>
      </c>
      <c r="BZ26" s="87">
        <v>0</v>
      </c>
      <c r="CA26" s="87">
        <v>0</v>
      </c>
      <c r="CB26" s="87">
        <f t="shared" si="0"/>
        <v>15244179.16</v>
      </c>
      <c r="CC26" s="87">
        <f t="shared" si="1"/>
        <v>80031940.590000004</v>
      </c>
      <c r="CD26" s="87">
        <f t="shared" si="2"/>
        <v>95276119.75</v>
      </c>
    </row>
    <row r="27" spans="1:82" ht="14.5" customHeight="1" x14ac:dyDescent="0.35">
      <c r="A27" s="175">
        <v>23194000</v>
      </c>
      <c r="B27" s="176">
        <v>1</v>
      </c>
      <c r="C27" s="176">
        <v>0</v>
      </c>
      <c r="D27" s="176">
        <v>0</v>
      </c>
      <c r="E27" s="176" t="s">
        <v>0</v>
      </c>
      <c r="F27" s="88" t="s">
        <v>400</v>
      </c>
      <c r="G27" s="88" t="s">
        <v>400</v>
      </c>
      <c r="H27" s="88" t="s">
        <v>400</v>
      </c>
      <c r="I27" s="88" t="s">
        <v>401</v>
      </c>
      <c r="J27" s="88" t="s">
        <v>372</v>
      </c>
      <c r="K27" s="88" t="s">
        <v>254</v>
      </c>
      <c r="L27" s="88" t="s">
        <v>402</v>
      </c>
      <c r="M27" s="88" t="s">
        <v>393</v>
      </c>
      <c r="N27" s="89" t="s">
        <v>375</v>
      </c>
      <c r="O27" s="89" t="s">
        <v>265</v>
      </c>
      <c r="P27" s="89" t="s">
        <v>265</v>
      </c>
      <c r="Q27" s="89" t="s">
        <v>254</v>
      </c>
      <c r="R27" s="84">
        <v>35669877.490000002</v>
      </c>
      <c r="S27" s="84">
        <v>0</v>
      </c>
      <c r="T27" s="84">
        <v>17834938.739999998</v>
      </c>
      <c r="U27" s="84">
        <v>1168931.6100000001</v>
      </c>
      <c r="V27" s="84">
        <v>0</v>
      </c>
      <c r="W27" s="84">
        <v>0</v>
      </c>
      <c r="X27" s="84">
        <v>0</v>
      </c>
      <c r="Y27" s="84">
        <v>0</v>
      </c>
      <c r="Z27" s="84">
        <v>17834938.75</v>
      </c>
      <c r="AA27" s="177">
        <v>43028</v>
      </c>
      <c r="AB27" s="177">
        <v>46132</v>
      </c>
      <c r="AC27" s="178">
        <v>200000000</v>
      </c>
      <c r="AD27" s="178">
        <v>198269387.41</v>
      </c>
      <c r="AE27" s="178">
        <v>1.1388888888888888</v>
      </c>
      <c r="AF27" s="178">
        <v>8.5</v>
      </c>
      <c r="AG27" s="179">
        <v>6.5000000000000002E-2</v>
      </c>
      <c r="AH27" s="180" t="s">
        <v>381</v>
      </c>
      <c r="AI27" s="179">
        <v>0</v>
      </c>
      <c r="AJ27" s="131">
        <v>1.06</v>
      </c>
      <c r="AK27" s="131">
        <v>8.5</v>
      </c>
      <c r="AL27" s="179">
        <v>6.5000000000000002E-2</v>
      </c>
      <c r="AM27" s="89" t="s">
        <v>395</v>
      </c>
      <c r="AN27" s="89" t="s">
        <v>254</v>
      </c>
      <c r="AO27" s="87">
        <v>17834938.739999998</v>
      </c>
      <c r="AP27" s="87">
        <v>0</v>
      </c>
      <c r="AQ27" s="87">
        <v>0</v>
      </c>
      <c r="AR27" s="87">
        <v>0</v>
      </c>
      <c r="AS27" s="87">
        <v>0</v>
      </c>
      <c r="AT27" s="87">
        <v>0</v>
      </c>
      <c r="AU27" s="87">
        <v>0</v>
      </c>
      <c r="AV27" s="87">
        <v>0</v>
      </c>
      <c r="AW27" s="87">
        <v>0</v>
      </c>
      <c r="AX27" s="87">
        <v>0</v>
      </c>
      <c r="AY27" s="87">
        <v>0</v>
      </c>
      <c r="AZ27" s="87">
        <v>0</v>
      </c>
      <c r="BA27" s="87">
        <v>0</v>
      </c>
      <c r="BB27" s="87">
        <v>0</v>
      </c>
      <c r="BC27" s="87">
        <v>0</v>
      </c>
      <c r="BD27" s="87">
        <v>0</v>
      </c>
      <c r="BE27" s="87">
        <v>0</v>
      </c>
      <c r="BF27" s="87">
        <v>0</v>
      </c>
      <c r="BG27" s="87">
        <v>0</v>
      </c>
      <c r="BH27" s="87">
        <v>0</v>
      </c>
      <c r="BI27" s="87">
        <v>0</v>
      </c>
      <c r="BJ27" s="87">
        <v>0</v>
      </c>
      <c r="BK27" s="87">
        <v>0</v>
      </c>
      <c r="BL27" s="87">
        <v>0</v>
      </c>
      <c r="BM27" s="87">
        <v>0</v>
      </c>
      <c r="BN27" s="87">
        <v>0</v>
      </c>
      <c r="BO27" s="87">
        <v>0</v>
      </c>
      <c r="BP27" s="87">
        <v>0</v>
      </c>
      <c r="BQ27" s="87">
        <v>0</v>
      </c>
      <c r="BR27" s="87">
        <v>0</v>
      </c>
      <c r="BS27" s="87">
        <v>0</v>
      </c>
      <c r="BT27" s="87">
        <v>0</v>
      </c>
      <c r="BU27" s="87">
        <v>0</v>
      </c>
      <c r="BV27" s="87">
        <v>0</v>
      </c>
      <c r="BW27" s="87">
        <v>0</v>
      </c>
      <c r="BX27" s="87">
        <v>0</v>
      </c>
      <c r="BY27" s="87">
        <v>0</v>
      </c>
      <c r="BZ27" s="87">
        <v>0</v>
      </c>
      <c r="CA27" s="87">
        <v>0</v>
      </c>
      <c r="CB27" s="87">
        <f t="shared" si="0"/>
        <v>17834938.739999998</v>
      </c>
      <c r="CC27" s="87">
        <f t="shared" si="1"/>
        <v>0</v>
      </c>
      <c r="CD27" s="87">
        <f t="shared" si="2"/>
        <v>17834938.739999998</v>
      </c>
    </row>
    <row r="28" spans="1:82" ht="14.5" customHeight="1" x14ac:dyDescent="0.35">
      <c r="A28" s="175">
        <v>23197000</v>
      </c>
      <c r="B28" s="176">
        <v>1</v>
      </c>
      <c r="C28" s="176">
        <v>1</v>
      </c>
      <c r="D28" s="176">
        <v>1</v>
      </c>
      <c r="E28" s="176" t="s">
        <v>0</v>
      </c>
      <c r="F28" s="88" t="s">
        <v>369</v>
      </c>
      <c r="G28" s="88" t="s">
        <v>370</v>
      </c>
      <c r="H28" s="88" t="s">
        <v>371</v>
      </c>
      <c r="I28" s="88" t="s">
        <v>339</v>
      </c>
      <c r="J28" s="88" t="s">
        <v>372</v>
      </c>
      <c r="K28" s="88" t="s">
        <v>254</v>
      </c>
      <c r="L28" s="88" t="s">
        <v>1945</v>
      </c>
      <c r="M28" s="88" t="s">
        <v>393</v>
      </c>
      <c r="N28" s="89" t="s">
        <v>375</v>
      </c>
      <c r="O28" s="89" t="s">
        <v>268</v>
      </c>
      <c r="P28" s="89" t="s">
        <v>268</v>
      </c>
      <c r="Q28" s="89" t="s">
        <v>254</v>
      </c>
      <c r="R28" s="84">
        <v>210895000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210895000</v>
      </c>
      <c r="AA28" s="177">
        <v>43454</v>
      </c>
      <c r="AB28" s="177">
        <v>46733</v>
      </c>
      <c r="AC28" s="178">
        <v>675000000</v>
      </c>
      <c r="AD28" s="178">
        <v>675000000</v>
      </c>
      <c r="AE28" s="178">
        <v>2.7833333333333332</v>
      </c>
      <c r="AF28" s="178">
        <v>8.9777777777777779</v>
      </c>
      <c r="AG28" s="179">
        <v>6.3E-2</v>
      </c>
      <c r="AH28" s="180" t="s">
        <v>381</v>
      </c>
      <c r="AI28" s="179">
        <v>0</v>
      </c>
      <c r="AJ28" s="131">
        <v>2.7</v>
      </c>
      <c r="AK28" s="131">
        <v>8.98</v>
      </c>
      <c r="AL28" s="179">
        <v>6.3E-2</v>
      </c>
      <c r="AM28" s="89" t="s">
        <v>395</v>
      </c>
      <c r="AN28" s="89" t="s">
        <v>254</v>
      </c>
      <c r="AO28" s="87">
        <v>57540000</v>
      </c>
      <c r="AP28" s="87">
        <v>76720000</v>
      </c>
      <c r="AQ28" s="87">
        <v>76635000</v>
      </c>
      <c r="AR28" s="87">
        <v>0</v>
      </c>
      <c r="AS28" s="87">
        <v>0</v>
      </c>
      <c r="AT28" s="87">
        <v>0</v>
      </c>
      <c r="AU28" s="87">
        <v>0</v>
      </c>
      <c r="AV28" s="87">
        <v>0</v>
      </c>
      <c r="AW28" s="87">
        <v>0</v>
      </c>
      <c r="AX28" s="87">
        <v>0</v>
      </c>
      <c r="AY28" s="87">
        <v>0</v>
      </c>
      <c r="AZ28" s="87">
        <v>0</v>
      </c>
      <c r="BA28" s="87">
        <v>0</v>
      </c>
      <c r="BB28" s="87">
        <v>0</v>
      </c>
      <c r="BC28" s="87">
        <v>0</v>
      </c>
      <c r="BD28" s="87">
        <v>0</v>
      </c>
      <c r="BE28" s="87">
        <v>0</v>
      </c>
      <c r="BF28" s="87">
        <v>0</v>
      </c>
      <c r="BG28" s="87">
        <v>0</v>
      </c>
      <c r="BH28" s="87">
        <v>0</v>
      </c>
      <c r="BI28" s="87">
        <v>0</v>
      </c>
      <c r="BJ28" s="87">
        <v>0</v>
      </c>
      <c r="BK28" s="87">
        <v>0</v>
      </c>
      <c r="BL28" s="87">
        <v>0</v>
      </c>
      <c r="BM28" s="87">
        <v>0</v>
      </c>
      <c r="BN28" s="87">
        <v>0</v>
      </c>
      <c r="BO28" s="87">
        <v>0</v>
      </c>
      <c r="BP28" s="87">
        <v>0</v>
      </c>
      <c r="BQ28" s="87">
        <v>0</v>
      </c>
      <c r="BR28" s="87">
        <v>0</v>
      </c>
      <c r="BS28" s="87">
        <v>0</v>
      </c>
      <c r="BT28" s="87">
        <v>0</v>
      </c>
      <c r="BU28" s="87">
        <v>0</v>
      </c>
      <c r="BV28" s="87">
        <v>0</v>
      </c>
      <c r="BW28" s="87">
        <v>0</v>
      </c>
      <c r="BX28" s="87">
        <v>0</v>
      </c>
      <c r="BY28" s="87">
        <v>0</v>
      </c>
      <c r="BZ28" s="87">
        <v>0</v>
      </c>
      <c r="CA28" s="87">
        <v>0</v>
      </c>
      <c r="CB28" s="87">
        <f t="shared" si="0"/>
        <v>134260000</v>
      </c>
      <c r="CC28" s="87">
        <f t="shared" si="1"/>
        <v>76635000</v>
      </c>
      <c r="CD28" s="87">
        <f t="shared" si="2"/>
        <v>210895000</v>
      </c>
    </row>
    <row r="29" spans="1:82" ht="14.5" customHeight="1" x14ac:dyDescent="0.35">
      <c r="A29" s="175">
        <v>23183000</v>
      </c>
      <c r="B29" s="176">
        <v>1</v>
      </c>
      <c r="C29" s="176">
        <v>1</v>
      </c>
      <c r="D29" s="176">
        <v>1</v>
      </c>
      <c r="E29" s="176" t="s">
        <v>0</v>
      </c>
      <c r="F29" s="88" t="s">
        <v>369</v>
      </c>
      <c r="G29" s="88" t="s">
        <v>370</v>
      </c>
      <c r="H29" s="88" t="s">
        <v>371</v>
      </c>
      <c r="I29" s="88" t="s">
        <v>339</v>
      </c>
      <c r="J29" s="88" t="s">
        <v>372</v>
      </c>
      <c r="K29" s="88" t="s">
        <v>254</v>
      </c>
      <c r="L29" s="88" t="s">
        <v>373</v>
      </c>
      <c r="M29" s="88" t="s">
        <v>393</v>
      </c>
      <c r="N29" s="89" t="s">
        <v>375</v>
      </c>
      <c r="O29" s="89" t="s">
        <v>255</v>
      </c>
      <c r="P29" s="89" t="s">
        <v>255</v>
      </c>
      <c r="Q29" s="89" t="s">
        <v>254</v>
      </c>
      <c r="R29" s="84">
        <v>301940000</v>
      </c>
      <c r="S29" s="84">
        <v>0</v>
      </c>
      <c r="T29" s="84">
        <v>33550000</v>
      </c>
      <c r="U29" s="84">
        <v>4872976.5</v>
      </c>
      <c r="V29" s="84">
        <v>0</v>
      </c>
      <c r="W29" s="84">
        <v>0</v>
      </c>
      <c r="X29" s="84">
        <v>0</v>
      </c>
      <c r="Y29" s="84">
        <v>0</v>
      </c>
      <c r="Z29" s="84">
        <v>268390000</v>
      </c>
      <c r="AA29" s="177">
        <v>42489</v>
      </c>
      <c r="AB29" s="177">
        <v>46506</v>
      </c>
      <c r="AC29" s="178">
        <v>1500000000</v>
      </c>
      <c r="AD29" s="178">
        <v>1500000000</v>
      </c>
      <c r="AE29" s="178">
        <v>2.1638888888888888</v>
      </c>
      <c r="AF29" s="178">
        <v>11</v>
      </c>
      <c r="AG29" s="179">
        <v>6.3E-2</v>
      </c>
      <c r="AH29" s="180" t="s">
        <v>381</v>
      </c>
      <c r="AI29" s="179">
        <v>0</v>
      </c>
      <c r="AJ29" s="131">
        <v>2.08</v>
      </c>
      <c r="AK29" s="131">
        <v>11</v>
      </c>
      <c r="AL29" s="179">
        <v>6.3E-2</v>
      </c>
      <c r="AM29" s="89" t="s">
        <v>395</v>
      </c>
      <c r="AN29" s="89" t="s">
        <v>254</v>
      </c>
      <c r="AO29" s="87">
        <v>67100000</v>
      </c>
      <c r="AP29" s="87">
        <v>134200000</v>
      </c>
      <c r="AQ29" s="87">
        <v>67090000</v>
      </c>
      <c r="AR29" s="87">
        <v>0</v>
      </c>
      <c r="AS29" s="87">
        <v>0</v>
      </c>
      <c r="AT29" s="87">
        <v>0</v>
      </c>
      <c r="AU29" s="87">
        <v>0</v>
      </c>
      <c r="AV29" s="87">
        <v>0</v>
      </c>
      <c r="AW29" s="87">
        <v>0</v>
      </c>
      <c r="AX29" s="87">
        <v>0</v>
      </c>
      <c r="AY29" s="87">
        <v>0</v>
      </c>
      <c r="AZ29" s="87">
        <v>0</v>
      </c>
      <c r="BA29" s="87">
        <v>0</v>
      </c>
      <c r="BB29" s="87">
        <v>0</v>
      </c>
      <c r="BC29" s="87">
        <v>0</v>
      </c>
      <c r="BD29" s="87">
        <v>0</v>
      </c>
      <c r="BE29" s="87">
        <v>0</v>
      </c>
      <c r="BF29" s="87">
        <v>0</v>
      </c>
      <c r="BG29" s="87">
        <v>0</v>
      </c>
      <c r="BH29" s="87">
        <v>0</v>
      </c>
      <c r="BI29" s="87">
        <v>0</v>
      </c>
      <c r="BJ29" s="87">
        <v>0</v>
      </c>
      <c r="BK29" s="87">
        <v>0</v>
      </c>
      <c r="BL29" s="87">
        <v>0</v>
      </c>
      <c r="BM29" s="87">
        <v>0</v>
      </c>
      <c r="BN29" s="87">
        <v>0</v>
      </c>
      <c r="BO29" s="87">
        <v>0</v>
      </c>
      <c r="BP29" s="87">
        <v>0</v>
      </c>
      <c r="BQ29" s="87">
        <v>0</v>
      </c>
      <c r="BR29" s="87">
        <v>0</v>
      </c>
      <c r="BS29" s="87">
        <v>0</v>
      </c>
      <c r="BT29" s="87">
        <v>0</v>
      </c>
      <c r="BU29" s="87">
        <v>0</v>
      </c>
      <c r="BV29" s="87">
        <v>0</v>
      </c>
      <c r="BW29" s="87">
        <v>0</v>
      </c>
      <c r="BX29" s="87">
        <v>0</v>
      </c>
      <c r="BY29" s="87">
        <v>0</v>
      </c>
      <c r="BZ29" s="87">
        <v>0</v>
      </c>
      <c r="CA29" s="87">
        <v>0</v>
      </c>
      <c r="CB29" s="87">
        <f t="shared" si="0"/>
        <v>201300000</v>
      </c>
      <c r="CC29" s="87">
        <f t="shared" si="1"/>
        <v>67090000</v>
      </c>
      <c r="CD29" s="87">
        <f t="shared" si="2"/>
        <v>268390000</v>
      </c>
    </row>
    <row r="30" spans="1:82" ht="14.5" customHeight="1" x14ac:dyDescent="0.35">
      <c r="A30" s="175">
        <v>23184000</v>
      </c>
      <c r="B30" s="176">
        <v>1</v>
      </c>
      <c r="C30" s="176">
        <v>1</v>
      </c>
      <c r="D30" s="176">
        <v>1</v>
      </c>
      <c r="E30" s="176" t="s">
        <v>238</v>
      </c>
      <c r="F30" s="88" t="s">
        <v>369</v>
      </c>
      <c r="G30" s="88" t="s">
        <v>370</v>
      </c>
      <c r="H30" s="88" t="s">
        <v>371</v>
      </c>
      <c r="I30" s="88" t="s">
        <v>339</v>
      </c>
      <c r="J30" s="88" t="s">
        <v>372</v>
      </c>
      <c r="K30" s="88" t="s">
        <v>254</v>
      </c>
      <c r="L30" s="88" t="s">
        <v>373</v>
      </c>
      <c r="M30" s="88" t="s">
        <v>393</v>
      </c>
      <c r="N30" s="89" t="s">
        <v>375</v>
      </c>
      <c r="O30" s="89" t="s">
        <v>256</v>
      </c>
      <c r="P30" s="89" t="s">
        <v>256</v>
      </c>
      <c r="Q30" s="89" t="s">
        <v>254</v>
      </c>
      <c r="R30" s="84">
        <v>90286837.655000001</v>
      </c>
      <c r="S30" s="84">
        <v>0</v>
      </c>
      <c r="T30" s="84">
        <v>9919469.0700000003</v>
      </c>
      <c r="U30" s="84">
        <v>1349311.01</v>
      </c>
      <c r="V30" s="84">
        <v>0</v>
      </c>
      <c r="W30" s="84">
        <v>-270850.925000016</v>
      </c>
      <c r="X30" s="84">
        <v>0</v>
      </c>
      <c r="Y30" s="84">
        <v>0</v>
      </c>
      <c r="Z30" s="84">
        <v>80096517.659999996</v>
      </c>
      <c r="AA30" s="177">
        <v>42489</v>
      </c>
      <c r="AB30" s="177">
        <v>46506</v>
      </c>
      <c r="AC30" s="178">
        <v>503743800</v>
      </c>
      <c r="AD30" s="178">
        <v>503743800</v>
      </c>
      <c r="AE30" s="178">
        <v>2.1638888888888888</v>
      </c>
      <c r="AF30" s="178">
        <v>11</v>
      </c>
      <c r="AG30" s="179">
        <v>5.8999999999999997E-2</v>
      </c>
      <c r="AH30" s="180" t="s">
        <v>381</v>
      </c>
      <c r="AI30" s="179">
        <v>0</v>
      </c>
      <c r="AJ30" s="131">
        <v>2.08</v>
      </c>
      <c r="AK30" s="131">
        <v>11</v>
      </c>
      <c r="AL30" s="179">
        <v>5.8999999999999997E-2</v>
      </c>
      <c r="AM30" s="89" t="s">
        <v>395</v>
      </c>
      <c r="AN30" s="89" t="s">
        <v>254</v>
      </c>
      <c r="AO30" s="87">
        <v>20024335.704</v>
      </c>
      <c r="AP30" s="87">
        <v>40048671.408</v>
      </c>
      <c r="AQ30" s="87">
        <v>20023510.548</v>
      </c>
      <c r="AR30" s="87">
        <v>0</v>
      </c>
      <c r="AS30" s="87">
        <v>0</v>
      </c>
      <c r="AT30" s="87">
        <v>0</v>
      </c>
      <c r="AU30" s="87">
        <v>0</v>
      </c>
      <c r="AV30" s="87">
        <v>0</v>
      </c>
      <c r="AW30" s="87">
        <v>0</v>
      </c>
      <c r="AX30" s="87">
        <v>0</v>
      </c>
      <c r="AY30" s="87">
        <v>0</v>
      </c>
      <c r="AZ30" s="87">
        <v>0</v>
      </c>
      <c r="BA30" s="87">
        <v>0</v>
      </c>
      <c r="BB30" s="87">
        <v>0</v>
      </c>
      <c r="BC30" s="87">
        <v>0</v>
      </c>
      <c r="BD30" s="87">
        <v>0</v>
      </c>
      <c r="BE30" s="87">
        <v>0</v>
      </c>
      <c r="BF30" s="87">
        <v>0</v>
      </c>
      <c r="BG30" s="87">
        <v>0</v>
      </c>
      <c r="BH30" s="87">
        <v>0</v>
      </c>
      <c r="BI30" s="87">
        <v>0</v>
      </c>
      <c r="BJ30" s="87">
        <v>0</v>
      </c>
      <c r="BK30" s="87">
        <v>0</v>
      </c>
      <c r="BL30" s="87">
        <v>0</v>
      </c>
      <c r="BM30" s="87">
        <v>0</v>
      </c>
      <c r="BN30" s="87">
        <v>0</v>
      </c>
      <c r="BO30" s="87">
        <v>0</v>
      </c>
      <c r="BP30" s="87">
        <v>0</v>
      </c>
      <c r="BQ30" s="87">
        <v>0</v>
      </c>
      <c r="BR30" s="87">
        <v>0</v>
      </c>
      <c r="BS30" s="87">
        <v>0</v>
      </c>
      <c r="BT30" s="87">
        <v>0</v>
      </c>
      <c r="BU30" s="87">
        <v>0</v>
      </c>
      <c r="BV30" s="87">
        <v>0</v>
      </c>
      <c r="BW30" s="87">
        <v>0</v>
      </c>
      <c r="BX30" s="87">
        <v>0</v>
      </c>
      <c r="BY30" s="87">
        <v>0</v>
      </c>
      <c r="BZ30" s="87">
        <v>0</v>
      </c>
      <c r="CA30" s="87">
        <v>0</v>
      </c>
      <c r="CB30" s="87">
        <f t="shared" si="0"/>
        <v>60073007.112000003</v>
      </c>
      <c r="CC30" s="87">
        <f t="shared" si="1"/>
        <v>20023510.548</v>
      </c>
      <c r="CD30" s="87">
        <f t="shared" si="2"/>
        <v>80096517.659999996</v>
      </c>
    </row>
    <row r="31" spans="1:82" ht="14.5" customHeight="1" x14ac:dyDescent="0.35">
      <c r="A31" s="175">
        <v>23197001</v>
      </c>
      <c r="B31" s="176">
        <v>1</v>
      </c>
      <c r="C31" s="176">
        <v>1</v>
      </c>
      <c r="D31" s="176">
        <v>1</v>
      </c>
      <c r="E31" s="176" t="s">
        <v>238</v>
      </c>
      <c r="F31" s="88" t="s">
        <v>369</v>
      </c>
      <c r="G31" s="88" t="s">
        <v>370</v>
      </c>
      <c r="H31" s="88" t="s">
        <v>371</v>
      </c>
      <c r="I31" s="88" t="s">
        <v>339</v>
      </c>
      <c r="J31" s="88" t="s">
        <v>372</v>
      </c>
      <c r="K31" s="88" t="s">
        <v>254</v>
      </c>
      <c r="L31" s="88" t="s">
        <v>373</v>
      </c>
      <c r="M31" s="88" t="s">
        <v>393</v>
      </c>
      <c r="N31" s="89" t="s">
        <v>375</v>
      </c>
      <c r="O31" s="89" t="s">
        <v>269</v>
      </c>
      <c r="P31" s="89" t="s">
        <v>269</v>
      </c>
      <c r="Q31" s="89" t="s">
        <v>254</v>
      </c>
      <c r="R31" s="84">
        <v>65893577.800999999</v>
      </c>
      <c r="S31" s="84">
        <v>0</v>
      </c>
      <c r="T31" s="84">
        <v>0</v>
      </c>
      <c r="U31" s="84">
        <v>0</v>
      </c>
      <c r="V31" s="84">
        <v>0</v>
      </c>
      <c r="W31" s="84">
        <v>-130019.86100000495</v>
      </c>
      <c r="X31" s="84">
        <v>0</v>
      </c>
      <c r="Y31" s="84">
        <v>0</v>
      </c>
      <c r="Z31" s="84">
        <v>65763557.939999998</v>
      </c>
      <c r="AA31" s="177">
        <v>43454</v>
      </c>
      <c r="AB31" s="177">
        <v>46733</v>
      </c>
      <c r="AC31" s="178">
        <v>236782800</v>
      </c>
      <c r="AD31" s="178">
        <v>236782800</v>
      </c>
      <c r="AE31" s="178">
        <v>2.7833333333333332</v>
      </c>
      <c r="AF31" s="178">
        <v>8.9777777777777779</v>
      </c>
      <c r="AG31" s="179">
        <v>5.8999999999999997E-2</v>
      </c>
      <c r="AH31" s="180" t="s">
        <v>381</v>
      </c>
      <c r="AI31" s="179">
        <v>0</v>
      </c>
      <c r="AJ31" s="131">
        <v>2.7</v>
      </c>
      <c r="AK31" s="131">
        <v>8.98</v>
      </c>
      <c r="AL31" s="179">
        <v>5.8999999999999997E-2</v>
      </c>
      <c r="AM31" s="89" t="s">
        <v>395</v>
      </c>
      <c r="AN31" s="89" t="s">
        <v>254</v>
      </c>
      <c r="AO31" s="87">
        <v>17930639.879999999</v>
      </c>
      <c r="AP31" s="87">
        <v>23907519.84</v>
      </c>
      <c r="AQ31" s="87">
        <v>23925398.219999999</v>
      </c>
      <c r="AR31" s="87">
        <v>0</v>
      </c>
      <c r="AS31" s="87">
        <v>0</v>
      </c>
      <c r="AT31" s="87">
        <v>0</v>
      </c>
      <c r="AU31" s="87">
        <v>0</v>
      </c>
      <c r="AV31" s="87">
        <v>0</v>
      </c>
      <c r="AW31" s="87">
        <v>0</v>
      </c>
      <c r="AX31" s="87">
        <v>0</v>
      </c>
      <c r="AY31" s="87">
        <v>0</v>
      </c>
      <c r="AZ31" s="87">
        <v>0</v>
      </c>
      <c r="BA31" s="87">
        <v>0</v>
      </c>
      <c r="BB31" s="87">
        <v>0</v>
      </c>
      <c r="BC31" s="87">
        <v>0</v>
      </c>
      <c r="BD31" s="87">
        <v>0</v>
      </c>
      <c r="BE31" s="87">
        <v>0</v>
      </c>
      <c r="BF31" s="87">
        <v>0</v>
      </c>
      <c r="BG31" s="87">
        <v>0</v>
      </c>
      <c r="BH31" s="87">
        <v>0</v>
      </c>
      <c r="BI31" s="87">
        <v>0</v>
      </c>
      <c r="BJ31" s="87">
        <v>0</v>
      </c>
      <c r="BK31" s="87">
        <v>0</v>
      </c>
      <c r="BL31" s="87">
        <v>0</v>
      </c>
      <c r="BM31" s="87">
        <v>0</v>
      </c>
      <c r="BN31" s="87">
        <v>0</v>
      </c>
      <c r="BO31" s="87">
        <v>0</v>
      </c>
      <c r="BP31" s="87">
        <v>0</v>
      </c>
      <c r="BQ31" s="87">
        <v>0</v>
      </c>
      <c r="BR31" s="87">
        <v>0</v>
      </c>
      <c r="BS31" s="87">
        <v>0</v>
      </c>
      <c r="BT31" s="87">
        <v>0</v>
      </c>
      <c r="BU31" s="87">
        <v>0</v>
      </c>
      <c r="BV31" s="87">
        <v>0</v>
      </c>
      <c r="BW31" s="87">
        <v>0</v>
      </c>
      <c r="BX31" s="87">
        <v>0</v>
      </c>
      <c r="BY31" s="87">
        <v>0</v>
      </c>
      <c r="BZ31" s="87">
        <v>0</v>
      </c>
      <c r="CA31" s="87">
        <v>0</v>
      </c>
      <c r="CB31" s="87">
        <f t="shared" si="0"/>
        <v>41838159.719999999</v>
      </c>
      <c r="CC31" s="87">
        <f t="shared" si="1"/>
        <v>23925398.219999999</v>
      </c>
      <c r="CD31" s="87">
        <f t="shared" si="2"/>
        <v>65763557.939999998</v>
      </c>
    </row>
    <row r="32" spans="1:82" ht="14.5" customHeight="1" x14ac:dyDescent="0.35">
      <c r="A32" s="175">
        <v>23148000</v>
      </c>
      <c r="B32" s="176">
        <v>1</v>
      </c>
      <c r="C32" s="176">
        <v>1</v>
      </c>
      <c r="D32" s="176">
        <v>1</v>
      </c>
      <c r="E32" s="176" t="s">
        <v>0</v>
      </c>
      <c r="F32" s="88" t="s">
        <v>369</v>
      </c>
      <c r="G32" s="88" t="s">
        <v>370</v>
      </c>
      <c r="H32" s="88" t="s">
        <v>371</v>
      </c>
      <c r="I32" s="88" t="s">
        <v>339</v>
      </c>
      <c r="J32" s="88" t="s">
        <v>372</v>
      </c>
      <c r="K32" s="88" t="s">
        <v>223</v>
      </c>
      <c r="L32" s="88" t="s">
        <v>373</v>
      </c>
      <c r="M32" s="88" t="s">
        <v>393</v>
      </c>
      <c r="N32" s="89" t="s">
        <v>394</v>
      </c>
      <c r="O32" s="89" t="s">
        <v>225</v>
      </c>
      <c r="P32" s="89" t="s">
        <v>225</v>
      </c>
      <c r="Q32" s="89" t="s">
        <v>223</v>
      </c>
      <c r="R32" s="84">
        <v>1529224.1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1529224.1</v>
      </c>
      <c r="AA32" s="177">
        <v>37425</v>
      </c>
      <c r="AB32" s="177">
        <v>48516</v>
      </c>
      <c r="AC32" s="178">
        <v>4969978.46</v>
      </c>
      <c r="AD32" s="178">
        <v>4969978.46</v>
      </c>
      <c r="AE32" s="178">
        <v>7.6638888888888888</v>
      </c>
      <c r="AF32" s="178">
        <v>30.363888888888887</v>
      </c>
      <c r="AG32" s="179">
        <v>0.01</v>
      </c>
      <c r="AH32" s="180" t="s">
        <v>381</v>
      </c>
      <c r="AI32" s="179">
        <v>0</v>
      </c>
      <c r="AJ32" s="131">
        <v>7.58</v>
      </c>
      <c r="AK32" s="131">
        <v>30.36</v>
      </c>
      <c r="AL32" s="179">
        <v>0.01</v>
      </c>
      <c r="AM32" s="89" t="s">
        <v>395</v>
      </c>
      <c r="AN32" s="89" t="s">
        <v>223</v>
      </c>
      <c r="AO32" s="87">
        <v>191153.02</v>
      </c>
      <c r="AP32" s="87">
        <v>191153.02</v>
      </c>
      <c r="AQ32" s="87">
        <v>191153.02</v>
      </c>
      <c r="AR32" s="87">
        <v>191153.02</v>
      </c>
      <c r="AS32" s="87">
        <v>191153.02</v>
      </c>
      <c r="AT32" s="87">
        <v>191153.02</v>
      </c>
      <c r="AU32" s="87">
        <v>191153.02</v>
      </c>
      <c r="AV32" s="87">
        <v>191152.96</v>
      </c>
      <c r="AW32" s="87">
        <v>0</v>
      </c>
      <c r="AX32" s="87">
        <v>0</v>
      </c>
      <c r="AY32" s="87">
        <v>0</v>
      </c>
      <c r="AZ32" s="87">
        <v>0</v>
      </c>
      <c r="BA32" s="87">
        <v>0</v>
      </c>
      <c r="BB32" s="87">
        <v>0</v>
      </c>
      <c r="BC32" s="87">
        <v>0</v>
      </c>
      <c r="BD32" s="87">
        <v>0</v>
      </c>
      <c r="BE32" s="87">
        <v>0</v>
      </c>
      <c r="BF32" s="87">
        <v>0</v>
      </c>
      <c r="BG32" s="87">
        <v>0</v>
      </c>
      <c r="BH32" s="87">
        <v>0</v>
      </c>
      <c r="BI32" s="87">
        <v>0</v>
      </c>
      <c r="BJ32" s="87">
        <v>0</v>
      </c>
      <c r="BK32" s="87">
        <v>0</v>
      </c>
      <c r="BL32" s="87">
        <v>0</v>
      </c>
      <c r="BM32" s="87">
        <v>0</v>
      </c>
      <c r="BN32" s="87">
        <v>0</v>
      </c>
      <c r="BO32" s="87">
        <v>0</v>
      </c>
      <c r="BP32" s="87">
        <v>0</v>
      </c>
      <c r="BQ32" s="87">
        <v>0</v>
      </c>
      <c r="BR32" s="87">
        <v>0</v>
      </c>
      <c r="BS32" s="87">
        <v>0</v>
      </c>
      <c r="BT32" s="87">
        <v>0</v>
      </c>
      <c r="BU32" s="87">
        <v>0</v>
      </c>
      <c r="BV32" s="87">
        <v>0</v>
      </c>
      <c r="BW32" s="87">
        <v>0</v>
      </c>
      <c r="BX32" s="87">
        <v>0</v>
      </c>
      <c r="BY32" s="87">
        <v>0</v>
      </c>
      <c r="BZ32" s="87">
        <v>0</v>
      </c>
      <c r="CA32" s="87">
        <v>0</v>
      </c>
      <c r="CB32" s="87">
        <f t="shared" si="0"/>
        <v>382306.04</v>
      </c>
      <c r="CC32" s="87">
        <f t="shared" si="1"/>
        <v>1146918.06</v>
      </c>
      <c r="CD32" s="87">
        <f t="shared" si="2"/>
        <v>1529224.1</v>
      </c>
    </row>
    <row r="33" spans="1:82" ht="14.5" customHeight="1" x14ac:dyDescent="0.35">
      <c r="A33" s="175">
        <v>23124000</v>
      </c>
      <c r="B33" s="176">
        <v>1</v>
      </c>
      <c r="C33" s="176">
        <v>1</v>
      </c>
      <c r="D33" s="176">
        <v>1</v>
      </c>
      <c r="E33" s="176" t="s">
        <v>0</v>
      </c>
      <c r="F33" s="88" t="s">
        <v>369</v>
      </c>
      <c r="G33" s="88" t="s">
        <v>370</v>
      </c>
      <c r="H33" s="88" t="s">
        <v>371</v>
      </c>
      <c r="I33" s="88" t="s">
        <v>339</v>
      </c>
      <c r="J33" s="88" t="s">
        <v>372</v>
      </c>
      <c r="K33" s="88" t="s">
        <v>223</v>
      </c>
      <c r="L33" s="88" t="s">
        <v>373</v>
      </c>
      <c r="M33" s="88" t="s">
        <v>393</v>
      </c>
      <c r="N33" s="89" t="s">
        <v>394</v>
      </c>
      <c r="O33" s="89" t="s">
        <v>224</v>
      </c>
      <c r="P33" s="89" t="s">
        <v>224</v>
      </c>
      <c r="Q33" s="89" t="s">
        <v>223</v>
      </c>
      <c r="R33" s="84">
        <v>961532.6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961532.6</v>
      </c>
      <c r="AA33" s="177">
        <v>36374</v>
      </c>
      <c r="AB33" s="177">
        <v>47496</v>
      </c>
      <c r="AC33" s="178">
        <v>5000000</v>
      </c>
      <c r="AD33" s="178">
        <v>4999970.1500000004</v>
      </c>
      <c r="AE33" s="178">
        <v>4.8694444444444445</v>
      </c>
      <c r="AF33" s="178">
        <v>30.447222222222223</v>
      </c>
      <c r="AG33" s="179">
        <v>2.5000000000000001E-2</v>
      </c>
      <c r="AH33" s="180" t="s">
        <v>381</v>
      </c>
      <c r="AI33" s="179">
        <v>0</v>
      </c>
      <c r="AJ33" s="131">
        <v>4.79</v>
      </c>
      <c r="AK33" s="131">
        <v>30.45</v>
      </c>
      <c r="AL33" s="179">
        <v>2.5000000000000001E-2</v>
      </c>
      <c r="AM33" s="89" t="s">
        <v>395</v>
      </c>
      <c r="AN33" s="89" t="s">
        <v>223</v>
      </c>
      <c r="AO33" s="87">
        <v>75224.98</v>
      </c>
      <c r="AP33" s="87">
        <v>192306.55</v>
      </c>
      <c r="AQ33" s="87">
        <v>192306.55</v>
      </c>
      <c r="AR33" s="87">
        <v>192306.55</v>
      </c>
      <c r="AS33" s="87">
        <v>192306.51</v>
      </c>
      <c r="AT33" s="87">
        <v>117081.46</v>
      </c>
      <c r="AU33" s="87">
        <v>0</v>
      </c>
      <c r="AV33" s="87">
        <v>0</v>
      </c>
      <c r="AW33" s="87">
        <v>0</v>
      </c>
      <c r="AX33" s="87">
        <v>0</v>
      </c>
      <c r="AY33" s="87">
        <v>0</v>
      </c>
      <c r="AZ33" s="87">
        <v>0</v>
      </c>
      <c r="BA33" s="87">
        <v>0</v>
      </c>
      <c r="BB33" s="87">
        <v>0</v>
      </c>
      <c r="BC33" s="87">
        <v>0</v>
      </c>
      <c r="BD33" s="87">
        <v>0</v>
      </c>
      <c r="BE33" s="87">
        <v>0</v>
      </c>
      <c r="BF33" s="87">
        <v>0</v>
      </c>
      <c r="BG33" s="87">
        <v>0</v>
      </c>
      <c r="BH33" s="87">
        <v>0</v>
      </c>
      <c r="BI33" s="87">
        <v>0</v>
      </c>
      <c r="BJ33" s="87">
        <v>0</v>
      </c>
      <c r="BK33" s="87">
        <v>0</v>
      </c>
      <c r="BL33" s="87">
        <v>0</v>
      </c>
      <c r="BM33" s="87">
        <v>0</v>
      </c>
      <c r="BN33" s="87">
        <v>0</v>
      </c>
      <c r="BO33" s="87">
        <v>0</v>
      </c>
      <c r="BP33" s="87">
        <v>0</v>
      </c>
      <c r="BQ33" s="87">
        <v>0</v>
      </c>
      <c r="BR33" s="87">
        <v>0</v>
      </c>
      <c r="BS33" s="87">
        <v>0</v>
      </c>
      <c r="BT33" s="87">
        <v>0</v>
      </c>
      <c r="BU33" s="87">
        <v>0</v>
      </c>
      <c r="BV33" s="87">
        <v>0</v>
      </c>
      <c r="BW33" s="87">
        <v>0</v>
      </c>
      <c r="BX33" s="87">
        <v>0</v>
      </c>
      <c r="BY33" s="87">
        <v>0</v>
      </c>
      <c r="BZ33" s="87">
        <v>0</v>
      </c>
      <c r="CA33" s="87">
        <v>0</v>
      </c>
      <c r="CB33" s="87">
        <f t="shared" si="0"/>
        <v>267531.52999999997</v>
      </c>
      <c r="CC33" s="87">
        <f t="shared" si="1"/>
        <v>694001.07</v>
      </c>
      <c r="CD33" s="87">
        <f t="shared" si="2"/>
        <v>961532.59999999986</v>
      </c>
    </row>
    <row r="34" spans="1:82" ht="14.5" customHeight="1" x14ac:dyDescent="0.35">
      <c r="A34" s="175">
        <v>23171000</v>
      </c>
      <c r="B34" s="176">
        <v>1</v>
      </c>
      <c r="C34" s="176">
        <v>1</v>
      </c>
      <c r="D34" s="176">
        <v>1</v>
      </c>
      <c r="E34" s="176" t="s">
        <v>0</v>
      </c>
      <c r="F34" s="88" t="s">
        <v>369</v>
      </c>
      <c r="G34" s="88" t="s">
        <v>370</v>
      </c>
      <c r="H34" s="88" t="s">
        <v>371</v>
      </c>
      <c r="I34" s="88" t="s">
        <v>339</v>
      </c>
      <c r="J34" s="88" t="s">
        <v>372</v>
      </c>
      <c r="K34" s="88" t="s">
        <v>230</v>
      </c>
      <c r="L34" s="88" t="s">
        <v>373</v>
      </c>
      <c r="M34" s="88" t="s">
        <v>393</v>
      </c>
      <c r="N34" s="89" t="s">
        <v>375</v>
      </c>
      <c r="O34" s="89" t="s">
        <v>240</v>
      </c>
      <c r="P34" s="89" t="s">
        <v>240</v>
      </c>
      <c r="Q34" s="89" t="s">
        <v>230</v>
      </c>
      <c r="R34" s="84">
        <v>162886006.322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162886006.322</v>
      </c>
      <c r="AA34" s="177">
        <v>41374</v>
      </c>
      <c r="AB34" s="177">
        <v>47928</v>
      </c>
      <c r="AC34" s="178">
        <v>312480966.99000001</v>
      </c>
      <c r="AD34" s="178">
        <v>312480966.99000001</v>
      </c>
      <c r="AE34" s="178">
        <v>6.0583333333333336</v>
      </c>
      <c r="AF34" s="178">
        <v>17.947222222222223</v>
      </c>
      <c r="AG34" s="179">
        <v>9.7078300000000006E-2</v>
      </c>
      <c r="AH34" s="180" t="s">
        <v>376</v>
      </c>
      <c r="AI34" s="179">
        <v>0</v>
      </c>
      <c r="AJ34" s="131">
        <v>5.97</v>
      </c>
      <c r="AK34" s="131">
        <v>17.95</v>
      </c>
      <c r="AL34" s="179">
        <v>9.7078300000000006E-2</v>
      </c>
      <c r="AM34" s="89" t="s">
        <v>395</v>
      </c>
      <c r="AN34" s="89" t="s">
        <v>230</v>
      </c>
      <c r="AO34" s="87">
        <v>13573833.859999999</v>
      </c>
      <c r="AP34" s="87">
        <v>27147667.719999999</v>
      </c>
      <c r="AQ34" s="87">
        <v>27147667.719999999</v>
      </c>
      <c r="AR34" s="87">
        <v>27147667.719999999</v>
      </c>
      <c r="AS34" s="87">
        <v>27147667.719999999</v>
      </c>
      <c r="AT34" s="87">
        <v>27147667.719999999</v>
      </c>
      <c r="AU34" s="87">
        <v>13573833.859999999</v>
      </c>
      <c r="AV34" s="87">
        <v>0</v>
      </c>
      <c r="AW34" s="87">
        <v>0</v>
      </c>
      <c r="AX34" s="87">
        <v>0</v>
      </c>
      <c r="AY34" s="87">
        <v>0</v>
      </c>
      <c r="AZ34" s="87">
        <v>0</v>
      </c>
      <c r="BA34" s="87">
        <v>0</v>
      </c>
      <c r="BB34" s="87">
        <v>0</v>
      </c>
      <c r="BC34" s="87">
        <v>0</v>
      </c>
      <c r="BD34" s="87">
        <v>0</v>
      </c>
      <c r="BE34" s="87">
        <v>0</v>
      </c>
      <c r="BF34" s="87">
        <v>0</v>
      </c>
      <c r="BG34" s="87">
        <v>0</v>
      </c>
      <c r="BH34" s="87">
        <v>0</v>
      </c>
      <c r="BI34" s="87">
        <v>0</v>
      </c>
      <c r="BJ34" s="87">
        <v>0</v>
      </c>
      <c r="BK34" s="87">
        <v>0</v>
      </c>
      <c r="BL34" s="87">
        <v>0</v>
      </c>
      <c r="BM34" s="87">
        <v>0</v>
      </c>
      <c r="BN34" s="87">
        <v>0</v>
      </c>
      <c r="BO34" s="87">
        <v>0</v>
      </c>
      <c r="BP34" s="87">
        <v>0</v>
      </c>
      <c r="BQ34" s="87">
        <v>0</v>
      </c>
      <c r="BR34" s="87">
        <v>0</v>
      </c>
      <c r="BS34" s="87">
        <v>0</v>
      </c>
      <c r="BT34" s="87">
        <v>0</v>
      </c>
      <c r="BU34" s="87">
        <v>0</v>
      </c>
      <c r="BV34" s="87">
        <v>0</v>
      </c>
      <c r="BW34" s="87">
        <v>0</v>
      </c>
      <c r="BX34" s="87">
        <v>0</v>
      </c>
      <c r="BY34" s="87">
        <v>0</v>
      </c>
      <c r="BZ34" s="87">
        <v>0</v>
      </c>
      <c r="CA34" s="87">
        <v>0</v>
      </c>
      <c r="CB34" s="87">
        <f t="shared" si="0"/>
        <v>40721501.579999998</v>
      </c>
      <c r="CC34" s="87">
        <f t="shared" si="1"/>
        <v>122164504.73999999</v>
      </c>
      <c r="CD34" s="87">
        <f t="shared" si="2"/>
        <v>162886006.31999999</v>
      </c>
    </row>
    <row r="35" spans="1:82" ht="14.5" customHeight="1" x14ac:dyDescent="0.35">
      <c r="A35" s="175">
        <v>23200000</v>
      </c>
      <c r="B35" s="176">
        <v>1</v>
      </c>
      <c r="C35" s="176">
        <v>1</v>
      </c>
      <c r="D35" s="176">
        <v>1</v>
      </c>
      <c r="E35" s="176" t="s">
        <v>238</v>
      </c>
      <c r="F35" s="88" t="s">
        <v>369</v>
      </c>
      <c r="G35" s="88" t="s">
        <v>370</v>
      </c>
      <c r="H35" s="88" t="s">
        <v>371</v>
      </c>
      <c r="I35" s="88" t="s">
        <v>339</v>
      </c>
      <c r="J35" s="88" t="s">
        <v>372</v>
      </c>
      <c r="K35" s="88" t="s">
        <v>230</v>
      </c>
      <c r="L35" s="88" t="s">
        <v>373</v>
      </c>
      <c r="M35" s="88" t="s">
        <v>393</v>
      </c>
      <c r="N35" s="89" t="s">
        <v>375</v>
      </c>
      <c r="O35" s="89" t="s">
        <v>272</v>
      </c>
      <c r="P35" s="89" t="s">
        <v>272</v>
      </c>
      <c r="Q35" s="89" t="s">
        <v>230</v>
      </c>
      <c r="R35" s="84">
        <v>36220323.329999998</v>
      </c>
      <c r="S35" s="84">
        <v>0</v>
      </c>
      <c r="T35" s="84">
        <v>0</v>
      </c>
      <c r="U35" s="84">
        <v>0</v>
      </c>
      <c r="V35" s="84">
        <v>0</v>
      </c>
      <c r="W35" s="84">
        <v>-71469.201999999786</v>
      </c>
      <c r="X35" s="84">
        <v>0</v>
      </c>
      <c r="Y35" s="84">
        <v>0</v>
      </c>
      <c r="Z35" s="84">
        <v>36148854.127999999</v>
      </c>
      <c r="AA35" s="177">
        <v>43773</v>
      </c>
      <c r="AB35" s="177">
        <v>51034</v>
      </c>
      <c r="AC35" s="178">
        <v>113542860.57799999</v>
      </c>
      <c r="AD35" s="178">
        <v>113542860.57799999</v>
      </c>
      <c r="AE35" s="178">
        <v>14.558333333333334</v>
      </c>
      <c r="AF35" s="178">
        <v>19.880555555555556</v>
      </c>
      <c r="AG35" s="179">
        <v>0.02</v>
      </c>
      <c r="AH35" s="180" t="s">
        <v>381</v>
      </c>
      <c r="AI35" s="179">
        <v>0</v>
      </c>
      <c r="AJ35" s="131">
        <v>14.47</v>
      </c>
      <c r="AK35" s="131">
        <v>19.88</v>
      </c>
      <c r="AL35" s="179">
        <v>0.02</v>
      </c>
      <c r="AM35" s="89" t="s">
        <v>395</v>
      </c>
      <c r="AN35" s="89" t="s">
        <v>230</v>
      </c>
      <c r="AO35" s="87">
        <v>1246512.2120000001</v>
      </c>
      <c r="AP35" s="87">
        <v>2493024.4240000001</v>
      </c>
      <c r="AQ35" s="87">
        <v>2493024.423</v>
      </c>
      <c r="AR35" s="87">
        <v>2493024.423</v>
      </c>
      <c r="AS35" s="87">
        <v>2493024.423</v>
      </c>
      <c r="AT35" s="87">
        <v>2493024.423</v>
      </c>
      <c r="AU35" s="87">
        <v>2493024.423</v>
      </c>
      <c r="AV35" s="87">
        <v>2493024.423</v>
      </c>
      <c r="AW35" s="87">
        <v>2493024.423</v>
      </c>
      <c r="AX35" s="87">
        <v>2493024.423</v>
      </c>
      <c r="AY35" s="87">
        <v>2493024.423</v>
      </c>
      <c r="AZ35" s="87">
        <v>2493024.423</v>
      </c>
      <c r="BA35" s="87">
        <v>2493024.423</v>
      </c>
      <c r="BB35" s="87">
        <v>2493024.423</v>
      </c>
      <c r="BC35" s="87">
        <v>2493024.423</v>
      </c>
      <c r="BD35" s="87">
        <v>0</v>
      </c>
      <c r="BE35" s="87">
        <v>0</v>
      </c>
      <c r="BF35" s="87">
        <v>0</v>
      </c>
      <c r="BG35" s="87">
        <v>0</v>
      </c>
      <c r="BH35" s="87">
        <v>0</v>
      </c>
      <c r="BI35" s="87">
        <v>0</v>
      </c>
      <c r="BJ35" s="87">
        <v>0</v>
      </c>
      <c r="BK35" s="87">
        <v>0</v>
      </c>
      <c r="BL35" s="87">
        <v>0</v>
      </c>
      <c r="BM35" s="87">
        <v>0</v>
      </c>
      <c r="BN35" s="87">
        <v>0</v>
      </c>
      <c r="BO35" s="87">
        <v>0</v>
      </c>
      <c r="BP35" s="87">
        <v>0</v>
      </c>
      <c r="BQ35" s="87">
        <v>0</v>
      </c>
      <c r="BR35" s="87">
        <v>0</v>
      </c>
      <c r="BS35" s="87">
        <v>0</v>
      </c>
      <c r="BT35" s="87">
        <v>0</v>
      </c>
      <c r="BU35" s="87">
        <v>0</v>
      </c>
      <c r="BV35" s="87">
        <v>0</v>
      </c>
      <c r="BW35" s="87">
        <v>0</v>
      </c>
      <c r="BX35" s="87">
        <v>0</v>
      </c>
      <c r="BY35" s="87">
        <v>0</v>
      </c>
      <c r="BZ35" s="87">
        <v>0</v>
      </c>
      <c r="CA35" s="87">
        <v>0</v>
      </c>
      <c r="CB35" s="87">
        <f t="shared" si="0"/>
        <v>3739536.6359999999</v>
      </c>
      <c r="CC35" s="87">
        <f t="shared" si="1"/>
        <v>32409317.499000002</v>
      </c>
      <c r="CD35" s="87">
        <f t="shared" si="2"/>
        <v>36148854.135000005</v>
      </c>
    </row>
    <row r="36" spans="1:82" ht="14.5" customHeight="1" x14ac:dyDescent="0.35">
      <c r="A36" s="175">
        <v>23187000</v>
      </c>
      <c r="B36" s="176">
        <v>1</v>
      </c>
      <c r="C36" s="176">
        <v>1</v>
      </c>
      <c r="D36" s="176">
        <v>1</v>
      </c>
      <c r="E36" s="176" t="s">
        <v>0</v>
      </c>
      <c r="F36" s="88" t="s">
        <v>369</v>
      </c>
      <c r="G36" s="88" t="s">
        <v>370</v>
      </c>
      <c r="H36" s="88" t="s">
        <v>371</v>
      </c>
      <c r="I36" s="88" t="s">
        <v>339</v>
      </c>
      <c r="J36" s="88" t="s">
        <v>372</v>
      </c>
      <c r="K36" s="88" t="s">
        <v>230</v>
      </c>
      <c r="L36" s="88" t="s">
        <v>373</v>
      </c>
      <c r="M36" s="88" t="s">
        <v>393</v>
      </c>
      <c r="N36" s="89" t="s">
        <v>375</v>
      </c>
      <c r="O36" s="89" t="s">
        <v>259</v>
      </c>
      <c r="P36" s="89" t="s">
        <v>259</v>
      </c>
      <c r="Q36" s="89" t="s">
        <v>230</v>
      </c>
      <c r="R36" s="84">
        <v>82053749.510000005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82053749.510000005</v>
      </c>
      <c r="AA36" s="177">
        <v>42691</v>
      </c>
      <c r="AB36" s="177">
        <v>50061</v>
      </c>
      <c r="AC36" s="178">
        <v>102567186.91</v>
      </c>
      <c r="AD36" s="178">
        <v>102567186.91</v>
      </c>
      <c r="AE36" s="178">
        <v>11.891666666666667</v>
      </c>
      <c r="AF36" s="178">
        <v>20.177777777777777</v>
      </c>
      <c r="AG36" s="179">
        <v>0.03</v>
      </c>
      <c r="AH36" s="180" t="s">
        <v>381</v>
      </c>
      <c r="AI36" s="179">
        <v>0</v>
      </c>
      <c r="AJ36" s="131">
        <v>11.81</v>
      </c>
      <c r="AK36" s="131">
        <v>20.18</v>
      </c>
      <c r="AL36" s="179">
        <v>0.03</v>
      </c>
      <c r="AM36" s="89" t="s">
        <v>395</v>
      </c>
      <c r="AN36" s="89" t="s">
        <v>230</v>
      </c>
      <c r="AO36" s="87">
        <v>3418906.23</v>
      </c>
      <c r="AP36" s="87">
        <v>6837812.46</v>
      </c>
      <c r="AQ36" s="87">
        <v>6837812.46</v>
      </c>
      <c r="AR36" s="87">
        <v>6837812.46</v>
      </c>
      <c r="AS36" s="87">
        <v>6837812.46</v>
      </c>
      <c r="AT36" s="87">
        <v>6837812.46</v>
      </c>
      <c r="AU36" s="87">
        <v>6837812.46</v>
      </c>
      <c r="AV36" s="87">
        <v>6837812.46</v>
      </c>
      <c r="AW36" s="87">
        <v>6837812.46</v>
      </c>
      <c r="AX36" s="87">
        <v>6837812.46</v>
      </c>
      <c r="AY36" s="87">
        <v>6837812.46</v>
      </c>
      <c r="AZ36" s="87">
        <v>6837812.46</v>
      </c>
      <c r="BA36" s="87">
        <v>3418906.23</v>
      </c>
      <c r="BB36" s="87">
        <v>0</v>
      </c>
      <c r="BC36" s="87">
        <v>0</v>
      </c>
      <c r="BD36" s="87">
        <v>0</v>
      </c>
      <c r="BE36" s="87">
        <v>0</v>
      </c>
      <c r="BF36" s="87">
        <v>0</v>
      </c>
      <c r="BG36" s="87">
        <v>0</v>
      </c>
      <c r="BH36" s="87">
        <v>0</v>
      </c>
      <c r="BI36" s="87">
        <v>0</v>
      </c>
      <c r="BJ36" s="87">
        <v>0</v>
      </c>
      <c r="BK36" s="87">
        <v>0</v>
      </c>
      <c r="BL36" s="87">
        <v>0</v>
      </c>
      <c r="BM36" s="87">
        <v>0</v>
      </c>
      <c r="BN36" s="87">
        <v>0</v>
      </c>
      <c r="BO36" s="87">
        <v>0</v>
      </c>
      <c r="BP36" s="87">
        <v>0</v>
      </c>
      <c r="BQ36" s="87">
        <v>0</v>
      </c>
      <c r="BR36" s="87">
        <v>0</v>
      </c>
      <c r="BS36" s="87">
        <v>0</v>
      </c>
      <c r="BT36" s="87">
        <v>0</v>
      </c>
      <c r="BU36" s="87">
        <v>0</v>
      </c>
      <c r="BV36" s="87">
        <v>0</v>
      </c>
      <c r="BW36" s="87">
        <v>0</v>
      </c>
      <c r="BX36" s="87">
        <v>0</v>
      </c>
      <c r="BY36" s="87">
        <v>0</v>
      </c>
      <c r="BZ36" s="87">
        <v>0</v>
      </c>
      <c r="CA36" s="87">
        <v>0</v>
      </c>
      <c r="CB36" s="87">
        <f t="shared" si="0"/>
        <v>10256718.689999999</v>
      </c>
      <c r="CC36" s="87">
        <f t="shared" si="1"/>
        <v>71797030.829999998</v>
      </c>
      <c r="CD36" s="87">
        <f t="shared" si="2"/>
        <v>82053749.519999996</v>
      </c>
    </row>
    <row r="37" spans="1:82" ht="14.5" customHeight="1" x14ac:dyDescent="0.35">
      <c r="A37" s="175">
        <v>23182000</v>
      </c>
      <c r="B37" s="176">
        <v>1</v>
      </c>
      <c r="C37" s="176">
        <v>1</v>
      </c>
      <c r="D37" s="176">
        <v>1</v>
      </c>
      <c r="E37" s="176" t="s">
        <v>0</v>
      </c>
      <c r="F37" s="88" t="s">
        <v>369</v>
      </c>
      <c r="G37" s="88" t="s">
        <v>370</v>
      </c>
      <c r="H37" s="88" t="s">
        <v>371</v>
      </c>
      <c r="I37" s="88" t="s">
        <v>339</v>
      </c>
      <c r="J37" s="88" t="s">
        <v>372</v>
      </c>
      <c r="K37" s="88" t="s">
        <v>230</v>
      </c>
      <c r="L37" s="88" t="s">
        <v>373</v>
      </c>
      <c r="M37" s="88" t="s">
        <v>393</v>
      </c>
      <c r="N37" s="89" t="s">
        <v>375</v>
      </c>
      <c r="O37" s="89" t="s">
        <v>253</v>
      </c>
      <c r="P37" s="89" t="s">
        <v>253</v>
      </c>
      <c r="Q37" s="89" t="s">
        <v>230</v>
      </c>
      <c r="R37" s="84">
        <v>92132993.959999993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92132993.959999993</v>
      </c>
      <c r="AA37" s="177">
        <v>42425</v>
      </c>
      <c r="AB37" s="177">
        <v>49856</v>
      </c>
      <c r="AC37" s="178">
        <v>198244300</v>
      </c>
      <c r="AD37" s="178">
        <v>198244300</v>
      </c>
      <c r="AE37" s="178">
        <v>11.333333333333334</v>
      </c>
      <c r="AF37" s="178">
        <v>20.347222222222221</v>
      </c>
      <c r="AG37" s="179">
        <v>0.03</v>
      </c>
      <c r="AH37" s="180" t="s">
        <v>381</v>
      </c>
      <c r="AI37" s="179">
        <v>0</v>
      </c>
      <c r="AJ37" s="131">
        <v>11.25</v>
      </c>
      <c r="AK37" s="131">
        <v>20.350000000000001</v>
      </c>
      <c r="AL37" s="179">
        <v>0.03</v>
      </c>
      <c r="AM37" s="89" t="s">
        <v>395</v>
      </c>
      <c r="AN37" s="89" t="s">
        <v>230</v>
      </c>
      <c r="AO37" s="87">
        <v>4187863.34</v>
      </c>
      <c r="AP37" s="87">
        <v>8375726.6799999997</v>
      </c>
      <c r="AQ37" s="87">
        <v>8375726.6799999997</v>
      </c>
      <c r="AR37" s="87">
        <v>8375726.6799999997</v>
      </c>
      <c r="AS37" s="87">
        <v>8375726.6799999997</v>
      </c>
      <c r="AT37" s="87">
        <v>8375726.6799999997</v>
      </c>
      <c r="AU37" s="87">
        <v>8375726.6799999997</v>
      </c>
      <c r="AV37" s="87">
        <v>8375726.6799999997</v>
      </c>
      <c r="AW37" s="87">
        <v>8375726.6799999997</v>
      </c>
      <c r="AX37" s="87">
        <v>8375726.6799999997</v>
      </c>
      <c r="AY37" s="87">
        <v>8375726.6799999997</v>
      </c>
      <c r="AZ37" s="87">
        <v>4187863.34</v>
      </c>
      <c r="BA37" s="87">
        <v>0</v>
      </c>
      <c r="BB37" s="87">
        <v>0</v>
      </c>
      <c r="BC37" s="87">
        <v>0</v>
      </c>
      <c r="BD37" s="87">
        <v>0</v>
      </c>
      <c r="BE37" s="87">
        <v>0</v>
      </c>
      <c r="BF37" s="87">
        <v>0</v>
      </c>
      <c r="BG37" s="87">
        <v>0</v>
      </c>
      <c r="BH37" s="87">
        <v>0</v>
      </c>
      <c r="BI37" s="87">
        <v>0</v>
      </c>
      <c r="BJ37" s="87">
        <v>0</v>
      </c>
      <c r="BK37" s="87">
        <v>0</v>
      </c>
      <c r="BL37" s="87">
        <v>0</v>
      </c>
      <c r="BM37" s="87">
        <v>0</v>
      </c>
      <c r="BN37" s="87">
        <v>0</v>
      </c>
      <c r="BO37" s="87">
        <v>0</v>
      </c>
      <c r="BP37" s="87">
        <v>0</v>
      </c>
      <c r="BQ37" s="87">
        <v>0</v>
      </c>
      <c r="BR37" s="87">
        <v>0</v>
      </c>
      <c r="BS37" s="87">
        <v>0</v>
      </c>
      <c r="BT37" s="87">
        <v>0</v>
      </c>
      <c r="BU37" s="87">
        <v>0</v>
      </c>
      <c r="BV37" s="87">
        <v>0</v>
      </c>
      <c r="BW37" s="87">
        <v>0</v>
      </c>
      <c r="BX37" s="87">
        <v>0</v>
      </c>
      <c r="BY37" s="87">
        <v>0</v>
      </c>
      <c r="BZ37" s="87">
        <v>0</v>
      </c>
      <c r="CA37" s="87">
        <v>0</v>
      </c>
      <c r="CB37" s="87">
        <f t="shared" si="0"/>
        <v>12563590.02</v>
      </c>
      <c r="CC37" s="87">
        <f t="shared" si="1"/>
        <v>79569403.460000008</v>
      </c>
      <c r="CD37" s="87">
        <f t="shared" si="2"/>
        <v>92132993.480000004</v>
      </c>
    </row>
    <row r="38" spans="1:82" ht="14.5" customHeight="1" x14ac:dyDescent="0.35">
      <c r="A38" s="175">
        <v>23165000</v>
      </c>
      <c r="B38" s="176">
        <v>1</v>
      </c>
      <c r="C38" s="176">
        <v>1</v>
      </c>
      <c r="D38" s="176">
        <v>1</v>
      </c>
      <c r="E38" s="176" t="s">
        <v>0</v>
      </c>
      <c r="F38" s="88" t="s">
        <v>369</v>
      </c>
      <c r="G38" s="88" t="s">
        <v>370</v>
      </c>
      <c r="H38" s="88" t="s">
        <v>371</v>
      </c>
      <c r="I38" s="88" t="s">
        <v>339</v>
      </c>
      <c r="J38" s="88" t="s">
        <v>372</v>
      </c>
      <c r="K38" s="88" t="s">
        <v>230</v>
      </c>
      <c r="L38" s="88" t="s">
        <v>373</v>
      </c>
      <c r="M38" s="88" t="s">
        <v>393</v>
      </c>
      <c r="N38" s="89" t="s">
        <v>375</v>
      </c>
      <c r="O38" s="89" t="s">
        <v>234</v>
      </c>
      <c r="P38" s="89" t="s">
        <v>234</v>
      </c>
      <c r="Q38" s="89" t="s">
        <v>230</v>
      </c>
      <c r="R38" s="84">
        <v>208438176.50999999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208438176.50999999</v>
      </c>
      <c r="AA38" s="177">
        <v>40834</v>
      </c>
      <c r="AB38" s="177">
        <v>47382</v>
      </c>
      <c r="AC38" s="178">
        <v>554251553.96000004</v>
      </c>
      <c r="AD38" s="178">
        <v>554251553.96000004</v>
      </c>
      <c r="AE38" s="178">
        <v>4.5583333333333336</v>
      </c>
      <c r="AF38" s="178">
        <v>17.925000000000001</v>
      </c>
      <c r="AG38" s="179">
        <v>6.3500000000000001E-2</v>
      </c>
      <c r="AH38" s="180" t="s">
        <v>381</v>
      </c>
      <c r="AI38" s="179">
        <v>0</v>
      </c>
      <c r="AJ38" s="131">
        <v>4.47</v>
      </c>
      <c r="AK38" s="131">
        <v>17.920000000000002</v>
      </c>
      <c r="AL38" s="179">
        <v>6.3500000000000001E-2</v>
      </c>
      <c r="AM38" s="89" t="s">
        <v>395</v>
      </c>
      <c r="AN38" s="89" t="s">
        <v>230</v>
      </c>
      <c r="AO38" s="87">
        <v>23159797.390000001</v>
      </c>
      <c r="AP38" s="87">
        <v>46319594.780000001</v>
      </c>
      <c r="AQ38" s="87">
        <v>46319594.780000001</v>
      </c>
      <c r="AR38" s="87">
        <v>46319594.780000001</v>
      </c>
      <c r="AS38" s="87">
        <v>46319594.780000001</v>
      </c>
      <c r="AT38" s="87">
        <v>0</v>
      </c>
      <c r="AU38" s="87">
        <v>0</v>
      </c>
      <c r="AV38" s="87">
        <v>0</v>
      </c>
      <c r="AW38" s="87">
        <v>0</v>
      </c>
      <c r="AX38" s="87">
        <v>0</v>
      </c>
      <c r="AY38" s="87">
        <v>0</v>
      </c>
      <c r="AZ38" s="87">
        <v>0</v>
      </c>
      <c r="BA38" s="87">
        <v>0</v>
      </c>
      <c r="BB38" s="87">
        <v>0</v>
      </c>
      <c r="BC38" s="87">
        <v>0</v>
      </c>
      <c r="BD38" s="87">
        <v>0</v>
      </c>
      <c r="BE38" s="87">
        <v>0</v>
      </c>
      <c r="BF38" s="87">
        <v>0</v>
      </c>
      <c r="BG38" s="87">
        <v>0</v>
      </c>
      <c r="BH38" s="87">
        <v>0</v>
      </c>
      <c r="BI38" s="87">
        <v>0</v>
      </c>
      <c r="BJ38" s="87">
        <v>0</v>
      </c>
      <c r="BK38" s="87">
        <v>0</v>
      </c>
      <c r="BL38" s="87">
        <v>0</v>
      </c>
      <c r="BM38" s="87">
        <v>0</v>
      </c>
      <c r="BN38" s="87">
        <v>0</v>
      </c>
      <c r="BO38" s="87">
        <v>0</v>
      </c>
      <c r="BP38" s="87">
        <v>0</v>
      </c>
      <c r="BQ38" s="87">
        <v>0</v>
      </c>
      <c r="BR38" s="87">
        <v>0</v>
      </c>
      <c r="BS38" s="87">
        <v>0</v>
      </c>
      <c r="BT38" s="87">
        <v>0</v>
      </c>
      <c r="BU38" s="87">
        <v>0</v>
      </c>
      <c r="BV38" s="87">
        <v>0</v>
      </c>
      <c r="BW38" s="87">
        <v>0</v>
      </c>
      <c r="BX38" s="87">
        <v>0</v>
      </c>
      <c r="BY38" s="87">
        <v>0</v>
      </c>
      <c r="BZ38" s="87">
        <v>0</v>
      </c>
      <c r="CA38" s="87">
        <v>0</v>
      </c>
      <c r="CB38" s="87">
        <f t="shared" si="0"/>
        <v>69479392.170000002</v>
      </c>
      <c r="CC38" s="87">
        <f t="shared" si="1"/>
        <v>138958784.34</v>
      </c>
      <c r="CD38" s="87">
        <f t="shared" si="2"/>
        <v>208438176.50999999</v>
      </c>
    </row>
    <row r="39" spans="1:82" ht="14.5" customHeight="1" x14ac:dyDescent="0.35">
      <c r="A39" s="175">
        <v>23170000</v>
      </c>
      <c r="B39" s="176">
        <v>1</v>
      </c>
      <c r="C39" s="176">
        <v>1</v>
      </c>
      <c r="D39" s="176">
        <v>1</v>
      </c>
      <c r="E39" s="176" t="s">
        <v>238</v>
      </c>
      <c r="F39" s="88" t="s">
        <v>369</v>
      </c>
      <c r="G39" s="88" t="s">
        <v>370</v>
      </c>
      <c r="H39" s="88" t="s">
        <v>371</v>
      </c>
      <c r="I39" s="88" t="s">
        <v>339</v>
      </c>
      <c r="J39" s="88" t="s">
        <v>372</v>
      </c>
      <c r="K39" s="88" t="s">
        <v>230</v>
      </c>
      <c r="L39" s="88" t="s">
        <v>373</v>
      </c>
      <c r="M39" s="88" t="s">
        <v>393</v>
      </c>
      <c r="N39" s="89" t="s">
        <v>375</v>
      </c>
      <c r="O39" s="89" t="s">
        <v>239</v>
      </c>
      <c r="P39" s="89" t="s">
        <v>239</v>
      </c>
      <c r="Q39" s="89" t="s">
        <v>230</v>
      </c>
      <c r="R39" s="84">
        <v>34505913.615000002</v>
      </c>
      <c r="S39" s="84">
        <v>0</v>
      </c>
      <c r="T39" s="84">
        <v>0</v>
      </c>
      <c r="U39" s="84">
        <v>0</v>
      </c>
      <c r="V39" s="84">
        <v>0</v>
      </c>
      <c r="W39" s="84">
        <v>-68086.36400000006</v>
      </c>
      <c r="X39" s="84">
        <v>0</v>
      </c>
      <c r="Y39" s="84">
        <v>0</v>
      </c>
      <c r="Z39" s="84">
        <v>34437827.251000002</v>
      </c>
      <c r="AA39" s="177">
        <v>41327</v>
      </c>
      <c r="AB39" s="177">
        <v>48636</v>
      </c>
      <c r="AC39" s="178">
        <v>77380000</v>
      </c>
      <c r="AD39" s="178">
        <v>75084685.136999995</v>
      </c>
      <c r="AE39" s="178">
        <v>7.9888888888888889</v>
      </c>
      <c r="AF39" s="178">
        <v>20.011111111111113</v>
      </c>
      <c r="AG39" s="179">
        <v>0.02</v>
      </c>
      <c r="AH39" s="180" t="s">
        <v>381</v>
      </c>
      <c r="AI39" s="179">
        <v>0</v>
      </c>
      <c r="AJ39" s="131">
        <v>7.91</v>
      </c>
      <c r="AK39" s="131">
        <v>20.010000000000002</v>
      </c>
      <c r="AL39" s="179">
        <v>0.02</v>
      </c>
      <c r="AM39" s="89" t="s">
        <v>395</v>
      </c>
      <c r="AN39" s="89" t="s">
        <v>230</v>
      </c>
      <c r="AO39" s="87">
        <v>2152364.2039999999</v>
      </c>
      <c r="AP39" s="87">
        <v>4304728.4079999998</v>
      </c>
      <c r="AQ39" s="87">
        <v>4304728.4079999998</v>
      </c>
      <c r="AR39" s="87">
        <v>4304728.4079999998</v>
      </c>
      <c r="AS39" s="87">
        <v>4304728.4079999998</v>
      </c>
      <c r="AT39" s="87">
        <v>4304728.4079999998</v>
      </c>
      <c r="AU39" s="87">
        <v>4304728.4079999998</v>
      </c>
      <c r="AV39" s="87">
        <v>4304728.4079999998</v>
      </c>
      <c r="AW39" s="87">
        <v>2152364.1940000001</v>
      </c>
      <c r="AX39" s="87">
        <v>0</v>
      </c>
      <c r="AY39" s="87">
        <v>0</v>
      </c>
      <c r="AZ39" s="87">
        <v>0</v>
      </c>
      <c r="BA39" s="87">
        <v>0</v>
      </c>
      <c r="BB39" s="87">
        <v>0</v>
      </c>
      <c r="BC39" s="87">
        <v>0</v>
      </c>
      <c r="BD39" s="87">
        <v>0</v>
      </c>
      <c r="BE39" s="87">
        <v>0</v>
      </c>
      <c r="BF39" s="87">
        <v>0</v>
      </c>
      <c r="BG39" s="87">
        <v>0</v>
      </c>
      <c r="BH39" s="87">
        <v>0</v>
      </c>
      <c r="BI39" s="87">
        <v>0</v>
      </c>
      <c r="BJ39" s="87">
        <v>0</v>
      </c>
      <c r="BK39" s="87">
        <v>0</v>
      </c>
      <c r="BL39" s="87">
        <v>0</v>
      </c>
      <c r="BM39" s="87">
        <v>0</v>
      </c>
      <c r="BN39" s="87">
        <v>0</v>
      </c>
      <c r="BO39" s="87">
        <v>0</v>
      </c>
      <c r="BP39" s="87">
        <v>0</v>
      </c>
      <c r="BQ39" s="87">
        <v>0</v>
      </c>
      <c r="BR39" s="87">
        <v>0</v>
      </c>
      <c r="BS39" s="87">
        <v>0</v>
      </c>
      <c r="BT39" s="87">
        <v>0</v>
      </c>
      <c r="BU39" s="87">
        <v>0</v>
      </c>
      <c r="BV39" s="87">
        <v>0</v>
      </c>
      <c r="BW39" s="87">
        <v>0</v>
      </c>
      <c r="BX39" s="87">
        <v>0</v>
      </c>
      <c r="BY39" s="87">
        <v>0</v>
      </c>
      <c r="BZ39" s="87">
        <v>0</v>
      </c>
      <c r="CA39" s="87">
        <v>0</v>
      </c>
      <c r="CB39" s="87">
        <f t="shared" si="0"/>
        <v>6457092.6119999997</v>
      </c>
      <c r="CC39" s="87">
        <f t="shared" si="1"/>
        <v>27980734.641999997</v>
      </c>
      <c r="CD39" s="87">
        <f t="shared" si="2"/>
        <v>34437827.253999993</v>
      </c>
    </row>
    <row r="40" spans="1:82" ht="14.5" customHeight="1" x14ac:dyDescent="0.35">
      <c r="A40" s="175">
        <v>23178000</v>
      </c>
      <c r="B40" s="176">
        <v>1</v>
      </c>
      <c r="C40" s="176">
        <v>1</v>
      </c>
      <c r="D40" s="176">
        <v>1</v>
      </c>
      <c r="E40" s="176" t="s">
        <v>0</v>
      </c>
      <c r="F40" s="88" t="s">
        <v>369</v>
      </c>
      <c r="G40" s="88" t="s">
        <v>370</v>
      </c>
      <c r="H40" s="88" t="s">
        <v>371</v>
      </c>
      <c r="I40" s="88" t="s">
        <v>339</v>
      </c>
      <c r="J40" s="88" t="s">
        <v>372</v>
      </c>
      <c r="K40" s="88" t="s">
        <v>230</v>
      </c>
      <c r="L40" s="88" t="s">
        <v>373</v>
      </c>
      <c r="M40" s="88" t="s">
        <v>393</v>
      </c>
      <c r="N40" s="89" t="s">
        <v>375</v>
      </c>
      <c r="O40" s="89" t="s">
        <v>248</v>
      </c>
      <c r="P40" s="89" t="s">
        <v>248</v>
      </c>
      <c r="Q40" s="89" t="s">
        <v>230</v>
      </c>
      <c r="R40" s="84">
        <v>282596098.11299998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282596098.11299998</v>
      </c>
      <c r="AA40" s="177">
        <v>41941</v>
      </c>
      <c r="AB40" s="177">
        <v>48478</v>
      </c>
      <c r="AC40" s="178">
        <v>509232882.64999998</v>
      </c>
      <c r="AD40" s="178">
        <v>484668867.74000001</v>
      </c>
      <c r="AE40" s="178">
        <v>7.5583333333333336</v>
      </c>
      <c r="AF40" s="178">
        <v>17.894444444444446</v>
      </c>
      <c r="AG40" s="179">
        <v>9.7078300000000006E-2</v>
      </c>
      <c r="AH40" s="180" t="s">
        <v>376</v>
      </c>
      <c r="AI40" s="179">
        <v>0</v>
      </c>
      <c r="AJ40" s="131">
        <v>7.47</v>
      </c>
      <c r="AK40" s="131">
        <v>17.89</v>
      </c>
      <c r="AL40" s="179">
        <v>9.7078300000000006E-2</v>
      </c>
      <c r="AM40" s="89" t="s">
        <v>395</v>
      </c>
      <c r="AN40" s="89" t="s">
        <v>230</v>
      </c>
      <c r="AO40" s="87">
        <v>18839739.879999999</v>
      </c>
      <c r="AP40" s="87">
        <v>37679479.759999998</v>
      </c>
      <c r="AQ40" s="87">
        <v>37679479.759999998</v>
      </c>
      <c r="AR40" s="87">
        <v>37679479.759999998</v>
      </c>
      <c r="AS40" s="87">
        <v>37679479.759999998</v>
      </c>
      <c r="AT40" s="87">
        <v>37679479.759999998</v>
      </c>
      <c r="AU40" s="87">
        <v>37679479.759999998</v>
      </c>
      <c r="AV40" s="87">
        <v>37679479.670000002</v>
      </c>
      <c r="AW40" s="87">
        <v>0</v>
      </c>
      <c r="AX40" s="87">
        <v>0</v>
      </c>
      <c r="AY40" s="87">
        <v>0</v>
      </c>
      <c r="AZ40" s="87">
        <v>0</v>
      </c>
      <c r="BA40" s="87">
        <v>0</v>
      </c>
      <c r="BB40" s="87">
        <v>0</v>
      </c>
      <c r="BC40" s="87">
        <v>0</v>
      </c>
      <c r="BD40" s="87">
        <v>0</v>
      </c>
      <c r="BE40" s="87">
        <v>0</v>
      </c>
      <c r="BF40" s="87">
        <v>0</v>
      </c>
      <c r="BG40" s="87">
        <v>0</v>
      </c>
      <c r="BH40" s="87">
        <v>0</v>
      </c>
      <c r="BI40" s="87">
        <v>0</v>
      </c>
      <c r="BJ40" s="87">
        <v>0</v>
      </c>
      <c r="BK40" s="87">
        <v>0</v>
      </c>
      <c r="BL40" s="87">
        <v>0</v>
      </c>
      <c r="BM40" s="87">
        <v>0</v>
      </c>
      <c r="BN40" s="87">
        <v>0</v>
      </c>
      <c r="BO40" s="87">
        <v>0</v>
      </c>
      <c r="BP40" s="87">
        <v>0</v>
      </c>
      <c r="BQ40" s="87">
        <v>0</v>
      </c>
      <c r="BR40" s="87">
        <v>0</v>
      </c>
      <c r="BS40" s="87">
        <v>0</v>
      </c>
      <c r="BT40" s="87">
        <v>0</v>
      </c>
      <c r="BU40" s="87">
        <v>0</v>
      </c>
      <c r="BV40" s="87">
        <v>0</v>
      </c>
      <c r="BW40" s="87">
        <v>0</v>
      </c>
      <c r="BX40" s="87">
        <v>0</v>
      </c>
      <c r="BY40" s="87">
        <v>0</v>
      </c>
      <c r="BZ40" s="87">
        <v>0</v>
      </c>
      <c r="CA40" s="87">
        <v>0</v>
      </c>
      <c r="CB40" s="87">
        <f t="shared" si="0"/>
        <v>56519219.640000001</v>
      </c>
      <c r="CC40" s="87">
        <f t="shared" si="1"/>
        <v>226076878.46999997</v>
      </c>
      <c r="CD40" s="87">
        <f t="shared" si="2"/>
        <v>282596098.10999995</v>
      </c>
    </row>
    <row r="41" spans="1:82" ht="14.5" customHeight="1" x14ac:dyDescent="0.35">
      <c r="A41" s="175">
        <v>23201000</v>
      </c>
      <c r="B41" s="176">
        <v>1</v>
      </c>
      <c r="C41" s="176">
        <v>1</v>
      </c>
      <c r="D41" s="176">
        <v>1</v>
      </c>
      <c r="E41" s="176" t="s">
        <v>238</v>
      </c>
      <c r="F41" s="88" t="s">
        <v>369</v>
      </c>
      <c r="G41" s="88" t="s">
        <v>370</v>
      </c>
      <c r="H41" s="88" t="s">
        <v>371</v>
      </c>
      <c r="I41" s="88" t="s">
        <v>339</v>
      </c>
      <c r="J41" s="88" t="s">
        <v>372</v>
      </c>
      <c r="K41" s="88" t="s">
        <v>230</v>
      </c>
      <c r="L41" s="88" t="s">
        <v>373</v>
      </c>
      <c r="M41" s="88" t="s">
        <v>393</v>
      </c>
      <c r="N41" s="89" t="s">
        <v>375</v>
      </c>
      <c r="O41" s="89" t="s">
        <v>273</v>
      </c>
      <c r="P41" s="89" t="s">
        <v>273</v>
      </c>
      <c r="Q41" s="89" t="s">
        <v>230</v>
      </c>
      <c r="R41" s="84">
        <v>42287258.191</v>
      </c>
      <c r="S41" s="84">
        <v>0</v>
      </c>
      <c r="T41" s="84">
        <v>0</v>
      </c>
      <c r="U41" s="84">
        <v>0</v>
      </c>
      <c r="V41" s="84">
        <v>0</v>
      </c>
      <c r="W41" s="84">
        <v>90305.187000000267</v>
      </c>
      <c r="X41" s="84">
        <v>0</v>
      </c>
      <c r="Y41" s="84">
        <v>0</v>
      </c>
      <c r="Z41" s="84">
        <v>42377563.377999999</v>
      </c>
      <c r="AA41" s="177">
        <v>43773</v>
      </c>
      <c r="AB41" s="177">
        <v>51034</v>
      </c>
      <c r="AC41" s="178">
        <v>60384134.346000001</v>
      </c>
      <c r="AD41" s="178">
        <v>60384134.346000001</v>
      </c>
      <c r="AE41" s="178">
        <v>14.558333333333334</v>
      </c>
      <c r="AF41" s="178">
        <v>19.880555555555556</v>
      </c>
      <c r="AG41" s="179">
        <v>0.02</v>
      </c>
      <c r="AH41" s="180" t="s">
        <v>381</v>
      </c>
      <c r="AI41" s="179">
        <v>0</v>
      </c>
      <c r="AJ41" s="131">
        <v>14.47</v>
      </c>
      <c r="AK41" s="131">
        <v>19.88</v>
      </c>
      <c r="AL41" s="179">
        <v>0.02</v>
      </c>
      <c r="AM41" s="89" t="s">
        <v>395</v>
      </c>
      <c r="AN41" s="89" t="s">
        <v>230</v>
      </c>
      <c r="AO41" s="87">
        <v>1472207.43</v>
      </c>
      <c r="AP41" s="87">
        <v>2944414.86</v>
      </c>
      <c r="AQ41" s="87">
        <v>2944414.86</v>
      </c>
      <c r="AR41" s="87">
        <v>2944414.86</v>
      </c>
      <c r="AS41" s="87">
        <v>2944414.86</v>
      </c>
      <c r="AT41" s="87">
        <v>2944414.86</v>
      </c>
      <c r="AU41" s="87">
        <v>2944414.86</v>
      </c>
      <c r="AV41" s="87">
        <v>2944414.86</v>
      </c>
      <c r="AW41" s="87">
        <v>2944414.86</v>
      </c>
      <c r="AX41" s="87">
        <v>2944414.86</v>
      </c>
      <c r="AY41" s="87">
        <v>2944414.86</v>
      </c>
      <c r="AZ41" s="87">
        <v>2944414.86</v>
      </c>
      <c r="BA41" s="87">
        <v>2944414.86</v>
      </c>
      <c r="BB41" s="87">
        <v>2944414.86</v>
      </c>
      <c r="BC41" s="87">
        <v>2627962.77</v>
      </c>
      <c r="BD41" s="87">
        <v>0</v>
      </c>
      <c r="BE41" s="87">
        <v>0</v>
      </c>
      <c r="BF41" s="87">
        <v>0</v>
      </c>
      <c r="BG41" s="87">
        <v>0</v>
      </c>
      <c r="BH41" s="87">
        <v>0</v>
      </c>
      <c r="BI41" s="87">
        <v>0</v>
      </c>
      <c r="BJ41" s="87">
        <v>0</v>
      </c>
      <c r="BK41" s="87">
        <v>0</v>
      </c>
      <c r="BL41" s="87">
        <v>0</v>
      </c>
      <c r="BM41" s="87">
        <v>0</v>
      </c>
      <c r="BN41" s="87">
        <v>0</v>
      </c>
      <c r="BO41" s="87">
        <v>0</v>
      </c>
      <c r="BP41" s="87">
        <v>0</v>
      </c>
      <c r="BQ41" s="87">
        <v>0</v>
      </c>
      <c r="BR41" s="87">
        <v>0</v>
      </c>
      <c r="BS41" s="87">
        <v>0</v>
      </c>
      <c r="BT41" s="87">
        <v>0</v>
      </c>
      <c r="BU41" s="87">
        <v>0</v>
      </c>
      <c r="BV41" s="87">
        <v>0</v>
      </c>
      <c r="BW41" s="87">
        <v>0</v>
      </c>
      <c r="BX41" s="87">
        <v>0</v>
      </c>
      <c r="BY41" s="87">
        <v>0</v>
      </c>
      <c r="BZ41" s="87">
        <v>0</v>
      </c>
      <c r="CA41" s="87">
        <v>0</v>
      </c>
      <c r="CB41" s="87">
        <f>SUM(AO41:AP41)</f>
        <v>4416622.29</v>
      </c>
      <c r="CC41" s="87">
        <f t="shared" si="1"/>
        <v>37960941.090000004</v>
      </c>
      <c r="CD41" s="87">
        <f>CB41+CC41</f>
        <v>42377563.380000003</v>
      </c>
    </row>
    <row r="42" spans="1:82" ht="14.5" customHeight="1" x14ac:dyDescent="0.35">
      <c r="A42" s="175">
        <v>23196000</v>
      </c>
      <c r="B42" s="176">
        <v>1</v>
      </c>
      <c r="C42" s="176">
        <v>1</v>
      </c>
      <c r="D42" s="176">
        <v>1</v>
      </c>
      <c r="E42" s="176" t="s">
        <v>238</v>
      </c>
      <c r="F42" s="88" t="s">
        <v>369</v>
      </c>
      <c r="G42" s="88" t="s">
        <v>370</v>
      </c>
      <c r="H42" s="88" t="s">
        <v>371</v>
      </c>
      <c r="I42" s="88" t="s">
        <v>339</v>
      </c>
      <c r="J42" s="88" t="s">
        <v>372</v>
      </c>
      <c r="K42" s="88" t="s">
        <v>230</v>
      </c>
      <c r="L42" s="88" t="s">
        <v>373</v>
      </c>
      <c r="M42" s="88" t="s">
        <v>393</v>
      </c>
      <c r="N42" s="89" t="s">
        <v>375</v>
      </c>
      <c r="O42" s="89" t="s">
        <v>267</v>
      </c>
      <c r="P42" s="89" t="s">
        <v>267</v>
      </c>
      <c r="Q42" s="89" t="s">
        <v>230</v>
      </c>
      <c r="R42" s="84">
        <v>58014193.167000003</v>
      </c>
      <c r="S42" s="84">
        <v>0</v>
      </c>
      <c r="T42" s="84">
        <v>0</v>
      </c>
      <c r="U42" s="84">
        <v>0</v>
      </c>
      <c r="V42" s="84">
        <v>0</v>
      </c>
      <c r="W42" s="84">
        <v>-114472.42100000646</v>
      </c>
      <c r="X42" s="84">
        <v>0</v>
      </c>
      <c r="Y42" s="84">
        <v>0</v>
      </c>
      <c r="Z42" s="84">
        <v>57899720.745999999</v>
      </c>
      <c r="AA42" s="177">
        <v>43446</v>
      </c>
      <c r="AB42" s="177">
        <v>50485</v>
      </c>
      <c r="AC42" s="178">
        <v>75163134.240999997</v>
      </c>
      <c r="AD42" s="178">
        <v>75163134.240999997</v>
      </c>
      <c r="AE42" s="178">
        <v>13.058333333333334</v>
      </c>
      <c r="AF42" s="178">
        <v>19.274999999999999</v>
      </c>
      <c r="AG42" s="179">
        <v>0.02</v>
      </c>
      <c r="AH42" s="180" t="s">
        <v>381</v>
      </c>
      <c r="AI42" s="179">
        <v>0</v>
      </c>
      <c r="AJ42" s="131">
        <v>12.97</v>
      </c>
      <c r="AK42" s="131">
        <v>19.27</v>
      </c>
      <c r="AL42" s="179">
        <v>0.02</v>
      </c>
      <c r="AM42" s="89" t="s">
        <v>395</v>
      </c>
      <c r="AN42" s="89" t="s">
        <v>230</v>
      </c>
      <c r="AO42" s="87">
        <v>2144434.1009999998</v>
      </c>
      <c r="AP42" s="87">
        <v>4288868.2019999996</v>
      </c>
      <c r="AQ42" s="87">
        <v>4288868.2019999996</v>
      </c>
      <c r="AR42" s="87">
        <v>4288868.2019999996</v>
      </c>
      <c r="AS42" s="87">
        <v>4288868.2019999996</v>
      </c>
      <c r="AT42" s="87">
        <v>4288868.2019999996</v>
      </c>
      <c r="AU42" s="87">
        <v>4288868.2019999996</v>
      </c>
      <c r="AV42" s="87">
        <v>4288868.2019999996</v>
      </c>
      <c r="AW42" s="87">
        <v>4288868.2019999996</v>
      </c>
      <c r="AX42" s="87">
        <v>4288868.2019999996</v>
      </c>
      <c r="AY42" s="87">
        <v>4288868.2019999996</v>
      </c>
      <c r="AZ42" s="87">
        <v>4288868.2019999996</v>
      </c>
      <c r="BA42" s="87">
        <v>4288868.2019999996</v>
      </c>
      <c r="BB42" s="87">
        <v>4288868.2019999996</v>
      </c>
      <c r="BC42" s="87">
        <v>0</v>
      </c>
      <c r="BD42" s="87">
        <v>0</v>
      </c>
      <c r="BE42" s="87">
        <v>0</v>
      </c>
      <c r="BF42" s="87">
        <v>0</v>
      </c>
      <c r="BG42" s="87">
        <v>0</v>
      </c>
      <c r="BH42" s="87">
        <v>0</v>
      </c>
      <c r="BI42" s="87">
        <v>0</v>
      </c>
      <c r="BJ42" s="87">
        <v>0</v>
      </c>
      <c r="BK42" s="87">
        <v>0</v>
      </c>
      <c r="BL42" s="87">
        <v>0</v>
      </c>
      <c r="BM42" s="87">
        <v>0</v>
      </c>
      <c r="BN42" s="87">
        <v>0</v>
      </c>
      <c r="BO42" s="87">
        <v>0</v>
      </c>
      <c r="BP42" s="87">
        <v>0</v>
      </c>
      <c r="BQ42" s="87">
        <v>0</v>
      </c>
      <c r="BR42" s="87">
        <v>0</v>
      </c>
      <c r="BS42" s="87">
        <v>0</v>
      </c>
      <c r="BT42" s="87">
        <v>0</v>
      </c>
      <c r="BU42" s="87">
        <v>0</v>
      </c>
      <c r="BV42" s="87">
        <v>0</v>
      </c>
      <c r="BW42" s="87">
        <v>0</v>
      </c>
      <c r="BX42" s="87">
        <v>0</v>
      </c>
      <c r="BY42" s="87">
        <v>0</v>
      </c>
      <c r="BZ42" s="87">
        <v>0</v>
      </c>
      <c r="CA42" s="87">
        <v>0</v>
      </c>
      <c r="CB42" s="87">
        <f t="shared" si="0"/>
        <v>6433302.3029999994</v>
      </c>
      <c r="CC42" s="87">
        <f t="shared" si="1"/>
        <v>51466418.423999995</v>
      </c>
      <c r="CD42" s="87">
        <f t="shared" si="2"/>
        <v>57899720.726999998</v>
      </c>
    </row>
    <row r="43" spans="1:82" ht="14.5" customHeight="1" x14ac:dyDescent="0.35">
      <c r="A43" s="175">
        <v>23158000</v>
      </c>
      <c r="B43" s="176">
        <v>1</v>
      </c>
      <c r="C43" s="176">
        <v>1</v>
      </c>
      <c r="D43" s="176">
        <v>1</v>
      </c>
      <c r="E43" s="176" t="s">
        <v>0</v>
      </c>
      <c r="F43" s="88" t="s">
        <v>369</v>
      </c>
      <c r="G43" s="88" t="s">
        <v>370</v>
      </c>
      <c r="H43" s="88" t="s">
        <v>371</v>
      </c>
      <c r="I43" s="88" t="s">
        <v>339</v>
      </c>
      <c r="J43" s="88" t="s">
        <v>372</v>
      </c>
      <c r="K43" s="88" t="s">
        <v>230</v>
      </c>
      <c r="L43" s="88" t="s">
        <v>373</v>
      </c>
      <c r="M43" s="88" t="s">
        <v>393</v>
      </c>
      <c r="N43" s="89" t="s">
        <v>375</v>
      </c>
      <c r="O43" s="89" t="s">
        <v>231</v>
      </c>
      <c r="P43" s="89" t="s">
        <v>231</v>
      </c>
      <c r="Q43" s="89" t="s">
        <v>230</v>
      </c>
      <c r="R43" s="84">
        <v>524884001.75700003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524884001.75700003</v>
      </c>
      <c r="AA43" s="177">
        <v>40332</v>
      </c>
      <c r="AB43" s="177">
        <v>47017</v>
      </c>
      <c r="AC43" s="178">
        <v>1682745000</v>
      </c>
      <c r="AD43" s="178">
        <v>1682745000</v>
      </c>
      <c r="AE43" s="178">
        <v>3.5583333333333331</v>
      </c>
      <c r="AF43" s="178">
        <v>18.3</v>
      </c>
      <c r="AG43" s="179">
        <v>6.3500000000000001E-2</v>
      </c>
      <c r="AH43" s="180" t="s">
        <v>381</v>
      </c>
      <c r="AI43" s="179">
        <v>0</v>
      </c>
      <c r="AJ43" s="131">
        <v>3.48</v>
      </c>
      <c r="AK43" s="131">
        <v>18.3</v>
      </c>
      <c r="AL43" s="179">
        <v>6.3500000000000001E-2</v>
      </c>
      <c r="AM43" s="89" t="s">
        <v>395</v>
      </c>
      <c r="AN43" s="89" t="s">
        <v>230</v>
      </c>
      <c r="AO43" s="87">
        <v>74983428.819999993</v>
      </c>
      <c r="AP43" s="87">
        <v>149966857.63999999</v>
      </c>
      <c r="AQ43" s="87">
        <v>149966857.63999999</v>
      </c>
      <c r="AR43" s="87">
        <v>149966857.63999999</v>
      </c>
      <c r="AS43" s="87">
        <v>0</v>
      </c>
      <c r="AT43" s="87">
        <v>0</v>
      </c>
      <c r="AU43" s="87">
        <v>0</v>
      </c>
      <c r="AV43" s="87">
        <v>0</v>
      </c>
      <c r="AW43" s="87">
        <v>0</v>
      </c>
      <c r="AX43" s="87">
        <v>0</v>
      </c>
      <c r="AY43" s="87">
        <v>0</v>
      </c>
      <c r="AZ43" s="87">
        <v>0</v>
      </c>
      <c r="BA43" s="87">
        <v>0</v>
      </c>
      <c r="BB43" s="87">
        <v>0</v>
      </c>
      <c r="BC43" s="87">
        <v>0</v>
      </c>
      <c r="BD43" s="87">
        <v>0</v>
      </c>
      <c r="BE43" s="87">
        <v>0</v>
      </c>
      <c r="BF43" s="87">
        <v>0</v>
      </c>
      <c r="BG43" s="87">
        <v>0</v>
      </c>
      <c r="BH43" s="87">
        <v>0</v>
      </c>
      <c r="BI43" s="87">
        <v>0</v>
      </c>
      <c r="BJ43" s="87">
        <v>0</v>
      </c>
      <c r="BK43" s="87">
        <v>0</v>
      </c>
      <c r="BL43" s="87">
        <v>0</v>
      </c>
      <c r="BM43" s="87">
        <v>0</v>
      </c>
      <c r="BN43" s="87">
        <v>0</v>
      </c>
      <c r="BO43" s="87">
        <v>0</v>
      </c>
      <c r="BP43" s="87">
        <v>0</v>
      </c>
      <c r="BQ43" s="87">
        <v>0</v>
      </c>
      <c r="BR43" s="87">
        <v>0</v>
      </c>
      <c r="BS43" s="87">
        <v>0</v>
      </c>
      <c r="BT43" s="87">
        <v>0</v>
      </c>
      <c r="BU43" s="87">
        <v>0</v>
      </c>
      <c r="BV43" s="87">
        <v>0</v>
      </c>
      <c r="BW43" s="87">
        <v>0</v>
      </c>
      <c r="BX43" s="87">
        <v>0</v>
      </c>
      <c r="BY43" s="87">
        <v>0</v>
      </c>
      <c r="BZ43" s="87">
        <v>0</v>
      </c>
      <c r="CA43" s="87">
        <v>0</v>
      </c>
      <c r="CB43" s="87">
        <f t="shared" si="0"/>
        <v>224950286.45999998</v>
      </c>
      <c r="CC43" s="87">
        <f t="shared" si="1"/>
        <v>299933715.27999997</v>
      </c>
      <c r="CD43" s="87">
        <f t="shared" si="2"/>
        <v>524884001.73999995</v>
      </c>
    </row>
    <row r="44" spans="1:82" ht="14.5" customHeight="1" x14ac:dyDescent="0.35">
      <c r="A44" s="175">
        <v>23175000</v>
      </c>
      <c r="B44" s="176">
        <v>1</v>
      </c>
      <c r="C44" s="176">
        <v>1</v>
      </c>
      <c r="D44" s="176">
        <v>0</v>
      </c>
      <c r="E44" s="176" t="s">
        <v>0</v>
      </c>
      <c r="F44" s="88" t="s">
        <v>369</v>
      </c>
      <c r="G44" s="88" t="s">
        <v>378</v>
      </c>
      <c r="H44" s="88" t="s">
        <v>378</v>
      </c>
      <c r="I44" s="88" t="s">
        <v>378</v>
      </c>
      <c r="J44" s="88" t="s">
        <v>372</v>
      </c>
      <c r="K44" s="88" t="s">
        <v>243</v>
      </c>
      <c r="L44" s="88" t="s">
        <v>404</v>
      </c>
      <c r="M44" s="88" t="s">
        <v>393</v>
      </c>
      <c r="N44" s="89" t="s">
        <v>394</v>
      </c>
      <c r="O44" s="89" t="s">
        <v>244</v>
      </c>
      <c r="P44" s="89" t="s">
        <v>244</v>
      </c>
      <c r="Q44" s="89" t="s">
        <v>243</v>
      </c>
      <c r="R44" s="84">
        <v>73084423.739999995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73084423.739999995</v>
      </c>
      <c r="AA44" s="177">
        <v>41576</v>
      </c>
      <c r="AB44" s="177">
        <v>47112</v>
      </c>
      <c r="AC44" s="178">
        <v>195239817.55000001</v>
      </c>
      <c r="AD44" s="178">
        <v>195239817.55000001</v>
      </c>
      <c r="AE44" s="178">
        <v>3.8194444444444446</v>
      </c>
      <c r="AF44" s="178">
        <v>15.155555555555555</v>
      </c>
      <c r="AG44" s="179">
        <v>7.4499999999999997E-2</v>
      </c>
      <c r="AH44" s="180" t="s">
        <v>381</v>
      </c>
      <c r="AI44" s="179">
        <v>0</v>
      </c>
      <c r="AJ44" s="131">
        <v>3.74</v>
      </c>
      <c r="AK44" s="131">
        <v>15.16</v>
      </c>
      <c r="AL44" s="179">
        <v>7.4499999999999997E-2</v>
      </c>
      <c r="AM44" s="89" t="s">
        <v>395</v>
      </c>
      <c r="AN44" s="89" t="s">
        <v>243</v>
      </c>
      <c r="AO44" s="87">
        <v>10440631.939999999</v>
      </c>
      <c r="AP44" s="87">
        <v>10440631.939999999</v>
      </c>
      <c r="AQ44" s="87">
        <v>10440631.939999999</v>
      </c>
      <c r="AR44" s="87">
        <v>41762527.920000002</v>
      </c>
      <c r="AS44" s="87">
        <v>0</v>
      </c>
      <c r="AT44" s="87">
        <v>0</v>
      </c>
      <c r="AU44" s="87">
        <v>0</v>
      </c>
      <c r="AV44" s="87">
        <v>0</v>
      </c>
      <c r="AW44" s="87">
        <v>0</v>
      </c>
      <c r="AX44" s="87">
        <v>0</v>
      </c>
      <c r="AY44" s="87">
        <v>0</v>
      </c>
      <c r="AZ44" s="87">
        <v>0</v>
      </c>
      <c r="BA44" s="87">
        <v>0</v>
      </c>
      <c r="BB44" s="87">
        <v>0</v>
      </c>
      <c r="BC44" s="87">
        <v>0</v>
      </c>
      <c r="BD44" s="87">
        <v>0</v>
      </c>
      <c r="BE44" s="87">
        <v>0</v>
      </c>
      <c r="BF44" s="87">
        <v>0</v>
      </c>
      <c r="BG44" s="87">
        <v>0</v>
      </c>
      <c r="BH44" s="87">
        <v>0</v>
      </c>
      <c r="BI44" s="87">
        <v>0</v>
      </c>
      <c r="BJ44" s="87">
        <v>0</v>
      </c>
      <c r="BK44" s="87">
        <v>0</v>
      </c>
      <c r="BL44" s="87">
        <v>0</v>
      </c>
      <c r="BM44" s="87">
        <v>0</v>
      </c>
      <c r="BN44" s="87">
        <v>0</v>
      </c>
      <c r="BO44" s="87">
        <v>0</v>
      </c>
      <c r="BP44" s="87">
        <v>0</v>
      </c>
      <c r="BQ44" s="87">
        <v>0</v>
      </c>
      <c r="BR44" s="87">
        <v>0</v>
      </c>
      <c r="BS44" s="87">
        <v>0</v>
      </c>
      <c r="BT44" s="87">
        <v>0</v>
      </c>
      <c r="BU44" s="87">
        <v>0</v>
      </c>
      <c r="BV44" s="87">
        <v>0</v>
      </c>
      <c r="BW44" s="87">
        <v>0</v>
      </c>
      <c r="BX44" s="87">
        <v>0</v>
      </c>
      <c r="BY44" s="87">
        <v>0</v>
      </c>
      <c r="BZ44" s="87">
        <v>0</v>
      </c>
      <c r="CA44" s="87">
        <v>0</v>
      </c>
      <c r="CB44" s="87">
        <f>SUM(AO44:AP44)</f>
        <v>20881263.879999999</v>
      </c>
      <c r="CC44" s="87">
        <f>SUM(AQ44:CA44)</f>
        <v>52203159.859999999</v>
      </c>
      <c r="CD44" s="87">
        <f>CB44+CC44</f>
        <v>73084423.739999995</v>
      </c>
    </row>
    <row r="45" spans="1:82" ht="14.5" customHeight="1" x14ac:dyDescent="0.35">
      <c r="A45" s="175">
        <v>23162000</v>
      </c>
      <c r="B45" s="176">
        <v>1</v>
      </c>
      <c r="C45" s="176">
        <v>1</v>
      </c>
      <c r="D45" s="176">
        <v>0</v>
      </c>
      <c r="E45" s="176" t="s">
        <v>0</v>
      </c>
      <c r="F45" s="88" t="s">
        <v>369</v>
      </c>
      <c r="G45" s="88" t="s">
        <v>378</v>
      </c>
      <c r="H45" s="88" t="s">
        <v>378</v>
      </c>
      <c r="I45" s="88" t="s">
        <v>378</v>
      </c>
      <c r="J45" s="88" t="s">
        <v>372</v>
      </c>
      <c r="K45" s="88" t="s">
        <v>243</v>
      </c>
      <c r="L45" s="88" t="s">
        <v>405</v>
      </c>
      <c r="M45" s="88" t="s">
        <v>393</v>
      </c>
      <c r="N45" s="89" t="s">
        <v>394</v>
      </c>
      <c r="O45" s="89" t="s">
        <v>334</v>
      </c>
      <c r="P45" s="89" t="s">
        <v>334</v>
      </c>
      <c r="Q45" s="89" t="s">
        <v>243</v>
      </c>
      <c r="R45" s="84">
        <v>7006343.5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7006343.5</v>
      </c>
      <c r="AA45" s="177">
        <v>40645</v>
      </c>
      <c r="AB45" s="177">
        <v>44640</v>
      </c>
      <c r="AC45" s="178">
        <v>52547575.950000003</v>
      </c>
      <c r="AD45" s="178">
        <v>52547575.950000003</v>
      </c>
      <c r="AE45" s="178">
        <v>-2.9444444444444446</v>
      </c>
      <c r="AF45" s="178">
        <v>10.938888888888888</v>
      </c>
      <c r="AG45" s="179">
        <v>7.9000000000000001E-2</v>
      </c>
      <c r="AH45" s="180" t="s">
        <v>381</v>
      </c>
      <c r="AI45" s="179">
        <v>0</v>
      </c>
      <c r="AJ45" s="131">
        <v>0</v>
      </c>
      <c r="AK45" s="131">
        <v>10.94</v>
      </c>
      <c r="AL45" s="179">
        <v>7.9000000000000001E-2</v>
      </c>
      <c r="AM45" s="89" t="s">
        <v>395</v>
      </c>
      <c r="AN45" s="89" t="s">
        <v>243</v>
      </c>
      <c r="AO45" s="87">
        <v>0</v>
      </c>
      <c r="AP45" s="87">
        <v>0</v>
      </c>
      <c r="AQ45" s="87">
        <v>7006343.5</v>
      </c>
      <c r="AR45" s="87">
        <v>0</v>
      </c>
      <c r="AS45" s="87">
        <v>0</v>
      </c>
      <c r="AT45" s="87">
        <v>0</v>
      </c>
      <c r="AU45" s="87">
        <v>0</v>
      </c>
      <c r="AV45" s="87">
        <v>0</v>
      </c>
      <c r="AW45" s="87">
        <v>0</v>
      </c>
      <c r="AX45" s="87">
        <v>0</v>
      </c>
      <c r="AY45" s="87">
        <v>0</v>
      </c>
      <c r="AZ45" s="87">
        <v>0</v>
      </c>
      <c r="BA45" s="87">
        <v>0</v>
      </c>
      <c r="BB45" s="87">
        <v>0</v>
      </c>
      <c r="BC45" s="87">
        <v>0</v>
      </c>
      <c r="BD45" s="87">
        <v>0</v>
      </c>
      <c r="BE45" s="87">
        <v>0</v>
      </c>
      <c r="BF45" s="87">
        <v>0</v>
      </c>
      <c r="BG45" s="87">
        <v>0</v>
      </c>
      <c r="BH45" s="87">
        <v>0</v>
      </c>
      <c r="BI45" s="87">
        <v>0</v>
      </c>
      <c r="BJ45" s="87">
        <v>0</v>
      </c>
      <c r="BK45" s="87">
        <v>0</v>
      </c>
      <c r="BL45" s="87">
        <v>0</v>
      </c>
      <c r="BM45" s="87">
        <v>0</v>
      </c>
      <c r="BN45" s="87">
        <v>0</v>
      </c>
      <c r="BO45" s="87">
        <v>0</v>
      </c>
      <c r="BP45" s="87">
        <v>0</v>
      </c>
      <c r="BQ45" s="87">
        <v>0</v>
      </c>
      <c r="BR45" s="87">
        <v>0</v>
      </c>
      <c r="BS45" s="87">
        <v>0</v>
      </c>
      <c r="BT45" s="87">
        <v>0</v>
      </c>
      <c r="BU45" s="87">
        <v>0</v>
      </c>
      <c r="BV45" s="87">
        <v>0</v>
      </c>
      <c r="BW45" s="87">
        <v>0</v>
      </c>
      <c r="BX45" s="87">
        <v>0</v>
      </c>
      <c r="BY45" s="87">
        <v>0</v>
      </c>
      <c r="BZ45" s="87">
        <v>0</v>
      </c>
      <c r="CA45" s="87">
        <v>0</v>
      </c>
      <c r="CB45" s="87">
        <f>SUM(AO45:AP45)</f>
        <v>0</v>
      </c>
      <c r="CC45" s="87">
        <f>SUM(AQ45:CA45)</f>
        <v>7006343.5</v>
      </c>
      <c r="CD45" s="87">
        <f>CB45+CC45</f>
        <v>7006343.5</v>
      </c>
    </row>
    <row r="46" spans="1:82" ht="14.5" customHeight="1" x14ac:dyDescent="0.35">
      <c r="A46" s="175">
        <v>23174000</v>
      </c>
      <c r="B46" s="176">
        <v>1</v>
      </c>
      <c r="C46" s="176">
        <v>1</v>
      </c>
      <c r="D46" s="176">
        <v>0</v>
      </c>
      <c r="E46" s="176" t="s">
        <v>232</v>
      </c>
      <c r="F46" s="88" t="s">
        <v>369</v>
      </c>
      <c r="G46" s="88" t="s">
        <v>370</v>
      </c>
      <c r="H46" s="88" t="s">
        <v>382</v>
      </c>
      <c r="I46" s="88" t="s">
        <v>383</v>
      </c>
      <c r="J46" s="88" t="s">
        <v>372</v>
      </c>
      <c r="K46" s="88" t="s">
        <v>233</v>
      </c>
      <c r="L46" s="88" t="s">
        <v>406</v>
      </c>
      <c r="M46" s="88" t="s">
        <v>393</v>
      </c>
      <c r="N46" s="89" t="s">
        <v>394</v>
      </c>
      <c r="O46" s="89" t="s">
        <v>242</v>
      </c>
      <c r="P46" s="89" t="s">
        <v>242</v>
      </c>
      <c r="Q46" s="89" t="s">
        <v>233</v>
      </c>
      <c r="R46" s="84">
        <v>43015877.321000002</v>
      </c>
      <c r="S46" s="84">
        <v>0</v>
      </c>
      <c r="T46" s="84">
        <v>0</v>
      </c>
      <c r="U46" s="84">
        <v>0</v>
      </c>
      <c r="V46" s="84">
        <v>2331.84</v>
      </c>
      <c r="W46" s="84">
        <v>1483962.1540000006</v>
      </c>
      <c r="X46" s="84">
        <v>0</v>
      </c>
      <c r="Y46" s="84">
        <v>0</v>
      </c>
      <c r="Z46" s="84">
        <v>44499839.475000001</v>
      </c>
      <c r="AA46" s="177">
        <v>41520</v>
      </c>
      <c r="AB46" s="177">
        <v>56147</v>
      </c>
      <c r="AC46" s="178">
        <v>64989000</v>
      </c>
      <c r="AD46" s="178">
        <v>64989000</v>
      </c>
      <c r="AE46" s="178">
        <v>28.555555555555557</v>
      </c>
      <c r="AF46" s="178">
        <v>40.047222222222224</v>
      </c>
      <c r="AG46" s="179">
        <v>2E-3</v>
      </c>
      <c r="AH46" s="180" t="s">
        <v>381</v>
      </c>
      <c r="AI46" s="179">
        <v>0</v>
      </c>
      <c r="AJ46" s="131">
        <v>28.47</v>
      </c>
      <c r="AK46" s="131">
        <v>40.049999999999997</v>
      </c>
      <c r="AL46" s="179">
        <v>2E-3</v>
      </c>
      <c r="AM46" s="89" t="s">
        <v>395</v>
      </c>
      <c r="AN46" s="89" t="s">
        <v>233</v>
      </c>
      <c r="AO46" s="87">
        <v>768288.65700000001</v>
      </c>
      <c r="AP46" s="87">
        <v>1536577.314</v>
      </c>
      <c r="AQ46" s="87">
        <v>1536577.3130000001</v>
      </c>
      <c r="AR46" s="87">
        <v>1536577.3130000001</v>
      </c>
      <c r="AS46" s="87">
        <v>1536577.3130000001</v>
      </c>
      <c r="AT46" s="87">
        <v>1536577.3130000001</v>
      </c>
      <c r="AU46" s="87">
        <v>1536577.3130000001</v>
      </c>
      <c r="AV46" s="87">
        <v>1536577.3130000001</v>
      </c>
      <c r="AW46" s="87">
        <v>1536577.3130000001</v>
      </c>
      <c r="AX46" s="87">
        <v>1536577.3130000001</v>
      </c>
      <c r="AY46" s="87">
        <v>1536577.3130000001</v>
      </c>
      <c r="AZ46" s="87">
        <v>1536577.3130000001</v>
      </c>
      <c r="BA46" s="87">
        <v>1536577.3130000001</v>
      </c>
      <c r="BB46" s="87">
        <v>1536577.3130000001</v>
      </c>
      <c r="BC46" s="87">
        <v>1536577.3130000001</v>
      </c>
      <c r="BD46" s="87">
        <v>1536577.3130000001</v>
      </c>
      <c r="BE46" s="87">
        <v>1536577.3130000001</v>
      </c>
      <c r="BF46" s="87">
        <v>1536577.3130000001</v>
      </c>
      <c r="BG46" s="87">
        <v>1536577.3130000001</v>
      </c>
      <c r="BH46" s="87">
        <v>1536577.3130000001</v>
      </c>
      <c r="BI46" s="87">
        <v>1536577.3130000001</v>
      </c>
      <c r="BJ46" s="87">
        <v>1536577.3130000001</v>
      </c>
      <c r="BK46" s="87">
        <v>1536577.3130000001</v>
      </c>
      <c r="BL46" s="87">
        <v>1536577.3130000001</v>
      </c>
      <c r="BM46" s="87">
        <v>1536577.3130000001</v>
      </c>
      <c r="BN46" s="87">
        <v>1536577.3130000001</v>
      </c>
      <c r="BO46" s="87">
        <v>1536577.3130000001</v>
      </c>
      <c r="BP46" s="87">
        <v>1536577.3130000001</v>
      </c>
      <c r="BQ46" s="87">
        <v>1536577.3130000001</v>
      </c>
      <c r="BR46" s="87">
        <v>707386.05299999996</v>
      </c>
      <c r="BS46" s="87">
        <v>0</v>
      </c>
      <c r="BT46" s="87">
        <v>0</v>
      </c>
      <c r="BU46" s="87">
        <v>0</v>
      </c>
      <c r="BV46" s="87">
        <v>0</v>
      </c>
      <c r="BW46" s="87">
        <v>0</v>
      </c>
      <c r="BX46" s="87">
        <v>0</v>
      </c>
      <c r="BY46" s="87">
        <v>0</v>
      </c>
      <c r="BZ46" s="87">
        <v>0</v>
      </c>
      <c r="CA46" s="87">
        <v>0</v>
      </c>
      <c r="CB46" s="87">
        <f t="shared" si="0"/>
        <v>2304865.9709999999</v>
      </c>
      <c r="CC46" s="87">
        <f t="shared" si="1"/>
        <v>42194973.504000023</v>
      </c>
      <c r="CD46" s="87">
        <f t="shared" si="2"/>
        <v>44499839.475000024</v>
      </c>
    </row>
    <row r="47" spans="1:82" ht="14.5" customHeight="1" x14ac:dyDescent="0.35">
      <c r="A47" s="175">
        <v>23161000</v>
      </c>
      <c r="B47" s="176">
        <v>1</v>
      </c>
      <c r="C47" s="176">
        <v>1</v>
      </c>
      <c r="D47" s="176">
        <v>0</v>
      </c>
      <c r="E47" s="176" t="s">
        <v>232</v>
      </c>
      <c r="F47" s="88" t="s">
        <v>369</v>
      </c>
      <c r="G47" s="88" t="s">
        <v>370</v>
      </c>
      <c r="H47" s="88" t="s">
        <v>382</v>
      </c>
      <c r="I47" s="88" t="s">
        <v>383</v>
      </c>
      <c r="J47" s="88" t="s">
        <v>372</v>
      </c>
      <c r="K47" s="88" t="s">
        <v>233</v>
      </c>
      <c r="L47" s="88" t="s">
        <v>406</v>
      </c>
      <c r="M47" s="88" t="s">
        <v>393</v>
      </c>
      <c r="N47" s="89" t="s">
        <v>394</v>
      </c>
      <c r="O47" s="89" t="s">
        <v>233</v>
      </c>
      <c r="P47" s="89" t="s">
        <v>233</v>
      </c>
      <c r="Q47" s="89" t="s">
        <v>233</v>
      </c>
      <c r="R47" s="84">
        <v>21347197.133000001</v>
      </c>
      <c r="S47" s="84">
        <v>0</v>
      </c>
      <c r="T47" s="84">
        <v>0</v>
      </c>
      <c r="U47" s="84">
        <v>0</v>
      </c>
      <c r="V47" s="84">
        <v>0</v>
      </c>
      <c r="W47" s="84">
        <v>736435.81400000188</v>
      </c>
      <c r="X47" s="84">
        <v>0</v>
      </c>
      <c r="Y47" s="84">
        <v>0</v>
      </c>
      <c r="Z47" s="84">
        <v>22083632.947000001</v>
      </c>
      <c r="AA47" s="177">
        <v>40534</v>
      </c>
      <c r="AB47" s="177">
        <v>49663</v>
      </c>
      <c r="AC47" s="178">
        <v>44804146.468999997</v>
      </c>
      <c r="AD47" s="178">
        <v>44804146.468999997</v>
      </c>
      <c r="AE47" s="178">
        <v>10.805555555555555</v>
      </c>
      <c r="AF47" s="178">
        <v>24.994444444444444</v>
      </c>
      <c r="AG47" s="179">
        <v>0.02</v>
      </c>
      <c r="AH47" s="180" t="s">
        <v>381</v>
      </c>
      <c r="AI47" s="179">
        <v>0</v>
      </c>
      <c r="AJ47" s="131">
        <v>10.72</v>
      </c>
      <c r="AK47" s="131">
        <v>24.99</v>
      </c>
      <c r="AL47" s="179">
        <v>0.02</v>
      </c>
      <c r="AM47" s="89" t="s">
        <v>395</v>
      </c>
      <c r="AN47" s="89" t="s">
        <v>233</v>
      </c>
      <c r="AO47" s="87">
        <v>2007602.996</v>
      </c>
      <c r="AP47" s="87">
        <v>2007602.996</v>
      </c>
      <c r="AQ47" s="87">
        <v>2007602.9950000001</v>
      </c>
      <c r="AR47" s="87">
        <v>2007602.9950000001</v>
      </c>
      <c r="AS47" s="87">
        <v>2007602.9950000001</v>
      </c>
      <c r="AT47" s="87">
        <v>2007602.9950000001</v>
      </c>
      <c r="AU47" s="87">
        <v>2007602.9950000001</v>
      </c>
      <c r="AV47" s="87">
        <v>2007602.9950000001</v>
      </c>
      <c r="AW47" s="87">
        <v>2007602.9950000001</v>
      </c>
      <c r="AX47" s="87">
        <v>2007602.9950000001</v>
      </c>
      <c r="AY47" s="87">
        <v>2007602.9950000001</v>
      </c>
      <c r="AZ47" s="87">
        <v>0</v>
      </c>
      <c r="BA47" s="87">
        <v>0</v>
      </c>
      <c r="BB47" s="87">
        <v>0</v>
      </c>
      <c r="BC47" s="87">
        <v>0</v>
      </c>
      <c r="BD47" s="87">
        <v>0</v>
      </c>
      <c r="BE47" s="87">
        <v>0</v>
      </c>
      <c r="BF47" s="87">
        <v>0</v>
      </c>
      <c r="BG47" s="87">
        <v>0</v>
      </c>
      <c r="BH47" s="87">
        <v>0</v>
      </c>
      <c r="BI47" s="87">
        <v>0</v>
      </c>
      <c r="BJ47" s="87">
        <v>0</v>
      </c>
      <c r="BK47" s="87">
        <v>0</v>
      </c>
      <c r="BL47" s="87">
        <v>0</v>
      </c>
      <c r="BM47" s="87">
        <v>0</v>
      </c>
      <c r="BN47" s="87">
        <v>0</v>
      </c>
      <c r="BO47" s="87">
        <v>0</v>
      </c>
      <c r="BP47" s="87">
        <v>0</v>
      </c>
      <c r="BQ47" s="87">
        <v>0</v>
      </c>
      <c r="BR47" s="87">
        <v>0</v>
      </c>
      <c r="BS47" s="87">
        <v>0</v>
      </c>
      <c r="BT47" s="87">
        <v>0</v>
      </c>
      <c r="BU47" s="87">
        <v>0</v>
      </c>
      <c r="BV47" s="87">
        <v>0</v>
      </c>
      <c r="BW47" s="87">
        <v>0</v>
      </c>
      <c r="BX47" s="87">
        <v>0</v>
      </c>
      <c r="BY47" s="87">
        <v>0</v>
      </c>
      <c r="BZ47" s="87">
        <v>0</v>
      </c>
      <c r="CA47" s="87">
        <v>0</v>
      </c>
      <c r="CB47" s="87">
        <f t="shared" si="0"/>
        <v>4015205.9920000001</v>
      </c>
      <c r="CC47" s="87">
        <f t="shared" si="1"/>
        <v>18068426.955000006</v>
      </c>
      <c r="CD47" s="87">
        <f t="shared" si="2"/>
        <v>22083632.947000004</v>
      </c>
    </row>
    <row r="48" spans="1:82" ht="14.5" customHeight="1" x14ac:dyDescent="0.35">
      <c r="A48" s="175">
        <v>23156000</v>
      </c>
      <c r="B48" s="176">
        <v>1</v>
      </c>
      <c r="C48" s="176">
        <v>1</v>
      </c>
      <c r="D48" s="176">
        <v>1</v>
      </c>
      <c r="E48" s="176" t="s">
        <v>183</v>
      </c>
      <c r="F48" s="88" t="s">
        <v>369</v>
      </c>
      <c r="G48" s="88" t="s">
        <v>370</v>
      </c>
      <c r="H48" s="88" t="s">
        <v>371</v>
      </c>
      <c r="I48" s="88" t="s">
        <v>339</v>
      </c>
      <c r="J48" s="88" t="s">
        <v>372</v>
      </c>
      <c r="K48" s="88" t="s">
        <v>206</v>
      </c>
      <c r="L48" s="88" t="s">
        <v>407</v>
      </c>
      <c r="M48" s="88" t="s">
        <v>393</v>
      </c>
      <c r="N48" s="89" t="s">
        <v>394</v>
      </c>
      <c r="O48" s="89" t="s">
        <v>228</v>
      </c>
      <c r="P48" s="89" t="s">
        <v>228</v>
      </c>
      <c r="Q48" s="89" t="s">
        <v>206</v>
      </c>
      <c r="R48" s="84">
        <v>849625.745</v>
      </c>
      <c r="S48" s="84">
        <v>0</v>
      </c>
      <c r="T48" s="84">
        <v>0</v>
      </c>
      <c r="U48" s="84">
        <v>0</v>
      </c>
      <c r="V48" s="84">
        <v>0</v>
      </c>
      <c r="W48" s="84">
        <v>42023.738999999921</v>
      </c>
      <c r="X48" s="84">
        <v>0</v>
      </c>
      <c r="Y48" s="84">
        <v>0</v>
      </c>
      <c r="Z48" s="84">
        <v>891649.48400000005</v>
      </c>
      <c r="AA48" s="177">
        <v>40165</v>
      </c>
      <c r="AB48" s="177">
        <v>51135</v>
      </c>
      <c r="AC48" s="178">
        <v>1164287.925</v>
      </c>
      <c r="AD48" s="178">
        <v>1164287.925</v>
      </c>
      <c r="AE48" s="178">
        <v>14.833333333333334</v>
      </c>
      <c r="AF48" s="178">
        <v>30.036111111111111</v>
      </c>
      <c r="AG48" s="179">
        <v>0</v>
      </c>
      <c r="AH48" s="180" t="s">
        <v>381</v>
      </c>
      <c r="AI48" s="179">
        <v>0</v>
      </c>
      <c r="AJ48" s="131">
        <v>14.75</v>
      </c>
      <c r="AK48" s="131">
        <v>30.03</v>
      </c>
      <c r="AL48" s="179">
        <v>0</v>
      </c>
      <c r="AM48" s="89" t="s">
        <v>395</v>
      </c>
      <c r="AN48" s="89" t="s">
        <v>206</v>
      </c>
      <c r="AO48" s="87">
        <v>55730.188999999998</v>
      </c>
      <c r="AP48" s="87">
        <v>55730.188999999998</v>
      </c>
      <c r="AQ48" s="87">
        <v>55730.188999999998</v>
      </c>
      <c r="AR48" s="87">
        <v>55730.188999999998</v>
      </c>
      <c r="AS48" s="87">
        <v>55730.188999999998</v>
      </c>
      <c r="AT48" s="87">
        <v>55730.188999999998</v>
      </c>
      <c r="AU48" s="87">
        <v>55730.188999999998</v>
      </c>
      <c r="AV48" s="87">
        <v>55730.188999999998</v>
      </c>
      <c r="AW48" s="87">
        <v>55730.188999999998</v>
      </c>
      <c r="AX48" s="87">
        <v>55730.188999999998</v>
      </c>
      <c r="AY48" s="87">
        <v>55730.188999999998</v>
      </c>
      <c r="AZ48" s="87">
        <v>55730.188999999998</v>
      </c>
      <c r="BA48" s="87">
        <v>55730.188999999998</v>
      </c>
      <c r="BB48" s="87">
        <v>55730.188999999998</v>
      </c>
      <c r="BC48" s="87">
        <v>55730.188999999998</v>
      </c>
      <c r="BD48" s="87">
        <v>55696.646000000001</v>
      </c>
      <c r="BE48" s="87">
        <v>0</v>
      </c>
      <c r="BF48" s="87">
        <v>0</v>
      </c>
      <c r="BG48" s="87">
        <v>0</v>
      </c>
      <c r="BH48" s="87">
        <v>0</v>
      </c>
      <c r="BI48" s="87">
        <v>0</v>
      </c>
      <c r="BJ48" s="87">
        <v>0</v>
      </c>
      <c r="BK48" s="87">
        <v>0</v>
      </c>
      <c r="BL48" s="87">
        <v>0</v>
      </c>
      <c r="BM48" s="87">
        <v>0</v>
      </c>
      <c r="BN48" s="87">
        <v>0</v>
      </c>
      <c r="BO48" s="87">
        <v>0</v>
      </c>
      <c r="BP48" s="87">
        <v>0</v>
      </c>
      <c r="BQ48" s="87">
        <v>0</v>
      </c>
      <c r="BR48" s="87">
        <v>0</v>
      </c>
      <c r="BS48" s="87">
        <v>0</v>
      </c>
      <c r="BT48" s="87">
        <v>0</v>
      </c>
      <c r="BU48" s="87">
        <v>0</v>
      </c>
      <c r="BV48" s="87">
        <v>0</v>
      </c>
      <c r="BW48" s="87">
        <v>0</v>
      </c>
      <c r="BX48" s="87">
        <v>0</v>
      </c>
      <c r="BY48" s="87">
        <v>0</v>
      </c>
      <c r="BZ48" s="87">
        <v>0</v>
      </c>
      <c r="CA48" s="87">
        <v>0</v>
      </c>
      <c r="CB48" s="87">
        <f t="shared" si="0"/>
        <v>111460.378</v>
      </c>
      <c r="CC48" s="87">
        <f t="shared" si="1"/>
        <v>780189.103</v>
      </c>
      <c r="CD48" s="87">
        <f t="shared" si="2"/>
        <v>891649.48100000003</v>
      </c>
    </row>
    <row r="49" spans="1:82" ht="14.5" customHeight="1" x14ac:dyDescent="0.35">
      <c r="A49" s="175">
        <v>23151000</v>
      </c>
      <c r="B49" s="176">
        <v>1</v>
      </c>
      <c r="C49" s="176">
        <v>1</v>
      </c>
      <c r="D49" s="176">
        <v>1</v>
      </c>
      <c r="E49" s="176" t="s">
        <v>183</v>
      </c>
      <c r="F49" s="88" t="s">
        <v>369</v>
      </c>
      <c r="G49" s="88" t="s">
        <v>370</v>
      </c>
      <c r="H49" s="88" t="s">
        <v>371</v>
      </c>
      <c r="I49" s="88" t="s">
        <v>339</v>
      </c>
      <c r="J49" s="88" t="s">
        <v>372</v>
      </c>
      <c r="K49" s="88" t="s">
        <v>206</v>
      </c>
      <c r="L49" s="88" t="s">
        <v>407</v>
      </c>
      <c r="M49" s="88" t="s">
        <v>393</v>
      </c>
      <c r="N49" s="89" t="s">
        <v>394</v>
      </c>
      <c r="O49" s="89" t="s">
        <v>226</v>
      </c>
      <c r="P49" s="89" t="s">
        <v>226</v>
      </c>
      <c r="Q49" s="89" t="s">
        <v>206</v>
      </c>
      <c r="R49" s="84">
        <v>447879.08600000001</v>
      </c>
      <c r="S49" s="84">
        <v>0</v>
      </c>
      <c r="T49" s="84">
        <v>0</v>
      </c>
      <c r="U49" s="84">
        <v>0</v>
      </c>
      <c r="V49" s="84">
        <v>0</v>
      </c>
      <c r="W49" s="84">
        <v>22152.75800000002</v>
      </c>
      <c r="X49" s="84">
        <v>0</v>
      </c>
      <c r="Y49" s="84">
        <v>0</v>
      </c>
      <c r="Z49" s="84">
        <v>470031.84399999998</v>
      </c>
      <c r="AA49" s="177">
        <v>37630</v>
      </c>
      <c r="AB49" s="177">
        <v>49309</v>
      </c>
      <c r="AC49" s="178">
        <v>1115872.567</v>
      </c>
      <c r="AD49" s="178">
        <v>1115872.567</v>
      </c>
      <c r="AE49" s="178">
        <v>9.8333333333333339</v>
      </c>
      <c r="AF49" s="178">
        <v>31.977777777777778</v>
      </c>
      <c r="AG49" s="179">
        <v>0</v>
      </c>
      <c r="AH49" s="180" t="s">
        <v>381</v>
      </c>
      <c r="AI49" s="179">
        <v>0</v>
      </c>
      <c r="AJ49" s="131">
        <v>9.75</v>
      </c>
      <c r="AK49" s="131">
        <v>31.98</v>
      </c>
      <c r="AL49" s="179">
        <v>0</v>
      </c>
      <c r="AM49" s="89" t="s">
        <v>395</v>
      </c>
      <c r="AN49" s="89" t="s">
        <v>206</v>
      </c>
      <c r="AO49" s="87">
        <v>53412.735000000001</v>
      </c>
      <c r="AP49" s="87">
        <v>53412.735000000001</v>
      </c>
      <c r="AQ49" s="87">
        <v>53412.735000000001</v>
      </c>
      <c r="AR49" s="87">
        <v>53412.735000000001</v>
      </c>
      <c r="AS49" s="87">
        <v>53412.735000000001</v>
      </c>
      <c r="AT49" s="87">
        <v>53412.735000000001</v>
      </c>
      <c r="AU49" s="87">
        <v>53412.735000000001</v>
      </c>
      <c r="AV49" s="87">
        <v>53412.622000000003</v>
      </c>
      <c r="AW49" s="87">
        <v>37388.911999999997</v>
      </c>
      <c r="AX49" s="87">
        <v>5341.165</v>
      </c>
      <c r="AY49" s="87">
        <v>0</v>
      </c>
      <c r="AZ49" s="87">
        <v>0</v>
      </c>
      <c r="BA49" s="87">
        <v>0</v>
      </c>
      <c r="BB49" s="87">
        <v>0</v>
      </c>
      <c r="BC49" s="87">
        <v>0</v>
      </c>
      <c r="BD49" s="87">
        <v>0</v>
      </c>
      <c r="BE49" s="87">
        <v>0</v>
      </c>
      <c r="BF49" s="87">
        <v>0</v>
      </c>
      <c r="BG49" s="87">
        <v>0</v>
      </c>
      <c r="BH49" s="87">
        <v>0</v>
      </c>
      <c r="BI49" s="87">
        <v>0</v>
      </c>
      <c r="BJ49" s="87">
        <v>0</v>
      </c>
      <c r="BK49" s="87">
        <v>0</v>
      </c>
      <c r="BL49" s="87">
        <v>0</v>
      </c>
      <c r="BM49" s="87">
        <v>0</v>
      </c>
      <c r="BN49" s="87">
        <v>0</v>
      </c>
      <c r="BO49" s="87">
        <v>0</v>
      </c>
      <c r="BP49" s="87">
        <v>0</v>
      </c>
      <c r="BQ49" s="87">
        <v>0</v>
      </c>
      <c r="BR49" s="87">
        <v>0</v>
      </c>
      <c r="BS49" s="87">
        <v>0</v>
      </c>
      <c r="BT49" s="87">
        <v>0</v>
      </c>
      <c r="BU49" s="87">
        <v>0</v>
      </c>
      <c r="BV49" s="87">
        <v>0</v>
      </c>
      <c r="BW49" s="87">
        <v>0</v>
      </c>
      <c r="BX49" s="87">
        <v>0</v>
      </c>
      <c r="BY49" s="87">
        <v>0</v>
      </c>
      <c r="BZ49" s="87">
        <v>0</v>
      </c>
      <c r="CA49" s="87">
        <v>0</v>
      </c>
      <c r="CB49" s="87">
        <f t="shared" si="0"/>
        <v>106825.47</v>
      </c>
      <c r="CC49" s="87">
        <f t="shared" si="1"/>
        <v>363206.37400000001</v>
      </c>
      <c r="CD49" s="87">
        <f t="shared" si="2"/>
        <v>470031.84400000004</v>
      </c>
    </row>
    <row r="50" spans="1:82" ht="14.5" customHeight="1" x14ac:dyDescent="0.35">
      <c r="A50" s="175">
        <v>21016100</v>
      </c>
      <c r="B50" s="176">
        <v>1</v>
      </c>
      <c r="C50" s="176">
        <v>1</v>
      </c>
      <c r="D50" s="176">
        <v>1</v>
      </c>
      <c r="E50" s="176" t="s">
        <v>183</v>
      </c>
      <c r="F50" s="88" t="s">
        <v>369</v>
      </c>
      <c r="G50" s="88" t="s">
        <v>370</v>
      </c>
      <c r="H50" s="88" t="s">
        <v>371</v>
      </c>
      <c r="I50" s="88" t="s">
        <v>339</v>
      </c>
      <c r="J50" s="88" t="s">
        <v>372</v>
      </c>
      <c r="K50" s="88" t="s">
        <v>206</v>
      </c>
      <c r="L50" s="88" t="s">
        <v>373</v>
      </c>
      <c r="M50" s="88" t="s">
        <v>393</v>
      </c>
      <c r="N50" s="89" t="s">
        <v>394</v>
      </c>
      <c r="O50" s="89" t="s">
        <v>207</v>
      </c>
      <c r="P50" s="89" t="s">
        <v>207</v>
      </c>
      <c r="Q50" s="89" t="s">
        <v>206</v>
      </c>
      <c r="R50" s="84">
        <v>73081.422999999995</v>
      </c>
      <c r="S50" s="84">
        <v>0</v>
      </c>
      <c r="T50" s="84">
        <v>0</v>
      </c>
      <c r="U50" s="84">
        <v>0</v>
      </c>
      <c r="V50" s="84">
        <v>0</v>
      </c>
      <c r="W50" s="84">
        <v>3614.7139999999999</v>
      </c>
      <c r="X50" s="84">
        <v>0</v>
      </c>
      <c r="Y50" s="84">
        <v>0</v>
      </c>
      <c r="Z50" s="84">
        <v>76696.137000000002</v>
      </c>
      <c r="AA50" s="177">
        <v>35012</v>
      </c>
      <c r="AB50" s="177">
        <v>46022</v>
      </c>
      <c r="AC50" s="178">
        <v>1601971.621</v>
      </c>
      <c r="AD50" s="178">
        <v>1601971.621</v>
      </c>
      <c r="AE50" s="178">
        <v>0.83333333333333337</v>
      </c>
      <c r="AF50" s="178">
        <v>30.144444444444446</v>
      </c>
      <c r="AG50" s="179">
        <v>0</v>
      </c>
      <c r="AH50" s="180" t="s">
        <v>381</v>
      </c>
      <c r="AI50" s="179">
        <v>0</v>
      </c>
      <c r="AJ50" s="131">
        <v>0.75</v>
      </c>
      <c r="AK50" s="131">
        <v>30.14</v>
      </c>
      <c r="AL50" s="179">
        <v>0</v>
      </c>
      <c r="AM50" s="89" t="s">
        <v>395</v>
      </c>
      <c r="AN50" s="89" t="s">
        <v>206</v>
      </c>
      <c r="AO50" s="87">
        <v>76696.140999999989</v>
      </c>
      <c r="AP50" s="87">
        <v>0</v>
      </c>
      <c r="AQ50" s="87">
        <v>0</v>
      </c>
      <c r="AR50" s="87">
        <v>0</v>
      </c>
      <c r="AS50" s="87">
        <v>0</v>
      </c>
      <c r="AT50" s="87">
        <v>0</v>
      </c>
      <c r="AU50" s="87">
        <v>0</v>
      </c>
      <c r="AV50" s="87">
        <v>0</v>
      </c>
      <c r="AW50" s="87">
        <v>0</v>
      </c>
      <c r="AX50" s="87">
        <v>0</v>
      </c>
      <c r="AY50" s="87">
        <v>0</v>
      </c>
      <c r="AZ50" s="87">
        <v>0</v>
      </c>
      <c r="BA50" s="87">
        <v>0</v>
      </c>
      <c r="BB50" s="87">
        <v>0</v>
      </c>
      <c r="BC50" s="87">
        <v>0</v>
      </c>
      <c r="BD50" s="87">
        <v>0</v>
      </c>
      <c r="BE50" s="87">
        <v>0</v>
      </c>
      <c r="BF50" s="87">
        <v>0</v>
      </c>
      <c r="BG50" s="87">
        <v>0</v>
      </c>
      <c r="BH50" s="87">
        <v>0</v>
      </c>
      <c r="BI50" s="87">
        <v>0</v>
      </c>
      <c r="BJ50" s="87">
        <v>0</v>
      </c>
      <c r="BK50" s="87">
        <v>0</v>
      </c>
      <c r="BL50" s="87">
        <v>0</v>
      </c>
      <c r="BM50" s="87">
        <v>0</v>
      </c>
      <c r="BN50" s="87">
        <v>0</v>
      </c>
      <c r="BO50" s="87">
        <v>0</v>
      </c>
      <c r="BP50" s="87">
        <v>0</v>
      </c>
      <c r="BQ50" s="87">
        <v>0</v>
      </c>
      <c r="BR50" s="87">
        <v>0</v>
      </c>
      <c r="BS50" s="87">
        <v>0</v>
      </c>
      <c r="BT50" s="87">
        <v>0</v>
      </c>
      <c r="BU50" s="87">
        <v>0</v>
      </c>
      <c r="BV50" s="87">
        <v>0</v>
      </c>
      <c r="BW50" s="87">
        <v>0</v>
      </c>
      <c r="BX50" s="87">
        <v>0</v>
      </c>
      <c r="BY50" s="87">
        <v>0</v>
      </c>
      <c r="BZ50" s="87">
        <v>0</v>
      </c>
      <c r="CA50" s="87">
        <v>0</v>
      </c>
      <c r="CB50" s="87">
        <f t="shared" si="0"/>
        <v>76696.140999999989</v>
      </c>
      <c r="CC50" s="87">
        <f t="shared" si="1"/>
        <v>0</v>
      </c>
      <c r="CD50" s="87">
        <f t="shared" si="2"/>
        <v>76696.140999999989</v>
      </c>
    </row>
    <row r="51" spans="1:82" ht="14.5" customHeight="1" x14ac:dyDescent="0.35">
      <c r="A51" s="175">
        <v>21019100</v>
      </c>
      <c r="B51" s="176">
        <v>1</v>
      </c>
      <c r="C51" s="176">
        <v>1</v>
      </c>
      <c r="D51" s="176">
        <v>1</v>
      </c>
      <c r="E51" s="176" t="s">
        <v>183</v>
      </c>
      <c r="F51" s="88" t="s">
        <v>369</v>
      </c>
      <c r="G51" s="88" t="s">
        <v>370</v>
      </c>
      <c r="H51" s="88" t="s">
        <v>371</v>
      </c>
      <c r="I51" s="88" t="s">
        <v>339</v>
      </c>
      <c r="J51" s="88" t="s">
        <v>372</v>
      </c>
      <c r="K51" s="88" t="s">
        <v>206</v>
      </c>
      <c r="L51" s="88" t="s">
        <v>373</v>
      </c>
      <c r="M51" s="88" t="s">
        <v>393</v>
      </c>
      <c r="N51" s="89" t="s">
        <v>394</v>
      </c>
      <c r="O51" s="89" t="s">
        <v>209</v>
      </c>
      <c r="P51" s="89" t="s">
        <v>209</v>
      </c>
      <c r="Q51" s="89" t="s">
        <v>206</v>
      </c>
      <c r="R51" s="84">
        <v>196490.26800000001</v>
      </c>
      <c r="S51" s="84">
        <v>0</v>
      </c>
      <c r="T51" s="84">
        <v>0</v>
      </c>
      <c r="U51" s="84">
        <v>0</v>
      </c>
      <c r="V51" s="84">
        <v>0</v>
      </c>
      <c r="W51" s="84">
        <v>9718.6969999999601</v>
      </c>
      <c r="X51" s="84">
        <v>0</v>
      </c>
      <c r="Y51" s="84">
        <v>0</v>
      </c>
      <c r="Z51" s="84">
        <v>206208.965</v>
      </c>
      <c r="AA51" s="177">
        <v>36068</v>
      </c>
      <c r="AB51" s="177">
        <v>46752</v>
      </c>
      <c r="AC51" s="178">
        <v>1435895.666</v>
      </c>
      <c r="AD51" s="178">
        <v>1435895.666</v>
      </c>
      <c r="AE51" s="178">
        <v>2.8333333333333335</v>
      </c>
      <c r="AF51" s="178">
        <v>29.25</v>
      </c>
      <c r="AG51" s="179">
        <v>0</v>
      </c>
      <c r="AH51" s="180" t="s">
        <v>381</v>
      </c>
      <c r="AI51" s="179">
        <v>0</v>
      </c>
      <c r="AJ51" s="131">
        <v>2.75</v>
      </c>
      <c r="AK51" s="131">
        <v>29.25</v>
      </c>
      <c r="AL51" s="179">
        <v>0</v>
      </c>
      <c r="AM51" s="89" t="s">
        <v>395</v>
      </c>
      <c r="AN51" s="89" t="s">
        <v>206</v>
      </c>
      <c r="AO51" s="87">
        <v>68731.051000000007</v>
      </c>
      <c r="AP51" s="87">
        <v>68731.051000000007</v>
      </c>
      <c r="AQ51" s="87">
        <v>68746.864000000001</v>
      </c>
      <c r="AR51" s="87">
        <v>0</v>
      </c>
      <c r="AS51" s="87">
        <v>0</v>
      </c>
      <c r="AT51" s="87">
        <v>0</v>
      </c>
      <c r="AU51" s="87">
        <v>0</v>
      </c>
      <c r="AV51" s="87">
        <v>0</v>
      </c>
      <c r="AW51" s="87">
        <v>0</v>
      </c>
      <c r="AX51" s="87">
        <v>0</v>
      </c>
      <c r="AY51" s="87">
        <v>0</v>
      </c>
      <c r="AZ51" s="87">
        <v>0</v>
      </c>
      <c r="BA51" s="87">
        <v>0</v>
      </c>
      <c r="BB51" s="87">
        <v>0</v>
      </c>
      <c r="BC51" s="87">
        <v>0</v>
      </c>
      <c r="BD51" s="87">
        <v>0</v>
      </c>
      <c r="BE51" s="87">
        <v>0</v>
      </c>
      <c r="BF51" s="87">
        <v>0</v>
      </c>
      <c r="BG51" s="87">
        <v>0</v>
      </c>
      <c r="BH51" s="87">
        <v>0</v>
      </c>
      <c r="BI51" s="87">
        <v>0</v>
      </c>
      <c r="BJ51" s="87">
        <v>0</v>
      </c>
      <c r="BK51" s="87">
        <v>0</v>
      </c>
      <c r="BL51" s="87">
        <v>0</v>
      </c>
      <c r="BM51" s="87">
        <v>0</v>
      </c>
      <c r="BN51" s="87">
        <v>0</v>
      </c>
      <c r="BO51" s="87">
        <v>0</v>
      </c>
      <c r="BP51" s="87">
        <v>0</v>
      </c>
      <c r="BQ51" s="87">
        <v>0</v>
      </c>
      <c r="BR51" s="87">
        <v>0</v>
      </c>
      <c r="BS51" s="87">
        <v>0</v>
      </c>
      <c r="BT51" s="87">
        <v>0</v>
      </c>
      <c r="BU51" s="87">
        <v>0</v>
      </c>
      <c r="BV51" s="87">
        <v>0</v>
      </c>
      <c r="BW51" s="87">
        <v>0</v>
      </c>
      <c r="BX51" s="87">
        <v>0</v>
      </c>
      <c r="BY51" s="87">
        <v>0</v>
      </c>
      <c r="BZ51" s="87">
        <v>0</v>
      </c>
      <c r="CA51" s="87">
        <v>0</v>
      </c>
      <c r="CB51" s="87">
        <f t="shared" si="0"/>
        <v>137462.10200000001</v>
      </c>
      <c r="CC51" s="87">
        <f t="shared" si="1"/>
        <v>68746.864000000001</v>
      </c>
      <c r="CD51" s="87">
        <f t="shared" si="2"/>
        <v>206208.96600000001</v>
      </c>
    </row>
    <row r="52" spans="1:82" ht="14.5" customHeight="1" x14ac:dyDescent="0.35">
      <c r="A52" s="175">
        <v>21018100</v>
      </c>
      <c r="B52" s="176">
        <v>1</v>
      </c>
      <c r="C52" s="176">
        <v>1</v>
      </c>
      <c r="D52" s="176">
        <v>1</v>
      </c>
      <c r="E52" s="176" t="s">
        <v>183</v>
      </c>
      <c r="F52" s="88" t="s">
        <v>369</v>
      </c>
      <c r="G52" s="88" t="s">
        <v>370</v>
      </c>
      <c r="H52" s="88" t="s">
        <v>371</v>
      </c>
      <c r="I52" s="88" t="s">
        <v>339</v>
      </c>
      <c r="J52" s="88" t="s">
        <v>372</v>
      </c>
      <c r="K52" s="88" t="s">
        <v>206</v>
      </c>
      <c r="L52" s="88" t="s">
        <v>373</v>
      </c>
      <c r="M52" s="88" t="s">
        <v>393</v>
      </c>
      <c r="N52" s="89" t="s">
        <v>394</v>
      </c>
      <c r="O52" s="89" t="s">
        <v>208</v>
      </c>
      <c r="P52" s="89" t="s">
        <v>208</v>
      </c>
      <c r="Q52" s="89" t="s">
        <v>206</v>
      </c>
      <c r="R52" s="84">
        <v>111288.351</v>
      </c>
      <c r="S52" s="84">
        <v>0</v>
      </c>
      <c r="T52" s="84">
        <v>0</v>
      </c>
      <c r="U52" s="84">
        <v>0</v>
      </c>
      <c r="V52" s="84">
        <v>0</v>
      </c>
      <c r="W52" s="84">
        <v>5504.4849999999824</v>
      </c>
      <c r="X52" s="84">
        <v>0</v>
      </c>
      <c r="Y52" s="84">
        <v>0</v>
      </c>
      <c r="Z52" s="84">
        <v>116792.836</v>
      </c>
      <c r="AA52" s="177">
        <v>35457</v>
      </c>
      <c r="AB52" s="177">
        <v>46387</v>
      </c>
      <c r="AC52" s="178">
        <v>1219849.953</v>
      </c>
      <c r="AD52" s="178">
        <v>1219849.953</v>
      </c>
      <c r="AE52" s="178">
        <v>1.8333333333333333</v>
      </c>
      <c r="AF52" s="178">
        <v>29.927777777777777</v>
      </c>
      <c r="AG52" s="179">
        <v>0</v>
      </c>
      <c r="AH52" s="180" t="s">
        <v>381</v>
      </c>
      <c r="AI52" s="179">
        <v>0</v>
      </c>
      <c r="AJ52" s="131">
        <v>1.75</v>
      </c>
      <c r="AK52" s="131">
        <v>29.92</v>
      </c>
      <c r="AL52" s="179">
        <v>0</v>
      </c>
      <c r="AM52" s="89" t="s">
        <v>395</v>
      </c>
      <c r="AN52" s="89" t="s">
        <v>206</v>
      </c>
      <c r="AO52" s="87">
        <v>58389.743999999999</v>
      </c>
      <c r="AP52" s="87">
        <v>58403.094999999994</v>
      </c>
      <c r="AQ52" s="87">
        <v>0</v>
      </c>
      <c r="AR52" s="87">
        <v>0</v>
      </c>
      <c r="AS52" s="87">
        <v>0</v>
      </c>
      <c r="AT52" s="87">
        <v>0</v>
      </c>
      <c r="AU52" s="87">
        <v>0</v>
      </c>
      <c r="AV52" s="87">
        <v>0</v>
      </c>
      <c r="AW52" s="87">
        <v>0</v>
      </c>
      <c r="AX52" s="87">
        <v>0</v>
      </c>
      <c r="AY52" s="87">
        <v>0</v>
      </c>
      <c r="AZ52" s="87">
        <v>0</v>
      </c>
      <c r="BA52" s="87">
        <v>0</v>
      </c>
      <c r="BB52" s="87">
        <v>0</v>
      </c>
      <c r="BC52" s="87">
        <v>0</v>
      </c>
      <c r="BD52" s="87">
        <v>0</v>
      </c>
      <c r="BE52" s="87">
        <v>0</v>
      </c>
      <c r="BF52" s="87">
        <v>0</v>
      </c>
      <c r="BG52" s="87">
        <v>0</v>
      </c>
      <c r="BH52" s="87">
        <v>0</v>
      </c>
      <c r="BI52" s="87">
        <v>0</v>
      </c>
      <c r="BJ52" s="87">
        <v>0</v>
      </c>
      <c r="BK52" s="87">
        <v>0</v>
      </c>
      <c r="BL52" s="87">
        <v>0</v>
      </c>
      <c r="BM52" s="87">
        <v>0</v>
      </c>
      <c r="BN52" s="87">
        <v>0</v>
      </c>
      <c r="BO52" s="87">
        <v>0</v>
      </c>
      <c r="BP52" s="87">
        <v>0</v>
      </c>
      <c r="BQ52" s="87">
        <v>0</v>
      </c>
      <c r="BR52" s="87">
        <v>0</v>
      </c>
      <c r="BS52" s="87">
        <v>0</v>
      </c>
      <c r="BT52" s="87">
        <v>0</v>
      </c>
      <c r="BU52" s="87">
        <v>0</v>
      </c>
      <c r="BV52" s="87">
        <v>0</v>
      </c>
      <c r="BW52" s="87">
        <v>0</v>
      </c>
      <c r="BX52" s="87">
        <v>0</v>
      </c>
      <c r="BY52" s="87">
        <v>0</v>
      </c>
      <c r="BZ52" s="87">
        <v>0</v>
      </c>
      <c r="CA52" s="87">
        <v>0</v>
      </c>
      <c r="CB52" s="87">
        <f t="shared" si="0"/>
        <v>116792.83899999999</v>
      </c>
      <c r="CC52" s="87">
        <f t="shared" si="1"/>
        <v>0</v>
      </c>
      <c r="CD52" s="87">
        <f t="shared" si="2"/>
        <v>116792.83899999999</v>
      </c>
    </row>
    <row r="53" spans="1:82" ht="14.5" customHeight="1" x14ac:dyDescent="0.35">
      <c r="A53" s="175">
        <v>23181000</v>
      </c>
      <c r="B53" s="176">
        <v>1</v>
      </c>
      <c r="C53" s="176">
        <v>1</v>
      </c>
      <c r="D53" s="176">
        <v>1</v>
      </c>
      <c r="E53" s="176" t="s">
        <v>183</v>
      </c>
      <c r="F53" s="88" t="s">
        <v>369</v>
      </c>
      <c r="G53" s="88" t="s">
        <v>370</v>
      </c>
      <c r="H53" s="88" t="s">
        <v>371</v>
      </c>
      <c r="I53" s="88" t="s">
        <v>339</v>
      </c>
      <c r="J53" s="88" t="s">
        <v>372</v>
      </c>
      <c r="K53" s="88" t="s">
        <v>252</v>
      </c>
      <c r="L53" s="88" t="s">
        <v>373</v>
      </c>
      <c r="M53" s="88" t="s">
        <v>393</v>
      </c>
      <c r="N53" s="89" t="s">
        <v>394</v>
      </c>
      <c r="O53" s="89" t="s">
        <v>252</v>
      </c>
      <c r="P53" s="89" t="s">
        <v>252</v>
      </c>
      <c r="Q53" s="89" t="s">
        <v>252</v>
      </c>
      <c r="R53" s="84">
        <v>6489900</v>
      </c>
      <c r="S53" s="84">
        <v>0</v>
      </c>
      <c r="T53" s="84">
        <v>0</v>
      </c>
      <c r="U53" s="84">
        <v>0</v>
      </c>
      <c r="V53" s="84">
        <v>0</v>
      </c>
      <c r="W53" s="84">
        <v>320999.99999999919</v>
      </c>
      <c r="X53" s="84">
        <v>0</v>
      </c>
      <c r="Y53" s="84">
        <v>0</v>
      </c>
      <c r="Z53" s="84">
        <v>6810900</v>
      </c>
      <c r="AA53" s="177">
        <v>42283</v>
      </c>
      <c r="AB53" s="177">
        <v>55095</v>
      </c>
      <c r="AC53" s="178">
        <v>14229000</v>
      </c>
      <c r="AD53" s="178">
        <v>14229000</v>
      </c>
      <c r="AE53" s="178">
        <v>25.675000000000001</v>
      </c>
      <c r="AF53" s="178">
        <v>35.075000000000003</v>
      </c>
      <c r="AG53" s="179">
        <v>0</v>
      </c>
      <c r="AH53" s="180" t="s">
        <v>381</v>
      </c>
      <c r="AI53" s="179">
        <v>0</v>
      </c>
      <c r="AJ53" s="131">
        <v>25.59</v>
      </c>
      <c r="AK53" s="131">
        <v>35.08</v>
      </c>
      <c r="AL53" s="179">
        <v>0</v>
      </c>
      <c r="AM53" s="89" t="s">
        <v>395</v>
      </c>
      <c r="AN53" s="89" t="s">
        <v>252</v>
      </c>
      <c r="AO53" s="87">
        <v>0</v>
      </c>
      <c r="AP53" s="87">
        <v>0</v>
      </c>
      <c r="AQ53" s="87">
        <v>0</v>
      </c>
      <c r="AR53" s="87">
        <v>0</v>
      </c>
      <c r="AS53" s="87">
        <v>0</v>
      </c>
      <c r="AT53" s="87">
        <v>0</v>
      </c>
      <c r="AU53" s="87">
        <v>0</v>
      </c>
      <c r="AV53" s="87">
        <v>0</v>
      </c>
      <c r="AW53" s="87">
        <v>0</v>
      </c>
      <c r="AX53" s="87">
        <v>0</v>
      </c>
      <c r="AY53" s="87">
        <v>0</v>
      </c>
      <c r="AZ53" s="87">
        <v>0</v>
      </c>
      <c r="BA53" s="87">
        <v>0</v>
      </c>
      <c r="BB53" s="87">
        <v>0</v>
      </c>
      <c r="BC53" s="87">
        <v>0</v>
      </c>
      <c r="BD53" s="87">
        <v>619172.72100000002</v>
      </c>
      <c r="BE53" s="87">
        <v>619172.72100000002</v>
      </c>
      <c r="BF53" s="87">
        <v>619172.72100000002</v>
      </c>
      <c r="BG53" s="87">
        <v>619172.72100000002</v>
      </c>
      <c r="BH53" s="87">
        <v>619172.72100000002</v>
      </c>
      <c r="BI53" s="87">
        <v>619172.72100000002</v>
      </c>
      <c r="BJ53" s="87">
        <v>619172.72100000002</v>
      </c>
      <c r="BK53" s="87">
        <v>619172.72100000002</v>
      </c>
      <c r="BL53" s="87">
        <v>619172.72100000002</v>
      </c>
      <c r="BM53" s="87">
        <v>619172.72100000002</v>
      </c>
      <c r="BN53" s="87">
        <v>619172.78899999999</v>
      </c>
      <c r="BO53" s="87">
        <v>0</v>
      </c>
      <c r="BP53" s="87">
        <v>0</v>
      </c>
      <c r="BQ53" s="87">
        <v>0</v>
      </c>
      <c r="BR53" s="87">
        <v>0</v>
      </c>
      <c r="BS53" s="87">
        <v>0</v>
      </c>
      <c r="BT53" s="87">
        <v>0</v>
      </c>
      <c r="BU53" s="87">
        <v>0</v>
      </c>
      <c r="BV53" s="87">
        <v>0</v>
      </c>
      <c r="BW53" s="87">
        <v>0</v>
      </c>
      <c r="BX53" s="87">
        <v>0</v>
      </c>
      <c r="BY53" s="87">
        <v>0</v>
      </c>
      <c r="BZ53" s="87">
        <v>0</v>
      </c>
      <c r="CA53" s="87">
        <v>0</v>
      </c>
      <c r="CB53" s="87">
        <f t="shared" si="0"/>
        <v>0</v>
      </c>
      <c r="CC53" s="87">
        <f t="shared" si="1"/>
        <v>6810899.9989999998</v>
      </c>
      <c r="CD53" s="87">
        <f t="shared" si="2"/>
        <v>6810899.9989999998</v>
      </c>
    </row>
    <row r="54" spans="1:82" ht="14.5" customHeight="1" x14ac:dyDescent="0.35">
      <c r="A54" s="175">
        <v>23188000</v>
      </c>
      <c r="B54" s="176">
        <v>1</v>
      </c>
      <c r="C54" s="176">
        <v>1</v>
      </c>
      <c r="D54" s="176">
        <v>1</v>
      </c>
      <c r="E54" s="176" t="s">
        <v>183</v>
      </c>
      <c r="F54" s="88" t="s">
        <v>369</v>
      </c>
      <c r="G54" s="88" t="s">
        <v>370</v>
      </c>
      <c r="H54" s="88" t="s">
        <v>371</v>
      </c>
      <c r="I54" s="88" t="s">
        <v>339</v>
      </c>
      <c r="J54" s="88" t="s">
        <v>372</v>
      </c>
      <c r="K54" s="88" t="s">
        <v>252</v>
      </c>
      <c r="L54" s="88" t="s">
        <v>373</v>
      </c>
      <c r="M54" s="88" t="s">
        <v>393</v>
      </c>
      <c r="N54" s="89" t="s">
        <v>394</v>
      </c>
      <c r="O54" s="89" t="s">
        <v>252</v>
      </c>
      <c r="P54" s="89" t="s">
        <v>252</v>
      </c>
      <c r="Q54" s="89" t="s">
        <v>252</v>
      </c>
      <c r="R54" s="84">
        <v>3244950</v>
      </c>
      <c r="S54" s="84">
        <v>0</v>
      </c>
      <c r="T54" s="84">
        <v>0</v>
      </c>
      <c r="U54" s="84">
        <v>0</v>
      </c>
      <c r="V54" s="84">
        <v>0</v>
      </c>
      <c r="W54" s="84">
        <v>160500.00000000044</v>
      </c>
      <c r="X54" s="84">
        <v>0</v>
      </c>
      <c r="Y54" s="84">
        <v>0</v>
      </c>
      <c r="Z54" s="84">
        <v>3405450</v>
      </c>
      <c r="AA54" s="177">
        <v>42650</v>
      </c>
      <c r="AB54" s="177">
        <v>54175</v>
      </c>
      <c r="AC54" s="178">
        <v>3557250</v>
      </c>
      <c r="AD54" s="178">
        <v>3557250</v>
      </c>
      <c r="AE54" s="178">
        <v>23.158333333333335</v>
      </c>
      <c r="AF54" s="178">
        <v>31.555555555555557</v>
      </c>
      <c r="AG54" s="179">
        <v>0</v>
      </c>
      <c r="AH54" s="180" t="s">
        <v>381</v>
      </c>
      <c r="AI54" s="179">
        <v>0</v>
      </c>
      <c r="AJ54" s="131">
        <v>23.08</v>
      </c>
      <c r="AK54" s="131">
        <v>31.56</v>
      </c>
      <c r="AL54" s="179">
        <v>0</v>
      </c>
      <c r="AM54" s="89" t="s">
        <v>395</v>
      </c>
      <c r="AN54" s="89" t="s">
        <v>252</v>
      </c>
      <c r="AO54" s="87">
        <v>0</v>
      </c>
      <c r="AP54" s="87">
        <v>0</v>
      </c>
      <c r="AQ54" s="87">
        <v>0</v>
      </c>
      <c r="AR54" s="87">
        <v>0</v>
      </c>
      <c r="AS54" s="87">
        <v>0</v>
      </c>
      <c r="AT54" s="87">
        <v>0</v>
      </c>
      <c r="AU54" s="87">
        <v>0</v>
      </c>
      <c r="AV54" s="87">
        <v>0</v>
      </c>
      <c r="AW54" s="87">
        <v>0</v>
      </c>
      <c r="AX54" s="87">
        <v>0</v>
      </c>
      <c r="AY54" s="87">
        <v>0</v>
      </c>
      <c r="AZ54" s="87">
        <v>0</v>
      </c>
      <c r="BA54" s="87">
        <v>154777.70199999999</v>
      </c>
      <c r="BB54" s="87">
        <v>309555.40500000003</v>
      </c>
      <c r="BC54" s="87">
        <v>309555.40500000003</v>
      </c>
      <c r="BD54" s="87">
        <v>309555.40500000003</v>
      </c>
      <c r="BE54" s="87">
        <v>309555.40500000003</v>
      </c>
      <c r="BF54" s="87">
        <v>309555.40500000003</v>
      </c>
      <c r="BG54" s="87">
        <v>309555.40500000003</v>
      </c>
      <c r="BH54" s="87">
        <v>309555.40500000003</v>
      </c>
      <c r="BI54" s="87">
        <v>309555.40500000003</v>
      </c>
      <c r="BJ54" s="87">
        <v>309555.40500000003</v>
      </c>
      <c r="BK54" s="87">
        <v>309555.40500000003</v>
      </c>
      <c r="BL54" s="87">
        <v>155118.247</v>
      </c>
      <c r="BM54" s="87">
        <v>0</v>
      </c>
      <c r="BN54" s="87">
        <v>0</v>
      </c>
      <c r="BO54" s="87">
        <v>0</v>
      </c>
      <c r="BP54" s="87">
        <v>0</v>
      </c>
      <c r="BQ54" s="87">
        <v>0</v>
      </c>
      <c r="BR54" s="87">
        <v>0</v>
      </c>
      <c r="BS54" s="87">
        <v>0</v>
      </c>
      <c r="BT54" s="87">
        <v>0</v>
      </c>
      <c r="BU54" s="87">
        <v>0</v>
      </c>
      <c r="BV54" s="87">
        <v>0</v>
      </c>
      <c r="BW54" s="87">
        <v>0</v>
      </c>
      <c r="BX54" s="87">
        <v>0</v>
      </c>
      <c r="BY54" s="87">
        <v>0</v>
      </c>
      <c r="BZ54" s="87">
        <v>0</v>
      </c>
      <c r="CA54" s="87">
        <v>0</v>
      </c>
      <c r="CB54" s="87">
        <f t="shared" si="0"/>
        <v>0</v>
      </c>
      <c r="CC54" s="87">
        <f t="shared" si="1"/>
        <v>3405449.9990000012</v>
      </c>
      <c r="CD54" s="87">
        <f t="shared" si="2"/>
        <v>3405449.9990000012</v>
      </c>
    </row>
    <row r="55" spans="1:82" ht="14.5" customHeight="1" x14ac:dyDescent="0.35">
      <c r="A55" s="175">
        <v>23097000</v>
      </c>
      <c r="B55" s="176">
        <v>1</v>
      </c>
      <c r="C55" s="176">
        <v>1</v>
      </c>
      <c r="D55" s="176">
        <v>1</v>
      </c>
      <c r="E55" s="176" t="s">
        <v>0</v>
      </c>
      <c r="F55" s="88" t="s">
        <v>369</v>
      </c>
      <c r="G55" s="88" t="s">
        <v>370</v>
      </c>
      <c r="H55" s="88" t="s">
        <v>371</v>
      </c>
      <c r="I55" s="88" t="s">
        <v>339</v>
      </c>
      <c r="J55" s="88" t="s">
        <v>372</v>
      </c>
      <c r="K55" s="88" t="s">
        <v>214</v>
      </c>
      <c r="L55" s="88" t="s">
        <v>403</v>
      </c>
      <c r="M55" s="88" t="s">
        <v>393</v>
      </c>
      <c r="N55" s="89" t="s">
        <v>394</v>
      </c>
      <c r="O55" s="89" t="s">
        <v>217</v>
      </c>
      <c r="P55" s="89" t="s">
        <v>217</v>
      </c>
      <c r="Q55" s="89" t="s">
        <v>214</v>
      </c>
      <c r="R55" s="84">
        <v>572454.64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572454.64</v>
      </c>
      <c r="AA55" s="177">
        <v>35083</v>
      </c>
      <c r="AB55" s="177">
        <v>46066</v>
      </c>
      <c r="AC55" s="178">
        <v>11735317</v>
      </c>
      <c r="AD55" s="178">
        <v>11735317</v>
      </c>
      <c r="AE55" s="178">
        <v>0.95277777777777772</v>
      </c>
      <c r="AF55" s="178">
        <v>30.066666666666666</v>
      </c>
      <c r="AG55" s="179">
        <v>1.4999999999999999E-2</v>
      </c>
      <c r="AH55" s="180" t="s">
        <v>381</v>
      </c>
      <c r="AI55" s="179">
        <v>0</v>
      </c>
      <c r="AJ55" s="131">
        <v>0.87</v>
      </c>
      <c r="AK55" s="131">
        <v>30.07</v>
      </c>
      <c r="AL55" s="179">
        <v>1.4999999999999999E-2</v>
      </c>
      <c r="AM55" s="89" t="s">
        <v>395</v>
      </c>
      <c r="AN55" s="89" t="s">
        <v>214</v>
      </c>
      <c r="AO55" s="87">
        <v>286227.24</v>
      </c>
      <c r="AP55" s="87">
        <v>286227.40000000002</v>
      </c>
      <c r="AQ55" s="87">
        <v>0</v>
      </c>
      <c r="AR55" s="87">
        <v>0</v>
      </c>
      <c r="AS55" s="87">
        <v>0</v>
      </c>
      <c r="AT55" s="87">
        <v>0</v>
      </c>
      <c r="AU55" s="87">
        <v>0</v>
      </c>
      <c r="AV55" s="87">
        <v>0</v>
      </c>
      <c r="AW55" s="87">
        <v>0</v>
      </c>
      <c r="AX55" s="87">
        <v>0</v>
      </c>
      <c r="AY55" s="87">
        <v>0</v>
      </c>
      <c r="AZ55" s="87">
        <v>0</v>
      </c>
      <c r="BA55" s="87">
        <v>0</v>
      </c>
      <c r="BB55" s="87">
        <v>0</v>
      </c>
      <c r="BC55" s="87">
        <v>0</v>
      </c>
      <c r="BD55" s="87">
        <v>0</v>
      </c>
      <c r="BE55" s="87">
        <v>0</v>
      </c>
      <c r="BF55" s="87">
        <v>0</v>
      </c>
      <c r="BG55" s="87">
        <v>0</v>
      </c>
      <c r="BH55" s="87">
        <v>0</v>
      </c>
      <c r="BI55" s="87">
        <v>0</v>
      </c>
      <c r="BJ55" s="87">
        <v>0</v>
      </c>
      <c r="BK55" s="87">
        <v>0</v>
      </c>
      <c r="BL55" s="87">
        <v>0</v>
      </c>
      <c r="BM55" s="87">
        <v>0</v>
      </c>
      <c r="BN55" s="87">
        <v>0</v>
      </c>
      <c r="BO55" s="87">
        <v>0</v>
      </c>
      <c r="BP55" s="87">
        <v>0</v>
      </c>
      <c r="BQ55" s="87">
        <v>0</v>
      </c>
      <c r="BR55" s="87">
        <v>0</v>
      </c>
      <c r="BS55" s="87">
        <v>0</v>
      </c>
      <c r="BT55" s="87">
        <v>0</v>
      </c>
      <c r="BU55" s="87">
        <v>0</v>
      </c>
      <c r="BV55" s="87">
        <v>0</v>
      </c>
      <c r="BW55" s="87">
        <v>0</v>
      </c>
      <c r="BX55" s="87">
        <v>0</v>
      </c>
      <c r="BY55" s="87">
        <v>0</v>
      </c>
      <c r="BZ55" s="87">
        <v>0</v>
      </c>
      <c r="CA55" s="87">
        <v>0</v>
      </c>
      <c r="CB55" s="87">
        <f t="shared" si="0"/>
        <v>572454.64</v>
      </c>
      <c r="CC55" s="87">
        <f t="shared" si="1"/>
        <v>0</v>
      </c>
      <c r="CD55" s="87">
        <f t="shared" si="2"/>
        <v>572454.64</v>
      </c>
    </row>
    <row r="56" spans="1:82" ht="14.5" customHeight="1" x14ac:dyDescent="0.35">
      <c r="A56" s="175">
        <v>23118000</v>
      </c>
      <c r="B56" s="176">
        <v>1</v>
      </c>
      <c r="C56" s="176">
        <v>1</v>
      </c>
      <c r="D56" s="176">
        <v>1</v>
      </c>
      <c r="E56" s="176" t="s">
        <v>0</v>
      </c>
      <c r="F56" s="88" t="s">
        <v>369</v>
      </c>
      <c r="G56" s="88" t="s">
        <v>370</v>
      </c>
      <c r="H56" s="88" t="s">
        <v>371</v>
      </c>
      <c r="I56" s="88" t="s">
        <v>339</v>
      </c>
      <c r="J56" s="88" t="s">
        <v>372</v>
      </c>
      <c r="K56" s="88" t="s">
        <v>214</v>
      </c>
      <c r="L56" s="88" t="s">
        <v>373</v>
      </c>
      <c r="M56" s="88" t="s">
        <v>393</v>
      </c>
      <c r="N56" s="89" t="s">
        <v>394</v>
      </c>
      <c r="O56" s="89">
        <v>1030027</v>
      </c>
      <c r="P56" s="89">
        <v>1030027</v>
      </c>
      <c r="Q56" s="89" t="s">
        <v>214</v>
      </c>
      <c r="R56" s="84">
        <v>4914631.1500000004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4914631.1500000004</v>
      </c>
      <c r="AA56" s="177">
        <v>35879</v>
      </c>
      <c r="AB56" s="177">
        <v>46914</v>
      </c>
      <c r="AC56" s="178">
        <v>28785695.23</v>
      </c>
      <c r="AD56" s="178">
        <v>28785695.23</v>
      </c>
      <c r="AE56" s="178">
        <v>3.2777777777777777</v>
      </c>
      <c r="AF56" s="178">
        <v>30.208333333333332</v>
      </c>
      <c r="AG56" s="179">
        <v>0.01</v>
      </c>
      <c r="AH56" s="180" t="s">
        <v>381</v>
      </c>
      <c r="AI56" s="179">
        <v>0</v>
      </c>
      <c r="AJ56" s="131">
        <v>3.19</v>
      </c>
      <c r="AK56" s="131">
        <v>30.21</v>
      </c>
      <c r="AL56" s="179">
        <v>0.01</v>
      </c>
      <c r="AM56" s="89" t="s">
        <v>395</v>
      </c>
      <c r="AN56" s="89" t="s">
        <v>214</v>
      </c>
      <c r="AO56" s="87">
        <v>1404180.24</v>
      </c>
      <c r="AP56" s="87">
        <v>1404180.24</v>
      </c>
      <c r="AQ56" s="87">
        <v>1404180.24</v>
      </c>
      <c r="AR56" s="87">
        <v>702090.43</v>
      </c>
      <c r="AS56" s="87">
        <v>0</v>
      </c>
      <c r="AT56" s="87">
        <v>0</v>
      </c>
      <c r="AU56" s="87">
        <v>0</v>
      </c>
      <c r="AV56" s="87">
        <v>0</v>
      </c>
      <c r="AW56" s="87">
        <v>0</v>
      </c>
      <c r="AX56" s="87">
        <v>0</v>
      </c>
      <c r="AY56" s="87">
        <v>0</v>
      </c>
      <c r="AZ56" s="87">
        <v>0</v>
      </c>
      <c r="BA56" s="87">
        <v>0</v>
      </c>
      <c r="BB56" s="87">
        <v>0</v>
      </c>
      <c r="BC56" s="87">
        <v>0</v>
      </c>
      <c r="BD56" s="87">
        <v>0</v>
      </c>
      <c r="BE56" s="87">
        <v>0</v>
      </c>
      <c r="BF56" s="87">
        <v>0</v>
      </c>
      <c r="BG56" s="87">
        <v>0</v>
      </c>
      <c r="BH56" s="87">
        <v>0</v>
      </c>
      <c r="BI56" s="87">
        <v>0</v>
      </c>
      <c r="BJ56" s="87">
        <v>0</v>
      </c>
      <c r="BK56" s="87">
        <v>0</v>
      </c>
      <c r="BL56" s="87">
        <v>0</v>
      </c>
      <c r="BM56" s="87">
        <v>0</v>
      </c>
      <c r="BN56" s="87">
        <v>0</v>
      </c>
      <c r="BO56" s="87">
        <v>0</v>
      </c>
      <c r="BP56" s="87">
        <v>0</v>
      </c>
      <c r="BQ56" s="87">
        <v>0</v>
      </c>
      <c r="BR56" s="87">
        <v>0</v>
      </c>
      <c r="BS56" s="87">
        <v>0</v>
      </c>
      <c r="BT56" s="87">
        <v>0</v>
      </c>
      <c r="BU56" s="87">
        <v>0</v>
      </c>
      <c r="BV56" s="87">
        <v>0</v>
      </c>
      <c r="BW56" s="87">
        <v>0</v>
      </c>
      <c r="BX56" s="87">
        <v>0</v>
      </c>
      <c r="BY56" s="87">
        <v>0</v>
      </c>
      <c r="BZ56" s="87">
        <v>0</v>
      </c>
      <c r="CA56" s="87">
        <v>0</v>
      </c>
      <c r="CB56" s="87">
        <f t="shared" si="0"/>
        <v>2808360.48</v>
      </c>
      <c r="CC56" s="87">
        <f t="shared" si="1"/>
        <v>2106270.67</v>
      </c>
      <c r="CD56" s="87">
        <f t="shared" si="2"/>
        <v>4914631.1500000004</v>
      </c>
    </row>
    <row r="57" spans="1:82" ht="14.5" customHeight="1" x14ac:dyDescent="0.35">
      <c r="A57" s="175">
        <v>23147000</v>
      </c>
      <c r="B57" s="176">
        <v>1</v>
      </c>
      <c r="C57" s="176">
        <v>1</v>
      </c>
      <c r="D57" s="176">
        <v>1</v>
      </c>
      <c r="E57" s="176" t="s">
        <v>0</v>
      </c>
      <c r="F57" s="88" t="s">
        <v>369</v>
      </c>
      <c r="G57" s="88" t="s">
        <v>370</v>
      </c>
      <c r="H57" s="88" t="s">
        <v>371</v>
      </c>
      <c r="I57" s="88" t="s">
        <v>339</v>
      </c>
      <c r="J57" s="88" t="s">
        <v>372</v>
      </c>
      <c r="K57" s="88" t="s">
        <v>214</v>
      </c>
      <c r="L57" s="88" t="s">
        <v>373</v>
      </c>
      <c r="M57" s="88" t="s">
        <v>393</v>
      </c>
      <c r="N57" s="89" t="s">
        <v>394</v>
      </c>
      <c r="O57" s="89">
        <v>1030029</v>
      </c>
      <c r="P57" s="89">
        <v>1030029</v>
      </c>
      <c r="Q57" s="89" t="s">
        <v>214</v>
      </c>
      <c r="R57" s="84">
        <v>5262193.38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5262193.38</v>
      </c>
      <c r="AA57" s="177">
        <v>37418</v>
      </c>
      <c r="AB57" s="177">
        <v>48477</v>
      </c>
      <c r="AC57" s="178">
        <v>14383328</v>
      </c>
      <c r="AD57" s="178">
        <v>14383328</v>
      </c>
      <c r="AE57" s="178">
        <v>7.5555555555555554</v>
      </c>
      <c r="AF57" s="178">
        <v>30.274999999999999</v>
      </c>
      <c r="AG57" s="179">
        <v>0.01</v>
      </c>
      <c r="AH57" s="180" t="s">
        <v>381</v>
      </c>
      <c r="AI57" s="179">
        <v>0</v>
      </c>
      <c r="AJ57" s="131">
        <v>7.47</v>
      </c>
      <c r="AK57" s="131">
        <v>30.27</v>
      </c>
      <c r="AL57" s="179">
        <v>0.01</v>
      </c>
      <c r="AM57" s="89" t="s">
        <v>395</v>
      </c>
      <c r="AN57" s="89" t="s">
        <v>214</v>
      </c>
      <c r="AO57" s="87">
        <v>350812.87</v>
      </c>
      <c r="AP57" s="87">
        <v>701625.74</v>
      </c>
      <c r="AQ57" s="87">
        <v>701625.74</v>
      </c>
      <c r="AR57" s="87">
        <v>701625.74</v>
      </c>
      <c r="AS57" s="87">
        <v>701625.74</v>
      </c>
      <c r="AT57" s="87">
        <v>701625.74</v>
      </c>
      <c r="AU57" s="87">
        <v>701625.74</v>
      </c>
      <c r="AV57" s="87">
        <v>701626.07</v>
      </c>
      <c r="AW57" s="87">
        <v>0</v>
      </c>
      <c r="AX57" s="87">
        <v>0</v>
      </c>
      <c r="AY57" s="87">
        <v>0</v>
      </c>
      <c r="AZ57" s="87">
        <v>0</v>
      </c>
      <c r="BA57" s="87">
        <v>0</v>
      </c>
      <c r="BB57" s="87">
        <v>0</v>
      </c>
      <c r="BC57" s="87">
        <v>0</v>
      </c>
      <c r="BD57" s="87">
        <v>0</v>
      </c>
      <c r="BE57" s="87">
        <v>0</v>
      </c>
      <c r="BF57" s="87">
        <v>0</v>
      </c>
      <c r="BG57" s="87">
        <v>0</v>
      </c>
      <c r="BH57" s="87">
        <v>0</v>
      </c>
      <c r="BI57" s="87">
        <v>0</v>
      </c>
      <c r="BJ57" s="87">
        <v>0</v>
      </c>
      <c r="BK57" s="87">
        <v>0</v>
      </c>
      <c r="BL57" s="87">
        <v>0</v>
      </c>
      <c r="BM57" s="87">
        <v>0</v>
      </c>
      <c r="BN57" s="87">
        <v>0</v>
      </c>
      <c r="BO57" s="87">
        <v>0</v>
      </c>
      <c r="BP57" s="87">
        <v>0</v>
      </c>
      <c r="BQ57" s="87">
        <v>0</v>
      </c>
      <c r="BR57" s="87">
        <v>0</v>
      </c>
      <c r="BS57" s="87">
        <v>0</v>
      </c>
      <c r="BT57" s="87">
        <v>0</v>
      </c>
      <c r="BU57" s="87">
        <v>0</v>
      </c>
      <c r="BV57" s="87">
        <v>0</v>
      </c>
      <c r="BW57" s="87">
        <v>0</v>
      </c>
      <c r="BX57" s="87">
        <v>0</v>
      </c>
      <c r="BY57" s="87">
        <v>0</v>
      </c>
      <c r="BZ57" s="87">
        <v>0</v>
      </c>
      <c r="CA57" s="87">
        <v>0</v>
      </c>
      <c r="CB57" s="87">
        <f t="shared" si="0"/>
        <v>1052438.6099999999</v>
      </c>
      <c r="CC57" s="87">
        <f t="shared" si="1"/>
        <v>4209754.7700000005</v>
      </c>
      <c r="CD57" s="87">
        <f t="shared" si="2"/>
        <v>5262193.3800000008</v>
      </c>
    </row>
    <row r="58" spans="1:82" ht="14.5" customHeight="1" x14ac:dyDescent="0.35">
      <c r="A58" s="175">
        <v>23154000</v>
      </c>
      <c r="B58" s="176">
        <v>1</v>
      </c>
      <c r="C58" s="176">
        <v>1</v>
      </c>
      <c r="D58" s="176">
        <v>1</v>
      </c>
      <c r="E58" s="176" t="s">
        <v>0</v>
      </c>
      <c r="F58" s="88" t="s">
        <v>369</v>
      </c>
      <c r="G58" s="88" t="s">
        <v>370</v>
      </c>
      <c r="H58" s="88" t="s">
        <v>371</v>
      </c>
      <c r="I58" s="88" t="s">
        <v>339</v>
      </c>
      <c r="J58" s="88" t="s">
        <v>372</v>
      </c>
      <c r="K58" s="88" t="s">
        <v>214</v>
      </c>
      <c r="L58" s="88" t="s">
        <v>373</v>
      </c>
      <c r="M58" s="88" t="s">
        <v>393</v>
      </c>
      <c r="N58" s="89" t="s">
        <v>394</v>
      </c>
      <c r="O58" s="89">
        <v>1030030</v>
      </c>
      <c r="P58" s="89">
        <v>1030030</v>
      </c>
      <c r="Q58" s="89" t="s">
        <v>214</v>
      </c>
      <c r="R58" s="84">
        <v>7258468.2999999998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7258468.2999999998</v>
      </c>
      <c r="AA58" s="177">
        <v>38735</v>
      </c>
      <c r="AB58" s="177">
        <v>49897</v>
      </c>
      <c r="AC58" s="178">
        <v>12623423</v>
      </c>
      <c r="AD58" s="178">
        <v>12623422.99</v>
      </c>
      <c r="AE58" s="178">
        <v>11.444444444444445</v>
      </c>
      <c r="AF58" s="178">
        <v>30.56111111111111</v>
      </c>
      <c r="AG58" s="179">
        <v>7.0000000000000001E-3</v>
      </c>
      <c r="AH58" s="180" t="s">
        <v>381</v>
      </c>
      <c r="AI58" s="179">
        <v>0</v>
      </c>
      <c r="AJ58" s="131">
        <v>11.36</v>
      </c>
      <c r="AK58" s="131">
        <v>30.56</v>
      </c>
      <c r="AL58" s="179">
        <v>7.0000000000000001E-3</v>
      </c>
      <c r="AM58" s="89" t="s">
        <v>395</v>
      </c>
      <c r="AN58" s="89" t="s">
        <v>214</v>
      </c>
      <c r="AO58" s="87">
        <v>315585.57</v>
      </c>
      <c r="AP58" s="87">
        <v>631171.14</v>
      </c>
      <c r="AQ58" s="87">
        <v>631171.14</v>
      </c>
      <c r="AR58" s="87">
        <v>631171.14</v>
      </c>
      <c r="AS58" s="87">
        <v>631171.14</v>
      </c>
      <c r="AT58" s="87">
        <v>631171.14</v>
      </c>
      <c r="AU58" s="87">
        <v>631171.14</v>
      </c>
      <c r="AV58" s="87">
        <v>631171.14</v>
      </c>
      <c r="AW58" s="87">
        <v>631171.14</v>
      </c>
      <c r="AX58" s="87">
        <v>631171.14</v>
      </c>
      <c r="AY58" s="87">
        <v>631171.14</v>
      </c>
      <c r="AZ58" s="87">
        <v>631171.32999999996</v>
      </c>
      <c r="BA58" s="87">
        <v>0</v>
      </c>
      <c r="BB58" s="87">
        <v>0</v>
      </c>
      <c r="BC58" s="87">
        <v>0</v>
      </c>
      <c r="BD58" s="87">
        <v>0</v>
      </c>
      <c r="BE58" s="87">
        <v>0</v>
      </c>
      <c r="BF58" s="87">
        <v>0</v>
      </c>
      <c r="BG58" s="87">
        <v>0</v>
      </c>
      <c r="BH58" s="87">
        <v>0</v>
      </c>
      <c r="BI58" s="87">
        <v>0</v>
      </c>
      <c r="BJ58" s="87">
        <v>0</v>
      </c>
      <c r="BK58" s="87">
        <v>0</v>
      </c>
      <c r="BL58" s="87">
        <v>0</v>
      </c>
      <c r="BM58" s="87">
        <v>0</v>
      </c>
      <c r="BN58" s="87">
        <v>0</v>
      </c>
      <c r="BO58" s="87">
        <v>0</v>
      </c>
      <c r="BP58" s="87">
        <v>0</v>
      </c>
      <c r="BQ58" s="87">
        <v>0</v>
      </c>
      <c r="BR58" s="87">
        <v>0</v>
      </c>
      <c r="BS58" s="87">
        <v>0</v>
      </c>
      <c r="BT58" s="87">
        <v>0</v>
      </c>
      <c r="BU58" s="87">
        <v>0</v>
      </c>
      <c r="BV58" s="87">
        <v>0</v>
      </c>
      <c r="BW58" s="87">
        <v>0</v>
      </c>
      <c r="BX58" s="87">
        <v>0</v>
      </c>
      <c r="BY58" s="87">
        <v>0</v>
      </c>
      <c r="BZ58" s="87">
        <v>0</v>
      </c>
      <c r="CA58" s="87">
        <v>0</v>
      </c>
      <c r="CB58" s="87">
        <f t="shared" si="0"/>
        <v>946756.71</v>
      </c>
      <c r="CC58" s="87">
        <f t="shared" si="1"/>
        <v>6311711.5899999999</v>
      </c>
      <c r="CD58" s="87">
        <f t="shared" si="2"/>
        <v>7258468.2999999998</v>
      </c>
    </row>
    <row r="59" spans="1:82" ht="14.5" customHeight="1" x14ac:dyDescent="0.35">
      <c r="A59" s="175">
        <v>23155000</v>
      </c>
      <c r="B59" s="176">
        <v>1</v>
      </c>
      <c r="C59" s="176">
        <v>1</v>
      </c>
      <c r="D59" s="176">
        <v>1</v>
      </c>
      <c r="E59" s="176" t="s">
        <v>0</v>
      </c>
      <c r="F59" s="88" t="s">
        <v>369</v>
      </c>
      <c r="G59" s="88" t="s">
        <v>370</v>
      </c>
      <c r="H59" s="88" t="s">
        <v>371</v>
      </c>
      <c r="I59" s="88" t="s">
        <v>339</v>
      </c>
      <c r="J59" s="88" t="s">
        <v>372</v>
      </c>
      <c r="K59" s="88" t="s">
        <v>214</v>
      </c>
      <c r="L59" s="88" t="s">
        <v>373</v>
      </c>
      <c r="M59" s="88" t="s">
        <v>393</v>
      </c>
      <c r="N59" s="89" t="s">
        <v>394</v>
      </c>
      <c r="O59" s="89">
        <v>1030031</v>
      </c>
      <c r="P59" s="89">
        <v>1030031</v>
      </c>
      <c r="Q59" s="89" t="s">
        <v>214</v>
      </c>
      <c r="R59" s="84">
        <v>1366531.86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1366531.86</v>
      </c>
      <c r="AA59" s="177">
        <v>38735</v>
      </c>
      <c r="AB59" s="177">
        <v>49897</v>
      </c>
      <c r="AC59" s="178">
        <v>2376577</v>
      </c>
      <c r="AD59" s="178">
        <v>2376577</v>
      </c>
      <c r="AE59" s="178">
        <v>11.444444444444445</v>
      </c>
      <c r="AF59" s="178">
        <v>30.56111111111111</v>
      </c>
      <c r="AG59" s="179">
        <v>7.0000000000000001E-3</v>
      </c>
      <c r="AH59" s="180" t="s">
        <v>381</v>
      </c>
      <c r="AI59" s="179">
        <v>0</v>
      </c>
      <c r="AJ59" s="131">
        <v>11.36</v>
      </c>
      <c r="AK59" s="131">
        <v>30.56</v>
      </c>
      <c r="AL59" s="179">
        <v>7.0000000000000001E-3</v>
      </c>
      <c r="AM59" s="89" t="s">
        <v>395</v>
      </c>
      <c r="AN59" s="89" t="s">
        <v>214</v>
      </c>
      <c r="AO59" s="87">
        <v>59414.42</v>
      </c>
      <c r="AP59" s="87">
        <v>118828.84</v>
      </c>
      <c r="AQ59" s="87">
        <v>118828.84</v>
      </c>
      <c r="AR59" s="87">
        <v>118828.84</v>
      </c>
      <c r="AS59" s="87">
        <v>118828.84</v>
      </c>
      <c r="AT59" s="87">
        <v>118828.84</v>
      </c>
      <c r="AU59" s="87">
        <v>118828.84</v>
      </c>
      <c r="AV59" s="87">
        <v>118828.84</v>
      </c>
      <c r="AW59" s="87">
        <v>118828.84</v>
      </c>
      <c r="AX59" s="87">
        <v>118828.84</v>
      </c>
      <c r="AY59" s="87">
        <v>118828.84</v>
      </c>
      <c r="AZ59" s="87">
        <v>118829.04</v>
      </c>
      <c r="BA59" s="87">
        <v>0</v>
      </c>
      <c r="BB59" s="87">
        <v>0</v>
      </c>
      <c r="BC59" s="87">
        <v>0</v>
      </c>
      <c r="BD59" s="87">
        <v>0</v>
      </c>
      <c r="BE59" s="87">
        <v>0</v>
      </c>
      <c r="BF59" s="87">
        <v>0</v>
      </c>
      <c r="BG59" s="87">
        <v>0</v>
      </c>
      <c r="BH59" s="87">
        <v>0</v>
      </c>
      <c r="BI59" s="87">
        <v>0</v>
      </c>
      <c r="BJ59" s="87">
        <v>0</v>
      </c>
      <c r="BK59" s="87">
        <v>0</v>
      </c>
      <c r="BL59" s="87">
        <v>0</v>
      </c>
      <c r="BM59" s="87">
        <v>0</v>
      </c>
      <c r="BN59" s="87">
        <v>0</v>
      </c>
      <c r="BO59" s="87">
        <v>0</v>
      </c>
      <c r="BP59" s="87">
        <v>0</v>
      </c>
      <c r="BQ59" s="87">
        <v>0</v>
      </c>
      <c r="BR59" s="87">
        <v>0</v>
      </c>
      <c r="BS59" s="87">
        <v>0</v>
      </c>
      <c r="BT59" s="87">
        <v>0</v>
      </c>
      <c r="BU59" s="87">
        <v>0</v>
      </c>
      <c r="BV59" s="87">
        <v>0</v>
      </c>
      <c r="BW59" s="87">
        <v>0</v>
      </c>
      <c r="BX59" s="87">
        <v>0</v>
      </c>
      <c r="BY59" s="87">
        <v>0</v>
      </c>
      <c r="BZ59" s="87">
        <v>0</v>
      </c>
      <c r="CA59" s="87">
        <v>0</v>
      </c>
      <c r="CB59" s="87">
        <f t="shared" si="0"/>
        <v>178243.26</v>
      </c>
      <c r="CC59" s="87">
        <f t="shared" si="1"/>
        <v>1188288.5999999999</v>
      </c>
      <c r="CD59" s="87">
        <f t="shared" si="2"/>
        <v>1366531.8599999999</v>
      </c>
    </row>
    <row r="60" spans="1:82" ht="14.5" customHeight="1" x14ac:dyDescent="0.35">
      <c r="A60" s="175">
        <v>23096000</v>
      </c>
      <c r="B60" s="176">
        <v>1</v>
      </c>
      <c r="C60" s="176">
        <v>1</v>
      </c>
      <c r="D60" s="176">
        <v>1</v>
      </c>
      <c r="E60" s="176" t="s">
        <v>0</v>
      </c>
      <c r="F60" s="88" t="s">
        <v>369</v>
      </c>
      <c r="G60" s="88" t="s">
        <v>370</v>
      </c>
      <c r="H60" s="88" t="s">
        <v>371</v>
      </c>
      <c r="I60" s="88" t="s">
        <v>339</v>
      </c>
      <c r="J60" s="88" t="s">
        <v>372</v>
      </c>
      <c r="K60" s="88" t="s">
        <v>214</v>
      </c>
      <c r="L60" s="88" t="s">
        <v>373</v>
      </c>
      <c r="M60" s="88" t="s">
        <v>393</v>
      </c>
      <c r="N60" s="89" t="s">
        <v>394</v>
      </c>
      <c r="O60" s="89" t="s">
        <v>216</v>
      </c>
      <c r="P60" s="89" t="s">
        <v>216</v>
      </c>
      <c r="Q60" s="89" t="s">
        <v>214</v>
      </c>
      <c r="R60" s="84">
        <v>100132.66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100132.66</v>
      </c>
      <c r="AA60" s="177">
        <v>35199</v>
      </c>
      <c r="AB60" s="177">
        <v>46211</v>
      </c>
      <c r="AC60" s="178">
        <v>1368475.38</v>
      </c>
      <c r="AD60" s="178">
        <v>1368475.38</v>
      </c>
      <c r="AE60" s="178">
        <v>1.3555555555555556</v>
      </c>
      <c r="AF60" s="178">
        <v>30.15</v>
      </c>
      <c r="AG60" s="179">
        <v>1.4999999999999999E-2</v>
      </c>
      <c r="AH60" s="180" t="s">
        <v>381</v>
      </c>
      <c r="AI60" s="179">
        <v>0</v>
      </c>
      <c r="AJ60" s="131">
        <v>1.27</v>
      </c>
      <c r="AK60" s="131">
        <v>30.15</v>
      </c>
      <c r="AL60" s="179">
        <v>1.4999999999999999E-2</v>
      </c>
      <c r="AM60" s="89" t="s">
        <v>395</v>
      </c>
      <c r="AN60" s="89" t="s">
        <v>214</v>
      </c>
      <c r="AO60" s="87">
        <v>33377.440000000002</v>
      </c>
      <c r="AP60" s="87">
        <v>66755.22</v>
      </c>
      <c r="AQ60" s="87">
        <v>0</v>
      </c>
      <c r="AR60" s="87">
        <v>0</v>
      </c>
      <c r="AS60" s="87">
        <v>0</v>
      </c>
      <c r="AT60" s="87">
        <v>0</v>
      </c>
      <c r="AU60" s="87">
        <v>0</v>
      </c>
      <c r="AV60" s="87">
        <v>0</v>
      </c>
      <c r="AW60" s="87">
        <v>0</v>
      </c>
      <c r="AX60" s="87">
        <v>0</v>
      </c>
      <c r="AY60" s="87">
        <v>0</v>
      </c>
      <c r="AZ60" s="87">
        <v>0</v>
      </c>
      <c r="BA60" s="87">
        <v>0</v>
      </c>
      <c r="BB60" s="87">
        <v>0</v>
      </c>
      <c r="BC60" s="87">
        <v>0</v>
      </c>
      <c r="BD60" s="87">
        <v>0</v>
      </c>
      <c r="BE60" s="87">
        <v>0</v>
      </c>
      <c r="BF60" s="87">
        <v>0</v>
      </c>
      <c r="BG60" s="87">
        <v>0</v>
      </c>
      <c r="BH60" s="87">
        <v>0</v>
      </c>
      <c r="BI60" s="87">
        <v>0</v>
      </c>
      <c r="BJ60" s="87">
        <v>0</v>
      </c>
      <c r="BK60" s="87">
        <v>0</v>
      </c>
      <c r="BL60" s="87">
        <v>0</v>
      </c>
      <c r="BM60" s="87">
        <v>0</v>
      </c>
      <c r="BN60" s="87">
        <v>0</v>
      </c>
      <c r="BO60" s="87">
        <v>0</v>
      </c>
      <c r="BP60" s="87">
        <v>0</v>
      </c>
      <c r="BQ60" s="87">
        <v>0</v>
      </c>
      <c r="BR60" s="87">
        <v>0</v>
      </c>
      <c r="BS60" s="87">
        <v>0</v>
      </c>
      <c r="BT60" s="87">
        <v>0</v>
      </c>
      <c r="BU60" s="87">
        <v>0</v>
      </c>
      <c r="BV60" s="87">
        <v>0</v>
      </c>
      <c r="BW60" s="87">
        <v>0</v>
      </c>
      <c r="BX60" s="87">
        <v>0</v>
      </c>
      <c r="BY60" s="87">
        <v>0</v>
      </c>
      <c r="BZ60" s="87">
        <v>0</v>
      </c>
      <c r="CA60" s="87">
        <v>0</v>
      </c>
      <c r="CB60" s="87">
        <f t="shared" si="0"/>
        <v>100132.66</v>
      </c>
      <c r="CC60" s="87">
        <f t="shared" si="1"/>
        <v>0</v>
      </c>
      <c r="CD60" s="87">
        <f t="shared" si="2"/>
        <v>100132.66</v>
      </c>
    </row>
    <row r="61" spans="1:82" ht="14.5" customHeight="1" x14ac:dyDescent="0.35">
      <c r="A61" s="175">
        <v>23176000</v>
      </c>
      <c r="B61" s="176">
        <v>1</v>
      </c>
      <c r="C61" s="176">
        <v>1</v>
      </c>
      <c r="D61" s="176">
        <v>1</v>
      </c>
      <c r="E61" s="176" t="s">
        <v>183</v>
      </c>
      <c r="F61" s="88" t="s">
        <v>369</v>
      </c>
      <c r="G61" s="88" t="s">
        <v>370</v>
      </c>
      <c r="H61" s="88" t="s">
        <v>371</v>
      </c>
      <c r="I61" s="88" t="s">
        <v>339</v>
      </c>
      <c r="J61" s="88" t="s">
        <v>372</v>
      </c>
      <c r="K61" s="88" t="s">
        <v>214</v>
      </c>
      <c r="L61" s="88" t="s">
        <v>373</v>
      </c>
      <c r="M61" s="88" t="s">
        <v>393</v>
      </c>
      <c r="N61" s="89" t="s">
        <v>394</v>
      </c>
      <c r="O61" s="89" t="s">
        <v>245</v>
      </c>
      <c r="P61" s="89" t="s">
        <v>245</v>
      </c>
      <c r="Q61" s="89" t="s">
        <v>214</v>
      </c>
      <c r="R61" s="84">
        <v>18237783.785999998</v>
      </c>
      <c r="S61" s="84">
        <v>0</v>
      </c>
      <c r="T61" s="84">
        <v>802550.58</v>
      </c>
      <c r="U61" s="84">
        <v>93318.8</v>
      </c>
      <c r="V61" s="84">
        <v>0</v>
      </c>
      <c r="W61" s="84">
        <v>872450.75999999733</v>
      </c>
      <c r="X61" s="84">
        <v>0</v>
      </c>
      <c r="Y61" s="84">
        <v>0</v>
      </c>
      <c r="Z61" s="84">
        <v>18307683.965999998</v>
      </c>
      <c r="AA61" s="177">
        <v>41683</v>
      </c>
      <c r="AB61" s="177">
        <v>49780</v>
      </c>
      <c r="AC61" s="178">
        <v>27816377.927999999</v>
      </c>
      <c r="AD61" s="178">
        <v>27816377.927999999</v>
      </c>
      <c r="AE61" s="178">
        <v>11.125</v>
      </c>
      <c r="AF61" s="178">
        <v>22.172222222222221</v>
      </c>
      <c r="AG61" s="179">
        <v>0.01</v>
      </c>
      <c r="AH61" s="180" t="s">
        <v>381</v>
      </c>
      <c r="AI61" s="179">
        <v>0</v>
      </c>
      <c r="AJ61" s="131">
        <v>11.04</v>
      </c>
      <c r="AK61" s="131">
        <v>22.17</v>
      </c>
      <c r="AL61" s="179">
        <v>0.01</v>
      </c>
      <c r="AM61" s="89" t="s">
        <v>395</v>
      </c>
      <c r="AN61" s="89" t="s">
        <v>214</v>
      </c>
      <c r="AO61" s="87">
        <v>832167.44299999997</v>
      </c>
      <c r="AP61" s="87">
        <v>1664334.8859999999</v>
      </c>
      <c r="AQ61" s="87">
        <v>1664334.885</v>
      </c>
      <c r="AR61" s="87">
        <v>1664334.885</v>
      </c>
      <c r="AS61" s="87">
        <v>1664334.885</v>
      </c>
      <c r="AT61" s="87">
        <v>1664334.885</v>
      </c>
      <c r="AU61" s="87">
        <v>1664334.885</v>
      </c>
      <c r="AV61" s="87">
        <v>1664334.885</v>
      </c>
      <c r="AW61" s="87">
        <v>1664334.885</v>
      </c>
      <c r="AX61" s="87">
        <v>1664334.885</v>
      </c>
      <c r="AY61" s="87">
        <v>1664334.885</v>
      </c>
      <c r="AZ61" s="87">
        <v>832167.44299999997</v>
      </c>
      <c r="BA61" s="87">
        <v>0</v>
      </c>
      <c r="BB61" s="87">
        <v>0</v>
      </c>
      <c r="BC61" s="87">
        <v>0</v>
      </c>
      <c r="BD61" s="87">
        <v>0</v>
      </c>
      <c r="BE61" s="87">
        <v>0</v>
      </c>
      <c r="BF61" s="87">
        <v>0</v>
      </c>
      <c r="BG61" s="87">
        <v>0</v>
      </c>
      <c r="BH61" s="87">
        <v>0</v>
      </c>
      <c r="BI61" s="87">
        <v>0</v>
      </c>
      <c r="BJ61" s="87">
        <v>0</v>
      </c>
      <c r="BK61" s="87">
        <v>0</v>
      </c>
      <c r="BL61" s="87">
        <v>0</v>
      </c>
      <c r="BM61" s="87">
        <v>0</v>
      </c>
      <c r="BN61" s="87">
        <v>0</v>
      </c>
      <c r="BO61" s="87">
        <v>0</v>
      </c>
      <c r="BP61" s="87">
        <v>0</v>
      </c>
      <c r="BQ61" s="87">
        <v>0</v>
      </c>
      <c r="BR61" s="87">
        <v>0</v>
      </c>
      <c r="BS61" s="87">
        <v>0</v>
      </c>
      <c r="BT61" s="87">
        <v>0</v>
      </c>
      <c r="BU61" s="87">
        <v>0</v>
      </c>
      <c r="BV61" s="87">
        <v>0</v>
      </c>
      <c r="BW61" s="87">
        <v>0</v>
      </c>
      <c r="BX61" s="87">
        <v>0</v>
      </c>
      <c r="BY61" s="87">
        <v>0</v>
      </c>
      <c r="BZ61" s="87">
        <v>0</v>
      </c>
      <c r="CA61" s="87">
        <v>0</v>
      </c>
      <c r="CB61" s="87">
        <f t="shared" si="0"/>
        <v>2496502.3289999999</v>
      </c>
      <c r="CC61" s="87">
        <f t="shared" si="1"/>
        <v>15811181.408</v>
      </c>
      <c r="CD61" s="87">
        <f t="shared" si="2"/>
        <v>18307683.737</v>
      </c>
    </row>
    <row r="62" spans="1:82" ht="14.5" customHeight="1" x14ac:dyDescent="0.35">
      <c r="A62" s="175">
        <v>23186000</v>
      </c>
      <c r="B62" s="176">
        <v>1</v>
      </c>
      <c r="C62" s="176">
        <v>1</v>
      </c>
      <c r="D62" s="176">
        <v>1</v>
      </c>
      <c r="E62" s="176" t="s">
        <v>0</v>
      </c>
      <c r="F62" s="88" t="s">
        <v>369</v>
      </c>
      <c r="G62" s="88" t="s">
        <v>370</v>
      </c>
      <c r="H62" s="88" t="s">
        <v>371</v>
      </c>
      <c r="I62" s="88" t="s">
        <v>339</v>
      </c>
      <c r="J62" s="88" t="s">
        <v>372</v>
      </c>
      <c r="K62" s="88" t="s">
        <v>214</v>
      </c>
      <c r="L62" s="88" t="s">
        <v>373</v>
      </c>
      <c r="M62" s="88" t="s">
        <v>393</v>
      </c>
      <c r="N62" s="89" t="s">
        <v>394</v>
      </c>
      <c r="O62" s="89" t="s">
        <v>258</v>
      </c>
      <c r="P62" s="89" t="s">
        <v>258</v>
      </c>
      <c r="Q62" s="89" t="s">
        <v>214</v>
      </c>
      <c r="R62" s="84">
        <v>164863530.93000001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164863530.93000001</v>
      </c>
      <c r="AA62" s="177">
        <v>42566</v>
      </c>
      <c r="AB62" s="177">
        <v>52013</v>
      </c>
      <c r="AC62" s="178">
        <v>183592999</v>
      </c>
      <c r="AD62" s="178">
        <v>183592999</v>
      </c>
      <c r="AE62" s="178">
        <v>17.241666666666667</v>
      </c>
      <c r="AF62" s="178">
        <v>25.866666666666667</v>
      </c>
      <c r="AG62" s="179">
        <v>7.4999999999999997E-3</v>
      </c>
      <c r="AH62" s="180" t="s">
        <v>381</v>
      </c>
      <c r="AI62" s="179">
        <v>0</v>
      </c>
      <c r="AJ62" s="131">
        <v>17.16</v>
      </c>
      <c r="AK62" s="131">
        <v>25.87</v>
      </c>
      <c r="AL62" s="179">
        <v>7.4999999999999997E-3</v>
      </c>
      <c r="AM62" s="89" t="s">
        <v>395</v>
      </c>
      <c r="AN62" s="89" t="s">
        <v>214</v>
      </c>
      <c r="AO62" s="87">
        <v>9159085.0600000005</v>
      </c>
      <c r="AP62" s="87">
        <v>9159085.0600000005</v>
      </c>
      <c r="AQ62" s="87">
        <v>9159085.0600000005</v>
      </c>
      <c r="AR62" s="87">
        <v>9159085.0600000005</v>
      </c>
      <c r="AS62" s="87">
        <v>9159085.0600000005</v>
      </c>
      <c r="AT62" s="87">
        <v>9159085.0600000005</v>
      </c>
      <c r="AU62" s="87">
        <v>9159085.0600000005</v>
      </c>
      <c r="AV62" s="87">
        <v>9159085.0600000005</v>
      </c>
      <c r="AW62" s="87">
        <v>9159085.0600000005</v>
      </c>
      <c r="AX62" s="87">
        <v>9159085.0600000005</v>
      </c>
      <c r="AY62" s="87">
        <v>9159085.0600000005</v>
      </c>
      <c r="AZ62" s="87">
        <v>9159085.0600000005</v>
      </c>
      <c r="BA62" s="87">
        <v>9159085.0600000005</v>
      </c>
      <c r="BB62" s="87">
        <v>9159085.0600000005</v>
      </c>
      <c r="BC62" s="87">
        <v>9159085.0600000005</v>
      </c>
      <c r="BD62" s="87">
        <v>9159085.0600000005</v>
      </c>
      <c r="BE62" s="87">
        <v>9159085.0600000005</v>
      </c>
      <c r="BF62" s="87">
        <v>9159085.0600000005</v>
      </c>
      <c r="BG62" s="87">
        <v>0</v>
      </c>
      <c r="BH62" s="87">
        <v>0</v>
      </c>
      <c r="BI62" s="87">
        <v>0</v>
      </c>
      <c r="BJ62" s="87">
        <v>0</v>
      </c>
      <c r="BK62" s="87">
        <v>0</v>
      </c>
      <c r="BL62" s="87">
        <v>0</v>
      </c>
      <c r="BM62" s="87">
        <v>0</v>
      </c>
      <c r="BN62" s="87">
        <v>0</v>
      </c>
      <c r="BO62" s="87">
        <v>0</v>
      </c>
      <c r="BP62" s="87">
        <v>0</v>
      </c>
      <c r="BQ62" s="87">
        <v>0</v>
      </c>
      <c r="BR62" s="87">
        <v>0</v>
      </c>
      <c r="BS62" s="87">
        <v>0</v>
      </c>
      <c r="BT62" s="87">
        <v>0</v>
      </c>
      <c r="BU62" s="87">
        <v>0</v>
      </c>
      <c r="BV62" s="87">
        <v>0</v>
      </c>
      <c r="BW62" s="87">
        <v>0</v>
      </c>
      <c r="BX62" s="87">
        <v>0</v>
      </c>
      <c r="BY62" s="87">
        <v>0</v>
      </c>
      <c r="BZ62" s="87">
        <v>0</v>
      </c>
      <c r="CA62" s="87">
        <v>0</v>
      </c>
      <c r="CB62" s="87">
        <f t="shared" si="0"/>
        <v>18318170.120000001</v>
      </c>
      <c r="CC62" s="87">
        <f t="shared" si="1"/>
        <v>146545360.96000001</v>
      </c>
      <c r="CD62" s="87">
        <f t="shared" si="2"/>
        <v>164863531.08000001</v>
      </c>
    </row>
    <row r="63" spans="1:82" ht="14.5" customHeight="1" x14ac:dyDescent="0.35">
      <c r="A63" s="175">
        <v>23185000</v>
      </c>
      <c r="B63" s="176">
        <v>1</v>
      </c>
      <c r="C63" s="176">
        <v>1</v>
      </c>
      <c r="D63" s="176">
        <v>1</v>
      </c>
      <c r="E63" s="176" t="s">
        <v>0</v>
      </c>
      <c r="F63" s="88" t="s">
        <v>369</v>
      </c>
      <c r="G63" s="88" t="s">
        <v>370</v>
      </c>
      <c r="H63" s="88" t="s">
        <v>371</v>
      </c>
      <c r="I63" s="88" t="s">
        <v>339</v>
      </c>
      <c r="J63" s="88" t="s">
        <v>372</v>
      </c>
      <c r="K63" s="88" t="s">
        <v>214</v>
      </c>
      <c r="L63" s="88" t="s">
        <v>373</v>
      </c>
      <c r="M63" s="88" t="s">
        <v>393</v>
      </c>
      <c r="N63" s="89" t="s">
        <v>394</v>
      </c>
      <c r="O63" s="89" t="s">
        <v>257</v>
      </c>
      <c r="P63" s="89" t="s">
        <v>257</v>
      </c>
      <c r="Q63" s="89" t="s">
        <v>214</v>
      </c>
      <c r="R63" s="84">
        <v>8093568.7199999997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8093568.7199999997</v>
      </c>
      <c r="AA63" s="177">
        <v>42521</v>
      </c>
      <c r="AB63" s="177">
        <v>52009</v>
      </c>
      <c r="AC63" s="178">
        <v>20000000</v>
      </c>
      <c r="AD63" s="178">
        <v>20000000</v>
      </c>
      <c r="AE63" s="178">
        <v>17.230555555555554</v>
      </c>
      <c r="AF63" s="178">
        <v>25.980555555555554</v>
      </c>
      <c r="AG63" s="179">
        <v>2.4299999999999999E-2</v>
      </c>
      <c r="AH63" s="180" t="s">
        <v>381</v>
      </c>
      <c r="AI63" s="179">
        <v>0</v>
      </c>
      <c r="AJ63" s="131">
        <v>17.149999999999999</v>
      </c>
      <c r="AK63" s="131">
        <v>25.98</v>
      </c>
      <c r="AL63" s="179">
        <v>2.4299999999999999E-2</v>
      </c>
      <c r="AM63" s="89" t="s">
        <v>395</v>
      </c>
      <c r="AN63" s="89" t="s">
        <v>214</v>
      </c>
      <c r="AO63" s="87">
        <v>462489.78</v>
      </c>
      <c r="AP63" s="87">
        <v>462489.78</v>
      </c>
      <c r="AQ63" s="87">
        <v>462489.78</v>
      </c>
      <c r="AR63" s="87">
        <v>462489.78</v>
      </c>
      <c r="AS63" s="87">
        <v>462489.78</v>
      </c>
      <c r="AT63" s="87">
        <v>462489.78</v>
      </c>
      <c r="AU63" s="87">
        <v>462489.78</v>
      </c>
      <c r="AV63" s="87">
        <v>462489.78</v>
      </c>
      <c r="AW63" s="87">
        <v>462489.78</v>
      </c>
      <c r="AX63" s="87">
        <v>462489.78</v>
      </c>
      <c r="AY63" s="87">
        <v>462489.78</v>
      </c>
      <c r="AZ63" s="87">
        <v>462489.78</v>
      </c>
      <c r="BA63" s="87">
        <v>462489.78</v>
      </c>
      <c r="BB63" s="87">
        <v>462489.78</v>
      </c>
      <c r="BC63" s="87">
        <v>462489.78</v>
      </c>
      <c r="BD63" s="87">
        <v>462489.78</v>
      </c>
      <c r="BE63" s="87">
        <v>462489.78</v>
      </c>
      <c r="BF63" s="87">
        <v>231242.49</v>
      </c>
      <c r="BG63" s="87">
        <v>0</v>
      </c>
      <c r="BH63" s="87">
        <v>0</v>
      </c>
      <c r="BI63" s="87">
        <v>0</v>
      </c>
      <c r="BJ63" s="87">
        <v>0</v>
      </c>
      <c r="BK63" s="87">
        <v>0</v>
      </c>
      <c r="BL63" s="87">
        <v>0</v>
      </c>
      <c r="BM63" s="87">
        <v>0</v>
      </c>
      <c r="BN63" s="87">
        <v>0</v>
      </c>
      <c r="BO63" s="87">
        <v>0</v>
      </c>
      <c r="BP63" s="87">
        <v>0</v>
      </c>
      <c r="BQ63" s="87">
        <v>0</v>
      </c>
      <c r="BR63" s="87">
        <v>0</v>
      </c>
      <c r="BS63" s="87">
        <v>0</v>
      </c>
      <c r="BT63" s="87">
        <v>0</v>
      </c>
      <c r="BU63" s="87">
        <v>0</v>
      </c>
      <c r="BV63" s="87">
        <v>0</v>
      </c>
      <c r="BW63" s="87">
        <v>0</v>
      </c>
      <c r="BX63" s="87">
        <v>0</v>
      </c>
      <c r="BY63" s="87">
        <v>0</v>
      </c>
      <c r="BZ63" s="87">
        <v>0</v>
      </c>
      <c r="CA63" s="87">
        <v>0</v>
      </c>
      <c r="CB63" s="87">
        <f t="shared" si="0"/>
        <v>924979.56</v>
      </c>
      <c r="CC63" s="87">
        <f t="shared" si="1"/>
        <v>7168589.1900000032</v>
      </c>
      <c r="CD63" s="87">
        <f t="shared" si="2"/>
        <v>8093568.7500000037</v>
      </c>
    </row>
    <row r="64" spans="1:82" ht="14.5" customHeight="1" x14ac:dyDescent="0.35">
      <c r="A64" s="175">
        <v>23098100</v>
      </c>
      <c r="B64" s="176">
        <v>1</v>
      </c>
      <c r="C64" s="176">
        <v>1</v>
      </c>
      <c r="D64" s="176">
        <v>1</v>
      </c>
      <c r="E64" s="176" t="s">
        <v>183</v>
      </c>
      <c r="F64" s="88" t="s">
        <v>369</v>
      </c>
      <c r="G64" s="88" t="s">
        <v>370</v>
      </c>
      <c r="H64" s="88" t="s">
        <v>371</v>
      </c>
      <c r="I64" s="88" t="s">
        <v>339</v>
      </c>
      <c r="J64" s="88" t="s">
        <v>372</v>
      </c>
      <c r="K64" s="88" t="s">
        <v>218</v>
      </c>
      <c r="L64" s="88" t="s">
        <v>373</v>
      </c>
      <c r="M64" s="88" t="s">
        <v>393</v>
      </c>
      <c r="N64" s="89" t="s">
        <v>394</v>
      </c>
      <c r="O64" s="89" t="s">
        <v>218</v>
      </c>
      <c r="P64" s="89" t="s">
        <v>218</v>
      </c>
      <c r="Q64" s="89" t="s">
        <v>218</v>
      </c>
      <c r="R64" s="84">
        <v>2885957.699</v>
      </c>
      <c r="S64" s="84">
        <v>0</v>
      </c>
      <c r="T64" s="84">
        <v>0</v>
      </c>
      <c r="U64" s="84">
        <v>0</v>
      </c>
      <c r="V64" s="84">
        <v>0</v>
      </c>
      <c r="W64" s="84">
        <v>142743.71200000017</v>
      </c>
      <c r="X64" s="84">
        <v>0</v>
      </c>
      <c r="Y64" s="84">
        <v>0</v>
      </c>
      <c r="Z64" s="84">
        <v>3028701.4109999998</v>
      </c>
      <c r="AA64" s="177">
        <v>35025</v>
      </c>
      <c r="AB64" s="177">
        <v>45992</v>
      </c>
      <c r="AC64" s="178">
        <v>56946730.68</v>
      </c>
      <c r="AD64" s="178">
        <v>56946730.68</v>
      </c>
      <c r="AE64" s="178">
        <v>0.75277777777777777</v>
      </c>
      <c r="AF64" s="178">
        <v>30.024999999999999</v>
      </c>
      <c r="AG64" s="179">
        <v>0.01</v>
      </c>
      <c r="AH64" s="180" t="s">
        <v>381</v>
      </c>
      <c r="AI64" s="179">
        <v>0</v>
      </c>
      <c r="AJ64" s="131">
        <v>0.67</v>
      </c>
      <c r="AK64" s="131">
        <v>30.02</v>
      </c>
      <c r="AL64" s="179">
        <v>0.01</v>
      </c>
      <c r="AM64" s="89" t="s">
        <v>395</v>
      </c>
      <c r="AN64" s="89" t="s">
        <v>218</v>
      </c>
      <c r="AO64" s="87">
        <v>3028701.4110000003</v>
      </c>
      <c r="AP64" s="87">
        <v>0</v>
      </c>
      <c r="AQ64" s="87">
        <v>0</v>
      </c>
      <c r="AR64" s="87">
        <v>0</v>
      </c>
      <c r="AS64" s="87">
        <v>0</v>
      </c>
      <c r="AT64" s="87">
        <v>0</v>
      </c>
      <c r="AU64" s="87">
        <v>0</v>
      </c>
      <c r="AV64" s="87">
        <v>0</v>
      </c>
      <c r="AW64" s="87">
        <v>0</v>
      </c>
      <c r="AX64" s="87">
        <v>0</v>
      </c>
      <c r="AY64" s="87">
        <v>0</v>
      </c>
      <c r="AZ64" s="87">
        <v>0</v>
      </c>
      <c r="BA64" s="87">
        <v>0</v>
      </c>
      <c r="BB64" s="87">
        <v>0</v>
      </c>
      <c r="BC64" s="87">
        <v>0</v>
      </c>
      <c r="BD64" s="87">
        <v>0</v>
      </c>
      <c r="BE64" s="87">
        <v>0</v>
      </c>
      <c r="BF64" s="87">
        <v>0</v>
      </c>
      <c r="BG64" s="87">
        <v>0</v>
      </c>
      <c r="BH64" s="87">
        <v>0</v>
      </c>
      <c r="BI64" s="87">
        <v>0</v>
      </c>
      <c r="BJ64" s="87">
        <v>0</v>
      </c>
      <c r="BK64" s="87">
        <v>0</v>
      </c>
      <c r="BL64" s="87">
        <v>0</v>
      </c>
      <c r="BM64" s="87">
        <v>0</v>
      </c>
      <c r="BN64" s="87">
        <v>0</v>
      </c>
      <c r="BO64" s="87">
        <v>0</v>
      </c>
      <c r="BP64" s="87">
        <v>0</v>
      </c>
      <c r="BQ64" s="87">
        <v>0</v>
      </c>
      <c r="BR64" s="87">
        <v>0</v>
      </c>
      <c r="BS64" s="87">
        <v>0</v>
      </c>
      <c r="BT64" s="87">
        <v>0</v>
      </c>
      <c r="BU64" s="87">
        <v>0</v>
      </c>
      <c r="BV64" s="87">
        <v>0</v>
      </c>
      <c r="BW64" s="87">
        <v>0</v>
      </c>
      <c r="BX64" s="87">
        <v>0</v>
      </c>
      <c r="BY64" s="87">
        <v>0</v>
      </c>
      <c r="BZ64" s="87">
        <v>0</v>
      </c>
      <c r="CA64" s="87">
        <v>0</v>
      </c>
      <c r="CB64" s="87">
        <f t="shared" si="0"/>
        <v>3028701.4110000003</v>
      </c>
      <c r="CC64" s="87">
        <f t="shared" si="1"/>
        <v>0</v>
      </c>
      <c r="CD64" s="87">
        <f t="shared" si="2"/>
        <v>3028701.4110000003</v>
      </c>
    </row>
    <row r="65" spans="1:82" ht="14.5" customHeight="1" x14ac:dyDescent="0.35">
      <c r="A65" s="175">
        <v>23177000</v>
      </c>
      <c r="B65" s="176">
        <v>1</v>
      </c>
      <c r="C65" s="176">
        <v>1</v>
      </c>
      <c r="D65" s="176">
        <v>1</v>
      </c>
      <c r="E65" s="176" t="s">
        <v>0</v>
      </c>
      <c r="F65" s="88" t="s">
        <v>369</v>
      </c>
      <c r="G65" s="88" t="s">
        <v>370</v>
      </c>
      <c r="H65" s="88" t="s">
        <v>371</v>
      </c>
      <c r="I65" s="88" t="s">
        <v>339</v>
      </c>
      <c r="J65" s="88" t="s">
        <v>372</v>
      </c>
      <c r="K65" s="88" t="s">
        <v>246</v>
      </c>
      <c r="L65" s="88" t="s">
        <v>373</v>
      </c>
      <c r="M65" s="88" t="s">
        <v>393</v>
      </c>
      <c r="N65" s="89" t="s">
        <v>394</v>
      </c>
      <c r="O65" s="89" t="s">
        <v>247</v>
      </c>
      <c r="P65" s="89" t="s">
        <v>247</v>
      </c>
      <c r="Q65" s="89" t="s">
        <v>246</v>
      </c>
      <c r="R65" s="84">
        <v>4800000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4800000</v>
      </c>
      <c r="AA65" s="177">
        <v>41722</v>
      </c>
      <c r="AB65" s="177">
        <v>46798</v>
      </c>
      <c r="AC65" s="178">
        <v>9600000</v>
      </c>
      <c r="AD65" s="178">
        <v>9600000</v>
      </c>
      <c r="AE65" s="178">
        <v>2.9583333333333335</v>
      </c>
      <c r="AF65" s="178">
        <v>13.891666666666667</v>
      </c>
      <c r="AG65" s="179">
        <v>0.06</v>
      </c>
      <c r="AH65" s="180" t="s">
        <v>381</v>
      </c>
      <c r="AI65" s="179">
        <v>0</v>
      </c>
      <c r="AJ65" s="131">
        <v>2.88</v>
      </c>
      <c r="AK65" s="131">
        <v>13.89</v>
      </c>
      <c r="AL65" s="179">
        <v>0.06</v>
      </c>
      <c r="AM65" s="89" t="s">
        <v>395</v>
      </c>
      <c r="AN65" s="89" t="s">
        <v>246</v>
      </c>
      <c r="AO65" s="87">
        <v>800000</v>
      </c>
      <c r="AP65" s="87">
        <v>1600000</v>
      </c>
      <c r="AQ65" s="87">
        <v>1600000</v>
      </c>
      <c r="AR65" s="87">
        <v>800000</v>
      </c>
      <c r="AS65" s="87">
        <v>0</v>
      </c>
      <c r="AT65" s="87">
        <v>0</v>
      </c>
      <c r="AU65" s="87">
        <v>0</v>
      </c>
      <c r="AV65" s="87">
        <v>0</v>
      </c>
      <c r="AW65" s="87">
        <v>0</v>
      </c>
      <c r="AX65" s="87">
        <v>0</v>
      </c>
      <c r="AY65" s="87">
        <v>0</v>
      </c>
      <c r="AZ65" s="87">
        <v>0</v>
      </c>
      <c r="BA65" s="87">
        <v>0</v>
      </c>
      <c r="BB65" s="87">
        <v>0</v>
      </c>
      <c r="BC65" s="87">
        <v>0</v>
      </c>
      <c r="BD65" s="87">
        <v>0</v>
      </c>
      <c r="BE65" s="87">
        <v>0</v>
      </c>
      <c r="BF65" s="87">
        <v>0</v>
      </c>
      <c r="BG65" s="87">
        <v>0</v>
      </c>
      <c r="BH65" s="87">
        <v>0</v>
      </c>
      <c r="BI65" s="87">
        <v>0</v>
      </c>
      <c r="BJ65" s="87">
        <v>0</v>
      </c>
      <c r="BK65" s="87">
        <v>0</v>
      </c>
      <c r="BL65" s="87">
        <v>0</v>
      </c>
      <c r="BM65" s="87">
        <v>0</v>
      </c>
      <c r="BN65" s="87">
        <v>0</v>
      </c>
      <c r="BO65" s="87">
        <v>0</v>
      </c>
      <c r="BP65" s="87">
        <v>0</v>
      </c>
      <c r="BQ65" s="87">
        <v>0</v>
      </c>
      <c r="BR65" s="87">
        <v>0</v>
      </c>
      <c r="BS65" s="87">
        <v>0</v>
      </c>
      <c r="BT65" s="87">
        <v>0</v>
      </c>
      <c r="BU65" s="87">
        <v>0</v>
      </c>
      <c r="BV65" s="87">
        <v>0</v>
      </c>
      <c r="BW65" s="87">
        <v>0</v>
      </c>
      <c r="BX65" s="87">
        <v>0</v>
      </c>
      <c r="BY65" s="87">
        <v>0</v>
      </c>
      <c r="BZ65" s="87">
        <v>0</v>
      </c>
      <c r="CA65" s="87">
        <v>0</v>
      </c>
      <c r="CB65" s="87">
        <f t="shared" si="0"/>
        <v>2400000</v>
      </c>
      <c r="CC65" s="87">
        <f t="shared" si="1"/>
        <v>2400000</v>
      </c>
      <c r="CD65" s="87">
        <f t="shared" si="2"/>
        <v>4800000</v>
      </c>
    </row>
    <row r="66" spans="1:82" ht="14.5" customHeight="1" x14ac:dyDescent="0.35">
      <c r="A66" s="175">
        <v>23189000</v>
      </c>
      <c r="B66" s="176">
        <v>1</v>
      </c>
      <c r="C66" s="176">
        <v>1</v>
      </c>
      <c r="D66" s="176">
        <v>1</v>
      </c>
      <c r="E66" s="176" t="s">
        <v>0</v>
      </c>
      <c r="F66" s="88" t="s">
        <v>369</v>
      </c>
      <c r="G66" s="88" t="s">
        <v>370</v>
      </c>
      <c r="H66" s="88" t="s">
        <v>371</v>
      </c>
      <c r="I66" s="88" t="s">
        <v>339</v>
      </c>
      <c r="J66" s="88" t="s">
        <v>372</v>
      </c>
      <c r="K66" s="88" t="s">
        <v>246</v>
      </c>
      <c r="L66" s="88" t="s">
        <v>373</v>
      </c>
      <c r="M66" s="88" t="s">
        <v>393</v>
      </c>
      <c r="N66" s="89" t="s">
        <v>394</v>
      </c>
      <c r="O66" s="89" t="s">
        <v>260</v>
      </c>
      <c r="P66" s="89" t="s">
        <v>260</v>
      </c>
      <c r="Q66" s="89" t="s">
        <v>246</v>
      </c>
      <c r="R66" s="84">
        <v>23529407</v>
      </c>
      <c r="S66" s="84">
        <v>0</v>
      </c>
      <c r="T66" s="84">
        <v>2941177</v>
      </c>
      <c r="U66" s="84">
        <v>1022858</v>
      </c>
      <c r="V66" s="84">
        <v>0</v>
      </c>
      <c r="W66" s="84">
        <v>0</v>
      </c>
      <c r="X66" s="84">
        <v>0</v>
      </c>
      <c r="Y66" s="84">
        <v>0</v>
      </c>
      <c r="Z66" s="84">
        <v>20588230</v>
      </c>
      <c r="AA66" s="177">
        <v>42787</v>
      </c>
      <c r="AB66" s="177">
        <v>47058</v>
      </c>
      <c r="AC66" s="178">
        <v>50000000</v>
      </c>
      <c r="AD66" s="178">
        <v>50000000</v>
      </c>
      <c r="AE66" s="178">
        <v>3.6694444444444443</v>
      </c>
      <c r="AF66" s="178">
        <v>11.694444444444445</v>
      </c>
      <c r="AG66" s="179">
        <v>9.53735E-2</v>
      </c>
      <c r="AH66" s="180" t="s">
        <v>376</v>
      </c>
      <c r="AI66" s="179">
        <v>0</v>
      </c>
      <c r="AJ66" s="131">
        <v>3.59</v>
      </c>
      <c r="AK66" s="131">
        <v>11.69</v>
      </c>
      <c r="AL66" s="179">
        <v>9.53735E-2</v>
      </c>
      <c r="AM66" s="89" t="s">
        <v>395</v>
      </c>
      <c r="AN66" s="89" t="s">
        <v>246</v>
      </c>
      <c r="AO66" s="87">
        <v>2941177</v>
      </c>
      <c r="AP66" s="87">
        <v>5882354</v>
      </c>
      <c r="AQ66" s="87">
        <v>5882354</v>
      </c>
      <c r="AR66" s="87">
        <v>5882345</v>
      </c>
      <c r="AS66" s="87">
        <v>0</v>
      </c>
      <c r="AT66" s="87">
        <v>0</v>
      </c>
      <c r="AU66" s="87">
        <v>0</v>
      </c>
      <c r="AV66" s="87">
        <v>0</v>
      </c>
      <c r="AW66" s="87">
        <v>0</v>
      </c>
      <c r="AX66" s="87">
        <v>0</v>
      </c>
      <c r="AY66" s="87">
        <v>0</v>
      </c>
      <c r="AZ66" s="87">
        <v>0</v>
      </c>
      <c r="BA66" s="87">
        <v>0</v>
      </c>
      <c r="BB66" s="87">
        <v>0</v>
      </c>
      <c r="BC66" s="87">
        <v>0</v>
      </c>
      <c r="BD66" s="87">
        <v>0</v>
      </c>
      <c r="BE66" s="87">
        <v>0</v>
      </c>
      <c r="BF66" s="87">
        <v>0</v>
      </c>
      <c r="BG66" s="87">
        <v>0</v>
      </c>
      <c r="BH66" s="87">
        <v>0</v>
      </c>
      <c r="BI66" s="87">
        <v>0</v>
      </c>
      <c r="BJ66" s="87">
        <v>0</v>
      </c>
      <c r="BK66" s="87">
        <v>0</v>
      </c>
      <c r="BL66" s="87">
        <v>0</v>
      </c>
      <c r="BM66" s="87">
        <v>0</v>
      </c>
      <c r="BN66" s="87">
        <v>0</v>
      </c>
      <c r="BO66" s="87">
        <v>0</v>
      </c>
      <c r="BP66" s="87">
        <v>0</v>
      </c>
      <c r="BQ66" s="87">
        <v>0</v>
      </c>
      <c r="BR66" s="87">
        <v>0</v>
      </c>
      <c r="BS66" s="87">
        <v>0</v>
      </c>
      <c r="BT66" s="87">
        <v>0</v>
      </c>
      <c r="BU66" s="87">
        <v>0</v>
      </c>
      <c r="BV66" s="87">
        <v>0</v>
      </c>
      <c r="BW66" s="87">
        <v>0</v>
      </c>
      <c r="BX66" s="87">
        <v>0</v>
      </c>
      <c r="BY66" s="87">
        <v>0</v>
      </c>
      <c r="BZ66" s="87">
        <v>0</v>
      </c>
      <c r="CA66" s="87">
        <v>0</v>
      </c>
      <c r="CB66" s="87">
        <f t="shared" ref="CB66:CB129" si="3">SUM(AO66:AP66)</f>
        <v>8823531</v>
      </c>
      <c r="CC66" s="87">
        <f t="shared" ref="CC66:CC129" si="4">SUM(AQ66:CA66)</f>
        <v>11764699</v>
      </c>
      <c r="CD66" s="87">
        <f t="shared" ref="CD66:CD129" si="5">CB66+CC66</f>
        <v>20588230</v>
      </c>
    </row>
    <row r="67" spans="1:82" ht="14.5" customHeight="1" x14ac:dyDescent="0.35">
      <c r="A67" s="175">
        <v>23172000</v>
      </c>
      <c r="B67" s="176">
        <v>1</v>
      </c>
      <c r="C67" s="176">
        <v>0</v>
      </c>
      <c r="D67" s="176">
        <v>0</v>
      </c>
      <c r="E67" s="176" t="s">
        <v>183</v>
      </c>
      <c r="F67" s="88" t="s">
        <v>400</v>
      </c>
      <c r="G67" s="88" t="s">
        <v>400</v>
      </c>
      <c r="H67" s="88" t="s">
        <v>400</v>
      </c>
      <c r="I67" s="88" t="s">
        <v>401</v>
      </c>
      <c r="J67" s="88" t="s">
        <v>372</v>
      </c>
      <c r="K67" s="88" t="s">
        <v>215</v>
      </c>
      <c r="L67" s="88" t="s">
        <v>402</v>
      </c>
      <c r="M67" s="88" t="s">
        <v>393</v>
      </c>
      <c r="N67" s="89" t="s">
        <v>394</v>
      </c>
      <c r="O67" s="89" t="s">
        <v>241</v>
      </c>
      <c r="P67" s="89" t="s">
        <v>241</v>
      </c>
      <c r="Q67" s="89" t="s">
        <v>215</v>
      </c>
      <c r="R67" s="84">
        <v>9462478.9130000006</v>
      </c>
      <c r="S67" s="84">
        <v>0</v>
      </c>
      <c r="T67" s="84">
        <v>0</v>
      </c>
      <c r="U67" s="84">
        <v>0</v>
      </c>
      <c r="V67" s="84">
        <v>0</v>
      </c>
      <c r="W67" s="84">
        <v>468028.12499999942</v>
      </c>
      <c r="X67" s="84">
        <v>0</v>
      </c>
      <c r="Y67" s="84">
        <v>0</v>
      </c>
      <c r="Z67" s="84">
        <v>9930507.0380000006</v>
      </c>
      <c r="AA67" s="177">
        <v>41439</v>
      </c>
      <c r="AB67" s="177">
        <v>52412</v>
      </c>
      <c r="AC67" s="178">
        <v>11857500</v>
      </c>
      <c r="AD67" s="178">
        <v>11855050.549000001</v>
      </c>
      <c r="AE67" s="178">
        <v>18.333333333333332</v>
      </c>
      <c r="AF67" s="178">
        <v>30.044444444444444</v>
      </c>
      <c r="AG67" s="179">
        <v>0.02</v>
      </c>
      <c r="AH67" s="180" t="s">
        <v>381</v>
      </c>
      <c r="AI67" s="179">
        <v>0</v>
      </c>
      <c r="AJ67" s="131">
        <v>18.25</v>
      </c>
      <c r="AK67" s="131">
        <v>30.04</v>
      </c>
      <c r="AL67" s="179">
        <v>0.02</v>
      </c>
      <c r="AM67" s="89" t="s">
        <v>395</v>
      </c>
      <c r="AN67" s="89" t="s">
        <v>215</v>
      </c>
      <c r="AO67" s="87">
        <v>536784.16432432423</v>
      </c>
      <c r="AP67" s="87">
        <v>536784.16432432423</v>
      </c>
      <c r="AQ67" s="87">
        <v>536784.16432432423</v>
      </c>
      <c r="AR67" s="87">
        <v>536784.16432432423</v>
      </c>
      <c r="AS67" s="87">
        <v>536784.16432432423</v>
      </c>
      <c r="AT67" s="87">
        <v>536784.16432432423</v>
      </c>
      <c r="AU67" s="87">
        <v>536784.16432432423</v>
      </c>
      <c r="AV67" s="87">
        <v>536784.16432432423</v>
      </c>
      <c r="AW67" s="87">
        <v>536784.16432432423</v>
      </c>
      <c r="AX67" s="87">
        <v>536784.16432432423</v>
      </c>
      <c r="AY67" s="87">
        <v>536784.16432432423</v>
      </c>
      <c r="AZ67" s="87">
        <v>536784.16432432423</v>
      </c>
      <c r="BA67" s="87">
        <v>536784.16432432423</v>
      </c>
      <c r="BB67" s="87">
        <v>536784.16432432423</v>
      </c>
      <c r="BC67" s="87">
        <v>536784.16432432423</v>
      </c>
      <c r="BD67" s="87">
        <v>536784.16432432423</v>
      </c>
      <c r="BE67" s="87">
        <v>536784.16432432423</v>
      </c>
      <c r="BF67" s="87">
        <v>536784.16432432423</v>
      </c>
      <c r="BG67" s="87">
        <v>268392.08216216211</v>
      </c>
      <c r="BH67" s="87">
        <v>0</v>
      </c>
      <c r="BI67" s="87">
        <v>0</v>
      </c>
      <c r="BJ67" s="87">
        <v>0</v>
      </c>
      <c r="BK67" s="87">
        <v>0</v>
      </c>
      <c r="BL67" s="87">
        <v>0</v>
      </c>
      <c r="BM67" s="87">
        <v>0</v>
      </c>
      <c r="BN67" s="87">
        <v>0</v>
      </c>
      <c r="BO67" s="87">
        <v>0</v>
      </c>
      <c r="BP67" s="87">
        <v>0</v>
      </c>
      <c r="BQ67" s="87">
        <v>0</v>
      </c>
      <c r="BR67" s="87">
        <v>0</v>
      </c>
      <c r="BS67" s="87">
        <v>0</v>
      </c>
      <c r="BT67" s="87">
        <v>0</v>
      </c>
      <c r="BU67" s="87">
        <v>0</v>
      </c>
      <c r="BV67" s="87">
        <v>0</v>
      </c>
      <c r="BW67" s="87">
        <v>0</v>
      </c>
      <c r="BX67" s="87">
        <v>0</v>
      </c>
      <c r="BY67" s="87">
        <v>0</v>
      </c>
      <c r="BZ67" s="87">
        <v>0</v>
      </c>
      <c r="CA67" s="87">
        <v>0</v>
      </c>
      <c r="CB67" s="87">
        <f t="shared" si="3"/>
        <v>1073568.3286486485</v>
      </c>
      <c r="CC67" s="87">
        <f t="shared" si="4"/>
        <v>8856938.7113513518</v>
      </c>
      <c r="CD67" s="87">
        <f t="shared" si="5"/>
        <v>9930507.040000001</v>
      </c>
    </row>
    <row r="68" spans="1:82" ht="14.5" customHeight="1" x14ac:dyDescent="0.35">
      <c r="A68" s="175">
        <v>23157001</v>
      </c>
      <c r="B68" s="176">
        <v>1</v>
      </c>
      <c r="C68" s="176">
        <v>1</v>
      </c>
      <c r="D68" s="176">
        <v>0</v>
      </c>
      <c r="E68" s="176" t="s">
        <v>183</v>
      </c>
      <c r="F68" s="88" t="s">
        <v>369</v>
      </c>
      <c r="G68" s="88" t="s">
        <v>370</v>
      </c>
      <c r="H68" s="88" t="s">
        <v>382</v>
      </c>
      <c r="I68" s="88" t="s">
        <v>408</v>
      </c>
      <c r="J68" s="88" t="s">
        <v>372</v>
      </c>
      <c r="K68" s="88" t="s">
        <v>215</v>
      </c>
      <c r="L68" s="88" t="s">
        <v>409</v>
      </c>
      <c r="M68" s="88" t="s">
        <v>393</v>
      </c>
      <c r="N68" s="89" t="s">
        <v>394</v>
      </c>
      <c r="O68" s="89" t="s">
        <v>229</v>
      </c>
      <c r="P68" s="89" t="s">
        <v>229</v>
      </c>
      <c r="Q68" s="89" t="s">
        <v>215</v>
      </c>
      <c r="R68" s="84">
        <v>1892887.5</v>
      </c>
      <c r="S68" s="84">
        <v>0</v>
      </c>
      <c r="T68" s="84">
        <v>0</v>
      </c>
      <c r="U68" s="84">
        <v>0</v>
      </c>
      <c r="V68" s="84">
        <v>0</v>
      </c>
      <c r="W68" s="84">
        <v>93625.000000000204</v>
      </c>
      <c r="X68" s="84">
        <v>0</v>
      </c>
      <c r="Y68" s="84">
        <v>0</v>
      </c>
      <c r="Z68" s="84">
        <v>1986512.5</v>
      </c>
      <c r="AA68" s="177">
        <v>40092</v>
      </c>
      <c r="AB68" s="177">
        <v>54787</v>
      </c>
      <c r="AC68" s="178">
        <v>2490075</v>
      </c>
      <c r="AD68" s="178">
        <v>2490075</v>
      </c>
      <c r="AE68" s="178">
        <v>24.833333333333332</v>
      </c>
      <c r="AF68" s="178">
        <v>40.233333333333334</v>
      </c>
      <c r="AG68" s="179">
        <v>7.4999999999999997E-3</v>
      </c>
      <c r="AH68" s="180" t="s">
        <v>381</v>
      </c>
      <c r="AI68" s="179">
        <v>0</v>
      </c>
      <c r="AJ68" s="131">
        <v>24.75</v>
      </c>
      <c r="AK68" s="131">
        <v>40.229999999999997</v>
      </c>
      <c r="AL68" s="179">
        <v>7.4999999999999997E-3</v>
      </c>
      <c r="AM68" s="89" t="s">
        <v>395</v>
      </c>
      <c r="AN68" s="89" t="s">
        <v>215</v>
      </c>
      <c r="AO68" s="87">
        <v>79460.5</v>
      </c>
      <c r="AP68" s="87">
        <v>79460.5</v>
      </c>
      <c r="AQ68" s="87">
        <v>79460.5</v>
      </c>
      <c r="AR68" s="87">
        <v>79460.5</v>
      </c>
      <c r="AS68" s="87">
        <v>79460.5</v>
      </c>
      <c r="AT68" s="87">
        <v>79460.5</v>
      </c>
      <c r="AU68" s="87">
        <v>79460.5</v>
      </c>
      <c r="AV68" s="87">
        <v>79460.5</v>
      </c>
      <c r="AW68" s="87">
        <v>79460.5</v>
      </c>
      <c r="AX68" s="87">
        <v>79460.5</v>
      </c>
      <c r="AY68" s="87">
        <v>79460.5</v>
      </c>
      <c r="AZ68" s="87">
        <v>79460.5</v>
      </c>
      <c r="BA68" s="87">
        <v>79460.5</v>
      </c>
      <c r="BB68" s="87">
        <v>79460.5</v>
      </c>
      <c r="BC68" s="87">
        <v>79460.5</v>
      </c>
      <c r="BD68" s="87">
        <v>79460.5</v>
      </c>
      <c r="BE68" s="87">
        <v>79460.5</v>
      </c>
      <c r="BF68" s="87">
        <v>79460.5</v>
      </c>
      <c r="BG68" s="87">
        <v>79460.5</v>
      </c>
      <c r="BH68" s="87">
        <v>79460.5</v>
      </c>
      <c r="BI68" s="87">
        <v>79460.5</v>
      </c>
      <c r="BJ68" s="87">
        <v>79460.5</v>
      </c>
      <c r="BK68" s="87">
        <v>79460.5</v>
      </c>
      <c r="BL68" s="87">
        <v>79460.5</v>
      </c>
      <c r="BM68" s="87">
        <v>79460.5</v>
      </c>
      <c r="BN68" s="87">
        <v>0</v>
      </c>
      <c r="BO68" s="87">
        <v>0</v>
      </c>
      <c r="BP68" s="87">
        <v>0</v>
      </c>
      <c r="BQ68" s="87">
        <v>0</v>
      </c>
      <c r="BR68" s="87">
        <v>0</v>
      </c>
      <c r="BS68" s="87">
        <v>0</v>
      </c>
      <c r="BT68" s="87">
        <v>0</v>
      </c>
      <c r="BU68" s="87">
        <v>0</v>
      </c>
      <c r="BV68" s="87">
        <v>0</v>
      </c>
      <c r="BW68" s="87">
        <v>0</v>
      </c>
      <c r="BX68" s="87">
        <v>0</v>
      </c>
      <c r="BY68" s="87">
        <v>0</v>
      </c>
      <c r="BZ68" s="87">
        <v>0</v>
      </c>
      <c r="CA68" s="87">
        <v>0</v>
      </c>
      <c r="CB68" s="87">
        <f t="shared" si="3"/>
        <v>158921</v>
      </c>
      <c r="CC68" s="87">
        <f t="shared" si="4"/>
        <v>1827591.5</v>
      </c>
      <c r="CD68" s="87">
        <f t="shared" si="5"/>
        <v>1986512.5</v>
      </c>
    </row>
    <row r="69" spans="1:82" ht="14.5" customHeight="1" x14ac:dyDescent="0.35">
      <c r="A69" s="175">
        <v>23076100</v>
      </c>
      <c r="B69" s="176">
        <v>1</v>
      </c>
      <c r="C69" s="176">
        <v>1</v>
      </c>
      <c r="D69" s="176">
        <v>1</v>
      </c>
      <c r="E69" s="176" t="s">
        <v>183</v>
      </c>
      <c r="F69" s="88" t="s">
        <v>369</v>
      </c>
      <c r="G69" s="88" t="s">
        <v>370</v>
      </c>
      <c r="H69" s="88" t="s">
        <v>371</v>
      </c>
      <c r="I69" s="88" t="s">
        <v>339</v>
      </c>
      <c r="J69" s="88" t="s">
        <v>372</v>
      </c>
      <c r="K69" s="88" t="s">
        <v>215</v>
      </c>
      <c r="L69" s="88" t="s">
        <v>373</v>
      </c>
      <c r="M69" s="88" t="s">
        <v>393</v>
      </c>
      <c r="N69" s="89" t="s">
        <v>394</v>
      </c>
      <c r="O69" s="89">
        <v>8766461</v>
      </c>
      <c r="P69" s="89">
        <v>8766461</v>
      </c>
      <c r="Q69" s="89" t="s">
        <v>215</v>
      </c>
      <c r="R69" s="84">
        <v>331823.50400000002</v>
      </c>
      <c r="S69" s="84">
        <v>0</v>
      </c>
      <c r="T69" s="84">
        <v>0</v>
      </c>
      <c r="U69" s="84">
        <v>0</v>
      </c>
      <c r="V69" s="84">
        <v>0</v>
      </c>
      <c r="W69" s="84">
        <v>16412.478000000028</v>
      </c>
      <c r="X69" s="84">
        <v>0</v>
      </c>
      <c r="Y69" s="84">
        <v>0</v>
      </c>
      <c r="Z69" s="84">
        <v>348235.98200000002</v>
      </c>
      <c r="AA69" s="177">
        <v>32826</v>
      </c>
      <c r="AB69" s="177">
        <v>46752</v>
      </c>
      <c r="AC69" s="178">
        <v>16735927.33</v>
      </c>
      <c r="AD69" s="178">
        <v>16735927.33</v>
      </c>
      <c r="AE69" s="178">
        <v>2.8333333333333335</v>
      </c>
      <c r="AF69" s="178">
        <v>38.130555555555553</v>
      </c>
      <c r="AG69" s="179">
        <v>4.4999999999999998E-2</v>
      </c>
      <c r="AH69" s="180" t="s">
        <v>381</v>
      </c>
      <c r="AI69" s="179">
        <v>0</v>
      </c>
      <c r="AJ69" s="131">
        <v>2.75</v>
      </c>
      <c r="AK69" s="131">
        <v>38.130000000000003</v>
      </c>
      <c r="AL69" s="179">
        <v>4.4999999999999998E-2</v>
      </c>
      <c r="AM69" s="89" t="s">
        <v>395</v>
      </c>
      <c r="AN69" s="89" t="s">
        <v>215</v>
      </c>
      <c r="AO69" s="87">
        <v>116078.6</v>
      </c>
      <c r="AP69" s="87">
        <v>116078.6</v>
      </c>
      <c r="AQ69" s="87">
        <v>116078.77900000001</v>
      </c>
      <c r="AR69" s="87">
        <v>0</v>
      </c>
      <c r="AS69" s="87">
        <v>0</v>
      </c>
      <c r="AT69" s="87">
        <v>0</v>
      </c>
      <c r="AU69" s="87">
        <v>0</v>
      </c>
      <c r="AV69" s="87">
        <v>0</v>
      </c>
      <c r="AW69" s="87">
        <v>0</v>
      </c>
      <c r="AX69" s="87">
        <v>0</v>
      </c>
      <c r="AY69" s="87">
        <v>0</v>
      </c>
      <c r="AZ69" s="87">
        <v>0</v>
      </c>
      <c r="BA69" s="87">
        <v>0</v>
      </c>
      <c r="BB69" s="87">
        <v>0</v>
      </c>
      <c r="BC69" s="87">
        <v>0</v>
      </c>
      <c r="BD69" s="87">
        <v>0</v>
      </c>
      <c r="BE69" s="87">
        <v>0</v>
      </c>
      <c r="BF69" s="87">
        <v>0</v>
      </c>
      <c r="BG69" s="87">
        <v>0</v>
      </c>
      <c r="BH69" s="87">
        <v>0</v>
      </c>
      <c r="BI69" s="87">
        <v>0</v>
      </c>
      <c r="BJ69" s="87">
        <v>0</v>
      </c>
      <c r="BK69" s="87">
        <v>0</v>
      </c>
      <c r="BL69" s="87">
        <v>0</v>
      </c>
      <c r="BM69" s="87">
        <v>0</v>
      </c>
      <c r="BN69" s="87">
        <v>0</v>
      </c>
      <c r="BO69" s="87">
        <v>0</v>
      </c>
      <c r="BP69" s="87">
        <v>0</v>
      </c>
      <c r="BQ69" s="87">
        <v>0</v>
      </c>
      <c r="BR69" s="87">
        <v>0</v>
      </c>
      <c r="BS69" s="87">
        <v>0</v>
      </c>
      <c r="BT69" s="87">
        <v>0</v>
      </c>
      <c r="BU69" s="87">
        <v>0</v>
      </c>
      <c r="BV69" s="87">
        <v>0</v>
      </c>
      <c r="BW69" s="87">
        <v>0</v>
      </c>
      <c r="BX69" s="87">
        <v>0</v>
      </c>
      <c r="BY69" s="87">
        <v>0</v>
      </c>
      <c r="BZ69" s="87">
        <v>0</v>
      </c>
      <c r="CA69" s="87">
        <v>0</v>
      </c>
      <c r="CB69" s="87">
        <f t="shared" si="3"/>
        <v>232157.2</v>
      </c>
      <c r="CC69" s="87">
        <f t="shared" si="4"/>
        <v>116078.77900000001</v>
      </c>
      <c r="CD69" s="87">
        <f t="shared" si="5"/>
        <v>348235.97900000005</v>
      </c>
    </row>
    <row r="70" spans="1:82" ht="14.5" customHeight="1" x14ac:dyDescent="0.35">
      <c r="A70" s="175">
        <v>23104100</v>
      </c>
      <c r="B70" s="176">
        <v>1</v>
      </c>
      <c r="C70" s="176">
        <v>1</v>
      </c>
      <c r="D70" s="176">
        <v>1</v>
      </c>
      <c r="E70" s="176" t="s">
        <v>183</v>
      </c>
      <c r="F70" s="88" t="s">
        <v>369</v>
      </c>
      <c r="G70" s="88" t="s">
        <v>370</v>
      </c>
      <c r="H70" s="88" t="s">
        <v>371</v>
      </c>
      <c r="I70" s="88" t="s">
        <v>339</v>
      </c>
      <c r="J70" s="88" t="s">
        <v>372</v>
      </c>
      <c r="K70" s="88" t="s">
        <v>215</v>
      </c>
      <c r="L70" s="88" t="s">
        <v>373</v>
      </c>
      <c r="M70" s="88" t="s">
        <v>393</v>
      </c>
      <c r="N70" s="89" t="s">
        <v>394</v>
      </c>
      <c r="O70" s="89" t="s">
        <v>222</v>
      </c>
      <c r="P70" s="89" t="s">
        <v>222</v>
      </c>
      <c r="Q70" s="89" t="s">
        <v>215</v>
      </c>
      <c r="R70" s="84">
        <v>331823.40600000002</v>
      </c>
      <c r="S70" s="84">
        <v>0</v>
      </c>
      <c r="T70" s="84">
        <v>0</v>
      </c>
      <c r="U70" s="84">
        <v>0</v>
      </c>
      <c r="V70" s="84">
        <v>0</v>
      </c>
      <c r="W70" s="84">
        <v>16412.474000000017</v>
      </c>
      <c r="X70" s="84">
        <v>0</v>
      </c>
      <c r="Y70" s="84">
        <v>0</v>
      </c>
      <c r="Z70" s="84">
        <v>348235.88</v>
      </c>
      <c r="AA70" s="177">
        <v>35381</v>
      </c>
      <c r="AB70" s="177">
        <v>46386</v>
      </c>
      <c r="AC70" s="178">
        <v>3637586.0920000002</v>
      </c>
      <c r="AD70" s="178">
        <v>3637586.0920000002</v>
      </c>
      <c r="AE70" s="178">
        <v>1.8333333333333333</v>
      </c>
      <c r="AF70" s="178">
        <v>30.133333333333333</v>
      </c>
      <c r="AG70" s="179">
        <v>0.02</v>
      </c>
      <c r="AH70" s="180" t="s">
        <v>381</v>
      </c>
      <c r="AI70" s="179">
        <v>0</v>
      </c>
      <c r="AJ70" s="131">
        <v>1.75</v>
      </c>
      <c r="AK70" s="131">
        <v>30.13</v>
      </c>
      <c r="AL70" s="179">
        <v>0.02</v>
      </c>
      <c r="AM70" s="89" t="s">
        <v>395</v>
      </c>
      <c r="AN70" s="89" t="s">
        <v>215</v>
      </c>
      <c r="AO70" s="87">
        <v>174117.88800000001</v>
      </c>
      <c r="AP70" s="87">
        <v>174117.99100000001</v>
      </c>
      <c r="AQ70" s="87">
        <v>0</v>
      </c>
      <c r="AR70" s="87">
        <v>0</v>
      </c>
      <c r="AS70" s="87">
        <v>0</v>
      </c>
      <c r="AT70" s="87">
        <v>0</v>
      </c>
      <c r="AU70" s="87">
        <v>0</v>
      </c>
      <c r="AV70" s="87">
        <v>0</v>
      </c>
      <c r="AW70" s="87">
        <v>0</v>
      </c>
      <c r="AX70" s="87">
        <v>0</v>
      </c>
      <c r="AY70" s="87">
        <v>0</v>
      </c>
      <c r="AZ70" s="87">
        <v>0</v>
      </c>
      <c r="BA70" s="87">
        <v>0</v>
      </c>
      <c r="BB70" s="87">
        <v>0</v>
      </c>
      <c r="BC70" s="87">
        <v>0</v>
      </c>
      <c r="BD70" s="87">
        <v>0</v>
      </c>
      <c r="BE70" s="87">
        <v>0</v>
      </c>
      <c r="BF70" s="87">
        <v>0</v>
      </c>
      <c r="BG70" s="87">
        <v>0</v>
      </c>
      <c r="BH70" s="87">
        <v>0</v>
      </c>
      <c r="BI70" s="87">
        <v>0</v>
      </c>
      <c r="BJ70" s="87">
        <v>0</v>
      </c>
      <c r="BK70" s="87">
        <v>0</v>
      </c>
      <c r="BL70" s="87">
        <v>0</v>
      </c>
      <c r="BM70" s="87">
        <v>0</v>
      </c>
      <c r="BN70" s="87">
        <v>0</v>
      </c>
      <c r="BO70" s="87">
        <v>0</v>
      </c>
      <c r="BP70" s="87">
        <v>0</v>
      </c>
      <c r="BQ70" s="87">
        <v>0</v>
      </c>
      <c r="BR70" s="87">
        <v>0</v>
      </c>
      <c r="BS70" s="87">
        <v>0</v>
      </c>
      <c r="BT70" s="87">
        <v>0</v>
      </c>
      <c r="BU70" s="87">
        <v>0</v>
      </c>
      <c r="BV70" s="87">
        <v>0</v>
      </c>
      <c r="BW70" s="87">
        <v>0</v>
      </c>
      <c r="BX70" s="87">
        <v>0</v>
      </c>
      <c r="BY70" s="87">
        <v>0</v>
      </c>
      <c r="BZ70" s="87">
        <v>0</v>
      </c>
      <c r="CA70" s="87">
        <v>0</v>
      </c>
      <c r="CB70" s="87">
        <f t="shared" si="3"/>
        <v>348235.87900000002</v>
      </c>
      <c r="CC70" s="87">
        <f t="shared" si="4"/>
        <v>0</v>
      </c>
      <c r="CD70" s="87">
        <f t="shared" si="5"/>
        <v>348235.87900000002</v>
      </c>
    </row>
    <row r="71" spans="1:82" ht="14.5" customHeight="1" x14ac:dyDescent="0.35">
      <c r="A71" s="175">
        <v>23153000</v>
      </c>
      <c r="B71" s="176">
        <v>1</v>
      </c>
      <c r="C71" s="176">
        <v>1</v>
      </c>
      <c r="D71" s="176">
        <v>0</v>
      </c>
      <c r="E71" s="176" t="s">
        <v>183</v>
      </c>
      <c r="F71" s="88" t="s">
        <v>369</v>
      </c>
      <c r="G71" s="88" t="s">
        <v>370</v>
      </c>
      <c r="H71" s="88" t="s">
        <v>382</v>
      </c>
      <c r="I71" s="88" t="s">
        <v>383</v>
      </c>
      <c r="J71" s="88" t="s">
        <v>372</v>
      </c>
      <c r="K71" s="88" t="s">
        <v>215</v>
      </c>
      <c r="L71" s="88" t="s">
        <v>410</v>
      </c>
      <c r="M71" s="88" t="s">
        <v>393</v>
      </c>
      <c r="N71" s="89" t="s">
        <v>394</v>
      </c>
      <c r="O71" s="89" t="s">
        <v>227</v>
      </c>
      <c r="P71" s="89" t="s">
        <v>227</v>
      </c>
      <c r="Q71" s="89" t="s">
        <v>215</v>
      </c>
      <c r="R71" s="84">
        <v>44659.836000000003</v>
      </c>
      <c r="S71" s="84">
        <v>0</v>
      </c>
      <c r="T71" s="84">
        <v>0</v>
      </c>
      <c r="U71" s="84">
        <v>0</v>
      </c>
      <c r="V71" s="84">
        <v>0</v>
      </c>
      <c r="W71" s="84">
        <v>2208.9410000000039</v>
      </c>
      <c r="X71" s="84">
        <v>0</v>
      </c>
      <c r="Y71" s="84">
        <v>0</v>
      </c>
      <c r="Z71" s="84">
        <v>46868.777000000002</v>
      </c>
      <c r="AA71" s="177">
        <v>38399</v>
      </c>
      <c r="AB71" s="177">
        <v>45838</v>
      </c>
      <c r="AC71" s="178">
        <v>2000070.5360000001</v>
      </c>
      <c r="AD71" s="178">
        <v>1499130.2309999999</v>
      </c>
      <c r="AE71" s="178">
        <v>0.33333333333333331</v>
      </c>
      <c r="AF71" s="178">
        <v>20.372222222222224</v>
      </c>
      <c r="AG71" s="179">
        <v>4.4999999999999998E-2</v>
      </c>
      <c r="AH71" s="180" t="s">
        <v>381</v>
      </c>
      <c r="AI71" s="179">
        <v>0</v>
      </c>
      <c r="AJ71" s="131">
        <v>0.25</v>
      </c>
      <c r="AK71" s="131">
        <v>20.37</v>
      </c>
      <c r="AL71" s="179">
        <v>4.4999999999999998E-2</v>
      </c>
      <c r="AM71" s="89" t="s">
        <v>395</v>
      </c>
      <c r="AN71" s="89" t="s">
        <v>215</v>
      </c>
      <c r="AO71" s="87">
        <v>46868.777000000002</v>
      </c>
      <c r="AP71" s="87">
        <v>0</v>
      </c>
      <c r="AQ71" s="87">
        <v>0</v>
      </c>
      <c r="AR71" s="87">
        <v>0</v>
      </c>
      <c r="AS71" s="87">
        <v>0</v>
      </c>
      <c r="AT71" s="87">
        <v>0</v>
      </c>
      <c r="AU71" s="87">
        <v>0</v>
      </c>
      <c r="AV71" s="87">
        <v>0</v>
      </c>
      <c r="AW71" s="87">
        <v>0</v>
      </c>
      <c r="AX71" s="87">
        <v>0</v>
      </c>
      <c r="AY71" s="87">
        <v>0</v>
      </c>
      <c r="AZ71" s="87">
        <v>0</v>
      </c>
      <c r="BA71" s="87">
        <v>0</v>
      </c>
      <c r="BB71" s="87">
        <v>0</v>
      </c>
      <c r="BC71" s="87">
        <v>0</v>
      </c>
      <c r="BD71" s="87">
        <v>0</v>
      </c>
      <c r="BE71" s="87">
        <v>0</v>
      </c>
      <c r="BF71" s="87">
        <v>0</v>
      </c>
      <c r="BG71" s="87">
        <v>0</v>
      </c>
      <c r="BH71" s="87">
        <v>0</v>
      </c>
      <c r="BI71" s="87">
        <v>0</v>
      </c>
      <c r="BJ71" s="87">
        <v>0</v>
      </c>
      <c r="BK71" s="87">
        <v>0</v>
      </c>
      <c r="BL71" s="87">
        <v>0</v>
      </c>
      <c r="BM71" s="87">
        <v>0</v>
      </c>
      <c r="BN71" s="87">
        <v>0</v>
      </c>
      <c r="BO71" s="87">
        <v>0</v>
      </c>
      <c r="BP71" s="87">
        <v>0</v>
      </c>
      <c r="BQ71" s="87">
        <v>0</v>
      </c>
      <c r="BR71" s="87">
        <v>0</v>
      </c>
      <c r="BS71" s="87">
        <v>0</v>
      </c>
      <c r="BT71" s="87">
        <v>0</v>
      </c>
      <c r="BU71" s="87">
        <v>0</v>
      </c>
      <c r="BV71" s="87">
        <v>0</v>
      </c>
      <c r="BW71" s="87">
        <v>0</v>
      </c>
      <c r="BX71" s="87">
        <v>0</v>
      </c>
      <c r="BY71" s="87">
        <v>0</v>
      </c>
      <c r="BZ71" s="87">
        <v>0</v>
      </c>
      <c r="CA71" s="87">
        <v>0</v>
      </c>
      <c r="CB71" s="87">
        <f t="shared" si="3"/>
        <v>46868.777000000002</v>
      </c>
      <c r="CC71" s="87">
        <f t="shared" si="4"/>
        <v>0</v>
      </c>
      <c r="CD71" s="87">
        <f t="shared" si="5"/>
        <v>46868.777000000002</v>
      </c>
    </row>
    <row r="72" spans="1:82" ht="14.5" customHeight="1" x14ac:dyDescent="0.35">
      <c r="A72" s="175">
        <v>23169000</v>
      </c>
      <c r="B72" s="176">
        <v>1</v>
      </c>
      <c r="C72" s="176">
        <v>1</v>
      </c>
      <c r="D72" s="176">
        <v>1</v>
      </c>
      <c r="E72" s="176" t="s">
        <v>183</v>
      </c>
      <c r="F72" s="88" t="s">
        <v>369</v>
      </c>
      <c r="G72" s="88" t="s">
        <v>370</v>
      </c>
      <c r="H72" s="88" t="s">
        <v>371</v>
      </c>
      <c r="I72" s="88" t="s">
        <v>339</v>
      </c>
      <c r="J72" s="88" t="s">
        <v>372</v>
      </c>
      <c r="K72" s="88" t="s">
        <v>235</v>
      </c>
      <c r="L72" s="88" t="s">
        <v>373</v>
      </c>
      <c r="M72" s="88" t="s">
        <v>393</v>
      </c>
      <c r="N72" s="89" t="s">
        <v>394</v>
      </c>
      <c r="O72" s="89" t="s">
        <v>237</v>
      </c>
      <c r="P72" s="89" t="s">
        <v>237</v>
      </c>
      <c r="Q72" s="89" t="s">
        <v>235</v>
      </c>
      <c r="R72" s="84">
        <v>5361133.3260000004</v>
      </c>
      <c r="S72" s="84">
        <v>0</v>
      </c>
      <c r="T72" s="84">
        <v>0</v>
      </c>
      <c r="U72" s="84">
        <v>0</v>
      </c>
      <c r="V72" s="84">
        <v>0</v>
      </c>
      <c r="W72" s="84">
        <v>265169.53999999957</v>
      </c>
      <c r="X72" s="84">
        <v>0</v>
      </c>
      <c r="Y72" s="84">
        <v>0</v>
      </c>
      <c r="Z72" s="84">
        <v>5626302.8660000004</v>
      </c>
      <c r="AA72" s="177">
        <v>41304</v>
      </c>
      <c r="AB72" s="177">
        <v>47208</v>
      </c>
      <c r="AC72" s="178">
        <v>7707375</v>
      </c>
      <c r="AD72" s="178">
        <v>7503428.5729999999</v>
      </c>
      <c r="AE72" s="178">
        <v>4.083333333333333</v>
      </c>
      <c r="AF72" s="178">
        <v>16.166666666666668</v>
      </c>
      <c r="AG72" s="179">
        <v>0</v>
      </c>
      <c r="AH72" s="180" t="s">
        <v>381</v>
      </c>
      <c r="AI72" s="179">
        <v>0</v>
      </c>
      <c r="AJ72" s="131">
        <v>4</v>
      </c>
      <c r="AK72" s="131">
        <v>16.170000000000002</v>
      </c>
      <c r="AL72" s="179">
        <v>0</v>
      </c>
      <c r="AM72" s="89" t="s">
        <v>395</v>
      </c>
      <c r="AN72" s="89" t="s">
        <v>235</v>
      </c>
      <c r="AO72" s="87">
        <v>703290.24199999997</v>
      </c>
      <c r="AP72" s="87">
        <v>1406580.4839999999</v>
      </c>
      <c r="AQ72" s="87">
        <v>1406580.4839999999</v>
      </c>
      <c r="AR72" s="87">
        <v>1406580.4839999999</v>
      </c>
      <c r="AS72" s="87">
        <v>703271.17099999997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>
        <v>0</v>
      </c>
      <c r="BL72" s="87">
        <v>0</v>
      </c>
      <c r="BM72" s="87">
        <v>0</v>
      </c>
      <c r="BN72" s="87">
        <v>0</v>
      </c>
      <c r="BO72" s="87">
        <v>0</v>
      </c>
      <c r="BP72" s="87">
        <v>0</v>
      </c>
      <c r="BQ72" s="87">
        <v>0</v>
      </c>
      <c r="BR72" s="87">
        <v>0</v>
      </c>
      <c r="BS72" s="87">
        <v>0</v>
      </c>
      <c r="BT72" s="87">
        <v>0</v>
      </c>
      <c r="BU72" s="87">
        <v>0</v>
      </c>
      <c r="BV72" s="87">
        <v>0</v>
      </c>
      <c r="BW72" s="87">
        <v>0</v>
      </c>
      <c r="BX72" s="87">
        <v>0</v>
      </c>
      <c r="BY72" s="87">
        <v>0</v>
      </c>
      <c r="BZ72" s="87">
        <v>0</v>
      </c>
      <c r="CA72" s="87">
        <v>0</v>
      </c>
      <c r="CB72" s="87">
        <f t="shared" si="3"/>
        <v>2109870.7259999998</v>
      </c>
      <c r="CC72" s="87">
        <f t="shared" si="4"/>
        <v>3516432.139</v>
      </c>
      <c r="CD72" s="87">
        <f>CB72+CC72</f>
        <v>5626302.8650000002</v>
      </c>
    </row>
    <row r="73" spans="1:82" ht="14.5" customHeight="1" x14ac:dyDescent="0.35">
      <c r="A73" s="175">
        <v>23168000</v>
      </c>
      <c r="B73" s="176">
        <v>1</v>
      </c>
      <c r="C73" s="176">
        <v>1</v>
      </c>
      <c r="D73" s="176">
        <v>1</v>
      </c>
      <c r="E73" s="176" t="s">
        <v>183</v>
      </c>
      <c r="F73" s="88" t="s">
        <v>369</v>
      </c>
      <c r="G73" s="88" t="s">
        <v>370</v>
      </c>
      <c r="H73" s="88" t="s">
        <v>371</v>
      </c>
      <c r="I73" s="88" t="s">
        <v>339</v>
      </c>
      <c r="J73" s="88" t="s">
        <v>372</v>
      </c>
      <c r="K73" s="88" t="s">
        <v>235</v>
      </c>
      <c r="L73" s="88" t="s">
        <v>373</v>
      </c>
      <c r="M73" s="88" t="s">
        <v>393</v>
      </c>
      <c r="N73" s="89" t="s">
        <v>394</v>
      </c>
      <c r="O73" s="89" t="s">
        <v>236</v>
      </c>
      <c r="P73" s="89" t="s">
        <v>236</v>
      </c>
      <c r="Q73" s="89" t="s">
        <v>235</v>
      </c>
      <c r="R73" s="84">
        <v>40925698.620999999</v>
      </c>
      <c r="S73" s="84">
        <v>0</v>
      </c>
      <c r="T73" s="84">
        <v>0</v>
      </c>
      <c r="U73" s="84">
        <v>0</v>
      </c>
      <c r="V73" s="84">
        <v>0</v>
      </c>
      <c r="W73" s="84">
        <v>2024245.2510000051</v>
      </c>
      <c r="X73" s="84">
        <v>0</v>
      </c>
      <c r="Y73" s="84">
        <v>0</v>
      </c>
      <c r="Z73" s="84">
        <v>42949943.872000001</v>
      </c>
      <c r="AA73" s="177">
        <v>41302</v>
      </c>
      <c r="AB73" s="177">
        <v>47118</v>
      </c>
      <c r="AC73" s="178">
        <v>106717500</v>
      </c>
      <c r="AD73" s="178">
        <v>106717500</v>
      </c>
      <c r="AE73" s="178">
        <v>3.8333333333333335</v>
      </c>
      <c r="AF73" s="178">
        <v>15.925000000000001</v>
      </c>
      <c r="AG73" s="179">
        <v>0</v>
      </c>
      <c r="AH73" s="180" t="s">
        <v>381</v>
      </c>
      <c r="AI73" s="179">
        <v>0</v>
      </c>
      <c r="AJ73" s="131">
        <v>3.75</v>
      </c>
      <c r="AK73" s="131">
        <v>15.92</v>
      </c>
      <c r="AL73" s="179">
        <v>0</v>
      </c>
      <c r="AM73" s="89" t="s">
        <v>395</v>
      </c>
      <c r="AN73" s="89" t="s">
        <v>235</v>
      </c>
      <c r="AO73" s="87">
        <v>10737451.323999999</v>
      </c>
      <c r="AP73" s="87">
        <v>10737451.323999999</v>
      </c>
      <c r="AQ73" s="87">
        <v>10737451.323000001</v>
      </c>
      <c r="AR73" s="87">
        <v>10737589.898</v>
      </c>
      <c r="AS73" s="87">
        <v>0</v>
      </c>
      <c r="AT73" s="87">
        <v>0</v>
      </c>
      <c r="AU73" s="87">
        <v>0</v>
      </c>
      <c r="AV73" s="87">
        <v>0</v>
      </c>
      <c r="AW73" s="87">
        <v>0</v>
      </c>
      <c r="AX73" s="87">
        <v>0</v>
      </c>
      <c r="AY73" s="87">
        <v>0</v>
      </c>
      <c r="AZ73" s="87">
        <v>0</v>
      </c>
      <c r="BA73" s="87">
        <v>0</v>
      </c>
      <c r="BB73" s="87">
        <v>0</v>
      </c>
      <c r="BC73" s="87">
        <v>0</v>
      </c>
      <c r="BD73" s="87">
        <v>0</v>
      </c>
      <c r="BE73" s="87">
        <v>0</v>
      </c>
      <c r="BF73" s="87">
        <v>0</v>
      </c>
      <c r="BG73" s="87">
        <v>0</v>
      </c>
      <c r="BH73" s="87">
        <v>0</v>
      </c>
      <c r="BI73" s="87">
        <v>0</v>
      </c>
      <c r="BJ73" s="87">
        <v>0</v>
      </c>
      <c r="BK73" s="87">
        <v>0</v>
      </c>
      <c r="BL73" s="87">
        <v>0</v>
      </c>
      <c r="BM73" s="87">
        <v>0</v>
      </c>
      <c r="BN73" s="87">
        <v>0</v>
      </c>
      <c r="BO73" s="87">
        <v>0</v>
      </c>
      <c r="BP73" s="87">
        <v>0</v>
      </c>
      <c r="BQ73" s="87">
        <v>0</v>
      </c>
      <c r="BR73" s="87">
        <v>0</v>
      </c>
      <c r="BS73" s="87">
        <v>0</v>
      </c>
      <c r="BT73" s="87">
        <v>0</v>
      </c>
      <c r="BU73" s="87">
        <v>0</v>
      </c>
      <c r="BV73" s="87">
        <v>0</v>
      </c>
      <c r="BW73" s="87">
        <v>0</v>
      </c>
      <c r="BX73" s="87">
        <v>0</v>
      </c>
      <c r="BY73" s="87">
        <v>0</v>
      </c>
      <c r="BZ73" s="87">
        <v>0</v>
      </c>
      <c r="CA73" s="87">
        <v>0</v>
      </c>
      <c r="CB73" s="87">
        <f t="shared" si="3"/>
        <v>21474902.647999998</v>
      </c>
      <c r="CC73" s="87">
        <f t="shared" si="4"/>
        <v>21475041.221000001</v>
      </c>
      <c r="CD73" s="87">
        <f t="shared" si="5"/>
        <v>42949943.869000003</v>
      </c>
    </row>
    <row r="74" spans="1:82" ht="14.5" customHeight="1" x14ac:dyDescent="0.35">
      <c r="A74" s="175">
        <v>23099100</v>
      </c>
      <c r="B74" s="176">
        <v>1</v>
      </c>
      <c r="C74" s="176">
        <v>1</v>
      </c>
      <c r="D74" s="176">
        <v>1</v>
      </c>
      <c r="E74" s="176" t="s">
        <v>219</v>
      </c>
      <c r="F74" s="88" t="s">
        <v>369</v>
      </c>
      <c r="G74" s="88" t="s">
        <v>370</v>
      </c>
      <c r="H74" s="88" t="s">
        <v>371</v>
      </c>
      <c r="I74" s="88" t="s">
        <v>339</v>
      </c>
      <c r="J74" s="88" t="s">
        <v>372</v>
      </c>
      <c r="K74" s="88" t="s">
        <v>220</v>
      </c>
      <c r="L74" s="88" t="s">
        <v>373</v>
      </c>
      <c r="M74" s="88" t="s">
        <v>393</v>
      </c>
      <c r="N74" s="89" t="s">
        <v>394</v>
      </c>
      <c r="O74" s="89" t="s">
        <v>221</v>
      </c>
      <c r="P74" s="89" t="s">
        <v>221</v>
      </c>
      <c r="Q74" s="89" t="s">
        <v>220</v>
      </c>
      <c r="R74" s="84">
        <v>4054166.5920000002</v>
      </c>
      <c r="S74" s="84">
        <v>0</v>
      </c>
      <c r="T74" s="84">
        <v>0</v>
      </c>
      <c r="U74" s="84">
        <v>0</v>
      </c>
      <c r="V74" s="84">
        <v>0</v>
      </c>
      <c r="W74" s="84">
        <v>208297.84800000081</v>
      </c>
      <c r="X74" s="84">
        <v>0</v>
      </c>
      <c r="Y74" s="84">
        <v>0</v>
      </c>
      <c r="Z74" s="84">
        <v>4262464.4400000004</v>
      </c>
      <c r="AA74" s="177">
        <v>35264</v>
      </c>
      <c r="AB74" s="177">
        <v>46223</v>
      </c>
      <c r="AC74" s="178">
        <v>75807864.275999993</v>
      </c>
      <c r="AD74" s="178">
        <v>75807864.275999993</v>
      </c>
      <c r="AE74" s="178">
        <v>1.3888888888888888</v>
      </c>
      <c r="AF74" s="178">
        <v>30.005555555555556</v>
      </c>
      <c r="AG74" s="179">
        <v>0.03</v>
      </c>
      <c r="AH74" s="180" t="s">
        <v>381</v>
      </c>
      <c r="AI74" s="179">
        <v>0</v>
      </c>
      <c r="AJ74" s="131">
        <v>1.31</v>
      </c>
      <c r="AK74" s="131">
        <v>30.01</v>
      </c>
      <c r="AL74" s="179">
        <v>0.03</v>
      </c>
      <c r="AM74" s="89" t="s">
        <v>395</v>
      </c>
      <c r="AN74" s="89" t="s">
        <v>220</v>
      </c>
      <c r="AO74" s="87">
        <v>1420821.48</v>
      </c>
      <c r="AP74" s="87">
        <v>2841642.96</v>
      </c>
      <c r="AQ74" s="87">
        <v>0</v>
      </c>
      <c r="AR74" s="87">
        <v>0</v>
      </c>
      <c r="AS74" s="87">
        <v>0</v>
      </c>
      <c r="AT74" s="87">
        <v>0</v>
      </c>
      <c r="AU74" s="87">
        <v>0</v>
      </c>
      <c r="AV74" s="87">
        <v>0</v>
      </c>
      <c r="AW74" s="87">
        <v>0</v>
      </c>
      <c r="AX74" s="87">
        <v>0</v>
      </c>
      <c r="AY74" s="87">
        <v>0</v>
      </c>
      <c r="AZ74" s="87">
        <v>0</v>
      </c>
      <c r="BA74" s="87">
        <v>0</v>
      </c>
      <c r="BB74" s="87">
        <v>0</v>
      </c>
      <c r="BC74" s="87">
        <v>0</v>
      </c>
      <c r="BD74" s="87">
        <v>0</v>
      </c>
      <c r="BE74" s="87">
        <v>0</v>
      </c>
      <c r="BF74" s="87">
        <v>0</v>
      </c>
      <c r="BG74" s="87">
        <v>0</v>
      </c>
      <c r="BH74" s="87">
        <v>0</v>
      </c>
      <c r="BI74" s="87">
        <v>0</v>
      </c>
      <c r="BJ74" s="87">
        <v>0</v>
      </c>
      <c r="BK74" s="87">
        <v>0</v>
      </c>
      <c r="BL74" s="87">
        <v>0</v>
      </c>
      <c r="BM74" s="87">
        <v>0</v>
      </c>
      <c r="BN74" s="87">
        <v>0</v>
      </c>
      <c r="BO74" s="87">
        <v>0</v>
      </c>
      <c r="BP74" s="87">
        <v>0</v>
      </c>
      <c r="BQ74" s="87">
        <v>0</v>
      </c>
      <c r="BR74" s="87">
        <v>0</v>
      </c>
      <c r="BS74" s="87">
        <v>0</v>
      </c>
      <c r="BT74" s="87">
        <v>0</v>
      </c>
      <c r="BU74" s="87">
        <v>0</v>
      </c>
      <c r="BV74" s="87">
        <v>0</v>
      </c>
      <c r="BW74" s="87">
        <v>0</v>
      </c>
      <c r="BX74" s="87">
        <v>0</v>
      </c>
      <c r="BY74" s="87">
        <v>0</v>
      </c>
      <c r="BZ74" s="87">
        <v>0</v>
      </c>
      <c r="CA74" s="87">
        <v>0</v>
      </c>
      <c r="CB74" s="87">
        <f t="shared" si="3"/>
        <v>4262464.4399999995</v>
      </c>
      <c r="CC74" s="87">
        <f t="shared" si="4"/>
        <v>0</v>
      </c>
      <c r="CD74" s="87">
        <f t="shared" si="5"/>
        <v>4262464.4399999995</v>
      </c>
    </row>
    <row r="75" spans="1:82" ht="14.5" customHeight="1" x14ac:dyDescent="0.35">
      <c r="A75" s="175">
        <v>23005100</v>
      </c>
      <c r="B75" s="176">
        <v>1</v>
      </c>
      <c r="C75" s="176">
        <v>1</v>
      </c>
      <c r="D75" s="176">
        <v>1</v>
      </c>
      <c r="E75" s="176" t="s">
        <v>0</v>
      </c>
      <c r="F75" s="88" t="s">
        <v>369</v>
      </c>
      <c r="G75" s="88" t="s">
        <v>370</v>
      </c>
      <c r="H75" s="88" t="s">
        <v>371</v>
      </c>
      <c r="I75" s="88" t="s">
        <v>339</v>
      </c>
      <c r="J75" s="88" t="s">
        <v>372</v>
      </c>
      <c r="K75" s="88" t="s">
        <v>210</v>
      </c>
      <c r="L75" s="88" t="s">
        <v>373</v>
      </c>
      <c r="M75" s="88" t="s">
        <v>393</v>
      </c>
      <c r="N75" s="89" t="s">
        <v>394</v>
      </c>
      <c r="O75" s="89" t="s">
        <v>211</v>
      </c>
      <c r="P75" s="89" t="s">
        <v>211</v>
      </c>
      <c r="Q75" s="89" t="s">
        <v>210</v>
      </c>
      <c r="R75" s="84">
        <v>285492.90000000002</v>
      </c>
      <c r="S75" s="84"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285492.90000000002</v>
      </c>
      <c r="AA75" s="177">
        <v>31655</v>
      </c>
      <c r="AB75" s="177">
        <v>46589</v>
      </c>
      <c r="AC75" s="178">
        <v>1850144.51</v>
      </c>
      <c r="AD75" s="178">
        <v>1850144.51</v>
      </c>
      <c r="AE75" s="178">
        <v>2.3916666666666666</v>
      </c>
      <c r="AF75" s="178">
        <v>40.891666666666666</v>
      </c>
      <c r="AG75" s="179">
        <v>0.03</v>
      </c>
      <c r="AH75" s="180" t="s">
        <v>381</v>
      </c>
      <c r="AI75" s="179">
        <v>0</v>
      </c>
      <c r="AJ75" s="131">
        <v>2.31</v>
      </c>
      <c r="AK75" s="131">
        <v>40.89</v>
      </c>
      <c r="AL75" s="179">
        <v>0.03</v>
      </c>
      <c r="AM75" s="89" t="s">
        <v>395</v>
      </c>
      <c r="AN75" s="89" t="s">
        <v>210</v>
      </c>
      <c r="AO75" s="87">
        <v>55411.15</v>
      </c>
      <c r="AP75" s="87">
        <v>113328.26</v>
      </c>
      <c r="AQ75" s="87">
        <v>116753.49</v>
      </c>
      <c r="AR75" s="87">
        <v>0</v>
      </c>
      <c r="AS75" s="87">
        <v>0</v>
      </c>
      <c r="AT75" s="87">
        <v>0</v>
      </c>
      <c r="AU75" s="87">
        <v>0</v>
      </c>
      <c r="AV75" s="87">
        <v>0</v>
      </c>
      <c r="AW75" s="87">
        <v>0</v>
      </c>
      <c r="AX75" s="87">
        <v>0</v>
      </c>
      <c r="AY75" s="87">
        <v>0</v>
      </c>
      <c r="AZ75" s="87">
        <v>0</v>
      </c>
      <c r="BA75" s="87">
        <v>0</v>
      </c>
      <c r="BB75" s="87">
        <v>0</v>
      </c>
      <c r="BC75" s="87">
        <v>0</v>
      </c>
      <c r="BD75" s="87">
        <v>0</v>
      </c>
      <c r="BE75" s="87">
        <v>0</v>
      </c>
      <c r="BF75" s="87">
        <v>0</v>
      </c>
      <c r="BG75" s="87">
        <v>0</v>
      </c>
      <c r="BH75" s="87">
        <v>0</v>
      </c>
      <c r="BI75" s="87">
        <v>0</v>
      </c>
      <c r="BJ75" s="87">
        <v>0</v>
      </c>
      <c r="BK75" s="87">
        <v>0</v>
      </c>
      <c r="BL75" s="87">
        <v>0</v>
      </c>
      <c r="BM75" s="87">
        <v>0</v>
      </c>
      <c r="BN75" s="87">
        <v>0</v>
      </c>
      <c r="BO75" s="87">
        <v>0</v>
      </c>
      <c r="BP75" s="87">
        <v>0</v>
      </c>
      <c r="BQ75" s="87">
        <v>0</v>
      </c>
      <c r="BR75" s="87">
        <v>0</v>
      </c>
      <c r="BS75" s="87">
        <v>0</v>
      </c>
      <c r="BT75" s="87">
        <v>0</v>
      </c>
      <c r="BU75" s="87">
        <v>0</v>
      </c>
      <c r="BV75" s="87">
        <v>0</v>
      </c>
      <c r="BW75" s="87">
        <v>0</v>
      </c>
      <c r="BX75" s="87">
        <v>0</v>
      </c>
      <c r="BY75" s="87">
        <v>0</v>
      </c>
      <c r="BZ75" s="87">
        <v>0</v>
      </c>
      <c r="CA75" s="87">
        <v>0</v>
      </c>
      <c r="CB75" s="87">
        <f t="shared" si="3"/>
        <v>168739.41</v>
      </c>
      <c r="CC75" s="87">
        <f t="shared" si="4"/>
        <v>116753.49</v>
      </c>
      <c r="CD75" s="87">
        <f t="shared" si="5"/>
        <v>285492.90000000002</v>
      </c>
    </row>
    <row r="76" spans="1:82" ht="14.5" customHeight="1" x14ac:dyDescent="0.35">
      <c r="A76" s="175">
        <v>23010100</v>
      </c>
      <c r="B76" s="176">
        <v>1</v>
      </c>
      <c r="C76" s="176">
        <v>1</v>
      </c>
      <c r="D76" s="176">
        <v>1</v>
      </c>
      <c r="E76" s="176" t="s">
        <v>0</v>
      </c>
      <c r="F76" s="88" t="s">
        <v>369</v>
      </c>
      <c r="G76" s="88" t="s">
        <v>370</v>
      </c>
      <c r="H76" s="88" t="s">
        <v>371</v>
      </c>
      <c r="I76" s="88" t="s">
        <v>339</v>
      </c>
      <c r="J76" s="88" t="s">
        <v>372</v>
      </c>
      <c r="K76" s="88" t="s">
        <v>210</v>
      </c>
      <c r="L76" s="88" t="s">
        <v>373</v>
      </c>
      <c r="M76" s="88" t="s">
        <v>393</v>
      </c>
      <c r="N76" s="89" t="s">
        <v>394</v>
      </c>
      <c r="O76" s="181" t="s">
        <v>212</v>
      </c>
      <c r="P76" s="89" t="s">
        <v>212</v>
      </c>
      <c r="Q76" s="89" t="s">
        <v>210</v>
      </c>
      <c r="R76" s="84">
        <v>48989.07</v>
      </c>
      <c r="S76" s="8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48989.07</v>
      </c>
      <c r="AA76" s="177">
        <v>31981</v>
      </c>
      <c r="AB76" s="177">
        <v>47635</v>
      </c>
      <c r="AC76" s="178">
        <v>165593.25</v>
      </c>
      <c r="AD76" s="178">
        <v>165593.25</v>
      </c>
      <c r="AE76" s="178">
        <v>5.2527777777777782</v>
      </c>
      <c r="AF76" s="178">
        <v>42.855555555555554</v>
      </c>
      <c r="AG76" s="179">
        <v>0.03</v>
      </c>
      <c r="AH76" s="180" t="s">
        <v>381</v>
      </c>
      <c r="AI76" s="179">
        <v>0</v>
      </c>
      <c r="AJ76" s="131">
        <v>5.17</v>
      </c>
      <c r="AK76" s="131">
        <v>42.86</v>
      </c>
      <c r="AL76" s="179">
        <v>0.03</v>
      </c>
      <c r="AM76" s="89" t="s">
        <v>395</v>
      </c>
      <c r="AN76" s="89" t="s">
        <v>210</v>
      </c>
      <c r="AO76" s="87">
        <v>8320.869999999999</v>
      </c>
      <c r="AP76" s="87">
        <v>8572.369999999999</v>
      </c>
      <c r="AQ76" s="87">
        <v>8831.4699999999993</v>
      </c>
      <c r="AR76" s="87">
        <v>9098.39</v>
      </c>
      <c r="AS76" s="87">
        <v>9373.4</v>
      </c>
      <c r="AT76" s="87">
        <v>4792.57</v>
      </c>
      <c r="AU76" s="87">
        <v>0</v>
      </c>
      <c r="AV76" s="87">
        <v>0</v>
      </c>
      <c r="AW76" s="87">
        <v>0</v>
      </c>
      <c r="AX76" s="87">
        <v>0</v>
      </c>
      <c r="AY76" s="87">
        <v>0</v>
      </c>
      <c r="AZ76" s="87">
        <v>0</v>
      </c>
      <c r="BA76" s="87">
        <v>0</v>
      </c>
      <c r="BB76" s="87">
        <v>0</v>
      </c>
      <c r="BC76" s="87">
        <v>0</v>
      </c>
      <c r="BD76" s="87">
        <v>0</v>
      </c>
      <c r="BE76" s="87">
        <v>0</v>
      </c>
      <c r="BF76" s="87">
        <v>0</v>
      </c>
      <c r="BG76" s="87">
        <v>0</v>
      </c>
      <c r="BH76" s="87">
        <v>0</v>
      </c>
      <c r="BI76" s="87">
        <v>0</v>
      </c>
      <c r="BJ76" s="87">
        <v>0</v>
      </c>
      <c r="BK76" s="87">
        <v>0</v>
      </c>
      <c r="BL76" s="87">
        <v>0</v>
      </c>
      <c r="BM76" s="87">
        <v>0</v>
      </c>
      <c r="BN76" s="87">
        <v>0</v>
      </c>
      <c r="BO76" s="87">
        <v>0</v>
      </c>
      <c r="BP76" s="87">
        <v>0</v>
      </c>
      <c r="BQ76" s="87">
        <v>0</v>
      </c>
      <c r="BR76" s="87">
        <v>0</v>
      </c>
      <c r="BS76" s="87">
        <v>0</v>
      </c>
      <c r="BT76" s="87">
        <v>0</v>
      </c>
      <c r="BU76" s="87">
        <v>0</v>
      </c>
      <c r="BV76" s="87">
        <v>0</v>
      </c>
      <c r="BW76" s="87">
        <v>0</v>
      </c>
      <c r="BX76" s="87">
        <v>0</v>
      </c>
      <c r="BY76" s="87">
        <v>0</v>
      </c>
      <c r="BZ76" s="87">
        <v>0</v>
      </c>
      <c r="CA76" s="87">
        <v>0</v>
      </c>
      <c r="CB76" s="87">
        <f t="shared" si="3"/>
        <v>16893.239999999998</v>
      </c>
      <c r="CC76" s="87">
        <f t="shared" si="4"/>
        <v>32095.83</v>
      </c>
      <c r="CD76" s="87">
        <f t="shared" si="5"/>
        <v>48989.07</v>
      </c>
    </row>
    <row r="77" spans="1:82" ht="14.5" customHeight="1" x14ac:dyDescent="0.35">
      <c r="A77" s="175">
        <v>23014100</v>
      </c>
      <c r="B77" s="176">
        <v>1</v>
      </c>
      <c r="C77" s="176">
        <v>1</v>
      </c>
      <c r="D77" s="176">
        <v>1</v>
      </c>
      <c r="E77" s="176" t="s">
        <v>0</v>
      </c>
      <c r="F77" s="88" t="s">
        <v>369</v>
      </c>
      <c r="G77" s="88" t="s">
        <v>370</v>
      </c>
      <c r="H77" s="88" t="s">
        <v>371</v>
      </c>
      <c r="I77" s="88" t="s">
        <v>339</v>
      </c>
      <c r="J77" s="88" t="s">
        <v>372</v>
      </c>
      <c r="K77" s="88" t="s">
        <v>210</v>
      </c>
      <c r="L77" s="88" t="s">
        <v>373</v>
      </c>
      <c r="M77" s="88" t="s">
        <v>393</v>
      </c>
      <c r="N77" s="89" t="s">
        <v>394</v>
      </c>
      <c r="O77" s="181" t="s">
        <v>213</v>
      </c>
      <c r="P77" s="89" t="s">
        <v>213</v>
      </c>
      <c r="Q77" s="89" t="s">
        <v>210</v>
      </c>
      <c r="R77" s="84">
        <v>229473.98</v>
      </c>
      <c r="S77" s="8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229473.98</v>
      </c>
      <c r="AA77" s="177">
        <v>31979</v>
      </c>
      <c r="AB77" s="177">
        <v>47635</v>
      </c>
      <c r="AC77" s="178">
        <v>775671.25</v>
      </c>
      <c r="AD77" s="178">
        <v>775671.25</v>
      </c>
      <c r="AE77" s="178">
        <v>5.2527777777777782</v>
      </c>
      <c r="AF77" s="178">
        <v>42.861111111111114</v>
      </c>
      <c r="AG77" s="179">
        <v>0.03</v>
      </c>
      <c r="AH77" s="180" t="s">
        <v>381</v>
      </c>
      <c r="AI77" s="179">
        <v>0</v>
      </c>
      <c r="AJ77" s="131">
        <v>5.17</v>
      </c>
      <c r="AK77" s="131">
        <v>42.86</v>
      </c>
      <c r="AL77" s="179">
        <v>0.03</v>
      </c>
      <c r="AM77" s="89" t="s">
        <v>395</v>
      </c>
      <c r="AN77" s="89" t="s">
        <v>210</v>
      </c>
      <c r="AO77" s="87">
        <v>38976.61</v>
      </c>
      <c r="AP77" s="87">
        <v>40154.68</v>
      </c>
      <c r="AQ77" s="87">
        <v>41368.35</v>
      </c>
      <c r="AR77" s="87">
        <v>42618.71</v>
      </c>
      <c r="AS77" s="87">
        <v>43906.87</v>
      </c>
      <c r="AT77" s="87">
        <v>22448.76</v>
      </c>
      <c r="AU77" s="87">
        <v>0</v>
      </c>
      <c r="AV77" s="87">
        <v>0</v>
      </c>
      <c r="AW77" s="87">
        <v>0</v>
      </c>
      <c r="AX77" s="87">
        <v>0</v>
      </c>
      <c r="AY77" s="87">
        <v>0</v>
      </c>
      <c r="AZ77" s="87">
        <v>0</v>
      </c>
      <c r="BA77" s="87">
        <v>0</v>
      </c>
      <c r="BB77" s="87">
        <v>0</v>
      </c>
      <c r="BC77" s="87">
        <v>0</v>
      </c>
      <c r="BD77" s="87">
        <v>0</v>
      </c>
      <c r="BE77" s="87">
        <v>0</v>
      </c>
      <c r="BF77" s="87">
        <v>0</v>
      </c>
      <c r="BG77" s="87">
        <v>0</v>
      </c>
      <c r="BH77" s="87">
        <v>0</v>
      </c>
      <c r="BI77" s="87">
        <v>0</v>
      </c>
      <c r="BJ77" s="87">
        <v>0</v>
      </c>
      <c r="BK77" s="87">
        <v>0</v>
      </c>
      <c r="BL77" s="87">
        <v>0</v>
      </c>
      <c r="BM77" s="87">
        <v>0</v>
      </c>
      <c r="BN77" s="87">
        <v>0</v>
      </c>
      <c r="BO77" s="87">
        <v>0</v>
      </c>
      <c r="BP77" s="87">
        <v>0</v>
      </c>
      <c r="BQ77" s="87">
        <v>0</v>
      </c>
      <c r="BR77" s="87">
        <v>0</v>
      </c>
      <c r="BS77" s="87">
        <v>0</v>
      </c>
      <c r="BT77" s="87">
        <v>0</v>
      </c>
      <c r="BU77" s="87">
        <v>0</v>
      </c>
      <c r="BV77" s="87">
        <v>0</v>
      </c>
      <c r="BW77" s="87">
        <v>0</v>
      </c>
      <c r="BX77" s="87">
        <v>0</v>
      </c>
      <c r="BY77" s="87">
        <v>0</v>
      </c>
      <c r="BZ77" s="87">
        <v>0</v>
      </c>
      <c r="CA77" s="87">
        <v>0</v>
      </c>
      <c r="CB77" s="87">
        <f t="shared" si="3"/>
        <v>79131.290000000008</v>
      </c>
      <c r="CC77" s="87">
        <f t="shared" si="4"/>
        <v>150342.69</v>
      </c>
      <c r="CD77" s="87">
        <f t="shared" si="5"/>
        <v>229473.98</v>
      </c>
    </row>
    <row r="78" spans="1:82" ht="14.5" customHeight="1" x14ac:dyDescent="0.35">
      <c r="A78" s="175">
        <v>20053000</v>
      </c>
      <c r="B78" s="176">
        <v>1</v>
      </c>
      <c r="C78" s="176">
        <v>0</v>
      </c>
      <c r="D78" s="176">
        <v>0</v>
      </c>
      <c r="E78" s="176" t="s">
        <v>0</v>
      </c>
      <c r="F78" s="88" t="s">
        <v>400</v>
      </c>
      <c r="G78" s="88" t="s">
        <v>400</v>
      </c>
      <c r="H78" s="88" t="s">
        <v>400</v>
      </c>
      <c r="I78" s="88" t="s">
        <v>401</v>
      </c>
      <c r="J78" s="88" t="s">
        <v>372</v>
      </c>
      <c r="K78" s="88" t="s">
        <v>1</v>
      </c>
      <c r="L78" s="88" t="s">
        <v>402</v>
      </c>
      <c r="M78" s="88" t="s">
        <v>411</v>
      </c>
      <c r="N78" s="89" t="s">
        <v>412</v>
      </c>
      <c r="O78" s="89" t="s">
        <v>5</v>
      </c>
      <c r="P78" s="89" t="s">
        <v>5</v>
      </c>
      <c r="Q78" s="89" t="s">
        <v>1</v>
      </c>
      <c r="R78" s="84">
        <v>3825.33</v>
      </c>
      <c r="S78" s="84"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3825.33</v>
      </c>
      <c r="AA78" s="177">
        <v>31426</v>
      </c>
      <c r="AB78" s="177">
        <v>46036</v>
      </c>
      <c r="AC78" s="178">
        <v>14400000</v>
      </c>
      <c r="AD78" s="178">
        <v>3943388.48</v>
      </c>
      <c r="AE78" s="178">
        <v>0.87222222222222223</v>
      </c>
      <c r="AF78" s="178">
        <v>40</v>
      </c>
      <c r="AG78" s="179">
        <v>0.02</v>
      </c>
      <c r="AH78" s="180" t="s">
        <v>381</v>
      </c>
      <c r="AI78" s="179">
        <v>0</v>
      </c>
      <c r="AJ78" s="131">
        <v>0.79</v>
      </c>
      <c r="AK78" s="131">
        <v>40</v>
      </c>
      <c r="AL78" s="179">
        <v>0.02</v>
      </c>
      <c r="AM78" s="89" t="s">
        <v>1</v>
      </c>
      <c r="AN78" s="89" t="s">
        <v>1</v>
      </c>
      <c r="AO78" s="87">
        <v>1912.31</v>
      </c>
      <c r="AP78" s="87">
        <v>1913.02</v>
      </c>
      <c r="AQ78" s="87">
        <v>0</v>
      </c>
      <c r="AR78" s="87">
        <v>0</v>
      </c>
      <c r="AS78" s="87">
        <v>0</v>
      </c>
      <c r="AT78" s="87">
        <v>0</v>
      </c>
      <c r="AU78" s="87">
        <v>0</v>
      </c>
      <c r="AV78" s="87">
        <v>0</v>
      </c>
      <c r="AW78" s="87">
        <v>0</v>
      </c>
      <c r="AX78" s="87">
        <v>0</v>
      </c>
      <c r="AY78" s="87">
        <v>0</v>
      </c>
      <c r="AZ78" s="87">
        <v>0</v>
      </c>
      <c r="BA78" s="87">
        <v>0</v>
      </c>
      <c r="BB78" s="87">
        <v>0</v>
      </c>
      <c r="BC78" s="87">
        <v>0</v>
      </c>
      <c r="BD78" s="87">
        <v>0</v>
      </c>
      <c r="BE78" s="87">
        <v>0</v>
      </c>
      <c r="BF78" s="87">
        <v>0</v>
      </c>
      <c r="BG78" s="87">
        <v>0</v>
      </c>
      <c r="BH78" s="87">
        <v>0</v>
      </c>
      <c r="BI78" s="87">
        <v>0</v>
      </c>
      <c r="BJ78" s="87">
        <v>0</v>
      </c>
      <c r="BK78" s="87">
        <v>0</v>
      </c>
      <c r="BL78" s="87">
        <v>0</v>
      </c>
      <c r="BM78" s="87">
        <v>0</v>
      </c>
      <c r="BN78" s="87">
        <v>0</v>
      </c>
      <c r="BO78" s="87">
        <v>0</v>
      </c>
      <c r="BP78" s="87">
        <v>0</v>
      </c>
      <c r="BQ78" s="87">
        <v>0</v>
      </c>
      <c r="BR78" s="87">
        <v>0</v>
      </c>
      <c r="BS78" s="87">
        <v>0</v>
      </c>
      <c r="BT78" s="87">
        <v>0</v>
      </c>
      <c r="BU78" s="87">
        <v>0</v>
      </c>
      <c r="BV78" s="87">
        <v>0</v>
      </c>
      <c r="BW78" s="87">
        <v>0</v>
      </c>
      <c r="BX78" s="87">
        <v>0</v>
      </c>
      <c r="BY78" s="87">
        <v>0</v>
      </c>
      <c r="BZ78" s="87">
        <v>0</v>
      </c>
      <c r="CA78" s="87">
        <v>0</v>
      </c>
      <c r="CB78" s="87">
        <f t="shared" si="3"/>
        <v>3825.33</v>
      </c>
      <c r="CC78" s="87">
        <f t="shared" si="4"/>
        <v>0</v>
      </c>
      <c r="CD78" s="87">
        <f t="shared" si="5"/>
        <v>3825.33</v>
      </c>
    </row>
    <row r="79" spans="1:82" ht="14.5" customHeight="1" x14ac:dyDescent="0.35">
      <c r="A79" s="175">
        <v>30060100</v>
      </c>
      <c r="B79" s="176">
        <v>1</v>
      </c>
      <c r="C79" s="176">
        <v>0</v>
      </c>
      <c r="D79" s="176">
        <v>0</v>
      </c>
      <c r="E79" s="176" t="s">
        <v>0</v>
      </c>
      <c r="F79" s="88" t="s">
        <v>400</v>
      </c>
      <c r="G79" s="88" t="s">
        <v>400</v>
      </c>
      <c r="H79" s="88" t="s">
        <v>400</v>
      </c>
      <c r="I79" s="88" t="s">
        <v>401</v>
      </c>
      <c r="J79" s="88" t="s">
        <v>372</v>
      </c>
      <c r="K79" s="88" t="s">
        <v>1</v>
      </c>
      <c r="L79" s="88" t="s">
        <v>402</v>
      </c>
      <c r="M79" s="88" t="s">
        <v>411</v>
      </c>
      <c r="N79" s="89" t="s">
        <v>412</v>
      </c>
      <c r="O79" s="89" t="s">
        <v>325</v>
      </c>
      <c r="P79" s="89" t="s">
        <v>325</v>
      </c>
      <c r="Q79" s="89" t="s">
        <v>1</v>
      </c>
      <c r="R79" s="84">
        <v>704041.92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704041.92</v>
      </c>
      <c r="AA79" s="177">
        <v>33284</v>
      </c>
      <c r="AB79" s="177">
        <v>47894</v>
      </c>
      <c r="AC79" s="178">
        <v>1584094.39</v>
      </c>
      <c r="AD79" s="178">
        <v>1584094.39</v>
      </c>
      <c r="AE79" s="178">
        <v>5.958333333333333</v>
      </c>
      <c r="AF79" s="178">
        <v>40</v>
      </c>
      <c r="AG79" s="179">
        <v>0.02</v>
      </c>
      <c r="AH79" s="180" t="s">
        <v>381</v>
      </c>
      <c r="AI79" s="179">
        <v>0</v>
      </c>
      <c r="AJ79" s="131">
        <v>5.88</v>
      </c>
      <c r="AK79" s="131">
        <v>40</v>
      </c>
      <c r="AL79" s="179">
        <v>0.02</v>
      </c>
      <c r="AM79" s="89" t="s">
        <v>1</v>
      </c>
      <c r="AN79" s="89" t="s">
        <v>1</v>
      </c>
      <c r="AO79" s="87">
        <v>58670.16</v>
      </c>
      <c r="AP79" s="87">
        <v>117340.32</v>
      </c>
      <c r="AQ79" s="87">
        <v>117340.32</v>
      </c>
      <c r="AR79" s="87">
        <v>117340.32</v>
      </c>
      <c r="AS79" s="87">
        <v>117340.32</v>
      </c>
      <c r="AT79" s="87">
        <v>117340.32</v>
      </c>
      <c r="AU79" s="87">
        <v>58670.23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87">
        <v>0</v>
      </c>
      <c r="BN79" s="87">
        <v>0</v>
      </c>
      <c r="BO79" s="87">
        <v>0</v>
      </c>
      <c r="BP79" s="87">
        <v>0</v>
      </c>
      <c r="BQ79" s="87">
        <v>0</v>
      </c>
      <c r="BR79" s="87">
        <v>0</v>
      </c>
      <c r="BS79" s="87">
        <v>0</v>
      </c>
      <c r="BT79" s="87">
        <v>0</v>
      </c>
      <c r="BU79" s="87">
        <v>0</v>
      </c>
      <c r="BV79" s="87">
        <v>0</v>
      </c>
      <c r="BW79" s="87">
        <v>0</v>
      </c>
      <c r="BX79" s="87">
        <v>0</v>
      </c>
      <c r="BY79" s="87">
        <v>0</v>
      </c>
      <c r="BZ79" s="87">
        <v>0</v>
      </c>
      <c r="CA79" s="87">
        <v>0</v>
      </c>
      <c r="CB79" s="87">
        <f t="shared" si="3"/>
        <v>176010.48</v>
      </c>
      <c r="CC79" s="87">
        <f t="shared" si="4"/>
        <v>528031.51</v>
      </c>
      <c r="CD79" s="87">
        <f t="shared" si="5"/>
        <v>704041.99</v>
      </c>
    </row>
    <row r="80" spans="1:82" s="78" customFormat="1" ht="14.5" customHeight="1" x14ac:dyDescent="0.3">
      <c r="A80" s="175">
        <v>20062000</v>
      </c>
      <c r="B80" s="176">
        <v>1</v>
      </c>
      <c r="C80" s="176">
        <v>0</v>
      </c>
      <c r="D80" s="176">
        <v>0</v>
      </c>
      <c r="E80" s="176" t="s">
        <v>0</v>
      </c>
      <c r="F80" s="88" t="s">
        <v>400</v>
      </c>
      <c r="G80" s="88" t="s">
        <v>400</v>
      </c>
      <c r="H80" s="88" t="s">
        <v>400</v>
      </c>
      <c r="I80" s="88" t="s">
        <v>400</v>
      </c>
      <c r="J80" s="88" t="s">
        <v>372</v>
      </c>
      <c r="K80" s="88" t="s">
        <v>1</v>
      </c>
      <c r="L80" s="88" t="s">
        <v>413</v>
      </c>
      <c r="M80" s="88" t="s">
        <v>411</v>
      </c>
      <c r="N80" s="88" t="s">
        <v>412</v>
      </c>
      <c r="O80" s="89" t="s">
        <v>38</v>
      </c>
      <c r="P80" s="89" t="s">
        <v>38</v>
      </c>
      <c r="Q80" s="89" t="s">
        <v>1</v>
      </c>
      <c r="R80" s="84">
        <v>567184.64000000001</v>
      </c>
      <c r="S80" s="84">
        <v>0</v>
      </c>
      <c r="T80" s="84">
        <v>37812.959999999999</v>
      </c>
      <c r="U80" s="84">
        <v>5667.65</v>
      </c>
      <c r="V80" s="84">
        <v>0</v>
      </c>
      <c r="W80" s="84">
        <v>0</v>
      </c>
      <c r="X80" s="84">
        <v>0</v>
      </c>
      <c r="Y80" s="84">
        <v>0</v>
      </c>
      <c r="Z80" s="84">
        <v>529371.67999999993</v>
      </c>
      <c r="AA80" s="88">
        <v>33699</v>
      </c>
      <c r="AB80" s="88">
        <v>48310</v>
      </c>
      <c r="AC80" s="88">
        <v>2270200</v>
      </c>
      <c r="AD80" s="88">
        <v>2268767.86</v>
      </c>
      <c r="AE80" s="88">
        <v>7.1</v>
      </c>
      <c r="AF80" s="88">
        <v>40.00277777777778</v>
      </c>
      <c r="AG80" s="179">
        <v>0.02</v>
      </c>
      <c r="AH80" s="88" t="s">
        <v>381</v>
      </c>
      <c r="AI80" s="179">
        <v>0</v>
      </c>
      <c r="AJ80" s="131">
        <v>7.02</v>
      </c>
      <c r="AK80" s="131">
        <v>40</v>
      </c>
      <c r="AL80" s="179">
        <v>0.02</v>
      </c>
      <c r="AM80" s="89" t="s">
        <v>1</v>
      </c>
      <c r="AN80" s="89" t="s">
        <v>1</v>
      </c>
      <c r="AO80" s="87">
        <v>37812.964</v>
      </c>
      <c r="AP80" s="87">
        <v>75625.928</v>
      </c>
      <c r="AQ80" s="87">
        <v>75625.928</v>
      </c>
      <c r="AR80" s="87">
        <v>75625.928</v>
      </c>
      <c r="AS80" s="87">
        <v>75625.928</v>
      </c>
      <c r="AT80" s="87">
        <v>75625.928</v>
      </c>
      <c r="AU80" s="87">
        <v>75625.928</v>
      </c>
      <c r="AV80" s="87">
        <v>37803.146000000001</v>
      </c>
      <c r="AW80" s="87">
        <v>0</v>
      </c>
      <c r="AX80" s="87">
        <v>0</v>
      </c>
      <c r="AY80" s="87">
        <v>0</v>
      </c>
      <c r="AZ80" s="87">
        <v>0</v>
      </c>
      <c r="BA80" s="87">
        <v>0</v>
      </c>
      <c r="BB80" s="87">
        <v>0</v>
      </c>
      <c r="BC80" s="87">
        <v>0</v>
      </c>
      <c r="BD80" s="87">
        <v>0</v>
      </c>
      <c r="BE80" s="87">
        <v>0</v>
      </c>
      <c r="BF80" s="87">
        <v>0</v>
      </c>
      <c r="BG80" s="87">
        <v>0</v>
      </c>
      <c r="BH80" s="87">
        <v>0</v>
      </c>
      <c r="BI80" s="87">
        <v>0</v>
      </c>
      <c r="BJ80" s="87">
        <v>0</v>
      </c>
      <c r="BK80" s="87">
        <v>0</v>
      </c>
      <c r="BL80" s="87">
        <v>0</v>
      </c>
      <c r="BM80" s="87">
        <v>0</v>
      </c>
      <c r="BN80" s="87">
        <v>0</v>
      </c>
      <c r="BO80" s="87">
        <v>0</v>
      </c>
      <c r="BP80" s="87">
        <v>0</v>
      </c>
      <c r="BQ80" s="87">
        <v>0</v>
      </c>
      <c r="BR80" s="87">
        <v>0</v>
      </c>
      <c r="BS80" s="87">
        <v>0</v>
      </c>
      <c r="BT80" s="87">
        <v>0</v>
      </c>
      <c r="BU80" s="87">
        <v>0</v>
      </c>
      <c r="BV80" s="87">
        <v>0</v>
      </c>
      <c r="BW80" s="87">
        <v>0</v>
      </c>
      <c r="BX80" s="87">
        <v>0</v>
      </c>
      <c r="BY80" s="87">
        <v>0</v>
      </c>
      <c r="BZ80" s="87">
        <v>0</v>
      </c>
      <c r="CA80" s="87">
        <v>0</v>
      </c>
      <c r="CB80" s="87">
        <f t="shared" si="3"/>
        <v>113438.89199999999</v>
      </c>
      <c r="CC80" s="87">
        <f t="shared" si="4"/>
        <v>415932.78600000002</v>
      </c>
      <c r="CD80" s="87">
        <f t="shared" si="5"/>
        <v>529371.67800000007</v>
      </c>
    </row>
    <row r="81" spans="1:82" ht="14.5" customHeight="1" x14ac:dyDescent="0.35">
      <c r="A81" s="175">
        <v>20301000</v>
      </c>
      <c r="B81" s="176">
        <v>1</v>
      </c>
      <c r="C81" s="176">
        <v>1</v>
      </c>
      <c r="D81" s="176">
        <v>0</v>
      </c>
      <c r="E81" s="176" t="s">
        <v>0</v>
      </c>
      <c r="F81" s="88" t="s">
        <v>369</v>
      </c>
      <c r="G81" s="88" t="s">
        <v>370</v>
      </c>
      <c r="H81" s="88" t="s">
        <v>382</v>
      </c>
      <c r="I81" s="88" t="s">
        <v>408</v>
      </c>
      <c r="J81" s="88" t="s">
        <v>372</v>
      </c>
      <c r="K81" s="88" t="s">
        <v>1</v>
      </c>
      <c r="L81" s="88" t="s">
        <v>414</v>
      </c>
      <c r="M81" s="88" t="s">
        <v>411</v>
      </c>
      <c r="N81" s="89" t="s">
        <v>412</v>
      </c>
      <c r="O81" s="89" t="s">
        <v>87</v>
      </c>
      <c r="P81" s="89" t="s">
        <v>87</v>
      </c>
      <c r="Q81" s="89" t="s">
        <v>1</v>
      </c>
      <c r="R81" s="84">
        <v>8500000</v>
      </c>
      <c r="S81" s="84">
        <v>0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8500000</v>
      </c>
      <c r="AA81" s="177">
        <v>41540</v>
      </c>
      <c r="AB81" s="177">
        <v>48837</v>
      </c>
      <c r="AC81" s="178">
        <v>15000000</v>
      </c>
      <c r="AD81" s="178">
        <v>15000000</v>
      </c>
      <c r="AE81" s="178">
        <v>8.5416666666666661</v>
      </c>
      <c r="AF81" s="178">
        <v>19.977777777777778</v>
      </c>
      <c r="AG81" s="179">
        <v>5.8048599999999999E-2</v>
      </c>
      <c r="AH81" s="180" t="s">
        <v>415</v>
      </c>
      <c r="AI81" s="179">
        <v>0</v>
      </c>
      <c r="AJ81" s="131">
        <v>8.4600000000000009</v>
      </c>
      <c r="AK81" s="131">
        <v>19.98</v>
      </c>
      <c r="AL81" s="179">
        <v>5.8048599999999999E-2</v>
      </c>
      <c r="AM81" s="89" t="s">
        <v>1</v>
      </c>
      <c r="AN81" s="89" t="s">
        <v>1</v>
      </c>
      <c r="AO81" s="87">
        <v>500000</v>
      </c>
      <c r="AP81" s="87">
        <v>1000000</v>
      </c>
      <c r="AQ81" s="87">
        <v>1000000</v>
      </c>
      <c r="AR81" s="87">
        <v>1000000</v>
      </c>
      <c r="AS81" s="87">
        <v>1000000</v>
      </c>
      <c r="AT81" s="87">
        <v>1000000</v>
      </c>
      <c r="AU81" s="87">
        <v>1000000</v>
      </c>
      <c r="AV81" s="87">
        <v>1000000</v>
      </c>
      <c r="AW81" s="87">
        <v>1000000</v>
      </c>
      <c r="AX81" s="87">
        <v>0</v>
      </c>
      <c r="AY81" s="87">
        <v>0</v>
      </c>
      <c r="AZ81" s="87">
        <v>0</v>
      </c>
      <c r="BA81" s="87">
        <v>0</v>
      </c>
      <c r="BB81" s="87">
        <v>0</v>
      </c>
      <c r="BC81" s="87">
        <v>0</v>
      </c>
      <c r="BD81" s="87">
        <v>0</v>
      </c>
      <c r="BE81" s="87">
        <v>0</v>
      </c>
      <c r="BF81" s="87">
        <v>0</v>
      </c>
      <c r="BG81" s="87">
        <v>0</v>
      </c>
      <c r="BH81" s="87">
        <v>0</v>
      </c>
      <c r="BI81" s="87">
        <v>0</v>
      </c>
      <c r="BJ81" s="87">
        <v>0</v>
      </c>
      <c r="BK81" s="87">
        <v>0</v>
      </c>
      <c r="BL81" s="87">
        <v>0</v>
      </c>
      <c r="BM81" s="87">
        <v>0</v>
      </c>
      <c r="BN81" s="87">
        <v>0</v>
      </c>
      <c r="BO81" s="87">
        <v>0</v>
      </c>
      <c r="BP81" s="87">
        <v>0</v>
      </c>
      <c r="BQ81" s="87">
        <v>0</v>
      </c>
      <c r="BR81" s="87">
        <v>0</v>
      </c>
      <c r="BS81" s="87">
        <v>0</v>
      </c>
      <c r="BT81" s="87">
        <v>0</v>
      </c>
      <c r="BU81" s="87">
        <v>0</v>
      </c>
      <c r="BV81" s="87">
        <v>0</v>
      </c>
      <c r="BW81" s="87">
        <v>0</v>
      </c>
      <c r="BX81" s="87">
        <v>0</v>
      </c>
      <c r="BY81" s="87">
        <v>0</v>
      </c>
      <c r="BZ81" s="87">
        <v>0</v>
      </c>
      <c r="CA81" s="87">
        <v>0</v>
      </c>
      <c r="CB81" s="87">
        <f t="shared" si="3"/>
        <v>1500000</v>
      </c>
      <c r="CC81" s="87">
        <f t="shared" si="4"/>
        <v>7000000</v>
      </c>
      <c r="CD81" s="87">
        <f t="shared" si="5"/>
        <v>8500000</v>
      </c>
    </row>
    <row r="82" spans="1:82" ht="14.5" customHeight="1" x14ac:dyDescent="0.35">
      <c r="A82" s="175">
        <v>20345000</v>
      </c>
      <c r="B82" s="176">
        <v>1</v>
      </c>
      <c r="C82" s="176">
        <v>0</v>
      </c>
      <c r="D82" s="176">
        <v>0</v>
      </c>
      <c r="E82" s="176" t="s">
        <v>0</v>
      </c>
      <c r="F82" s="88" t="s">
        <v>400</v>
      </c>
      <c r="G82" s="88" t="s">
        <v>400</v>
      </c>
      <c r="H82" s="88" t="s">
        <v>400</v>
      </c>
      <c r="I82" s="88" t="s">
        <v>400</v>
      </c>
      <c r="J82" s="88" t="s">
        <v>372</v>
      </c>
      <c r="K82" s="88" t="s">
        <v>1</v>
      </c>
      <c r="L82" s="88" t="s">
        <v>416</v>
      </c>
      <c r="M82" s="88" t="s">
        <v>411</v>
      </c>
      <c r="N82" s="89" t="s">
        <v>412</v>
      </c>
      <c r="O82" s="89" t="s">
        <v>129</v>
      </c>
      <c r="P82" s="89" t="s">
        <v>129</v>
      </c>
      <c r="Q82" s="89" t="s">
        <v>1</v>
      </c>
      <c r="R82" s="84">
        <v>93800000</v>
      </c>
      <c r="S82" s="84">
        <v>0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93800000</v>
      </c>
      <c r="AA82" s="177">
        <v>44028</v>
      </c>
      <c r="AB82" s="177">
        <v>53158</v>
      </c>
      <c r="AC82" s="178">
        <v>93800000</v>
      </c>
      <c r="AD82" s="178">
        <v>93800000</v>
      </c>
      <c r="AE82" s="178">
        <v>20.375</v>
      </c>
      <c r="AF82" s="178">
        <v>24.997222222222224</v>
      </c>
      <c r="AG82" s="179">
        <v>6.1876300000000002E-2</v>
      </c>
      <c r="AH82" s="180" t="s">
        <v>415</v>
      </c>
      <c r="AI82" s="179">
        <v>0</v>
      </c>
      <c r="AJ82" s="131">
        <v>20.29</v>
      </c>
      <c r="AK82" s="131">
        <v>25</v>
      </c>
      <c r="AL82" s="179">
        <v>6.1876300000000002E-2</v>
      </c>
      <c r="AM82" s="89" t="s">
        <v>1</v>
      </c>
      <c r="AN82" s="89" t="s">
        <v>1</v>
      </c>
      <c r="AO82" s="87">
        <v>0</v>
      </c>
      <c r="AP82" s="87">
        <v>4690000</v>
      </c>
      <c r="AQ82" s="87">
        <v>4690000</v>
      </c>
      <c r="AR82" s="87">
        <v>4690000</v>
      </c>
      <c r="AS82" s="87">
        <v>4690000</v>
      </c>
      <c r="AT82" s="87">
        <v>4690000</v>
      </c>
      <c r="AU82" s="87">
        <v>4690000</v>
      </c>
      <c r="AV82" s="87">
        <v>4690000</v>
      </c>
      <c r="AW82" s="87">
        <v>4690000</v>
      </c>
      <c r="AX82" s="87">
        <v>4690000</v>
      </c>
      <c r="AY82" s="87">
        <v>4690000</v>
      </c>
      <c r="AZ82" s="87">
        <v>4690000</v>
      </c>
      <c r="BA82" s="87">
        <v>4690000</v>
      </c>
      <c r="BB82" s="87">
        <v>4690000</v>
      </c>
      <c r="BC82" s="87">
        <v>4690000</v>
      </c>
      <c r="BD82" s="87">
        <v>4690000</v>
      </c>
      <c r="BE82" s="87">
        <v>4690000</v>
      </c>
      <c r="BF82" s="87">
        <v>4690000</v>
      </c>
      <c r="BG82" s="87">
        <v>4690000</v>
      </c>
      <c r="BH82" s="87">
        <v>4690000</v>
      </c>
      <c r="BI82" s="87">
        <v>4690000</v>
      </c>
      <c r="BJ82" s="87">
        <v>0</v>
      </c>
      <c r="BK82" s="87">
        <v>0</v>
      </c>
      <c r="BL82" s="87">
        <v>0</v>
      </c>
      <c r="BM82" s="87">
        <v>0</v>
      </c>
      <c r="BN82" s="87">
        <v>0</v>
      </c>
      <c r="BO82" s="87">
        <v>0</v>
      </c>
      <c r="BP82" s="87">
        <v>0</v>
      </c>
      <c r="BQ82" s="87">
        <v>0</v>
      </c>
      <c r="BR82" s="87">
        <v>0</v>
      </c>
      <c r="BS82" s="87">
        <v>0</v>
      </c>
      <c r="BT82" s="87">
        <v>0</v>
      </c>
      <c r="BU82" s="87">
        <v>0</v>
      </c>
      <c r="BV82" s="87">
        <v>0</v>
      </c>
      <c r="BW82" s="87">
        <v>0</v>
      </c>
      <c r="BX82" s="87">
        <v>0</v>
      </c>
      <c r="BY82" s="87">
        <v>0</v>
      </c>
      <c r="BZ82" s="87">
        <v>0</v>
      </c>
      <c r="CA82" s="87">
        <v>0</v>
      </c>
      <c r="CB82" s="87">
        <f t="shared" si="3"/>
        <v>4690000</v>
      </c>
      <c r="CC82" s="87">
        <f t="shared" si="4"/>
        <v>89110000</v>
      </c>
      <c r="CD82" s="87">
        <f t="shared" si="5"/>
        <v>93800000</v>
      </c>
    </row>
    <row r="83" spans="1:82" ht="14.5" customHeight="1" x14ac:dyDescent="0.35">
      <c r="A83" s="175">
        <v>20265000</v>
      </c>
      <c r="B83" s="176">
        <v>1</v>
      </c>
      <c r="C83" s="176">
        <v>1</v>
      </c>
      <c r="D83" s="176">
        <v>0</v>
      </c>
      <c r="E83" s="176" t="s">
        <v>0</v>
      </c>
      <c r="F83" s="88" t="s">
        <v>369</v>
      </c>
      <c r="G83" s="88" t="s">
        <v>370</v>
      </c>
      <c r="H83" s="88" t="s">
        <v>382</v>
      </c>
      <c r="I83" s="88" t="s">
        <v>383</v>
      </c>
      <c r="J83" s="88" t="s">
        <v>372</v>
      </c>
      <c r="K83" s="88" t="s">
        <v>1</v>
      </c>
      <c r="L83" s="88" t="s">
        <v>417</v>
      </c>
      <c r="M83" s="88" t="s">
        <v>411</v>
      </c>
      <c r="N83" s="89" t="s">
        <v>412</v>
      </c>
      <c r="O83" s="89" t="s">
        <v>53</v>
      </c>
      <c r="P83" s="89" t="s">
        <v>53</v>
      </c>
      <c r="Q83" s="89" t="s">
        <v>1</v>
      </c>
      <c r="R83" s="84">
        <v>440928.73</v>
      </c>
      <c r="S83" s="84">
        <v>0</v>
      </c>
      <c r="T83" s="84">
        <v>0</v>
      </c>
      <c r="U83" s="84">
        <v>0</v>
      </c>
      <c r="V83" s="84">
        <v>0</v>
      </c>
      <c r="W83" s="84">
        <v>0</v>
      </c>
      <c r="X83" s="84">
        <v>0</v>
      </c>
      <c r="Y83" s="84">
        <v>0</v>
      </c>
      <c r="Z83" s="84">
        <v>440928.73</v>
      </c>
      <c r="AA83" s="177">
        <v>38715</v>
      </c>
      <c r="AB83" s="177">
        <v>46006</v>
      </c>
      <c r="AC83" s="178">
        <v>8000000</v>
      </c>
      <c r="AD83" s="178">
        <v>7029193.7000000002</v>
      </c>
      <c r="AE83" s="178">
        <v>0.79166666666666663</v>
      </c>
      <c r="AF83" s="178">
        <v>19.961111111111112</v>
      </c>
      <c r="AG83" s="179">
        <v>6.3625299999999996E-2</v>
      </c>
      <c r="AH83" s="180" t="s">
        <v>415</v>
      </c>
      <c r="AI83" s="179">
        <v>0</v>
      </c>
      <c r="AJ83" s="131">
        <v>0.71</v>
      </c>
      <c r="AK83" s="131">
        <v>19.96</v>
      </c>
      <c r="AL83" s="179">
        <v>6.3625299999999996E-2</v>
      </c>
      <c r="AM83" s="89" t="s">
        <v>1</v>
      </c>
      <c r="AN83" s="89" t="s">
        <v>1</v>
      </c>
      <c r="AO83" s="87">
        <v>440928.76</v>
      </c>
      <c r="AP83" s="87">
        <v>0</v>
      </c>
      <c r="AQ83" s="87">
        <v>0</v>
      </c>
      <c r="AR83" s="87">
        <v>0</v>
      </c>
      <c r="AS83" s="87">
        <v>0</v>
      </c>
      <c r="AT83" s="87">
        <v>0</v>
      </c>
      <c r="AU83" s="87">
        <v>0</v>
      </c>
      <c r="AV83" s="87">
        <v>0</v>
      </c>
      <c r="AW83" s="87">
        <v>0</v>
      </c>
      <c r="AX83" s="87">
        <v>0</v>
      </c>
      <c r="AY83" s="87">
        <v>0</v>
      </c>
      <c r="AZ83" s="87">
        <v>0</v>
      </c>
      <c r="BA83" s="87">
        <v>0</v>
      </c>
      <c r="BB83" s="87">
        <v>0</v>
      </c>
      <c r="BC83" s="87">
        <v>0</v>
      </c>
      <c r="BD83" s="87">
        <v>0</v>
      </c>
      <c r="BE83" s="87">
        <v>0</v>
      </c>
      <c r="BF83" s="87">
        <v>0</v>
      </c>
      <c r="BG83" s="87">
        <v>0</v>
      </c>
      <c r="BH83" s="87">
        <v>0</v>
      </c>
      <c r="BI83" s="87">
        <v>0</v>
      </c>
      <c r="BJ83" s="87">
        <v>0</v>
      </c>
      <c r="BK83" s="87">
        <v>0</v>
      </c>
      <c r="BL83" s="87">
        <v>0</v>
      </c>
      <c r="BM83" s="87">
        <v>0</v>
      </c>
      <c r="BN83" s="87">
        <v>0</v>
      </c>
      <c r="BO83" s="87">
        <v>0</v>
      </c>
      <c r="BP83" s="87">
        <v>0</v>
      </c>
      <c r="BQ83" s="87">
        <v>0</v>
      </c>
      <c r="BR83" s="87">
        <v>0</v>
      </c>
      <c r="BS83" s="87">
        <v>0</v>
      </c>
      <c r="BT83" s="87">
        <v>0</v>
      </c>
      <c r="BU83" s="87">
        <v>0</v>
      </c>
      <c r="BV83" s="87">
        <v>0</v>
      </c>
      <c r="BW83" s="87">
        <v>0</v>
      </c>
      <c r="BX83" s="87">
        <v>0</v>
      </c>
      <c r="BY83" s="87">
        <v>0</v>
      </c>
      <c r="BZ83" s="87">
        <v>0</v>
      </c>
      <c r="CA83" s="87">
        <v>0</v>
      </c>
      <c r="CB83" s="87">
        <f t="shared" si="3"/>
        <v>440928.76</v>
      </c>
      <c r="CC83" s="87">
        <f t="shared" si="4"/>
        <v>0</v>
      </c>
      <c r="CD83" s="87">
        <f t="shared" si="5"/>
        <v>440928.76</v>
      </c>
    </row>
    <row r="84" spans="1:82" ht="14.5" customHeight="1" x14ac:dyDescent="0.35">
      <c r="A84" s="175">
        <v>20269000</v>
      </c>
      <c r="B84" s="176">
        <v>1</v>
      </c>
      <c r="C84" s="176">
        <v>1</v>
      </c>
      <c r="D84" s="176">
        <v>0</v>
      </c>
      <c r="E84" s="176" t="s">
        <v>0</v>
      </c>
      <c r="F84" s="88" t="s">
        <v>369</v>
      </c>
      <c r="G84" s="88" t="s">
        <v>370</v>
      </c>
      <c r="H84" s="88" t="s">
        <v>382</v>
      </c>
      <c r="I84" s="88" t="s">
        <v>383</v>
      </c>
      <c r="J84" s="88" t="s">
        <v>372</v>
      </c>
      <c r="K84" s="88" t="s">
        <v>1</v>
      </c>
      <c r="L84" s="88" t="s">
        <v>417</v>
      </c>
      <c r="M84" s="88" t="s">
        <v>411</v>
      </c>
      <c r="N84" s="89" t="s">
        <v>412</v>
      </c>
      <c r="O84" s="89" t="s">
        <v>57</v>
      </c>
      <c r="P84" s="89" t="s">
        <v>57</v>
      </c>
      <c r="Q84" s="89" t="s">
        <v>1</v>
      </c>
      <c r="R84" s="84">
        <v>4766696.5199999996</v>
      </c>
      <c r="S84" s="84">
        <v>0</v>
      </c>
      <c r="T84" s="84">
        <v>0</v>
      </c>
      <c r="U84" s="84">
        <v>0</v>
      </c>
      <c r="V84" s="84">
        <v>0</v>
      </c>
      <c r="W84" s="84">
        <v>0</v>
      </c>
      <c r="X84" s="84">
        <v>0</v>
      </c>
      <c r="Y84" s="84">
        <v>0</v>
      </c>
      <c r="Z84" s="84">
        <v>4766696.5199999996</v>
      </c>
      <c r="AA84" s="177">
        <v>39146</v>
      </c>
      <c r="AB84" s="177">
        <v>46451</v>
      </c>
      <c r="AC84" s="178">
        <v>37100000</v>
      </c>
      <c r="AD84" s="178">
        <v>35314037.869999997</v>
      </c>
      <c r="AE84" s="178">
        <v>2.0138888888888888</v>
      </c>
      <c r="AF84" s="178">
        <v>20</v>
      </c>
      <c r="AG84" s="179">
        <v>5.3900000000000003E-2</v>
      </c>
      <c r="AH84" s="180" t="s">
        <v>381</v>
      </c>
      <c r="AI84" s="179">
        <v>0</v>
      </c>
      <c r="AJ84" s="131">
        <v>1.93</v>
      </c>
      <c r="AK84" s="131">
        <v>20</v>
      </c>
      <c r="AL84" s="179">
        <v>5.3900000000000003E-2</v>
      </c>
      <c r="AM84" s="89" t="s">
        <v>1</v>
      </c>
      <c r="AN84" s="89" t="s">
        <v>1</v>
      </c>
      <c r="AO84" s="87">
        <v>1191674.1399999999</v>
      </c>
      <c r="AP84" s="87">
        <v>2383348.2799999998</v>
      </c>
      <c r="AQ84" s="87">
        <v>1191674.1399999999</v>
      </c>
      <c r="AR84" s="87">
        <v>0</v>
      </c>
      <c r="AS84" s="87">
        <v>0</v>
      </c>
      <c r="AT84" s="87">
        <v>0</v>
      </c>
      <c r="AU84" s="87">
        <v>0</v>
      </c>
      <c r="AV84" s="87">
        <v>0</v>
      </c>
      <c r="AW84" s="87">
        <v>0</v>
      </c>
      <c r="AX84" s="87">
        <v>0</v>
      </c>
      <c r="AY84" s="87">
        <v>0</v>
      </c>
      <c r="AZ84" s="87">
        <v>0</v>
      </c>
      <c r="BA84" s="87">
        <v>0</v>
      </c>
      <c r="BB84" s="87">
        <v>0</v>
      </c>
      <c r="BC84" s="87">
        <v>0</v>
      </c>
      <c r="BD84" s="87">
        <v>0</v>
      </c>
      <c r="BE84" s="87">
        <v>0</v>
      </c>
      <c r="BF84" s="87">
        <v>0</v>
      </c>
      <c r="BG84" s="87">
        <v>0</v>
      </c>
      <c r="BH84" s="87">
        <v>0</v>
      </c>
      <c r="BI84" s="87">
        <v>0</v>
      </c>
      <c r="BJ84" s="87">
        <v>0</v>
      </c>
      <c r="BK84" s="87">
        <v>0</v>
      </c>
      <c r="BL84" s="87">
        <v>0</v>
      </c>
      <c r="BM84" s="87">
        <v>0</v>
      </c>
      <c r="BN84" s="87">
        <v>0</v>
      </c>
      <c r="BO84" s="87">
        <v>0</v>
      </c>
      <c r="BP84" s="87">
        <v>0</v>
      </c>
      <c r="BQ84" s="87">
        <v>0</v>
      </c>
      <c r="BR84" s="87">
        <v>0</v>
      </c>
      <c r="BS84" s="87">
        <v>0</v>
      </c>
      <c r="BT84" s="87">
        <v>0</v>
      </c>
      <c r="BU84" s="87">
        <v>0</v>
      </c>
      <c r="BV84" s="87">
        <v>0</v>
      </c>
      <c r="BW84" s="87">
        <v>0</v>
      </c>
      <c r="BX84" s="87">
        <v>0</v>
      </c>
      <c r="BY84" s="87">
        <v>0</v>
      </c>
      <c r="BZ84" s="87">
        <v>0</v>
      </c>
      <c r="CA84" s="87">
        <v>0</v>
      </c>
      <c r="CB84" s="87">
        <f t="shared" si="3"/>
        <v>3575022.42</v>
      </c>
      <c r="CC84" s="87">
        <f t="shared" si="4"/>
        <v>1191674.1399999999</v>
      </c>
      <c r="CD84" s="87">
        <f t="shared" si="5"/>
        <v>4766696.5599999996</v>
      </c>
    </row>
    <row r="85" spans="1:82" ht="14.5" customHeight="1" x14ac:dyDescent="0.35">
      <c r="A85" s="175">
        <v>20274000</v>
      </c>
      <c r="B85" s="176">
        <v>1</v>
      </c>
      <c r="C85" s="176">
        <v>1</v>
      </c>
      <c r="D85" s="176">
        <v>0</v>
      </c>
      <c r="E85" s="176" t="s">
        <v>0</v>
      </c>
      <c r="F85" s="88" t="s">
        <v>369</v>
      </c>
      <c r="G85" s="88" t="s">
        <v>378</v>
      </c>
      <c r="H85" s="88" t="s">
        <v>378</v>
      </c>
      <c r="I85" s="88" t="s">
        <v>378</v>
      </c>
      <c r="J85" s="88" t="s">
        <v>372</v>
      </c>
      <c r="K85" s="88" t="s">
        <v>1</v>
      </c>
      <c r="L85" s="88" t="s">
        <v>418</v>
      </c>
      <c r="M85" s="88" t="s">
        <v>411</v>
      </c>
      <c r="N85" s="89" t="s">
        <v>412</v>
      </c>
      <c r="O85" s="89" t="s">
        <v>62</v>
      </c>
      <c r="P85" s="89" t="s">
        <v>62</v>
      </c>
      <c r="Q85" s="89" t="s">
        <v>1</v>
      </c>
      <c r="R85" s="84">
        <v>28301349.25</v>
      </c>
      <c r="S85" s="84">
        <v>0</v>
      </c>
      <c r="T85" s="84">
        <v>0</v>
      </c>
      <c r="U85" s="84">
        <v>0</v>
      </c>
      <c r="V85" s="84">
        <v>0</v>
      </c>
      <c r="W85" s="84">
        <v>0</v>
      </c>
      <c r="X85" s="84">
        <v>0</v>
      </c>
      <c r="Y85" s="84">
        <v>0</v>
      </c>
      <c r="Z85" s="84">
        <v>28301349.25</v>
      </c>
      <c r="AA85" s="177">
        <v>39428</v>
      </c>
      <c r="AB85" s="177">
        <v>48560</v>
      </c>
      <c r="AC85" s="178">
        <v>67100000</v>
      </c>
      <c r="AD85" s="178">
        <v>67100000</v>
      </c>
      <c r="AE85" s="178">
        <v>7.7833333333333332</v>
      </c>
      <c r="AF85" s="178">
        <v>25</v>
      </c>
      <c r="AG85" s="179">
        <v>7.2817800000000002E-2</v>
      </c>
      <c r="AH85" s="180" t="s">
        <v>419</v>
      </c>
      <c r="AI85" s="179">
        <v>0</v>
      </c>
      <c r="AJ85" s="131">
        <v>7.7</v>
      </c>
      <c r="AK85" s="131">
        <v>25</v>
      </c>
      <c r="AL85" s="179">
        <v>7.2817800000000002E-2</v>
      </c>
      <c r="AM85" s="89" t="s">
        <v>1</v>
      </c>
      <c r="AN85" s="89" t="s">
        <v>1</v>
      </c>
      <c r="AO85" s="87">
        <v>3537668.64</v>
      </c>
      <c r="AP85" s="87">
        <v>3537668.66</v>
      </c>
      <c r="AQ85" s="87">
        <v>3537668.66</v>
      </c>
      <c r="AR85" s="87">
        <v>3537668.66</v>
      </c>
      <c r="AS85" s="87">
        <v>3537668.66</v>
      </c>
      <c r="AT85" s="87">
        <v>3537668.66</v>
      </c>
      <c r="AU85" s="87">
        <v>3537668.66</v>
      </c>
      <c r="AV85" s="87">
        <v>3537668.66</v>
      </c>
      <c r="AW85" s="87">
        <v>0</v>
      </c>
      <c r="AX85" s="87">
        <v>0</v>
      </c>
      <c r="AY85" s="87">
        <v>0</v>
      </c>
      <c r="AZ85" s="87">
        <v>0</v>
      </c>
      <c r="BA85" s="87">
        <v>0</v>
      </c>
      <c r="BB85" s="87">
        <v>0</v>
      </c>
      <c r="BC85" s="87">
        <v>0</v>
      </c>
      <c r="BD85" s="87">
        <v>0</v>
      </c>
      <c r="BE85" s="87">
        <v>0</v>
      </c>
      <c r="BF85" s="87">
        <v>0</v>
      </c>
      <c r="BG85" s="87">
        <v>0</v>
      </c>
      <c r="BH85" s="87">
        <v>0</v>
      </c>
      <c r="BI85" s="87">
        <v>0</v>
      </c>
      <c r="BJ85" s="87">
        <v>0</v>
      </c>
      <c r="BK85" s="87">
        <v>0</v>
      </c>
      <c r="BL85" s="87">
        <v>0</v>
      </c>
      <c r="BM85" s="87">
        <v>0</v>
      </c>
      <c r="BN85" s="87">
        <v>0</v>
      </c>
      <c r="BO85" s="87">
        <v>0</v>
      </c>
      <c r="BP85" s="87">
        <v>0</v>
      </c>
      <c r="BQ85" s="87">
        <v>0</v>
      </c>
      <c r="BR85" s="87">
        <v>0</v>
      </c>
      <c r="BS85" s="87">
        <v>0</v>
      </c>
      <c r="BT85" s="87">
        <v>0</v>
      </c>
      <c r="BU85" s="87">
        <v>0</v>
      </c>
      <c r="BV85" s="87">
        <v>0</v>
      </c>
      <c r="BW85" s="87">
        <v>0</v>
      </c>
      <c r="BX85" s="87">
        <v>0</v>
      </c>
      <c r="BY85" s="87">
        <v>0</v>
      </c>
      <c r="BZ85" s="87">
        <v>0</v>
      </c>
      <c r="CA85" s="87">
        <v>0</v>
      </c>
      <c r="CB85" s="87">
        <f t="shared" si="3"/>
        <v>7075337.3000000007</v>
      </c>
      <c r="CC85" s="87">
        <f t="shared" si="4"/>
        <v>21226011.960000001</v>
      </c>
      <c r="CD85" s="87">
        <f t="shared" si="5"/>
        <v>28301349.260000002</v>
      </c>
    </row>
    <row r="86" spans="1:82" ht="14.5" customHeight="1" x14ac:dyDescent="0.35">
      <c r="A86" s="175">
        <v>20267000</v>
      </c>
      <c r="B86" s="176">
        <v>1</v>
      </c>
      <c r="C86" s="176">
        <v>1</v>
      </c>
      <c r="D86" s="176">
        <v>0</v>
      </c>
      <c r="E86" s="176" t="s">
        <v>0</v>
      </c>
      <c r="F86" s="88" t="s">
        <v>369</v>
      </c>
      <c r="G86" s="88" t="s">
        <v>378</v>
      </c>
      <c r="H86" s="88" t="s">
        <v>378</v>
      </c>
      <c r="I86" s="88" t="s">
        <v>378</v>
      </c>
      <c r="J86" s="88" t="s">
        <v>372</v>
      </c>
      <c r="K86" s="88" t="s">
        <v>1</v>
      </c>
      <c r="L86" s="88" t="s">
        <v>420</v>
      </c>
      <c r="M86" s="88" t="s">
        <v>411</v>
      </c>
      <c r="N86" s="89" t="s">
        <v>412</v>
      </c>
      <c r="O86" s="89" t="s">
        <v>55</v>
      </c>
      <c r="P86" s="89" t="s">
        <v>55</v>
      </c>
      <c r="Q86" s="89" t="s">
        <v>1</v>
      </c>
      <c r="R86" s="84">
        <v>22859109.82</v>
      </c>
      <c r="S86" s="84">
        <v>0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0</v>
      </c>
      <c r="Z86" s="84">
        <v>22859109.82</v>
      </c>
      <c r="AA86" s="177">
        <v>39058</v>
      </c>
      <c r="AB86" s="177">
        <v>48189</v>
      </c>
      <c r="AC86" s="178">
        <v>61250000</v>
      </c>
      <c r="AD86" s="178">
        <v>61250000</v>
      </c>
      <c r="AE86" s="178">
        <v>6.7694444444444448</v>
      </c>
      <c r="AF86" s="178">
        <v>25</v>
      </c>
      <c r="AG86" s="179">
        <v>7.2956800000000002E-2</v>
      </c>
      <c r="AH86" s="180" t="s">
        <v>419</v>
      </c>
      <c r="AI86" s="179">
        <v>0</v>
      </c>
      <c r="AJ86" s="131">
        <v>6.69</v>
      </c>
      <c r="AK86" s="131">
        <v>25</v>
      </c>
      <c r="AL86" s="179">
        <v>7.2956800000000002E-2</v>
      </c>
      <c r="AM86" s="89" t="s">
        <v>1</v>
      </c>
      <c r="AN86" s="89" t="s">
        <v>1</v>
      </c>
      <c r="AO86" s="87">
        <v>3265587.14</v>
      </c>
      <c r="AP86" s="87">
        <v>3265587.14</v>
      </c>
      <c r="AQ86" s="87">
        <v>3265587.14</v>
      </c>
      <c r="AR86" s="87">
        <v>3265587.14</v>
      </c>
      <c r="AS86" s="87">
        <v>3265587.14</v>
      </c>
      <c r="AT86" s="87">
        <v>3265587.14</v>
      </c>
      <c r="AU86" s="87">
        <v>3265586.98</v>
      </c>
      <c r="AV86" s="87">
        <v>0</v>
      </c>
      <c r="AW86" s="87">
        <v>0</v>
      </c>
      <c r="AX86" s="87">
        <v>0</v>
      </c>
      <c r="AY86" s="87">
        <v>0</v>
      </c>
      <c r="AZ86" s="87">
        <v>0</v>
      </c>
      <c r="BA86" s="87">
        <v>0</v>
      </c>
      <c r="BB86" s="87">
        <v>0</v>
      </c>
      <c r="BC86" s="87">
        <v>0</v>
      </c>
      <c r="BD86" s="87">
        <v>0</v>
      </c>
      <c r="BE86" s="87">
        <v>0</v>
      </c>
      <c r="BF86" s="87">
        <v>0</v>
      </c>
      <c r="BG86" s="87">
        <v>0</v>
      </c>
      <c r="BH86" s="87">
        <v>0</v>
      </c>
      <c r="BI86" s="87">
        <v>0</v>
      </c>
      <c r="BJ86" s="87">
        <v>0</v>
      </c>
      <c r="BK86" s="87">
        <v>0</v>
      </c>
      <c r="BL86" s="87">
        <v>0</v>
      </c>
      <c r="BM86" s="87">
        <v>0</v>
      </c>
      <c r="BN86" s="87">
        <v>0</v>
      </c>
      <c r="BO86" s="87">
        <v>0</v>
      </c>
      <c r="BP86" s="87">
        <v>0</v>
      </c>
      <c r="BQ86" s="87">
        <v>0</v>
      </c>
      <c r="BR86" s="87">
        <v>0</v>
      </c>
      <c r="BS86" s="87">
        <v>0</v>
      </c>
      <c r="BT86" s="87">
        <v>0</v>
      </c>
      <c r="BU86" s="87">
        <v>0</v>
      </c>
      <c r="BV86" s="87">
        <v>0</v>
      </c>
      <c r="BW86" s="87">
        <v>0</v>
      </c>
      <c r="BX86" s="87">
        <v>0</v>
      </c>
      <c r="BY86" s="87">
        <v>0</v>
      </c>
      <c r="BZ86" s="87">
        <v>0</v>
      </c>
      <c r="CA86" s="87">
        <v>0</v>
      </c>
      <c r="CB86" s="87">
        <f t="shared" si="3"/>
        <v>6531174.2800000003</v>
      </c>
      <c r="CC86" s="87">
        <f t="shared" si="4"/>
        <v>16327935.540000001</v>
      </c>
      <c r="CD86" s="87">
        <f t="shared" si="5"/>
        <v>22859109.82</v>
      </c>
    </row>
    <row r="87" spans="1:82" ht="14.5" customHeight="1" x14ac:dyDescent="0.35">
      <c r="A87" s="175">
        <v>30059100</v>
      </c>
      <c r="B87" s="176">
        <v>1</v>
      </c>
      <c r="C87" s="176">
        <v>1</v>
      </c>
      <c r="D87" s="176">
        <v>0</v>
      </c>
      <c r="E87" s="176" t="s">
        <v>0</v>
      </c>
      <c r="F87" s="88" t="s">
        <v>369</v>
      </c>
      <c r="G87" s="88" t="s">
        <v>378</v>
      </c>
      <c r="H87" s="88" t="s">
        <v>378</v>
      </c>
      <c r="I87" s="88" t="s">
        <v>378</v>
      </c>
      <c r="J87" s="88" t="s">
        <v>372</v>
      </c>
      <c r="K87" s="88" t="s">
        <v>1</v>
      </c>
      <c r="L87" s="88" t="s">
        <v>420</v>
      </c>
      <c r="M87" s="88" t="s">
        <v>411</v>
      </c>
      <c r="N87" s="89" t="s">
        <v>412</v>
      </c>
      <c r="O87" s="89" t="s">
        <v>323</v>
      </c>
      <c r="P87" s="89" t="s">
        <v>323</v>
      </c>
      <c r="Q87" s="89" t="s">
        <v>1</v>
      </c>
      <c r="R87" s="84">
        <v>669329.64</v>
      </c>
      <c r="S87" s="84">
        <v>0</v>
      </c>
      <c r="T87" s="84">
        <v>55786.98</v>
      </c>
      <c r="U87" s="84">
        <v>6658.41</v>
      </c>
      <c r="V87" s="84">
        <v>0</v>
      </c>
      <c r="W87" s="84">
        <v>0</v>
      </c>
      <c r="X87" s="84">
        <v>0</v>
      </c>
      <c r="Y87" s="84">
        <v>0</v>
      </c>
      <c r="Z87" s="84">
        <v>613542.66</v>
      </c>
      <c r="AA87" s="177">
        <v>33176</v>
      </c>
      <c r="AB87" s="177">
        <v>47780</v>
      </c>
      <c r="AC87" s="178">
        <v>1506134.34</v>
      </c>
      <c r="AD87" s="178">
        <v>1506134.34</v>
      </c>
      <c r="AE87" s="178">
        <v>5.65</v>
      </c>
      <c r="AF87" s="178">
        <v>39.983333333333334</v>
      </c>
      <c r="AG87" s="179">
        <v>0.02</v>
      </c>
      <c r="AH87" s="180" t="s">
        <v>381</v>
      </c>
      <c r="AI87" s="179">
        <v>0</v>
      </c>
      <c r="AJ87" s="131">
        <v>5.57</v>
      </c>
      <c r="AK87" s="131">
        <v>39.979999999999997</v>
      </c>
      <c r="AL87" s="179">
        <v>0.02</v>
      </c>
      <c r="AM87" s="89" t="s">
        <v>1</v>
      </c>
      <c r="AN87" s="89" t="s">
        <v>1</v>
      </c>
      <c r="AO87" s="87">
        <v>55786.98</v>
      </c>
      <c r="AP87" s="87">
        <v>111573.96</v>
      </c>
      <c r="AQ87" s="87">
        <v>111573.96</v>
      </c>
      <c r="AR87" s="87">
        <v>111573.96</v>
      </c>
      <c r="AS87" s="87">
        <v>111573.96</v>
      </c>
      <c r="AT87" s="87">
        <v>111459.84</v>
      </c>
      <c r="AU87" s="87">
        <v>0</v>
      </c>
      <c r="AV87" s="87">
        <v>0</v>
      </c>
      <c r="AW87" s="87">
        <v>0</v>
      </c>
      <c r="AX87" s="87">
        <v>0</v>
      </c>
      <c r="AY87" s="87">
        <v>0</v>
      </c>
      <c r="AZ87" s="87">
        <v>0</v>
      </c>
      <c r="BA87" s="87">
        <v>0</v>
      </c>
      <c r="BB87" s="87">
        <v>0</v>
      </c>
      <c r="BC87" s="87">
        <v>0</v>
      </c>
      <c r="BD87" s="87">
        <v>0</v>
      </c>
      <c r="BE87" s="87">
        <v>0</v>
      </c>
      <c r="BF87" s="87">
        <v>0</v>
      </c>
      <c r="BG87" s="87">
        <v>0</v>
      </c>
      <c r="BH87" s="87">
        <v>0</v>
      </c>
      <c r="BI87" s="87">
        <v>0</v>
      </c>
      <c r="BJ87" s="87">
        <v>0</v>
      </c>
      <c r="BK87" s="87">
        <v>0</v>
      </c>
      <c r="BL87" s="87">
        <v>0</v>
      </c>
      <c r="BM87" s="87">
        <v>0</v>
      </c>
      <c r="BN87" s="87">
        <v>0</v>
      </c>
      <c r="BO87" s="87">
        <v>0</v>
      </c>
      <c r="BP87" s="87">
        <v>0</v>
      </c>
      <c r="BQ87" s="87">
        <v>0</v>
      </c>
      <c r="BR87" s="87">
        <v>0</v>
      </c>
      <c r="BS87" s="87">
        <v>0</v>
      </c>
      <c r="BT87" s="87">
        <v>0</v>
      </c>
      <c r="BU87" s="87">
        <v>0</v>
      </c>
      <c r="BV87" s="87">
        <v>0</v>
      </c>
      <c r="BW87" s="87">
        <v>0</v>
      </c>
      <c r="BX87" s="87">
        <v>0</v>
      </c>
      <c r="BY87" s="87">
        <v>0</v>
      </c>
      <c r="BZ87" s="87">
        <v>0</v>
      </c>
      <c r="CA87" s="87">
        <v>0</v>
      </c>
      <c r="CB87" s="87">
        <f t="shared" si="3"/>
        <v>167360.94</v>
      </c>
      <c r="CC87" s="87">
        <f t="shared" si="4"/>
        <v>446181.72</v>
      </c>
      <c r="CD87" s="87">
        <f t="shared" si="5"/>
        <v>613542.65999999992</v>
      </c>
    </row>
    <row r="88" spans="1:82" ht="14.5" customHeight="1" x14ac:dyDescent="0.35">
      <c r="A88" s="175">
        <v>20070000</v>
      </c>
      <c r="B88" s="176">
        <v>1</v>
      </c>
      <c r="C88" s="176">
        <v>1</v>
      </c>
      <c r="D88" s="176">
        <v>1</v>
      </c>
      <c r="E88" s="176" t="s">
        <v>37</v>
      </c>
      <c r="F88" s="88" t="s">
        <v>369</v>
      </c>
      <c r="G88" s="88" t="s">
        <v>370</v>
      </c>
      <c r="H88" s="88" t="s">
        <v>371</v>
      </c>
      <c r="I88" s="88" t="s">
        <v>339</v>
      </c>
      <c r="J88" s="88" t="s">
        <v>372</v>
      </c>
      <c r="K88" s="88" t="s">
        <v>1</v>
      </c>
      <c r="L88" s="88" t="s">
        <v>373</v>
      </c>
      <c r="M88" s="88" t="s">
        <v>411</v>
      </c>
      <c r="N88" s="89" t="s">
        <v>412</v>
      </c>
      <c r="O88" s="89" t="s">
        <v>39</v>
      </c>
      <c r="P88" s="89" t="s">
        <v>39</v>
      </c>
      <c r="Q88" s="89" t="s">
        <v>1</v>
      </c>
      <c r="R88" s="84">
        <v>12999561.211999999</v>
      </c>
      <c r="S88" s="84">
        <v>0</v>
      </c>
      <c r="T88" s="84">
        <v>0</v>
      </c>
      <c r="U88" s="84">
        <v>0</v>
      </c>
      <c r="V88" s="84">
        <v>0</v>
      </c>
      <c r="W88" s="84">
        <v>0</v>
      </c>
      <c r="X88" s="84">
        <v>0</v>
      </c>
      <c r="Y88" s="84">
        <v>0</v>
      </c>
      <c r="Z88" s="84">
        <v>12999561.211999999</v>
      </c>
      <c r="AA88" s="177">
        <v>35868</v>
      </c>
      <c r="AB88" s="177">
        <v>50478</v>
      </c>
      <c r="AC88" s="178">
        <v>30000000</v>
      </c>
      <c r="AD88" s="178">
        <v>29998987.620000001</v>
      </c>
      <c r="AE88" s="178">
        <v>13.03888888888889</v>
      </c>
      <c r="AF88" s="178">
        <v>40</v>
      </c>
      <c r="AG88" s="179">
        <v>0.02</v>
      </c>
      <c r="AH88" s="180" t="s">
        <v>381</v>
      </c>
      <c r="AI88" s="179">
        <v>0</v>
      </c>
      <c r="AJ88" s="131">
        <v>12.96</v>
      </c>
      <c r="AK88" s="131">
        <v>40</v>
      </c>
      <c r="AL88" s="179">
        <v>0.02</v>
      </c>
      <c r="AM88" s="89" t="s">
        <v>1</v>
      </c>
      <c r="AN88" s="89" t="s">
        <v>1</v>
      </c>
      <c r="AO88" s="87">
        <v>499983.12699999998</v>
      </c>
      <c r="AP88" s="87">
        <v>999966.25399999996</v>
      </c>
      <c r="AQ88" s="87">
        <v>999966.25399999996</v>
      </c>
      <c r="AR88" s="87">
        <v>999966.25399999996</v>
      </c>
      <c r="AS88" s="87">
        <v>999966.25399999996</v>
      </c>
      <c r="AT88" s="87">
        <v>999966.25399999996</v>
      </c>
      <c r="AU88" s="87">
        <v>999966.25399999996</v>
      </c>
      <c r="AV88" s="87">
        <v>999966.25399999996</v>
      </c>
      <c r="AW88" s="87">
        <v>999966.25399999996</v>
      </c>
      <c r="AX88" s="87">
        <v>999966.25399999996</v>
      </c>
      <c r="AY88" s="87">
        <v>999966.25399999996</v>
      </c>
      <c r="AZ88" s="87">
        <v>999966.25399999996</v>
      </c>
      <c r="BA88" s="87">
        <v>999966.25399999996</v>
      </c>
      <c r="BB88" s="87">
        <v>499983.12699999998</v>
      </c>
      <c r="BC88" s="87">
        <v>0</v>
      </c>
      <c r="BD88" s="87">
        <v>0</v>
      </c>
      <c r="BE88" s="87">
        <v>0</v>
      </c>
      <c r="BF88" s="87">
        <v>0</v>
      </c>
      <c r="BG88" s="87">
        <v>0</v>
      </c>
      <c r="BH88" s="87">
        <v>0</v>
      </c>
      <c r="BI88" s="87">
        <v>0</v>
      </c>
      <c r="BJ88" s="87">
        <v>0</v>
      </c>
      <c r="BK88" s="87">
        <v>0</v>
      </c>
      <c r="BL88" s="87">
        <v>0</v>
      </c>
      <c r="BM88" s="87">
        <v>0</v>
      </c>
      <c r="BN88" s="87">
        <v>0</v>
      </c>
      <c r="BO88" s="87">
        <v>0</v>
      </c>
      <c r="BP88" s="87">
        <v>0</v>
      </c>
      <c r="BQ88" s="87">
        <v>0</v>
      </c>
      <c r="BR88" s="87">
        <v>0</v>
      </c>
      <c r="BS88" s="87">
        <v>0</v>
      </c>
      <c r="BT88" s="87">
        <v>0</v>
      </c>
      <c r="BU88" s="87">
        <v>0</v>
      </c>
      <c r="BV88" s="87">
        <v>0</v>
      </c>
      <c r="BW88" s="87">
        <v>0</v>
      </c>
      <c r="BX88" s="87">
        <v>0</v>
      </c>
      <c r="BY88" s="87">
        <v>0</v>
      </c>
      <c r="BZ88" s="87">
        <v>0</v>
      </c>
      <c r="CA88" s="87">
        <v>0</v>
      </c>
      <c r="CB88" s="87">
        <f t="shared" si="3"/>
        <v>1499949.3810000001</v>
      </c>
      <c r="CC88" s="87">
        <f t="shared" si="4"/>
        <v>11499611.921</v>
      </c>
      <c r="CD88" s="87">
        <f t="shared" si="5"/>
        <v>12999561.302000001</v>
      </c>
    </row>
    <row r="89" spans="1:82" ht="14.5" customHeight="1" x14ac:dyDescent="0.35">
      <c r="A89" s="175">
        <v>20252000</v>
      </c>
      <c r="B89" s="176">
        <v>1</v>
      </c>
      <c r="C89" s="176">
        <v>1</v>
      </c>
      <c r="D89" s="176">
        <v>1</v>
      </c>
      <c r="E89" s="176" t="s">
        <v>0</v>
      </c>
      <c r="F89" s="88" t="s">
        <v>369</v>
      </c>
      <c r="G89" s="88" t="s">
        <v>370</v>
      </c>
      <c r="H89" s="88" t="s">
        <v>371</v>
      </c>
      <c r="I89" s="88" t="s">
        <v>339</v>
      </c>
      <c r="J89" s="88" t="s">
        <v>372</v>
      </c>
      <c r="K89" s="88" t="s">
        <v>1</v>
      </c>
      <c r="L89" s="88" t="s">
        <v>373</v>
      </c>
      <c r="M89" s="88" t="s">
        <v>411</v>
      </c>
      <c r="N89" s="89" t="s">
        <v>412</v>
      </c>
      <c r="O89" s="89" t="s">
        <v>43</v>
      </c>
      <c r="P89" s="89" t="s">
        <v>43</v>
      </c>
      <c r="Q89" s="89" t="s">
        <v>1</v>
      </c>
      <c r="R89" s="84">
        <v>277455.42</v>
      </c>
      <c r="S89" s="84">
        <v>0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277455.42</v>
      </c>
      <c r="AA89" s="177">
        <v>36970</v>
      </c>
      <c r="AB89" s="177">
        <v>46101</v>
      </c>
      <c r="AC89" s="178">
        <v>4500000</v>
      </c>
      <c r="AD89" s="178">
        <v>4161833.75</v>
      </c>
      <c r="AE89" s="178">
        <v>1.0555555555555556</v>
      </c>
      <c r="AF89" s="178">
        <v>25</v>
      </c>
      <c r="AG89" s="179">
        <v>5.3900000000000003E-2</v>
      </c>
      <c r="AH89" s="180" t="s">
        <v>381</v>
      </c>
      <c r="AI89" s="179">
        <v>0</v>
      </c>
      <c r="AJ89" s="131">
        <v>0.97</v>
      </c>
      <c r="AK89" s="131">
        <v>25</v>
      </c>
      <c r="AL89" s="179">
        <v>5.3900000000000003E-2</v>
      </c>
      <c r="AM89" s="89" t="s">
        <v>1</v>
      </c>
      <c r="AN89" s="89" t="s">
        <v>1</v>
      </c>
      <c r="AO89" s="87">
        <v>184970.4</v>
      </c>
      <c r="AP89" s="87">
        <v>92485.2</v>
      </c>
      <c r="AQ89" s="87">
        <v>0</v>
      </c>
      <c r="AR89" s="87">
        <v>0</v>
      </c>
      <c r="AS89" s="87">
        <v>0</v>
      </c>
      <c r="AT89" s="87">
        <v>0</v>
      </c>
      <c r="AU89" s="87">
        <v>0</v>
      </c>
      <c r="AV89" s="87">
        <v>0</v>
      </c>
      <c r="AW89" s="87">
        <v>0</v>
      </c>
      <c r="AX89" s="87">
        <v>0</v>
      </c>
      <c r="AY89" s="87">
        <v>0</v>
      </c>
      <c r="AZ89" s="87">
        <v>0</v>
      </c>
      <c r="BA89" s="87">
        <v>0</v>
      </c>
      <c r="BB89" s="87">
        <v>0</v>
      </c>
      <c r="BC89" s="87">
        <v>0</v>
      </c>
      <c r="BD89" s="87">
        <v>0</v>
      </c>
      <c r="BE89" s="87">
        <v>0</v>
      </c>
      <c r="BF89" s="87">
        <v>0</v>
      </c>
      <c r="BG89" s="87">
        <v>0</v>
      </c>
      <c r="BH89" s="87">
        <v>0</v>
      </c>
      <c r="BI89" s="87">
        <v>0</v>
      </c>
      <c r="BJ89" s="87">
        <v>0</v>
      </c>
      <c r="BK89" s="87">
        <v>0</v>
      </c>
      <c r="BL89" s="87">
        <v>0</v>
      </c>
      <c r="BM89" s="87">
        <v>0</v>
      </c>
      <c r="BN89" s="87">
        <v>0</v>
      </c>
      <c r="BO89" s="87">
        <v>0</v>
      </c>
      <c r="BP89" s="87">
        <v>0</v>
      </c>
      <c r="BQ89" s="87">
        <v>0</v>
      </c>
      <c r="BR89" s="87">
        <v>0</v>
      </c>
      <c r="BS89" s="87">
        <v>0</v>
      </c>
      <c r="BT89" s="87">
        <v>0</v>
      </c>
      <c r="BU89" s="87">
        <v>0</v>
      </c>
      <c r="BV89" s="87">
        <v>0</v>
      </c>
      <c r="BW89" s="87">
        <v>0</v>
      </c>
      <c r="BX89" s="87">
        <v>0</v>
      </c>
      <c r="BY89" s="87">
        <v>0</v>
      </c>
      <c r="BZ89" s="87">
        <v>0</v>
      </c>
      <c r="CA89" s="87">
        <v>0</v>
      </c>
      <c r="CB89" s="87">
        <f t="shared" si="3"/>
        <v>277455.59999999998</v>
      </c>
      <c r="CC89" s="87">
        <f t="shared" si="4"/>
        <v>0</v>
      </c>
      <c r="CD89" s="87">
        <f t="shared" si="5"/>
        <v>277455.59999999998</v>
      </c>
    </row>
    <row r="90" spans="1:82" ht="14.5" customHeight="1" x14ac:dyDescent="0.35">
      <c r="A90" s="175">
        <v>20254000</v>
      </c>
      <c r="B90" s="176">
        <v>1</v>
      </c>
      <c r="C90" s="176">
        <v>1</v>
      </c>
      <c r="D90" s="176">
        <v>1</v>
      </c>
      <c r="E90" s="176" t="s">
        <v>0</v>
      </c>
      <c r="F90" s="88" t="s">
        <v>369</v>
      </c>
      <c r="G90" s="88" t="s">
        <v>370</v>
      </c>
      <c r="H90" s="88" t="s">
        <v>371</v>
      </c>
      <c r="I90" s="88" t="s">
        <v>339</v>
      </c>
      <c r="J90" s="88" t="s">
        <v>372</v>
      </c>
      <c r="K90" s="88" t="s">
        <v>1</v>
      </c>
      <c r="L90" s="88" t="s">
        <v>373</v>
      </c>
      <c r="M90" s="88" t="s">
        <v>411</v>
      </c>
      <c r="N90" s="89" t="s">
        <v>412</v>
      </c>
      <c r="O90" s="89" t="s">
        <v>44</v>
      </c>
      <c r="P90" s="89" t="s">
        <v>44</v>
      </c>
      <c r="Q90" s="89" t="s">
        <v>1</v>
      </c>
      <c r="R90" s="84">
        <v>735289.91</v>
      </c>
      <c r="S90" s="84">
        <v>0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0</v>
      </c>
      <c r="Z90" s="84">
        <v>735289.91</v>
      </c>
      <c r="AA90" s="177">
        <v>37011</v>
      </c>
      <c r="AB90" s="177">
        <v>46142</v>
      </c>
      <c r="AC90" s="178">
        <v>10400000</v>
      </c>
      <c r="AD90" s="178">
        <v>10263952.710000001</v>
      </c>
      <c r="AE90" s="178">
        <v>1.1666666666666667</v>
      </c>
      <c r="AF90" s="178">
        <v>25</v>
      </c>
      <c r="AG90" s="179">
        <v>5.3900000000000003E-2</v>
      </c>
      <c r="AH90" s="180" t="s">
        <v>381</v>
      </c>
      <c r="AI90" s="179">
        <v>0</v>
      </c>
      <c r="AJ90" s="131">
        <v>1.08</v>
      </c>
      <c r="AK90" s="131">
        <v>25</v>
      </c>
      <c r="AL90" s="179">
        <v>5.3900000000000003E-2</v>
      </c>
      <c r="AM90" s="89" t="s">
        <v>1</v>
      </c>
      <c r="AN90" s="89" t="s">
        <v>1</v>
      </c>
      <c r="AO90" s="87">
        <v>490193.26</v>
      </c>
      <c r="AP90" s="87">
        <v>245096.63</v>
      </c>
      <c r="AQ90" s="87">
        <v>0</v>
      </c>
      <c r="AR90" s="87">
        <v>0</v>
      </c>
      <c r="AS90" s="87">
        <v>0</v>
      </c>
      <c r="AT90" s="87">
        <v>0</v>
      </c>
      <c r="AU90" s="87">
        <v>0</v>
      </c>
      <c r="AV90" s="87">
        <v>0</v>
      </c>
      <c r="AW90" s="87">
        <v>0</v>
      </c>
      <c r="AX90" s="87">
        <v>0</v>
      </c>
      <c r="AY90" s="87">
        <v>0</v>
      </c>
      <c r="AZ90" s="87">
        <v>0</v>
      </c>
      <c r="BA90" s="87">
        <v>0</v>
      </c>
      <c r="BB90" s="87">
        <v>0</v>
      </c>
      <c r="BC90" s="87">
        <v>0</v>
      </c>
      <c r="BD90" s="87">
        <v>0</v>
      </c>
      <c r="BE90" s="87">
        <v>0</v>
      </c>
      <c r="BF90" s="87">
        <v>0</v>
      </c>
      <c r="BG90" s="87">
        <v>0</v>
      </c>
      <c r="BH90" s="87">
        <v>0</v>
      </c>
      <c r="BI90" s="87">
        <v>0</v>
      </c>
      <c r="BJ90" s="87">
        <v>0</v>
      </c>
      <c r="BK90" s="87">
        <v>0</v>
      </c>
      <c r="BL90" s="87">
        <v>0</v>
      </c>
      <c r="BM90" s="87">
        <v>0</v>
      </c>
      <c r="BN90" s="87">
        <v>0</v>
      </c>
      <c r="BO90" s="87">
        <v>0</v>
      </c>
      <c r="BP90" s="87">
        <v>0</v>
      </c>
      <c r="BQ90" s="87">
        <v>0</v>
      </c>
      <c r="BR90" s="87">
        <v>0</v>
      </c>
      <c r="BS90" s="87">
        <v>0</v>
      </c>
      <c r="BT90" s="87">
        <v>0</v>
      </c>
      <c r="BU90" s="87">
        <v>0</v>
      </c>
      <c r="BV90" s="87">
        <v>0</v>
      </c>
      <c r="BW90" s="87">
        <v>0</v>
      </c>
      <c r="BX90" s="87">
        <v>0</v>
      </c>
      <c r="BY90" s="87">
        <v>0</v>
      </c>
      <c r="BZ90" s="87">
        <v>0</v>
      </c>
      <c r="CA90" s="87">
        <v>0</v>
      </c>
      <c r="CB90" s="87">
        <f t="shared" si="3"/>
        <v>735289.89</v>
      </c>
      <c r="CC90" s="87">
        <f t="shared" si="4"/>
        <v>0</v>
      </c>
      <c r="CD90" s="87">
        <f t="shared" si="5"/>
        <v>735289.89</v>
      </c>
    </row>
    <row r="91" spans="1:82" ht="14.5" customHeight="1" x14ac:dyDescent="0.35">
      <c r="A91" s="175">
        <v>20255000</v>
      </c>
      <c r="B91" s="176">
        <v>1</v>
      </c>
      <c r="C91" s="176">
        <v>1</v>
      </c>
      <c r="D91" s="176">
        <v>1</v>
      </c>
      <c r="E91" s="176" t="s">
        <v>0</v>
      </c>
      <c r="F91" s="88" t="s">
        <v>369</v>
      </c>
      <c r="G91" s="88" t="s">
        <v>370</v>
      </c>
      <c r="H91" s="88" t="s">
        <v>371</v>
      </c>
      <c r="I91" s="88" t="s">
        <v>339</v>
      </c>
      <c r="J91" s="88" t="s">
        <v>372</v>
      </c>
      <c r="K91" s="88" t="s">
        <v>1</v>
      </c>
      <c r="L91" s="88" t="s">
        <v>373</v>
      </c>
      <c r="M91" s="88" t="s">
        <v>411</v>
      </c>
      <c r="N91" s="89" t="s">
        <v>412</v>
      </c>
      <c r="O91" s="89" t="s">
        <v>45</v>
      </c>
      <c r="P91" s="89" t="s">
        <v>45</v>
      </c>
      <c r="Q91" s="89" t="s">
        <v>1</v>
      </c>
      <c r="R91" s="84">
        <v>788458.5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788458.5</v>
      </c>
      <c r="AA91" s="177">
        <v>37099</v>
      </c>
      <c r="AB91" s="177">
        <v>46230</v>
      </c>
      <c r="AC91" s="178">
        <v>9000000</v>
      </c>
      <c r="AD91" s="178">
        <v>8859976.0999999996</v>
      </c>
      <c r="AE91" s="178">
        <v>1.4083333333333334</v>
      </c>
      <c r="AF91" s="178">
        <v>25</v>
      </c>
      <c r="AG91" s="179">
        <v>5.3900000000000003E-2</v>
      </c>
      <c r="AH91" s="180" t="s">
        <v>381</v>
      </c>
      <c r="AI91" s="179">
        <v>0</v>
      </c>
      <c r="AJ91" s="131">
        <v>1.32</v>
      </c>
      <c r="AK91" s="131">
        <v>25</v>
      </c>
      <c r="AL91" s="179">
        <v>5.3900000000000003E-2</v>
      </c>
      <c r="AM91" s="89" t="s">
        <v>1</v>
      </c>
      <c r="AN91" s="89" t="s">
        <v>1</v>
      </c>
      <c r="AO91" s="87">
        <v>394229.28</v>
      </c>
      <c r="AP91" s="87">
        <v>394229.28</v>
      </c>
      <c r="AQ91" s="87">
        <v>0</v>
      </c>
      <c r="AR91" s="87">
        <v>0</v>
      </c>
      <c r="AS91" s="87">
        <v>0</v>
      </c>
      <c r="AT91" s="87">
        <v>0</v>
      </c>
      <c r="AU91" s="87">
        <v>0</v>
      </c>
      <c r="AV91" s="87">
        <v>0</v>
      </c>
      <c r="AW91" s="87">
        <v>0</v>
      </c>
      <c r="AX91" s="87">
        <v>0</v>
      </c>
      <c r="AY91" s="87">
        <v>0</v>
      </c>
      <c r="AZ91" s="87">
        <v>0</v>
      </c>
      <c r="BA91" s="87">
        <v>0</v>
      </c>
      <c r="BB91" s="87">
        <v>0</v>
      </c>
      <c r="BC91" s="87">
        <v>0</v>
      </c>
      <c r="BD91" s="87">
        <v>0</v>
      </c>
      <c r="BE91" s="87">
        <v>0</v>
      </c>
      <c r="BF91" s="87">
        <v>0</v>
      </c>
      <c r="BG91" s="87">
        <v>0</v>
      </c>
      <c r="BH91" s="87">
        <v>0</v>
      </c>
      <c r="BI91" s="87">
        <v>0</v>
      </c>
      <c r="BJ91" s="87">
        <v>0</v>
      </c>
      <c r="BK91" s="87">
        <v>0</v>
      </c>
      <c r="BL91" s="87">
        <v>0</v>
      </c>
      <c r="BM91" s="87">
        <v>0</v>
      </c>
      <c r="BN91" s="87">
        <v>0</v>
      </c>
      <c r="BO91" s="87">
        <v>0</v>
      </c>
      <c r="BP91" s="87">
        <v>0</v>
      </c>
      <c r="BQ91" s="87">
        <v>0</v>
      </c>
      <c r="BR91" s="87">
        <v>0</v>
      </c>
      <c r="BS91" s="87">
        <v>0</v>
      </c>
      <c r="BT91" s="87">
        <v>0</v>
      </c>
      <c r="BU91" s="87">
        <v>0</v>
      </c>
      <c r="BV91" s="87">
        <v>0</v>
      </c>
      <c r="BW91" s="87">
        <v>0</v>
      </c>
      <c r="BX91" s="87">
        <v>0</v>
      </c>
      <c r="BY91" s="87">
        <v>0</v>
      </c>
      <c r="BZ91" s="87">
        <v>0</v>
      </c>
      <c r="CA91" s="87">
        <v>0</v>
      </c>
      <c r="CB91" s="87">
        <f t="shared" si="3"/>
        <v>788458.56</v>
      </c>
      <c r="CC91" s="87">
        <f t="shared" si="4"/>
        <v>0</v>
      </c>
      <c r="CD91" s="87">
        <f t="shared" si="5"/>
        <v>788458.56</v>
      </c>
    </row>
    <row r="92" spans="1:82" ht="14.5" customHeight="1" x14ac:dyDescent="0.35">
      <c r="A92" s="175">
        <v>20261000</v>
      </c>
      <c r="B92" s="176">
        <v>1</v>
      </c>
      <c r="C92" s="176">
        <v>1</v>
      </c>
      <c r="D92" s="176">
        <v>1</v>
      </c>
      <c r="E92" s="176" t="s">
        <v>0</v>
      </c>
      <c r="F92" s="88" t="s">
        <v>369</v>
      </c>
      <c r="G92" s="88" t="s">
        <v>370</v>
      </c>
      <c r="H92" s="88" t="s">
        <v>371</v>
      </c>
      <c r="I92" s="88" t="s">
        <v>339</v>
      </c>
      <c r="J92" s="88" t="s">
        <v>372</v>
      </c>
      <c r="K92" s="88" t="s">
        <v>1</v>
      </c>
      <c r="L92" s="88" t="s">
        <v>373</v>
      </c>
      <c r="M92" s="88" t="s">
        <v>411</v>
      </c>
      <c r="N92" s="89" t="s">
        <v>412</v>
      </c>
      <c r="O92" s="89" t="s">
        <v>50</v>
      </c>
      <c r="P92" s="89" t="s">
        <v>50</v>
      </c>
      <c r="Q92" s="89" t="s">
        <v>1</v>
      </c>
      <c r="R92" s="84">
        <v>576747.20799999998</v>
      </c>
      <c r="S92" s="84">
        <v>0</v>
      </c>
      <c r="T92" s="84">
        <v>0</v>
      </c>
      <c r="U92" s="84">
        <v>0</v>
      </c>
      <c r="V92" s="84">
        <v>0</v>
      </c>
      <c r="W92" s="84">
        <v>0</v>
      </c>
      <c r="X92" s="84">
        <v>0</v>
      </c>
      <c r="Y92" s="84">
        <v>0</v>
      </c>
      <c r="Z92" s="84">
        <v>576747.20799999998</v>
      </c>
      <c r="AA92" s="177">
        <v>37832</v>
      </c>
      <c r="AB92" s="177">
        <v>46964</v>
      </c>
      <c r="AC92" s="178">
        <v>4800000</v>
      </c>
      <c r="AD92" s="178">
        <v>3460484</v>
      </c>
      <c r="AE92" s="178">
        <v>3.4166666666666665</v>
      </c>
      <c r="AF92" s="178">
        <v>25</v>
      </c>
      <c r="AG92" s="179">
        <v>5.3900000000000003E-2</v>
      </c>
      <c r="AH92" s="180" t="s">
        <v>381</v>
      </c>
      <c r="AI92" s="179">
        <v>0</v>
      </c>
      <c r="AJ92" s="131">
        <v>3.33</v>
      </c>
      <c r="AK92" s="131">
        <v>25</v>
      </c>
      <c r="AL92" s="179">
        <v>5.3900000000000003E-2</v>
      </c>
      <c r="AM92" s="89" t="s">
        <v>1</v>
      </c>
      <c r="AN92" s="89" t="s">
        <v>1</v>
      </c>
      <c r="AO92" s="87">
        <v>82392.479999999996</v>
      </c>
      <c r="AP92" s="87">
        <v>164784.95999999999</v>
      </c>
      <c r="AQ92" s="87">
        <v>164784.95999999999</v>
      </c>
      <c r="AR92" s="87">
        <v>164784.932</v>
      </c>
      <c r="AS92" s="87">
        <v>0</v>
      </c>
      <c r="AT92" s="87">
        <v>0</v>
      </c>
      <c r="AU92" s="87">
        <v>0</v>
      </c>
      <c r="AV92" s="87">
        <v>0</v>
      </c>
      <c r="AW92" s="87">
        <v>0</v>
      </c>
      <c r="AX92" s="87">
        <v>0</v>
      </c>
      <c r="AY92" s="87">
        <v>0</v>
      </c>
      <c r="AZ92" s="87">
        <v>0</v>
      </c>
      <c r="BA92" s="87">
        <v>0</v>
      </c>
      <c r="BB92" s="87">
        <v>0</v>
      </c>
      <c r="BC92" s="87">
        <v>0</v>
      </c>
      <c r="BD92" s="87">
        <v>0</v>
      </c>
      <c r="BE92" s="87">
        <v>0</v>
      </c>
      <c r="BF92" s="87">
        <v>0</v>
      </c>
      <c r="BG92" s="87">
        <v>0</v>
      </c>
      <c r="BH92" s="87">
        <v>0</v>
      </c>
      <c r="BI92" s="87">
        <v>0</v>
      </c>
      <c r="BJ92" s="87">
        <v>0</v>
      </c>
      <c r="BK92" s="87">
        <v>0</v>
      </c>
      <c r="BL92" s="87">
        <v>0</v>
      </c>
      <c r="BM92" s="87">
        <v>0</v>
      </c>
      <c r="BN92" s="87">
        <v>0</v>
      </c>
      <c r="BO92" s="87">
        <v>0</v>
      </c>
      <c r="BP92" s="87">
        <v>0</v>
      </c>
      <c r="BQ92" s="87">
        <v>0</v>
      </c>
      <c r="BR92" s="87">
        <v>0</v>
      </c>
      <c r="BS92" s="87">
        <v>0</v>
      </c>
      <c r="BT92" s="87">
        <v>0</v>
      </c>
      <c r="BU92" s="87">
        <v>0</v>
      </c>
      <c r="BV92" s="87">
        <v>0</v>
      </c>
      <c r="BW92" s="87">
        <v>0</v>
      </c>
      <c r="BX92" s="87">
        <v>0</v>
      </c>
      <c r="BY92" s="87">
        <v>0</v>
      </c>
      <c r="BZ92" s="87">
        <v>0</v>
      </c>
      <c r="CA92" s="87">
        <v>0</v>
      </c>
      <c r="CB92" s="87">
        <f t="shared" si="3"/>
        <v>247177.44</v>
      </c>
      <c r="CC92" s="87">
        <f t="shared" si="4"/>
        <v>329569.89199999999</v>
      </c>
      <c r="CD92" s="87">
        <f t="shared" si="5"/>
        <v>576747.33199999994</v>
      </c>
    </row>
    <row r="93" spans="1:82" ht="14.5" customHeight="1" x14ac:dyDescent="0.35">
      <c r="A93" s="175">
        <v>20257000</v>
      </c>
      <c r="B93" s="176">
        <v>1</v>
      </c>
      <c r="C93" s="176">
        <v>1</v>
      </c>
      <c r="D93" s="176">
        <v>1</v>
      </c>
      <c r="E93" s="176" t="s">
        <v>0</v>
      </c>
      <c r="F93" s="88" t="s">
        <v>369</v>
      </c>
      <c r="G93" s="88" t="s">
        <v>370</v>
      </c>
      <c r="H93" s="88" t="s">
        <v>371</v>
      </c>
      <c r="I93" s="88" t="s">
        <v>339</v>
      </c>
      <c r="J93" s="88" t="s">
        <v>372</v>
      </c>
      <c r="K93" s="88" t="s">
        <v>1</v>
      </c>
      <c r="L93" s="88" t="s">
        <v>373</v>
      </c>
      <c r="M93" s="88" t="s">
        <v>411</v>
      </c>
      <c r="N93" s="89" t="s">
        <v>412</v>
      </c>
      <c r="O93" s="89" t="s">
        <v>47</v>
      </c>
      <c r="P93" s="89" t="s">
        <v>47</v>
      </c>
      <c r="Q93" s="89" t="s">
        <v>1</v>
      </c>
      <c r="R93" s="84">
        <v>4269753.68</v>
      </c>
      <c r="S93" s="84">
        <v>0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4269753.68</v>
      </c>
      <c r="AA93" s="177">
        <v>37398</v>
      </c>
      <c r="AB93" s="177">
        <v>46529</v>
      </c>
      <c r="AC93" s="178">
        <v>40000000</v>
      </c>
      <c r="AD93" s="178">
        <v>35187390.920000002</v>
      </c>
      <c r="AE93" s="178">
        <v>2.2277777777777779</v>
      </c>
      <c r="AF93" s="178">
        <v>25</v>
      </c>
      <c r="AG93" s="179">
        <v>5.3900000000000003E-2</v>
      </c>
      <c r="AH93" s="180" t="s">
        <v>381</v>
      </c>
      <c r="AI93" s="179">
        <v>0</v>
      </c>
      <c r="AJ93" s="131">
        <v>2.14</v>
      </c>
      <c r="AK93" s="131">
        <v>25</v>
      </c>
      <c r="AL93" s="179">
        <v>5.3900000000000003E-2</v>
      </c>
      <c r="AM93" s="89" t="s">
        <v>1</v>
      </c>
      <c r="AN93" s="89" t="s">
        <v>1</v>
      </c>
      <c r="AO93" s="87">
        <v>1707901.4</v>
      </c>
      <c r="AP93" s="87">
        <v>1707901.4</v>
      </c>
      <c r="AQ93" s="87">
        <v>853950.7</v>
      </c>
      <c r="AR93" s="87">
        <v>0</v>
      </c>
      <c r="AS93" s="87">
        <v>0</v>
      </c>
      <c r="AT93" s="87">
        <v>0</v>
      </c>
      <c r="AU93" s="87">
        <v>0</v>
      </c>
      <c r="AV93" s="87">
        <v>0</v>
      </c>
      <c r="AW93" s="87">
        <v>0</v>
      </c>
      <c r="AX93" s="87">
        <v>0</v>
      </c>
      <c r="AY93" s="87">
        <v>0</v>
      </c>
      <c r="AZ93" s="87">
        <v>0</v>
      </c>
      <c r="BA93" s="87">
        <v>0</v>
      </c>
      <c r="BB93" s="87">
        <v>0</v>
      </c>
      <c r="BC93" s="87">
        <v>0</v>
      </c>
      <c r="BD93" s="87">
        <v>0</v>
      </c>
      <c r="BE93" s="87">
        <v>0</v>
      </c>
      <c r="BF93" s="87">
        <v>0</v>
      </c>
      <c r="BG93" s="87">
        <v>0</v>
      </c>
      <c r="BH93" s="87">
        <v>0</v>
      </c>
      <c r="BI93" s="87">
        <v>0</v>
      </c>
      <c r="BJ93" s="87">
        <v>0</v>
      </c>
      <c r="BK93" s="87">
        <v>0</v>
      </c>
      <c r="BL93" s="87">
        <v>0</v>
      </c>
      <c r="BM93" s="87">
        <v>0</v>
      </c>
      <c r="BN93" s="87">
        <v>0</v>
      </c>
      <c r="BO93" s="87">
        <v>0</v>
      </c>
      <c r="BP93" s="87">
        <v>0</v>
      </c>
      <c r="BQ93" s="87">
        <v>0</v>
      </c>
      <c r="BR93" s="87">
        <v>0</v>
      </c>
      <c r="BS93" s="87">
        <v>0</v>
      </c>
      <c r="BT93" s="87">
        <v>0</v>
      </c>
      <c r="BU93" s="87">
        <v>0</v>
      </c>
      <c r="BV93" s="87">
        <v>0</v>
      </c>
      <c r="BW93" s="87">
        <v>0</v>
      </c>
      <c r="BX93" s="87">
        <v>0</v>
      </c>
      <c r="BY93" s="87">
        <v>0</v>
      </c>
      <c r="BZ93" s="87">
        <v>0</v>
      </c>
      <c r="CA93" s="87">
        <v>0</v>
      </c>
      <c r="CB93" s="87">
        <f t="shared" si="3"/>
        <v>3415802.8</v>
      </c>
      <c r="CC93" s="87">
        <f t="shared" si="4"/>
        <v>853950.7</v>
      </c>
      <c r="CD93" s="87">
        <f t="shared" si="5"/>
        <v>4269753.5</v>
      </c>
    </row>
    <row r="94" spans="1:82" ht="14.5" customHeight="1" x14ac:dyDescent="0.35">
      <c r="A94" s="175">
        <v>20256000</v>
      </c>
      <c r="B94" s="176">
        <v>1</v>
      </c>
      <c r="C94" s="176">
        <v>1</v>
      </c>
      <c r="D94" s="176">
        <v>1</v>
      </c>
      <c r="E94" s="176" t="s">
        <v>0</v>
      </c>
      <c r="F94" s="88" t="s">
        <v>369</v>
      </c>
      <c r="G94" s="88" t="s">
        <v>370</v>
      </c>
      <c r="H94" s="88" t="s">
        <v>371</v>
      </c>
      <c r="I94" s="88" t="s">
        <v>339</v>
      </c>
      <c r="J94" s="88" t="s">
        <v>372</v>
      </c>
      <c r="K94" s="88" t="s">
        <v>1</v>
      </c>
      <c r="L94" s="88" t="s">
        <v>373</v>
      </c>
      <c r="M94" s="88" t="s">
        <v>411</v>
      </c>
      <c r="N94" s="89" t="s">
        <v>412</v>
      </c>
      <c r="O94" s="89" t="s">
        <v>46</v>
      </c>
      <c r="P94" s="89" t="s">
        <v>46</v>
      </c>
      <c r="Q94" s="89" t="s">
        <v>1</v>
      </c>
      <c r="R94" s="84">
        <v>1876770.8</v>
      </c>
      <c r="S94" s="84">
        <v>0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0</v>
      </c>
      <c r="Z94" s="84">
        <v>1876770.8</v>
      </c>
      <c r="AA94" s="177">
        <v>37398</v>
      </c>
      <c r="AB94" s="177">
        <v>46529</v>
      </c>
      <c r="AC94" s="178">
        <v>15200000</v>
      </c>
      <c r="AD94" s="178">
        <v>15080000</v>
      </c>
      <c r="AE94" s="178">
        <v>2.2277777777777779</v>
      </c>
      <c r="AF94" s="178">
        <v>25</v>
      </c>
      <c r="AG94" s="179">
        <v>5.3900000000000003E-2</v>
      </c>
      <c r="AH94" s="180" t="s">
        <v>381</v>
      </c>
      <c r="AI94" s="179">
        <v>0</v>
      </c>
      <c r="AJ94" s="131">
        <v>2.14</v>
      </c>
      <c r="AK94" s="131">
        <v>25</v>
      </c>
      <c r="AL94" s="179">
        <v>5.3900000000000003E-2</v>
      </c>
      <c r="AM94" s="89" t="s">
        <v>1</v>
      </c>
      <c r="AN94" s="89" t="s">
        <v>1</v>
      </c>
      <c r="AO94" s="87">
        <v>750708.38</v>
      </c>
      <c r="AP94" s="87">
        <v>750708.38</v>
      </c>
      <c r="AQ94" s="87">
        <v>375354.19</v>
      </c>
      <c r="AR94" s="87">
        <v>0</v>
      </c>
      <c r="AS94" s="87">
        <v>0</v>
      </c>
      <c r="AT94" s="87">
        <v>0</v>
      </c>
      <c r="AU94" s="87">
        <v>0</v>
      </c>
      <c r="AV94" s="87">
        <v>0</v>
      </c>
      <c r="AW94" s="87">
        <v>0</v>
      </c>
      <c r="AX94" s="87">
        <v>0</v>
      </c>
      <c r="AY94" s="87">
        <v>0</v>
      </c>
      <c r="AZ94" s="87">
        <v>0</v>
      </c>
      <c r="BA94" s="87">
        <v>0</v>
      </c>
      <c r="BB94" s="87">
        <v>0</v>
      </c>
      <c r="BC94" s="87">
        <v>0</v>
      </c>
      <c r="BD94" s="87">
        <v>0</v>
      </c>
      <c r="BE94" s="87">
        <v>0</v>
      </c>
      <c r="BF94" s="87">
        <v>0</v>
      </c>
      <c r="BG94" s="87">
        <v>0</v>
      </c>
      <c r="BH94" s="87">
        <v>0</v>
      </c>
      <c r="BI94" s="87">
        <v>0</v>
      </c>
      <c r="BJ94" s="87">
        <v>0</v>
      </c>
      <c r="BK94" s="87">
        <v>0</v>
      </c>
      <c r="BL94" s="87">
        <v>0</v>
      </c>
      <c r="BM94" s="87">
        <v>0</v>
      </c>
      <c r="BN94" s="87">
        <v>0</v>
      </c>
      <c r="BO94" s="87">
        <v>0</v>
      </c>
      <c r="BP94" s="87">
        <v>0</v>
      </c>
      <c r="BQ94" s="87">
        <v>0</v>
      </c>
      <c r="BR94" s="87">
        <v>0</v>
      </c>
      <c r="BS94" s="87">
        <v>0</v>
      </c>
      <c r="BT94" s="87">
        <v>0</v>
      </c>
      <c r="BU94" s="87">
        <v>0</v>
      </c>
      <c r="BV94" s="87">
        <v>0</v>
      </c>
      <c r="BW94" s="87">
        <v>0</v>
      </c>
      <c r="BX94" s="87">
        <v>0</v>
      </c>
      <c r="BY94" s="87">
        <v>0</v>
      </c>
      <c r="BZ94" s="87">
        <v>0</v>
      </c>
      <c r="CA94" s="87">
        <v>0</v>
      </c>
      <c r="CB94" s="87">
        <f t="shared" si="3"/>
        <v>1501416.76</v>
      </c>
      <c r="CC94" s="87">
        <f t="shared" si="4"/>
        <v>375354.19</v>
      </c>
      <c r="CD94" s="87">
        <f t="shared" si="5"/>
        <v>1876770.95</v>
      </c>
    </row>
    <row r="95" spans="1:82" ht="14.5" customHeight="1" x14ac:dyDescent="0.35">
      <c r="A95" s="175">
        <v>20259000</v>
      </c>
      <c r="B95" s="176">
        <v>1</v>
      </c>
      <c r="C95" s="176">
        <v>1</v>
      </c>
      <c r="D95" s="176">
        <v>1</v>
      </c>
      <c r="E95" s="176" t="s">
        <v>0</v>
      </c>
      <c r="F95" s="88" t="s">
        <v>369</v>
      </c>
      <c r="G95" s="88" t="s">
        <v>370</v>
      </c>
      <c r="H95" s="88" t="s">
        <v>371</v>
      </c>
      <c r="I95" s="88" t="s">
        <v>339</v>
      </c>
      <c r="J95" s="88" t="s">
        <v>372</v>
      </c>
      <c r="K95" s="88" t="s">
        <v>1</v>
      </c>
      <c r="L95" s="88" t="s">
        <v>373</v>
      </c>
      <c r="M95" s="88" t="s">
        <v>411</v>
      </c>
      <c r="N95" s="89" t="s">
        <v>412</v>
      </c>
      <c r="O95" s="89" t="s">
        <v>48</v>
      </c>
      <c r="P95" s="89" t="s">
        <v>48</v>
      </c>
      <c r="Q95" s="89" t="s">
        <v>1</v>
      </c>
      <c r="R95" s="84">
        <v>3429508.62</v>
      </c>
      <c r="S95" s="84">
        <v>0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3429508.62</v>
      </c>
      <c r="AA95" s="177">
        <v>37606</v>
      </c>
      <c r="AB95" s="177">
        <v>46737</v>
      </c>
      <c r="AC95" s="178">
        <v>25000000</v>
      </c>
      <c r="AD95" s="178">
        <v>24515611.170000002</v>
      </c>
      <c r="AE95" s="178">
        <v>2.7944444444444443</v>
      </c>
      <c r="AF95" s="178">
        <v>25</v>
      </c>
      <c r="AG95" s="179">
        <v>5.4579999999999997E-2</v>
      </c>
      <c r="AH95" s="180" t="s">
        <v>381</v>
      </c>
      <c r="AI95" s="179">
        <v>0</v>
      </c>
      <c r="AJ95" s="131">
        <v>2.71</v>
      </c>
      <c r="AK95" s="131">
        <v>25</v>
      </c>
      <c r="AL95" s="179">
        <v>5.4579999999999997E-2</v>
      </c>
      <c r="AM95" s="89" t="s">
        <v>1</v>
      </c>
      <c r="AN95" s="89" t="s">
        <v>1</v>
      </c>
      <c r="AO95" s="87">
        <v>1143166.6000000001</v>
      </c>
      <c r="AP95" s="87">
        <v>1143166.6000000001</v>
      </c>
      <c r="AQ95" s="87">
        <v>1143175.42</v>
      </c>
      <c r="AR95" s="87">
        <v>0</v>
      </c>
      <c r="AS95" s="87">
        <v>0</v>
      </c>
      <c r="AT95" s="87">
        <v>0</v>
      </c>
      <c r="AU95" s="87">
        <v>0</v>
      </c>
      <c r="AV95" s="87">
        <v>0</v>
      </c>
      <c r="AW95" s="87">
        <v>0</v>
      </c>
      <c r="AX95" s="87">
        <v>0</v>
      </c>
      <c r="AY95" s="87">
        <v>0</v>
      </c>
      <c r="AZ95" s="87">
        <v>0</v>
      </c>
      <c r="BA95" s="87">
        <v>0</v>
      </c>
      <c r="BB95" s="87">
        <v>0</v>
      </c>
      <c r="BC95" s="87">
        <v>0</v>
      </c>
      <c r="BD95" s="87">
        <v>0</v>
      </c>
      <c r="BE95" s="87">
        <v>0</v>
      </c>
      <c r="BF95" s="87">
        <v>0</v>
      </c>
      <c r="BG95" s="87">
        <v>0</v>
      </c>
      <c r="BH95" s="87">
        <v>0</v>
      </c>
      <c r="BI95" s="87">
        <v>0</v>
      </c>
      <c r="BJ95" s="87">
        <v>0</v>
      </c>
      <c r="BK95" s="87">
        <v>0</v>
      </c>
      <c r="BL95" s="87">
        <v>0</v>
      </c>
      <c r="BM95" s="87">
        <v>0</v>
      </c>
      <c r="BN95" s="87">
        <v>0</v>
      </c>
      <c r="BO95" s="87">
        <v>0</v>
      </c>
      <c r="BP95" s="87">
        <v>0</v>
      </c>
      <c r="BQ95" s="87">
        <v>0</v>
      </c>
      <c r="BR95" s="87">
        <v>0</v>
      </c>
      <c r="BS95" s="87">
        <v>0</v>
      </c>
      <c r="BT95" s="87">
        <v>0</v>
      </c>
      <c r="BU95" s="87">
        <v>0</v>
      </c>
      <c r="BV95" s="87">
        <v>0</v>
      </c>
      <c r="BW95" s="87">
        <v>0</v>
      </c>
      <c r="BX95" s="87">
        <v>0</v>
      </c>
      <c r="BY95" s="87">
        <v>0</v>
      </c>
      <c r="BZ95" s="87">
        <v>0</v>
      </c>
      <c r="CA95" s="87">
        <v>0</v>
      </c>
      <c r="CB95" s="87">
        <f t="shared" si="3"/>
        <v>2286333.2000000002</v>
      </c>
      <c r="CC95" s="87">
        <f t="shared" si="4"/>
        <v>1143175.42</v>
      </c>
      <c r="CD95" s="87">
        <f t="shared" si="5"/>
        <v>3429508.62</v>
      </c>
    </row>
    <row r="96" spans="1:82" ht="14.5" customHeight="1" x14ac:dyDescent="0.35">
      <c r="A96" s="175">
        <v>20260000</v>
      </c>
      <c r="B96" s="176">
        <v>1</v>
      </c>
      <c r="C96" s="176">
        <v>1</v>
      </c>
      <c r="D96" s="176">
        <v>1</v>
      </c>
      <c r="E96" s="176" t="s">
        <v>0</v>
      </c>
      <c r="F96" s="88" t="s">
        <v>369</v>
      </c>
      <c r="G96" s="88" t="s">
        <v>370</v>
      </c>
      <c r="H96" s="88" t="s">
        <v>371</v>
      </c>
      <c r="I96" s="88" t="s">
        <v>339</v>
      </c>
      <c r="J96" s="88" t="s">
        <v>372</v>
      </c>
      <c r="K96" s="88" t="s">
        <v>1</v>
      </c>
      <c r="L96" s="88" t="s">
        <v>373</v>
      </c>
      <c r="M96" s="88" t="s">
        <v>411</v>
      </c>
      <c r="N96" s="89" t="s">
        <v>412</v>
      </c>
      <c r="O96" s="89" t="s">
        <v>49</v>
      </c>
      <c r="P96" s="89" t="s">
        <v>49</v>
      </c>
      <c r="Q96" s="89" t="s">
        <v>1</v>
      </c>
      <c r="R96" s="84">
        <v>1269514.94</v>
      </c>
      <c r="S96" s="84">
        <v>0</v>
      </c>
      <c r="T96" s="84">
        <v>0</v>
      </c>
      <c r="U96" s="84">
        <v>0</v>
      </c>
      <c r="V96" s="84">
        <v>0</v>
      </c>
      <c r="W96" s="84">
        <v>0</v>
      </c>
      <c r="X96" s="84">
        <v>0</v>
      </c>
      <c r="Y96" s="84">
        <v>0</v>
      </c>
      <c r="Z96" s="84">
        <v>1269514.94</v>
      </c>
      <c r="AA96" s="177">
        <v>37664</v>
      </c>
      <c r="AB96" s="177">
        <v>46795</v>
      </c>
      <c r="AC96" s="178">
        <v>10000000</v>
      </c>
      <c r="AD96" s="178">
        <v>8666462.0299999993</v>
      </c>
      <c r="AE96" s="178">
        <v>2.95</v>
      </c>
      <c r="AF96" s="178">
        <v>25</v>
      </c>
      <c r="AG96" s="179">
        <v>5.4609999999999999E-2</v>
      </c>
      <c r="AH96" s="180" t="s">
        <v>381</v>
      </c>
      <c r="AI96" s="179">
        <v>0</v>
      </c>
      <c r="AJ96" s="131">
        <v>2.87</v>
      </c>
      <c r="AK96" s="131">
        <v>25</v>
      </c>
      <c r="AL96" s="179">
        <v>5.4609999999999999E-2</v>
      </c>
      <c r="AM96" s="89" t="s">
        <v>1</v>
      </c>
      <c r="AN96" s="89" t="s">
        <v>1</v>
      </c>
      <c r="AO96" s="87">
        <v>211585.85</v>
      </c>
      <c r="AP96" s="87">
        <v>423171.7</v>
      </c>
      <c r="AQ96" s="87">
        <v>423171.7</v>
      </c>
      <c r="AR96" s="87">
        <v>211585.75</v>
      </c>
      <c r="AS96" s="87">
        <v>0</v>
      </c>
      <c r="AT96" s="87">
        <v>0</v>
      </c>
      <c r="AU96" s="87">
        <v>0</v>
      </c>
      <c r="AV96" s="87">
        <v>0</v>
      </c>
      <c r="AW96" s="87">
        <v>0</v>
      </c>
      <c r="AX96" s="87">
        <v>0</v>
      </c>
      <c r="AY96" s="87">
        <v>0</v>
      </c>
      <c r="AZ96" s="87">
        <v>0</v>
      </c>
      <c r="BA96" s="87">
        <v>0</v>
      </c>
      <c r="BB96" s="87">
        <v>0</v>
      </c>
      <c r="BC96" s="87">
        <v>0</v>
      </c>
      <c r="BD96" s="87">
        <v>0</v>
      </c>
      <c r="BE96" s="87">
        <v>0</v>
      </c>
      <c r="BF96" s="87">
        <v>0</v>
      </c>
      <c r="BG96" s="87">
        <v>0</v>
      </c>
      <c r="BH96" s="87">
        <v>0</v>
      </c>
      <c r="BI96" s="87">
        <v>0</v>
      </c>
      <c r="BJ96" s="87">
        <v>0</v>
      </c>
      <c r="BK96" s="87">
        <v>0</v>
      </c>
      <c r="BL96" s="87">
        <v>0</v>
      </c>
      <c r="BM96" s="87">
        <v>0</v>
      </c>
      <c r="BN96" s="87">
        <v>0</v>
      </c>
      <c r="BO96" s="87">
        <v>0</v>
      </c>
      <c r="BP96" s="87">
        <v>0</v>
      </c>
      <c r="BQ96" s="87">
        <v>0</v>
      </c>
      <c r="BR96" s="87">
        <v>0</v>
      </c>
      <c r="BS96" s="87">
        <v>0</v>
      </c>
      <c r="BT96" s="87">
        <v>0</v>
      </c>
      <c r="BU96" s="87">
        <v>0</v>
      </c>
      <c r="BV96" s="87">
        <v>0</v>
      </c>
      <c r="BW96" s="87">
        <v>0</v>
      </c>
      <c r="BX96" s="87">
        <v>0</v>
      </c>
      <c r="BY96" s="87">
        <v>0</v>
      </c>
      <c r="BZ96" s="87">
        <v>0</v>
      </c>
      <c r="CA96" s="87">
        <v>0</v>
      </c>
      <c r="CB96" s="87">
        <f t="shared" si="3"/>
        <v>634757.55000000005</v>
      </c>
      <c r="CC96" s="87">
        <f t="shared" si="4"/>
        <v>634757.44999999995</v>
      </c>
      <c r="CD96" s="87">
        <f t="shared" si="5"/>
        <v>1269515</v>
      </c>
    </row>
    <row r="97" spans="1:82" ht="14.5" customHeight="1" x14ac:dyDescent="0.35">
      <c r="A97" s="175">
        <v>20262000</v>
      </c>
      <c r="B97" s="176">
        <v>1</v>
      </c>
      <c r="C97" s="176">
        <v>1</v>
      </c>
      <c r="D97" s="176">
        <v>1</v>
      </c>
      <c r="E97" s="176" t="s">
        <v>0</v>
      </c>
      <c r="F97" s="88" t="s">
        <v>369</v>
      </c>
      <c r="G97" s="88" t="s">
        <v>370</v>
      </c>
      <c r="H97" s="88" t="s">
        <v>371</v>
      </c>
      <c r="I97" s="88" t="s">
        <v>339</v>
      </c>
      <c r="J97" s="88" t="s">
        <v>372</v>
      </c>
      <c r="K97" s="88" t="s">
        <v>1</v>
      </c>
      <c r="L97" s="88" t="s">
        <v>373</v>
      </c>
      <c r="M97" s="88" t="s">
        <v>411</v>
      </c>
      <c r="N97" s="89" t="s">
        <v>412</v>
      </c>
      <c r="O97" s="89" t="s">
        <v>51</v>
      </c>
      <c r="P97" s="89" t="s">
        <v>51</v>
      </c>
      <c r="Q97" s="89" t="s">
        <v>1</v>
      </c>
      <c r="R97" s="84">
        <v>34650000</v>
      </c>
      <c r="S97" s="84">
        <v>0</v>
      </c>
      <c r="T97" s="84">
        <v>0</v>
      </c>
      <c r="U97" s="84">
        <v>0</v>
      </c>
      <c r="V97" s="84">
        <v>0</v>
      </c>
      <c r="W97" s="84">
        <v>0</v>
      </c>
      <c r="X97" s="84">
        <v>0</v>
      </c>
      <c r="Y97" s="84">
        <v>0</v>
      </c>
      <c r="Z97" s="84">
        <v>34650000</v>
      </c>
      <c r="AA97" s="177">
        <v>37860</v>
      </c>
      <c r="AB97" s="177">
        <v>46992</v>
      </c>
      <c r="AC97" s="178">
        <v>200000000</v>
      </c>
      <c r="AD97" s="178">
        <v>198000000</v>
      </c>
      <c r="AE97" s="178">
        <v>3.4916666666666667</v>
      </c>
      <c r="AF97" s="178">
        <v>25</v>
      </c>
      <c r="AG97" s="179">
        <v>5.4719999999999998E-2</v>
      </c>
      <c r="AH97" s="180" t="s">
        <v>381</v>
      </c>
      <c r="AI97" s="179">
        <v>0</v>
      </c>
      <c r="AJ97" s="131">
        <v>3.41</v>
      </c>
      <c r="AK97" s="131">
        <v>25</v>
      </c>
      <c r="AL97" s="179">
        <v>5.4719999999999998E-2</v>
      </c>
      <c r="AM97" s="89" t="s">
        <v>1</v>
      </c>
      <c r="AN97" s="89" t="s">
        <v>1</v>
      </c>
      <c r="AO97" s="87">
        <v>4950000</v>
      </c>
      <c r="AP97" s="87">
        <v>9900000</v>
      </c>
      <c r="AQ97" s="87">
        <v>9900000</v>
      </c>
      <c r="AR97" s="87">
        <v>9900000</v>
      </c>
      <c r="AS97" s="87">
        <v>0</v>
      </c>
      <c r="AT97" s="87">
        <v>0</v>
      </c>
      <c r="AU97" s="87">
        <v>0</v>
      </c>
      <c r="AV97" s="87">
        <v>0</v>
      </c>
      <c r="AW97" s="87">
        <v>0</v>
      </c>
      <c r="AX97" s="87">
        <v>0</v>
      </c>
      <c r="AY97" s="87">
        <v>0</v>
      </c>
      <c r="AZ97" s="87">
        <v>0</v>
      </c>
      <c r="BA97" s="87">
        <v>0</v>
      </c>
      <c r="BB97" s="87">
        <v>0</v>
      </c>
      <c r="BC97" s="87">
        <v>0</v>
      </c>
      <c r="BD97" s="87">
        <v>0</v>
      </c>
      <c r="BE97" s="87">
        <v>0</v>
      </c>
      <c r="BF97" s="87">
        <v>0</v>
      </c>
      <c r="BG97" s="87">
        <v>0</v>
      </c>
      <c r="BH97" s="87">
        <v>0</v>
      </c>
      <c r="BI97" s="87">
        <v>0</v>
      </c>
      <c r="BJ97" s="87">
        <v>0</v>
      </c>
      <c r="BK97" s="87">
        <v>0</v>
      </c>
      <c r="BL97" s="87">
        <v>0</v>
      </c>
      <c r="BM97" s="87">
        <v>0</v>
      </c>
      <c r="BN97" s="87">
        <v>0</v>
      </c>
      <c r="BO97" s="87">
        <v>0</v>
      </c>
      <c r="BP97" s="87">
        <v>0</v>
      </c>
      <c r="BQ97" s="87">
        <v>0</v>
      </c>
      <c r="BR97" s="87">
        <v>0</v>
      </c>
      <c r="BS97" s="87">
        <v>0</v>
      </c>
      <c r="BT97" s="87">
        <v>0</v>
      </c>
      <c r="BU97" s="87">
        <v>0</v>
      </c>
      <c r="BV97" s="87">
        <v>0</v>
      </c>
      <c r="BW97" s="87">
        <v>0</v>
      </c>
      <c r="BX97" s="87">
        <v>0</v>
      </c>
      <c r="BY97" s="87">
        <v>0</v>
      </c>
      <c r="BZ97" s="87">
        <v>0</v>
      </c>
      <c r="CA97" s="87">
        <v>0</v>
      </c>
      <c r="CB97" s="87">
        <f t="shared" si="3"/>
        <v>14850000</v>
      </c>
      <c r="CC97" s="87">
        <f t="shared" si="4"/>
        <v>19800000</v>
      </c>
      <c r="CD97" s="87">
        <f t="shared" si="5"/>
        <v>34650000</v>
      </c>
    </row>
    <row r="98" spans="1:82" ht="14.5" customHeight="1" x14ac:dyDescent="0.35">
      <c r="A98" s="175">
        <v>20264000</v>
      </c>
      <c r="B98" s="176">
        <v>1</v>
      </c>
      <c r="C98" s="176">
        <v>1</v>
      </c>
      <c r="D98" s="176">
        <v>1</v>
      </c>
      <c r="E98" s="176" t="s">
        <v>0</v>
      </c>
      <c r="F98" s="88" t="s">
        <v>369</v>
      </c>
      <c r="G98" s="88" t="s">
        <v>370</v>
      </c>
      <c r="H98" s="88" t="s">
        <v>371</v>
      </c>
      <c r="I98" s="88" t="s">
        <v>339</v>
      </c>
      <c r="J98" s="88" t="s">
        <v>372</v>
      </c>
      <c r="K98" s="88" t="s">
        <v>1</v>
      </c>
      <c r="L98" s="88" t="s">
        <v>373</v>
      </c>
      <c r="M98" s="88" t="s">
        <v>411</v>
      </c>
      <c r="N98" s="89" t="s">
        <v>412</v>
      </c>
      <c r="O98" s="89" t="s">
        <v>52</v>
      </c>
      <c r="P98" s="89" t="s">
        <v>52</v>
      </c>
      <c r="Q98" s="89" t="s">
        <v>1</v>
      </c>
      <c r="R98" s="84">
        <v>3039909.76</v>
      </c>
      <c r="S98" s="84">
        <v>0</v>
      </c>
      <c r="T98" s="84">
        <v>303990.98</v>
      </c>
      <c r="U98" s="84">
        <v>53010.6</v>
      </c>
      <c r="V98" s="84">
        <v>0</v>
      </c>
      <c r="W98" s="84">
        <v>0</v>
      </c>
      <c r="X98" s="84">
        <v>0</v>
      </c>
      <c r="Y98" s="84">
        <v>0</v>
      </c>
      <c r="Z98" s="84">
        <v>2735918.78</v>
      </c>
      <c r="AA98" s="177">
        <v>38286</v>
      </c>
      <c r="AB98" s="177">
        <v>47417</v>
      </c>
      <c r="AC98" s="178">
        <v>12400000</v>
      </c>
      <c r="AD98" s="178">
        <v>11944835.029999999</v>
      </c>
      <c r="AE98" s="178">
        <v>4.6555555555555559</v>
      </c>
      <c r="AF98" s="178">
        <v>25</v>
      </c>
      <c r="AG98" s="179">
        <v>5.5E-2</v>
      </c>
      <c r="AH98" s="180" t="s">
        <v>381</v>
      </c>
      <c r="AI98" s="179">
        <v>0</v>
      </c>
      <c r="AJ98" s="131">
        <v>4.57</v>
      </c>
      <c r="AK98" s="131">
        <v>25</v>
      </c>
      <c r="AL98" s="179">
        <v>5.5E-2</v>
      </c>
      <c r="AM98" s="89" t="s">
        <v>1</v>
      </c>
      <c r="AN98" s="89" t="s">
        <v>1</v>
      </c>
      <c r="AO98" s="87">
        <v>303990.98</v>
      </c>
      <c r="AP98" s="87">
        <v>607981.96</v>
      </c>
      <c r="AQ98" s="87">
        <v>607981.96</v>
      </c>
      <c r="AR98" s="87">
        <v>607981.96</v>
      </c>
      <c r="AS98" s="87">
        <v>607982.06999999995</v>
      </c>
      <c r="AT98" s="87">
        <v>0</v>
      </c>
      <c r="AU98" s="87">
        <v>0</v>
      </c>
      <c r="AV98" s="87">
        <v>0</v>
      </c>
      <c r="AW98" s="87">
        <v>0</v>
      </c>
      <c r="AX98" s="87">
        <v>0</v>
      </c>
      <c r="AY98" s="87">
        <v>0</v>
      </c>
      <c r="AZ98" s="87">
        <v>0</v>
      </c>
      <c r="BA98" s="87">
        <v>0</v>
      </c>
      <c r="BB98" s="87">
        <v>0</v>
      </c>
      <c r="BC98" s="87">
        <v>0</v>
      </c>
      <c r="BD98" s="87">
        <v>0</v>
      </c>
      <c r="BE98" s="87">
        <v>0</v>
      </c>
      <c r="BF98" s="87">
        <v>0</v>
      </c>
      <c r="BG98" s="87">
        <v>0</v>
      </c>
      <c r="BH98" s="87">
        <v>0</v>
      </c>
      <c r="BI98" s="87">
        <v>0</v>
      </c>
      <c r="BJ98" s="87">
        <v>0</v>
      </c>
      <c r="BK98" s="87">
        <v>0</v>
      </c>
      <c r="BL98" s="87">
        <v>0</v>
      </c>
      <c r="BM98" s="87">
        <v>0</v>
      </c>
      <c r="BN98" s="87">
        <v>0</v>
      </c>
      <c r="BO98" s="87">
        <v>0</v>
      </c>
      <c r="BP98" s="87">
        <v>0</v>
      </c>
      <c r="BQ98" s="87">
        <v>0</v>
      </c>
      <c r="BR98" s="87">
        <v>0</v>
      </c>
      <c r="BS98" s="87">
        <v>0</v>
      </c>
      <c r="BT98" s="87">
        <v>0</v>
      </c>
      <c r="BU98" s="87">
        <v>0</v>
      </c>
      <c r="BV98" s="87">
        <v>0</v>
      </c>
      <c r="BW98" s="87">
        <v>0</v>
      </c>
      <c r="BX98" s="87">
        <v>0</v>
      </c>
      <c r="BY98" s="87">
        <v>0</v>
      </c>
      <c r="BZ98" s="87">
        <v>0</v>
      </c>
      <c r="CA98" s="87">
        <v>0</v>
      </c>
      <c r="CB98" s="87">
        <f t="shared" si="3"/>
        <v>911972.94</v>
      </c>
      <c r="CC98" s="87">
        <f t="shared" si="4"/>
        <v>1823945.9899999998</v>
      </c>
      <c r="CD98" s="87">
        <f t="shared" si="5"/>
        <v>2735918.9299999997</v>
      </c>
    </row>
    <row r="99" spans="1:82" ht="14.5" customHeight="1" x14ac:dyDescent="0.35">
      <c r="A99" s="175">
        <v>20266000</v>
      </c>
      <c r="B99" s="176">
        <v>1</v>
      </c>
      <c r="C99" s="176">
        <v>1</v>
      </c>
      <c r="D99" s="176">
        <v>1</v>
      </c>
      <c r="E99" s="176" t="s">
        <v>0</v>
      </c>
      <c r="F99" s="88" t="s">
        <v>369</v>
      </c>
      <c r="G99" s="88" t="s">
        <v>370</v>
      </c>
      <c r="H99" s="88" t="s">
        <v>371</v>
      </c>
      <c r="I99" s="88" t="s">
        <v>339</v>
      </c>
      <c r="J99" s="88" t="s">
        <v>372</v>
      </c>
      <c r="K99" s="88" t="s">
        <v>1</v>
      </c>
      <c r="L99" s="88" t="s">
        <v>373</v>
      </c>
      <c r="M99" s="88" t="s">
        <v>411</v>
      </c>
      <c r="N99" s="89" t="s">
        <v>412</v>
      </c>
      <c r="O99" s="89" t="s">
        <v>54</v>
      </c>
      <c r="P99" s="89" t="s">
        <v>54</v>
      </c>
      <c r="Q99" s="89" t="s">
        <v>1</v>
      </c>
      <c r="R99" s="84">
        <v>396192.2</v>
      </c>
      <c r="S99" s="84">
        <v>0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396192.2</v>
      </c>
      <c r="AA99" s="177">
        <v>38862</v>
      </c>
      <c r="AB99" s="177">
        <v>46167</v>
      </c>
      <c r="AC99" s="178">
        <v>5000000</v>
      </c>
      <c r="AD99" s="178">
        <v>4343173.07</v>
      </c>
      <c r="AE99" s="178">
        <v>1.2361111111111112</v>
      </c>
      <c r="AF99" s="178">
        <v>20</v>
      </c>
      <c r="AG99" s="179">
        <v>4.2626999999999998E-2</v>
      </c>
      <c r="AH99" s="180" t="s">
        <v>381</v>
      </c>
      <c r="AI99" s="179">
        <v>0</v>
      </c>
      <c r="AJ99" s="131">
        <v>1.1499999999999999</v>
      </c>
      <c r="AK99" s="131">
        <v>20</v>
      </c>
      <c r="AL99" s="179">
        <v>4.2626999999999998E-2</v>
      </c>
      <c r="AM99" s="89" t="s">
        <v>1</v>
      </c>
      <c r="AN99" s="89" t="s">
        <v>1</v>
      </c>
      <c r="AO99" s="87">
        <v>264128.14</v>
      </c>
      <c r="AP99" s="87">
        <v>132064.07</v>
      </c>
      <c r="AQ99" s="87">
        <v>0</v>
      </c>
      <c r="AR99" s="87">
        <v>0</v>
      </c>
      <c r="AS99" s="87">
        <v>0</v>
      </c>
      <c r="AT99" s="87">
        <v>0</v>
      </c>
      <c r="AU99" s="87">
        <v>0</v>
      </c>
      <c r="AV99" s="87">
        <v>0</v>
      </c>
      <c r="AW99" s="87">
        <v>0</v>
      </c>
      <c r="AX99" s="87">
        <v>0</v>
      </c>
      <c r="AY99" s="87">
        <v>0</v>
      </c>
      <c r="AZ99" s="87">
        <v>0</v>
      </c>
      <c r="BA99" s="87">
        <v>0</v>
      </c>
      <c r="BB99" s="87">
        <v>0</v>
      </c>
      <c r="BC99" s="87">
        <v>0</v>
      </c>
      <c r="BD99" s="87">
        <v>0</v>
      </c>
      <c r="BE99" s="87">
        <v>0</v>
      </c>
      <c r="BF99" s="87">
        <v>0</v>
      </c>
      <c r="BG99" s="87">
        <v>0</v>
      </c>
      <c r="BH99" s="87">
        <v>0</v>
      </c>
      <c r="BI99" s="87">
        <v>0</v>
      </c>
      <c r="BJ99" s="87">
        <v>0</v>
      </c>
      <c r="BK99" s="87">
        <v>0</v>
      </c>
      <c r="BL99" s="87">
        <v>0</v>
      </c>
      <c r="BM99" s="87">
        <v>0</v>
      </c>
      <c r="BN99" s="87">
        <v>0</v>
      </c>
      <c r="BO99" s="87">
        <v>0</v>
      </c>
      <c r="BP99" s="87">
        <v>0</v>
      </c>
      <c r="BQ99" s="87">
        <v>0</v>
      </c>
      <c r="BR99" s="87">
        <v>0</v>
      </c>
      <c r="BS99" s="87">
        <v>0</v>
      </c>
      <c r="BT99" s="87">
        <v>0</v>
      </c>
      <c r="BU99" s="87">
        <v>0</v>
      </c>
      <c r="BV99" s="87">
        <v>0</v>
      </c>
      <c r="BW99" s="87">
        <v>0</v>
      </c>
      <c r="BX99" s="87">
        <v>0</v>
      </c>
      <c r="BY99" s="87">
        <v>0</v>
      </c>
      <c r="BZ99" s="87">
        <v>0</v>
      </c>
      <c r="CA99" s="87">
        <v>0</v>
      </c>
      <c r="CB99" s="87">
        <f t="shared" si="3"/>
        <v>396192.21</v>
      </c>
      <c r="CC99" s="87">
        <f t="shared" si="4"/>
        <v>0</v>
      </c>
      <c r="CD99" s="87">
        <f t="shared" si="5"/>
        <v>396192.21</v>
      </c>
    </row>
    <row r="100" spans="1:82" ht="14.5" customHeight="1" x14ac:dyDescent="0.35">
      <c r="A100" s="175">
        <v>20272000</v>
      </c>
      <c r="B100" s="176">
        <v>1</v>
      </c>
      <c r="C100" s="176">
        <v>1</v>
      </c>
      <c r="D100" s="176">
        <v>1</v>
      </c>
      <c r="E100" s="176" t="s">
        <v>0</v>
      </c>
      <c r="F100" s="88" t="s">
        <v>369</v>
      </c>
      <c r="G100" s="88" t="s">
        <v>370</v>
      </c>
      <c r="H100" s="88" t="s">
        <v>371</v>
      </c>
      <c r="I100" s="88" t="s">
        <v>339</v>
      </c>
      <c r="J100" s="88" t="s">
        <v>372</v>
      </c>
      <c r="K100" s="88" t="s">
        <v>1</v>
      </c>
      <c r="L100" s="88" t="s">
        <v>373</v>
      </c>
      <c r="M100" s="88" t="s">
        <v>411</v>
      </c>
      <c r="N100" s="89" t="s">
        <v>412</v>
      </c>
      <c r="O100" s="89" t="s">
        <v>60</v>
      </c>
      <c r="P100" s="89" t="s">
        <v>60</v>
      </c>
      <c r="Q100" s="89" t="s">
        <v>1</v>
      </c>
      <c r="R100" s="84">
        <v>34285714.277000003</v>
      </c>
      <c r="S100" s="84">
        <v>0</v>
      </c>
      <c r="T100" s="84">
        <v>0</v>
      </c>
      <c r="U100" s="84">
        <v>0</v>
      </c>
      <c r="V100" s="84">
        <v>0</v>
      </c>
      <c r="W100" s="84">
        <v>0</v>
      </c>
      <c r="X100" s="84">
        <v>0</v>
      </c>
      <c r="Y100" s="84">
        <v>0</v>
      </c>
      <c r="Z100" s="84">
        <v>34285714.277000003</v>
      </c>
      <c r="AA100" s="177">
        <v>39428</v>
      </c>
      <c r="AB100" s="177">
        <v>48560</v>
      </c>
      <c r="AC100" s="178">
        <v>90000000</v>
      </c>
      <c r="AD100" s="178">
        <v>90000000</v>
      </c>
      <c r="AE100" s="178">
        <v>7.7833333333333332</v>
      </c>
      <c r="AF100" s="178">
        <v>25</v>
      </c>
      <c r="AG100" s="179">
        <v>5.3900000000000003E-2</v>
      </c>
      <c r="AH100" s="180" t="s">
        <v>381</v>
      </c>
      <c r="AI100" s="179">
        <v>0</v>
      </c>
      <c r="AJ100" s="131">
        <v>7.7</v>
      </c>
      <c r="AK100" s="131">
        <v>25</v>
      </c>
      <c r="AL100" s="179">
        <v>5.3900000000000003E-2</v>
      </c>
      <c r="AM100" s="89" t="s">
        <v>1</v>
      </c>
      <c r="AN100" s="89" t="s">
        <v>1</v>
      </c>
      <c r="AO100" s="87">
        <v>4285714.2860000003</v>
      </c>
      <c r="AP100" s="87">
        <v>4285714.2860000003</v>
      </c>
      <c r="AQ100" s="87">
        <v>4285714.2860000003</v>
      </c>
      <c r="AR100" s="87">
        <v>4285714.2860000003</v>
      </c>
      <c r="AS100" s="87">
        <v>4285714.2860000003</v>
      </c>
      <c r="AT100" s="87">
        <v>4285714.2860000003</v>
      </c>
      <c r="AU100" s="87">
        <v>4285714.2860000003</v>
      </c>
      <c r="AV100" s="87">
        <v>4285714.2860000003</v>
      </c>
      <c r="AW100" s="87">
        <v>0</v>
      </c>
      <c r="AX100" s="87">
        <v>0</v>
      </c>
      <c r="AY100" s="87">
        <v>0</v>
      </c>
      <c r="AZ100" s="87">
        <v>0</v>
      </c>
      <c r="BA100" s="87">
        <v>0</v>
      </c>
      <c r="BB100" s="87">
        <v>0</v>
      </c>
      <c r="BC100" s="87">
        <v>0</v>
      </c>
      <c r="BD100" s="87">
        <v>0</v>
      </c>
      <c r="BE100" s="87">
        <v>0</v>
      </c>
      <c r="BF100" s="87">
        <v>0</v>
      </c>
      <c r="BG100" s="87">
        <v>0</v>
      </c>
      <c r="BH100" s="87">
        <v>0</v>
      </c>
      <c r="BI100" s="87">
        <v>0</v>
      </c>
      <c r="BJ100" s="87">
        <v>0</v>
      </c>
      <c r="BK100" s="87">
        <v>0</v>
      </c>
      <c r="BL100" s="87">
        <v>0</v>
      </c>
      <c r="BM100" s="87">
        <v>0</v>
      </c>
      <c r="BN100" s="87">
        <v>0</v>
      </c>
      <c r="BO100" s="87">
        <v>0</v>
      </c>
      <c r="BP100" s="87">
        <v>0</v>
      </c>
      <c r="BQ100" s="87">
        <v>0</v>
      </c>
      <c r="BR100" s="87">
        <v>0</v>
      </c>
      <c r="BS100" s="87">
        <v>0</v>
      </c>
      <c r="BT100" s="87">
        <v>0</v>
      </c>
      <c r="BU100" s="87">
        <v>0</v>
      </c>
      <c r="BV100" s="87">
        <v>0</v>
      </c>
      <c r="BW100" s="87">
        <v>0</v>
      </c>
      <c r="BX100" s="87">
        <v>0</v>
      </c>
      <c r="BY100" s="87">
        <v>0</v>
      </c>
      <c r="BZ100" s="87">
        <v>0</v>
      </c>
      <c r="CA100" s="87">
        <v>0</v>
      </c>
      <c r="CB100" s="87">
        <f t="shared" si="3"/>
        <v>8571428.5720000006</v>
      </c>
      <c r="CC100" s="87">
        <f t="shared" si="4"/>
        <v>25714285.715999998</v>
      </c>
      <c r="CD100" s="87">
        <f t="shared" si="5"/>
        <v>34285714.288000003</v>
      </c>
    </row>
    <row r="101" spans="1:82" ht="14.5" customHeight="1" x14ac:dyDescent="0.35">
      <c r="A101" s="175">
        <v>20270000</v>
      </c>
      <c r="B101" s="176">
        <v>1</v>
      </c>
      <c r="C101" s="176">
        <v>1</v>
      </c>
      <c r="D101" s="176">
        <v>1</v>
      </c>
      <c r="E101" s="176" t="s">
        <v>0</v>
      </c>
      <c r="F101" s="88" t="s">
        <v>369</v>
      </c>
      <c r="G101" s="88" t="s">
        <v>370</v>
      </c>
      <c r="H101" s="88" t="s">
        <v>371</v>
      </c>
      <c r="I101" s="88" t="s">
        <v>339</v>
      </c>
      <c r="J101" s="88" t="s">
        <v>372</v>
      </c>
      <c r="K101" s="88" t="s">
        <v>1</v>
      </c>
      <c r="L101" s="88" t="s">
        <v>373</v>
      </c>
      <c r="M101" s="88" t="s">
        <v>411</v>
      </c>
      <c r="N101" s="89" t="s">
        <v>412</v>
      </c>
      <c r="O101" s="89" t="s">
        <v>58</v>
      </c>
      <c r="P101" s="89" t="s">
        <v>58</v>
      </c>
      <c r="Q101" s="89" t="s">
        <v>1</v>
      </c>
      <c r="R101" s="84">
        <v>6896551.75</v>
      </c>
      <c r="S101" s="84">
        <v>0</v>
      </c>
      <c r="T101" s="84">
        <v>0</v>
      </c>
      <c r="U101" s="84">
        <v>0</v>
      </c>
      <c r="V101" s="84">
        <v>0</v>
      </c>
      <c r="W101" s="84">
        <v>0</v>
      </c>
      <c r="X101" s="84">
        <v>0</v>
      </c>
      <c r="Y101" s="84">
        <v>0</v>
      </c>
      <c r="Z101" s="84">
        <v>6896551.75</v>
      </c>
      <c r="AA101" s="177">
        <v>39262</v>
      </c>
      <c r="AB101" s="177">
        <v>46371</v>
      </c>
      <c r="AC101" s="178">
        <v>50000000</v>
      </c>
      <c r="AD101" s="178">
        <v>50000000</v>
      </c>
      <c r="AE101" s="178">
        <v>1.7916666666666667</v>
      </c>
      <c r="AF101" s="178">
        <v>19.461111111111112</v>
      </c>
      <c r="AG101" s="179">
        <v>5.3900000000000003E-2</v>
      </c>
      <c r="AH101" s="180" t="s">
        <v>381</v>
      </c>
      <c r="AI101" s="179">
        <v>0</v>
      </c>
      <c r="AJ101" s="131">
        <v>1.71</v>
      </c>
      <c r="AK101" s="131">
        <v>19.46</v>
      </c>
      <c r="AL101" s="179">
        <v>5.3900000000000003E-2</v>
      </c>
      <c r="AM101" s="89" t="s">
        <v>1</v>
      </c>
      <c r="AN101" s="89" t="s">
        <v>1</v>
      </c>
      <c r="AO101" s="87">
        <v>3448275.86</v>
      </c>
      <c r="AP101" s="87">
        <v>3448275.86</v>
      </c>
      <c r="AQ101" s="87">
        <v>0</v>
      </c>
      <c r="AR101" s="87">
        <v>0</v>
      </c>
      <c r="AS101" s="87">
        <v>0</v>
      </c>
      <c r="AT101" s="87">
        <v>0</v>
      </c>
      <c r="AU101" s="87">
        <v>0</v>
      </c>
      <c r="AV101" s="87">
        <v>0</v>
      </c>
      <c r="AW101" s="87">
        <v>0</v>
      </c>
      <c r="AX101" s="87">
        <v>0</v>
      </c>
      <c r="AY101" s="87">
        <v>0</v>
      </c>
      <c r="AZ101" s="87">
        <v>0</v>
      </c>
      <c r="BA101" s="87">
        <v>0</v>
      </c>
      <c r="BB101" s="87">
        <v>0</v>
      </c>
      <c r="BC101" s="87">
        <v>0</v>
      </c>
      <c r="BD101" s="87">
        <v>0</v>
      </c>
      <c r="BE101" s="87">
        <v>0</v>
      </c>
      <c r="BF101" s="87">
        <v>0</v>
      </c>
      <c r="BG101" s="87">
        <v>0</v>
      </c>
      <c r="BH101" s="87">
        <v>0</v>
      </c>
      <c r="BI101" s="87">
        <v>0</v>
      </c>
      <c r="BJ101" s="87">
        <v>0</v>
      </c>
      <c r="BK101" s="87">
        <v>0</v>
      </c>
      <c r="BL101" s="87">
        <v>0</v>
      </c>
      <c r="BM101" s="87">
        <v>0</v>
      </c>
      <c r="BN101" s="87">
        <v>0</v>
      </c>
      <c r="BO101" s="87">
        <v>0</v>
      </c>
      <c r="BP101" s="87">
        <v>0</v>
      </c>
      <c r="BQ101" s="87">
        <v>0</v>
      </c>
      <c r="BR101" s="87">
        <v>0</v>
      </c>
      <c r="BS101" s="87">
        <v>0</v>
      </c>
      <c r="BT101" s="87">
        <v>0</v>
      </c>
      <c r="BU101" s="87">
        <v>0</v>
      </c>
      <c r="BV101" s="87">
        <v>0</v>
      </c>
      <c r="BW101" s="87">
        <v>0</v>
      </c>
      <c r="BX101" s="87">
        <v>0</v>
      </c>
      <c r="BY101" s="87">
        <v>0</v>
      </c>
      <c r="BZ101" s="87">
        <v>0</v>
      </c>
      <c r="CA101" s="87">
        <v>0</v>
      </c>
      <c r="CB101" s="87">
        <f t="shared" si="3"/>
        <v>6896551.7199999997</v>
      </c>
      <c r="CC101" s="87">
        <f t="shared" si="4"/>
        <v>0</v>
      </c>
      <c r="CD101" s="87">
        <f t="shared" si="5"/>
        <v>6896551.7199999997</v>
      </c>
    </row>
    <row r="102" spans="1:82" ht="14.5" customHeight="1" x14ac:dyDescent="0.35">
      <c r="A102" s="175">
        <v>20273000</v>
      </c>
      <c r="B102" s="176">
        <v>1</v>
      </c>
      <c r="C102" s="176">
        <v>1</v>
      </c>
      <c r="D102" s="176">
        <v>1</v>
      </c>
      <c r="E102" s="176" t="s">
        <v>0</v>
      </c>
      <c r="F102" s="88" t="s">
        <v>369</v>
      </c>
      <c r="G102" s="88" t="s">
        <v>370</v>
      </c>
      <c r="H102" s="88" t="s">
        <v>371</v>
      </c>
      <c r="I102" s="88" t="s">
        <v>339</v>
      </c>
      <c r="J102" s="88" t="s">
        <v>372</v>
      </c>
      <c r="K102" s="88" t="s">
        <v>1</v>
      </c>
      <c r="L102" s="88" t="s">
        <v>373</v>
      </c>
      <c r="M102" s="88" t="s">
        <v>411</v>
      </c>
      <c r="N102" s="89" t="s">
        <v>412</v>
      </c>
      <c r="O102" s="89" t="s">
        <v>61</v>
      </c>
      <c r="P102" s="89" t="s">
        <v>61</v>
      </c>
      <c r="Q102" s="89" t="s">
        <v>1</v>
      </c>
      <c r="R102" s="84">
        <v>20216326.539999999</v>
      </c>
      <c r="S102" s="84">
        <v>0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20216326.539999999</v>
      </c>
      <c r="AA102" s="177">
        <v>39428</v>
      </c>
      <c r="AB102" s="177">
        <v>50386</v>
      </c>
      <c r="AC102" s="178">
        <v>38100000</v>
      </c>
      <c r="AD102" s="178">
        <v>38100000</v>
      </c>
      <c r="AE102" s="178">
        <v>12.783333333333333</v>
      </c>
      <c r="AF102" s="178">
        <v>30</v>
      </c>
      <c r="AG102" s="179">
        <v>5.3900000000000003E-2</v>
      </c>
      <c r="AH102" s="180" t="s">
        <v>381</v>
      </c>
      <c r="AI102" s="179">
        <v>0</v>
      </c>
      <c r="AJ102" s="131">
        <v>12.7</v>
      </c>
      <c r="AK102" s="131">
        <v>30</v>
      </c>
      <c r="AL102" s="179">
        <v>5.3900000000000003E-2</v>
      </c>
      <c r="AM102" s="89" t="s">
        <v>1</v>
      </c>
      <c r="AN102" s="89" t="s">
        <v>1</v>
      </c>
      <c r="AO102" s="87">
        <v>1555102.04</v>
      </c>
      <c r="AP102" s="87">
        <v>1555102.04</v>
      </c>
      <c r="AQ102" s="87">
        <v>1555102.04</v>
      </c>
      <c r="AR102" s="87">
        <v>1555102.04</v>
      </c>
      <c r="AS102" s="87">
        <v>1555102.04</v>
      </c>
      <c r="AT102" s="87">
        <v>1555102.04</v>
      </c>
      <c r="AU102" s="87">
        <v>1555102.04</v>
      </c>
      <c r="AV102" s="87">
        <v>1555102.04</v>
      </c>
      <c r="AW102" s="87">
        <v>1555102.04</v>
      </c>
      <c r="AX102" s="87">
        <v>1555102.04</v>
      </c>
      <c r="AY102" s="87">
        <v>1555102.04</v>
      </c>
      <c r="AZ102" s="87">
        <v>1555102.04</v>
      </c>
      <c r="BA102" s="87">
        <v>1555102.04</v>
      </c>
      <c r="BB102" s="87">
        <v>0</v>
      </c>
      <c r="BC102" s="87">
        <v>0</v>
      </c>
      <c r="BD102" s="87">
        <v>0</v>
      </c>
      <c r="BE102" s="87">
        <v>0</v>
      </c>
      <c r="BF102" s="87">
        <v>0</v>
      </c>
      <c r="BG102" s="87">
        <v>0</v>
      </c>
      <c r="BH102" s="87">
        <v>0</v>
      </c>
      <c r="BI102" s="87">
        <v>0</v>
      </c>
      <c r="BJ102" s="87">
        <v>0</v>
      </c>
      <c r="BK102" s="87">
        <v>0</v>
      </c>
      <c r="BL102" s="87">
        <v>0</v>
      </c>
      <c r="BM102" s="87">
        <v>0</v>
      </c>
      <c r="BN102" s="87">
        <v>0</v>
      </c>
      <c r="BO102" s="87">
        <v>0</v>
      </c>
      <c r="BP102" s="87">
        <v>0</v>
      </c>
      <c r="BQ102" s="87">
        <v>0</v>
      </c>
      <c r="BR102" s="87">
        <v>0</v>
      </c>
      <c r="BS102" s="87">
        <v>0</v>
      </c>
      <c r="BT102" s="87">
        <v>0</v>
      </c>
      <c r="BU102" s="87">
        <v>0</v>
      </c>
      <c r="BV102" s="87">
        <v>0</v>
      </c>
      <c r="BW102" s="87">
        <v>0</v>
      </c>
      <c r="BX102" s="87">
        <v>0</v>
      </c>
      <c r="BY102" s="87">
        <v>0</v>
      </c>
      <c r="BZ102" s="87">
        <v>0</v>
      </c>
      <c r="CA102" s="87">
        <v>0</v>
      </c>
      <c r="CB102" s="87">
        <f t="shared" si="3"/>
        <v>3110204.08</v>
      </c>
      <c r="CC102" s="87">
        <f t="shared" si="4"/>
        <v>17106122.439999998</v>
      </c>
      <c r="CD102" s="87">
        <f t="shared" si="5"/>
        <v>20216326.519999996</v>
      </c>
    </row>
    <row r="103" spans="1:82" ht="14.5" customHeight="1" x14ac:dyDescent="0.35">
      <c r="A103" s="175">
        <v>20275000</v>
      </c>
      <c r="B103" s="176">
        <v>1</v>
      </c>
      <c r="C103" s="176">
        <v>1</v>
      </c>
      <c r="D103" s="176">
        <v>1</v>
      </c>
      <c r="E103" s="176" t="s">
        <v>0</v>
      </c>
      <c r="F103" s="88" t="s">
        <v>369</v>
      </c>
      <c r="G103" s="88" t="s">
        <v>370</v>
      </c>
      <c r="H103" s="88" t="s">
        <v>371</v>
      </c>
      <c r="I103" s="88" t="s">
        <v>339</v>
      </c>
      <c r="J103" s="88" t="s">
        <v>372</v>
      </c>
      <c r="K103" s="88" t="s">
        <v>1</v>
      </c>
      <c r="L103" s="88" t="s">
        <v>373</v>
      </c>
      <c r="M103" s="88" t="s">
        <v>411</v>
      </c>
      <c r="N103" s="89" t="s">
        <v>412</v>
      </c>
      <c r="O103" s="89" t="s">
        <v>63</v>
      </c>
      <c r="P103" s="89" t="s">
        <v>63</v>
      </c>
      <c r="Q103" s="89" t="s">
        <v>1</v>
      </c>
      <c r="R103" s="84">
        <v>9500000</v>
      </c>
      <c r="S103" s="84">
        <v>0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9500000</v>
      </c>
      <c r="AA103" s="177">
        <v>39428</v>
      </c>
      <c r="AB103" s="177">
        <v>54038</v>
      </c>
      <c r="AC103" s="178">
        <v>9500000</v>
      </c>
      <c r="AD103" s="178">
        <v>9500000</v>
      </c>
      <c r="AE103" s="178">
        <v>22.783333333333335</v>
      </c>
      <c r="AF103" s="178">
        <v>40</v>
      </c>
      <c r="AG103" s="179">
        <v>2.5000000000000001E-3</v>
      </c>
      <c r="AH103" s="180" t="s">
        <v>381</v>
      </c>
      <c r="AI103" s="179">
        <v>0</v>
      </c>
      <c r="AJ103" s="131">
        <v>22.7</v>
      </c>
      <c r="AK103" s="131">
        <v>40</v>
      </c>
      <c r="AL103" s="179">
        <v>2.5000000000000001E-3</v>
      </c>
      <c r="AM103" s="89" t="s">
        <v>1</v>
      </c>
      <c r="AN103" s="89" t="s">
        <v>1</v>
      </c>
      <c r="AO103" s="87">
        <v>0</v>
      </c>
      <c r="AP103" s="87">
        <v>0</v>
      </c>
      <c r="AQ103" s="87">
        <v>0</v>
      </c>
      <c r="AR103" s="87">
        <v>0</v>
      </c>
      <c r="AS103" s="87">
        <v>0</v>
      </c>
      <c r="AT103" s="87">
        <v>0</v>
      </c>
      <c r="AU103" s="87">
        <v>0</v>
      </c>
      <c r="AV103" s="87">
        <v>0</v>
      </c>
      <c r="AW103" s="87">
        <v>0</v>
      </c>
      <c r="AX103" s="87">
        <v>0</v>
      </c>
      <c r="AY103" s="87">
        <v>0</v>
      </c>
      <c r="AZ103" s="87">
        <v>0</v>
      </c>
      <c r="BA103" s="87">
        <v>0</v>
      </c>
      <c r="BB103" s="87">
        <v>0</v>
      </c>
      <c r="BC103" s="87">
        <v>0</v>
      </c>
      <c r="BD103" s="87">
        <v>0</v>
      </c>
      <c r="BE103" s="87">
        <v>0</v>
      </c>
      <c r="BF103" s="87">
        <v>0</v>
      </c>
      <c r="BG103" s="87">
        <v>0</v>
      </c>
      <c r="BH103" s="87">
        <v>0</v>
      </c>
      <c r="BI103" s="87">
        <v>0</v>
      </c>
      <c r="BJ103" s="87">
        <v>0</v>
      </c>
      <c r="BK103" s="87">
        <v>9500000</v>
      </c>
      <c r="BL103" s="87">
        <v>0</v>
      </c>
      <c r="BM103" s="87">
        <v>0</v>
      </c>
      <c r="BN103" s="87">
        <v>0</v>
      </c>
      <c r="BO103" s="87">
        <v>0</v>
      </c>
      <c r="BP103" s="87">
        <v>0</v>
      </c>
      <c r="BQ103" s="87">
        <v>0</v>
      </c>
      <c r="BR103" s="87">
        <v>0</v>
      </c>
      <c r="BS103" s="87">
        <v>0</v>
      </c>
      <c r="BT103" s="87">
        <v>0</v>
      </c>
      <c r="BU103" s="87">
        <v>0</v>
      </c>
      <c r="BV103" s="87">
        <v>0</v>
      </c>
      <c r="BW103" s="87">
        <v>0</v>
      </c>
      <c r="BX103" s="87">
        <v>0</v>
      </c>
      <c r="BY103" s="87">
        <v>0</v>
      </c>
      <c r="BZ103" s="87">
        <v>0</v>
      </c>
      <c r="CA103" s="87">
        <v>0</v>
      </c>
      <c r="CB103" s="87">
        <f t="shared" si="3"/>
        <v>0</v>
      </c>
      <c r="CC103" s="87">
        <f t="shared" si="4"/>
        <v>9500000</v>
      </c>
      <c r="CD103" s="87">
        <f t="shared" si="5"/>
        <v>9500000</v>
      </c>
    </row>
    <row r="104" spans="1:82" ht="14.5" customHeight="1" x14ac:dyDescent="0.35">
      <c r="A104" s="175">
        <v>20276000</v>
      </c>
      <c r="B104" s="176">
        <v>1</v>
      </c>
      <c r="C104" s="176">
        <v>1</v>
      </c>
      <c r="D104" s="176">
        <v>1</v>
      </c>
      <c r="E104" s="176" t="s">
        <v>0</v>
      </c>
      <c r="F104" s="88" t="s">
        <v>369</v>
      </c>
      <c r="G104" s="88" t="s">
        <v>370</v>
      </c>
      <c r="H104" s="88" t="s">
        <v>371</v>
      </c>
      <c r="I104" s="88" t="s">
        <v>339</v>
      </c>
      <c r="J104" s="88" t="s">
        <v>372</v>
      </c>
      <c r="K104" s="88" t="s">
        <v>1</v>
      </c>
      <c r="L104" s="88" t="s">
        <v>373</v>
      </c>
      <c r="M104" s="88" t="s">
        <v>411</v>
      </c>
      <c r="N104" s="89" t="s">
        <v>412</v>
      </c>
      <c r="O104" s="89" t="s">
        <v>64</v>
      </c>
      <c r="P104" s="89" t="s">
        <v>64</v>
      </c>
      <c r="Q104" s="89" t="s">
        <v>1</v>
      </c>
      <c r="R104" s="84">
        <v>91791860.721000001</v>
      </c>
      <c r="S104" s="84">
        <v>0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91791860.721000001</v>
      </c>
      <c r="AA104" s="177">
        <v>39428</v>
      </c>
      <c r="AB104" s="177">
        <v>48560</v>
      </c>
      <c r="AC104" s="178">
        <v>246400000</v>
      </c>
      <c r="AD104" s="178">
        <v>246400000</v>
      </c>
      <c r="AE104" s="178">
        <v>7.7833333333333332</v>
      </c>
      <c r="AF104" s="178">
        <v>25</v>
      </c>
      <c r="AG104" s="179">
        <v>5.3900000000000003E-2</v>
      </c>
      <c r="AH104" s="180" t="s">
        <v>381</v>
      </c>
      <c r="AI104" s="179">
        <v>0</v>
      </c>
      <c r="AJ104" s="131">
        <v>7.7</v>
      </c>
      <c r="AK104" s="131">
        <v>25</v>
      </c>
      <c r="AL104" s="179">
        <v>5.3900000000000003E-2</v>
      </c>
      <c r="AM104" s="89" t="s">
        <v>1</v>
      </c>
      <c r="AN104" s="89" t="s">
        <v>1</v>
      </c>
      <c r="AO104" s="87">
        <v>11473982.614</v>
      </c>
      <c r="AP104" s="87">
        <v>11473982.614</v>
      </c>
      <c r="AQ104" s="87">
        <v>11473982.614</v>
      </c>
      <c r="AR104" s="87">
        <v>11473982.614</v>
      </c>
      <c r="AS104" s="87">
        <v>11473982.614</v>
      </c>
      <c r="AT104" s="87">
        <v>11473982.614</v>
      </c>
      <c r="AU104" s="87">
        <v>11473982.614</v>
      </c>
      <c r="AV104" s="87">
        <v>11473982.614</v>
      </c>
      <c r="AW104" s="87">
        <v>0</v>
      </c>
      <c r="AX104" s="87">
        <v>0</v>
      </c>
      <c r="AY104" s="87">
        <v>0</v>
      </c>
      <c r="AZ104" s="87">
        <v>0</v>
      </c>
      <c r="BA104" s="87">
        <v>0</v>
      </c>
      <c r="BB104" s="87">
        <v>0</v>
      </c>
      <c r="BC104" s="87">
        <v>0</v>
      </c>
      <c r="BD104" s="87">
        <v>0</v>
      </c>
      <c r="BE104" s="87">
        <v>0</v>
      </c>
      <c r="BF104" s="87">
        <v>0</v>
      </c>
      <c r="BG104" s="87">
        <v>0</v>
      </c>
      <c r="BH104" s="87">
        <v>0</v>
      </c>
      <c r="BI104" s="87">
        <v>0</v>
      </c>
      <c r="BJ104" s="87">
        <v>0</v>
      </c>
      <c r="BK104" s="87">
        <v>0</v>
      </c>
      <c r="BL104" s="87">
        <v>0</v>
      </c>
      <c r="BM104" s="87">
        <v>0</v>
      </c>
      <c r="BN104" s="87">
        <v>0</v>
      </c>
      <c r="BO104" s="87">
        <v>0</v>
      </c>
      <c r="BP104" s="87">
        <v>0</v>
      </c>
      <c r="BQ104" s="87">
        <v>0</v>
      </c>
      <c r="BR104" s="87">
        <v>0</v>
      </c>
      <c r="BS104" s="87">
        <v>0</v>
      </c>
      <c r="BT104" s="87">
        <v>0</v>
      </c>
      <c r="BU104" s="87">
        <v>0</v>
      </c>
      <c r="BV104" s="87">
        <v>0</v>
      </c>
      <c r="BW104" s="87">
        <v>0</v>
      </c>
      <c r="BX104" s="87">
        <v>0</v>
      </c>
      <c r="BY104" s="87">
        <v>0</v>
      </c>
      <c r="BZ104" s="87">
        <v>0</v>
      </c>
      <c r="CA104" s="87">
        <v>0</v>
      </c>
      <c r="CB104" s="87">
        <f t="shared" si="3"/>
        <v>22947965.228</v>
      </c>
      <c r="CC104" s="87">
        <f t="shared" si="4"/>
        <v>68843895.684</v>
      </c>
      <c r="CD104" s="87">
        <f t="shared" si="5"/>
        <v>91791860.912</v>
      </c>
    </row>
    <row r="105" spans="1:82" ht="14.5" customHeight="1" x14ac:dyDescent="0.35">
      <c r="A105" s="175">
        <v>20278000</v>
      </c>
      <c r="B105" s="176">
        <v>1</v>
      </c>
      <c r="C105" s="176">
        <v>1</v>
      </c>
      <c r="D105" s="176">
        <v>1</v>
      </c>
      <c r="E105" s="176" t="s">
        <v>0</v>
      </c>
      <c r="F105" s="88" t="s">
        <v>369</v>
      </c>
      <c r="G105" s="88" t="s">
        <v>370</v>
      </c>
      <c r="H105" s="88" t="s">
        <v>371</v>
      </c>
      <c r="I105" s="88" t="s">
        <v>339</v>
      </c>
      <c r="J105" s="88" t="s">
        <v>372</v>
      </c>
      <c r="K105" s="88" t="s">
        <v>1</v>
      </c>
      <c r="L105" s="88" t="s">
        <v>373</v>
      </c>
      <c r="M105" s="88" t="s">
        <v>411</v>
      </c>
      <c r="N105" s="89" t="s">
        <v>412</v>
      </c>
      <c r="O105" s="89" t="s">
        <v>66</v>
      </c>
      <c r="P105" s="89" t="s">
        <v>66</v>
      </c>
      <c r="Q105" s="89" t="s">
        <v>1</v>
      </c>
      <c r="R105" s="84">
        <v>600000</v>
      </c>
      <c r="S105" s="84">
        <v>0</v>
      </c>
      <c r="T105" s="84">
        <v>0</v>
      </c>
      <c r="U105" s="84">
        <v>0</v>
      </c>
      <c r="V105" s="84">
        <v>0</v>
      </c>
      <c r="W105" s="84">
        <v>0</v>
      </c>
      <c r="X105" s="84">
        <v>0</v>
      </c>
      <c r="Y105" s="84">
        <v>0</v>
      </c>
      <c r="Z105" s="84">
        <v>600000</v>
      </c>
      <c r="AA105" s="177">
        <v>39903</v>
      </c>
      <c r="AB105" s="177">
        <v>47208</v>
      </c>
      <c r="AC105" s="178">
        <v>2400000</v>
      </c>
      <c r="AD105" s="178">
        <v>2400000</v>
      </c>
      <c r="AE105" s="178">
        <v>4.083333333333333</v>
      </c>
      <c r="AF105" s="178">
        <v>20</v>
      </c>
      <c r="AG105" s="179">
        <v>1.6079E-2</v>
      </c>
      <c r="AH105" s="180" t="s">
        <v>381</v>
      </c>
      <c r="AI105" s="179">
        <v>0</v>
      </c>
      <c r="AJ105" s="131">
        <v>4</v>
      </c>
      <c r="AK105" s="131">
        <v>20</v>
      </c>
      <c r="AL105" s="179">
        <v>1.6079E-2</v>
      </c>
      <c r="AM105" s="89" t="s">
        <v>1</v>
      </c>
      <c r="AN105" s="89" t="s">
        <v>1</v>
      </c>
      <c r="AO105" s="87">
        <v>75000</v>
      </c>
      <c r="AP105" s="87">
        <v>150000</v>
      </c>
      <c r="AQ105" s="87">
        <v>150000</v>
      </c>
      <c r="AR105" s="87">
        <v>150000</v>
      </c>
      <c r="AS105" s="87">
        <v>75000</v>
      </c>
      <c r="AT105" s="87">
        <v>0</v>
      </c>
      <c r="AU105" s="87">
        <v>0</v>
      </c>
      <c r="AV105" s="87">
        <v>0</v>
      </c>
      <c r="AW105" s="87">
        <v>0</v>
      </c>
      <c r="AX105" s="87">
        <v>0</v>
      </c>
      <c r="AY105" s="87">
        <v>0</v>
      </c>
      <c r="AZ105" s="87">
        <v>0</v>
      </c>
      <c r="BA105" s="87">
        <v>0</v>
      </c>
      <c r="BB105" s="87">
        <v>0</v>
      </c>
      <c r="BC105" s="87">
        <v>0</v>
      </c>
      <c r="BD105" s="87">
        <v>0</v>
      </c>
      <c r="BE105" s="87">
        <v>0</v>
      </c>
      <c r="BF105" s="87">
        <v>0</v>
      </c>
      <c r="BG105" s="87">
        <v>0</v>
      </c>
      <c r="BH105" s="87">
        <v>0</v>
      </c>
      <c r="BI105" s="87">
        <v>0</v>
      </c>
      <c r="BJ105" s="87">
        <v>0</v>
      </c>
      <c r="BK105" s="87">
        <v>0</v>
      </c>
      <c r="BL105" s="87">
        <v>0</v>
      </c>
      <c r="BM105" s="87">
        <v>0</v>
      </c>
      <c r="BN105" s="87">
        <v>0</v>
      </c>
      <c r="BO105" s="87">
        <v>0</v>
      </c>
      <c r="BP105" s="87">
        <v>0</v>
      </c>
      <c r="BQ105" s="87">
        <v>0</v>
      </c>
      <c r="BR105" s="87">
        <v>0</v>
      </c>
      <c r="BS105" s="87">
        <v>0</v>
      </c>
      <c r="BT105" s="87">
        <v>0</v>
      </c>
      <c r="BU105" s="87">
        <v>0</v>
      </c>
      <c r="BV105" s="87">
        <v>0</v>
      </c>
      <c r="BW105" s="87">
        <v>0</v>
      </c>
      <c r="BX105" s="87">
        <v>0</v>
      </c>
      <c r="BY105" s="87">
        <v>0</v>
      </c>
      <c r="BZ105" s="87">
        <v>0</v>
      </c>
      <c r="CA105" s="87">
        <v>0</v>
      </c>
      <c r="CB105" s="87">
        <f t="shared" si="3"/>
        <v>225000</v>
      </c>
      <c r="CC105" s="87">
        <f t="shared" si="4"/>
        <v>375000</v>
      </c>
      <c r="CD105" s="87">
        <f t="shared" si="5"/>
        <v>600000</v>
      </c>
    </row>
    <row r="106" spans="1:82" ht="14.5" customHeight="1" x14ac:dyDescent="0.35">
      <c r="A106" s="175">
        <v>20277000</v>
      </c>
      <c r="B106" s="176">
        <v>1</v>
      </c>
      <c r="C106" s="176">
        <v>1</v>
      </c>
      <c r="D106" s="176">
        <v>1</v>
      </c>
      <c r="E106" s="176" t="s">
        <v>0</v>
      </c>
      <c r="F106" s="88" t="s">
        <v>369</v>
      </c>
      <c r="G106" s="88" t="s">
        <v>370</v>
      </c>
      <c r="H106" s="88" t="s">
        <v>371</v>
      </c>
      <c r="I106" s="88" t="s">
        <v>339</v>
      </c>
      <c r="J106" s="88" t="s">
        <v>372</v>
      </c>
      <c r="K106" s="88" t="s">
        <v>1</v>
      </c>
      <c r="L106" s="88" t="s">
        <v>373</v>
      </c>
      <c r="M106" s="88" t="s">
        <v>411</v>
      </c>
      <c r="N106" s="89" t="s">
        <v>412</v>
      </c>
      <c r="O106" s="89" t="s">
        <v>65</v>
      </c>
      <c r="P106" s="89" t="s">
        <v>65</v>
      </c>
      <c r="Q106" s="89" t="s">
        <v>1</v>
      </c>
      <c r="R106" s="84">
        <v>4627592.41</v>
      </c>
      <c r="S106" s="84">
        <v>0</v>
      </c>
      <c r="T106" s="84">
        <v>0</v>
      </c>
      <c r="U106" s="84">
        <v>0</v>
      </c>
      <c r="V106" s="84">
        <v>0</v>
      </c>
      <c r="W106" s="84">
        <v>0</v>
      </c>
      <c r="X106" s="84">
        <v>0</v>
      </c>
      <c r="Y106" s="84">
        <v>0</v>
      </c>
      <c r="Z106" s="84">
        <v>4627592.41</v>
      </c>
      <c r="AA106" s="177">
        <v>39903</v>
      </c>
      <c r="AB106" s="177">
        <v>50860</v>
      </c>
      <c r="AC106" s="178">
        <v>38080000</v>
      </c>
      <c r="AD106" s="178">
        <v>8098286.7699999996</v>
      </c>
      <c r="AE106" s="178">
        <v>14.083333333333334</v>
      </c>
      <c r="AF106" s="178">
        <v>30</v>
      </c>
      <c r="AG106" s="179">
        <v>3.6799999999999999E-2</v>
      </c>
      <c r="AH106" s="180" t="s">
        <v>381</v>
      </c>
      <c r="AI106" s="179">
        <v>0</v>
      </c>
      <c r="AJ106" s="131">
        <v>14</v>
      </c>
      <c r="AK106" s="131">
        <v>30</v>
      </c>
      <c r="AL106" s="179">
        <v>3.6799999999999999E-2</v>
      </c>
      <c r="AM106" s="89" t="s">
        <v>1</v>
      </c>
      <c r="AN106" s="89" t="s">
        <v>1</v>
      </c>
      <c r="AO106" s="87">
        <v>165271.15900000001</v>
      </c>
      <c r="AP106" s="87">
        <v>330542.31800000003</v>
      </c>
      <c r="AQ106" s="87">
        <v>330542.31800000003</v>
      </c>
      <c r="AR106" s="87">
        <v>330542.31800000003</v>
      </c>
      <c r="AS106" s="87">
        <v>330542.31800000003</v>
      </c>
      <c r="AT106" s="87">
        <v>330542.31800000003</v>
      </c>
      <c r="AU106" s="87">
        <v>330542.31800000003</v>
      </c>
      <c r="AV106" s="87">
        <v>330542.31800000003</v>
      </c>
      <c r="AW106" s="87">
        <v>330542.31800000003</v>
      </c>
      <c r="AX106" s="87">
        <v>330542.31800000003</v>
      </c>
      <c r="AY106" s="87">
        <v>330542.31800000003</v>
      </c>
      <c r="AZ106" s="87">
        <v>330542.31800000003</v>
      </c>
      <c r="BA106" s="87">
        <v>330542.31800000003</v>
      </c>
      <c r="BB106" s="87">
        <v>330542.31800000003</v>
      </c>
      <c r="BC106" s="87">
        <v>165271.15900000001</v>
      </c>
      <c r="BD106" s="87">
        <v>0</v>
      </c>
      <c r="BE106" s="87">
        <v>0</v>
      </c>
      <c r="BF106" s="87">
        <v>0</v>
      </c>
      <c r="BG106" s="87">
        <v>0</v>
      </c>
      <c r="BH106" s="87">
        <v>0</v>
      </c>
      <c r="BI106" s="87">
        <v>0</v>
      </c>
      <c r="BJ106" s="87">
        <v>0</v>
      </c>
      <c r="BK106" s="87">
        <v>0</v>
      </c>
      <c r="BL106" s="87">
        <v>0</v>
      </c>
      <c r="BM106" s="87">
        <v>0</v>
      </c>
      <c r="BN106" s="87">
        <v>0</v>
      </c>
      <c r="BO106" s="87">
        <v>0</v>
      </c>
      <c r="BP106" s="87">
        <v>0</v>
      </c>
      <c r="BQ106" s="87">
        <v>0</v>
      </c>
      <c r="BR106" s="87">
        <v>0</v>
      </c>
      <c r="BS106" s="87">
        <v>0</v>
      </c>
      <c r="BT106" s="87">
        <v>0</v>
      </c>
      <c r="BU106" s="87">
        <v>0</v>
      </c>
      <c r="BV106" s="87">
        <v>0</v>
      </c>
      <c r="BW106" s="87">
        <v>0</v>
      </c>
      <c r="BX106" s="87">
        <v>0</v>
      </c>
      <c r="BY106" s="87">
        <v>0</v>
      </c>
      <c r="BZ106" s="87">
        <v>0</v>
      </c>
      <c r="CA106" s="87">
        <v>0</v>
      </c>
      <c r="CB106" s="87">
        <f t="shared" si="3"/>
        <v>495813.47700000007</v>
      </c>
      <c r="CC106" s="87">
        <f t="shared" si="4"/>
        <v>4131778.9750000001</v>
      </c>
      <c r="CD106" s="87">
        <f t="shared" si="5"/>
        <v>4627592.4520000005</v>
      </c>
    </row>
    <row r="107" spans="1:82" ht="14.5" customHeight="1" x14ac:dyDescent="0.35">
      <c r="A107" s="175">
        <v>20279000</v>
      </c>
      <c r="B107" s="176">
        <v>1</v>
      </c>
      <c r="C107" s="176">
        <v>1</v>
      </c>
      <c r="D107" s="176">
        <v>1</v>
      </c>
      <c r="E107" s="176" t="s">
        <v>0</v>
      </c>
      <c r="F107" s="88" t="s">
        <v>369</v>
      </c>
      <c r="G107" s="88" t="s">
        <v>370</v>
      </c>
      <c r="H107" s="88" t="s">
        <v>371</v>
      </c>
      <c r="I107" s="88" t="s">
        <v>339</v>
      </c>
      <c r="J107" s="88" t="s">
        <v>372</v>
      </c>
      <c r="K107" s="88" t="s">
        <v>1</v>
      </c>
      <c r="L107" s="88" t="s">
        <v>373</v>
      </c>
      <c r="M107" s="88" t="s">
        <v>411</v>
      </c>
      <c r="N107" s="89" t="s">
        <v>412</v>
      </c>
      <c r="O107" s="89" t="s">
        <v>67</v>
      </c>
      <c r="P107" s="89" t="s">
        <v>67</v>
      </c>
      <c r="Q107" s="89" t="s">
        <v>1</v>
      </c>
      <c r="R107" s="84">
        <v>2024571.69</v>
      </c>
      <c r="S107" s="84">
        <v>0</v>
      </c>
      <c r="T107" s="84">
        <v>0</v>
      </c>
      <c r="U107" s="84">
        <v>0</v>
      </c>
      <c r="V107" s="84">
        <v>0</v>
      </c>
      <c r="W107" s="84">
        <v>0</v>
      </c>
      <c r="X107" s="84">
        <v>0</v>
      </c>
      <c r="Y107" s="84">
        <v>0</v>
      </c>
      <c r="Z107" s="84">
        <v>2024571.69</v>
      </c>
      <c r="AA107" s="177">
        <v>39903</v>
      </c>
      <c r="AB107" s="177">
        <v>54513</v>
      </c>
      <c r="AC107" s="178">
        <v>9520000</v>
      </c>
      <c r="AD107" s="178">
        <v>2024571.69</v>
      </c>
      <c r="AE107" s="178">
        <v>24.083333333333332</v>
      </c>
      <c r="AF107" s="178">
        <v>40</v>
      </c>
      <c r="AG107" s="179">
        <v>2.5000000000000001E-3</v>
      </c>
      <c r="AH107" s="180" t="s">
        <v>381</v>
      </c>
      <c r="AI107" s="179">
        <v>0</v>
      </c>
      <c r="AJ107" s="131">
        <v>24</v>
      </c>
      <c r="AK107" s="131">
        <v>40</v>
      </c>
      <c r="AL107" s="179">
        <v>2.5000000000000001E-3</v>
      </c>
      <c r="AM107" s="89" t="s">
        <v>1</v>
      </c>
      <c r="AN107" s="89" t="s">
        <v>1</v>
      </c>
      <c r="AO107" s="87">
        <v>0</v>
      </c>
      <c r="AP107" s="87">
        <v>0</v>
      </c>
      <c r="AQ107" s="87">
        <v>0</v>
      </c>
      <c r="AR107" s="87">
        <v>0</v>
      </c>
      <c r="AS107" s="87">
        <v>0</v>
      </c>
      <c r="AT107" s="87">
        <v>0</v>
      </c>
      <c r="AU107" s="87">
        <v>0</v>
      </c>
      <c r="AV107" s="87">
        <v>0</v>
      </c>
      <c r="AW107" s="87">
        <v>0</v>
      </c>
      <c r="AX107" s="87">
        <v>0</v>
      </c>
      <c r="AY107" s="87">
        <v>0</v>
      </c>
      <c r="AZ107" s="87">
        <v>0</v>
      </c>
      <c r="BA107" s="87">
        <v>0</v>
      </c>
      <c r="BB107" s="87">
        <v>0</v>
      </c>
      <c r="BC107" s="87">
        <v>0</v>
      </c>
      <c r="BD107" s="87">
        <v>0</v>
      </c>
      <c r="BE107" s="87">
        <v>0</v>
      </c>
      <c r="BF107" s="87">
        <v>0</v>
      </c>
      <c r="BG107" s="87">
        <v>0</v>
      </c>
      <c r="BH107" s="87">
        <v>0</v>
      </c>
      <c r="BI107" s="87">
        <v>0</v>
      </c>
      <c r="BJ107" s="87">
        <v>0</v>
      </c>
      <c r="BK107" s="87">
        <v>0</v>
      </c>
      <c r="BL107" s="87">
        <v>0</v>
      </c>
      <c r="BM107" s="87">
        <v>2024571.69</v>
      </c>
      <c r="BN107" s="87">
        <v>0</v>
      </c>
      <c r="BO107" s="87">
        <v>0</v>
      </c>
      <c r="BP107" s="87">
        <v>0</v>
      </c>
      <c r="BQ107" s="87">
        <v>0</v>
      </c>
      <c r="BR107" s="87">
        <v>0</v>
      </c>
      <c r="BS107" s="87">
        <v>0</v>
      </c>
      <c r="BT107" s="87">
        <v>0</v>
      </c>
      <c r="BU107" s="87">
        <v>0</v>
      </c>
      <c r="BV107" s="87">
        <v>0</v>
      </c>
      <c r="BW107" s="87">
        <v>0</v>
      </c>
      <c r="BX107" s="87">
        <v>0</v>
      </c>
      <c r="BY107" s="87">
        <v>0</v>
      </c>
      <c r="BZ107" s="87">
        <v>0</v>
      </c>
      <c r="CA107" s="87">
        <v>0</v>
      </c>
      <c r="CB107" s="87">
        <f t="shared" si="3"/>
        <v>0</v>
      </c>
      <c r="CC107" s="87">
        <f t="shared" si="4"/>
        <v>2024571.69</v>
      </c>
      <c r="CD107" s="87">
        <f t="shared" si="5"/>
        <v>2024571.69</v>
      </c>
    </row>
    <row r="108" spans="1:82" ht="14.5" customHeight="1" x14ac:dyDescent="0.35">
      <c r="A108" s="175">
        <v>20280000</v>
      </c>
      <c r="B108" s="176">
        <v>1</v>
      </c>
      <c r="C108" s="176">
        <v>1</v>
      </c>
      <c r="D108" s="176">
        <v>1</v>
      </c>
      <c r="E108" s="176" t="s">
        <v>0</v>
      </c>
      <c r="F108" s="88" t="s">
        <v>369</v>
      </c>
      <c r="G108" s="88" t="s">
        <v>370</v>
      </c>
      <c r="H108" s="88" t="s">
        <v>371</v>
      </c>
      <c r="I108" s="88" t="s">
        <v>339</v>
      </c>
      <c r="J108" s="88" t="s">
        <v>372</v>
      </c>
      <c r="K108" s="88" t="s">
        <v>1</v>
      </c>
      <c r="L108" s="88" t="s">
        <v>373</v>
      </c>
      <c r="M108" s="88" t="s">
        <v>411</v>
      </c>
      <c r="N108" s="89" t="s">
        <v>412</v>
      </c>
      <c r="O108" s="89" t="s">
        <v>68</v>
      </c>
      <c r="P108" s="89" t="s">
        <v>68</v>
      </c>
      <c r="Q108" s="89" t="s">
        <v>1</v>
      </c>
      <c r="R108" s="84">
        <v>177572739.71599999</v>
      </c>
      <c r="S108" s="84">
        <v>0</v>
      </c>
      <c r="T108" s="84">
        <v>0</v>
      </c>
      <c r="U108" s="84">
        <v>0</v>
      </c>
      <c r="V108" s="84">
        <v>0</v>
      </c>
      <c r="W108" s="84">
        <v>0</v>
      </c>
      <c r="X108" s="84">
        <v>0</v>
      </c>
      <c r="Y108" s="84">
        <v>0</v>
      </c>
      <c r="Z108" s="84">
        <v>177572739.71599999</v>
      </c>
      <c r="AA108" s="177">
        <v>40228</v>
      </c>
      <c r="AB108" s="177">
        <v>49359</v>
      </c>
      <c r="AC108" s="178">
        <v>350000000</v>
      </c>
      <c r="AD108" s="178">
        <v>336662873.99000001</v>
      </c>
      <c r="AE108" s="178">
        <v>9.969444444444445</v>
      </c>
      <c r="AF108" s="178">
        <v>25</v>
      </c>
      <c r="AG108" s="179">
        <v>1.8360000000000001E-2</v>
      </c>
      <c r="AH108" s="180" t="s">
        <v>381</v>
      </c>
      <c r="AI108" s="179">
        <v>0</v>
      </c>
      <c r="AJ108" s="131">
        <v>9.89</v>
      </c>
      <c r="AK108" s="131">
        <v>25</v>
      </c>
      <c r="AL108" s="179">
        <v>1.8360000000000001E-2</v>
      </c>
      <c r="AM108" s="89" t="s">
        <v>1</v>
      </c>
      <c r="AN108" s="89" t="s">
        <v>1</v>
      </c>
      <c r="AO108" s="87">
        <v>8878636.9879999999</v>
      </c>
      <c r="AP108" s="87">
        <v>17757273.976</v>
      </c>
      <c r="AQ108" s="87">
        <v>17757273.976</v>
      </c>
      <c r="AR108" s="87">
        <v>17757273.976</v>
      </c>
      <c r="AS108" s="87">
        <v>17757273.976</v>
      </c>
      <c r="AT108" s="87">
        <v>17757273.976</v>
      </c>
      <c r="AU108" s="87">
        <v>17757273.976</v>
      </c>
      <c r="AV108" s="87">
        <v>17757273.976</v>
      </c>
      <c r="AW108" s="87">
        <v>17757273.965999998</v>
      </c>
      <c r="AX108" s="87">
        <v>17757273.967999998</v>
      </c>
      <c r="AY108" s="87">
        <v>8878636.9900000002</v>
      </c>
      <c r="AZ108" s="87">
        <v>0</v>
      </c>
      <c r="BA108" s="87">
        <v>0</v>
      </c>
      <c r="BB108" s="87">
        <v>0</v>
      </c>
      <c r="BC108" s="87">
        <v>0</v>
      </c>
      <c r="BD108" s="87">
        <v>0</v>
      </c>
      <c r="BE108" s="87">
        <v>0</v>
      </c>
      <c r="BF108" s="87">
        <v>0</v>
      </c>
      <c r="BG108" s="87">
        <v>0</v>
      </c>
      <c r="BH108" s="87">
        <v>0</v>
      </c>
      <c r="BI108" s="87">
        <v>0</v>
      </c>
      <c r="BJ108" s="87">
        <v>0</v>
      </c>
      <c r="BK108" s="87">
        <v>0</v>
      </c>
      <c r="BL108" s="87">
        <v>0</v>
      </c>
      <c r="BM108" s="87">
        <v>0</v>
      </c>
      <c r="BN108" s="87">
        <v>0</v>
      </c>
      <c r="BO108" s="87">
        <v>0</v>
      </c>
      <c r="BP108" s="87">
        <v>0</v>
      </c>
      <c r="BQ108" s="87">
        <v>0</v>
      </c>
      <c r="BR108" s="87">
        <v>0</v>
      </c>
      <c r="BS108" s="87">
        <v>0</v>
      </c>
      <c r="BT108" s="87">
        <v>0</v>
      </c>
      <c r="BU108" s="87">
        <v>0</v>
      </c>
      <c r="BV108" s="87">
        <v>0</v>
      </c>
      <c r="BW108" s="87">
        <v>0</v>
      </c>
      <c r="BX108" s="87">
        <v>0</v>
      </c>
      <c r="BY108" s="87">
        <v>0</v>
      </c>
      <c r="BZ108" s="87">
        <v>0</v>
      </c>
      <c r="CA108" s="87">
        <v>0</v>
      </c>
      <c r="CB108" s="87">
        <f t="shared" si="3"/>
        <v>26635910.964000002</v>
      </c>
      <c r="CC108" s="87">
        <f t="shared" si="4"/>
        <v>150936828.78</v>
      </c>
      <c r="CD108" s="87">
        <f t="shared" si="5"/>
        <v>177572739.74400002</v>
      </c>
    </row>
    <row r="109" spans="1:82" ht="14.5" customHeight="1" x14ac:dyDescent="0.35">
      <c r="A109" s="175">
        <v>20281000</v>
      </c>
      <c r="B109" s="176">
        <v>1</v>
      </c>
      <c r="C109" s="176">
        <v>1</v>
      </c>
      <c r="D109" s="176">
        <v>1</v>
      </c>
      <c r="E109" s="176" t="s">
        <v>0</v>
      </c>
      <c r="F109" s="88" t="s">
        <v>369</v>
      </c>
      <c r="G109" s="88" t="s">
        <v>370</v>
      </c>
      <c r="H109" s="88" t="s">
        <v>371</v>
      </c>
      <c r="I109" s="88" t="s">
        <v>339</v>
      </c>
      <c r="J109" s="88" t="s">
        <v>372</v>
      </c>
      <c r="K109" s="88" t="s">
        <v>1</v>
      </c>
      <c r="L109" s="88" t="s">
        <v>373</v>
      </c>
      <c r="M109" s="88" t="s">
        <v>411</v>
      </c>
      <c r="N109" s="89" t="s">
        <v>412</v>
      </c>
      <c r="O109" s="89" t="s">
        <v>69</v>
      </c>
      <c r="P109" s="89" t="s">
        <v>69</v>
      </c>
      <c r="Q109" s="89" t="s">
        <v>1</v>
      </c>
      <c r="R109" s="84">
        <v>47561961.906000003</v>
      </c>
      <c r="S109" s="84">
        <v>0</v>
      </c>
      <c r="T109" s="84">
        <v>0</v>
      </c>
      <c r="U109" s="84">
        <v>0</v>
      </c>
      <c r="V109" s="84">
        <v>0</v>
      </c>
      <c r="W109" s="84">
        <v>0</v>
      </c>
      <c r="X109" s="84">
        <v>0</v>
      </c>
      <c r="Y109" s="84">
        <v>0</v>
      </c>
      <c r="Z109" s="84">
        <v>47561961.906000003</v>
      </c>
      <c r="AA109" s="177">
        <v>40259</v>
      </c>
      <c r="AB109" s="177">
        <v>49390</v>
      </c>
      <c r="AC109" s="178">
        <v>100000000</v>
      </c>
      <c r="AD109" s="178">
        <v>99880120</v>
      </c>
      <c r="AE109" s="178">
        <v>10.061111111111112</v>
      </c>
      <c r="AF109" s="178">
        <v>25</v>
      </c>
      <c r="AG109" s="179">
        <v>1.8329999999999999E-2</v>
      </c>
      <c r="AH109" s="180" t="s">
        <v>381</v>
      </c>
      <c r="AI109" s="179">
        <v>0</v>
      </c>
      <c r="AJ109" s="131">
        <v>9.98</v>
      </c>
      <c r="AK109" s="131">
        <v>25</v>
      </c>
      <c r="AL109" s="179">
        <v>1.8329999999999999E-2</v>
      </c>
      <c r="AM109" s="89" t="s">
        <v>1</v>
      </c>
      <c r="AN109" s="89" t="s">
        <v>1</v>
      </c>
      <c r="AO109" s="87">
        <v>2378098.0970000001</v>
      </c>
      <c r="AP109" s="87">
        <v>4756196.1940000001</v>
      </c>
      <c r="AQ109" s="87">
        <v>4756196.1940000001</v>
      </c>
      <c r="AR109" s="87">
        <v>4756196.1940000001</v>
      </c>
      <c r="AS109" s="87">
        <v>4756196.1940000001</v>
      </c>
      <c r="AT109" s="87">
        <v>4756196.1940000001</v>
      </c>
      <c r="AU109" s="87">
        <v>4756196.1940000001</v>
      </c>
      <c r="AV109" s="87">
        <v>4756196.1940000001</v>
      </c>
      <c r="AW109" s="87">
        <v>4756196.1940000001</v>
      </c>
      <c r="AX109" s="87">
        <v>4756196.1940000001</v>
      </c>
      <c r="AY109" s="87">
        <v>2378098.0970000001</v>
      </c>
      <c r="AZ109" s="87">
        <v>0</v>
      </c>
      <c r="BA109" s="87">
        <v>0</v>
      </c>
      <c r="BB109" s="87">
        <v>0</v>
      </c>
      <c r="BC109" s="87">
        <v>0</v>
      </c>
      <c r="BD109" s="87">
        <v>0</v>
      </c>
      <c r="BE109" s="87">
        <v>0</v>
      </c>
      <c r="BF109" s="87">
        <v>0</v>
      </c>
      <c r="BG109" s="87">
        <v>0</v>
      </c>
      <c r="BH109" s="87">
        <v>0</v>
      </c>
      <c r="BI109" s="87">
        <v>0</v>
      </c>
      <c r="BJ109" s="87">
        <v>0</v>
      </c>
      <c r="BK109" s="87">
        <v>0</v>
      </c>
      <c r="BL109" s="87">
        <v>0</v>
      </c>
      <c r="BM109" s="87">
        <v>0</v>
      </c>
      <c r="BN109" s="87">
        <v>0</v>
      </c>
      <c r="BO109" s="87">
        <v>0</v>
      </c>
      <c r="BP109" s="87">
        <v>0</v>
      </c>
      <c r="BQ109" s="87">
        <v>0</v>
      </c>
      <c r="BR109" s="87">
        <v>0</v>
      </c>
      <c r="BS109" s="87">
        <v>0</v>
      </c>
      <c r="BT109" s="87">
        <v>0</v>
      </c>
      <c r="BU109" s="87">
        <v>0</v>
      </c>
      <c r="BV109" s="87">
        <v>0</v>
      </c>
      <c r="BW109" s="87">
        <v>0</v>
      </c>
      <c r="BX109" s="87">
        <v>0</v>
      </c>
      <c r="BY109" s="87">
        <v>0</v>
      </c>
      <c r="BZ109" s="87">
        <v>0</v>
      </c>
      <c r="CA109" s="87">
        <v>0</v>
      </c>
      <c r="CB109" s="87">
        <f t="shared" si="3"/>
        <v>7134294.2910000002</v>
      </c>
      <c r="CC109" s="87">
        <f t="shared" si="4"/>
        <v>40427667.648999996</v>
      </c>
      <c r="CD109" s="87">
        <f t="shared" si="5"/>
        <v>47561961.939999998</v>
      </c>
    </row>
    <row r="110" spans="1:82" ht="14.5" customHeight="1" x14ac:dyDescent="0.35">
      <c r="A110" s="175">
        <v>20282000</v>
      </c>
      <c r="B110" s="176">
        <v>1</v>
      </c>
      <c r="C110" s="176">
        <v>1</v>
      </c>
      <c r="D110" s="176">
        <v>1</v>
      </c>
      <c r="E110" s="176" t="s">
        <v>0</v>
      </c>
      <c r="F110" s="88" t="s">
        <v>369</v>
      </c>
      <c r="G110" s="88" t="s">
        <v>370</v>
      </c>
      <c r="H110" s="88" t="s">
        <v>371</v>
      </c>
      <c r="I110" s="88" t="s">
        <v>339</v>
      </c>
      <c r="J110" s="88" t="s">
        <v>372</v>
      </c>
      <c r="K110" s="88" t="s">
        <v>1</v>
      </c>
      <c r="L110" s="88" t="s">
        <v>373</v>
      </c>
      <c r="M110" s="88" t="s">
        <v>411</v>
      </c>
      <c r="N110" s="89" t="s">
        <v>412</v>
      </c>
      <c r="O110" s="89" t="s">
        <v>70</v>
      </c>
      <c r="P110" s="89" t="s">
        <v>70</v>
      </c>
      <c r="Q110" s="89" t="s">
        <v>1</v>
      </c>
      <c r="R110" s="84">
        <v>39723057.619999997</v>
      </c>
      <c r="S110" s="84">
        <v>0</v>
      </c>
      <c r="T110" s="84">
        <v>0</v>
      </c>
      <c r="U110" s="84">
        <v>0</v>
      </c>
      <c r="V110" s="84">
        <v>0</v>
      </c>
      <c r="W110" s="84">
        <v>0</v>
      </c>
      <c r="X110" s="84">
        <v>0</v>
      </c>
      <c r="Y110" s="84">
        <v>0</v>
      </c>
      <c r="Z110" s="84">
        <v>39723057.619999997</v>
      </c>
      <c r="AA110" s="177">
        <v>40525</v>
      </c>
      <c r="AB110" s="177">
        <v>49656</v>
      </c>
      <c r="AC110" s="178">
        <v>75000000</v>
      </c>
      <c r="AD110" s="178">
        <v>75000000</v>
      </c>
      <c r="AE110" s="178">
        <v>10.786111111111111</v>
      </c>
      <c r="AF110" s="178">
        <v>25</v>
      </c>
      <c r="AG110" s="179">
        <v>1.7909999999999999E-2</v>
      </c>
      <c r="AH110" s="180" t="s">
        <v>381</v>
      </c>
      <c r="AI110" s="179">
        <v>0</v>
      </c>
      <c r="AJ110" s="131">
        <v>10.7</v>
      </c>
      <c r="AK110" s="131">
        <v>25</v>
      </c>
      <c r="AL110" s="179">
        <v>1.7909999999999999E-2</v>
      </c>
      <c r="AM110" s="89" t="s">
        <v>1</v>
      </c>
      <c r="AN110" s="89" t="s">
        <v>1</v>
      </c>
      <c r="AO110" s="87">
        <v>3611187.06</v>
      </c>
      <c r="AP110" s="87">
        <v>3611187.06</v>
      </c>
      <c r="AQ110" s="87">
        <v>3611187.06</v>
      </c>
      <c r="AR110" s="87">
        <v>3611187.06</v>
      </c>
      <c r="AS110" s="87">
        <v>3611187.06</v>
      </c>
      <c r="AT110" s="87">
        <v>3611187.06</v>
      </c>
      <c r="AU110" s="87">
        <v>3611187.06</v>
      </c>
      <c r="AV110" s="87">
        <v>3611187.06</v>
      </c>
      <c r="AW110" s="87">
        <v>3611187.06</v>
      </c>
      <c r="AX110" s="87">
        <v>3611187.06</v>
      </c>
      <c r="AY110" s="87">
        <v>3611187.06</v>
      </c>
      <c r="AZ110" s="87">
        <v>0</v>
      </c>
      <c r="BA110" s="87">
        <v>0</v>
      </c>
      <c r="BB110" s="87">
        <v>0</v>
      </c>
      <c r="BC110" s="87">
        <v>0</v>
      </c>
      <c r="BD110" s="87">
        <v>0</v>
      </c>
      <c r="BE110" s="87">
        <v>0</v>
      </c>
      <c r="BF110" s="87">
        <v>0</v>
      </c>
      <c r="BG110" s="87">
        <v>0</v>
      </c>
      <c r="BH110" s="87">
        <v>0</v>
      </c>
      <c r="BI110" s="87">
        <v>0</v>
      </c>
      <c r="BJ110" s="87">
        <v>0</v>
      </c>
      <c r="BK110" s="87">
        <v>0</v>
      </c>
      <c r="BL110" s="87">
        <v>0</v>
      </c>
      <c r="BM110" s="87">
        <v>0</v>
      </c>
      <c r="BN110" s="87">
        <v>0</v>
      </c>
      <c r="BO110" s="87">
        <v>0</v>
      </c>
      <c r="BP110" s="87">
        <v>0</v>
      </c>
      <c r="BQ110" s="87">
        <v>0</v>
      </c>
      <c r="BR110" s="87">
        <v>0</v>
      </c>
      <c r="BS110" s="87">
        <v>0</v>
      </c>
      <c r="BT110" s="87">
        <v>0</v>
      </c>
      <c r="BU110" s="87">
        <v>0</v>
      </c>
      <c r="BV110" s="87">
        <v>0</v>
      </c>
      <c r="BW110" s="87">
        <v>0</v>
      </c>
      <c r="BX110" s="87">
        <v>0</v>
      </c>
      <c r="BY110" s="87">
        <v>0</v>
      </c>
      <c r="BZ110" s="87">
        <v>0</v>
      </c>
      <c r="CA110" s="87">
        <v>0</v>
      </c>
      <c r="CB110" s="87">
        <f t="shared" si="3"/>
        <v>7222374.1200000001</v>
      </c>
      <c r="CC110" s="87">
        <f t="shared" si="4"/>
        <v>32500683.539999995</v>
      </c>
      <c r="CD110" s="87">
        <f t="shared" si="5"/>
        <v>39723057.659999996</v>
      </c>
    </row>
    <row r="111" spans="1:82" ht="14.5" customHeight="1" x14ac:dyDescent="0.35">
      <c r="A111" s="175">
        <v>20283000</v>
      </c>
      <c r="B111" s="176">
        <v>1</v>
      </c>
      <c r="C111" s="176">
        <v>1</v>
      </c>
      <c r="D111" s="176">
        <v>1</v>
      </c>
      <c r="E111" s="176" t="s">
        <v>0</v>
      </c>
      <c r="F111" s="88" t="s">
        <v>369</v>
      </c>
      <c r="G111" s="88" t="s">
        <v>370</v>
      </c>
      <c r="H111" s="88" t="s">
        <v>371</v>
      </c>
      <c r="I111" s="88" t="s">
        <v>339</v>
      </c>
      <c r="J111" s="88" t="s">
        <v>372</v>
      </c>
      <c r="K111" s="88" t="s">
        <v>1</v>
      </c>
      <c r="L111" s="88" t="s">
        <v>373</v>
      </c>
      <c r="M111" s="88" t="s">
        <v>411</v>
      </c>
      <c r="N111" s="89" t="s">
        <v>412</v>
      </c>
      <c r="O111" s="89" t="s">
        <v>71</v>
      </c>
      <c r="P111" s="89" t="s">
        <v>71</v>
      </c>
      <c r="Q111" s="89" t="s">
        <v>1</v>
      </c>
      <c r="R111" s="84">
        <v>14923968.449999999</v>
      </c>
      <c r="S111" s="84">
        <v>0</v>
      </c>
      <c r="T111" s="84">
        <v>0</v>
      </c>
      <c r="U111" s="84">
        <v>0</v>
      </c>
      <c r="V111" s="84">
        <v>0</v>
      </c>
      <c r="W111" s="84">
        <v>0</v>
      </c>
      <c r="X111" s="84">
        <v>0</v>
      </c>
      <c r="Y111" s="84">
        <v>0</v>
      </c>
      <c r="Z111" s="84">
        <v>14923968.449999999</v>
      </c>
      <c r="AA111" s="177">
        <v>40553</v>
      </c>
      <c r="AB111" s="177">
        <v>49684</v>
      </c>
      <c r="AC111" s="178">
        <v>30000000</v>
      </c>
      <c r="AD111" s="178">
        <v>27053570.93</v>
      </c>
      <c r="AE111" s="178">
        <v>10.861111111111111</v>
      </c>
      <c r="AF111" s="178">
        <v>25</v>
      </c>
      <c r="AG111" s="179">
        <v>1.7781000000000002E-2</v>
      </c>
      <c r="AH111" s="180" t="s">
        <v>381</v>
      </c>
      <c r="AI111" s="179">
        <v>0</v>
      </c>
      <c r="AJ111" s="131">
        <v>10.78</v>
      </c>
      <c r="AK111" s="131">
        <v>25</v>
      </c>
      <c r="AL111" s="179">
        <v>1.7781000000000002E-2</v>
      </c>
      <c r="AM111" s="89" t="s">
        <v>1</v>
      </c>
      <c r="AN111" s="89" t="s">
        <v>1</v>
      </c>
      <c r="AO111" s="87">
        <v>678362.2</v>
      </c>
      <c r="AP111" s="87">
        <v>1356724.4</v>
      </c>
      <c r="AQ111" s="87">
        <v>1356724.4</v>
      </c>
      <c r="AR111" s="87">
        <v>1356724.4</v>
      </c>
      <c r="AS111" s="87">
        <v>1356724.4</v>
      </c>
      <c r="AT111" s="87">
        <v>1356724.4</v>
      </c>
      <c r="AU111" s="87">
        <v>1356724.4</v>
      </c>
      <c r="AV111" s="87">
        <v>1356724.4</v>
      </c>
      <c r="AW111" s="87">
        <v>1356724.4</v>
      </c>
      <c r="AX111" s="87">
        <v>1356724.4</v>
      </c>
      <c r="AY111" s="87">
        <v>1356724.4</v>
      </c>
      <c r="AZ111" s="87">
        <v>678362.2</v>
      </c>
      <c r="BA111" s="87">
        <v>0</v>
      </c>
      <c r="BB111" s="87">
        <v>0</v>
      </c>
      <c r="BC111" s="87">
        <v>0</v>
      </c>
      <c r="BD111" s="87">
        <v>0</v>
      </c>
      <c r="BE111" s="87">
        <v>0</v>
      </c>
      <c r="BF111" s="87">
        <v>0</v>
      </c>
      <c r="BG111" s="87">
        <v>0</v>
      </c>
      <c r="BH111" s="87">
        <v>0</v>
      </c>
      <c r="BI111" s="87">
        <v>0</v>
      </c>
      <c r="BJ111" s="87">
        <v>0</v>
      </c>
      <c r="BK111" s="87">
        <v>0</v>
      </c>
      <c r="BL111" s="87">
        <v>0</v>
      </c>
      <c r="BM111" s="87">
        <v>0</v>
      </c>
      <c r="BN111" s="87">
        <v>0</v>
      </c>
      <c r="BO111" s="87">
        <v>0</v>
      </c>
      <c r="BP111" s="87">
        <v>0</v>
      </c>
      <c r="BQ111" s="87">
        <v>0</v>
      </c>
      <c r="BR111" s="87">
        <v>0</v>
      </c>
      <c r="BS111" s="87">
        <v>0</v>
      </c>
      <c r="BT111" s="87">
        <v>0</v>
      </c>
      <c r="BU111" s="87">
        <v>0</v>
      </c>
      <c r="BV111" s="87">
        <v>0</v>
      </c>
      <c r="BW111" s="87">
        <v>0</v>
      </c>
      <c r="BX111" s="87">
        <v>0</v>
      </c>
      <c r="BY111" s="87">
        <v>0</v>
      </c>
      <c r="BZ111" s="87">
        <v>0</v>
      </c>
      <c r="CA111" s="87">
        <v>0</v>
      </c>
      <c r="CB111" s="87">
        <f t="shared" si="3"/>
        <v>2035086.5999999999</v>
      </c>
      <c r="CC111" s="87">
        <f t="shared" si="4"/>
        <v>12888881.800000001</v>
      </c>
      <c r="CD111" s="87">
        <f t="shared" si="5"/>
        <v>14923968.4</v>
      </c>
    </row>
    <row r="112" spans="1:82" ht="14.5" customHeight="1" x14ac:dyDescent="0.35">
      <c r="A112" s="175">
        <v>20288000</v>
      </c>
      <c r="B112" s="176">
        <v>1</v>
      </c>
      <c r="C112" s="176">
        <v>1</v>
      </c>
      <c r="D112" s="176">
        <v>1</v>
      </c>
      <c r="E112" s="176" t="s">
        <v>0</v>
      </c>
      <c r="F112" s="88" t="s">
        <v>369</v>
      </c>
      <c r="G112" s="88" t="s">
        <v>370</v>
      </c>
      <c r="H112" s="88" t="s">
        <v>371</v>
      </c>
      <c r="I112" s="88" t="s">
        <v>339</v>
      </c>
      <c r="J112" s="88" t="s">
        <v>372</v>
      </c>
      <c r="K112" s="88" t="s">
        <v>1</v>
      </c>
      <c r="L112" s="88" t="s">
        <v>373</v>
      </c>
      <c r="M112" s="88" t="s">
        <v>411</v>
      </c>
      <c r="N112" s="89" t="s">
        <v>412</v>
      </c>
      <c r="O112" s="89" t="s">
        <v>76</v>
      </c>
      <c r="P112" s="89" t="s">
        <v>76</v>
      </c>
      <c r="Q112" s="89" t="s">
        <v>1</v>
      </c>
      <c r="R112" s="84">
        <v>40336373.149999999</v>
      </c>
      <c r="S112" s="84">
        <v>0</v>
      </c>
      <c r="T112" s="84">
        <v>0</v>
      </c>
      <c r="U112" s="84">
        <v>0</v>
      </c>
      <c r="V112" s="84">
        <v>0</v>
      </c>
      <c r="W112" s="84">
        <v>0</v>
      </c>
      <c r="X112" s="84">
        <v>0</v>
      </c>
      <c r="Y112" s="84">
        <v>0</v>
      </c>
      <c r="Z112" s="84">
        <v>40336373.149999999</v>
      </c>
      <c r="AA112" s="177">
        <v>40629</v>
      </c>
      <c r="AB112" s="177">
        <v>49761</v>
      </c>
      <c r="AC112" s="178">
        <v>100000000</v>
      </c>
      <c r="AD112" s="178">
        <v>75711466.640000001</v>
      </c>
      <c r="AE112" s="178">
        <v>11.074999999999999</v>
      </c>
      <c r="AF112" s="178">
        <v>25</v>
      </c>
      <c r="AG112" s="179">
        <v>1.8020000000000001E-2</v>
      </c>
      <c r="AH112" s="180" t="s">
        <v>381</v>
      </c>
      <c r="AI112" s="179">
        <v>0</v>
      </c>
      <c r="AJ112" s="131">
        <v>10.99</v>
      </c>
      <c r="AK112" s="131">
        <v>25</v>
      </c>
      <c r="AL112" s="179">
        <v>1.8020000000000001E-2</v>
      </c>
      <c r="AM112" s="89" t="s">
        <v>1</v>
      </c>
      <c r="AN112" s="89" t="s">
        <v>1</v>
      </c>
      <c r="AO112" s="87">
        <v>1833471.5</v>
      </c>
      <c r="AP112" s="87">
        <v>3666943</v>
      </c>
      <c r="AQ112" s="87">
        <v>3666943</v>
      </c>
      <c r="AR112" s="87">
        <v>3666943</v>
      </c>
      <c r="AS112" s="87">
        <v>3666943</v>
      </c>
      <c r="AT112" s="87">
        <v>3666943</v>
      </c>
      <c r="AU112" s="87">
        <v>3666943</v>
      </c>
      <c r="AV112" s="87">
        <v>3666943</v>
      </c>
      <c r="AW112" s="87">
        <v>3666943</v>
      </c>
      <c r="AX112" s="87">
        <v>3666943</v>
      </c>
      <c r="AY112" s="87">
        <v>3666943</v>
      </c>
      <c r="AZ112" s="87">
        <v>1833471.5</v>
      </c>
      <c r="BA112" s="87">
        <v>0</v>
      </c>
      <c r="BB112" s="87">
        <v>0</v>
      </c>
      <c r="BC112" s="87">
        <v>0</v>
      </c>
      <c r="BD112" s="87">
        <v>0</v>
      </c>
      <c r="BE112" s="87">
        <v>0</v>
      </c>
      <c r="BF112" s="87">
        <v>0</v>
      </c>
      <c r="BG112" s="87">
        <v>0</v>
      </c>
      <c r="BH112" s="87">
        <v>0</v>
      </c>
      <c r="BI112" s="87">
        <v>0</v>
      </c>
      <c r="BJ112" s="87">
        <v>0</v>
      </c>
      <c r="BK112" s="87">
        <v>0</v>
      </c>
      <c r="BL112" s="87">
        <v>0</v>
      </c>
      <c r="BM112" s="87">
        <v>0</v>
      </c>
      <c r="BN112" s="87">
        <v>0</v>
      </c>
      <c r="BO112" s="87">
        <v>0</v>
      </c>
      <c r="BP112" s="87">
        <v>0</v>
      </c>
      <c r="BQ112" s="87">
        <v>0</v>
      </c>
      <c r="BR112" s="87">
        <v>0</v>
      </c>
      <c r="BS112" s="87">
        <v>0</v>
      </c>
      <c r="BT112" s="87">
        <v>0</v>
      </c>
      <c r="BU112" s="87">
        <v>0</v>
      </c>
      <c r="BV112" s="87">
        <v>0</v>
      </c>
      <c r="BW112" s="87">
        <v>0</v>
      </c>
      <c r="BX112" s="87">
        <v>0</v>
      </c>
      <c r="BY112" s="87">
        <v>0</v>
      </c>
      <c r="BZ112" s="87">
        <v>0</v>
      </c>
      <c r="CA112" s="87">
        <v>0</v>
      </c>
      <c r="CB112" s="87">
        <f t="shared" si="3"/>
        <v>5500414.5</v>
      </c>
      <c r="CC112" s="87">
        <f t="shared" si="4"/>
        <v>34835958.5</v>
      </c>
      <c r="CD112" s="87">
        <f t="shared" si="5"/>
        <v>40336373</v>
      </c>
    </row>
    <row r="113" spans="1:82" ht="14.5" customHeight="1" x14ac:dyDescent="0.35">
      <c r="A113" s="175">
        <v>20284000</v>
      </c>
      <c r="B113" s="176">
        <v>1</v>
      </c>
      <c r="C113" s="176">
        <v>1</v>
      </c>
      <c r="D113" s="176">
        <v>1</v>
      </c>
      <c r="E113" s="176" t="s">
        <v>0</v>
      </c>
      <c r="F113" s="88" t="s">
        <v>369</v>
      </c>
      <c r="G113" s="88" t="s">
        <v>370</v>
      </c>
      <c r="H113" s="88" t="s">
        <v>371</v>
      </c>
      <c r="I113" s="88" t="s">
        <v>339</v>
      </c>
      <c r="J113" s="88" t="s">
        <v>372</v>
      </c>
      <c r="K113" s="88" t="s">
        <v>1</v>
      </c>
      <c r="L113" s="88" t="s">
        <v>373</v>
      </c>
      <c r="M113" s="88" t="s">
        <v>411</v>
      </c>
      <c r="N113" s="89" t="s">
        <v>412</v>
      </c>
      <c r="O113" s="89" t="s">
        <v>72</v>
      </c>
      <c r="P113" s="89" t="s">
        <v>72</v>
      </c>
      <c r="Q113" s="89" t="s">
        <v>1</v>
      </c>
      <c r="R113" s="84">
        <v>33890476.200000003</v>
      </c>
      <c r="S113" s="84">
        <v>0</v>
      </c>
      <c r="T113" s="84">
        <v>0</v>
      </c>
      <c r="U113" s="84">
        <v>0</v>
      </c>
      <c r="V113" s="84">
        <v>0</v>
      </c>
      <c r="W113" s="84">
        <v>0</v>
      </c>
      <c r="X113" s="84">
        <v>0</v>
      </c>
      <c r="Y113" s="84">
        <v>0</v>
      </c>
      <c r="Z113" s="84">
        <v>33890476.200000003</v>
      </c>
      <c r="AA113" s="177">
        <v>40575</v>
      </c>
      <c r="AB113" s="177">
        <v>49706</v>
      </c>
      <c r="AC113" s="178">
        <v>64700000</v>
      </c>
      <c r="AD113" s="178">
        <v>64700000</v>
      </c>
      <c r="AE113" s="178">
        <v>10.919444444444444</v>
      </c>
      <c r="AF113" s="178">
        <v>25</v>
      </c>
      <c r="AG113" s="179">
        <v>1.7995000000000001E-2</v>
      </c>
      <c r="AH113" s="180" t="s">
        <v>381</v>
      </c>
      <c r="AI113" s="179">
        <v>0</v>
      </c>
      <c r="AJ113" s="131">
        <v>10.84</v>
      </c>
      <c r="AK113" s="131">
        <v>25</v>
      </c>
      <c r="AL113" s="179">
        <v>1.7995000000000001E-2</v>
      </c>
      <c r="AM113" s="89" t="s">
        <v>1</v>
      </c>
      <c r="AN113" s="89" t="s">
        <v>1</v>
      </c>
      <c r="AO113" s="87">
        <v>1540476.19</v>
      </c>
      <c r="AP113" s="87">
        <v>3080952.38</v>
      </c>
      <c r="AQ113" s="87">
        <v>3080952.38</v>
      </c>
      <c r="AR113" s="87">
        <v>3080952.38</v>
      </c>
      <c r="AS113" s="87">
        <v>3080952.38</v>
      </c>
      <c r="AT113" s="87">
        <v>3080952.38</v>
      </c>
      <c r="AU113" s="87">
        <v>3080952.38</v>
      </c>
      <c r="AV113" s="87">
        <v>3080952.38</v>
      </c>
      <c r="AW113" s="87">
        <v>3080952.38</v>
      </c>
      <c r="AX113" s="87">
        <v>3080952.38</v>
      </c>
      <c r="AY113" s="87">
        <v>3080952.38</v>
      </c>
      <c r="AZ113" s="87">
        <v>1540476.21</v>
      </c>
      <c r="BA113" s="87">
        <v>0</v>
      </c>
      <c r="BB113" s="87">
        <v>0</v>
      </c>
      <c r="BC113" s="87">
        <v>0</v>
      </c>
      <c r="BD113" s="87">
        <v>0</v>
      </c>
      <c r="BE113" s="87">
        <v>0</v>
      </c>
      <c r="BF113" s="87">
        <v>0</v>
      </c>
      <c r="BG113" s="87">
        <v>0</v>
      </c>
      <c r="BH113" s="87">
        <v>0</v>
      </c>
      <c r="BI113" s="87">
        <v>0</v>
      </c>
      <c r="BJ113" s="87">
        <v>0</v>
      </c>
      <c r="BK113" s="87">
        <v>0</v>
      </c>
      <c r="BL113" s="87">
        <v>0</v>
      </c>
      <c r="BM113" s="87">
        <v>0</v>
      </c>
      <c r="BN113" s="87">
        <v>0</v>
      </c>
      <c r="BO113" s="87">
        <v>0</v>
      </c>
      <c r="BP113" s="87">
        <v>0</v>
      </c>
      <c r="BQ113" s="87">
        <v>0</v>
      </c>
      <c r="BR113" s="87">
        <v>0</v>
      </c>
      <c r="BS113" s="87">
        <v>0</v>
      </c>
      <c r="BT113" s="87">
        <v>0</v>
      </c>
      <c r="BU113" s="87">
        <v>0</v>
      </c>
      <c r="BV113" s="87">
        <v>0</v>
      </c>
      <c r="BW113" s="87">
        <v>0</v>
      </c>
      <c r="BX113" s="87">
        <v>0</v>
      </c>
      <c r="BY113" s="87">
        <v>0</v>
      </c>
      <c r="BZ113" s="87">
        <v>0</v>
      </c>
      <c r="CA113" s="87">
        <v>0</v>
      </c>
      <c r="CB113" s="87">
        <f t="shared" si="3"/>
        <v>4621428.57</v>
      </c>
      <c r="CC113" s="87">
        <f t="shared" si="4"/>
        <v>29269047.629999995</v>
      </c>
      <c r="CD113" s="87">
        <f t="shared" si="5"/>
        <v>33890476.199999996</v>
      </c>
    </row>
    <row r="114" spans="1:82" ht="14.5" customHeight="1" x14ac:dyDescent="0.35">
      <c r="A114" s="175">
        <v>20285000</v>
      </c>
      <c r="B114" s="176">
        <v>1</v>
      </c>
      <c r="C114" s="176">
        <v>1</v>
      </c>
      <c r="D114" s="176">
        <v>1</v>
      </c>
      <c r="E114" s="176" t="s">
        <v>0</v>
      </c>
      <c r="F114" s="88" t="s">
        <v>369</v>
      </c>
      <c r="G114" s="88" t="s">
        <v>370</v>
      </c>
      <c r="H114" s="88" t="s">
        <v>371</v>
      </c>
      <c r="I114" s="88" t="s">
        <v>339</v>
      </c>
      <c r="J114" s="88" t="s">
        <v>372</v>
      </c>
      <c r="K114" s="88" t="s">
        <v>1</v>
      </c>
      <c r="L114" s="88" t="s">
        <v>373</v>
      </c>
      <c r="M114" s="88" t="s">
        <v>411</v>
      </c>
      <c r="N114" s="89" t="s">
        <v>412</v>
      </c>
      <c r="O114" s="89" t="s">
        <v>73</v>
      </c>
      <c r="P114" s="89" t="s">
        <v>73</v>
      </c>
      <c r="Q114" s="89" t="s">
        <v>1</v>
      </c>
      <c r="R114" s="84">
        <v>47098864.619999997</v>
      </c>
      <c r="S114" s="84">
        <v>0</v>
      </c>
      <c r="T114" s="84">
        <v>0</v>
      </c>
      <c r="U114" s="84">
        <v>0</v>
      </c>
      <c r="V114" s="84">
        <v>0</v>
      </c>
      <c r="W114" s="84">
        <v>0</v>
      </c>
      <c r="X114" s="84">
        <v>0</v>
      </c>
      <c r="Y114" s="84">
        <v>0</v>
      </c>
      <c r="Z114" s="84">
        <v>47098864.619999997</v>
      </c>
      <c r="AA114" s="177">
        <v>40575</v>
      </c>
      <c r="AB114" s="177">
        <v>49706</v>
      </c>
      <c r="AC114" s="178">
        <v>90000000</v>
      </c>
      <c r="AD114" s="178">
        <v>89391856.319999993</v>
      </c>
      <c r="AE114" s="178">
        <v>10.919444444444444</v>
      </c>
      <c r="AF114" s="178">
        <v>25</v>
      </c>
      <c r="AG114" s="179">
        <v>1.7995000000000001E-2</v>
      </c>
      <c r="AH114" s="180" t="s">
        <v>381</v>
      </c>
      <c r="AI114" s="179">
        <v>0</v>
      </c>
      <c r="AJ114" s="131">
        <v>10.84</v>
      </c>
      <c r="AK114" s="131">
        <v>25</v>
      </c>
      <c r="AL114" s="179">
        <v>1.7995000000000001E-2</v>
      </c>
      <c r="AM114" s="89" t="s">
        <v>1</v>
      </c>
      <c r="AN114" s="89" t="s">
        <v>1</v>
      </c>
      <c r="AO114" s="87">
        <v>2140857.4900000002</v>
      </c>
      <c r="AP114" s="87">
        <v>4281714.9800000004</v>
      </c>
      <c r="AQ114" s="87">
        <v>4281714.99</v>
      </c>
      <c r="AR114" s="87">
        <v>4281715</v>
      </c>
      <c r="AS114" s="87">
        <v>4281715</v>
      </c>
      <c r="AT114" s="87">
        <v>4281715</v>
      </c>
      <c r="AU114" s="87">
        <v>4281715</v>
      </c>
      <c r="AV114" s="87">
        <v>4281715</v>
      </c>
      <c r="AW114" s="87">
        <v>4281715</v>
      </c>
      <c r="AX114" s="87">
        <v>4281715</v>
      </c>
      <c r="AY114" s="87">
        <v>4281715</v>
      </c>
      <c r="AZ114" s="87">
        <v>2140857.25</v>
      </c>
      <c r="BA114" s="87">
        <v>0</v>
      </c>
      <c r="BB114" s="87">
        <v>0</v>
      </c>
      <c r="BC114" s="87">
        <v>0</v>
      </c>
      <c r="BD114" s="87">
        <v>0</v>
      </c>
      <c r="BE114" s="87">
        <v>0</v>
      </c>
      <c r="BF114" s="87">
        <v>0</v>
      </c>
      <c r="BG114" s="87">
        <v>0</v>
      </c>
      <c r="BH114" s="87">
        <v>0</v>
      </c>
      <c r="BI114" s="87">
        <v>0</v>
      </c>
      <c r="BJ114" s="87">
        <v>0</v>
      </c>
      <c r="BK114" s="87">
        <v>0</v>
      </c>
      <c r="BL114" s="87">
        <v>0</v>
      </c>
      <c r="BM114" s="87">
        <v>0</v>
      </c>
      <c r="BN114" s="87">
        <v>0</v>
      </c>
      <c r="BO114" s="87">
        <v>0</v>
      </c>
      <c r="BP114" s="87">
        <v>0</v>
      </c>
      <c r="BQ114" s="87">
        <v>0</v>
      </c>
      <c r="BR114" s="87">
        <v>0</v>
      </c>
      <c r="BS114" s="87">
        <v>0</v>
      </c>
      <c r="BT114" s="87">
        <v>0</v>
      </c>
      <c r="BU114" s="87">
        <v>0</v>
      </c>
      <c r="BV114" s="87">
        <v>0</v>
      </c>
      <c r="BW114" s="87">
        <v>0</v>
      </c>
      <c r="BX114" s="87">
        <v>0</v>
      </c>
      <c r="BY114" s="87">
        <v>0</v>
      </c>
      <c r="BZ114" s="87">
        <v>0</v>
      </c>
      <c r="CA114" s="87">
        <v>0</v>
      </c>
      <c r="CB114" s="87">
        <f t="shared" si="3"/>
        <v>6422572.4700000007</v>
      </c>
      <c r="CC114" s="87">
        <f t="shared" si="4"/>
        <v>40676292.240000002</v>
      </c>
      <c r="CD114" s="87">
        <f t="shared" si="5"/>
        <v>47098864.710000001</v>
      </c>
    </row>
    <row r="115" spans="1:82" ht="14.5" customHeight="1" x14ac:dyDescent="0.35">
      <c r="A115" s="175">
        <v>20286000</v>
      </c>
      <c r="B115" s="176">
        <v>1</v>
      </c>
      <c r="C115" s="176">
        <v>1</v>
      </c>
      <c r="D115" s="176">
        <v>1</v>
      </c>
      <c r="E115" s="176" t="s">
        <v>0</v>
      </c>
      <c r="F115" s="88" t="s">
        <v>369</v>
      </c>
      <c r="G115" s="88" t="s">
        <v>370</v>
      </c>
      <c r="H115" s="88" t="s">
        <v>371</v>
      </c>
      <c r="I115" s="88" t="s">
        <v>339</v>
      </c>
      <c r="J115" s="88" t="s">
        <v>372</v>
      </c>
      <c r="K115" s="88" t="s">
        <v>1</v>
      </c>
      <c r="L115" s="88" t="s">
        <v>373</v>
      </c>
      <c r="M115" s="88" t="s">
        <v>411</v>
      </c>
      <c r="N115" s="89" t="s">
        <v>412</v>
      </c>
      <c r="O115" s="89" t="s">
        <v>74</v>
      </c>
      <c r="P115" s="89" t="s">
        <v>74</v>
      </c>
      <c r="Q115" s="89" t="s">
        <v>1</v>
      </c>
      <c r="R115" s="84">
        <v>26726953.440000001</v>
      </c>
      <c r="S115" s="84">
        <v>0</v>
      </c>
      <c r="T115" s="84">
        <v>0</v>
      </c>
      <c r="U115" s="84">
        <v>0</v>
      </c>
      <c r="V115" s="84">
        <v>0</v>
      </c>
      <c r="W115" s="84">
        <v>0</v>
      </c>
      <c r="X115" s="84">
        <v>0</v>
      </c>
      <c r="Y115" s="84">
        <v>0</v>
      </c>
      <c r="Z115" s="84">
        <v>26726953.440000001</v>
      </c>
      <c r="AA115" s="177">
        <v>40575</v>
      </c>
      <c r="AB115" s="177">
        <v>49888</v>
      </c>
      <c r="AC115" s="178">
        <v>58000000</v>
      </c>
      <c r="AD115" s="178">
        <v>53844460.799999997</v>
      </c>
      <c r="AE115" s="178">
        <v>11.419444444444444</v>
      </c>
      <c r="AF115" s="178">
        <v>25.5</v>
      </c>
      <c r="AG115" s="179">
        <v>1.7995000000000001E-2</v>
      </c>
      <c r="AH115" s="180" t="s">
        <v>381</v>
      </c>
      <c r="AI115" s="179">
        <v>0</v>
      </c>
      <c r="AJ115" s="131">
        <v>11.34</v>
      </c>
      <c r="AK115" s="131">
        <v>25.5</v>
      </c>
      <c r="AL115" s="179">
        <v>1.7995000000000001E-2</v>
      </c>
      <c r="AM115" s="89" t="s">
        <v>1</v>
      </c>
      <c r="AN115" s="89" t="s">
        <v>1</v>
      </c>
      <c r="AO115" s="87">
        <v>1214861.52</v>
      </c>
      <c r="AP115" s="87">
        <v>2429723.04</v>
      </c>
      <c r="AQ115" s="87">
        <v>2429723.04</v>
      </c>
      <c r="AR115" s="87">
        <v>2429723.04</v>
      </c>
      <c r="AS115" s="87">
        <v>2429723.04</v>
      </c>
      <c r="AT115" s="87">
        <v>2429723.04</v>
      </c>
      <c r="AU115" s="87">
        <v>2429723.04</v>
      </c>
      <c r="AV115" s="87">
        <v>2429723.04</v>
      </c>
      <c r="AW115" s="87">
        <v>2429723.04</v>
      </c>
      <c r="AX115" s="87">
        <v>2429723.04</v>
      </c>
      <c r="AY115" s="87">
        <v>2429723.04</v>
      </c>
      <c r="AZ115" s="87">
        <v>1214861.52</v>
      </c>
      <c r="BA115" s="87">
        <v>0</v>
      </c>
      <c r="BB115" s="87">
        <v>0</v>
      </c>
      <c r="BC115" s="87">
        <v>0</v>
      </c>
      <c r="BD115" s="87">
        <v>0</v>
      </c>
      <c r="BE115" s="87">
        <v>0</v>
      </c>
      <c r="BF115" s="87">
        <v>0</v>
      </c>
      <c r="BG115" s="87">
        <v>0</v>
      </c>
      <c r="BH115" s="87">
        <v>0</v>
      </c>
      <c r="BI115" s="87">
        <v>0</v>
      </c>
      <c r="BJ115" s="87">
        <v>0</v>
      </c>
      <c r="BK115" s="87">
        <v>0</v>
      </c>
      <c r="BL115" s="87">
        <v>0</v>
      </c>
      <c r="BM115" s="87">
        <v>0</v>
      </c>
      <c r="BN115" s="87">
        <v>0</v>
      </c>
      <c r="BO115" s="87">
        <v>0</v>
      </c>
      <c r="BP115" s="87">
        <v>0</v>
      </c>
      <c r="BQ115" s="87">
        <v>0</v>
      </c>
      <c r="BR115" s="87">
        <v>0</v>
      </c>
      <c r="BS115" s="87">
        <v>0</v>
      </c>
      <c r="BT115" s="87">
        <v>0</v>
      </c>
      <c r="BU115" s="87">
        <v>0</v>
      </c>
      <c r="BV115" s="87">
        <v>0</v>
      </c>
      <c r="BW115" s="87">
        <v>0</v>
      </c>
      <c r="BX115" s="87">
        <v>0</v>
      </c>
      <c r="BY115" s="87">
        <v>0</v>
      </c>
      <c r="BZ115" s="87">
        <v>0</v>
      </c>
      <c r="CA115" s="87">
        <v>0</v>
      </c>
      <c r="CB115" s="87">
        <f t="shared" si="3"/>
        <v>3644584.56</v>
      </c>
      <c r="CC115" s="87">
        <f t="shared" si="4"/>
        <v>23082368.879999995</v>
      </c>
      <c r="CD115" s="87">
        <f t="shared" si="5"/>
        <v>26726953.439999994</v>
      </c>
    </row>
    <row r="116" spans="1:82" ht="14.5" customHeight="1" x14ac:dyDescent="0.35">
      <c r="A116" s="175">
        <v>20287000</v>
      </c>
      <c r="B116" s="176">
        <v>1</v>
      </c>
      <c r="C116" s="176">
        <v>1</v>
      </c>
      <c r="D116" s="176">
        <v>1</v>
      </c>
      <c r="E116" s="176" t="s">
        <v>0</v>
      </c>
      <c r="F116" s="88" t="s">
        <v>369</v>
      </c>
      <c r="G116" s="88" t="s">
        <v>370</v>
      </c>
      <c r="H116" s="88" t="s">
        <v>371</v>
      </c>
      <c r="I116" s="88" t="s">
        <v>339</v>
      </c>
      <c r="J116" s="88" t="s">
        <v>372</v>
      </c>
      <c r="K116" s="88" t="s">
        <v>1</v>
      </c>
      <c r="L116" s="88" t="s">
        <v>373</v>
      </c>
      <c r="M116" s="88" t="s">
        <v>411</v>
      </c>
      <c r="N116" s="89" t="s">
        <v>412</v>
      </c>
      <c r="O116" s="89" t="s">
        <v>75</v>
      </c>
      <c r="P116" s="89" t="s">
        <v>75</v>
      </c>
      <c r="Q116" s="89" t="s">
        <v>1</v>
      </c>
      <c r="R116" s="84">
        <v>37040328.119999997</v>
      </c>
      <c r="S116" s="84">
        <v>0</v>
      </c>
      <c r="T116" s="84">
        <v>0</v>
      </c>
      <c r="U116" s="84">
        <v>0</v>
      </c>
      <c r="V116" s="84">
        <v>0</v>
      </c>
      <c r="W116" s="84">
        <v>0</v>
      </c>
      <c r="X116" s="84">
        <v>0</v>
      </c>
      <c r="Y116" s="84">
        <v>0</v>
      </c>
      <c r="Z116" s="84">
        <v>37040328.119999997</v>
      </c>
      <c r="AA116" s="177">
        <v>40605</v>
      </c>
      <c r="AB116" s="177">
        <v>49737</v>
      </c>
      <c r="AC116" s="178">
        <v>78000000</v>
      </c>
      <c r="AD116" s="178">
        <v>73816306.129999995</v>
      </c>
      <c r="AE116" s="178">
        <v>11.008333333333333</v>
      </c>
      <c r="AF116" s="178">
        <v>25</v>
      </c>
      <c r="AG116" s="179">
        <v>1.805E-2</v>
      </c>
      <c r="AH116" s="180" t="s">
        <v>381</v>
      </c>
      <c r="AI116" s="179">
        <v>0</v>
      </c>
      <c r="AJ116" s="131">
        <v>10.93</v>
      </c>
      <c r="AK116" s="131">
        <v>25</v>
      </c>
      <c r="AL116" s="179">
        <v>1.805E-2</v>
      </c>
      <c r="AM116" s="89" t="s">
        <v>1</v>
      </c>
      <c r="AN116" s="89" t="s">
        <v>1</v>
      </c>
      <c r="AO116" s="87">
        <v>1683651.25</v>
      </c>
      <c r="AP116" s="87">
        <v>3367302.5</v>
      </c>
      <c r="AQ116" s="87">
        <v>3367302.5</v>
      </c>
      <c r="AR116" s="87">
        <v>3367302.5</v>
      </c>
      <c r="AS116" s="87">
        <v>3367302.5</v>
      </c>
      <c r="AT116" s="87">
        <v>3367302.5</v>
      </c>
      <c r="AU116" s="87">
        <v>3367302.5</v>
      </c>
      <c r="AV116" s="87">
        <v>3367302.5</v>
      </c>
      <c r="AW116" s="87">
        <v>3367302.5</v>
      </c>
      <c r="AX116" s="87">
        <v>3367302.5</v>
      </c>
      <c r="AY116" s="87">
        <v>3367302.5</v>
      </c>
      <c r="AZ116" s="87">
        <v>1683651.25</v>
      </c>
      <c r="BA116" s="87">
        <v>0</v>
      </c>
      <c r="BB116" s="87">
        <v>0</v>
      </c>
      <c r="BC116" s="87">
        <v>0</v>
      </c>
      <c r="BD116" s="87">
        <v>0</v>
      </c>
      <c r="BE116" s="87">
        <v>0</v>
      </c>
      <c r="BF116" s="87">
        <v>0</v>
      </c>
      <c r="BG116" s="87">
        <v>0</v>
      </c>
      <c r="BH116" s="87">
        <v>0</v>
      </c>
      <c r="BI116" s="87">
        <v>0</v>
      </c>
      <c r="BJ116" s="87">
        <v>0</v>
      </c>
      <c r="BK116" s="87">
        <v>0</v>
      </c>
      <c r="BL116" s="87">
        <v>0</v>
      </c>
      <c r="BM116" s="87">
        <v>0</v>
      </c>
      <c r="BN116" s="87">
        <v>0</v>
      </c>
      <c r="BO116" s="87">
        <v>0</v>
      </c>
      <c r="BP116" s="87">
        <v>0</v>
      </c>
      <c r="BQ116" s="87">
        <v>0</v>
      </c>
      <c r="BR116" s="87">
        <v>0</v>
      </c>
      <c r="BS116" s="87">
        <v>0</v>
      </c>
      <c r="BT116" s="87">
        <v>0</v>
      </c>
      <c r="BU116" s="87">
        <v>0</v>
      </c>
      <c r="BV116" s="87">
        <v>0</v>
      </c>
      <c r="BW116" s="87">
        <v>0</v>
      </c>
      <c r="BX116" s="87">
        <v>0</v>
      </c>
      <c r="BY116" s="87">
        <v>0</v>
      </c>
      <c r="BZ116" s="87">
        <v>0</v>
      </c>
      <c r="CA116" s="87">
        <v>0</v>
      </c>
      <c r="CB116" s="87">
        <f t="shared" si="3"/>
        <v>5050953.75</v>
      </c>
      <c r="CC116" s="87">
        <f t="shared" si="4"/>
        <v>31989373.75</v>
      </c>
      <c r="CD116" s="87">
        <f t="shared" si="5"/>
        <v>37040327.5</v>
      </c>
    </row>
    <row r="117" spans="1:82" ht="14.5" customHeight="1" x14ac:dyDescent="0.35">
      <c r="A117" s="175">
        <v>20292000</v>
      </c>
      <c r="B117" s="176">
        <v>1</v>
      </c>
      <c r="C117" s="176">
        <v>1</v>
      </c>
      <c r="D117" s="176">
        <v>1</v>
      </c>
      <c r="E117" s="176" t="s">
        <v>0</v>
      </c>
      <c r="F117" s="88" t="s">
        <v>369</v>
      </c>
      <c r="G117" s="88" t="s">
        <v>370</v>
      </c>
      <c r="H117" s="88" t="s">
        <v>371</v>
      </c>
      <c r="I117" s="88" t="s">
        <v>339</v>
      </c>
      <c r="J117" s="88" t="s">
        <v>372</v>
      </c>
      <c r="K117" s="88" t="s">
        <v>1</v>
      </c>
      <c r="L117" s="88" t="s">
        <v>373</v>
      </c>
      <c r="M117" s="88" t="s">
        <v>411</v>
      </c>
      <c r="N117" s="89" t="s">
        <v>412</v>
      </c>
      <c r="O117" s="89" t="s">
        <v>80</v>
      </c>
      <c r="P117" s="89" t="s">
        <v>80</v>
      </c>
      <c r="Q117" s="89" t="s">
        <v>1</v>
      </c>
      <c r="R117" s="84">
        <v>1262427.27</v>
      </c>
      <c r="S117" s="84">
        <v>0</v>
      </c>
      <c r="T117" s="84">
        <v>50497.09</v>
      </c>
      <c r="U117" s="84">
        <v>11353.32</v>
      </c>
      <c r="V117" s="84">
        <v>0</v>
      </c>
      <c r="W117" s="84">
        <v>0</v>
      </c>
      <c r="X117" s="84">
        <v>0</v>
      </c>
      <c r="Y117" s="84">
        <v>0</v>
      </c>
      <c r="Z117" s="84">
        <v>1211930.18</v>
      </c>
      <c r="AA117" s="177">
        <v>41031</v>
      </c>
      <c r="AB117" s="177">
        <v>50162</v>
      </c>
      <c r="AC117" s="178">
        <v>2270161.4900000002</v>
      </c>
      <c r="AD117" s="178">
        <v>2270161.79</v>
      </c>
      <c r="AE117" s="178">
        <v>12.172222222222222</v>
      </c>
      <c r="AF117" s="178">
        <v>25</v>
      </c>
      <c r="AG117" s="179">
        <v>1.8159999999999999E-2</v>
      </c>
      <c r="AH117" s="180" t="s">
        <v>381</v>
      </c>
      <c r="AI117" s="179">
        <v>0</v>
      </c>
      <c r="AJ117" s="131">
        <v>12.09</v>
      </c>
      <c r="AK117" s="131">
        <v>25</v>
      </c>
      <c r="AL117" s="179">
        <v>1.8159999999999999E-2</v>
      </c>
      <c r="AM117" s="89" t="s">
        <v>1</v>
      </c>
      <c r="AN117" s="89" t="s">
        <v>1</v>
      </c>
      <c r="AO117" s="87">
        <v>50497.09</v>
      </c>
      <c r="AP117" s="87">
        <v>100994.18</v>
      </c>
      <c r="AQ117" s="87">
        <v>100994.18</v>
      </c>
      <c r="AR117" s="87">
        <v>100994.18</v>
      </c>
      <c r="AS117" s="87">
        <v>100994.18</v>
      </c>
      <c r="AT117" s="87">
        <v>100994.18</v>
      </c>
      <c r="AU117" s="87">
        <v>100994.18</v>
      </c>
      <c r="AV117" s="87">
        <v>100994.18</v>
      </c>
      <c r="AW117" s="87">
        <v>100994.18</v>
      </c>
      <c r="AX117" s="87">
        <v>100994.18</v>
      </c>
      <c r="AY117" s="87">
        <v>100994.18</v>
      </c>
      <c r="AZ117" s="87">
        <v>100994.18</v>
      </c>
      <c r="BA117" s="87">
        <v>50497.11</v>
      </c>
      <c r="BB117" s="87">
        <v>0</v>
      </c>
      <c r="BC117" s="87">
        <v>0</v>
      </c>
      <c r="BD117" s="87">
        <v>0</v>
      </c>
      <c r="BE117" s="87">
        <v>0</v>
      </c>
      <c r="BF117" s="87">
        <v>0</v>
      </c>
      <c r="BG117" s="87">
        <v>0</v>
      </c>
      <c r="BH117" s="87">
        <v>0</v>
      </c>
      <c r="BI117" s="87">
        <v>0</v>
      </c>
      <c r="BJ117" s="87">
        <v>0</v>
      </c>
      <c r="BK117" s="87">
        <v>0</v>
      </c>
      <c r="BL117" s="87">
        <v>0</v>
      </c>
      <c r="BM117" s="87">
        <v>0</v>
      </c>
      <c r="BN117" s="87">
        <v>0</v>
      </c>
      <c r="BO117" s="87">
        <v>0</v>
      </c>
      <c r="BP117" s="87">
        <v>0</v>
      </c>
      <c r="BQ117" s="87">
        <v>0</v>
      </c>
      <c r="BR117" s="87">
        <v>0</v>
      </c>
      <c r="BS117" s="87">
        <v>0</v>
      </c>
      <c r="BT117" s="87">
        <v>0</v>
      </c>
      <c r="BU117" s="87">
        <v>0</v>
      </c>
      <c r="BV117" s="87">
        <v>0</v>
      </c>
      <c r="BW117" s="87">
        <v>0</v>
      </c>
      <c r="BX117" s="87">
        <v>0</v>
      </c>
      <c r="BY117" s="87">
        <v>0</v>
      </c>
      <c r="BZ117" s="87">
        <v>0</v>
      </c>
      <c r="CA117" s="87">
        <v>0</v>
      </c>
      <c r="CB117" s="87">
        <f t="shared" si="3"/>
        <v>151491.26999999999</v>
      </c>
      <c r="CC117" s="87">
        <f t="shared" si="4"/>
        <v>1060438.9099999999</v>
      </c>
      <c r="CD117" s="87">
        <f t="shared" si="5"/>
        <v>1211930.18</v>
      </c>
    </row>
    <row r="118" spans="1:82" ht="14.5" customHeight="1" x14ac:dyDescent="0.35">
      <c r="A118" s="175">
        <v>20289000</v>
      </c>
      <c r="B118" s="176">
        <v>1</v>
      </c>
      <c r="C118" s="176">
        <v>1</v>
      </c>
      <c r="D118" s="176">
        <v>1</v>
      </c>
      <c r="E118" s="176" t="s">
        <v>0</v>
      </c>
      <c r="F118" s="88" t="s">
        <v>369</v>
      </c>
      <c r="G118" s="88" t="s">
        <v>370</v>
      </c>
      <c r="H118" s="88" t="s">
        <v>371</v>
      </c>
      <c r="I118" s="88" t="s">
        <v>339</v>
      </c>
      <c r="J118" s="88" t="s">
        <v>372</v>
      </c>
      <c r="K118" s="88" t="s">
        <v>1</v>
      </c>
      <c r="L118" s="88" t="s">
        <v>373</v>
      </c>
      <c r="M118" s="88" t="s">
        <v>411</v>
      </c>
      <c r="N118" s="89" t="s">
        <v>412</v>
      </c>
      <c r="O118" s="89" t="s">
        <v>77</v>
      </c>
      <c r="P118" s="89" t="s">
        <v>77</v>
      </c>
      <c r="Q118" s="89" t="s">
        <v>1</v>
      </c>
      <c r="R118" s="84">
        <v>20485076.890000001</v>
      </c>
      <c r="S118" s="84">
        <v>0</v>
      </c>
      <c r="T118" s="84">
        <v>0</v>
      </c>
      <c r="U118" s="84">
        <v>0</v>
      </c>
      <c r="V118" s="84">
        <v>0</v>
      </c>
      <c r="W118" s="84">
        <v>0</v>
      </c>
      <c r="X118" s="84">
        <v>0</v>
      </c>
      <c r="Y118" s="84">
        <v>0</v>
      </c>
      <c r="Z118" s="84">
        <v>20485076.890000001</v>
      </c>
      <c r="AA118" s="177">
        <v>40879</v>
      </c>
      <c r="AB118" s="177">
        <v>50011</v>
      </c>
      <c r="AC118" s="178">
        <v>40000000</v>
      </c>
      <c r="AD118" s="178">
        <v>34159388.969999999</v>
      </c>
      <c r="AE118" s="178">
        <v>11.755555555555556</v>
      </c>
      <c r="AF118" s="178">
        <v>25</v>
      </c>
      <c r="AG118" s="179">
        <v>1.8185E-2</v>
      </c>
      <c r="AH118" s="180" t="s">
        <v>381</v>
      </c>
      <c r="AI118" s="179">
        <v>0</v>
      </c>
      <c r="AJ118" s="131">
        <v>11.67</v>
      </c>
      <c r="AK118" s="131">
        <v>25</v>
      </c>
      <c r="AL118" s="179">
        <v>1.8185E-2</v>
      </c>
      <c r="AM118" s="89" t="s">
        <v>1</v>
      </c>
      <c r="AN118" s="89" t="s">
        <v>1</v>
      </c>
      <c r="AO118" s="87">
        <v>1707089.74</v>
      </c>
      <c r="AP118" s="87">
        <v>1707089.74</v>
      </c>
      <c r="AQ118" s="87">
        <v>1707089.74</v>
      </c>
      <c r="AR118" s="87">
        <v>1707089.74</v>
      </c>
      <c r="AS118" s="87">
        <v>1707089.74</v>
      </c>
      <c r="AT118" s="87">
        <v>1707089.74</v>
      </c>
      <c r="AU118" s="87">
        <v>1707089.74</v>
      </c>
      <c r="AV118" s="87">
        <v>1707089.74</v>
      </c>
      <c r="AW118" s="87">
        <v>1707089.74</v>
      </c>
      <c r="AX118" s="87">
        <v>1707089.74</v>
      </c>
      <c r="AY118" s="87">
        <v>1707089.74</v>
      </c>
      <c r="AZ118" s="87">
        <v>1707089.74</v>
      </c>
      <c r="BA118" s="87">
        <v>0</v>
      </c>
      <c r="BB118" s="87">
        <v>0</v>
      </c>
      <c r="BC118" s="87">
        <v>0</v>
      </c>
      <c r="BD118" s="87">
        <v>0</v>
      </c>
      <c r="BE118" s="87">
        <v>0</v>
      </c>
      <c r="BF118" s="87">
        <v>0</v>
      </c>
      <c r="BG118" s="87">
        <v>0</v>
      </c>
      <c r="BH118" s="87">
        <v>0</v>
      </c>
      <c r="BI118" s="87">
        <v>0</v>
      </c>
      <c r="BJ118" s="87">
        <v>0</v>
      </c>
      <c r="BK118" s="87">
        <v>0</v>
      </c>
      <c r="BL118" s="87">
        <v>0</v>
      </c>
      <c r="BM118" s="87">
        <v>0</v>
      </c>
      <c r="BN118" s="87">
        <v>0</v>
      </c>
      <c r="BO118" s="87">
        <v>0</v>
      </c>
      <c r="BP118" s="87">
        <v>0</v>
      </c>
      <c r="BQ118" s="87">
        <v>0</v>
      </c>
      <c r="BR118" s="87">
        <v>0</v>
      </c>
      <c r="BS118" s="87">
        <v>0</v>
      </c>
      <c r="BT118" s="87">
        <v>0</v>
      </c>
      <c r="BU118" s="87">
        <v>0</v>
      </c>
      <c r="BV118" s="87">
        <v>0</v>
      </c>
      <c r="BW118" s="87">
        <v>0</v>
      </c>
      <c r="BX118" s="87">
        <v>0</v>
      </c>
      <c r="BY118" s="87">
        <v>0</v>
      </c>
      <c r="BZ118" s="87">
        <v>0</v>
      </c>
      <c r="CA118" s="87">
        <v>0</v>
      </c>
      <c r="CB118" s="87">
        <f t="shared" si="3"/>
        <v>3414179.48</v>
      </c>
      <c r="CC118" s="87">
        <f t="shared" si="4"/>
        <v>17070897.399999999</v>
      </c>
      <c r="CD118" s="87">
        <f t="shared" si="5"/>
        <v>20485076.879999999</v>
      </c>
    </row>
    <row r="119" spans="1:82" ht="14.5" customHeight="1" x14ac:dyDescent="0.35">
      <c r="A119" s="175">
        <v>20291000</v>
      </c>
      <c r="B119" s="176">
        <v>1</v>
      </c>
      <c r="C119" s="176">
        <v>1</v>
      </c>
      <c r="D119" s="176">
        <v>1</v>
      </c>
      <c r="E119" s="176" t="s">
        <v>0</v>
      </c>
      <c r="F119" s="88" t="s">
        <v>369</v>
      </c>
      <c r="G119" s="88" t="s">
        <v>370</v>
      </c>
      <c r="H119" s="88" t="s">
        <v>371</v>
      </c>
      <c r="I119" s="88" t="s">
        <v>339</v>
      </c>
      <c r="J119" s="88" t="s">
        <v>372</v>
      </c>
      <c r="K119" s="88" t="s">
        <v>1</v>
      </c>
      <c r="L119" s="88" t="s">
        <v>373</v>
      </c>
      <c r="M119" s="88" t="s">
        <v>411</v>
      </c>
      <c r="N119" s="89" t="s">
        <v>412</v>
      </c>
      <c r="O119" s="89" t="s">
        <v>79</v>
      </c>
      <c r="P119" s="89" t="s">
        <v>79</v>
      </c>
      <c r="Q119" s="89" t="s">
        <v>1</v>
      </c>
      <c r="R119" s="84">
        <v>21739130.379000001</v>
      </c>
      <c r="S119" s="84">
        <v>0</v>
      </c>
      <c r="T119" s="84">
        <v>869565.22</v>
      </c>
      <c r="U119" s="84">
        <v>195505.31</v>
      </c>
      <c r="V119" s="84">
        <v>0</v>
      </c>
      <c r="W119" s="84">
        <v>0</v>
      </c>
      <c r="X119" s="84">
        <v>0</v>
      </c>
      <c r="Y119" s="84">
        <v>0</v>
      </c>
      <c r="Z119" s="84">
        <v>20869565.159000002</v>
      </c>
      <c r="AA119" s="177">
        <v>41031</v>
      </c>
      <c r="AB119" s="177">
        <v>50162</v>
      </c>
      <c r="AC119" s="178">
        <v>40000000</v>
      </c>
      <c r="AD119" s="178">
        <v>40000000</v>
      </c>
      <c r="AE119" s="178">
        <v>12.172222222222222</v>
      </c>
      <c r="AF119" s="178">
        <v>25</v>
      </c>
      <c r="AG119" s="179">
        <v>1.8159999999999999E-2</v>
      </c>
      <c r="AH119" s="180" t="s">
        <v>381</v>
      </c>
      <c r="AI119" s="179">
        <v>0</v>
      </c>
      <c r="AJ119" s="131">
        <v>12.09</v>
      </c>
      <c r="AK119" s="131">
        <v>25</v>
      </c>
      <c r="AL119" s="179">
        <v>1.8159999999999999E-2</v>
      </c>
      <c r="AM119" s="89" t="s">
        <v>1</v>
      </c>
      <c r="AN119" s="89" t="s">
        <v>1</v>
      </c>
      <c r="AO119" s="87">
        <v>869565.21699999995</v>
      </c>
      <c r="AP119" s="87">
        <v>1739130.4339999999</v>
      </c>
      <c r="AQ119" s="87">
        <v>1739130.4339999999</v>
      </c>
      <c r="AR119" s="87">
        <v>1739130.4339999999</v>
      </c>
      <c r="AS119" s="87">
        <v>1739130.4339999999</v>
      </c>
      <c r="AT119" s="87">
        <v>1739130.4339999999</v>
      </c>
      <c r="AU119" s="87">
        <v>1739130.4339999999</v>
      </c>
      <c r="AV119" s="87">
        <v>1739130.4339999999</v>
      </c>
      <c r="AW119" s="87">
        <v>1739130.4339999999</v>
      </c>
      <c r="AX119" s="87">
        <v>1739130.4339999999</v>
      </c>
      <c r="AY119" s="87">
        <v>1739130.4339999999</v>
      </c>
      <c r="AZ119" s="87">
        <v>1739130.4339999999</v>
      </c>
      <c r="BA119" s="87">
        <v>869565.23</v>
      </c>
      <c r="BB119" s="87">
        <v>0</v>
      </c>
      <c r="BC119" s="87">
        <v>0</v>
      </c>
      <c r="BD119" s="87">
        <v>0</v>
      </c>
      <c r="BE119" s="87">
        <v>0</v>
      </c>
      <c r="BF119" s="87">
        <v>0</v>
      </c>
      <c r="BG119" s="87">
        <v>0</v>
      </c>
      <c r="BH119" s="87">
        <v>0</v>
      </c>
      <c r="BI119" s="87">
        <v>0</v>
      </c>
      <c r="BJ119" s="87">
        <v>0</v>
      </c>
      <c r="BK119" s="87">
        <v>0</v>
      </c>
      <c r="BL119" s="87">
        <v>0</v>
      </c>
      <c r="BM119" s="87">
        <v>0</v>
      </c>
      <c r="BN119" s="87">
        <v>0</v>
      </c>
      <c r="BO119" s="87">
        <v>0</v>
      </c>
      <c r="BP119" s="87">
        <v>0</v>
      </c>
      <c r="BQ119" s="87">
        <v>0</v>
      </c>
      <c r="BR119" s="87">
        <v>0</v>
      </c>
      <c r="BS119" s="87">
        <v>0</v>
      </c>
      <c r="BT119" s="87">
        <v>0</v>
      </c>
      <c r="BU119" s="87">
        <v>0</v>
      </c>
      <c r="BV119" s="87">
        <v>0</v>
      </c>
      <c r="BW119" s="87">
        <v>0</v>
      </c>
      <c r="BX119" s="87">
        <v>0</v>
      </c>
      <c r="BY119" s="87">
        <v>0</v>
      </c>
      <c r="BZ119" s="87">
        <v>0</v>
      </c>
      <c r="CA119" s="87">
        <v>0</v>
      </c>
      <c r="CB119" s="87">
        <f t="shared" si="3"/>
        <v>2608695.6509999996</v>
      </c>
      <c r="CC119" s="87">
        <f t="shared" si="4"/>
        <v>18260869.57</v>
      </c>
      <c r="CD119" s="87">
        <f t="shared" si="5"/>
        <v>20869565.221000001</v>
      </c>
    </row>
    <row r="120" spans="1:82" ht="14.5" customHeight="1" x14ac:dyDescent="0.35">
      <c r="A120" s="175">
        <v>20297000</v>
      </c>
      <c r="B120" s="176">
        <v>1</v>
      </c>
      <c r="C120" s="176">
        <v>1</v>
      </c>
      <c r="D120" s="176">
        <v>1</v>
      </c>
      <c r="E120" s="176" t="s">
        <v>0</v>
      </c>
      <c r="F120" s="88" t="s">
        <v>369</v>
      </c>
      <c r="G120" s="88" t="s">
        <v>370</v>
      </c>
      <c r="H120" s="88" t="s">
        <v>371</v>
      </c>
      <c r="I120" s="88" t="s">
        <v>339</v>
      </c>
      <c r="J120" s="88" t="s">
        <v>372</v>
      </c>
      <c r="K120" s="88" t="s">
        <v>1</v>
      </c>
      <c r="L120" s="88" t="s">
        <v>373</v>
      </c>
      <c r="M120" s="88" t="s">
        <v>411</v>
      </c>
      <c r="N120" s="89" t="s">
        <v>412</v>
      </c>
      <c r="O120" s="89" t="s">
        <v>83</v>
      </c>
      <c r="P120" s="89" t="s">
        <v>83</v>
      </c>
      <c r="Q120" s="89" t="s">
        <v>1</v>
      </c>
      <c r="R120" s="84">
        <v>30952380.960000001</v>
      </c>
      <c r="S120" s="84">
        <v>0</v>
      </c>
      <c r="T120" s="84">
        <v>0</v>
      </c>
      <c r="U120" s="84">
        <v>0</v>
      </c>
      <c r="V120" s="84">
        <v>0</v>
      </c>
      <c r="W120" s="84">
        <v>0</v>
      </c>
      <c r="X120" s="84">
        <v>0</v>
      </c>
      <c r="Y120" s="84">
        <v>0</v>
      </c>
      <c r="Z120" s="84">
        <v>30952380.960000001</v>
      </c>
      <c r="AA120" s="177">
        <v>41243</v>
      </c>
      <c r="AB120" s="177">
        <v>50374</v>
      </c>
      <c r="AC120" s="178">
        <v>50000000</v>
      </c>
      <c r="AD120" s="178">
        <v>50000000</v>
      </c>
      <c r="AE120" s="178">
        <v>12.75</v>
      </c>
      <c r="AF120" s="178">
        <v>25</v>
      </c>
      <c r="AG120" s="179">
        <v>1.8373E-2</v>
      </c>
      <c r="AH120" s="180" t="s">
        <v>381</v>
      </c>
      <c r="AI120" s="179">
        <v>0</v>
      </c>
      <c r="AJ120" s="131">
        <v>12.67</v>
      </c>
      <c r="AK120" s="131">
        <v>25</v>
      </c>
      <c r="AL120" s="179">
        <v>1.8373E-2</v>
      </c>
      <c r="AM120" s="89" t="s">
        <v>1</v>
      </c>
      <c r="AN120" s="89" t="s">
        <v>1</v>
      </c>
      <c r="AO120" s="87">
        <v>2380952.38</v>
      </c>
      <c r="AP120" s="87">
        <v>2380952.38</v>
      </c>
      <c r="AQ120" s="87">
        <v>2380952.38</v>
      </c>
      <c r="AR120" s="87">
        <v>2380952.38</v>
      </c>
      <c r="AS120" s="87">
        <v>2380952.38</v>
      </c>
      <c r="AT120" s="87">
        <v>2380952.38</v>
      </c>
      <c r="AU120" s="87">
        <v>2380952.38</v>
      </c>
      <c r="AV120" s="87">
        <v>2380952.38</v>
      </c>
      <c r="AW120" s="87">
        <v>2380952.38</v>
      </c>
      <c r="AX120" s="87">
        <v>2380952.38</v>
      </c>
      <c r="AY120" s="87">
        <v>2380952.38</v>
      </c>
      <c r="AZ120" s="87">
        <v>2380952.38</v>
      </c>
      <c r="BA120" s="87">
        <v>2380952.38</v>
      </c>
      <c r="BB120" s="87">
        <v>0</v>
      </c>
      <c r="BC120" s="87">
        <v>0</v>
      </c>
      <c r="BD120" s="87">
        <v>0</v>
      </c>
      <c r="BE120" s="87">
        <v>0</v>
      </c>
      <c r="BF120" s="87">
        <v>0</v>
      </c>
      <c r="BG120" s="87">
        <v>0</v>
      </c>
      <c r="BH120" s="87">
        <v>0</v>
      </c>
      <c r="BI120" s="87">
        <v>0</v>
      </c>
      <c r="BJ120" s="87">
        <v>0</v>
      </c>
      <c r="BK120" s="87">
        <v>0</v>
      </c>
      <c r="BL120" s="87">
        <v>0</v>
      </c>
      <c r="BM120" s="87">
        <v>0</v>
      </c>
      <c r="BN120" s="87">
        <v>0</v>
      </c>
      <c r="BO120" s="87">
        <v>0</v>
      </c>
      <c r="BP120" s="87">
        <v>0</v>
      </c>
      <c r="BQ120" s="87">
        <v>0</v>
      </c>
      <c r="BR120" s="87">
        <v>0</v>
      </c>
      <c r="BS120" s="87">
        <v>0</v>
      </c>
      <c r="BT120" s="87">
        <v>0</v>
      </c>
      <c r="BU120" s="87">
        <v>0</v>
      </c>
      <c r="BV120" s="87">
        <v>0</v>
      </c>
      <c r="BW120" s="87">
        <v>0</v>
      </c>
      <c r="BX120" s="87">
        <v>0</v>
      </c>
      <c r="BY120" s="87">
        <v>0</v>
      </c>
      <c r="BZ120" s="87">
        <v>0</v>
      </c>
      <c r="CA120" s="87">
        <v>0</v>
      </c>
      <c r="CB120" s="87">
        <f t="shared" si="3"/>
        <v>4761904.76</v>
      </c>
      <c r="CC120" s="87">
        <f t="shared" si="4"/>
        <v>26190476.179999992</v>
      </c>
      <c r="CD120" s="87">
        <f t="shared" si="5"/>
        <v>30952380.93999999</v>
      </c>
    </row>
    <row r="121" spans="1:82" ht="14.5" customHeight="1" x14ac:dyDescent="0.35">
      <c r="A121" s="175">
        <v>20290000</v>
      </c>
      <c r="B121" s="176">
        <v>1</v>
      </c>
      <c r="C121" s="176">
        <v>1</v>
      </c>
      <c r="D121" s="176">
        <v>1</v>
      </c>
      <c r="E121" s="176" t="s">
        <v>0</v>
      </c>
      <c r="F121" s="88" t="s">
        <v>369</v>
      </c>
      <c r="G121" s="88" t="s">
        <v>370</v>
      </c>
      <c r="H121" s="88" t="s">
        <v>371</v>
      </c>
      <c r="I121" s="88" t="s">
        <v>339</v>
      </c>
      <c r="J121" s="88" t="s">
        <v>372</v>
      </c>
      <c r="K121" s="88" t="s">
        <v>1</v>
      </c>
      <c r="L121" s="88" t="s">
        <v>373</v>
      </c>
      <c r="M121" s="88" t="s">
        <v>411</v>
      </c>
      <c r="N121" s="89" t="s">
        <v>412</v>
      </c>
      <c r="O121" s="89" t="s">
        <v>78</v>
      </c>
      <c r="P121" s="89" t="s">
        <v>78</v>
      </c>
      <c r="Q121" s="89" t="s">
        <v>1</v>
      </c>
      <c r="R121" s="84">
        <v>149356055.61199999</v>
      </c>
      <c r="S121" s="84">
        <v>0</v>
      </c>
      <c r="T121" s="84">
        <v>0</v>
      </c>
      <c r="U121" s="84">
        <v>0</v>
      </c>
      <c r="V121" s="84">
        <v>0</v>
      </c>
      <c r="W121" s="84">
        <v>0</v>
      </c>
      <c r="X121" s="84">
        <v>0</v>
      </c>
      <c r="Y121" s="84">
        <v>0</v>
      </c>
      <c r="Z121" s="84">
        <v>149356055.61199999</v>
      </c>
      <c r="AA121" s="177">
        <v>40892</v>
      </c>
      <c r="AB121" s="177">
        <v>50024</v>
      </c>
      <c r="AC121" s="178">
        <v>250000000</v>
      </c>
      <c r="AD121" s="178">
        <v>248933378.06999999</v>
      </c>
      <c r="AE121" s="178">
        <v>11.791666666666666</v>
      </c>
      <c r="AF121" s="178">
        <v>25</v>
      </c>
      <c r="AG121" s="179">
        <v>1.8185E-2</v>
      </c>
      <c r="AH121" s="180" t="s">
        <v>381</v>
      </c>
      <c r="AI121" s="179">
        <v>0</v>
      </c>
      <c r="AJ121" s="131">
        <v>11.71</v>
      </c>
      <c r="AK121" s="131">
        <v>25</v>
      </c>
      <c r="AL121" s="179">
        <v>1.8185E-2</v>
      </c>
      <c r="AM121" s="89" t="s">
        <v>1</v>
      </c>
      <c r="AN121" s="89" t="s">
        <v>1</v>
      </c>
      <c r="AO121" s="87">
        <v>12446337.976</v>
      </c>
      <c r="AP121" s="87">
        <v>12446337.976</v>
      </c>
      <c r="AQ121" s="87">
        <v>12446337.976</v>
      </c>
      <c r="AR121" s="87">
        <v>12446337.976</v>
      </c>
      <c r="AS121" s="87">
        <v>12446337.976</v>
      </c>
      <c r="AT121" s="87">
        <v>12446337.976</v>
      </c>
      <c r="AU121" s="87">
        <v>12446337.976</v>
      </c>
      <c r="AV121" s="87">
        <v>12446337.976</v>
      </c>
      <c r="AW121" s="87">
        <v>12446337.976</v>
      </c>
      <c r="AX121" s="87">
        <v>12446337.976</v>
      </c>
      <c r="AY121" s="87">
        <v>12446337.976</v>
      </c>
      <c r="AZ121" s="87">
        <v>12446337.976</v>
      </c>
      <c r="BA121" s="87">
        <v>0</v>
      </c>
      <c r="BB121" s="87">
        <v>0</v>
      </c>
      <c r="BC121" s="87">
        <v>0</v>
      </c>
      <c r="BD121" s="87">
        <v>0</v>
      </c>
      <c r="BE121" s="87">
        <v>0</v>
      </c>
      <c r="BF121" s="87">
        <v>0</v>
      </c>
      <c r="BG121" s="87">
        <v>0</v>
      </c>
      <c r="BH121" s="87">
        <v>0</v>
      </c>
      <c r="BI121" s="87">
        <v>0</v>
      </c>
      <c r="BJ121" s="87">
        <v>0</v>
      </c>
      <c r="BK121" s="87">
        <v>0</v>
      </c>
      <c r="BL121" s="87">
        <v>0</v>
      </c>
      <c r="BM121" s="87">
        <v>0</v>
      </c>
      <c r="BN121" s="87">
        <v>0</v>
      </c>
      <c r="BO121" s="87">
        <v>0</v>
      </c>
      <c r="BP121" s="87">
        <v>0</v>
      </c>
      <c r="BQ121" s="87">
        <v>0</v>
      </c>
      <c r="BR121" s="87">
        <v>0</v>
      </c>
      <c r="BS121" s="87">
        <v>0</v>
      </c>
      <c r="BT121" s="87">
        <v>0</v>
      </c>
      <c r="BU121" s="87">
        <v>0</v>
      </c>
      <c r="BV121" s="87">
        <v>0</v>
      </c>
      <c r="BW121" s="87">
        <v>0</v>
      </c>
      <c r="BX121" s="87">
        <v>0</v>
      </c>
      <c r="BY121" s="87">
        <v>0</v>
      </c>
      <c r="BZ121" s="87">
        <v>0</v>
      </c>
      <c r="CA121" s="87">
        <v>0</v>
      </c>
      <c r="CB121" s="87">
        <f t="shared" si="3"/>
        <v>24892675.952</v>
      </c>
      <c r="CC121" s="87">
        <f t="shared" si="4"/>
        <v>124463379.75999998</v>
      </c>
      <c r="CD121" s="87">
        <f t="shared" si="5"/>
        <v>149356055.71199998</v>
      </c>
    </row>
    <row r="122" spans="1:82" ht="14.5" customHeight="1" x14ac:dyDescent="0.35">
      <c r="A122" s="175">
        <v>20293000</v>
      </c>
      <c r="B122" s="176">
        <v>1</v>
      </c>
      <c r="C122" s="176">
        <v>1</v>
      </c>
      <c r="D122" s="176">
        <v>1</v>
      </c>
      <c r="E122" s="176" t="s">
        <v>0</v>
      </c>
      <c r="F122" s="88" t="s">
        <v>369</v>
      </c>
      <c r="G122" s="88" t="s">
        <v>370</v>
      </c>
      <c r="H122" s="88" t="s">
        <v>371</v>
      </c>
      <c r="I122" s="88" t="s">
        <v>339</v>
      </c>
      <c r="J122" s="88" t="s">
        <v>372</v>
      </c>
      <c r="K122" s="88" t="s">
        <v>1</v>
      </c>
      <c r="L122" s="88" t="s">
        <v>373</v>
      </c>
      <c r="M122" s="88" t="s">
        <v>411</v>
      </c>
      <c r="N122" s="89" t="s">
        <v>412</v>
      </c>
      <c r="O122" s="89" t="s">
        <v>81</v>
      </c>
      <c r="P122" s="89" t="s">
        <v>81</v>
      </c>
      <c r="Q122" s="89" t="s">
        <v>1</v>
      </c>
      <c r="R122" s="84">
        <v>8486354.4600000009</v>
      </c>
      <c r="S122" s="84">
        <v>0</v>
      </c>
      <c r="T122" s="84">
        <v>0</v>
      </c>
      <c r="U122" s="84">
        <v>0</v>
      </c>
      <c r="V122" s="84">
        <v>0</v>
      </c>
      <c r="W122" s="84">
        <v>0</v>
      </c>
      <c r="X122" s="84">
        <v>0</v>
      </c>
      <c r="Y122" s="84">
        <v>0</v>
      </c>
      <c r="Z122" s="84">
        <v>8486354.4600000009</v>
      </c>
      <c r="AA122" s="177">
        <v>40984</v>
      </c>
      <c r="AB122" s="177">
        <v>50115</v>
      </c>
      <c r="AC122" s="178">
        <v>14559417.130000001</v>
      </c>
      <c r="AD122" s="178">
        <v>14334092.779999999</v>
      </c>
      <c r="AE122" s="178">
        <v>12.044444444444444</v>
      </c>
      <c r="AF122" s="178">
        <v>25</v>
      </c>
      <c r="AG122" s="179">
        <v>1.8134000000000001E-2</v>
      </c>
      <c r="AH122" s="180" t="s">
        <v>381</v>
      </c>
      <c r="AI122" s="179">
        <v>0</v>
      </c>
      <c r="AJ122" s="131">
        <v>11.96</v>
      </c>
      <c r="AK122" s="131">
        <v>25</v>
      </c>
      <c r="AL122" s="179">
        <v>1.8134000000000001E-2</v>
      </c>
      <c r="AM122" s="89" t="s">
        <v>1</v>
      </c>
      <c r="AN122" s="89" t="s">
        <v>1</v>
      </c>
      <c r="AO122" s="87">
        <v>353598.1</v>
      </c>
      <c r="AP122" s="87">
        <v>707196.2</v>
      </c>
      <c r="AQ122" s="87">
        <v>707196.2</v>
      </c>
      <c r="AR122" s="87">
        <v>707196.2</v>
      </c>
      <c r="AS122" s="87">
        <v>707196.2</v>
      </c>
      <c r="AT122" s="87">
        <v>707196.2</v>
      </c>
      <c r="AU122" s="87">
        <v>707196.2</v>
      </c>
      <c r="AV122" s="87">
        <v>707196.2</v>
      </c>
      <c r="AW122" s="87">
        <v>707196.2</v>
      </c>
      <c r="AX122" s="87">
        <v>707196.2</v>
      </c>
      <c r="AY122" s="87">
        <v>707196.2</v>
      </c>
      <c r="AZ122" s="87">
        <v>707196.2</v>
      </c>
      <c r="BA122" s="87">
        <v>353598.1</v>
      </c>
      <c r="BB122" s="87">
        <v>0</v>
      </c>
      <c r="BC122" s="87">
        <v>0</v>
      </c>
      <c r="BD122" s="87">
        <v>0</v>
      </c>
      <c r="BE122" s="87">
        <v>0</v>
      </c>
      <c r="BF122" s="87">
        <v>0</v>
      </c>
      <c r="BG122" s="87">
        <v>0</v>
      </c>
      <c r="BH122" s="87">
        <v>0</v>
      </c>
      <c r="BI122" s="87">
        <v>0</v>
      </c>
      <c r="BJ122" s="87">
        <v>0</v>
      </c>
      <c r="BK122" s="87">
        <v>0</v>
      </c>
      <c r="BL122" s="87">
        <v>0</v>
      </c>
      <c r="BM122" s="87">
        <v>0</v>
      </c>
      <c r="BN122" s="87">
        <v>0</v>
      </c>
      <c r="BO122" s="87">
        <v>0</v>
      </c>
      <c r="BP122" s="87">
        <v>0</v>
      </c>
      <c r="BQ122" s="87">
        <v>0</v>
      </c>
      <c r="BR122" s="87">
        <v>0</v>
      </c>
      <c r="BS122" s="87">
        <v>0</v>
      </c>
      <c r="BT122" s="87">
        <v>0</v>
      </c>
      <c r="BU122" s="87">
        <v>0</v>
      </c>
      <c r="BV122" s="87">
        <v>0</v>
      </c>
      <c r="BW122" s="87">
        <v>0</v>
      </c>
      <c r="BX122" s="87">
        <v>0</v>
      </c>
      <c r="BY122" s="87">
        <v>0</v>
      </c>
      <c r="BZ122" s="87">
        <v>0</v>
      </c>
      <c r="CA122" s="87">
        <v>0</v>
      </c>
      <c r="CB122" s="87">
        <f t="shared" si="3"/>
        <v>1060794.2999999998</v>
      </c>
      <c r="CC122" s="87">
        <f t="shared" si="4"/>
        <v>7425560.1000000006</v>
      </c>
      <c r="CD122" s="87">
        <f t="shared" si="5"/>
        <v>8486354.4000000004</v>
      </c>
    </row>
    <row r="123" spans="1:82" ht="14.5" customHeight="1" x14ac:dyDescent="0.35">
      <c r="A123" s="175">
        <v>20295000</v>
      </c>
      <c r="B123" s="176">
        <v>1</v>
      </c>
      <c r="C123" s="176">
        <v>1</v>
      </c>
      <c r="D123" s="176">
        <v>1</v>
      </c>
      <c r="E123" s="176" t="s">
        <v>0</v>
      </c>
      <c r="F123" s="88" t="s">
        <v>369</v>
      </c>
      <c r="G123" s="88" t="s">
        <v>370</v>
      </c>
      <c r="H123" s="88" t="s">
        <v>371</v>
      </c>
      <c r="I123" s="88" t="s">
        <v>339</v>
      </c>
      <c r="J123" s="88" t="s">
        <v>372</v>
      </c>
      <c r="K123" s="88" t="s">
        <v>1</v>
      </c>
      <c r="L123" s="88" t="s">
        <v>373</v>
      </c>
      <c r="M123" s="88" t="s">
        <v>411</v>
      </c>
      <c r="N123" s="89" t="s">
        <v>412</v>
      </c>
      <c r="O123" s="89" t="s">
        <v>82</v>
      </c>
      <c r="P123" s="89" t="s">
        <v>82</v>
      </c>
      <c r="Q123" s="89" t="s">
        <v>1</v>
      </c>
      <c r="R123" s="84">
        <v>2088301.61</v>
      </c>
      <c r="S123" s="84">
        <v>0</v>
      </c>
      <c r="T123" s="84">
        <v>0</v>
      </c>
      <c r="U123" s="84">
        <v>0</v>
      </c>
      <c r="V123" s="84">
        <v>0</v>
      </c>
      <c r="W123" s="84">
        <v>0</v>
      </c>
      <c r="X123" s="84">
        <v>0</v>
      </c>
      <c r="Y123" s="84">
        <v>0</v>
      </c>
      <c r="Z123" s="84">
        <v>2088301.61</v>
      </c>
      <c r="AA123" s="177">
        <v>41136</v>
      </c>
      <c r="AB123" s="177">
        <v>50267</v>
      </c>
      <c r="AC123" s="178">
        <v>10000000</v>
      </c>
      <c r="AD123" s="178">
        <v>2447205.3199999998</v>
      </c>
      <c r="AE123" s="178">
        <v>12.458333333333334</v>
      </c>
      <c r="AF123" s="178">
        <v>25</v>
      </c>
      <c r="AG123" s="179">
        <v>1.8214999999999999E-2</v>
      </c>
      <c r="AH123" s="180" t="s">
        <v>381</v>
      </c>
      <c r="AI123" s="179">
        <v>0</v>
      </c>
      <c r="AJ123" s="131">
        <v>12.38</v>
      </c>
      <c r="AK123" s="131">
        <v>25</v>
      </c>
      <c r="AL123" s="179">
        <v>1.8214999999999999E-2</v>
      </c>
      <c r="AM123" s="89" t="s">
        <v>1</v>
      </c>
      <c r="AN123" s="89" t="s">
        <v>1</v>
      </c>
      <c r="AO123" s="87">
        <v>307107.87</v>
      </c>
      <c r="AP123" s="87">
        <v>487859.43999999994</v>
      </c>
      <c r="AQ123" s="87">
        <v>357420.95</v>
      </c>
      <c r="AR123" s="87">
        <v>261914.11</v>
      </c>
      <c r="AS123" s="87">
        <v>191928.19</v>
      </c>
      <c r="AT123" s="87">
        <v>140643.09</v>
      </c>
      <c r="AU123" s="87">
        <v>103061.61</v>
      </c>
      <c r="AV123" s="87">
        <v>75522.22</v>
      </c>
      <c r="AW123" s="87">
        <v>55342.080000000002</v>
      </c>
      <c r="AX123" s="87">
        <v>40448.629999999997</v>
      </c>
      <c r="AY123" s="87">
        <v>29611.18</v>
      </c>
      <c r="AZ123" s="87">
        <v>21535.41</v>
      </c>
      <c r="BA123" s="87">
        <v>15906.83</v>
      </c>
      <c r="BB123" s="87">
        <v>0</v>
      </c>
      <c r="BC123" s="87">
        <v>0</v>
      </c>
      <c r="BD123" s="87">
        <v>0</v>
      </c>
      <c r="BE123" s="87">
        <v>0</v>
      </c>
      <c r="BF123" s="87">
        <v>0</v>
      </c>
      <c r="BG123" s="87">
        <v>0</v>
      </c>
      <c r="BH123" s="87">
        <v>0</v>
      </c>
      <c r="BI123" s="87">
        <v>0</v>
      </c>
      <c r="BJ123" s="87">
        <v>0</v>
      </c>
      <c r="BK123" s="87">
        <v>0</v>
      </c>
      <c r="BL123" s="87">
        <v>0</v>
      </c>
      <c r="BM123" s="87">
        <v>0</v>
      </c>
      <c r="BN123" s="87">
        <v>0</v>
      </c>
      <c r="BO123" s="87">
        <v>0</v>
      </c>
      <c r="BP123" s="87">
        <v>0</v>
      </c>
      <c r="BQ123" s="87">
        <v>0</v>
      </c>
      <c r="BR123" s="87">
        <v>0</v>
      </c>
      <c r="BS123" s="87">
        <v>0</v>
      </c>
      <c r="BT123" s="87">
        <v>0</v>
      </c>
      <c r="BU123" s="87">
        <v>0</v>
      </c>
      <c r="BV123" s="87">
        <v>0</v>
      </c>
      <c r="BW123" s="87">
        <v>0</v>
      </c>
      <c r="BX123" s="87">
        <v>0</v>
      </c>
      <c r="BY123" s="87">
        <v>0</v>
      </c>
      <c r="BZ123" s="87">
        <v>0</v>
      </c>
      <c r="CA123" s="87">
        <v>0</v>
      </c>
      <c r="CB123" s="87">
        <f t="shared" si="3"/>
        <v>794967.30999999994</v>
      </c>
      <c r="CC123" s="87">
        <f t="shared" si="4"/>
        <v>1293334.2999999998</v>
      </c>
      <c r="CD123" s="87">
        <f t="shared" si="5"/>
        <v>2088301.6099999999</v>
      </c>
    </row>
    <row r="124" spans="1:82" ht="14.5" customHeight="1" x14ac:dyDescent="0.35">
      <c r="A124" s="175">
        <v>20299000</v>
      </c>
      <c r="B124" s="176">
        <v>1</v>
      </c>
      <c r="C124" s="176">
        <v>1</v>
      </c>
      <c r="D124" s="176">
        <v>1</v>
      </c>
      <c r="E124" s="176" t="s">
        <v>0</v>
      </c>
      <c r="F124" s="88" t="s">
        <v>369</v>
      </c>
      <c r="G124" s="88" t="s">
        <v>370</v>
      </c>
      <c r="H124" s="88" t="s">
        <v>371</v>
      </c>
      <c r="I124" s="88" t="s">
        <v>339</v>
      </c>
      <c r="J124" s="88" t="s">
        <v>372</v>
      </c>
      <c r="K124" s="88" t="s">
        <v>1</v>
      </c>
      <c r="L124" s="88" t="s">
        <v>373</v>
      </c>
      <c r="M124" s="88" t="s">
        <v>411</v>
      </c>
      <c r="N124" s="89" t="s">
        <v>412</v>
      </c>
      <c r="O124" s="89" t="s">
        <v>85</v>
      </c>
      <c r="P124" s="89" t="s">
        <v>85</v>
      </c>
      <c r="Q124" s="89" t="s">
        <v>1</v>
      </c>
      <c r="R124" s="84">
        <v>2139185.0099999998</v>
      </c>
      <c r="S124" s="84">
        <v>0</v>
      </c>
      <c r="T124" s="84">
        <v>0</v>
      </c>
      <c r="U124" s="84">
        <v>0</v>
      </c>
      <c r="V124" s="84">
        <v>0</v>
      </c>
      <c r="W124" s="84">
        <v>0</v>
      </c>
      <c r="X124" s="84">
        <v>0</v>
      </c>
      <c r="Y124" s="84">
        <v>0</v>
      </c>
      <c r="Z124" s="84">
        <v>2139185.0099999998</v>
      </c>
      <c r="AA124" s="177">
        <v>41348</v>
      </c>
      <c r="AB124" s="177">
        <v>50359</v>
      </c>
      <c r="AC124" s="178">
        <v>2168540.1800000002</v>
      </c>
      <c r="AD124" s="178">
        <v>2139185.0099999998</v>
      </c>
      <c r="AE124" s="178">
        <v>12.708333333333334</v>
      </c>
      <c r="AF124" s="178">
        <v>24.666666666666668</v>
      </c>
      <c r="AG124" s="179">
        <v>1.7864999999999999E-2</v>
      </c>
      <c r="AH124" s="180" t="s">
        <v>381</v>
      </c>
      <c r="AI124" s="179">
        <v>0</v>
      </c>
      <c r="AJ124" s="131">
        <v>12.62</v>
      </c>
      <c r="AK124" s="131">
        <v>24.67</v>
      </c>
      <c r="AL124" s="179">
        <v>1.7864999999999999E-2</v>
      </c>
      <c r="AM124" s="89" t="s">
        <v>1</v>
      </c>
      <c r="AN124" s="89" t="s">
        <v>1</v>
      </c>
      <c r="AO124" s="87">
        <v>565830.05099999998</v>
      </c>
      <c r="AP124" s="87">
        <v>419195.12199999997</v>
      </c>
      <c r="AQ124" s="87">
        <v>310560.462</v>
      </c>
      <c r="AR124" s="87">
        <v>230078.761</v>
      </c>
      <c r="AS124" s="87">
        <v>170453.89799999999</v>
      </c>
      <c r="AT124" s="87">
        <v>126280.583</v>
      </c>
      <c r="AU124" s="87">
        <v>93555.118000000002</v>
      </c>
      <c r="AV124" s="87">
        <v>69310.236000000004</v>
      </c>
      <c r="AW124" s="87">
        <v>51348.355000000003</v>
      </c>
      <c r="AX124" s="87">
        <v>38041.555</v>
      </c>
      <c r="AY124" s="87">
        <v>28183.120999999999</v>
      </c>
      <c r="AZ124" s="87">
        <v>20879.300999999999</v>
      </c>
      <c r="BA124" s="87">
        <v>15468.447</v>
      </c>
      <c r="BB124" s="87">
        <v>0</v>
      </c>
      <c r="BC124" s="87">
        <v>0</v>
      </c>
      <c r="BD124" s="87">
        <v>0</v>
      </c>
      <c r="BE124" s="87">
        <v>0</v>
      </c>
      <c r="BF124" s="87">
        <v>0</v>
      </c>
      <c r="BG124" s="87">
        <v>0</v>
      </c>
      <c r="BH124" s="87">
        <v>0</v>
      </c>
      <c r="BI124" s="87">
        <v>0</v>
      </c>
      <c r="BJ124" s="87">
        <v>0</v>
      </c>
      <c r="BK124" s="87">
        <v>0</v>
      </c>
      <c r="BL124" s="87">
        <v>0</v>
      </c>
      <c r="BM124" s="87">
        <v>0</v>
      </c>
      <c r="BN124" s="87">
        <v>0</v>
      </c>
      <c r="BO124" s="87">
        <v>0</v>
      </c>
      <c r="BP124" s="87">
        <v>0</v>
      </c>
      <c r="BQ124" s="87">
        <v>0</v>
      </c>
      <c r="BR124" s="87">
        <v>0</v>
      </c>
      <c r="BS124" s="87">
        <v>0</v>
      </c>
      <c r="BT124" s="87">
        <v>0</v>
      </c>
      <c r="BU124" s="87">
        <v>0</v>
      </c>
      <c r="BV124" s="87">
        <v>0</v>
      </c>
      <c r="BW124" s="87">
        <v>0</v>
      </c>
      <c r="BX124" s="87">
        <v>0</v>
      </c>
      <c r="BY124" s="87">
        <v>0</v>
      </c>
      <c r="BZ124" s="87">
        <v>0</v>
      </c>
      <c r="CA124" s="87">
        <v>0</v>
      </c>
      <c r="CB124" s="87">
        <f t="shared" si="3"/>
        <v>985025.17299999995</v>
      </c>
      <c r="CC124" s="87">
        <f t="shared" si="4"/>
        <v>1154159.8370000001</v>
      </c>
      <c r="CD124" s="87">
        <f t="shared" si="5"/>
        <v>2139185.0099999998</v>
      </c>
    </row>
    <row r="125" spans="1:82" ht="14.5" customHeight="1" x14ac:dyDescent="0.35">
      <c r="A125" s="175">
        <v>20298000</v>
      </c>
      <c r="B125" s="176">
        <v>1</v>
      </c>
      <c r="C125" s="176">
        <v>1</v>
      </c>
      <c r="D125" s="176">
        <v>1</v>
      </c>
      <c r="E125" s="176" t="s">
        <v>0</v>
      </c>
      <c r="F125" s="88" t="s">
        <v>369</v>
      </c>
      <c r="G125" s="88" t="s">
        <v>370</v>
      </c>
      <c r="H125" s="88" t="s">
        <v>371</v>
      </c>
      <c r="I125" s="88" t="s">
        <v>339</v>
      </c>
      <c r="J125" s="88" t="s">
        <v>372</v>
      </c>
      <c r="K125" s="88" t="s">
        <v>1</v>
      </c>
      <c r="L125" s="88" t="s">
        <v>373</v>
      </c>
      <c r="M125" s="88" t="s">
        <v>411</v>
      </c>
      <c r="N125" s="89" t="s">
        <v>412</v>
      </c>
      <c r="O125" s="89" t="s">
        <v>84</v>
      </c>
      <c r="P125" s="89" t="s">
        <v>84</v>
      </c>
      <c r="Q125" s="89" t="s">
        <v>1</v>
      </c>
      <c r="R125" s="84">
        <v>94990000</v>
      </c>
      <c r="S125" s="84">
        <v>0</v>
      </c>
      <c r="T125" s="84">
        <v>0</v>
      </c>
      <c r="U125" s="84">
        <v>0</v>
      </c>
      <c r="V125" s="84">
        <v>0</v>
      </c>
      <c r="W125" s="84">
        <v>0</v>
      </c>
      <c r="X125" s="84">
        <v>0</v>
      </c>
      <c r="Y125" s="84">
        <v>0</v>
      </c>
      <c r="Z125" s="84">
        <v>94990000</v>
      </c>
      <c r="AA125" s="177">
        <v>41348</v>
      </c>
      <c r="AB125" s="177">
        <v>50359</v>
      </c>
      <c r="AC125" s="178">
        <v>100000000</v>
      </c>
      <c r="AD125" s="178">
        <v>94990000</v>
      </c>
      <c r="AE125" s="178">
        <v>12.708333333333334</v>
      </c>
      <c r="AF125" s="178">
        <v>24.666666666666668</v>
      </c>
      <c r="AG125" s="179">
        <v>1.7084999999999999E-2</v>
      </c>
      <c r="AH125" s="180" t="s">
        <v>381</v>
      </c>
      <c r="AI125" s="179">
        <v>0</v>
      </c>
      <c r="AJ125" s="131">
        <v>12.62</v>
      </c>
      <c r="AK125" s="131">
        <v>24.67</v>
      </c>
      <c r="AL125" s="179">
        <v>1.7084999999999999E-2</v>
      </c>
      <c r="AM125" s="89" t="s">
        <v>1</v>
      </c>
      <c r="AN125" s="89" t="s">
        <v>1</v>
      </c>
      <c r="AO125" s="87">
        <v>0</v>
      </c>
      <c r="AP125" s="87">
        <v>0</v>
      </c>
      <c r="AQ125" s="87">
        <v>61067218.695</v>
      </c>
      <c r="AR125" s="87">
        <v>21808763.598999999</v>
      </c>
      <c r="AS125" s="87">
        <v>7788505.5710000005</v>
      </c>
      <c r="AT125" s="87">
        <v>2781487.6809999999</v>
      </c>
      <c r="AU125" s="87">
        <v>993348.42599999998</v>
      </c>
      <c r="AV125" s="87">
        <v>354749.65399999998</v>
      </c>
      <c r="AW125" s="87">
        <v>126688.163</v>
      </c>
      <c r="AX125" s="87">
        <v>45243.737000000001</v>
      </c>
      <c r="AY125" s="87">
        <v>16157.799000000001</v>
      </c>
      <c r="AZ125" s="87">
        <v>5765.893</v>
      </c>
      <c r="BA125" s="87">
        <v>2070.7840000000001</v>
      </c>
      <c r="BB125" s="87">
        <v>0</v>
      </c>
      <c r="BC125" s="87">
        <v>0</v>
      </c>
      <c r="BD125" s="87">
        <v>0</v>
      </c>
      <c r="BE125" s="87">
        <v>0</v>
      </c>
      <c r="BF125" s="87">
        <v>0</v>
      </c>
      <c r="BG125" s="87">
        <v>0</v>
      </c>
      <c r="BH125" s="87">
        <v>0</v>
      </c>
      <c r="BI125" s="87">
        <v>0</v>
      </c>
      <c r="BJ125" s="87">
        <v>0</v>
      </c>
      <c r="BK125" s="87">
        <v>0</v>
      </c>
      <c r="BL125" s="87">
        <v>0</v>
      </c>
      <c r="BM125" s="87">
        <v>0</v>
      </c>
      <c r="BN125" s="87">
        <v>0</v>
      </c>
      <c r="BO125" s="87">
        <v>0</v>
      </c>
      <c r="BP125" s="87">
        <v>0</v>
      </c>
      <c r="BQ125" s="87">
        <v>0</v>
      </c>
      <c r="BR125" s="87">
        <v>0</v>
      </c>
      <c r="BS125" s="87">
        <v>0</v>
      </c>
      <c r="BT125" s="87">
        <v>0</v>
      </c>
      <c r="BU125" s="87">
        <v>0</v>
      </c>
      <c r="BV125" s="87">
        <v>0</v>
      </c>
      <c r="BW125" s="87">
        <v>0</v>
      </c>
      <c r="BX125" s="87">
        <v>0</v>
      </c>
      <c r="BY125" s="87">
        <v>0</v>
      </c>
      <c r="BZ125" s="87">
        <v>0</v>
      </c>
      <c r="CA125" s="87">
        <v>0</v>
      </c>
      <c r="CB125" s="87">
        <f t="shared" si="3"/>
        <v>0</v>
      </c>
      <c r="CC125" s="87">
        <f t="shared" si="4"/>
        <v>94990000.001999989</v>
      </c>
      <c r="CD125" s="87">
        <f t="shared" si="5"/>
        <v>94990000.001999989</v>
      </c>
    </row>
    <row r="126" spans="1:82" ht="14.5" customHeight="1" x14ac:dyDescent="0.35">
      <c r="A126" s="175">
        <v>20300000</v>
      </c>
      <c r="B126" s="176">
        <v>1</v>
      </c>
      <c r="C126" s="176">
        <v>1</v>
      </c>
      <c r="D126" s="176">
        <v>1</v>
      </c>
      <c r="E126" s="176" t="s">
        <v>0</v>
      </c>
      <c r="F126" s="88" t="s">
        <v>369</v>
      </c>
      <c r="G126" s="88" t="s">
        <v>370</v>
      </c>
      <c r="H126" s="88" t="s">
        <v>371</v>
      </c>
      <c r="I126" s="88" t="s">
        <v>339</v>
      </c>
      <c r="J126" s="88" t="s">
        <v>372</v>
      </c>
      <c r="K126" s="88" t="s">
        <v>1</v>
      </c>
      <c r="L126" s="88" t="s">
        <v>373</v>
      </c>
      <c r="M126" s="88" t="s">
        <v>411</v>
      </c>
      <c r="N126" s="89" t="s">
        <v>412</v>
      </c>
      <c r="O126" s="89" t="s">
        <v>86</v>
      </c>
      <c r="P126" s="89" t="s">
        <v>86</v>
      </c>
      <c r="Q126" s="89" t="s">
        <v>1</v>
      </c>
      <c r="R126" s="84">
        <v>94118010.799999997</v>
      </c>
      <c r="S126" s="84">
        <v>0</v>
      </c>
      <c r="T126" s="84">
        <v>0</v>
      </c>
      <c r="U126" s="84">
        <v>0</v>
      </c>
      <c r="V126" s="84">
        <v>0</v>
      </c>
      <c r="W126" s="84">
        <v>0</v>
      </c>
      <c r="X126" s="84">
        <v>0</v>
      </c>
      <c r="Y126" s="84">
        <v>0</v>
      </c>
      <c r="Z126" s="84">
        <v>94118010.799999997</v>
      </c>
      <c r="AA126" s="177">
        <v>41487</v>
      </c>
      <c r="AB126" s="177">
        <v>50389</v>
      </c>
      <c r="AC126" s="178">
        <v>100000000</v>
      </c>
      <c r="AD126" s="178">
        <v>94118010.799999997</v>
      </c>
      <c r="AE126" s="178">
        <v>12.791666666666666</v>
      </c>
      <c r="AF126" s="178">
        <v>24.372222222222224</v>
      </c>
      <c r="AG126" s="179">
        <v>1.7084999999999999E-2</v>
      </c>
      <c r="AH126" s="180" t="s">
        <v>381</v>
      </c>
      <c r="AI126" s="179">
        <v>0</v>
      </c>
      <c r="AJ126" s="131">
        <v>12.71</v>
      </c>
      <c r="AK126" s="131">
        <v>24.37</v>
      </c>
      <c r="AL126" s="179">
        <v>1.7084999999999999E-2</v>
      </c>
      <c r="AM126" s="89" t="s">
        <v>1</v>
      </c>
      <c r="AN126" s="89" t="s">
        <v>1</v>
      </c>
      <c r="AO126" s="87">
        <v>0</v>
      </c>
      <c r="AP126" s="87">
        <v>36961658.140000001</v>
      </c>
      <c r="AQ126" s="87">
        <v>22483465.670000002</v>
      </c>
      <c r="AR126" s="87">
        <v>13676514.02</v>
      </c>
      <c r="AS126" s="87">
        <v>8319316.8600000003</v>
      </c>
      <c r="AT126" s="87">
        <v>5060565.4400000004</v>
      </c>
      <c r="AU126" s="87">
        <v>3078298.96</v>
      </c>
      <c r="AV126" s="87">
        <v>1872506.06</v>
      </c>
      <c r="AW126" s="87">
        <v>1139025.58</v>
      </c>
      <c r="AX126" s="87">
        <v>692859.15</v>
      </c>
      <c r="AY126" s="87">
        <v>421460.44</v>
      </c>
      <c r="AZ126" s="87">
        <v>256377.47</v>
      </c>
      <c r="BA126" s="87">
        <v>155963.01</v>
      </c>
      <c r="BB126" s="87">
        <v>0</v>
      </c>
      <c r="BC126" s="87">
        <v>0</v>
      </c>
      <c r="BD126" s="87">
        <v>0</v>
      </c>
      <c r="BE126" s="87">
        <v>0</v>
      </c>
      <c r="BF126" s="87">
        <v>0</v>
      </c>
      <c r="BG126" s="87">
        <v>0</v>
      </c>
      <c r="BH126" s="87">
        <v>0</v>
      </c>
      <c r="BI126" s="87">
        <v>0</v>
      </c>
      <c r="BJ126" s="87">
        <v>0</v>
      </c>
      <c r="BK126" s="87">
        <v>0</v>
      </c>
      <c r="BL126" s="87">
        <v>0</v>
      </c>
      <c r="BM126" s="87">
        <v>0</v>
      </c>
      <c r="BN126" s="87">
        <v>0</v>
      </c>
      <c r="BO126" s="87">
        <v>0</v>
      </c>
      <c r="BP126" s="87">
        <v>0</v>
      </c>
      <c r="BQ126" s="87">
        <v>0</v>
      </c>
      <c r="BR126" s="87">
        <v>0</v>
      </c>
      <c r="BS126" s="87">
        <v>0</v>
      </c>
      <c r="BT126" s="87">
        <v>0</v>
      </c>
      <c r="BU126" s="87">
        <v>0</v>
      </c>
      <c r="BV126" s="87">
        <v>0</v>
      </c>
      <c r="BW126" s="87">
        <v>0</v>
      </c>
      <c r="BX126" s="87">
        <v>0</v>
      </c>
      <c r="BY126" s="87">
        <v>0</v>
      </c>
      <c r="BZ126" s="87">
        <v>0</v>
      </c>
      <c r="CA126" s="87">
        <v>0</v>
      </c>
      <c r="CB126" s="87">
        <f t="shared" si="3"/>
        <v>36961658.140000001</v>
      </c>
      <c r="CC126" s="87">
        <f t="shared" si="4"/>
        <v>57156352.659999989</v>
      </c>
      <c r="CD126" s="87">
        <f t="shared" si="5"/>
        <v>94118010.799999982</v>
      </c>
    </row>
    <row r="127" spans="1:82" ht="14.5" customHeight="1" x14ac:dyDescent="0.35">
      <c r="A127" s="175">
        <v>20315000</v>
      </c>
      <c r="B127" s="176">
        <v>1</v>
      </c>
      <c r="C127" s="176">
        <v>1</v>
      </c>
      <c r="D127" s="176">
        <v>1</v>
      </c>
      <c r="E127" s="176" t="s">
        <v>0</v>
      </c>
      <c r="F127" s="88" t="s">
        <v>369</v>
      </c>
      <c r="G127" s="88" t="s">
        <v>370</v>
      </c>
      <c r="H127" s="88" t="s">
        <v>371</v>
      </c>
      <c r="I127" s="88" t="s">
        <v>339</v>
      </c>
      <c r="J127" s="88" t="s">
        <v>372</v>
      </c>
      <c r="K127" s="88" t="s">
        <v>1</v>
      </c>
      <c r="L127" s="88" t="s">
        <v>373</v>
      </c>
      <c r="M127" s="88" t="s">
        <v>411</v>
      </c>
      <c r="N127" s="89" t="s">
        <v>412</v>
      </c>
      <c r="O127" s="89" t="s">
        <v>100</v>
      </c>
      <c r="P127" s="89" t="s">
        <v>100</v>
      </c>
      <c r="Q127" s="89" t="s">
        <v>1</v>
      </c>
      <c r="R127" s="84">
        <v>140000000</v>
      </c>
      <c r="S127" s="84">
        <v>0</v>
      </c>
      <c r="T127" s="84">
        <v>0</v>
      </c>
      <c r="U127" s="84">
        <v>0</v>
      </c>
      <c r="V127" s="84">
        <v>0</v>
      </c>
      <c r="W127" s="84">
        <v>0</v>
      </c>
      <c r="X127" s="84">
        <v>0</v>
      </c>
      <c r="Y127" s="84">
        <v>0</v>
      </c>
      <c r="Z127" s="84">
        <v>140000000</v>
      </c>
      <c r="AA127" s="177">
        <v>42171</v>
      </c>
      <c r="AB127" s="177">
        <v>51271</v>
      </c>
      <c r="AC127" s="178">
        <v>200000000</v>
      </c>
      <c r="AD127" s="178">
        <v>200000000</v>
      </c>
      <c r="AE127" s="178">
        <v>15.208333333333334</v>
      </c>
      <c r="AF127" s="178">
        <v>24.913888888888888</v>
      </c>
      <c r="AG127" s="179">
        <v>3.109E-2</v>
      </c>
      <c r="AH127" s="180" t="s">
        <v>381</v>
      </c>
      <c r="AI127" s="179">
        <v>0</v>
      </c>
      <c r="AJ127" s="131">
        <v>15.12</v>
      </c>
      <c r="AK127" s="131">
        <v>24.91</v>
      </c>
      <c r="AL127" s="179">
        <v>3.109E-2</v>
      </c>
      <c r="AM127" s="89" t="s">
        <v>1</v>
      </c>
      <c r="AN127" s="89" t="s">
        <v>1</v>
      </c>
      <c r="AO127" s="87">
        <v>11200000</v>
      </c>
      <c r="AP127" s="87">
        <v>11200000</v>
      </c>
      <c r="AQ127" s="87">
        <v>0</v>
      </c>
      <c r="AR127" s="87">
        <v>0</v>
      </c>
      <c r="AS127" s="87">
        <v>0</v>
      </c>
      <c r="AT127" s="87">
        <v>11200000</v>
      </c>
      <c r="AU127" s="87">
        <v>11200000</v>
      </c>
      <c r="AV127" s="87">
        <v>11200000</v>
      </c>
      <c r="AW127" s="87">
        <v>11200000</v>
      </c>
      <c r="AX127" s="87">
        <v>11200000</v>
      </c>
      <c r="AY127" s="87">
        <v>11200000</v>
      </c>
      <c r="AZ127" s="87">
        <v>11200000</v>
      </c>
      <c r="BA127" s="87">
        <v>11200000</v>
      </c>
      <c r="BB127" s="87">
        <v>11200000</v>
      </c>
      <c r="BC127" s="87">
        <v>11200000</v>
      </c>
      <c r="BD127" s="87">
        <v>5600000</v>
      </c>
      <c r="BE127" s="87">
        <v>0</v>
      </c>
      <c r="BF127" s="87">
        <v>0</v>
      </c>
      <c r="BG127" s="87">
        <v>0</v>
      </c>
      <c r="BH127" s="87">
        <v>0</v>
      </c>
      <c r="BI127" s="87">
        <v>0</v>
      </c>
      <c r="BJ127" s="87">
        <v>0</v>
      </c>
      <c r="BK127" s="87">
        <v>0</v>
      </c>
      <c r="BL127" s="87">
        <v>0</v>
      </c>
      <c r="BM127" s="87">
        <v>0</v>
      </c>
      <c r="BN127" s="87">
        <v>0</v>
      </c>
      <c r="BO127" s="87">
        <v>0</v>
      </c>
      <c r="BP127" s="87">
        <v>0</v>
      </c>
      <c r="BQ127" s="87">
        <v>0</v>
      </c>
      <c r="BR127" s="87">
        <v>0</v>
      </c>
      <c r="BS127" s="87">
        <v>0</v>
      </c>
      <c r="BT127" s="87">
        <v>0</v>
      </c>
      <c r="BU127" s="87">
        <v>0</v>
      </c>
      <c r="BV127" s="87">
        <v>0</v>
      </c>
      <c r="BW127" s="87">
        <v>0</v>
      </c>
      <c r="BX127" s="87">
        <v>0</v>
      </c>
      <c r="BY127" s="87">
        <v>0</v>
      </c>
      <c r="BZ127" s="87">
        <v>0</v>
      </c>
      <c r="CA127" s="87">
        <v>0</v>
      </c>
      <c r="CB127" s="87">
        <f t="shared" si="3"/>
        <v>22400000</v>
      </c>
      <c r="CC127" s="87">
        <f t="shared" si="4"/>
        <v>117600000</v>
      </c>
      <c r="CD127" s="87">
        <f t="shared" si="5"/>
        <v>140000000</v>
      </c>
    </row>
    <row r="128" spans="1:82" ht="14.5" customHeight="1" x14ac:dyDescent="0.35">
      <c r="A128" s="175">
        <v>20327000</v>
      </c>
      <c r="B128" s="176">
        <v>1</v>
      </c>
      <c r="C128" s="176">
        <v>1</v>
      </c>
      <c r="D128" s="176">
        <v>1</v>
      </c>
      <c r="E128" s="176" t="s">
        <v>0</v>
      </c>
      <c r="F128" s="88" t="s">
        <v>369</v>
      </c>
      <c r="G128" s="88" t="s">
        <v>370</v>
      </c>
      <c r="H128" s="88" t="s">
        <v>371</v>
      </c>
      <c r="I128" s="88" t="s">
        <v>339</v>
      </c>
      <c r="J128" s="88" t="s">
        <v>372</v>
      </c>
      <c r="K128" s="88" t="s">
        <v>1</v>
      </c>
      <c r="L128" s="88" t="s">
        <v>373</v>
      </c>
      <c r="M128" s="88" t="s">
        <v>411</v>
      </c>
      <c r="N128" s="89" t="s">
        <v>412</v>
      </c>
      <c r="O128" s="89" t="s">
        <v>111</v>
      </c>
      <c r="P128" s="89" t="s">
        <v>111</v>
      </c>
      <c r="Q128" s="89" t="s">
        <v>1</v>
      </c>
      <c r="R128" s="84">
        <v>249800000</v>
      </c>
      <c r="S128" s="84">
        <v>0</v>
      </c>
      <c r="T128" s="84">
        <v>0</v>
      </c>
      <c r="U128" s="84">
        <v>0</v>
      </c>
      <c r="V128" s="84">
        <v>0</v>
      </c>
      <c r="W128" s="84">
        <v>0</v>
      </c>
      <c r="X128" s="84">
        <v>0</v>
      </c>
      <c r="Y128" s="84">
        <v>0</v>
      </c>
      <c r="Z128" s="84">
        <v>249800000</v>
      </c>
      <c r="AA128" s="177">
        <v>43350</v>
      </c>
      <c r="AB128" s="177">
        <v>52366</v>
      </c>
      <c r="AC128" s="178">
        <v>250000000</v>
      </c>
      <c r="AD128" s="178">
        <v>249800000</v>
      </c>
      <c r="AE128" s="178">
        <v>18.208333333333332</v>
      </c>
      <c r="AF128" s="178">
        <v>24.68888888888889</v>
      </c>
      <c r="AG128" s="179">
        <v>4.5449999999999997E-2</v>
      </c>
      <c r="AH128" s="180" t="s">
        <v>381</v>
      </c>
      <c r="AI128" s="179">
        <v>0</v>
      </c>
      <c r="AJ128" s="131">
        <v>18.12</v>
      </c>
      <c r="AK128" s="131">
        <v>24.69</v>
      </c>
      <c r="AL128" s="179">
        <v>4.5449999999999997E-2</v>
      </c>
      <c r="AM128" s="89" t="s">
        <v>1</v>
      </c>
      <c r="AN128" s="89" t="s">
        <v>1</v>
      </c>
      <c r="AO128" s="87">
        <v>37470000</v>
      </c>
      <c r="AP128" s="87">
        <v>37470000</v>
      </c>
      <c r="AQ128" s="87">
        <v>0</v>
      </c>
      <c r="AR128" s="87">
        <v>0</v>
      </c>
      <c r="AS128" s="87">
        <v>9992000</v>
      </c>
      <c r="AT128" s="87">
        <v>9992000</v>
      </c>
      <c r="AU128" s="87">
        <v>9992000</v>
      </c>
      <c r="AV128" s="87">
        <v>9992000</v>
      </c>
      <c r="AW128" s="87">
        <v>9992000</v>
      </c>
      <c r="AX128" s="87">
        <v>9992000</v>
      </c>
      <c r="AY128" s="87">
        <v>13489200</v>
      </c>
      <c r="AZ128" s="87">
        <v>13489200</v>
      </c>
      <c r="BA128" s="87">
        <v>13489200</v>
      </c>
      <c r="BB128" s="87">
        <v>13489200</v>
      </c>
      <c r="BC128" s="87">
        <v>13489200</v>
      </c>
      <c r="BD128" s="87">
        <v>13489200</v>
      </c>
      <c r="BE128" s="87">
        <v>13489200</v>
      </c>
      <c r="BF128" s="87">
        <v>13489200</v>
      </c>
      <c r="BG128" s="87">
        <v>6994400</v>
      </c>
      <c r="BH128" s="87">
        <v>0</v>
      </c>
      <c r="BI128" s="87">
        <v>0</v>
      </c>
      <c r="BJ128" s="87">
        <v>0</v>
      </c>
      <c r="BK128" s="87">
        <v>0</v>
      </c>
      <c r="BL128" s="87">
        <v>0</v>
      </c>
      <c r="BM128" s="87">
        <v>0</v>
      </c>
      <c r="BN128" s="87">
        <v>0</v>
      </c>
      <c r="BO128" s="87">
        <v>0</v>
      </c>
      <c r="BP128" s="87">
        <v>0</v>
      </c>
      <c r="BQ128" s="87">
        <v>0</v>
      </c>
      <c r="BR128" s="87">
        <v>0</v>
      </c>
      <c r="BS128" s="87">
        <v>0</v>
      </c>
      <c r="BT128" s="87">
        <v>0</v>
      </c>
      <c r="BU128" s="87">
        <v>0</v>
      </c>
      <c r="BV128" s="87">
        <v>0</v>
      </c>
      <c r="BW128" s="87">
        <v>0</v>
      </c>
      <c r="BX128" s="87">
        <v>0</v>
      </c>
      <c r="BY128" s="87">
        <v>0</v>
      </c>
      <c r="BZ128" s="87">
        <v>0</v>
      </c>
      <c r="CA128" s="87">
        <v>0</v>
      </c>
      <c r="CB128" s="87">
        <f t="shared" si="3"/>
        <v>74940000</v>
      </c>
      <c r="CC128" s="87">
        <f t="shared" si="4"/>
        <v>174860000</v>
      </c>
      <c r="CD128" s="87">
        <f t="shared" si="5"/>
        <v>249800000</v>
      </c>
    </row>
    <row r="129" spans="1:82" ht="14.5" customHeight="1" x14ac:dyDescent="0.35">
      <c r="A129" s="175">
        <v>20302000</v>
      </c>
      <c r="B129" s="176">
        <v>1</v>
      </c>
      <c r="C129" s="176">
        <v>1</v>
      </c>
      <c r="D129" s="176">
        <v>1</v>
      </c>
      <c r="E129" s="176" t="s">
        <v>0</v>
      </c>
      <c r="F129" s="88" t="s">
        <v>369</v>
      </c>
      <c r="G129" s="88" t="s">
        <v>370</v>
      </c>
      <c r="H129" s="88" t="s">
        <v>371</v>
      </c>
      <c r="I129" s="88" t="s">
        <v>339</v>
      </c>
      <c r="J129" s="88" t="s">
        <v>372</v>
      </c>
      <c r="K129" s="88" t="s">
        <v>1</v>
      </c>
      <c r="L129" s="88" t="s">
        <v>373</v>
      </c>
      <c r="M129" s="88" t="s">
        <v>411</v>
      </c>
      <c r="N129" s="89" t="s">
        <v>412</v>
      </c>
      <c r="O129" s="89" t="s">
        <v>88</v>
      </c>
      <c r="P129" s="89" t="s">
        <v>88</v>
      </c>
      <c r="Q129" s="89" t="s">
        <v>1</v>
      </c>
      <c r="R129" s="84">
        <v>267002186.13</v>
      </c>
      <c r="S129" s="84">
        <v>0</v>
      </c>
      <c r="T129" s="84">
        <v>0</v>
      </c>
      <c r="U129" s="84">
        <v>0</v>
      </c>
      <c r="V129" s="84">
        <v>0</v>
      </c>
      <c r="W129" s="84">
        <v>0</v>
      </c>
      <c r="X129" s="84">
        <v>0</v>
      </c>
      <c r="Y129" s="84">
        <v>0</v>
      </c>
      <c r="Z129" s="84">
        <v>267002186.13</v>
      </c>
      <c r="AA129" s="177">
        <v>41611</v>
      </c>
      <c r="AB129" s="177">
        <v>50724</v>
      </c>
      <c r="AC129" s="178">
        <v>270000000</v>
      </c>
      <c r="AD129" s="178">
        <v>267002186.13</v>
      </c>
      <c r="AE129" s="178">
        <v>13.708333333333334</v>
      </c>
      <c r="AF129" s="178">
        <v>24.95</v>
      </c>
      <c r="AG129" s="179">
        <v>2.9499999999999998E-2</v>
      </c>
      <c r="AH129" s="180" t="s">
        <v>381</v>
      </c>
      <c r="AI129" s="179">
        <v>0</v>
      </c>
      <c r="AJ129" s="131">
        <v>13.62</v>
      </c>
      <c r="AK129" s="131">
        <v>24.95</v>
      </c>
      <c r="AL129" s="179">
        <v>2.9499999999999998E-2</v>
      </c>
      <c r="AM129" s="89" t="s">
        <v>1</v>
      </c>
      <c r="AN129" s="89" t="s">
        <v>1</v>
      </c>
      <c r="AO129" s="87">
        <v>0</v>
      </c>
      <c r="AP129" s="87">
        <v>0</v>
      </c>
      <c r="AQ129" s="87">
        <v>74718399.070999995</v>
      </c>
      <c r="AR129" s="87">
        <v>92587039.773000002</v>
      </c>
      <c r="AS129" s="87">
        <v>48037911.919</v>
      </c>
      <c r="AT129" s="87">
        <v>24924039.969999999</v>
      </c>
      <c r="AU129" s="87">
        <v>12931610.08</v>
      </c>
      <c r="AV129" s="87">
        <v>6709444.5350000001</v>
      </c>
      <c r="AW129" s="87">
        <v>3481121.102</v>
      </c>
      <c r="AX129" s="87">
        <v>1806162.9879999999</v>
      </c>
      <c r="AY129" s="87">
        <v>937124.27300000004</v>
      </c>
      <c r="AZ129" s="87">
        <v>486210.98100000003</v>
      </c>
      <c r="BA129" s="87">
        <v>252263.666</v>
      </c>
      <c r="BB129" s="87">
        <v>130857.77099999999</v>
      </c>
      <c r="BC129" s="87">
        <v>0</v>
      </c>
      <c r="BD129" s="87">
        <v>0</v>
      </c>
      <c r="BE129" s="87">
        <v>0</v>
      </c>
      <c r="BF129" s="87">
        <v>0</v>
      </c>
      <c r="BG129" s="87">
        <v>0</v>
      </c>
      <c r="BH129" s="87">
        <v>0</v>
      </c>
      <c r="BI129" s="87">
        <v>0</v>
      </c>
      <c r="BJ129" s="87">
        <v>0</v>
      </c>
      <c r="BK129" s="87">
        <v>0</v>
      </c>
      <c r="BL129" s="87">
        <v>0</v>
      </c>
      <c r="BM129" s="87">
        <v>0</v>
      </c>
      <c r="BN129" s="87">
        <v>0</v>
      </c>
      <c r="BO129" s="87">
        <v>0</v>
      </c>
      <c r="BP129" s="87">
        <v>0</v>
      </c>
      <c r="BQ129" s="87">
        <v>0</v>
      </c>
      <c r="BR129" s="87">
        <v>0</v>
      </c>
      <c r="BS129" s="87">
        <v>0</v>
      </c>
      <c r="BT129" s="87">
        <v>0</v>
      </c>
      <c r="BU129" s="87">
        <v>0</v>
      </c>
      <c r="BV129" s="87">
        <v>0</v>
      </c>
      <c r="BW129" s="87">
        <v>0</v>
      </c>
      <c r="BX129" s="87">
        <v>0</v>
      </c>
      <c r="BY129" s="87">
        <v>0</v>
      </c>
      <c r="BZ129" s="87">
        <v>0</v>
      </c>
      <c r="CA129" s="87">
        <v>0</v>
      </c>
      <c r="CB129" s="87">
        <f t="shared" si="3"/>
        <v>0</v>
      </c>
      <c r="CC129" s="87">
        <f t="shared" si="4"/>
        <v>267002186.12900001</v>
      </c>
      <c r="CD129" s="87">
        <f t="shared" si="5"/>
        <v>267002186.12900001</v>
      </c>
    </row>
    <row r="130" spans="1:82" ht="14.5" customHeight="1" x14ac:dyDescent="0.35">
      <c r="A130" s="175">
        <v>20303000</v>
      </c>
      <c r="B130" s="176">
        <v>1</v>
      </c>
      <c r="C130" s="176">
        <v>1</v>
      </c>
      <c r="D130" s="176">
        <v>1</v>
      </c>
      <c r="E130" s="176" t="s">
        <v>0</v>
      </c>
      <c r="F130" s="88" t="s">
        <v>369</v>
      </c>
      <c r="G130" s="88" t="s">
        <v>370</v>
      </c>
      <c r="H130" s="88" t="s">
        <v>371</v>
      </c>
      <c r="I130" s="88" t="s">
        <v>339</v>
      </c>
      <c r="J130" s="88" t="s">
        <v>372</v>
      </c>
      <c r="K130" s="88" t="s">
        <v>1</v>
      </c>
      <c r="L130" s="88" t="s">
        <v>373</v>
      </c>
      <c r="M130" s="88" t="s">
        <v>411</v>
      </c>
      <c r="N130" s="89" t="s">
        <v>412</v>
      </c>
      <c r="O130" s="89" t="s">
        <v>89</v>
      </c>
      <c r="P130" s="89" t="s">
        <v>89</v>
      </c>
      <c r="Q130" s="89" t="s">
        <v>1</v>
      </c>
      <c r="R130" s="84">
        <v>23625138.035</v>
      </c>
      <c r="S130" s="84">
        <v>0</v>
      </c>
      <c r="T130" s="84">
        <v>0</v>
      </c>
      <c r="U130" s="84">
        <v>0</v>
      </c>
      <c r="V130" s="84">
        <v>0</v>
      </c>
      <c r="W130" s="84">
        <v>0</v>
      </c>
      <c r="X130" s="84">
        <v>0</v>
      </c>
      <c r="Y130" s="84">
        <v>0</v>
      </c>
      <c r="Z130" s="84">
        <v>23625138.035</v>
      </c>
      <c r="AA130" s="177">
        <v>41726</v>
      </c>
      <c r="AB130" s="177">
        <v>48898</v>
      </c>
      <c r="AC130" s="178">
        <v>30000000</v>
      </c>
      <c r="AD130" s="178">
        <v>29950000</v>
      </c>
      <c r="AE130" s="178">
        <v>8.7083333333333339</v>
      </c>
      <c r="AF130" s="178">
        <v>19.630555555555556</v>
      </c>
      <c r="AG130" s="179">
        <v>1.7437000000000001E-2</v>
      </c>
      <c r="AH130" s="180" t="s">
        <v>381</v>
      </c>
      <c r="AI130" s="179">
        <v>0</v>
      </c>
      <c r="AJ130" s="131">
        <v>8.6199999999999992</v>
      </c>
      <c r="AK130" s="131">
        <v>19.63</v>
      </c>
      <c r="AL130" s="179">
        <v>1.7437000000000001E-2</v>
      </c>
      <c r="AM130" s="89" t="s">
        <v>1</v>
      </c>
      <c r="AN130" s="89" t="s">
        <v>1</v>
      </c>
      <c r="AO130" s="87">
        <v>8965071.2699999996</v>
      </c>
      <c r="AP130" s="87">
        <v>5613405.7050000001</v>
      </c>
      <c r="AQ130" s="87">
        <v>3514788.24</v>
      </c>
      <c r="AR130" s="87">
        <v>2200755.9500000002</v>
      </c>
      <c r="AS130" s="87">
        <v>1377984.5249999999</v>
      </c>
      <c r="AT130" s="87">
        <v>862814.57499999995</v>
      </c>
      <c r="AU130" s="87">
        <v>540244.09</v>
      </c>
      <c r="AV130" s="87">
        <v>338270.27500000002</v>
      </c>
      <c r="AW130" s="87">
        <v>211803.405</v>
      </c>
      <c r="AX130" s="87">
        <v>0</v>
      </c>
      <c r="AY130" s="87">
        <v>0</v>
      </c>
      <c r="AZ130" s="87">
        <v>0</v>
      </c>
      <c r="BA130" s="87">
        <v>0</v>
      </c>
      <c r="BB130" s="87">
        <v>0</v>
      </c>
      <c r="BC130" s="87">
        <v>0</v>
      </c>
      <c r="BD130" s="87">
        <v>0</v>
      </c>
      <c r="BE130" s="87">
        <v>0</v>
      </c>
      <c r="BF130" s="87">
        <v>0</v>
      </c>
      <c r="BG130" s="87">
        <v>0</v>
      </c>
      <c r="BH130" s="87">
        <v>0</v>
      </c>
      <c r="BI130" s="87">
        <v>0</v>
      </c>
      <c r="BJ130" s="87">
        <v>0</v>
      </c>
      <c r="BK130" s="87">
        <v>0</v>
      </c>
      <c r="BL130" s="87">
        <v>0</v>
      </c>
      <c r="BM130" s="87">
        <v>0</v>
      </c>
      <c r="BN130" s="87">
        <v>0</v>
      </c>
      <c r="BO130" s="87">
        <v>0</v>
      </c>
      <c r="BP130" s="87">
        <v>0</v>
      </c>
      <c r="BQ130" s="87">
        <v>0</v>
      </c>
      <c r="BR130" s="87">
        <v>0</v>
      </c>
      <c r="BS130" s="87">
        <v>0</v>
      </c>
      <c r="BT130" s="87">
        <v>0</v>
      </c>
      <c r="BU130" s="87">
        <v>0</v>
      </c>
      <c r="BV130" s="87">
        <v>0</v>
      </c>
      <c r="BW130" s="87">
        <v>0</v>
      </c>
      <c r="BX130" s="87">
        <v>0</v>
      </c>
      <c r="BY130" s="87">
        <v>0</v>
      </c>
      <c r="BZ130" s="87">
        <v>0</v>
      </c>
      <c r="CA130" s="87">
        <v>0</v>
      </c>
      <c r="CB130" s="87">
        <f t="shared" ref="CB130:CB193" si="6">SUM(AO130:AP130)</f>
        <v>14578476.975</v>
      </c>
      <c r="CC130" s="87">
        <f t="shared" ref="CC130:CC193" si="7">SUM(AQ130:CA130)</f>
        <v>9046661.0600000005</v>
      </c>
      <c r="CD130" s="87">
        <f t="shared" ref="CD130:CD193" si="8">CB130+CC130</f>
        <v>23625138.035</v>
      </c>
    </row>
    <row r="131" spans="1:82" ht="14.5" customHeight="1" x14ac:dyDescent="0.35">
      <c r="A131" s="175">
        <v>20305000</v>
      </c>
      <c r="B131" s="176">
        <v>1</v>
      </c>
      <c r="C131" s="176">
        <v>1</v>
      </c>
      <c r="D131" s="176">
        <v>1</v>
      </c>
      <c r="E131" s="176" t="s">
        <v>0</v>
      </c>
      <c r="F131" s="88" t="s">
        <v>369</v>
      </c>
      <c r="G131" s="88" t="s">
        <v>370</v>
      </c>
      <c r="H131" s="88" t="s">
        <v>371</v>
      </c>
      <c r="I131" s="88" t="s">
        <v>339</v>
      </c>
      <c r="J131" s="88" t="s">
        <v>372</v>
      </c>
      <c r="K131" s="88" t="s">
        <v>1</v>
      </c>
      <c r="L131" s="88" t="s">
        <v>373</v>
      </c>
      <c r="M131" s="88" t="s">
        <v>411</v>
      </c>
      <c r="N131" s="89" t="s">
        <v>412</v>
      </c>
      <c r="O131" s="89" t="s">
        <v>91</v>
      </c>
      <c r="P131" s="89" t="s">
        <v>91</v>
      </c>
      <c r="Q131" s="89" t="s">
        <v>1</v>
      </c>
      <c r="R131" s="84">
        <v>10329042.83</v>
      </c>
      <c r="S131" s="84">
        <v>0</v>
      </c>
      <c r="T131" s="84">
        <v>0</v>
      </c>
      <c r="U131" s="84">
        <v>0</v>
      </c>
      <c r="V131" s="84">
        <v>0</v>
      </c>
      <c r="W131" s="84">
        <v>0</v>
      </c>
      <c r="X131" s="84">
        <v>0</v>
      </c>
      <c r="Y131" s="84">
        <v>0</v>
      </c>
      <c r="Z131" s="84">
        <v>10329042.83</v>
      </c>
      <c r="AA131" s="177">
        <v>41753</v>
      </c>
      <c r="AB131" s="177">
        <v>50785</v>
      </c>
      <c r="AC131" s="178">
        <v>20000000</v>
      </c>
      <c r="AD131" s="178">
        <v>10329042.83</v>
      </c>
      <c r="AE131" s="178">
        <v>13.875</v>
      </c>
      <c r="AF131" s="178">
        <v>24.725000000000001</v>
      </c>
      <c r="AG131" s="179">
        <v>1.7940000000000001E-2</v>
      </c>
      <c r="AH131" s="180" t="s">
        <v>381</v>
      </c>
      <c r="AI131" s="179">
        <v>0</v>
      </c>
      <c r="AJ131" s="131">
        <v>13.79</v>
      </c>
      <c r="AK131" s="131">
        <v>24.73</v>
      </c>
      <c r="AL131" s="179">
        <v>1.7940000000000001E-2</v>
      </c>
      <c r="AM131" s="89" t="s">
        <v>1</v>
      </c>
      <c r="AN131" s="89" t="s">
        <v>1</v>
      </c>
      <c r="AO131" s="87">
        <v>0</v>
      </c>
      <c r="AP131" s="87">
        <v>1513039.51</v>
      </c>
      <c r="AQ131" s="87">
        <v>2404208.6669999999</v>
      </c>
      <c r="AR131" s="87">
        <v>1762031.416</v>
      </c>
      <c r="AS131" s="87">
        <v>1291388.58</v>
      </c>
      <c r="AT131" s="87">
        <v>946460.52300000004</v>
      </c>
      <c r="AU131" s="87">
        <v>693657.201</v>
      </c>
      <c r="AV131" s="87">
        <v>508374.83</v>
      </c>
      <c r="AW131" s="87">
        <v>372589.23300000001</v>
      </c>
      <c r="AX131" s="87">
        <v>273079.234</v>
      </c>
      <c r="AY131" s="87">
        <v>200135.53400000001</v>
      </c>
      <c r="AZ131" s="87">
        <v>146682.73800000001</v>
      </c>
      <c r="BA131" s="87">
        <v>107494.349</v>
      </c>
      <c r="BB131" s="87">
        <v>78789.938999999998</v>
      </c>
      <c r="BC131" s="87">
        <v>31111.077000000001</v>
      </c>
      <c r="BD131" s="87">
        <v>0</v>
      </c>
      <c r="BE131" s="87">
        <v>0</v>
      </c>
      <c r="BF131" s="87">
        <v>0</v>
      </c>
      <c r="BG131" s="87">
        <v>0</v>
      </c>
      <c r="BH131" s="87">
        <v>0</v>
      </c>
      <c r="BI131" s="87">
        <v>0</v>
      </c>
      <c r="BJ131" s="87">
        <v>0</v>
      </c>
      <c r="BK131" s="87">
        <v>0</v>
      </c>
      <c r="BL131" s="87">
        <v>0</v>
      </c>
      <c r="BM131" s="87">
        <v>0</v>
      </c>
      <c r="BN131" s="87">
        <v>0</v>
      </c>
      <c r="BO131" s="87">
        <v>0</v>
      </c>
      <c r="BP131" s="87">
        <v>0</v>
      </c>
      <c r="BQ131" s="87">
        <v>0</v>
      </c>
      <c r="BR131" s="87">
        <v>0</v>
      </c>
      <c r="BS131" s="87">
        <v>0</v>
      </c>
      <c r="BT131" s="87">
        <v>0</v>
      </c>
      <c r="BU131" s="87">
        <v>0</v>
      </c>
      <c r="BV131" s="87">
        <v>0</v>
      </c>
      <c r="BW131" s="87">
        <v>0</v>
      </c>
      <c r="BX131" s="87">
        <v>0</v>
      </c>
      <c r="BY131" s="87">
        <v>0</v>
      </c>
      <c r="BZ131" s="87">
        <v>0</v>
      </c>
      <c r="CA131" s="87">
        <v>0</v>
      </c>
      <c r="CB131" s="87">
        <f t="shared" si="6"/>
        <v>1513039.51</v>
      </c>
      <c r="CC131" s="87">
        <f t="shared" si="7"/>
        <v>8816003.3209999986</v>
      </c>
      <c r="CD131" s="87">
        <f t="shared" si="8"/>
        <v>10329042.830999998</v>
      </c>
    </row>
    <row r="132" spans="1:82" ht="14.5" customHeight="1" x14ac:dyDescent="0.35">
      <c r="A132" s="175">
        <v>20304000</v>
      </c>
      <c r="B132" s="176">
        <v>1</v>
      </c>
      <c r="C132" s="176">
        <v>1</v>
      </c>
      <c r="D132" s="176">
        <v>1</v>
      </c>
      <c r="E132" s="176" t="s">
        <v>0</v>
      </c>
      <c r="F132" s="88" t="s">
        <v>369</v>
      </c>
      <c r="G132" s="88" t="s">
        <v>370</v>
      </c>
      <c r="H132" s="88" t="s">
        <v>371</v>
      </c>
      <c r="I132" s="88" t="s">
        <v>339</v>
      </c>
      <c r="J132" s="88" t="s">
        <v>372</v>
      </c>
      <c r="K132" s="88" t="s">
        <v>1</v>
      </c>
      <c r="L132" s="88" t="s">
        <v>373</v>
      </c>
      <c r="M132" s="88" t="s">
        <v>411</v>
      </c>
      <c r="N132" s="89" t="s">
        <v>412</v>
      </c>
      <c r="O132" s="89" t="s">
        <v>90</v>
      </c>
      <c r="P132" s="89" t="s">
        <v>90</v>
      </c>
      <c r="Q132" s="89" t="s">
        <v>1</v>
      </c>
      <c r="R132" s="84">
        <v>59363606.200000003</v>
      </c>
      <c r="S132" s="84">
        <v>0</v>
      </c>
      <c r="T132" s="84">
        <v>0</v>
      </c>
      <c r="U132" s="84">
        <v>0</v>
      </c>
      <c r="V132" s="84">
        <v>0</v>
      </c>
      <c r="W132" s="84">
        <v>0</v>
      </c>
      <c r="X132" s="84">
        <v>0</v>
      </c>
      <c r="Y132" s="84">
        <v>0</v>
      </c>
      <c r="Z132" s="84">
        <v>59363606.200000003</v>
      </c>
      <c r="AA132" s="177">
        <v>41726</v>
      </c>
      <c r="AB132" s="177">
        <v>50785</v>
      </c>
      <c r="AC132" s="178">
        <v>60000000</v>
      </c>
      <c r="AD132" s="178">
        <v>59363606.200000003</v>
      </c>
      <c r="AE132" s="178">
        <v>13.875</v>
      </c>
      <c r="AF132" s="178">
        <v>24.797222222222221</v>
      </c>
      <c r="AG132" s="179">
        <v>4.3853000000000003E-2</v>
      </c>
      <c r="AH132" s="180" t="s">
        <v>381</v>
      </c>
      <c r="AI132" s="179">
        <v>0</v>
      </c>
      <c r="AJ132" s="131">
        <v>13.79</v>
      </c>
      <c r="AK132" s="131">
        <v>24.8</v>
      </c>
      <c r="AL132" s="179">
        <v>4.3853000000000003E-2</v>
      </c>
      <c r="AM132" s="89" t="s">
        <v>1</v>
      </c>
      <c r="AN132" s="89" t="s">
        <v>1</v>
      </c>
      <c r="AO132" s="87">
        <v>0</v>
      </c>
      <c r="AP132" s="87">
        <v>0</v>
      </c>
      <c r="AQ132" s="87">
        <v>19212188.184</v>
      </c>
      <c r="AR132" s="87">
        <v>13043567.454</v>
      </c>
      <c r="AS132" s="87">
        <v>8855560.0189999994</v>
      </c>
      <c r="AT132" s="87">
        <v>6012233.2439999999</v>
      </c>
      <c r="AU132" s="87">
        <v>4081835.6260000002</v>
      </c>
      <c r="AV132" s="87">
        <v>2771247.4819999998</v>
      </c>
      <c r="AW132" s="87">
        <v>1881458.2620000001</v>
      </c>
      <c r="AX132" s="87">
        <v>1277362.3319999999</v>
      </c>
      <c r="AY132" s="87">
        <v>867225.11399999994</v>
      </c>
      <c r="AZ132" s="87">
        <v>588780.12</v>
      </c>
      <c r="BA132" s="87">
        <v>399736.71500000003</v>
      </c>
      <c r="BB132" s="87">
        <v>271386.66200000001</v>
      </c>
      <c r="BC132" s="87">
        <v>101024.985</v>
      </c>
      <c r="BD132" s="87">
        <v>0</v>
      </c>
      <c r="BE132" s="87">
        <v>0</v>
      </c>
      <c r="BF132" s="87">
        <v>0</v>
      </c>
      <c r="BG132" s="87">
        <v>0</v>
      </c>
      <c r="BH132" s="87">
        <v>0</v>
      </c>
      <c r="BI132" s="87">
        <v>0</v>
      </c>
      <c r="BJ132" s="87">
        <v>0</v>
      </c>
      <c r="BK132" s="87">
        <v>0</v>
      </c>
      <c r="BL132" s="87">
        <v>0</v>
      </c>
      <c r="BM132" s="87">
        <v>0</v>
      </c>
      <c r="BN132" s="87">
        <v>0</v>
      </c>
      <c r="BO132" s="87">
        <v>0</v>
      </c>
      <c r="BP132" s="87">
        <v>0</v>
      </c>
      <c r="BQ132" s="87">
        <v>0</v>
      </c>
      <c r="BR132" s="87">
        <v>0</v>
      </c>
      <c r="BS132" s="87">
        <v>0</v>
      </c>
      <c r="BT132" s="87">
        <v>0</v>
      </c>
      <c r="BU132" s="87">
        <v>0</v>
      </c>
      <c r="BV132" s="87">
        <v>0</v>
      </c>
      <c r="BW132" s="87">
        <v>0</v>
      </c>
      <c r="BX132" s="87">
        <v>0</v>
      </c>
      <c r="BY132" s="87">
        <v>0</v>
      </c>
      <c r="BZ132" s="87">
        <v>0</v>
      </c>
      <c r="CA132" s="87">
        <v>0</v>
      </c>
      <c r="CB132" s="87">
        <f t="shared" si="6"/>
        <v>0</v>
      </c>
      <c r="CC132" s="87">
        <f t="shared" si="7"/>
        <v>59363606.199000008</v>
      </c>
      <c r="CD132" s="87">
        <f t="shared" si="8"/>
        <v>59363606.199000008</v>
      </c>
    </row>
    <row r="133" spans="1:82" ht="14.5" customHeight="1" x14ac:dyDescent="0.35">
      <c r="A133" s="175">
        <v>20308000</v>
      </c>
      <c r="B133" s="176">
        <v>1</v>
      </c>
      <c r="C133" s="176">
        <v>1</v>
      </c>
      <c r="D133" s="176">
        <v>1</v>
      </c>
      <c r="E133" s="176" t="s">
        <v>0</v>
      </c>
      <c r="F133" s="88" t="s">
        <v>369</v>
      </c>
      <c r="G133" s="88" t="s">
        <v>370</v>
      </c>
      <c r="H133" s="88" t="s">
        <v>371</v>
      </c>
      <c r="I133" s="88" t="s">
        <v>339</v>
      </c>
      <c r="J133" s="88" t="s">
        <v>372</v>
      </c>
      <c r="K133" s="88" t="s">
        <v>1</v>
      </c>
      <c r="L133" s="88" t="s">
        <v>373</v>
      </c>
      <c r="M133" s="88" t="s">
        <v>411</v>
      </c>
      <c r="N133" s="89" t="s">
        <v>412</v>
      </c>
      <c r="O133" s="89" t="s">
        <v>94</v>
      </c>
      <c r="P133" s="89" t="s">
        <v>94</v>
      </c>
      <c r="Q133" s="89" t="s">
        <v>1</v>
      </c>
      <c r="R133" s="84">
        <v>150000000</v>
      </c>
      <c r="S133" s="84">
        <v>0</v>
      </c>
      <c r="T133" s="84">
        <v>0</v>
      </c>
      <c r="U133" s="84">
        <v>0</v>
      </c>
      <c r="V133" s="84">
        <v>0</v>
      </c>
      <c r="W133" s="84">
        <v>0</v>
      </c>
      <c r="X133" s="84">
        <v>0</v>
      </c>
      <c r="Y133" s="84">
        <v>0</v>
      </c>
      <c r="Z133" s="84">
        <v>150000000</v>
      </c>
      <c r="AA133" s="177">
        <v>41813</v>
      </c>
      <c r="AB133" s="177">
        <v>50905</v>
      </c>
      <c r="AC133" s="178">
        <v>150000000</v>
      </c>
      <c r="AD133" s="178">
        <v>150000000</v>
      </c>
      <c r="AE133" s="178">
        <v>14.208333333333334</v>
      </c>
      <c r="AF133" s="178">
        <v>24.894444444444446</v>
      </c>
      <c r="AG133" s="179">
        <v>4.3860000000000003E-2</v>
      </c>
      <c r="AH133" s="180" t="s">
        <v>381</v>
      </c>
      <c r="AI133" s="179">
        <v>0</v>
      </c>
      <c r="AJ133" s="131">
        <v>14.12</v>
      </c>
      <c r="AK133" s="131">
        <v>24.89</v>
      </c>
      <c r="AL133" s="179">
        <v>4.3860000000000003E-2</v>
      </c>
      <c r="AM133" s="89" t="s">
        <v>1</v>
      </c>
      <c r="AN133" s="89" t="s">
        <v>1</v>
      </c>
      <c r="AO133" s="87">
        <v>0</v>
      </c>
      <c r="AP133" s="87">
        <v>0</v>
      </c>
      <c r="AQ133" s="87">
        <v>32112600</v>
      </c>
      <c r="AR133" s="87">
        <v>45128550</v>
      </c>
      <c r="AS133" s="87">
        <v>27921900</v>
      </c>
      <c r="AT133" s="87">
        <v>17275800</v>
      </c>
      <c r="AU133" s="87">
        <v>10689000</v>
      </c>
      <c r="AV133" s="87">
        <v>6613500</v>
      </c>
      <c r="AW133" s="87">
        <v>4091850</v>
      </c>
      <c r="AX133" s="87">
        <v>2531700</v>
      </c>
      <c r="AY133" s="87">
        <v>1566450</v>
      </c>
      <c r="AZ133" s="87">
        <v>969300</v>
      </c>
      <c r="BA133" s="87">
        <v>599700</v>
      </c>
      <c r="BB133" s="87">
        <v>371100</v>
      </c>
      <c r="BC133" s="87">
        <v>128550</v>
      </c>
      <c r="BD133" s="87">
        <v>0</v>
      </c>
      <c r="BE133" s="87">
        <v>0</v>
      </c>
      <c r="BF133" s="87">
        <v>0</v>
      </c>
      <c r="BG133" s="87">
        <v>0</v>
      </c>
      <c r="BH133" s="87">
        <v>0</v>
      </c>
      <c r="BI133" s="87">
        <v>0</v>
      </c>
      <c r="BJ133" s="87">
        <v>0</v>
      </c>
      <c r="BK133" s="87">
        <v>0</v>
      </c>
      <c r="BL133" s="87">
        <v>0</v>
      </c>
      <c r="BM133" s="87">
        <v>0</v>
      </c>
      <c r="BN133" s="87">
        <v>0</v>
      </c>
      <c r="BO133" s="87">
        <v>0</v>
      </c>
      <c r="BP133" s="87">
        <v>0</v>
      </c>
      <c r="BQ133" s="87">
        <v>0</v>
      </c>
      <c r="BR133" s="87">
        <v>0</v>
      </c>
      <c r="BS133" s="87">
        <v>0</v>
      </c>
      <c r="BT133" s="87">
        <v>0</v>
      </c>
      <c r="BU133" s="87">
        <v>0</v>
      </c>
      <c r="BV133" s="87">
        <v>0</v>
      </c>
      <c r="BW133" s="87">
        <v>0</v>
      </c>
      <c r="BX133" s="87">
        <v>0</v>
      </c>
      <c r="BY133" s="87">
        <v>0</v>
      </c>
      <c r="BZ133" s="87">
        <v>0</v>
      </c>
      <c r="CA133" s="87">
        <v>0</v>
      </c>
      <c r="CB133" s="87">
        <f t="shared" si="6"/>
        <v>0</v>
      </c>
      <c r="CC133" s="87">
        <f t="shared" si="7"/>
        <v>150000000</v>
      </c>
      <c r="CD133" s="87">
        <f t="shared" si="8"/>
        <v>150000000</v>
      </c>
    </row>
    <row r="134" spans="1:82" ht="14.5" customHeight="1" x14ac:dyDescent="0.35">
      <c r="A134" s="175">
        <v>20306000</v>
      </c>
      <c r="B134" s="176">
        <v>1</v>
      </c>
      <c r="C134" s="176">
        <v>1</v>
      </c>
      <c r="D134" s="176">
        <v>1</v>
      </c>
      <c r="E134" s="176" t="s">
        <v>0</v>
      </c>
      <c r="F134" s="88" t="s">
        <v>369</v>
      </c>
      <c r="G134" s="88" t="s">
        <v>370</v>
      </c>
      <c r="H134" s="88" t="s">
        <v>371</v>
      </c>
      <c r="I134" s="88" t="s">
        <v>339</v>
      </c>
      <c r="J134" s="88" t="s">
        <v>372</v>
      </c>
      <c r="K134" s="88" t="s">
        <v>1</v>
      </c>
      <c r="L134" s="88" t="s">
        <v>373</v>
      </c>
      <c r="M134" s="88" t="s">
        <v>411</v>
      </c>
      <c r="N134" s="89" t="s">
        <v>412</v>
      </c>
      <c r="O134" s="89" t="s">
        <v>92</v>
      </c>
      <c r="P134" s="89" t="s">
        <v>92</v>
      </c>
      <c r="Q134" s="89" t="s">
        <v>1</v>
      </c>
      <c r="R134" s="84">
        <v>170000000</v>
      </c>
      <c r="S134" s="84">
        <v>0</v>
      </c>
      <c r="T134" s="84">
        <v>0</v>
      </c>
      <c r="U134" s="84">
        <v>0</v>
      </c>
      <c r="V134" s="84">
        <v>0</v>
      </c>
      <c r="W134" s="84">
        <v>0</v>
      </c>
      <c r="X134" s="84">
        <v>0</v>
      </c>
      <c r="Y134" s="84">
        <v>0</v>
      </c>
      <c r="Z134" s="84">
        <v>170000000</v>
      </c>
      <c r="AA134" s="177">
        <v>41851</v>
      </c>
      <c r="AB134" s="177">
        <v>50936</v>
      </c>
      <c r="AC134" s="178">
        <v>170000000</v>
      </c>
      <c r="AD134" s="178">
        <v>170000000</v>
      </c>
      <c r="AE134" s="178">
        <v>14.291666666666666</v>
      </c>
      <c r="AF134" s="178">
        <v>24.875</v>
      </c>
      <c r="AG134" s="179">
        <v>2.9919999999999999E-2</v>
      </c>
      <c r="AH134" s="180" t="s">
        <v>381</v>
      </c>
      <c r="AI134" s="179">
        <v>0</v>
      </c>
      <c r="AJ134" s="131">
        <v>14.21</v>
      </c>
      <c r="AK134" s="131">
        <v>24.88</v>
      </c>
      <c r="AL134" s="179">
        <v>2.9919999999999999E-2</v>
      </c>
      <c r="AM134" s="89" t="s">
        <v>1</v>
      </c>
      <c r="AN134" s="89" t="s">
        <v>1</v>
      </c>
      <c r="AO134" s="87">
        <v>0</v>
      </c>
      <c r="AP134" s="87">
        <v>0</v>
      </c>
      <c r="AQ134" s="87">
        <v>36789870</v>
      </c>
      <c r="AR134" s="87">
        <v>51477360</v>
      </c>
      <c r="AS134" s="87">
        <v>31658760</v>
      </c>
      <c r="AT134" s="87">
        <v>19470270</v>
      </c>
      <c r="AU134" s="87">
        <v>11974460</v>
      </c>
      <c r="AV134" s="87">
        <v>7364230</v>
      </c>
      <c r="AW134" s="87">
        <v>4529140</v>
      </c>
      <c r="AX134" s="87">
        <v>2785450</v>
      </c>
      <c r="AY134" s="87">
        <v>1713090</v>
      </c>
      <c r="AZ134" s="87">
        <v>1053490</v>
      </c>
      <c r="BA134" s="87">
        <v>647870</v>
      </c>
      <c r="BB134" s="87">
        <v>398480</v>
      </c>
      <c r="BC134" s="87">
        <v>137530</v>
      </c>
      <c r="BD134" s="87">
        <v>0</v>
      </c>
      <c r="BE134" s="87">
        <v>0</v>
      </c>
      <c r="BF134" s="87">
        <v>0</v>
      </c>
      <c r="BG134" s="87">
        <v>0</v>
      </c>
      <c r="BH134" s="87">
        <v>0</v>
      </c>
      <c r="BI134" s="87">
        <v>0</v>
      </c>
      <c r="BJ134" s="87">
        <v>0</v>
      </c>
      <c r="BK134" s="87">
        <v>0</v>
      </c>
      <c r="BL134" s="87">
        <v>0</v>
      </c>
      <c r="BM134" s="87">
        <v>0</v>
      </c>
      <c r="BN134" s="87">
        <v>0</v>
      </c>
      <c r="BO134" s="87">
        <v>0</v>
      </c>
      <c r="BP134" s="87">
        <v>0</v>
      </c>
      <c r="BQ134" s="87">
        <v>0</v>
      </c>
      <c r="BR134" s="87">
        <v>0</v>
      </c>
      <c r="BS134" s="87">
        <v>0</v>
      </c>
      <c r="BT134" s="87">
        <v>0</v>
      </c>
      <c r="BU134" s="87">
        <v>0</v>
      </c>
      <c r="BV134" s="87">
        <v>0</v>
      </c>
      <c r="BW134" s="87">
        <v>0</v>
      </c>
      <c r="BX134" s="87">
        <v>0</v>
      </c>
      <c r="BY134" s="87">
        <v>0</v>
      </c>
      <c r="BZ134" s="87">
        <v>0</v>
      </c>
      <c r="CA134" s="87">
        <v>0</v>
      </c>
      <c r="CB134" s="87">
        <f t="shared" si="6"/>
        <v>0</v>
      </c>
      <c r="CC134" s="87">
        <f t="shared" si="7"/>
        <v>170000000</v>
      </c>
      <c r="CD134" s="87">
        <f t="shared" si="8"/>
        <v>170000000</v>
      </c>
    </row>
    <row r="135" spans="1:82" ht="14.5" customHeight="1" x14ac:dyDescent="0.35">
      <c r="A135" s="175">
        <v>20307000</v>
      </c>
      <c r="B135" s="176">
        <v>1</v>
      </c>
      <c r="C135" s="176">
        <v>1</v>
      </c>
      <c r="D135" s="176">
        <v>1</v>
      </c>
      <c r="E135" s="176" t="s">
        <v>0</v>
      </c>
      <c r="F135" s="88" t="s">
        <v>369</v>
      </c>
      <c r="G135" s="88" t="s">
        <v>370</v>
      </c>
      <c r="H135" s="88" t="s">
        <v>371</v>
      </c>
      <c r="I135" s="88" t="s">
        <v>339</v>
      </c>
      <c r="J135" s="88" t="s">
        <v>372</v>
      </c>
      <c r="K135" s="88" t="s">
        <v>1</v>
      </c>
      <c r="L135" s="88" t="s">
        <v>373</v>
      </c>
      <c r="M135" s="88" t="s">
        <v>411</v>
      </c>
      <c r="N135" s="89" t="s">
        <v>412</v>
      </c>
      <c r="O135" s="89" t="s">
        <v>93</v>
      </c>
      <c r="P135" s="89" t="s">
        <v>93</v>
      </c>
      <c r="Q135" s="89" t="s">
        <v>1</v>
      </c>
      <c r="R135" s="84">
        <v>50000000</v>
      </c>
      <c r="S135" s="84">
        <v>0</v>
      </c>
      <c r="T135" s="84">
        <v>0</v>
      </c>
      <c r="U135" s="84">
        <v>0</v>
      </c>
      <c r="V135" s="84">
        <v>0</v>
      </c>
      <c r="W135" s="84">
        <v>0</v>
      </c>
      <c r="X135" s="84">
        <v>0</v>
      </c>
      <c r="Y135" s="84">
        <v>0</v>
      </c>
      <c r="Z135" s="84">
        <v>50000000</v>
      </c>
      <c r="AA135" s="177">
        <v>41851</v>
      </c>
      <c r="AB135" s="177">
        <v>50936</v>
      </c>
      <c r="AC135" s="178">
        <v>50000000</v>
      </c>
      <c r="AD135" s="178">
        <v>50000000</v>
      </c>
      <c r="AE135" s="178">
        <v>14.291666666666666</v>
      </c>
      <c r="AF135" s="178">
        <v>24.875</v>
      </c>
      <c r="AG135" s="179">
        <v>6.3625299999999996E-2</v>
      </c>
      <c r="AH135" s="180" t="s">
        <v>415</v>
      </c>
      <c r="AI135" s="179">
        <v>0</v>
      </c>
      <c r="AJ135" s="131">
        <v>14.21</v>
      </c>
      <c r="AK135" s="131">
        <v>24.88</v>
      </c>
      <c r="AL135" s="179">
        <v>6.3625299999999996E-2</v>
      </c>
      <c r="AM135" s="89" t="s">
        <v>1</v>
      </c>
      <c r="AN135" s="89" t="s">
        <v>1</v>
      </c>
      <c r="AO135" s="87">
        <v>0</v>
      </c>
      <c r="AP135" s="87">
        <v>0</v>
      </c>
      <c r="AQ135" s="87">
        <v>10820550</v>
      </c>
      <c r="AR135" s="87">
        <v>15140400</v>
      </c>
      <c r="AS135" s="87">
        <v>9311400</v>
      </c>
      <c r="AT135" s="87">
        <v>5726550</v>
      </c>
      <c r="AU135" s="87">
        <v>3521900</v>
      </c>
      <c r="AV135" s="87">
        <v>2165950</v>
      </c>
      <c r="AW135" s="87">
        <v>1332100</v>
      </c>
      <c r="AX135" s="87">
        <v>819250</v>
      </c>
      <c r="AY135" s="87">
        <v>456050</v>
      </c>
      <c r="AZ135" s="87">
        <v>357650</v>
      </c>
      <c r="BA135" s="87">
        <v>190550</v>
      </c>
      <c r="BB135" s="87">
        <v>117200</v>
      </c>
      <c r="BC135" s="87">
        <v>40450</v>
      </c>
      <c r="BD135" s="87">
        <v>0</v>
      </c>
      <c r="BE135" s="87">
        <v>0</v>
      </c>
      <c r="BF135" s="87">
        <v>0</v>
      </c>
      <c r="BG135" s="87">
        <v>0</v>
      </c>
      <c r="BH135" s="87">
        <v>0</v>
      </c>
      <c r="BI135" s="87">
        <v>0</v>
      </c>
      <c r="BJ135" s="87">
        <v>0</v>
      </c>
      <c r="BK135" s="87">
        <v>0</v>
      </c>
      <c r="BL135" s="87">
        <v>0</v>
      </c>
      <c r="BM135" s="87">
        <v>0</v>
      </c>
      <c r="BN135" s="87">
        <v>0</v>
      </c>
      <c r="BO135" s="87">
        <v>0</v>
      </c>
      <c r="BP135" s="87">
        <v>0</v>
      </c>
      <c r="BQ135" s="87">
        <v>0</v>
      </c>
      <c r="BR135" s="87">
        <v>0</v>
      </c>
      <c r="BS135" s="87">
        <v>0</v>
      </c>
      <c r="BT135" s="87">
        <v>0</v>
      </c>
      <c r="BU135" s="87">
        <v>0</v>
      </c>
      <c r="BV135" s="87">
        <v>0</v>
      </c>
      <c r="BW135" s="87">
        <v>0</v>
      </c>
      <c r="BX135" s="87">
        <v>0</v>
      </c>
      <c r="BY135" s="87">
        <v>0</v>
      </c>
      <c r="BZ135" s="87">
        <v>0</v>
      </c>
      <c r="CA135" s="87">
        <v>0</v>
      </c>
      <c r="CB135" s="87">
        <f t="shared" si="6"/>
        <v>0</v>
      </c>
      <c r="CC135" s="87">
        <f t="shared" si="7"/>
        <v>50000000</v>
      </c>
      <c r="CD135" s="87">
        <f t="shared" si="8"/>
        <v>50000000</v>
      </c>
    </row>
    <row r="136" spans="1:82" ht="14.5" customHeight="1" x14ac:dyDescent="0.35">
      <c r="A136" s="175">
        <v>20309000</v>
      </c>
      <c r="B136" s="176">
        <v>1</v>
      </c>
      <c r="C136" s="176">
        <v>1</v>
      </c>
      <c r="D136" s="176">
        <v>1</v>
      </c>
      <c r="E136" s="176" t="s">
        <v>0</v>
      </c>
      <c r="F136" s="88" t="s">
        <v>369</v>
      </c>
      <c r="G136" s="88" t="s">
        <v>370</v>
      </c>
      <c r="H136" s="88" t="s">
        <v>371</v>
      </c>
      <c r="I136" s="88" t="s">
        <v>339</v>
      </c>
      <c r="J136" s="88" t="s">
        <v>372</v>
      </c>
      <c r="K136" s="88" t="s">
        <v>1</v>
      </c>
      <c r="L136" s="88" t="s">
        <v>373</v>
      </c>
      <c r="M136" s="88" t="s">
        <v>411</v>
      </c>
      <c r="N136" s="89" t="s">
        <v>412</v>
      </c>
      <c r="O136" s="89" t="s">
        <v>95</v>
      </c>
      <c r="P136" s="89" t="s">
        <v>95</v>
      </c>
      <c r="Q136" s="89" t="s">
        <v>1</v>
      </c>
      <c r="R136" s="84">
        <v>116669044.58</v>
      </c>
      <c r="S136" s="84">
        <v>0</v>
      </c>
      <c r="T136" s="84">
        <v>0</v>
      </c>
      <c r="U136" s="84">
        <v>0</v>
      </c>
      <c r="V136" s="84">
        <v>0</v>
      </c>
      <c r="W136" s="84">
        <v>0</v>
      </c>
      <c r="X136" s="84">
        <v>0</v>
      </c>
      <c r="Y136" s="84">
        <v>0</v>
      </c>
      <c r="Z136" s="84">
        <v>116669044.58</v>
      </c>
      <c r="AA136" s="177">
        <v>41957</v>
      </c>
      <c r="AB136" s="177">
        <v>50997</v>
      </c>
      <c r="AC136" s="178">
        <v>120000000</v>
      </c>
      <c r="AD136" s="178">
        <v>118012000</v>
      </c>
      <c r="AE136" s="178">
        <v>14.458333333333334</v>
      </c>
      <c r="AF136" s="178">
        <v>24.752777777777776</v>
      </c>
      <c r="AG136" s="179">
        <v>2.9960000000000001E-2</v>
      </c>
      <c r="AH136" s="180" t="s">
        <v>381</v>
      </c>
      <c r="AI136" s="179">
        <v>0</v>
      </c>
      <c r="AJ136" s="131">
        <v>14.38</v>
      </c>
      <c r="AK136" s="131">
        <v>24.75</v>
      </c>
      <c r="AL136" s="179">
        <v>2.9960000000000001E-2</v>
      </c>
      <c r="AM136" s="89" t="s">
        <v>1</v>
      </c>
      <c r="AN136" s="89" t="s">
        <v>1</v>
      </c>
      <c r="AO136" s="87">
        <v>0</v>
      </c>
      <c r="AP136" s="87">
        <v>0</v>
      </c>
      <c r="AQ136" s="87">
        <v>0</v>
      </c>
      <c r="AR136" s="87">
        <v>45900985.541000001</v>
      </c>
      <c r="AS136" s="87">
        <v>27887868.403000001</v>
      </c>
      <c r="AT136" s="87">
        <v>16943728.675000001</v>
      </c>
      <c r="AU136" s="87">
        <v>10294409.817</v>
      </c>
      <c r="AV136" s="87">
        <v>6254627.4800000004</v>
      </c>
      <c r="AW136" s="87">
        <v>3800027.4509999999</v>
      </c>
      <c r="AX136" s="87">
        <v>2308763.7230000002</v>
      </c>
      <c r="AY136" s="87">
        <v>1402828.5919999999</v>
      </c>
      <c r="AZ136" s="87">
        <v>852267.37100000004</v>
      </c>
      <c r="BA136" s="87">
        <v>517777.21899999998</v>
      </c>
      <c r="BB136" s="87">
        <v>314539.74400000001</v>
      </c>
      <c r="BC136" s="87">
        <v>191220.56400000001</v>
      </c>
      <c r="BD136" s="87">
        <v>0</v>
      </c>
      <c r="BE136" s="87">
        <v>0</v>
      </c>
      <c r="BF136" s="87">
        <v>0</v>
      </c>
      <c r="BG136" s="87">
        <v>0</v>
      </c>
      <c r="BH136" s="87">
        <v>0</v>
      </c>
      <c r="BI136" s="87">
        <v>0</v>
      </c>
      <c r="BJ136" s="87">
        <v>0</v>
      </c>
      <c r="BK136" s="87">
        <v>0</v>
      </c>
      <c r="BL136" s="87">
        <v>0</v>
      </c>
      <c r="BM136" s="87">
        <v>0</v>
      </c>
      <c r="BN136" s="87">
        <v>0</v>
      </c>
      <c r="BO136" s="87">
        <v>0</v>
      </c>
      <c r="BP136" s="87">
        <v>0</v>
      </c>
      <c r="BQ136" s="87">
        <v>0</v>
      </c>
      <c r="BR136" s="87">
        <v>0</v>
      </c>
      <c r="BS136" s="87">
        <v>0</v>
      </c>
      <c r="BT136" s="87">
        <v>0</v>
      </c>
      <c r="BU136" s="87">
        <v>0</v>
      </c>
      <c r="BV136" s="87">
        <v>0</v>
      </c>
      <c r="BW136" s="87">
        <v>0</v>
      </c>
      <c r="BX136" s="87">
        <v>0</v>
      </c>
      <c r="BY136" s="87">
        <v>0</v>
      </c>
      <c r="BZ136" s="87">
        <v>0</v>
      </c>
      <c r="CA136" s="87">
        <v>0</v>
      </c>
      <c r="CB136" s="87">
        <f t="shared" si="6"/>
        <v>0</v>
      </c>
      <c r="CC136" s="87">
        <f t="shared" si="7"/>
        <v>116669044.58000001</v>
      </c>
      <c r="CD136" s="87">
        <f t="shared" si="8"/>
        <v>116669044.58000001</v>
      </c>
    </row>
    <row r="137" spans="1:82" ht="14.5" customHeight="1" x14ac:dyDescent="0.35">
      <c r="A137" s="175">
        <v>20310000</v>
      </c>
      <c r="B137" s="176">
        <v>1</v>
      </c>
      <c r="C137" s="176">
        <v>1</v>
      </c>
      <c r="D137" s="176">
        <v>1</v>
      </c>
      <c r="E137" s="176" t="s">
        <v>0</v>
      </c>
      <c r="F137" s="88" t="s">
        <v>369</v>
      </c>
      <c r="G137" s="88" t="s">
        <v>370</v>
      </c>
      <c r="H137" s="88" t="s">
        <v>371</v>
      </c>
      <c r="I137" s="88" t="s">
        <v>339</v>
      </c>
      <c r="J137" s="88" t="s">
        <v>372</v>
      </c>
      <c r="K137" s="88" t="s">
        <v>1</v>
      </c>
      <c r="L137" s="88" t="s">
        <v>373</v>
      </c>
      <c r="M137" s="88" t="s">
        <v>411</v>
      </c>
      <c r="N137" s="89" t="s">
        <v>412</v>
      </c>
      <c r="O137" s="89" t="s">
        <v>96</v>
      </c>
      <c r="P137" s="89" t="s">
        <v>96</v>
      </c>
      <c r="Q137" s="89" t="s">
        <v>1</v>
      </c>
      <c r="R137" s="84">
        <v>28257846.84</v>
      </c>
      <c r="S137" s="84">
        <v>0</v>
      </c>
      <c r="T137" s="84">
        <v>0</v>
      </c>
      <c r="U137" s="84">
        <v>0</v>
      </c>
      <c r="V137" s="84">
        <v>0</v>
      </c>
      <c r="W137" s="84">
        <v>0</v>
      </c>
      <c r="X137" s="84">
        <v>0</v>
      </c>
      <c r="Y137" s="84">
        <v>0</v>
      </c>
      <c r="Z137" s="84">
        <v>28257846.84</v>
      </c>
      <c r="AA137" s="177">
        <v>41957</v>
      </c>
      <c r="AB137" s="177">
        <v>50997</v>
      </c>
      <c r="AC137" s="178">
        <v>30000000</v>
      </c>
      <c r="AD137" s="178">
        <v>30000000</v>
      </c>
      <c r="AE137" s="178">
        <v>14.458333333333334</v>
      </c>
      <c r="AF137" s="178">
        <v>24.752777777777776</v>
      </c>
      <c r="AG137" s="179">
        <v>5.9966100000000001E-2</v>
      </c>
      <c r="AH137" s="180" t="s">
        <v>415</v>
      </c>
      <c r="AI137" s="179">
        <v>0</v>
      </c>
      <c r="AJ137" s="131">
        <v>14.38</v>
      </c>
      <c r="AK137" s="131">
        <v>24.75</v>
      </c>
      <c r="AL137" s="179">
        <v>5.9966100000000001E-2</v>
      </c>
      <c r="AM137" s="89" t="s">
        <v>1</v>
      </c>
      <c r="AN137" s="89" t="s">
        <v>1</v>
      </c>
      <c r="AO137" s="87">
        <v>0</v>
      </c>
      <c r="AP137" s="87">
        <v>0</v>
      </c>
      <c r="AQ137" s="87">
        <v>0</v>
      </c>
      <c r="AR137" s="87">
        <v>11117456.439999999</v>
      </c>
      <c r="AS137" s="87">
        <v>6754586.1600000001</v>
      </c>
      <c r="AT137" s="87">
        <v>4103858.85</v>
      </c>
      <c r="AU137" s="87">
        <v>2493359.36</v>
      </c>
      <c r="AV137" s="87">
        <v>1514903.17</v>
      </c>
      <c r="AW137" s="87">
        <v>920386.33</v>
      </c>
      <c r="AX137" s="87">
        <v>559194.53</v>
      </c>
      <c r="AY137" s="87">
        <v>339772.35</v>
      </c>
      <c r="AZ137" s="87">
        <v>206423.57</v>
      </c>
      <c r="BA137" s="87">
        <v>125408.32000000001</v>
      </c>
      <c r="BB137" s="87">
        <v>76183.16</v>
      </c>
      <c r="BC137" s="87">
        <v>46314.6</v>
      </c>
      <c r="BD137" s="87">
        <v>0</v>
      </c>
      <c r="BE137" s="87">
        <v>0</v>
      </c>
      <c r="BF137" s="87">
        <v>0</v>
      </c>
      <c r="BG137" s="87">
        <v>0</v>
      </c>
      <c r="BH137" s="87">
        <v>0</v>
      </c>
      <c r="BI137" s="87">
        <v>0</v>
      </c>
      <c r="BJ137" s="87">
        <v>0</v>
      </c>
      <c r="BK137" s="87">
        <v>0</v>
      </c>
      <c r="BL137" s="87">
        <v>0</v>
      </c>
      <c r="BM137" s="87">
        <v>0</v>
      </c>
      <c r="BN137" s="87">
        <v>0</v>
      </c>
      <c r="BO137" s="87">
        <v>0</v>
      </c>
      <c r="BP137" s="87">
        <v>0</v>
      </c>
      <c r="BQ137" s="87">
        <v>0</v>
      </c>
      <c r="BR137" s="87">
        <v>0</v>
      </c>
      <c r="BS137" s="87">
        <v>0</v>
      </c>
      <c r="BT137" s="87">
        <v>0</v>
      </c>
      <c r="BU137" s="87">
        <v>0</v>
      </c>
      <c r="BV137" s="87">
        <v>0</v>
      </c>
      <c r="BW137" s="87">
        <v>0</v>
      </c>
      <c r="BX137" s="87">
        <v>0</v>
      </c>
      <c r="BY137" s="87">
        <v>0</v>
      </c>
      <c r="BZ137" s="87">
        <v>0</v>
      </c>
      <c r="CA137" s="87">
        <v>0</v>
      </c>
      <c r="CB137" s="87">
        <f t="shared" si="6"/>
        <v>0</v>
      </c>
      <c r="CC137" s="87">
        <f t="shared" si="7"/>
        <v>28257846.840000007</v>
      </c>
      <c r="CD137" s="87">
        <f t="shared" si="8"/>
        <v>28257846.840000007</v>
      </c>
    </row>
    <row r="138" spans="1:82" ht="14.5" customHeight="1" x14ac:dyDescent="0.35">
      <c r="A138" s="175">
        <v>20314000</v>
      </c>
      <c r="B138" s="176">
        <v>1</v>
      </c>
      <c r="C138" s="176">
        <v>1</v>
      </c>
      <c r="D138" s="176">
        <v>1</v>
      </c>
      <c r="E138" s="176" t="s">
        <v>0</v>
      </c>
      <c r="F138" s="88" t="s">
        <v>369</v>
      </c>
      <c r="G138" s="88" t="s">
        <v>370</v>
      </c>
      <c r="H138" s="88" t="s">
        <v>371</v>
      </c>
      <c r="I138" s="88" t="s">
        <v>339</v>
      </c>
      <c r="J138" s="88" t="s">
        <v>372</v>
      </c>
      <c r="K138" s="88" t="s">
        <v>1</v>
      </c>
      <c r="L138" s="88" t="s">
        <v>373</v>
      </c>
      <c r="M138" s="88" t="s">
        <v>411</v>
      </c>
      <c r="N138" s="89" t="s">
        <v>412</v>
      </c>
      <c r="O138" s="89" t="s">
        <v>99</v>
      </c>
      <c r="P138" s="89" t="s">
        <v>99</v>
      </c>
      <c r="Q138" s="89" t="s">
        <v>1</v>
      </c>
      <c r="R138" s="84">
        <v>14004240.310000001</v>
      </c>
      <c r="S138" s="84">
        <v>0</v>
      </c>
      <c r="T138" s="84">
        <v>0</v>
      </c>
      <c r="U138" s="84">
        <v>0</v>
      </c>
      <c r="V138" s="84">
        <v>0</v>
      </c>
      <c r="W138" s="84">
        <v>0</v>
      </c>
      <c r="X138" s="84">
        <v>0</v>
      </c>
      <c r="Y138" s="84">
        <v>0</v>
      </c>
      <c r="Z138" s="84">
        <v>14004240.310000001</v>
      </c>
      <c r="AA138" s="177">
        <v>42040</v>
      </c>
      <c r="AB138" s="177">
        <v>51119</v>
      </c>
      <c r="AC138" s="178">
        <v>30000000</v>
      </c>
      <c r="AD138" s="178">
        <v>14400000</v>
      </c>
      <c r="AE138" s="178">
        <v>14.791666666666666</v>
      </c>
      <c r="AF138" s="178">
        <v>24.861111111111111</v>
      </c>
      <c r="AG138" s="179">
        <v>1.8204999999999999E-2</v>
      </c>
      <c r="AH138" s="180" t="s">
        <v>381</v>
      </c>
      <c r="AI138" s="179">
        <v>0</v>
      </c>
      <c r="AJ138" s="131">
        <v>14.71</v>
      </c>
      <c r="AK138" s="131">
        <v>24.86</v>
      </c>
      <c r="AL138" s="179">
        <v>1.8204999999999999E-2</v>
      </c>
      <c r="AM138" s="89" t="s">
        <v>1</v>
      </c>
      <c r="AN138" s="89" t="s">
        <v>1</v>
      </c>
      <c r="AO138" s="87">
        <v>0</v>
      </c>
      <c r="AP138" s="87">
        <v>0</v>
      </c>
      <c r="AQ138" s="87">
        <v>2487055.0490000001</v>
      </c>
      <c r="AR138" s="87">
        <v>3736695.4249999998</v>
      </c>
      <c r="AS138" s="87">
        <v>2535915.844</v>
      </c>
      <c r="AT138" s="87">
        <v>1720995.0959999999</v>
      </c>
      <c r="AU138" s="87">
        <v>1167967.6459999999</v>
      </c>
      <c r="AV138" s="87">
        <v>792640.00199999998</v>
      </c>
      <c r="AW138" s="87">
        <v>537916.87399999995</v>
      </c>
      <c r="AX138" s="87">
        <v>365062.53700000001</v>
      </c>
      <c r="AY138" s="87">
        <v>247749.01500000001</v>
      </c>
      <c r="AZ138" s="87">
        <v>168134.90900000001</v>
      </c>
      <c r="BA138" s="87">
        <v>114106.55</v>
      </c>
      <c r="BB138" s="87">
        <v>77443.448999999993</v>
      </c>
      <c r="BC138" s="87">
        <v>52557.913999999997</v>
      </c>
      <c r="BD138" s="87">
        <v>0</v>
      </c>
      <c r="BE138" s="87">
        <v>0</v>
      </c>
      <c r="BF138" s="87">
        <v>0</v>
      </c>
      <c r="BG138" s="87">
        <v>0</v>
      </c>
      <c r="BH138" s="87">
        <v>0</v>
      </c>
      <c r="BI138" s="87">
        <v>0</v>
      </c>
      <c r="BJ138" s="87">
        <v>0</v>
      </c>
      <c r="BK138" s="87">
        <v>0</v>
      </c>
      <c r="BL138" s="87">
        <v>0</v>
      </c>
      <c r="BM138" s="87">
        <v>0</v>
      </c>
      <c r="BN138" s="87">
        <v>0</v>
      </c>
      <c r="BO138" s="87">
        <v>0</v>
      </c>
      <c r="BP138" s="87">
        <v>0</v>
      </c>
      <c r="BQ138" s="87">
        <v>0</v>
      </c>
      <c r="BR138" s="87">
        <v>0</v>
      </c>
      <c r="BS138" s="87">
        <v>0</v>
      </c>
      <c r="BT138" s="87">
        <v>0</v>
      </c>
      <c r="BU138" s="87">
        <v>0</v>
      </c>
      <c r="BV138" s="87">
        <v>0</v>
      </c>
      <c r="BW138" s="87">
        <v>0</v>
      </c>
      <c r="BX138" s="87">
        <v>0</v>
      </c>
      <c r="BY138" s="87">
        <v>0</v>
      </c>
      <c r="BZ138" s="87">
        <v>0</v>
      </c>
      <c r="CA138" s="87">
        <v>0</v>
      </c>
      <c r="CB138" s="87">
        <f t="shared" si="6"/>
        <v>0</v>
      </c>
      <c r="CC138" s="87">
        <f t="shared" si="7"/>
        <v>14004240.310000002</v>
      </c>
      <c r="CD138" s="87">
        <f t="shared" si="8"/>
        <v>14004240.310000002</v>
      </c>
    </row>
    <row r="139" spans="1:82" ht="14.5" customHeight="1" x14ac:dyDescent="0.35">
      <c r="A139" s="175">
        <v>20313000</v>
      </c>
      <c r="B139" s="176">
        <v>1</v>
      </c>
      <c r="C139" s="176">
        <v>1</v>
      </c>
      <c r="D139" s="176">
        <v>1</v>
      </c>
      <c r="E139" s="176" t="s">
        <v>0</v>
      </c>
      <c r="F139" s="88" t="s">
        <v>369</v>
      </c>
      <c r="G139" s="88" t="s">
        <v>370</v>
      </c>
      <c r="H139" s="88" t="s">
        <v>371</v>
      </c>
      <c r="I139" s="88" t="s">
        <v>339</v>
      </c>
      <c r="J139" s="88" t="s">
        <v>372</v>
      </c>
      <c r="K139" s="88" t="s">
        <v>1</v>
      </c>
      <c r="L139" s="88" t="s">
        <v>373</v>
      </c>
      <c r="M139" s="88" t="s">
        <v>411</v>
      </c>
      <c r="N139" s="89" t="s">
        <v>412</v>
      </c>
      <c r="O139" s="89" t="s">
        <v>98</v>
      </c>
      <c r="P139" s="89" t="s">
        <v>98</v>
      </c>
      <c r="Q139" s="89" t="s">
        <v>1</v>
      </c>
      <c r="R139" s="84">
        <v>68695814.290000007</v>
      </c>
      <c r="S139" s="84">
        <v>0</v>
      </c>
      <c r="T139" s="84">
        <v>0</v>
      </c>
      <c r="U139" s="84">
        <v>0</v>
      </c>
      <c r="V139" s="84">
        <v>0</v>
      </c>
      <c r="W139" s="84">
        <v>0</v>
      </c>
      <c r="X139" s="84">
        <v>0</v>
      </c>
      <c r="Y139" s="84">
        <v>0</v>
      </c>
      <c r="Z139" s="84">
        <v>68695814.290000007</v>
      </c>
      <c r="AA139" s="177">
        <v>42040</v>
      </c>
      <c r="AB139" s="177">
        <v>51119</v>
      </c>
      <c r="AC139" s="178">
        <v>80000000</v>
      </c>
      <c r="AD139" s="178">
        <v>73162121.799999997</v>
      </c>
      <c r="AE139" s="178">
        <v>14.791666666666666</v>
      </c>
      <c r="AF139" s="178">
        <v>24.861111111111111</v>
      </c>
      <c r="AG139" s="179">
        <v>1.831E-2</v>
      </c>
      <c r="AH139" s="180" t="s">
        <v>381</v>
      </c>
      <c r="AI139" s="179">
        <v>0</v>
      </c>
      <c r="AJ139" s="131">
        <v>14.71</v>
      </c>
      <c r="AK139" s="131">
        <v>24.86</v>
      </c>
      <c r="AL139" s="179">
        <v>1.831E-2</v>
      </c>
      <c r="AM139" s="89" t="s">
        <v>1</v>
      </c>
      <c r="AN139" s="89" t="s">
        <v>1</v>
      </c>
      <c r="AO139" s="87">
        <v>0</v>
      </c>
      <c r="AP139" s="87">
        <v>0</v>
      </c>
      <c r="AQ139" s="87">
        <v>0</v>
      </c>
      <c r="AR139" s="87">
        <v>27000546.328000002</v>
      </c>
      <c r="AS139" s="87">
        <v>16415208.302999999</v>
      </c>
      <c r="AT139" s="87">
        <v>9979715.7249999996</v>
      </c>
      <c r="AU139" s="87">
        <v>6067214.318</v>
      </c>
      <c r="AV139" s="87">
        <v>3688553.0520000001</v>
      </c>
      <c r="AW139" s="87">
        <v>2242506.162</v>
      </c>
      <c r="AX139" s="87">
        <v>1363337.13</v>
      </c>
      <c r="AY139" s="87">
        <v>828883.69499999995</v>
      </c>
      <c r="AZ139" s="87">
        <v>503952.49400000001</v>
      </c>
      <c r="BA139" s="87">
        <v>306383.33199999999</v>
      </c>
      <c r="BB139" s="87">
        <v>186234.35200000001</v>
      </c>
      <c r="BC139" s="87">
        <v>113279.398</v>
      </c>
      <c r="BD139" s="87">
        <v>0</v>
      </c>
      <c r="BE139" s="87">
        <v>0</v>
      </c>
      <c r="BF139" s="87">
        <v>0</v>
      </c>
      <c r="BG139" s="87">
        <v>0</v>
      </c>
      <c r="BH139" s="87">
        <v>0</v>
      </c>
      <c r="BI139" s="87">
        <v>0</v>
      </c>
      <c r="BJ139" s="87">
        <v>0</v>
      </c>
      <c r="BK139" s="87">
        <v>0</v>
      </c>
      <c r="BL139" s="87">
        <v>0</v>
      </c>
      <c r="BM139" s="87">
        <v>0</v>
      </c>
      <c r="BN139" s="87">
        <v>0</v>
      </c>
      <c r="BO139" s="87">
        <v>0</v>
      </c>
      <c r="BP139" s="87">
        <v>0</v>
      </c>
      <c r="BQ139" s="87">
        <v>0</v>
      </c>
      <c r="BR139" s="87">
        <v>0</v>
      </c>
      <c r="BS139" s="87">
        <v>0</v>
      </c>
      <c r="BT139" s="87">
        <v>0</v>
      </c>
      <c r="BU139" s="87">
        <v>0</v>
      </c>
      <c r="BV139" s="87">
        <v>0</v>
      </c>
      <c r="BW139" s="87">
        <v>0</v>
      </c>
      <c r="BX139" s="87">
        <v>0</v>
      </c>
      <c r="BY139" s="87">
        <v>0</v>
      </c>
      <c r="BZ139" s="87">
        <v>0</v>
      </c>
      <c r="CA139" s="87">
        <v>0</v>
      </c>
      <c r="CB139" s="87">
        <f t="shared" si="6"/>
        <v>0</v>
      </c>
      <c r="CC139" s="87">
        <f t="shared" si="7"/>
        <v>68695814.289000005</v>
      </c>
      <c r="CD139" s="87">
        <f t="shared" si="8"/>
        <v>68695814.289000005</v>
      </c>
    </row>
    <row r="140" spans="1:82" ht="14.5" customHeight="1" x14ac:dyDescent="0.35">
      <c r="A140" s="175">
        <v>20311000</v>
      </c>
      <c r="B140" s="176">
        <v>1</v>
      </c>
      <c r="C140" s="176">
        <v>1</v>
      </c>
      <c r="D140" s="176">
        <v>1</v>
      </c>
      <c r="E140" s="176" t="s">
        <v>0</v>
      </c>
      <c r="F140" s="88" t="s">
        <v>369</v>
      </c>
      <c r="G140" s="88" t="s">
        <v>370</v>
      </c>
      <c r="H140" s="88" t="s">
        <v>371</v>
      </c>
      <c r="I140" s="88" t="s">
        <v>339</v>
      </c>
      <c r="J140" s="88" t="s">
        <v>372</v>
      </c>
      <c r="K140" s="88" t="s">
        <v>1</v>
      </c>
      <c r="L140" s="88" t="s">
        <v>373</v>
      </c>
      <c r="M140" s="88" t="s">
        <v>411</v>
      </c>
      <c r="N140" s="89" t="s">
        <v>412</v>
      </c>
      <c r="O140" s="89" t="s">
        <v>97</v>
      </c>
      <c r="P140" s="89" t="s">
        <v>97</v>
      </c>
      <c r="Q140" s="89" t="s">
        <v>1</v>
      </c>
      <c r="R140" s="84">
        <v>500000000</v>
      </c>
      <c r="S140" s="84">
        <v>0</v>
      </c>
      <c r="T140" s="84">
        <v>0</v>
      </c>
      <c r="U140" s="84">
        <v>0</v>
      </c>
      <c r="V140" s="84">
        <v>0</v>
      </c>
      <c r="W140" s="84">
        <v>0</v>
      </c>
      <c r="X140" s="84">
        <v>0</v>
      </c>
      <c r="Y140" s="84">
        <v>0</v>
      </c>
      <c r="Z140" s="84">
        <v>500000000</v>
      </c>
      <c r="AA140" s="177">
        <v>42040</v>
      </c>
      <c r="AB140" s="177">
        <v>49324</v>
      </c>
      <c r="AC140" s="178">
        <v>500000000</v>
      </c>
      <c r="AD140" s="178">
        <v>500000000</v>
      </c>
      <c r="AE140" s="178">
        <v>9.875</v>
      </c>
      <c r="AF140" s="178">
        <v>19.944444444444443</v>
      </c>
      <c r="AG140" s="179">
        <v>2.878E-2</v>
      </c>
      <c r="AH140" s="180" t="s">
        <v>381</v>
      </c>
      <c r="AI140" s="179">
        <v>0</v>
      </c>
      <c r="AJ140" s="131">
        <v>9.7899999999999991</v>
      </c>
      <c r="AK140" s="131">
        <v>19.940000000000001</v>
      </c>
      <c r="AL140" s="179">
        <v>2.878E-2</v>
      </c>
      <c r="AM140" s="89" t="s">
        <v>1</v>
      </c>
      <c r="AN140" s="89" t="s">
        <v>1</v>
      </c>
      <c r="AO140" s="87">
        <v>0</v>
      </c>
      <c r="AP140" s="87">
        <v>0</v>
      </c>
      <c r="AQ140" s="87">
        <v>313476500</v>
      </c>
      <c r="AR140" s="87">
        <v>116986500</v>
      </c>
      <c r="AS140" s="87">
        <v>43658500</v>
      </c>
      <c r="AT140" s="87">
        <v>16292500</v>
      </c>
      <c r="AU140" s="87">
        <v>6080500</v>
      </c>
      <c r="AV140" s="87">
        <v>2269000</v>
      </c>
      <c r="AW140" s="87">
        <v>846500</v>
      </c>
      <c r="AX140" s="87">
        <v>316000</v>
      </c>
      <c r="AY140" s="87">
        <v>74000</v>
      </c>
      <c r="AZ140" s="87">
        <v>0</v>
      </c>
      <c r="BA140" s="87">
        <v>0</v>
      </c>
      <c r="BB140" s="87">
        <v>0</v>
      </c>
      <c r="BC140" s="87">
        <v>0</v>
      </c>
      <c r="BD140" s="87">
        <v>0</v>
      </c>
      <c r="BE140" s="87">
        <v>0</v>
      </c>
      <c r="BF140" s="87">
        <v>0</v>
      </c>
      <c r="BG140" s="87">
        <v>0</v>
      </c>
      <c r="BH140" s="87">
        <v>0</v>
      </c>
      <c r="BI140" s="87">
        <v>0</v>
      </c>
      <c r="BJ140" s="87">
        <v>0</v>
      </c>
      <c r="BK140" s="87">
        <v>0</v>
      </c>
      <c r="BL140" s="87">
        <v>0</v>
      </c>
      <c r="BM140" s="87">
        <v>0</v>
      </c>
      <c r="BN140" s="87">
        <v>0</v>
      </c>
      <c r="BO140" s="87">
        <v>0</v>
      </c>
      <c r="BP140" s="87">
        <v>0</v>
      </c>
      <c r="BQ140" s="87">
        <v>0</v>
      </c>
      <c r="BR140" s="87">
        <v>0</v>
      </c>
      <c r="BS140" s="87">
        <v>0</v>
      </c>
      <c r="BT140" s="87">
        <v>0</v>
      </c>
      <c r="BU140" s="87">
        <v>0</v>
      </c>
      <c r="BV140" s="87">
        <v>0</v>
      </c>
      <c r="BW140" s="87">
        <v>0</v>
      </c>
      <c r="BX140" s="87">
        <v>0</v>
      </c>
      <c r="BY140" s="87">
        <v>0</v>
      </c>
      <c r="BZ140" s="87">
        <v>0</v>
      </c>
      <c r="CA140" s="87">
        <v>0</v>
      </c>
      <c r="CB140" s="87">
        <f t="shared" si="6"/>
        <v>0</v>
      </c>
      <c r="CC140" s="87">
        <f t="shared" si="7"/>
        <v>500000000</v>
      </c>
      <c r="CD140" s="87">
        <f t="shared" si="8"/>
        <v>500000000</v>
      </c>
    </row>
    <row r="141" spans="1:82" ht="14.5" customHeight="1" x14ac:dyDescent="0.35">
      <c r="A141" s="175">
        <v>20318000</v>
      </c>
      <c r="B141" s="176">
        <v>1</v>
      </c>
      <c r="C141" s="176">
        <v>1</v>
      </c>
      <c r="D141" s="176">
        <v>1</v>
      </c>
      <c r="E141" s="176" t="s">
        <v>0</v>
      </c>
      <c r="F141" s="88" t="s">
        <v>369</v>
      </c>
      <c r="G141" s="88" t="s">
        <v>370</v>
      </c>
      <c r="H141" s="88" t="s">
        <v>371</v>
      </c>
      <c r="I141" s="88" t="s">
        <v>339</v>
      </c>
      <c r="J141" s="88" t="s">
        <v>372</v>
      </c>
      <c r="K141" s="88" t="s">
        <v>1</v>
      </c>
      <c r="L141" s="88" t="s">
        <v>373</v>
      </c>
      <c r="M141" s="88" t="s">
        <v>411</v>
      </c>
      <c r="N141" s="89" t="s">
        <v>412</v>
      </c>
      <c r="O141" s="89" t="s">
        <v>103</v>
      </c>
      <c r="P141" s="89" t="s">
        <v>103</v>
      </c>
      <c r="Q141" s="89" t="s">
        <v>1</v>
      </c>
      <c r="R141" s="84">
        <v>21000000</v>
      </c>
      <c r="S141" s="84">
        <v>0</v>
      </c>
      <c r="T141" s="84">
        <v>0</v>
      </c>
      <c r="U141" s="84">
        <v>0</v>
      </c>
      <c r="V141" s="84">
        <v>0</v>
      </c>
      <c r="W141" s="84">
        <v>0</v>
      </c>
      <c r="X141" s="84">
        <v>0</v>
      </c>
      <c r="Y141" s="84">
        <v>0</v>
      </c>
      <c r="Z141" s="84">
        <v>21000000</v>
      </c>
      <c r="AA141" s="177">
        <v>42277</v>
      </c>
      <c r="AB141" s="177">
        <v>51271</v>
      </c>
      <c r="AC141" s="178">
        <v>30000000</v>
      </c>
      <c r="AD141" s="178">
        <v>30000000</v>
      </c>
      <c r="AE141" s="178">
        <v>15.208333333333334</v>
      </c>
      <c r="AF141" s="178">
        <v>24.625</v>
      </c>
      <c r="AG141" s="179">
        <v>6.4782699999999999E-2</v>
      </c>
      <c r="AH141" s="180" t="s">
        <v>415</v>
      </c>
      <c r="AI141" s="179">
        <v>0</v>
      </c>
      <c r="AJ141" s="131">
        <v>15.12</v>
      </c>
      <c r="AK141" s="131">
        <v>24.62</v>
      </c>
      <c r="AL141" s="179">
        <v>6.4782699999999999E-2</v>
      </c>
      <c r="AM141" s="89" t="s">
        <v>1</v>
      </c>
      <c r="AN141" s="89" t="s">
        <v>1</v>
      </c>
      <c r="AO141" s="87">
        <v>1680000</v>
      </c>
      <c r="AP141" s="87">
        <v>1680000</v>
      </c>
      <c r="AQ141" s="87">
        <v>0</v>
      </c>
      <c r="AR141" s="87">
        <v>0</v>
      </c>
      <c r="AS141" s="87">
        <v>0</v>
      </c>
      <c r="AT141" s="87">
        <v>1680000</v>
      </c>
      <c r="AU141" s="87">
        <v>1680000</v>
      </c>
      <c r="AV141" s="87">
        <v>1680000</v>
      </c>
      <c r="AW141" s="87">
        <v>1680000</v>
      </c>
      <c r="AX141" s="87">
        <v>1680000</v>
      </c>
      <c r="AY141" s="87">
        <v>1680000</v>
      </c>
      <c r="AZ141" s="87">
        <v>1680000</v>
      </c>
      <c r="BA141" s="87">
        <v>1680000</v>
      </c>
      <c r="BB141" s="87">
        <v>1680000</v>
      </c>
      <c r="BC141" s="87">
        <v>1680000</v>
      </c>
      <c r="BD141" s="87">
        <v>840000</v>
      </c>
      <c r="BE141" s="87">
        <v>0</v>
      </c>
      <c r="BF141" s="87">
        <v>0</v>
      </c>
      <c r="BG141" s="87">
        <v>0</v>
      </c>
      <c r="BH141" s="87">
        <v>0</v>
      </c>
      <c r="BI141" s="87">
        <v>0</v>
      </c>
      <c r="BJ141" s="87">
        <v>0</v>
      </c>
      <c r="BK141" s="87">
        <v>0</v>
      </c>
      <c r="BL141" s="87">
        <v>0</v>
      </c>
      <c r="BM141" s="87">
        <v>0</v>
      </c>
      <c r="BN141" s="87">
        <v>0</v>
      </c>
      <c r="BO141" s="87">
        <v>0</v>
      </c>
      <c r="BP141" s="87">
        <v>0</v>
      </c>
      <c r="BQ141" s="87">
        <v>0</v>
      </c>
      <c r="BR141" s="87">
        <v>0</v>
      </c>
      <c r="BS141" s="87">
        <v>0</v>
      </c>
      <c r="BT141" s="87">
        <v>0</v>
      </c>
      <c r="BU141" s="87">
        <v>0</v>
      </c>
      <c r="BV141" s="87">
        <v>0</v>
      </c>
      <c r="BW141" s="87">
        <v>0</v>
      </c>
      <c r="BX141" s="87">
        <v>0</v>
      </c>
      <c r="BY141" s="87">
        <v>0</v>
      </c>
      <c r="BZ141" s="87">
        <v>0</v>
      </c>
      <c r="CA141" s="87">
        <v>0</v>
      </c>
      <c r="CB141" s="87">
        <f t="shared" si="6"/>
        <v>3360000</v>
      </c>
      <c r="CC141" s="87">
        <f t="shared" si="7"/>
        <v>17640000</v>
      </c>
      <c r="CD141" s="87">
        <f t="shared" si="8"/>
        <v>21000000</v>
      </c>
    </row>
    <row r="142" spans="1:82" ht="14.5" customHeight="1" x14ac:dyDescent="0.35">
      <c r="A142" s="175">
        <v>20317000</v>
      </c>
      <c r="B142" s="176">
        <v>1</v>
      </c>
      <c r="C142" s="176">
        <v>1</v>
      </c>
      <c r="D142" s="176">
        <v>1</v>
      </c>
      <c r="E142" s="176" t="s">
        <v>0</v>
      </c>
      <c r="F142" s="88" t="s">
        <v>369</v>
      </c>
      <c r="G142" s="88" t="s">
        <v>370</v>
      </c>
      <c r="H142" s="88" t="s">
        <v>371</v>
      </c>
      <c r="I142" s="88" t="s">
        <v>339</v>
      </c>
      <c r="J142" s="88" t="s">
        <v>372</v>
      </c>
      <c r="K142" s="88" t="s">
        <v>1</v>
      </c>
      <c r="L142" s="88" t="s">
        <v>373</v>
      </c>
      <c r="M142" s="88" t="s">
        <v>411</v>
      </c>
      <c r="N142" s="89" t="s">
        <v>412</v>
      </c>
      <c r="O142" s="89" t="s">
        <v>102</v>
      </c>
      <c r="P142" s="89" t="s">
        <v>102</v>
      </c>
      <c r="Q142" s="89" t="s">
        <v>1</v>
      </c>
      <c r="R142" s="84">
        <v>34758060.700000003</v>
      </c>
      <c r="S142" s="84">
        <v>0</v>
      </c>
      <c r="T142" s="84">
        <v>0</v>
      </c>
      <c r="U142" s="84">
        <v>0</v>
      </c>
      <c r="V142" s="84">
        <v>0</v>
      </c>
      <c r="W142" s="84">
        <v>0</v>
      </c>
      <c r="X142" s="84">
        <v>0</v>
      </c>
      <c r="Y142" s="84">
        <v>0</v>
      </c>
      <c r="Z142" s="84">
        <v>34758060.700000003</v>
      </c>
      <c r="AA142" s="177">
        <v>42277</v>
      </c>
      <c r="AB142" s="177">
        <v>51271</v>
      </c>
      <c r="AC142" s="178">
        <v>50000000</v>
      </c>
      <c r="AD142" s="178">
        <v>50000000</v>
      </c>
      <c r="AE142" s="178">
        <v>15.208333333333334</v>
      </c>
      <c r="AF142" s="178">
        <v>24.625</v>
      </c>
      <c r="AG142" s="179">
        <v>1.831E-2</v>
      </c>
      <c r="AH142" s="180" t="s">
        <v>381</v>
      </c>
      <c r="AI142" s="179">
        <v>0</v>
      </c>
      <c r="AJ142" s="131">
        <v>15.12</v>
      </c>
      <c r="AK142" s="131">
        <v>24.62</v>
      </c>
      <c r="AL142" s="179">
        <v>1.831E-2</v>
      </c>
      <c r="AM142" s="89" t="s">
        <v>1</v>
      </c>
      <c r="AN142" s="89" t="s">
        <v>1</v>
      </c>
      <c r="AO142" s="87">
        <v>2780644.84</v>
      </c>
      <c r="AP142" s="87">
        <v>2780644.84</v>
      </c>
      <c r="AQ142" s="87">
        <v>0</v>
      </c>
      <c r="AR142" s="87">
        <v>0</v>
      </c>
      <c r="AS142" s="87">
        <v>0</v>
      </c>
      <c r="AT142" s="87">
        <v>2780644.84</v>
      </c>
      <c r="AU142" s="87">
        <v>2780644.84</v>
      </c>
      <c r="AV142" s="87">
        <v>2780644.84</v>
      </c>
      <c r="AW142" s="87">
        <v>2780644.84</v>
      </c>
      <c r="AX142" s="87">
        <v>2780644.84</v>
      </c>
      <c r="AY142" s="87">
        <v>2780644.84</v>
      </c>
      <c r="AZ142" s="87">
        <v>2780644.84</v>
      </c>
      <c r="BA142" s="87">
        <v>2780644.84</v>
      </c>
      <c r="BB142" s="87">
        <v>2780644.84</v>
      </c>
      <c r="BC142" s="87">
        <v>2780644.85</v>
      </c>
      <c r="BD142" s="87">
        <v>1390322.61</v>
      </c>
      <c r="BE142" s="87">
        <v>0</v>
      </c>
      <c r="BF142" s="87">
        <v>0</v>
      </c>
      <c r="BG142" s="87">
        <v>0</v>
      </c>
      <c r="BH142" s="87">
        <v>0</v>
      </c>
      <c r="BI142" s="87">
        <v>0</v>
      </c>
      <c r="BJ142" s="87">
        <v>0</v>
      </c>
      <c r="BK142" s="87">
        <v>0</v>
      </c>
      <c r="BL142" s="87">
        <v>0</v>
      </c>
      <c r="BM142" s="87">
        <v>0</v>
      </c>
      <c r="BN142" s="87">
        <v>0</v>
      </c>
      <c r="BO142" s="87">
        <v>0</v>
      </c>
      <c r="BP142" s="87">
        <v>0</v>
      </c>
      <c r="BQ142" s="87">
        <v>0</v>
      </c>
      <c r="BR142" s="87">
        <v>0</v>
      </c>
      <c r="BS142" s="87">
        <v>0</v>
      </c>
      <c r="BT142" s="87">
        <v>0</v>
      </c>
      <c r="BU142" s="87">
        <v>0</v>
      </c>
      <c r="BV142" s="87">
        <v>0</v>
      </c>
      <c r="BW142" s="87">
        <v>0</v>
      </c>
      <c r="BX142" s="87">
        <v>0</v>
      </c>
      <c r="BY142" s="87">
        <v>0</v>
      </c>
      <c r="BZ142" s="87">
        <v>0</v>
      </c>
      <c r="CA142" s="87">
        <v>0</v>
      </c>
      <c r="CB142" s="87">
        <f t="shared" si="6"/>
        <v>5561289.6799999997</v>
      </c>
      <c r="CC142" s="87">
        <f t="shared" si="7"/>
        <v>29196771.02</v>
      </c>
      <c r="CD142" s="87">
        <f t="shared" si="8"/>
        <v>34758060.700000003</v>
      </c>
    </row>
    <row r="143" spans="1:82" ht="14.5" customHeight="1" x14ac:dyDescent="0.35">
      <c r="A143" s="175">
        <v>20316000</v>
      </c>
      <c r="B143" s="176">
        <v>1</v>
      </c>
      <c r="C143" s="176">
        <v>1</v>
      </c>
      <c r="D143" s="176">
        <v>1</v>
      </c>
      <c r="E143" s="176" t="s">
        <v>0</v>
      </c>
      <c r="F143" s="88" t="s">
        <v>369</v>
      </c>
      <c r="G143" s="88" t="s">
        <v>370</v>
      </c>
      <c r="H143" s="88" t="s">
        <v>371</v>
      </c>
      <c r="I143" s="88" t="s">
        <v>339</v>
      </c>
      <c r="J143" s="88" t="s">
        <v>372</v>
      </c>
      <c r="K143" s="88" t="s">
        <v>1</v>
      </c>
      <c r="L143" s="88" t="s">
        <v>373</v>
      </c>
      <c r="M143" s="88" t="s">
        <v>411</v>
      </c>
      <c r="N143" s="89" t="s">
        <v>412</v>
      </c>
      <c r="O143" s="89" t="s">
        <v>101</v>
      </c>
      <c r="P143" s="89" t="s">
        <v>101</v>
      </c>
      <c r="Q143" s="89" t="s">
        <v>1</v>
      </c>
      <c r="R143" s="84">
        <v>132000000</v>
      </c>
      <c r="S143" s="84">
        <v>0</v>
      </c>
      <c r="T143" s="84">
        <v>4000000</v>
      </c>
      <c r="U143" s="84">
        <v>2066527.55</v>
      </c>
      <c r="V143" s="84">
        <v>0</v>
      </c>
      <c r="W143" s="84">
        <v>0</v>
      </c>
      <c r="X143" s="84">
        <v>0</v>
      </c>
      <c r="Y143" s="84">
        <v>0</v>
      </c>
      <c r="Z143" s="84">
        <v>128000000</v>
      </c>
      <c r="AA143" s="177">
        <v>42171</v>
      </c>
      <c r="AB143" s="177">
        <v>51606</v>
      </c>
      <c r="AC143" s="178">
        <v>300000000</v>
      </c>
      <c r="AD143" s="178">
        <v>160000000</v>
      </c>
      <c r="AE143" s="178">
        <v>16.125</v>
      </c>
      <c r="AF143" s="178">
        <v>25.830555555555556</v>
      </c>
      <c r="AG143" s="179">
        <v>3.1460000000000002E-2</v>
      </c>
      <c r="AH143" s="180" t="s">
        <v>381</v>
      </c>
      <c r="AI143" s="179">
        <v>0</v>
      </c>
      <c r="AJ143" s="131">
        <v>16.04</v>
      </c>
      <c r="AK143" s="131">
        <v>25.83</v>
      </c>
      <c r="AL143" s="179">
        <v>3.1460000000000002E-2</v>
      </c>
      <c r="AM143" s="89" t="s">
        <v>1</v>
      </c>
      <c r="AN143" s="89" t="s">
        <v>1</v>
      </c>
      <c r="AO143" s="87">
        <v>4000000</v>
      </c>
      <c r="AP143" s="87">
        <v>8000000</v>
      </c>
      <c r="AQ143" s="87">
        <v>8000000</v>
      </c>
      <c r="AR143" s="87">
        <v>8000000</v>
      </c>
      <c r="AS143" s="87">
        <v>8000000</v>
      </c>
      <c r="AT143" s="87">
        <v>8000000</v>
      </c>
      <c r="AU143" s="87">
        <v>8000000</v>
      </c>
      <c r="AV143" s="87">
        <v>8000000</v>
      </c>
      <c r="AW143" s="87">
        <v>8000000</v>
      </c>
      <c r="AX143" s="87">
        <v>8000000</v>
      </c>
      <c r="AY143" s="87">
        <v>8000000</v>
      </c>
      <c r="AZ143" s="87">
        <v>8000000</v>
      </c>
      <c r="BA143" s="87">
        <v>8000000</v>
      </c>
      <c r="BB143" s="87">
        <v>8000000</v>
      </c>
      <c r="BC143" s="87">
        <v>8000000</v>
      </c>
      <c r="BD143" s="87">
        <v>8000000</v>
      </c>
      <c r="BE143" s="87">
        <v>4000000</v>
      </c>
      <c r="BF143" s="87">
        <v>0</v>
      </c>
      <c r="BG143" s="87">
        <v>0</v>
      </c>
      <c r="BH143" s="87">
        <v>0</v>
      </c>
      <c r="BI143" s="87">
        <v>0</v>
      </c>
      <c r="BJ143" s="87">
        <v>0</v>
      </c>
      <c r="BK143" s="87">
        <v>0</v>
      </c>
      <c r="BL143" s="87">
        <v>0</v>
      </c>
      <c r="BM143" s="87">
        <v>0</v>
      </c>
      <c r="BN143" s="87">
        <v>0</v>
      </c>
      <c r="BO143" s="87">
        <v>0</v>
      </c>
      <c r="BP143" s="87">
        <v>0</v>
      </c>
      <c r="BQ143" s="87">
        <v>0</v>
      </c>
      <c r="BR143" s="87">
        <v>0</v>
      </c>
      <c r="BS143" s="87">
        <v>0</v>
      </c>
      <c r="BT143" s="87">
        <v>0</v>
      </c>
      <c r="BU143" s="87">
        <v>0</v>
      </c>
      <c r="BV143" s="87">
        <v>0</v>
      </c>
      <c r="BW143" s="87">
        <v>0</v>
      </c>
      <c r="BX143" s="87">
        <v>0</v>
      </c>
      <c r="BY143" s="87">
        <v>0</v>
      </c>
      <c r="BZ143" s="87">
        <v>0</v>
      </c>
      <c r="CA143" s="87">
        <v>0</v>
      </c>
      <c r="CB143" s="87">
        <f t="shared" si="6"/>
        <v>12000000</v>
      </c>
      <c r="CC143" s="87">
        <f t="shared" si="7"/>
        <v>116000000</v>
      </c>
      <c r="CD143" s="87">
        <f t="shared" si="8"/>
        <v>128000000</v>
      </c>
    </row>
    <row r="144" spans="1:82" ht="14.5" customHeight="1" x14ac:dyDescent="0.35">
      <c r="A144" s="175">
        <v>20320000</v>
      </c>
      <c r="B144" s="176">
        <v>1</v>
      </c>
      <c r="C144" s="176">
        <v>1</v>
      </c>
      <c r="D144" s="176">
        <v>1</v>
      </c>
      <c r="E144" s="176" t="s">
        <v>0</v>
      </c>
      <c r="F144" s="88" t="s">
        <v>369</v>
      </c>
      <c r="G144" s="88" t="s">
        <v>370</v>
      </c>
      <c r="H144" s="88" t="s">
        <v>371</v>
      </c>
      <c r="I144" s="88" t="s">
        <v>339</v>
      </c>
      <c r="J144" s="88" t="s">
        <v>372</v>
      </c>
      <c r="K144" s="88" t="s">
        <v>1</v>
      </c>
      <c r="L144" s="88" t="s">
        <v>373</v>
      </c>
      <c r="M144" s="88" t="s">
        <v>411</v>
      </c>
      <c r="N144" s="89" t="s">
        <v>412</v>
      </c>
      <c r="O144" s="89" t="s">
        <v>104</v>
      </c>
      <c r="P144" s="89" t="s">
        <v>104</v>
      </c>
      <c r="Q144" s="89" t="s">
        <v>1</v>
      </c>
      <c r="R144" s="84">
        <v>89126693.680000007</v>
      </c>
      <c r="S144" s="84">
        <v>0</v>
      </c>
      <c r="T144" s="84">
        <v>0</v>
      </c>
      <c r="U144" s="84">
        <v>0</v>
      </c>
      <c r="V144" s="84">
        <v>0</v>
      </c>
      <c r="W144" s="84">
        <v>0</v>
      </c>
      <c r="X144" s="84">
        <v>0</v>
      </c>
      <c r="Y144" s="84">
        <v>0</v>
      </c>
      <c r="Z144" s="84">
        <v>89126693.680000007</v>
      </c>
      <c r="AA144" s="177">
        <v>42674</v>
      </c>
      <c r="AB144" s="177">
        <v>51728</v>
      </c>
      <c r="AC144" s="178">
        <v>118000000</v>
      </c>
      <c r="AD144" s="178">
        <v>118000000</v>
      </c>
      <c r="AE144" s="178">
        <v>16.458333333333332</v>
      </c>
      <c r="AF144" s="178">
        <v>24.791666666666668</v>
      </c>
      <c r="AG144" s="179">
        <v>4.514E-2</v>
      </c>
      <c r="AH144" s="180" t="s">
        <v>381</v>
      </c>
      <c r="AI144" s="179">
        <v>0</v>
      </c>
      <c r="AJ144" s="131">
        <v>16.38</v>
      </c>
      <c r="AK144" s="131">
        <v>24.79</v>
      </c>
      <c r="AL144" s="179">
        <v>4.514E-2</v>
      </c>
      <c r="AM144" s="89" t="s">
        <v>1</v>
      </c>
      <c r="AN144" s="89" t="s">
        <v>1</v>
      </c>
      <c r="AO144" s="87">
        <v>3301039.3790000002</v>
      </c>
      <c r="AP144" s="87">
        <v>6602078.7580000004</v>
      </c>
      <c r="AQ144" s="87">
        <v>0</v>
      </c>
      <c r="AR144" s="87">
        <v>0</v>
      </c>
      <c r="AS144" s="87">
        <v>0</v>
      </c>
      <c r="AT144" s="87">
        <v>6602078.7580000004</v>
      </c>
      <c r="AU144" s="87">
        <v>6602078.7580000004</v>
      </c>
      <c r="AV144" s="87">
        <v>6602078.7580000004</v>
      </c>
      <c r="AW144" s="87">
        <v>6602078.7580000004</v>
      </c>
      <c r="AX144" s="87">
        <v>6602078.7580000004</v>
      </c>
      <c r="AY144" s="87">
        <v>6602078.7580000004</v>
      </c>
      <c r="AZ144" s="87">
        <v>6602078.7580000004</v>
      </c>
      <c r="BA144" s="87">
        <v>6602078.7580000004</v>
      </c>
      <c r="BB144" s="87">
        <v>6602078.7580000004</v>
      </c>
      <c r="BC144" s="87">
        <v>6602078.7580000004</v>
      </c>
      <c r="BD144" s="87">
        <v>6602078.7580000004</v>
      </c>
      <c r="BE144" s="87">
        <v>6600709.2000000002</v>
      </c>
      <c r="BF144" s="87">
        <v>0</v>
      </c>
      <c r="BG144" s="87">
        <v>0</v>
      </c>
      <c r="BH144" s="87">
        <v>0</v>
      </c>
      <c r="BI144" s="87">
        <v>0</v>
      </c>
      <c r="BJ144" s="87">
        <v>0</v>
      </c>
      <c r="BK144" s="87">
        <v>0</v>
      </c>
      <c r="BL144" s="87">
        <v>0</v>
      </c>
      <c r="BM144" s="87">
        <v>0</v>
      </c>
      <c r="BN144" s="87">
        <v>0</v>
      </c>
      <c r="BO144" s="87">
        <v>0</v>
      </c>
      <c r="BP144" s="87">
        <v>0</v>
      </c>
      <c r="BQ144" s="87">
        <v>0</v>
      </c>
      <c r="BR144" s="87">
        <v>0</v>
      </c>
      <c r="BS144" s="87">
        <v>0</v>
      </c>
      <c r="BT144" s="87">
        <v>0</v>
      </c>
      <c r="BU144" s="87">
        <v>0</v>
      </c>
      <c r="BV144" s="87">
        <v>0</v>
      </c>
      <c r="BW144" s="87">
        <v>0</v>
      </c>
      <c r="BX144" s="87">
        <v>0</v>
      </c>
      <c r="BY144" s="87">
        <v>0</v>
      </c>
      <c r="BZ144" s="87">
        <v>0</v>
      </c>
      <c r="CA144" s="87">
        <v>0</v>
      </c>
      <c r="CB144" s="87">
        <f t="shared" si="6"/>
        <v>9903118.1370000001</v>
      </c>
      <c r="CC144" s="87">
        <f t="shared" si="7"/>
        <v>79223575.538000003</v>
      </c>
      <c r="CD144" s="87">
        <f t="shared" si="8"/>
        <v>89126693.674999997</v>
      </c>
    </row>
    <row r="145" spans="1:82" ht="14.5" customHeight="1" x14ac:dyDescent="0.35">
      <c r="A145" s="175">
        <v>20321000</v>
      </c>
      <c r="B145" s="176">
        <v>1</v>
      </c>
      <c r="C145" s="176">
        <v>1</v>
      </c>
      <c r="D145" s="176">
        <v>1</v>
      </c>
      <c r="E145" s="176" t="s">
        <v>0</v>
      </c>
      <c r="F145" s="88" t="s">
        <v>369</v>
      </c>
      <c r="G145" s="88" t="s">
        <v>370</v>
      </c>
      <c r="H145" s="88" t="s">
        <v>371</v>
      </c>
      <c r="I145" s="88" t="s">
        <v>339</v>
      </c>
      <c r="J145" s="88" t="s">
        <v>372</v>
      </c>
      <c r="K145" s="88" t="s">
        <v>1</v>
      </c>
      <c r="L145" s="88" t="s">
        <v>373</v>
      </c>
      <c r="M145" s="88" t="s">
        <v>411</v>
      </c>
      <c r="N145" s="89" t="s">
        <v>412</v>
      </c>
      <c r="O145" s="89" t="s">
        <v>105</v>
      </c>
      <c r="P145" s="89" t="s">
        <v>105</v>
      </c>
      <c r="Q145" s="89" t="s">
        <v>1</v>
      </c>
      <c r="R145" s="84">
        <v>21233800</v>
      </c>
      <c r="S145" s="84">
        <v>0</v>
      </c>
      <c r="T145" s="84">
        <v>0</v>
      </c>
      <c r="U145" s="84">
        <v>0</v>
      </c>
      <c r="V145" s="84">
        <v>0</v>
      </c>
      <c r="W145" s="84">
        <v>0</v>
      </c>
      <c r="X145" s="84">
        <v>0</v>
      </c>
      <c r="Y145" s="84">
        <v>0</v>
      </c>
      <c r="Z145" s="84">
        <v>21233800</v>
      </c>
      <c r="AA145" s="177">
        <v>42674</v>
      </c>
      <c r="AB145" s="177">
        <v>51728</v>
      </c>
      <c r="AC145" s="178">
        <v>25000000</v>
      </c>
      <c r="AD145" s="178">
        <v>25000000</v>
      </c>
      <c r="AE145" s="178">
        <v>16.458333333333332</v>
      </c>
      <c r="AF145" s="178">
        <v>24.791666666666668</v>
      </c>
      <c r="AG145" s="179">
        <v>2.5000000000000001E-2</v>
      </c>
      <c r="AH145" s="180" t="s">
        <v>381</v>
      </c>
      <c r="AI145" s="179">
        <v>0</v>
      </c>
      <c r="AJ145" s="131">
        <v>16.38</v>
      </c>
      <c r="AK145" s="131">
        <v>24.79</v>
      </c>
      <c r="AL145" s="179">
        <v>2.5000000000000001E-2</v>
      </c>
      <c r="AM145" s="89" t="s">
        <v>1</v>
      </c>
      <c r="AN145" s="89" t="s">
        <v>1</v>
      </c>
      <c r="AO145" s="87">
        <v>1883100</v>
      </c>
      <c r="AP145" s="87">
        <v>3766200</v>
      </c>
      <c r="AQ145" s="87">
        <v>0</v>
      </c>
      <c r="AR145" s="87">
        <v>0</v>
      </c>
      <c r="AS145" s="87">
        <v>0</v>
      </c>
      <c r="AT145" s="87">
        <v>1298700</v>
      </c>
      <c r="AU145" s="87">
        <v>1298700</v>
      </c>
      <c r="AV145" s="87">
        <v>1298700</v>
      </c>
      <c r="AW145" s="87">
        <v>1298700</v>
      </c>
      <c r="AX145" s="87">
        <v>1298700</v>
      </c>
      <c r="AY145" s="87">
        <v>1298700</v>
      </c>
      <c r="AZ145" s="87">
        <v>1298700</v>
      </c>
      <c r="BA145" s="87">
        <v>1298700</v>
      </c>
      <c r="BB145" s="87">
        <v>1298700</v>
      </c>
      <c r="BC145" s="87">
        <v>1298700</v>
      </c>
      <c r="BD145" s="87">
        <v>1298700</v>
      </c>
      <c r="BE145" s="87">
        <v>1298800</v>
      </c>
      <c r="BF145" s="87">
        <v>0</v>
      </c>
      <c r="BG145" s="87">
        <v>0</v>
      </c>
      <c r="BH145" s="87">
        <v>0</v>
      </c>
      <c r="BI145" s="87">
        <v>0</v>
      </c>
      <c r="BJ145" s="87">
        <v>0</v>
      </c>
      <c r="BK145" s="87">
        <v>0</v>
      </c>
      <c r="BL145" s="87">
        <v>0</v>
      </c>
      <c r="BM145" s="87">
        <v>0</v>
      </c>
      <c r="BN145" s="87">
        <v>0</v>
      </c>
      <c r="BO145" s="87">
        <v>0</v>
      </c>
      <c r="BP145" s="87">
        <v>0</v>
      </c>
      <c r="BQ145" s="87">
        <v>0</v>
      </c>
      <c r="BR145" s="87">
        <v>0</v>
      </c>
      <c r="BS145" s="87">
        <v>0</v>
      </c>
      <c r="BT145" s="87">
        <v>0</v>
      </c>
      <c r="BU145" s="87">
        <v>0</v>
      </c>
      <c r="BV145" s="87">
        <v>0</v>
      </c>
      <c r="BW145" s="87">
        <v>0</v>
      </c>
      <c r="BX145" s="87">
        <v>0</v>
      </c>
      <c r="BY145" s="87">
        <v>0</v>
      </c>
      <c r="BZ145" s="87">
        <v>0</v>
      </c>
      <c r="CA145" s="87">
        <v>0</v>
      </c>
      <c r="CB145" s="87">
        <f t="shared" si="6"/>
        <v>5649300</v>
      </c>
      <c r="CC145" s="87">
        <f t="shared" si="7"/>
        <v>15584500</v>
      </c>
      <c r="CD145" s="87">
        <f t="shared" si="8"/>
        <v>21233800</v>
      </c>
    </row>
    <row r="146" spans="1:82" ht="14.5" customHeight="1" x14ac:dyDescent="0.35">
      <c r="A146" s="175">
        <v>20322000</v>
      </c>
      <c r="B146" s="176">
        <v>1</v>
      </c>
      <c r="C146" s="176">
        <v>1</v>
      </c>
      <c r="D146" s="176">
        <v>1</v>
      </c>
      <c r="E146" s="176" t="s">
        <v>0</v>
      </c>
      <c r="F146" s="88" t="s">
        <v>369</v>
      </c>
      <c r="G146" s="88" t="s">
        <v>370</v>
      </c>
      <c r="H146" s="88" t="s">
        <v>371</v>
      </c>
      <c r="I146" s="88" t="s">
        <v>339</v>
      </c>
      <c r="J146" s="88" t="s">
        <v>372</v>
      </c>
      <c r="K146" s="88" t="s">
        <v>1</v>
      </c>
      <c r="L146" s="88" t="s">
        <v>373</v>
      </c>
      <c r="M146" s="88" t="s">
        <v>411</v>
      </c>
      <c r="N146" s="89" t="s">
        <v>412</v>
      </c>
      <c r="O146" s="89" t="s">
        <v>106</v>
      </c>
      <c r="P146" s="89" t="s">
        <v>106</v>
      </c>
      <c r="Q146" s="89" t="s">
        <v>1</v>
      </c>
      <c r="R146" s="84">
        <v>120494116.2</v>
      </c>
      <c r="S146" s="84">
        <v>0</v>
      </c>
      <c r="T146" s="84">
        <v>0</v>
      </c>
      <c r="U146" s="84">
        <v>0</v>
      </c>
      <c r="V146" s="84">
        <v>0</v>
      </c>
      <c r="W146" s="84">
        <v>0</v>
      </c>
      <c r="X146" s="84">
        <v>0</v>
      </c>
      <c r="Y146" s="84">
        <v>0</v>
      </c>
      <c r="Z146" s="84">
        <v>120494116.2</v>
      </c>
      <c r="AA146" s="177">
        <v>42674</v>
      </c>
      <c r="AB146" s="177">
        <v>51728</v>
      </c>
      <c r="AC146" s="178">
        <v>160000000</v>
      </c>
      <c r="AD146" s="178">
        <v>159513936.72</v>
      </c>
      <c r="AE146" s="178">
        <v>16.458333333333332</v>
      </c>
      <c r="AF146" s="178">
        <v>24.791666666666668</v>
      </c>
      <c r="AG146" s="179">
        <v>4.514E-2</v>
      </c>
      <c r="AH146" s="180" t="s">
        <v>381</v>
      </c>
      <c r="AI146" s="179">
        <v>0</v>
      </c>
      <c r="AJ146" s="131">
        <v>16.38</v>
      </c>
      <c r="AK146" s="131">
        <v>24.79</v>
      </c>
      <c r="AL146" s="179">
        <v>4.514E-2</v>
      </c>
      <c r="AM146" s="89" t="s">
        <v>1</v>
      </c>
      <c r="AN146" s="89" t="s">
        <v>1</v>
      </c>
      <c r="AO146" s="87">
        <v>4462721.4079999998</v>
      </c>
      <c r="AP146" s="87">
        <v>8925442.8159999996</v>
      </c>
      <c r="AQ146" s="87">
        <v>0</v>
      </c>
      <c r="AR146" s="87">
        <v>0</v>
      </c>
      <c r="AS146" s="87">
        <v>0</v>
      </c>
      <c r="AT146" s="87">
        <v>8925442.8159999996</v>
      </c>
      <c r="AU146" s="87">
        <v>8925442.8159999996</v>
      </c>
      <c r="AV146" s="87">
        <v>8925442.8159999996</v>
      </c>
      <c r="AW146" s="87">
        <v>8925442.8159999996</v>
      </c>
      <c r="AX146" s="87">
        <v>8925442.8159999996</v>
      </c>
      <c r="AY146" s="87">
        <v>8925442.8159999996</v>
      </c>
      <c r="AZ146" s="87">
        <v>8925442.8159999996</v>
      </c>
      <c r="BA146" s="87">
        <v>8925442.8159999996</v>
      </c>
      <c r="BB146" s="87">
        <v>8925442.8159999996</v>
      </c>
      <c r="BC146" s="87">
        <v>8925442.8159999996</v>
      </c>
      <c r="BD146" s="87">
        <v>8925442.8159999996</v>
      </c>
      <c r="BE146" s="87">
        <v>8926080.8709999993</v>
      </c>
      <c r="BF146" s="87">
        <v>0</v>
      </c>
      <c r="BG146" s="87">
        <v>0</v>
      </c>
      <c r="BH146" s="87">
        <v>0</v>
      </c>
      <c r="BI146" s="87">
        <v>0</v>
      </c>
      <c r="BJ146" s="87">
        <v>0</v>
      </c>
      <c r="BK146" s="87">
        <v>0</v>
      </c>
      <c r="BL146" s="87">
        <v>0</v>
      </c>
      <c r="BM146" s="87">
        <v>0</v>
      </c>
      <c r="BN146" s="87">
        <v>0</v>
      </c>
      <c r="BO146" s="87">
        <v>0</v>
      </c>
      <c r="BP146" s="87">
        <v>0</v>
      </c>
      <c r="BQ146" s="87">
        <v>0</v>
      </c>
      <c r="BR146" s="87">
        <v>0</v>
      </c>
      <c r="BS146" s="87">
        <v>0</v>
      </c>
      <c r="BT146" s="87">
        <v>0</v>
      </c>
      <c r="BU146" s="87">
        <v>0</v>
      </c>
      <c r="BV146" s="87">
        <v>0</v>
      </c>
      <c r="BW146" s="87">
        <v>0</v>
      </c>
      <c r="BX146" s="87">
        <v>0</v>
      </c>
      <c r="BY146" s="87">
        <v>0</v>
      </c>
      <c r="BZ146" s="87">
        <v>0</v>
      </c>
      <c r="CA146" s="87">
        <v>0</v>
      </c>
      <c r="CB146" s="87">
        <f t="shared" si="6"/>
        <v>13388164.223999999</v>
      </c>
      <c r="CC146" s="87">
        <f t="shared" si="7"/>
        <v>107105951.847</v>
      </c>
      <c r="CD146" s="87">
        <f t="shared" si="8"/>
        <v>120494116.07100001</v>
      </c>
    </row>
    <row r="147" spans="1:82" ht="14.5" customHeight="1" x14ac:dyDescent="0.35">
      <c r="A147" s="175">
        <v>20323000</v>
      </c>
      <c r="B147" s="176">
        <v>1</v>
      </c>
      <c r="C147" s="176">
        <v>1</v>
      </c>
      <c r="D147" s="176">
        <v>1</v>
      </c>
      <c r="E147" s="176" t="s">
        <v>0</v>
      </c>
      <c r="F147" s="88" t="s">
        <v>369</v>
      </c>
      <c r="G147" s="88" t="s">
        <v>370</v>
      </c>
      <c r="H147" s="88" t="s">
        <v>371</v>
      </c>
      <c r="I147" s="88" t="s">
        <v>339</v>
      </c>
      <c r="J147" s="88" t="s">
        <v>372</v>
      </c>
      <c r="K147" s="88" t="s">
        <v>1</v>
      </c>
      <c r="L147" s="88" t="s">
        <v>373</v>
      </c>
      <c r="M147" s="88" t="s">
        <v>411</v>
      </c>
      <c r="N147" s="89" t="s">
        <v>412</v>
      </c>
      <c r="O147" s="89" t="s">
        <v>107</v>
      </c>
      <c r="P147" s="89" t="s">
        <v>107</v>
      </c>
      <c r="Q147" s="89" t="s">
        <v>1</v>
      </c>
      <c r="R147" s="84">
        <v>15708039.65</v>
      </c>
      <c r="S147" s="84">
        <v>0</v>
      </c>
      <c r="T147" s="84">
        <v>827815.02</v>
      </c>
      <c r="U147" s="84">
        <v>143902.34</v>
      </c>
      <c r="V147" s="84">
        <v>0</v>
      </c>
      <c r="W147" s="84">
        <v>0</v>
      </c>
      <c r="X147" s="84">
        <v>0</v>
      </c>
      <c r="Y147" s="84">
        <v>0</v>
      </c>
      <c r="Z147" s="84">
        <v>14880224.630000001</v>
      </c>
      <c r="AA147" s="177">
        <v>42703</v>
      </c>
      <c r="AB147" s="177">
        <v>51789</v>
      </c>
      <c r="AC147" s="178">
        <v>19720000</v>
      </c>
      <c r="AD147" s="178">
        <v>19019299.73</v>
      </c>
      <c r="AE147" s="178">
        <v>16.625</v>
      </c>
      <c r="AF147" s="178">
        <v>24.877777777777776</v>
      </c>
      <c r="AG147" s="179">
        <v>1.8394000000000001E-2</v>
      </c>
      <c r="AH147" s="180" t="s">
        <v>381</v>
      </c>
      <c r="AI147" s="179">
        <v>0</v>
      </c>
      <c r="AJ147" s="131">
        <v>16.54</v>
      </c>
      <c r="AK147" s="131">
        <v>24.88</v>
      </c>
      <c r="AL147" s="179">
        <v>1.8394000000000001E-2</v>
      </c>
      <c r="AM147" s="89" t="s">
        <v>1</v>
      </c>
      <c r="AN147" s="89" t="s">
        <v>1</v>
      </c>
      <c r="AO147" s="87">
        <v>827815.02099999995</v>
      </c>
      <c r="AP147" s="87">
        <v>1655630.0419999999</v>
      </c>
      <c r="AQ147" s="87">
        <v>0</v>
      </c>
      <c r="AR147" s="87">
        <v>0</v>
      </c>
      <c r="AS147" s="87">
        <v>0</v>
      </c>
      <c r="AT147" s="87">
        <v>1033052.284</v>
      </c>
      <c r="AU147" s="87">
        <v>1033052.284</v>
      </c>
      <c r="AV147" s="87">
        <v>1033052.284</v>
      </c>
      <c r="AW147" s="87">
        <v>1033052.284</v>
      </c>
      <c r="AX147" s="87">
        <v>1033052.284</v>
      </c>
      <c r="AY147" s="87">
        <v>1033052.284</v>
      </c>
      <c r="AZ147" s="87">
        <v>1033052.284</v>
      </c>
      <c r="BA147" s="87">
        <v>1033052.284</v>
      </c>
      <c r="BB147" s="87">
        <v>1033052.284</v>
      </c>
      <c r="BC147" s="87">
        <v>1033052.284</v>
      </c>
      <c r="BD147" s="87">
        <v>1033052.284</v>
      </c>
      <c r="BE147" s="87">
        <v>1033204.438</v>
      </c>
      <c r="BF147" s="87">
        <v>0</v>
      </c>
      <c r="BG147" s="87">
        <v>0</v>
      </c>
      <c r="BH147" s="87">
        <v>0</v>
      </c>
      <c r="BI147" s="87">
        <v>0</v>
      </c>
      <c r="BJ147" s="87">
        <v>0</v>
      </c>
      <c r="BK147" s="87">
        <v>0</v>
      </c>
      <c r="BL147" s="87">
        <v>0</v>
      </c>
      <c r="BM147" s="87">
        <v>0</v>
      </c>
      <c r="BN147" s="87">
        <v>0</v>
      </c>
      <c r="BO147" s="87">
        <v>0</v>
      </c>
      <c r="BP147" s="87">
        <v>0</v>
      </c>
      <c r="BQ147" s="87">
        <v>0</v>
      </c>
      <c r="BR147" s="87">
        <v>0</v>
      </c>
      <c r="BS147" s="87">
        <v>0</v>
      </c>
      <c r="BT147" s="87">
        <v>0</v>
      </c>
      <c r="BU147" s="87">
        <v>0</v>
      </c>
      <c r="BV147" s="87">
        <v>0</v>
      </c>
      <c r="BW147" s="87">
        <v>0</v>
      </c>
      <c r="BX147" s="87">
        <v>0</v>
      </c>
      <c r="BY147" s="87">
        <v>0</v>
      </c>
      <c r="BZ147" s="87">
        <v>0</v>
      </c>
      <c r="CA147" s="87">
        <v>0</v>
      </c>
      <c r="CB147" s="87">
        <f t="shared" si="6"/>
        <v>2483445.0630000001</v>
      </c>
      <c r="CC147" s="87">
        <f t="shared" si="7"/>
        <v>12396779.561999999</v>
      </c>
      <c r="CD147" s="87">
        <f t="shared" si="8"/>
        <v>14880224.625</v>
      </c>
    </row>
    <row r="148" spans="1:82" ht="14.5" customHeight="1" x14ac:dyDescent="0.35">
      <c r="A148" s="175">
        <v>20324000</v>
      </c>
      <c r="B148" s="176">
        <v>1</v>
      </c>
      <c r="C148" s="176">
        <v>1</v>
      </c>
      <c r="D148" s="176">
        <v>1</v>
      </c>
      <c r="E148" s="176" t="s">
        <v>0</v>
      </c>
      <c r="F148" s="88" t="s">
        <v>369</v>
      </c>
      <c r="G148" s="88" t="s">
        <v>370</v>
      </c>
      <c r="H148" s="88" t="s">
        <v>371</v>
      </c>
      <c r="I148" s="88" t="s">
        <v>339</v>
      </c>
      <c r="J148" s="88" t="s">
        <v>372</v>
      </c>
      <c r="K148" s="88" t="s">
        <v>1</v>
      </c>
      <c r="L148" s="88" t="s">
        <v>373</v>
      </c>
      <c r="M148" s="88" t="s">
        <v>411</v>
      </c>
      <c r="N148" s="89" t="s">
        <v>412</v>
      </c>
      <c r="O148" s="89" t="s">
        <v>108</v>
      </c>
      <c r="P148" s="89" t="s">
        <v>108</v>
      </c>
      <c r="Q148" s="89" t="s">
        <v>1</v>
      </c>
      <c r="R148" s="84">
        <v>49641139.479999997</v>
      </c>
      <c r="S148" s="84">
        <v>0</v>
      </c>
      <c r="T148" s="84">
        <v>0</v>
      </c>
      <c r="U148" s="84">
        <v>0</v>
      </c>
      <c r="V148" s="84">
        <v>0</v>
      </c>
      <c r="W148" s="84">
        <v>0</v>
      </c>
      <c r="X148" s="84">
        <v>0</v>
      </c>
      <c r="Y148" s="84">
        <v>0</v>
      </c>
      <c r="Z148" s="84">
        <v>49641139.479999997</v>
      </c>
      <c r="AA148" s="177">
        <v>42843</v>
      </c>
      <c r="AB148" s="177">
        <v>51881</v>
      </c>
      <c r="AC148" s="178">
        <v>60000000</v>
      </c>
      <c r="AD148" s="178">
        <v>60000000</v>
      </c>
      <c r="AE148" s="178">
        <v>16.875</v>
      </c>
      <c r="AF148" s="178">
        <v>24.741666666666667</v>
      </c>
      <c r="AG148" s="179">
        <v>4.5104999999999999E-2</v>
      </c>
      <c r="AH148" s="180" t="s">
        <v>381</v>
      </c>
      <c r="AI148" s="179">
        <v>0</v>
      </c>
      <c r="AJ148" s="131">
        <v>16.79</v>
      </c>
      <c r="AK148" s="131">
        <v>24.74</v>
      </c>
      <c r="AL148" s="179">
        <v>4.5104999999999999E-2</v>
      </c>
      <c r="AM148" s="89" t="s">
        <v>1</v>
      </c>
      <c r="AN148" s="89" t="s">
        <v>1</v>
      </c>
      <c r="AO148" s="87">
        <v>3336502.148</v>
      </c>
      <c r="AP148" s="87">
        <v>6673004.2960000001</v>
      </c>
      <c r="AQ148" s="87">
        <v>0</v>
      </c>
      <c r="AR148" s="87">
        <v>0</v>
      </c>
      <c r="AS148" s="87">
        <v>0</v>
      </c>
      <c r="AT148" s="87">
        <v>3173147.6519999998</v>
      </c>
      <c r="AU148" s="87">
        <v>3173147.6519999998</v>
      </c>
      <c r="AV148" s="87">
        <v>3173147.6519999998</v>
      </c>
      <c r="AW148" s="87">
        <v>3173147.6519999998</v>
      </c>
      <c r="AX148" s="87">
        <v>3173147.6519999998</v>
      </c>
      <c r="AY148" s="87">
        <v>3173147.6519999998</v>
      </c>
      <c r="AZ148" s="87">
        <v>3173147.6519999998</v>
      </c>
      <c r="BA148" s="87">
        <v>3173147.6519999998</v>
      </c>
      <c r="BB148" s="87">
        <v>3173147.6519999998</v>
      </c>
      <c r="BC148" s="87">
        <v>3173147.6519999998</v>
      </c>
      <c r="BD148" s="87">
        <v>3173147.6519999998</v>
      </c>
      <c r="BE148" s="87">
        <v>3173147.6519999998</v>
      </c>
      <c r="BF148" s="87">
        <v>1553861.2120000001</v>
      </c>
      <c r="BG148" s="87">
        <v>0</v>
      </c>
      <c r="BH148" s="87">
        <v>0</v>
      </c>
      <c r="BI148" s="87">
        <v>0</v>
      </c>
      <c r="BJ148" s="87">
        <v>0</v>
      </c>
      <c r="BK148" s="87">
        <v>0</v>
      </c>
      <c r="BL148" s="87">
        <v>0</v>
      </c>
      <c r="BM148" s="87">
        <v>0</v>
      </c>
      <c r="BN148" s="87">
        <v>0</v>
      </c>
      <c r="BO148" s="87">
        <v>0</v>
      </c>
      <c r="BP148" s="87">
        <v>0</v>
      </c>
      <c r="BQ148" s="87">
        <v>0</v>
      </c>
      <c r="BR148" s="87">
        <v>0</v>
      </c>
      <c r="BS148" s="87">
        <v>0</v>
      </c>
      <c r="BT148" s="87">
        <v>0</v>
      </c>
      <c r="BU148" s="87">
        <v>0</v>
      </c>
      <c r="BV148" s="87">
        <v>0</v>
      </c>
      <c r="BW148" s="87">
        <v>0</v>
      </c>
      <c r="BX148" s="87">
        <v>0</v>
      </c>
      <c r="BY148" s="87">
        <v>0</v>
      </c>
      <c r="BZ148" s="87">
        <v>0</v>
      </c>
      <c r="CA148" s="87">
        <v>0</v>
      </c>
      <c r="CB148" s="87">
        <f t="shared" si="6"/>
        <v>10009506.444</v>
      </c>
      <c r="CC148" s="87">
        <f t="shared" si="7"/>
        <v>39631633.035999991</v>
      </c>
      <c r="CD148" s="87">
        <f t="shared" si="8"/>
        <v>49641139.479999989</v>
      </c>
    </row>
    <row r="149" spans="1:82" ht="14.5" customHeight="1" x14ac:dyDescent="0.35">
      <c r="A149" s="175">
        <v>20325000</v>
      </c>
      <c r="B149" s="176">
        <v>1</v>
      </c>
      <c r="C149" s="176">
        <v>1</v>
      </c>
      <c r="D149" s="176">
        <v>1</v>
      </c>
      <c r="E149" s="176" t="s">
        <v>0</v>
      </c>
      <c r="F149" s="88" t="s">
        <v>369</v>
      </c>
      <c r="G149" s="88" t="s">
        <v>370</v>
      </c>
      <c r="H149" s="88" t="s">
        <v>371</v>
      </c>
      <c r="I149" s="88" t="s">
        <v>339</v>
      </c>
      <c r="J149" s="88" t="s">
        <v>372</v>
      </c>
      <c r="K149" s="88" t="s">
        <v>1</v>
      </c>
      <c r="L149" s="88" t="s">
        <v>373</v>
      </c>
      <c r="M149" s="88" t="s">
        <v>411</v>
      </c>
      <c r="N149" s="89" t="s">
        <v>412</v>
      </c>
      <c r="O149" s="89" t="s">
        <v>109</v>
      </c>
      <c r="P149" s="89" t="s">
        <v>109</v>
      </c>
      <c r="Q149" s="89" t="s">
        <v>1</v>
      </c>
      <c r="R149" s="84">
        <v>8376647.0599999996</v>
      </c>
      <c r="S149" s="84">
        <v>0</v>
      </c>
      <c r="T149" s="84">
        <v>0</v>
      </c>
      <c r="U149" s="84">
        <v>0</v>
      </c>
      <c r="V149" s="84">
        <v>0</v>
      </c>
      <c r="W149" s="84">
        <v>0</v>
      </c>
      <c r="X149" s="84">
        <v>0</v>
      </c>
      <c r="Y149" s="84">
        <v>0</v>
      </c>
      <c r="Z149" s="84">
        <v>8376647.0599999996</v>
      </c>
      <c r="AA149" s="177">
        <v>42881</v>
      </c>
      <c r="AB149" s="177">
        <v>51912</v>
      </c>
      <c r="AC149" s="178">
        <v>12447779</v>
      </c>
      <c r="AD149" s="178">
        <v>12447779</v>
      </c>
      <c r="AE149" s="178">
        <v>16.958333333333332</v>
      </c>
      <c r="AF149" s="178">
        <v>24.719444444444445</v>
      </c>
      <c r="AG149" s="179">
        <v>4.5103999999999998E-2</v>
      </c>
      <c r="AH149" s="180" t="s">
        <v>381</v>
      </c>
      <c r="AI149" s="179">
        <v>0</v>
      </c>
      <c r="AJ149" s="131">
        <v>16.88</v>
      </c>
      <c r="AK149" s="131">
        <v>24.72</v>
      </c>
      <c r="AL149" s="179">
        <v>4.5103999999999998E-2</v>
      </c>
      <c r="AM149" s="89" t="s">
        <v>1</v>
      </c>
      <c r="AN149" s="89" t="s">
        <v>1</v>
      </c>
      <c r="AO149" s="87">
        <v>563631.28</v>
      </c>
      <c r="AP149" s="87">
        <v>1127262.56</v>
      </c>
      <c r="AQ149" s="87">
        <v>0</v>
      </c>
      <c r="AR149" s="87">
        <v>0</v>
      </c>
      <c r="AS149" s="87">
        <v>0</v>
      </c>
      <c r="AT149" s="87">
        <v>534868.30000000005</v>
      </c>
      <c r="AU149" s="87">
        <v>534868.30000000005</v>
      </c>
      <c r="AV149" s="87">
        <v>534868.30000000005</v>
      </c>
      <c r="AW149" s="87">
        <v>534868.30000000005</v>
      </c>
      <c r="AX149" s="87">
        <v>534868.30000000005</v>
      </c>
      <c r="AY149" s="87">
        <v>534868.30000000005</v>
      </c>
      <c r="AZ149" s="87">
        <v>534868.30000000005</v>
      </c>
      <c r="BA149" s="87">
        <v>534868.30000000005</v>
      </c>
      <c r="BB149" s="87">
        <v>534868.30000000005</v>
      </c>
      <c r="BC149" s="87">
        <v>534868.30000000005</v>
      </c>
      <c r="BD149" s="87">
        <v>534868.30000000005</v>
      </c>
      <c r="BE149" s="87">
        <v>534868.30000000005</v>
      </c>
      <c r="BF149" s="87">
        <v>267333.62599999999</v>
      </c>
      <c r="BG149" s="87">
        <v>0</v>
      </c>
      <c r="BH149" s="87">
        <v>0</v>
      </c>
      <c r="BI149" s="87">
        <v>0</v>
      </c>
      <c r="BJ149" s="87">
        <v>0</v>
      </c>
      <c r="BK149" s="87">
        <v>0</v>
      </c>
      <c r="BL149" s="87">
        <v>0</v>
      </c>
      <c r="BM149" s="87">
        <v>0</v>
      </c>
      <c r="BN149" s="87">
        <v>0</v>
      </c>
      <c r="BO149" s="87">
        <v>0</v>
      </c>
      <c r="BP149" s="87">
        <v>0</v>
      </c>
      <c r="BQ149" s="87">
        <v>0</v>
      </c>
      <c r="BR149" s="87">
        <v>0</v>
      </c>
      <c r="BS149" s="87">
        <v>0</v>
      </c>
      <c r="BT149" s="87">
        <v>0</v>
      </c>
      <c r="BU149" s="87">
        <v>0</v>
      </c>
      <c r="BV149" s="87">
        <v>0</v>
      </c>
      <c r="BW149" s="87">
        <v>0</v>
      </c>
      <c r="BX149" s="87">
        <v>0</v>
      </c>
      <c r="BY149" s="87">
        <v>0</v>
      </c>
      <c r="BZ149" s="87">
        <v>0</v>
      </c>
      <c r="CA149" s="87">
        <v>0</v>
      </c>
      <c r="CB149" s="87">
        <f t="shared" si="6"/>
        <v>1690893.84</v>
      </c>
      <c r="CC149" s="87">
        <f t="shared" si="7"/>
        <v>6685753.2259999989</v>
      </c>
      <c r="CD149" s="87">
        <f t="shared" si="8"/>
        <v>8376647.0659999987</v>
      </c>
    </row>
    <row r="150" spans="1:82" ht="14.5" customHeight="1" x14ac:dyDescent="0.35">
      <c r="A150" s="175">
        <v>20333000</v>
      </c>
      <c r="B150" s="176">
        <v>1</v>
      </c>
      <c r="C150" s="176">
        <v>1</v>
      </c>
      <c r="D150" s="176">
        <v>1</v>
      </c>
      <c r="E150" s="176" t="s">
        <v>0</v>
      </c>
      <c r="F150" s="88" t="s">
        <v>369</v>
      </c>
      <c r="G150" s="88" t="s">
        <v>370</v>
      </c>
      <c r="H150" s="88" t="s">
        <v>371</v>
      </c>
      <c r="I150" s="88" t="s">
        <v>339</v>
      </c>
      <c r="J150" s="88" t="s">
        <v>372</v>
      </c>
      <c r="K150" s="88" t="s">
        <v>1</v>
      </c>
      <c r="L150" s="88" t="s">
        <v>373</v>
      </c>
      <c r="M150" s="88" t="s">
        <v>411</v>
      </c>
      <c r="N150" s="89" t="s">
        <v>412</v>
      </c>
      <c r="O150" s="89" t="s">
        <v>117</v>
      </c>
      <c r="P150" s="89" t="s">
        <v>117</v>
      </c>
      <c r="Q150" s="89" t="s">
        <v>1</v>
      </c>
      <c r="R150" s="84">
        <v>144312509.28999999</v>
      </c>
      <c r="S150" s="84">
        <v>0</v>
      </c>
      <c r="T150" s="84">
        <v>0</v>
      </c>
      <c r="U150" s="84">
        <v>0</v>
      </c>
      <c r="V150" s="84">
        <v>0</v>
      </c>
      <c r="W150" s="84">
        <v>0</v>
      </c>
      <c r="X150" s="84">
        <v>0</v>
      </c>
      <c r="Y150" s="84">
        <v>0</v>
      </c>
      <c r="Z150" s="84">
        <v>144312509.28999999</v>
      </c>
      <c r="AA150" s="177">
        <v>43649</v>
      </c>
      <c r="AB150" s="177">
        <v>52185</v>
      </c>
      <c r="AC150" s="178">
        <v>150000000</v>
      </c>
      <c r="AD150" s="178">
        <v>150000000</v>
      </c>
      <c r="AE150" s="178">
        <v>17.708333333333332</v>
      </c>
      <c r="AF150" s="178">
        <v>23.366666666666667</v>
      </c>
      <c r="AG150" s="179">
        <v>4.5249999999999999E-2</v>
      </c>
      <c r="AH150" s="180" t="s">
        <v>381</v>
      </c>
      <c r="AI150" s="179">
        <v>0</v>
      </c>
      <c r="AJ150" s="131">
        <v>17.62</v>
      </c>
      <c r="AK150" s="131">
        <v>23.37</v>
      </c>
      <c r="AL150" s="179">
        <v>4.5249999999999999E-2</v>
      </c>
      <c r="AM150" s="89" t="s">
        <v>1</v>
      </c>
      <c r="AN150" s="89" t="s">
        <v>1</v>
      </c>
      <c r="AO150" s="87">
        <v>24533126.579999998</v>
      </c>
      <c r="AP150" s="87">
        <v>24533126.579999998</v>
      </c>
      <c r="AQ150" s="87">
        <v>0</v>
      </c>
      <c r="AR150" s="87">
        <v>0</v>
      </c>
      <c r="AS150" s="87">
        <v>0</v>
      </c>
      <c r="AT150" s="87">
        <v>5427882.0999999996</v>
      </c>
      <c r="AU150" s="87">
        <v>7484912.6059999997</v>
      </c>
      <c r="AV150" s="87">
        <v>7484912.6059999997</v>
      </c>
      <c r="AW150" s="87">
        <v>7484912.6059999997</v>
      </c>
      <c r="AX150" s="87">
        <v>7484912.6059999997</v>
      </c>
      <c r="AY150" s="87">
        <v>7484912.6059999997</v>
      </c>
      <c r="AZ150" s="87">
        <v>7484912.6059999997</v>
      </c>
      <c r="BA150" s="87">
        <v>7484912.6059999997</v>
      </c>
      <c r="BB150" s="87">
        <v>7484912.6059999997</v>
      </c>
      <c r="BC150" s="87">
        <v>7484912.6059999997</v>
      </c>
      <c r="BD150" s="87">
        <v>7484912.6059999997</v>
      </c>
      <c r="BE150" s="87">
        <v>7484912.6059999997</v>
      </c>
      <c r="BF150" s="87">
        <v>7484335.3559999997</v>
      </c>
      <c r="BG150" s="87">
        <v>0</v>
      </c>
      <c r="BH150" s="87">
        <v>0</v>
      </c>
      <c r="BI150" s="87">
        <v>0</v>
      </c>
      <c r="BJ150" s="87">
        <v>0</v>
      </c>
      <c r="BK150" s="87">
        <v>0</v>
      </c>
      <c r="BL150" s="87">
        <v>0</v>
      </c>
      <c r="BM150" s="87">
        <v>0</v>
      </c>
      <c r="BN150" s="87">
        <v>0</v>
      </c>
      <c r="BO150" s="87">
        <v>0</v>
      </c>
      <c r="BP150" s="87">
        <v>0</v>
      </c>
      <c r="BQ150" s="87">
        <v>0</v>
      </c>
      <c r="BR150" s="87">
        <v>0</v>
      </c>
      <c r="BS150" s="87">
        <v>0</v>
      </c>
      <c r="BT150" s="87">
        <v>0</v>
      </c>
      <c r="BU150" s="87">
        <v>0</v>
      </c>
      <c r="BV150" s="87">
        <v>0</v>
      </c>
      <c r="BW150" s="87">
        <v>0</v>
      </c>
      <c r="BX150" s="87">
        <v>0</v>
      </c>
      <c r="BY150" s="87">
        <v>0</v>
      </c>
      <c r="BZ150" s="87">
        <v>0</v>
      </c>
      <c r="CA150" s="87">
        <v>0</v>
      </c>
      <c r="CB150" s="87">
        <f t="shared" si="6"/>
        <v>49066253.159999996</v>
      </c>
      <c r="CC150" s="87">
        <f t="shared" si="7"/>
        <v>95246256.122000009</v>
      </c>
      <c r="CD150" s="87">
        <f t="shared" si="8"/>
        <v>144312509.28200001</v>
      </c>
    </row>
    <row r="151" spans="1:82" ht="14.5" customHeight="1" x14ac:dyDescent="0.35">
      <c r="A151" s="175">
        <v>20326000</v>
      </c>
      <c r="B151" s="176">
        <v>1</v>
      </c>
      <c r="C151" s="176">
        <v>1</v>
      </c>
      <c r="D151" s="176">
        <v>1</v>
      </c>
      <c r="E151" s="176" t="s">
        <v>0</v>
      </c>
      <c r="F151" s="88" t="s">
        <v>369</v>
      </c>
      <c r="G151" s="88" t="s">
        <v>370</v>
      </c>
      <c r="H151" s="88" t="s">
        <v>371</v>
      </c>
      <c r="I151" s="88" t="s">
        <v>339</v>
      </c>
      <c r="J151" s="88" t="s">
        <v>372</v>
      </c>
      <c r="K151" s="88" t="s">
        <v>1</v>
      </c>
      <c r="L151" s="88" t="s">
        <v>373</v>
      </c>
      <c r="M151" s="88" t="s">
        <v>411</v>
      </c>
      <c r="N151" s="89" t="s">
        <v>412</v>
      </c>
      <c r="O151" s="89" t="s">
        <v>110</v>
      </c>
      <c r="P151" s="89" t="s">
        <v>110</v>
      </c>
      <c r="Q151" s="89" t="s">
        <v>1</v>
      </c>
      <c r="R151" s="84">
        <v>232047502.19999999</v>
      </c>
      <c r="S151" s="84">
        <v>0</v>
      </c>
      <c r="T151" s="84">
        <v>0</v>
      </c>
      <c r="U151" s="84">
        <v>0</v>
      </c>
      <c r="V151" s="84">
        <v>0</v>
      </c>
      <c r="W151" s="84">
        <v>0</v>
      </c>
      <c r="X151" s="84">
        <v>0</v>
      </c>
      <c r="Y151" s="84">
        <v>0</v>
      </c>
      <c r="Z151" s="84">
        <v>232047502.19999999</v>
      </c>
      <c r="AA151" s="177">
        <v>43350</v>
      </c>
      <c r="AB151" s="177">
        <v>52215</v>
      </c>
      <c r="AC151" s="178">
        <v>237600000</v>
      </c>
      <c r="AD151" s="178">
        <v>237600000</v>
      </c>
      <c r="AE151" s="178">
        <v>17.791666666666668</v>
      </c>
      <c r="AF151" s="178">
        <v>24.272222222222222</v>
      </c>
      <c r="AG151" s="179">
        <v>4.5242999999999998E-2</v>
      </c>
      <c r="AH151" s="180" t="s">
        <v>381</v>
      </c>
      <c r="AI151" s="179">
        <v>0</v>
      </c>
      <c r="AJ151" s="131">
        <v>17.71</v>
      </c>
      <c r="AK151" s="131">
        <v>24.27</v>
      </c>
      <c r="AL151" s="179">
        <v>4.5242999999999998E-2</v>
      </c>
      <c r="AM151" s="89" t="s">
        <v>1</v>
      </c>
      <c r="AN151" s="89" t="s">
        <v>1</v>
      </c>
      <c r="AO151" s="87">
        <v>39448075.373999998</v>
      </c>
      <c r="AP151" s="87">
        <v>39448075.373999998</v>
      </c>
      <c r="AQ151" s="87">
        <v>0</v>
      </c>
      <c r="AR151" s="87">
        <v>0</v>
      </c>
      <c r="AS151" s="87">
        <v>0</v>
      </c>
      <c r="AT151" s="87">
        <v>9657817.0419999994</v>
      </c>
      <c r="AU151" s="87">
        <v>11957871.884</v>
      </c>
      <c r="AV151" s="87">
        <v>11957871.884</v>
      </c>
      <c r="AW151" s="87">
        <v>11957871.884</v>
      </c>
      <c r="AX151" s="87">
        <v>11957871.884</v>
      </c>
      <c r="AY151" s="87">
        <v>11957871.884</v>
      </c>
      <c r="AZ151" s="87">
        <v>11957871.884</v>
      </c>
      <c r="BA151" s="87">
        <v>11957871.884</v>
      </c>
      <c r="BB151" s="87">
        <v>11957871.884</v>
      </c>
      <c r="BC151" s="87">
        <v>11957871.884</v>
      </c>
      <c r="BD151" s="87">
        <v>11957871.884</v>
      </c>
      <c r="BE151" s="87">
        <v>11957871.884</v>
      </c>
      <c r="BF151" s="87">
        <v>11956943.686000001</v>
      </c>
      <c r="BG151" s="87">
        <v>0</v>
      </c>
      <c r="BH151" s="87">
        <v>0</v>
      </c>
      <c r="BI151" s="87">
        <v>0</v>
      </c>
      <c r="BJ151" s="87">
        <v>0</v>
      </c>
      <c r="BK151" s="87">
        <v>0</v>
      </c>
      <c r="BL151" s="87">
        <v>0</v>
      </c>
      <c r="BM151" s="87">
        <v>0</v>
      </c>
      <c r="BN151" s="87">
        <v>0</v>
      </c>
      <c r="BO151" s="87">
        <v>0</v>
      </c>
      <c r="BP151" s="87">
        <v>0</v>
      </c>
      <c r="BQ151" s="87">
        <v>0</v>
      </c>
      <c r="BR151" s="87">
        <v>0</v>
      </c>
      <c r="BS151" s="87">
        <v>0</v>
      </c>
      <c r="BT151" s="87">
        <v>0</v>
      </c>
      <c r="BU151" s="87">
        <v>0</v>
      </c>
      <c r="BV151" s="87">
        <v>0</v>
      </c>
      <c r="BW151" s="87">
        <v>0</v>
      </c>
      <c r="BX151" s="87">
        <v>0</v>
      </c>
      <c r="BY151" s="87">
        <v>0</v>
      </c>
      <c r="BZ151" s="87">
        <v>0</v>
      </c>
      <c r="CA151" s="87">
        <v>0</v>
      </c>
      <c r="CB151" s="87">
        <f t="shared" si="6"/>
        <v>78896150.747999996</v>
      </c>
      <c r="CC151" s="87">
        <f t="shared" si="7"/>
        <v>153151351.45200002</v>
      </c>
      <c r="CD151" s="87">
        <f t="shared" si="8"/>
        <v>232047502.20000002</v>
      </c>
    </row>
    <row r="152" spans="1:82" ht="14.5" customHeight="1" x14ac:dyDescent="0.35">
      <c r="A152" s="175">
        <v>20337000</v>
      </c>
      <c r="B152" s="176">
        <v>1</v>
      </c>
      <c r="C152" s="176">
        <v>1</v>
      </c>
      <c r="D152" s="176">
        <v>1</v>
      </c>
      <c r="E152" s="176" t="s">
        <v>0</v>
      </c>
      <c r="F152" s="88" t="s">
        <v>369</v>
      </c>
      <c r="G152" s="88" t="s">
        <v>370</v>
      </c>
      <c r="H152" s="88" t="s">
        <v>371</v>
      </c>
      <c r="I152" s="88" t="s">
        <v>339</v>
      </c>
      <c r="J152" s="88" t="s">
        <v>372</v>
      </c>
      <c r="K152" s="88" t="s">
        <v>1</v>
      </c>
      <c r="L152" s="88" t="s">
        <v>373</v>
      </c>
      <c r="M152" s="88" t="s">
        <v>411</v>
      </c>
      <c r="N152" s="89" t="s">
        <v>412</v>
      </c>
      <c r="O152" s="89" t="s">
        <v>121</v>
      </c>
      <c r="P152" s="89" t="s">
        <v>121</v>
      </c>
      <c r="Q152" s="89" t="s">
        <v>1</v>
      </c>
      <c r="R152" s="84">
        <v>88596870</v>
      </c>
      <c r="S152" s="84">
        <v>0</v>
      </c>
      <c r="T152" s="84">
        <v>6644765.25</v>
      </c>
      <c r="U152" s="84">
        <v>2328187.4</v>
      </c>
      <c r="V152" s="84">
        <v>28396.44</v>
      </c>
      <c r="W152" s="84">
        <v>0</v>
      </c>
      <c r="X152" s="84">
        <v>0</v>
      </c>
      <c r="Y152" s="84">
        <v>0</v>
      </c>
      <c r="Z152" s="84">
        <v>81952104.75</v>
      </c>
      <c r="AA152" s="177">
        <v>43712</v>
      </c>
      <c r="AB152" s="177">
        <v>52519</v>
      </c>
      <c r="AC152" s="178">
        <v>100000000</v>
      </c>
      <c r="AD152" s="178">
        <v>100000000</v>
      </c>
      <c r="AE152" s="178">
        <v>18.625</v>
      </c>
      <c r="AF152" s="178">
        <v>24.113888888888887</v>
      </c>
      <c r="AG152" s="179">
        <v>4.5440000000000001E-2</v>
      </c>
      <c r="AH152" s="180" t="s">
        <v>381</v>
      </c>
      <c r="AI152" s="179">
        <v>0</v>
      </c>
      <c r="AJ152" s="131">
        <v>18.54</v>
      </c>
      <c r="AK152" s="131">
        <v>24.11</v>
      </c>
      <c r="AL152" s="179">
        <v>4.5440000000000001E-2</v>
      </c>
      <c r="AM152" s="89" t="s">
        <v>1</v>
      </c>
      <c r="AN152" s="89" t="s">
        <v>1</v>
      </c>
      <c r="AO152" s="87">
        <v>6644765.25</v>
      </c>
      <c r="AP152" s="87">
        <v>13289530.5</v>
      </c>
      <c r="AQ152" s="87">
        <v>0</v>
      </c>
      <c r="AR152" s="87">
        <v>0</v>
      </c>
      <c r="AS152" s="87">
        <v>3543874.8</v>
      </c>
      <c r="AT152" s="87">
        <v>3543874.8</v>
      </c>
      <c r="AU152" s="87">
        <v>3543874.8</v>
      </c>
      <c r="AV152" s="87">
        <v>3543874.8</v>
      </c>
      <c r="AW152" s="87">
        <v>3543874.8</v>
      </c>
      <c r="AX152" s="87">
        <v>3543874.8</v>
      </c>
      <c r="AY152" s="87">
        <v>3543874.8</v>
      </c>
      <c r="AZ152" s="87">
        <v>3543874.8</v>
      </c>
      <c r="BA152" s="87">
        <v>3543874.8</v>
      </c>
      <c r="BB152" s="87">
        <v>3543874.8</v>
      </c>
      <c r="BC152" s="87">
        <v>5315812.2</v>
      </c>
      <c r="BD152" s="87">
        <v>5315812.2</v>
      </c>
      <c r="BE152" s="87">
        <v>5315812.2</v>
      </c>
      <c r="BF152" s="87">
        <v>5315812.2</v>
      </c>
      <c r="BG152" s="87">
        <v>5315812.2</v>
      </c>
      <c r="BH152" s="87">
        <v>0</v>
      </c>
      <c r="BI152" s="87">
        <v>0</v>
      </c>
      <c r="BJ152" s="87">
        <v>0</v>
      </c>
      <c r="BK152" s="87">
        <v>0</v>
      </c>
      <c r="BL152" s="87">
        <v>0</v>
      </c>
      <c r="BM152" s="87">
        <v>0</v>
      </c>
      <c r="BN152" s="87">
        <v>0</v>
      </c>
      <c r="BO152" s="87">
        <v>0</v>
      </c>
      <c r="BP152" s="87">
        <v>0</v>
      </c>
      <c r="BQ152" s="87">
        <v>0</v>
      </c>
      <c r="BR152" s="87">
        <v>0</v>
      </c>
      <c r="BS152" s="87">
        <v>0</v>
      </c>
      <c r="BT152" s="87">
        <v>0</v>
      </c>
      <c r="BU152" s="87">
        <v>0</v>
      </c>
      <c r="BV152" s="87">
        <v>0</v>
      </c>
      <c r="BW152" s="87">
        <v>0</v>
      </c>
      <c r="BX152" s="87">
        <v>0</v>
      </c>
      <c r="BY152" s="87">
        <v>0</v>
      </c>
      <c r="BZ152" s="87">
        <v>0</v>
      </c>
      <c r="CA152" s="87">
        <v>0</v>
      </c>
      <c r="CB152" s="87">
        <f t="shared" si="6"/>
        <v>19934295.75</v>
      </c>
      <c r="CC152" s="87">
        <f t="shared" si="7"/>
        <v>62017809.000000015</v>
      </c>
      <c r="CD152" s="87">
        <f t="shared" si="8"/>
        <v>81952104.750000015</v>
      </c>
    </row>
    <row r="153" spans="1:82" ht="14.5" customHeight="1" x14ac:dyDescent="0.35">
      <c r="A153" s="175">
        <v>20329000</v>
      </c>
      <c r="B153" s="176">
        <v>1</v>
      </c>
      <c r="C153" s="176">
        <v>1</v>
      </c>
      <c r="D153" s="176">
        <v>1</v>
      </c>
      <c r="E153" s="176" t="s">
        <v>0</v>
      </c>
      <c r="F153" s="88" t="s">
        <v>369</v>
      </c>
      <c r="G153" s="88" t="s">
        <v>370</v>
      </c>
      <c r="H153" s="88" t="s">
        <v>371</v>
      </c>
      <c r="I153" s="88" t="s">
        <v>339</v>
      </c>
      <c r="J153" s="88" t="s">
        <v>372</v>
      </c>
      <c r="K153" s="88" t="s">
        <v>1</v>
      </c>
      <c r="L153" s="88" t="s">
        <v>373</v>
      </c>
      <c r="M153" s="88" t="s">
        <v>411</v>
      </c>
      <c r="N153" s="89" t="s">
        <v>412</v>
      </c>
      <c r="O153" s="89" t="s">
        <v>113</v>
      </c>
      <c r="P153" s="89" t="s">
        <v>113</v>
      </c>
      <c r="Q153" s="89" t="s">
        <v>1</v>
      </c>
      <c r="R153" s="84">
        <v>12195590.02</v>
      </c>
      <c r="S153" s="84">
        <v>0</v>
      </c>
      <c r="T153" s="84">
        <v>0</v>
      </c>
      <c r="U153" s="84">
        <v>0</v>
      </c>
      <c r="V153" s="84">
        <v>0</v>
      </c>
      <c r="W153" s="84">
        <v>0</v>
      </c>
      <c r="X153" s="84">
        <v>0</v>
      </c>
      <c r="Y153" s="84">
        <v>0</v>
      </c>
      <c r="Z153" s="84">
        <v>12195590.02</v>
      </c>
      <c r="AA153" s="177">
        <v>43536</v>
      </c>
      <c r="AB153" s="177">
        <v>52550</v>
      </c>
      <c r="AC153" s="178">
        <v>50000000</v>
      </c>
      <c r="AD153" s="178">
        <v>41841940</v>
      </c>
      <c r="AE153" s="178">
        <v>18.708333333333332</v>
      </c>
      <c r="AF153" s="178">
        <v>24.675000000000001</v>
      </c>
      <c r="AG153" s="179">
        <v>4.5429999999999998E-2</v>
      </c>
      <c r="AH153" s="180" t="s">
        <v>381</v>
      </c>
      <c r="AI153" s="179">
        <v>0</v>
      </c>
      <c r="AJ153" s="131">
        <v>18.62</v>
      </c>
      <c r="AK153" s="131">
        <v>24.68</v>
      </c>
      <c r="AL153" s="179">
        <v>4.5429999999999998E-2</v>
      </c>
      <c r="AM153" s="89" t="s">
        <v>1</v>
      </c>
      <c r="AN153" s="89" t="s">
        <v>1</v>
      </c>
      <c r="AO153" s="87">
        <v>1829338.504</v>
      </c>
      <c r="AP153" s="87">
        <v>1829338.504</v>
      </c>
      <c r="AQ153" s="87">
        <v>0</v>
      </c>
      <c r="AR153" s="87">
        <v>0</v>
      </c>
      <c r="AS153" s="87">
        <v>487823.6</v>
      </c>
      <c r="AT153" s="87">
        <v>487823.6</v>
      </c>
      <c r="AU153" s="87">
        <v>487823.6</v>
      </c>
      <c r="AV153" s="87">
        <v>487823.6</v>
      </c>
      <c r="AW153" s="87">
        <v>487823.6</v>
      </c>
      <c r="AX153" s="87">
        <v>487823.6</v>
      </c>
      <c r="AY153" s="87">
        <v>487823.6</v>
      </c>
      <c r="AZ153" s="87">
        <v>487823.6</v>
      </c>
      <c r="BA153" s="87">
        <v>487823.6</v>
      </c>
      <c r="BB153" s="87">
        <v>487823.6</v>
      </c>
      <c r="BC153" s="87">
        <v>731735.402</v>
      </c>
      <c r="BD153" s="87">
        <v>731735.402</v>
      </c>
      <c r="BE153" s="87">
        <v>731735.402</v>
      </c>
      <c r="BF153" s="87">
        <v>731735.402</v>
      </c>
      <c r="BG153" s="87">
        <v>731735.402</v>
      </c>
      <c r="BH153" s="87">
        <v>0</v>
      </c>
      <c r="BI153" s="87">
        <v>0</v>
      </c>
      <c r="BJ153" s="87">
        <v>0</v>
      </c>
      <c r="BK153" s="87">
        <v>0</v>
      </c>
      <c r="BL153" s="87">
        <v>0</v>
      </c>
      <c r="BM153" s="87">
        <v>0</v>
      </c>
      <c r="BN153" s="87">
        <v>0</v>
      </c>
      <c r="BO153" s="87">
        <v>0</v>
      </c>
      <c r="BP153" s="87">
        <v>0</v>
      </c>
      <c r="BQ153" s="87">
        <v>0</v>
      </c>
      <c r="BR153" s="87">
        <v>0</v>
      </c>
      <c r="BS153" s="87">
        <v>0</v>
      </c>
      <c r="BT153" s="87">
        <v>0</v>
      </c>
      <c r="BU153" s="87">
        <v>0</v>
      </c>
      <c r="BV153" s="87">
        <v>0</v>
      </c>
      <c r="BW153" s="87">
        <v>0</v>
      </c>
      <c r="BX153" s="87">
        <v>0</v>
      </c>
      <c r="BY153" s="87">
        <v>0</v>
      </c>
      <c r="BZ153" s="87">
        <v>0</v>
      </c>
      <c r="CA153" s="87">
        <v>0</v>
      </c>
      <c r="CB153" s="87">
        <f t="shared" si="6"/>
        <v>3658677.0079999999</v>
      </c>
      <c r="CC153" s="87">
        <f t="shared" si="7"/>
        <v>8536913.0099999998</v>
      </c>
      <c r="CD153" s="87">
        <f t="shared" si="8"/>
        <v>12195590.017999999</v>
      </c>
    </row>
    <row r="154" spans="1:82" ht="14.5" customHeight="1" x14ac:dyDescent="0.35">
      <c r="A154" s="175">
        <v>20328000</v>
      </c>
      <c r="B154" s="176">
        <v>1</v>
      </c>
      <c r="C154" s="176">
        <v>1</v>
      </c>
      <c r="D154" s="176">
        <v>1</v>
      </c>
      <c r="E154" s="176" t="s">
        <v>0</v>
      </c>
      <c r="F154" s="88" t="s">
        <v>369</v>
      </c>
      <c r="G154" s="88" t="s">
        <v>370</v>
      </c>
      <c r="H154" s="88" t="s">
        <v>371</v>
      </c>
      <c r="I154" s="88" t="s">
        <v>339</v>
      </c>
      <c r="J154" s="88" t="s">
        <v>372</v>
      </c>
      <c r="K154" s="88" t="s">
        <v>1</v>
      </c>
      <c r="L154" s="88" t="s">
        <v>373</v>
      </c>
      <c r="M154" s="88" t="s">
        <v>411</v>
      </c>
      <c r="N154" s="89" t="s">
        <v>412</v>
      </c>
      <c r="O154" s="89" t="s">
        <v>112</v>
      </c>
      <c r="P154" s="89" t="s">
        <v>112</v>
      </c>
      <c r="Q154" s="89" t="s">
        <v>1</v>
      </c>
      <c r="R154" s="84">
        <v>100000000</v>
      </c>
      <c r="S154" s="84">
        <v>0</v>
      </c>
      <c r="T154" s="84">
        <v>7500000</v>
      </c>
      <c r="U154" s="84">
        <v>916405.12</v>
      </c>
      <c r="V154" s="84">
        <v>0</v>
      </c>
      <c r="W154" s="84">
        <v>0</v>
      </c>
      <c r="X154" s="84">
        <v>0</v>
      </c>
      <c r="Y154" s="84">
        <v>0</v>
      </c>
      <c r="Z154" s="84">
        <v>92500000</v>
      </c>
      <c r="AA154" s="177">
        <v>43445</v>
      </c>
      <c r="AB154" s="177">
        <v>50693</v>
      </c>
      <c r="AC154" s="178">
        <v>100000000</v>
      </c>
      <c r="AD154" s="178">
        <v>100000000</v>
      </c>
      <c r="AE154" s="178">
        <v>13.625</v>
      </c>
      <c r="AF154" s="178">
        <v>19.844444444444445</v>
      </c>
      <c r="AG154" s="179">
        <v>1.84E-2</v>
      </c>
      <c r="AH154" s="180" t="s">
        <v>381</v>
      </c>
      <c r="AI154" s="179">
        <v>0</v>
      </c>
      <c r="AJ154" s="131">
        <v>13.54</v>
      </c>
      <c r="AK154" s="131">
        <v>19.84</v>
      </c>
      <c r="AL154" s="179">
        <v>1.84E-2</v>
      </c>
      <c r="AM154" s="89" t="s">
        <v>1</v>
      </c>
      <c r="AN154" s="89" t="s">
        <v>1</v>
      </c>
      <c r="AO154" s="87">
        <v>7500000</v>
      </c>
      <c r="AP154" s="87">
        <v>15000000</v>
      </c>
      <c r="AQ154" s="87">
        <v>0</v>
      </c>
      <c r="AR154" s="87">
        <v>0</v>
      </c>
      <c r="AS154" s="87">
        <v>8000000</v>
      </c>
      <c r="AT154" s="87">
        <v>7000000</v>
      </c>
      <c r="AU154" s="87">
        <v>7000000</v>
      </c>
      <c r="AV154" s="87">
        <v>7000000</v>
      </c>
      <c r="AW154" s="87">
        <v>7000000</v>
      </c>
      <c r="AX154" s="87">
        <v>7000000</v>
      </c>
      <c r="AY154" s="87">
        <v>7000000</v>
      </c>
      <c r="AZ154" s="87">
        <v>7000000</v>
      </c>
      <c r="BA154" s="87">
        <v>7000000</v>
      </c>
      <c r="BB154" s="87">
        <v>6000000</v>
      </c>
      <c r="BC154" s="87">
        <v>0</v>
      </c>
      <c r="BD154" s="87">
        <v>0</v>
      </c>
      <c r="BE154" s="87">
        <v>0</v>
      </c>
      <c r="BF154" s="87">
        <v>0</v>
      </c>
      <c r="BG154" s="87">
        <v>0</v>
      </c>
      <c r="BH154" s="87">
        <v>0</v>
      </c>
      <c r="BI154" s="87">
        <v>0</v>
      </c>
      <c r="BJ154" s="87">
        <v>0</v>
      </c>
      <c r="BK154" s="87">
        <v>0</v>
      </c>
      <c r="BL154" s="87">
        <v>0</v>
      </c>
      <c r="BM154" s="87">
        <v>0</v>
      </c>
      <c r="BN154" s="87">
        <v>0</v>
      </c>
      <c r="BO154" s="87">
        <v>0</v>
      </c>
      <c r="BP154" s="87">
        <v>0</v>
      </c>
      <c r="BQ154" s="87">
        <v>0</v>
      </c>
      <c r="BR154" s="87">
        <v>0</v>
      </c>
      <c r="BS154" s="87">
        <v>0</v>
      </c>
      <c r="BT154" s="87">
        <v>0</v>
      </c>
      <c r="BU154" s="87">
        <v>0</v>
      </c>
      <c r="BV154" s="87">
        <v>0</v>
      </c>
      <c r="BW154" s="87">
        <v>0</v>
      </c>
      <c r="BX154" s="87">
        <v>0</v>
      </c>
      <c r="BY154" s="87">
        <v>0</v>
      </c>
      <c r="BZ154" s="87">
        <v>0</v>
      </c>
      <c r="CA154" s="87">
        <v>0</v>
      </c>
      <c r="CB154" s="87">
        <f t="shared" si="6"/>
        <v>22500000</v>
      </c>
      <c r="CC154" s="87">
        <f t="shared" si="7"/>
        <v>70000000</v>
      </c>
      <c r="CD154" s="87">
        <f t="shared" si="8"/>
        <v>92500000</v>
      </c>
    </row>
    <row r="155" spans="1:82" ht="14.5" customHeight="1" x14ac:dyDescent="0.35">
      <c r="A155" s="175">
        <v>20338000</v>
      </c>
      <c r="B155" s="176">
        <v>1</v>
      </c>
      <c r="C155" s="176">
        <v>1</v>
      </c>
      <c r="D155" s="176">
        <v>1</v>
      </c>
      <c r="E155" s="176" t="s">
        <v>0</v>
      </c>
      <c r="F155" s="88" t="s">
        <v>369</v>
      </c>
      <c r="G155" s="88" t="s">
        <v>370</v>
      </c>
      <c r="H155" s="88" t="s">
        <v>371</v>
      </c>
      <c r="I155" s="88" t="s">
        <v>339</v>
      </c>
      <c r="J155" s="88" t="s">
        <v>372</v>
      </c>
      <c r="K155" s="88" t="s">
        <v>1</v>
      </c>
      <c r="L155" s="88" t="s">
        <v>373</v>
      </c>
      <c r="M155" s="88" t="s">
        <v>411</v>
      </c>
      <c r="N155" s="89" t="s">
        <v>412</v>
      </c>
      <c r="O155" s="89" t="s">
        <v>122</v>
      </c>
      <c r="P155" s="89" t="s">
        <v>122</v>
      </c>
      <c r="Q155" s="89" t="s">
        <v>1</v>
      </c>
      <c r="R155" s="84">
        <v>6895577.7199999997</v>
      </c>
      <c r="S155" s="84">
        <v>0</v>
      </c>
      <c r="T155" s="84">
        <v>0</v>
      </c>
      <c r="U155" s="84">
        <v>0</v>
      </c>
      <c r="V155" s="84">
        <v>0</v>
      </c>
      <c r="W155" s="84">
        <v>0</v>
      </c>
      <c r="X155" s="84">
        <v>0</v>
      </c>
      <c r="Y155" s="84">
        <v>0</v>
      </c>
      <c r="Z155" s="84">
        <v>6895577.7199999997</v>
      </c>
      <c r="AA155" s="177">
        <v>43717</v>
      </c>
      <c r="AB155" s="177">
        <v>52580</v>
      </c>
      <c r="AC155" s="178">
        <v>40081242</v>
      </c>
      <c r="AD155" s="178">
        <v>40081242</v>
      </c>
      <c r="AE155" s="178">
        <v>18.791666666666668</v>
      </c>
      <c r="AF155" s="178">
        <v>24.266666666666666</v>
      </c>
      <c r="AG155" s="179">
        <v>6.3625299999999996E-2</v>
      </c>
      <c r="AH155" s="180" t="s">
        <v>415</v>
      </c>
      <c r="AI155" s="179">
        <v>0</v>
      </c>
      <c r="AJ155" s="131">
        <v>18.71</v>
      </c>
      <c r="AK155" s="131">
        <v>24.27</v>
      </c>
      <c r="AL155" s="179">
        <v>6.3625299999999996E-2</v>
      </c>
      <c r="AM155" s="89" t="s">
        <v>1</v>
      </c>
      <c r="AN155" s="89" t="s">
        <v>1</v>
      </c>
      <c r="AO155" s="87">
        <v>1034336.6580000001</v>
      </c>
      <c r="AP155" s="87">
        <v>1034336.6580000001</v>
      </c>
      <c r="AQ155" s="87">
        <v>0</v>
      </c>
      <c r="AR155" s="87">
        <v>0</v>
      </c>
      <c r="AS155" s="87">
        <v>275823.10800000001</v>
      </c>
      <c r="AT155" s="87">
        <v>275823.10800000001</v>
      </c>
      <c r="AU155" s="87">
        <v>275823.10800000001</v>
      </c>
      <c r="AV155" s="87">
        <v>275823.10800000001</v>
      </c>
      <c r="AW155" s="87">
        <v>275823.10800000001</v>
      </c>
      <c r="AX155" s="87">
        <v>275823.10800000001</v>
      </c>
      <c r="AY155" s="87">
        <v>275823.10800000001</v>
      </c>
      <c r="AZ155" s="87">
        <v>275823.10800000001</v>
      </c>
      <c r="BA155" s="87">
        <v>275823.10800000001</v>
      </c>
      <c r="BB155" s="87">
        <v>275823.10800000001</v>
      </c>
      <c r="BC155" s="87">
        <v>413734.66399999999</v>
      </c>
      <c r="BD155" s="87">
        <v>413734.66399999999</v>
      </c>
      <c r="BE155" s="87">
        <v>413734.66399999999</v>
      </c>
      <c r="BF155" s="87">
        <v>413734.66399999999</v>
      </c>
      <c r="BG155" s="87">
        <v>413734.66399999999</v>
      </c>
      <c r="BH155" s="87">
        <v>0</v>
      </c>
      <c r="BI155" s="87">
        <v>0</v>
      </c>
      <c r="BJ155" s="87">
        <v>0</v>
      </c>
      <c r="BK155" s="87">
        <v>0</v>
      </c>
      <c r="BL155" s="87">
        <v>0</v>
      </c>
      <c r="BM155" s="87">
        <v>0</v>
      </c>
      <c r="BN155" s="87">
        <v>0</v>
      </c>
      <c r="BO155" s="87">
        <v>0</v>
      </c>
      <c r="BP155" s="87">
        <v>0</v>
      </c>
      <c r="BQ155" s="87">
        <v>0</v>
      </c>
      <c r="BR155" s="87">
        <v>0</v>
      </c>
      <c r="BS155" s="87">
        <v>0</v>
      </c>
      <c r="BT155" s="87">
        <v>0</v>
      </c>
      <c r="BU155" s="87">
        <v>0</v>
      </c>
      <c r="BV155" s="87">
        <v>0</v>
      </c>
      <c r="BW155" s="87">
        <v>0</v>
      </c>
      <c r="BX155" s="87">
        <v>0</v>
      </c>
      <c r="BY155" s="87">
        <v>0</v>
      </c>
      <c r="BZ155" s="87">
        <v>0</v>
      </c>
      <c r="CA155" s="87">
        <v>0</v>
      </c>
      <c r="CB155" s="87">
        <f t="shared" si="6"/>
        <v>2068673.3160000001</v>
      </c>
      <c r="CC155" s="87">
        <f t="shared" si="7"/>
        <v>4826904.3999999994</v>
      </c>
      <c r="CD155" s="87">
        <f t="shared" si="8"/>
        <v>6895577.716</v>
      </c>
    </row>
    <row r="156" spans="1:82" ht="14.5" customHeight="1" x14ac:dyDescent="0.35">
      <c r="A156" s="175">
        <v>20330000</v>
      </c>
      <c r="B156" s="176">
        <v>1</v>
      </c>
      <c r="C156" s="176">
        <v>1</v>
      </c>
      <c r="D156" s="176">
        <v>1</v>
      </c>
      <c r="E156" s="176" t="s">
        <v>0</v>
      </c>
      <c r="F156" s="88" t="s">
        <v>369</v>
      </c>
      <c r="G156" s="88" t="s">
        <v>370</v>
      </c>
      <c r="H156" s="88" t="s">
        <v>371</v>
      </c>
      <c r="I156" s="88" t="s">
        <v>339</v>
      </c>
      <c r="J156" s="88" t="s">
        <v>372</v>
      </c>
      <c r="K156" s="88" t="s">
        <v>1</v>
      </c>
      <c r="L156" s="88" t="s">
        <v>373</v>
      </c>
      <c r="M156" s="88" t="s">
        <v>411</v>
      </c>
      <c r="N156" s="89" t="s">
        <v>412</v>
      </c>
      <c r="O156" s="89" t="s">
        <v>114</v>
      </c>
      <c r="P156" s="89" t="s">
        <v>114</v>
      </c>
      <c r="Q156" s="89" t="s">
        <v>1</v>
      </c>
      <c r="R156" s="84">
        <v>4638410.1900000004</v>
      </c>
      <c r="S156" s="84">
        <v>0</v>
      </c>
      <c r="T156" s="84">
        <v>0</v>
      </c>
      <c r="U156" s="84">
        <v>0</v>
      </c>
      <c r="V156" s="84">
        <v>0</v>
      </c>
      <c r="W156" s="84">
        <v>0</v>
      </c>
      <c r="X156" s="84">
        <v>0</v>
      </c>
      <c r="Y156" s="84">
        <v>0</v>
      </c>
      <c r="Z156" s="84">
        <v>4638410.1900000004</v>
      </c>
      <c r="AA156" s="177">
        <v>43565</v>
      </c>
      <c r="AB156" s="177">
        <v>52550</v>
      </c>
      <c r="AC156" s="178">
        <v>50000000</v>
      </c>
      <c r="AD156" s="178">
        <v>50000000</v>
      </c>
      <c r="AE156" s="178">
        <v>18.708333333333332</v>
      </c>
      <c r="AF156" s="178">
        <v>24.597222222222221</v>
      </c>
      <c r="AG156" s="179">
        <v>6.4782699999999999E-2</v>
      </c>
      <c r="AH156" s="180" t="s">
        <v>415</v>
      </c>
      <c r="AI156" s="179">
        <v>0</v>
      </c>
      <c r="AJ156" s="131">
        <v>18.62</v>
      </c>
      <c r="AK156" s="131">
        <v>24.6</v>
      </c>
      <c r="AL156" s="179">
        <v>6.4782699999999999E-2</v>
      </c>
      <c r="AM156" s="89" t="s">
        <v>1</v>
      </c>
      <c r="AN156" s="89" t="s">
        <v>1</v>
      </c>
      <c r="AO156" s="87">
        <v>649377.42599999998</v>
      </c>
      <c r="AP156" s="87">
        <v>556609.22199999995</v>
      </c>
      <c r="AQ156" s="87">
        <v>0</v>
      </c>
      <c r="AR156" s="87">
        <v>0</v>
      </c>
      <c r="AS156" s="87">
        <v>371072.81599999999</v>
      </c>
      <c r="AT156" s="87">
        <v>185536.408</v>
      </c>
      <c r="AU156" s="87">
        <v>185536.408</v>
      </c>
      <c r="AV156" s="87">
        <v>185536.408</v>
      </c>
      <c r="AW156" s="87">
        <v>185536.408</v>
      </c>
      <c r="AX156" s="87">
        <v>185536.408</v>
      </c>
      <c r="AY156" s="87">
        <v>185536.408</v>
      </c>
      <c r="AZ156" s="87">
        <v>185536.408</v>
      </c>
      <c r="BA156" s="87">
        <v>185536.408</v>
      </c>
      <c r="BB156" s="87">
        <v>185536.408</v>
      </c>
      <c r="BC156" s="87">
        <v>278304.61200000002</v>
      </c>
      <c r="BD156" s="87">
        <v>278304.61200000002</v>
      </c>
      <c r="BE156" s="87">
        <v>278304.61200000002</v>
      </c>
      <c r="BF156" s="87">
        <v>278304.61200000002</v>
      </c>
      <c r="BG156" s="87">
        <v>278304.61200000002</v>
      </c>
      <c r="BH156" s="87">
        <v>0</v>
      </c>
      <c r="BI156" s="87">
        <v>0</v>
      </c>
      <c r="BJ156" s="87">
        <v>0</v>
      </c>
      <c r="BK156" s="87">
        <v>0</v>
      </c>
      <c r="BL156" s="87">
        <v>0</v>
      </c>
      <c r="BM156" s="87">
        <v>0</v>
      </c>
      <c r="BN156" s="87">
        <v>0</v>
      </c>
      <c r="BO156" s="87">
        <v>0</v>
      </c>
      <c r="BP156" s="87">
        <v>0</v>
      </c>
      <c r="BQ156" s="87">
        <v>0</v>
      </c>
      <c r="BR156" s="87">
        <v>0</v>
      </c>
      <c r="BS156" s="87">
        <v>0</v>
      </c>
      <c r="BT156" s="87">
        <v>0</v>
      </c>
      <c r="BU156" s="87">
        <v>0</v>
      </c>
      <c r="BV156" s="87">
        <v>0</v>
      </c>
      <c r="BW156" s="87">
        <v>0</v>
      </c>
      <c r="BX156" s="87">
        <v>0</v>
      </c>
      <c r="BY156" s="87">
        <v>0</v>
      </c>
      <c r="BZ156" s="87">
        <v>0</v>
      </c>
      <c r="CA156" s="87">
        <v>0</v>
      </c>
      <c r="CB156" s="87">
        <f t="shared" si="6"/>
        <v>1205986.648</v>
      </c>
      <c r="CC156" s="87">
        <f t="shared" si="7"/>
        <v>3432423.5480000013</v>
      </c>
      <c r="CD156" s="87">
        <f t="shared" si="8"/>
        <v>4638410.1960000014</v>
      </c>
    </row>
    <row r="157" spans="1:82" ht="14.5" customHeight="1" x14ac:dyDescent="0.35">
      <c r="A157" s="175">
        <v>20336000</v>
      </c>
      <c r="B157" s="176">
        <v>1</v>
      </c>
      <c r="C157" s="176">
        <v>1</v>
      </c>
      <c r="D157" s="176">
        <v>1</v>
      </c>
      <c r="E157" s="176" t="s">
        <v>0</v>
      </c>
      <c r="F157" s="88" t="s">
        <v>369</v>
      </c>
      <c r="G157" s="88" t="s">
        <v>370</v>
      </c>
      <c r="H157" s="88" t="s">
        <v>371</v>
      </c>
      <c r="I157" s="88" t="s">
        <v>339</v>
      </c>
      <c r="J157" s="88" t="s">
        <v>372</v>
      </c>
      <c r="K157" s="88" t="s">
        <v>1</v>
      </c>
      <c r="L157" s="88" t="s">
        <v>373</v>
      </c>
      <c r="M157" s="88" t="s">
        <v>411</v>
      </c>
      <c r="N157" s="89" t="s">
        <v>412</v>
      </c>
      <c r="O157" s="89" t="s">
        <v>120</v>
      </c>
      <c r="P157" s="89" t="s">
        <v>120</v>
      </c>
      <c r="Q157" s="89" t="s">
        <v>1</v>
      </c>
      <c r="R157" s="84">
        <v>2695390.4</v>
      </c>
      <c r="S157" s="84">
        <v>0</v>
      </c>
      <c r="T157" s="84">
        <v>0</v>
      </c>
      <c r="U157" s="84">
        <v>0</v>
      </c>
      <c r="V157" s="84">
        <v>0</v>
      </c>
      <c r="W157" s="84">
        <v>0</v>
      </c>
      <c r="X157" s="84">
        <v>0</v>
      </c>
      <c r="Y157" s="84">
        <v>0</v>
      </c>
      <c r="Z157" s="84">
        <v>2695390.4</v>
      </c>
      <c r="AA157" s="177">
        <v>43705</v>
      </c>
      <c r="AB157" s="177">
        <v>52732</v>
      </c>
      <c r="AC157" s="178">
        <v>12000000</v>
      </c>
      <c r="AD157" s="178">
        <v>12000000</v>
      </c>
      <c r="AE157" s="178">
        <v>19.208333333333332</v>
      </c>
      <c r="AF157" s="178">
        <v>24.713888888888889</v>
      </c>
      <c r="AG157" s="179">
        <v>6.4782699999999999E-2</v>
      </c>
      <c r="AH157" s="180" t="s">
        <v>415</v>
      </c>
      <c r="AI157" s="179">
        <v>0</v>
      </c>
      <c r="AJ157" s="131">
        <v>19.12</v>
      </c>
      <c r="AK157" s="131">
        <v>24.71</v>
      </c>
      <c r="AL157" s="179">
        <v>6.4782699999999999E-2</v>
      </c>
      <c r="AM157" s="89" t="s">
        <v>1</v>
      </c>
      <c r="AN157" s="89" t="s">
        <v>1</v>
      </c>
      <c r="AO157" s="87">
        <v>323446.848</v>
      </c>
      <c r="AP157" s="87">
        <v>323446.848</v>
      </c>
      <c r="AQ157" s="87">
        <v>0</v>
      </c>
      <c r="AR157" s="87">
        <v>0</v>
      </c>
      <c r="AS157" s="87">
        <v>134769.51999999999</v>
      </c>
      <c r="AT157" s="87">
        <v>188677.32800000001</v>
      </c>
      <c r="AU157" s="87">
        <v>107815.61599999999</v>
      </c>
      <c r="AV157" s="87">
        <v>107815.61599999999</v>
      </c>
      <c r="AW157" s="87">
        <v>107815.61599999999</v>
      </c>
      <c r="AX157" s="87">
        <v>107815.61599999999</v>
      </c>
      <c r="AY157" s="87">
        <v>107815.61599999999</v>
      </c>
      <c r="AZ157" s="87">
        <v>107815.61599999999</v>
      </c>
      <c r="BA157" s="87">
        <v>107815.61599999999</v>
      </c>
      <c r="BB157" s="87">
        <v>107815.61599999999</v>
      </c>
      <c r="BC157" s="87">
        <v>134769.51999999999</v>
      </c>
      <c r="BD157" s="87">
        <v>161723.424</v>
      </c>
      <c r="BE157" s="87">
        <v>161723.424</v>
      </c>
      <c r="BF157" s="87">
        <v>161723.424</v>
      </c>
      <c r="BG157" s="87">
        <v>161723.424</v>
      </c>
      <c r="BH157" s="87">
        <v>80861.712</v>
      </c>
      <c r="BI157" s="87">
        <v>0</v>
      </c>
      <c r="BJ157" s="87">
        <v>0</v>
      </c>
      <c r="BK157" s="87">
        <v>0</v>
      </c>
      <c r="BL157" s="87">
        <v>0</v>
      </c>
      <c r="BM157" s="87">
        <v>0</v>
      </c>
      <c r="BN157" s="87">
        <v>0</v>
      </c>
      <c r="BO157" s="87">
        <v>0</v>
      </c>
      <c r="BP157" s="87">
        <v>0</v>
      </c>
      <c r="BQ157" s="87">
        <v>0</v>
      </c>
      <c r="BR157" s="87">
        <v>0</v>
      </c>
      <c r="BS157" s="87">
        <v>0</v>
      </c>
      <c r="BT157" s="87">
        <v>0</v>
      </c>
      <c r="BU157" s="87">
        <v>0</v>
      </c>
      <c r="BV157" s="87">
        <v>0</v>
      </c>
      <c r="BW157" s="87">
        <v>0</v>
      </c>
      <c r="BX157" s="87">
        <v>0</v>
      </c>
      <c r="BY157" s="87">
        <v>0</v>
      </c>
      <c r="BZ157" s="87">
        <v>0</v>
      </c>
      <c r="CA157" s="87">
        <v>0</v>
      </c>
      <c r="CB157" s="87">
        <f t="shared" si="6"/>
        <v>646893.696</v>
      </c>
      <c r="CC157" s="87">
        <f t="shared" si="7"/>
        <v>2048496.7040000006</v>
      </c>
      <c r="CD157" s="87">
        <f t="shared" si="8"/>
        <v>2695390.4000000004</v>
      </c>
    </row>
    <row r="158" spans="1:82" ht="14.5" customHeight="1" x14ac:dyDescent="0.35">
      <c r="A158" s="175">
        <v>20331000</v>
      </c>
      <c r="B158" s="176">
        <v>1</v>
      </c>
      <c r="C158" s="176">
        <v>1</v>
      </c>
      <c r="D158" s="176">
        <v>1</v>
      </c>
      <c r="E158" s="176" t="s">
        <v>0</v>
      </c>
      <c r="F158" s="88" t="s">
        <v>369</v>
      </c>
      <c r="G158" s="88" t="s">
        <v>370</v>
      </c>
      <c r="H158" s="88" t="s">
        <v>371</v>
      </c>
      <c r="I158" s="88" t="s">
        <v>339</v>
      </c>
      <c r="J158" s="88" t="s">
        <v>372</v>
      </c>
      <c r="K158" s="88" t="s">
        <v>1</v>
      </c>
      <c r="L158" s="88" t="s">
        <v>373</v>
      </c>
      <c r="M158" s="88" t="s">
        <v>411</v>
      </c>
      <c r="N158" s="89" t="s">
        <v>412</v>
      </c>
      <c r="O158" s="89" t="s">
        <v>115</v>
      </c>
      <c r="P158" s="89" t="s">
        <v>115</v>
      </c>
      <c r="Q158" s="89" t="s">
        <v>1</v>
      </c>
      <c r="R158" s="84">
        <v>166666666.63999999</v>
      </c>
      <c r="S158" s="84">
        <v>0</v>
      </c>
      <c r="T158" s="84">
        <v>55555555.560000002</v>
      </c>
      <c r="U158" s="84">
        <v>3205233.97</v>
      </c>
      <c r="V158" s="84">
        <v>0</v>
      </c>
      <c r="W158" s="84">
        <v>0</v>
      </c>
      <c r="X158" s="84">
        <v>0</v>
      </c>
      <c r="Y158" s="84">
        <v>0</v>
      </c>
      <c r="Z158" s="84">
        <v>111111111.08</v>
      </c>
      <c r="AA158" s="177">
        <v>43609</v>
      </c>
      <c r="AB158" s="177">
        <v>46157</v>
      </c>
      <c r="AC158" s="178">
        <v>500000000</v>
      </c>
      <c r="AD158" s="178">
        <v>500000000</v>
      </c>
      <c r="AE158" s="178">
        <v>1.2083333333333333</v>
      </c>
      <c r="AF158" s="178">
        <v>6.9749999999999996</v>
      </c>
      <c r="AG158" s="179">
        <v>3.8969999999999998E-2</v>
      </c>
      <c r="AH158" s="180" t="s">
        <v>381</v>
      </c>
      <c r="AI158" s="179">
        <v>0</v>
      </c>
      <c r="AJ158" s="131">
        <v>1.1200000000000001</v>
      </c>
      <c r="AK158" s="131">
        <v>6.97</v>
      </c>
      <c r="AL158" s="179">
        <v>3.8969999999999998E-2</v>
      </c>
      <c r="AM158" s="89" t="s">
        <v>1</v>
      </c>
      <c r="AN158" s="89" t="s">
        <v>1</v>
      </c>
      <c r="AO158" s="87">
        <v>55555555.560000002</v>
      </c>
      <c r="AP158" s="87">
        <v>55555555.520000003</v>
      </c>
      <c r="AQ158" s="87">
        <v>0</v>
      </c>
      <c r="AR158" s="87">
        <v>0</v>
      </c>
      <c r="AS158" s="87">
        <v>0</v>
      </c>
      <c r="AT158" s="87">
        <v>0</v>
      </c>
      <c r="AU158" s="87">
        <v>0</v>
      </c>
      <c r="AV158" s="87">
        <v>0</v>
      </c>
      <c r="AW158" s="87">
        <v>0</v>
      </c>
      <c r="AX158" s="87">
        <v>0</v>
      </c>
      <c r="AY158" s="87">
        <v>0</v>
      </c>
      <c r="AZ158" s="87">
        <v>0</v>
      </c>
      <c r="BA158" s="87">
        <v>0</v>
      </c>
      <c r="BB158" s="87">
        <v>0</v>
      </c>
      <c r="BC158" s="87">
        <v>0</v>
      </c>
      <c r="BD158" s="87">
        <v>0</v>
      </c>
      <c r="BE158" s="87">
        <v>0</v>
      </c>
      <c r="BF158" s="87">
        <v>0</v>
      </c>
      <c r="BG158" s="87">
        <v>0</v>
      </c>
      <c r="BH158" s="87">
        <v>0</v>
      </c>
      <c r="BI158" s="87">
        <v>0</v>
      </c>
      <c r="BJ158" s="87">
        <v>0</v>
      </c>
      <c r="BK158" s="87">
        <v>0</v>
      </c>
      <c r="BL158" s="87">
        <v>0</v>
      </c>
      <c r="BM158" s="87">
        <v>0</v>
      </c>
      <c r="BN158" s="87">
        <v>0</v>
      </c>
      <c r="BO158" s="87">
        <v>0</v>
      </c>
      <c r="BP158" s="87">
        <v>0</v>
      </c>
      <c r="BQ158" s="87">
        <v>0</v>
      </c>
      <c r="BR158" s="87">
        <v>0</v>
      </c>
      <c r="BS158" s="87">
        <v>0</v>
      </c>
      <c r="BT158" s="87">
        <v>0</v>
      </c>
      <c r="BU158" s="87">
        <v>0</v>
      </c>
      <c r="BV158" s="87">
        <v>0</v>
      </c>
      <c r="BW158" s="87">
        <v>0</v>
      </c>
      <c r="BX158" s="87">
        <v>0</v>
      </c>
      <c r="BY158" s="87">
        <v>0</v>
      </c>
      <c r="BZ158" s="87">
        <v>0</v>
      </c>
      <c r="CA158" s="87">
        <v>0</v>
      </c>
      <c r="CB158" s="87">
        <f t="shared" si="6"/>
        <v>111111111.08000001</v>
      </c>
      <c r="CC158" s="87">
        <f t="shared" si="7"/>
        <v>0</v>
      </c>
      <c r="CD158" s="87">
        <f t="shared" si="8"/>
        <v>111111111.08000001</v>
      </c>
    </row>
    <row r="159" spans="1:82" ht="14.5" customHeight="1" x14ac:dyDescent="0.35">
      <c r="A159" s="175">
        <v>20332000</v>
      </c>
      <c r="B159" s="176">
        <v>1</v>
      </c>
      <c r="C159" s="176">
        <v>1</v>
      </c>
      <c r="D159" s="176">
        <v>1</v>
      </c>
      <c r="E159" s="176" t="s">
        <v>0</v>
      </c>
      <c r="F159" s="88" t="s">
        <v>369</v>
      </c>
      <c r="G159" s="88" t="s">
        <v>370</v>
      </c>
      <c r="H159" s="88" t="s">
        <v>371</v>
      </c>
      <c r="I159" s="88" t="s">
        <v>339</v>
      </c>
      <c r="J159" s="88" t="s">
        <v>372</v>
      </c>
      <c r="K159" s="88" t="s">
        <v>1</v>
      </c>
      <c r="L159" s="88" t="s">
        <v>373</v>
      </c>
      <c r="M159" s="88" t="s">
        <v>411</v>
      </c>
      <c r="N159" s="89" t="s">
        <v>412</v>
      </c>
      <c r="O159" s="89" t="s">
        <v>116</v>
      </c>
      <c r="P159" s="89" t="s">
        <v>116</v>
      </c>
      <c r="Q159" s="89" t="s">
        <v>1</v>
      </c>
      <c r="R159" s="84">
        <v>77565029</v>
      </c>
      <c r="S159" s="84">
        <v>0</v>
      </c>
      <c r="T159" s="84">
        <v>0</v>
      </c>
      <c r="U159" s="84">
        <v>0</v>
      </c>
      <c r="V159" s="84">
        <v>0</v>
      </c>
      <c r="W159" s="84">
        <v>0</v>
      </c>
      <c r="X159" s="84">
        <v>0</v>
      </c>
      <c r="Y159" s="84">
        <v>0</v>
      </c>
      <c r="Z159" s="84">
        <v>77565029</v>
      </c>
      <c r="AA159" s="177">
        <v>43658</v>
      </c>
      <c r="AB159" s="177">
        <v>52763</v>
      </c>
      <c r="AC159" s="178">
        <v>93900000</v>
      </c>
      <c r="AD159" s="178">
        <v>93900000</v>
      </c>
      <c r="AE159" s="178">
        <v>19.291666666666668</v>
      </c>
      <c r="AF159" s="178">
        <v>24.925000000000001</v>
      </c>
      <c r="AG159" s="179">
        <v>4.5447000000000001E-2</v>
      </c>
      <c r="AH159" s="180" t="s">
        <v>381</v>
      </c>
      <c r="AI159" s="179">
        <v>0</v>
      </c>
      <c r="AJ159" s="131">
        <v>19.21</v>
      </c>
      <c r="AK159" s="131">
        <v>24.92</v>
      </c>
      <c r="AL159" s="179">
        <v>4.5447000000000001E-2</v>
      </c>
      <c r="AM159" s="89" t="s">
        <v>1</v>
      </c>
      <c r="AN159" s="89" t="s">
        <v>1</v>
      </c>
      <c r="AO159" s="87">
        <v>9307803.4800000004</v>
      </c>
      <c r="AP159" s="87">
        <v>9307803.4800000004</v>
      </c>
      <c r="AQ159" s="87">
        <v>0</v>
      </c>
      <c r="AR159" s="87">
        <v>0</v>
      </c>
      <c r="AS159" s="87">
        <v>3878251.45</v>
      </c>
      <c r="AT159" s="87">
        <v>5429552.0300000003</v>
      </c>
      <c r="AU159" s="87">
        <v>3102601.16</v>
      </c>
      <c r="AV159" s="87">
        <v>3102601.16</v>
      </c>
      <c r="AW159" s="87">
        <v>3102601.16</v>
      </c>
      <c r="AX159" s="87">
        <v>3102601.16</v>
      </c>
      <c r="AY159" s="87">
        <v>3102601.16</v>
      </c>
      <c r="AZ159" s="87">
        <v>3102601.16</v>
      </c>
      <c r="BA159" s="87">
        <v>3102601.16</v>
      </c>
      <c r="BB159" s="87">
        <v>3102601.16</v>
      </c>
      <c r="BC159" s="87">
        <v>3878251.45</v>
      </c>
      <c r="BD159" s="87">
        <v>4653901.74</v>
      </c>
      <c r="BE159" s="87">
        <v>4653901.74</v>
      </c>
      <c r="BF159" s="87">
        <v>4653901.74</v>
      </c>
      <c r="BG159" s="87">
        <v>4653901.74</v>
      </c>
      <c r="BH159" s="87">
        <v>2326950.87</v>
      </c>
      <c r="BI159" s="87">
        <v>0</v>
      </c>
      <c r="BJ159" s="87">
        <v>0</v>
      </c>
      <c r="BK159" s="87">
        <v>0</v>
      </c>
      <c r="BL159" s="87">
        <v>0</v>
      </c>
      <c r="BM159" s="87">
        <v>0</v>
      </c>
      <c r="BN159" s="87">
        <v>0</v>
      </c>
      <c r="BO159" s="87">
        <v>0</v>
      </c>
      <c r="BP159" s="87">
        <v>0</v>
      </c>
      <c r="BQ159" s="87">
        <v>0</v>
      </c>
      <c r="BR159" s="87">
        <v>0</v>
      </c>
      <c r="BS159" s="87">
        <v>0</v>
      </c>
      <c r="BT159" s="87">
        <v>0</v>
      </c>
      <c r="BU159" s="87">
        <v>0</v>
      </c>
      <c r="BV159" s="87">
        <v>0</v>
      </c>
      <c r="BW159" s="87">
        <v>0</v>
      </c>
      <c r="BX159" s="87">
        <v>0</v>
      </c>
      <c r="BY159" s="87">
        <v>0</v>
      </c>
      <c r="BZ159" s="87">
        <v>0</v>
      </c>
      <c r="CA159" s="87">
        <v>0</v>
      </c>
      <c r="CB159" s="87">
        <f t="shared" si="6"/>
        <v>18615606.960000001</v>
      </c>
      <c r="CC159" s="87">
        <f t="shared" si="7"/>
        <v>58949422.040000014</v>
      </c>
      <c r="CD159" s="87">
        <f t="shared" si="8"/>
        <v>77565029.000000015</v>
      </c>
    </row>
    <row r="160" spans="1:82" ht="14.5" customHeight="1" x14ac:dyDescent="0.35">
      <c r="A160" s="175">
        <v>20334000</v>
      </c>
      <c r="B160" s="176">
        <v>1</v>
      </c>
      <c r="C160" s="176">
        <v>1</v>
      </c>
      <c r="D160" s="176">
        <v>0</v>
      </c>
      <c r="E160" s="176" t="s">
        <v>0</v>
      </c>
      <c r="F160" s="88" t="s">
        <v>369</v>
      </c>
      <c r="G160" s="88" t="s">
        <v>378</v>
      </c>
      <c r="H160" s="88" t="s">
        <v>378</v>
      </c>
      <c r="I160" s="88" t="s">
        <v>378</v>
      </c>
      <c r="J160" s="88" t="s">
        <v>372</v>
      </c>
      <c r="K160" s="88" t="s">
        <v>1</v>
      </c>
      <c r="L160" s="88" t="s">
        <v>418</v>
      </c>
      <c r="M160" s="88" t="s">
        <v>411</v>
      </c>
      <c r="N160" s="89" t="s">
        <v>412</v>
      </c>
      <c r="O160" s="89" t="s">
        <v>118</v>
      </c>
      <c r="P160" s="89" t="s">
        <v>118</v>
      </c>
      <c r="Q160" s="89" t="s">
        <v>1</v>
      </c>
      <c r="R160" s="84">
        <v>51953590.340000004</v>
      </c>
      <c r="S160" s="84">
        <v>0</v>
      </c>
      <c r="T160" s="84">
        <v>0</v>
      </c>
      <c r="U160" s="84">
        <v>0</v>
      </c>
      <c r="V160" s="84">
        <v>0</v>
      </c>
      <c r="W160" s="84">
        <v>0</v>
      </c>
      <c r="X160" s="84">
        <v>0</v>
      </c>
      <c r="Y160" s="84">
        <v>0</v>
      </c>
      <c r="Z160" s="84">
        <v>51953590.340000004</v>
      </c>
      <c r="AA160" s="177">
        <v>43669</v>
      </c>
      <c r="AB160" s="177">
        <v>52427</v>
      </c>
      <c r="AC160" s="178">
        <v>87100000</v>
      </c>
      <c r="AD160" s="178">
        <v>87100000</v>
      </c>
      <c r="AE160" s="178">
        <v>18.375</v>
      </c>
      <c r="AF160" s="178">
        <v>23.977777777777778</v>
      </c>
      <c r="AG160" s="179">
        <v>6.1876300000000002E-2</v>
      </c>
      <c r="AH160" s="180" t="s">
        <v>415</v>
      </c>
      <c r="AI160" s="179">
        <v>0</v>
      </c>
      <c r="AJ160" s="131">
        <v>18.29</v>
      </c>
      <c r="AK160" s="131">
        <v>23.98</v>
      </c>
      <c r="AL160" s="179">
        <v>5.8392600000000003E-2</v>
      </c>
      <c r="AM160" s="89" t="s">
        <v>1</v>
      </c>
      <c r="AN160" s="89" t="s">
        <v>1</v>
      </c>
      <c r="AO160" s="87">
        <v>0</v>
      </c>
      <c r="AP160" s="87">
        <v>2886310.58</v>
      </c>
      <c r="AQ160" s="87">
        <v>2886310.58</v>
      </c>
      <c r="AR160" s="87">
        <v>2886310.58</v>
      </c>
      <c r="AS160" s="87">
        <v>2886310.58</v>
      </c>
      <c r="AT160" s="87">
        <v>2886310.58</v>
      </c>
      <c r="AU160" s="87">
        <v>2886310.58</v>
      </c>
      <c r="AV160" s="87">
        <v>2886310.58</v>
      </c>
      <c r="AW160" s="87">
        <v>2886310.58</v>
      </c>
      <c r="AX160" s="87">
        <v>2886310.58</v>
      </c>
      <c r="AY160" s="87">
        <v>2886310.58</v>
      </c>
      <c r="AZ160" s="87">
        <v>2886310.58</v>
      </c>
      <c r="BA160" s="87">
        <v>2886310.58</v>
      </c>
      <c r="BB160" s="87">
        <v>2886310.58</v>
      </c>
      <c r="BC160" s="87">
        <v>2886310.58</v>
      </c>
      <c r="BD160" s="87">
        <v>2886310.58</v>
      </c>
      <c r="BE160" s="87">
        <v>2886310.58</v>
      </c>
      <c r="BF160" s="87">
        <v>2886310.58</v>
      </c>
      <c r="BG160" s="87">
        <v>2886310.48</v>
      </c>
      <c r="BH160" s="87">
        <v>0</v>
      </c>
      <c r="BI160" s="87">
        <v>0</v>
      </c>
      <c r="BJ160" s="87">
        <v>0</v>
      </c>
      <c r="BK160" s="87">
        <v>0</v>
      </c>
      <c r="BL160" s="87">
        <v>0</v>
      </c>
      <c r="BM160" s="87">
        <v>0</v>
      </c>
      <c r="BN160" s="87">
        <v>0</v>
      </c>
      <c r="BO160" s="87">
        <v>0</v>
      </c>
      <c r="BP160" s="87">
        <v>0</v>
      </c>
      <c r="BQ160" s="87">
        <v>0</v>
      </c>
      <c r="BR160" s="87">
        <v>0</v>
      </c>
      <c r="BS160" s="87">
        <v>0</v>
      </c>
      <c r="BT160" s="87">
        <v>0</v>
      </c>
      <c r="BU160" s="87">
        <v>0</v>
      </c>
      <c r="BV160" s="87">
        <v>0</v>
      </c>
      <c r="BW160" s="87">
        <v>0</v>
      </c>
      <c r="BX160" s="87">
        <v>0</v>
      </c>
      <c r="BY160" s="87">
        <v>0</v>
      </c>
      <c r="BZ160" s="87">
        <v>0</v>
      </c>
      <c r="CA160" s="87">
        <v>0</v>
      </c>
      <c r="CB160" s="87">
        <f t="shared" si="6"/>
        <v>2886310.58</v>
      </c>
      <c r="CC160" s="87">
        <f t="shared" si="7"/>
        <v>49067279.759999983</v>
      </c>
      <c r="CD160" s="87">
        <f t="shared" si="8"/>
        <v>51953590.339999981</v>
      </c>
    </row>
    <row r="161" spans="1:82" ht="14.5" customHeight="1" x14ac:dyDescent="0.35">
      <c r="A161" s="175">
        <v>20339000</v>
      </c>
      <c r="B161" s="176">
        <v>1</v>
      </c>
      <c r="C161" s="176">
        <v>1</v>
      </c>
      <c r="D161" s="176">
        <v>1</v>
      </c>
      <c r="E161" s="176" t="s">
        <v>0</v>
      </c>
      <c r="F161" s="88" t="s">
        <v>369</v>
      </c>
      <c r="G161" s="88" t="s">
        <v>370</v>
      </c>
      <c r="H161" s="88" t="s">
        <v>371</v>
      </c>
      <c r="I161" s="88" t="s">
        <v>339</v>
      </c>
      <c r="J161" s="88" t="s">
        <v>372</v>
      </c>
      <c r="K161" s="88" t="s">
        <v>1</v>
      </c>
      <c r="L161" s="88" t="s">
        <v>373</v>
      </c>
      <c r="M161" s="88" t="s">
        <v>411</v>
      </c>
      <c r="N161" s="89" t="s">
        <v>412</v>
      </c>
      <c r="O161" s="89" t="s">
        <v>123</v>
      </c>
      <c r="P161" s="89" t="s">
        <v>123</v>
      </c>
      <c r="Q161" s="89" t="s">
        <v>1</v>
      </c>
      <c r="R161" s="84">
        <v>17409253.850000001</v>
      </c>
      <c r="S161" s="84">
        <v>0</v>
      </c>
      <c r="T161" s="84">
        <v>0</v>
      </c>
      <c r="U161" s="84">
        <v>0</v>
      </c>
      <c r="V161" s="84">
        <v>0</v>
      </c>
      <c r="W161" s="84">
        <v>0</v>
      </c>
      <c r="X161" s="84">
        <v>0</v>
      </c>
      <c r="Y161" s="84">
        <v>0</v>
      </c>
      <c r="Z161" s="84">
        <v>17409253.850000001</v>
      </c>
      <c r="AA161" s="177">
        <v>43742</v>
      </c>
      <c r="AB161" s="177">
        <v>52793</v>
      </c>
      <c r="AC161" s="178">
        <v>43000000</v>
      </c>
      <c r="AD161" s="178">
        <v>43000000</v>
      </c>
      <c r="AE161" s="178">
        <v>19.375</v>
      </c>
      <c r="AF161" s="178">
        <v>24.780555555555555</v>
      </c>
      <c r="AG161" s="179">
        <v>4.5444999999999999E-2</v>
      </c>
      <c r="AH161" s="180" t="s">
        <v>381</v>
      </c>
      <c r="AI161" s="179">
        <v>0</v>
      </c>
      <c r="AJ161" s="131">
        <v>19.29</v>
      </c>
      <c r="AK161" s="131">
        <v>24.78</v>
      </c>
      <c r="AL161" s="179">
        <v>4.5444999999999999E-2</v>
      </c>
      <c r="AM161" s="89" t="s">
        <v>1</v>
      </c>
      <c r="AN161" s="89" t="s">
        <v>1</v>
      </c>
      <c r="AO161" s="87">
        <v>1091580.155</v>
      </c>
      <c r="AP161" s="87">
        <v>2183160.31</v>
      </c>
      <c r="AQ161" s="87">
        <v>0</v>
      </c>
      <c r="AR161" s="87">
        <v>0</v>
      </c>
      <c r="AS161" s="87">
        <v>0</v>
      </c>
      <c r="AT161" s="87">
        <v>942300.9</v>
      </c>
      <c r="AU161" s="87">
        <v>942300.9</v>
      </c>
      <c r="AV161" s="87">
        <v>942300.9</v>
      </c>
      <c r="AW161" s="87">
        <v>942300.9</v>
      </c>
      <c r="AX161" s="87">
        <v>942300.9</v>
      </c>
      <c r="AY161" s="87">
        <v>942300.9</v>
      </c>
      <c r="AZ161" s="87">
        <v>942300.9</v>
      </c>
      <c r="BA161" s="87">
        <v>942300.9</v>
      </c>
      <c r="BB161" s="87">
        <v>942300.9</v>
      </c>
      <c r="BC161" s="87">
        <v>942300.9</v>
      </c>
      <c r="BD161" s="87">
        <v>942300.9</v>
      </c>
      <c r="BE161" s="87">
        <v>942300.9</v>
      </c>
      <c r="BF161" s="87">
        <v>942300.9</v>
      </c>
      <c r="BG161" s="87">
        <v>942300.9</v>
      </c>
      <c r="BH161" s="87">
        <v>942300.78500000003</v>
      </c>
      <c r="BI161" s="87">
        <v>0</v>
      </c>
      <c r="BJ161" s="87">
        <v>0</v>
      </c>
      <c r="BK161" s="87">
        <v>0</v>
      </c>
      <c r="BL161" s="87">
        <v>0</v>
      </c>
      <c r="BM161" s="87">
        <v>0</v>
      </c>
      <c r="BN161" s="87">
        <v>0</v>
      </c>
      <c r="BO161" s="87">
        <v>0</v>
      </c>
      <c r="BP161" s="87">
        <v>0</v>
      </c>
      <c r="BQ161" s="87">
        <v>0</v>
      </c>
      <c r="BR161" s="87">
        <v>0</v>
      </c>
      <c r="BS161" s="87">
        <v>0</v>
      </c>
      <c r="BT161" s="87">
        <v>0</v>
      </c>
      <c r="BU161" s="87">
        <v>0</v>
      </c>
      <c r="BV161" s="87">
        <v>0</v>
      </c>
      <c r="BW161" s="87">
        <v>0</v>
      </c>
      <c r="BX161" s="87">
        <v>0</v>
      </c>
      <c r="BY161" s="87">
        <v>0</v>
      </c>
      <c r="BZ161" s="87">
        <v>0</v>
      </c>
      <c r="CA161" s="87">
        <v>0</v>
      </c>
      <c r="CB161" s="87">
        <f t="shared" si="6"/>
        <v>3274740.4649999999</v>
      </c>
      <c r="CC161" s="87">
        <f t="shared" si="7"/>
        <v>14134513.385000004</v>
      </c>
      <c r="CD161" s="87">
        <f t="shared" si="8"/>
        <v>17409253.850000001</v>
      </c>
    </row>
    <row r="162" spans="1:82" ht="14.5" customHeight="1" x14ac:dyDescent="0.35">
      <c r="A162" s="175">
        <v>20335000</v>
      </c>
      <c r="B162" s="176">
        <v>1</v>
      </c>
      <c r="C162" s="176">
        <v>1</v>
      </c>
      <c r="D162" s="176">
        <v>1</v>
      </c>
      <c r="E162" s="176" t="s">
        <v>0</v>
      </c>
      <c r="F162" s="88" t="s">
        <v>369</v>
      </c>
      <c r="G162" s="88" t="s">
        <v>370</v>
      </c>
      <c r="H162" s="88" t="s">
        <v>371</v>
      </c>
      <c r="I162" s="88" t="s">
        <v>339</v>
      </c>
      <c r="J162" s="88" t="s">
        <v>372</v>
      </c>
      <c r="K162" s="88" t="s">
        <v>1</v>
      </c>
      <c r="L162" s="88" t="s">
        <v>373</v>
      </c>
      <c r="M162" s="88" t="s">
        <v>411</v>
      </c>
      <c r="N162" s="89" t="s">
        <v>412</v>
      </c>
      <c r="O162" s="89" t="s">
        <v>119</v>
      </c>
      <c r="P162" s="89" t="s">
        <v>119</v>
      </c>
      <c r="Q162" s="89" t="s">
        <v>1</v>
      </c>
      <c r="R162" s="84">
        <v>300000000</v>
      </c>
      <c r="S162" s="84">
        <v>0</v>
      </c>
      <c r="T162" s="84">
        <v>22500000</v>
      </c>
      <c r="U162" s="84">
        <v>6805586.6699999999</v>
      </c>
      <c r="V162" s="84">
        <v>0</v>
      </c>
      <c r="W162" s="84">
        <v>0</v>
      </c>
      <c r="X162" s="84">
        <v>0</v>
      </c>
      <c r="Y162" s="84">
        <v>0</v>
      </c>
      <c r="Z162" s="84">
        <v>277500000</v>
      </c>
      <c r="AA162" s="177">
        <v>43669</v>
      </c>
      <c r="AB162" s="177">
        <v>50875</v>
      </c>
      <c r="AC162" s="178">
        <v>300000000</v>
      </c>
      <c r="AD162" s="178">
        <v>300000000</v>
      </c>
      <c r="AE162" s="178">
        <v>14.125</v>
      </c>
      <c r="AF162" s="178">
        <v>19.727777777777778</v>
      </c>
      <c r="AG162" s="179">
        <v>4.4872000000000002E-2</v>
      </c>
      <c r="AH162" s="180" t="s">
        <v>381</v>
      </c>
      <c r="AI162" s="179">
        <v>0</v>
      </c>
      <c r="AJ162" s="131">
        <v>14.04</v>
      </c>
      <c r="AK162" s="131">
        <v>19.73</v>
      </c>
      <c r="AL162" s="179">
        <v>4.4872000000000002E-2</v>
      </c>
      <c r="AM162" s="89" t="s">
        <v>1</v>
      </c>
      <c r="AN162" s="89" t="s">
        <v>1</v>
      </c>
      <c r="AO162" s="87">
        <v>22500000</v>
      </c>
      <c r="AP162" s="87">
        <v>45000000</v>
      </c>
      <c r="AQ162" s="87">
        <v>0</v>
      </c>
      <c r="AR162" s="87">
        <v>0</v>
      </c>
      <c r="AS162" s="87">
        <v>24000000</v>
      </c>
      <c r="AT162" s="87">
        <v>18000000</v>
      </c>
      <c r="AU162" s="87">
        <v>18000000</v>
      </c>
      <c r="AV162" s="87">
        <v>18000000</v>
      </c>
      <c r="AW162" s="87">
        <v>18000000</v>
      </c>
      <c r="AX162" s="87">
        <v>19500000</v>
      </c>
      <c r="AY162" s="87">
        <v>21000000</v>
      </c>
      <c r="AZ162" s="87">
        <v>21000000</v>
      </c>
      <c r="BA162" s="87">
        <v>21000000</v>
      </c>
      <c r="BB162" s="87">
        <v>21000000</v>
      </c>
      <c r="BC162" s="87">
        <v>10500000</v>
      </c>
      <c r="BD162" s="87">
        <v>0</v>
      </c>
      <c r="BE162" s="87">
        <v>0</v>
      </c>
      <c r="BF162" s="87">
        <v>0</v>
      </c>
      <c r="BG162" s="87">
        <v>0</v>
      </c>
      <c r="BH162" s="87">
        <v>0</v>
      </c>
      <c r="BI162" s="87">
        <v>0</v>
      </c>
      <c r="BJ162" s="87">
        <v>0</v>
      </c>
      <c r="BK162" s="87">
        <v>0</v>
      </c>
      <c r="BL162" s="87">
        <v>0</v>
      </c>
      <c r="BM162" s="87">
        <v>0</v>
      </c>
      <c r="BN162" s="87">
        <v>0</v>
      </c>
      <c r="BO162" s="87">
        <v>0</v>
      </c>
      <c r="BP162" s="87">
        <v>0</v>
      </c>
      <c r="BQ162" s="87">
        <v>0</v>
      </c>
      <c r="BR162" s="87">
        <v>0</v>
      </c>
      <c r="BS162" s="87">
        <v>0</v>
      </c>
      <c r="BT162" s="87">
        <v>0</v>
      </c>
      <c r="BU162" s="87">
        <v>0</v>
      </c>
      <c r="BV162" s="87">
        <v>0</v>
      </c>
      <c r="BW162" s="87">
        <v>0</v>
      </c>
      <c r="BX162" s="87">
        <v>0</v>
      </c>
      <c r="BY162" s="87">
        <v>0</v>
      </c>
      <c r="BZ162" s="87">
        <v>0</v>
      </c>
      <c r="CA162" s="87">
        <v>0</v>
      </c>
      <c r="CB162" s="87">
        <f t="shared" si="6"/>
        <v>67500000</v>
      </c>
      <c r="CC162" s="87">
        <f t="shared" si="7"/>
        <v>210000000</v>
      </c>
      <c r="CD162" s="87">
        <f t="shared" si="8"/>
        <v>277500000</v>
      </c>
    </row>
    <row r="163" spans="1:82" ht="14.5" customHeight="1" x14ac:dyDescent="0.35">
      <c r="A163" s="175">
        <v>20340000</v>
      </c>
      <c r="B163" s="176">
        <v>1</v>
      </c>
      <c r="C163" s="176">
        <v>1</v>
      </c>
      <c r="D163" s="176">
        <v>1</v>
      </c>
      <c r="E163" s="176" t="s">
        <v>0</v>
      </c>
      <c r="F163" s="88" t="s">
        <v>369</v>
      </c>
      <c r="G163" s="88" t="s">
        <v>370</v>
      </c>
      <c r="H163" s="88" t="s">
        <v>371</v>
      </c>
      <c r="I163" s="88" t="s">
        <v>339</v>
      </c>
      <c r="J163" s="88" t="s">
        <v>372</v>
      </c>
      <c r="K163" s="88" t="s">
        <v>1</v>
      </c>
      <c r="L163" s="88" t="s">
        <v>373</v>
      </c>
      <c r="M163" s="88" t="s">
        <v>411</v>
      </c>
      <c r="N163" s="89" t="s">
        <v>412</v>
      </c>
      <c r="O163" s="89" t="s">
        <v>124</v>
      </c>
      <c r="P163" s="89" t="s">
        <v>124</v>
      </c>
      <c r="Q163" s="89" t="s">
        <v>1</v>
      </c>
      <c r="R163" s="84">
        <v>5207718.5599999996</v>
      </c>
      <c r="S163" s="84">
        <v>0</v>
      </c>
      <c r="T163" s="84">
        <v>0</v>
      </c>
      <c r="U163" s="84">
        <v>0</v>
      </c>
      <c r="V163" s="84">
        <v>0</v>
      </c>
      <c r="W163" s="84">
        <v>0</v>
      </c>
      <c r="X163" s="84">
        <v>0</v>
      </c>
      <c r="Y163" s="84">
        <v>0</v>
      </c>
      <c r="Z163" s="84">
        <v>5207718.5599999996</v>
      </c>
      <c r="AA163" s="177">
        <v>43787</v>
      </c>
      <c r="AB163" s="177">
        <v>52855</v>
      </c>
      <c r="AC163" s="178">
        <v>75000000</v>
      </c>
      <c r="AD163" s="178">
        <v>75000000</v>
      </c>
      <c r="AE163" s="178">
        <v>19.541666666666668</v>
      </c>
      <c r="AF163" s="178">
        <v>24.824999999999999</v>
      </c>
      <c r="AG163" s="179">
        <v>5.8218699999999998E-2</v>
      </c>
      <c r="AH163" s="180" t="s">
        <v>415</v>
      </c>
      <c r="AI163" s="179">
        <v>0</v>
      </c>
      <c r="AJ163" s="131">
        <v>19.46</v>
      </c>
      <c r="AK163" s="131">
        <v>24.82</v>
      </c>
      <c r="AL163" s="179">
        <v>5.8218699999999998E-2</v>
      </c>
      <c r="AM163" s="89" t="s">
        <v>1</v>
      </c>
      <c r="AN163" s="89" t="s">
        <v>1</v>
      </c>
      <c r="AO163" s="87">
        <v>332407.56800000003</v>
      </c>
      <c r="AP163" s="87">
        <v>664815.13600000006</v>
      </c>
      <c r="AQ163" s="87">
        <v>0</v>
      </c>
      <c r="AR163" s="87">
        <v>0</v>
      </c>
      <c r="AS163" s="87">
        <v>0</v>
      </c>
      <c r="AT163" s="87">
        <v>554012.61399999994</v>
      </c>
      <c r="AU163" s="87">
        <v>221605.046</v>
      </c>
      <c r="AV163" s="87">
        <v>221605.046</v>
      </c>
      <c r="AW163" s="87">
        <v>221605.046</v>
      </c>
      <c r="AX163" s="87">
        <v>221605.046</v>
      </c>
      <c r="AY163" s="87">
        <v>221605.046</v>
      </c>
      <c r="AZ163" s="87">
        <v>221605.046</v>
      </c>
      <c r="BA163" s="87">
        <v>221605.046</v>
      </c>
      <c r="BB163" s="87">
        <v>221605.046</v>
      </c>
      <c r="BC163" s="87">
        <v>221605.046</v>
      </c>
      <c r="BD163" s="87">
        <v>332407.56800000003</v>
      </c>
      <c r="BE163" s="87">
        <v>332407.56800000003</v>
      </c>
      <c r="BF163" s="87">
        <v>332407.56800000003</v>
      </c>
      <c r="BG163" s="87">
        <v>332407.56800000003</v>
      </c>
      <c r="BH163" s="87">
        <v>332407.56800000003</v>
      </c>
      <c r="BI163" s="87">
        <v>0</v>
      </c>
      <c r="BJ163" s="87">
        <v>0</v>
      </c>
      <c r="BK163" s="87">
        <v>0</v>
      </c>
      <c r="BL163" s="87">
        <v>0</v>
      </c>
      <c r="BM163" s="87">
        <v>0</v>
      </c>
      <c r="BN163" s="87">
        <v>0</v>
      </c>
      <c r="BO163" s="87">
        <v>0</v>
      </c>
      <c r="BP163" s="87">
        <v>0</v>
      </c>
      <c r="BQ163" s="87">
        <v>0</v>
      </c>
      <c r="BR163" s="87">
        <v>0</v>
      </c>
      <c r="BS163" s="87">
        <v>0</v>
      </c>
      <c r="BT163" s="87">
        <v>0</v>
      </c>
      <c r="BU163" s="87">
        <v>0</v>
      </c>
      <c r="BV163" s="87">
        <v>0</v>
      </c>
      <c r="BW163" s="87">
        <v>0</v>
      </c>
      <c r="BX163" s="87">
        <v>0</v>
      </c>
      <c r="BY163" s="87">
        <v>0</v>
      </c>
      <c r="BZ163" s="87">
        <v>0</v>
      </c>
      <c r="CA163" s="87">
        <v>0</v>
      </c>
      <c r="CB163" s="87">
        <f t="shared" si="6"/>
        <v>997222.70400000014</v>
      </c>
      <c r="CC163" s="87">
        <f t="shared" si="7"/>
        <v>4210495.8680000007</v>
      </c>
      <c r="CD163" s="87">
        <f t="shared" si="8"/>
        <v>5207718.5720000006</v>
      </c>
    </row>
    <row r="164" spans="1:82" ht="14.5" customHeight="1" x14ac:dyDescent="0.35">
      <c r="A164" s="175">
        <v>20343000</v>
      </c>
      <c r="B164" s="176">
        <v>1</v>
      </c>
      <c r="C164" s="176">
        <v>1</v>
      </c>
      <c r="D164" s="176">
        <v>1</v>
      </c>
      <c r="E164" s="176" t="s">
        <v>0</v>
      </c>
      <c r="F164" s="88" t="s">
        <v>369</v>
      </c>
      <c r="G164" s="88" t="s">
        <v>370</v>
      </c>
      <c r="H164" s="88" t="s">
        <v>371</v>
      </c>
      <c r="I164" s="88" t="s">
        <v>339</v>
      </c>
      <c r="J164" s="88" t="s">
        <v>372</v>
      </c>
      <c r="K164" s="88" t="s">
        <v>1</v>
      </c>
      <c r="L164" s="88" t="s">
        <v>373</v>
      </c>
      <c r="M164" s="88" t="s">
        <v>411</v>
      </c>
      <c r="N164" s="89" t="s">
        <v>412</v>
      </c>
      <c r="O164" s="89" t="s">
        <v>127</v>
      </c>
      <c r="P164" s="89" t="s">
        <v>127</v>
      </c>
      <c r="Q164" s="89" t="s">
        <v>1</v>
      </c>
      <c r="R164" s="84">
        <v>224140869.63</v>
      </c>
      <c r="S164" s="84">
        <v>0</v>
      </c>
      <c r="T164" s="84">
        <v>0</v>
      </c>
      <c r="U164" s="84">
        <v>0</v>
      </c>
      <c r="V164" s="84">
        <v>0</v>
      </c>
      <c r="W164" s="84">
        <v>0</v>
      </c>
      <c r="X164" s="84">
        <v>0</v>
      </c>
      <c r="Y164" s="84">
        <v>0</v>
      </c>
      <c r="Z164" s="84">
        <v>224140869.63</v>
      </c>
      <c r="AA164" s="177">
        <v>43987</v>
      </c>
      <c r="AB164" s="177">
        <v>53097</v>
      </c>
      <c r="AC164" s="178">
        <v>250000000</v>
      </c>
      <c r="AD164" s="178">
        <v>250000000</v>
      </c>
      <c r="AE164" s="178">
        <v>20.208333333333332</v>
      </c>
      <c r="AF164" s="178">
        <v>24.944444444444443</v>
      </c>
      <c r="AG164" s="179">
        <v>4.5516000000000001E-2</v>
      </c>
      <c r="AH164" s="180" t="s">
        <v>381</v>
      </c>
      <c r="AI164" s="179">
        <v>0</v>
      </c>
      <c r="AJ164" s="131">
        <v>20.12</v>
      </c>
      <c r="AK164" s="131">
        <v>24.94</v>
      </c>
      <c r="AL164" s="179">
        <v>4.5516000000000001E-2</v>
      </c>
      <c r="AM164" s="89" t="s">
        <v>1</v>
      </c>
      <c r="AN164" s="89" t="s">
        <v>1</v>
      </c>
      <c r="AO164" s="87">
        <v>0</v>
      </c>
      <c r="AP164" s="87">
        <v>29138313.039999999</v>
      </c>
      <c r="AQ164" s="87">
        <v>0</v>
      </c>
      <c r="AR164" s="87">
        <v>0</v>
      </c>
      <c r="AS164" s="87">
        <v>15689860.869999999</v>
      </c>
      <c r="AT164" s="87">
        <v>31379721.739999998</v>
      </c>
      <c r="AU164" s="87">
        <v>8965634.8000000007</v>
      </c>
      <c r="AV164" s="87">
        <v>8965634.8000000007</v>
      </c>
      <c r="AW164" s="87">
        <v>8965634.8000000007</v>
      </c>
      <c r="AX164" s="87">
        <v>8965634.8000000007</v>
      </c>
      <c r="AY164" s="87">
        <v>8965634.8000000007</v>
      </c>
      <c r="AZ164" s="87">
        <v>8965634.8000000007</v>
      </c>
      <c r="BA164" s="87">
        <v>8965634.8000000007</v>
      </c>
      <c r="BB164" s="87">
        <v>8965634.8000000007</v>
      </c>
      <c r="BC164" s="87">
        <v>8965634.8000000007</v>
      </c>
      <c r="BD164" s="87">
        <v>8965634.8000000007</v>
      </c>
      <c r="BE164" s="87">
        <v>11207043.49</v>
      </c>
      <c r="BF164" s="87">
        <v>13448452.18</v>
      </c>
      <c r="BG164" s="87">
        <v>13448452.18</v>
      </c>
      <c r="BH164" s="87">
        <v>13448452.18</v>
      </c>
      <c r="BI164" s="87">
        <v>6724225.9500000002</v>
      </c>
      <c r="BJ164" s="87">
        <v>0</v>
      </c>
      <c r="BK164" s="87">
        <v>0</v>
      </c>
      <c r="BL164" s="87">
        <v>0</v>
      </c>
      <c r="BM164" s="87">
        <v>0</v>
      </c>
      <c r="BN164" s="87">
        <v>0</v>
      </c>
      <c r="BO164" s="87">
        <v>0</v>
      </c>
      <c r="BP164" s="87">
        <v>0</v>
      </c>
      <c r="BQ164" s="87">
        <v>0</v>
      </c>
      <c r="BR164" s="87">
        <v>0</v>
      </c>
      <c r="BS164" s="87">
        <v>0</v>
      </c>
      <c r="BT164" s="87">
        <v>0</v>
      </c>
      <c r="BU164" s="87">
        <v>0</v>
      </c>
      <c r="BV164" s="87">
        <v>0</v>
      </c>
      <c r="BW164" s="87">
        <v>0</v>
      </c>
      <c r="BX164" s="87">
        <v>0</v>
      </c>
      <c r="BY164" s="87">
        <v>0</v>
      </c>
      <c r="BZ164" s="87">
        <v>0</v>
      </c>
      <c r="CA164" s="87">
        <v>0</v>
      </c>
      <c r="CB164" s="87">
        <f t="shared" si="6"/>
        <v>29138313.039999999</v>
      </c>
      <c r="CC164" s="87">
        <f t="shared" si="7"/>
        <v>195002556.59</v>
      </c>
      <c r="CD164" s="87">
        <f t="shared" si="8"/>
        <v>224140869.63</v>
      </c>
    </row>
    <row r="165" spans="1:82" ht="14.5" customHeight="1" x14ac:dyDescent="0.35">
      <c r="A165" s="175">
        <v>20344000</v>
      </c>
      <c r="B165" s="176">
        <v>1</v>
      </c>
      <c r="C165" s="176">
        <v>1</v>
      </c>
      <c r="D165" s="176">
        <v>1</v>
      </c>
      <c r="E165" s="176" t="s">
        <v>0</v>
      </c>
      <c r="F165" s="88" t="s">
        <v>369</v>
      </c>
      <c r="G165" s="88" t="s">
        <v>370</v>
      </c>
      <c r="H165" s="88" t="s">
        <v>371</v>
      </c>
      <c r="I165" s="88" t="s">
        <v>339</v>
      </c>
      <c r="J165" s="88" t="s">
        <v>372</v>
      </c>
      <c r="K165" s="88" t="s">
        <v>1</v>
      </c>
      <c r="L165" s="88" t="s">
        <v>373</v>
      </c>
      <c r="M165" s="88" t="s">
        <v>411</v>
      </c>
      <c r="N165" s="89" t="s">
        <v>412</v>
      </c>
      <c r="O165" s="89" t="s">
        <v>128</v>
      </c>
      <c r="P165" s="89" t="s">
        <v>128</v>
      </c>
      <c r="Q165" s="89" t="s">
        <v>1</v>
      </c>
      <c r="R165" s="84">
        <v>280000000</v>
      </c>
      <c r="S165" s="84">
        <v>0</v>
      </c>
      <c r="T165" s="84">
        <v>0</v>
      </c>
      <c r="U165" s="84">
        <v>0</v>
      </c>
      <c r="V165" s="84">
        <v>0</v>
      </c>
      <c r="W165" s="84">
        <v>0</v>
      </c>
      <c r="X165" s="84">
        <v>0</v>
      </c>
      <c r="Y165" s="84">
        <v>0</v>
      </c>
      <c r="Z165" s="84">
        <v>280000000</v>
      </c>
      <c r="AA165" s="177">
        <v>43999</v>
      </c>
      <c r="AB165" s="177">
        <v>51271</v>
      </c>
      <c r="AC165" s="178">
        <v>280000000</v>
      </c>
      <c r="AD165" s="178">
        <v>280000000</v>
      </c>
      <c r="AE165" s="178">
        <v>15.208333333333334</v>
      </c>
      <c r="AF165" s="178">
        <v>19.911111111111111</v>
      </c>
      <c r="AG165" s="179">
        <v>4.4935999999999997E-2</v>
      </c>
      <c r="AH165" s="180" t="s">
        <v>381</v>
      </c>
      <c r="AI165" s="179">
        <v>0</v>
      </c>
      <c r="AJ165" s="131">
        <v>15.12</v>
      </c>
      <c r="AK165" s="131">
        <v>19.91</v>
      </c>
      <c r="AL165" s="179">
        <v>4.4935999999999997E-2</v>
      </c>
      <c r="AM165" s="89" t="s">
        <v>1</v>
      </c>
      <c r="AN165" s="89" t="s">
        <v>1</v>
      </c>
      <c r="AO165" s="87">
        <v>0</v>
      </c>
      <c r="AP165" s="87">
        <v>44800000</v>
      </c>
      <c r="AQ165" s="87">
        <v>0</v>
      </c>
      <c r="AR165" s="87">
        <v>0</v>
      </c>
      <c r="AS165" s="87">
        <v>19600000</v>
      </c>
      <c r="AT165" s="87">
        <v>39200000</v>
      </c>
      <c r="AU165" s="87">
        <v>28000000</v>
      </c>
      <c r="AV165" s="87">
        <v>16800000</v>
      </c>
      <c r="AW165" s="87">
        <v>16800000</v>
      </c>
      <c r="AX165" s="87">
        <v>16800000</v>
      </c>
      <c r="AY165" s="87">
        <v>16800000</v>
      </c>
      <c r="AZ165" s="87">
        <v>16800000</v>
      </c>
      <c r="BA165" s="87">
        <v>16800000</v>
      </c>
      <c r="BB165" s="87">
        <v>16800000</v>
      </c>
      <c r="BC165" s="87">
        <v>19600000</v>
      </c>
      <c r="BD165" s="87">
        <v>11200000</v>
      </c>
      <c r="BE165" s="87">
        <v>0</v>
      </c>
      <c r="BF165" s="87">
        <v>0</v>
      </c>
      <c r="BG165" s="87">
        <v>0</v>
      </c>
      <c r="BH165" s="87">
        <v>0</v>
      </c>
      <c r="BI165" s="87">
        <v>0</v>
      </c>
      <c r="BJ165" s="87">
        <v>0</v>
      </c>
      <c r="BK165" s="87">
        <v>0</v>
      </c>
      <c r="BL165" s="87">
        <v>0</v>
      </c>
      <c r="BM165" s="87">
        <v>0</v>
      </c>
      <c r="BN165" s="87">
        <v>0</v>
      </c>
      <c r="BO165" s="87">
        <v>0</v>
      </c>
      <c r="BP165" s="87">
        <v>0</v>
      </c>
      <c r="BQ165" s="87">
        <v>0</v>
      </c>
      <c r="BR165" s="87">
        <v>0</v>
      </c>
      <c r="BS165" s="87">
        <v>0</v>
      </c>
      <c r="BT165" s="87">
        <v>0</v>
      </c>
      <c r="BU165" s="87">
        <v>0</v>
      </c>
      <c r="BV165" s="87">
        <v>0</v>
      </c>
      <c r="BW165" s="87">
        <v>0</v>
      </c>
      <c r="BX165" s="87">
        <v>0</v>
      </c>
      <c r="BY165" s="87">
        <v>0</v>
      </c>
      <c r="BZ165" s="87">
        <v>0</v>
      </c>
      <c r="CA165" s="87">
        <v>0</v>
      </c>
      <c r="CB165" s="87">
        <f t="shared" si="6"/>
        <v>44800000</v>
      </c>
      <c r="CC165" s="87">
        <f t="shared" si="7"/>
        <v>235200000</v>
      </c>
      <c r="CD165" s="87">
        <f t="shared" si="8"/>
        <v>280000000</v>
      </c>
    </row>
    <row r="166" spans="1:82" ht="14.5" customHeight="1" x14ac:dyDescent="0.35">
      <c r="A166" s="175">
        <v>20342000</v>
      </c>
      <c r="B166" s="176">
        <v>1</v>
      </c>
      <c r="C166" s="176">
        <v>1</v>
      </c>
      <c r="D166" s="176">
        <v>1</v>
      </c>
      <c r="E166" s="176" t="s">
        <v>0</v>
      </c>
      <c r="F166" s="88" t="s">
        <v>369</v>
      </c>
      <c r="G166" s="88" t="s">
        <v>370</v>
      </c>
      <c r="H166" s="88" t="s">
        <v>371</v>
      </c>
      <c r="I166" s="88" t="s">
        <v>339</v>
      </c>
      <c r="J166" s="88" t="s">
        <v>372</v>
      </c>
      <c r="K166" s="88" t="s">
        <v>1</v>
      </c>
      <c r="L166" s="88" t="s">
        <v>373</v>
      </c>
      <c r="M166" s="88" t="s">
        <v>411</v>
      </c>
      <c r="N166" s="89" t="s">
        <v>412</v>
      </c>
      <c r="O166" s="89" t="s">
        <v>126</v>
      </c>
      <c r="P166" s="89" t="s">
        <v>126</v>
      </c>
      <c r="Q166" s="89" t="s">
        <v>1</v>
      </c>
      <c r="R166" s="84">
        <v>90000000</v>
      </c>
      <c r="S166" s="84">
        <v>0</v>
      </c>
      <c r="T166" s="84">
        <v>0</v>
      </c>
      <c r="U166" s="84">
        <v>2070978</v>
      </c>
      <c r="V166" s="84">
        <v>0</v>
      </c>
      <c r="W166" s="84">
        <v>0</v>
      </c>
      <c r="X166" s="84">
        <v>0</v>
      </c>
      <c r="Y166" s="84">
        <v>0</v>
      </c>
      <c r="Z166" s="84">
        <v>90000000</v>
      </c>
      <c r="AA166" s="177">
        <v>43924</v>
      </c>
      <c r="AB166" s="177">
        <v>53250</v>
      </c>
      <c r="AC166" s="178">
        <v>90000000</v>
      </c>
      <c r="AD166" s="178">
        <v>90000000</v>
      </c>
      <c r="AE166" s="178">
        <v>20.625</v>
      </c>
      <c r="AF166" s="178">
        <v>25.533333333333335</v>
      </c>
      <c r="AG166" s="179">
        <v>4.5516000000000001E-2</v>
      </c>
      <c r="AH166" s="180" t="s">
        <v>381</v>
      </c>
      <c r="AI166" s="179">
        <v>0</v>
      </c>
      <c r="AJ166" s="131">
        <v>20.54</v>
      </c>
      <c r="AK166" s="131">
        <v>25.53</v>
      </c>
      <c r="AL166" s="179">
        <v>4.5516000000000001E-2</v>
      </c>
      <c r="AM166" s="89" t="s">
        <v>1</v>
      </c>
      <c r="AN166" s="89" t="s">
        <v>1</v>
      </c>
      <c r="AO166" s="87">
        <v>0</v>
      </c>
      <c r="AP166" s="87">
        <v>4500000</v>
      </c>
      <c r="AQ166" s="87">
        <v>4500000</v>
      </c>
      <c r="AR166" s="87">
        <v>4500000</v>
      </c>
      <c r="AS166" s="87">
        <v>4500000</v>
      </c>
      <c r="AT166" s="87">
        <v>4500000</v>
      </c>
      <c r="AU166" s="87">
        <v>4500000</v>
      </c>
      <c r="AV166" s="87">
        <v>4500000</v>
      </c>
      <c r="AW166" s="87">
        <v>4500000</v>
      </c>
      <c r="AX166" s="87">
        <v>4500000</v>
      </c>
      <c r="AY166" s="87">
        <v>4500000</v>
      </c>
      <c r="AZ166" s="87">
        <v>4500000</v>
      </c>
      <c r="BA166" s="87">
        <v>4500000</v>
      </c>
      <c r="BB166" s="87">
        <v>4500000</v>
      </c>
      <c r="BC166" s="87">
        <v>4500000</v>
      </c>
      <c r="BD166" s="87">
        <v>4500000</v>
      </c>
      <c r="BE166" s="87">
        <v>4500000</v>
      </c>
      <c r="BF166" s="87">
        <v>4500000</v>
      </c>
      <c r="BG166" s="87">
        <v>4500000</v>
      </c>
      <c r="BH166" s="87">
        <v>4500000</v>
      </c>
      <c r="BI166" s="87">
        <v>4500000</v>
      </c>
      <c r="BJ166" s="87">
        <v>0</v>
      </c>
      <c r="BK166" s="87">
        <v>0</v>
      </c>
      <c r="BL166" s="87">
        <v>0</v>
      </c>
      <c r="BM166" s="87">
        <v>0</v>
      </c>
      <c r="BN166" s="87">
        <v>0</v>
      </c>
      <c r="BO166" s="87">
        <v>0</v>
      </c>
      <c r="BP166" s="87">
        <v>0</v>
      </c>
      <c r="BQ166" s="87">
        <v>0</v>
      </c>
      <c r="BR166" s="87">
        <v>0</v>
      </c>
      <c r="BS166" s="87">
        <v>0</v>
      </c>
      <c r="BT166" s="87">
        <v>0</v>
      </c>
      <c r="BU166" s="87">
        <v>0</v>
      </c>
      <c r="BV166" s="87">
        <v>0</v>
      </c>
      <c r="BW166" s="87">
        <v>0</v>
      </c>
      <c r="BX166" s="87">
        <v>0</v>
      </c>
      <c r="BY166" s="87">
        <v>0</v>
      </c>
      <c r="BZ166" s="87">
        <v>0</v>
      </c>
      <c r="CA166" s="87">
        <v>0</v>
      </c>
      <c r="CB166" s="87">
        <f t="shared" si="6"/>
        <v>4500000</v>
      </c>
      <c r="CC166" s="87">
        <f t="shared" si="7"/>
        <v>85500000</v>
      </c>
      <c r="CD166" s="87">
        <f t="shared" si="8"/>
        <v>90000000</v>
      </c>
    </row>
    <row r="167" spans="1:82" ht="14.5" customHeight="1" x14ac:dyDescent="0.35">
      <c r="A167" s="175">
        <v>20348000</v>
      </c>
      <c r="B167" s="176">
        <v>1</v>
      </c>
      <c r="C167" s="176">
        <v>1</v>
      </c>
      <c r="D167" s="176">
        <v>1</v>
      </c>
      <c r="E167" s="176" t="s">
        <v>0</v>
      </c>
      <c r="F167" s="88" t="s">
        <v>369</v>
      </c>
      <c r="G167" s="88" t="s">
        <v>370</v>
      </c>
      <c r="H167" s="88" t="s">
        <v>371</v>
      </c>
      <c r="I167" s="88" t="s">
        <v>339</v>
      </c>
      <c r="J167" s="88" t="s">
        <v>372</v>
      </c>
      <c r="K167" s="88" t="s">
        <v>1</v>
      </c>
      <c r="L167" s="88" t="s">
        <v>373</v>
      </c>
      <c r="M167" s="88" t="s">
        <v>411</v>
      </c>
      <c r="N167" s="89" t="s">
        <v>412</v>
      </c>
      <c r="O167" s="89" t="s">
        <v>132</v>
      </c>
      <c r="P167" s="89" t="s">
        <v>132</v>
      </c>
      <c r="Q167" s="89" t="s">
        <v>1</v>
      </c>
      <c r="R167" s="84">
        <v>200000000</v>
      </c>
      <c r="S167" s="84">
        <v>0</v>
      </c>
      <c r="T167" s="84">
        <v>0</v>
      </c>
      <c r="U167" s="84">
        <v>0</v>
      </c>
      <c r="V167" s="84">
        <v>0</v>
      </c>
      <c r="W167" s="84">
        <v>0</v>
      </c>
      <c r="X167" s="84">
        <v>0</v>
      </c>
      <c r="Y167" s="84">
        <v>0</v>
      </c>
      <c r="Z167" s="84">
        <v>200000000</v>
      </c>
      <c r="AA167" s="177">
        <v>44277</v>
      </c>
      <c r="AB167" s="177">
        <v>50844</v>
      </c>
      <c r="AC167" s="178">
        <v>200000000</v>
      </c>
      <c r="AD167" s="178">
        <v>200000000</v>
      </c>
      <c r="AE167" s="178">
        <v>14.041666666666666</v>
      </c>
      <c r="AF167" s="178">
        <v>17.980555555555554</v>
      </c>
      <c r="AG167" s="179">
        <v>4.4896999999999999E-2</v>
      </c>
      <c r="AH167" s="180" t="s">
        <v>381</v>
      </c>
      <c r="AI167" s="179">
        <v>0</v>
      </c>
      <c r="AJ167" s="131">
        <v>13.96</v>
      </c>
      <c r="AK167" s="131">
        <v>17.98</v>
      </c>
      <c r="AL167" s="179">
        <v>4.4896999999999999E-2</v>
      </c>
      <c r="AM167" s="89" t="s">
        <v>1</v>
      </c>
      <c r="AN167" s="89" t="s">
        <v>1</v>
      </c>
      <c r="AO167" s="87">
        <v>0</v>
      </c>
      <c r="AP167" s="87">
        <v>0</v>
      </c>
      <c r="AQ167" s="87">
        <v>0</v>
      </c>
      <c r="AR167" s="87">
        <v>9090909.0899999999</v>
      </c>
      <c r="AS167" s="87">
        <v>18181818.18</v>
      </c>
      <c r="AT167" s="87">
        <v>18181818.18</v>
      </c>
      <c r="AU167" s="87">
        <v>18181818.18</v>
      </c>
      <c r="AV167" s="87">
        <v>18181818.18</v>
      </c>
      <c r="AW167" s="87">
        <v>18181818.18</v>
      </c>
      <c r="AX167" s="87">
        <v>18181818.18</v>
      </c>
      <c r="AY167" s="87">
        <v>18181818.18</v>
      </c>
      <c r="AZ167" s="87">
        <v>18181818.18</v>
      </c>
      <c r="BA167" s="87">
        <v>18181818.18</v>
      </c>
      <c r="BB167" s="87">
        <v>18181818.18</v>
      </c>
      <c r="BC167" s="87">
        <v>9090909.1099999994</v>
      </c>
      <c r="BD167" s="87">
        <v>0</v>
      </c>
      <c r="BE167" s="87">
        <v>0</v>
      </c>
      <c r="BF167" s="87">
        <v>0</v>
      </c>
      <c r="BG167" s="87">
        <v>0</v>
      </c>
      <c r="BH167" s="87">
        <v>0</v>
      </c>
      <c r="BI167" s="87">
        <v>0</v>
      </c>
      <c r="BJ167" s="87">
        <v>0</v>
      </c>
      <c r="BK167" s="87">
        <v>0</v>
      </c>
      <c r="BL167" s="87">
        <v>0</v>
      </c>
      <c r="BM167" s="87">
        <v>0</v>
      </c>
      <c r="BN167" s="87">
        <v>0</v>
      </c>
      <c r="BO167" s="87">
        <v>0</v>
      </c>
      <c r="BP167" s="87">
        <v>0</v>
      </c>
      <c r="BQ167" s="87">
        <v>0</v>
      </c>
      <c r="BR167" s="87">
        <v>0</v>
      </c>
      <c r="BS167" s="87">
        <v>0</v>
      </c>
      <c r="BT167" s="87">
        <v>0</v>
      </c>
      <c r="BU167" s="87">
        <v>0</v>
      </c>
      <c r="BV167" s="87">
        <v>0</v>
      </c>
      <c r="BW167" s="87">
        <v>0</v>
      </c>
      <c r="BX167" s="87">
        <v>0</v>
      </c>
      <c r="BY167" s="87">
        <v>0</v>
      </c>
      <c r="BZ167" s="87">
        <v>0</v>
      </c>
      <c r="CA167" s="87">
        <v>0</v>
      </c>
      <c r="CB167" s="87">
        <f t="shared" si="6"/>
        <v>0</v>
      </c>
      <c r="CC167" s="87">
        <f t="shared" si="7"/>
        <v>200000000.00000006</v>
      </c>
      <c r="CD167" s="87">
        <f t="shared" si="8"/>
        <v>200000000.00000006</v>
      </c>
    </row>
    <row r="168" spans="1:82" ht="14.5" customHeight="1" x14ac:dyDescent="0.35">
      <c r="A168" s="175">
        <v>20052001</v>
      </c>
      <c r="B168" s="176">
        <v>1</v>
      </c>
      <c r="C168" s="176">
        <v>1</v>
      </c>
      <c r="D168" s="176">
        <v>1</v>
      </c>
      <c r="E168" s="176" t="s">
        <v>0</v>
      </c>
      <c r="F168" s="88" t="s">
        <v>369</v>
      </c>
      <c r="G168" s="88" t="s">
        <v>370</v>
      </c>
      <c r="H168" s="88" t="s">
        <v>371</v>
      </c>
      <c r="I168" s="88" t="s">
        <v>339</v>
      </c>
      <c r="J168" s="88" t="s">
        <v>372</v>
      </c>
      <c r="K168" s="88" t="s">
        <v>1</v>
      </c>
      <c r="L168" s="88" t="s">
        <v>373</v>
      </c>
      <c r="M168" s="88" t="s">
        <v>411</v>
      </c>
      <c r="N168" s="89" t="s">
        <v>412</v>
      </c>
      <c r="O168" s="89" t="s">
        <v>2</v>
      </c>
      <c r="P168" s="89" t="s">
        <v>2</v>
      </c>
      <c r="Q168" s="89" t="s">
        <v>1</v>
      </c>
      <c r="R168" s="84">
        <v>363438.58</v>
      </c>
      <c r="S168" s="84">
        <v>0</v>
      </c>
      <c r="T168" s="84">
        <v>0</v>
      </c>
      <c r="U168" s="84">
        <v>0</v>
      </c>
      <c r="V168" s="84">
        <v>0</v>
      </c>
      <c r="W168" s="84">
        <v>0</v>
      </c>
      <c r="X168" s="84">
        <v>0</v>
      </c>
      <c r="Y168" s="84">
        <v>0</v>
      </c>
      <c r="Z168" s="84">
        <v>363438.58</v>
      </c>
      <c r="AA168" s="177">
        <v>31426</v>
      </c>
      <c r="AB168" s="177">
        <v>46036</v>
      </c>
      <c r="AC168" s="178">
        <v>13096844.33</v>
      </c>
      <c r="AD168" s="178">
        <v>10903155.66</v>
      </c>
      <c r="AE168" s="178">
        <v>0.87222222222222223</v>
      </c>
      <c r="AF168" s="178">
        <v>40</v>
      </c>
      <c r="AG168" s="179">
        <v>0.02</v>
      </c>
      <c r="AH168" s="180" t="s">
        <v>381</v>
      </c>
      <c r="AI168" s="179">
        <v>0</v>
      </c>
      <c r="AJ168" s="131">
        <v>0.79</v>
      </c>
      <c r="AK168" s="131">
        <v>40</v>
      </c>
      <c r="AL168" s="179">
        <v>0.02</v>
      </c>
      <c r="AM168" s="89" t="s">
        <v>1</v>
      </c>
      <c r="AN168" s="89" t="s">
        <v>1</v>
      </c>
      <c r="AO168" s="87">
        <v>181719.26</v>
      </c>
      <c r="AP168" s="87">
        <v>181719.32</v>
      </c>
      <c r="AQ168" s="87">
        <v>0</v>
      </c>
      <c r="AR168" s="87">
        <v>0</v>
      </c>
      <c r="AS168" s="87">
        <v>0</v>
      </c>
      <c r="AT168" s="87">
        <v>0</v>
      </c>
      <c r="AU168" s="87">
        <v>0</v>
      </c>
      <c r="AV168" s="87">
        <v>0</v>
      </c>
      <c r="AW168" s="87">
        <v>0</v>
      </c>
      <c r="AX168" s="87">
        <v>0</v>
      </c>
      <c r="AY168" s="87">
        <v>0</v>
      </c>
      <c r="AZ168" s="87">
        <v>0</v>
      </c>
      <c r="BA168" s="87">
        <v>0</v>
      </c>
      <c r="BB168" s="87">
        <v>0</v>
      </c>
      <c r="BC168" s="87">
        <v>0</v>
      </c>
      <c r="BD168" s="87">
        <v>0</v>
      </c>
      <c r="BE168" s="87">
        <v>0</v>
      </c>
      <c r="BF168" s="87">
        <v>0</v>
      </c>
      <c r="BG168" s="87">
        <v>0</v>
      </c>
      <c r="BH168" s="87">
        <v>0</v>
      </c>
      <c r="BI168" s="87">
        <v>0</v>
      </c>
      <c r="BJ168" s="87">
        <v>0</v>
      </c>
      <c r="BK168" s="87">
        <v>0</v>
      </c>
      <c r="BL168" s="87">
        <v>0</v>
      </c>
      <c r="BM168" s="87">
        <v>0</v>
      </c>
      <c r="BN168" s="87">
        <v>0</v>
      </c>
      <c r="BO168" s="87">
        <v>0</v>
      </c>
      <c r="BP168" s="87">
        <v>0</v>
      </c>
      <c r="BQ168" s="87">
        <v>0</v>
      </c>
      <c r="BR168" s="87">
        <v>0</v>
      </c>
      <c r="BS168" s="87">
        <v>0</v>
      </c>
      <c r="BT168" s="87">
        <v>0</v>
      </c>
      <c r="BU168" s="87">
        <v>0</v>
      </c>
      <c r="BV168" s="87">
        <v>0</v>
      </c>
      <c r="BW168" s="87">
        <v>0</v>
      </c>
      <c r="BX168" s="87">
        <v>0</v>
      </c>
      <c r="BY168" s="87">
        <v>0</v>
      </c>
      <c r="BZ168" s="87">
        <v>0</v>
      </c>
      <c r="CA168" s="87">
        <v>0</v>
      </c>
      <c r="CB168" s="87">
        <f t="shared" si="6"/>
        <v>363438.58</v>
      </c>
      <c r="CC168" s="87">
        <f t="shared" si="7"/>
        <v>0</v>
      </c>
      <c r="CD168" s="87">
        <f t="shared" si="8"/>
        <v>363438.58</v>
      </c>
    </row>
    <row r="169" spans="1:82" ht="14.5" customHeight="1" x14ac:dyDescent="0.35">
      <c r="A169" s="175">
        <v>20052100</v>
      </c>
      <c r="B169" s="176">
        <v>1</v>
      </c>
      <c r="C169" s="176">
        <v>1</v>
      </c>
      <c r="D169" s="176">
        <v>1</v>
      </c>
      <c r="E169" s="176" t="s">
        <v>0</v>
      </c>
      <c r="F169" s="88" t="s">
        <v>369</v>
      </c>
      <c r="G169" s="88" t="s">
        <v>370</v>
      </c>
      <c r="H169" s="88" t="s">
        <v>371</v>
      </c>
      <c r="I169" s="88" t="s">
        <v>339</v>
      </c>
      <c r="J169" s="88" t="s">
        <v>372</v>
      </c>
      <c r="K169" s="88" t="s">
        <v>1</v>
      </c>
      <c r="L169" s="88" t="s">
        <v>373</v>
      </c>
      <c r="M169" s="88" t="s">
        <v>411</v>
      </c>
      <c r="N169" s="89" t="s">
        <v>412</v>
      </c>
      <c r="O169" s="89" t="s">
        <v>4</v>
      </c>
      <c r="P169" s="89" t="s">
        <v>4</v>
      </c>
      <c r="Q169" s="89" t="s">
        <v>1</v>
      </c>
      <c r="R169" s="84">
        <v>363438.59</v>
      </c>
      <c r="S169" s="84">
        <v>0</v>
      </c>
      <c r="T169" s="84">
        <v>0</v>
      </c>
      <c r="U169" s="84">
        <v>0</v>
      </c>
      <c r="V169" s="84">
        <v>0</v>
      </c>
      <c r="W169" s="84">
        <v>0</v>
      </c>
      <c r="X169" s="84">
        <v>0</v>
      </c>
      <c r="Y169" s="84">
        <v>0</v>
      </c>
      <c r="Z169" s="84">
        <v>363438.59</v>
      </c>
      <c r="AA169" s="177">
        <v>31426</v>
      </c>
      <c r="AB169" s="177">
        <v>46036</v>
      </c>
      <c r="AC169" s="178">
        <v>8177366.7699999996</v>
      </c>
      <c r="AD169" s="178">
        <v>8177366.7699999996</v>
      </c>
      <c r="AE169" s="178">
        <v>0.87222222222222223</v>
      </c>
      <c r="AF169" s="178">
        <v>40</v>
      </c>
      <c r="AG169" s="179">
        <v>0.02</v>
      </c>
      <c r="AH169" s="180" t="s">
        <v>381</v>
      </c>
      <c r="AI169" s="179">
        <v>0</v>
      </c>
      <c r="AJ169" s="131">
        <v>0.79</v>
      </c>
      <c r="AK169" s="131">
        <v>40</v>
      </c>
      <c r="AL169" s="179">
        <v>0.02</v>
      </c>
      <c r="AM169" s="89" t="s">
        <v>1</v>
      </c>
      <c r="AN169" s="89" t="s">
        <v>1</v>
      </c>
      <c r="AO169" s="87">
        <v>181719.26</v>
      </c>
      <c r="AP169" s="87">
        <v>181719.26</v>
      </c>
      <c r="AQ169" s="87">
        <v>0</v>
      </c>
      <c r="AR169" s="87">
        <v>0</v>
      </c>
      <c r="AS169" s="87">
        <v>0</v>
      </c>
      <c r="AT169" s="87">
        <v>0</v>
      </c>
      <c r="AU169" s="87">
        <v>0</v>
      </c>
      <c r="AV169" s="87">
        <v>0</v>
      </c>
      <c r="AW169" s="87">
        <v>0</v>
      </c>
      <c r="AX169" s="87">
        <v>0</v>
      </c>
      <c r="AY169" s="87">
        <v>0</v>
      </c>
      <c r="AZ169" s="87">
        <v>0</v>
      </c>
      <c r="BA169" s="87">
        <v>0</v>
      </c>
      <c r="BB169" s="87">
        <v>0</v>
      </c>
      <c r="BC169" s="87">
        <v>0</v>
      </c>
      <c r="BD169" s="87">
        <v>0</v>
      </c>
      <c r="BE169" s="87">
        <v>0</v>
      </c>
      <c r="BF169" s="87">
        <v>0</v>
      </c>
      <c r="BG169" s="87">
        <v>0</v>
      </c>
      <c r="BH169" s="87">
        <v>0</v>
      </c>
      <c r="BI169" s="87">
        <v>0</v>
      </c>
      <c r="BJ169" s="87">
        <v>0</v>
      </c>
      <c r="BK169" s="87">
        <v>0</v>
      </c>
      <c r="BL169" s="87">
        <v>0</v>
      </c>
      <c r="BM169" s="87">
        <v>0</v>
      </c>
      <c r="BN169" s="87">
        <v>0</v>
      </c>
      <c r="BO169" s="87">
        <v>0</v>
      </c>
      <c r="BP169" s="87">
        <v>0</v>
      </c>
      <c r="BQ169" s="87">
        <v>0</v>
      </c>
      <c r="BR169" s="87">
        <v>0</v>
      </c>
      <c r="BS169" s="87">
        <v>0</v>
      </c>
      <c r="BT169" s="87">
        <v>0</v>
      </c>
      <c r="BU169" s="87">
        <v>0</v>
      </c>
      <c r="BV169" s="87">
        <v>0</v>
      </c>
      <c r="BW169" s="87">
        <v>0</v>
      </c>
      <c r="BX169" s="87">
        <v>0</v>
      </c>
      <c r="BY169" s="87">
        <v>0</v>
      </c>
      <c r="BZ169" s="87">
        <v>0</v>
      </c>
      <c r="CA169" s="87">
        <v>0</v>
      </c>
      <c r="CB169" s="87">
        <f t="shared" si="6"/>
        <v>363438.52</v>
      </c>
      <c r="CC169" s="87">
        <f t="shared" si="7"/>
        <v>0</v>
      </c>
      <c r="CD169" s="87">
        <f t="shared" si="8"/>
        <v>363438.52</v>
      </c>
    </row>
    <row r="170" spans="1:82" ht="14.5" customHeight="1" x14ac:dyDescent="0.35">
      <c r="A170" s="175">
        <v>20053001</v>
      </c>
      <c r="B170" s="176">
        <v>1</v>
      </c>
      <c r="C170" s="176">
        <v>1</v>
      </c>
      <c r="D170" s="176">
        <v>1</v>
      </c>
      <c r="E170" s="176" t="s">
        <v>0</v>
      </c>
      <c r="F170" s="88" t="s">
        <v>369</v>
      </c>
      <c r="G170" s="88" t="s">
        <v>370</v>
      </c>
      <c r="H170" s="88" t="s">
        <v>371</v>
      </c>
      <c r="I170" s="88" t="s">
        <v>339</v>
      </c>
      <c r="J170" s="88" t="s">
        <v>372</v>
      </c>
      <c r="K170" s="88" t="s">
        <v>1</v>
      </c>
      <c r="L170" s="88" t="s">
        <v>373</v>
      </c>
      <c r="M170" s="88" t="s">
        <v>411</v>
      </c>
      <c r="N170" s="89" t="s">
        <v>412</v>
      </c>
      <c r="O170" s="89" t="s">
        <v>6</v>
      </c>
      <c r="P170" s="89" t="s">
        <v>6</v>
      </c>
      <c r="Q170" s="89" t="s">
        <v>1</v>
      </c>
      <c r="R170" s="84">
        <v>127621.03</v>
      </c>
      <c r="S170" s="84">
        <v>0</v>
      </c>
      <c r="T170" s="84">
        <v>0</v>
      </c>
      <c r="U170" s="84">
        <v>0</v>
      </c>
      <c r="V170" s="84">
        <v>0</v>
      </c>
      <c r="W170" s="84">
        <v>0</v>
      </c>
      <c r="X170" s="84">
        <v>0</v>
      </c>
      <c r="Y170" s="84">
        <v>0</v>
      </c>
      <c r="Z170" s="84">
        <v>127621.03</v>
      </c>
      <c r="AA170" s="177">
        <v>31426</v>
      </c>
      <c r="AB170" s="177">
        <v>46036</v>
      </c>
      <c r="AC170" s="178">
        <v>2361000.79</v>
      </c>
      <c r="AD170" s="178">
        <v>2361000.79</v>
      </c>
      <c r="AE170" s="178">
        <v>0.87222222222222223</v>
      </c>
      <c r="AF170" s="178">
        <v>40</v>
      </c>
      <c r="AG170" s="179">
        <v>0.02</v>
      </c>
      <c r="AH170" s="180" t="s">
        <v>381</v>
      </c>
      <c r="AI170" s="179">
        <v>0</v>
      </c>
      <c r="AJ170" s="131">
        <v>0.79</v>
      </c>
      <c r="AK170" s="131">
        <v>40</v>
      </c>
      <c r="AL170" s="179">
        <v>0.02</v>
      </c>
      <c r="AM170" s="89" t="s">
        <v>1</v>
      </c>
      <c r="AN170" s="89" t="s">
        <v>1</v>
      </c>
      <c r="AO170" s="87">
        <v>63810.83</v>
      </c>
      <c r="AP170" s="87">
        <v>63810.91</v>
      </c>
      <c r="AQ170" s="87">
        <v>0</v>
      </c>
      <c r="AR170" s="87">
        <v>0</v>
      </c>
      <c r="AS170" s="87">
        <v>0</v>
      </c>
      <c r="AT170" s="87">
        <v>0</v>
      </c>
      <c r="AU170" s="87">
        <v>0</v>
      </c>
      <c r="AV170" s="87">
        <v>0</v>
      </c>
      <c r="AW170" s="87">
        <v>0</v>
      </c>
      <c r="AX170" s="87">
        <v>0</v>
      </c>
      <c r="AY170" s="87">
        <v>0</v>
      </c>
      <c r="AZ170" s="87">
        <v>0</v>
      </c>
      <c r="BA170" s="87">
        <v>0</v>
      </c>
      <c r="BB170" s="87">
        <v>0</v>
      </c>
      <c r="BC170" s="87">
        <v>0</v>
      </c>
      <c r="BD170" s="87">
        <v>0</v>
      </c>
      <c r="BE170" s="87">
        <v>0</v>
      </c>
      <c r="BF170" s="87">
        <v>0</v>
      </c>
      <c r="BG170" s="87">
        <v>0</v>
      </c>
      <c r="BH170" s="87">
        <v>0</v>
      </c>
      <c r="BI170" s="87">
        <v>0</v>
      </c>
      <c r="BJ170" s="87">
        <v>0</v>
      </c>
      <c r="BK170" s="87">
        <v>0</v>
      </c>
      <c r="BL170" s="87">
        <v>0</v>
      </c>
      <c r="BM170" s="87">
        <v>0</v>
      </c>
      <c r="BN170" s="87">
        <v>0</v>
      </c>
      <c r="BO170" s="87">
        <v>0</v>
      </c>
      <c r="BP170" s="87">
        <v>0</v>
      </c>
      <c r="BQ170" s="87">
        <v>0</v>
      </c>
      <c r="BR170" s="87">
        <v>0</v>
      </c>
      <c r="BS170" s="87">
        <v>0</v>
      </c>
      <c r="BT170" s="87">
        <v>0</v>
      </c>
      <c r="BU170" s="87">
        <v>0</v>
      </c>
      <c r="BV170" s="87">
        <v>0</v>
      </c>
      <c r="BW170" s="87">
        <v>0</v>
      </c>
      <c r="BX170" s="87">
        <v>0</v>
      </c>
      <c r="BY170" s="87">
        <v>0</v>
      </c>
      <c r="BZ170" s="87">
        <v>0</v>
      </c>
      <c r="CA170" s="87">
        <v>0</v>
      </c>
      <c r="CB170" s="87">
        <f t="shared" si="6"/>
        <v>127621.74</v>
      </c>
      <c r="CC170" s="87">
        <f t="shared" si="7"/>
        <v>0</v>
      </c>
      <c r="CD170" s="87">
        <f t="shared" si="8"/>
        <v>127621.74</v>
      </c>
    </row>
    <row r="171" spans="1:82" ht="14.5" customHeight="1" x14ac:dyDescent="0.35">
      <c r="A171" s="175">
        <v>30054000</v>
      </c>
      <c r="B171" s="176">
        <v>1</v>
      </c>
      <c r="C171" s="176">
        <v>1</v>
      </c>
      <c r="D171" s="176">
        <v>1</v>
      </c>
      <c r="E171" s="176" t="s">
        <v>0</v>
      </c>
      <c r="F171" s="88" t="s">
        <v>369</v>
      </c>
      <c r="G171" s="88" t="s">
        <v>370</v>
      </c>
      <c r="H171" s="88" t="s">
        <v>371</v>
      </c>
      <c r="I171" s="88" t="s">
        <v>339</v>
      </c>
      <c r="J171" s="88" t="s">
        <v>372</v>
      </c>
      <c r="K171" s="88" t="s">
        <v>1</v>
      </c>
      <c r="L171" s="88" t="s">
        <v>373</v>
      </c>
      <c r="M171" s="88" t="s">
        <v>411</v>
      </c>
      <c r="N171" s="89" t="s">
        <v>412</v>
      </c>
      <c r="O171" s="89" t="s">
        <v>319</v>
      </c>
      <c r="P171" s="89" t="s">
        <v>319</v>
      </c>
      <c r="Q171" s="89" t="s">
        <v>1</v>
      </c>
      <c r="R171" s="84">
        <v>2740809.48</v>
      </c>
      <c r="S171" s="84">
        <v>0</v>
      </c>
      <c r="T171" s="84">
        <v>0</v>
      </c>
      <c r="U171" s="84">
        <v>0</v>
      </c>
      <c r="V171" s="84">
        <v>0</v>
      </c>
      <c r="W171" s="84">
        <v>0</v>
      </c>
      <c r="X171" s="84">
        <v>0</v>
      </c>
      <c r="Y171" s="84">
        <v>0</v>
      </c>
      <c r="Z171" s="84">
        <v>2740809.48</v>
      </c>
      <c r="AA171" s="177">
        <v>31757</v>
      </c>
      <c r="AB171" s="177">
        <v>46350</v>
      </c>
      <c r="AC171" s="178">
        <v>13018844.73</v>
      </c>
      <c r="AD171" s="178">
        <v>13018844.73</v>
      </c>
      <c r="AE171" s="178">
        <v>1.7333333333333334</v>
      </c>
      <c r="AF171" s="178">
        <v>39.952777777777776</v>
      </c>
      <c r="AG171" s="179">
        <v>0.02</v>
      </c>
      <c r="AH171" s="180" t="s">
        <v>381</v>
      </c>
      <c r="AI171" s="179">
        <v>0</v>
      </c>
      <c r="AJ171" s="131">
        <v>1.65</v>
      </c>
      <c r="AK171" s="131">
        <v>39.950000000000003</v>
      </c>
      <c r="AL171" s="179">
        <v>0.02</v>
      </c>
      <c r="AM171" s="89" t="s">
        <v>1</v>
      </c>
      <c r="AN171" s="89" t="s">
        <v>1</v>
      </c>
      <c r="AO171" s="87">
        <v>1370404.7</v>
      </c>
      <c r="AP171" s="87">
        <v>1370404.78</v>
      </c>
      <c r="AQ171" s="87">
        <v>0</v>
      </c>
      <c r="AR171" s="87">
        <v>0</v>
      </c>
      <c r="AS171" s="87">
        <v>0</v>
      </c>
      <c r="AT171" s="87">
        <v>0</v>
      </c>
      <c r="AU171" s="87">
        <v>0</v>
      </c>
      <c r="AV171" s="87">
        <v>0</v>
      </c>
      <c r="AW171" s="87">
        <v>0</v>
      </c>
      <c r="AX171" s="87">
        <v>0</v>
      </c>
      <c r="AY171" s="87">
        <v>0</v>
      </c>
      <c r="AZ171" s="87">
        <v>0</v>
      </c>
      <c r="BA171" s="87">
        <v>0</v>
      </c>
      <c r="BB171" s="87">
        <v>0</v>
      </c>
      <c r="BC171" s="87">
        <v>0</v>
      </c>
      <c r="BD171" s="87">
        <v>0</v>
      </c>
      <c r="BE171" s="87">
        <v>0</v>
      </c>
      <c r="BF171" s="87">
        <v>0</v>
      </c>
      <c r="BG171" s="87">
        <v>0</v>
      </c>
      <c r="BH171" s="87">
        <v>0</v>
      </c>
      <c r="BI171" s="87">
        <v>0</v>
      </c>
      <c r="BJ171" s="87">
        <v>0</v>
      </c>
      <c r="BK171" s="87">
        <v>0</v>
      </c>
      <c r="BL171" s="87">
        <v>0</v>
      </c>
      <c r="BM171" s="87">
        <v>0</v>
      </c>
      <c r="BN171" s="87">
        <v>0</v>
      </c>
      <c r="BO171" s="87">
        <v>0</v>
      </c>
      <c r="BP171" s="87">
        <v>0</v>
      </c>
      <c r="BQ171" s="87">
        <v>0</v>
      </c>
      <c r="BR171" s="87">
        <v>0</v>
      </c>
      <c r="BS171" s="87">
        <v>0</v>
      </c>
      <c r="BT171" s="87">
        <v>0</v>
      </c>
      <c r="BU171" s="87">
        <v>0</v>
      </c>
      <c r="BV171" s="87">
        <v>0</v>
      </c>
      <c r="BW171" s="87">
        <v>0</v>
      </c>
      <c r="BX171" s="87">
        <v>0</v>
      </c>
      <c r="BY171" s="87">
        <v>0</v>
      </c>
      <c r="BZ171" s="87">
        <v>0</v>
      </c>
      <c r="CA171" s="87">
        <v>0</v>
      </c>
      <c r="CB171" s="87">
        <f t="shared" si="6"/>
        <v>2740809.48</v>
      </c>
      <c r="CC171" s="87">
        <f t="shared" si="7"/>
        <v>0</v>
      </c>
      <c r="CD171" s="87">
        <f t="shared" si="8"/>
        <v>2740809.48</v>
      </c>
    </row>
    <row r="172" spans="1:82" ht="14.5" customHeight="1" x14ac:dyDescent="0.35">
      <c r="A172" s="175">
        <v>30055101</v>
      </c>
      <c r="B172" s="176">
        <v>1</v>
      </c>
      <c r="C172" s="176">
        <v>1</v>
      </c>
      <c r="D172" s="176">
        <v>1</v>
      </c>
      <c r="E172" s="176" t="s">
        <v>0</v>
      </c>
      <c r="F172" s="88" t="s">
        <v>369</v>
      </c>
      <c r="G172" s="88" t="s">
        <v>370</v>
      </c>
      <c r="H172" s="88" t="s">
        <v>371</v>
      </c>
      <c r="I172" s="88" t="s">
        <v>339</v>
      </c>
      <c r="J172" s="88" t="s">
        <v>372</v>
      </c>
      <c r="K172" s="88" t="s">
        <v>1</v>
      </c>
      <c r="L172" s="88" t="s">
        <v>373</v>
      </c>
      <c r="M172" s="88" t="s">
        <v>411</v>
      </c>
      <c r="N172" s="89" t="s">
        <v>412</v>
      </c>
      <c r="O172" s="89" t="s">
        <v>320</v>
      </c>
      <c r="P172" s="89" t="s">
        <v>320</v>
      </c>
      <c r="Q172" s="89" t="s">
        <v>1</v>
      </c>
      <c r="R172" s="84">
        <v>1918089</v>
      </c>
      <c r="S172" s="84">
        <v>0</v>
      </c>
      <c r="T172" s="84">
        <v>0</v>
      </c>
      <c r="U172" s="84">
        <v>0</v>
      </c>
      <c r="V172" s="84">
        <v>0</v>
      </c>
      <c r="W172" s="84">
        <v>0</v>
      </c>
      <c r="X172" s="84">
        <v>0</v>
      </c>
      <c r="Y172" s="84">
        <v>0</v>
      </c>
      <c r="Z172" s="84">
        <v>1918089</v>
      </c>
      <c r="AA172" s="177">
        <v>31861</v>
      </c>
      <c r="AB172" s="177">
        <v>46470</v>
      </c>
      <c r="AC172" s="178">
        <v>9110915.9499999993</v>
      </c>
      <c r="AD172" s="178">
        <v>9110915.9499999993</v>
      </c>
      <c r="AE172" s="178">
        <v>2.0666666666666669</v>
      </c>
      <c r="AF172" s="178">
        <v>39.99722222222222</v>
      </c>
      <c r="AG172" s="179">
        <v>0.02</v>
      </c>
      <c r="AH172" s="180" t="s">
        <v>381</v>
      </c>
      <c r="AI172" s="179">
        <v>0</v>
      </c>
      <c r="AJ172" s="131">
        <v>1.98</v>
      </c>
      <c r="AK172" s="131">
        <v>40</v>
      </c>
      <c r="AL172" s="179">
        <v>0.02</v>
      </c>
      <c r="AM172" s="89" t="s">
        <v>1</v>
      </c>
      <c r="AN172" s="89" t="s">
        <v>1</v>
      </c>
      <c r="AO172" s="87">
        <v>459465.49</v>
      </c>
      <c r="AP172" s="87">
        <v>918930.98</v>
      </c>
      <c r="AQ172" s="87">
        <v>539692.53</v>
      </c>
      <c r="AR172" s="87">
        <v>0</v>
      </c>
      <c r="AS172" s="87">
        <v>0</v>
      </c>
      <c r="AT172" s="87">
        <v>0</v>
      </c>
      <c r="AU172" s="87">
        <v>0</v>
      </c>
      <c r="AV172" s="87">
        <v>0</v>
      </c>
      <c r="AW172" s="87">
        <v>0</v>
      </c>
      <c r="AX172" s="87">
        <v>0</v>
      </c>
      <c r="AY172" s="87">
        <v>0</v>
      </c>
      <c r="AZ172" s="87">
        <v>0</v>
      </c>
      <c r="BA172" s="87">
        <v>0</v>
      </c>
      <c r="BB172" s="87">
        <v>0</v>
      </c>
      <c r="BC172" s="87">
        <v>0</v>
      </c>
      <c r="BD172" s="87">
        <v>0</v>
      </c>
      <c r="BE172" s="87">
        <v>0</v>
      </c>
      <c r="BF172" s="87">
        <v>0</v>
      </c>
      <c r="BG172" s="87">
        <v>0</v>
      </c>
      <c r="BH172" s="87">
        <v>0</v>
      </c>
      <c r="BI172" s="87">
        <v>0</v>
      </c>
      <c r="BJ172" s="87">
        <v>0</v>
      </c>
      <c r="BK172" s="87">
        <v>0</v>
      </c>
      <c r="BL172" s="87">
        <v>0</v>
      </c>
      <c r="BM172" s="87">
        <v>0</v>
      </c>
      <c r="BN172" s="87">
        <v>0</v>
      </c>
      <c r="BO172" s="87">
        <v>0</v>
      </c>
      <c r="BP172" s="87">
        <v>0</v>
      </c>
      <c r="BQ172" s="87">
        <v>0</v>
      </c>
      <c r="BR172" s="87">
        <v>0</v>
      </c>
      <c r="BS172" s="87">
        <v>0</v>
      </c>
      <c r="BT172" s="87">
        <v>0</v>
      </c>
      <c r="BU172" s="87">
        <v>0</v>
      </c>
      <c r="BV172" s="87">
        <v>0</v>
      </c>
      <c r="BW172" s="87">
        <v>0</v>
      </c>
      <c r="BX172" s="87">
        <v>0</v>
      </c>
      <c r="BY172" s="87">
        <v>0</v>
      </c>
      <c r="BZ172" s="87">
        <v>0</v>
      </c>
      <c r="CA172" s="87">
        <v>0</v>
      </c>
      <c r="CB172" s="87">
        <f t="shared" si="6"/>
        <v>1378396.47</v>
      </c>
      <c r="CC172" s="87">
        <f t="shared" si="7"/>
        <v>539692.53</v>
      </c>
      <c r="CD172" s="87">
        <f t="shared" si="8"/>
        <v>1918089</v>
      </c>
    </row>
    <row r="173" spans="1:82" ht="14.5" customHeight="1" x14ac:dyDescent="0.35">
      <c r="A173" s="175">
        <v>20056000</v>
      </c>
      <c r="B173" s="176">
        <v>1</v>
      </c>
      <c r="C173" s="176">
        <v>1</v>
      </c>
      <c r="D173" s="176">
        <v>1</v>
      </c>
      <c r="E173" s="176" t="s">
        <v>0</v>
      </c>
      <c r="F173" s="88" t="s">
        <v>369</v>
      </c>
      <c r="G173" s="88" t="s">
        <v>370</v>
      </c>
      <c r="H173" s="88" t="s">
        <v>371</v>
      </c>
      <c r="I173" s="88" t="s">
        <v>339</v>
      </c>
      <c r="J173" s="88" t="s">
        <v>372</v>
      </c>
      <c r="K173" s="88" t="s">
        <v>1</v>
      </c>
      <c r="L173" s="88" t="s">
        <v>373</v>
      </c>
      <c r="M173" s="88" t="s">
        <v>411</v>
      </c>
      <c r="N173" s="89" t="s">
        <v>412</v>
      </c>
      <c r="O173" s="89" t="s">
        <v>7</v>
      </c>
      <c r="P173" s="89" t="s">
        <v>7</v>
      </c>
      <c r="Q173" s="89" t="s">
        <v>1</v>
      </c>
      <c r="R173" s="84">
        <v>544413.01</v>
      </c>
      <c r="S173" s="84">
        <v>0</v>
      </c>
      <c r="T173" s="84">
        <v>0</v>
      </c>
      <c r="U173" s="84">
        <v>0</v>
      </c>
      <c r="V173" s="84">
        <v>0</v>
      </c>
      <c r="W173" s="84">
        <v>0</v>
      </c>
      <c r="X173" s="84">
        <v>0</v>
      </c>
      <c r="Y173" s="84">
        <v>0</v>
      </c>
      <c r="Z173" s="84">
        <v>544413.01</v>
      </c>
      <c r="AA173" s="177">
        <v>32497</v>
      </c>
      <c r="AB173" s="177">
        <v>47107</v>
      </c>
      <c r="AC173" s="178">
        <v>6300000</v>
      </c>
      <c r="AD173" s="178">
        <v>4083098.29</v>
      </c>
      <c r="AE173" s="178">
        <v>3.8055555555555554</v>
      </c>
      <c r="AF173" s="178">
        <v>40</v>
      </c>
      <c r="AG173" s="179">
        <v>0.02</v>
      </c>
      <c r="AH173" s="180" t="s">
        <v>381</v>
      </c>
      <c r="AI173" s="179">
        <v>0</v>
      </c>
      <c r="AJ173" s="131">
        <v>3.72</v>
      </c>
      <c r="AK173" s="131">
        <v>40</v>
      </c>
      <c r="AL173" s="179">
        <v>0.02</v>
      </c>
      <c r="AM173" s="89" t="s">
        <v>1</v>
      </c>
      <c r="AN173" s="89" t="s">
        <v>1</v>
      </c>
      <c r="AO173" s="87">
        <v>136103.28</v>
      </c>
      <c r="AP173" s="87">
        <v>136103.28</v>
      </c>
      <c r="AQ173" s="87">
        <v>136103.28</v>
      </c>
      <c r="AR173" s="87">
        <v>136103.28</v>
      </c>
      <c r="AS173" s="87">
        <v>0</v>
      </c>
      <c r="AT173" s="87">
        <v>0</v>
      </c>
      <c r="AU173" s="87">
        <v>0</v>
      </c>
      <c r="AV173" s="87">
        <v>0</v>
      </c>
      <c r="AW173" s="87">
        <v>0</v>
      </c>
      <c r="AX173" s="87">
        <v>0</v>
      </c>
      <c r="AY173" s="87">
        <v>0</v>
      </c>
      <c r="AZ173" s="87">
        <v>0</v>
      </c>
      <c r="BA173" s="87">
        <v>0</v>
      </c>
      <c r="BB173" s="87">
        <v>0</v>
      </c>
      <c r="BC173" s="87">
        <v>0</v>
      </c>
      <c r="BD173" s="87">
        <v>0</v>
      </c>
      <c r="BE173" s="87">
        <v>0</v>
      </c>
      <c r="BF173" s="87">
        <v>0</v>
      </c>
      <c r="BG173" s="87">
        <v>0</v>
      </c>
      <c r="BH173" s="87">
        <v>0</v>
      </c>
      <c r="BI173" s="87">
        <v>0</v>
      </c>
      <c r="BJ173" s="87">
        <v>0</v>
      </c>
      <c r="BK173" s="87">
        <v>0</v>
      </c>
      <c r="BL173" s="87">
        <v>0</v>
      </c>
      <c r="BM173" s="87">
        <v>0</v>
      </c>
      <c r="BN173" s="87">
        <v>0</v>
      </c>
      <c r="BO173" s="87">
        <v>0</v>
      </c>
      <c r="BP173" s="87">
        <v>0</v>
      </c>
      <c r="BQ173" s="87">
        <v>0</v>
      </c>
      <c r="BR173" s="87">
        <v>0</v>
      </c>
      <c r="BS173" s="87">
        <v>0</v>
      </c>
      <c r="BT173" s="87">
        <v>0</v>
      </c>
      <c r="BU173" s="87">
        <v>0</v>
      </c>
      <c r="BV173" s="87">
        <v>0</v>
      </c>
      <c r="BW173" s="87">
        <v>0</v>
      </c>
      <c r="BX173" s="87">
        <v>0</v>
      </c>
      <c r="BY173" s="87">
        <v>0</v>
      </c>
      <c r="BZ173" s="87">
        <v>0</v>
      </c>
      <c r="CA173" s="87">
        <v>0</v>
      </c>
      <c r="CB173" s="87">
        <f t="shared" si="6"/>
        <v>272206.56</v>
      </c>
      <c r="CC173" s="87">
        <f t="shared" si="7"/>
        <v>272206.56</v>
      </c>
      <c r="CD173" s="87">
        <f t="shared" si="8"/>
        <v>544413.12</v>
      </c>
    </row>
    <row r="174" spans="1:82" ht="14.5" customHeight="1" x14ac:dyDescent="0.35">
      <c r="A174" s="175">
        <v>30057100</v>
      </c>
      <c r="B174" s="176">
        <v>1</v>
      </c>
      <c r="C174" s="176">
        <v>1</v>
      </c>
      <c r="D174" s="176">
        <v>1</v>
      </c>
      <c r="E174" s="176" t="s">
        <v>0</v>
      </c>
      <c r="F174" s="88" t="s">
        <v>369</v>
      </c>
      <c r="G174" s="88" t="s">
        <v>370</v>
      </c>
      <c r="H174" s="88" t="s">
        <v>371</v>
      </c>
      <c r="I174" s="88" t="s">
        <v>339</v>
      </c>
      <c r="J174" s="88" t="s">
        <v>372</v>
      </c>
      <c r="K174" s="88" t="s">
        <v>1</v>
      </c>
      <c r="L174" s="88" t="s">
        <v>373</v>
      </c>
      <c r="M174" s="88" t="s">
        <v>411</v>
      </c>
      <c r="N174" s="89" t="s">
        <v>412</v>
      </c>
      <c r="O174" s="89" t="s">
        <v>321</v>
      </c>
      <c r="P174" s="89" t="s">
        <v>321</v>
      </c>
      <c r="Q174" s="89" t="s">
        <v>1</v>
      </c>
      <c r="R174" s="84">
        <v>1458647.56</v>
      </c>
      <c r="S174" s="84">
        <v>0</v>
      </c>
      <c r="T174" s="84">
        <v>0</v>
      </c>
      <c r="U174" s="84">
        <v>0</v>
      </c>
      <c r="V174" s="84">
        <v>0</v>
      </c>
      <c r="W174" s="84">
        <v>0</v>
      </c>
      <c r="X174" s="84">
        <v>0</v>
      </c>
      <c r="Y174" s="84">
        <v>0</v>
      </c>
      <c r="Z174" s="84">
        <v>1458647.56</v>
      </c>
      <c r="AA174" s="177">
        <v>32779</v>
      </c>
      <c r="AB174" s="177">
        <v>47385</v>
      </c>
      <c r="AC174" s="178">
        <v>3889726.81</v>
      </c>
      <c r="AD174" s="178">
        <v>3889726.81</v>
      </c>
      <c r="AE174" s="178">
        <v>4.5666666666666664</v>
      </c>
      <c r="AF174" s="178">
        <v>39.988888888888887</v>
      </c>
      <c r="AG174" s="179">
        <v>0.02</v>
      </c>
      <c r="AH174" s="180" t="s">
        <v>381</v>
      </c>
      <c r="AI174" s="179">
        <v>0</v>
      </c>
      <c r="AJ174" s="131">
        <v>4.4800000000000004</v>
      </c>
      <c r="AK174" s="131">
        <v>39.99</v>
      </c>
      <c r="AL174" s="179">
        <v>0.02</v>
      </c>
      <c r="AM174" s="89" t="s">
        <v>1</v>
      </c>
      <c r="AN174" s="89" t="s">
        <v>1</v>
      </c>
      <c r="AO174" s="87">
        <v>162071.95000000001</v>
      </c>
      <c r="AP174" s="87">
        <v>324143.90000000002</v>
      </c>
      <c r="AQ174" s="87">
        <v>324143.90000000002</v>
      </c>
      <c r="AR174" s="87">
        <v>324143.90000000002</v>
      </c>
      <c r="AS174" s="87">
        <v>324143.90999999997</v>
      </c>
      <c r="AT174" s="87">
        <v>0</v>
      </c>
      <c r="AU174" s="87">
        <v>0</v>
      </c>
      <c r="AV174" s="87">
        <v>0</v>
      </c>
      <c r="AW174" s="87">
        <v>0</v>
      </c>
      <c r="AX174" s="87">
        <v>0</v>
      </c>
      <c r="AY174" s="87">
        <v>0</v>
      </c>
      <c r="AZ174" s="87">
        <v>0</v>
      </c>
      <c r="BA174" s="87">
        <v>0</v>
      </c>
      <c r="BB174" s="87">
        <v>0</v>
      </c>
      <c r="BC174" s="87">
        <v>0</v>
      </c>
      <c r="BD174" s="87">
        <v>0</v>
      </c>
      <c r="BE174" s="87">
        <v>0</v>
      </c>
      <c r="BF174" s="87">
        <v>0</v>
      </c>
      <c r="BG174" s="87">
        <v>0</v>
      </c>
      <c r="BH174" s="87">
        <v>0</v>
      </c>
      <c r="BI174" s="87">
        <v>0</v>
      </c>
      <c r="BJ174" s="87">
        <v>0</v>
      </c>
      <c r="BK174" s="87">
        <v>0</v>
      </c>
      <c r="BL174" s="87">
        <v>0</v>
      </c>
      <c r="BM174" s="87">
        <v>0</v>
      </c>
      <c r="BN174" s="87">
        <v>0</v>
      </c>
      <c r="BO174" s="87">
        <v>0</v>
      </c>
      <c r="BP174" s="87">
        <v>0</v>
      </c>
      <c r="BQ174" s="87">
        <v>0</v>
      </c>
      <c r="BR174" s="87">
        <v>0</v>
      </c>
      <c r="BS174" s="87">
        <v>0</v>
      </c>
      <c r="BT174" s="87">
        <v>0</v>
      </c>
      <c r="BU174" s="87">
        <v>0</v>
      </c>
      <c r="BV174" s="87">
        <v>0</v>
      </c>
      <c r="BW174" s="87">
        <v>0</v>
      </c>
      <c r="BX174" s="87">
        <v>0</v>
      </c>
      <c r="BY174" s="87">
        <v>0</v>
      </c>
      <c r="BZ174" s="87">
        <v>0</v>
      </c>
      <c r="CA174" s="87">
        <v>0</v>
      </c>
      <c r="CB174" s="87">
        <f t="shared" si="6"/>
        <v>486215.85000000003</v>
      </c>
      <c r="CC174" s="87">
        <f t="shared" si="7"/>
        <v>972431.71</v>
      </c>
      <c r="CD174" s="87">
        <f t="shared" si="8"/>
        <v>1458647.56</v>
      </c>
    </row>
    <row r="175" spans="1:82" ht="14.5" customHeight="1" x14ac:dyDescent="0.35">
      <c r="A175" s="175">
        <v>30058100</v>
      </c>
      <c r="B175" s="176">
        <v>1</v>
      </c>
      <c r="C175" s="176">
        <v>1</v>
      </c>
      <c r="D175" s="176">
        <v>1</v>
      </c>
      <c r="E175" s="176" t="s">
        <v>0</v>
      </c>
      <c r="F175" s="88" t="s">
        <v>369</v>
      </c>
      <c r="G175" s="88" t="s">
        <v>370</v>
      </c>
      <c r="H175" s="88" t="s">
        <v>371</v>
      </c>
      <c r="I175" s="88" t="s">
        <v>339</v>
      </c>
      <c r="J175" s="88" t="s">
        <v>372</v>
      </c>
      <c r="K175" s="88" t="s">
        <v>1</v>
      </c>
      <c r="L175" s="88" t="s">
        <v>373</v>
      </c>
      <c r="M175" s="88" t="s">
        <v>411</v>
      </c>
      <c r="N175" s="89" t="s">
        <v>412</v>
      </c>
      <c r="O175" s="89" t="s">
        <v>322</v>
      </c>
      <c r="P175" s="89" t="s">
        <v>322</v>
      </c>
      <c r="Q175" s="89" t="s">
        <v>1</v>
      </c>
      <c r="R175" s="84">
        <v>7860386.2199999997</v>
      </c>
      <c r="S175" s="84">
        <v>0</v>
      </c>
      <c r="T175" s="84">
        <v>0</v>
      </c>
      <c r="U175" s="84">
        <v>0</v>
      </c>
      <c r="V175" s="84">
        <v>0</v>
      </c>
      <c r="W175" s="84">
        <v>0</v>
      </c>
      <c r="X175" s="84">
        <v>0</v>
      </c>
      <c r="Y175" s="84">
        <v>0</v>
      </c>
      <c r="Z175" s="84">
        <v>7860386.2199999997</v>
      </c>
      <c r="AA175" s="177">
        <v>32996</v>
      </c>
      <c r="AB175" s="177">
        <v>47609</v>
      </c>
      <c r="AC175" s="178">
        <v>18579094.77</v>
      </c>
      <c r="AD175" s="178">
        <v>18579094.77</v>
      </c>
      <c r="AE175" s="178">
        <v>5.1833333333333336</v>
      </c>
      <c r="AF175" s="178">
        <v>40.008333333333333</v>
      </c>
      <c r="AG175" s="179">
        <v>0.02</v>
      </c>
      <c r="AH175" s="180" t="s">
        <v>381</v>
      </c>
      <c r="AI175" s="179">
        <v>0</v>
      </c>
      <c r="AJ175" s="131">
        <v>5.0999999999999996</v>
      </c>
      <c r="AK175" s="131">
        <v>40.01</v>
      </c>
      <c r="AL175" s="179">
        <v>0.02</v>
      </c>
      <c r="AM175" s="89" t="s">
        <v>1</v>
      </c>
      <c r="AN175" s="89" t="s">
        <v>1</v>
      </c>
      <c r="AO175" s="87">
        <v>1429161.14</v>
      </c>
      <c r="AP175" s="87">
        <v>1429161.14</v>
      </c>
      <c r="AQ175" s="87">
        <v>1429161.14</v>
      </c>
      <c r="AR175" s="87">
        <v>1429161.14</v>
      </c>
      <c r="AS175" s="87">
        <v>1429161.14</v>
      </c>
      <c r="AT175" s="87">
        <v>714580.52</v>
      </c>
      <c r="AU175" s="87">
        <v>0</v>
      </c>
      <c r="AV175" s="87">
        <v>0</v>
      </c>
      <c r="AW175" s="87">
        <v>0</v>
      </c>
      <c r="AX175" s="87">
        <v>0</v>
      </c>
      <c r="AY175" s="87">
        <v>0</v>
      </c>
      <c r="AZ175" s="87">
        <v>0</v>
      </c>
      <c r="BA175" s="87">
        <v>0</v>
      </c>
      <c r="BB175" s="87">
        <v>0</v>
      </c>
      <c r="BC175" s="87">
        <v>0</v>
      </c>
      <c r="BD175" s="87">
        <v>0</v>
      </c>
      <c r="BE175" s="87">
        <v>0</v>
      </c>
      <c r="BF175" s="87">
        <v>0</v>
      </c>
      <c r="BG175" s="87">
        <v>0</v>
      </c>
      <c r="BH175" s="87">
        <v>0</v>
      </c>
      <c r="BI175" s="87">
        <v>0</v>
      </c>
      <c r="BJ175" s="87">
        <v>0</v>
      </c>
      <c r="BK175" s="87">
        <v>0</v>
      </c>
      <c r="BL175" s="87">
        <v>0</v>
      </c>
      <c r="BM175" s="87">
        <v>0</v>
      </c>
      <c r="BN175" s="87">
        <v>0</v>
      </c>
      <c r="BO175" s="87">
        <v>0</v>
      </c>
      <c r="BP175" s="87">
        <v>0</v>
      </c>
      <c r="BQ175" s="87">
        <v>0</v>
      </c>
      <c r="BR175" s="87">
        <v>0</v>
      </c>
      <c r="BS175" s="87">
        <v>0</v>
      </c>
      <c r="BT175" s="87">
        <v>0</v>
      </c>
      <c r="BU175" s="87">
        <v>0</v>
      </c>
      <c r="BV175" s="87">
        <v>0</v>
      </c>
      <c r="BW175" s="87">
        <v>0</v>
      </c>
      <c r="BX175" s="87">
        <v>0</v>
      </c>
      <c r="BY175" s="87">
        <v>0</v>
      </c>
      <c r="BZ175" s="87">
        <v>0</v>
      </c>
      <c r="CA175" s="87">
        <v>0</v>
      </c>
      <c r="CB175" s="87">
        <f t="shared" si="6"/>
        <v>2858322.28</v>
      </c>
      <c r="CC175" s="87">
        <f t="shared" si="7"/>
        <v>5002063.9399999995</v>
      </c>
      <c r="CD175" s="87">
        <f t="shared" si="8"/>
        <v>7860386.2199999988</v>
      </c>
    </row>
    <row r="176" spans="1:82" ht="14.5" customHeight="1" x14ac:dyDescent="0.35">
      <c r="A176" s="175">
        <v>30059101</v>
      </c>
      <c r="B176" s="176">
        <v>1</v>
      </c>
      <c r="C176" s="176">
        <v>1</v>
      </c>
      <c r="D176" s="176">
        <v>1</v>
      </c>
      <c r="E176" s="176" t="s">
        <v>0</v>
      </c>
      <c r="F176" s="88" t="s">
        <v>369</v>
      </c>
      <c r="G176" s="88" t="s">
        <v>370</v>
      </c>
      <c r="H176" s="88" t="s">
        <v>371</v>
      </c>
      <c r="I176" s="88" t="s">
        <v>339</v>
      </c>
      <c r="J176" s="88" t="s">
        <v>372</v>
      </c>
      <c r="K176" s="88" t="s">
        <v>1</v>
      </c>
      <c r="L176" s="88" t="s">
        <v>373</v>
      </c>
      <c r="M176" s="88" t="s">
        <v>411</v>
      </c>
      <c r="N176" s="89" t="s">
        <v>412</v>
      </c>
      <c r="O176" s="89" t="s">
        <v>324</v>
      </c>
      <c r="P176" s="89" t="s">
        <v>324</v>
      </c>
      <c r="Q176" s="89" t="s">
        <v>1</v>
      </c>
      <c r="R176" s="84">
        <v>6860568.9900000002</v>
      </c>
      <c r="S176" s="84">
        <v>0</v>
      </c>
      <c r="T176" s="84">
        <v>571704.27</v>
      </c>
      <c r="U176" s="84">
        <v>68605.69</v>
      </c>
      <c r="V176" s="84">
        <v>0</v>
      </c>
      <c r="W176" s="84">
        <v>0</v>
      </c>
      <c r="X176" s="84">
        <v>0</v>
      </c>
      <c r="Y176" s="84">
        <v>0</v>
      </c>
      <c r="Z176" s="84">
        <v>6288864.7199999997</v>
      </c>
      <c r="AA176" s="177">
        <v>33176</v>
      </c>
      <c r="AB176" s="177">
        <v>47780</v>
      </c>
      <c r="AC176" s="178">
        <v>15436133.039999999</v>
      </c>
      <c r="AD176" s="178">
        <v>15436133.039999999</v>
      </c>
      <c r="AE176" s="178">
        <v>5.65</v>
      </c>
      <c r="AF176" s="178">
        <v>39.983333333333334</v>
      </c>
      <c r="AG176" s="179">
        <v>0.02</v>
      </c>
      <c r="AH176" s="180" t="s">
        <v>381</v>
      </c>
      <c r="AI176" s="179">
        <v>0</v>
      </c>
      <c r="AJ176" s="131">
        <v>5.57</v>
      </c>
      <c r="AK176" s="131">
        <v>39.979999999999997</v>
      </c>
      <c r="AL176" s="179">
        <v>0.02</v>
      </c>
      <c r="AM176" s="89" t="s">
        <v>1</v>
      </c>
      <c r="AN176" s="89" t="s">
        <v>1</v>
      </c>
      <c r="AO176" s="87">
        <v>571704.27</v>
      </c>
      <c r="AP176" s="87">
        <v>1143408.54</v>
      </c>
      <c r="AQ176" s="87">
        <v>1143408.54</v>
      </c>
      <c r="AR176" s="87">
        <v>1143408.54</v>
      </c>
      <c r="AS176" s="87">
        <v>1143408.54</v>
      </c>
      <c r="AT176" s="87">
        <v>1143526.29</v>
      </c>
      <c r="AU176" s="87">
        <v>0</v>
      </c>
      <c r="AV176" s="87">
        <v>0</v>
      </c>
      <c r="AW176" s="87">
        <v>0</v>
      </c>
      <c r="AX176" s="87">
        <v>0</v>
      </c>
      <c r="AY176" s="87">
        <v>0</v>
      </c>
      <c r="AZ176" s="87">
        <v>0</v>
      </c>
      <c r="BA176" s="87">
        <v>0</v>
      </c>
      <c r="BB176" s="87">
        <v>0</v>
      </c>
      <c r="BC176" s="87">
        <v>0</v>
      </c>
      <c r="BD176" s="87">
        <v>0</v>
      </c>
      <c r="BE176" s="87">
        <v>0</v>
      </c>
      <c r="BF176" s="87">
        <v>0</v>
      </c>
      <c r="BG176" s="87">
        <v>0</v>
      </c>
      <c r="BH176" s="87">
        <v>0</v>
      </c>
      <c r="BI176" s="87">
        <v>0</v>
      </c>
      <c r="BJ176" s="87">
        <v>0</v>
      </c>
      <c r="BK176" s="87">
        <v>0</v>
      </c>
      <c r="BL176" s="87">
        <v>0</v>
      </c>
      <c r="BM176" s="87">
        <v>0</v>
      </c>
      <c r="BN176" s="87">
        <v>0</v>
      </c>
      <c r="BO176" s="87">
        <v>0</v>
      </c>
      <c r="BP176" s="87">
        <v>0</v>
      </c>
      <c r="BQ176" s="87">
        <v>0</v>
      </c>
      <c r="BR176" s="87">
        <v>0</v>
      </c>
      <c r="BS176" s="87">
        <v>0</v>
      </c>
      <c r="BT176" s="87">
        <v>0</v>
      </c>
      <c r="BU176" s="87">
        <v>0</v>
      </c>
      <c r="BV176" s="87">
        <v>0</v>
      </c>
      <c r="BW176" s="87">
        <v>0</v>
      </c>
      <c r="BX176" s="87">
        <v>0</v>
      </c>
      <c r="BY176" s="87">
        <v>0</v>
      </c>
      <c r="BZ176" s="87">
        <v>0</v>
      </c>
      <c r="CA176" s="87">
        <v>0</v>
      </c>
      <c r="CB176" s="87">
        <f t="shared" si="6"/>
        <v>1715112.81</v>
      </c>
      <c r="CC176" s="87">
        <f t="shared" si="7"/>
        <v>4573751.91</v>
      </c>
      <c r="CD176" s="87">
        <f t="shared" si="8"/>
        <v>6288864.7200000007</v>
      </c>
    </row>
    <row r="177" spans="1:82" ht="14.5" customHeight="1" x14ac:dyDescent="0.35">
      <c r="A177" s="175">
        <v>30060101</v>
      </c>
      <c r="B177" s="176">
        <v>1</v>
      </c>
      <c r="C177" s="176">
        <v>1</v>
      </c>
      <c r="D177" s="176">
        <v>1</v>
      </c>
      <c r="E177" s="176" t="s">
        <v>0</v>
      </c>
      <c r="F177" s="88" t="s">
        <v>369</v>
      </c>
      <c r="G177" s="88" t="s">
        <v>370</v>
      </c>
      <c r="H177" s="88" t="s">
        <v>371</v>
      </c>
      <c r="I177" s="88" t="s">
        <v>339</v>
      </c>
      <c r="J177" s="88" t="s">
        <v>372</v>
      </c>
      <c r="K177" s="88" t="s">
        <v>1</v>
      </c>
      <c r="L177" s="88" t="s">
        <v>373</v>
      </c>
      <c r="M177" s="88" t="s">
        <v>411</v>
      </c>
      <c r="N177" s="89" t="s">
        <v>412</v>
      </c>
      <c r="O177" s="89" t="s">
        <v>326</v>
      </c>
      <c r="P177" s="89" t="s">
        <v>326</v>
      </c>
      <c r="Q177" s="89" t="s">
        <v>1</v>
      </c>
      <c r="R177" s="84">
        <v>2435168.6</v>
      </c>
      <c r="S177" s="84">
        <v>0</v>
      </c>
      <c r="T177" s="84">
        <v>0</v>
      </c>
      <c r="U177" s="84">
        <v>0</v>
      </c>
      <c r="V177" s="84">
        <v>0</v>
      </c>
      <c r="W177" s="84">
        <v>0</v>
      </c>
      <c r="X177" s="84">
        <v>0</v>
      </c>
      <c r="Y177" s="84">
        <v>0</v>
      </c>
      <c r="Z177" s="84">
        <v>2435168.6</v>
      </c>
      <c r="AA177" s="177">
        <v>33284</v>
      </c>
      <c r="AB177" s="177">
        <v>47894</v>
      </c>
      <c r="AC177" s="178">
        <v>5479129.4000000004</v>
      </c>
      <c r="AD177" s="178">
        <v>5479129.4000000004</v>
      </c>
      <c r="AE177" s="178">
        <v>5.958333333333333</v>
      </c>
      <c r="AF177" s="178">
        <v>40</v>
      </c>
      <c r="AG177" s="179">
        <v>0.02</v>
      </c>
      <c r="AH177" s="180" t="s">
        <v>381</v>
      </c>
      <c r="AI177" s="179">
        <v>0</v>
      </c>
      <c r="AJ177" s="131">
        <v>5.88</v>
      </c>
      <c r="AK177" s="131">
        <v>40</v>
      </c>
      <c r="AL177" s="179">
        <v>0.02</v>
      </c>
      <c r="AM177" s="89" t="s">
        <v>1</v>
      </c>
      <c r="AN177" s="89" t="s">
        <v>1</v>
      </c>
      <c r="AO177" s="87">
        <v>202930.72</v>
      </c>
      <c r="AP177" s="87">
        <v>405861.44</v>
      </c>
      <c r="AQ177" s="87">
        <v>405861.44</v>
      </c>
      <c r="AR177" s="87">
        <v>405861.44</v>
      </c>
      <c r="AS177" s="87">
        <v>405861.44</v>
      </c>
      <c r="AT177" s="87">
        <v>405861.44</v>
      </c>
      <c r="AU177" s="87">
        <v>202930.68</v>
      </c>
      <c r="AV177" s="87">
        <v>0</v>
      </c>
      <c r="AW177" s="87">
        <v>0</v>
      </c>
      <c r="AX177" s="87">
        <v>0</v>
      </c>
      <c r="AY177" s="87">
        <v>0</v>
      </c>
      <c r="AZ177" s="87">
        <v>0</v>
      </c>
      <c r="BA177" s="87">
        <v>0</v>
      </c>
      <c r="BB177" s="87">
        <v>0</v>
      </c>
      <c r="BC177" s="87">
        <v>0</v>
      </c>
      <c r="BD177" s="87">
        <v>0</v>
      </c>
      <c r="BE177" s="87">
        <v>0</v>
      </c>
      <c r="BF177" s="87">
        <v>0</v>
      </c>
      <c r="BG177" s="87">
        <v>0</v>
      </c>
      <c r="BH177" s="87">
        <v>0</v>
      </c>
      <c r="BI177" s="87">
        <v>0</v>
      </c>
      <c r="BJ177" s="87">
        <v>0</v>
      </c>
      <c r="BK177" s="87">
        <v>0</v>
      </c>
      <c r="BL177" s="87">
        <v>0</v>
      </c>
      <c r="BM177" s="87">
        <v>0</v>
      </c>
      <c r="BN177" s="87">
        <v>0</v>
      </c>
      <c r="BO177" s="87">
        <v>0</v>
      </c>
      <c r="BP177" s="87">
        <v>0</v>
      </c>
      <c r="BQ177" s="87">
        <v>0</v>
      </c>
      <c r="BR177" s="87">
        <v>0</v>
      </c>
      <c r="BS177" s="87">
        <v>0</v>
      </c>
      <c r="BT177" s="87">
        <v>0</v>
      </c>
      <c r="BU177" s="87">
        <v>0</v>
      </c>
      <c r="BV177" s="87">
        <v>0</v>
      </c>
      <c r="BW177" s="87">
        <v>0</v>
      </c>
      <c r="BX177" s="87">
        <v>0</v>
      </c>
      <c r="BY177" s="87">
        <v>0</v>
      </c>
      <c r="BZ177" s="87">
        <v>0</v>
      </c>
      <c r="CA177" s="87">
        <v>0</v>
      </c>
      <c r="CB177" s="87">
        <f t="shared" si="6"/>
        <v>608792.16</v>
      </c>
      <c r="CC177" s="87">
        <f t="shared" si="7"/>
        <v>1826376.44</v>
      </c>
      <c r="CD177" s="87">
        <f t="shared" si="8"/>
        <v>2435168.6</v>
      </c>
    </row>
    <row r="178" spans="1:82" ht="14.5" customHeight="1" x14ac:dyDescent="0.35">
      <c r="A178" s="175">
        <v>30060102</v>
      </c>
      <c r="B178" s="176">
        <v>1</v>
      </c>
      <c r="C178" s="176">
        <v>1</v>
      </c>
      <c r="D178" s="176">
        <v>1</v>
      </c>
      <c r="E178" s="176" t="s">
        <v>0</v>
      </c>
      <c r="F178" s="88" t="s">
        <v>369</v>
      </c>
      <c r="G178" s="88" t="s">
        <v>370</v>
      </c>
      <c r="H178" s="88" t="s">
        <v>371</v>
      </c>
      <c r="I178" s="88" t="s">
        <v>339</v>
      </c>
      <c r="J178" s="88" t="s">
        <v>372</v>
      </c>
      <c r="K178" s="88" t="s">
        <v>1</v>
      </c>
      <c r="L178" s="88" t="s">
        <v>373</v>
      </c>
      <c r="M178" s="88" t="s">
        <v>411</v>
      </c>
      <c r="N178" s="89" t="s">
        <v>412</v>
      </c>
      <c r="O178" s="89" t="s">
        <v>327</v>
      </c>
      <c r="P178" s="89" t="s">
        <v>327</v>
      </c>
      <c r="Q178" s="89" t="s">
        <v>1</v>
      </c>
      <c r="R178" s="84">
        <v>4136730.82</v>
      </c>
      <c r="S178" s="84">
        <v>0</v>
      </c>
      <c r="T178" s="84">
        <v>0</v>
      </c>
      <c r="U178" s="84">
        <v>0</v>
      </c>
      <c r="V178" s="84">
        <v>0</v>
      </c>
      <c r="W178" s="84">
        <v>0</v>
      </c>
      <c r="X178" s="84">
        <v>0</v>
      </c>
      <c r="Y178" s="84">
        <v>0</v>
      </c>
      <c r="Z178" s="84">
        <v>4136730.82</v>
      </c>
      <c r="AA178" s="177">
        <v>33284</v>
      </c>
      <c r="AB178" s="177">
        <v>47894</v>
      </c>
      <c r="AC178" s="178">
        <v>9307644.1400000006</v>
      </c>
      <c r="AD178" s="178">
        <v>9307644.1400000006</v>
      </c>
      <c r="AE178" s="178">
        <v>5.958333333333333</v>
      </c>
      <c r="AF178" s="178">
        <v>40</v>
      </c>
      <c r="AG178" s="179">
        <v>0.02</v>
      </c>
      <c r="AH178" s="180" t="s">
        <v>381</v>
      </c>
      <c r="AI178" s="179">
        <v>0</v>
      </c>
      <c r="AJ178" s="131">
        <v>5.88</v>
      </c>
      <c r="AK178" s="131">
        <v>40</v>
      </c>
      <c r="AL178" s="179">
        <v>0.02</v>
      </c>
      <c r="AM178" s="89" t="s">
        <v>1</v>
      </c>
      <c r="AN178" s="89" t="s">
        <v>1</v>
      </c>
      <c r="AO178" s="87">
        <v>344727.56</v>
      </c>
      <c r="AP178" s="87">
        <v>689455.12</v>
      </c>
      <c r="AQ178" s="87">
        <v>689455.12</v>
      </c>
      <c r="AR178" s="87">
        <v>689455.12</v>
      </c>
      <c r="AS178" s="87">
        <v>689455.12</v>
      </c>
      <c r="AT178" s="87">
        <v>689455.12</v>
      </c>
      <c r="AU178" s="87">
        <v>344727.58</v>
      </c>
      <c r="AV178" s="87">
        <v>0</v>
      </c>
      <c r="AW178" s="87">
        <v>0</v>
      </c>
      <c r="AX178" s="87">
        <v>0</v>
      </c>
      <c r="AY178" s="87">
        <v>0</v>
      </c>
      <c r="AZ178" s="87">
        <v>0</v>
      </c>
      <c r="BA178" s="87">
        <v>0</v>
      </c>
      <c r="BB178" s="87">
        <v>0</v>
      </c>
      <c r="BC178" s="87">
        <v>0</v>
      </c>
      <c r="BD178" s="87">
        <v>0</v>
      </c>
      <c r="BE178" s="87">
        <v>0</v>
      </c>
      <c r="BF178" s="87">
        <v>0</v>
      </c>
      <c r="BG178" s="87">
        <v>0</v>
      </c>
      <c r="BH178" s="87">
        <v>0</v>
      </c>
      <c r="BI178" s="87">
        <v>0</v>
      </c>
      <c r="BJ178" s="87">
        <v>0</v>
      </c>
      <c r="BK178" s="87">
        <v>0</v>
      </c>
      <c r="BL178" s="87">
        <v>0</v>
      </c>
      <c r="BM178" s="87">
        <v>0</v>
      </c>
      <c r="BN178" s="87">
        <v>0</v>
      </c>
      <c r="BO178" s="87">
        <v>0</v>
      </c>
      <c r="BP178" s="87">
        <v>0</v>
      </c>
      <c r="BQ178" s="87">
        <v>0</v>
      </c>
      <c r="BR178" s="87">
        <v>0</v>
      </c>
      <c r="BS178" s="87">
        <v>0</v>
      </c>
      <c r="BT178" s="87">
        <v>0</v>
      </c>
      <c r="BU178" s="87">
        <v>0</v>
      </c>
      <c r="BV178" s="87">
        <v>0</v>
      </c>
      <c r="BW178" s="87">
        <v>0</v>
      </c>
      <c r="BX178" s="87">
        <v>0</v>
      </c>
      <c r="BY178" s="87">
        <v>0</v>
      </c>
      <c r="BZ178" s="87">
        <v>0</v>
      </c>
      <c r="CA178" s="87">
        <v>0</v>
      </c>
      <c r="CB178" s="87">
        <f t="shared" si="6"/>
        <v>1034182.6799999999</v>
      </c>
      <c r="CC178" s="87">
        <f t="shared" si="7"/>
        <v>3102548.06</v>
      </c>
      <c r="CD178" s="87">
        <f t="shared" si="8"/>
        <v>4136730.74</v>
      </c>
    </row>
    <row r="179" spans="1:82" ht="14.5" customHeight="1" x14ac:dyDescent="0.35">
      <c r="A179" s="175">
        <v>20061001</v>
      </c>
      <c r="B179" s="176">
        <v>1</v>
      </c>
      <c r="C179" s="176">
        <v>1</v>
      </c>
      <c r="D179" s="176">
        <v>1</v>
      </c>
      <c r="E179" s="176" t="s">
        <v>0</v>
      </c>
      <c r="F179" s="88" t="s">
        <v>369</v>
      </c>
      <c r="G179" s="88" t="s">
        <v>370</v>
      </c>
      <c r="H179" s="88" t="s">
        <v>371</v>
      </c>
      <c r="I179" s="88" t="s">
        <v>339</v>
      </c>
      <c r="J179" s="88" t="s">
        <v>372</v>
      </c>
      <c r="K179" s="88" t="s">
        <v>1</v>
      </c>
      <c r="L179" s="88" t="s">
        <v>373</v>
      </c>
      <c r="M179" s="88" t="s">
        <v>411</v>
      </c>
      <c r="N179" s="89" t="s">
        <v>412</v>
      </c>
      <c r="O179" s="89" t="s">
        <v>36</v>
      </c>
      <c r="P179" s="89" t="s">
        <v>36</v>
      </c>
      <c r="Q179" s="89" t="s">
        <v>1</v>
      </c>
      <c r="R179" s="84">
        <v>3305200.6</v>
      </c>
      <c r="S179" s="84">
        <v>0</v>
      </c>
      <c r="T179" s="84">
        <v>0</v>
      </c>
      <c r="U179" s="84">
        <v>0</v>
      </c>
      <c r="V179" s="84">
        <v>0</v>
      </c>
      <c r="W179" s="84">
        <v>0</v>
      </c>
      <c r="X179" s="84">
        <v>0</v>
      </c>
      <c r="Y179" s="84">
        <v>0</v>
      </c>
      <c r="Z179" s="84">
        <v>3305200.6</v>
      </c>
      <c r="AA179" s="177">
        <v>33408</v>
      </c>
      <c r="AB179" s="177">
        <v>48035</v>
      </c>
      <c r="AC179" s="178">
        <v>12203816.9</v>
      </c>
      <c r="AD179" s="178">
        <v>12203816.9</v>
      </c>
      <c r="AE179" s="178">
        <v>6.35</v>
      </c>
      <c r="AF179" s="178">
        <v>40.047222222222224</v>
      </c>
      <c r="AG179" s="179">
        <v>0.02</v>
      </c>
      <c r="AH179" s="180" t="s">
        <v>381</v>
      </c>
      <c r="AI179" s="179">
        <v>0</v>
      </c>
      <c r="AJ179" s="131">
        <v>6.27</v>
      </c>
      <c r="AK179" s="131">
        <v>40.049999999999997</v>
      </c>
      <c r="AL179" s="179">
        <v>0.02</v>
      </c>
      <c r="AM179" s="89" t="s">
        <v>1</v>
      </c>
      <c r="AN179" s="89" t="s">
        <v>1</v>
      </c>
      <c r="AO179" s="87">
        <v>254246.18</v>
      </c>
      <c r="AP179" s="87">
        <v>508492.36</v>
      </c>
      <c r="AQ179" s="87">
        <v>508492.36</v>
      </c>
      <c r="AR179" s="87">
        <v>508492.36</v>
      </c>
      <c r="AS179" s="87">
        <v>508492.36</v>
      </c>
      <c r="AT179" s="87">
        <v>508492.36</v>
      </c>
      <c r="AU179" s="87">
        <v>508492.62</v>
      </c>
      <c r="AV179" s="87">
        <v>0</v>
      </c>
      <c r="AW179" s="87">
        <v>0</v>
      </c>
      <c r="AX179" s="87">
        <v>0</v>
      </c>
      <c r="AY179" s="87">
        <v>0</v>
      </c>
      <c r="AZ179" s="87">
        <v>0</v>
      </c>
      <c r="BA179" s="87">
        <v>0</v>
      </c>
      <c r="BB179" s="87">
        <v>0</v>
      </c>
      <c r="BC179" s="87">
        <v>0</v>
      </c>
      <c r="BD179" s="87">
        <v>0</v>
      </c>
      <c r="BE179" s="87">
        <v>0</v>
      </c>
      <c r="BF179" s="87">
        <v>0</v>
      </c>
      <c r="BG179" s="87">
        <v>0</v>
      </c>
      <c r="BH179" s="87">
        <v>0</v>
      </c>
      <c r="BI179" s="87">
        <v>0</v>
      </c>
      <c r="BJ179" s="87">
        <v>0</v>
      </c>
      <c r="BK179" s="87">
        <v>0</v>
      </c>
      <c r="BL179" s="87">
        <v>0</v>
      </c>
      <c r="BM179" s="87">
        <v>0</v>
      </c>
      <c r="BN179" s="87">
        <v>0</v>
      </c>
      <c r="BO179" s="87">
        <v>0</v>
      </c>
      <c r="BP179" s="87">
        <v>0</v>
      </c>
      <c r="BQ179" s="87">
        <v>0</v>
      </c>
      <c r="BR179" s="87">
        <v>0</v>
      </c>
      <c r="BS179" s="87">
        <v>0</v>
      </c>
      <c r="BT179" s="87">
        <v>0</v>
      </c>
      <c r="BU179" s="87">
        <v>0</v>
      </c>
      <c r="BV179" s="87">
        <v>0</v>
      </c>
      <c r="BW179" s="87">
        <v>0</v>
      </c>
      <c r="BX179" s="87">
        <v>0</v>
      </c>
      <c r="BY179" s="87">
        <v>0</v>
      </c>
      <c r="BZ179" s="87">
        <v>0</v>
      </c>
      <c r="CA179" s="87">
        <v>0</v>
      </c>
      <c r="CB179" s="87">
        <f t="shared" si="6"/>
        <v>762738.54</v>
      </c>
      <c r="CC179" s="87">
        <f t="shared" si="7"/>
        <v>2542462.06</v>
      </c>
      <c r="CD179" s="87">
        <f t="shared" si="8"/>
        <v>3305200.6</v>
      </c>
    </row>
    <row r="180" spans="1:82" ht="14.5" customHeight="1" x14ac:dyDescent="0.35">
      <c r="A180" s="175">
        <v>30063000</v>
      </c>
      <c r="B180" s="176">
        <v>1</v>
      </c>
      <c r="C180" s="176">
        <v>1</v>
      </c>
      <c r="D180" s="176">
        <v>1</v>
      </c>
      <c r="E180" s="176" t="s">
        <v>0</v>
      </c>
      <c r="F180" s="88" t="s">
        <v>369</v>
      </c>
      <c r="G180" s="88" t="s">
        <v>370</v>
      </c>
      <c r="H180" s="88" t="s">
        <v>371</v>
      </c>
      <c r="I180" s="88" t="s">
        <v>339</v>
      </c>
      <c r="J180" s="88" t="s">
        <v>372</v>
      </c>
      <c r="K180" s="88" t="s">
        <v>1</v>
      </c>
      <c r="L180" s="88" t="s">
        <v>373</v>
      </c>
      <c r="M180" s="88" t="s">
        <v>411</v>
      </c>
      <c r="N180" s="89" t="s">
        <v>412</v>
      </c>
      <c r="O180" s="89" t="s">
        <v>328</v>
      </c>
      <c r="P180" s="89" t="s">
        <v>328</v>
      </c>
      <c r="Q180" s="89" t="s">
        <v>1</v>
      </c>
      <c r="R180" s="84">
        <v>587628.11</v>
      </c>
      <c r="S180" s="84">
        <v>0</v>
      </c>
      <c r="T180" s="84">
        <v>0</v>
      </c>
      <c r="U180" s="84">
        <v>0</v>
      </c>
      <c r="V180" s="84">
        <v>0</v>
      </c>
      <c r="W180" s="84">
        <v>0</v>
      </c>
      <c r="X180" s="84">
        <v>0</v>
      </c>
      <c r="Y180" s="84">
        <v>0</v>
      </c>
      <c r="Z180" s="84">
        <v>587628.11</v>
      </c>
      <c r="AA180" s="177">
        <v>34361</v>
      </c>
      <c r="AB180" s="177">
        <v>48971</v>
      </c>
      <c r="AC180" s="178">
        <v>1077318.3500000001</v>
      </c>
      <c r="AD180" s="178">
        <v>1077318.3500000001</v>
      </c>
      <c r="AE180" s="178">
        <v>8.9083333333333332</v>
      </c>
      <c r="AF180" s="178">
        <v>40</v>
      </c>
      <c r="AG180" s="179">
        <v>0.02</v>
      </c>
      <c r="AH180" s="180" t="s">
        <v>381</v>
      </c>
      <c r="AI180" s="179">
        <v>0</v>
      </c>
      <c r="AJ180" s="131">
        <v>8.82</v>
      </c>
      <c r="AK180" s="131">
        <v>40</v>
      </c>
      <c r="AL180" s="179">
        <v>0.02</v>
      </c>
      <c r="AM180" s="89" t="s">
        <v>1</v>
      </c>
      <c r="AN180" s="89" t="s">
        <v>1</v>
      </c>
      <c r="AO180" s="87">
        <v>32646.01</v>
      </c>
      <c r="AP180" s="87">
        <v>65292.02</v>
      </c>
      <c r="AQ180" s="87">
        <v>65292.02</v>
      </c>
      <c r="AR180" s="87">
        <v>65292.02</v>
      </c>
      <c r="AS180" s="87">
        <v>65292.02</v>
      </c>
      <c r="AT180" s="87">
        <v>65292.02</v>
      </c>
      <c r="AU180" s="87">
        <v>65292.02</v>
      </c>
      <c r="AV180" s="87">
        <v>65292.02</v>
      </c>
      <c r="AW180" s="87">
        <v>65292.02</v>
      </c>
      <c r="AX180" s="87">
        <v>32646.03</v>
      </c>
      <c r="AY180" s="87">
        <v>0</v>
      </c>
      <c r="AZ180" s="87">
        <v>0</v>
      </c>
      <c r="BA180" s="87">
        <v>0</v>
      </c>
      <c r="BB180" s="87">
        <v>0</v>
      </c>
      <c r="BC180" s="87">
        <v>0</v>
      </c>
      <c r="BD180" s="87">
        <v>0</v>
      </c>
      <c r="BE180" s="87">
        <v>0</v>
      </c>
      <c r="BF180" s="87">
        <v>0</v>
      </c>
      <c r="BG180" s="87">
        <v>0</v>
      </c>
      <c r="BH180" s="87">
        <v>0</v>
      </c>
      <c r="BI180" s="87">
        <v>0</v>
      </c>
      <c r="BJ180" s="87">
        <v>0</v>
      </c>
      <c r="BK180" s="87">
        <v>0</v>
      </c>
      <c r="BL180" s="87">
        <v>0</v>
      </c>
      <c r="BM180" s="87">
        <v>0</v>
      </c>
      <c r="BN180" s="87">
        <v>0</v>
      </c>
      <c r="BO180" s="87">
        <v>0</v>
      </c>
      <c r="BP180" s="87">
        <v>0</v>
      </c>
      <c r="BQ180" s="87">
        <v>0</v>
      </c>
      <c r="BR180" s="87">
        <v>0</v>
      </c>
      <c r="BS180" s="87">
        <v>0</v>
      </c>
      <c r="BT180" s="87">
        <v>0</v>
      </c>
      <c r="BU180" s="87">
        <v>0</v>
      </c>
      <c r="BV180" s="87">
        <v>0</v>
      </c>
      <c r="BW180" s="87">
        <v>0</v>
      </c>
      <c r="BX180" s="87">
        <v>0</v>
      </c>
      <c r="BY180" s="87">
        <v>0</v>
      </c>
      <c r="BZ180" s="87">
        <v>0</v>
      </c>
      <c r="CA180" s="87">
        <v>0</v>
      </c>
      <c r="CB180" s="87">
        <f t="shared" si="6"/>
        <v>97938.03</v>
      </c>
      <c r="CC180" s="87">
        <f t="shared" si="7"/>
        <v>489690.17000000004</v>
      </c>
      <c r="CD180" s="87">
        <f t="shared" si="8"/>
        <v>587628.20000000007</v>
      </c>
    </row>
    <row r="181" spans="1:82" ht="14.5" customHeight="1" x14ac:dyDescent="0.35">
      <c r="A181" s="175">
        <v>30064100</v>
      </c>
      <c r="B181" s="176">
        <v>1</v>
      </c>
      <c r="C181" s="176">
        <v>1</v>
      </c>
      <c r="D181" s="176">
        <v>1</v>
      </c>
      <c r="E181" s="176" t="s">
        <v>0</v>
      </c>
      <c r="F181" s="88" t="s">
        <v>369</v>
      </c>
      <c r="G181" s="88" t="s">
        <v>370</v>
      </c>
      <c r="H181" s="88" t="s">
        <v>371</v>
      </c>
      <c r="I181" s="88" t="s">
        <v>339</v>
      </c>
      <c r="J181" s="88" t="s">
        <v>372</v>
      </c>
      <c r="K181" s="88" t="s">
        <v>1</v>
      </c>
      <c r="L181" s="88" t="s">
        <v>373</v>
      </c>
      <c r="M181" s="88" t="s">
        <v>411</v>
      </c>
      <c r="N181" s="89" t="s">
        <v>412</v>
      </c>
      <c r="O181" s="89" t="s">
        <v>329</v>
      </c>
      <c r="P181" s="89" t="s">
        <v>329</v>
      </c>
      <c r="Q181" s="89" t="s">
        <v>1</v>
      </c>
      <c r="R181" s="84">
        <v>1026929.84</v>
      </c>
      <c r="S181" s="84">
        <v>0</v>
      </c>
      <c r="T181" s="84">
        <v>0</v>
      </c>
      <c r="U181" s="84">
        <v>0</v>
      </c>
      <c r="V181" s="84">
        <v>0</v>
      </c>
      <c r="W181" s="84">
        <v>0</v>
      </c>
      <c r="X181" s="84">
        <v>0</v>
      </c>
      <c r="Y181" s="84">
        <v>0</v>
      </c>
      <c r="Z181" s="84">
        <v>1026929.84</v>
      </c>
      <c r="AA181" s="177">
        <v>34361</v>
      </c>
      <c r="AB181" s="177">
        <v>48971</v>
      </c>
      <c r="AC181" s="178">
        <v>1882704.59</v>
      </c>
      <c r="AD181" s="178">
        <v>1882704.59</v>
      </c>
      <c r="AE181" s="178">
        <v>8.9083333333333332</v>
      </c>
      <c r="AF181" s="178">
        <v>40</v>
      </c>
      <c r="AG181" s="179">
        <v>0.02</v>
      </c>
      <c r="AH181" s="180" t="s">
        <v>381</v>
      </c>
      <c r="AI181" s="179">
        <v>0</v>
      </c>
      <c r="AJ181" s="131">
        <v>8.82</v>
      </c>
      <c r="AK181" s="131">
        <v>40</v>
      </c>
      <c r="AL181" s="179">
        <v>0.02</v>
      </c>
      <c r="AM181" s="89" t="s">
        <v>1</v>
      </c>
      <c r="AN181" s="89" t="s">
        <v>1</v>
      </c>
      <c r="AO181" s="87">
        <v>57051.65</v>
      </c>
      <c r="AP181" s="87">
        <v>114103.3</v>
      </c>
      <c r="AQ181" s="87">
        <v>114103.3</v>
      </c>
      <c r="AR181" s="87">
        <v>114103.3</v>
      </c>
      <c r="AS181" s="87">
        <v>114103.3</v>
      </c>
      <c r="AT181" s="87">
        <v>114103.3</v>
      </c>
      <c r="AU181" s="87">
        <v>114103.3</v>
      </c>
      <c r="AV181" s="87">
        <v>114103.3</v>
      </c>
      <c r="AW181" s="87">
        <v>114103.3</v>
      </c>
      <c r="AX181" s="87">
        <v>57051.79</v>
      </c>
      <c r="AY181" s="87">
        <v>0</v>
      </c>
      <c r="AZ181" s="87">
        <v>0</v>
      </c>
      <c r="BA181" s="87">
        <v>0</v>
      </c>
      <c r="BB181" s="87">
        <v>0</v>
      </c>
      <c r="BC181" s="87">
        <v>0</v>
      </c>
      <c r="BD181" s="87">
        <v>0</v>
      </c>
      <c r="BE181" s="87">
        <v>0</v>
      </c>
      <c r="BF181" s="87">
        <v>0</v>
      </c>
      <c r="BG181" s="87">
        <v>0</v>
      </c>
      <c r="BH181" s="87">
        <v>0</v>
      </c>
      <c r="BI181" s="87">
        <v>0</v>
      </c>
      <c r="BJ181" s="87">
        <v>0</v>
      </c>
      <c r="BK181" s="87">
        <v>0</v>
      </c>
      <c r="BL181" s="87">
        <v>0</v>
      </c>
      <c r="BM181" s="87">
        <v>0</v>
      </c>
      <c r="BN181" s="87">
        <v>0</v>
      </c>
      <c r="BO181" s="87">
        <v>0</v>
      </c>
      <c r="BP181" s="87">
        <v>0</v>
      </c>
      <c r="BQ181" s="87">
        <v>0</v>
      </c>
      <c r="BR181" s="87">
        <v>0</v>
      </c>
      <c r="BS181" s="87">
        <v>0</v>
      </c>
      <c r="BT181" s="87">
        <v>0</v>
      </c>
      <c r="BU181" s="87">
        <v>0</v>
      </c>
      <c r="BV181" s="87">
        <v>0</v>
      </c>
      <c r="BW181" s="87">
        <v>0</v>
      </c>
      <c r="BX181" s="87">
        <v>0</v>
      </c>
      <c r="BY181" s="87">
        <v>0</v>
      </c>
      <c r="BZ181" s="87">
        <v>0</v>
      </c>
      <c r="CA181" s="87">
        <v>0</v>
      </c>
      <c r="CB181" s="87">
        <f t="shared" si="6"/>
        <v>171154.95</v>
      </c>
      <c r="CC181" s="87">
        <f t="shared" si="7"/>
        <v>855774.89000000013</v>
      </c>
      <c r="CD181" s="87">
        <f t="shared" si="8"/>
        <v>1026929.8400000001</v>
      </c>
    </row>
    <row r="182" spans="1:82" ht="14.5" customHeight="1" x14ac:dyDescent="0.35">
      <c r="A182" s="175">
        <v>30065100</v>
      </c>
      <c r="B182" s="176">
        <v>1</v>
      </c>
      <c r="C182" s="176">
        <v>1</v>
      </c>
      <c r="D182" s="176">
        <v>1</v>
      </c>
      <c r="E182" s="176" t="s">
        <v>0</v>
      </c>
      <c r="F182" s="88" t="s">
        <v>369</v>
      </c>
      <c r="G182" s="88" t="s">
        <v>370</v>
      </c>
      <c r="H182" s="88" t="s">
        <v>371</v>
      </c>
      <c r="I182" s="88" t="s">
        <v>339</v>
      </c>
      <c r="J182" s="88" t="s">
        <v>372</v>
      </c>
      <c r="K182" s="88" t="s">
        <v>1</v>
      </c>
      <c r="L182" s="88" t="s">
        <v>373</v>
      </c>
      <c r="M182" s="88" t="s">
        <v>411</v>
      </c>
      <c r="N182" s="89" t="s">
        <v>412</v>
      </c>
      <c r="O182" s="89" t="s">
        <v>330</v>
      </c>
      <c r="P182" s="89" t="s">
        <v>330</v>
      </c>
      <c r="Q182" s="89" t="s">
        <v>1</v>
      </c>
      <c r="R182" s="84">
        <v>4515277.55</v>
      </c>
      <c r="S182" s="84">
        <v>0</v>
      </c>
      <c r="T182" s="84">
        <v>237646.19</v>
      </c>
      <c r="U182" s="84">
        <v>44959.3</v>
      </c>
      <c r="V182" s="84">
        <v>0</v>
      </c>
      <c r="W182" s="84">
        <v>0</v>
      </c>
      <c r="X182" s="84">
        <v>0</v>
      </c>
      <c r="Y182" s="84">
        <v>0</v>
      </c>
      <c r="Z182" s="84">
        <v>4277631.3600000003</v>
      </c>
      <c r="AA182" s="177">
        <v>34433</v>
      </c>
      <c r="AB182" s="177">
        <v>49043</v>
      </c>
      <c r="AC182" s="178">
        <v>8079970.4000000004</v>
      </c>
      <c r="AD182" s="178">
        <v>8079970.4000000004</v>
      </c>
      <c r="AE182" s="178">
        <v>9.1083333333333325</v>
      </c>
      <c r="AF182" s="178">
        <v>40</v>
      </c>
      <c r="AG182" s="179">
        <v>0.02</v>
      </c>
      <c r="AH182" s="180" t="s">
        <v>381</v>
      </c>
      <c r="AI182" s="179">
        <v>0</v>
      </c>
      <c r="AJ182" s="131">
        <v>9.0299999999999994</v>
      </c>
      <c r="AK182" s="131">
        <v>40</v>
      </c>
      <c r="AL182" s="179">
        <v>0.02</v>
      </c>
      <c r="AM182" s="89" t="s">
        <v>1</v>
      </c>
      <c r="AN182" s="89" t="s">
        <v>1</v>
      </c>
      <c r="AO182" s="87">
        <v>237646.19</v>
      </c>
      <c r="AP182" s="87">
        <v>475292.38</v>
      </c>
      <c r="AQ182" s="87">
        <v>475292.38</v>
      </c>
      <c r="AR182" s="87">
        <v>475292.38</v>
      </c>
      <c r="AS182" s="87">
        <v>475292.38</v>
      </c>
      <c r="AT182" s="87">
        <v>475292.38</v>
      </c>
      <c r="AU182" s="87">
        <v>475292.38</v>
      </c>
      <c r="AV182" s="87">
        <v>475292.38</v>
      </c>
      <c r="AW182" s="87">
        <v>475292.38</v>
      </c>
      <c r="AX182" s="87">
        <v>237646.13</v>
      </c>
      <c r="AY182" s="87">
        <v>0</v>
      </c>
      <c r="AZ182" s="87">
        <v>0</v>
      </c>
      <c r="BA182" s="87">
        <v>0</v>
      </c>
      <c r="BB182" s="87">
        <v>0</v>
      </c>
      <c r="BC182" s="87">
        <v>0</v>
      </c>
      <c r="BD182" s="87">
        <v>0</v>
      </c>
      <c r="BE182" s="87">
        <v>0</v>
      </c>
      <c r="BF182" s="87">
        <v>0</v>
      </c>
      <c r="BG182" s="87">
        <v>0</v>
      </c>
      <c r="BH182" s="87">
        <v>0</v>
      </c>
      <c r="BI182" s="87">
        <v>0</v>
      </c>
      <c r="BJ182" s="87">
        <v>0</v>
      </c>
      <c r="BK182" s="87">
        <v>0</v>
      </c>
      <c r="BL182" s="87">
        <v>0</v>
      </c>
      <c r="BM182" s="87">
        <v>0</v>
      </c>
      <c r="BN182" s="87">
        <v>0</v>
      </c>
      <c r="BO182" s="87">
        <v>0</v>
      </c>
      <c r="BP182" s="87">
        <v>0</v>
      </c>
      <c r="BQ182" s="87">
        <v>0</v>
      </c>
      <c r="BR182" s="87">
        <v>0</v>
      </c>
      <c r="BS182" s="87">
        <v>0</v>
      </c>
      <c r="BT182" s="87">
        <v>0</v>
      </c>
      <c r="BU182" s="87">
        <v>0</v>
      </c>
      <c r="BV182" s="87">
        <v>0</v>
      </c>
      <c r="BW182" s="87">
        <v>0</v>
      </c>
      <c r="BX182" s="87">
        <v>0</v>
      </c>
      <c r="BY182" s="87">
        <v>0</v>
      </c>
      <c r="BZ182" s="87">
        <v>0</v>
      </c>
      <c r="CA182" s="87">
        <v>0</v>
      </c>
      <c r="CB182" s="87">
        <f t="shared" si="6"/>
        <v>712938.57000000007</v>
      </c>
      <c r="CC182" s="87">
        <f t="shared" si="7"/>
        <v>3564692.7899999996</v>
      </c>
      <c r="CD182" s="87">
        <f t="shared" si="8"/>
        <v>4277631.3599999994</v>
      </c>
    </row>
    <row r="183" spans="1:82" ht="14.5" customHeight="1" x14ac:dyDescent="0.35">
      <c r="A183" s="175">
        <v>30067000</v>
      </c>
      <c r="B183" s="176">
        <v>1</v>
      </c>
      <c r="C183" s="176">
        <v>1</v>
      </c>
      <c r="D183" s="176">
        <v>1</v>
      </c>
      <c r="E183" s="176" t="s">
        <v>0</v>
      </c>
      <c r="F183" s="88" t="s">
        <v>369</v>
      </c>
      <c r="G183" s="88" t="s">
        <v>370</v>
      </c>
      <c r="H183" s="88" t="s">
        <v>371</v>
      </c>
      <c r="I183" s="88" t="s">
        <v>339</v>
      </c>
      <c r="J183" s="88" t="s">
        <v>372</v>
      </c>
      <c r="K183" s="88" t="s">
        <v>1</v>
      </c>
      <c r="L183" s="88" t="s">
        <v>373</v>
      </c>
      <c r="M183" s="88" t="s">
        <v>411</v>
      </c>
      <c r="N183" s="89" t="s">
        <v>412</v>
      </c>
      <c r="O183" s="89" t="s">
        <v>332</v>
      </c>
      <c r="P183" s="89" t="s">
        <v>332</v>
      </c>
      <c r="Q183" s="89" t="s">
        <v>1</v>
      </c>
      <c r="R183" s="84">
        <v>3868785.84</v>
      </c>
      <c r="S183" s="84">
        <v>0</v>
      </c>
      <c r="T183" s="84">
        <v>0</v>
      </c>
      <c r="U183" s="84">
        <v>0</v>
      </c>
      <c r="V183" s="84">
        <v>0</v>
      </c>
      <c r="W183" s="84">
        <v>0</v>
      </c>
      <c r="X183" s="84">
        <v>0</v>
      </c>
      <c r="Y183" s="84">
        <v>0</v>
      </c>
      <c r="Z183" s="84">
        <v>3868785.84</v>
      </c>
      <c r="AA183" s="177">
        <v>34541</v>
      </c>
      <c r="AB183" s="177">
        <v>49151</v>
      </c>
      <c r="AC183" s="178">
        <v>6923090.4900000002</v>
      </c>
      <c r="AD183" s="178">
        <v>6923090.4900000002</v>
      </c>
      <c r="AE183" s="178">
        <v>9.405555555555555</v>
      </c>
      <c r="AF183" s="178">
        <v>40</v>
      </c>
      <c r="AG183" s="179">
        <v>0.02</v>
      </c>
      <c r="AH183" s="180" t="s">
        <v>381</v>
      </c>
      <c r="AI183" s="179">
        <v>0</v>
      </c>
      <c r="AJ183" s="131">
        <v>9.32</v>
      </c>
      <c r="AK183" s="131">
        <v>40</v>
      </c>
      <c r="AL183" s="179">
        <v>0.02</v>
      </c>
      <c r="AM183" s="89" t="s">
        <v>1</v>
      </c>
      <c r="AN183" s="89" t="s">
        <v>1</v>
      </c>
      <c r="AO183" s="87">
        <v>203620.31</v>
      </c>
      <c r="AP183" s="87">
        <v>407240.62</v>
      </c>
      <c r="AQ183" s="87">
        <v>407240.62</v>
      </c>
      <c r="AR183" s="87">
        <v>407240.62</v>
      </c>
      <c r="AS183" s="87">
        <v>407240.62</v>
      </c>
      <c r="AT183" s="87">
        <v>407240.62</v>
      </c>
      <c r="AU183" s="87">
        <v>407240.62</v>
      </c>
      <c r="AV183" s="87">
        <v>407240.62</v>
      </c>
      <c r="AW183" s="87">
        <v>407240.62</v>
      </c>
      <c r="AX183" s="87">
        <v>407240.57</v>
      </c>
      <c r="AY183" s="87">
        <v>0</v>
      </c>
      <c r="AZ183" s="87">
        <v>0</v>
      </c>
      <c r="BA183" s="87">
        <v>0</v>
      </c>
      <c r="BB183" s="87">
        <v>0</v>
      </c>
      <c r="BC183" s="87">
        <v>0</v>
      </c>
      <c r="BD183" s="87">
        <v>0</v>
      </c>
      <c r="BE183" s="87">
        <v>0</v>
      </c>
      <c r="BF183" s="87">
        <v>0</v>
      </c>
      <c r="BG183" s="87">
        <v>0</v>
      </c>
      <c r="BH183" s="87">
        <v>0</v>
      </c>
      <c r="BI183" s="87">
        <v>0</v>
      </c>
      <c r="BJ183" s="87">
        <v>0</v>
      </c>
      <c r="BK183" s="87">
        <v>0</v>
      </c>
      <c r="BL183" s="87">
        <v>0</v>
      </c>
      <c r="BM183" s="87">
        <v>0</v>
      </c>
      <c r="BN183" s="87">
        <v>0</v>
      </c>
      <c r="BO183" s="87">
        <v>0</v>
      </c>
      <c r="BP183" s="87">
        <v>0</v>
      </c>
      <c r="BQ183" s="87">
        <v>0</v>
      </c>
      <c r="BR183" s="87">
        <v>0</v>
      </c>
      <c r="BS183" s="87">
        <v>0</v>
      </c>
      <c r="BT183" s="87">
        <v>0</v>
      </c>
      <c r="BU183" s="87">
        <v>0</v>
      </c>
      <c r="BV183" s="87">
        <v>0</v>
      </c>
      <c r="BW183" s="87">
        <v>0</v>
      </c>
      <c r="BX183" s="87">
        <v>0</v>
      </c>
      <c r="BY183" s="87">
        <v>0</v>
      </c>
      <c r="BZ183" s="87">
        <v>0</v>
      </c>
      <c r="CA183" s="87">
        <v>0</v>
      </c>
      <c r="CB183" s="87">
        <f t="shared" si="6"/>
        <v>610860.92999999993</v>
      </c>
      <c r="CC183" s="87">
        <f t="shared" si="7"/>
        <v>3257924.91</v>
      </c>
      <c r="CD183" s="87">
        <f t="shared" si="8"/>
        <v>3868785.84</v>
      </c>
    </row>
    <row r="184" spans="1:82" ht="14.5" customHeight="1" x14ac:dyDescent="0.35">
      <c r="A184" s="175">
        <v>30066100</v>
      </c>
      <c r="B184" s="176">
        <v>1</v>
      </c>
      <c r="C184" s="176">
        <v>1</v>
      </c>
      <c r="D184" s="176">
        <v>1</v>
      </c>
      <c r="E184" s="176" t="s">
        <v>0</v>
      </c>
      <c r="F184" s="88" t="s">
        <v>369</v>
      </c>
      <c r="G184" s="88" t="s">
        <v>370</v>
      </c>
      <c r="H184" s="88" t="s">
        <v>371</v>
      </c>
      <c r="I184" s="88" t="s">
        <v>339</v>
      </c>
      <c r="J184" s="88" t="s">
        <v>372</v>
      </c>
      <c r="K184" s="88" t="s">
        <v>1</v>
      </c>
      <c r="L184" s="88" t="s">
        <v>373</v>
      </c>
      <c r="M184" s="88" t="s">
        <v>411</v>
      </c>
      <c r="N184" s="89" t="s">
        <v>412</v>
      </c>
      <c r="O184" s="89" t="s">
        <v>331</v>
      </c>
      <c r="P184" s="89" t="s">
        <v>331</v>
      </c>
      <c r="Q184" s="89" t="s">
        <v>1</v>
      </c>
      <c r="R184" s="84">
        <v>4826330.97</v>
      </c>
      <c r="S184" s="84">
        <v>0</v>
      </c>
      <c r="T184" s="84">
        <v>241316.54</v>
      </c>
      <c r="U184" s="84">
        <v>48033.71</v>
      </c>
      <c r="V184" s="84">
        <v>0</v>
      </c>
      <c r="W184" s="84">
        <v>0</v>
      </c>
      <c r="X184" s="84">
        <v>0</v>
      </c>
      <c r="Y184" s="84">
        <v>0</v>
      </c>
      <c r="Z184" s="84">
        <v>4585014.43</v>
      </c>
      <c r="AA184" s="177">
        <v>34620</v>
      </c>
      <c r="AB184" s="177">
        <v>49230</v>
      </c>
      <c r="AC184" s="178">
        <v>8446079.0700000003</v>
      </c>
      <c r="AD184" s="178">
        <v>8446079.0700000003</v>
      </c>
      <c r="AE184" s="178">
        <v>9.6194444444444436</v>
      </c>
      <c r="AF184" s="178">
        <v>40</v>
      </c>
      <c r="AG184" s="179">
        <v>0.02</v>
      </c>
      <c r="AH184" s="180" t="s">
        <v>381</v>
      </c>
      <c r="AI184" s="179">
        <v>0</v>
      </c>
      <c r="AJ184" s="131">
        <v>9.5399999999999991</v>
      </c>
      <c r="AK184" s="131">
        <v>40</v>
      </c>
      <c r="AL184" s="179">
        <v>0.02</v>
      </c>
      <c r="AM184" s="89" t="s">
        <v>1</v>
      </c>
      <c r="AN184" s="89" t="s">
        <v>1</v>
      </c>
      <c r="AO184" s="87">
        <v>241316.54</v>
      </c>
      <c r="AP184" s="87">
        <v>482633.08</v>
      </c>
      <c r="AQ184" s="87">
        <v>482633.08</v>
      </c>
      <c r="AR184" s="87">
        <v>482633.08</v>
      </c>
      <c r="AS184" s="87">
        <v>482633.08</v>
      </c>
      <c r="AT184" s="87">
        <v>482633.08</v>
      </c>
      <c r="AU184" s="87">
        <v>482633.08</v>
      </c>
      <c r="AV184" s="87">
        <v>482633.08</v>
      </c>
      <c r="AW184" s="87">
        <v>482633.08</v>
      </c>
      <c r="AX184" s="87">
        <v>482633.25</v>
      </c>
      <c r="AY184" s="87">
        <v>0</v>
      </c>
      <c r="AZ184" s="87">
        <v>0</v>
      </c>
      <c r="BA184" s="87">
        <v>0</v>
      </c>
      <c r="BB184" s="87">
        <v>0</v>
      </c>
      <c r="BC184" s="87">
        <v>0</v>
      </c>
      <c r="BD184" s="87">
        <v>0</v>
      </c>
      <c r="BE184" s="87">
        <v>0</v>
      </c>
      <c r="BF184" s="87">
        <v>0</v>
      </c>
      <c r="BG184" s="87">
        <v>0</v>
      </c>
      <c r="BH184" s="87">
        <v>0</v>
      </c>
      <c r="BI184" s="87">
        <v>0</v>
      </c>
      <c r="BJ184" s="87">
        <v>0</v>
      </c>
      <c r="BK184" s="87">
        <v>0</v>
      </c>
      <c r="BL184" s="87">
        <v>0</v>
      </c>
      <c r="BM184" s="87">
        <v>0</v>
      </c>
      <c r="BN184" s="87">
        <v>0</v>
      </c>
      <c r="BO184" s="87">
        <v>0</v>
      </c>
      <c r="BP184" s="87">
        <v>0</v>
      </c>
      <c r="BQ184" s="87">
        <v>0</v>
      </c>
      <c r="BR184" s="87">
        <v>0</v>
      </c>
      <c r="BS184" s="87">
        <v>0</v>
      </c>
      <c r="BT184" s="87">
        <v>0</v>
      </c>
      <c r="BU184" s="87">
        <v>0</v>
      </c>
      <c r="BV184" s="87">
        <v>0</v>
      </c>
      <c r="BW184" s="87">
        <v>0</v>
      </c>
      <c r="BX184" s="87">
        <v>0</v>
      </c>
      <c r="BY184" s="87">
        <v>0</v>
      </c>
      <c r="BZ184" s="87">
        <v>0</v>
      </c>
      <c r="CA184" s="87">
        <v>0</v>
      </c>
      <c r="CB184" s="87">
        <f t="shared" si="6"/>
        <v>723949.62</v>
      </c>
      <c r="CC184" s="87">
        <f t="shared" si="7"/>
        <v>3861064.81</v>
      </c>
      <c r="CD184" s="87">
        <f t="shared" si="8"/>
        <v>4585014.43</v>
      </c>
    </row>
    <row r="185" spans="1:82" ht="14.5" customHeight="1" x14ac:dyDescent="0.35">
      <c r="A185" s="175">
        <v>20071000</v>
      </c>
      <c r="B185" s="176">
        <v>1</v>
      </c>
      <c r="C185" s="176">
        <v>1</v>
      </c>
      <c r="D185" s="176">
        <v>1</v>
      </c>
      <c r="E185" s="176" t="s">
        <v>0</v>
      </c>
      <c r="F185" s="88" t="s">
        <v>369</v>
      </c>
      <c r="G185" s="88" t="s">
        <v>370</v>
      </c>
      <c r="H185" s="88" t="s">
        <v>371</v>
      </c>
      <c r="I185" s="88" t="s">
        <v>339</v>
      </c>
      <c r="J185" s="88" t="s">
        <v>372</v>
      </c>
      <c r="K185" s="88" t="s">
        <v>1</v>
      </c>
      <c r="L185" s="88" t="s">
        <v>373</v>
      </c>
      <c r="M185" s="88" t="s">
        <v>411</v>
      </c>
      <c r="N185" s="89" t="s">
        <v>412</v>
      </c>
      <c r="O185" s="89" t="s">
        <v>40</v>
      </c>
      <c r="P185" s="89" t="s">
        <v>40</v>
      </c>
      <c r="Q185" s="89" t="s">
        <v>1</v>
      </c>
      <c r="R185" s="84">
        <v>3640000</v>
      </c>
      <c r="S185" s="84">
        <v>0</v>
      </c>
      <c r="T185" s="84">
        <v>130000</v>
      </c>
      <c r="U185" s="84">
        <v>36252.85</v>
      </c>
      <c r="V185" s="84">
        <v>0</v>
      </c>
      <c r="W185" s="84">
        <v>0</v>
      </c>
      <c r="X185" s="84">
        <v>0</v>
      </c>
      <c r="Y185" s="84">
        <v>0</v>
      </c>
      <c r="Z185" s="84">
        <v>3510000</v>
      </c>
      <c r="AA185" s="177">
        <v>36087</v>
      </c>
      <c r="AB185" s="177">
        <v>50697</v>
      </c>
      <c r="AC185" s="178">
        <v>7800000</v>
      </c>
      <c r="AD185" s="178">
        <v>7800000</v>
      </c>
      <c r="AE185" s="178">
        <v>13.636111111111111</v>
      </c>
      <c r="AF185" s="178">
        <v>40</v>
      </c>
      <c r="AG185" s="179">
        <v>0.02</v>
      </c>
      <c r="AH185" s="180" t="s">
        <v>381</v>
      </c>
      <c r="AI185" s="179">
        <v>0</v>
      </c>
      <c r="AJ185" s="131">
        <v>13.55</v>
      </c>
      <c r="AK185" s="131">
        <v>40</v>
      </c>
      <c r="AL185" s="179">
        <v>0.02</v>
      </c>
      <c r="AM185" s="89" t="s">
        <v>1</v>
      </c>
      <c r="AN185" s="89" t="s">
        <v>1</v>
      </c>
      <c r="AO185" s="87">
        <v>130000</v>
      </c>
      <c r="AP185" s="87">
        <v>260000</v>
      </c>
      <c r="AQ185" s="87">
        <v>260000</v>
      </c>
      <c r="AR185" s="87">
        <v>260000</v>
      </c>
      <c r="AS185" s="87">
        <v>260000</v>
      </c>
      <c r="AT185" s="87">
        <v>260000</v>
      </c>
      <c r="AU185" s="87">
        <v>260000</v>
      </c>
      <c r="AV185" s="87">
        <v>260000</v>
      </c>
      <c r="AW185" s="87">
        <v>260000</v>
      </c>
      <c r="AX185" s="87">
        <v>260000</v>
      </c>
      <c r="AY185" s="87">
        <v>260000</v>
      </c>
      <c r="AZ185" s="87">
        <v>260000</v>
      </c>
      <c r="BA185" s="87">
        <v>260000</v>
      </c>
      <c r="BB185" s="87">
        <v>260000</v>
      </c>
      <c r="BC185" s="87">
        <v>0</v>
      </c>
      <c r="BD185" s="87">
        <v>0</v>
      </c>
      <c r="BE185" s="87">
        <v>0</v>
      </c>
      <c r="BF185" s="87">
        <v>0</v>
      </c>
      <c r="BG185" s="87">
        <v>0</v>
      </c>
      <c r="BH185" s="87">
        <v>0</v>
      </c>
      <c r="BI185" s="87">
        <v>0</v>
      </c>
      <c r="BJ185" s="87">
        <v>0</v>
      </c>
      <c r="BK185" s="87">
        <v>0</v>
      </c>
      <c r="BL185" s="87">
        <v>0</v>
      </c>
      <c r="BM185" s="87">
        <v>0</v>
      </c>
      <c r="BN185" s="87">
        <v>0</v>
      </c>
      <c r="BO185" s="87">
        <v>0</v>
      </c>
      <c r="BP185" s="87">
        <v>0</v>
      </c>
      <c r="BQ185" s="87">
        <v>0</v>
      </c>
      <c r="BR185" s="87">
        <v>0</v>
      </c>
      <c r="BS185" s="87">
        <v>0</v>
      </c>
      <c r="BT185" s="87">
        <v>0</v>
      </c>
      <c r="BU185" s="87">
        <v>0</v>
      </c>
      <c r="BV185" s="87">
        <v>0</v>
      </c>
      <c r="BW185" s="87">
        <v>0</v>
      </c>
      <c r="BX185" s="87">
        <v>0</v>
      </c>
      <c r="BY185" s="87">
        <v>0</v>
      </c>
      <c r="BZ185" s="87">
        <v>0</v>
      </c>
      <c r="CA185" s="87">
        <v>0</v>
      </c>
      <c r="CB185" s="87">
        <f t="shared" si="6"/>
        <v>390000</v>
      </c>
      <c r="CC185" s="87">
        <f t="shared" si="7"/>
        <v>3120000</v>
      </c>
      <c r="CD185" s="87">
        <f t="shared" si="8"/>
        <v>3510000</v>
      </c>
    </row>
    <row r="186" spans="1:82" ht="14.5" customHeight="1" x14ac:dyDescent="0.35">
      <c r="A186" s="175">
        <v>20268000</v>
      </c>
      <c r="B186" s="176">
        <v>1</v>
      </c>
      <c r="C186" s="176">
        <v>1</v>
      </c>
      <c r="D186" s="176">
        <v>0</v>
      </c>
      <c r="E186" s="176" t="s">
        <v>0</v>
      </c>
      <c r="F186" s="88" t="s">
        <v>369</v>
      </c>
      <c r="G186" s="88" t="s">
        <v>370</v>
      </c>
      <c r="H186" s="88" t="s">
        <v>382</v>
      </c>
      <c r="I186" s="88" t="s">
        <v>383</v>
      </c>
      <c r="J186" s="88" t="s">
        <v>372</v>
      </c>
      <c r="K186" s="88" t="s">
        <v>1</v>
      </c>
      <c r="L186" s="88" t="s">
        <v>384</v>
      </c>
      <c r="M186" s="88" t="s">
        <v>411</v>
      </c>
      <c r="N186" s="89" t="s">
        <v>412</v>
      </c>
      <c r="O186" s="89" t="s">
        <v>56</v>
      </c>
      <c r="P186" s="89" t="s">
        <v>56</v>
      </c>
      <c r="Q186" s="89" t="s">
        <v>1</v>
      </c>
      <c r="R186" s="84">
        <v>1938726.59</v>
      </c>
      <c r="S186" s="84">
        <v>0</v>
      </c>
      <c r="T186" s="84">
        <v>0</v>
      </c>
      <c r="U186" s="84">
        <v>0</v>
      </c>
      <c r="V186" s="84">
        <v>0</v>
      </c>
      <c r="W186" s="84">
        <v>0</v>
      </c>
      <c r="X186" s="84">
        <v>0</v>
      </c>
      <c r="Y186" s="84">
        <v>0</v>
      </c>
      <c r="Z186" s="84">
        <v>1938726.59</v>
      </c>
      <c r="AA186" s="177">
        <v>39058</v>
      </c>
      <c r="AB186" s="177">
        <v>48189</v>
      </c>
      <c r="AC186" s="178">
        <v>6588000</v>
      </c>
      <c r="AD186" s="178">
        <v>6063747.96</v>
      </c>
      <c r="AE186" s="178">
        <v>6.7694444444444448</v>
      </c>
      <c r="AF186" s="178">
        <v>25</v>
      </c>
      <c r="AG186" s="179">
        <v>5.3400000000000003E-2</v>
      </c>
      <c r="AH186" s="180" t="s">
        <v>421</v>
      </c>
      <c r="AI186" s="179">
        <v>0</v>
      </c>
      <c r="AJ186" s="131">
        <v>6.69</v>
      </c>
      <c r="AK186" s="131">
        <v>25</v>
      </c>
      <c r="AL186" s="179">
        <v>5.3400000000000003E-2</v>
      </c>
      <c r="AM186" s="89" t="s">
        <v>1</v>
      </c>
      <c r="AN186" s="89" t="s">
        <v>1</v>
      </c>
      <c r="AO186" s="87">
        <v>276960.96000000002</v>
      </c>
      <c r="AP186" s="87">
        <v>276960.96000000002</v>
      </c>
      <c r="AQ186" s="87">
        <v>276960.96000000002</v>
      </c>
      <c r="AR186" s="87">
        <v>276960.96000000002</v>
      </c>
      <c r="AS186" s="87">
        <v>276960.96000000002</v>
      </c>
      <c r="AT186" s="87">
        <v>276960.96000000002</v>
      </c>
      <c r="AU186" s="87">
        <v>276960.83</v>
      </c>
      <c r="AV186" s="87">
        <v>0</v>
      </c>
      <c r="AW186" s="87">
        <v>0</v>
      </c>
      <c r="AX186" s="87">
        <v>0</v>
      </c>
      <c r="AY186" s="87">
        <v>0</v>
      </c>
      <c r="AZ186" s="87">
        <v>0</v>
      </c>
      <c r="BA186" s="87">
        <v>0</v>
      </c>
      <c r="BB186" s="87">
        <v>0</v>
      </c>
      <c r="BC186" s="87">
        <v>0</v>
      </c>
      <c r="BD186" s="87">
        <v>0</v>
      </c>
      <c r="BE186" s="87">
        <v>0</v>
      </c>
      <c r="BF186" s="87">
        <v>0</v>
      </c>
      <c r="BG186" s="87">
        <v>0</v>
      </c>
      <c r="BH186" s="87">
        <v>0</v>
      </c>
      <c r="BI186" s="87">
        <v>0</v>
      </c>
      <c r="BJ186" s="87">
        <v>0</v>
      </c>
      <c r="BK186" s="87">
        <v>0</v>
      </c>
      <c r="BL186" s="87">
        <v>0</v>
      </c>
      <c r="BM186" s="87">
        <v>0</v>
      </c>
      <c r="BN186" s="87">
        <v>0</v>
      </c>
      <c r="BO186" s="87">
        <v>0</v>
      </c>
      <c r="BP186" s="87">
        <v>0</v>
      </c>
      <c r="BQ186" s="87">
        <v>0</v>
      </c>
      <c r="BR186" s="87">
        <v>0</v>
      </c>
      <c r="BS186" s="87">
        <v>0</v>
      </c>
      <c r="BT186" s="87">
        <v>0</v>
      </c>
      <c r="BU186" s="87">
        <v>0</v>
      </c>
      <c r="BV186" s="87">
        <v>0</v>
      </c>
      <c r="BW186" s="87">
        <v>0</v>
      </c>
      <c r="BX186" s="87">
        <v>0</v>
      </c>
      <c r="BY186" s="87">
        <v>0</v>
      </c>
      <c r="BZ186" s="87">
        <v>0</v>
      </c>
      <c r="CA186" s="87">
        <v>0</v>
      </c>
      <c r="CB186" s="87">
        <f t="shared" si="6"/>
        <v>553921.92000000004</v>
      </c>
      <c r="CC186" s="87">
        <f t="shared" si="7"/>
        <v>1384804.6700000002</v>
      </c>
      <c r="CD186" s="87">
        <f t="shared" si="8"/>
        <v>1938726.5900000003</v>
      </c>
    </row>
    <row r="187" spans="1:82" ht="14.5" customHeight="1" x14ac:dyDescent="0.35">
      <c r="A187" s="175">
        <v>20341000</v>
      </c>
      <c r="B187" s="176">
        <v>1</v>
      </c>
      <c r="C187" s="176">
        <v>1</v>
      </c>
      <c r="D187" s="176">
        <v>0</v>
      </c>
      <c r="E187" s="176" t="s">
        <v>0</v>
      </c>
      <c r="F187" s="88" t="s">
        <v>369</v>
      </c>
      <c r="G187" s="88" t="s">
        <v>370</v>
      </c>
      <c r="H187" s="88" t="s">
        <v>382</v>
      </c>
      <c r="I187" s="88" t="s">
        <v>383</v>
      </c>
      <c r="J187" s="88" t="s">
        <v>372</v>
      </c>
      <c r="K187" s="88" t="s">
        <v>1</v>
      </c>
      <c r="L187" s="88" t="s">
        <v>386</v>
      </c>
      <c r="M187" s="88" t="s">
        <v>411</v>
      </c>
      <c r="N187" s="89" t="s">
        <v>412</v>
      </c>
      <c r="O187" s="89" t="s">
        <v>125</v>
      </c>
      <c r="P187" s="89" t="s">
        <v>125</v>
      </c>
      <c r="Q187" s="89" t="s">
        <v>1</v>
      </c>
      <c r="R187" s="84">
        <v>22899828.460000001</v>
      </c>
      <c r="S187" s="84">
        <v>0</v>
      </c>
      <c r="T187" s="84">
        <v>0</v>
      </c>
      <c r="U187" s="84">
        <v>0</v>
      </c>
      <c r="V187" s="84">
        <v>0</v>
      </c>
      <c r="W187" s="84">
        <v>0</v>
      </c>
      <c r="X187" s="84">
        <v>0</v>
      </c>
      <c r="Y187" s="84">
        <v>0</v>
      </c>
      <c r="Z187" s="84">
        <v>22899828.460000001</v>
      </c>
      <c r="AA187" s="177">
        <v>43885</v>
      </c>
      <c r="AB187" s="177">
        <v>53008</v>
      </c>
      <c r="AC187" s="178">
        <v>27500000</v>
      </c>
      <c r="AD187" s="178">
        <v>27500000</v>
      </c>
      <c r="AE187" s="178">
        <v>19.958333333333332</v>
      </c>
      <c r="AF187" s="178">
        <v>24.975000000000001</v>
      </c>
      <c r="AG187" s="179">
        <v>5.9966100000000001E-2</v>
      </c>
      <c r="AH187" s="180" t="s">
        <v>415</v>
      </c>
      <c r="AI187" s="179">
        <v>0</v>
      </c>
      <c r="AJ187" s="131">
        <v>19.88</v>
      </c>
      <c r="AK187" s="131">
        <v>24.98</v>
      </c>
      <c r="AL187" s="179">
        <v>5.73865E-2</v>
      </c>
      <c r="AM187" s="89" t="s">
        <v>1</v>
      </c>
      <c r="AN187" s="89" t="s">
        <v>1</v>
      </c>
      <c r="AO187" s="87">
        <v>572495.71</v>
      </c>
      <c r="AP187" s="87">
        <v>1144991.42</v>
      </c>
      <c r="AQ187" s="87">
        <v>1144991.42</v>
      </c>
      <c r="AR187" s="87">
        <v>1144991.42</v>
      </c>
      <c r="AS187" s="87">
        <v>1144991.42</v>
      </c>
      <c r="AT187" s="87">
        <v>1144991.42</v>
      </c>
      <c r="AU187" s="87">
        <v>1144991.42</v>
      </c>
      <c r="AV187" s="87">
        <v>1144991.42</v>
      </c>
      <c r="AW187" s="87">
        <v>1144991.42</v>
      </c>
      <c r="AX187" s="87">
        <v>1144991.42</v>
      </c>
      <c r="AY187" s="87">
        <v>1144991.42</v>
      </c>
      <c r="AZ187" s="87">
        <v>1144991.42</v>
      </c>
      <c r="BA187" s="87">
        <v>1144991.42</v>
      </c>
      <c r="BB187" s="87">
        <v>1144991.42</v>
      </c>
      <c r="BC187" s="87">
        <v>1144991.42</v>
      </c>
      <c r="BD187" s="87">
        <v>1144991.42</v>
      </c>
      <c r="BE187" s="87">
        <v>1144991.42</v>
      </c>
      <c r="BF187" s="87">
        <v>1144991.42</v>
      </c>
      <c r="BG187" s="87">
        <v>1144991.42</v>
      </c>
      <c r="BH187" s="87">
        <v>1144991.42</v>
      </c>
      <c r="BI187" s="87">
        <v>572495.77</v>
      </c>
      <c r="BJ187" s="87">
        <v>0</v>
      </c>
      <c r="BK187" s="87">
        <v>0</v>
      </c>
      <c r="BL187" s="87">
        <v>0</v>
      </c>
      <c r="BM187" s="87">
        <v>0</v>
      </c>
      <c r="BN187" s="87">
        <v>0</v>
      </c>
      <c r="BO187" s="87">
        <v>0</v>
      </c>
      <c r="BP187" s="87">
        <v>0</v>
      </c>
      <c r="BQ187" s="87">
        <v>0</v>
      </c>
      <c r="BR187" s="87">
        <v>0</v>
      </c>
      <c r="BS187" s="87">
        <v>0</v>
      </c>
      <c r="BT187" s="87">
        <v>0</v>
      </c>
      <c r="BU187" s="87">
        <v>0</v>
      </c>
      <c r="BV187" s="87">
        <v>0</v>
      </c>
      <c r="BW187" s="87">
        <v>0</v>
      </c>
      <c r="BX187" s="87">
        <v>0</v>
      </c>
      <c r="BY187" s="87">
        <v>0</v>
      </c>
      <c r="BZ187" s="87">
        <v>0</v>
      </c>
      <c r="CA187" s="87">
        <v>0</v>
      </c>
      <c r="CB187" s="87">
        <f t="shared" si="6"/>
        <v>1717487.13</v>
      </c>
      <c r="CC187" s="87">
        <f t="shared" si="7"/>
        <v>21182341.330000002</v>
      </c>
      <c r="CD187" s="87">
        <f t="shared" si="8"/>
        <v>22899828.460000001</v>
      </c>
    </row>
    <row r="188" spans="1:82" ht="14.5" customHeight="1" x14ac:dyDescent="0.35">
      <c r="A188" s="175">
        <v>20271000</v>
      </c>
      <c r="B188" s="176">
        <v>1</v>
      </c>
      <c r="C188" s="176">
        <v>1</v>
      </c>
      <c r="D188" s="176">
        <v>0</v>
      </c>
      <c r="E188" s="176" t="s">
        <v>0</v>
      </c>
      <c r="F188" s="88" t="s">
        <v>369</v>
      </c>
      <c r="G188" s="88" t="s">
        <v>378</v>
      </c>
      <c r="H188" s="88" t="s">
        <v>378</v>
      </c>
      <c r="I188" s="88" t="s">
        <v>378</v>
      </c>
      <c r="J188" s="88" t="s">
        <v>372</v>
      </c>
      <c r="K188" s="88" t="s">
        <v>1</v>
      </c>
      <c r="L188" s="88" t="s">
        <v>422</v>
      </c>
      <c r="M188" s="88" t="s">
        <v>411</v>
      </c>
      <c r="N188" s="89" t="s">
        <v>412</v>
      </c>
      <c r="O188" s="89" t="s">
        <v>59</v>
      </c>
      <c r="P188" s="89" t="s">
        <v>59</v>
      </c>
      <c r="Q188" s="89" t="s">
        <v>1</v>
      </c>
      <c r="R188" s="84">
        <v>9820151.4700000007</v>
      </c>
      <c r="S188" s="84">
        <v>0</v>
      </c>
      <c r="T188" s="84">
        <v>0</v>
      </c>
      <c r="U188" s="84">
        <v>0</v>
      </c>
      <c r="V188" s="84">
        <v>0</v>
      </c>
      <c r="W188" s="84">
        <v>0</v>
      </c>
      <c r="X188" s="84">
        <v>0</v>
      </c>
      <c r="Y188" s="84">
        <v>0</v>
      </c>
      <c r="Z188" s="84">
        <v>9820151.4700000007</v>
      </c>
      <c r="AA188" s="177">
        <v>39428</v>
      </c>
      <c r="AB188" s="177">
        <v>46733</v>
      </c>
      <c r="AC188" s="178">
        <v>62250000</v>
      </c>
      <c r="AD188" s="178">
        <v>62188291.189999998</v>
      </c>
      <c r="AE188" s="178">
        <v>2.7833333333333332</v>
      </c>
      <c r="AF188" s="178">
        <v>20</v>
      </c>
      <c r="AG188" s="179">
        <v>5.3900000000000003E-2</v>
      </c>
      <c r="AH188" s="180" t="s">
        <v>381</v>
      </c>
      <c r="AI188" s="179">
        <v>0</v>
      </c>
      <c r="AJ188" s="131">
        <v>2.7</v>
      </c>
      <c r="AK188" s="131">
        <v>20</v>
      </c>
      <c r="AL188" s="179">
        <v>5.3900000000000003E-2</v>
      </c>
      <c r="AM188" s="89" t="s">
        <v>1</v>
      </c>
      <c r="AN188" s="89" t="s">
        <v>1</v>
      </c>
      <c r="AO188" s="87">
        <v>3273383.88</v>
      </c>
      <c r="AP188" s="87">
        <v>3273383.88</v>
      </c>
      <c r="AQ188" s="87">
        <v>3273383.88</v>
      </c>
      <c r="AR188" s="87">
        <v>0</v>
      </c>
      <c r="AS188" s="87">
        <v>0</v>
      </c>
      <c r="AT188" s="87">
        <v>0</v>
      </c>
      <c r="AU188" s="87">
        <v>0</v>
      </c>
      <c r="AV188" s="87">
        <v>0</v>
      </c>
      <c r="AW188" s="87">
        <v>0</v>
      </c>
      <c r="AX188" s="87">
        <v>0</v>
      </c>
      <c r="AY188" s="87">
        <v>0</v>
      </c>
      <c r="AZ188" s="87">
        <v>0</v>
      </c>
      <c r="BA188" s="87">
        <v>0</v>
      </c>
      <c r="BB188" s="87">
        <v>0</v>
      </c>
      <c r="BC188" s="87">
        <v>0</v>
      </c>
      <c r="BD188" s="87">
        <v>0</v>
      </c>
      <c r="BE188" s="87">
        <v>0</v>
      </c>
      <c r="BF188" s="87">
        <v>0</v>
      </c>
      <c r="BG188" s="87">
        <v>0</v>
      </c>
      <c r="BH188" s="87">
        <v>0</v>
      </c>
      <c r="BI188" s="87">
        <v>0</v>
      </c>
      <c r="BJ188" s="87">
        <v>0</v>
      </c>
      <c r="BK188" s="87">
        <v>0</v>
      </c>
      <c r="BL188" s="87">
        <v>0</v>
      </c>
      <c r="BM188" s="87">
        <v>0</v>
      </c>
      <c r="BN188" s="87">
        <v>0</v>
      </c>
      <c r="BO188" s="87">
        <v>0</v>
      </c>
      <c r="BP188" s="87">
        <v>0</v>
      </c>
      <c r="BQ188" s="87">
        <v>0</v>
      </c>
      <c r="BR188" s="87">
        <v>0</v>
      </c>
      <c r="BS188" s="87">
        <v>0</v>
      </c>
      <c r="BT188" s="87">
        <v>0</v>
      </c>
      <c r="BU188" s="87">
        <v>0</v>
      </c>
      <c r="BV188" s="87">
        <v>0</v>
      </c>
      <c r="BW188" s="87">
        <v>0</v>
      </c>
      <c r="BX188" s="87">
        <v>0</v>
      </c>
      <c r="BY188" s="87">
        <v>0</v>
      </c>
      <c r="BZ188" s="87">
        <v>0</v>
      </c>
      <c r="CA188" s="87">
        <v>0</v>
      </c>
      <c r="CB188" s="87">
        <f t="shared" si="6"/>
        <v>6546767.7599999998</v>
      </c>
      <c r="CC188" s="87">
        <f t="shared" si="7"/>
        <v>3273383.88</v>
      </c>
      <c r="CD188" s="87">
        <f t="shared" si="8"/>
        <v>9820151.6400000006</v>
      </c>
    </row>
    <row r="189" spans="1:82" ht="14.5" customHeight="1" x14ac:dyDescent="0.35">
      <c r="A189" s="175">
        <v>20589000</v>
      </c>
      <c r="B189" s="176">
        <v>1</v>
      </c>
      <c r="C189" s="176">
        <v>0</v>
      </c>
      <c r="D189" s="176">
        <v>0</v>
      </c>
      <c r="E189" s="176" t="s">
        <v>0</v>
      </c>
      <c r="F189" s="88" t="s">
        <v>400</v>
      </c>
      <c r="G189" s="88" t="s">
        <v>400</v>
      </c>
      <c r="H189" s="88" t="s">
        <v>400</v>
      </c>
      <c r="I189" s="88" t="s">
        <v>400</v>
      </c>
      <c r="J189" s="88" t="s">
        <v>372</v>
      </c>
      <c r="K189" s="88" t="s">
        <v>148</v>
      </c>
      <c r="L189" s="88" t="s">
        <v>413</v>
      </c>
      <c r="M189" s="88" t="s">
        <v>411</v>
      </c>
      <c r="N189" s="89" t="s">
        <v>412</v>
      </c>
      <c r="O189" s="89" t="s">
        <v>166</v>
      </c>
      <c r="P189" s="89" t="s">
        <v>166</v>
      </c>
      <c r="Q189" s="89" t="s">
        <v>148</v>
      </c>
      <c r="R189" s="84">
        <v>235000000</v>
      </c>
      <c r="S189" s="84">
        <v>20000000</v>
      </c>
      <c r="T189" s="84">
        <v>0</v>
      </c>
      <c r="U189" s="84">
        <v>0</v>
      </c>
      <c r="V189" s="84">
        <v>0</v>
      </c>
      <c r="W189" s="84">
        <v>0</v>
      </c>
      <c r="X189" s="84">
        <v>0</v>
      </c>
      <c r="Y189" s="84">
        <v>0</v>
      </c>
      <c r="Z189" s="84">
        <v>255000000</v>
      </c>
      <c r="AA189" s="177">
        <v>44041</v>
      </c>
      <c r="AB189" s="177">
        <v>52642</v>
      </c>
      <c r="AC189" s="178">
        <v>260000000</v>
      </c>
      <c r="AD189" s="178">
        <v>260000000</v>
      </c>
      <c r="AE189" s="178">
        <v>18.958333333333332</v>
      </c>
      <c r="AF189" s="178">
        <v>23.544444444444444</v>
      </c>
      <c r="AG189" s="179">
        <v>6.0699999999999997E-2</v>
      </c>
      <c r="AH189" s="180" t="s">
        <v>376</v>
      </c>
      <c r="AI189" s="179">
        <v>1.7299999999999999E-2</v>
      </c>
      <c r="AJ189" s="131">
        <v>18.88</v>
      </c>
      <c r="AK189" s="131">
        <v>23.54</v>
      </c>
      <c r="AL189" s="179">
        <v>6.0699999999999997E-2</v>
      </c>
      <c r="AM189" s="89" t="s">
        <v>148</v>
      </c>
      <c r="AN189" s="89" t="s">
        <v>148</v>
      </c>
      <c r="AO189" s="87">
        <v>6706500</v>
      </c>
      <c r="AP189" s="87">
        <v>13413000</v>
      </c>
      <c r="AQ189" s="87">
        <v>13413000</v>
      </c>
      <c r="AR189" s="87">
        <v>13413000</v>
      </c>
      <c r="AS189" s="87">
        <v>13413000</v>
      </c>
      <c r="AT189" s="87">
        <v>13413000</v>
      </c>
      <c r="AU189" s="87">
        <v>13413000</v>
      </c>
      <c r="AV189" s="87">
        <v>13413000</v>
      </c>
      <c r="AW189" s="87">
        <v>13413000</v>
      </c>
      <c r="AX189" s="87">
        <v>13413000</v>
      </c>
      <c r="AY189" s="87">
        <v>13413000</v>
      </c>
      <c r="AZ189" s="87">
        <v>13413000</v>
      </c>
      <c r="BA189" s="87">
        <v>13413000</v>
      </c>
      <c r="BB189" s="87">
        <v>13413000</v>
      </c>
      <c r="BC189" s="87">
        <v>13413000</v>
      </c>
      <c r="BD189" s="87">
        <v>13413000</v>
      </c>
      <c r="BE189" s="87">
        <v>13413000</v>
      </c>
      <c r="BF189" s="87">
        <v>13413000</v>
      </c>
      <c r="BG189" s="87">
        <v>13413000</v>
      </c>
      <c r="BH189" s="87">
        <v>6859500</v>
      </c>
      <c r="BI189" s="87">
        <v>0</v>
      </c>
      <c r="BJ189" s="87">
        <v>0</v>
      </c>
      <c r="BK189" s="87">
        <v>0</v>
      </c>
      <c r="BL189" s="87">
        <v>0</v>
      </c>
      <c r="BM189" s="87">
        <v>0</v>
      </c>
      <c r="BN189" s="87">
        <v>0</v>
      </c>
      <c r="BO189" s="87">
        <v>0</v>
      </c>
      <c r="BP189" s="87">
        <v>0</v>
      </c>
      <c r="BQ189" s="87">
        <v>0</v>
      </c>
      <c r="BR189" s="87">
        <v>0</v>
      </c>
      <c r="BS189" s="87">
        <v>0</v>
      </c>
      <c r="BT189" s="87">
        <v>0</v>
      </c>
      <c r="BU189" s="87">
        <v>0</v>
      </c>
      <c r="BV189" s="87">
        <v>0</v>
      </c>
      <c r="BW189" s="87">
        <v>0</v>
      </c>
      <c r="BX189" s="87">
        <v>0</v>
      </c>
      <c r="BY189" s="87">
        <v>0</v>
      </c>
      <c r="BZ189" s="87">
        <v>0</v>
      </c>
      <c r="CA189" s="87">
        <v>0</v>
      </c>
      <c r="CB189" s="87">
        <f t="shared" si="6"/>
        <v>20119500</v>
      </c>
      <c r="CC189" s="87">
        <f t="shared" si="7"/>
        <v>234880500</v>
      </c>
      <c r="CD189" s="87">
        <f t="shared" si="8"/>
        <v>255000000</v>
      </c>
    </row>
    <row r="190" spans="1:82" ht="14.5" customHeight="1" x14ac:dyDescent="0.35">
      <c r="A190" s="175">
        <v>20574000</v>
      </c>
      <c r="B190" s="176">
        <v>1</v>
      </c>
      <c r="C190" s="176">
        <v>1</v>
      </c>
      <c r="D190" s="176">
        <v>0</v>
      </c>
      <c r="E190" s="176" t="s">
        <v>0</v>
      </c>
      <c r="F190" s="88" t="s">
        <v>369</v>
      </c>
      <c r="G190" s="88" t="s">
        <v>370</v>
      </c>
      <c r="H190" s="88" t="s">
        <v>382</v>
      </c>
      <c r="I190" s="88" t="s">
        <v>408</v>
      </c>
      <c r="J190" s="88" t="s">
        <v>372</v>
      </c>
      <c r="K190" s="88" t="s">
        <v>148</v>
      </c>
      <c r="L190" s="88" t="s">
        <v>414</v>
      </c>
      <c r="M190" s="88" t="s">
        <v>411</v>
      </c>
      <c r="N190" s="89" t="s">
        <v>412</v>
      </c>
      <c r="O190" s="89" t="s">
        <v>151</v>
      </c>
      <c r="P190" s="89" t="s">
        <v>151</v>
      </c>
      <c r="Q190" s="89" t="s">
        <v>148</v>
      </c>
      <c r="R190" s="84">
        <v>2059644.54</v>
      </c>
      <c r="S190" s="84">
        <v>0</v>
      </c>
      <c r="T190" s="84">
        <v>0</v>
      </c>
      <c r="U190" s="84">
        <v>0</v>
      </c>
      <c r="V190" s="84">
        <v>0</v>
      </c>
      <c r="W190" s="84">
        <v>0</v>
      </c>
      <c r="X190" s="84">
        <v>0</v>
      </c>
      <c r="Y190" s="84">
        <v>0</v>
      </c>
      <c r="Z190" s="84">
        <v>2059644.54</v>
      </c>
      <c r="AA190" s="177">
        <v>39556</v>
      </c>
      <c r="AB190" s="177">
        <v>46371</v>
      </c>
      <c r="AC190" s="178">
        <v>15300000</v>
      </c>
      <c r="AD190" s="178">
        <v>15037954.869999999</v>
      </c>
      <c r="AE190" s="178">
        <v>1.7916666666666667</v>
      </c>
      <c r="AF190" s="178">
        <v>18.658333333333335</v>
      </c>
      <c r="AG190" s="179">
        <v>4.3999999999999997E-2</v>
      </c>
      <c r="AH190" s="180" t="s">
        <v>381</v>
      </c>
      <c r="AI190" s="179">
        <v>0</v>
      </c>
      <c r="AJ190" s="131">
        <v>1.71</v>
      </c>
      <c r="AK190" s="131">
        <v>18.66</v>
      </c>
      <c r="AL190" s="179">
        <v>4.3999999999999997E-2</v>
      </c>
      <c r="AM190" s="89" t="s">
        <v>148</v>
      </c>
      <c r="AN190" s="89" t="s">
        <v>148</v>
      </c>
      <c r="AO190" s="87">
        <v>1022684.4</v>
      </c>
      <c r="AP190" s="87">
        <v>1036960.1399999999</v>
      </c>
      <c r="AQ190" s="87">
        <v>0</v>
      </c>
      <c r="AR190" s="87">
        <v>0</v>
      </c>
      <c r="AS190" s="87">
        <v>0</v>
      </c>
      <c r="AT190" s="87">
        <v>0</v>
      </c>
      <c r="AU190" s="87">
        <v>0</v>
      </c>
      <c r="AV190" s="87">
        <v>0</v>
      </c>
      <c r="AW190" s="87">
        <v>0</v>
      </c>
      <c r="AX190" s="87">
        <v>0</v>
      </c>
      <c r="AY190" s="87">
        <v>0</v>
      </c>
      <c r="AZ190" s="87">
        <v>0</v>
      </c>
      <c r="BA190" s="87">
        <v>0</v>
      </c>
      <c r="BB190" s="87">
        <v>0</v>
      </c>
      <c r="BC190" s="87">
        <v>0</v>
      </c>
      <c r="BD190" s="87">
        <v>0</v>
      </c>
      <c r="BE190" s="87">
        <v>0</v>
      </c>
      <c r="BF190" s="87">
        <v>0</v>
      </c>
      <c r="BG190" s="87">
        <v>0</v>
      </c>
      <c r="BH190" s="87">
        <v>0</v>
      </c>
      <c r="BI190" s="87">
        <v>0</v>
      </c>
      <c r="BJ190" s="87">
        <v>0</v>
      </c>
      <c r="BK190" s="87">
        <v>0</v>
      </c>
      <c r="BL190" s="87">
        <v>0</v>
      </c>
      <c r="BM190" s="87">
        <v>0</v>
      </c>
      <c r="BN190" s="87">
        <v>0</v>
      </c>
      <c r="BO190" s="87">
        <v>0</v>
      </c>
      <c r="BP190" s="87">
        <v>0</v>
      </c>
      <c r="BQ190" s="87">
        <v>0</v>
      </c>
      <c r="BR190" s="87">
        <v>0</v>
      </c>
      <c r="BS190" s="87">
        <v>0</v>
      </c>
      <c r="BT190" s="87">
        <v>0</v>
      </c>
      <c r="BU190" s="87">
        <v>0</v>
      </c>
      <c r="BV190" s="87">
        <v>0</v>
      </c>
      <c r="BW190" s="87">
        <v>0</v>
      </c>
      <c r="BX190" s="87">
        <v>0</v>
      </c>
      <c r="BY190" s="87">
        <v>0</v>
      </c>
      <c r="BZ190" s="87">
        <v>0</v>
      </c>
      <c r="CA190" s="87">
        <v>0</v>
      </c>
      <c r="CB190" s="87">
        <f t="shared" si="6"/>
        <v>2059644.54</v>
      </c>
      <c r="CC190" s="87">
        <f t="shared" si="7"/>
        <v>0</v>
      </c>
      <c r="CD190" s="87">
        <f t="shared" si="8"/>
        <v>2059644.54</v>
      </c>
    </row>
    <row r="191" spans="1:82" ht="14.5" customHeight="1" x14ac:dyDescent="0.35">
      <c r="A191" s="175">
        <v>20575000</v>
      </c>
      <c r="B191" s="176">
        <v>1</v>
      </c>
      <c r="C191" s="176">
        <v>1</v>
      </c>
      <c r="D191" s="176">
        <v>0</v>
      </c>
      <c r="E191" s="176" t="s">
        <v>0</v>
      </c>
      <c r="F191" s="88" t="s">
        <v>369</v>
      </c>
      <c r="G191" s="88" t="s">
        <v>370</v>
      </c>
      <c r="H191" s="88" t="s">
        <v>382</v>
      </c>
      <c r="I191" s="88" t="s">
        <v>383</v>
      </c>
      <c r="J191" s="88" t="s">
        <v>372</v>
      </c>
      <c r="K191" s="88" t="s">
        <v>148</v>
      </c>
      <c r="L191" s="88" t="s">
        <v>417</v>
      </c>
      <c r="M191" s="88" t="s">
        <v>411</v>
      </c>
      <c r="N191" s="89" t="s">
        <v>412</v>
      </c>
      <c r="O191" s="89" t="s">
        <v>152</v>
      </c>
      <c r="P191" s="89" t="s">
        <v>152</v>
      </c>
      <c r="Q191" s="89" t="s">
        <v>148</v>
      </c>
      <c r="R191" s="84">
        <v>204507656.09999999</v>
      </c>
      <c r="S191" s="84">
        <v>0</v>
      </c>
      <c r="T191" s="84">
        <v>0</v>
      </c>
      <c r="U191" s="84">
        <v>0</v>
      </c>
      <c r="V191" s="84">
        <v>0</v>
      </c>
      <c r="W191" s="84">
        <v>0</v>
      </c>
      <c r="X191" s="84">
        <v>0</v>
      </c>
      <c r="Y191" s="84">
        <v>0</v>
      </c>
      <c r="Z191" s="84">
        <v>204507656.09999999</v>
      </c>
      <c r="AA191" s="177">
        <v>41589</v>
      </c>
      <c r="AB191" s="177">
        <v>52277</v>
      </c>
      <c r="AC191" s="178">
        <v>205000000</v>
      </c>
      <c r="AD191" s="178">
        <v>205000000</v>
      </c>
      <c r="AE191" s="178">
        <v>17.958333333333332</v>
      </c>
      <c r="AF191" s="178">
        <v>29.261111111111113</v>
      </c>
      <c r="AG191" s="179">
        <v>5.4800000000000001E-2</v>
      </c>
      <c r="AH191" s="180" t="s">
        <v>376</v>
      </c>
      <c r="AI191" s="179">
        <v>1.14E-2</v>
      </c>
      <c r="AJ191" s="131">
        <v>17.88</v>
      </c>
      <c r="AK191" s="131">
        <v>29.26</v>
      </c>
      <c r="AL191" s="179">
        <v>5.4800000000000001E-2</v>
      </c>
      <c r="AM191" s="89" t="s">
        <v>148</v>
      </c>
      <c r="AN191" s="89" t="s">
        <v>148</v>
      </c>
      <c r="AO191" s="87">
        <v>0</v>
      </c>
      <c r="AP191" s="87">
        <v>0</v>
      </c>
      <c r="AQ191" s="87">
        <v>0</v>
      </c>
      <c r="AR191" s="87">
        <v>0</v>
      </c>
      <c r="AS191" s="87">
        <v>50370235.696999997</v>
      </c>
      <c r="AT191" s="87">
        <v>40390262.079999998</v>
      </c>
      <c r="AU191" s="87">
        <v>39878992.939999998</v>
      </c>
      <c r="AV191" s="87">
        <v>30410288.462000001</v>
      </c>
      <c r="AW191" s="87">
        <v>20430314.844000001</v>
      </c>
      <c r="AX191" s="87">
        <v>9939072.0859999992</v>
      </c>
      <c r="AY191" s="87">
        <v>5460354.4179999996</v>
      </c>
      <c r="AZ191" s="87">
        <v>981636.75</v>
      </c>
      <c r="BA191" s="87">
        <v>981636.75</v>
      </c>
      <c r="BB191" s="87">
        <v>981636.75</v>
      </c>
      <c r="BC191" s="87">
        <v>981636.75</v>
      </c>
      <c r="BD191" s="87">
        <v>981636.75</v>
      </c>
      <c r="BE191" s="87">
        <v>981636.75</v>
      </c>
      <c r="BF191" s="87">
        <v>981636.75</v>
      </c>
      <c r="BG191" s="87">
        <v>756678.32299999997</v>
      </c>
      <c r="BH191" s="87">
        <v>0</v>
      </c>
      <c r="BI191" s="87">
        <v>0</v>
      </c>
      <c r="BJ191" s="87">
        <v>0</v>
      </c>
      <c r="BK191" s="87">
        <v>0</v>
      </c>
      <c r="BL191" s="87">
        <v>0</v>
      </c>
      <c r="BM191" s="87">
        <v>0</v>
      </c>
      <c r="BN191" s="87">
        <v>0</v>
      </c>
      <c r="BO191" s="87">
        <v>0</v>
      </c>
      <c r="BP191" s="87">
        <v>0</v>
      </c>
      <c r="BQ191" s="87">
        <v>0</v>
      </c>
      <c r="BR191" s="87">
        <v>0</v>
      </c>
      <c r="BS191" s="87">
        <v>0</v>
      </c>
      <c r="BT191" s="87">
        <v>0</v>
      </c>
      <c r="BU191" s="87">
        <v>0</v>
      </c>
      <c r="BV191" s="87">
        <v>0</v>
      </c>
      <c r="BW191" s="87">
        <v>0</v>
      </c>
      <c r="BX191" s="87">
        <v>0</v>
      </c>
      <c r="BY191" s="87">
        <v>0</v>
      </c>
      <c r="BZ191" s="87">
        <v>0</v>
      </c>
      <c r="CA191" s="87">
        <v>0</v>
      </c>
      <c r="CB191" s="87">
        <f t="shared" si="6"/>
        <v>0</v>
      </c>
      <c r="CC191" s="87">
        <f t="shared" si="7"/>
        <v>204507656.10000002</v>
      </c>
      <c r="CD191" s="87">
        <f t="shared" si="8"/>
        <v>204507656.10000002</v>
      </c>
    </row>
    <row r="192" spans="1:82" ht="14.5" customHeight="1" x14ac:dyDescent="0.35">
      <c r="A192" s="175">
        <v>20583000</v>
      </c>
      <c r="B192" s="176">
        <v>1</v>
      </c>
      <c r="C192" s="176">
        <v>1</v>
      </c>
      <c r="D192" s="176">
        <v>0</v>
      </c>
      <c r="E192" s="176" t="s">
        <v>0</v>
      </c>
      <c r="F192" s="88" t="s">
        <v>369</v>
      </c>
      <c r="G192" s="88" t="s">
        <v>370</v>
      </c>
      <c r="H192" s="88" t="s">
        <v>382</v>
      </c>
      <c r="I192" s="88" t="s">
        <v>383</v>
      </c>
      <c r="J192" s="88" t="s">
        <v>372</v>
      </c>
      <c r="K192" s="88" t="s">
        <v>148</v>
      </c>
      <c r="L192" s="88" t="s">
        <v>417</v>
      </c>
      <c r="M192" s="88" t="s">
        <v>411</v>
      </c>
      <c r="N192" s="89" t="s">
        <v>412</v>
      </c>
      <c r="O192" s="89" t="s">
        <v>160</v>
      </c>
      <c r="P192" s="89" t="s">
        <v>160</v>
      </c>
      <c r="Q192" s="89" t="s">
        <v>148</v>
      </c>
      <c r="R192" s="84">
        <v>227458405.81999999</v>
      </c>
      <c r="S192" s="84">
        <v>0</v>
      </c>
      <c r="T192" s="84">
        <v>0</v>
      </c>
      <c r="U192" s="84">
        <v>0</v>
      </c>
      <c r="V192" s="84">
        <v>0</v>
      </c>
      <c r="W192" s="84">
        <v>0</v>
      </c>
      <c r="X192" s="84">
        <v>0</v>
      </c>
      <c r="Y192" s="84">
        <v>0</v>
      </c>
      <c r="Z192" s="84">
        <v>227458405.81999999</v>
      </c>
      <c r="AA192" s="177">
        <v>43433</v>
      </c>
      <c r="AB192" s="177">
        <v>50479</v>
      </c>
      <c r="AC192" s="178">
        <v>230000000</v>
      </c>
      <c r="AD192" s="178">
        <v>230000000</v>
      </c>
      <c r="AE192" s="178">
        <v>13.041666666666666</v>
      </c>
      <c r="AF192" s="178">
        <v>19.294444444444444</v>
      </c>
      <c r="AG192" s="179">
        <v>5.7700000000000001E-2</v>
      </c>
      <c r="AH192" s="180" t="s">
        <v>376</v>
      </c>
      <c r="AI192" s="179">
        <v>1.6299999999999999E-2</v>
      </c>
      <c r="AJ192" s="131">
        <v>12.96</v>
      </c>
      <c r="AK192" s="131">
        <v>19.29</v>
      </c>
      <c r="AL192" s="179">
        <v>5.7700000000000001E-2</v>
      </c>
      <c r="AM192" s="89" t="s">
        <v>148</v>
      </c>
      <c r="AN192" s="89" t="s">
        <v>148</v>
      </c>
      <c r="AO192" s="87">
        <v>0</v>
      </c>
      <c r="AP192" s="87">
        <v>0</v>
      </c>
      <c r="AQ192" s="87">
        <v>0</v>
      </c>
      <c r="AR192" s="87">
        <v>24723750.640999999</v>
      </c>
      <c r="AS192" s="87">
        <v>42524850.193999998</v>
      </c>
      <c r="AT192" s="87">
        <v>35602199.104000002</v>
      </c>
      <c r="AU192" s="87">
        <v>35602199.104000002</v>
      </c>
      <c r="AV192" s="87">
        <v>29668491.671999998</v>
      </c>
      <c r="AW192" s="87">
        <v>19779009.612</v>
      </c>
      <c r="AX192" s="87">
        <v>19779009.612</v>
      </c>
      <c r="AY192" s="87">
        <v>9889482.0600000005</v>
      </c>
      <c r="AZ192" s="87">
        <v>3955820.1179999998</v>
      </c>
      <c r="BA192" s="87">
        <v>3955820.1179999998</v>
      </c>
      <c r="BB192" s="87">
        <v>1977773.585</v>
      </c>
      <c r="BC192" s="87">
        <v>0</v>
      </c>
      <c r="BD192" s="87">
        <v>0</v>
      </c>
      <c r="BE192" s="87">
        <v>0</v>
      </c>
      <c r="BF192" s="87">
        <v>0</v>
      </c>
      <c r="BG192" s="87">
        <v>0</v>
      </c>
      <c r="BH192" s="87">
        <v>0</v>
      </c>
      <c r="BI192" s="87">
        <v>0</v>
      </c>
      <c r="BJ192" s="87">
        <v>0</v>
      </c>
      <c r="BK192" s="87">
        <v>0</v>
      </c>
      <c r="BL192" s="87">
        <v>0</v>
      </c>
      <c r="BM192" s="87">
        <v>0</v>
      </c>
      <c r="BN192" s="87">
        <v>0</v>
      </c>
      <c r="BO192" s="87">
        <v>0</v>
      </c>
      <c r="BP192" s="87">
        <v>0</v>
      </c>
      <c r="BQ192" s="87">
        <v>0</v>
      </c>
      <c r="BR192" s="87">
        <v>0</v>
      </c>
      <c r="BS192" s="87">
        <v>0</v>
      </c>
      <c r="BT192" s="87">
        <v>0</v>
      </c>
      <c r="BU192" s="87">
        <v>0</v>
      </c>
      <c r="BV192" s="87">
        <v>0</v>
      </c>
      <c r="BW192" s="87">
        <v>0</v>
      </c>
      <c r="BX192" s="87">
        <v>0</v>
      </c>
      <c r="BY192" s="87">
        <v>0</v>
      </c>
      <c r="BZ192" s="87">
        <v>0</v>
      </c>
      <c r="CA192" s="87">
        <v>0</v>
      </c>
      <c r="CB192" s="87">
        <f t="shared" si="6"/>
        <v>0</v>
      </c>
      <c r="CC192" s="87">
        <f t="shared" si="7"/>
        <v>227458405.81999996</v>
      </c>
      <c r="CD192" s="87">
        <f t="shared" si="8"/>
        <v>227458405.81999996</v>
      </c>
    </row>
    <row r="193" spans="1:82" ht="14.5" customHeight="1" x14ac:dyDescent="0.35">
      <c r="A193" s="175">
        <v>20577000</v>
      </c>
      <c r="B193" s="176">
        <v>1</v>
      </c>
      <c r="C193" s="176">
        <v>1</v>
      </c>
      <c r="D193" s="176">
        <v>0</v>
      </c>
      <c r="E193" s="176" t="s">
        <v>0</v>
      </c>
      <c r="F193" s="88" t="s">
        <v>369</v>
      </c>
      <c r="G193" s="88" t="s">
        <v>378</v>
      </c>
      <c r="H193" s="88" t="s">
        <v>378</v>
      </c>
      <c r="I193" s="88" t="s">
        <v>378</v>
      </c>
      <c r="J193" s="88" t="s">
        <v>372</v>
      </c>
      <c r="K193" s="88" t="s">
        <v>148</v>
      </c>
      <c r="L193" s="88" t="s">
        <v>379</v>
      </c>
      <c r="M193" s="88" t="s">
        <v>411</v>
      </c>
      <c r="N193" s="89" t="s">
        <v>412</v>
      </c>
      <c r="O193" s="89" t="s">
        <v>154</v>
      </c>
      <c r="P193" s="89" t="s">
        <v>154</v>
      </c>
      <c r="Q193" s="89" t="s">
        <v>148</v>
      </c>
      <c r="R193" s="84">
        <v>102500000</v>
      </c>
      <c r="S193" s="84">
        <v>0</v>
      </c>
      <c r="T193" s="84">
        <v>0</v>
      </c>
      <c r="U193" s="84">
        <v>0</v>
      </c>
      <c r="V193" s="84">
        <v>0</v>
      </c>
      <c r="W193" s="84">
        <v>0</v>
      </c>
      <c r="X193" s="84">
        <v>0</v>
      </c>
      <c r="Y193" s="84">
        <v>0</v>
      </c>
      <c r="Z193" s="84">
        <v>102500000</v>
      </c>
      <c r="AA193" s="177">
        <v>42184</v>
      </c>
      <c r="AB193" s="177">
        <v>54848</v>
      </c>
      <c r="AC193" s="178">
        <v>102500000</v>
      </c>
      <c r="AD193" s="178">
        <v>102500000</v>
      </c>
      <c r="AE193" s="178">
        <v>25.002777777777776</v>
      </c>
      <c r="AF193" s="178">
        <v>34.672222222222224</v>
      </c>
      <c r="AG193" s="179">
        <v>5.7799999999999997E-2</v>
      </c>
      <c r="AH193" s="180" t="s">
        <v>376</v>
      </c>
      <c r="AI193" s="179">
        <v>1.44E-2</v>
      </c>
      <c r="AJ193" s="131">
        <v>24.92</v>
      </c>
      <c r="AK193" s="131">
        <v>34.67</v>
      </c>
      <c r="AL193" s="179">
        <v>5.7799999999999997E-2</v>
      </c>
      <c r="AM193" s="89" t="s">
        <v>148</v>
      </c>
      <c r="AN193" s="89" t="s">
        <v>148</v>
      </c>
      <c r="AO193" s="87">
        <v>0</v>
      </c>
      <c r="AP193" s="87">
        <v>0</v>
      </c>
      <c r="AQ193" s="87">
        <v>0</v>
      </c>
      <c r="AR193" s="87">
        <v>0</v>
      </c>
      <c r="AS193" s="87">
        <v>0</v>
      </c>
      <c r="AT193" s="87">
        <v>2562500</v>
      </c>
      <c r="AU193" s="87">
        <v>5125000</v>
      </c>
      <c r="AV193" s="87">
        <v>5125000</v>
      </c>
      <c r="AW193" s="87">
        <v>5125000</v>
      </c>
      <c r="AX193" s="87">
        <v>5125000</v>
      </c>
      <c r="AY193" s="87">
        <v>5125000</v>
      </c>
      <c r="AZ193" s="87">
        <v>5125000</v>
      </c>
      <c r="BA193" s="87">
        <v>5125000</v>
      </c>
      <c r="BB193" s="87">
        <v>5125000</v>
      </c>
      <c r="BC193" s="87">
        <v>5125000</v>
      </c>
      <c r="BD193" s="87">
        <v>5125000</v>
      </c>
      <c r="BE193" s="87">
        <v>5125000</v>
      </c>
      <c r="BF193" s="87">
        <v>5125000</v>
      </c>
      <c r="BG193" s="87">
        <v>5125000</v>
      </c>
      <c r="BH193" s="87">
        <v>5125000</v>
      </c>
      <c r="BI193" s="87">
        <v>5125000</v>
      </c>
      <c r="BJ193" s="87">
        <v>5125000</v>
      </c>
      <c r="BK193" s="87">
        <v>5125000</v>
      </c>
      <c r="BL193" s="87">
        <v>5125000</v>
      </c>
      <c r="BM193" s="87">
        <v>5125000</v>
      </c>
      <c r="BN193" s="87">
        <v>2562500</v>
      </c>
      <c r="BO193" s="87">
        <v>0</v>
      </c>
      <c r="BP193" s="87">
        <v>0</v>
      </c>
      <c r="BQ193" s="87">
        <v>0</v>
      </c>
      <c r="BR193" s="87">
        <v>0</v>
      </c>
      <c r="BS193" s="87">
        <v>0</v>
      </c>
      <c r="BT193" s="87">
        <v>0</v>
      </c>
      <c r="BU193" s="87">
        <v>0</v>
      </c>
      <c r="BV193" s="87">
        <v>0</v>
      </c>
      <c r="BW193" s="87">
        <v>0</v>
      </c>
      <c r="BX193" s="87">
        <v>0</v>
      </c>
      <c r="BY193" s="87">
        <v>0</v>
      </c>
      <c r="BZ193" s="87">
        <v>0</v>
      </c>
      <c r="CA193" s="87">
        <v>0</v>
      </c>
      <c r="CB193" s="87">
        <f t="shared" si="6"/>
        <v>0</v>
      </c>
      <c r="CC193" s="87">
        <f t="shared" si="7"/>
        <v>102500000</v>
      </c>
      <c r="CD193" s="87">
        <f t="shared" si="8"/>
        <v>102500000</v>
      </c>
    </row>
    <row r="194" spans="1:82" ht="14.5" customHeight="1" x14ac:dyDescent="0.35">
      <c r="A194" s="175">
        <v>20584000</v>
      </c>
      <c r="B194" s="176">
        <v>1</v>
      </c>
      <c r="C194" s="176">
        <v>1</v>
      </c>
      <c r="D194" s="176">
        <v>0</v>
      </c>
      <c r="E194" s="176" t="s">
        <v>0</v>
      </c>
      <c r="F194" s="88" t="s">
        <v>369</v>
      </c>
      <c r="G194" s="88" t="s">
        <v>378</v>
      </c>
      <c r="H194" s="88" t="s">
        <v>378</v>
      </c>
      <c r="I194" s="88" t="s">
        <v>378</v>
      </c>
      <c r="J194" s="88" t="s">
        <v>372</v>
      </c>
      <c r="K194" s="88" t="s">
        <v>148</v>
      </c>
      <c r="L194" s="88" t="s">
        <v>379</v>
      </c>
      <c r="M194" s="88" t="s">
        <v>411</v>
      </c>
      <c r="N194" s="89" t="s">
        <v>412</v>
      </c>
      <c r="O194" s="89" t="s">
        <v>161</v>
      </c>
      <c r="P194" s="89" t="s">
        <v>161</v>
      </c>
      <c r="Q194" s="89" t="s">
        <v>148</v>
      </c>
      <c r="R194" s="84">
        <v>147594536.13</v>
      </c>
      <c r="S194" s="84">
        <v>7613263.1600000001</v>
      </c>
      <c r="T194" s="84">
        <v>0</v>
      </c>
      <c r="U194" s="84">
        <v>0</v>
      </c>
      <c r="V194" s="84">
        <v>0</v>
      </c>
      <c r="W194" s="84">
        <v>0</v>
      </c>
      <c r="X194" s="84">
        <v>0</v>
      </c>
      <c r="Y194" s="84">
        <v>0</v>
      </c>
      <c r="Z194" s="84">
        <v>155207799.28999999</v>
      </c>
      <c r="AA194" s="177">
        <v>43433</v>
      </c>
      <c r="AB194" s="177">
        <v>55944</v>
      </c>
      <c r="AC194" s="178">
        <v>233600000</v>
      </c>
      <c r="AD194" s="178">
        <v>233600000</v>
      </c>
      <c r="AE194" s="178">
        <v>28.002777777777776</v>
      </c>
      <c r="AF194" s="178">
        <v>34.255555555555553</v>
      </c>
      <c r="AG194" s="179">
        <v>5.7799999999999997E-2</v>
      </c>
      <c r="AH194" s="180" t="s">
        <v>376</v>
      </c>
      <c r="AI194" s="179">
        <v>1.44E-2</v>
      </c>
      <c r="AJ194" s="131">
        <v>27.92</v>
      </c>
      <c r="AK194" s="131">
        <v>34.26</v>
      </c>
      <c r="AL194" s="179">
        <v>5.7799999999999997E-2</v>
      </c>
      <c r="AM194" s="89" t="s">
        <v>148</v>
      </c>
      <c r="AN194" s="89" t="s">
        <v>148</v>
      </c>
      <c r="AO194" s="87">
        <v>0</v>
      </c>
      <c r="AP194" s="87">
        <v>0</v>
      </c>
      <c r="AQ194" s="87">
        <v>0</v>
      </c>
      <c r="AR194" s="87">
        <v>0</v>
      </c>
      <c r="AS194" s="87">
        <v>0</v>
      </c>
      <c r="AT194" s="87">
        <v>0</v>
      </c>
      <c r="AU194" s="87">
        <v>0</v>
      </c>
      <c r="AV194" s="87">
        <v>0</v>
      </c>
      <c r="AW194" s="87">
        <v>3880194.98</v>
      </c>
      <c r="AX194" s="87">
        <v>7760389.96</v>
      </c>
      <c r="AY194" s="87">
        <v>7760389.96</v>
      </c>
      <c r="AZ194" s="87">
        <v>7760389.96</v>
      </c>
      <c r="BA194" s="87">
        <v>7760389.96</v>
      </c>
      <c r="BB194" s="87">
        <v>7760389.96</v>
      </c>
      <c r="BC194" s="87">
        <v>7760389.96</v>
      </c>
      <c r="BD194" s="87">
        <v>7760389.96</v>
      </c>
      <c r="BE194" s="87">
        <v>7760389.96</v>
      </c>
      <c r="BF194" s="87">
        <v>7760389.96</v>
      </c>
      <c r="BG194" s="87">
        <v>7760389.96</v>
      </c>
      <c r="BH194" s="87">
        <v>7760389.96</v>
      </c>
      <c r="BI194" s="87">
        <v>7760389.96</v>
      </c>
      <c r="BJ194" s="87">
        <v>7760389.96</v>
      </c>
      <c r="BK194" s="87">
        <v>7760389.96</v>
      </c>
      <c r="BL194" s="87">
        <v>7760389.96</v>
      </c>
      <c r="BM194" s="87">
        <v>7760389.96</v>
      </c>
      <c r="BN194" s="87">
        <v>7760389.96</v>
      </c>
      <c r="BO194" s="87">
        <v>7760389.96</v>
      </c>
      <c r="BP194" s="87">
        <v>7760389.96</v>
      </c>
      <c r="BQ194" s="87">
        <v>3880195.07</v>
      </c>
      <c r="BR194" s="87">
        <v>0</v>
      </c>
      <c r="BS194" s="87">
        <v>0</v>
      </c>
      <c r="BT194" s="87">
        <v>0</v>
      </c>
      <c r="BU194" s="87">
        <v>0</v>
      </c>
      <c r="BV194" s="87">
        <v>0</v>
      </c>
      <c r="BW194" s="87">
        <v>0</v>
      </c>
      <c r="BX194" s="87">
        <v>0</v>
      </c>
      <c r="BY194" s="87">
        <v>0</v>
      </c>
      <c r="BZ194" s="87">
        <v>0</v>
      </c>
      <c r="CA194" s="87">
        <v>0</v>
      </c>
      <c r="CB194" s="87">
        <f t="shared" ref="CB194:CB256" si="9">SUM(AO194:AP194)</f>
        <v>0</v>
      </c>
      <c r="CC194" s="87">
        <f t="shared" ref="CC194:CC256" si="10">SUM(AQ194:CA194)</f>
        <v>155207799.28999996</v>
      </c>
      <c r="CD194" s="87">
        <f t="shared" ref="CD194:CD256" si="11">CB194+CC194</f>
        <v>155207799.28999996</v>
      </c>
    </row>
    <row r="195" spans="1:82" ht="14.5" customHeight="1" x14ac:dyDescent="0.35">
      <c r="A195" s="175">
        <v>20585000</v>
      </c>
      <c r="B195" s="176">
        <v>1</v>
      </c>
      <c r="C195" s="176">
        <v>1</v>
      </c>
      <c r="D195" s="176">
        <v>1</v>
      </c>
      <c r="E195" s="176" t="s">
        <v>0</v>
      </c>
      <c r="F195" s="88" t="s">
        <v>369</v>
      </c>
      <c r="G195" s="88" t="s">
        <v>370</v>
      </c>
      <c r="H195" s="88" t="s">
        <v>371</v>
      </c>
      <c r="I195" s="88" t="s">
        <v>339</v>
      </c>
      <c r="J195" s="88" t="s">
        <v>372</v>
      </c>
      <c r="K195" s="88" t="s">
        <v>148</v>
      </c>
      <c r="L195" s="88" t="s">
        <v>373</v>
      </c>
      <c r="M195" s="88" t="s">
        <v>411</v>
      </c>
      <c r="N195" s="89" t="s">
        <v>412</v>
      </c>
      <c r="O195" s="89" t="s">
        <v>162</v>
      </c>
      <c r="P195" s="89" t="s">
        <v>162</v>
      </c>
      <c r="Q195" s="89" t="s">
        <v>148</v>
      </c>
      <c r="R195" s="84">
        <v>348086605.11000001</v>
      </c>
      <c r="S195" s="84">
        <v>0</v>
      </c>
      <c r="T195" s="84">
        <v>0</v>
      </c>
      <c r="U195" s="84">
        <v>0</v>
      </c>
      <c r="V195" s="84">
        <v>0</v>
      </c>
      <c r="W195" s="84">
        <v>0</v>
      </c>
      <c r="X195" s="84">
        <v>0</v>
      </c>
      <c r="Y195" s="84">
        <v>0</v>
      </c>
      <c r="Z195" s="84">
        <v>348086605.11000001</v>
      </c>
      <c r="AA195" s="177">
        <v>43668</v>
      </c>
      <c r="AB195" s="177">
        <v>54497</v>
      </c>
      <c r="AC195" s="178">
        <v>350000000</v>
      </c>
      <c r="AD195" s="178">
        <v>350000000</v>
      </c>
      <c r="AE195" s="178">
        <v>24.041666666666668</v>
      </c>
      <c r="AF195" s="178">
        <v>29.647222222222222</v>
      </c>
      <c r="AG195" s="179">
        <v>6.3600000000000004E-2</v>
      </c>
      <c r="AH195" s="180" t="s">
        <v>376</v>
      </c>
      <c r="AI195" s="179">
        <v>2.0299999999999999E-2</v>
      </c>
      <c r="AJ195" s="131">
        <v>23.96</v>
      </c>
      <c r="AK195" s="131">
        <v>29.65</v>
      </c>
      <c r="AL195" s="179">
        <v>6.3600000000000004E-2</v>
      </c>
      <c r="AM195" s="89" t="s">
        <v>148</v>
      </c>
      <c r="AN195" s="89" t="s">
        <v>148</v>
      </c>
      <c r="AO195" s="87">
        <v>0</v>
      </c>
      <c r="AP195" s="87">
        <v>0</v>
      </c>
      <c r="AQ195" s="87">
        <v>0</v>
      </c>
      <c r="AR195" s="87">
        <v>0</v>
      </c>
      <c r="AS195" s="87">
        <v>16979834.399999999</v>
      </c>
      <c r="AT195" s="87">
        <v>16979834.399999999</v>
      </c>
      <c r="AU195" s="87">
        <v>16979834.399999999</v>
      </c>
      <c r="AV195" s="87">
        <v>16979834.399999999</v>
      </c>
      <c r="AW195" s="87">
        <v>16979834.399999999</v>
      </c>
      <c r="AX195" s="87">
        <v>16979834.399999999</v>
      </c>
      <c r="AY195" s="87">
        <v>16979834.399999999</v>
      </c>
      <c r="AZ195" s="87">
        <v>16979834.399999999</v>
      </c>
      <c r="BA195" s="87">
        <v>16979834.399999999</v>
      </c>
      <c r="BB195" s="87">
        <v>16979834.399999999</v>
      </c>
      <c r="BC195" s="87">
        <v>16979834.399999999</v>
      </c>
      <c r="BD195" s="87">
        <v>16979834.399999999</v>
      </c>
      <c r="BE195" s="87">
        <v>16979834.399999999</v>
      </c>
      <c r="BF195" s="87">
        <v>16979834.399999999</v>
      </c>
      <c r="BG195" s="87">
        <v>16979834.399999999</v>
      </c>
      <c r="BH195" s="87">
        <v>16979834.399999999</v>
      </c>
      <c r="BI195" s="87">
        <v>16979834.399999999</v>
      </c>
      <c r="BJ195" s="87">
        <v>16979834.399999999</v>
      </c>
      <c r="BK195" s="87">
        <v>16979834.399999999</v>
      </c>
      <c r="BL195" s="87">
        <v>16979834.399999999</v>
      </c>
      <c r="BM195" s="87">
        <v>8489917.1099999994</v>
      </c>
      <c r="BN195" s="87">
        <v>0</v>
      </c>
      <c r="BO195" s="87">
        <v>0</v>
      </c>
      <c r="BP195" s="87">
        <v>0</v>
      </c>
      <c r="BQ195" s="87">
        <v>0</v>
      </c>
      <c r="BR195" s="87">
        <v>0</v>
      </c>
      <c r="BS195" s="87">
        <v>0</v>
      </c>
      <c r="BT195" s="87">
        <v>0</v>
      </c>
      <c r="BU195" s="87">
        <v>0</v>
      </c>
      <c r="BV195" s="87">
        <v>0</v>
      </c>
      <c r="BW195" s="87">
        <v>0</v>
      </c>
      <c r="BX195" s="87">
        <v>0</v>
      </c>
      <c r="BY195" s="87">
        <v>0</v>
      </c>
      <c r="BZ195" s="87">
        <v>0</v>
      </c>
      <c r="CA195" s="87">
        <v>0</v>
      </c>
      <c r="CB195" s="87">
        <f t="shared" si="9"/>
        <v>0</v>
      </c>
      <c r="CC195" s="87">
        <f t="shared" si="10"/>
        <v>348086605.10999995</v>
      </c>
      <c r="CD195" s="87">
        <f t="shared" si="11"/>
        <v>348086605.10999995</v>
      </c>
    </row>
    <row r="196" spans="1:82" ht="14.5" customHeight="1" x14ac:dyDescent="0.35">
      <c r="A196" s="175">
        <v>20566000</v>
      </c>
      <c r="B196" s="176">
        <v>1</v>
      </c>
      <c r="C196" s="176">
        <v>1</v>
      </c>
      <c r="D196" s="176">
        <v>1</v>
      </c>
      <c r="E196" s="176" t="s">
        <v>0</v>
      </c>
      <c r="F196" s="88" t="s">
        <v>369</v>
      </c>
      <c r="G196" s="88" t="s">
        <v>370</v>
      </c>
      <c r="H196" s="88" t="s">
        <v>371</v>
      </c>
      <c r="I196" s="88" t="s">
        <v>339</v>
      </c>
      <c r="J196" s="88" t="s">
        <v>372</v>
      </c>
      <c r="K196" s="88" t="s">
        <v>148</v>
      </c>
      <c r="L196" s="88" t="s">
        <v>373</v>
      </c>
      <c r="M196" s="88" t="s">
        <v>411</v>
      </c>
      <c r="N196" s="89" t="s">
        <v>412</v>
      </c>
      <c r="O196" s="89" t="s">
        <v>150</v>
      </c>
      <c r="P196" s="89" t="s">
        <v>150</v>
      </c>
      <c r="Q196" s="89" t="s">
        <v>148</v>
      </c>
      <c r="R196" s="84">
        <v>1485000</v>
      </c>
      <c r="S196" s="84">
        <v>0</v>
      </c>
      <c r="T196" s="84">
        <v>1485000</v>
      </c>
      <c r="U196" s="84">
        <v>34303.56</v>
      </c>
      <c r="V196" s="84">
        <v>0</v>
      </c>
      <c r="W196" s="84">
        <v>0</v>
      </c>
      <c r="X196" s="84">
        <v>0</v>
      </c>
      <c r="Y196" s="84">
        <v>0</v>
      </c>
      <c r="Z196" s="84">
        <v>0</v>
      </c>
      <c r="AA196" s="177">
        <v>37860</v>
      </c>
      <c r="AB196" s="177">
        <v>45762</v>
      </c>
      <c r="AC196" s="178">
        <v>50000000</v>
      </c>
      <c r="AD196" s="178">
        <v>50000000</v>
      </c>
      <c r="AE196" s="178">
        <v>0.125</v>
      </c>
      <c r="AF196" s="178">
        <v>21.633333333333333</v>
      </c>
      <c r="AG196" s="179">
        <v>4.87E-2</v>
      </c>
      <c r="AH196" s="180" t="s">
        <v>381</v>
      </c>
      <c r="AI196" s="179">
        <v>0</v>
      </c>
      <c r="AJ196" s="131">
        <v>0.04</v>
      </c>
      <c r="AK196" s="131">
        <v>21.63</v>
      </c>
      <c r="AL196" s="179">
        <v>4.87E-2</v>
      </c>
      <c r="AM196" s="89" t="s">
        <v>148</v>
      </c>
      <c r="AN196" s="89" t="s">
        <v>148</v>
      </c>
      <c r="AO196" s="87">
        <v>0</v>
      </c>
      <c r="AP196" s="87">
        <v>0</v>
      </c>
      <c r="AQ196" s="87">
        <v>0</v>
      </c>
      <c r="AR196" s="87">
        <v>0</v>
      </c>
      <c r="AS196" s="87">
        <v>0</v>
      </c>
      <c r="AT196" s="87">
        <v>0</v>
      </c>
      <c r="AU196" s="87">
        <v>0</v>
      </c>
      <c r="AV196" s="87">
        <v>0</v>
      </c>
      <c r="AW196" s="87">
        <v>0</v>
      </c>
      <c r="AX196" s="87">
        <v>0</v>
      </c>
      <c r="AY196" s="87">
        <v>0</v>
      </c>
      <c r="AZ196" s="87">
        <v>0</v>
      </c>
      <c r="BA196" s="87">
        <v>0</v>
      </c>
      <c r="BB196" s="87">
        <v>0</v>
      </c>
      <c r="BC196" s="87">
        <v>0</v>
      </c>
      <c r="BD196" s="87">
        <v>0</v>
      </c>
      <c r="BE196" s="87">
        <v>0</v>
      </c>
      <c r="BF196" s="87">
        <v>0</v>
      </c>
      <c r="BG196" s="87">
        <v>0</v>
      </c>
      <c r="BH196" s="87">
        <v>0</v>
      </c>
      <c r="BI196" s="87">
        <v>0</v>
      </c>
      <c r="BJ196" s="87">
        <v>0</v>
      </c>
      <c r="BK196" s="87">
        <v>0</v>
      </c>
      <c r="BL196" s="87">
        <v>0</v>
      </c>
      <c r="BM196" s="87">
        <v>0</v>
      </c>
      <c r="BN196" s="87">
        <v>0</v>
      </c>
      <c r="BO196" s="87">
        <v>0</v>
      </c>
      <c r="BP196" s="87">
        <v>0</v>
      </c>
      <c r="BQ196" s="87">
        <v>0</v>
      </c>
      <c r="BR196" s="87">
        <v>0</v>
      </c>
      <c r="BS196" s="87">
        <v>0</v>
      </c>
      <c r="BT196" s="87">
        <v>0</v>
      </c>
      <c r="BU196" s="87">
        <v>0</v>
      </c>
      <c r="BV196" s="87">
        <v>0</v>
      </c>
      <c r="BW196" s="87">
        <v>0</v>
      </c>
      <c r="BX196" s="87">
        <v>0</v>
      </c>
      <c r="BY196" s="87">
        <v>0</v>
      </c>
      <c r="BZ196" s="87">
        <v>0</v>
      </c>
      <c r="CA196" s="87">
        <v>0</v>
      </c>
      <c r="CB196" s="87">
        <f t="shared" si="9"/>
        <v>0</v>
      </c>
      <c r="CC196" s="87">
        <f t="shared" si="10"/>
        <v>0</v>
      </c>
      <c r="CD196" s="87">
        <f t="shared" si="11"/>
        <v>0</v>
      </c>
    </row>
    <row r="197" spans="1:82" ht="14.5" customHeight="1" x14ac:dyDescent="0.35">
      <c r="A197" s="175">
        <v>20565000</v>
      </c>
      <c r="B197" s="176">
        <v>1</v>
      </c>
      <c r="C197" s="176">
        <v>1</v>
      </c>
      <c r="D197" s="176">
        <v>1</v>
      </c>
      <c r="E197" s="176" t="s">
        <v>0</v>
      </c>
      <c r="F197" s="88" t="s">
        <v>369</v>
      </c>
      <c r="G197" s="88" t="s">
        <v>370</v>
      </c>
      <c r="H197" s="88" t="s">
        <v>371</v>
      </c>
      <c r="I197" s="88" t="s">
        <v>339</v>
      </c>
      <c r="J197" s="88" t="s">
        <v>372</v>
      </c>
      <c r="K197" s="88" t="s">
        <v>148</v>
      </c>
      <c r="L197" s="88" t="s">
        <v>373</v>
      </c>
      <c r="M197" s="88" t="s">
        <v>411</v>
      </c>
      <c r="N197" s="89" t="s">
        <v>412</v>
      </c>
      <c r="O197" s="89" t="s">
        <v>149</v>
      </c>
      <c r="P197" s="89" t="s">
        <v>149</v>
      </c>
      <c r="Q197" s="89" t="s">
        <v>148</v>
      </c>
      <c r="R197" s="84">
        <v>1485000</v>
      </c>
      <c r="S197" s="84">
        <v>0</v>
      </c>
      <c r="T197" s="84">
        <v>1485000</v>
      </c>
      <c r="U197" s="84">
        <v>34303.56</v>
      </c>
      <c r="V197" s="84">
        <v>0</v>
      </c>
      <c r="W197" s="84">
        <v>0</v>
      </c>
      <c r="X197" s="84">
        <v>0</v>
      </c>
      <c r="Y197" s="84">
        <v>0</v>
      </c>
      <c r="Z197" s="84">
        <v>0</v>
      </c>
      <c r="AA197" s="177">
        <v>37860</v>
      </c>
      <c r="AB197" s="177">
        <v>45762</v>
      </c>
      <c r="AC197" s="178">
        <v>50000000</v>
      </c>
      <c r="AD197" s="178">
        <v>50000000</v>
      </c>
      <c r="AE197" s="178">
        <v>0.125</v>
      </c>
      <c r="AF197" s="178">
        <v>21.633333333333333</v>
      </c>
      <c r="AG197" s="179">
        <v>4.87E-2</v>
      </c>
      <c r="AH197" s="180" t="s">
        <v>381</v>
      </c>
      <c r="AI197" s="179">
        <v>0</v>
      </c>
      <c r="AJ197" s="131">
        <v>0.04</v>
      </c>
      <c r="AK197" s="131">
        <v>21.63</v>
      </c>
      <c r="AL197" s="179">
        <v>4.87E-2</v>
      </c>
      <c r="AM197" s="89" t="s">
        <v>148</v>
      </c>
      <c r="AN197" s="89" t="s">
        <v>148</v>
      </c>
      <c r="AO197" s="87">
        <v>0</v>
      </c>
      <c r="AP197" s="87">
        <v>0</v>
      </c>
      <c r="AQ197" s="87">
        <v>0</v>
      </c>
      <c r="AR197" s="87">
        <v>0</v>
      </c>
      <c r="AS197" s="87">
        <v>0</v>
      </c>
      <c r="AT197" s="87">
        <v>0</v>
      </c>
      <c r="AU197" s="87">
        <v>0</v>
      </c>
      <c r="AV197" s="87">
        <v>0</v>
      </c>
      <c r="AW197" s="87">
        <v>0</v>
      </c>
      <c r="AX197" s="87">
        <v>0</v>
      </c>
      <c r="AY197" s="87">
        <v>0</v>
      </c>
      <c r="AZ197" s="87">
        <v>0</v>
      </c>
      <c r="BA197" s="87">
        <v>0</v>
      </c>
      <c r="BB197" s="87">
        <v>0</v>
      </c>
      <c r="BC197" s="87">
        <v>0</v>
      </c>
      <c r="BD197" s="87">
        <v>0</v>
      </c>
      <c r="BE197" s="87">
        <v>0</v>
      </c>
      <c r="BF197" s="87">
        <v>0</v>
      </c>
      <c r="BG197" s="87">
        <v>0</v>
      </c>
      <c r="BH197" s="87">
        <v>0</v>
      </c>
      <c r="BI197" s="87">
        <v>0</v>
      </c>
      <c r="BJ197" s="87">
        <v>0</v>
      </c>
      <c r="BK197" s="87">
        <v>0</v>
      </c>
      <c r="BL197" s="87">
        <v>0</v>
      </c>
      <c r="BM197" s="87">
        <v>0</v>
      </c>
      <c r="BN197" s="87">
        <v>0</v>
      </c>
      <c r="BO197" s="87">
        <v>0</v>
      </c>
      <c r="BP197" s="87">
        <v>0</v>
      </c>
      <c r="BQ197" s="87">
        <v>0</v>
      </c>
      <c r="BR197" s="87">
        <v>0</v>
      </c>
      <c r="BS197" s="87">
        <v>0</v>
      </c>
      <c r="BT197" s="87">
        <v>0</v>
      </c>
      <c r="BU197" s="87">
        <v>0</v>
      </c>
      <c r="BV197" s="87">
        <v>0</v>
      </c>
      <c r="BW197" s="87">
        <v>0</v>
      </c>
      <c r="BX197" s="87">
        <v>0</v>
      </c>
      <c r="BY197" s="87">
        <v>0</v>
      </c>
      <c r="BZ197" s="87">
        <v>0</v>
      </c>
      <c r="CA197" s="87">
        <v>0</v>
      </c>
      <c r="CB197" s="87">
        <f t="shared" si="9"/>
        <v>0</v>
      </c>
      <c r="CC197" s="87">
        <f t="shared" si="10"/>
        <v>0</v>
      </c>
      <c r="CD197" s="87">
        <f t="shared" si="11"/>
        <v>0</v>
      </c>
    </row>
    <row r="198" spans="1:82" ht="14.5" customHeight="1" x14ac:dyDescent="0.35">
      <c r="A198" s="175">
        <v>20578000</v>
      </c>
      <c r="B198" s="176">
        <v>1</v>
      </c>
      <c r="C198" s="176">
        <v>1</v>
      </c>
      <c r="D198" s="176">
        <v>1</v>
      </c>
      <c r="E198" s="176" t="s">
        <v>0</v>
      </c>
      <c r="F198" s="88" t="s">
        <v>369</v>
      </c>
      <c r="G198" s="88" t="s">
        <v>370</v>
      </c>
      <c r="H198" s="88" t="s">
        <v>371</v>
      </c>
      <c r="I198" s="88" t="s">
        <v>339</v>
      </c>
      <c r="J198" s="88" t="s">
        <v>372</v>
      </c>
      <c r="K198" s="88" t="s">
        <v>148</v>
      </c>
      <c r="L198" s="88" t="s">
        <v>373</v>
      </c>
      <c r="M198" s="88" t="s">
        <v>411</v>
      </c>
      <c r="N198" s="89" t="s">
        <v>412</v>
      </c>
      <c r="O198" s="89" t="s">
        <v>155</v>
      </c>
      <c r="P198" s="89" t="s">
        <v>155</v>
      </c>
      <c r="Q198" s="89" t="s">
        <v>148</v>
      </c>
      <c r="R198" s="84">
        <v>34906196.18</v>
      </c>
      <c r="S198" s="84">
        <v>0</v>
      </c>
      <c r="T198" s="84">
        <v>0</v>
      </c>
      <c r="U198" s="84">
        <v>0</v>
      </c>
      <c r="V198" s="84">
        <v>0</v>
      </c>
      <c r="W198" s="84">
        <v>0</v>
      </c>
      <c r="X198" s="84">
        <v>0</v>
      </c>
      <c r="Y198" s="84">
        <v>0</v>
      </c>
      <c r="Z198" s="84">
        <v>34906196.18</v>
      </c>
      <c r="AA198" s="177">
        <v>42286</v>
      </c>
      <c r="AB198" s="177">
        <v>54954</v>
      </c>
      <c r="AC198" s="178">
        <v>80000000</v>
      </c>
      <c r="AD198" s="178">
        <v>37854311.770000003</v>
      </c>
      <c r="AE198" s="178">
        <v>25.291666666666668</v>
      </c>
      <c r="AF198" s="178">
        <v>34.68333333333333</v>
      </c>
      <c r="AG198" s="179">
        <v>6.1699999999999998E-2</v>
      </c>
      <c r="AH198" s="180" t="s">
        <v>376</v>
      </c>
      <c r="AI198" s="179">
        <v>1.83E-2</v>
      </c>
      <c r="AJ198" s="131">
        <v>25.21</v>
      </c>
      <c r="AK198" s="131">
        <v>34.68</v>
      </c>
      <c r="AL198" s="179">
        <v>6.1699999999999998E-2</v>
      </c>
      <c r="AM198" s="89" t="s">
        <v>148</v>
      </c>
      <c r="AN198" s="89" t="s">
        <v>148</v>
      </c>
      <c r="AO198" s="87">
        <v>0</v>
      </c>
      <c r="AP198" s="87">
        <v>0</v>
      </c>
      <c r="AQ198" s="87">
        <v>0</v>
      </c>
      <c r="AR198" s="87">
        <v>0</v>
      </c>
      <c r="AS198" s="87">
        <v>0</v>
      </c>
      <c r="AT198" s="87">
        <v>0</v>
      </c>
      <c r="AU198" s="87">
        <v>0</v>
      </c>
      <c r="AV198" s="87">
        <v>0</v>
      </c>
      <c r="AW198" s="87">
        <v>1026652.83</v>
      </c>
      <c r="AX198" s="87">
        <v>2053305.66</v>
      </c>
      <c r="AY198" s="87">
        <v>2053305.66</v>
      </c>
      <c r="AZ198" s="87">
        <v>2053305.66</v>
      </c>
      <c r="BA198" s="87">
        <v>2053305.66</v>
      </c>
      <c r="BB198" s="87">
        <v>2053305.66</v>
      </c>
      <c r="BC198" s="87">
        <v>2053305.66</v>
      </c>
      <c r="BD198" s="87">
        <v>2053305.66</v>
      </c>
      <c r="BE198" s="87">
        <v>2053305.66</v>
      </c>
      <c r="BF198" s="87">
        <v>2053305.66</v>
      </c>
      <c r="BG198" s="87">
        <v>2053305.66</v>
      </c>
      <c r="BH198" s="87">
        <v>2053305.66</v>
      </c>
      <c r="BI198" s="87">
        <v>2053305.66</v>
      </c>
      <c r="BJ198" s="87">
        <v>2053305.66</v>
      </c>
      <c r="BK198" s="87">
        <v>2053305.66</v>
      </c>
      <c r="BL198" s="87">
        <v>2053305.66</v>
      </c>
      <c r="BM198" s="87">
        <v>2053305.66</v>
      </c>
      <c r="BN198" s="87">
        <v>1026652.79</v>
      </c>
      <c r="BO198" s="87">
        <v>0</v>
      </c>
      <c r="BP198" s="87">
        <v>0</v>
      </c>
      <c r="BQ198" s="87">
        <v>0</v>
      </c>
      <c r="BR198" s="87">
        <v>0</v>
      </c>
      <c r="BS198" s="87">
        <v>0</v>
      </c>
      <c r="BT198" s="87">
        <v>0</v>
      </c>
      <c r="BU198" s="87">
        <v>0</v>
      </c>
      <c r="BV198" s="87">
        <v>0</v>
      </c>
      <c r="BW198" s="87">
        <v>0</v>
      </c>
      <c r="BX198" s="87">
        <v>0</v>
      </c>
      <c r="BY198" s="87">
        <v>0</v>
      </c>
      <c r="BZ198" s="87">
        <v>0</v>
      </c>
      <c r="CA198" s="87">
        <v>0</v>
      </c>
      <c r="CB198" s="87">
        <f t="shared" si="9"/>
        <v>0</v>
      </c>
      <c r="CC198" s="87">
        <f t="shared" si="10"/>
        <v>34906196.18</v>
      </c>
      <c r="CD198" s="87">
        <f t="shared" si="11"/>
        <v>34906196.18</v>
      </c>
    </row>
    <row r="199" spans="1:82" ht="14.5" customHeight="1" x14ac:dyDescent="0.35">
      <c r="A199" s="175">
        <v>20579000</v>
      </c>
      <c r="B199" s="176">
        <v>1</v>
      </c>
      <c r="C199" s="176">
        <v>1</v>
      </c>
      <c r="D199" s="176">
        <v>1</v>
      </c>
      <c r="E199" s="176" t="s">
        <v>0</v>
      </c>
      <c r="F199" s="88" t="s">
        <v>369</v>
      </c>
      <c r="G199" s="88" t="s">
        <v>370</v>
      </c>
      <c r="H199" s="88" t="s">
        <v>371</v>
      </c>
      <c r="I199" s="88" t="s">
        <v>339</v>
      </c>
      <c r="J199" s="88" t="s">
        <v>372</v>
      </c>
      <c r="K199" s="88" t="s">
        <v>148</v>
      </c>
      <c r="L199" s="88" t="s">
        <v>373</v>
      </c>
      <c r="M199" s="88" t="s">
        <v>411</v>
      </c>
      <c r="N199" s="89" t="s">
        <v>412</v>
      </c>
      <c r="O199" s="89" t="s">
        <v>156</v>
      </c>
      <c r="P199" s="89" t="s">
        <v>156</v>
      </c>
      <c r="Q199" s="89" t="s">
        <v>148</v>
      </c>
      <c r="R199" s="84">
        <v>116014616.15000001</v>
      </c>
      <c r="S199" s="84">
        <v>0</v>
      </c>
      <c r="T199" s="84">
        <v>0</v>
      </c>
      <c r="U199" s="84">
        <v>3769732.15</v>
      </c>
      <c r="V199" s="84">
        <v>11561.37</v>
      </c>
      <c r="W199" s="84">
        <v>0</v>
      </c>
      <c r="X199" s="84">
        <v>0</v>
      </c>
      <c r="Y199" s="84">
        <v>0</v>
      </c>
      <c r="Z199" s="84">
        <v>116014616.15000001</v>
      </c>
      <c r="AA199" s="177">
        <v>42397</v>
      </c>
      <c r="AB199" s="177">
        <v>53250</v>
      </c>
      <c r="AC199" s="178">
        <v>178000000</v>
      </c>
      <c r="AD199" s="178">
        <v>125300000</v>
      </c>
      <c r="AE199" s="178">
        <v>20.625</v>
      </c>
      <c r="AF199" s="178">
        <v>29.713888888888889</v>
      </c>
      <c r="AG199" s="179">
        <v>6.3200000000000006E-2</v>
      </c>
      <c r="AH199" s="180" t="s">
        <v>376</v>
      </c>
      <c r="AI199" s="179">
        <v>1.9800000000000002E-2</v>
      </c>
      <c r="AJ199" s="131">
        <v>20.54</v>
      </c>
      <c r="AK199" s="131">
        <v>29.71</v>
      </c>
      <c r="AL199" s="179">
        <v>6.3200000000000006E-2</v>
      </c>
      <c r="AM199" s="89" t="s">
        <v>148</v>
      </c>
      <c r="AN199" s="89" t="s">
        <v>148</v>
      </c>
      <c r="AO199" s="87">
        <v>0</v>
      </c>
      <c r="AP199" s="87">
        <v>0</v>
      </c>
      <c r="AQ199" s="87">
        <v>0</v>
      </c>
      <c r="AR199" s="87">
        <v>0</v>
      </c>
      <c r="AS199" s="87">
        <v>0</v>
      </c>
      <c r="AT199" s="87">
        <v>0</v>
      </c>
      <c r="AU199" s="87">
        <v>0</v>
      </c>
      <c r="AV199" s="87">
        <v>0</v>
      </c>
      <c r="AW199" s="87">
        <v>0</v>
      </c>
      <c r="AX199" s="87">
        <v>9667884.6799999997</v>
      </c>
      <c r="AY199" s="87">
        <v>9667884.6799999997</v>
      </c>
      <c r="AZ199" s="87">
        <v>9667884.6799999997</v>
      </c>
      <c r="BA199" s="87">
        <v>9667884.6799999997</v>
      </c>
      <c r="BB199" s="87">
        <v>9667884.6799999997</v>
      </c>
      <c r="BC199" s="87">
        <v>9667884.6799999997</v>
      </c>
      <c r="BD199" s="87">
        <v>9667884.6799999997</v>
      </c>
      <c r="BE199" s="87">
        <v>9667884.6799999997</v>
      </c>
      <c r="BF199" s="87">
        <v>9667884.6799999997</v>
      </c>
      <c r="BG199" s="87">
        <v>9667884.6799999997</v>
      </c>
      <c r="BH199" s="87">
        <v>9667884.6799999997</v>
      </c>
      <c r="BI199" s="87">
        <v>9667884.6699999999</v>
      </c>
      <c r="BJ199" s="87">
        <v>0</v>
      </c>
      <c r="BK199" s="87">
        <v>0</v>
      </c>
      <c r="BL199" s="87">
        <v>0</v>
      </c>
      <c r="BM199" s="87">
        <v>0</v>
      </c>
      <c r="BN199" s="87">
        <v>0</v>
      </c>
      <c r="BO199" s="87">
        <v>0</v>
      </c>
      <c r="BP199" s="87">
        <v>0</v>
      </c>
      <c r="BQ199" s="87">
        <v>0</v>
      </c>
      <c r="BR199" s="87">
        <v>0</v>
      </c>
      <c r="BS199" s="87">
        <v>0</v>
      </c>
      <c r="BT199" s="87">
        <v>0</v>
      </c>
      <c r="BU199" s="87">
        <v>0</v>
      </c>
      <c r="BV199" s="87">
        <v>0</v>
      </c>
      <c r="BW199" s="87">
        <v>0</v>
      </c>
      <c r="BX199" s="87">
        <v>0</v>
      </c>
      <c r="BY199" s="87">
        <v>0</v>
      </c>
      <c r="BZ199" s="87">
        <v>0</v>
      </c>
      <c r="CA199" s="87">
        <v>0</v>
      </c>
      <c r="CB199" s="87">
        <f t="shared" si="9"/>
        <v>0</v>
      </c>
      <c r="CC199" s="87">
        <f t="shared" si="10"/>
        <v>116014616.15000002</v>
      </c>
      <c r="CD199" s="87">
        <f t="shared" si="11"/>
        <v>116014616.15000002</v>
      </c>
    </row>
    <row r="200" spans="1:82" ht="14.5" customHeight="1" x14ac:dyDescent="0.35">
      <c r="A200" s="175">
        <v>20580000</v>
      </c>
      <c r="B200" s="176">
        <v>1</v>
      </c>
      <c r="C200" s="176">
        <v>1</v>
      </c>
      <c r="D200" s="176">
        <v>1</v>
      </c>
      <c r="E200" s="176" t="s">
        <v>0</v>
      </c>
      <c r="F200" s="88" t="s">
        <v>369</v>
      </c>
      <c r="G200" s="88" t="s">
        <v>370</v>
      </c>
      <c r="H200" s="88" t="s">
        <v>371</v>
      </c>
      <c r="I200" s="88" t="s">
        <v>339</v>
      </c>
      <c r="J200" s="88" t="s">
        <v>372</v>
      </c>
      <c r="K200" s="88" t="s">
        <v>148</v>
      </c>
      <c r="L200" s="88" t="s">
        <v>373</v>
      </c>
      <c r="M200" s="88" t="s">
        <v>411</v>
      </c>
      <c r="N200" s="89" t="s">
        <v>412</v>
      </c>
      <c r="O200" s="89" t="s">
        <v>157</v>
      </c>
      <c r="P200" s="89" t="s">
        <v>157</v>
      </c>
      <c r="Q200" s="89" t="s">
        <v>148</v>
      </c>
      <c r="R200" s="84">
        <v>52831235.759999998</v>
      </c>
      <c r="S200" s="84">
        <v>0</v>
      </c>
      <c r="T200" s="84">
        <v>0</v>
      </c>
      <c r="U200" s="84">
        <v>0</v>
      </c>
      <c r="V200" s="84">
        <v>0</v>
      </c>
      <c r="W200" s="84">
        <v>0</v>
      </c>
      <c r="X200" s="84">
        <v>0</v>
      </c>
      <c r="Y200" s="84">
        <v>0</v>
      </c>
      <c r="Z200" s="84">
        <v>52831235.759999998</v>
      </c>
      <c r="AA200" s="177">
        <v>42482</v>
      </c>
      <c r="AB200" s="177">
        <v>55199</v>
      </c>
      <c r="AC200" s="178">
        <v>150000000</v>
      </c>
      <c r="AD200" s="178">
        <v>59585551.590000004</v>
      </c>
      <c r="AE200" s="178">
        <v>25.958333333333332</v>
      </c>
      <c r="AF200" s="178">
        <v>34.81388888888889</v>
      </c>
      <c r="AG200" s="179">
        <v>6.4199999999999993E-2</v>
      </c>
      <c r="AH200" s="180" t="s">
        <v>376</v>
      </c>
      <c r="AI200" s="179">
        <v>2.0799999999999999E-2</v>
      </c>
      <c r="AJ200" s="131">
        <v>25.88</v>
      </c>
      <c r="AK200" s="131">
        <v>34.81</v>
      </c>
      <c r="AL200" s="179">
        <v>6.4199999999999993E-2</v>
      </c>
      <c r="AM200" s="89" t="s">
        <v>148</v>
      </c>
      <c r="AN200" s="89" t="s">
        <v>148</v>
      </c>
      <c r="AO200" s="87">
        <v>0</v>
      </c>
      <c r="AP200" s="87">
        <v>0</v>
      </c>
      <c r="AQ200" s="87">
        <v>0</v>
      </c>
      <c r="AR200" s="87">
        <v>0</v>
      </c>
      <c r="AS200" s="87">
        <v>0</v>
      </c>
      <c r="AT200" s="87">
        <v>0</v>
      </c>
      <c r="AU200" s="87">
        <v>0</v>
      </c>
      <c r="AV200" s="87">
        <v>0</v>
      </c>
      <c r="AW200" s="87">
        <v>0</v>
      </c>
      <c r="AX200" s="87">
        <v>1553859.88</v>
      </c>
      <c r="AY200" s="87">
        <v>3107719.76</v>
      </c>
      <c r="AZ200" s="87">
        <v>3107719.76</v>
      </c>
      <c r="BA200" s="87">
        <v>3107719.76</v>
      </c>
      <c r="BB200" s="87">
        <v>3107719.76</v>
      </c>
      <c r="BC200" s="87">
        <v>3107719.76</v>
      </c>
      <c r="BD200" s="87">
        <v>3107719.76</v>
      </c>
      <c r="BE200" s="87">
        <v>3107719.76</v>
      </c>
      <c r="BF200" s="87">
        <v>3107719.76</v>
      </c>
      <c r="BG200" s="87">
        <v>3107719.76</v>
      </c>
      <c r="BH200" s="87">
        <v>3107719.76</v>
      </c>
      <c r="BI200" s="87">
        <v>3107719.76</v>
      </c>
      <c r="BJ200" s="87">
        <v>3107719.76</v>
      </c>
      <c r="BK200" s="87">
        <v>3107719.76</v>
      </c>
      <c r="BL200" s="87">
        <v>3107719.76</v>
      </c>
      <c r="BM200" s="87">
        <v>3107719.76</v>
      </c>
      <c r="BN200" s="87">
        <v>3107719.76</v>
      </c>
      <c r="BO200" s="87">
        <v>1553859.72</v>
      </c>
      <c r="BP200" s="87">
        <v>0</v>
      </c>
      <c r="BQ200" s="87">
        <v>0</v>
      </c>
      <c r="BR200" s="87">
        <v>0</v>
      </c>
      <c r="BS200" s="87">
        <v>0</v>
      </c>
      <c r="BT200" s="87">
        <v>0</v>
      </c>
      <c r="BU200" s="87">
        <v>0</v>
      </c>
      <c r="BV200" s="87">
        <v>0</v>
      </c>
      <c r="BW200" s="87">
        <v>0</v>
      </c>
      <c r="BX200" s="87">
        <v>0</v>
      </c>
      <c r="BY200" s="87">
        <v>0</v>
      </c>
      <c r="BZ200" s="87">
        <v>0</v>
      </c>
      <c r="CA200" s="87">
        <v>0</v>
      </c>
      <c r="CB200" s="87">
        <f t="shared" si="9"/>
        <v>0</v>
      </c>
      <c r="CC200" s="87">
        <f t="shared" si="10"/>
        <v>52831235.759999976</v>
      </c>
      <c r="CD200" s="87">
        <f t="shared" si="11"/>
        <v>52831235.759999976</v>
      </c>
    </row>
    <row r="201" spans="1:82" ht="14.5" customHeight="1" x14ac:dyDescent="0.35">
      <c r="A201" s="175">
        <v>20582000</v>
      </c>
      <c r="B201" s="176">
        <v>1</v>
      </c>
      <c r="C201" s="176">
        <v>1</v>
      </c>
      <c r="D201" s="176">
        <v>1</v>
      </c>
      <c r="E201" s="176" t="s">
        <v>0</v>
      </c>
      <c r="F201" s="88" t="s">
        <v>369</v>
      </c>
      <c r="G201" s="88" t="s">
        <v>370</v>
      </c>
      <c r="H201" s="88" t="s">
        <v>371</v>
      </c>
      <c r="I201" s="88" t="s">
        <v>339</v>
      </c>
      <c r="J201" s="88" t="s">
        <v>372</v>
      </c>
      <c r="K201" s="88" t="s">
        <v>148</v>
      </c>
      <c r="L201" s="88" t="s">
        <v>373</v>
      </c>
      <c r="M201" s="88" t="s">
        <v>411</v>
      </c>
      <c r="N201" s="89" t="s">
        <v>412</v>
      </c>
      <c r="O201" s="89" t="s">
        <v>159</v>
      </c>
      <c r="P201" s="89" t="s">
        <v>159</v>
      </c>
      <c r="Q201" s="89" t="s">
        <v>148</v>
      </c>
      <c r="R201" s="84">
        <v>47537996.189999998</v>
      </c>
      <c r="S201" s="84">
        <v>0</v>
      </c>
      <c r="T201" s="84">
        <v>0</v>
      </c>
      <c r="U201" s="84">
        <v>0</v>
      </c>
      <c r="V201" s="84">
        <v>0</v>
      </c>
      <c r="W201" s="84">
        <v>0</v>
      </c>
      <c r="X201" s="84">
        <v>0</v>
      </c>
      <c r="Y201" s="84">
        <v>0</v>
      </c>
      <c r="Z201" s="84">
        <v>47537996.189999998</v>
      </c>
      <c r="AA201" s="177">
        <v>42726</v>
      </c>
      <c r="AB201" s="177">
        <v>55472</v>
      </c>
      <c r="AC201" s="178">
        <v>90500000</v>
      </c>
      <c r="AD201" s="178">
        <v>52100000</v>
      </c>
      <c r="AE201" s="178">
        <v>26.708333333333332</v>
      </c>
      <c r="AF201" s="178">
        <v>34.897222222222226</v>
      </c>
      <c r="AG201" s="179">
        <v>6.4100000000000004E-2</v>
      </c>
      <c r="AH201" s="180" t="s">
        <v>376</v>
      </c>
      <c r="AI201" s="179">
        <v>2.0799999999999999E-2</v>
      </c>
      <c r="AJ201" s="131">
        <v>26.62</v>
      </c>
      <c r="AK201" s="131">
        <v>34.9</v>
      </c>
      <c r="AL201" s="179">
        <v>6.4100000000000004E-2</v>
      </c>
      <c r="AM201" s="89" t="s">
        <v>148</v>
      </c>
      <c r="AN201" s="89" t="s">
        <v>148</v>
      </c>
      <c r="AO201" s="87">
        <v>0</v>
      </c>
      <c r="AP201" s="87">
        <v>0</v>
      </c>
      <c r="AQ201" s="87">
        <v>0</v>
      </c>
      <c r="AR201" s="87">
        <v>0</v>
      </c>
      <c r="AS201" s="87">
        <v>0</v>
      </c>
      <c r="AT201" s="87">
        <v>0</v>
      </c>
      <c r="AU201" s="87">
        <v>0</v>
      </c>
      <c r="AV201" s="87">
        <v>0</v>
      </c>
      <c r="AW201" s="87">
        <v>0</v>
      </c>
      <c r="AX201" s="87">
        <v>2640999.7799999998</v>
      </c>
      <c r="AY201" s="87">
        <v>2640999.7799999998</v>
      </c>
      <c r="AZ201" s="87">
        <v>2640999.7799999998</v>
      </c>
      <c r="BA201" s="87">
        <v>2640999.7799999998</v>
      </c>
      <c r="BB201" s="87">
        <v>2640999.7799999998</v>
      </c>
      <c r="BC201" s="87">
        <v>2640999.7799999998</v>
      </c>
      <c r="BD201" s="87">
        <v>2640999.7799999998</v>
      </c>
      <c r="BE201" s="87">
        <v>2640999.7799999998</v>
      </c>
      <c r="BF201" s="87">
        <v>2640999.7799999998</v>
      </c>
      <c r="BG201" s="87">
        <v>2640999.7799999998</v>
      </c>
      <c r="BH201" s="87">
        <v>2640999.7799999998</v>
      </c>
      <c r="BI201" s="87">
        <v>2640999.7799999998</v>
      </c>
      <c r="BJ201" s="87">
        <v>2640999.7799999998</v>
      </c>
      <c r="BK201" s="87">
        <v>2640999.7799999998</v>
      </c>
      <c r="BL201" s="87">
        <v>2640999.7799999998</v>
      </c>
      <c r="BM201" s="87">
        <v>2640999.7799999998</v>
      </c>
      <c r="BN201" s="87">
        <v>2640999.7799999998</v>
      </c>
      <c r="BO201" s="87">
        <v>2640999.9300000002</v>
      </c>
      <c r="BP201" s="87">
        <v>0</v>
      </c>
      <c r="BQ201" s="87">
        <v>0</v>
      </c>
      <c r="BR201" s="87">
        <v>0</v>
      </c>
      <c r="BS201" s="87">
        <v>0</v>
      </c>
      <c r="BT201" s="87">
        <v>0</v>
      </c>
      <c r="BU201" s="87">
        <v>0</v>
      </c>
      <c r="BV201" s="87">
        <v>0</v>
      </c>
      <c r="BW201" s="87">
        <v>0</v>
      </c>
      <c r="BX201" s="87">
        <v>0</v>
      </c>
      <c r="BY201" s="87">
        <v>0</v>
      </c>
      <c r="BZ201" s="87">
        <v>0</v>
      </c>
      <c r="CA201" s="87">
        <v>0</v>
      </c>
      <c r="CB201" s="87">
        <f t="shared" si="9"/>
        <v>0</v>
      </c>
      <c r="CC201" s="87">
        <f t="shared" si="10"/>
        <v>47537996.190000005</v>
      </c>
      <c r="CD201" s="87">
        <f t="shared" si="11"/>
        <v>47537996.190000005</v>
      </c>
    </row>
    <row r="202" spans="1:82" ht="14.5" customHeight="1" x14ac:dyDescent="0.35">
      <c r="A202" s="175">
        <v>20586000</v>
      </c>
      <c r="B202" s="176">
        <v>1</v>
      </c>
      <c r="C202" s="176">
        <v>1</v>
      </c>
      <c r="D202" s="176">
        <v>1</v>
      </c>
      <c r="E202" s="176" t="s">
        <v>0</v>
      </c>
      <c r="F202" s="88" t="s">
        <v>369</v>
      </c>
      <c r="G202" s="88" t="s">
        <v>370</v>
      </c>
      <c r="H202" s="88" t="s">
        <v>371</v>
      </c>
      <c r="I202" s="88" t="s">
        <v>339</v>
      </c>
      <c r="J202" s="88" t="s">
        <v>372</v>
      </c>
      <c r="K202" s="88" t="s">
        <v>148</v>
      </c>
      <c r="L202" s="88" t="s">
        <v>373</v>
      </c>
      <c r="M202" s="88" t="s">
        <v>411</v>
      </c>
      <c r="N202" s="89" t="s">
        <v>412</v>
      </c>
      <c r="O202" s="89" t="s">
        <v>163</v>
      </c>
      <c r="P202" s="89" t="s">
        <v>163</v>
      </c>
      <c r="Q202" s="89" t="s">
        <v>148</v>
      </c>
      <c r="R202" s="84">
        <v>500000000</v>
      </c>
      <c r="S202" s="84">
        <v>0</v>
      </c>
      <c r="T202" s="84">
        <v>0</v>
      </c>
      <c r="U202" s="84">
        <v>0</v>
      </c>
      <c r="V202" s="84">
        <v>0</v>
      </c>
      <c r="W202" s="84">
        <v>0</v>
      </c>
      <c r="X202" s="84">
        <v>0</v>
      </c>
      <c r="Y202" s="84">
        <v>0</v>
      </c>
      <c r="Z202" s="84">
        <v>500000000</v>
      </c>
      <c r="AA202" s="177">
        <v>43633</v>
      </c>
      <c r="AB202" s="177">
        <v>54575</v>
      </c>
      <c r="AC202" s="178">
        <v>500000000</v>
      </c>
      <c r="AD202" s="178">
        <v>500000000</v>
      </c>
      <c r="AE202" s="178">
        <v>24.252777777777776</v>
      </c>
      <c r="AF202" s="178">
        <v>29.955555555555556</v>
      </c>
      <c r="AG202" s="179">
        <v>6.3700000000000007E-2</v>
      </c>
      <c r="AH202" s="180" t="s">
        <v>376</v>
      </c>
      <c r="AI202" s="179">
        <v>2.0299999999999999E-2</v>
      </c>
      <c r="AJ202" s="131">
        <v>24.17</v>
      </c>
      <c r="AK202" s="131">
        <v>29.96</v>
      </c>
      <c r="AL202" s="179">
        <v>6.3700000000000007E-2</v>
      </c>
      <c r="AM202" s="89" t="s">
        <v>148</v>
      </c>
      <c r="AN202" s="89" t="s">
        <v>148</v>
      </c>
      <c r="AO202" s="87">
        <v>0</v>
      </c>
      <c r="AP202" s="87">
        <v>0</v>
      </c>
      <c r="AQ202" s="87">
        <v>0</v>
      </c>
      <c r="AR202" s="87">
        <v>0</v>
      </c>
      <c r="AS202" s="87">
        <v>24400000</v>
      </c>
      <c r="AT202" s="87">
        <v>24400000</v>
      </c>
      <c r="AU202" s="87">
        <v>24400000</v>
      </c>
      <c r="AV202" s="87">
        <v>24400000</v>
      </c>
      <c r="AW202" s="87">
        <v>24400000</v>
      </c>
      <c r="AX202" s="87">
        <v>24400000</v>
      </c>
      <c r="AY202" s="87">
        <v>24400000</v>
      </c>
      <c r="AZ202" s="87">
        <v>24400000</v>
      </c>
      <c r="BA202" s="87">
        <v>24400000</v>
      </c>
      <c r="BB202" s="87">
        <v>24400000</v>
      </c>
      <c r="BC202" s="87">
        <v>24400000</v>
      </c>
      <c r="BD202" s="87">
        <v>24400000</v>
      </c>
      <c r="BE202" s="87">
        <v>24400000</v>
      </c>
      <c r="BF202" s="87">
        <v>24400000</v>
      </c>
      <c r="BG202" s="87">
        <v>24400000</v>
      </c>
      <c r="BH202" s="87">
        <v>24400000</v>
      </c>
      <c r="BI202" s="87">
        <v>24400000</v>
      </c>
      <c r="BJ202" s="87">
        <v>24400000</v>
      </c>
      <c r="BK202" s="87">
        <v>24400000</v>
      </c>
      <c r="BL202" s="87">
        <v>24400000</v>
      </c>
      <c r="BM202" s="87">
        <v>12000000</v>
      </c>
      <c r="BN202" s="87">
        <v>0</v>
      </c>
      <c r="BO202" s="87">
        <v>0</v>
      </c>
      <c r="BP202" s="87">
        <v>0</v>
      </c>
      <c r="BQ202" s="87">
        <v>0</v>
      </c>
      <c r="BR202" s="87">
        <v>0</v>
      </c>
      <c r="BS202" s="87">
        <v>0</v>
      </c>
      <c r="BT202" s="87">
        <v>0</v>
      </c>
      <c r="BU202" s="87">
        <v>0</v>
      </c>
      <c r="BV202" s="87">
        <v>0</v>
      </c>
      <c r="BW202" s="87">
        <v>0</v>
      </c>
      <c r="BX202" s="87">
        <v>0</v>
      </c>
      <c r="BY202" s="87">
        <v>0</v>
      </c>
      <c r="BZ202" s="87">
        <v>0</v>
      </c>
      <c r="CA202" s="87">
        <v>0</v>
      </c>
      <c r="CB202" s="87">
        <f t="shared" si="9"/>
        <v>0</v>
      </c>
      <c r="CC202" s="87">
        <f t="shared" si="10"/>
        <v>500000000</v>
      </c>
      <c r="CD202" s="87">
        <f t="shared" si="11"/>
        <v>500000000</v>
      </c>
    </row>
    <row r="203" spans="1:82" ht="14.5" customHeight="1" x14ac:dyDescent="0.35">
      <c r="A203" s="175">
        <v>20587000</v>
      </c>
      <c r="B203" s="176">
        <v>1</v>
      </c>
      <c r="C203" s="176">
        <v>1</v>
      </c>
      <c r="D203" s="176">
        <v>1</v>
      </c>
      <c r="E203" s="176" t="s">
        <v>0</v>
      </c>
      <c r="F203" s="88" t="s">
        <v>369</v>
      </c>
      <c r="G203" s="88" t="s">
        <v>370</v>
      </c>
      <c r="H203" s="88" t="s">
        <v>371</v>
      </c>
      <c r="I203" s="88" t="s">
        <v>339</v>
      </c>
      <c r="J203" s="88" t="s">
        <v>372</v>
      </c>
      <c r="K203" s="88" t="s">
        <v>148</v>
      </c>
      <c r="L203" s="88" t="s">
        <v>373</v>
      </c>
      <c r="M203" s="88" t="s">
        <v>411</v>
      </c>
      <c r="N203" s="89" t="s">
        <v>412</v>
      </c>
      <c r="O203" s="89" t="s">
        <v>164</v>
      </c>
      <c r="P203" s="89" t="s">
        <v>164</v>
      </c>
      <c r="Q203" s="89" t="s">
        <v>148</v>
      </c>
      <c r="R203" s="84">
        <v>11219738</v>
      </c>
      <c r="S203" s="84">
        <v>0</v>
      </c>
      <c r="T203" s="84">
        <v>0</v>
      </c>
      <c r="U203" s="84">
        <v>0</v>
      </c>
      <c r="V203" s="84">
        <v>0</v>
      </c>
      <c r="W203" s="84">
        <v>0</v>
      </c>
      <c r="X203" s="84">
        <v>0</v>
      </c>
      <c r="Y203" s="84">
        <v>0</v>
      </c>
      <c r="Z203" s="84">
        <v>11219738</v>
      </c>
      <c r="AA203" s="177">
        <v>43925</v>
      </c>
      <c r="AB203" s="177">
        <v>54132</v>
      </c>
      <c r="AC203" s="178">
        <v>20000000</v>
      </c>
      <c r="AD203" s="178">
        <v>20000000</v>
      </c>
      <c r="AE203" s="178">
        <v>23.041666666666668</v>
      </c>
      <c r="AF203" s="178">
        <v>27.947222222222223</v>
      </c>
      <c r="AG203" s="179">
        <v>3.7199999999999997E-2</v>
      </c>
      <c r="AH203" s="180" t="s">
        <v>381</v>
      </c>
      <c r="AI203" s="179">
        <v>0</v>
      </c>
      <c r="AJ203" s="131">
        <v>22.96</v>
      </c>
      <c r="AK203" s="131">
        <v>27.95</v>
      </c>
      <c r="AL203" s="179">
        <v>3.7199999999999997E-2</v>
      </c>
      <c r="AM203" s="89" t="s">
        <v>148</v>
      </c>
      <c r="AN203" s="89" t="s">
        <v>148</v>
      </c>
      <c r="AO203" s="87">
        <v>0</v>
      </c>
      <c r="AP203" s="87">
        <v>0</v>
      </c>
      <c r="AQ203" s="87">
        <v>0</v>
      </c>
      <c r="AR203" s="87">
        <v>0</v>
      </c>
      <c r="AS203" s="87">
        <v>0</v>
      </c>
      <c r="AT203" s="87">
        <v>0</v>
      </c>
      <c r="AU203" s="87">
        <v>329992.28999999998</v>
      </c>
      <c r="AV203" s="87">
        <v>659984.57999999996</v>
      </c>
      <c r="AW203" s="87">
        <v>659984.57999999996</v>
      </c>
      <c r="AX203" s="87">
        <v>659984.57999999996</v>
      </c>
      <c r="AY203" s="87">
        <v>659984.57999999996</v>
      </c>
      <c r="AZ203" s="87">
        <v>659984.57999999996</v>
      </c>
      <c r="BA203" s="87">
        <v>659984.57999999996</v>
      </c>
      <c r="BB203" s="87">
        <v>659984.57999999996</v>
      </c>
      <c r="BC203" s="87">
        <v>659984.57999999996</v>
      </c>
      <c r="BD203" s="87">
        <v>659984.57999999996</v>
      </c>
      <c r="BE203" s="87">
        <v>659984.57999999996</v>
      </c>
      <c r="BF203" s="87">
        <v>659984.57999999996</v>
      </c>
      <c r="BG203" s="87">
        <v>659984.57999999996</v>
      </c>
      <c r="BH203" s="87">
        <v>659984.57999999996</v>
      </c>
      <c r="BI203" s="87">
        <v>659984.57999999996</v>
      </c>
      <c r="BJ203" s="87">
        <v>659984.57999999996</v>
      </c>
      <c r="BK203" s="87">
        <v>659984.57999999996</v>
      </c>
      <c r="BL203" s="87">
        <v>329992.43</v>
      </c>
      <c r="BM203" s="87">
        <v>0</v>
      </c>
      <c r="BN203" s="87">
        <v>0</v>
      </c>
      <c r="BO203" s="87">
        <v>0</v>
      </c>
      <c r="BP203" s="87">
        <v>0</v>
      </c>
      <c r="BQ203" s="87">
        <v>0</v>
      </c>
      <c r="BR203" s="87">
        <v>0</v>
      </c>
      <c r="BS203" s="87">
        <v>0</v>
      </c>
      <c r="BT203" s="87">
        <v>0</v>
      </c>
      <c r="BU203" s="87">
        <v>0</v>
      </c>
      <c r="BV203" s="87">
        <v>0</v>
      </c>
      <c r="BW203" s="87">
        <v>0</v>
      </c>
      <c r="BX203" s="87">
        <v>0</v>
      </c>
      <c r="BY203" s="87">
        <v>0</v>
      </c>
      <c r="BZ203" s="87">
        <v>0</v>
      </c>
      <c r="CA203" s="87">
        <v>0</v>
      </c>
      <c r="CB203" s="87">
        <f t="shared" si="9"/>
        <v>0</v>
      </c>
      <c r="CC203" s="87">
        <f t="shared" si="10"/>
        <v>11219738</v>
      </c>
      <c r="CD203" s="87">
        <f t="shared" si="11"/>
        <v>11219738</v>
      </c>
    </row>
    <row r="204" spans="1:82" ht="14.5" customHeight="1" x14ac:dyDescent="0.35">
      <c r="A204" s="175">
        <v>20588000</v>
      </c>
      <c r="B204" s="176">
        <v>1</v>
      </c>
      <c r="C204" s="176">
        <v>1</v>
      </c>
      <c r="D204" s="176">
        <v>1</v>
      </c>
      <c r="E204" s="176" t="s">
        <v>0</v>
      </c>
      <c r="F204" s="88" t="s">
        <v>369</v>
      </c>
      <c r="G204" s="88" t="s">
        <v>370</v>
      </c>
      <c r="H204" s="88" t="s">
        <v>371</v>
      </c>
      <c r="I204" s="88" t="s">
        <v>339</v>
      </c>
      <c r="J204" s="88" t="s">
        <v>372</v>
      </c>
      <c r="K204" s="88" t="s">
        <v>148</v>
      </c>
      <c r="L204" s="88" t="s">
        <v>373</v>
      </c>
      <c r="M204" s="88" t="s">
        <v>411</v>
      </c>
      <c r="N204" s="89" t="s">
        <v>412</v>
      </c>
      <c r="O204" s="89" t="s">
        <v>165</v>
      </c>
      <c r="P204" s="89" t="s">
        <v>165</v>
      </c>
      <c r="Q204" s="89" t="s">
        <v>148</v>
      </c>
      <c r="R204" s="84">
        <v>500000000</v>
      </c>
      <c r="S204" s="84">
        <v>0</v>
      </c>
      <c r="T204" s="84">
        <v>0</v>
      </c>
      <c r="U204" s="84">
        <v>6750000</v>
      </c>
      <c r="V204" s="84">
        <v>0</v>
      </c>
      <c r="W204" s="84">
        <v>0</v>
      </c>
      <c r="X204" s="84">
        <v>0</v>
      </c>
      <c r="Y204" s="84">
        <v>0</v>
      </c>
      <c r="Z204" s="84">
        <v>500000000</v>
      </c>
      <c r="AA204" s="177">
        <v>43959</v>
      </c>
      <c r="AB204" s="177">
        <v>54179</v>
      </c>
      <c r="AC204" s="178">
        <v>500000000</v>
      </c>
      <c r="AD204" s="178">
        <v>500000000</v>
      </c>
      <c r="AE204" s="178">
        <v>23.169444444444444</v>
      </c>
      <c r="AF204" s="178">
        <v>27.980555555555554</v>
      </c>
      <c r="AG204" s="179">
        <v>2.7E-2</v>
      </c>
      <c r="AH204" s="180" t="s">
        <v>381</v>
      </c>
      <c r="AI204" s="179">
        <v>0</v>
      </c>
      <c r="AJ204" s="131">
        <v>23.09</v>
      </c>
      <c r="AK204" s="131">
        <v>27.98</v>
      </c>
      <c r="AL204" s="179">
        <v>2.7E-2</v>
      </c>
      <c r="AM204" s="89" t="s">
        <v>148</v>
      </c>
      <c r="AN204" s="89" t="s">
        <v>148</v>
      </c>
      <c r="AO204" s="87">
        <v>0</v>
      </c>
      <c r="AP204" s="87">
        <v>0</v>
      </c>
      <c r="AQ204" s="87">
        <v>0</v>
      </c>
      <c r="AR204" s="87">
        <v>0</v>
      </c>
      <c r="AS204" s="87">
        <v>0</v>
      </c>
      <c r="AT204" s="87">
        <v>0</v>
      </c>
      <c r="AU204" s="87">
        <v>14705882.35</v>
      </c>
      <c r="AV204" s="87">
        <v>29411764.699999999</v>
      </c>
      <c r="AW204" s="87">
        <v>29411764.699999999</v>
      </c>
      <c r="AX204" s="87">
        <v>29411764.699999999</v>
      </c>
      <c r="AY204" s="87">
        <v>29411764.699999999</v>
      </c>
      <c r="AZ204" s="87">
        <v>29411764.699999999</v>
      </c>
      <c r="BA204" s="87">
        <v>29411764.699999999</v>
      </c>
      <c r="BB204" s="87">
        <v>29411764.699999999</v>
      </c>
      <c r="BC204" s="87">
        <v>29411764.699999999</v>
      </c>
      <c r="BD204" s="87">
        <v>29411764.699999999</v>
      </c>
      <c r="BE204" s="87">
        <v>29411764.699999999</v>
      </c>
      <c r="BF204" s="87">
        <v>29411764.699999999</v>
      </c>
      <c r="BG204" s="87">
        <v>29411764.699999999</v>
      </c>
      <c r="BH204" s="87">
        <v>29411764.699999999</v>
      </c>
      <c r="BI204" s="87">
        <v>29411764.699999999</v>
      </c>
      <c r="BJ204" s="87">
        <v>29411764.699999999</v>
      </c>
      <c r="BK204" s="87">
        <v>29411764.699999999</v>
      </c>
      <c r="BL204" s="87">
        <v>14705882.449999999</v>
      </c>
      <c r="BM204" s="87">
        <v>0</v>
      </c>
      <c r="BN204" s="87">
        <v>0</v>
      </c>
      <c r="BO204" s="87">
        <v>0</v>
      </c>
      <c r="BP204" s="87">
        <v>0</v>
      </c>
      <c r="BQ204" s="87">
        <v>0</v>
      </c>
      <c r="BR204" s="87">
        <v>0</v>
      </c>
      <c r="BS204" s="87">
        <v>0</v>
      </c>
      <c r="BT204" s="87">
        <v>0</v>
      </c>
      <c r="BU204" s="87">
        <v>0</v>
      </c>
      <c r="BV204" s="87">
        <v>0</v>
      </c>
      <c r="BW204" s="87">
        <v>0</v>
      </c>
      <c r="BX204" s="87">
        <v>0</v>
      </c>
      <c r="BY204" s="87">
        <v>0</v>
      </c>
      <c r="BZ204" s="87">
        <v>0</v>
      </c>
      <c r="CA204" s="87">
        <v>0</v>
      </c>
      <c r="CB204" s="87">
        <f t="shared" si="9"/>
        <v>0</v>
      </c>
      <c r="CC204" s="87">
        <f t="shared" si="10"/>
        <v>499999999.99999988</v>
      </c>
      <c r="CD204" s="87">
        <f t="shared" si="11"/>
        <v>499999999.99999988</v>
      </c>
    </row>
    <row r="205" spans="1:82" ht="14.5" customHeight="1" x14ac:dyDescent="0.35">
      <c r="A205" s="175">
        <v>20590000</v>
      </c>
      <c r="B205" s="176">
        <v>1</v>
      </c>
      <c r="C205" s="176">
        <v>1</v>
      </c>
      <c r="D205" s="176">
        <v>1</v>
      </c>
      <c r="E205" s="176" t="s">
        <v>0</v>
      </c>
      <c r="F205" s="88" t="s">
        <v>369</v>
      </c>
      <c r="G205" s="88" t="s">
        <v>370</v>
      </c>
      <c r="H205" s="88" t="s">
        <v>371</v>
      </c>
      <c r="I205" s="88" t="s">
        <v>339</v>
      </c>
      <c r="J205" s="88" t="s">
        <v>372</v>
      </c>
      <c r="K205" s="88" t="s">
        <v>148</v>
      </c>
      <c r="L205" s="88" t="s">
        <v>373</v>
      </c>
      <c r="M205" s="88" t="s">
        <v>411</v>
      </c>
      <c r="N205" s="89" t="s">
        <v>412</v>
      </c>
      <c r="O205" s="89" t="s">
        <v>167</v>
      </c>
      <c r="P205" s="89" t="s">
        <v>167</v>
      </c>
      <c r="Q205" s="89" t="s">
        <v>148</v>
      </c>
      <c r="R205" s="84">
        <v>500000000</v>
      </c>
      <c r="S205" s="84">
        <v>0</v>
      </c>
      <c r="T205" s="84">
        <v>0</v>
      </c>
      <c r="U205" s="84">
        <v>0</v>
      </c>
      <c r="V205" s="84">
        <v>0</v>
      </c>
      <c r="W205" s="84">
        <v>0</v>
      </c>
      <c r="X205" s="84">
        <v>0</v>
      </c>
      <c r="Y205" s="84">
        <v>0</v>
      </c>
      <c r="Z205" s="84">
        <v>500000000</v>
      </c>
      <c r="AA205" s="177">
        <v>44161</v>
      </c>
      <c r="AB205" s="177">
        <v>48167</v>
      </c>
      <c r="AC205" s="178">
        <v>500000000</v>
      </c>
      <c r="AD205" s="178">
        <v>500000000</v>
      </c>
      <c r="AE205" s="178">
        <v>6.708333333333333</v>
      </c>
      <c r="AF205" s="178">
        <v>10.969444444444445</v>
      </c>
      <c r="AG205" s="179">
        <v>1.7600000000000001E-2</v>
      </c>
      <c r="AH205" s="180" t="s">
        <v>381</v>
      </c>
      <c r="AI205" s="179">
        <v>0</v>
      </c>
      <c r="AJ205" s="131">
        <v>6.62</v>
      </c>
      <c r="AK205" s="131">
        <v>10.97</v>
      </c>
      <c r="AL205" s="179">
        <v>1.7600000000000001E-2</v>
      </c>
      <c r="AM205" s="89" t="s">
        <v>148</v>
      </c>
      <c r="AN205" s="89" t="s">
        <v>148</v>
      </c>
      <c r="AO205" s="87">
        <v>71400000</v>
      </c>
      <c r="AP205" s="87">
        <v>71400000</v>
      </c>
      <c r="AQ205" s="87">
        <v>71400000</v>
      </c>
      <c r="AR205" s="87">
        <v>71400000</v>
      </c>
      <c r="AS205" s="87">
        <v>71400000</v>
      </c>
      <c r="AT205" s="87">
        <v>71400000</v>
      </c>
      <c r="AU205" s="87">
        <v>71600000</v>
      </c>
      <c r="AV205" s="87">
        <v>0</v>
      </c>
      <c r="AW205" s="87">
        <v>0</v>
      </c>
      <c r="AX205" s="87">
        <v>0</v>
      </c>
      <c r="AY205" s="87">
        <v>0</v>
      </c>
      <c r="AZ205" s="87">
        <v>0</v>
      </c>
      <c r="BA205" s="87">
        <v>0</v>
      </c>
      <c r="BB205" s="87">
        <v>0</v>
      </c>
      <c r="BC205" s="87">
        <v>0</v>
      </c>
      <c r="BD205" s="87">
        <v>0</v>
      </c>
      <c r="BE205" s="87">
        <v>0</v>
      </c>
      <c r="BF205" s="87">
        <v>0</v>
      </c>
      <c r="BG205" s="87">
        <v>0</v>
      </c>
      <c r="BH205" s="87">
        <v>0</v>
      </c>
      <c r="BI205" s="87">
        <v>0</v>
      </c>
      <c r="BJ205" s="87">
        <v>0</v>
      </c>
      <c r="BK205" s="87">
        <v>0</v>
      </c>
      <c r="BL205" s="87">
        <v>0</v>
      </c>
      <c r="BM205" s="87">
        <v>0</v>
      </c>
      <c r="BN205" s="87">
        <v>0</v>
      </c>
      <c r="BO205" s="87">
        <v>0</v>
      </c>
      <c r="BP205" s="87">
        <v>0</v>
      </c>
      <c r="BQ205" s="87">
        <v>0</v>
      </c>
      <c r="BR205" s="87">
        <v>0</v>
      </c>
      <c r="BS205" s="87">
        <v>0</v>
      </c>
      <c r="BT205" s="87">
        <v>0</v>
      </c>
      <c r="BU205" s="87">
        <v>0</v>
      </c>
      <c r="BV205" s="87">
        <v>0</v>
      </c>
      <c r="BW205" s="87">
        <v>0</v>
      </c>
      <c r="BX205" s="87">
        <v>0</v>
      </c>
      <c r="BY205" s="87">
        <v>0</v>
      </c>
      <c r="BZ205" s="87">
        <v>0</v>
      </c>
      <c r="CA205" s="87">
        <v>0</v>
      </c>
      <c r="CB205" s="87">
        <f t="shared" si="9"/>
        <v>142800000</v>
      </c>
      <c r="CC205" s="87">
        <f t="shared" si="10"/>
        <v>357200000</v>
      </c>
      <c r="CD205" s="87">
        <f t="shared" si="11"/>
        <v>500000000</v>
      </c>
    </row>
    <row r="206" spans="1:82" ht="14.5" customHeight="1" x14ac:dyDescent="0.35">
      <c r="A206" s="175">
        <v>20592000</v>
      </c>
      <c r="B206" s="176">
        <v>1</v>
      </c>
      <c r="C206" s="176">
        <v>1</v>
      </c>
      <c r="D206" s="176">
        <v>1</v>
      </c>
      <c r="E206" s="176" t="s">
        <v>0</v>
      </c>
      <c r="F206" s="88" t="s">
        <v>369</v>
      </c>
      <c r="G206" s="88" t="s">
        <v>370</v>
      </c>
      <c r="H206" s="88" t="s">
        <v>371</v>
      </c>
      <c r="I206" s="88" t="s">
        <v>339</v>
      </c>
      <c r="J206" s="88" t="s">
        <v>372</v>
      </c>
      <c r="K206" s="88" t="s">
        <v>148</v>
      </c>
      <c r="L206" s="88" t="s">
        <v>373</v>
      </c>
      <c r="M206" s="88" t="s">
        <v>411</v>
      </c>
      <c r="N206" s="89" t="s">
        <v>412</v>
      </c>
      <c r="O206" s="89" t="s">
        <v>168</v>
      </c>
      <c r="P206" s="89" t="s">
        <v>168</v>
      </c>
      <c r="Q206" s="89" t="s">
        <v>148</v>
      </c>
      <c r="R206" s="84">
        <v>146932523.11000001</v>
      </c>
      <c r="S206" s="84">
        <v>0</v>
      </c>
      <c r="T206" s="84">
        <v>0</v>
      </c>
      <c r="U206" s="84">
        <v>0</v>
      </c>
      <c r="V206" s="84">
        <v>0</v>
      </c>
      <c r="W206" s="84">
        <v>0</v>
      </c>
      <c r="X206" s="84">
        <v>0</v>
      </c>
      <c r="Y206" s="84">
        <v>0</v>
      </c>
      <c r="Z206" s="84">
        <v>146932523.11000001</v>
      </c>
      <c r="AA206" s="177">
        <v>44312</v>
      </c>
      <c r="AB206" s="177">
        <v>50844</v>
      </c>
      <c r="AC206" s="178">
        <v>150000000</v>
      </c>
      <c r="AD206" s="178">
        <v>150000000</v>
      </c>
      <c r="AE206" s="178">
        <v>14.041666666666666</v>
      </c>
      <c r="AF206" s="178">
        <v>17.886111111111113</v>
      </c>
      <c r="AG206" s="179">
        <v>5.5199999999999999E-2</v>
      </c>
      <c r="AH206" s="180" t="s">
        <v>376</v>
      </c>
      <c r="AI206" s="179">
        <v>1.1900000000000001E-2</v>
      </c>
      <c r="AJ206" s="131">
        <v>13.96</v>
      </c>
      <c r="AK206" s="131">
        <v>17.89</v>
      </c>
      <c r="AL206" s="179">
        <v>5.5199999999999999E-2</v>
      </c>
      <c r="AM206" s="89" t="s">
        <v>148</v>
      </c>
      <c r="AN206" s="89" t="s">
        <v>148</v>
      </c>
      <c r="AO206" s="87">
        <v>0</v>
      </c>
      <c r="AP206" s="87">
        <v>5651250.8899999997</v>
      </c>
      <c r="AQ206" s="87">
        <v>11302501.779999999</v>
      </c>
      <c r="AR206" s="87">
        <v>11302501.779999999</v>
      </c>
      <c r="AS206" s="87">
        <v>11302501.779999999</v>
      </c>
      <c r="AT206" s="87">
        <v>11302501.779999999</v>
      </c>
      <c r="AU206" s="87">
        <v>11302501.779999999</v>
      </c>
      <c r="AV206" s="87">
        <v>11302501.779999999</v>
      </c>
      <c r="AW206" s="87">
        <v>11302501.779999999</v>
      </c>
      <c r="AX206" s="87">
        <v>11302501.779999999</v>
      </c>
      <c r="AY206" s="87">
        <v>11302501.779999999</v>
      </c>
      <c r="AZ206" s="87">
        <v>11302501.779999999</v>
      </c>
      <c r="BA206" s="87">
        <v>11302501.779999999</v>
      </c>
      <c r="BB206" s="87">
        <v>11302501.779999999</v>
      </c>
      <c r="BC206" s="87">
        <v>5651250.8600000003</v>
      </c>
      <c r="BD206" s="87">
        <v>0</v>
      </c>
      <c r="BE206" s="87">
        <v>0</v>
      </c>
      <c r="BF206" s="87">
        <v>0</v>
      </c>
      <c r="BG206" s="87">
        <v>0</v>
      </c>
      <c r="BH206" s="87">
        <v>0</v>
      </c>
      <c r="BI206" s="87">
        <v>0</v>
      </c>
      <c r="BJ206" s="87">
        <v>0</v>
      </c>
      <c r="BK206" s="87">
        <v>0</v>
      </c>
      <c r="BL206" s="87">
        <v>0</v>
      </c>
      <c r="BM206" s="87">
        <v>0</v>
      </c>
      <c r="BN206" s="87">
        <v>0</v>
      </c>
      <c r="BO206" s="87">
        <v>0</v>
      </c>
      <c r="BP206" s="87">
        <v>0</v>
      </c>
      <c r="BQ206" s="87">
        <v>0</v>
      </c>
      <c r="BR206" s="87">
        <v>0</v>
      </c>
      <c r="BS206" s="87">
        <v>0</v>
      </c>
      <c r="BT206" s="87">
        <v>0</v>
      </c>
      <c r="BU206" s="87">
        <v>0</v>
      </c>
      <c r="BV206" s="87">
        <v>0</v>
      </c>
      <c r="BW206" s="87">
        <v>0</v>
      </c>
      <c r="BX206" s="87">
        <v>0</v>
      </c>
      <c r="BY206" s="87">
        <v>0</v>
      </c>
      <c r="BZ206" s="87">
        <v>0</v>
      </c>
      <c r="CA206" s="87">
        <v>0</v>
      </c>
      <c r="CB206" s="87">
        <f t="shared" si="9"/>
        <v>5651250.8899999997</v>
      </c>
      <c r="CC206" s="87">
        <f t="shared" si="10"/>
        <v>141281272.22</v>
      </c>
      <c r="CD206" s="87">
        <f t="shared" si="11"/>
        <v>146932523.10999998</v>
      </c>
    </row>
    <row r="207" spans="1:82" ht="14.5" customHeight="1" x14ac:dyDescent="0.35">
      <c r="A207" s="175">
        <v>20581000</v>
      </c>
      <c r="B207" s="176">
        <v>1</v>
      </c>
      <c r="C207" s="176">
        <v>1</v>
      </c>
      <c r="D207" s="176">
        <v>0</v>
      </c>
      <c r="E207" s="176" t="s">
        <v>0</v>
      </c>
      <c r="F207" s="88" t="s">
        <v>369</v>
      </c>
      <c r="G207" s="88" t="s">
        <v>370</v>
      </c>
      <c r="H207" s="88" t="s">
        <v>382</v>
      </c>
      <c r="I207" s="88" t="s">
        <v>383</v>
      </c>
      <c r="J207" s="88" t="s">
        <v>372</v>
      </c>
      <c r="K207" s="88" t="s">
        <v>148</v>
      </c>
      <c r="L207" s="88" t="s">
        <v>423</v>
      </c>
      <c r="M207" s="88" t="s">
        <v>411</v>
      </c>
      <c r="N207" s="89" t="s">
        <v>412</v>
      </c>
      <c r="O207" s="89" t="s">
        <v>158</v>
      </c>
      <c r="P207" s="89" t="s">
        <v>158</v>
      </c>
      <c r="Q207" s="89" t="s">
        <v>148</v>
      </c>
      <c r="R207" s="84">
        <v>25190021.969999999</v>
      </c>
      <c r="S207" s="84">
        <v>0</v>
      </c>
      <c r="T207" s="84">
        <v>0</v>
      </c>
      <c r="U207" s="84">
        <v>0</v>
      </c>
      <c r="V207" s="84">
        <v>0</v>
      </c>
      <c r="W207" s="84">
        <v>0</v>
      </c>
      <c r="X207" s="84">
        <v>0</v>
      </c>
      <c r="Y207" s="84">
        <v>0</v>
      </c>
      <c r="Z207" s="84">
        <v>25190021.969999999</v>
      </c>
      <c r="AA207" s="177">
        <v>42726</v>
      </c>
      <c r="AB207" s="177">
        <v>51363</v>
      </c>
      <c r="AC207" s="178">
        <v>52500000</v>
      </c>
      <c r="AD207" s="178">
        <v>52500000</v>
      </c>
      <c r="AE207" s="178">
        <v>15.458333333333334</v>
      </c>
      <c r="AF207" s="178">
        <v>23.647222222222222</v>
      </c>
      <c r="AG207" s="179">
        <v>6.0600000000000001E-2</v>
      </c>
      <c r="AH207" s="180" t="s">
        <v>376</v>
      </c>
      <c r="AI207" s="179">
        <v>1.7299999999999999E-2</v>
      </c>
      <c r="AJ207" s="131">
        <v>15.38</v>
      </c>
      <c r="AK207" s="131">
        <v>23.65</v>
      </c>
      <c r="AL207" s="179">
        <v>6.0600000000000001E-2</v>
      </c>
      <c r="AM207" s="89" t="s">
        <v>148</v>
      </c>
      <c r="AN207" s="89" t="s">
        <v>148</v>
      </c>
      <c r="AO207" s="87">
        <v>812581.35</v>
      </c>
      <c r="AP207" s="87">
        <v>1625162.7</v>
      </c>
      <c r="AQ207" s="87">
        <v>1625162.7</v>
      </c>
      <c r="AR207" s="87">
        <v>1625162.7</v>
      </c>
      <c r="AS207" s="87">
        <v>1625162.7</v>
      </c>
      <c r="AT207" s="87">
        <v>1625162.7</v>
      </c>
      <c r="AU207" s="87">
        <v>1625162.7</v>
      </c>
      <c r="AV207" s="87">
        <v>1625162.7</v>
      </c>
      <c r="AW207" s="87">
        <v>1625162.7</v>
      </c>
      <c r="AX207" s="87">
        <v>1625162.7</v>
      </c>
      <c r="AY207" s="87">
        <v>1625162.7</v>
      </c>
      <c r="AZ207" s="87">
        <v>1625162.7</v>
      </c>
      <c r="BA207" s="87">
        <v>1625162.7</v>
      </c>
      <c r="BB207" s="87">
        <v>1625162.7</v>
      </c>
      <c r="BC207" s="87">
        <v>1625162.7</v>
      </c>
      <c r="BD207" s="87">
        <v>1625162.82</v>
      </c>
      <c r="BE207" s="87">
        <v>0</v>
      </c>
      <c r="BF207" s="87">
        <v>0</v>
      </c>
      <c r="BG207" s="87">
        <v>0</v>
      </c>
      <c r="BH207" s="87">
        <v>0</v>
      </c>
      <c r="BI207" s="87">
        <v>0</v>
      </c>
      <c r="BJ207" s="87">
        <v>0</v>
      </c>
      <c r="BK207" s="87">
        <v>0</v>
      </c>
      <c r="BL207" s="87">
        <v>0</v>
      </c>
      <c r="BM207" s="87">
        <v>0</v>
      </c>
      <c r="BN207" s="87">
        <v>0</v>
      </c>
      <c r="BO207" s="87">
        <v>0</v>
      </c>
      <c r="BP207" s="87">
        <v>0</v>
      </c>
      <c r="BQ207" s="87">
        <v>0</v>
      </c>
      <c r="BR207" s="87">
        <v>0</v>
      </c>
      <c r="BS207" s="87">
        <v>0</v>
      </c>
      <c r="BT207" s="87">
        <v>0</v>
      </c>
      <c r="BU207" s="87">
        <v>0</v>
      </c>
      <c r="BV207" s="87">
        <v>0</v>
      </c>
      <c r="BW207" s="87">
        <v>0</v>
      </c>
      <c r="BX207" s="87">
        <v>0</v>
      </c>
      <c r="BY207" s="87">
        <v>0</v>
      </c>
      <c r="BZ207" s="87">
        <v>0</v>
      </c>
      <c r="CA207" s="87">
        <v>0</v>
      </c>
      <c r="CB207" s="87">
        <f t="shared" si="9"/>
        <v>2437744.0499999998</v>
      </c>
      <c r="CC207" s="87">
        <f t="shared" si="10"/>
        <v>22752277.919999994</v>
      </c>
      <c r="CD207" s="87">
        <f t="shared" si="11"/>
        <v>25190021.969999995</v>
      </c>
    </row>
    <row r="208" spans="1:82" ht="14.5" customHeight="1" x14ac:dyDescent="0.35">
      <c r="A208" s="175">
        <v>20576000</v>
      </c>
      <c r="B208" s="176">
        <v>1</v>
      </c>
      <c r="C208" s="176">
        <v>1</v>
      </c>
      <c r="D208" s="176">
        <v>0</v>
      </c>
      <c r="E208" s="176" t="s">
        <v>0</v>
      </c>
      <c r="F208" s="88" t="s">
        <v>369</v>
      </c>
      <c r="G208" s="88" t="s">
        <v>370</v>
      </c>
      <c r="H208" s="88" t="s">
        <v>382</v>
      </c>
      <c r="I208" s="88" t="s">
        <v>383</v>
      </c>
      <c r="J208" s="88" t="s">
        <v>372</v>
      </c>
      <c r="K208" s="88" t="s">
        <v>148</v>
      </c>
      <c r="L208" s="88" t="s">
        <v>424</v>
      </c>
      <c r="M208" s="88" t="s">
        <v>411</v>
      </c>
      <c r="N208" s="89" t="s">
        <v>412</v>
      </c>
      <c r="O208" s="89" t="s">
        <v>153</v>
      </c>
      <c r="P208" s="89" t="s">
        <v>153</v>
      </c>
      <c r="Q208" s="89" t="s">
        <v>148</v>
      </c>
      <c r="R208" s="84">
        <v>76739674.040000007</v>
      </c>
      <c r="S208" s="84">
        <v>0</v>
      </c>
      <c r="T208" s="84">
        <v>0</v>
      </c>
      <c r="U208" s="84">
        <v>0</v>
      </c>
      <c r="V208" s="84">
        <v>0</v>
      </c>
      <c r="W208" s="84">
        <v>0</v>
      </c>
      <c r="X208" s="84">
        <v>0</v>
      </c>
      <c r="Y208" s="84">
        <v>0</v>
      </c>
      <c r="Z208" s="84">
        <v>76739674.040000007</v>
      </c>
      <c r="AA208" s="177">
        <v>41598</v>
      </c>
      <c r="AB208" s="177">
        <v>52277</v>
      </c>
      <c r="AC208" s="178">
        <v>100000000</v>
      </c>
      <c r="AD208" s="178">
        <v>100000000</v>
      </c>
      <c r="AE208" s="178">
        <v>17.958333333333332</v>
      </c>
      <c r="AF208" s="178">
        <v>29.236111111111111</v>
      </c>
      <c r="AG208" s="179">
        <v>4.19E-2</v>
      </c>
      <c r="AH208" s="180" t="s">
        <v>381</v>
      </c>
      <c r="AI208" s="179">
        <v>0</v>
      </c>
      <c r="AJ208" s="131">
        <v>17.88</v>
      </c>
      <c r="AK208" s="131">
        <v>29.24</v>
      </c>
      <c r="AL208" s="179">
        <v>4.19E-2</v>
      </c>
      <c r="AM208" s="89" t="s">
        <v>148</v>
      </c>
      <c r="AN208" s="89" t="s">
        <v>148</v>
      </c>
      <c r="AO208" s="87">
        <v>1777781.46</v>
      </c>
      <c r="AP208" s="87">
        <v>3555562.92</v>
      </c>
      <c r="AQ208" s="87">
        <v>3555562.92</v>
      </c>
      <c r="AR208" s="87">
        <v>3555562.92</v>
      </c>
      <c r="AS208" s="87">
        <v>3555562.92</v>
      </c>
      <c r="AT208" s="87">
        <v>3555562.92</v>
      </c>
      <c r="AU208" s="87">
        <v>3555562.92</v>
      </c>
      <c r="AV208" s="87">
        <v>3555562.92</v>
      </c>
      <c r="AW208" s="87">
        <v>3555562.92</v>
      </c>
      <c r="AX208" s="87">
        <v>3555562.92</v>
      </c>
      <c r="AY208" s="87">
        <v>3555562.92</v>
      </c>
      <c r="AZ208" s="87">
        <v>3555562.92</v>
      </c>
      <c r="BA208" s="87">
        <v>3555562.92</v>
      </c>
      <c r="BB208" s="87">
        <v>3555562.92</v>
      </c>
      <c r="BC208" s="87">
        <v>3555562.92</v>
      </c>
      <c r="BD208" s="87">
        <v>3555562.92</v>
      </c>
      <c r="BE208" s="87">
        <v>3555562.92</v>
      </c>
      <c r="BF208" s="87">
        <v>3555562.92</v>
      </c>
      <c r="BG208" s="87">
        <v>14517322.939999999</v>
      </c>
      <c r="BH208" s="87">
        <v>0</v>
      </c>
      <c r="BI208" s="87">
        <v>0</v>
      </c>
      <c r="BJ208" s="87">
        <v>0</v>
      </c>
      <c r="BK208" s="87">
        <v>0</v>
      </c>
      <c r="BL208" s="87">
        <v>0</v>
      </c>
      <c r="BM208" s="87">
        <v>0</v>
      </c>
      <c r="BN208" s="87">
        <v>0</v>
      </c>
      <c r="BO208" s="87">
        <v>0</v>
      </c>
      <c r="BP208" s="87">
        <v>0</v>
      </c>
      <c r="BQ208" s="87">
        <v>0</v>
      </c>
      <c r="BR208" s="87">
        <v>0</v>
      </c>
      <c r="BS208" s="87">
        <v>0</v>
      </c>
      <c r="BT208" s="87">
        <v>0</v>
      </c>
      <c r="BU208" s="87">
        <v>0</v>
      </c>
      <c r="BV208" s="87">
        <v>0</v>
      </c>
      <c r="BW208" s="87">
        <v>0</v>
      </c>
      <c r="BX208" s="87">
        <v>0</v>
      </c>
      <c r="BY208" s="87">
        <v>0</v>
      </c>
      <c r="BZ208" s="87">
        <v>0</v>
      </c>
      <c r="CA208" s="87">
        <v>0</v>
      </c>
      <c r="CB208" s="87">
        <f t="shared" si="9"/>
        <v>5333344.38</v>
      </c>
      <c r="CC208" s="87">
        <f t="shared" si="10"/>
        <v>71406329.660000026</v>
      </c>
      <c r="CD208" s="87">
        <f t="shared" si="11"/>
        <v>76739674.040000021</v>
      </c>
    </row>
    <row r="209" spans="1:82" ht="14.5" customHeight="1" x14ac:dyDescent="0.35">
      <c r="A209" s="175">
        <v>20844000</v>
      </c>
      <c r="B209" s="176">
        <v>1</v>
      </c>
      <c r="C209" s="176">
        <v>0</v>
      </c>
      <c r="D209" s="176">
        <v>0</v>
      </c>
      <c r="E209" s="176" t="s">
        <v>0</v>
      </c>
      <c r="F209" s="88" t="s">
        <v>400</v>
      </c>
      <c r="G209" s="88" t="s">
        <v>400</v>
      </c>
      <c r="H209" s="88" t="s">
        <v>400</v>
      </c>
      <c r="I209" s="88" t="s">
        <v>400</v>
      </c>
      <c r="J209" s="88" t="s">
        <v>372</v>
      </c>
      <c r="K209" s="88" t="s">
        <v>186</v>
      </c>
      <c r="L209" s="88" t="s">
        <v>425</v>
      </c>
      <c r="M209" s="88" t="s">
        <v>411</v>
      </c>
      <c r="N209" s="89" t="s">
        <v>412</v>
      </c>
      <c r="O209" s="89" t="s">
        <v>426</v>
      </c>
      <c r="P209" s="89" t="s">
        <v>426</v>
      </c>
      <c r="Q209" s="89" t="s">
        <v>186</v>
      </c>
      <c r="R209" s="84">
        <v>28571428.579999998</v>
      </c>
      <c r="S209" s="84">
        <v>0</v>
      </c>
      <c r="T209" s="84">
        <v>0</v>
      </c>
      <c r="U209" s="84">
        <v>0</v>
      </c>
      <c r="V209" s="84">
        <v>0</v>
      </c>
      <c r="W209" s="84">
        <v>0</v>
      </c>
      <c r="X209" s="84">
        <v>0</v>
      </c>
      <c r="Y209" s="84">
        <v>0</v>
      </c>
      <c r="Z209" s="84">
        <v>28571428.579999998</v>
      </c>
      <c r="AA209" s="177">
        <v>43798</v>
      </c>
      <c r="AB209" s="177">
        <v>49277</v>
      </c>
      <c r="AC209" s="178">
        <v>40000000</v>
      </c>
      <c r="AD209" s="178">
        <v>30000000</v>
      </c>
      <c r="AE209" s="178">
        <v>9.7472222222222218</v>
      </c>
      <c r="AF209" s="178">
        <v>15</v>
      </c>
      <c r="AG209" s="179">
        <v>7.5445999999999999E-2</v>
      </c>
      <c r="AH209" s="180" t="s">
        <v>376</v>
      </c>
      <c r="AI209" s="179">
        <v>2.2283000000000001E-2</v>
      </c>
      <c r="AJ209" s="131">
        <v>9.66</v>
      </c>
      <c r="AK209" s="131">
        <v>15</v>
      </c>
      <c r="AL209" s="179">
        <v>7.5445999999999999E-2</v>
      </c>
      <c r="AM209" s="89" t="s">
        <v>186</v>
      </c>
      <c r="AN209" s="89" t="s">
        <v>186</v>
      </c>
      <c r="AO209" s="87">
        <v>2857142.86</v>
      </c>
      <c r="AP209" s="87">
        <v>2857142.86</v>
      </c>
      <c r="AQ209" s="87">
        <v>2857142.86</v>
      </c>
      <c r="AR209" s="87">
        <v>2857142.86</v>
      </c>
      <c r="AS209" s="87">
        <v>2857142.86</v>
      </c>
      <c r="AT209" s="87">
        <v>2857142.86</v>
      </c>
      <c r="AU209" s="87">
        <v>2857142.86</v>
      </c>
      <c r="AV209" s="87">
        <v>2857142.86</v>
      </c>
      <c r="AW209" s="87">
        <v>2857142.86</v>
      </c>
      <c r="AX209" s="87">
        <v>2857142.84</v>
      </c>
      <c r="AY209" s="87">
        <v>0</v>
      </c>
      <c r="AZ209" s="87">
        <v>0</v>
      </c>
      <c r="BA209" s="87">
        <v>0</v>
      </c>
      <c r="BB209" s="87">
        <v>0</v>
      </c>
      <c r="BC209" s="87">
        <v>0</v>
      </c>
      <c r="BD209" s="87">
        <v>0</v>
      </c>
      <c r="BE209" s="87">
        <v>0</v>
      </c>
      <c r="BF209" s="87">
        <v>0</v>
      </c>
      <c r="BG209" s="87">
        <v>0</v>
      </c>
      <c r="BH209" s="87">
        <v>0</v>
      </c>
      <c r="BI209" s="87">
        <v>0</v>
      </c>
      <c r="BJ209" s="87">
        <v>0</v>
      </c>
      <c r="BK209" s="87">
        <v>0</v>
      </c>
      <c r="BL209" s="87">
        <v>0</v>
      </c>
      <c r="BM209" s="87">
        <v>0</v>
      </c>
      <c r="BN209" s="87">
        <v>0</v>
      </c>
      <c r="BO209" s="87">
        <v>0</v>
      </c>
      <c r="BP209" s="87">
        <v>0</v>
      </c>
      <c r="BQ209" s="87">
        <v>0</v>
      </c>
      <c r="BR209" s="87">
        <v>0</v>
      </c>
      <c r="BS209" s="87">
        <v>0</v>
      </c>
      <c r="BT209" s="87">
        <v>0</v>
      </c>
      <c r="BU209" s="87">
        <v>0</v>
      </c>
      <c r="BV209" s="87">
        <v>0</v>
      </c>
      <c r="BW209" s="87">
        <v>0</v>
      </c>
      <c r="BX209" s="87">
        <v>0</v>
      </c>
      <c r="BY209" s="87">
        <v>0</v>
      </c>
      <c r="BZ209" s="87">
        <v>0</v>
      </c>
      <c r="CA209" s="87">
        <v>0</v>
      </c>
      <c r="CB209" s="87">
        <f t="shared" si="9"/>
        <v>5714285.7199999997</v>
      </c>
      <c r="CC209" s="87">
        <f t="shared" si="10"/>
        <v>22857142.859999999</v>
      </c>
      <c r="CD209" s="87">
        <f t="shared" si="11"/>
        <v>28571428.579999998</v>
      </c>
    </row>
    <row r="210" spans="1:82" ht="14.5" customHeight="1" x14ac:dyDescent="0.35">
      <c r="A210" s="175">
        <v>20842000</v>
      </c>
      <c r="B210" s="176">
        <v>1</v>
      </c>
      <c r="C210" s="176">
        <v>0</v>
      </c>
      <c r="D210" s="176">
        <v>0</v>
      </c>
      <c r="E210" s="176" t="s">
        <v>0</v>
      </c>
      <c r="F210" s="88" t="s">
        <v>400</v>
      </c>
      <c r="G210" s="88" t="s">
        <v>400</v>
      </c>
      <c r="H210" s="88" t="s">
        <v>400</v>
      </c>
      <c r="I210" s="88" t="s">
        <v>400</v>
      </c>
      <c r="J210" s="88" t="s">
        <v>372</v>
      </c>
      <c r="K210" s="88" t="s">
        <v>186</v>
      </c>
      <c r="L210" s="88" t="s">
        <v>413</v>
      </c>
      <c r="M210" s="88" t="s">
        <v>411</v>
      </c>
      <c r="N210" s="89" t="s">
        <v>412</v>
      </c>
      <c r="O210" s="89" t="s">
        <v>428</v>
      </c>
      <c r="P210" s="89" t="s">
        <v>428</v>
      </c>
      <c r="Q210" s="89" t="s">
        <v>186</v>
      </c>
      <c r="R210" s="84">
        <v>38000000</v>
      </c>
      <c r="S210" s="84">
        <v>0</v>
      </c>
      <c r="T210" s="84">
        <v>0</v>
      </c>
      <c r="U210" s="84">
        <v>0</v>
      </c>
      <c r="V210" s="84">
        <v>0</v>
      </c>
      <c r="W210" s="84">
        <v>0</v>
      </c>
      <c r="X210" s="84">
        <v>0</v>
      </c>
      <c r="Y210" s="84">
        <v>0</v>
      </c>
      <c r="Z210" s="84">
        <v>38000000</v>
      </c>
      <c r="AA210" s="177">
        <v>43690</v>
      </c>
      <c r="AB210" s="177">
        <v>49169</v>
      </c>
      <c r="AC210" s="178">
        <v>50000000</v>
      </c>
      <c r="AD210" s="178">
        <v>50000000</v>
      </c>
      <c r="AE210" s="178">
        <v>9.4527777777777775</v>
      </c>
      <c r="AF210" s="178">
        <v>15</v>
      </c>
      <c r="AG210" s="179">
        <v>7.0343000000000003E-2</v>
      </c>
      <c r="AH210" s="180" t="s">
        <v>376</v>
      </c>
      <c r="AI210" s="179">
        <v>2.2282999999999997E-2</v>
      </c>
      <c r="AJ210" s="131">
        <v>9.3699999999999992</v>
      </c>
      <c r="AK210" s="131">
        <v>15</v>
      </c>
      <c r="AL210" s="179">
        <v>7.0343000000000003E-2</v>
      </c>
      <c r="AM210" s="89" t="s">
        <v>186</v>
      </c>
      <c r="AN210" s="89" t="s">
        <v>186</v>
      </c>
      <c r="AO210" s="87">
        <v>2000000</v>
      </c>
      <c r="AP210" s="87">
        <v>4000000</v>
      </c>
      <c r="AQ210" s="87">
        <v>4000000</v>
      </c>
      <c r="AR210" s="87">
        <v>4000000</v>
      </c>
      <c r="AS210" s="87">
        <v>4000000</v>
      </c>
      <c r="AT210" s="87">
        <v>4000000</v>
      </c>
      <c r="AU210" s="87">
        <v>4000000</v>
      </c>
      <c r="AV210" s="87">
        <v>4000000</v>
      </c>
      <c r="AW210" s="87">
        <v>4000000</v>
      </c>
      <c r="AX210" s="87">
        <v>4000000</v>
      </c>
      <c r="AY210" s="87">
        <v>0</v>
      </c>
      <c r="AZ210" s="87">
        <v>0</v>
      </c>
      <c r="BA210" s="87">
        <v>0</v>
      </c>
      <c r="BB210" s="87">
        <v>0</v>
      </c>
      <c r="BC210" s="87">
        <v>0</v>
      </c>
      <c r="BD210" s="87">
        <v>0</v>
      </c>
      <c r="BE210" s="87">
        <v>0</v>
      </c>
      <c r="BF210" s="87">
        <v>0</v>
      </c>
      <c r="BG210" s="87">
        <v>0</v>
      </c>
      <c r="BH210" s="87">
        <v>0</v>
      </c>
      <c r="BI210" s="87">
        <v>0</v>
      </c>
      <c r="BJ210" s="87">
        <v>0</v>
      </c>
      <c r="BK210" s="87">
        <v>0</v>
      </c>
      <c r="BL210" s="87">
        <v>0</v>
      </c>
      <c r="BM210" s="87">
        <v>0</v>
      </c>
      <c r="BN210" s="87">
        <v>0</v>
      </c>
      <c r="BO210" s="87">
        <v>0</v>
      </c>
      <c r="BP210" s="87">
        <v>0</v>
      </c>
      <c r="BQ210" s="87">
        <v>0</v>
      </c>
      <c r="BR210" s="87">
        <v>0</v>
      </c>
      <c r="BS210" s="87">
        <v>0</v>
      </c>
      <c r="BT210" s="87">
        <v>0</v>
      </c>
      <c r="BU210" s="87">
        <v>0</v>
      </c>
      <c r="BV210" s="87">
        <v>0</v>
      </c>
      <c r="BW210" s="87">
        <v>0</v>
      </c>
      <c r="BX210" s="87">
        <v>0</v>
      </c>
      <c r="BY210" s="87">
        <v>0</v>
      </c>
      <c r="BZ210" s="87">
        <v>0</v>
      </c>
      <c r="CA210" s="87">
        <v>0</v>
      </c>
      <c r="CB210" s="87">
        <f t="shared" si="9"/>
        <v>6000000</v>
      </c>
      <c r="CC210" s="87">
        <f t="shared" si="10"/>
        <v>32000000</v>
      </c>
      <c r="CD210" s="87">
        <f t="shared" si="11"/>
        <v>38000000</v>
      </c>
    </row>
    <row r="211" spans="1:82" ht="14.5" customHeight="1" x14ac:dyDescent="0.35">
      <c r="A211" s="175">
        <v>20820000</v>
      </c>
      <c r="B211" s="176">
        <v>1</v>
      </c>
      <c r="C211" s="176">
        <v>1</v>
      </c>
      <c r="D211" s="176">
        <v>0</v>
      </c>
      <c r="E211" s="176" t="s">
        <v>0</v>
      </c>
      <c r="F211" s="88" t="s">
        <v>369</v>
      </c>
      <c r="G211" s="88" t="s">
        <v>370</v>
      </c>
      <c r="H211" s="88" t="s">
        <v>382</v>
      </c>
      <c r="I211" s="88" t="s">
        <v>408</v>
      </c>
      <c r="J211" s="88" t="s">
        <v>372</v>
      </c>
      <c r="K211" s="88" t="s">
        <v>186</v>
      </c>
      <c r="L211" s="88" t="s">
        <v>429</v>
      </c>
      <c r="M211" s="88" t="s">
        <v>411</v>
      </c>
      <c r="N211" s="89" t="s">
        <v>412</v>
      </c>
      <c r="O211" s="89" t="s">
        <v>430</v>
      </c>
      <c r="P211" s="89" t="s">
        <v>430</v>
      </c>
      <c r="Q211" s="89" t="s">
        <v>186</v>
      </c>
      <c r="R211" s="84">
        <v>6099481.5099999998</v>
      </c>
      <c r="S211" s="84">
        <v>0</v>
      </c>
      <c r="T211" s="84">
        <v>0</v>
      </c>
      <c r="U211" s="84">
        <v>0</v>
      </c>
      <c r="V211" s="84">
        <v>0</v>
      </c>
      <c r="W211" s="84">
        <v>0</v>
      </c>
      <c r="X211" s="84">
        <v>0</v>
      </c>
      <c r="Y211" s="84">
        <v>0</v>
      </c>
      <c r="Z211" s="84">
        <v>6099481.5099999998</v>
      </c>
      <c r="AA211" s="177">
        <v>40721</v>
      </c>
      <c r="AB211" s="177">
        <v>46201</v>
      </c>
      <c r="AC211" s="178">
        <v>48200000</v>
      </c>
      <c r="AD211" s="178">
        <v>48200000</v>
      </c>
      <c r="AE211" s="178">
        <v>1.3277777777777777</v>
      </c>
      <c r="AF211" s="178">
        <v>15.002777777777778</v>
      </c>
      <c r="AG211" s="179">
        <v>8.0422999999999994E-2</v>
      </c>
      <c r="AH211" s="180" t="s">
        <v>376</v>
      </c>
      <c r="AI211" s="179">
        <v>2.7782999999999999E-2</v>
      </c>
      <c r="AJ211" s="131">
        <v>1.24</v>
      </c>
      <c r="AK211" s="131">
        <v>15</v>
      </c>
      <c r="AL211" s="179">
        <v>8.0422999999999994E-2</v>
      </c>
      <c r="AM211" s="89" t="s">
        <v>186</v>
      </c>
      <c r="AN211" s="89" t="s">
        <v>186</v>
      </c>
      <c r="AO211" s="87">
        <v>4066320.94</v>
      </c>
      <c r="AP211" s="87">
        <v>2033160.571</v>
      </c>
      <c r="AQ211" s="87">
        <v>0</v>
      </c>
      <c r="AR211" s="87">
        <v>0</v>
      </c>
      <c r="AS211" s="87">
        <v>0</v>
      </c>
      <c r="AT211" s="87">
        <v>0</v>
      </c>
      <c r="AU211" s="87">
        <v>0</v>
      </c>
      <c r="AV211" s="87">
        <v>0</v>
      </c>
      <c r="AW211" s="87">
        <v>0</v>
      </c>
      <c r="AX211" s="87">
        <v>0</v>
      </c>
      <c r="AY211" s="87">
        <v>0</v>
      </c>
      <c r="AZ211" s="87">
        <v>0</v>
      </c>
      <c r="BA211" s="87">
        <v>0</v>
      </c>
      <c r="BB211" s="87">
        <v>0</v>
      </c>
      <c r="BC211" s="87">
        <v>0</v>
      </c>
      <c r="BD211" s="87">
        <v>0</v>
      </c>
      <c r="BE211" s="87">
        <v>0</v>
      </c>
      <c r="BF211" s="87">
        <v>0</v>
      </c>
      <c r="BG211" s="87">
        <v>0</v>
      </c>
      <c r="BH211" s="87">
        <v>0</v>
      </c>
      <c r="BI211" s="87">
        <v>0</v>
      </c>
      <c r="BJ211" s="87">
        <v>0</v>
      </c>
      <c r="BK211" s="87">
        <v>0</v>
      </c>
      <c r="BL211" s="87">
        <v>0</v>
      </c>
      <c r="BM211" s="87">
        <v>0</v>
      </c>
      <c r="BN211" s="87">
        <v>0</v>
      </c>
      <c r="BO211" s="87">
        <v>0</v>
      </c>
      <c r="BP211" s="87">
        <v>0</v>
      </c>
      <c r="BQ211" s="87">
        <v>0</v>
      </c>
      <c r="BR211" s="87">
        <v>0</v>
      </c>
      <c r="BS211" s="87">
        <v>0</v>
      </c>
      <c r="BT211" s="87">
        <v>0</v>
      </c>
      <c r="BU211" s="87">
        <v>0</v>
      </c>
      <c r="BV211" s="87">
        <v>0</v>
      </c>
      <c r="BW211" s="87">
        <v>0</v>
      </c>
      <c r="BX211" s="87">
        <v>0</v>
      </c>
      <c r="BY211" s="87">
        <v>0</v>
      </c>
      <c r="BZ211" s="87">
        <v>0</v>
      </c>
      <c r="CA211" s="87">
        <v>0</v>
      </c>
      <c r="CB211" s="87">
        <f t="shared" si="9"/>
        <v>6099481.5109999999</v>
      </c>
      <c r="CC211" s="87">
        <f t="shared" si="10"/>
        <v>0</v>
      </c>
      <c r="CD211" s="87">
        <f t="shared" si="11"/>
        <v>6099481.5109999999</v>
      </c>
    </row>
    <row r="212" spans="1:82" ht="14.5" customHeight="1" x14ac:dyDescent="0.35">
      <c r="A212" s="175">
        <v>20818000</v>
      </c>
      <c r="B212" s="176">
        <v>1</v>
      </c>
      <c r="C212" s="176">
        <v>1</v>
      </c>
      <c r="D212" s="176">
        <v>0</v>
      </c>
      <c r="E212" s="176" t="s">
        <v>0</v>
      </c>
      <c r="F212" s="88" t="s">
        <v>369</v>
      </c>
      <c r="G212" s="88" t="s">
        <v>370</v>
      </c>
      <c r="H212" s="88" t="s">
        <v>382</v>
      </c>
      <c r="I212" s="88" t="s">
        <v>408</v>
      </c>
      <c r="J212" s="88" t="s">
        <v>372</v>
      </c>
      <c r="K212" s="88" t="s">
        <v>186</v>
      </c>
      <c r="L212" s="88" t="s">
        <v>429</v>
      </c>
      <c r="M212" s="88" t="s">
        <v>411</v>
      </c>
      <c r="N212" s="89" t="s">
        <v>412</v>
      </c>
      <c r="O212" s="89" t="s">
        <v>431</v>
      </c>
      <c r="P212" s="89" t="s">
        <v>431</v>
      </c>
      <c r="Q212" s="89" t="s">
        <v>186</v>
      </c>
      <c r="R212" s="84">
        <v>10425322.960000001</v>
      </c>
      <c r="S212" s="84">
        <v>0</v>
      </c>
      <c r="T212" s="84">
        <v>0</v>
      </c>
      <c r="U212" s="84">
        <v>0</v>
      </c>
      <c r="V212" s="84">
        <v>0</v>
      </c>
      <c r="W212" s="84">
        <v>0</v>
      </c>
      <c r="X212" s="84">
        <v>0</v>
      </c>
      <c r="Y212" s="84">
        <v>0</v>
      </c>
      <c r="Z212" s="84">
        <v>10425322.960000001</v>
      </c>
      <c r="AA212" s="177">
        <v>41716</v>
      </c>
      <c r="AB212" s="177">
        <v>47195</v>
      </c>
      <c r="AC212" s="178">
        <v>26000000</v>
      </c>
      <c r="AD212" s="178">
        <v>26000000</v>
      </c>
      <c r="AE212" s="178">
        <v>4.05</v>
      </c>
      <c r="AF212" s="178">
        <v>15</v>
      </c>
      <c r="AG212" s="179">
        <v>8.5059999999999997E-2</v>
      </c>
      <c r="AH212" s="180" t="s">
        <v>376</v>
      </c>
      <c r="AI212" s="179">
        <v>3.0282999999999997E-2</v>
      </c>
      <c r="AJ212" s="131">
        <v>3.97</v>
      </c>
      <c r="AK212" s="131">
        <v>15</v>
      </c>
      <c r="AL212" s="179">
        <v>8.5059999999999997E-2</v>
      </c>
      <c r="AM212" s="89" t="s">
        <v>186</v>
      </c>
      <c r="AN212" s="89" t="s">
        <v>186</v>
      </c>
      <c r="AO212" s="87">
        <v>1303165.3799999999</v>
      </c>
      <c r="AP212" s="87">
        <v>2606330.7599999998</v>
      </c>
      <c r="AQ212" s="87">
        <v>2606330.7599999998</v>
      </c>
      <c r="AR212" s="87">
        <v>2606330.7599999998</v>
      </c>
      <c r="AS212" s="87">
        <v>1303165.3</v>
      </c>
      <c r="AT212" s="87">
        <v>0</v>
      </c>
      <c r="AU212" s="87">
        <v>0</v>
      </c>
      <c r="AV212" s="87">
        <v>0</v>
      </c>
      <c r="AW212" s="87">
        <v>0</v>
      </c>
      <c r="AX212" s="87">
        <v>0</v>
      </c>
      <c r="AY212" s="87">
        <v>0</v>
      </c>
      <c r="AZ212" s="87">
        <v>0</v>
      </c>
      <c r="BA212" s="87">
        <v>0</v>
      </c>
      <c r="BB212" s="87">
        <v>0</v>
      </c>
      <c r="BC212" s="87">
        <v>0</v>
      </c>
      <c r="BD212" s="87">
        <v>0</v>
      </c>
      <c r="BE212" s="87">
        <v>0</v>
      </c>
      <c r="BF212" s="87">
        <v>0</v>
      </c>
      <c r="BG212" s="87">
        <v>0</v>
      </c>
      <c r="BH212" s="87">
        <v>0</v>
      </c>
      <c r="BI212" s="87">
        <v>0</v>
      </c>
      <c r="BJ212" s="87">
        <v>0</v>
      </c>
      <c r="BK212" s="87">
        <v>0</v>
      </c>
      <c r="BL212" s="87">
        <v>0</v>
      </c>
      <c r="BM212" s="87">
        <v>0</v>
      </c>
      <c r="BN212" s="87">
        <v>0</v>
      </c>
      <c r="BO212" s="87">
        <v>0</v>
      </c>
      <c r="BP212" s="87">
        <v>0</v>
      </c>
      <c r="BQ212" s="87">
        <v>0</v>
      </c>
      <c r="BR212" s="87">
        <v>0</v>
      </c>
      <c r="BS212" s="87">
        <v>0</v>
      </c>
      <c r="BT212" s="87">
        <v>0</v>
      </c>
      <c r="BU212" s="87">
        <v>0</v>
      </c>
      <c r="BV212" s="87">
        <v>0</v>
      </c>
      <c r="BW212" s="87">
        <v>0</v>
      </c>
      <c r="BX212" s="87">
        <v>0</v>
      </c>
      <c r="BY212" s="87">
        <v>0</v>
      </c>
      <c r="BZ212" s="87">
        <v>0</v>
      </c>
      <c r="CA212" s="87">
        <v>0</v>
      </c>
      <c r="CB212" s="87">
        <f t="shared" si="9"/>
        <v>3909496.1399999997</v>
      </c>
      <c r="CC212" s="87">
        <f t="shared" si="10"/>
        <v>6515826.8199999994</v>
      </c>
      <c r="CD212" s="87">
        <f t="shared" si="11"/>
        <v>10425322.959999999</v>
      </c>
    </row>
    <row r="213" spans="1:82" ht="14.5" customHeight="1" x14ac:dyDescent="0.35">
      <c r="A213" s="175">
        <v>20835000</v>
      </c>
      <c r="B213" s="176">
        <v>1</v>
      </c>
      <c r="C213" s="176">
        <v>1</v>
      </c>
      <c r="D213" s="176">
        <v>0</v>
      </c>
      <c r="E213" s="176" t="s">
        <v>0</v>
      </c>
      <c r="F213" s="88" t="s">
        <v>369</v>
      </c>
      <c r="G213" s="88" t="s">
        <v>370</v>
      </c>
      <c r="H213" s="88" t="s">
        <v>382</v>
      </c>
      <c r="I213" s="88" t="s">
        <v>383</v>
      </c>
      <c r="J213" s="88" t="s">
        <v>372</v>
      </c>
      <c r="K213" s="88" t="s">
        <v>186</v>
      </c>
      <c r="L213" s="88" t="s">
        <v>417</v>
      </c>
      <c r="M213" s="88" t="s">
        <v>411</v>
      </c>
      <c r="N213" s="89" t="s">
        <v>412</v>
      </c>
      <c r="O213" s="89" t="s">
        <v>432</v>
      </c>
      <c r="P213" s="89" t="s">
        <v>432</v>
      </c>
      <c r="Q213" s="89" t="s">
        <v>186</v>
      </c>
      <c r="R213" s="84">
        <v>75686920.909999996</v>
      </c>
      <c r="S213" s="84">
        <v>0</v>
      </c>
      <c r="T213" s="84">
        <v>0</v>
      </c>
      <c r="U213" s="84">
        <v>0</v>
      </c>
      <c r="V213" s="84">
        <v>0</v>
      </c>
      <c r="W213" s="84">
        <v>0</v>
      </c>
      <c r="X213" s="84">
        <v>0</v>
      </c>
      <c r="Y213" s="84">
        <v>0</v>
      </c>
      <c r="Z213" s="84">
        <v>75686920.909999996</v>
      </c>
      <c r="AA213" s="177">
        <v>43432</v>
      </c>
      <c r="AB213" s="177">
        <v>50007</v>
      </c>
      <c r="AC213" s="178">
        <v>122200000</v>
      </c>
      <c r="AD213" s="178">
        <v>102200000</v>
      </c>
      <c r="AE213" s="178">
        <v>11.744444444444444</v>
      </c>
      <c r="AF213" s="178">
        <v>18</v>
      </c>
      <c r="AG213" s="179">
        <v>7.5790999999999997E-2</v>
      </c>
      <c r="AH213" s="180" t="s">
        <v>376</v>
      </c>
      <c r="AI213" s="179">
        <v>2.2783000000000001E-2</v>
      </c>
      <c r="AJ213" s="131">
        <v>11.66</v>
      </c>
      <c r="AK213" s="131">
        <v>18</v>
      </c>
      <c r="AL213" s="179">
        <v>7.5790999999999997E-2</v>
      </c>
      <c r="AM213" s="89" t="s">
        <v>186</v>
      </c>
      <c r="AN213" s="89" t="s">
        <v>186</v>
      </c>
      <c r="AO213" s="87">
        <v>6307243.4199999999</v>
      </c>
      <c r="AP213" s="87">
        <v>6307243.4199999999</v>
      </c>
      <c r="AQ213" s="87">
        <v>6307243.4199999999</v>
      </c>
      <c r="AR213" s="87">
        <v>6307243.4199999999</v>
      </c>
      <c r="AS213" s="87">
        <v>6307243.4199999999</v>
      </c>
      <c r="AT213" s="87">
        <v>6307243.4199999999</v>
      </c>
      <c r="AU213" s="87">
        <v>6307243.4199999999</v>
      </c>
      <c r="AV213" s="87">
        <v>6307243.4199999999</v>
      </c>
      <c r="AW213" s="87">
        <v>6307243.4199999999</v>
      </c>
      <c r="AX213" s="87">
        <v>6307243.4199999999</v>
      </c>
      <c r="AY213" s="87">
        <v>6307243.4199999999</v>
      </c>
      <c r="AZ213" s="87">
        <v>6307243.29</v>
      </c>
      <c r="BA213" s="87">
        <v>0</v>
      </c>
      <c r="BB213" s="87">
        <v>0</v>
      </c>
      <c r="BC213" s="87">
        <v>0</v>
      </c>
      <c r="BD213" s="87">
        <v>0</v>
      </c>
      <c r="BE213" s="87">
        <v>0</v>
      </c>
      <c r="BF213" s="87">
        <v>0</v>
      </c>
      <c r="BG213" s="87">
        <v>0</v>
      </c>
      <c r="BH213" s="87">
        <v>0</v>
      </c>
      <c r="BI213" s="87">
        <v>0</v>
      </c>
      <c r="BJ213" s="87">
        <v>0</v>
      </c>
      <c r="BK213" s="87">
        <v>0</v>
      </c>
      <c r="BL213" s="87">
        <v>0</v>
      </c>
      <c r="BM213" s="87">
        <v>0</v>
      </c>
      <c r="BN213" s="87">
        <v>0</v>
      </c>
      <c r="BO213" s="87">
        <v>0</v>
      </c>
      <c r="BP213" s="87">
        <v>0</v>
      </c>
      <c r="BQ213" s="87">
        <v>0</v>
      </c>
      <c r="BR213" s="87">
        <v>0</v>
      </c>
      <c r="BS213" s="87">
        <v>0</v>
      </c>
      <c r="BT213" s="87">
        <v>0</v>
      </c>
      <c r="BU213" s="87">
        <v>0</v>
      </c>
      <c r="BV213" s="87">
        <v>0</v>
      </c>
      <c r="BW213" s="87">
        <v>0</v>
      </c>
      <c r="BX213" s="87">
        <v>0</v>
      </c>
      <c r="BY213" s="87">
        <v>0</v>
      </c>
      <c r="BZ213" s="87">
        <v>0</v>
      </c>
      <c r="CA213" s="87">
        <v>0</v>
      </c>
      <c r="CB213" s="87">
        <f t="shared" si="9"/>
        <v>12614486.84</v>
      </c>
      <c r="CC213" s="87">
        <f t="shared" si="10"/>
        <v>63072434.070000008</v>
      </c>
      <c r="CD213" s="87">
        <f t="shared" si="11"/>
        <v>75686920.910000011</v>
      </c>
    </row>
    <row r="214" spans="1:82" ht="14.5" customHeight="1" x14ac:dyDescent="0.35">
      <c r="A214" s="175">
        <v>20837000</v>
      </c>
      <c r="B214" s="176">
        <v>1</v>
      </c>
      <c r="C214" s="176">
        <v>1</v>
      </c>
      <c r="D214" s="176">
        <v>0</v>
      </c>
      <c r="E214" s="176" t="s">
        <v>0</v>
      </c>
      <c r="F214" s="88" t="s">
        <v>369</v>
      </c>
      <c r="G214" s="88" t="s">
        <v>370</v>
      </c>
      <c r="H214" s="88" t="s">
        <v>382</v>
      </c>
      <c r="I214" s="88" t="s">
        <v>383</v>
      </c>
      <c r="J214" s="88" t="s">
        <v>372</v>
      </c>
      <c r="K214" s="88" t="s">
        <v>186</v>
      </c>
      <c r="L214" s="88" t="s">
        <v>417</v>
      </c>
      <c r="M214" s="88" t="s">
        <v>411</v>
      </c>
      <c r="N214" s="89" t="s">
        <v>412</v>
      </c>
      <c r="O214" s="89" t="s">
        <v>433</v>
      </c>
      <c r="P214" s="89" t="s">
        <v>433</v>
      </c>
      <c r="Q214" s="89" t="s">
        <v>186</v>
      </c>
      <c r="R214" s="84">
        <v>36832844.619999997</v>
      </c>
      <c r="S214" s="84">
        <v>0</v>
      </c>
      <c r="T214" s="84">
        <v>0</v>
      </c>
      <c r="U214" s="84">
        <v>0</v>
      </c>
      <c r="V214" s="84">
        <v>0</v>
      </c>
      <c r="W214" s="84">
        <v>0</v>
      </c>
      <c r="X214" s="84">
        <v>0</v>
      </c>
      <c r="Y214" s="84">
        <v>0</v>
      </c>
      <c r="Z214" s="84">
        <v>36832844.619999997</v>
      </c>
      <c r="AA214" s="177">
        <v>43432</v>
      </c>
      <c r="AB214" s="177">
        <v>50007</v>
      </c>
      <c r="AC214" s="178">
        <v>50000000</v>
      </c>
      <c r="AD214" s="178">
        <v>50000000</v>
      </c>
      <c r="AE214" s="178">
        <v>11.744444444444444</v>
      </c>
      <c r="AF214" s="178">
        <v>18</v>
      </c>
      <c r="AG214" s="179">
        <v>7.5790999999999997E-2</v>
      </c>
      <c r="AH214" s="180" t="s">
        <v>376</v>
      </c>
      <c r="AI214" s="179">
        <v>1.7783E-2</v>
      </c>
      <c r="AJ214" s="131">
        <v>11.66</v>
      </c>
      <c r="AK214" s="131">
        <v>18</v>
      </c>
      <c r="AL214" s="179">
        <v>7.5790999999999997E-2</v>
      </c>
      <c r="AM214" s="89" t="s">
        <v>186</v>
      </c>
      <c r="AN214" s="89" t="s">
        <v>186</v>
      </c>
      <c r="AO214" s="87">
        <v>3069403.7</v>
      </c>
      <c r="AP214" s="87">
        <v>3069403.7</v>
      </c>
      <c r="AQ214" s="87">
        <v>3069403.7</v>
      </c>
      <c r="AR214" s="87">
        <v>3069403.7</v>
      </c>
      <c r="AS214" s="87">
        <v>3069403.7</v>
      </c>
      <c r="AT214" s="87">
        <v>3069403.7</v>
      </c>
      <c r="AU214" s="87">
        <v>3069403.7</v>
      </c>
      <c r="AV214" s="87">
        <v>3069403.7</v>
      </c>
      <c r="AW214" s="87">
        <v>3069403.7</v>
      </c>
      <c r="AX214" s="87">
        <v>3069403.7</v>
      </c>
      <c r="AY214" s="87">
        <v>3069403.7</v>
      </c>
      <c r="AZ214" s="87">
        <v>3069403.92</v>
      </c>
      <c r="BA214" s="87">
        <v>0</v>
      </c>
      <c r="BB214" s="87">
        <v>0</v>
      </c>
      <c r="BC214" s="87">
        <v>0</v>
      </c>
      <c r="BD214" s="87">
        <v>0</v>
      </c>
      <c r="BE214" s="87">
        <v>0</v>
      </c>
      <c r="BF214" s="87">
        <v>0</v>
      </c>
      <c r="BG214" s="87">
        <v>0</v>
      </c>
      <c r="BH214" s="87">
        <v>0</v>
      </c>
      <c r="BI214" s="87">
        <v>0</v>
      </c>
      <c r="BJ214" s="87">
        <v>0</v>
      </c>
      <c r="BK214" s="87">
        <v>0</v>
      </c>
      <c r="BL214" s="87">
        <v>0</v>
      </c>
      <c r="BM214" s="87">
        <v>0</v>
      </c>
      <c r="BN214" s="87">
        <v>0</v>
      </c>
      <c r="BO214" s="87">
        <v>0</v>
      </c>
      <c r="BP214" s="87">
        <v>0</v>
      </c>
      <c r="BQ214" s="87">
        <v>0</v>
      </c>
      <c r="BR214" s="87">
        <v>0</v>
      </c>
      <c r="BS214" s="87">
        <v>0</v>
      </c>
      <c r="BT214" s="87">
        <v>0</v>
      </c>
      <c r="BU214" s="87">
        <v>0</v>
      </c>
      <c r="BV214" s="87">
        <v>0</v>
      </c>
      <c r="BW214" s="87">
        <v>0</v>
      </c>
      <c r="BX214" s="87">
        <v>0</v>
      </c>
      <c r="BY214" s="87">
        <v>0</v>
      </c>
      <c r="BZ214" s="87">
        <v>0</v>
      </c>
      <c r="CA214" s="87">
        <v>0</v>
      </c>
      <c r="CB214" s="87">
        <f t="shared" si="9"/>
        <v>6138807.4000000004</v>
      </c>
      <c r="CC214" s="87">
        <f t="shared" si="10"/>
        <v>30694037.219999999</v>
      </c>
      <c r="CD214" s="87">
        <f t="shared" si="11"/>
        <v>36832844.619999997</v>
      </c>
    </row>
    <row r="215" spans="1:82" ht="14.5" customHeight="1" x14ac:dyDescent="0.35">
      <c r="A215" s="175">
        <v>20813000</v>
      </c>
      <c r="B215" s="176">
        <v>1</v>
      </c>
      <c r="C215" s="176">
        <v>1</v>
      </c>
      <c r="D215" s="176">
        <v>0</v>
      </c>
      <c r="E215" s="176" t="s">
        <v>0</v>
      </c>
      <c r="F215" s="88" t="s">
        <v>369</v>
      </c>
      <c r="G215" s="88" t="s">
        <v>370</v>
      </c>
      <c r="H215" s="88" t="s">
        <v>382</v>
      </c>
      <c r="I215" s="88" t="s">
        <v>383</v>
      </c>
      <c r="J215" s="88" t="s">
        <v>372</v>
      </c>
      <c r="K215" s="88" t="s">
        <v>186</v>
      </c>
      <c r="L215" s="88" t="s">
        <v>417</v>
      </c>
      <c r="M215" s="88" t="s">
        <v>411</v>
      </c>
      <c r="N215" s="89" t="s">
        <v>412</v>
      </c>
      <c r="O215" s="89" t="s">
        <v>434</v>
      </c>
      <c r="P215" s="89" t="s">
        <v>434</v>
      </c>
      <c r="Q215" s="89" t="s">
        <v>186</v>
      </c>
      <c r="R215" s="84">
        <v>20832756.25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20832756.25</v>
      </c>
      <c r="AA215" s="177">
        <v>41093</v>
      </c>
      <c r="AB215" s="177">
        <v>46571</v>
      </c>
      <c r="AC215" s="178">
        <v>99997230</v>
      </c>
      <c r="AD215" s="178">
        <v>99997230</v>
      </c>
      <c r="AE215" s="178">
        <v>2.3416666666666668</v>
      </c>
      <c r="AF215" s="178">
        <v>15</v>
      </c>
      <c r="AG215" s="179">
        <v>8.2764000000000004E-2</v>
      </c>
      <c r="AH215" s="180" t="s">
        <v>376</v>
      </c>
      <c r="AI215" s="179">
        <v>3.0283000000000001E-2</v>
      </c>
      <c r="AJ215" s="131">
        <v>2.2599999999999998</v>
      </c>
      <c r="AK215" s="131">
        <v>15</v>
      </c>
      <c r="AL215" s="179">
        <v>8.2764000000000004E-2</v>
      </c>
      <c r="AM215" s="89" t="s">
        <v>186</v>
      </c>
      <c r="AN215" s="89" t="s">
        <v>186</v>
      </c>
      <c r="AO215" s="87">
        <v>4166551.25</v>
      </c>
      <c r="AP215" s="87">
        <v>8333102.5</v>
      </c>
      <c r="AQ215" s="87">
        <v>8333102.5</v>
      </c>
      <c r="AR215" s="87">
        <v>0</v>
      </c>
      <c r="AS215" s="87">
        <v>0</v>
      </c>
      <c r="AT215" s="87">
        <v>0</v>
      </c>
      <c r="AU215" s="87">
        <v>0</v>
      </c>
      <c r="AV215" s="87">
        <v>0</v>
      </c>
      <c r="AW215" s="87">
        <v>0</v>
      </c>
      <c r="AX215" s="87">
        <v>0</v>
      </c>
      <c r="AY215" s="87">
        <v>0</v>
      </c>
      <c r="AZ215" s="87">
        <v>0</v>
      </c>
      <c r="BA215" s="87">
        <v>0</v>
      </c>
      <c r="BB215" s="87">
        <v>0</v>
      </c>
      <c r="BC215" s="87">
        <v>0</v>
      </c>
      <c r="BD215" s="87">
        <v>0</v>
      </c>
      <c r="BE215" s="87">
        <v>0</v>
      </c>
      <c r="BF215" s="87">
        <v>0</v>
      </c>
      <c r="BG215" s="87">
        <v>0</v>
      </c>
      <c r="BH215" s="87">
        <v>0</v>
      </c>
      <c r="BI215" s="87">
        <v>0</v>
      </c>
      <c r="BJ215" s="87">
        <v>0</v>
      </c>
      <c r="BK215" s="87">
        <v>0</v>
      </c>
      <c r="BL215" s="87">
        <v>0</v>
      </c>
      <c r="BM215" s="87">
        <v>0</v>
      </c>
      <c r="BN215" s="87">
        <v>0</v>
      </c>
      <c r="BO215" s="87">
        <v>0</v>
      </c>
      <c r="BP215" s="87">
        <v>0</v>
      </c>
      <c r="BQ215" s="87">
        <v>0</v>
      </c>
      <c r="BR215" s="87">
        <v>0</v>
      </c>
      <c r="BS215" s="87">
        <v>0</v>
      </c>
      <c r="BT215" s="87">
        <v>0</v>
      </c>
      <c r="BU215" s="87">
        <v>0</v>
      </c>
      <c r="BV215" s="87">
        <v>0</v>
      </c>
      <c r="BW215" s="87">
        <v>0</v>
      </c>
      <c r="BX215" s="87">
        <v>0</v>
      </c>
      <c r="BY215" s="87">
        <v>0</v>
      </c>
      <c r="BZ215" s="87">
        <v>0</v>
      </c>
      <c r="CA215" s="87">
        <v>0</v>
      </c>
      <c r="CB215" s="87">
        <f t="shared" si="9"/>
        <v>12499653.75</v>
      </c>
      <c r="CC215" s="87">
        <f t="shared" si="10"/>
        <v>8333102.5</v>
      </c>
      <c r="CD215" s="87">
        <f t="shared" si="11"/>
        <v>20832756.25</v>
      </c>
    </row>
    <row r="216" spans="1:82" ht="14.5" customHeight="1" x14ac:dyDescent="0.35">
      <c r="A216" s="175">
        <v>20821000</v>
      </c>
      <c r="B216" s="176">
        <v>1</v>
      </c>
      <c r="C216" s="176">
        <v>1</v>
      </c>
      <c r="D216" s="176">
        <v>0</v>
      </c>
      <c r="E216" s="176" t="s">
        <v>0</v>
      </c>
      <c r="F216" s="88" t="s">
        <v>369</v>
      </c>
      <c r="G216" s="88" t="s">
        <v>370</v>
      </c>
      <c r="H216" s="88" t="s">
        <v>382</v>
      </c>
      <c r="I216" s="88" t="s">
        <v>383</v>
      </c>
      <c r="J216" s="88" t="s">
        <v>372</v>
      </c>
      <c r="K216" s="88" t="s">
        <v>186</v>
      </c>
      <c r="L216" s="88" t="s">
        <v>417</v>
      </c>
      <c r="M216" s="88" t="s">
        <v>411</v>
      </c>
      <c r="N216" s="89" t="s">
        <v>412</v>
      </c>
      <c r="O216" s="89" t="s">
        <v>435</v>
      </c>
      <c r="P216" s="89" t="s">
        <v>435</v>
      </c>
      <c r="Q216" s="89" t="s">
        <v>186</v>
      </c>
      <c r="R216" s="84">
        <v>3868631.1370000001</v>
      </c>
      <c r="S216" s="84">
        <v>0</v>
      </c>
      <c r="T216" s="84">
        <v>0</v>
      </c>
      <c r="U216" s="84">
        <v>0</v>
      </c>
      <c r="V216" s="84">
        <v>0</v>
      </c>
      <c r="W216" s="84">
        <v>0</v>
      </c>
      <c r="X216" s="84">
        <v>0</v>
      </c>
      <c r="Y216" s="84">
        <v>0</v>
      </c>
      <c r="Z216" s="84">
        <v>3868631.1370000001</v>
      </c>
      <c r="AA216" s="177">
        <v>41968</v>
      </c>
      <c r="AB216" s="177">
        <v>46351</v>
      </c>
      <c r="AC216" s="178">
        <v>26715200</v>
      </c>
      <c r="AD216" s="178">
        <v>24837786.09</v>
      </c>
      <c r="AE216" s="178">
        <v>1.7361111111111112</v>
      </c>
      <c r="AF216" s="178">
        <v>12</v>
      </c>
      <c r="AG216" s="179">
        <v>7.7790999999999999E-2</v>
      </c>
      <c r="AH216" s="180" t="s">
        <v>376</v>
      </c>
      <c r="AI216" s="179">
        <v>2.4782999999999999E-2</v>
      </c>
      <c r="AJ216" s="131">
        <v>1.65</v>
      </c>
      <c r="AK216" s="131">
        <v>12</v>
      </c>
      <c r="AL216" s="179">
        <v>7.7790999999999999E-2</v>
      </c>
      <c r="AM216" s="89" t="s">
        <v>186</v>
      </c>
      <c r="AN216" s="89" t="s">
        <v>186</v>
      </c>
      <c r="AO216" s="87">
        <v>2873022.46</v>
      </c>
      <c r="AP216" s="87">
        <v>995608.68099999998</v>
      </c>
      <c r="AQ216" s="87">
        <v>0</v>
      </c>
      <c r="AR216" s="87">
        <v>0</v>
      </c>
      <c r="AS216" s="87">
        <v>0</v>
      </c>
      <c r="AT216" s="87">
        <v>0</v>
      </c>
      <c r="AU216" s="87">
        <v>0</v>
      </c>
      <c r="AV216" s="87">
        <v>0</v>
      </c>
      <c r="AW216" s="87">
        <v>0</v>
      </c>
      <c r="AX216" s="87">
        <v>0</v>
      </c>
      <c r="AY216" s="87">
        <v>0</v>
      </c>
      <c r="AZ216" s="87">
        <v>0</v>
      </c>
      <c r="BA216" s="87">
        <v>0</v>
      </c>
      <c r="BB216" s="87">
        <v>0</v>
      </c>
      <c r="BC216" s="87">
        <v>0</v>
      </c>
      <c r="BD216" s="87">
        <v>0</v>
      </c>
      <c r="BE216" s="87">
        <v>0</v>
      </c>
      <c r="BF216" s="87">
        <v>0</v>
      </c>
      <c r="BG216" s="87">
        <v>0</v>
      </c>
      <c r="BH216" s="87">
        <v>0</v>
      </c>
      <c r="BI216" s="87">
        <v>0</v>
      </c>
      <c r="BJ216" s="87">
        <v>0</v>
      </c>
      <c r="BK216" s="87">
        <v>0</v>
      </c>
      <c r="BL216" s="87">
        <v>0</v>
      </c>
      <c r="BM216" s="87">
        <v>0</v>
      </c>
      <c r="BN216" s="87">
        <v>0</v>
      </c>
      <c r="BO216" s="87">
        <v>0</v>
      </c>
      <c r="BP216" s="87">
        <v>0</v>
      </c>
      <c r="BQ216" s="87">
        <v>0</v>
      </c>
      <c r="BR216" s="87">
        <v>0</v>
      </c>
      <c r="BS216" s="87">
        <v>0</v>
      </c>
      <c r="BT216" s="87">
        <v>0</v>
      </c>
      <c r="BU216" s="87">
        <v>0</v>
      </c>
      <c r="BV216" s="87">
        <v>0</v>
      </c>
      <c r="BW216" s="87">
        <v>0</v>
      </c>
      <c r="BX216" s="87">
        <v>0</v>
      </c>
      <c r="BY216" s="87">
        <v>0</v>
      </c>
      <c r="BZ216" s="87">
        <v>0</v>
      </c>
      <c r="CA216" s="87">
        <v>0</v>
      </c>
      <c r="CB216" s="87">
        <f t="shared" si="9"/>
        <v>3868631.1409999998</v>
      </c>
      <c r="CC216" s="87">
        <f t="shared" si="10"/>
        <v>0</v>
      </c>
      <c r="CD216" s="87">
        <f t="shared" si="11"/>
        <v>3868631.1409999998</v>
      </c>
    </row>
    <row r="217" spans="1:82" ht="14.5" customHeight="1" x14ac:dyDescent="0.35">
      <c r="A217" s="175">
        <v>20845000</v>
      </c>
      <c r="B217" s="176">
        <v>1</v>
      </c>
      <c r="C217" s="176">
        <v>1</v>
      </c>
      <c r="D217" s="176">
        <v>0</v>
      </c>
      <c r="E217" s="176" t="s">
        <v>0</v>
      </c>
      <c r="F217" s="88" t="s">
        <v>369</v>
      </c>
      <c r="G217" s="88" t="s">
        <v>378</v>
      </c>
      <c r="H217" s="88" t="s">
        <v>378</v>
      </c>
      <c r="I217" s="88" t="s">
        <v>378</v>
      </c>
      <c r="J217" s="88" t="s">
        <v>372</v>
      </c>
      <c r="K217" s="88" t="s">
        <v>186</v>
      </c>
      <c r="L217" s="88" t="s">
        <v>420</v>
      </c>
      <c r="M217" s="88" t="s">
        <v>411</v>
      </c>
      <c r="N217" s="89" t="s">
        <v>412</v>
      </c>
      <c r="O217" s="89" t="s">
        <v>436</v>
      </c>
      <c r="P217" s="89" t="s">
        <v>436</v>
      </c>
      <c r="Q217" s="89" t="s">
        <v>186</v>
      </c>
      <c r="R217" s="84">
        <v>500653.6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84">
        <v>500653.6</v>
      </c>
      <c r="AA217" s="177">
        <v>43819</v>
      </c>
      <c r="AB217" s="177">
        <v>50394</v>
      </c>
      <c r="AC217" s="178">
        <v>34122000</v>
      </c>
      <c r="AD217" s="178">
        <v>34122000</v>
      </c>
      <c r="AE217" s="178">
        <v>12.805555555555555</v>
      </c>
      <c r="AF217" s="178">
        <v>18</v>
      </c>
      <c r="AG217" s="179">
        <v>7.4971999999999997E-2</v>
      </c>
      <c r="AH217" s="180" t="s">
        <v>376</v>
      </c>
      <c r="AI217" s="179">
        <v>2.2283000000000001E-2</v>
      </c>
      <c r="AJ217" s="131">
        <v>12.72</v>
      </c>
      <c r="AK217" s="131">
        <v>18</v>
      </c>
      <c r="AL217" s="179">
        <v>7.4971999999999997E-2</v>
      </c>
      <c r="AM217" s="89" t="s">
        <v>186</v>
      </c>
      <c r="AN217" s="89" t="s">
        <v>186</v>
      </c>
      <c r="AO217" s="87">
        <v>38259.46</v>
      </c>
      <c r="AP217" s="87">
        <v>38259.46</v>
      </c>
      <c r="AQ217" s="87">
        <v>38259.46</v>
      </c>
      <c r="AR217" s="87">
        <v>38259.46</v>
      </c>
      <c r="AS217" s="87">
        <v>38259.46</v>
      </c>
      <c r="AT217" s="87">
        <v>38259.46</v>
      </c>
      <c r="AU217" s="87">
        <v>38259.46</v>
      </c>
      <c r="AV217" s="87">
        <v>38259.46</v>
      </c>
      <c r="AW217" s="87">
        <v>38259.46</v>
      </c>
      <c r="AX217" s="87">
        <v>38259.46</v>
      </c>
      <c r="AY217" s="87">
        <v>38259.46</v>
      </c>
      <c r="AZ217" s="87">
        <v>38259.46</v>
      </c>
      <c r="BA217" s="87">
        <v>41540.080000000002</v>
      </c>
      <c r="BB217" s="87">
        <v>0</v>
      </c>
      <c r="BC217" s="87">
        <v>0</v>
      </c>
      <c r="BD217" s="87">
        <v>0</v>
      </c>
      <c r="BE217" s="87">
        <v>0</v>
      </c>
      <c r="BF217" s="87">
        <v>0</v>
      </c>
      <c r="BG217" s="87">
        <v>0</v>
      </c>
      <c r="BH217" s="87">
        <v>0</v>
      </c>
      <c r="BI217" s="87">
        <v>0</v>
      </c>
      <c r="BJ217" s="87">
        <v>0</v>
      </c>
      <c r="BK217" s="87">
        <v>0</v>
      </c>
      <c r="BL217" s="87">
        <v>0</v>
      </c>
      <c r="BM217" s="87">
        <v>0</v>
      </c>
      <c r="BN217" s="87">
        <v>0</v>
      </c>
      <c r="BO217" s="87">
        <v>0</v>
      </c>
      <c r="BP217" s="87">
        <v>0</v>
      </c>
      <c r="BQ217" s="87">
        <v>0</v>
      </c>
      <c r="BR217" s="87">
        <v>0</v>
      </c>
      <c r="BS217" s="87">
        <v>0</v>
      </c>
      <c r="BT217" s="87">
        <v>0</v>
      </c>
      <c r="BU217" s="87">
        <v>0</v>
      </c>
      <c r="BV217" s="87">
        <v>0</v>
      </c>
      <c r="BW217" s="87">
        <v>0</v>
      </c>
      <c r="BX217" s="87">
        <v>0</v>
      </c>
      <c r="BY217" s="87">
        <v>0</v>
      </c>
      <c r="BZ217" s="87">
        <v>0</v>
      </c>
      <c r="CA217" s="87">
        <v>0</v>
      </c>
      <c r="CB217" s="87">
        <f t="shared" si="9"/>
        <v>76518.92</v>
      </c>
      <c r="CC217" s="87">
        <f t="shared" si="10"/>
        <v>424134.68000000005</v>
      </c>
      <c r="CD217" s="87">
        <f t="shared" si="11"/>
        <v>500653.60000000003</v>
      </c>
    </row>
    <row r="218" spans="1:82" ht="14.5" customHeight="1" x14ac:dyDescent="0.35">
      <c r="A218" s="175">
        <v>20836000</v>
      </c>
      <c r="B218" s="176">
        <v>1</v>
      </c>
      <c r="C218" s="176">
        <v>1</v>
      </c>
      <c r="D218" s="176">
        <v>1</v>
      </c>
      <c r="E218" s="176" t="s">
        <v>0</v>
      </c>
      <c r="F218" s="88" t="s">
        <v>369</v>
      </c>
      <c r="G218" s="88" t="s">
        <v>370</v>
      </c>
      <c r="H218" s="88" t="s">
        <v>371</v>
      </c>
      <c r="I218" s="88" t="s">
        <v>339</v>
      </c>
      <c r="J218" s="88" t="s">
        <v>372</v>
      </c>
      <c r="K218" s="88" t="s">
        <v>186</v>
      </c>
      <c r="L218" s="88" t="s">
        <v>373</v>
      </c>
      <c r="M218" s="88" t="s">
        <v>411</v>
      </c>
      <c r="N218" s="89" t="s">
        <v>412</v>
      </c>
      <c r="O218" s="89" t="s">
        <v>437</v>
      </c>
      <c r="P218" s="89" t="s">
        <v>437</v>
      </c>
      <c r="Q218" s="89" t="s">
        <v>186</v>
      </c>
      <c r="R218" s="84">
        <v>157500000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84">
        <v>157500000</v>
      </c>
      <c r="AA218" s="177">
        <v>43446</v>
      </c>
      <c r="AB218" s="177">
        <v>48925</v>
      </c>
      <c r="AC218" s="178">
        <v>210000000</v>
      </c>
      <c r="AD218" s="178">
        <v>210000000</v>
      </c>
      <c r="AE218" s="178">
        <v>8.7833333333333332</v>
      </c>
      <c r="AF218" s="178">
        <v>15</v>
      </c>
      <c r="AG218" s="179">
        <v>7.5297000000000003E-2</v>
      </c>
      <c r="AH218" s="180" t="s">
        <v>376</v>
      </c>
      <c r="AI218" s="179">
        <v>2.2283000000000001E-2</v>
      </c>
      <c r="AJ218" s="131">
        <v>8.6999999999999993</v>
      </c>
      <c r="AK218" s="131">
        <v>15</v>
      </c>
      <c r="AL218" s="179">
        <v>7.5297000000000003E-2</v>
      </c>
      <c r="AM218" s="89" t="s">
        <v>186</v>
      </c>
      <c r="AN218" s="89" t="s">
        <v>186</v>
      </c>
      <c r="AO218" s="87">
        <v>17500000</v>
      </c>
      <c r="AP218" s="87">
        <v>17500000</v>
      </c>
      <c r="AQ218" s="87">
        <v>17500000</v>
      </c>
      <c r="AR218" s="87">
        <v>17500000</v>
      </c>
      <c r="AS218" s="87">
        <v>17500000</v>
      </c>
      <c r="AT218" s="87">
        <v>17500000</v>
      </c>
      <c r="AU218" s="87">
        <v>17500000</v>
      </c>
      <c r="AV218" s="87">
        <v>17500000</v>
      </c>
      <c r="AW218" s="87">
        <v>17500000</v>
      </c>
      <c r="AX218" s="87">
        <v>0</v>
      </c>
      <c r="AY218" s="87">
        <v>0</v>
      </c>
      <c r="AZ218" s="87">
        <v>0</v>
      </c>
      <c r="BA218" s="87">
        <v>0</v>
      </c>
      <c r="BB218" s="87">
        <v>0</v>
      </c>
      <c r="BC218" s="87">
        <v>0</v>
      </c>
      <c r="BD218" s="87">
        <v>0</v>
      </c>
      <c r="BE218" s="87">
        <v>0</v>
      </c>
      <c r="BF218" s="87">
        <v>0</v>
      </c>
      <c r="BG218" s="87">
        <v>0</v>
      </c>
      <c r="BH218" s="87">
        <v>0</v>
      </c>
      <c r="BI218" s="87">
        <v>0</v>
      </c>
      <c r="BJ218" s="87">
        <v>0</v>
      </c>
      <c r="BK218" s="87">
        <v>0</v>
      </c>
      <c r="BL218" s="87">
        <v>0</v>
      </c>
      <c r="BM218" s="87">
        <v>0</v>
      </c>
      <c r="BN218" s="87">
        <v>0</v>
      </c>
      <c r="BO218" s="87">
        <v>0</v>
      </c>
      <c r="BP218" s="87">
        <v>0</v>
      </c>
      <c r="BQ218" s="87">
        <v>0</v>
      </c>
      <c r="BR218" s="87">
        <v>0</v>
      </c>
      <c r="BS218" s="87">
        <v>0</v>
      </c>
      <c r="BT218" s="87">
        <v>0</v>
      </c>
      <c r="BU218" s="87">
        <v>0</v>
      </c>
      <c r="BV218" s="87">
        <v>0</v>
      </c>
      <c r="BW218" s="87">
        <v>0</v>
      </c>
      <c r="BX218" s="87">
        <v>0</v>
      </c>
      <c r="BY218" s="87">
        <v>0</v>
      </c>
      <c r="BZ218" s="87">
        <v>0</v>
      </c>
      <c r="CA218" s="87">
        <v>0</v>
      </c>
      <c r="CB218" s="87">
        <f t="shared" si="9"/>
        <v>35000000</v>
      </c>
      <c r="CC218" s="87">
        <f t="shared" si="10"/>
        <v>122500000</v>
      </c>
      <c r="CD218" s="87">
        <f t="shared" si="11"/>
        <v>157500000</v>
      </c>
    </row>
    <row r="219" spans="1:82" ht="14.5" customHeight="1" x14ac:dyDescent="0.35">
      <c r="A219" s="175">
        <v>20833000</v>
      </c>
      <c r="B219" s="176">
        <v>1</v>
      </c>
      <c r="C219" s="176">
        <v>1</v>
      </c>
      <c r="D219" s="176">
        <v>1</v>
      </c>
      <c r="E219" s="176" t="s">
        <v>0</v>
      </c>
      <c r="F219" s="88" t="s">
        <v>369</v>
      </c>
      <c r="G219" s="88" t="s">
        <v>370</v>
      </c>
      <c r="H219" s="88" t="s">
        <v>371</v>
      </c>
      <c r="I219" s="88" t="s">
        <v>339</v>
      </c>
      <c r="J219" s="88" t="s">
        <v>372</v>
      </c>
      <c r="K219" s="88" t="s">
        <v>186</v>
      </c>
      <c r="L219" s="88" t="s">
        <v>373</v>
      </c>
      <c r="M219" s="88" t="s">
        <v>411</v>
      </c>
      <c r="N219" s="89" t="s">
        <v>412</v>
      </c>
      <c r="O219" s="89" t="s">
        <v>438</v>
      </c>
      <c r="P219" s="89" t="s">
        <v>438</v>
      </c>
      <c r="Q219" s="89" t="s">
        <v>186</v>
      </c>
      <c r="R219" s="84">
        <v>82500000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84">
        <v>82500000</v>
      </c>
      <c r="AA219" s="177">
        <v>43357</v>
      </c>
      <c r="AB219" s="177">
        <v>47740</v>
      </c>
      <c r="AC219" s="178">
        <v>150000000</v>
      </c>
      <c r="AD219" s="178">
        <v>150000000</v>
      </c>
      <c r="AE219" s="178">
        <v>5.5388888888888888</v>
      </c>
      <c r="AF219" s="178">
        <v>12</v>
      </c>
      <c r="AG219" s="179">
        <v>6.7488000000000006E-2</v>
      </c>
      <c r="AH219" s="180" t="s">
        <v>376</v>
      </c>
      <c r="AI219" s="179">
        <v>2.1783E-2</v>
      </c>
      <c r="AJ219" s="131">
        <v>5.46</v>
      </c>
      <c r="AK219" s="131">
        <v>12</v>
      </c>
      <c r="AL219" s="179">
        <v>6.7488000000000006E-2</v>
      </c>
      <c r="AM219" s="89" t="s">
        <v>186</v>
      </c>
      <c r="AN219" s="89" t="s">
        <v>186</v>
      </c>
      <c r="AO219" s="87">
        <v>7500000</v>
      </c>
      <c r="AP219" s="87">
        <v>15000000</v>
      </c>
      <c r="AQ219" s="87">
        <v>15000000</v>
      </c>
      <c r="AR219" s="87">
        <v>15000000</v>
      </c>
      <c r="AS219" s="87">
        <v>15000000</v>
      </c>
      <c r="AT219" s="87">
        <v>15000000</v>
      </c>
      <c r="AU219" s="87">
        <v>0</v>
      </c>
      <c r="AV219" s="87">
        <v>0</v>
      </c>
      <c r="AW219" s="87">
        <v>0</v>
      </c>
      <c r="AX219" s="87">
        <v>0</v>
      </c>
      <c r="AY219" s="87">
        <v>0</v>
      </c>
      <c r="AZ219" s="87">
        <v>0</v>
      </c>
      <c r="BA219" s="87">
        <v>0</v>
      </c>
      <c r="BB219" s="87">
        <v>0</v>
      </c>
      <c r="BC219" s="87">
        <v>0</v>
      </c>
      <c r="BD219" s="87">
        <v>0</v>
      </c>
      <c r="BE219" s="87">
        <v>0</v>
      </c>
      <c r="BF219" s="87">
        <v>0</v>
      </c>
      <c r="BG219" s="87">
        <v>0</v>
      </c>
      <c r="BH219" s="87">
        <v>0</v>
      </c>
      <c r="BI219" s="87">
        <v>0</v>
      </c>
      <c r="BJ219" s="87">
        <v>0</v>
      </c>
      <c r="BK219" s="87">
        <v>0</v>
      </c>
      <c r="BL219" s="87">
        <v>0</v>
      </c>
      <c r="BM219" s="87">
        <v>0</v>
      </c>
      <c r="BN219" s="87">
        <v>0</v>
      </c>
      <c r="BO219" s="87">
        <v>0</v>
      </c>
      <c r="BP219" s="87">
        <v>0</v>
      </c>
      <c r="BQ219" s="87">
        <v>0</v>
      </c>
      <c r="BR219" s="87">
        <v>0</v>
      </c>
      <c r="BS219" s="87">
        <v>0</v>
      </c>
      <c r="BT219" s="87">
        <v>0</v>
      </c>
      <c r="BU219" s="87">
        <v>0</v>
      </c>
      <c r="BV219" s="87">
        <v>0</v>
      </c>
      <c r="BW219" s="87">
        <v>0</v>
      </c>
      <c r="BX219" s="87">
        <v>0</v>
      </c>
      <c r="BY219" s="87">
        <v>0</v>
      </c>
      <c r="BZ219" s="87">
        <v>0</v>
      </c>
      <c r="CA219" s="87">
        <v>0</v>
      </c>
      <c r="CB219" s="87">
        <f t="shared" si="9"/>
        <v>22500000</v>
      </c>
      <c r="CC219" s="87">
        <f t="shared" si="10"/>
        <v>60000000</v>
      </c>
      <c r="CD219" s="87">
        <f t="shared" si="11"/>
        <v>82500000</v>
      </c>
    </row>
    <row r="220" spans="1:82" ht="14.5" customHeight="1" x14ac:dyDescent="0.35">
      <c r="A220" s="175">
        <v>20838000</v>
      </c>
      <c r="B220" s="176">
        <v>1</v>
      </c>
      <c r="C220" s="176">
        <v>1</v>
      </c>
      <c r="D220" s="176">
        <v>1</v>
      </c>
      <c r="E220" s="176" t="s">
        <v>0</v>
      </c>
      <c r="F220" s="88" t="s">
        <v>369</v>
      </c>
      <c r="G220" s="88" t="s">
        <v>370</v>
      </c>
      <c r="H220" s="88" t="s">
        <v>371</v>
      </c>
      <c r="I220" s="88" t="s">
        <v>339</v>
      </c>
      <c r="J220" s="88" t="s">
        <v>372</v>
      </c>
      <c r="K220" s="88" t="s">
        <v>186</v>
      </c>
      <c r="L220" s="88" t="s">
        <v>373</v>
      </c>
      <c r="M220" s="88" t="s">
        <v>411</v>
      </c>
      <c r="N220" s="89" t="s">
        <v>412</v>
      </c>
      <c r="O220" s="89" t="s">
        <v>439</v>
      </c>
      <c r="P220" s="89" t="s">
        <v>439</v>
      </c>
      <c r="Q220" s="89" t="s">
        <v>186</v>
      </c>
      <c r="R220" s="84">
        <v>104138063.75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84">
        <v>104138063.75</v>
      </c>
      <c r="AA220" s="177">
        <v>43553</v>
      </c>
      <c r="AB220" s="177">
        <v>50131</v>
      </c>
      <c r="AC220" s="178">
        <v>192000000</v>
      </c>
      <c r="AD220" s="178">
        <v>192000000</v>
      </c>
      <c r="AE220" s="178">
        <v>12.08611111111111</v>
      </c>
      <c r="AF220" s="178">
        <v>18.005555555555556</v>
      </c>
      <c r="AG220" s="179">
        <v>6.6716999999999999E-2</v>
      </c>
      <c r="AH220" s="180" t="s">
        <v>376</v>
      </c>
      <c r="AI220" s="179">
        <v>2.2783000000000001E-2</v>
      </c>
      <c r="AJ220" s="131">
        <v>12</v>
      </c>
      <c r="AK220" s="131">
        <v>18.010000000000002</v>
      </c>
      <c r="AL220" s="179">
        <v>6.6716999999999999E-2</v>
      </c>
      <c r="AM220" s="89" t="s">
        <v>186</v>
      </c>
      <c r="AN220" s="89" t="s">
        <v>186</v>
      </c>
      <c r="AO220" s="87">
        <v>4339085.99</v>
      </c>
      <c r="AP220" s="87">
        <v>8678171.9800000004</v>
      </c>
      <c r="AQ220" s="87">
        <v>8678171.9800000004</v>
      </c>
      <c r="AR220" s="87">
        <v>8678171.9800000004</v>
      </c>
      <c r="AS220" s="87">
        <v>8678171.9800000004</v>
      </c>
      <c r="AT220" s="87">
        <v>8678171.9800000004</v>
      </c>
      <c r="AU220" s="87">
        <v>8678171.9800000004</v>
      </c>
      <c r="AV220" s="87">
        <v>8678171.9800000004</v>
      </c>
      <c r="AW220" s="87">
        <v>8678171.9800000004</v>
      </c>
      <c r="AX220" s="87">
        <v>8678171.9800000004</v>
      </c>
      <c r="AY220" s="87">
        <v>8678171.9800000004</v>
      </c>
      <c r="AZ220" s="87">
        <v>8678171.9800000004</v>
      </c>
      <c r="BA220" s="87">
        <v>4339085.9800000004</v>
      </c>
      <c r="BB220" s="87">
        <v>0</v>
      </c>
      <c r="BC220" s="87">
        <v>0</v>
      </c>
      <c r="BD220" s="87">
        <v>0</v>
      </c>
      <c r="BE220" s="87">
        <v>0</v>
      </c>
      <c r="BF220" s="87">
        <v>0</v>
      </c>
      <c r="BG220" s="87">
        <v>0</v>
      </c>
      <c r="BH220" s="87">
        <v>0</v>
      </c>
      <c r="BI220" s="87">
        <v>0</v>
      </c>
      <c r="BJ220" s="87">
        <v>0</v>
      </c>
      <c r="BK220" s="87">
        <v>0</v>
      </c>
      <c r="BL220" s="87">
        <v>0</v>
      </c>
      <c r="BM220" s="87">
        <v>0</v>
      </c>
      <c r="BN220" s="87">
        <v>0</v>
      </c>
      <c r="BO220" s="87">
        <v>0</v>
      </c>
      <c r="BP220" s="87">
        <v>0</v>
      </c>
      <c r="BQ220" s="87">
        <v>0</v>
      </c>
      <c r="BR220" s="87">
        <v>0</v>
      </c>
      <c r="BS220" s="87">
        <v>0</v>
      </c>
      <c r="BT220" s="87">
        <v>0</v>
      </c>
      <c r="BU220" s="87">
        <v>0</v>
      </c>
      <c r="BV220" s="87">
        <v>0</v>
      </c>
      <c r="BW220" s="87">
        <v>0</v>
      </c>
      <c r="BX220" s="87">
        <v>0</v>
      </c>
      <c r="BY220" s="87">
        <v>0</v>
      </c>
      <c r="BZ220" s="87">
        <v>0</v>
      </c>
      <c r="CA220" s="87">
        <v>0</v>
      </c>
      <c r="CB220" s="87">
        <f t="shared" si="9"/>
        <v>13017257.970000001</v>
      </c>
      <c r="CC220" s="87">
        <f t="shared" si="10"/>
        <v>91120805.780000031</v>
      </c>
      <c r="CD220" s="87">
        <f t="shared" si="11"/>
        <v>104138063.75000003</v>
      </c>
    </row>
    <row r="221" spans="1:82" ht="14.5" customHeight="1" x14ac:dyDescent="0.35">
      <c r="A221" s="175">
        <v>20839000</v>
      </c>
      <c r="B221" s="176">
        <v>1</v>
      </c>
      <c r="C221" s="176">
        <v>1</v>
      </c>
      <c r="D221" s="176">
        <v>1</v>
      </c>
      <c r="E221" s="176" t="s">
        <v>0</v>
      </c>
      <c r="F221" s="88" t="s">
        <v>369</v>
      </c>
      <c r="G221" s="88" t="s">
        <v>370</v>
      </c>
      <c r="H221" s="88" t="s">
        <v>371</v>
      </c>
      <c r="I221" s="88" t="s">
        <v>339</v>
      </c>
      <c r="J221" s="88" t="s">
        <v>372</v>
      </c>
      <c r="K221" s="88" t="s">
        <v>186</v>
      </c>
      <c r="L221" s="88" t="s">
        <v>373</v>
      </c>
      <c r="M221" s="88" t="s">
        <v>411</v>
      </c>
      <c r="N221" s="89" t="s">
        <v>412</v>
      </c>
      <c r="O221" s="89" t="s">
        <v>440</v>
      </c>
      <c r="P221" s="89" t="s">
        <v>440</v>
      </c>
      <c r="Q221" s="89" t="s">
        <v>186</v>
      </c>
      <c r="R221" s="84">
        <v>237500000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84">
        <v>237500000</v>
      </c>
      <c r="AA221" s="177">
        <v>43609</v>
      </c>
      <c r="AB221" s="177">
        <v>49088</v>
      </c>
      <c r="AC221" s="178">
        <v>300000000</v>
      </c>
      <c r="AD221" s="178">
        <v>300000000</v>
      </c>
      <c r="AE221" s="178">
        <v>9.2333333333333325</v>
      </c>
      <c r="AF221" s="178">
        <v>15</v>
      </c>
      <c r="AG221" s="179">
        <v>7.5221999999999997E-2</v>
      </c>
      <c r="AH221" s="180" t="s">
        <v>376</v>
      </c>
      <c r="AI221" s="179">
        <v>2.2282999999999997E-2</v>
      </c>
      <c r="AJ221" s="131">
        <v>9.15</v>
      </c>
      <c r="AK221" s="131">
        <v>15</v>
      </c>
      <c r="AL221" s="179">
        <v>7.5221999999999997E-2</v>
      </c>
      <c r="AM221" s="89" t="s">
        <v>186</v>
      </c>
      <c r="AN221" s="89" t="s">
        <v>186</v>
      </c>
      <c r="AO221" s="87">
        <v>25000000</v>
      </c>
      <c r="AP221" s="87">
        <v>25000000</v>
      </c>
      <c r="AQ221" s="87">
        <v>25000000</v>
      </c>
      <c r="AR221" s="87">
        <v>25000000</v>
      </c>
      <c r="AS221" s="87">
        <v>25000000</v>
      </c>
      <c r="AT221" s="87">
        <v>25000000</v>
      </c>
      <c r="AU221" s="87">
        <v>25000000</v>
      </c>
      <c r="AV221" s="87">
        <v>25000000</v>
      </c>
      <c r="AW221" s="87">
        <v>25000000</v>
      </c>
      <c r="AX221" s="87">
        <v>12500000</v>
      </c>
      <c r="AY221" s="87">
        <v>0</v>
      </c>
      <c r="AZ221" s="87">
        <v>0</v>
      </c>
      <c r="BA221" s="87">
        <v>0</v>
      </c>
      <c r="BB221" s="87">
        <v>0</v>
      </c>
      <c r="BC221" s="87">
        <v>0</v>
      </c>
      <c r="BD221" s="87">
        <v>0</v>
      </c>
      <c r="BE221" s="87">
        <v>0</v>
      </c>
      <c r="BF221" s="87">
        <v>0</v>
      </c>
      <c r="BG221" s="87">
        <v>0</v>
      </c>
      <c r="BH221" s="87">
        <v>0</v>
      </c>
      <c r="BI221" s="87">
        <v>0</v>
      </c>
      <c r="BJ221" s="87">
        <v>0</v>
      </c>
      <c r="BK221" s="87">
        <v>0</v>
      </c>
      <c r="BL221" s="87">
        <v>0</v>
      </c>
      <c r="BM221" s="87">
        <v>0</v>
      </c>
      <c r="BN221" s="87">
        <v>0</v>
      </c>
      <c r="BO221" s="87">
        <v>0</v>
      </c>
      <c r="BP221" s="87">
        <v>0</v>
      </c>
      <c r="BQ221" s="87">
        <v>0</v>
      </c>
      <c r="BR221" s="87">
        <v>0</v>
      </c>
      <c r="BS221" s="87">
        <v>0</v>
      </c>
      <c r="BT221" s="87">
        <v>0</v>
      </c>
      <c r="BU221" s="87">
        <v>0</v>
      </c>
      <c r="BV221" s="87">
        <v>0</v>
      </c>
      <c r="BW221" s="87">
        <v>0</v>
      </c>
      <c r="BX221" s="87">
        <v>0</v>
      </c>
      <c r="BY221" s="87">
        <v>0</v>
      </c>
      <c r="BZ221" s="87">
        <v>0</v>
      </c>
      <c r="CA221" s="87">
        <v>0</v>
      </c>
      <c r="CB221" s="87">
        <f t="shared" si="9"/>
        <v>50000000</v>
      </c>
      <c r="CC221" s="87">
        <f t="shared" si="10"/>
        <v>187500000</v>
      </c>
      <c r="CD221" s="87">
        <f t="shared" si="11"/>
        <v>237500000</v>
      </c>
    </row>
    <row r="222" spans="1:82" ht="14.5" customHeight="1" x14ac:dyDescent="0.35">
      <c r="A222" s="175">
        <v>20843000</v>
      </c>
      <c r="B222" s="176">
        <v>1</v>
      </c>
      <c r="C222" s="176">
        <v>1</v>
      </c>
      <c r="D222" s="176">
        <v>1</v>
      </c>
      <c r="E222" s="176" t="s">
        <v>0</v>
      </c>
      <c r="F222" s="88" t="s">
        <v>369</v>
      </c>
      <c r="G222" s="88" t="s">
        <v>370</v>
      </c>
      <c r="H222" s="88" t="s">
        <v>371</v>
      </c>
      <c r="I222" s="88" t="s">
        <v>339</v>
      </c>
      <c r="J222" s="88" t="s">
        <v>372</v>
      </c>
      <c r="K222" s="88" t="s">
        <v>186</v>
      </c>
      <c r="L222" s="88" t="s">
        <v>373</v>
      </c>
      <c r="M222" s="88" t="s">
        <v>411</v>
      </c>
      <c r="N222" s="89" t="s">
        <v>412</v>
      </c>
      <c r="O222" s="89" t="s">
        <v>441</v>
      </c>
      <c r="P222" s="89" t="s">
        <v>441</v>
      </c>
      <c r="Q222" s="89" t="s">
        <v>186</v>
      </c>
      <c r="R222" s="84">
        <v>80117330.340000004</v>
      </c>
      <c r="S222" s="84">
        <v>50220.04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84">
        <v>80167550.379999995</v>
      </c>
      <c r="AA222" s="177">
        <v>43787</v>
      </c>
      <c r="AB222" s="177">
        <v>49266</v>
      </c>
      <c r="AC222" s="178">
        <v>203000000</v>
      </c>
      <c r="AD222" s="178">
        <v>203000000</v>
      </c>
      <c r="AE222" s="178">
        <v>9.7166666666666668</v>
      </c>
      <c r="AF222" s="178">
        <v>15</v>
      </c>
      <c r="AG222" s="179">
        <v>7.5064000000000006E-2</v>
      </c>
      <c r="AH222" s="180" t="s">
        <v>376</v>
      </c>
      <c r="AI222" s="179">
        <v>2.2283000000000001E-2</v>
      </c>
      <c r="AJ222" s="131">
        <v>9.6300000000000008</v>
      </c>
      <c r="AK222" s="131">
        <v>15</v>
      </c>
      <c r="AL222" s="179">
        <v>7.5064000000000006E-2</v>
      </c>
      <c r="AM222" s="89" t="s">
        <v>186</v>
      </c>
      <c r="AN222" s="89" t="s">
        <v>186</v>
      </c>
      <c r="AO222" s="87">
        <v>8016755.04</v>
      </c>
      <c r="AP222" s="87">
        <v>8016755.04</v>
      </c>
      <c r="AQ222" s="87">
        <v>8016755.04</v>
      </c>
      <c r="AR222" s="87">
        <v>8016755.04</v>
      </c>
      <c r="AS222" s="87">
        <v>8016755.04</v>
      </c>
      <c r="AT222" s="87">
        <v>8016755.04</v>
      </c>
      <c r="AU222" s="87">
        <v>8016755.04</v>
      </c>
      <c r="AV222" s="87">
        <v>8016755.04</v>
      </c>
      <c r="AW222" s="87">
        <v>8016755.04</v>
      </c>
      <c r="AX222" s="87">
        <v>8016755.0199999996</v>
      </c>
      <c r="AY222" s="87">
        <v>0</v>
      </c>
      <c r="AZ222" s="87">
        <v>0</v>
      </c>
      <c r="BA222" s="87">
        <v>0</v>
      </c>
      <c r="BB222" s="87">
        <v>0</v>
      </c>
      <c r="BC222" s="87">
        <v>0</v>
      </c>
      <c r="BD222" s="87">
        <v>0</v>
      </c>
      <c r="BE222" s="87">
        <v>0</v>
      </c>
      <c r="BF222" s="87">
        <v>0</v>
      </c>
      <c r="BG222" s="87">
        <v>0</v>
      </c>
      <c r="BH222" s="87">
        <v>0</v>
      </c>
      <c r="BI222" s="87">
        <v>0</v>
      </c>
      <c r="BJ222" s="87">
        <v>0</v>
      </c>
      <c r="BK222" s="87">
        <v>0</v>
      </c>
      <c r="BL222" s="87">
        <v>0</v>
      </c>
      <c r="BM222" s="87">
        <v>0</v>
      </c>
      <c r="BN222" s="87">
        <v>0</v>
      </c>
      <c r="BO222" s="87">
        <v>0</v>
      </c>
      <c r="BP222" s="87">
        <v>0</v>
      </c>
      <c r="BQ222" s="87">
        <v>0</v>
      </c>
      <c r="BR222" s="87">
        <v>0</v>
      </c>
      <c r="BS222" s="87">
        <v>0</v>
      </c>
      <c r="BT222" s="87">
        <v>0</v>
      </c>
      <c r="BU222" s="87">
        <v>0</v>
      </c>
      <c r="BV222" s="87">
        <v>0</v>
      </c>
      <c r="BW222" s="87">
        <v>0</v>
      </c>
      <c r="BX222" s="87">
        <v>0</v>
      </c>
      <c r="BY222" s="87">
        <v>0</v>
      </c>
      <c r="BZ222" s="87">
        <v>0</v>
      </c>
      <c r="CA222" s="87">
        <v>0</v>
      </c>
      <c r="CB222" s="87">
        <f t="shared" si="9"/>
        <v>16033510.08</v>
      </c>
      <c r="CC222" s="87">
        <f t="shared" si="10"/>
        <v>64134040.299999997</v>
      </c>
      <c r="CD222" s="87">
        <f t="shared" si="11"/>
        <v>80167550.379999995</v>
      </c>
    </row>
    <row r="223" spans="1:82" ht="14.5" customHeight="1" x14ac:dyDescent="0.35">
      <c r="A223" s="175">
        <v>20841001</v>
      </c>
      <c r="B223" s="176">
        <v>1</v>
      </c>
      <c r="C223" s="176">
        <v>1</v>
      </c>
      <c r="D223" s="176">
        <v>1</v>
      </c>
      <c r="E223" s="176" t="s">
        <v>0</v>
      </c>
      <c r="F223" s="88" t="s">
        <v>369</v>
      </c>
      <c r="G223" s="88" t="s">
        <v>370</v>
      </c>
      <c r="H223" s="88" t="s">
        <v>371</v>
      </c>
      <c r="I223" s="88" t="s">
        <v>339</v>
      </c>
      <c r="J223" s="88" t="s">
        <v>372</v>
      </c>
      <c r="K223" s="88" t="s">
        <v>186</v>
      </c>
      <c r="L223" s="88" t="s">
        <v>373</v>
      </c>
      <c r="M223" s="88" t="s">
        <v>411</v>
      </c>
      <c r="N223" s="89" t="s">
        <v>412</v>
      </c>
      <c r="O223" s="89" t="s">
        <v>442</v>
      </c>
      <c r="P223" s="89" t="s">
        <v>442</v>
      </c>
      <c r="Q223" s="89" t="s">
        <v>186</v>
      </c>
      <c r="R223" s="84">
        <v>11326605.27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84">
        <v>11326605.27</v>
      </c>
      <c r="AA223" s="177">
        <v>43613</v>
      </c>
      <c r="AB223" s="177">
        <v>49457</v>
      </c>
      <c r="AC223" s="84">
        <v>100000000</v>
      </c>
      <c r="AD223" s="178">
        <v>11865967.42</v>
      </c>
      <c r="AE223" s="178">
        <v>10.244444444444444</v>
      </c>
      <c r="AF223" s="178">
        <v>16</v>
      </c>
      <c r="AG223" s="179">
        <v>7.5290999999999997E-2</v>
      </c>
      <c r="AH223" s="180" t="s">
        <v>376</v>
      </c>
      <c r="AI223" s="179">
        <v>1.3283E-2</v>
      </c>
      <c r="AJ223" s="131">
        <v>10.16</v>
      </c>
      <c r="AK223" s="131">
        <v>16</v>
      </c>
      <c r="AL223" s="179">
        <v>7.5290999999999997E-2</v>
      </c>
      <c r="AM223" s="89" t="s">
        <v>186</v>
      </c>
      <c r="AN223" s="89" t="s">
        <v>186</v>
      </c>
      <c r="AO223" s="87">
        <v>1078724.3</v>
      </c>
      <c r="AP223" s="87">
        <v>1078724.3</v>
      </c>
      <c r="AQ223" s="87">
        <v>1078724.3</v>
      </c>
      <c r="AR223" s="87">
        <v>1078724.3</v>
      </c>
      <c r="AS223" s="87">
        <v>1078724.3</v>
      </c>
      <c r="AT223" s="87">
        <v>1078724.3</v>
      </c>
      <c r="AU223" s="87">
        <v>1078724.3</v>
      </c>
      <c r="AV223" s="87">
        <v>1078724.3</v>
      </c>
      <c r="AW223" s="87">
        <v>1078724.3</v>
      </c>
      <c r="AX223" s="87">
        <v>1078724.3</v>
      </c>
      <c r="AY223" s="87">
        <v>539362.27</v>
      </c>
      <c r="AZ223" s="87">
        <v>0</v>
      </c>
      <c r="BA223" s="87">
        <v>0</v>
      </c>
      <c r="BB223" s="87">
        <v>0</v>
      </c>
      <c r="BC223" s="87">
        <v>0</v>
      </c>
      <c r="BD223" s="87">
        <v>0</v>
      </c>
      <c r="BE223" s="87">
        <v>0</v>
      </c>
      <c r="BF223" s="87">
        <v>0</v>
      </c>
      <c r="BG223" s="87">
        <v>0</v>
      </c>
      <c r="BH223" s="87">
        <v>0</v>
      </c>
      <c r="BI223" s="87">
        <v>0</v>
      </c>
      <c r="BJ223" s="87">
        <v>0</v>
      </c>
      <c r="BK223" s="87">
        <v>0</v>
      </c>
      <c r="BL223" s="87">
        <v>0</v>
      </c>
      <c r="BM223" s="87">
        <v>0</v>
      </c>
      <c r="BN223" s="87">
        <v>0</v>
      </c>
      <c r="BO223" s="87">
        <v>0</v>
      </c>
      <c r="BP223" s="87">
        <v>0</v>
      </c>
      <c r="BQ223" s="87">
        <v>0</v>
      </c>
      <c r="BR223" s="87">
        <v>0</v>
      </c>
      <c r="BS223" s="87">
        <v>0</v>
      </c>
      <c r="BT223" s="87">
        <v>0</v>
      </c>
      <c r="BU223" s="87">
        <v>0</v>
      </c>
      <c r="BV223" s="87">
        <v>0</v>
      </c>
      <c r="BW223" s="87">
        <v>0</v>
      </c>
      <c r="BX223" s="87">
        <v>0</v>
      </c>
      <c r="BY223" s="87">
        <v>0</v>
      </c>
      <c r="BZ223" s="87">
        <v>0</v>
      </c>
      <c r="CA223" s="87">
        <v>0</v>
      </c>
      <c r="CB223" s="87">
        <f t="shared" si="9"/>
        <v>2157448.6</v>
      </c>
      <c r="CC223" s="87">
        <f t="shared" si="10"/>
        <v>9169156.6699999999</v>
      </c>
      <c r="CD223" s="87">
        <f t="shared" si="11"/>
        <v>11326605.27</v>
      </c>
    </row>
    <row r="224" spans="1:82" ht="14.5" customHeight="1" x14ac:dyDescent="0.35">
      <c r="A224" s="175">
        <v>20846000</v>
      </c>
      <c r="B224" s="176">
        <v>1</v>
      </c>
      <c r="C224" s="176">
        <v>1</v>
      </c>
      <c r="D224" s="176">
        <v>1</v>
      </c>
      <c r="E224" s="176" t="s">
        <v>0</v>
      </c>
      <c r="F224" s="88" t="s">
        <v>369</v>
      </c>
      <c r="G224" s="88" t="s">
        <v>370</v>
      </c>
      <c r="H224" s="88" t="s">
        <v>371</v>
      </c>
      <c r="I224" s="88" t="s">
        <v>339</v>
      </c>
      <c r="J224" s="88" t="s">
        <v>372</v>
      </c>
      <c r="K224" s="88" t="s">
        <v>186</v>
      </c>
      <c r="L224" s="88" t="s">
        <v>373</v>
      </c>
      <c r="M224" s="88" t="s">
        <v>411</v>
      </c>
      <c r="N224" s="89" t="s">
        <v>412</v>
      </c>
      <c r="O224" s="89" t="s">
        <v>443</v>
      </c>
      <c r="P224" s="89" t="s">
        <v>443</v>
      </c>
      <c r="Q224" s="89" t="s">
        <v>186</v>
      </c>
      <c r="R224" s="84">
        <v>2937960.63</v>
      </c>
      <c r="S224" s="84">
        <v>0</v>
      </c>
      <c r="T224" s="84">
        <v>195864.04</v>
      </c>
      <c r="U224" s="84">
        <v>94628.61</v>
      </c>
      <c r="V224" s="84">
        <v>0</v>
      </c>
      <c r="W224" s="84">
        <v>0</v>
      </c>
      <c r="X224" s="84">
        <v>0</v>
      </c>
      <c r="Y224" s="84">
        <v>3713.26</v>
      </c>
      <c r="Z224" s="84">
        <v>2742096.59</v>
      </c>
      <c r="AA224" s="177">
        <v>43938</v>
      </c>
      <c r="AB224" s="177">
        <v>48323</v>
      </c>
      <c r="AC224" s="178">
        <v>50000000</v>
      </c>
      <c r="AD224" s="178">
        <v>8323671.1900000004</v>
      </c>
      <c r="AE224" s="178">
        <v>7.1361111111111111</v>
      </c>
      <c r="AF224" s="178">
        <v>12.005555555555556</v>
      </c>
      <c r="AG224" s="179">
        <v>7.4601000000000001E-2</v>
      </c>
      <c r="AH224" s="180" t="s">
        <v>376</v>
      </c>
      <c r="AI224" s="179">
        <v>2.1783E-2</v>
      </c>
      <c r="AJ224" s="131">
        <v>7.05</v>
      </c>
      <c r="AK224" s="131">
        <v>12.01</v>
      </c>
      <c r="AL224" s="179">
        <v>7.4601000000000001E-2</v>
      </c>
      <c r="AM224" s="89" t="s">
        <v>186</v>
      </c>
      <c r="AN224" s="89" t="s">
        <v>186</v>
      </c>
      <c r="AO224" s="87">
        <v>195864.04</v>
      </c>
      <c r="AP224" s="87">
        <v>391728.08</v>
      </c>
      <c r="AQ224" s="87">
        <v>391728.08</v>
      </c>
      <c r="AR224" s="87">
        <v>391728.08</v>
      </c>
      <c r="AS224" s="87">
        <v>391728.08</v>
      </c>
      <c r="AT224" s="87">
        <v>391728.08</v>
      </c>
      <c r="AU224" s="87">
        <v>391728.08</v>
      </c>
      <c r="AV224" s="87">
        <v>195864.07</v>
      </c>
      <c r="AW224" s="87">
        <v>0</v>
      </c>
      <c r="AX224" s="87">
        <v>0</v>
      </c>
      <c r="AY224" s="87">
        <v>0</v>
      </c>
      <c r="AZ224" s="87">
        <v>0</v>
      </c>
      <c r="BA224" s="87">
        <v>0</v>
      </c>
      <c r="BB224" s="87">
        <v>0</v>
      </c>
      <c r="BC224" s="87">
        <v>0</v>
      </c>
      <c r="BD224" s="87">
        <v>0</v>
      </c>
      <c r="BE224" s="87">
        <v>0</v>
      </c>
      <c r="BF224" s="87">
        <v>0</v>
      </c>
      <c r="BG224" s="87">
        <v>0</v>
      </c>
      <c r="BH224" s="87">
        <v>0</v>
      </c>
      <c r="BI224" s="87">
        <v>0</v>
      </c>
      <c r="BJ224" s="87">
        <v>0</v>
      </c>
      <c r="BK224" s="87">
        <v>0</v>
      </c>
      <c r="BL224" s="87">
        <v>0</v>
      </c>
      <c r="BM224" s="87">
        <v>0</v>
      </c>
      <c r="BN224" s="87">
        <v>0</v>
      </c>
      <c r="BO224" s="87">
        <v>0</v>
      </c>
      <c r="BP224" s="87">
        <v>0</v>
      </c>
      <c r="BQ224" s="87">
        <v>0</v>
      </c>
      <c r="BR224" s="87">
        <v>0</v>
      </c>
      <c r="BS224" s="87">
        <v>0</v>
      </c>
      <c r="BT224" s="87">
        <v>0</v>
      </c>
      <c r="BU224" s="87">
        <v>0</v>
      </c>
      <c r="BV224" s="87">
        <v>0</v>
      </c>
      <c r="BW224" s="87">
        <v>0</v>
      </c>
      <c r="BX224" s="87">
        <v>0</v>
      </c>
      <c r="BY224" s="87">
        <v>0</v>
      </c>
      <c r="BZ224" s="87">
        <v>0</v>
      </c>
      <c r="CA224" s="87">
        <v>0</v>
      </c>
      <c r="CB224" s="87">
        <f t="shared" si="9"/>
        <v>587592.12</v>
      </c>
      <c r="CC224" s="87">
        <f t="shared" si="10"/>
        <v>2154504.4700000002</v>
      </c>
      <c r="CD224" s="87">
        <f t="shared" si="11"/>
        <v>2742096.5900000003</v>
      </c>
    </row>
    <row r="225" spans="1:82" ht="14.5" customHeight="1" x14ac:dyDescent="0.35">
      <c r="A225" s="175">
        <v>20847000</v>
      </c>
      <c r="B225" s="176">
        <v>1</v>
      </c>
      <c r="C225" s="176">
        <v>1</v>
      </c>
      <c r="D225" s="176">
        <v>1</v>
      </c>
      <c r="E225" s="176" t="s">
        <v>0</v>
      </c>
      <c r="F225" s="88" t="s">
        <v>369</v>
      </c>
      <c r="G225" s="88" t="s">
        <v>370</v>
      </c>
      <c r="H225" s="88" t="s">
        <v>371</v>
      </c>
      <c r="I225" s="88" t="s">
        <v>339</v>
      </c>
      <c r="J225" s="88" t="s">
        <v>372</v>
      </c>
      <c r="K225" s="88" t="s">
        <v>186</v>
      </c>
      <c r="L225" s="88" t="s">
        <v>373</v>
      </c>
      <c r="M225" s="88" t="s">
        <v>411</v>
      </c>
      <c r="N225" s="89" t="s">
        <v>412</v>
      </c>
      <c r="O225" s="89" t="s">
        <v>444</v>
      </c>
      <c r="P225" s="89" t="s">
        <v>444</v>
      </c>
      <c r="Q225" s="89" t="s">
        <v>186</v>
      </c>
      <c r="R225" s="84">
        <v>350000000</v>
      </c>
      <c r="S225" s="84">
        <v>0</v>
      </c>
      <c r="T225" s="84">
        <v>0</v>
      </c>
      <c r="U225" s="84">
        <v>11685083.470000001</v>
      </c>
      <c r="V225" s="84">
        <v>0</v>
      </c>
      <c r="W225" s="84">
        <v>0</v>
      </c>
      <c r="X225" s="84">
        <v>0</v>
      </c>
      <c r="Y225" s="84">
        <v>0</v>
      </c>
      <c r="Z225" s="84">
        <v>350000000</v>
      </c>
      <c r="AA225" s="177">
        <v>43956</v>
      </c>
      <c r="AB225" s="177">
        <v>51261</v>
      </c>
      <c r="AC225" s="178">
        <v>350000000</v>
      </c>
      <c r="AD225" s="178">
        <v>350000000</v>
      </c>
      <c r="AE225" s="178">
        <v>15.180555555555555</v>
      </c>
      <c r="AF225" s="178">
        <v>20</v>
      </c>
      <c r="AG225" s="179">
        <v>7.5567999999999996E-2</v>
      </c>
      <c r="AH225" s="180" t="s">
        <v>376</v>
      </c>
      <c r="AI225" s="179">
        <v>2.2282999999999997E-2</v>
      </c>
      <c r="AJ225" s="131">
        <v>15.1</v>
      </c>
      <c r="AK225" s="131">
        <v>20</v>
      </c>
      <c r="AL225" s="179">
        <v>7.5567999999999996E-2</v>
      </c>
      <c r="AM225" s="89" t="s">
        <v>186</v>
      </c>
      <c r="AN225" s="89" t="s">
        <v>186</v>
      </c>
      <c r="AO225" s="87">
        <v>0</v>
      </c>
      <c r="AP225" s="87">
        <v>24137931.039999999</v>
      </c>
      <c r="AQ225" s="87">
        <v>24137931.039999999</v>
      </c>
      <c r="AR225" s="87">
        <v>24137931.039999999</v>
      </c>
      <c r="AS225" s="87">
        <v>24137931.039999999</v>
      </c>
      <c r="AT225" s="87">
        <v>24137931.039999999</v>
      </c>
      <c r="AU225" s="87">
        <v>24137931.039999999</v>
      </c>
      <c r="AV225" s="87">
        <v>24137931.039999999</v>
      </c>
      <c r="AW225" s="87">
        <v>24137931.039999999</v>
      </c>
      <c r="AX225" s="87">
        <v>24137931.039999999</v>
      </c>
      <c r="AY225" s="87">
        <v>24137931.039999999</v>
      </c>
      <c r="AZ225" s="87">
        <v>24137931.039999999</v>
      </c>
      <c r="BA225" s="87">
        <v>24137931.039999999</v>
      </c>
      <c r="BB225" s="87">
        <v>24137931.039999999</v>
      </c>
      <c r="BC225" s="87">
        <v>24137931.039999999</v>
      </c>
      <c r="BD225" s="87">
        <v>12068965.439999999</v>
      </c>
      <c r="BE225" s="87">
        <v>0</v>
      </c>
      <c r="BF225" s="87">
        <v>0</v>
      </c>
      <c r="BG225" s="87">
        <v>0</v>
      </c>
      <c r="BH225" s="87">
        <v>0</v>
      </c>
      <c r="BI225" s="87">
        <v>0</v>
      </c>
      <c r="BJ225" s="87">
        <v>0</v>
      </c>
      <c r="BK225" s="87">
        <v>0</v>
      </c>
      <c r="BL225" s="87">
        <v>0</v>
      </c>
      <c r="BM225" s="87">
        <v>0</v>
      </c>
      <c r="BN225" s="87">
        <v>0</v>
      </c>
      <c r="BO225" s="87">
        <v>0</v>
      </c>
      <c r="BP225" s="87">
        <v>0</v>
      </c>
      <c r="BQ225" s="87">
        <v>0</v>
      </c>
      <c r="BR225" s="87">
        <v>0</v>
      </c>
      <c r="BS225" s="87">
        <v>0</v>
      </c>
      <c r="BT225" s="87">
        <v>0</v>
      </c>
      <c r="BU225" s="87">
        <v>0</v>
      </c>
      <c r="BV225" s="87">
        <v>0</v>
      </c>
      <c r="BW225" s="87">
        <v>0</v>
      </c>
      <c r="BX225" s="87">
        <v>0</v>
      </c>
      <c r="BY225" s="87">
        <v>0</v>
      </c>
      <c r="BZ225" s="87">
        <v>0</v>
      </c>
      <c r="CA225" s="87">
        <v>0</v>
      </c>
      <c r="CB225" s="87">
        <f t="shared" si="9"/>
        <v>24137931.039999999</v>
      </c>
      <c r="CC225" s="87">
        <f t="shared" si="10"/>
        <v>325862068.95999998</v>
      </c>
      <c r="CD225" s="87">
        <f t="shared" si="11"/>
        <v>350000000</v>
      </c>
    </row>
    <row r="226" spans="1:82" ht="14.5" customHeight="1" x14ac:dyDescent="0.35">
      <c r="A226" s="175">
        <v>20848000</v>
      </c>
      <c r="B226" s="176">
        <v>1</v>
      </c>
      <c r="C226" s="176">
        <v>1</v>
      </c>
      <c r="D226" s="176">
        <v>1</v>
      </c>
      <c r="E226" s="176" t="s">
        <v>0</v>
      </c>
      <c r="F226" s="88" t="s">
        <v>369</v>
      </c>
      <c r="G226" s="88" t="s">
        <v>370</v>
      </c>
      <c r="H226" s="88" t="s">
        <v>371</v>
      </c>
      <c r="I226" s="88" t="s">
        <v>339</v>
      </c>
      <c r="J226" s="88" t="s">
        <v>372</v>
      </c>
      <c r="K226" s="88" t="s">
        <v>186</v>
      </c>
      <c r="L226" s="88" t="s">
        <v>373</v>
      </c>
      <c r="M226" s="88" t="s">
        <v>411</v>
      </c>
      <c r="N226" s="89" t="s">
        <v>412</v>
      </c>
      <c r="O226" s="89" t="s">
        <v>445</v>
      </c>
      <c r="P226" s="89" t="s">
        <v>445</v>
      </c>
      <c r="Q226" s="89" t="s">
        <v>186</v>
      </c>
      <c r="R226" s="84">
        <v>116666666.7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84">
        <v>116666666.7</v>
      </c>
      <c r="AA226" s="177">
        <v>44035</v>
      </c>
      <c r="AB226" s="177">
        <v>49513</v>
      </c>
      <c r="AC226" s="178">
        <v>150000000</v>
      </c>
      <c r="AD226" s="178">
        <v>150000000</v>
      </c>
      <c r="AE226" s="178">
        <v>10.397222222222222</v>
      </c>
      <c r="AF226" s="178">
        <v>15</v>
      </c>
      <c r="AG226" s="179">
        <v>7.3630000000000001E-2</v>
      </c>
      <c r="AH226" s="180" t="s">
        <v>376</v>
      </c>
      <c r="AI226" s="179">
        <v>2.2283000000000001E-2</v>
      </c>
      <c r="AJ226" s="131">
        <v>10.31</v>
      </c>
      <c r="AK226" s="131">
        <v>15</v>
      </c>
      <c r="AL226" s="179">
        <v>7.3630000000000001E-2</v>
      </c>
      <c r="AM226" s="89" t="s">
        <v>186</v>
      </c>
      <c r="AN226" s="89" t="s">
        <v>186</v>
      </c>
      <c r="AO226" s="87">
        <v>5555555.5499999998</v>
      </c>
      <c r="AP226" s="87">
        <v>11111111.1</v>
      </c>
      <c r="AQ226" s="87">
        <v>11111111.1</v>
      </c>
      <c r="AR226" s="87">
        <v>11111111.1</v>
      </c>
      <c r="AS226" s="87">
        <v>11111111.1</v>
      </c>
      <c r="AT226" s="87">
        <v>11111111.1</v>
      </c>
      <c r="AU226" s="87">
        <v>11111111.1</v>
      </c>
      <c r="AV226" s="87">
        <v>11111111.1</v>
      </c>
      <c r="AW226" s="87">
        <v>11111111.1</v>
      </c>
      <c r="AX226" s="87">
        <v>11111111.1</v>
      </c>
      <c r="AY226" s="87">
        <v>11111111.25</v>
      </c>
      <c r="AZ226" s="87">
        <v>0</v>
      </c>
      <c r="BA226" s="87">
        <v>0</v>
      </c>
      <c r="BB226" s="87">
        <v>0</v>
      </c>
      <c r="BC226" s="87">
        <v>0</v>
      </c>
      <c r="BD226" s="87">
        <v>0</v>
      </c>
      <c r="BE226" s="87">
        <v>0</v>
      </c>
      <c r="BF226" s="87">
        <v>0</v>
      </c>
      <c r="BG226" s="87">
        <v>0</v>
      </c>
      <c r="BH226" s="87">
        <v>0</v>
      </c>
      <c r="BI226" s="87">
        <v>0</v>
      </c>
      <c r="BJ226" s="87">
        <v>0</v>
      </c>
      <c r="BK226" s="87">
        <v>0</v>
      </c>
      <c r="BL226" s="87">
        <v>0</v>
      </c>
      <c r="BM226" s="87">
        <v>0</v>
      </c>
      <c r="BN226" s="87">
        <v>0</v>
      </c>
      <c r="BO226" s="87">
        <v>0</v>
      </c>
      <c r="BP226" s="87">
        <v>0</v>
      </c>
      <c r="BQ226" s="87">
        <v>0</v>
      </c>
      <c r="BR226" s="87">
        <v>0</v>
      </c>
      <c r="BS226" s="87">
        <v>0</v>
      </c>
      <c r="BT226" s="87">
        <v>0</v>
      </c>
      <c r="BU226" s="87">
        <v>0</v>
      </c>
      <c r="BV226" s="87">
        <v>0</v>
      </c>
      <c r="BW226" s="87">
        <v>0</v>
      </c>
      <c r="BX226" s="87">
        <v>0</v>
      </c>
      <c r="BY226" s="87">
        <v>0</v>
      </c>
      <c r="BZ226" s="87">
        <v>0</v>
      </c>
      <c r="CA226" s="87">
        <v>0</v>
      </c>
      <c r="CB226" s="87">
        <f t="shared" si="9"/>
        <v>16666666.649999999</v>
      </c>
      <c r="CC226" s="87">
        <f t="shared" si="10"/>
        <v>100000000.05</v>
      </c>
      <c r="CD226" s="87">
        <f t="shared" si="11"/>
        <v>116666666.69999999</v>
      </c>
    </row>
    <row r="227" spans="1:82" ht="14.5" customHeight="1" x14ac:dyDescent="0.35">
      <c r="A227" s="175">
        <v>20849000</v>
      </c>
      <c r="B227" s="176">
        <v>1</v>
      </c>
      <c r="C227" s="176">
        <v>1</v>
      </c>
      <c r="D227" s="176">
        <v>1</v>
      </c>
      <c r="E227" s="176" t="s">
        <v>0</v>
      </c>
      <c r="F227" s="88" t="s">
        <v>369</v>
      </c>
      <c r="G227" s="88" t="s">
        <v>370</v>
      </c>
      <c r="H227" s="88" t="s">
        <v>371</v>
      </c>
      <c r="I227" s="88" t="s">
        <v>339</v>
      </c>
      <c r="J227" s="88" t="s">
        <v>372</v>
      </c>
      <c r="K227" s="88" t="s">
        <v>186</v>
      </c>
      <c r="L227" s="88" t="s">
        <v>373</v>
      </c>
      <c r="M227" s="88" t="s">
        <v>411</v>
      </c>
      <c r="N227" s="89" t="s">
        <v>412</v>
      </c>
      <c r="O227" s="89" t="s">
        <v>446</v>
      </c>
      <c r="P227" s="89" t="s">
        <v>446</v>
      </c>
      <c r="Q227" s="89" t="s">
        <v>186</v>
      </c>
      <c r="R227" s="84">
        <v>112649125.95</v>
      </c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84">
        <v>112649125.95</v>
      </c>
      <c r="AA227" s="177">
        <v>44169</v>
      </c>
      <c r="AB227" s="177">
        <v>49647</v>
      </c>
      <c r="AC227" s="178">
        <v>138251200</v>
      </c>
      <c r="AD227" s="178">
        <v>138251200</v>
      </c>
      <c r="AE227" s="178">
        <v>10.761111111111111</v>
      </c>
      <c r="AF227" s="178">
        <v>15</v>
      </c>
      <c r="AG227" s="179">
        <v>7.5425000000000006E-2</v>
      </c>
      <c r="AH227" s="180" t="s">
        <v>376</v>
      </c>
      <c r="AI227" s="179">
        <v>2.2283000000000001E-2</v>
      </c>
      <c r="AJ227" s="131">
        <v>10.68</v>
      </c>
      <c r="AK227" s="131">
        <v>15</v>
      </c>
      <c r="AL227" s="179">
        <v>7.5425000000000006E-2</v>
      </c>
      <c r="AM227" s="89" t="s">
        <v>186</v>
      </c>
      <c r="AN227" s="89" t="s">
        <v>186</v>
      </c>
      <c r="AO227" s="87">
        <v>10240829.619999999</v>
      </c>
      <c r="AP227" s="87">
        <v>10240829.619999999</v>
      </c>
      <c r="AQ227" s="87">
        <v>10240829.619999999</v>
      </c>
      <c r="AR227" s="87">
        <v>10240829.619999999</v>
      </c>
      <c r="AS227" s="87">
        <v>10240829.619999999</v>
      </c>
      <c r="AT227" s="87">
        <v>10240829.619999999</v>
      </c>
      <c r="AU227" s="87">
        <v>10240829.619999999</v>
      </c>
      <c r="AV227" s="87">
        <v>10240829.619999999</v>
      </c>
      <c r="AW227" s="87">
        <v>10240829.619999999</v>
      </c>
      <c r="AX227" s="87">
        <v>10240829.619999999</v>
      </c>
      <c r="AY227" s="87">
        <v>10240829.75</v>
      </c>
      <c r="AZ227" s="87">
        <v>0</v>
      </c>
      <c r="BA227" s="87">
        <v>0</v>
      </c>
      <c r="BB227" s="87">
        <v>0</v>
      </c>
      <c r="BC227" s="87">
        <v>0</v>
      </c>
      <c r="BD227" s="87">
        <v>0</v>
      </c>
      <c r="BE227" s="87">
        <v>0</v>
      </c>
      <c r="BF227" s="87">
        <v>0</v>
      </c>
      <c r="BG227" s="87">
        <v>0</v>
      </c>
      <c r="BH227" s="87">
        <v>0</v>
      </c>
      <c r="BI227" s="87">
        <v>0</v>
      </c>
      <c r="BJ227" s="87">
        <v>0</v>
      </c>
      <c r="BK227" s="87">
        <v>0</v>
      </c>
      <c r="BL227" s="87">
        <v>0</v>
      </c>
      <c r="BM227" s="87">
        <v>0</v>
      </c>
      <c r="BN227" s="87">
        <v>0</v>
      </c>
      <c r="BO227" s="87">
        <v>0</v>
      </c>
      <c r="BP227" s="87">
        <v>0</v>
      </c>
      <c r="BQ227" s="87">
        <v>0</v>
      </c>
      <c r="BR227" s="87">
        <v>0</v>
      </c>
      <c r="BS227" s="87">
        <v>0</v>
      </c>
      <c r="BT227" s="87">
        <v>0</v>
      </c>
      <c r="BU227" s="87">
        <v>0</v>
      </c>
      <c r="BV227" s="87">
        <v>0</v>
      </c>
      <c r="BW227" s="87">
        <v>0</v>
      </c>
      <c r="BX227" s="87">
        <v>0</v>
      </c>
      <c r="BY227" s="87">
        <v>0</v>
      </c>
      <c r="BZ227" s="87">
        <v>0</v>
      </c>
      <c r="CA227" s="87">
        <v>0</v>
      </c>
      <c r="CB227" s="87">
        <f t="shared" si="9"/>
        <v>20481659.239999998</v>
      </c>
      <c r="CC227" s="87">
        <f t="shared" si="10"/>
        <v>92167466.709999993</v>
      </c>
      <c r="CD227" s="87">
        <f t="shared" si="11"/>
        <v>112649125.94999999</v>
      </c>
    </row>
    <row r="228" spans="1:82" ht="14.5" customHeight="1" x14ac:dyDescent="0.35">
      <c r="A228" s="175">
        <v>20798000</v>
      </c>
      <c r="B228" s="176">
        <v>1</v>
      </c>
      <c r="C228" s="176">
        <v>1</v>
      </c>
      <c r="D228" s="176">
        <v>1</v>
      </c>
      <c r="E228" s="176" t="s">
        <v>0</v>
      </c>
      <c r="F228" s="88" t="s">
        <v>369</v>
      </c>
      <c r="G228" s="88" t="s">
        <v>370</v>
      </c>
      <c r="H228" s="88" t="s">
        <v>371</v>
      </c>
      <c r="I228" s="88" t="s">
        <v>339</v>
      </c>
      <c r="J228" s="88" t="s">
        <v>372</v>
      </c>
      <c r="K228" s="88" t="s">
        <v>186</v>
      </c>
      <c r="L228" s="88" t="s">
        <v>373</v>
      </c>
      <c r="M228" s="88" t="s">
        <v>411</v>
      </c>
      <c r="N228" s="89" t="s">
        <v>412</v>
      </c>
      <c r="O228" s="89" t="s">
        <v>447</v>
      </c>
      <c r="P228" s="89" t="s">
        <v>447</v>
      </c>
      <c r="Q228" s="89" t="s">
        <v>186</v>
      </c>
      <c r="R228" s="84">
        <v>12857142.82</v>
      </c>
      <c r="S228" s="84">
        <v>0</v>
      </c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84">
        <v>12857142.82</v>
      </c>
      <c r="AA228" s="177">
        <v>39423</v>
      </c>
      <c r="AB228" s="177">
        <v>46000</v>
      </c>
      <c r="AC228" s="178">
        <v>180000000</v>
      </c>
      <c r="AD228" s="178">
        <v>180000000</v>
      </c>
      <c r="AE228" s="178">
        <v>0.77500000000000002</v>
      </c>
      <c r="AF228" s="178">
        <v>18.005555555555556</v>
      </c>
      <c r="AG228" s="179">
        <v>6.7533999999999997E-2</v>
      </c>
      <c r="AH228" s="180" t="s">
        <v>376</v>
      </c>
      <c r="AI228" s="179">
        <v>1.4782999999999999E-2</v>
      </c>
      <c r="AJ228" s="131">
        <v>0.69</v>
      </c>
      <c r="AK228" s="131">
        <v>18.010000000000002</v>
      </c>
      <c r="AL228" s="179">
        <v>6.7533999999999997E-2</v>
      </c>
      <c r="AM228" s="89" t="s">
        <v>186</v>
      </c>
      <c r="AN228" s="89" t="s">
        <v>186</v>
      </c>
      <c r="AO228" s="87">
        <v>12857142.82</v>
      </c>
      <c r="AP228" s="87">
        <v>0</v>
      </c>
      <c r="AQ228" s="87">
        <v>0</v>
      </c>
      <c r="AR228" s="87">
        <v>0</v>
      </c>
      <c r="AS228" s="87">
        <v>0</v>
      </c>
      <c r="AT228" s="87">
        <v>0</v>
      </c>
      <c r="AU228" s="87">
        <v>0</v>
      </c>
      <c r="AV228" s="87">
        <v>0</v>
      </c>
      <c r="AW228" s="87">
        <v>0</v>
      </c>
      <c r="AX228" s="87">
        <v>0</v>
      </c>
      <c r="AY228" s="87">
        <v>0</v>
      </c>
      <c r="AZ228" s="87">
        <v>0</v>
      </c>
      <c r="BA228" s="87">
        <v>0</v>
      </c>
      <c r="BB228" s="87">
        <v>0</v>
      </c>
      <c r="BC228" s="87">
        <v>0</v>
      </c>
      <c r="BD228" s="87">
        <v>0</v>
      </c>
      <c r="BE228" s="87">
        <v>0</v>
      </c>
      <c r="BF228" s="87">
        <v>0</v>
      </c>
      <c r="BG228" s="87">
        <v>0</v>
      </c>
      <c r="BH228" s="87">
        <v>0</v>
      </c>
      <c r="BI228" s="87">
        <v>0</v>
      </c>
      <c r="BJ228" s="87">
        <v>0</v>
      </c>
      <c r="BK228" s="87">
        <v>0</v>
      </c>
      <c r="BL228" s="87">
        <v>0</v>
      </c>
      <c r="BM228" s="87">
        <v>0</v>
      </c>
      <c r="BN228" s="87">
        <v>0</v>
      </c>
      <c r="BO228" s="87">
        <v>0</v>
      </c>
      <c r="BP228" s="87">
        <v>0</v>
      </c>
      <c r="BQ228" s="87">
        <v>0</v>
      </c>
      <c r="BR228" s="87">
        <v>0</v>
      </c>
      <c r="BS228" s="87">
        <v>0</v>
      </c>
      <c r="BT228" s="87">
        <v>0</v>
      </c>
      <c r="BU228" s="87">
        <v>0</v>
      </c>
      <c r="BV228" s="87">
        <v>0</v>
      </c>
      <c r="BW228" s="87">
        <v>0</v>
      </c>
      <c r="BX228" s="87">
        <v>0</v>
      </c>
      <c r="BY228" s="87">
        <v>0</v>
      </c>
      <c r="BZ228" s="87">
        <v>0</v>
      </c>
      <c r="CA228" s="87">
        <v>0</v>
      </c>
      <c r="CB228" s="87">
        <f t="shared" si="9"/>
        <v>12857142.82</v>
      </c>
      <c r="CC228" s="87">
        <f t="shared" si="10"/>
        <v>0</v>
      </c>
      <c r="CD228" s="87">
        <f t="shared" si="11"/>
        <v>12857142.82</v>
      </c>
    </row>
    <row r="229" spans="1:82" ht="14.5" customHeight="1" x14ac:dyDescent="0.35">
      <c r="A229" s="175">
        <v>20799000</v>
      </c>
      <c r="B229" s="176">
        <v>1</v>
      </c>
      <c r="C229" s="176">
        <v>1</v>
      </c>
      <c r="D229" s="176">
        <v>1</v>
      </c>
      <c r="E229" s="176" t="s">
        <v>0</v>
      </c>
      <c r="F229" s="88" t="s">
        <v>369</v>
      </c>
      <c r="G229" s="88" t="s">
        <v>370</v>
      </c>
      <c r="H229" s="88" t="s">
        <v>371</v>
      </c>
      <c r="I229" s="88" t="s">
        <v>339</v>
      </c>
      <c r="J229" s="88" t="s">
        <v>372</v>
      </c>
      <c r="K229" s="88" t="s">
        <v>186</v>
      </c>
      <c r="L229" s="88" t="s">
        <v>373</v>
      </c>
      <c r="M229" s="88" t="s">
        <v>411</v>
      </c>
      <c r="N229" s="89" t="s">
        <v>412</v>
      </c>
      <c r="O229" s="89" t="s">
        <v>187</v>
      </c>
      <c r="P229" s="89" t="s">
        <v>187</v>
      </c>
      <c r="Q229" s="89" t="s">
        <v>186</v>
      </c>
      <c r="R229" s="84">
        <v>17857142.82</v>
      </c>
      <c r="S229" s="84">
        <v>0</v>
      </c>
      <c r="T229" s="84">
        <v>0</v>
      </c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84">
        <v>17857142.82</v>
      </c>
      <c r="AA229" s="177">
        <v>39425</v>
      </c>
      <c r="AB229" s="177">
        <v>46000</v>
      </c>
      <c r="AC229" s="178">
        <v>250000000</v>
      </c>
      <c r="AD229" s="178">
        <v>250000000</v>
      </c>
      <c r="AE229" s="178">
        <v>0.77500000000000002</v>
      </c>
      <c r="AF229" s="178">
        <v>18</v>
      </c>
      <c r="AG229" s="179">
        <v>6.7533999999999997E-2</v>
      </c>
      <c r="AH229" s="180" t="s">
        <v>376</v>
      </c>
      <c r="AI229" s="179">
        <v>1.4782999999999999E-2</v>
      </c>
      <c r="AJ229" s="131">
        <v>0.69</v>
      </c>
      <c r="AK229" s="131">
        <v>18</v>
      </c>
      <c r="AL229" s="179">
        <v>6.7533999999999997E-2</v>
      </c>
      <c r="AM229" s="89" t="s">
        <v>186</v>
      </c>
      <c r="AN229" s="89" t="s">
        <v>186</v>
      </c>
      <c r="AO229" s="87">
        <v>17857142.82</v>
      </c>
      <c r="AP229" s="87">
        <v>0</v>
      </c>
      <c r="AQ229" s="87">
        <v>0</v>
      </c>
      <c r="AR229" s="87">
        <v>0</v>
      </c>
      <c r="AS229" s="87">
        <v>0</v>
      </c>
      <c r="AT229" s="87">
        <v>0</v>
      </c>
      <c r="AU229" s="87">
        <v>0</v>
      </c>
      <c r="AV229" s="87">
        <v>0</v>
      </c>
      <c r="AW229" s="87">
        <v>0</v>
      </c>
      <c r="AX229" s="87">
        <v>0</v>
      </c>
      <c r="AY229" s="87">
        <v>0</v>
      </c>
      <c r="AZ229" s="87">
        <v>0</v>
      </c>
      <c r="BA229" s="87">
        <v>0</v>
      </c>
      <c r="BB229" s="87">
        <v>0</v>
      </c>
      <c r="BC229" s="87">
        <v>0</v>
      </c>
      <c r="BD229" s="87">
        <v>0</v>
      </c>
      <c r="BE229" s="87">
        <v>0</v>
      </c>
      <c r="BF229" s="87">
        <v>0</v>
      </c>
      <c r="BG229" s="87">
        <v>0</v>
      </c>
      <c r="BH229" s="87">
        <v>0</v>
      </c>
      <c r="BI229" s="87">
        <v>0</v>
      </c>
      <c r="BJ229" s="87">
        <v>0</v>
      </c>
      <c r="BK229" s="87">
        <v>0</v>
      </c>
      <c r="BL229" s="87">
        <v>0</v>
      </c>
      <c r="BM229" s="87">
        <v>0</v>
      </c>
      <c r="BN229" s="87">
        <v>0</v>
      </c>
      <c r="BO229" s="87">
        <v>0</v>
      </c>
      <c r="BP229" s="87">
        <v>0</v>
      </c>
      <c r="BQ229" s="87">
        <v>0</v>
      </c>
      <c r="BR229" s="87">
        <v>0</v>
      </c>
      <c r="BS229" s="87">
        <v>0</v>
      </c>
      <c r="BT229" s="87">
        <v>0</v>
      </c>
      <c r="BU229" s="87">
        <v>0</v>
      </c>
      <c r="BV229" s="87">
        <v>0</v>
      </c>
      <c r="BW229" s="87">
        <v>0</v>
      </c>
      <c r="BX229" s="87">
        <v>0</v>
      </c>
      <c r="BY229" s="87">
        <v>0</v>
      </c>
      <c r="BZ229" s="87">
        <v>0</v>
      </c>
      <c r="CA229" s="87">
        <v>0</v>
      </c>
      <c r="CB229" s="87">
        <f t="shared" si="9"/>
        <v>17857142.82</v>
      </c>
      <c r="CC229" s="87">
        <f t="shared" si="10"/>
        <v>0</v>
      </c>
      <c r="CD229" s="87">
        <f t="shared" si="11"/>
        <v>17857142.82</v>
      </c>
    </row>
    <row r="230" spans="1:82" ht="14.5" customHeight="1" x14ac:dyDescent="0.35">
      <c r="A230" s="175">
        <v>20797000</v>
      </c>
      <c r="B230" s="176">
        <v>1</v>
      </c>
      <c r="C230" s="176">
        <v>1</v>
      </c>
      <c r="D230" s="176">
        <v>1</v>
      </c>
      <c r="E230" s="176" t="s">
        <v>0</v>
      </c>
      <c r="F230" s="88" t="s">
        <v>369</v>
      </c>
      <c r="G230" s="88" t="s">
        <v>370</v>
      </c>
      <c r="H230" s="88" t="s">
        <v>371</v>
      </c>
      <c r="I230" s="88" t="s">
        <v>339</v>
      </c>
      <c r="J230" s="88" t="s">
        <v>372</v>
      </c>
      <c r="K230" s="88" t="s">
        <v>186</v>
      </c>
      <c r="L230" s="88" t="s">
        <v>373</v>
      </c>
      <c r="M230" s="88" t="s">
        <v>411</v>
      </c>
      <c r="N230" s="89" t="s">
        <v>412</v>
      </c>
      <c r="O230" s="89" t="s">
        <v>448</v>
      </c>
      <c r="P230" s="89" t="s">
        <v>448</v>
      </c>
      <c r="Q230" s="89" t="s">
        <v>186</v>
      </c>
      <c r="R230" s="84">
        <v>7240232.7599999998</v>
      </c>
      <c r="S230" s="84">
        <v>0</v>
      </c>
      <c r="T230" s="84">
        <v>0</v>
      </c>
      <c r="U230" s="84">
        <v>0</v>
      </c>
      <c r="V230" s="84">
        <v>0</v>
      </c>
      <c r="W230" s="84">
        <v>0</v>
      </c>
      <c r="X230" s="84">
        <v>0</v>
      </c>
      <c r="Y230" s="84">
        <v>0</v>
      </c>
      <c r="Z230" s="84">
        <v>7240232.7599999998</v>
      </c>
      <c r="AA230" s="177">
        <v>39415</v>
      </c>
      <c r="AB230" s="177">
        <v>45990</v>
      </c>
      <c r="AC230" s="178">
        <v>100000000</v>
      </c>
      <c r="AD230" s="178">
        <v>100000000</v>
      </c>
      <c r="AE230" s="178">
        <v>0.74722222222222223</v>
      </c>
      <c r="AF230" s="178">
        <v>18</v>
      </c>
      <c r="AG230" s="179">
        <v>6.7946000000000006E-2</v>
      </c>
      <c r="AH230" s="180" t="s">
        <v>376</v>
      </c>
      <c r="AI230" s="179">
        <v>1.4782999999999999E-2</v>
      </c>
      <c r="AJ230" s="131">
        <v>0.66</v>
      </c>
      <c r="AK230" s="131">
        <v>18</v>
      </c>
      <c r="AL230" s="179">
        <v>6.7946000000000006E-2</v>
      </c>
      <c r="AM230" s="89" t="s">
        <v>186</v>
      </c>
      <c r="AN230" s="89" t="s">
        <v>186</v>
      </c>
      <c r="AO230" s="87">
        <v>7240232.7599999998</v>
      </c>
      <c r="AP230" s="87">
        <v>0</v>
      </c>
      <c r="AQ230" s="87">
        <v>0</v>
      </c>
      <c r="AR230" s="87">
        <v>0</v>
      </c>
      <c r="AS230" s="87">
        <v>0</v>
      </c>
      <c r="AT230" s="87">
        <v>0</v>
      </c>
      <c r="AU230" s="87">
        <v>0</v>
      </c>
      <c r="AV230" s="87">
        <v>0</v>
      </c>
      <c r="AW230" s="87">
        <v>0</v>
      </c>
      <c r="AX230" s="87">
        <v>0</v>
      </c>
      <c r="AY230" s="87">
        <v>0</v>
      </c>
      <c r="AZ230" s="87">
        <v>0</v>
      </c>
      <c r="BA230" s="87">
        <v>0</v>
      </c>
      <c r="BB230" s="87">
        <v>0</v>
      </c>
      <c r="BC230" s="87">
        <v>0</v>
      </c>
      <c r="BD230" s="87">
        <v>0</v>
      </c>
      <c r="BE230" s="87">
        <v>0</v>
      </c>
      <c r="BF230" s="87">
        <v>0</v>
      </c>
      <c r="BG230" s="87">
        <v>0</v>
      </c>
      <c r="BH230" s="87">
        <v>0</v>
      </c>
      <c r="BI230" s="87">
        <v>0</v>
      </c>
      <c r="BJ230" s="87">
        <v>0</v>
      </c>
      <c r="BK230" s="87">
        <v>0</v>
      </c>
      <c r="BL230" s="87">
        <v>0</v>
      </c>
      <c r="BM230" s="87">
        <v>0</v>
      </c>
      <c r="BN230" s="87">
        <v>0</v>
      </c>
      <c r="BO230" s="87">
        <v>0</v>
      </c>
      <c r="BP230" s="87">
        <v>0</v>
      </c>
      <c r="BQ230" s="87">
        <v>0</v>
      </c>
      <c r="BR230" s="87">
        <v>0</v>
      </c>
      <c r="BS230" s="87">
        <v>0</v>
      </c>
      <c r="BT230" s="87">
        <v>0</v>
      </c>
      <c r="BU230" s="87">
        <v>0</v>
      </c>
      <c r="BV230" s="87">
        <v>0</v>
      </c>
      <c r="BW230" s="87">
        <v>0</v>
      </c>
      <c r="BX230" s="87">
        <v>0</v>
      </c>
      <c r="BY230" s="87">
        <v>0</v>
      </c>
      <c r="BZ230" s="87">
        <v>0</v>
      </c>
      <c r="CA230" s="87">
        <v>0</v>
      </c>
      <c r="CB230" s="87">
        <f t="shared" si="9"/>
        <v>7240232.7599999998</v>
      </c>
      <c r="CC230" s="87">
        <f t="shared" si="10"/>
        <v>0</v>
      </c>
      <c r="CD230" s="87">
        <f t="shared" si="11"/>
        <v>7240232.7599999998</v>
      </c>
    </row>
    <row r="231" spans="1:82" ht="14.5" customHeight="1" x14ac:dyDescent="0.35">
      <c r="A231" s="175">
        <v>20801000</v>
      </c>
      <c r="B231" s="176">
        <v>1</v>
      </c>
      <c r="C231" s="176">
        <v>1</v>
      </c>
      <c r="D231" s="176">
        <v>1</v>
      </c>
      <c r="E231" s="176" t="s">
        <v>0</v>
      </c>
      <c r="F231" s="88" t="s">
        <v>369</v>
      </c>
      <c r="G231" s="88" t="s">
        <v>370</v>
      </c>
      <c r="H231" s="88" t="s">
        <v>371</v>
      </c>
      <c r="I231" s="88" t="s">
        <v>339</v>
      </c>
      <c r="J231" s="88" t="s">
        <v>372</v>
      </c>
      <c r="K231" s="88" t="s">
        <v>186</v>
      </c>
      <c r="L231" s="88" t="s">
        <v>373</v>
      </c>
      <c r="M231" s="88" t="s">
        <v>411</v>
      </c>
      <c r="N231" s="89" t="s">
        <v>412</v>
      </c>
      <c r="O231" s="89" t="s">
        <v>449</v>
      </c>
      <c r="P231" s="89" t="s">
        <v>449</v>
      </c>
      <c r="Q231" s="89" t="s">
        <v>186</v>
      </c>
      <c r="R231" s="84">
        <v>5697721.21</v>
      </c>
      <c r="S231" s="84">
        <v>0</v>
      </c>
      <c r="T231" s="84">
        <v>0</v>
      </c>
      <c r="U231" s="84">
        <v>0</v>
      </c>
      <c r="V231" s="84">
        <v>0</v>
      </c>
      <c r="W231" s="84">
        <v>0</v>
      </c>
      <c r="X231" s="84">
        <v>0</v>
      </c>
      <c r="Y231" s="84">
        <v>0</v>
      </c>
      <c r="Z231" s="84">
        <v>5697721.21</v>
      </c>
      <c r="AA231" s="177">
        <v>40218</v>
      </c>
      <c r="AB231" s="177">
        <v>45990</v>
      </c>
      <c r="AC231" s="178">
        <v>100000000</v>
      </c>
      <c r="AD231" s="178">
        <v>100000000</v>
      </c>
      <c r="AE231" s="178">
        <v>0.74722222222222223</v>
      </c>
      <c r="AF231" s="178">
        <v>15.805555555555555</v>
      </c>
      <c r="AG231" s="179">
        <v>7.6131000000000004E-2</v>
      </c>
      <c r="AH231" s="180" t="s">
        <v>376</v>
      </c>
      <c r="AI231" s="179">
        <v>2.8282999999999999E-2</v>
      </c>
      <c r="AJ231" s="131">
        <v>0.66</v>
      </c>
      <c r="AK231" s="131">
        <v>15.81</v>
      </c>
      <c r="AL231" s="179">
        <v>7.6131000000000004E-2</v>
      </c>
      <c r="AM231" s="89" t="s">
        <v>186</v>
      </c>
      <c r="AN231" s="89" t="s">
        <v>186</v>
      </c>
      <c r="AO231" s="87">
        <v>5697721.21</v>
      </c>
      <c r="AP231" s="87">
        <v>0</v>
      </c>
      <c r="AQ231" s="87">
        <v>0</v>
      </c>
      <c r="AR231" s="87">
        <v>0</v>
      </c>
      <c r="AS231" s="87">
        <v>0</v>
      </c>
      <c r="AT231" s="87">
        <v>0</v>
      </c>
      <c r="AU231" s="87">
        <v>0</v>
      </c>
      <c r="AV231" s="87">
        <v>0</v>
      </c>
      <c r="AW231" s="87">
        <v>0</v>
      </c>
      <c r="AX231" s="87">
        <v>0</v>
      </c>
      <c r="AY231" s="87">
        <v>0</v>
      </c>
      <c r="AZ231" s="87">
        <v>0</v>
      </c>
      <c r="BA231" s="87">
        <v>0</v>
      </c>
      <c r="BB231" s="87">
        <v>0</v>
      </c>
      <c r="BC231" s="87">
        <v>0</v>
      </c>
      <c r="BD231" s="87">
        <v>0</v>
      </c>
      <c r="BE231" s="87">
        <v>0</v>
      </c>
      <c r="BF231" s="87">
        <v>0</v>
      </c>
      <c r="BG231" s="87">
        <v>0</v>
      </c>
      <c r="BH231" s="87">
        <v>0</v>
      </c>
      <c r="BI231" s="87">
        <v>0</v>
      </c>
      <c r="BJ231" s="87">
        <v>0</v>
      </c>
      <c r="BK231" s="87">
        <v>0</v>
      </c>
      <c r="BL231" s="87">
        <v>0</v>
      </c>
      <c r="BM231" s="87">
        <v>0</v>
      </c>
      <c r="BN231" s="87">
        <v>0</v>
      </c>
      <c r="BO231" s="87">
        <v>0</v>
      </c>
      <c r="BP231" s="87">
        <v>0</v>
      </c>
      <c r="BQ231" s="87">
        <v>0</v>
      </c>
      <c r="BR231" s="87">
        <v>0</v>
      </c>
      <c r="BS231" s="87">
        <v>0</v>
      </c>
      <c r="BT231" s="87">
        <v>0</v>
      </c>
      <c r="BU231" s="87">
        <v>0</v>
      </c>
      <c r="BV231" s="87">
        <v>0</v>
      </c>
      <c r="BW231" s="87">
        <v>0</v>
      </c>
      <c r="BX231" s="87">
        <v>0</v>
      </c>
      <c r="BY231" s="87">
        <v>0</v>
      </c>
      <c r="BZ231" s="87">
        <v>0</v>
      </c>
      <c r="CA231" s="87">
        <v>0</v>
      </c>
      <c r="CB231" s="87">
        <f t="shared" si="9"/>
        <v>5697721.21</v>
      </c>
      <c r="CC231" s="87">
        <f t="shared" si="10"/>
        <v>0</v>
      </c>
      <c r="CD231" s="87">
        <f t="shared" si="11"/>
        <v>5697721.21</v>
      </c>
    </row>
    <row r="232" spans="1:82" ht="14.5" customHeight="1" x14ac:dyDescent="0.35">
      <c r="A232" s="175">
        <v>20805000</v>
      </c>
      <c r="B232" s="176">
        <v>1</v>
      </c>
      <c r="C232" s="176">
        <v>1</v>
      </c>
      <c r="D232" s="176">
        <v>1</v>
      </c>
      <c r="E232" s="176" t="s">
        <v>0</v>
      </c>
      <c r="F232" s="88" t="s">
        <v>369</v>
      </c>
      <c r="G232" s="88" t="s">
        <v>370</v>
      </c>
      <c r="H232" s="88" t="s">
        <v>371</v>
      </c>
      <c r="I232" s="88" t="s">
        <v>339</v>
      </c>
      <c r="J232" s="88" t="s">
        <v>372</v>
      </c>
      <c r="K232" s="88" t="s">
        <v>186</v>
      </c>
      <c r="L232" s="88" t="s">
        <v>373</v>
      </c>
      <c r="M232" s="88" t="s">
        <v>411</v>
      </c>
      <c r="N232" s="89" t="s">
        <v>412</v>
      </c>
      <c r="O232" s="89" t="s">
        <v>450</v>
      </c>
      <c r="P232" s="89" t="s">
        <v>450</v>
      </c>
      <c r="Q232" s="89" t="s">
        <v>186</v>
      </c>
      <c r="R232" s="84">
        <v>31591165.920000002</v>
      </c>
      <c r="S232" s="84">
        <v>0</v>
      </c>
      <c r="T232" s="84">
        <v>0</v>
      </c>
      <c r="U232" s="84">
        <v>0</v>
      </c>
      <c r="V232" s="84">
        <v>0</v>
      </c>
      <c r="W232" s="84">
        <v>0</v>
      </c>
      <c r="X232" s="84">
        <v>0</v>
      </c>
      <c r="Y232" s="84">
        <v>0</v>
      </c>
      <c r="Z232" s="84">
        <v>31591165.920000002</v>
      </c>
      <c r="AA232" s="177">
        <v>40260</v>
      </c>
      <c r="AB232" s="177">
        <v>46835</v>
      </c>
      <c r="AC232" s="178">
        <v>255303921.38</v>
      </c>
      <c r="AD232" s="178">
        <v>146467528.34999999</v>
      </c>
      <c r="AE232" s="178">
        <v>3.0638888888888891</v>
      </c>
      <c r="AF232" s="178">
        <v>18</v>
      </c>
      <c r="AG232" s="179">
        <v>7.2217000000000003E-2</v>
      </c>
      <c r="AH232" s="180" t="s">
        <v>376</v>
      </c>
      <c r="AI232" s="179">
        <v>2.8282999999999999E-2</v>
      </c>
      <c r="AJ232" s="131">
        <v>2.98</v>
      </c>
      <c r="AK232" s="131">
        <v>18</v>
      </c>
      <c r="AL232" s="179">
        <v>7.2217000000000003E-2</v>
      </c>
      <c r="AM232" s="89" t="s">
        <v>186</v>
      </c>
      <c r="AN232" s="89" t="s">
        <v>186</v>
      </c>
      <c r="AO232" s="87">
        <v>5265194.33</v>
      </c>
      <c r="AP232" s="87">
        <v>10530388.66</v>
      </c>
      <c r="AQ232" s="87">
        <v>10530388.66</v>
      </c>
      <c r="AR232" s="87">
        <v>5265194.1900000004</v>
      </c>
      <c r="AS232" s="87">
        <v>0</v>
      </c>
      <c r="AT232" s="87">
        <v>0</v>
      </c>
      <c r="AU232" s="87">
        <v>0</v>
      </c>
      <c r="AV232" s="87">
        <v>0</v>
      </c>
      <c r="AW232" s="87">
        <v>0</v>
      </c>
      <c r="AX232" s="87">
        <v>0</v>
      </c>
      <c r="AY232" s="87">
        <v>0</v>
      </c>
      <c r="AZ232" s="87">
        <v>0</v>
      </c>
      <c r="BA232" s="87">
        <v>0</v>
      </c>
      <c r="BB232" s="87">
        <v>0</v>
      </c>
      <c r="BC232" s="87">
        <v>0</v>
      </c>
      <c r="BD232" s="87">
        <v>0</v>
      </c>
      <c r="BE232" s="87">
        <v>0</v>
      </c>
      <c r="BF232" s="87">
        <v>0</v>
      </c>
      <c r="BG232" s="87">
        <v>0</v>
      </c>
      <c r="BH232" s="87">
        <v>0</v>
      </c>
      <c r="BI232" s="87">
        <v>0</v>
      </c>
      <c r="BJ232" s="87">
        <v>0</v>
      </c>
      <c r="BK232" s="87">
        <v>0</v>
      </c>
      <c r="BL232" s="87">
        <v>0</v>
      </c>
      <c r="BM232" s="87">
        <v>0</v>
      </c>
      <c r="BN232" s="87">
        <v>0</v>
      </c>
      <c r="BO232" s="87">
        <v>0</v>
      </c>
      <c r="BP232" s="87">
        <v>0</v>
      </c>
      <c r="BQ232" s="87">
        <v>0</v>
      </c>
      <c r="BR232" s="87">
        <v>0</v>
      </c>
      <c r="BS232" s="87">
        <v>0</v>
      </c>
      <c r="BT232" s="87">
        <v>0</v>
      </c>
      <c r="BU232" s="87">
        <v>0</v>
      </c>
      <c r="BV232" s="87">
        <v>0</v>
      </c>
      <c r="BW232" s="87">
        <v>0</v>
      </c>
      <c r="BX232" s="87">
        <v>0</v>
      </c>
      <c r="BY232" s="87">
        <v>0</v>
      </c>
      <c r="BZ232" s="87">
        <v>0</v>
      </c>
      <c r="CA232" s="87">
        <v>0</v>
      </c>
      <c r="CB232" s="87">
        <f t="shared" si="9"/>
        <v>15795582.99</v>
      </c>
      <c r="CC232" s="87">
        <f t="shared" si="10"/>
        <v>15795582.850000001</v>
      </c>
      <c r="CD232" s="87">
        <f t="shared" si="11"/>
        <v>31591165.840000004</v>
      </c>
    </row>
    <row r="233" spans="1:82" ht="14.5" customHeight="1" x14ac:dyDescent="0.35">
      <c r="A233" s="175">
        <v>20808000</v>
      </c>
      <c r="B233" s="176">
        <v>1</v>
      </c>
      <c r="C233" s="176">
        <v>1</v>
      </c>
      <c r="D233" s="176">
        <v>1</v>
      </c>
      <c r="E233" s="176" t="s">
        <v>0</v>
      </c>
      <c r="F233" s="88" t="s">
        <v>369</v>
      </c>
      <c r="G233" s="88" t="s">
        <v>370</v>
      </c>
      <c r="H233" s="88" t="s">
        <v>371</v>
      </c>
      <c r="I233" s="88" t="s">
        <v>339</v>
      </c>
      <c r="J233" s="88" t="s">
        <v>372</v>
      </c>
      <c r="K233" s="88" t="s">
        <v>186</v>
      </c>
      <c r="L233" s="88" t="s">
        <v>373</v>
      </c>
      <c r="M233" s="88" t="s">
        <v>411</v>
      </c>
      <c r="N233" s="89" t="s">
        <v>412</v>
      </c>
      <c r="O233" s="89" t="s">
        <v>451</v>
      </c>
      <c r="P233" s="89" t="s">
        <v>451</v>
      </c>
      <c r="Q233" s="89" t="s">
        <v>186</v>
      </c>
      <c r="R233" s="84">
        <v>87962372.980000004</v>
      </c>
      <c r="S233" s="84">
        <v>0</v>
      </c>
      <c r="T233" s="84">
        <v>0</v>
      </c>
      <c r="U233" s="84">
        <v>0</v>
      </c>
      <c r="V233" s="84">
        <v>0</v>
      </c>
      <c r="W233" s="84">
        <v>0</v>
      </c>
      <c r="X233" s="84">
        <v>0</v>
      </c>
      <c r="Y233" s="84">
        <v>0</v>
      </c>
      <c r="Z233" s="84">
        <v>87962372.980000004</v>
      </c>
      <c r="AA233" s="177">
        <v>40512</v>
      </c>
      <c r="AB233" s="177">
        <v>47087</v>
      </c>
      <c r="AC233" s="178">
        <v>300000000</v>
      </c>
      <c r="AD233" s="178">
        <v>300000000</v>
      </c>
      <c r="AE233" s="178">
        <v>3.75</v>
      </c>
      <c r="AF233" s="178">
        <v>18</v>
      </c>
      <c r="AG233" s="179">
        <v>8.1520999999999996E-2</v>
      </c>
      <c r="AH233" s="180" t="s">
        <v>376</v>
      </c>
      <c r="AI233" s="179">
        <v>2.8282999999999999E-2</v>
      </c>
      <c r="AJ233" s="131">
        <v>3.67</v>
      </c>
      <c r="AK233" s="131">
        <v>18</v>
      </c>
      <c r="AL233" s="179">
        <v>8.1520999999999996E-2</v>
      </c>
      <c r="AM233" s="89" t="s">
        <v>186</v>
      </c>
      <c r="AN233" s="89" t="s">
        <v>186</v>
      </c>
      <c r="AO233" s="87">
        <v>21990593.239999998</v>
      </c>
      <c r="AP233" s="87">
        <v>21990593.239999998</v>
      </c>
      <c r="AQ233" s="87">
        <v>21990593.239999998</v>
      </c>
      <c r="AR233" s="87">
        <v>21990593.265999999</v>
      </c>
      <c r="AS233" s="87">
        <v>0</v>
      </c>
      <c r="AT233" s="87">
        <v>0</v>
      </c>
      <c r="AU233" s="87">
        <v>0</v>
      </c>
      <c r="AV233" s="87">
        <v>0</v>
      </c>
      <c r="AW233" s="87">
        <v>0</v>
      </c>
      <c r="AX233" s="87">
        <v>0</v>
      </c>
      <c r="AY233" s="87">
        <v>0</v>
      </c>
      <c r="AZ233" s="87">
        <v>0</v>
      </c>
      <c r="BA233" s="87">
        <v>0</v>
      </c>
      <c r="BB233" s="87">
        <v>0</v>
      </c>
      <c r="BC233" s="87">
        <v>0</v>
      </c>
      <c r="BD233" s="87">
        <v>0</v>
      </c>
      <c r="BE233" s="87">
        <v>0</v>
      </c>
      <c r="BF233" s="87">
        <v>0</v>
      </c>
      <c r="BG233" s="87">
        <v>0</v>
      </c>
      <c r="BH233" s="87">
        <v>0</v>
      </c>
      <c r="BI233" s="87">
        <v>0</v>
      </c>
      <c r="BJ233" s="87">
        <v>0</v>
      </c>
      <c r="BK233" s="87">
        <v>0</v>
      </c>
      <c r="BL233" s="87">
        <v>0</v>
      </c>
      <c r="BM233" s="87">
        <v>0</v>
      </c>
      <c r="BN233" s="87">
        <v>0</v>
      </c>
      <c r="BO233" s="87">
        <v>0</v>
      </c>
      <c r="BP233" s="87">
        <v>0</v>
      </c>
      <c r="BQ233" s="87">
        <v>0</v>
      </c>
      <c r="BR233" s="87">
        <v>0</v>
      </c>
      <c r="BS233" s="87">
        <v>0</v>
      </c>
      <c r="BT233" s="87">
        <v>0</v>
      </c>
      <c r="BU233" s="87">
        <v>0</v>
      </c>
      <c r="BV233" s="87">
        <v>0</v>
      </c>
      <c r="BW233" s="87">
        <v>0</v>
      </c>
      <c r="BX233" s="87">
        <v>0</v>
      </c>
      <c r="BY233" s="87">
        <v>0</v>
      </c>
      <c r="BZ233" s="87">
        <v>0</v>
      </c>
      <c r="CA233" s="87">
        <v>0</v>
      </c>
      <c r="CB233" s="87">
        <f t="shared" si="9"/>
        <v>43981186.479999997</v>
      </c>
      <c r="CC233" s="87">
        <f t="shared" si="10"/>
        <v>43981186.505999997</v>
      </c>
      <c r="CD233" s="87">
        <f t="shared" si="11"/>
        <v>87962372.986000001</v>
      </c>
    </row>
    <row r="234" spans="1:82" ht="14.5" customHeight="1" x14ac:dyDescent="0.35">
      <c r="A234" s="175">
        <v>20809000</v>
      </c>
      <c r="B234" s="176">
        <v>1</v>
      </c>
      <c r="C234" s="176">
        <v>1</v>
      </c>
      <c r="D234" s="176">
        <v>1</v>
      </c>
      <c r="E234" s="176" t="s">
        <v>0</v>
      </c>
      <c r="F234" s="88" t="s">
        <v>369</v>
      </c>
      <c r="G234" s="88" t="s">
        <v>370</v>
      </c>
      <c r="H234" s="88" t="s">
        <v>371</v>
      </c>
      <c r="I234" s="88" t="s">
        <v>339</v>
      </c>
      <c r="J234" s="88" t="s">
        <v>372</v>
      </c>
      <c r="K234" s="88" t="s">
        <v>186</v>
      </c>
      <c r="L234" s="88" t="s">
        <v>373</v>
      </c>
      <c r="M234" s="88" t="s">
        <v>411</v>
      </c>
      <c r="N234" s="89" t="s">
        <v>412</v>
      </c>
      <c r="O234" s="89" t="s">
        <v>452</v>
      </c>
      <c r="P234" s="89" t="s">
        <v>452</v>
      </c>
      <c r="Q234" s="89" t="s">
        <v>186</v>
      </c>
      <c r="R234" s="84">
        <v>6122012.7300000004</v>
      </c>
      <c r="S234" s="84">
        <v>0</v>
      </c>
      <c r="T234" s="84">
        <v>0</v>
      </c>
      <c r="U234" s="84">
        <v>0</v>
      </c>
      <c r="V234" s="84">
        <v>0</v>
      </c>
      <c r="W234" s="84">
        <v>0</v>
      </c>
      <c r="X234" s="84">
        <v>0</v>
      </c>
      <c r="Y234" s="84">
        <v>0</v>
      </c>
      <c r="Z234" s="84">
        <v>6122012.7300000004</v>
      </c>
      <c r="AA234" s="177">
        <v>40720</v>
      </c>
      <c r="AB234" s="177">
        <v>47297</v>
      </c>
      <c r="AC234" s="178">
        <v>66726740.520000003</v>
      </c>
      <c r="AD234" s="178">
        <v>18557373</v>
      </c>
      <c r="AE234" s="178">
        <v>4.3277777777777775</v>
      </c>
      <c r="AF234" s="178">
        <v>18.005555555555556</v>
      </c>
      <c r="AG234" s="179">
        <v>8.0922999999999995E-2</v>
      </c>
      <c r="AH234" s="180" t="s">
        <v>376</v>
      </c>
      <c r="AI234" s="179">
        <v>2.8282999999999999E-2</v>
      </c>
      <c r="AJ234" s="131">
        <v>4.24</v>
      </c>
      <c r="AK234" s="131">
        <v>18.010000000000002</v>
      </c>
      <c r="AL234" s="179">
        <v>8.0922999999999995E-2</v>
      </c>
      <c r="AM234" s="89" t="s">
        <v>186</v>
      </c>
      <c r="AN234" s="89" t="s">
        <v>186</v>
      </c>
      <c r="AO234" s="87">
        <v>1360447.28</v>
      </c>
      <c r="AP234" s="87">
        <v>1360447.28</v>
      </c>
      <c r="AQ234" s="87">
        <v>1360447.28</v>
      </c>
      <c r="AR234" s="87">
        <v>1360447.28</v>
      </c>
      <c r="AS234" s="87">
        <v>680223.61</v>
      </c>
      <c r="AT234" s="87">
        <v>0</v>
      </c>
      <c r="AU234" s="87">
        <v>0</v>
      </c>
      <c r="AV234" s="87">
        <v>0</v>
      </c>
      <c r="AW234" s="87">
        <v>0</v>
      </c>
      <c r="AX234" s="87">
        <v>0</v>
      </c>
      <c r="AY234" s="87">
        <v>0</v>
      </c>
      <c r="AZ234" s="87">
        <v>0</v>
      </c>
      <c r="BA234" s="87">
        <v>0</v>
      </c>
      <c r="BB234" s="87">
        <v>0</v>
      </c>
      <c r="BC234" s="87">
        <v>0</v>
      </c>
      <c r="BD234" s="87">
        <v>0</v>
      </c>
      <c r="BE234" s="87">
        <v>0</v>
      </c>
      <c r="BF234" s="87">
        <v>0</v>
      </c>
      <c r="BG234" s="87">
        <v>0</v>
      </c>
      <c r="BH234" s="87">
        <v>0</v>
      </c>
      <c r="BI234" s="87">
        <v>0</v>
      </c>
      <c r="BJ234" s="87">
        <v>0</v>
      </c>
      <c r="BK234" s="87">
        <v>0</v>
      </c>
      <c r="BL234" s="87">
        <v>0</v>
      </c>
      <c r="BM234" s="87">
        <v>0</v>
      </c>
      <c r="BN234" s="87">
        <v>0</v>
      </c>
      <c r="BO234" s="87">
        <v>0</v>
      </c>
      <c r="BP234" s="87">
        <v>0</v>
      </c>
      <c r="BQ234" s="87">
        <v>0</v>
      </c>
      <c r="BR234" s="87">
        <v>0</v>
      </c>
      <c r="BS234" s="87">
        <v>0</v>
      </c>
      <c r="BT234" s="87">
        <v>0</v>
      </c>
      <c r="BU234" s="87">
        <v>0</v>
      </c>
      <c r="BV234" s="87">
        <v>0</v>
      </c>
      <c r="BW234" s="87">
        <v>0</v>
      </c>
      <c r="BX234" s="87">
        <v>0</v>
      </c>
      <c r="BY234" s="87">
        <v>0</v>
      </c>
      <c r="BZ234" s="87">
        <v>0</v>
      </c>
      <c r="CA234" s="87">
        <v>0</v>
      </c>
      <c r="CB234" s="87">
        <f t="shared" si="9"/>
        <v>2720894.56</v>
      </c>
      <c r="CC234" s="87">
        <f t="shared" si="10"/>
        <v>3401118.17</v>
      </c>
      <c r="CD234" s="87">
        <f t="shared" si="11"/>
        <v>6122012.7300000004</v>
      </c>
    </row>
    <row r="235" spans="1:82" ht="14.5" customHeight="1" x14ac:dyDescent="0.35">
      <c r="A235" s="175">
        <v>20811000</v>
      </c>
      <c r="B235" s="176">
        <v>1</v>
      </c>
      <c r="C235" s="176">
        <v>1</v>
      </c>
      <c r="D235" s="176">
        <v>1</v>
      </c>
      <c r="E235" s="176" t="s">
        <v>0</v>
      </c>
      <c r="F235" s="88" t="s">
        <v>369</v>
      </c>
      <c r="G235" s="88" t="s">
        <v>370</v>
      </c>
      <c r="H235" s="88" t="s">
        <v>371</v>
      </c>
      <c r="I235" s="88" t="s">
        <v>339</v>
      </c>
      <c r="J235" s="88" t="s">
        <v>372</v>
      </c>
      <c r="K235" s="88" t="s">
        <v>186</v>
      </c>
      <c r="L235" s="88" t="s">
        <v>373</v>
      </c>
      <c r="M235" s="88" t="s">
        <v>411</v>
      </c>
      <c r="N235" s="89" t="s">
        <v>412</v>
      </c>
      <c r="O235" s="89" t="s">
        <v>453</v>
      </c>
      <c r="P235" s="89" t="s">
        <v>453</v>
      </c>
      <c r="Q235" s="89" t="s">
        <v>186</v>
      </c>
      <c r="R235" s="84">
        <v>17411920.190000001</v>
      </c>
      <c r="S235" s="84">
        <v>0</v>
      </c>
      <c r="T235" s="84">
        <v>0</v>
      </c>
      <c r="U235" s="84">
        <v>0</v>
      </c>
      <c r="V235" s="84">
        <v>0</v>
      </c>
      <c r="W235" s="84">
        <v>0</v>
      </c>
      <c r="X235" s="84">
        <v>0</v>
      </c>
      <c r="Y235" s="84">
        <v>0</v>
      </c>
      <c r="Z235" s="84">
        <v>17411920.190000001</v>
      </c>
      <c r="AA235" s="177">
        <v>41085</v>
      </c>
      <c r="AB235" s="177">
        <v>46563</v>
      </c>
      <c r="AC235" s="178">
        <v>84000000</v>
      </c>
      <c r="AD235" s="178">
        <v>83263495.359999999</v>
      </c>
      <c r="AE235" s="178">
        <v>2.3194444444444446</v>
      </c>
      <c r="AF235" s="178">
        <v>15</v>
      </c>
      <c r="AG235" s="179">
        <v>8.0538999999999999E-2</v>
      </c>
      <c r="AH235" s="180" t="s">
        <v>376</v>
      </c>
      <c r="AI235" s="179">
        <v>2.7782999999999999E-2</v>
      </c>
      <c r="AJ235" s="131">
        <v>2.2400000000000002</v>
      </c>
      <c r="AK235" s="131">
        <v>15</v>
      </c>
      <c r="AL235" s="179">
        <v>8.0538999999999999E-2</v>
      </c>
      <c r="AM235" s="89" t="s">
        <v>186</v>
      </c>
      <c r="AN235" s="89" t="s">
        <v>186</v>
      </c>
      <c r="AO235" s="87">
        <v>6964768.0800000001</v>
      </c>
      <c r="AP235" s="87">
        <v>6964768.0800000001</v>
      </c>
      <c r="AQ235" s="87">
        <v>3482384.05</v>
      </c>
      <c r="AR235" s="87">
        <v>0</v>
      </c>
      <c r="AS235" s="87">
        <v>0</v>
      </c>
      <c r="AT235" s="87">
        <v>0</v>
      </c>
      <c r="AU235" s="87">
        <v>0</v>
      </c>
      <c r="AV235" s="87">
        <v>0</v>
      </c>
      <c r="AW235" s="87">
        <v>0</v>
      </c>
      <c r="AX235" s="87">
        <v>0</v>
      </c>
      <c r="AY235" s="87">
        <v>0</v>
      </c>
      <c r="AZ235" s="87">
        <v>0</v>
      </c>
      <c r="BA235" s="87">
        <v>0</v>
      </c>
      <c r="BB235" s="87">
        <v>0</v>
      </c>
      <c r="BC235" s="87">
        <v>0</v>
      </c>
      <c r="BD235" s="87">
        <v>0</v>
      </c>
      <c r="BE235" s="87">
        <v>0</v>
      </c>
      <c r="BF235" s="87">
        <v>0</v>
      </c>
      <c r="BG235" s="87">
        <v>0</v>
      </c>
      <c r="BH235" s="87">
        <v>0</v>
      </c>
      <c r="BI235" s="87">
        <v>0</v>
      </c>
      <c r="BJ235" s="87">
        <v>0</v>
      </c>
      <c r="BK235" s="87">
        <v>0</v>
      </c>
      <c r="BL235" s="87">
        <v>0</v>
      </c>
      <c r="BM235" s="87">
        <v>0</v>
      </c>
      <c r="BN235" s="87">
        <v>0</v>
      </c>
      <c r="BO235" s="87">
        <v>0</v>
      </c>
      <c r="BP235" s="87">
        <v>0</v>
      </c>
      <c r="BQ235" s="87">
        <v>0</v>
      </c>
      <c r="BR235" s="87">
        <v>0</v>
      </c>
      <c r="BS235" s="87">
        <v>0</v>
      </c>
      <c r="BT235" s="87">
        <v>0</v>
      </c>
      <c r="BU235" s="87">
        <v>0</v>
      </c>
      <c r="BV235" s="87">
        <v>0</v>
      </c>
      <c r="BW235" s="87">
        <v>0</v>
      </c>
      <c r="BX235" s="87">
        <v>0</v>
      </c>
      <c r="BY235" s="87">
        <v>0</v>
      </c>
      <c r="BZ235" s="87">
        <v>0</v>
      </c>
      <c r="CA235" s="87">
        <v>0</v>
      </c>
      <c r="CB235" s="87">
        <f t="shared" si="9"/>
        <v>13929536.16</v>
      </c>
      <c r="CC235" s="87">
        <f t="shared" si="10"/>
        <v>3482384.05</v>
      </c>
      <c r="CD235" s="87">
        <f t="shared" si="11"/>
        <v>17411920.210000001</v>
      </c>
    </row>
    <row r="236" spans="1:82" ht="14.5" customHeight="1" x14ac:dyDescent="0.35">
      <c r="A236" s="175">
        <v>20815000</v>
      </c>
      <c r="B236" s="176">
        <v>1</v>
      </c>
      <c r="C236" s="176">
        <v>1</v>
      </c>
      <c r="D236" s="176">
        <v>1</v>
      </c>
      <c r="E236" s="176" t="s">
        <v>0</v>
      </c>
      <c r="F236" s="88" t="s">
        <v>369</v>
      </c>
      <c r="G236" s="88" t="s">
        <v>370</v>
      </c>
      <c r="H236" s="88" t="s">
        <v>371</v>
      </c>
      <c r="I236" s="88" t="s">
        <v>339</v>
      </c>
      <c r="J236" s="88" t="s">
        <v>372</v>
      </c>
      <c r="K236" s="88" t="s">
        <v>186</v>
      </c>
      <c r="L236" s="88" t="s">
        <v>373</v>
      </c>
      <c r="M236" s="88" t="s">
        <v>411</v>
      </c>
      <c r="N236" s="89" t="s">
        <v>412</v>
      </c>
      <c r="O236" s="89" t="s">
        <v>454</v>
      </c>
      <c r="P236" s="89" t="s">
        <v>454</v>
      </c>
      <c r="Q236" s="89" t="s">
        <v>186</v>
      </c>
      <c r="R236" s="84">
        <v>3571428.59</v>
      </c>
      <c r="S236" s="84">
        <v>0</v>
      </c>
      <c r="T236" s="84">
        <v>3571428.6</v>
      </c>
      <c r="U236" s="84">
        <v>131099.57999999999</v>
      </c>
      <c r="V236" s="84">
        <v>0</v>
      </c>
      <c r="W236" s="84">
        <v>0</v>
      </c>
      <c r="X236" s="84">
        <v>0</v>
      </c>
      <c r="Y236" s="84">
        <v>0</v>
      </c>
      <c r="Z236" s="84">
        <v>-0.01</v>
      </c>
      <c r="AA236" s="177">
        <v>41368</v>
      </c>
      <c r="AB236" s="177">
        <v>45751</v>
      </c>
      <c r="AC236" s="178">
        <v>75000000</v>
      </c>
      <c r="AD236" s="178">
        <v>75000000</v>
      </c>
      <c r="AE236" s="178">
        <v>9.4444444444444442E-2</v>
      </c>
      <c r="AF236" s="178">
        <v>12</v>
      </c>
      <c r="AG236" s="179">
        <v>8.2295999999999994E-2</v>
      </c>
      <c r="AH236" s="180" t="s">
        <v>376</v>
      </c>
      <c r="AI236" s="179">
        <v>2.9783E-2</v>
      </c>
      <c r="AJ236" s="131">
        <v>0.01</v>
      </c>
      <c r="AK236" s="131">
        <v>12</v>
      </c>
      <c r="AL236" s="179">
        <v>8.2295999999999994E-2</v>
      </c>
      <c r="AM236" s="89" t="s">
        <v>186</v>
      </c>
      <c r="AN236" s="89" t="s">
        <v>186</v>
      </c>
      <c r="AO236" s="87">
        <v>0</v>
      </c>
      <c r="AP236" s="87">
        <v>0</v>
      </c>
      <c r="AQ236" s="87">
        <v>0</v>
      </c>
      <c r="AR236" s="87">
        <v>0</v>
      </c>
      <c r="AS236" s="87">
        <v>0</v>
      </c>
      <c r="AT236" s="87">
        <v>0</v>
      </c>
      <c r="AU236" s="87">
        <v>0</v>
      </c>
      <c r="AV236" s="87">
        <v>0</v>
      </c>
      <c r="AW236" s="87">
        <v>0</v>
      </c>
      <c r="AX236" s="87">
        <v>0</v>
      </c>
      <c r="AY236" s="87">
        <v>0</v>
      </c>
      <c r="AZ236" s="87">
        <v>0</v>
      </c>
      <c r="BA236" s="87">
        <v>0</v>
      </c>
      <c r="BB236" s="87">
        <v>0</v>
      </c>
      <c r="BC236" s="87">
        <v>0</v>
      </c>
      <c r="BD236" s="87">
        <v>0</v>
      </c>
      <c r="BE236" s="87">
        <v>0</v>
      </c>
      <c r="BF236" s="87">
        <v>0</v>
      </c>
      <c r="BG236" s="87">
        <v>0</v>
      </c>
      <c r="BH236" s="87">
        <v>0</v>
      </c>
      <c r="BI236" s="87">
        <v>0</v>
      </c>
      <c r="BJ236" s="87">
        <v>0</v>
      </c>
      <c r="BK236" s="87">
        <v>0</v>
      </c>
      <c r="BL236" s="87">
        <v>0</v>
      </c>
      <c r="BM236" s="87">
        <v>0</v>
      </c>
      <c r="BN236" s="87">
        <v>0</v>
      </c>
      <c r="BO236" s="87">
        <v>0</v>
      </c>
      <c r="BP236" s="87">
        <v>0</v>
      </c>
      <c r="BQ236" s="87">
        <v>0</v>
      </c>
      <c r="BR236" s="87">
        <v>0</v>
      </c>
      <c r="BS236" s="87">
        <v>0</v>
      </c>
      <c r="BT236" s="87">
        <v>0</v>
      </c>
      <c r="BU236" s="87">
        <v>0</v>
      </c>
      <c r="BV236" s="87">
        <v>0</v>
      </c>
      <c r="BW236" s="87">
        <v>0</v>
      </c>
      <c r="BX236" s="87">
        <v>0</v>
      </c>
      <c r="BY236" s="87">
        <v>0</v>
      </c>
      <c r="BZ236" s="87">
        <v>0</v>
      </c>
      <c r="CA236" s="87">
        <v>0</v>
      </c>
      <c r="CB236" s="87">
        <f t="shared" si="9"/>
        <v>0</v>
      </c>
      <c r="CC236" s="87">
        <f t="shared" si="10"/>
        <v>0</v>
      </c>
      <c r="CD236" s="87">
        <f t="shared" si="11"/>
        <v>0</v>
      </c>
    </row>
    <row r="237" spans="1:82" ht="14.5" customHeight="1" x14ac:dyDescent="0.35">
      <c r="A237" s="175">
        <v>20817000</v>
      </c>
      <c r="B237" s="176">
        <v>1</v>
      </c>
      <c r="C237" s="176">
        <v>1</v>
      </c>
      <c r="D237" s="176">
        <v>1</v>
      </c>
      <c r="E237" s="176" t="s">
        <v>0</v>
      </c>
      <c r="F237" s="88" t="s">
        <v>369</v>
      </c>
      <c r="G237" s="88" t="s">
        <v>370</v>
      </c>
      <c r="H237" s="88" t="s">
        <v>371</v>
      </c>
      <c r="I237" s="88" t="s">
        <v>339</v>
      </c>
      <c r="J237" s="88" t="s">
        <v>372</v>
      </c>
      <c r="K237" s="88" t="s">
        <v>186</v>
      </c>
      <c r="L237" s="88" t="s">
        <v>373</v>
      </c>
      <c r="M237" s="88" t="s">
        <v>411</v>
      </c>
      <c r="N237" s="89" t="s">
        <v>412</v>
      </c>
      <c r="O237" s="89" t="s">
        <v>455</v>
      </c>
      <c r="P237" s="89" t="s">
        <v>455</v>
      </c>
      <c r="Q237" s="89" t="s">
        <v>186</v>
      </c>
      <c r="R237" s="84">
        <v>67681847.069999993</v>
      </c>
      <c r="S237" s="84">
        <v>0</v>
      </c>
      <c r="T237" s="84">
        <v>0</v>
      </c>
      <c r="U237" s="84">
        <v>0</v>
      </c>
      <c r="V237" s="84">
        <v>0</v>
      </c>
      <c r="W237" s="84">
        <v>0</v>
      </c>
      <c r="X237" s="84">
        <v>0</v>
      </c>
      <c r="Y237" s="84">
        <v>0</v>
      </c>
      <c r="Z237" s="84">
        <v>67681847.069999993</v>
      </c>
      <c r="AA237" s="177">
        <v>41611</v>
      </c>
      <c r="AB237" s="177">
        <v>47090</v>
      </c>
      <c r="AC237" s="178">
        <v>184093889.5</v>
      </c>
      <c r="AD237" s="178">
        <v>181750869.44</v>
      </c>
      <c r="AE237" s="178">
        <v>3.7583333333333333</v>
      </c>
      <c r="AF237" s="178">
        <v>15</v>
      </c>
      <c r="AG237" s="179">
        <v>8.3540000000000003E-2</v>
      </c>
      <c r="AH237" s="180" t="s">
        <v>376</v>
      </c>
      <c r="AI237" s="179">
        <v>3.0283000000000001E-2</v>
      </c>
      <c r="AJ237" s="131">
        <v>3.67</v>
      </c>
      <c r="AK237" s="131">
        <v>15</v>
      </c>
      <c r="AL237" s="179">
        <v>8.3540000000000003E-2</v>
      </c>
      <c r="AM237" s="89" t="s">
        <v>186</v>
      </c>
      <c r="AN237" s="89" t="s">
        <v>186</v>
      </c>
      <c r="AO237" s="87">
        <v>16920461.760000002</v>
      </c>
      <c r="AP237" s="87">
        <v>16920461.760000002</v>
      </c>
      <c r="AQ237" s="87">
        <v>16920461.760000002</v>
      </c>
      <c r="AR237" s="87">
        <v>16920461.789999999</v>
      </c>
      <c r="AS237" s="87">
        <v>0</v>
      </c>
      <c r="AT237" s="87">
        <v>0</v>
      </c>
      <c r="AU237" s="87">
        <v>0</v>
      </c>
      <c r="AV237" s="87">
        <v>0</v>
      </c>
      <c r="AW237" s="87">
        <v>0</v>
      </c>
      <c r="AX237" s="87">
        <v>0</v>
      </c>
      <c r="AY237" s="87">
        <v>0</v>
      </c>
      <c r="AZ237" s="87">
        <v>0</v>
      </c>
      <c r="BA237" s="87">
        <v>0</v>
      </c>
      <c r="BB237" s="87">
        <v>0</v>
      </c>
      <c r="BC237" s="87">
        <v>0</v>
      </c>
      <c r="BD237" s="87">
        <v>0</v>
      </c>
      <c r="BE237" s="87">
        <v>0</v>
      </c>
      <c r="BF237" s="87">
        <v>0</v>
      </c>
      <c r="BG237" s="87">
        <v>0</v>
      </c>
      <c r="BH237" s="87">
        <v>0</v>
      </c>
      <c r="BI237" s="87">
        <v>0</v>
      </c>
      <c r="BJ237" s="87">
        <v>0</v>
      </c>
      <c r="BK237" s="87">
        <v>0</v>
      </c>
      <c r="BL237" s="87">
        <v>0</v>
      </c>
      <c r="BM237" s="87">
        <v>0</v>
      </c>
      <c r="BN237" s="87">
        <v>0</v>
      </c>
      <c r="BO237" s="87">
        <v>0</v>
      </c>
      <c r="BP237" s="87">
        <v>0</v>
      </c>
      <c r="BQ237" s="87">
        <v>0</v>
      </c>
      <c r="BR237" s="87">
        <v>0</v>
      </c>
      <c r="BS237" s="87">
        <v>0</v>
      </c>
      <c r="BT237" s="87">
        <v>0</v>
      </c>
      <c r="BU237" s="87">
        <v>0</v>
      </c>
      <c r="BV237" s="87">
        <v>0</v>
      </c>
      <c r="BW237" s="87">
        <v>0</v>
      </c>
      <c r="BX237" s="87">
        <v>0</v>
      </c>
      <c r="BY237" s="87">
        <v>0</v>
      </c>
      <c r="BZ237" s="87">
        <v>0</v>
      </c>
      <c r="CA237" s="87">
        <v>0</v>
      </c>
      <c r="CB237" s="87">
        <f t="shared" si="9"/>
        <v>33840923.520000003</v>
      </c>
      <c r="CC237" s="87">
        <f t="shared" si="10"/>
        <v>33840923.549999997</v>
      </c>
      <c r="CD237" s="87">
        <f t="shared" si="11"/>
        <v>67681847.069999993</v>
      </c>
    </row>
    <row r="238" spans="1:82" ht="14.5" customHeight="1" x14ac:dyDescent="0.35">
      <c r="A238" s="175">
        <v>20817001</v>
      </c>
      <c r="B238" s="176">
        <v>1</v>
      </c>
      <c r="C238" s="176">
        <v>1</v>
      </c>
      <c r="D238" s="176">
        <v>1</v>
      </c>
      <c r="E238" s="176" t="s">
        <v>0</v>
      </c>
      <c r="F238" s="88" t="s">
        <v>369</v>
      </c>
      <c r="G238" s="88" t="s">
        <v>370</v>
      </c>
      <c r="H238" s="88" t="s">
        <v>371</v>
      </c>
      <c r="I238" s="88" t="s">
        <v>339</v>
      </c>
      <c r="J238" s="88" t="s">
        <v>372</v>
      </c>
      <c r="K238" s="88" t="s">
        <v>186</v>
      </c>
      <c r="L238" s="88" t="s">
        <v>373</v>
      </c>
      <c r="M238" s="88" t="s">
        <v>411</v>
      </c>
      <c r="N238" s="89" t="s">
        <v>412</v>
      </c>
      <c r="O238" s="89" t="s">
        <v>188</v>
      </c>
      <c r="P238" s="89" t="s">
        <v>188</v>
      </c>
      <c r="Q238" s="89" t="s">
        <v>186</v>
      </c>
      <c r="R238" s="84">
        <v>33421501.329999998</v>
      </c>
      <c r="S238" s="84">
        <v>0</v>
      </c>
      <c r="T238" s="84">
        <v>0</v>
      </c>
      <c r="U238" s="84">
        <v>0</v>
      </c>
      <c r="V238" s="84">
        <v>0</v>
      </c>
      <c r="W238" s="84">
        <v>0</v>
      </c>
      <c r="X238" s="84">
        <v>0</v>
      </c>
      <c r="Y238" s="84">
        <v>0</v>
      </c>
      <c r="Z238" s="84">
        <v>33421501.329999998</v>
      </c>
      <c r="AA238" s="177">
        <v>41611</v>
      </c>
      <c r="AB238" s="177">
        <v>47090</v>
      </c>
      <c r="AC238" s="178">
        <v>90906110.5</v>
      </c>
      <c r="AD238" s="178">
        <v>89749130.560000002</v>
      </c>
      <c r="AE238" s="178">
        <v>3.7583333333333333</v>
      </c>
      <c r="AF238" s="178">
        <v>15</v>
      </c>
      <c r="AG238" s="179">
        <v>8.3540000000000003E-2</v>
      </c>
      <c r="AH238" s="180" t="s">
        <v>376</v>
      </c>
      <c r="AI238" s="179">
        <v>3.0283000000000001E-2</v>
      </c>
      <c r="AJ238" s="131">
        <v>3.67</v>
      </c>
      <c r="AK238" s="131">
        <v>15</v>
      </c>
      <c r="AL238" s="179">
        <v>8.3540000000000003E-2</v>
      </c>
      <c r="AM238" s="89" t="s">
        <v>186</v>
      </c>
      <c r="AN238" s="89" t="s">
        <v>186</v>
      </c>
      <c r="AO238" s="87">
        <v>8355375.3399999999</v>
      </c>
      <c r="AP238" s="87">
        <v>8355375.3399999999</v>
      </c>
      <c r="AQ238" s="87">
        <v>8355375.3399999999</v>
      </c>
      <c r="AR238" s="87">
        <v>8355375.3099999996</v>
      </c>
      <c r="AS238" s="87">
        <v>0</v>
      </c>
      <c r="AT238" s="87">
        <v>0</v>
      </c>
      <c r="AU238" s="87">
        <v>0</v>
      </c>
      <c r="AV238" s="87">
        <v>0</v>
      </c>
      <c r="AW238" s="87">
        <v>0</v>
      </c>
      <c r="AX238" s="87">
        <v>0</v>
      </c>
      <c r="AY238" s="87">
        <v>0</v>
      </c>
      <c r="AZ238" s="87">
        <v>0</v>
      </c>
      <c r="BA238" s="87">
        <v>0</v>
      </c>
      <c r="BB238" s="87">
        <v>0</v>
      </c>
      <c r="BC238" s="87">
        <v>0</v>
      </c>
      <c r="BD238" s="87">
        <v>0</v>
      </c>
      <c r="BE238" s="87">
        <v>0</v>
      </c>
      <c r="BF238" s="87">
        <v>0</v>
      </c>
      <c r="BG238" s="87">
        <v>0</v>
      </c>
      <c r="BH238" s="87">
        <v>0</v>
      </c>
      <c r="BI238" s="87">
        <v>0</v>
      </c>
      <c r="BJ238" s="87">
        <v>0</v>
      </c>
      <c r="BK238" s="87">
        <v>0</v>
      </c>
      <c r="BL238" s="87">
        <v>0</v>
      </c>
      <c r="BM238" s="87">
        <v>0</v>
      </c>
      <c r="BN238" s="87">
        <v>0</v>
      </c>
      <c r="BO238" s="87">
        <v>0</v>
      </c>
      <c r="BP238" s="87">
        <v>0</v>
      </c>
      <c r="BQ238" s="87">
        <v>0</v>
      </c>
      <c r="BR238" s="87">
        <v>0</v>
      </c>
      <c r="BS238" s="87">
        <v>0</v>
      </c>
      <c r="BT238" s="87">
        <v>0</v>
      </c>
      <c r="BU238" s="87">
        <v>0</v>
      </c>
      <c r="BV238" s="87">
        <v>0</v>
      </c>
      <c r="BW238" s="87">
        <v>0</v>
      </c>
      <c r="BX238" s="87">
        <v>0</v>
      </c>
      <c r="BY238" s="87">
        <v>0</v>
      </c>
      <c r="BZ238" s="87">
        <v>0</v>
      </c>
      <c r="CA238" s="87">
        <v>0</v>
      </c>
      <c r="CB238" s="87">
        <f t="shared" si="9"/>
        <v>16710750.68</v>
      </c>
      <c r="CC238" s="87">
        <f t="shared" si="10"/>
        <v>16710750.649999999</v>
      </c>
      <c r="CD238" s="87">
        <f t="shared" si="11"/>
        <v>33421501.329999998</v>
      </c>
    </row>
    <row r="239" spans="1:82" ht="14.5" customHeight="1" x14ac:dyDescent="0.35">
      <c r="A239" s="175">
        <v>20819000</v>
      </c>
      <c r="B239" s="176">
        <v>1</v>
      </c>
      <c r="C239" s="176">
        <v>1</v>
      </c>
      <c r="D239" s="176">
        <v>1</v>
      </c>
      <c r="E239" s="176" t="s">
        <v>0</v>
      </c>
      <c r="F239" s="88" t="s">
        <v>369</v>
      </c>
      <c r="G239" s="88" t="s">
        <v>370</v>
      </c>
      <c r="H239" s="88" t="s">
        <v>371</v>
      </c>
      <c r="I239" s="88" t="s">
        <v>339</v>
      </c>
      <c r="J239" s="88" t="s">
        <v>372</v>
      </c>
      <c r="K239" s="88" t="s">
        <v>186</v>
      </c>
      <c r="L239" s="88" t="s">
        <v>373</v>
      </c>
      <c r="M239" s="88" t="s">
        <v>411</v>
      </c>
      <c r="N239" s="89" t="s">
        <v>412</v>
      </c>
      <c r="O239" s="89" t="s">
        <v>456</v>
      </c>
      <c r="P239" s="89" t="s">
        <v>456</v>
      </c>
      <c r="Q239" s="89" t="s">
        <v>186</v>
      </c>
      <c r="R239" s="84">
        <v>49930270.435999997</v>
      </c>
      <c r="S239" s="84">
        <v>0</v>
      </c>
      <c r="T239" s="84">
        <v>0</v>
      </c>
      <c r="U239" s="84">
        <v>0</v>
      </c>
      <c r="V239" s="84">
        <v>0</v>
      </c>
      <c r="W239" s="84">
        <v>0</v>
      </c>
      <c r="X239" s="84">
        <v>0</v>
      </c>
      <c r="Y239" s="84">
        <v>0</v>
      </c>
      <c r="Z239" s="84">
        <v>49930270.435999997</v>
      </c>
      <c r="AA239" s="177">
        <v>41961</v>
      </c>
      <c r="AB239" s="177">
        <v>47440</v>
      </c>
      <c r="AC239" s="178">
        <v>120000000</v>
      </c>
      <c r="AD239" s="178">
        <v>119832649.09999999</v>
      </c>
      <c r="AE239" s="178">
        <v>4.7166666666666668</v>
      </c>
      <c r="AF239" s="178">
        <v>15</v>
      </c>
      <c r="AG239" s="179">
        <v>7.8063999999999995E-2</v>
      </c>
      <c r="AH239" s="180" t="s">
        <v>376</v>
      </c>
      <c r="AI239" s="179">
        <v>2.5283E-2</v>
      </c>
      <c r="AJ239" s="131">
        <v>4.63</v>
      </c>
      <c r="AK239" s="131">
        <v>15</v>
      </c>
      <c r="AL239" s="179">
        <v>7.8063999999999995E-2</v>
      </c>
      <c r="AM239" s="89" t="s">
        <v>186</v>
      </c>
      <c r="AN239" s="89" t="s">
        <v>186</v>
      </c>
      <c r="AO239" s="87">
        <v>9986054.0800000001</v>
      </c>
      <c r="AP239" s="87">
        <v>9986054.0800000001</v>
      </c>
      <c r="AQ239" s="87">
        <v>9986054.0800000001</v>
      </c>
      <c r="AR239" s="87">
        <v>9986054.0800000001</v>
      </c>
      <c r="AS239" s="87">
        <v>9986054.1359999999</v>
      </c>
      <c r="AT239" s="87">
        <v>0</v>
      </c>
      <c r="AU239" s="87">
        <v>0</v>
      </c>
      <c r="AV239" s="87">
        <v>0</v>
      </c>
      <c r="AW239" s="87">
        <v>0</v>
      </c>
      <c r="AX239" s="87">
        <v>0</v>
      </c>
      <c r="AY239" s="87">
        <v>0</v>
      </c>
      <c r="AZ239" s="87">
        <v>0</v>
      </c>
      <c r="BA239" s="87">
        <v>0</v>
      </c>
      <c r="BB239" s="87">
        <v>0</v>
      </c>
      <c r="BC239" s="87">
        <v>0</v>
      </c>
      <c r="BD239" s="87">
        <v>0</v>
      </c>
      <c r="BE239" s="87">
        <v>0</v>
      </c>
      <c r="BF239" s="87">
        <v>0</v>
      </c>
      <c r="BG239" s="87">
        <v>0</v>
      </c>
      <c r="BH239" s="87">
        <v>0</v>
      </c>
      <c r="BI239" s="87">
        <v>0</v>
      </c>
      <c r="BJ239" s="87">
        <v>0</v>
      </c>
      <c r="BK239" s="87">
        <v>0</v>
      </c>
      <c r="BL239" s="87">
        <v>0</v>
      </c>
      <c r="BM239" s="87">
        <v>0</v>
      </c>
      <c r="BN239" s="87">
        <v>0</v>
      </c>
      <c r="BO239" s="87">
        <v>0</v>
      </c>
      <c r="BP239" s="87">
        <v>0</v>
      </c>
      <c r="BQ239" s="87">
        <v>0</v>
      </c>
      <c r="BR239" s="87">
        <v>0</v>
      </c>
      <c r="BS239" s="87">
        <v>0</v>
      </c>
      <c r="BT239" s="87">
        <v>0</v>
      </c>
      <c r="BU239" s="87">
        <v>0</v>
      </c>
      <c r="BV239" s="87">
        <v>0</v>
      </c>
      <c r="BW239" s="87">
        <v>0</v>
      </c>
      <c r="BX239" s="87">
        <v>0</v>
      </c>
      <c r="BY239" s="87">
        <v>0</v>
      </c>
      <c r="BZ239" s="87">
        <v>0</v>
      </c>
      <c r="CA239" s="87">
        <v>0</v>
      </c>
      <c r="CB239" s="87">
        <f t="shared" si="9"/>
        <v>19972108.16</v>
      </c>
      <c r="CC239" s="87">
        <f t="shared" si="10"/>
        <v>29958162.296</v>
      </c>
      <c r="CD239" s="87">
        <f t="shared" si="11"/>
        <v>49930270.456</v>
      </c>
    </row>
    <row r="240" spans="1:82" ht="14.5" customHeight="1" x14ac:dyDescent="0.35">
      <c r="A240" s="175">
        <v>20822000</v>
      </c>
      <c r="B240" s="176">
        <v>1</v>
      </c>
      <c r="C240" s="176">
        <v>1</v>
      </c>
      <c r="D240" s="176">
        <v>1</v>
      </c>
      <c r="E240" s="176" t="s">
        <v>0</v>
      </c>
      <c r="F240" s="88" t="s">
        <v>369</v>
      </c>
      <c r="G240" s="88" t="s">
        <v>370</v>
      </c>
      <c r="H240" s="88" t="s">
        <v>371</v>
      </c>
      <c r="I240" s="88" t="s">
        <v>339</v>
      </c>
      <c r="J240" s="88" t="s">
        <v>372</v>
      </c>
      <c r="K240" s="88" t="s">
        <v>186</v>
      </c>
      <c r="L240" s="88" t="s">
        <v>373</v>
      </c>
      <c r="M240" s="88" t="s">
        <v>411</v>
      </c>
      <c r="N240" s="89" t="s">
        <v>412</v>
      </c>
      <c r="O240" s="89" t="s">
        <v>457</v>
      </c>
      <c r="P240" s="89" t="s">
        <v>457</v>
      </c>
      <c r="Q240" s="89" t="s">
        <v>186</v>
      </c>
      <c r="R240" s="84">
        <v>31013333.379999999</v>
      </c>
      <c r="S240" s="84">
        <v>0</v>
      </c>
      <c r="T240" s="84">
        <v>0</v>
      </c>
      <c r="U240" s="84">
        <v>0</v>
      </c>
      <c r="V240" s="84">
        <v>0</v>
      </c>
      <c r="W240" s="84">
        <v>0</v>
      </c>
      <c r="X240" s="84">
        <v>0</v>
      </c>
      <c r="Y240" s="84">
        <v>0</v>
      </c>
      <c r="Z240" s="84">
        <v>31013333.379999999</v>
      </c>
      <c r="AA240" s="177">
        <v>41968</v>
      </c>
      <c r="AB240" s="177">
        <v>46351</v>
      </c>
      <c r="AC240" s="178">
        <v>176000000</v>
      </c>
      <c r="AD240" s="178">
        <v>139560000</v>
      </c>
      <c r="AE240" s="178">
        <v>1.7361111111111112</v>
      </c>
      <c r="AF240" s="178">
        <v>12</v>
      </c>
      <c r="AG240" s="179">
        <v>7.7790999999999999E-2</v>
      </c>
      <c r="AH240" s="180" t="s">
        <v>376</v>
      </c>
      <c r="AI240" s="179">
        <v>2.4782999999999999E-2</v>
      </c>
      <c r="AJ240" s="131">
        <v>1.65</v>
      </c>
      <c r="AK240" s="131">
        <v>12</v>
      </c>
      <c r="AL240" s="179">
        <v>7.7790999999999999E-2</v>
      </c>
      <c r="AM240" s="89" t="s">
        <v>186</v>
      </c>
      <c r="AN240" s="89" t="s">
        <v>186</v>
      </c>
      <c r="AO240" s="87">
        <v>15506666.66</v>
      </c>
      <c r="AP240" s="87">
        <v>15506666.719999999</v>
      </c>
      <c r="AQ240" s="87">
        <v>0</v>
      </c>
      <c r="AR240" s="87">
        <v>0</v>
      </c>
      <c r="AS240" s="87">
        <v>0</v>
      </c>
      <c r="AT240" s="87">
        <v>0</v>
      </c>
      <c r="AU240" s="87">
        <v>0</v>
      </c>
      <c r="AV240" s="87">
        <v>0</v>
      </c>
      <c r="AW240" s="87">
        <v>0</v>
      </c>
      <c r="AX240" s="87">
        <v>0</v>
      </c>
      <c r="AY240" s="87">
        <v>0</v>
      </c>
      <c r="AZ240" s="87">
        <v>0</v>
      </c>
      <c r="BA240" s="87">
        <v>0</v>
      </c>
      <c r="BB240" s="87">
        <v>0</v>
      </c>
      <c r="BC240" s="87">
        <v>0</v>
      </c>
      <c r="BD240" s="87">
        <v>0</v>
      </c>
      <c r="BE240" s="87">
        <v>0</v>
      </c>
      <c r="BF240" s="87">
        <v>0</v>
      </c>
      <c r="BG240" s="87">
        <v>0</v>
      </c>
      <c r="BH240" s="87">
        <v>0</v>
      </c>
      <c r="BI240" s="87">
        <v>0</v>
      </c>
      <c r="BJ240" s="87">
        <v>0</v>
      </c>
      <c r="BK240" s="87">
        <v>0</v>
      </c>
      <c r="BL240" s="87">
        <v>0</v>
      </c>
      <c r="BM240" s="87">
        <v>0</v>
      </c>
      <c r="BN240" s="87">
        <v>0</v>
      </c>
      <c r="BO240" s="87">
        <v>0</v>
      </c>
      <c r="BP240" s="87">
        <v>0</v>
      </c>
      <c r="BQ240" s="87">
        <v>0</v>
      </c>
      <c r="BR240" s="87">
        <v>0</v>
      </c>
      <c r="BS240" s="87">
        <v>0</v>
      </c>
      <c r="BT240" s="87">
        <v>0</v>
      </c>
      <c r="BU240" s="87">
        <v>0</v>
      </c>
      <c r="BV240" s="87">
        <v>0</v>
      </c>
      <c r="BW240" s="87">
        <v>0</v>
      </c>
      <c r="BX240" s="87">
        <v>0</v>
      </c>
      <c r="BY240" s="87">
        <v>0</v>
      </c>
      <c r="BZ240" s="87">
        <v>0</v>
      </c>
      <c r="CA240" s="87">
        <v>0</v>
      </c>
      <c r="CB240" s="87">
        <f t="shared" si="9"/>
        <v>31013333.379999999</v>
      </c>
      <c r="CC240" s="87">
        <f t="shared" si="10"/>
        <v>0</v>
      </c>
      <c r="CD240" s="87">
        <f t="shared" si="11"/>
        <v>31013333.379999999</v>
      </c>
    </row>
    <row r="241" spans="1:82" ht="14.5" customHeight="1" x14ac:dyDescent="0.35">
      <c r="A241" s="175">
        <v>20823000</v>
      </c>
      <c r="B241" s="176">
        <v>1</v>
      </c>
      <c r="C241" s="176">
        <v>1</v>
      </c>
      <c r="D241" s="176">
        <v>1</v>
      </c>
      <c r="E241" s="176" t="s">
        <v>0</v>
      </c>
      <c r="F241" s="88" t="s">
        <v>369</v>
      </c>
      <c r="G241" s="88" t="s">
        <v>370</v>
      </c>
      <c r="H241" s="88" t="s">
        <v>371</v>
      </c>
      <c r="I241" s="88" t="s">
        <v>339</v>
      </c>
      <c r="J241" s="88" t="s">
        <v>372</v>
      </c>
      <c r="K241" s="88" t="s">
        <v>186</v>
      </c>
      <c r="L241" s="88" t="s">
        <v>373</v>
      </c>
      <c r="M241" s="88" t="s">
        <v>411</v>
      </c>
      <c r="N241" s="89" t="s">
        <v>412</v>
      </c>
      <c r="O241" s="89" t="s">
        <v>458</v>
      </c>
      <c r="P241" s="89" t="s">
        <v>458</v>
      </c>
      <c r="Q241" s="89" t="s">
        <v>186</v>
      </c>
      <c r="R241" s="84">
        <v>83781761.045000002</v>
      </c>
      <c r="S241" s="84">
        <v>0</v>
      </c>
      <c r="T241" s="84">
        <v>0</v>
      </c>
      <c r="U241" s="84">
        <v>0</v>
      </c>
      <c r="V241" s="84">
        <v>0</v>
      </c>
      <c r="W241" s="84">
        <v>0</v>
      </c>
      <c r="X241" s="84">
        <v>0</v>
      </c>
      <c r="Y241" s="84">
        <v>0</v>
      </c>
      <c r="Z241" s="84">
        <v>83781761.045000002</v>
      </c>
      <c r="AA241" s="177">
        <v>41978</v>
      </c>
      <c r="AB241" s="177">
        <v>47457</v>
      </c>
      <c r="AC241" s="178">
        <v>200725000.00099999</v>
      </c>
      <c r="AD241" s="178">
        <v>200725000.00099999</v>
      </c>
      <c r="AE241" s="178">
        <v>4.7638888888888893</v>
      </c>
      <c r="AF241" s="178">
        <v>15</v>
      </c>
      <c r="AG241" s="179">
        <v>7.8355999999999995E-2</v>
      </c>
      <c r="AH241" s="180" t="s">
        <v>376</v>
      </c>
      <c r="AI241" s="179">
        <v>2.5283E-2</v>
      </c>
      <c r="AJ241" s="131">
        <v>4.68</v>
      </c>
      <c r="AK241" s="131">
        <v>15</v>
      </c>
      <c r="AL241" s="179">
        <v>7.8355999999999995E-2</v>
      </c>
      <c r="AM241" s="89" t="s">
        <v>186</v>
      </c>
      <c r="AN241" s="89" t="s">
        <v>186</v>
      </c>
      <c r="AO241" s="87">
        <v>16756352.199999999</v>
      </c>
      <c r="AP241" s="87">
        <v>16756352.199999999</v>
      </c>
      <c r="AQ241" s="87">
        <v>16756352.199999999</v>
      </c>
      <c r="AR241" s="87">
        <v>16756352.199999999</v>
      </c>
      <c r="AS241" s="87">
        <v>16756352.256999999</v>
      </c>
      <c r="AT241" s="87">
        <v>0</v>
      </c>
      <c r="AU241" s="87">
        <v>0</v>
      </c>
      <c r="AV241" s="87">
        <v>0</v>
      </c>
      <c r="AW241" s="87">
        <v>0</v>
      </c>
      <c r="AX241" s="87">
        <v>0</v>
      </c>
      <c r="AY241" s="87">
        <v>0</v>
      </c>
      <c r="AZ241" s="87">
        <v>0</v>
      </c>
      <c r="BA241" s="87">
        <v>0</v>
      </c>
      <c r="BB241" s="87">
        <v>0</v>
      </c>
      <c r="BC241" s="87">
        <v>0</v>
      </c>
      <c r="BD241" s="87">
        <v>0</v>
      </c>
      <c r="BE241" s="87">
        <v>0</v>
      </c>
      <c r="BF241" s="87">
        <v>0</v>
      </c>
      <c r="BG241" s="87">
        <v>0</v>
      </c>
      <c r="BH241" s="87">
        <v>0</v>
      </c>
      <c r="BI241" s="87">
        <v>0</v>
      </c>
      <c r="BJ241" s="87">
        <v>0</v>
      </c>
      <c r="BK241" s="87">
        <v>0</v>
      </c>
      <c r="BL241" s="87">
        <v>0</v>
      </c>
      <c r="BM241" s="87">
        <v>0</v>
      </c>
      <c r="BN241" s="87">
        <v>0</v>
      </c>
      <c r="BO241" s="87">
        <v>0</v>
      </c>
      <c r="BP241" s="87">
        <v>0</v>
      </c>
      <c r="BQ241" s="87">
        <v>0</v>
      </c>
      <c r="BR241" s="87">
        <v>0</v>
      </c>
      <c r="BS241" s="87">
        <v>0</v>
      </c>
      <c r="BT241" s="87">
        <v>0</v>
      </c>
      <c r="BU241" s="87">
        <v>0</v>
      </c>
      <c r="BV241" s="87">
        <v>0</v>
      </c>
      <c r="BW241" s="87">
        <v>0</v>
      </c>
      <c r="BX241" s="87">
        <v>0</v>
      </c>
      <c r="BY241" s="87">
        <v>0</v>
      </c>
      <c r="BZ241" s="87">
        <v>0</v>
      </c>
      <c r="CA241" s="87">
        <v>0</v>
      </c>
      <c r="CB241" s="87">
        <f t="shared" si="9"/>
        <v>33512704.399999999</v>
      </c>
      <c r="CC241" s="87">
        <f t="shared" si="10"/>
        <v>50269056.656999998</v>
      </c>
      <c r="CD241" s="87">
        <f t="shared" si="11"/>
        <v>83781761.056999996</v>
      </c>
    </row>
    <row r="242" spans="1:82" ht="14.5" customHeight="1" x14ac:dyDescent="0.35">
      <c r="A242" s="175">
        <v>20825000</v>
      </c>
      <c r="B242" s="176">
        <v>1</v>
      </c>
      <c r="C242" s="176">
        <v>1</v>
      </c>
      <c r="D242" s="176">
        <v>1</v>
      </c>
      <c r="E242" s="176" t="s">
        <v>0</v>
      </c>
      <c r="F242" s="88" t="s">
        <v>369</v>
      </c>
      <c r="G242" s="88" t="s">
        <v>370</v>
      </c>
      <c r="H242" s="88" t="s">
        <v>371</v>
      </c>
      <c r="I242" s="88" t="s">
        <v>339</v>
      </c>
      <c r="J242" s="88" t="s">
        <v>372</v>
      </c>
      <c r="K242" s="88" t="s">
        <v>186</v>
      </c>
      <c r="L242" s="88" t="s">
        <v>373</v>
      </c>
      <c r="M242" s="88" t="s">
        <v>411</v>
      </c>
      <c r="N242" s="89" t="s">
        <v>412</v>
      </c>
      <c r="O242" s="89" t="s">
        <v>459</v>
      </c>
      <c r="P242" s="89" t="s">
        <v>459</v>
      </c>
      <c r="Q242" s="89" t="s">
        <v>186</v>
      </c>
      <c r="R242" s="84">
        <v>96250000</v>
      </c>
      <c r="S242" s="84">
        <v>0</v>
      </c>
      <c r="T242" s="84">
        <v>0</v>
      </c>
      <c r="U242" s="84">
        <v>0</v>
      </c>
      <c r="V242" s="84">
        <v>0</v>
      </c>
      <c r="W242" s="84">
        <v>0</v>
      </c>
      <c r="X242" s="84">
        <v>0</v>
      </c>
      <c r="Y242" s="84">
        <v>0</v>
      </c>
      <c r="Z242" s="84">
        <v>96250000</v>
      </c>
      <c r="AA242" s="177">
        <v>42181</v>
      </c>
      <c r="AB242" s="177">
        <v>47660</v>
      </c>
      <c r="AC242" s="178">
        <v>210000000</v>
      </c>
      <c r="AD242" s="178">
        <v>210000000</v>
      </c>
      <c r="AE242" s="178">
        <v>5.322222222222222</v>
      </c>
      <c r="AF242" s="178">
        <v>15</v>
      </c>
      <c r="AG242" s="179">
        <v>7.6996999999999996E-2</v>
      </c>
      <c r="AH242" s="180" t="s">
        <v>376</v>
      </c>
      <c r="AI242" s="179">
        <v>2.4282999999999999E-2</v>
      </c>
      <c r="AJ242" s="131">
        <v>5.24</v>
      </c>
      <c r="AK242" s="131">
        <v>15</v>
      </c>
      <c r="AL242" s="179">
        <v>7.6996999999999996E-2</v>
      </c>
      <c r="AM242" s="89" t="s">
        <v>186</v>
      </c>
      <c r="AN242" s="89" t="s">
        <v>186</v>
      </c>
      <c r="AO242" s="87">
        <v>17500000</v>
      </c>
      <c r="AP242" s="87">
        <v>17500000</v>
      </c>
      <c r="AQ242" s="87">
        <v>17500000</v>
      </c>
      <c r="AR242" s="87">
        <v>17500000</v>
      </c>
      <c r="AS242" s="87">
        <v>17500000</v>
      </c>
      <c r="AT242" s="87">
        <v>8750000</v>
      </c>
      <c r="AU242" s="87">
        <v>0</v>
      </c>
      <c r="AV242" s="87">
        <v>0</v>
      </c>
      <c r="AW242" s="87">
        <v>0</v>
      </c>
      <c r="AX242" s="87">
        <v>0</v>
      </c>
      <c r="AY242" s="87">
        <v>0</v>
      </c>
      <c r="AZ242" s="87">
        <v>0</v>
      </c>
      <c r="BA242" s="87">
        <v>0</v>
      </c>
      <c r="BB242" s="87">
        <v>0</v>
      </c>
      <c r="BC242" s="87">
        <v>0</v>
      </c>
      <c r="BD242" s="87">
        <v>0</v>
      </c>
      <c r="BE242" s="87">
        <v>0</v>
      </c>
      <c r="BF242" s="87">
        <v>0</v>
      </c>
      <c r="BG242" s="87">
        <v>0</v>
      </c>
      <c r="BH242" s="87">
        <v>0</v>
      </c>
      <c r="BI242" s="87">
        <v>0</v>
      </c>
      <c r="BJ242" s="87">
        <v>0</v>
      </c>
      <c r="BK242" s="87">
        <v>0</v>
      </c>
      <c r="BL242" s="87">
        <v>0</v>
      </c>
      <c r="BM242" s="87">
        <v>0</v>
      </c>
      <c r="BN242" s="87">
        <v>0</v>
      </c>
      <c r="BO242" s="87">
        <v>0</v>
      </c>
      <c r="BP242" s="87">
        <v>0</v>
      </c>
      <c r="BQ242" s="87">
        <v>0</v>
      </c>
      <c r="BR242" s="87">
        <v>0</v>
      </c>
      <c r="BS242" s="87">
        <v>0</v>
      </c>
      <c r="BT242" s="87">
        <v>0</v>
      </c>
      <c r="BU242" s="87">
        <v>0</v>
      </c>
      <c r="BV242" s="87">
        <v>0</v>
      </c>
      <c r="BW242" s="87">
        <v>0</v>
      </c>
      <c r="BX242" s="87">
        <v>0</v>
      </c>
      <c r="BY242" s="87">
        <v>0</v>
      </c>
      <c r="BZ242" s="87">
        <v>0</v>
      </c>
      <c r="CA242" s="87">
        <v>0</v>
      </c>
      <c r="CB242" s="87">
        <f t="shared" si="9"/>
        <v>35000000</v>
      </c>
      <c r="CC242" s="87">
        <f t="shared" si="10"/>
        <v>61250000</v>
      </c>
      <c r="CD242" s="87">
        <f t="shared" si="11"/>
        <v>96250000</v>
      </c>
    </row>
    <row r="243" spans="1:82" ht="14.5" customHeight="1" x14ac:dyDescent="0.35">
      <c r="A243" s="175">
        <v>20826000</v>
      </c>
      <c r="B243" s="176">
        <v>1</v>
      </c>
      <c r="C243" s="176">
        <v>1</v>
      </c>
      <c r="D243" s="176">
        <v>1</v>
      </c>
      <c r="E243" s="176" t="s">
        <v>0</v>
      </c>
      <c r="F243" s="88" t="s">
        <v>369</v>
      </c>
      <c r="G243" s="88" t="s">
        <v>370</v>
      </c>
      <c r="H243" s="88" t="s">
        <v>371</v>
      </c>
      <c r="I243" s="88" t="s">
        <v>339</v>
      </c>
      <c r="J243" s="88" t="s">
        <v>372</v>
      </c>
      <c r="K243" s="88" t="s">
        <v>186</v>
      </c>
      <c r="L243" s="88" t="s">
        <v>373</v>
      </c>
      <c r="M243" s="88" t="s">
        <v>411</v>
      </c>
      <c r="N243" s="89" t="s">
        <v>412</v>
      </c>
      <c r="O243" s="89" t="s">
        <v>460</v>
      </c>
      <c r="P243" s="89" t="s">
        <v>460</v>
      </c>
      <c r="Q243" s="89" t="s">
        <v>186</v>
      </c>
      <c r="R243" s="84">
        <v>162962963.02000001</v>
      </c>
      <c r="S243" s="84">
        <v>0</v>
      </c>
      <c r="T243" s="84">
        <v>0</v>
      </c>
      <c r="U243" s="84">
        <v>0</v>
      </c>
      <c r="V243" s="84">
        <v>0</v>
      </c>
      <c r="W243" s="84">
        <v>0</v>
      </c>
      <c r="X243" s="84">
        <v>0</v>
      </c>
      <c r="Y243" s="84">
        <v>0</v>
      </c>
      <c r="Z243" s="84">
        <v>162962963.02000001</v>
      </c>
      <c r="AA243" s="177">
        <v>42199</v>
      </c>
      <c r="AB243" s="177">
        <v>47678</v>
      </c>
      <c r="AC243" s="178">
        <v>400000000</v>
      </c>
      <c r="AD243" s="178">
        <v>400000000</v>
      </c>
      <c r="AE243" s="178">
        <v>5.3722222222222218</v>
      </c>
      <c r="AF243" s="178">
        <v>15</v>
      </c>
      <c r="AG243" s="179">
        <v>7.6333999999999999E-2</v>
      </c>
      <c r="AH243" s="180" t="s">
        <v>376</v>
      </c>
      <c r="AI243" s="179">
        <v>2.4282999999999999E-2</v>
      </c>
      <c r="AJ243" s="131">
        <v>5.29</v>
      </c>
      <c r="AK243" s="131">
        <v>15</v>
      </c>
      <c r="AL243" s="179">
        <v>7.6333999999999999E-2</v>
      </c>
      <c r="AM243" s="89" t="s">
        <v>186</v>
      </c>
      <c r="AN243" s="89" t="s">
        <v>186</v>
      </c>
      <c r="AO243" s="87">
        <v>14814814.814999999</v>
      </c>
      <c r="AP243" s="87">
        <v>29629629.629999999</v>
      </c>
      <c r="AQ243" s="87">
        <v>29629629.629999999</v>
      </c>
      <c r="AR243" s="87">
        <v>29629629.629999999</v>
      </c>
      <c r="AS243" s="87">
        <v>29629629.629999999</v>
      </c>
      <c r="AT243" s="87">
        <v>29629629.649999999</v>
      </c>
      <c r="AU243" s="87">
        <v>0</v>
      </c>
      <c r="AV243" s="87">
        <v>0</v>
      </c>
      <c r="AW243" s="87">
        <v>0</v>
      </c>
      <c r="AX243" s="87">
        <v>0</v>
      </c>
      <c r="AY243" s="87">
        <v>0</v>
      </c>
      <c r="AZ243" s="87">
        <v>0</v>
      </c>
      <c r="BA243" s="87">
        <v>0</v>
      </c>
      <c r="BB243" s="87">
        <v>0</v>
      </c>
      <c r="BC243" s="87">
        <v>0</v>
      </c>
      <c r="BD243" s="87">
        <v>0</v>
      </c>
      <c r="BE243" s="87">
        <v>0</v>
      </c>
      <c r="BF243" s="87">
        <v>0</v>
      </c>
      <c r="BG243" s="87">
        <v>0</v>
      </c>
      <c r="BH243" s="87">
        <v>0</v>
      </c>
      <c r="BI243" s="87">
        <v>0</v>
      </c>
      <c r="BJ243" s="87">
        <v>0</v>
      </c>
      <c r="BK243" s="87">
        <v>0</v>
      </c>
      <c r="BL243" s="87">
        <v>0</v>
      </c>
      <c r="BM243" s="87">
        <v>0</v>
      </c>
      <c r="BN243" s="87">
        <v>0</v>
      </c>
      <c r="BO243" s="87">
        <v>0</v>
      </c>
      <c r="BP243" s="87">
        <v>0</v>
      </c>
      <c r="BQ243" s="87">
        <v>0</v>
      </c>
      <c r="BR243" s="87">
        <v>0</v>
      </c>
      <c r="BS243" s="87">
        <v>0</v>
      </c>
      <c r="BT243" s="87">
        <v>0</v>
      </c>
      <c r="BU243" s="87">
        <v>0</v>
      </c>
      <c r="BV243" s="87">
        <v>0</v>
      </c>
      <c r="BW243" s="87">
        <v>0</v>
      </c>
      <c r="BX243" s="87">
        <v>0</v>
      </c>
      <c r="BY243" s="87">
        <v>0</v>
      </c>
      <c r="BZ243" s="87">
        <v>0</v>
      </c>
      <c r="CA243" s="87">
        <v>0</v>
      </c>
      <c r="CB243" s="87">
        <f t="shared" si="9"/>
        <v>44444444.445</v>
      </c>
      <c r="CC243" s="87">
        <f t="shared" si="10"/>
        <v>118518518.53999999</v>
      </c>
      <c r="CD243" s="87">
        <f t="shared" si="11"/>
        <v>162962962.98499998</v>
      </c>
    </row>
    <row r="244" spans="1:82" ht="14.5" customHeight="1" x14ac:dyDescent="0.35">
      <c r="A244" s="175">
        <v>20825001</v>
      </c>
      <c r="B244" s="176">
        <v>1</v>
      </c>
      <c r="C244" s="176">
        <v>1</v>
      </c>
      <c r="D244" s="176">
        <v>1</v>
      </c>
      <c r="E244" s="176" t="s">
        <v>0</v>
      </c>
      <c r="F244" s="88" t="s">
        <v>369</v>
      </c>
      <c r="G244" s="88" t="s">
        <v>370</v>
      </c>
      <c r="H244" s="88" t="s">
        <v>371</v>
      </c>
      <c r="I244" s="88" t="s">
        <v>339</v>
      </c>
      <c r="J244" s="88" t="s">
        <v>372</v>
      </c>
      <c r="K244" s="88" t="s">
        <v>186</v>
      </c>
      <c r="L244" s="88" t="s">
        <v>373</v>
      </c>
      <c r="M244" s="88" t="s">
        <v>411</v>
      </c>
      <c r="N244" s="89" t="s">
        <v>412</v>
      </c>
      <c r="O244" s="89" t="s">
        <v>461</v>
      </c>
      <c r="P244" s="89" t="s">
        <v>461</v>
      </c>
      <c r="Q244" s="89" t="s">
        <v>186</v>
      </c>
      <c r="R244" s="84">
        <v>18333333.289999999</v>
      </c>
      <c r="S244" s="84">
        <v>0</v>
      </c>
      <c r="T244" s="84">
        <v>0</v>
      </c>
      <c r="U244" s="84">
        <v>0</v>
      </c>
      <c r="V244" s="84">
        <v>0</v>
      </c>
      <c r="W244" s="84">
        <v>0</v>
      </c>
      <c r="X244" s="84">
        <v>0</v>
      </c>
      <c r="Y244" s="84">
        <v>0</v>
      </c>
      <c r="Z244" s="84">
        <v>18333333.289999999</v>
      </c>
      <c r="AA244" s="177">
        <v>42181</v>
      </c>
      <c r="AB244" s="177">
        <v>47660</v>
      </c>
      <c r="AC244" s="178">
        <v>40000000</v>
      </c>
      <c r="AD244" s="178">
        <v>40000000</v>
      </c>
      <c r="AE244" s="178">
        <v>5.322222222222222</v>
      </c>
      <c r="AF244" s="178">
        <v>15</v>
      </c>
      <c r="AG244" s="179">
        <v>7.6996999999999996E-2</v>
      </c>
      <c r="AH244" s="180" t="s">
        <v>376</v>
      </c>
      <c r="AI244" s="179">
        <v>1.3283E-2</v>
      </c>
      <c r="AJ244" s="131">
        <v>5.24</v>
      </c>
      <c r="AK244" s="131">
        <v>15</v>
      </c>
      <c r="AL244" s="179">
        <v>7.6996999999999996E-2</v>
      </c>
      <c r="AM244" s="89" t="s">
        <v>186</v>
      </c>
      <c r="AN244" s="89" t="s">
        <v>186</v>
      </c>
      <c r="AO244" s="87">
        <v>3333333.34</v>
      </c>
      <c r="AP244" s="87">
        <v>3333333.34</v>
      </c>
      <c r="AQ244" s="87">
        <v>3333333.34</v>
      </c>
      <c r="AR244" s="87">
        <v>3333333.34</v>
      </c>
      <c r="AS244" s="87">
        <v>3333333.34</v>
      </c>
      <c r="AT244" s="87">
        <v>1666666.59</v>
      </c>
      <c r="AU244" s="87">
        <v>0</v>
      </c>
      <c r="AV244" s="87">
        <v>0</v>
      </c>
      <c r="AW244" s="87">
        <v>0</v>
      </c>
      <c r="AX244" s="87">
        <v>0</v>
      </c>
      <c r="AY244" s="87">
        <v>0</v>
      </c>
      <c r="AZ244" s="87">
        <v>0</v>
      </c>
      <c r="BA244" s="87">
        <v>0</v>
      </c>
      <c r="BB244" s="87">
        <v>0</v>
      </c>
      <c r="BC244" s="87">
        <v>0</v>
      </c>
      <c r="BD244" s="87">
        <v>0</v>
      </c>
      <c r="BE244" s="87">
        <v>0</v>
      </c>
      <c r="BF244" s="87">
        <v>0</v>
      </c>
      <c r="BG244" s="87">
        <v>0</v>
      </c>
      <c r="BH244" s="87">
        <v>0</v>
      </c>
      <c r="BI244" s="87">
        <v>0</v>
      </c>
      <c r="BJ244" s="87">
        <v>0</v>
      </c>
      <c r="BK244" s="87">
        <v>0</v>
      </c>
      <c r="BL244" s="87">
        <v>0</v>
      </c>
      <c r="BM244" s="87">
        <v>0</v>
      </c>
      <c r="BN244" s="87">
        <v>0</v>
      </c>
      <c r="BO244" s="87">
        <v>0</v>
      </c>
      <c r="BP244" s="87">
        <v>0</v>
      </c>
      <c r="BQ244" s="87">
        <v>0</v>
      </c>
      <c r="BR244" s="87">
        <v>0</v>
      </c>
      <c r="BS244" s="87">
        <v>0</v>
      </c>
      <c r="BT244" s="87">
        <v>0</v>
      </c>
      <c r="BU244" s="87">
        <v>0</v>
      </c>
      <c r="BV244" s="87">
        <v>0</v>
      </c>
      <c r="BW244" s="87">
        <v>0</v>
      </c>
      <c r="BX244" s="87">
        <v>0</v>
      </c>
      <c r="BY244" s="87">
        <v>0</v>
      </c>
      <c r="BZ244" s="87">
        <v>0</v>
      </c>
      <c r="CA244" s="87">
        <v>0</v>
      </c>
      <c r="CB244" s="87">
        <f t="shared" si="9"/>
        <v>6666666.6799999997</v>
      </c>
      <c r="CC244" s="87">
        <f t="shared" si="10"/>
        <v>11666666.609999999</v>
      </c>
      <c r="CD244" s="87">
        <f t="shared" si="11"/>
        <v>18333333.289999999</v>
      </c>
    </row>
    <row r="245" spans="1:82" ht="14.5" customHeight="1" x14ac:dyDescent="0.35">
      <c r="A245" s="175">
        <v>20831000</v>
      </c>
      <c r="B245" s="176">
        <v>1</v>
      </c>
      <c r="C245" s="176">
        <v>1</v>
      </c>
      <c r="D245" s="176">
        <v>1</v>
      </c>
      <c r="E245" s="176" t="s">
        <v>0</v>
      </c>
      <c r="F245" s="88" t="s">
        <v>369</v>
      </c>
      <c r="G245" s="88" t="s">
        <v>370</v>
      </c>
      <c r="H245" s="88" t="s">
        <v>371</v>
      </c>
      <c r="I245" s="88" t="s">
        <v>339</v>
      </c>
      <c r="J245" s="88" t="s">
        <v>372</v>
      </c>
      <c r="K245" s="88" t="s">
        <v>186</v>
      </c>
      <c r="L245" s="88" t="s">
        <v>373</v>
      </c>
      <c r="M245" s="88" t="s">
        <v>411</v>
      </c>
      <c r="N245" s="89" t="s">
        <v>412</v>
      </c>
      <c r="O245" s="89" t="s">
        <v>462</v>
      </c>
      <c r="P245" s="89" t="s">
        <v>462</v>
      </c>
      <c r="Q245" s="89" t="s">
        <v>186</v>
      </c>
      <c r="R245" s="84">
        <v>50016211.020000003</v>
      </c>
      <c r="S245" s="84">
        <v>0</v>
      </c>
      <c r="T245" s="84">
        <v>0</v>
      </c>
      <c r="U245" s="84">
        <v>0</v>
      </c>
      <c r="V245" s="84">
        <v>0</v>
      </c>
      <c r="W245" s="84">
        <v>0</v>
      </c>
      <c r="X245" s="84">
        <v>0</v>
      </c>
      <c r="Y245" s="84">
        <v>0</v>
      </c>
      <c r="Z245" s="84">
        <v>50016211.020000003</v>
      </c>
      <c r="AA245" s="177">
        <v>42636</v>
      </c>
      <c r="AB245" s="177">
        <v>48114</v>
      </c>
      <c r="AC245" s="178">
        <v>100000000</v>
      </c>
      <c r="AD245" s="178">
        <v>100000000</v>
      </c>
      <c r="AE245" s="178">
        <v>6.5638888888888891</v>
      </c>
      <c r="AF245" s="178">
        <v>15</v>
      </c>
      <c r="AG245" s="179">
        <v>6.8217E-2</v>
      </c>
      <c r="AH245" s="180" t="s">
        <v>376</v>
      </c>
      <c r="AI245" s="179">
        <v>2.4282999999999999E-2</v>
      </c>
      <c r="AJ245" s="131">
        <v>6.48</v>
      </c>
      <c r="AK245" s="131">
        <v>15</v>
      </c>
      <c r="AL245" s="179">
        <v>6.8217E-2</v>
      </c>
      <c r="AM245" s="89" t="s">
        <v>186</v>
      </c>
      <c r="AN245" s="89" t="s">
        <v>186</v>
      </c>
      <c r="AO245" s="87">
        <v>3847400.84</v>
      </c>
      <c r="AP245" s="87">
        <v>7694801.6799999997</v>
      </c>
      <c r="AQ245" s="87">
        <v>7694801.6799999997</v>
      </c>
      <c r="AR245" s="87">
        <v>7694801.6799999997</v>
      </c>
      <c r="AS245" s="87">
        <v>7694801.6799999997</v>
      </c>
      <c r="AT245" s="87">
        <v>7694801.6799999997</v>
      </c>
      <c r="AU245" s="87">
        <v>7694801.7800000003</v>
      </c>
      <c r="AV245" s="87">
        <v>0</v>
      </c>
      <c r="AW245" s="87">
        <v>0</v>
      </c>
      <c r="AX245" s="87">
        <v>0</v>
      </c>
      <c r="AY245" s="87">
        <v>0</v>
      </c>
      <c r="AZ245" s="87">
        <v>0</v>
      </c>
      <c r="BA245" s="87">
        <v>0</v>
      </c>
      <c r="BB245" s="87">
        <v>0</v>
      </c>
      <c r="BC245" s="87">
        <v>0</v>
      </c>
      <c r="BD245" s="87">
        <v>0</v>
      </c>
      <c r="BE245" s="87">
        <v>0</v>
      </c>
      <c r="BF245" s="87">
        <v>0</v>
      </c>
      <c r="BG245" s="87">
        <v>0</v>
      </c>
      <c r="BH245" s="87">
        <v>0</v>
      </c>
      <c r="BI245" s="87">
        <v>0</v>
      </c>
      <c r="BJ245" s="87">
        <v>0</v>
      </c>
      <c r="BK245" s="87">
        <v>0</v>
      </c>
      <c r="BL245" s="87">
        <v>0</v>
      </c>
      <c r="BM245" s="87">
        <v>0</v>
      </c>
      <c r="BN245" s="87">
        <v>0</v>
      </c>
      <c r="BO245" s="87">
        <v>0</v>
      </c>
      <c r="BP245" s="87">
        <v>0</v>
      </c>
      <c r="BQ245" s="87">
        <v>0</v>
      </c>
      <c r="BR245" s="87">
        <v>0</v>
      </c>
      <c r="BS245" s="87">
        <v>0</v>
      </c>
      <c r="BT245" s="87">
        <v>0</v>
      </c>
      <c r="BU245" s="87">
        <v>0</v>
      </c>
      <c r="BV245" s="87">
        <v>0</v>
      </c>
      <c r="BW245" s="87">
        <v>0</v>
      </c>
      <c r="BX245" s="87">
        <v>0</v>
      </c>
      <c r="BY245" s="87">
        <v>0</v>
      </c>
      <c r="BZ245" s="87">
        <v>0</v>
      </c>
      <c r="CA245" s="87">
        <v>0</v>
      </c>
      <c r="CB245" s="87">
        <f t="shared" si="9"/>
        <v>11542202.52</v>
      </c>
      <c r="CC245" s="87">
        <f t="shared" si="10"/>
        <v>38474008.5</v>
      </c>
      <c r="CD245" s="87">
        <f t="shared" si="11"/>
        <v>50016211.019999996</v>
      </c>
    </row>
    <row r="246" spans="1:82" ht="14.5" customHeight="1" x14ac:dyDescent="0.35">
      <c r="A246" s="175">
        <v>20827000</v>
      </c>
      <c r="B246" s="176">
        <v>1</v>
      </c>
      <c r="C246" s="176">
        <v>1</v>
      </c>
      <c r="D246" s="176">
        <v>0</v>
      </c>
      <c r="E246" s="176" t="s">
        <v>0</v>
      </c>
      <c r="F246" s="88" t="s">
        <v>369</v>
      </c>
      <c r="G246" s="88" t="s">
        <v>370</v>
      </c>
      <c r="H246" s="88" t="s">
        <v>382</v>
      </c>
      <c r="I246" s="88" t="s">
        <v>383</v>
      </c>
      <c r="J246" s="88" t="s">
        <v>372</v>
      </c>
      <c r="K246" s="88" t="s">
        <v>186</v>
      </c>
      <c r="L246" s="88" t="s">
        <v>384</v>
      </c>
      <c r="M246" s="88" t="s">
        <v>411</v>
      </c>
      <c r="N246" s="89" t="s">
        <v>412</v>
      </c>
      <c r="O246" s="89" t="s">
        <v>463</v>
      </c>
      <c r="P246" s="89" t="s">
        <v>463</v>
      </c>
      <c r="Q246" s="89" t="s">
        <v>186</v>
      </c>
      <c r="R246" s="84">
        <v>32727272.699999999</v>
      </c>
      <c r="S246" s="84">
        <v>0</v>
      </c>
      <c r="T246" s="84">
        <v>2727272.73</v>
      </c>
      <c r="U246" s="84">
        <v>1137698.54</v>
      </c>
      <c r="V246" s="84">
        <v>0</v>
      </c>
      <c r="W246" s="84">
        <v>0</v>
      </c>
      <c r="X246" s="84">
        <v>0</v>
      </c>
      <c r="Y246" s="84">
        <v>0</v>
      </c>
      <c r="Z246" s="84">
        <v>29999999.969999999</v>
      </c>
      <c r="AA246" s="177">
        <v>42303</v>
      </c>
      <c r="AB246" s="177">
        <v>47782</v>
      </c>
      <c r="AC246" s="178">
        <v>60000000</v>
      </c>
      <c r="AD246" s="178">
        <v>60000000</v>
      </c>
      <c r="AE246" s="178">
        <v>5.6555555555555559</v>
      </c>
      <c r="AF246" s="178">
        <v>15</v>
      </c>
      <c r="AG246" s="179">
        <v>7.7179999999999999E-2</v>
      </c>
      <c r="AH246" s="180" t="s">
        <v>376</v>
      </c>
      <c r="AI246" s="179">
        <v>2.4282999999999999E-2</v>
      </c>
      <c r="AJ246" s="131">
        <v>5.57</v>
      </c>
      <c r="AK246" s="131">
        <v>15</v>
      </c>
      <c r="AL246" s="179">
        <v>7.7179999999999999E-2</v>
      </c>
      <c r="AM246" s="89" t="s">
        <v>186</v>
      </c>
      <c r="AN246" s="89" t="s">
        <v>186</v>
      </c>
      <c r="AO246" s="87">
        <v>2727272.73</v>
      </c>
      <c r="AP246" s="87">
        <v>5454545.46</v>
      </c>
      <c r="AQ246" s="87">
        <v>5454545.46</v>
      </c>
      <c r="AR246" s="87">
        <v>5454545.46</v>
      </c>
      <c r="AS246" s="87">
        <v>5454545.46</v>
      </c>
      <c r="AT246" s="87">
        <v>5454545.4000000004</v>
      </c>
      <c r="AU246" s="87">
        <v>0</v>
      </c>
      <c r="AV246" s="87">
        <v>0</v>
      </c>
      <c r="AW246" s="87">
        <v>0</v>
      </c>
      <c r="AX246" s="87">
        <v>0</v>
      </c>
      <c r="AY246" s="87">
        <v>0</v>
      </c>
      <c r="AZ246" s="87">
        <v>0</v>
      </c>
      <c r="BA246" s="87">
        <v>0</v>
      </c>
      <c r="BB246" s="87">
        <v>0</v>
      </c>
      <c r="BC246" s="87">
        <v>0</v>
      </c>
      <c r="BD246" s="87">
        <v>0</v>
      </c>
      <c r="BE246" s="87">
        <v>0</v>
      </c>
      <c r="BF246" s="87">
        <v>0</v>
      </c>
      <c r="BG246" s="87">
        <v>0</v>
      </c>
      <c r="BH246" s="87">
        <v>0</v>
      </c>
      <c r="BI246" s="87">
        <v>0</v>
      </c>
      <c r="BJ246" s="87">
        <v>0</v>
      </c>
      <c r="BK246" s="87">
        <v>0</v>
      </c>
      <c r="BL246" s="87">
        <v>0</v>
      </c>
      <c r="BM246" s="87">
        <v>0</v>
      </c>
      <c r="BN246" s="87">
        <v>0</v>
      </c>
      <c r="BO246" s="87">
        <v>0</v>
      </c>
      <c r="BP246" s="87">
        <v>0</v>
      </c>
      <c r="BQ246" s="87">
        <v>0</v>
      </c>
      <c r="BR246" s="87">
        <v>0</v>
      </c>
      <c r="BS246" s="87">
        <v>0</v>
      </c>
      <c r="BT246" s="87">
        <v>0</v>
      </c>
      <c r="BU246" s="87">
        <v>0</v>
      </c>
      <c r="BV246" s="87">
        <v>0</v>
      </c>
      <c r="BW246" s="87">
        <v>0</v>
      </c>
      <c r="BX246" s="87">
        <v>0</v>
      </c>
      <c r="BY246" s="87">
        <v>0</v>
      </c>
      <c r="BZ246" s="87">
        <v>0</v>
      </c>
      <c r="CA246" s="87">
        <v>0</v>
      </c>
      <c r="CB246" s="87">
        <f t="shared" si="9"/>
        <v>8181818.1899999995</v>
      </c>
      <c r="CC246" s="87">
        <f t="shared" si="10"/>
        <v>21818181.780000001</v>
      </c>
      <c r="CD246" s="87">
        <f t="shared" si="11"/>
        <v>29999999.969999999</v>
      </c>
    </row>
    <row r="247" spans="1:82" ht="14.5" customHeight="1" x14ac:dyDescent="0.35">
      <c r="A247" s="175">
        <v>20834000</v>
      </c>
      <c r="B247" s="176">
        <v>1</v>
      </c>
      <c r="C247" s="176">
        <v>1</v>
      </c>
      <c r="D247" s="176">
        <v>0</v>
      </c>
      <c r="E247" s="176" t="s">
        <v>0</v>
      </c>
      <c r="F247" s="88" t="s">
        <v>369</v>
      </c>
      <c r="G247" s="88" t="s">
        <v>370</v>
      </c>
      <c r="H247" s="88" t="s">
        <v>382</v>
      </c>
      <c r="I247" s="88" t="s">
        <v>383</v>
      </c>
      <c r="J247" s="88" t="s">
        <v>372</v>
      </c>
      <c r="K247" s="88" t="s">
        <v>186</v>
      </c>
      <c r="L247" s="88" t="s">
        <v>399</v>
      </c>
      <c r="M247" s="88" t="s">
        <v>411</v>
      </c>
      <c r="N247" s="89" t="s">
        <v>412</v>
      </c>
      <c r="O247" s="89" t="s">
        <v>189</v>
      </c>
      <c r="P247" s="89" t="s">
        <v>189</v>
      </c>
      <c r="Q247" s="89" t="s">
        <v>186</v>
      </c>
      <c r="R247" s="84">
        <v>21437500</v>
      </c>
      <c r="S247" s="84">
        <v>0</v>
      </c>
      <c r="T247" s="84">
        <v>0</v>
      </c>
      <c r="U247" s="84">
        <v>0</v>
      </c>
      <c r="V247" s="84">
        <v>0</v>
      </c>
      <c r="W247" s="84">
        <v>0</v>
      </c>
      <c r="X247" s="84">
        <v>0</v>
      </c>
      <c r="Y247" s="84">
        <v>0</v>
      </c>
      <c r="Z247" s="84">
        <v>21437500</v>
      </c>
      <c r="AA247" s="177">
        <v>43357</v>
      </c>
      <c r="AB247" s="177">
        <v>47010</v>
      </c>
      <c r="AC247" s="178">
        <v>49000000</v>
      </c>
      <c r="AD247" s="178">
        <v>49000000</v>
      </c>
      <c r="AE247" s="178">
        <v>3.5388888888888888</v>
      </c>
      <c r="AF247" s="178">
        <v>10</v>
      </c>
      <c r="AG247" s="179">
        <v>6.7488000000000006E-2</v>
      </c>
      <c r="AH247" s="180" t="s">
        <v>376</v>
      </c>
      <c r="AI247" s="179">
        <v>2.1783E-2</v>
      </c>
      <c r="AJ247" s="131">
        <v>3.46</v>
      </c>
      <c r="AK247" s="131">
        <v>10</v>
      </c>
      <c r="AL247" s="179">
        <v>6.7488000000000006E-2</v>
      </c>
      <c r="AM247" s="89" t="s">
        <v>186</v>
      </c>
      <c r="AN247" s="89" t="s">
        <v>186</v>
      </c>
      <c r="AO247" s="87">
        <v>3062500</v>
      </c>
      <c r="AP247" s="87">
        <v>6125000</v>
      </c>
      <c r="AQ247" s="87">
        <v>6125000</v>
      </c>
      <c r="AR247" s="87">
        <v>6125000</v>
      </c>
      <c r="AS247" s="87">
        <v>0</v>
      </c>
      <c r="AT247" s="87">
        <v>0</v>
      </c>
      <c r="AU247" s="87">
        <v>0</v>
      </c>
      <c r="AV247" s="87">
        <v>0</v>
      </c>
      <c r="AW247" s="87">
        <v>0</v>
      </c>
      <c r="AX247" s="87">
        <v>0</v>
      </c>
      <c r="AY247" s="87">
        <v>0</v>
      </c>
      <c r="AZ247" s="87">
        <v>0</v>
      </c>
      <c r="BA247" s="87">
        <v>0</v>
      </c>
      <c r="BB247" s="87">
        <v>0</v>
      </c>
      <c r="BC247" s="87">
        <v>0</v>
      </c>
      <c r="BD247" s="87">
        <v>0</v>
      </c>
      <c r="BE247" s="87">
        <v>0</v>
      </c>
      <c r="BF247" s="87">
        <v>0</v>
      </c>
      <c r="BG247" s="87">
        <v>0</v>
      </c>
      <c r="BH247" s="87">
        <v>0</v>
      </c>
      <c r="BI247" s="87">
        <v>0</v>
      </c>
      <c r="BJ247" s="87">
        <v>0</v>
      </c>
      <c r="BK247" s="87">
        <v>0</v>
      </c>
      <c r="BL247" s="87">
        <v>0</v>
      </c>
      <c r="BM247" s="87">
        <v>0</v>
      </c>
      <c r="BN247" s="87">
        <v>0</v>
      </c>
      <c r="BO247" s="87">
        <v>0</v>
      </c>
      <c r="BP247" s="87">
        <v>0</v>
      </c>
      <c r="BQ247" s="87">
        <v>0</v>
      </c>
      <c r="BR247" s="87">
        <v>0</v>
      </c>
      <c r="BS247" s="87">
        <v>0</v>
      </c>
      <c r="BT247" s="87">
        <v>0</v>
      </c>
      <c r="BU247" s="87">
        <v>0</v>
      </c>
      <c r="BV247" s="87">
        <v>0</v>
      </c>
      <c r="BW247" s="87">
        <v>0</v>
      </c>
      <c r="BX247" s="87">
        <v>0</v>
      </c>
      <c r="BY247" s="87">
        <v>0</v>
      </c>
      <c r="BZ247" s="87">
        <v>0</v>
      </c>
      <c r="CA247" s="87">
        <v>0</v>
      </c>
      <c r="CB247" s="87">
        <f t="shared" si="9"/>
        <v>9187500</v>
      </c>
      <c r="CC247" s="87">
        <f t="shared" si="10"/>
        <v>12250000</v>
      </c>
      <c r="CD247" s="87">
        <f t="shared" si="11"/>
        <v>21437500</v>
      </c>
    </row>
    <row r="248" spans="1:82" ht="14.5" customHeight="1" x14ac:dyDescent="0.35">
      <c r="A248" s="175">
        <v>20851000</v>
      </c>
      <c r="B248" s="176">
        <v>1</v>
      </c>
      <c r="C248" s="176">
        <v>1</v>
      </c>
      <c r="D248" s="176">
        <v>0</v>
      </c>
      <c r="E248" s="176" t="s">
        <v>0</v>
      </c>
      <c r="F248" s="88" t="s">
        <v>369</v>
      </c>
      <c r="G248" s="88" t="s">
        <v>370</v>
      </c>
      <c r="H248" s="88" t="s">
        <v>382</v>
      </c>
      <c r="I248" s="88" t="s">
        <v>383</v>
      </c>
      <c r="J248" s="88" t="s">
        <v>372</v>
      </c>
      <c r="K248" s="88" t="s">
        <v>186</v>
      </c>
      <c r="L248" s="88" t="s">
        <v>399</v>
      </c>
      <c r="M248" s="88" t="s">
        <v>411</v>
      </c>
      <c r="N248" s="89" t="s">
        <v>412</v>
      </c>
      <c r="O248" s="89" t="s">
        <v>191</v>
      </c>
      <c r="P248" s="89" t="s">
        <v>191</v>
      </c>
      <c r="Q248" s="89" t="s">
        <v>186</v>
      </c>
      <c r="R248" s="84">
        <v>34849797.340000004</v>
      </c>
      <c r="S248" s="84">
        <v>0</v>
      </c>
      <c r="T248" s="84">
        <v>0</v>
      </c>
      <c r="U248" s="84">
        <v>0</v>
      </c>
      <c r="V248" s="84">
        <v>0</v>
      </c>
      <c r="W248" s="84">
        <v>0</v>
      </c>
      <c r="X248" s="84">
        <v>0</v>
      </c>
      <c r="Y248" s="84">
        <v>0</v>
      </c>
      <c r="Z248" s="84">
        <v>34849797.340000004</v>
      </c>
      <c r="AA248" s="177">
        <v>44169</v>
      </c>
      <c r="AB248" s="177">
        <v>47821</v>
      </c>
      <c r="AC248" s="178">
        <v>49000000</v>
      </c>
      <c r="AD248" s="178">
        <v>49000000</v>
      </c>
      <c r="AE248" s="178">
        <v>5.7611111111111111</v>
      </c>
      <c r="AF248" s="178">
        <v>10</v>
      </c>
      <c r="AG248" s="179">
        <v>7.4925000000000005E-2</v>
      </c>
      <c r="AH248" s="180" t="s">
        <v>427</v>
      </c>
      <c r="AI248" s="179">
        <v>2.1783E-2</v>
      </c>
      <c r="AJ248" s="131">
        <v>5.68</v>
      </c>
      <c r="AK248" s="131">
        <v>10</v>
      </c>
      <c r="AL248" s="179">
        <v>7.4925000000000005E-2</v>
      </c>
      <c r="AM248" s="89" t="s">
        <v>186</v>
      </c>
      <c r="AN248" s="89" t="s">
        <v>186</v>
      </c>
      <c r="AO248" s="87">
        <v>5808299.5599999996</v>
      </c>
      <c r="AP248" s="87">
        <v>5808299.5599999996</v>
      </c>
      <c r="AQ248" s="87">
        <v>5808299.5599999996</v>
      </c>
      <c r="AR248" s="87">
        <v>5808299.5599999996</v>
      </c>
      <c r="AS248" s="87">
        <v>5808299.5599999996</v>
      </c>
      <c r="AT248" s="87">
        <v>5808299.54</v>
      </c>
      <c r="AU248" s="87">
        <v>0</v>
      </c>
      <c r="AV248" s="87">
        <v>0</v>
      </c>
      <c r="AW248" s="87">
        <v>0</v>
      </c>
      <c r="AX248" s="87">
        <v>0</v>
      </c>
      <c r="AY248" s="87">
        <v>0</v>
      </c>
      <c r="AZ248" s="87">
        <v>0</v>
      </c>
      <c r="BA248" s="87">
        <v>0</v>
      </c>
      <c r="BB248" s="87">
        <v>0</v>
      </c>
      <c r="BC248" s="87">
        <v>0</v>
      </c>
      <c r="BD248" s="87">
        <v>0</v>
      </c>
      <c r="BE248" s="87">
        <v>0</v>
      </c>
      <c r="BF248" s="87">
        <v>0</v>
      </c>
      <c r="BG248" s="87">
        <v>0</v>
      </c>
      <c r="BH248" s="87">
        <v>0</v>
      </c>
      <c r="BI248" s="87">
        <v>0</v>
      </c>
      <c r="BJ248" s="87">
        <v>0</v>
      </c>
      <c r="BK248" s="87">
        <v>0</v>
      </c>
      <c r="BL248" s="87">
        <v>0</v>
      </c>
      <c r="BM248" s="87">
        <v>0</v>
      </c>
      <c r="BN248" s="87">
        <v>0</v>
      </c>
      <c r="BO248" s="87">
        <v>0</v>
      </c>
      <c r="BP248" s="87">
        <v>0</v>
      </c>
      <c r="BQ248" s="87">
        <v>0</v>
      </c>
      <c r="BR248" s="87">
        <v>0</v>
      </c>
      <c r="BS248" s="87">
        <v>0</v>
      </c>
      <c r="BT248" s="87">
        <v>0</v>
      </c>
      <c r="BU248" s="87">
        <v>0</v>
      </c>
      <c r="BV248" s="87">
        <v>0</v>
      </c>
      <c r="BW248" s="87">
        <v>0</v>
      </c>
      <c r="BX248" s="87">
        <v>0</v>
      </c>
      <c r="BY248" s="87">
        <v>0</v>
      </c>
      <c r="BZ248" s="87">
        <v>0</v>
      </c>
      <c r="CA248" s="87">
        <v>0</v>
      </c>
      <c r="CB248" s="87">
        <f t="shared" si="9"/>
        <v>11616599.119999999</v>
      </c>
      <c r="CC248" s="87">
        <f t="shared" si="10"/>
        <v>23233198.219999999</v>
      </c>
      <c r="CD248" s="87">
        <f t="shared" si="11"/>
        <v>34849797.339999996</v>
      </c>
    </row>
    <row r="249" spans="1:82" ht="14.5" customHeight="1" x14ac:dyDescent="0.35">
      <c r="A249" s="175">
        <v>20828000</v>
      </c>
      <c r="B249" s="176">
        <v>1</v>
      </c>
      <c r="C249" s="176">
        <v>1</v>
      </c>
      <c r="D249" s="176">
        <v>0</v>
      </c>
      <c r="E249" s="176" t="s">
        <v>0</v>
      </c>
      <c r="F249" s="88" t="s">
        <v>369</v>
      </c>
      <c r="G249" s="88" t="s">
        <v>370</v>
      </c>
      <c r="H249" s="88" t="s">
        <v>382</v>
      </c>
      <c r="I249" s="88" t="s">
        <v>383</v>
      </c>
      <c r="J249" s="88" t="s">
        <v>372</v>
      </c>
      <c r="K249" s="88" t="s">
        <v>186</v>
      </c>
      <c r="L249" s="88" t="s">
        <v>399</v>
      </c>
      <c r="M249" s="88" t="s">
        <v>411</v>
      </c>
      <c r="N249" s="89" t="s">
        <v>412</v>
      </c>
      <c r="O249" s="89" t="s">
        <v>464</v>
      </c>
      <c r="P249" s="89" t="s">
        <v>464</v>
      </c>
      <c r="Q249" s="89" t="s">
        <v>186</v>
      </c>
      <c r="R249" s="84">
        <v>6228750</v>
      </c>
      <c r="S249" s="84">
        <v>0</v>
      </c>
      <c r="T249" s="84">
        <v>0</v>
      </c>
      <c r="U249" s="84">
        <v>0</v>
      </c>
      <c r="V249" s="84">
        <v>0</v>
      </c>
      <c r="W249" s="84">
        <v>0</v>
      </c>
      <c r="X249" s="84">
        <v>0</v>
      </c>
      <c r="Y249" s="84">
        <v>0</v>
      </c>
      <c r="Z249" s="84">
        <v>6228750</v>
      </c>
      <c r="AA249" s="177">
        <v>42334</v>
      </c>
      <c r="AB249" s="177">
        <v>45981</v>
      </c>
      <c r="AC249" s="178">
        <v>49350000</v>
      </c>
      <c r="AD249" s="178">
        <v>49350000</v>
      </c>
      <c r="AE249" s="178">
        <v>0.72222222222222221</v>
      </c>
      <c r="AF249" s="178">
        <v>9.9833333333333325</v>
      </c>
      <c r="AG249" s="179">
        <v>7.6563999999999993E-2</v>
      </c>
      <c r="AH249" s="180" t="s">
        <v>376</v>
      </c>
      <c r="AI249" s="179">
        <v>2.3782999999999999E-2</v>
      </c>
      <c r="AJ249" s="131">
        <v>0.64</v>
      </c>
      <c r="AK249" s="131">
        <v>9.98</v>
      </c>
      <c r="AL249" s="179">
        <v>7.6563999999999993E-2</v>
      </c>
      <c r="AM249" s="89" t="s">
        <v>186</v>
      </c>
      <c r="AN249" s="89" t="s">
        <v>186</v>
      </c>
      <c r="AO249" s="87">
        <v>6228750</v>
      </c>
      <c r="AP249" s="87">
        <v>0</v>
      </c>
      <c r="AQ249" s="87">
        <v>0</v>
      </c>
      <c r="AR249" s="87">
        <v>0</v>
      </c>
      <c r="AS249" s="87">
        <v>0</v>
      </c>
      <c r="AT249" s="87">
        <v>0</v>
      </c>
      <c r="AU249" s="87">
        <v>0</v>
      </c>
      <c r="AV249" s="87">
        <v>0</v>
      </c>
      <c r="AW249" s="87">
        <v>0</v>
      </c>
      <c r="AX249" s="87">
        <v>0</v>
      </c>
      <c r="AY249" s="87">
        <v>0</v>
      </c>
      <c r="AZ249" s="87">
        <v>0</v>
      </c>
      <c r="BA249" s="87">
        <v>0</v>
      </c>
      <c r="BB249" s="87">
        <v>0</v>
      </c>
      <c r="BC249" s="87">
        <v>0</v>
      </c>
      <c r="BD249" s="87">
        <v>0</v>
      </c>
      <c r="BE249" s="87">
        <v>0</v>
      </c>
      <c r="BF249" s="87">
        <v>0</v>
      </c>
      <c r="BG249" s="87">
        <v>0</v>
      </c>
      <c r="BH249" s="87">
        <v>0</v>
      </c>
      <c r="BI249" s="87">
        <v>0</v>
      </c>
      <c r="BJ249" s="87">
        <v>0</v>
      </c>
      <c r="BK249" s="87">
        <v>0</v>
      </c>
      <c r="BL249" s="87">
        <v>0</v>
      </c>
      <c r="BM249" s="87">
        <v>0</v>
      </c>
      <c r="BN249" s="87">
        <v>0</v>
      </c>
      <c r="BO249" s="87">
        <v>0</v>
      </c>
      <c r="BP249" s="87">
        <v>0</v>
      </c>
      <c r="BQ249" s="87">
        <v>0</v>
      </c>
      <c r="BR249" s="87">
        <v>0</v>
      </c>
      <c r="BS249" s="87">
        <v>0</v>
      </c>
      <c r="BT249" s="87">
        <v>0</v>
      </c>
      <c r="BU249" s="87">
        <v>0</v>
      </c>
      <c r="BV249" s="87">
        <v>0</v>
      </c>
      <c r="BW249" s="87">
        <v>0</v>
      </c>
      <c r="BX249" s="87">
        <v>0</v>
      </c>
      <c r="BY249" s="87">
        <v>0</v>
      </c>
      <c r="BZ249" s="87">
        <v>0</v>
      </c>
      <c r="CA249" s="87">
        <v>0</v>
      </c>
      <c r="CB249" s="87">
        <f t="shared" si="9"/>
        <v>6228750</v>
      </c>
      <c r="CC249" s="87">
        <f t="shared" si="10"/>
        <v>0</v>
      </c>
      <c r="CD249" s="87">
        <f t="shared" si="11"/>
        <v>6228750</v>
      </c>
    </row>
    <row r="250" spans="1:82" ht="14.5" customHeight="1" x14ac:dyDescent="0.35">
      <c r="A250" s="175">
        <v>20824000</v>
      </c>
      <c r="B250" s="176">
        <v>1</v>
      </c>
      <c r="C250" s="176">
        <v>1</v>
      </c>
      <c r="D250" s="176">
        <v>0</v>
      </c>
      <c r="E250" s="176" t="s">
        <v>0</v>
      </c>
      <c r="F250" s="88" t="s">
        <v>369</v>
      </c>
      <c r="G250" s="88" t="s">
        <v>370</v>
      </c>
      <c r="H250" s="88" t="s">
        <v>382</v>
      </c>
      <c r="I250" s="88" t="s">
        <v>383</v>
      </c>
      <c r="J250" s="88" t="s">
        <v>372</v>
      </c>
      <c r="K250" s="88" t="s">
        <v>186</v>
      </c>
      <c r="L250" s="88" t="s">
        <v>465</v>
      </c>
      <c r="M250" s="88" t="s">
        <v>411</v>
      </c>
      <c r="N250" s="89" t="s">
        <v>412</v>
      </c>
      <c r="O250" s="89" t="s">
        <v>466</v>
      </c>
      <c r="P250" s="89" t="s">
        <v>466</v>
      </c>
      <c r="Q250" s="89" t="s">
        <v>186</v>
      </c>
      <c r="R250" s="84">
        <v>14678128.890000001</v>
      </c>
      <c r="S250" s="84">
        <v>0</v>
      </c>
      <c r="T250" s="84">
        <v>3669532.24</v>
      </c>
      <c r="U250" s="84">
        <v>529281.92000000004</v>
      </c>
      <c r="V250" s="84">
        <v>0</v>
      </c>
      <c r="W250" s="84">
        <v>0</v>
      </c>
      <c r="X250" s="84">
        <v>0</v>
      </c>
      <c r="Y250" s="84">
        <v>0</v>
      </c>
      <c r="Z250" s="84">
        <v>11008596.65</v>
      </c>
      <c r="AA250" s="177">
        <v>41933</v>
      </c>
      <c r="AB250" s="177">
        <v>46316</v>
      </c>
      <c r="AC250" s="178">
        <v>56500000</v>
      </c>
      <c r="AD250" s="178">
        <v>56500000</v>
      </c>
      <c r="AE250" s="178">
        <v>1.6416666666666666</v>
      </c>
      <c r="AF250" s="178">
        <v>12</v>
      </c>
      <c r="AG250" s="179">
        <v>8.0281000000000005E-2</v>
      </c>
      <c r="AH250" s="180" t="s">
        <v>376</v>
      </c>
      <c r="AI250" s="179">
        <v>2.7283000000000002E-2</v>
      </c>
      <c r="AJ250" s="131">
        <v>1.56</v>
      </c>
      <c r="AK250" s="131">
        <v>12</v>
      </c>
      <c r="AL250" s="179">
        <v>8.0281000000000005E-2</v>
      </c>
      <c r="AM250" s="89" t="s">
        <v>186</v>
      </c>
      <c r="AN250" s="89" t="s">
        <v>186</v>
      </c>
      <c r="AO250" s="87">
        <v>3669532.24</v>
      </c>
      <c r="AP250" s="87">
        <v>7339064.4100000001</v>
      </c>
      <c r="AQ250" s="87">
        <v>0</v>
      </c>
      <c r="AR250" s="87">
        <v>0</v>
      </c>
      <c r="AS250" s="87">
        <v>0</v>
      </c>
      <c r="AT250" s="87">
        <v>0</v>
      </c>
      <c r="AU250" s="87">
        <v>0</v>
      </c>
      <c r="AV250" s="87">
        <v>0</v>
      </c>
      <c r="AW250" s="87">
        <v>0</v>
      </c>
      <c r="AX250" s="87">
        <v>0</v>
      </c>
      <c r="AY250" s="87">
        <v>0</v>
      </c>
      <c r="AZ250" s="87">
        <v>0</v>
      </c>
      <c r="BA250" s="87">
        <v>0</v>
      </c>
      <c r="BB250" s="87">
        <v>0</v>
      </c>
      <c r="BC250" s="87">
        <v>0</v>
      </c>
      <c r="BD250" s="87">
        <v>0</v>
      </c>
      <c r="BE250" s="87">
        <v>0</v>
      </c>
      <c r="BF250" s="87">
        <v>0</v>
      </c>
      <c r="BG250" s="87">
        <v>0</v>
      </c>
      <c r="BH250" s="87">
        <v>0</v>
      </c>
      <c r="BI250" s="87">
        <v>0</v>
      </c>
      <c r="BJ250" s="87">
        <v>0</v>
      </c>
      <c r="BK250" s="87">
        <v>0</v>
      </c>
      <c r="BL250" s="87">
        <v>0</v>
      </c>
      <c r="BM250" s="87">
        <v>0</v>
      </c>
      <c r="BN250" s="87">
        <v>0</v>
      </c>
      <c r="BO250" s="87">
        <v>0</v>
      </c>
      <c r="BP250" s="87">
        <v>0</v>
      </c>
      <c r="BQ250" s="87">
        <v>0</v>
      </c>
      <c r="BR250" s="87">
        <v>0</v>
      </c>
      <c r="BS250" s="87">
        <v>0</v>
      </c>
      <c r="BT250" s="87">
        <v>0</v>
      </c>
      <c r="BU250" s="87">
        <v>0</v>
      </c>
      <c r="BV250" s="87">
        <v>0</v>
      </c>
      <c r="BW250" s="87">
        <v>0</v>
      </c>
      <c r="BX250" s="87">
        <v>0</v>
      </c>
      <c r="BY250" s="87">
        <v>0</v>
      </c>
      <c r="BZ250" s="87">
        <v>0</v>
      </c>
      <c r="CA250" s="87">
        <v>0</v>
      </c>
      <c r="CB250" s="87">
        <f t="shared" si="9"/>
        <v>11008596.65</v>
      </c>
      <c r="CC250" s="87">
        <f t="shared" si="10"/>
        <v>0</v>
      </c>
      <c r="CD250" s="87">
        <f t="shared" si="11"/>
        <v>11008596.65</v>
      </c>
    </row>
    <row r="251" spans="1:82" ht="14.5" customHeight="1" x14ac:dyDescent="0.35">
      <c r="A251" s="175">
        <v>20619000</v>
      </c>
      <c r="B251" s="176">
        <v>1</v>
      </c>
      <c r="C251" s="176">
        <v>1</v>
      </c>
      <c r="D251" s="176">
        <v>1</v>
      </c>
      <c r="E251" s="176" t="s">
        <v>0</v>
      </c>
      <c r="F251" s="88" t="s">
        <v>369</v>
      </c>
      <c r="G251" s="88" t="s">
        <v>370</v>
      </c>
      <c r="H251" s="88" t="s">
        <v>371</v>
      </c>
      <c r="I251" s="88" t="s">
        <v>339</v>
      </c>
      <c r="J251" s="88" t="s">
        <v>372</v>
      </c>
      <c r="K251" s="88" t="s">
        <v>178</v>
      </c>
      <c r="L251" s="88" t="s">
        <v>373</v>
      </c>
      <c r="M251" s="88" t="s">
        <v>411</v>
      </c>
      <c r="N251" s="89" t="s">
        <v>412</v>
      </c>
      <c r="O251" s="89">
        <v>2000002638</v>
      </c>
      <c r="P251" s="89">
        <v>2000002638</v>
      </c>
      <c r="Q251" s="89" t="s">
        <v>178</v>
      </c>
      <c r="R251" s="84">
        <v>1958156.19</v>
      </c>
      <c r="S251" s="84">
        <v>0</v>
      </c>
      <c r="T251" s="84">
        <v>0</v>
      </c>
      <c r="U251" s="84">
        <v>0</v>
      </c>
      <c r="V251" s="84">
        <v>0</v>
      </c>
      <c r="W251" s="84">
        <v>0</v>
      </c>
      <c r="X251" s="84">
        <v>0</v>
      </c>
      <c r="Y251" s="84">
        <v>0</v>
      </c>
      <c r="Z251" s="84">
        <v>1958156.19</v>
      </c>
      <c r="AA251" s="177">
        <v>43654</v>
      </c>
      <c r="AB251" s="177">
        <v>50175</v>
      </c>
      <c r="AC251" s="178">
        <v>10000000</v>
      </c>
      <c r="AD251" s="178">
        <v>1958156.19</v>
      </c>
      <c r="AE251" s="178">
        <v>12.208333333333334</v>
      </c>
      <c r="AF251" s="178">
        <v>17.852777777777778</v>
      </c>
      <c r="AG251" s="179">
        <v>1.44E-2</v>
      </c>
      <c r="AH251" s="180" t="s">
        <v>467</v>
      </c>
      <c r="AI251" s="179">
        <v>0</v>
      </c>
      <c r="AJ251" s="131">
        <v>12.12</v>
      </c>
      <c r="AK251" s="131">
        <v>17.850000000000001</v>
      </c>
      <c r="AL251" s="179">
        <v>1.44E-2</v>
      </c>
      <c r="AM251" s="89" t="s">
        <v>178</v>
      </c>
      <c r="AN251" s="89" t="s">
        <v>178</v>
      </c>
      <c r="AO251" s="87">
        <v>81590</v>
      </c>
      <c r="AP251" s="87">
        <v>163180</v>
      </c>
      <c r="AQ251" s="87">
        <v>163180</v>
      </c>
      <c r="AR251" s="87">
        <v>163180</v>
      </c>
      <c r="AS251" s="87">
        <v>163180</v>
      </c>
      <c r="AT251" s="87">
        <v>163180</v>
      </c>
      <c r="AU251" s="87">
        <v>163180</v>
      </c>
      <c r="AV251" s="87">
        <v>163180</v>
      </c>
      <c r="AW251" s="87">
        <v>163180</v>
      </c>
      <c r="AX251" s="87">
        <v>163180</v>
      </c>
      <c r="AY251" s="87">
        <v>163180</v>
      </c>
      <c r="AZ251" s="87">
        <v>163180</v>
      </c>
      <c r="BA251" s="87">
        <v>81586.19</v>
      </c>
      <c r="BB251" s="87">
        <v>0</v>
      </c>
      <c r="BC251" s="87">
        <v>0</v>
      </c>
      <c r="BD251" s="87">
        <v>0</v>
      </c>
      <c r="BE251" s="87">
        <v>0</v>
      </c>
      <c r="BF251" s="87">
        <v>0</v>
      </c>
      <c r="BG251" s="87">
        <v>0</v>
      </c>
      <c r="BH251" s="87">
        <v>0</v>
      </c>
      <c r="BI251" s="87">
        <v>0</v>
      </c>
      <c r="BJ251" s="87">
        <v>0</v>
      </c>
      <c r="BK251" s="87">
        <v>0</v>
      </c>
      <c r="BL251" s="87">
        <v>0</v>
      </c>
      <c r="BM251" s="87">
        <v>0</v>
      </c>
      <c r="BN251" s="87">
        <v>0</v>
      </c>
      <c r="BO251" s="87">
        <v>0</v>
      </c>
      <c r="BP251" s="87">
        <v>0</v>
      </c>
      <c r="BQ251" s="87">
        <v>0</v>
      </c>
      <c r="BR251" s="87">
        <v>0</v>
      </c>
      <c r="BS251" s="87">
        <v>0</v>
      </c>
      <c r="BT251" s="87">
        <v>0</v>
      </c>
      <c r="BU251" s="87">
        <v>0</v>
      </c>
      <c r="BV251" s="87">
        <v>0</v>
      </c>
      <c r="BW251" s="87">
        <v>0</v>
      </c>
      <c r="BX251" s="87">
        <v>0</v>
      </c>
      <c r="BY251" s="87">
        <v>0</v>
      </c>
      <c r="BZ251" s="87">
        <v>0</v>
      </c>
      <c r="CA251" s="87">
        <v>0</v>
      </c>
      <c r="CB251" s="87">
        <f t="shared" si="9"/>
        <v>244770</v>
      </c>
      <c r="CC251" s="87">
        <f t="shared" si="10"/>
        <v>1713386.19</v>
      </c>
      <c r="CD251" s="87">
        <f t="shared" si="11"/>
        <v>1958156.19</v>
      </c>
    </row>
    <row r="252" spans="1:82" ht="14.5" customHeight="1" x14ac:dyDescent="0.35">
      <c r="A252" s="175">
        <v>20614000</v>
      </c>
      <c r="B252" s="176">
        <v>1</v>
      </c>
      <c r="C252" s="176">
        <v>1</v>
      </c>
      <c r="D252" s="176">
        <v>1</v>
      </c>
      <c r="E252" s="176" t="s">
        <v>177</v>
      </c>
      <c r="F252" s="88" t="s">
        <v>369</v>
      </c>
      <c r="G252" s="88" t="s">
        <v>370</v>
      </c>
      <c r="H252" s="88" t="s">
        <v>371</v>
      </c>
      <c r="I252" s="88" t="s">
        <v>339</v>
      </c>
      <c r="J252" s="88" t="s">
        <v>372</v>
      </c>
      <c r="K252" s="88" t="s">
        <v>178</v>
      </c>
      <c r="L252" s="88" t="s">
        <v>373</v>
      </c>
      <c r="M252" s="88" t="s">
        <v>411</v>
      </c>
      <c r="N252" s="89" t="s">
        <v>412</v>
      </c>
      <c r="O252" s="89" t="s">
        <v>179</v>
      </c>
      <c r="P252" s="89" t="s">
        <v>179</v>
      </c>
      <c r="Q252" s="89" t="s">
        <v>178</v>
      </c>
      <c r="R252" s="84">
        <v>8010372.7139999997</v>
      </c>
      <c r="S252" s="84">
        <v>0</v>
      </c>
      <c r="T252" s="84">
        <v>0</v>
      </c>
      <c r="U252" s="84">
        <v>0</v>
      </c>
      <c r="V252" s="84">
        <v>0</v>
      </c>
      <c r="W252" s="84">
        <v>165247.4720000005</v>
      </c>
      <c r="X252" s="84">
        <v>0</v>
      </c>
      <c r="Y252" s="84">
        <v>0</v>
      </c>
      <c r="Z252" s="84">
        <v>8175620.1859999998</v>
      </c>
      <c r="AA252" s="177">
        <v>39157</v>
      </c>
      <c r="AB252" s="177">
        <v>52916</v>
      </c>
      <c r="AC252" s="178">
        <v>14144823</v>
      </c>
      <c r="AD252" s="178">
        <v>12962161.161</v>
      </c>
      <c r="AE252" s="178">
        <v>19.708333333333332</v>
      </c>
      <c r="AF252" s="178">
        <v>37.663888888888891</v>
      </c>
      <c r="AG252" s="179">
        <v>7.4999999999999997E-3</v>
      </c>
      <c r="AH252" s="180" t="s">
        <v>468</v>
      </c>
      <c r="AI252" s="179">
        <v>0</v>
      </c>
      <c r="AJ252" s="131">
        <v>19.62</v>
      </c>
      <c r="AK252" s="131">
        <v>37.659999999999997</v>
      </c>
      <c r="AL252" s="179">
        <v>7.4999999999999997E-3</v>
      </c>
      <c r="AM252" s="89" t="s">
        <v>178</v>
      </c>
      <c r="AN252" s="89" t="s">
        <v>178</v>
      </c>
      <c r="AO252" s="87">
        <v>408785.79800000001</v>
      </c>
      <c r="AP252" s="87">
        <v>408785.79800000001</v>
      </c>
      <c r="AQ252" s="87">
        <v>408785.79800000001</v>
      </c>
      <c r="AR252" s="87">
        <v>408785.79800000001</v>
      </c>
      <c r="AS252" s="87">
        <v>408785.79800000001</v>
      </c>
      <c r="AT252" s="87">
        <v>408785.79800000001</v>
      </c>
      <c r="AU252" s="87">
        <v>408785.79800000001</v>
      </c>
      <c r="AV252" s="87">
        <v>408785.79800000001</v>
      </c>
      <c r="AW252" s="87">
        <v>408785.79800000001</v>
      </c>
      <c r="AX252" s="87">
        <v>408785.79800000001</v>
      </c>
      <c r="AY252" s="87">
        <v>408785.79800000001</v>
      </c>
      <c r="AZ252" s="87">
        <v>408785.79800000001</v>
      </c>
      <c r="BA252" s="87">
        <v>408785.79800000001</v>
      </c>
      <c r="BB252" s="87">
        <v>408785.79800000001</v>
      </c>
      <c r="BC252" s="87">
        <v>408785.79800000001</v>
      </c>
      <c r="BD252" s="87">
        <v>408785.79800000001</v>
      </c>
      <c r="BE252" s="87">
        <v>408785.79800000001</v>
      </c>
      <c r="BF252" s="87">
        <v>408785.79800000001</v>
      </c>
      <c r="BG252" s="87">
        <v>408785.79800000001</v>
      </c>
      <c r="BH252" s="87">
        <v>408690.016</v>
      </c>
      <c r="BI252" s="87">
        <v>0</v>
      </c>
      <c r="BJ252" s="87">
        <v>0</v>
      </c>
      <c r="BK252" s="87">
        <v>0</v>
      </c>
      <c r="BL252" s="87">
        <v>0</v>
      </c>
      <c r="BM252" s="87">
        <v>0</v>
      </c>
      <c r="BN252" s="87">
        <v>0</v>
      </c>
      <c r="BO252" s="87">
        <v>0</v>
      </c>
      <c r="BP252" s="87">
        <v>0</v>
      </c>
      <c r="BQ252" s="87">
        <v>0</v>
      </c>
      <c r="BR252" s="87">
        <v>0</v>
      </c>
      <c r="BS252" s="87">
        <v>0</v>
      </c>
      <c r="BT252" s="87">
        <v>0</v>
      </c>
      <c r="BU252" s="87">
        <v>0</v>
      </c>
      <c r="BV252" s="87">
        <v>0</v>
      </c>
      <c r="BW252" s="87">
        <v>0</v>
      </c>
      <c r="BX252" s="87">
        <v>0</v>
      </c>
      <c r="BY252" s="87">
        <v>0</v>
      </c>
      <c r="BZ252" s="87">
        <v>0</v>
      </c>
      <c r="CA252" s="87">
        <v>0</v>
      </c>
      <c r="CB252" s="87">
        <f t="shared" si="9"/>
        <v>817571.59600000002</v>
      </c>
      <c r="CC252" s="87">
        <f t="shared" si="10"/>
        <v>7358048.5820000023</v>
      </c>
      <c r="CD252" s="87">
        <f t="shared" si="11"/>
        <v>8175620.1780000022</v>
      </c>
    </row>
    <row r="253" spans="1:82" ht="14.5" customHeight="1" x14ac:dyDescent="0.35">
      <c r="A253" s="175">
        <v>20617000</v>
      </c>
      <c r="B253" s="176">
        <v>1</v>
      </c>
      <c r="C253" s="176">
        <v>1</v>
      </c>
      <c r="D253" s="176">
        <v>1</v>
      </c>
      <c r="E253" s="176" t="s">
        <v>183</v>
      </c>
      <c r="F253" s="88" t="s">
        <v>369</v>
      </c>
      <c r="G253" s="88" t="s">
        <v>370</v>
      </c>
      <c r="H253" s="88" t="s">
        <v>371</v>
      </c>
      <c r="I253" s="88" t="s">
        <v>339</v>
      </c>
      <c r="J253" s="88" t="s">
        <v>372</v>
      </c>
      <c r="K253" s="88" t="s">
        <v>178</v>
      </c>
      <c r="L253" s="88" t="s">
        <v>373</v>
      </c>
      <c r="M253" s="88" t="s">
        <v>411</v>
      </c>
      <c r="N253" s="89" t="s">
        <v>412</v>
      </c>
      <c r="O253" s="89" t="s">
        <v>185</v>
      </c>
      <c r="P253" s="89" t="s">
        <v>185</v>
      </c>
      <c r="Q253" s="89" t="s">
        <v>178</v>
      </c>
      <c r="R253" s="84">
        <v>1697605.9580000001</v>
      </c>
      <c r="S253" s="84">
        <v>0</v>
      </c>
      <c r="T253" s="84">
        <v>0</v>
      </c>
      <c r="U253" s="84">
        <v>0</v>
      </c>
      <c r="V253" s="84">
        <v>0</v>
      </c>
      <c r="W253" s="84">
        <v>83966.088000000149</v>
      </c>
      <c r="X253" s="84">
        <v>0</v>
      </c>
      <c r="Y253" s="84">
        <v>0</v>
      </c>
      <c r="Z253" s="84">
        <v>1781572.0460000001</v>
      </c>
      <c r="AA253" s="177">
        <v>42983</v>
      </c>
      <c r="AB253" s="177">
        <v>49628</v>
      </c>
      <c r="AC253" s="178">
        <v>16896937.5</v>
      </c>
      <c r="AD253" s="178">
        <v>1942635.13</v>
      </c>
      <c r="AE253" s="178">
        <v>10.708333333333334</v>
      </c>
      <c r="AF253" s="178">
        <v>18.194444444444443</v>
      </c>
      <c r="AG253" s="179">
        <v>4.1000000000000002E-2</v>
      </c>
      <c r="AH253" s="180" t="s">
        <v>467</v>
      </c>
      <c r="AI253" s="179">
        <v>0</v>
      </c>
      <c r="AJ253" s="131">
        <v>10.62</v>
      </c>
      <c r="AK253" s="131">
        <v>18.190000000000001</v>
      </c>
      <c r="AL253" s="179">
        <v>4.1000000000000002E-2</v>
      </c>
      <c r="AM253" s="89" t="s">
        <v>178</v>
      </c>
      <c r="AN253" s="89" t="s">
        <v>178</v>
      </c>
      <c r="AO253" s="87">
        <v>148466.26800000001</v>
      </c>
      <c r="AP253" s="87">
        <v>148466.26800000001</v>
      </c>
      <c r="AQ253" s="87">
        <v>148466.26800000001</v>
      </c>
      <c r="AR253" s="87">
        <v>148466.26800000001</v>
      </c>
      <c r="AS253" s="87">
        <v>148466.26800000001</v>
      </c>
      <c r="AT253" s="87">
        <v>148466.26800000001</v>
      </c>
      <c r="AU253" s="87">
        <v>148466.26800000001</v>
      </c>
      <c r="AV253" s="87">
        <v>148466.26800000001</v>
      </c>
      <c r="AW253" s="87">
        <v>148466.26800000001</v>
      </c>
      <c r="AX253" s="87">
        <v>148466.26800000001</v>
      </c>
      <c r="AY253" s="87">
        <v>148466.26800000001</v>
      </c>
      <c r="AZ253" s="87">
        <v>148443.08900000001</v>
      </c>
      <c r="BA253" s="87">
        <v>0</v>
      </c>
      <c r="BB253" s="87">
        <v>0</v>
      </c>
      <c r="BC253" s="87">
        <v>0</v>
      </c>
      <c r="BD253" s="87">
        <v>0</v>
      </c>
      <c r="BE253" s="87">
        <v>0</v>
      </c>
      <c r="BF253" s="87">
        <v>0</v>
      </c>
      <c r="BG253" s="87">
        <v>0</v>
      </c>
      <c r="BH253" s="87">
        <v>0</v>
      </c>
      <c r="BI253" s="87">
        <v>0</v>
      </c>
      <c r="BJ253" s="87">
        <v>0</v>
      </c>
      <c r="BK253" s="87">
        <v>0</v>
      </c>
      <c r="BL253" s="87">
        <v>0</v>
      </c>
      <c r="BM253" s="87">
        <v>0</v>
      </c>
      <c r="BN253" s="87">
        <v>0</v>
      </c>
      <c r="BO253" s="87">
        <v>0</v>
      </c>
      <c r="BP253" s="87">
        <v>0</v>
      </c>
      <c r="BQ253" s="87">
        <v>0</v>
      </c>
      <c r="BR253" s="87">
        <v>0</v>
      </c>
      <c r="BS253" s="87">
        <v>0</v>
      </c>
      <c r="BT253" s="87">
        <v>0</v>
      </c>
      <c r="BU253" s="87">
        <v>0</v>
      </c>
      <c r="BV253" s="87">
        <v>0</v>
      </c>
      <c r="BW253" s="87">
        <v>0</v>
      </c>
      <c r="BX253" s="87">
        <v>0</v>
      </c>
      <c r="BY253" s="87">
        <v>0</v>
      </c>
      <c r="BZ253" s="87">
        <v>0</v>
      </c>
      <c r="CA253" s="87">
        <v>0</v>
      </c>
      <c r="CB253" s="87">
        <f t="shared" si="9"/>
        <v>296932.53600000002</v>
      </c>
      <c r="CC253" s="87">
        <f t="shared" si="10"/>
        <v>1484639.5009999999</v>
      </c>
      <c r="CD253" s="87">
        <f t="shared" si="11"/>
        <v>1781572.037</v>
      </c>
    </row>
    <row r="254" spans="1:82" ht="14.5" customHeight="1" x14ac:dyDescent="0.35">
      <c r="A254" s="175">
        <v>20615000</v>
      </c>
      <c r="B254" s="176">
        <v>1</v>
      </c>
      <c r="C254" s="176">
        <v>1</v>
      </c>
      <c r="D254" s="176">
        <v>1</v>
      </c>
      <c r="E254" s="176" t="s">
        <v>177</v>
      </c>
      <c r="F254" s="88" t="s">
        <v>369</v>
      </c>
      <c r="G254" s="88" t="s">
        <v>370</v>
      </c>
      <c r="H254" s="88" t="s">
        <v>371</v>
      </c>
      <c r="I254" s="88" t="s">
        <v>339</v>
      </c>
      <c r="J254" s="88" t="s">
        <v>372</v>
      </c>
      <c r="K254" s="88" t="s">
        <v>178</v>
      </c>
      <c r="L254" s="88" t="s">
        <v>373</v>
      </c>
      <c r="M254" s="88" t="s">
        <v>411</v>
      </c>
      <c r="N254" s="89" t="s">
        <v>412</v>
      </c>
      <c r="O254" s="89" t="s">
        <v>180</v>
      </c>
      <c r="P254" s="89" t="s">
        <v>180</v>
      </c>
      <c r="Q254" s="89" t="s">
        <v>178</v>
      </c>
      <c r="R254" s="84">
        <v>1309625.077</v>
      </c>
      <c r="S254" s="84">
        <v>0</v>
      </c>
      <c r="T254" s="84">
        <v>0</v>
      </c>
      <c r="U254" s="84">
        <v>0</v>
      </c>
      <c r="V254" s="84">
        <v>0</v>
      </c>
      <c r="W254" s="84">
        <v>27016.498999999782</v>
      </c>
      <c r="X254" s="84">
        <v>0</v>
      </c>
      <c r="Y254" s="84">
        <v>0</v>
      </c>
      <c r="Z254" s="84">
        <v>1336641.5759999999</v>
      </c>
      <c r="AA254" s="177">
        <v>40637</v>
      </c>
      <c r="AB254" s="177">
        <v>47437</v>
      </c>
      <c r="AC254" s="178">
        <v>7929673.5</v>
      </c>
      <c r="AD254" s="178">
        <v>6383973.6626739008</v>
      </c>
      <c r="AE254" s="178">
        <v>4.708333333333333</v>
      </c>
      <c r="AF254" s="178">
        <v>18.613888888888887</v>
      </c>
      <c r="AG254" s="179">
        <v>4.9599999999999998E-2</v>
      </c>
      <c r="AH254" s="180" t="s">
        <v>467</v>
      </c>
      <c r="AI254" s="179">
        <v>0</v>
      </c>
      <c r="AJ254" s="131">
        <v>4.62</v>
      </c>
      <c r="AK254" s="131">
        <v>18.61</v>
      </c>
      <c r="AL254" s="179">
        <v>4.9599999999999998E-2</v>
      </c>
      <c r="AM254" s="89" t="s">
        <v>178</v>
      </c>
      <c r="AN254" s="89" t="s">
        <v>178</v>
      </c>
      <c r="AO254" s="87">
        <v>267329.96399999998</v>
      </c>
      <c r="AP254" s="87">
        <v>267329.96399999998</v>
      </c>
      <c r="AQ254" s="87">
        <v>267329.96399999998</v>
      </c>
      <c r="AR254" s="87">
        <v>267329.96399999998</v>
      </c>
      <c r="AS254" s="87">
        <v>267321.71899999998</v>
      </c>
      <c r="AT254" s="87">
        <v>0</v>
      </c>
      <c r="AU254" s="87">
        <v>0</v>
      </c>
      <c r="AV254" s="87">
        <v>0</v>
      </c>
      <c r="AW254" s="87">
        <v>0</v>
      </c>
      <c r="AX254" s="87">
        <v>0</v>
      </c>
      <c r="AY254" s="87">
        <v>0</v>
      </c>
      <c r="AZ254" s="87">
        <v>0</v>
      </c>
      <c r="BA254" s="87">
        <v>0</v>
      </c>
      <c r="BB254" s="87">
        <v>0</v>
      </c>
      <c r="BC254" s="87">
        <v>0</v>
      </c>
      <c r="BD254" s="87">
        <v>0</v>
      </c>
      <c r="BE254" s="87">
        <v>0</v>
      </c>
      <c r="BF254" s="87">
        <v>0</v>
      </c>
      <c r="BG254" s="87">
        <v>0</v>
      </c>
      <c r="BH254" s="87">
        <v>0</v>
      </c>
      <c r="BI254" s="87">
        <v>0</v>
      </c>
      <c r="BJ254" s="87">
        <v>0</v>
      </c>
      <c r="BK254" s="87">
        <v>0</v>
      </c>
      <c r="BL254" s="87">
        <v>0</v>
      </c>
      <c r="BM254" s="87">
        <v>0</v>
      </c>
      <c r="BN254" s="87">
        <v>0</v>
      </c>
      <c r="BO254" s="87">
        <v>0</v>
      </c>
      <c r="BP254" s="87">
        <v>0</v>
      </c>
      <c r="BQ254" s="87">
        <v>0</v>
      </c>
      <c r="BR254" s="87">
        <v>0</v>
      </c>
      <c r="BS254" s="87">
        <v>0</v>
      </c>
      <c r="BT254" s="87">
        <v>0</v>
      </c>
      <c r="BU254" s="87">
        <v>0</v>
      </c>
      <c r="BV254" s="87">
        <v>0</v>
      </c>
      <c r="BW254" s="87">
        <v>0</v>
      </c>
      <c r="BX254" s="87">
        <v>0</v>
      </c>
      <c r="BY254" s="87">
        <v>0</v>
      </c>
      <c r="BZ254" s="87">
        <v>0</v>
      </c>
      <c r="CA254" s="87">
        <v>0</v>
      </c>
      <c r="CB254" s="87">
        <f t="shared" si="9"/>
        <v>534659.92799999996</v>
      </c>
      <c r="CC254" s="87">
        <f t="shared" si="10"/>
        <v>801981.64699999988</v>
      </c>
      <c r="CD254" s="87">
        <f t="shared" si="11"/>
        <v>1336641.5749999997</v>
      </c>
    </row>
    <row r="255" spans="1:82" ht="14.5" customHeight="1" x14ac:dyDescent="0.35">
      <c r="A255" s="175">
        <v>20615001</v>
      </c>
      <c r="B255" s="176">
        <v>1</v>
      </c>
      <c r="C255" s="176">
        <v>1</v>
      </c>
      <c r="D255" s="176">
        <v>1</v>
      </c>
      <c r="E255" s="176" t="s">
        <v>177</v>
      </c>
      <c r="F255" s="88" t="s">
        <v>369</v>
      </c>
      <c r="G255" s="88" t="s">
        <v>370</v>
      </c>
      <c r="H255" s="88" t="s">
        <v>371</v>
      </c>
      <c r="I255" s="88" t="s">
        <v>339</v>
      </c>
      <c r="J255" s="88" t="s">
        <v>372</v>
      </c>
      <c r="K255" s="88" t="s">
        <v>178</v>
      </c>
      <c r="L255" s="88" t="s">
        <v>373</v>
      </c>
      <c r="M255" s="88" t="s">
        <v>411</v>
      </c>
      <c r="N255" s="89" t="s">
        <v>412</v>
      </c>
      <c r="O255" s="89" t="s">
        <v>181</v>
      </c>
      <c r="P255" s="89" t="s">
        <v>181</v>
      </c>
      <c r="Q255" s="89" t="s">
        <v>178</v>
      </c>
      <c r="R255" s="84">
        <v>341391.10200000001</v>
      </c>
      <c r="S255" s="84">
        <v>0</v>
      </c>
      <c r="T255" s="84">
        <v>0</v>
      </c>
      <c r="U255" s="84">
        <v>0</v>
      </c>
      <c r="V255" s="84">
        <v>0</v>
      </c>
      <c r="W255" s="84">
        <v>7042.6209999999774</v>
      </c>
      <c r="X255" s="84">
        <v>0</v>
      </c>
      <c r="Y255" s="84">
        <v>0</v>
      </c>
      <c r="Z255" s="84">
        <v>348433.723</v>
      </c>
      <c r="AA255" s="177">
        <v>40637</v>
      </c>
      <c r="AB255" s="177">
        <v>47437</v>
      </c>
      <c r="AC255" s="178">
        <v>3786240.5</v>
      </c>
      <c r="AD255" s="178">
        <v>2236633.0808244003</v>
      </c>
      <c r="AE255" s="178">
        <v>4.708333333333333</v>
      </c>
      <c r="AF255" s="178">
        <v>18.613888888888887</v>
      </c>
      <c r="AG255" s="179">
        <v>4.9599999999999998E-2</v>
      </c>
      <c r="AH255" s="180" t="s">
        <v>467</v>
      </c>
      <c r="AI255" s="179">
        <v>0</v>
      </c>
      <c r="AJ255" s="131">
        <v>4.62</v>
      </c>
      <c r="AK255" s="131">
        <v>18.61</v>
      </c>
      <c r="AL255" s="179">
        <v>4.9599999999999998E-2</v>
      </c>
      <c r="AM255" s="89" t="s">
        <v>178</v>
      </c>
      <c r="AN255" s="89" t="s">
        <v>178</v>
      </c>
      <c r="AO255" s="87">
        <v>69687.78</v>
      </c>
      <c r="AP255" s="87">
        <v>69687.78</v>
      </c>
      <c r="AQ255" s="87">
        <v>69687.781000000003</v>
      </c>
      <c r="AR255" s="87">
        <v>69687.781000000003</v>
      </c>
      <c r="AS255" s="87">
        <v>69682.600000000006</v>
      </c>
      <c r="AT255" s="87">
        <v>0</v>
      </c>
      <c r="AU255" s="87">
        <v>0</v>
      </c>
      <c r="AV255" s="87">
        <v>0</v>
      </c>
      <c r="AW255" s="87">
        <v>0</v>
      </c>
      <c r="AX255" s="87">
        <v>0</v>
      </c>
      <c r="AY255" s="87">
        <v>0</v>
      </c>
      <c r="AZ255" s="87">
        <v>0</v>
      </c>
      <c r="BA255" s="87">
        <v>0</v>
      </c>
      <c r="BB255" s="87">
        <v>0</v>
      </c>
      <c r="BC255" s="87">
        <v>0</v>
      </c>
      <c r="BD255" s="87">
        <v>0</v>
      </c>
      <c r="BE255" s="87">
        <v>0</v>
      </c>
      <c r="BF255" s="87">
        <v>0</v>
      </c>
      <c r="BG255" s="87">
        <v>0</v>
      </c>
      <c r="BH255" s="87">
        <v>0</v>
      </c>
      <c r="BI255" s="87">
        <v>0</v>
      </c>
      <c r="BJ255" s="87">
        <v>0</v>
      </c>
      <c r="BK255" s="87">
        <v>0</v>
      </c>
      <c r="BL255" s="87">
        <v>0</v>
      </c>
      <c r="BM255" s="87">
        <v>0</v>
      </c>
      <c r="BN255" s="87">
        <v>0</v>
      </c>
      <c r="BO255" s="87">
        <v>0</v>
      </c>
      <c r="BP255" s="87">
        <v>0</v>
      </c>
      <c r="BQ255" s="87">
        <v>0</v>
      </c>
      <c r="BR255" s="87">
        <v>0</v>
      </c>
      <c r="BS255" s="87">
        <v>0</v>
      </c>
      <c r="BT255" s="87">
        <v>0</v>
      </c>
      <c r="BU255" s="87">
        <v>0</v>
      </c>
      <c r="BV255" s="87">
        <v>0</v>
      </c>
      <c r="BW255" s="87">
        <v>0</v>
      </c>
      <c r="BX255" s="87">
        <v>0</v>
      </c>
      <c r="BY255" s="87">
        <v>0</v>
      </c>
      <c r="BZ255" s="87">
        <v>0</v>
      </c>
      <c r="CA255" s="87">
        <v>0</v>
      </c>
      <c r="CB255" s="87">
        <f t="shared" si="9"/>
        <v>139375.56</v>
      </c>
      <c r="CC255" s="87">
        <f t="shared" si="10"/>
        <v>209058.16200000001</v>
      </c>
      <c r="CD255" s="87">
        <f t="shared" si="11"/>
        <v>348433.72200000001</v>
      </c>
    </row>
    <row r="256" spans="1:82" ht="14.5" customHeight="1" x14ac:dyDescent="0.35">
      <c r="A256" s="175">
        <v>20616000</v>
      </c>
      <c r="B256" s="176">
        <v>1</v>
      </c>
      <c r="C256" s="176">
        <v>1</v>
      </c>
      <c r="D256" s="176">
        <v>1</v>
      </c>
      <c r="E256" s="176" t="s">
        <v>177</v>
      </c>
      <c r="F256" s="88" t="s">
        <v>369</v>
      </c>
      <c r="G256" s="88" t="s">
        <v>370</v>
      </c>
      <c r="H256" s="88" t="s">
        <v>371</v>
      </c>
      <c r="I256" s="88" t="s">
        <v>339</v>
      </c>
      <c r="J256" s="88" t="s">
        <v>372</v>
      </c>
      <c r="K256" s="88" t="s">
        <v>178</v>
      </c>
      <c r="L256" s="88" t="s">
        <v>373</v>
      </c>
      <c r="M256" s="88" t="s">
        <v>411</v>
      </c>
      <c r="N256" s="89" t="s">
        <v>412</v>
      </c>
      <c r="O256" s="89" t="s">
        <v>182</v>
      </c>
      <c r="P256" s="89" t="s">
        <v>182</v>
      </c>
      <c r="Q256" s="89" t="s">
        <v>178</v>
      </c>
      <c r="R256" s="84">
        <v>5447304.0760000004</v>
      </c>
      <c r="S256" s="84">
        <v>0</v>
      </c>
      <c r="T256" s="84">
        <v>0</v>
      </c>
      <c r="U256" s="84">
        <v>0</v>
      </c>
      <c r="V256" s="84">
        <v>0</v>
      </c>
      <c r="W256" s="84">
        <v>112373.45099999971</v>
      </c>
      <c r="X256" s="84">
        <v>0</v>
      </c>
      <c r="Y256" s="84">
        <v>0</v>
      </c>
      <c r="Z256" s="84">
        <v>5559677.5269999998</v>
      </c>
      <c r="AA256" s="177">
        <v>41059</v>
      </c>
      <c r="AB256" s="177">
        <v>47802</v>
      </c>
      <c r="AC256" s="178">
        <v>15359277.5</v>
      </c>
      <c r="AD256" s="178">
        <v>14100159.532821</v>
      </c>
      <c r="AE256" s="178">
        <v>5.708333333333333</v>
      </c>
      <c r="AF256" s="178">
        <v>18.458333333333332</v>
      </c>
      <c r="AG256" s="179">
        <v>4.9599999999999998E-2</v>
      </c>
      <c r="AH256" s="180" t="s">
        <v>467</v>
      </c>
      <c r="AI256" s="179">
        <v>0</v>
      </c>
      <c r="AJ256" s="131">
        <v>5.62</v>
      </c>
      <c r="AK256" s="131">
        <v>18.46</v>
      </c>
      <c r="AL256" s="179">
        <v>4.9599999999999998E-2</v>
      </c>
      <c r="AM256" s="89" t="s">
        <v>178</v>
      </c>
      <c r="AN256" s="89" t="s">
        <v>178</v>
      </c>
      <c r="AO256" s="87">
        <v>926613.69</v>
      </c>
      <c r="AP256" s="87">
        <v>926613.69</v>
      </c>
      <c r="AQ256" s="87">
        <v>926613.69</v>
      </c>
      <c r="AR256" s="87">
        <v>926613.69</v>
      </c>
      <c r="AS256" s="87">
        <v>926613.69</v>
      </c>
      <c r="AT256" s="87">
        <v>926609.07900000003</v>
      </c>
      <c r="AU256" s="87">
        <v>0</v>
      </c>
      <c r="AV256" s="87">
        <v>0</v>
      </c>
      <c r="AW256" s="87">
        <v>0</v>
      </c>
      <c r="AX256" s="87">
        <v>0</v>
      </c>
      <c r="AY256" s="87">
        <v>0</v>
      </c>
      <c r="AZ256" s="87">
        <v>0</v>
      </c>
      <c r="BA256" s="87">
        <v>0</v>
      </c>
      <c r="BB256" s="87">
        <v>0</v>
      </c>
      <c r="BC256" s="87">
        <v>0</v>
      </c>
      <c r="BD256" s="87">
        <v>0</v>
      </c>
      <c r="BE256" s="87">
        <v>0</v>
      </c>
      <c r="BF256" s="87">
        <v>0</v>
      </c>
      <c r="BG256" s="87">
        <v>0</v>
      </c>
      <c r="BH256" s="87">
        <v>0</v>
      </c>
      <c r="BI256" s="87">
        <v>0</v>
      </c>
      <c r="BJ256" s="87">
        <v>0</v>
      </c>
      <c r="BK256" s="87">
        <v>0</v>
      </c>
      <c r="BL256" s="87">
        <v>0</v>
      </c>
      <c r="BM256" s="87">
        <v>0</v>
      </c>
      <c r="BN256" s="87">
        <v>0</v>
      </c>
      <c r="BO256" s="87">
        <v>0</v>
      </c>
      <c r="BP256" s="87">
        <v>0</v>
      </c>
      <c r="BQ256" s="87">
        <v>0</v>
      </c>
      <c r="BR256" s="87">
        <v>0</v>
      </c>
      <c r="BS256" s="87">
        <v>0</v>
      </c>
      <c r="BT256" s="87">
        <v>0</v>
      </c>
      <c r="BU256" s="87">
        <v>0</v>
      </c>
      <c r="BV256" s="87">
        <v>0</v>
      </c>
      <c r="BW256" s="87">
        <v>0</v>
      </c>
      <c r="BX256" s="87">
        <v>0</v>
      </c>
      <c r="BY256" s="87">
        <v>0</v>
      </c>
      <c r="BZ256" s="87">
        <v>0</v>
      </c>
      <c r="CA256" s="87">
        <v>0</v>
      </c>
      <c r="CB256" s="87">
        <f t="shared" si="9"/>
        <v>1853227.38</v>
      </c>
      <c r="CC256" s="87">
        <f t="shared" si="10"/>
        <v>3706450.1489999997</v>
      </c>
      <c r="CD256" s="87">
        <f t="shared" si="11"/>
        <v>5559677.5289999992</v>
      </c>
    </row>
    <row r="257" spans="1:82" ht="14.5" customHeight="1" x14ac:dyDescent="0.35">
      <c r="A257" s="175">
        <v>20616001</v>
      </c>
      <c r="B257" s="176">
        <v>1</v>
      </c>
      <c r="C257" s="176">
        <v>1</v>
      </c>
      <c r="D257" s="176">
        <v>1</v>
      </c>
      <c r="E257" s="176" t="s">
        <v>183</v>
      </c>
      <c r="F257" s="88" t="s">
        <v>369</v>
      </c>
      <c r="G257" s="88" t="s">
        <v>370</v>
      </c>
      <c r="H257" s="88" t="s">
        <v>371</v>
      </c>
      <c r="I257" s="88" t="s">
        <v>339</v>
      </c>
      <c r="J257" s="88" t="s">
        <v>372</v>
      </c>
      <c r="K257" s="88" t="s">
        <v>178</v>
      </c>
      <c r="L257" s="88" t="s">
        <v>373</v>
      </c>
      <c r="M257" s="88" t="s">
        <v>411</v>
      </c>
      <c r="N257" s="89" t="s">
        <v>412</v>
      </c>
      <c r="O257" s="89" t="s">
        <v>184</v>
      </c>
      <c r="P257" s="89" t="s">
        <v>184</v>
      </c>
      <c r="Q257" s="89" t="s">
        <v>178</v>
      </c>
      <c r="R257" s="84">
        <v>4525704.67</v>
      </c>
      <c r="S257" s="84">
        <v>0</v>
      </c>
      <c r="T257" s="84">
        <v>0</v>
      </c>
      <c r="U257" s="84">
        <v>0</v>
      </c>
      <c r="V257" s="84">
        <v>0</v>
      </c>
      <c r="W257" s="84">
        <v>223848.00899999929</v>
      </c>
      <c r="X257" s="84">
        <v>0</v>
      </c>
      <c r="Y257" s="84">
        <v>0</v>
      </c>
      <c r="Z257" s="84">
        <v>4749552.6789999995</v>
      </c>
      <c r="AA257" s="177">
        <v>41059</v>
      </c>
      <c r="AB257" s="177">
        <v>47802</v>
      </c>
      <c r="AC257" s="178">
        <v>12699382.5</v>
      </c>
      <c r="AD257" s="178">
        <v>11628528.205839001</v>
      </c>
      <c r="AE257" s="178">
        <v>5.708333333333333</v>
      </c>
      <c r="AF257" s="178">
        <v>18.458333333333332</v>
      </c>
      <c r="AG257" s="179">
        <v>4.1000000000000002E-2</v>
      </c>
      <c r="AH257" s="180" t="s">
        <v>467</v>
      </c>
      <c r="AI257" s="179">
        <v>0</v>
      </c>
      <c r="AJ257" s="131">
        <v>5.62</v>
      </c>
      <c r="AK257" s="131">
        <v>18.46</v>
      </c>
      <c r="AL257" s="179">
        <v>4.1000000000000002E-2</v>
      </c>
      <c r="AM257" s="89" t="s">
        <v>178</v>
      </c>
      <c r="AN257" s="89" t="s">
        <v>178</v>
      </c>
      <c r="AO257" s="87">
        <v>791592.31200000003</v>
      </c>
      <c r="AP257" s="87">
        <v>791592.31200000003</v>
      </c>
      <c r="AQ257" s="87">
        <v>791592.31200000003</v>
      </c>
      <c r="AR257" s="87">
        <v>791592.31200000003</v>
      </c>
      <c r="AS257" s="87">
        <v>791592.31200000003</v>
      </c>
      <c r="AT257" s="87">
        <v>791591.12</v>
      </c>
      <c r="AU257" s="87">
        <v>0</v>
      </c>
      <c r="AV257" s="87">
        <v>0</v>
      </c>
      <c r="AW257" s="87">
        <v>0</v>
      </c>
      <c r="AX257" s="87">
        <v>0</v>
      </c>
      <c r="AY257" s="87">
        <v>0</v>
      </c>
      <c r="AZ257" s="87">
        <v>0</v>
      </c>
      <c r="BA257" s="87">
        <v>0</v>
      </c>
      <c r="BB257" s="87">
        <v>0</v>
      </c>
      <c r="BC257" s="87">
        <v>0</v>
      </c>
      <c r="BD257" s="87">
        <v>0</v>
      </c>
      <c r="BE257" s="87">
        <v>0</v>
      </c>
      <c r="BF257" s="87">
        <v>0</v>
      </c>
      <c r="BG257" s="87">
        <v>0</v>
      </c>
      <c r="BH257" s="87">
        <v>0</v>
      </c>
      <c r="BI257" s="87">
        <v>0</v>
      </c>
      <c r="BJ257" s="87">
        <v>0</v>
      </c>
      <c r="BK257" s="87">
        <v>0</v>
      </c>
      <c r="BL257" s="87">
        <v>0</v>
      </c>
      <c r="BM257" s="87">
        <v>0</v>
      </c>
      <c r="BN257" s="87">
        <v>0</v>
      </c>
      <c r="BO257" s="87">
        <v>0</v>
      </c>
      <c r="BP257" s="87">
        <v>0</v>
      </c>
      <c r="BQ257" s="87">
        <v>0</v>
      </c>
      <c r="BR257" s="87">
        <v>0</v>
      </c>
      <c r="BS257" s="87">
        <v>0</v>
      </c>
      <c r="BT257" s="87">
        <v>0</v>
      </c>
      <c r="BU257" s="87">
        <v>0</v>
      </c>
      <c r="BV257" s="87">
        <v>0</v>
      </c>
      <c r="BW257" s="87">
        <v>0</v>
      </c>
      <c r="BX257" s="87">
        <v>0</v>
      </c>
      <c r="BY257" s="87">
        <v>0</v>
      </c>
      <c r="BZ257" s="87">
        <v>0</v>
      </c>
      <c r="CA257" s="87">
        <v>0</v>
      </c>
      <c r="CB257" s="87">
        <f t="shared" ref="CB257:CB320" si="12">SUM(AO257:AP257)</f>
        <v>1583184.6240000001</v>
      </c>
      <c r="CC257" s="87">
        <f t="shared" ref="CC257:CC320" si="13">SUM(AQ257:CA257)</f>
        <v>3166368.0560000003</v>
      </c>
      <c r="CD257" s="87">
        <f t="shared" ref="CD257:CD320" si="14">CB257+CC257</f>
        <v>4749552.6800000006</v>
      </c>
    </row>
    <row r="258" spans="1:82" ht="14.5" customHeight="1" x14ac:dyDescent="0.35">
      <c r="A258" s="175">
        <v>20980000</v>
      </c>
      <c r="B258" s="176">
        <v>1</v>
      </c>
      <c r="C258" s="176">
        <v>1</v>
      </c>
      <c r="D258" s="176">
        <v>1</v>
      </c>
      <c r="E258" s="176" t="s">
        <v>177</v>
      </c>
      <c r="F258" s="88" t="s">
        <v>369</v>
      </c>
      <c r="G258" s="88" t="s">
        <v>370</v>
      </c>
      <c r="H258" s="88" t="s">
        <v>371</v>
      </c>
      <c r="I258" s="88" t="s">
        <v>339</v>
      </c>
      <c r="J258" s="88" t="s">
        <v>372</v>
      </c>
      <c r="K258" s="88" t="s">
        <v>202</v>
      </c>
      <c r="L258" s="88" t="s">
        <v>373</v>
      </c>
      <c r="M258" s="88" t="s">
        <v>411</v>
      </c>
      <c r="N258" s="89" t="s">
        <v>469</v>
      </c>
      <c r="O258" s="89" t="s">
        <v>205</v>
      </c>
      <c r="P258" s="89" t="s">
        <v>205</v>
      </c>
      <c r="Q258" s="89" t="s">
        <v>202</v>
      </c>
      <c r="R258" s="84">
        <v>6131950500</v>
      </c>
      <c r="S258" s="84">
        <v>0</v>
      </c>
      <c r="T258" s="84">
        <v>157228943.5</v>
      </c>
      <c r="U258" s="84">
        <v>0</v>
      </c>
      <c r="V258" s="84">
        <v>0</v>
      </c>
      <c r="W258" s="84">
        <v>123253076.83799969</v>
      </c>
      <c r="X258" s="84">
        <v>0</v>
      </c>
      <c r="Y258" s="84">
        <v>0</v>
      </c>
      <c r="Z258" s="84">
        <v>6097974633.3380003</v>
      </c>
      <c r="AA258" s="177">
        <v>44104</v>
      </c>
      <c r="AB258" s="177">
        <v>48610</v>
      </c>
      <c r="AC258" s="178">
        <v>6593773550</v>
      </c>
      <c r="AD258" s="178">
        <v>6593773550</v>
      </c>
      <c r="AE258" s="178">
        <v>7.916666666666667</v>
      </c>
      <c r="AF258" s="178">
        <v>12.333333333333334</v>
      </c>
      <c r="AG258" s="179">
        <v>4.8300000000000003E-2</v>
      </c>
      <c r="AH258" s="180" t="s">
        <v>470</v>
      </c>
      <c r="AI258" s="179">
        <v>0</v>
      </c>
      <c r="AJ258" s="131">
        <v>7.83</v>
      </c>
      <c r="AK258" s="131">
        <v>12.33</v>
      </c>
      <c r="AL258" s="179">
        <v>4.8300000000000003E-2</v>
      </c>
      <c r="AM258" s="89" t="s">
        <v>202</v>
      </c>
      <c r="AN258" s="89" t="s">
        <v>202</v>
      </c>
      <c r="AO258" s="87">
        <v>553631907.46675003</v>
      </c>
      <c r="AP258" s="87">
        <v>858530639.12874997</v>
      </c>
      <c r="AQ258" s="87">
        <v>1051098259.14275</v>
      </c>
      <c r="AR258" s="87">
        <v>1051098259.14275</v>
      </c>
      <c r="AS258" s="87">
        <v>1051098259.14275</v>
      </c>
      <c r="AT258" s="87">
        <v>1051098259.30775</v>
      </c>
      <c r="AU258" s="87">
        <v>280827779.17075002</v>
      </c>
      <c r="AV258" s="87">
        <v>200591270.83274999</v>
      </c>
      <c r="AW258" s="87">
        <v>0</v>
      </c>
      <c r="AX258" s="87">
        <v>0</v>
      </c>
      <c r="AY258" s="87">
        <v>0</v>
      </c>
      <c r="AZ258" s="87">
        <v>0</v>
      </c>
      <c r="BA258" s="87">
        <v>0</v>
      </c>
      <c r="BB258" s="87">
        <v>0</v>
      </c>
      <c r="BC258" s="87">
        <v>0</v>
      </c>
      <c r="BD258" s="87">
        <v>0</v>
      </c>
      <c r="BE258" s="87">
        <v>0</v>
      </c>
      <c r="BF258" s="87">
        <v>0</v>
      </c>
      <c r="BG258" s="87">
        <v>0</v>
      </c>
      <c r="BH258" s="87">
        <v>0</v>
      </c>
      <c r="BI258" s="87">
        <v>0</v>
      </c>
      <c r="BJ258" s="87">
        <v>0</v>
      </c>
      <c r="BK258" s="87">
        <v>0</v>
      </c>
      <c r="BL258" s="87">
        <v>0</v>
      </c>
      <c r="BM258" s="87">
        <v>0</v>
      </c>
      <c r="BN258" s="87">
        <v>0</v>
      </c>
      <c r="BO258" s="87">
        <v>0</v>
      </c>
      <c r="BP258" s="87">
        <v>0</v>
      </c>
      <c r="BQ258" s="87">
        <v>0</v>
      </c>
      <c r="BR258" s="87">
        <v>0</v>
      </c>
      <c r="BS258" s="87">
        <v>0</v>
      </c>
      <c r="BT258" s="87">
        <v>0</v>
      </c>
      <c r="BU258" s="87">
        <v>0</v>
      </c>
      <c r="BV258" s="87">
        <v>0</v>
      </c>
      <c r="BW258" s="87">
        <v>0</v>
      </c>
      <c r="BX258" s="87">
        <v>0</v>
      </c>
      <c r="BY258" s="87">
        <v>0</v>
      </c>
      <c r="BZ258" s="87">
        <v>0</v>
      </c>
      <c r="CA258" s="87">
        <v>0</v>
      </c>
      <c r="CB258" s="87">
        <f t="shared" si="12"/>
        <v>1412162546.5955</v>
      </c>
      <c r="CC258" s="87">
        <f t="shared" si="13"/>
        <v>4685812086.7395</v>
      </c>
      <c r="CD258" s="87">
        <f t="shared" si="14"/>
        <v>6097974633.335</v>
      </c>
    </row>
    <row r="259" spans="1:82" ht="14.5" customHeight="1" x14ac:dyDescent="0.35">
      <c r="A259" s="175">
        <v>20970000</v>
      </c>
      <c r="B259" s="176">
        <v>1</v>
      </c>
      <c r="C259" s="176">
        <v>1</v>
      </c>
      <c r="D259" s="176">
        <v>1</v>
      </c>
      <c r="E259" s="176" t="s">
        <v>177</v>
      </c>
      <c r="F259" s="88" t="s">
        <v>369</v>
      </c>
      <c r="G259" s="88" t="s">
        <v>370</v>
      </c>
      <c r="H259" s="88" t="s">
        <v>371</v>
      </c>
      <c r="I259" s="88" t="s">
        <v>339</v>
      </c>
      <c r="J259" s="88" t="s">
        <v>372</v>
      </c>
      <c r="K259" s="88" t="s">
        <v>202</v>
      </c>
      <c r="L259" s="88" t="s">
        <v>373</v>
      </c>
      <c r="M259" s="88" t="s">
        <v>411</v>
      </c>
      <c r="N259" s="89" t="s">
        <v>469</v>
      </c>
      <c r="O259" s="89" t="s">
        <v>204</v>
      </c>
      <c r="P259" s="89" t="s">
        <v>204</v>
      </c>
      <c r="Q259" s="89" t="s">
        <v>202</v>
      </c>
      <c r="R259" s="84">
        <v>78011298.75</v>
      </c>
      <c r="S259" s="84">
        <v>0</v>
      </c>
      <c r="T259" s="84">
        <v>0</v>
      </c>
      <c r="U259" s="84">
        <v>0</v>
      </c>
      <c r="V259" s="84">
        <v>0</v>
      </c>
      <c r="W259" s="84">
        <v>1609309.6250000231</v>
      </c>
      <c r="X259" s="84">
        <v>0</v>
      </c>
      <c r="Y259" s="84">
        <v>0</v>
      </c>
      <c r="Z259" s="84">
        <v>79620608.375</v>
      </c>
      <c r="AA259" s="177">
        <v>43953</v>
      </c>
      <c r="AB259" s="177">
        <v>45869</v>
      </c>
      <c r="AC259" s="178">
        <v>671093269</v>
      </c>
      <c r="AD259" s="178">
        <v>671093269</v>
      </c>
      <c r="AE259" s="178">
        <v>0.41666666666666669</v>
      </c>
      <c r="AF259" s="178">
        <v>5.2472222222222218</v>
      </c>
      <c r="AG259" s="179">
        <v>3.7182E-2</v>
      </c>
      <c r="AH259" s="180" t="s">
        <v>470</v>
      </c>
      <c r="AI259" s="179">
        <v>0</v>
      </c>
      <c r="AJ259" s="131">
        <v>0.33</v>
      </c>
      <c r="AK259" s="131">
        <v>5.24</v>
      </c>
      <c r="AL259" s="179">
        <v>3.7182E-2</v>
      </c>
      <c r="AM259" s="89" t="s">
        <v>202</v>
      </c>
      <c r="AN259" s="89" t="s">
        <v>202</v>
      </c>
      <c r="AO259" s="87">
        <v>79620608.375</v>
      </c>
      <c r="AP259" s="87">
        <v>0</v>
      </c>
      <c r="AQ259" s="87">
        <v>0</v>
      </c>
      <c r="AR259" s="87">
        <v>0</v>
      </c>
      <c r="AS259" s="87">
        <v>0</v>
      </c>
      <c r="AT259" s="87">
        <v>0</v>
      </c>
      <c r="AU259" s="87">
        <v>0</v>
      </c>
      <c r="AV259" s="87">
        <v>0</v>
      </c>
      <c r="AW259" s="87">
        <v>0</v>
      </c>
      <c r="AX259" s="87">
        <v>0</v>
      </c>
      <c r="AY259" s="87">
        <v>0</v>
      </c>
      <c r="AZ259" s="87">
        <v>0</v>
      </c>
      <c r="BA259" s="87">
        <v>0</v>
      </c>
      <c r="BB259" s="87">
        <v>0</v>
      </c>
      <c r="BC259" s="87">
        <v>0</v>
      </c>
      <c r="BD259" s="87">
        <v>0</v>
      </c>
      <c r="BE259" s="87">
        <v>0</v>
      </c>
      <c r="BF259" s="87">
        <v>0</v>
      </c>
      <c r="BG259" s="87">
        <v>0</v>
      </c>
      <c r="BH259" s="87">
        <v>0</v>
      </c>
      <c r="BI259" s="87">
        <v>0</v>
      </c>
      <c r="BJ259" s="87">
        <v>0</v>
      </c>
      <c r="BK259" s="87">
        <v>0</v>
      </c>
      <c r="BL259" s="87">
        <v>0</v>
      </c>
      <c r="BM259" s="87">
        <v>0</v>
      </c>
      <c r="BN259" s="87">
        <v>0</v>
      </c>
      <c r="BO259" s="87">
        <v>0</v>
      </c>
      <c r="BP259" s="87">
        <v>0</v>
      </c>
      <c r="BQ259" s="87">
        <v>0</v>
      </c>
      <c r="BR259" s="87">
        <v>0</v>
      </c>
      <c r="BS259" s="87">
        <v>0</v>
      </c>
      <c r="BT259" s="87">
        <v>0</v>
      </c>
      <c r="BU259" s="87">
        <v>0</v>
      </c>
      <c r="BV259" s="87">
        <v>0</v>
      </c>
      <c r="BW259" s="87">
        <v>0</v>
      </c>
      <c r="BX259" s="87">
        <v>0</v>
      </c>
      <c r="BY259" s="87">
        <v>0</v>
      </c>
      <c r="BZ259" s="87">
        <v>0</v>
      </c>
      <c r="CA259" s="87">
        <v>0</v>
      </c>
      <c r="CB259" s="87">
        <f t="shared" si="12"/>
        <v>79620608.375</v>
      </c>
      <c r="CC259" s="87">
        <f t="shared" si="13"/>
        <v>0</v>
      </c>
      <c r="CD259" s="87">
        <f t="shared" si="14"/>
        <v>79620608.375</v>
      </c>
    </row>
    <row r="260" spans="1:82" ht="14.5" customHeight="1" x14ac:dyDescent="0.35">
      <c r="A260" s="175">
        <v>20960000</v>
      </c>
      <c r="B260" s="176">
        <v>1</v>
      </c>
      <c r="C260" s="176">
        <v>1</v>
      </c>
      <c r="D260" s="176">
        <v>1</v>
      </c>
      <c r="E260" s="176" t="s">
        <v>177</v>
      </c>
      <c r="F260" s="88" t="s">
        <v>369</v>
      </c>
      <c r="G260" s="88" t="s">
        <v>370</v>
      </c>
      <c r="H260" s="88" t="s">
        <v>371</v>
      </c>
      <c r="I260" s="88" t="s">
        <v>339</v>
      </c>
      <c r="J260" s="88" t="s">
        <v>372</v>
      </c>
      <c r="K260" s="88" t="s">
        <v>202</v>
      </c>
      <c r="L260" s="88" t="s">
        <v>373</v>
      </c>
      <c r="M260" s="88" t="s">
        <v>411</v>
      </c>
      <c r="N260" s="89" t="s">
        <v>469</v>
      </c>
      <c r="O260" s="89" t="s">
        <v>203</v>
      </c>
      <c r="P260" s="89" t="s">
        <v>203</v>
      </c>
      <c r="Q260" s="89" t="s">
        <v>202</v>
      </c>
      <c r="R260" s="84">
        <v>996131931.55599999</v>
      </c>
      <c r="S260" s="84">
        <v>0</v>
      </c>
      <c r="T260" s="84">
        <v>0</v>
      </c>
      <c r="U260" s="84">
        <v>0</v>
      </c>
      <c r="V260" s="84">
        <v>0</v>
      </c>
      <c r="W260" s="84">
        <v>20549391.317999821</v>
      </c>
      <c r="X260" s="84">
        <v>0</v>
      </c>
      <c r="Y260" s="84">
        <v>0</v>
      </c>
      <c r="Z260" s="84">
        <v>1016681322.874</v>
      </c>
      <c r="AA260" s="177">
        <v>43535</v>
      </c>
      <c r="AB260" s="177">
        <v>47514</v>
      </c>
      <c r="AC260" s="178">
        <v>4336316950</v>
      </c>
      <c r="AD260" s="178">
        <v>1445415170.5</v>
      </c>
      <c r="AE260" s="178">
        <v>4.916666666666667</v>
      </c>
      <c r="AF260" s="178">
        <v>10.888888888888889</v>
      </c>
      <c r="AG260" s="179">
        <v>3.7182E-2</v>
      </c>
      <c r="AH260" s="180" t="s">
        <v>470</v>
      </c>
      <c r="AI260" s="179">
        <v>0</v>
      </c>
      <c r="AJ260" s="131">
        <v>4.83</v>
      </c>
      <c r="AK260" s="131">
        <v>10.89</v>
      </c>
      <c r="AL260" s="179">
        <v>3.7182E-2</v>
      </c>
      <c r="AM260" s="89" t="s">
        <v>202</v>
      </c>
      <c r="AN260" s="89" t="s">
        <v>202</v>
      </c>
      <c r="AO260" s="87">
        <v>175571040.44400001</v>
      </c>
      <c r="AP260" s="87">
        <v>228651446.03200001</v>
      </c>
      <c r="AQ260" s="87">
        <v>228651446.03099999</v>
      </c>
      <c r="AR260" s="87">
        <v>228651446.03099999</v>
      </c>
      <c r="AS260" s="87">
        <v>155155944.33699998</v>
      </c>
      <c r="AT260" s="87">
        <v>0</v>
      </c>
      <c r="AU260" s="87">
        <v>0</v>
      </c>
      <c r="AV260" s="87">
        <v>0</v>
      </c>
      <c r="AW260" s="87">
        <v>0</v>
      </c>
      <c r="AX260" s="87">
        <v>0</v>
      </c>
      <c r="AY260" s="87">
        <v>0</v>
      </c>
      <c r="AZ260" s="87">
        <v>0</v>
      </c>
      <c r="BA260" s="87">
        <v>0</v>
      </c>
      <c r="BB260" s="87">
        <v>0</v>
      </c>
      <c r="BC260" s="87">
        <v>0</v>
      </c>
      <c r="BD260" s="87">
        <v>0</v>
      </c>
      <c r="BE260" s="87">
        <v>0</v>
      </c>
      <c r="BF260" s="87">
        <v>0</v>
      </c>
      <c r="BG260" s="87">
        <v>0</v>
      </c>
      <c r="BH260" s="87">
        <v>0</v>
      </c>
      <c r="BI260" s="87">
        <v>0</v>
      </c>
      <c r="BJ260" s="87">
        <v>0</v>
      </c>
      <c r="BK260" s="87">
        <v>0</v>
      </c>
      <c r="BL260" s="87">
        <v>0</v>
      </c>
      <c r="BM260" s="87">
        <v>0</v>
      </c>
      <c r="BN260" s="87">
        <v>0</v>
      </c>
      <c r="BO260" s="87">
        <v>0</v>
      </c>
      <c r="BP260" s="87">
        <v>0</v>
      </c>
      <c r="BQ260" s="87">
        <v>0</v>
      </c>
      <c r="BR260" s="87">
        <v>0</v>
      </c>
      <c r="BS260" s="87">
        <v>0</v>
      </c>
      <c r="BT260" s="87">
        <v>0</v>
      </c>
      <c r="BU260" s="87">
        <v>0</v>
      </c>
      <c r="BV260" s="87">
        <v>0</v>
      </c>
      <c r="BW260" s="87">
        <v>0</v>
      </c>
      <c r="BX260" s="87">
        <v>0</v>
      </c>
      <c r="BY260" s="87">
        <v>0</v>
      </c>
      <c r="BZ260" s="87">
        <v>0</v>
      </c>
      <c r="CA260" s="87">
        <v>0</v>
      </c>
      <c r="CB260" s="87">
        <f t="shared" si="12"/>
        <v>404222486.47600001</v>
      </c>
      <c r="CC260" s="87">
        <f t="shared" si="13"/>
        <v>612458836.39899993</v>
      </c>
      <c r="CD260" s="87">
        <f t="shared" si="14"/>
        <v>1016681322.875</v>
      </c>
    </row>
    <row r="261" spans="1:82" ht="14.5" customHeight="1" x14ac:dyDescent="0.35">
      <c r="A261" s="175">
        <v>28006001</v>
      </c>
      <c r="B261" s="176">
        <v>1</v>
      </c>
      <c r="C261" s="176">
        <v>1</v>
      </c>
      <c r="D261" s="176">
        <v>1</v>
      </c>
      <c r="E261" s="176" t="s">
        <v>0</v>
      </c>
      <c r="F261" s="88" t="s">
        <v>369</v>
      </c>
      <c r="G261" s="88" t="s">
        <v>370</v>
      </c>
      <c r="H261" s="88" t="s">
        <v>371</v>
      </c>
      <c r="I261" s="88" t="s">
        <v>339</v>
      </c>
      <c r="J261" s="88" t="s">
        <v>471</v>
      </c>
      <c r="K261" s="88" t="s">
        <v>285</v>
      </c>
      <c r="L261" s="88" t="s">
        <v>373</v>
      </c>
      <c r="M261" s="88" t="s">
        <v>472</v>
      </c>
      <c r="N261" s="89" t="s">
        <v>473</v>
      </c>
      <c r="O261" s="89" t="s">
        <v>474</v>
      </c>
      <c r="P261" s="89" t="s">
        <v>475</v>
      </c>
      <c r="Q261" s="89" t="s">
        <v>285</v>
      </c>
      <c r="R261" s="84">
        <v>104793920</v>
      </c>
      <c r="S261" s="84">
        <v>0</v>
      </c>
      <c r="T261" s="84">
        <v>0</v>
      </c>
      <c r="U261" s="84">
        <v>0</v>
      </c>
      <c r="V261" s="84">
        <v>0</v>
      </c>
      <c r="W261" s="84">
        <v>0</v>
      </c>
      <c r="X261" s="84">
        <v>0</v>
      </c>
      <c r="Y261" s="84">
        <v>0</v>
      </c>
      <c r="Z261" s="84">
        <v>104793920</v>
      </c>
      <c r="AA261" s="177">
        <v>36761</v>
      </c>
      <c r="AB261" s="177">
        <v>41228</v>
      </c>
      <c r="AC261" s="178">
        <v>1203374000</v>
      </c>
      <c r="AD261" s="178">
        <v>1204878000</v>
      </c>
      <c r="AE261" s="178">
        <v>-12.291666666666666</v>
      </c>
      <c r="AF261" s="178">
        <v>12.227777777777778</v>
      </c>
      <c r="AG261" s="179">
        <v>0.12</v>
      </c>
      <c r="AH261" s="180" t="s">
        <v>381</v>
      </c>
      <c r="AI261" s="179">
        <v>0</v>
      </c>
      <c r="AJ261" s="131">
        <v>0</v>
      </c>
      <c r="AK261" s="131">
        <v>12.23</v>
      </c>
      <c r="AL261" s="179">
        <v>0.12</v>
      </c>
      <c r="AM261" s="89" t="s">
        <v>476</v>
      </c>
      <c r="AN261" s="89" t="s">
        <v>477</v>
      </c>
      <c r="AO261" s="87">
        <v>0</v>
      </c>
      <c r="AP261" s="87">
        <v>0</v>
      </c>
      <c r="AQ261" s="87">
        <v>0</v>
      </c>
      <c r="AR261" s="87">
        <v>0</v>
      </c>
      <c r="AS261" s="87">
        <v>0</v>
      </c>
      <c r="AT261" s="87">
        <v>0</v>
      </c>
      <c r="AU261" s="87">
        <v>0</v>
      </c>
      <c r="AV261" s="87">
        <v>0</v>
      </c>
      <c r="AW261" s="87">
        <v>0</v>
      </c>
      <c r="AX261" s="87">
        <v>0</v>
      </c>
      <c r="AY261" s="87">
        <v>0</v>
      </c>
      <c r="AZ261" s="87">
        <v>0</v>
      </c>
      <c r="BA261" s="87">
        <v>0</v>
      </c>
      <c r="BB261" s="87">
        <v>0</v>
      </c>
      <c r="BC261" s="87">
        <v>0</v>
      </c>
      <c r="BD261" s="87">
        <v>0</v>
      </c>
      <c r="BE261" s="87">
        <v>0</v>
      </c>
      <c r="BF261" s="87">
        <v>0</v>
      </c>
      <c r="BG261" s="87">
        <v>0</v>
      </c>
      <c r="BH261" s="87">
        <v>0</v>
      </c>
      <c r="BI261" s="87">
        <v>0</v>
      </c>
      <c r="BJ261" s="87">
        <v>0</v>
      </c>
      <c r="BK261" s="87">
        <v>0</v>
      </c>
      <c r="BL261" s="87">
        <v>0</v>
      </c>
      <c r="BM261" s="87">
        <v>0</v>
      </c>
      <c r="BN261" s="87">
        <v>0</v>
      </c>
      <c r="BO261" s="87">
        <v>0</v>
      </c>
      <c r="BP261" s="87">
        <v>0</v>
      </c>
      <c r="BQ261" s="87">
        <v>0</v>
      </c>
      <c r="BR261" s="87">
        <v>0</v>
      </c>
      <c r="BS261" s="87">
        <v>0</v>
      </c>
      <c r="BT261" s="87">
        <v>0</v>
      </c>
      <c r="BU261" s="87">
        <v>0</v>
      </c>
      <c r="BV261" s="87">
        <v>0</v>
      </c>
      <c r="BW261" s="87">
        <v>0</v>
      </c>
      <c r="BX261" s="87">
        <v>0</v>
      </c>
      <c r="BY261" s="87">
        <v>0</v>
      </c>
      <c r="BZ261" s="87">
        <v>0</v>
      </c>
      <c r="CA261" s="87">
        <v>0</v>
      </c>
      <c r="CB261" s="87">
        <f t="shared" si="12"/>
        <v>0</v>
      </c>
      <c r="CC261" s="87">
        <f t="shared" si="13"/>
        <v>0</v>
      </c>
      <c r="CD261" s="87">
        <f t="shared" si="14"/>
        <v>0</v>
      </c>
    </row>
    <row r="262" spans="1:82" ht="14.5" customHeight="1" x14ac:dyDescent="0.35">
      <c r="A262" s="175">
        <v>28005001</v>
      </c>
      <c r="B262" s="176">
        <v>1</v>
      </c>
      <c r="C262" s="176">
        <v>1</v>
      </c>
      <c r="D262" s="176">
        <v>1</v>
      </c>
      <c r="E262" s="176" t="s">
        <v>0</v>
      </c>
      <c r="F262" s="88" t="s">
        <v>369</v>
      </c>
      <c r="G262" s="88" t="s">
        <v>370</v>
      </c>
      <c r="H262" s="88" t="s">
        <v>371</v>
      </c>
      <c r="I262" s="88" t="s">
        <v>339</v>
      </c>
      <c r="J262" s="88" t="s">
        <v>471</v>
      </c>
      <c r="K262" s="88" t="s">
        <v>285</v>
      </c>
      <c r="L262" s="88" t="s">
        <v>373</v>
      </c>
      <c r="M262" s="88" t="s">
        <v>472</v>
      </c>
      <c r="N262" s="89" t="s">
        <v>473</v>
      </c>
      <c r="O262" s="89" t="s">
        <v>286</v>
      </c>
      <c r="P262" s="89" t="s">
        <v>475</v>
      </c>
      <c r="Q262" s="89" t="s">
        <v>285</v>
      </c>
      <c r="R262" s="84">
        <v>389049468.60000002</v>
      </c>
      <c r="S262" s="84">
        <v>0</v>
      </c>
      <c r="T262" s="84">
        <v>0</v>
      </c>
      <c r="U262" s="84">
        <v>0</v>
      </c>
      <c r="V262" s="84">
        <v>0</v>
      </c>
      <c r="W262" s="84">
        <v>0</v>
      </c>
      <c r="X262" s="84">
        <v>0</v>
      </c>
      <c r="Y262" s="84">
        <v>0</v>
      </c>
      <c r="Z262" s="84">
        <v>389049468.60000002</v>
      </c>
      <c r="AA262" s="177">
        <v>36761</v>
      </c>
      <c r="AB262" s="177">
        <v>47710</v>
      </c>
      <c r="AC262" s="178">
        <v>2560409000</v>
      </c>
      <c r="AD262" s="178">
        <v>2568243000</v>
      </c>
      <c r="AE262" s="178">
        <v>5.458333333333333</v>
      </c>
      <c r="AF262" s="178">
        <v>29.977777777777778</v>
      </c>
      <c r="AG262" s="179">
        <v>0.1</v>
      </c>
      <c r="AH262" s="180" t="s">
        <v>381</v>
      </c>
      <c r="AI262" s="179">
        <v>0</v>
      </c>
      <c r="AJ262" s="131">
        <v>5.38</v>
      </c>
      <c r="AK262" s="131">
        <v>29.98</v>
      </c>
      <c r="AL262" s="179">
        <v>0.1</v>
      </c>
      <c r="AM262" s="89" t="s">
        <v>478</v>
      </c>
      <c r="AN262" s="89" t="s">
        <v>479</v>
      </c>
      <c r="AO262" s="87">
        <v>0</v>
      </c>
      <c r="AP262" s="87">
        <v>0</v>
      </c>
      <c r="AQ262" s="87">
        <v>0</v>
      </c>
      <c r="AR262" s="87">
        <v>0</v>
      </c>
      <c r="AS262" s="87">
        <v>0</v>
      </c>
      <c r="AT262" s="87">
        <v>0</v>
      </c>
      <c r="AU262" s="87">
        <v>0</v>
      </c>
      <c r="AV262" s="87">
        <v>0</v>
      </c>
      <c r="AW262" s="87">
        <v>0</v>
      </c>
      <c r="AX262" s="87">
        <v>0</v>
      </c>
      <c r="AY262" s="87">
        <v>0</v>
      </c>
      <c r="AZ262" s="87">
        <v>0</v>
      </c>
      <c r="BA262" s="87">
        <v>0</v>
      </c>
      <c r="BB262" s="87">
        <v>0</v>
      </c>
      <c r="BC262" s="87">
        <v>0</v>
      </c>
      <c r="BD262" s="87">
        <v>0</v>
      </c>
      <c r="BE262" s="87">
        <v>0</v>
      </c>
      <c r="BF262" s="87">
        <v>0</v>
      </c>
      <c r="BG262" s="87">
        <v>0</v>
      </c>
      <c r="BH262" s="87">
        <v>0</v>
      </c>
      <c r="BI262" s="87">
        <v>0</v>
      </c>
      <c r="BJ262" s="87">
        <v>0</v>
      </c>
      <c r="BK262" s="87">
        <v>0</v>
      </c>
      <c r="BL262" s="87">
        <v>0</v>
      </c>
      <c r="BM262" s="87">
        <v>0</v>
      </c>
      <c r="BN262" s="87">
        <v>0</v>
      </c>
      <c r="BO262" s="87">
        <v>0</v>
      </c>
      <c r="BP262" s="87">
        <v>0</v>
      </c>
      <c r="BQ262" s="87">
        <v>0</v>
      </c>
      <c r="BR262" s="87">
        <v>0</v>
      </c>
      <c r="BS262" s="87">
        <v>0</v>
      </c>
      <c r="BT262" s="87">
        <v>0</v>
      </c>
      <c r="BU262" s="87">
        <v>0</v>
      </c>
      <c r="BV262" s="87">
        <v>0</v>
      </c>
      <c r="BW262" s="87">
        <v>0</v>
      </c>
      <c r="BX262" s="87">
        <v>0</v>
      </c>
      <c r="BY262" s="87">
        <v>0</v>
      </c>
      <c r="BZ262" s="87">
        <v>0</v>
      </c>
      <c r="CA262" s="87">
        <v>0</v>
      </c>
      <c r="CB262" s="87">
        <f t="shared" si="12"/>
        <v>0</v>
      </c>
      <c r="CC262" s="87">
        <f t="shared" si="13"/>
        <v>0</v>
      </c>
      <c r="CD262" s="87">
        <f t="shared" si="14"/>
        <v>0</v>
      </c>
    </row>
    <row r="263" spans="1:82" ht="14.5" customHeight="1" x14ac:dyDescent="0.35">
      <c r="A263" s="175">
        <v>28027017</v>
      </c>
      <c r="B263" s="176">
        <v>1</v>
      </c>
      <c r="C263" s="176">
        <v>1</v>
      </c>
      <c r="D263" s="176">
        <v>1</v>
      </c>
      <c r="E263" s="176" t="s">
        <v>0</v>
      </c>
      <c r="F263" s="88" t="s">
        <v>369</v>
      </c>
      <c r="G263" s="88" t="s">
        <v>370</v>
      </c>
      <c r="H263" s="88" t="s">
        <v>371</v>
      </c>
      <c r="I263" s="88" t="s">
        <v>339</v>
      </c>
      <c r="J263" s="88" t="s">
        <v>471</v>
      </c>
      <c r="K263" s="88" t="s">
        <v>287</v>
      </c>
      <c r="L263" s="88" t="s">
        <v>373</v>
      </c>
      <c r="M263" s="88" t="s">
        <v>472</v>
      </c>
      <c r="N263" s="89" t="s">
        <v>473</v>
      </c>
      <c r="O263" s="89" t="s">
        <v>288</v>
      </c>
      <c r="P263" s="89" t="s">
        <v>475</v>
      </c>
      <c r="Q263" s="89" t="s">
        <v>287</v>
      </c>
      <c r="R263" s="84">
        <v>204000000</v>
      </c>
      <c r="S263" s="84">
        <v>0</v>
      </c>
      <c r="T263" s="84">
        <v>0</v>
      </c>
      <c r="U263" s="84">
        <v>0</v>
      </c>
      <c r="V263" s="84">
        <v>0</v>
      </c>
      <c r="W263" s="84">
        <v>0</v>
      </c>
      <c r="X263" s="84">
        <v>0</v>
      </c>
      <c r="Y263" s="84">
        <v>0</v>
      </c>
      <c r="Z263" s="84">
        <v>204000000</v>
      </c>
      <c r="AA263" s="177">
        <v>43860</v>
      </c>
      <c r="AB263" s="177">
        <v>49339</v>
      </c>
      <c r="AC263" s="178">
        <v>400000000</v>
      </c>
      <c r="AD263" s="178">
        <v>400000000</v>
      </c>
      <c r="AE263" s="178">
        <v>9.9166666666666661</v>
      </c>
      <c r="AF263" s="178">
        <v>15</v>
      </c>
      <c r="AG263" s="179">
        <v>7.2499999999999995E-2</v>
      </c>
      <c r="AH263" s="180" t="s">
        <v>381</v>
      </c>
      <c r="AI263" s="179">
        <v>0</v>
      </c>
      <c r="AJ263" s="131">
        <v>9.83</v>
      </c>
      <c r="AK263" s="131">
        <v>15</v>
      </c>
      <c r="AL263" s="179">
        <v>7.2499999999999995E-2</v>
      </c>
      <c r="AM263" s="89" t="s">
        <v>480</v>
      </c>
      <c r="AN263" s="89" t="s">
        <v>288</v>
      </c>
      <c r="AO263" s="87">
        <v>2000000</v>
      </c>
      <c r="AP263" s="87">
        <v>4000000</v>
      </c>
      <c r="AQ263" s="87">
        <v>4000000</v>
      </c>
      <c r="AR263" s="87">
        <v>5500000</v>
      </c>
      <c r="AS263" s="87">
        <v>9000000</v>
      </c>
      <c r="AT263" s="87">
        <v>14500000</v>
      </c>
      <c r="AU263" s="87">
        <v>19000000</v>
      </c>
      <c r="AV263" s="87">
        <v>35000000</v>
      </c>
      <c r="AW263" s="87">
        <v>50000000</v>
      </c>
      <c r="AX263" s="87">
        <v>43000000</v>
      </c>
      <c r="AY263" s="87">
        <v>18000000</v>
      </c>
      <c r="AZ263" s="87">
        <v>0</v>
      </c>
      <c r="BA263" s="87">
        <v>0</v>
      </c>
      <c r="BB263" s="87">
        <v>0</v>
      </c>
      <c r="BC263" s="87">
        <v>0</v>
      </c>
      <c r="BD263" s="87">
        <v>0</v>
      </c>
      <c r="BE263" s="87">
        <v>0</v>
      </c>
      <c r="BF263" s="87">
        <v>0</v>
      </c>
      <c r="BG263" s="87">
        <v>0</v>
      </c>
      <c r="BH263" s="87">
        <v>0</v>
      </c>
      <c r="BI263" s="87">
        <v>0</v>
      </c>
      <c r="BJ263" s="87">
        <v>0</v>
      </c>
      <c r="BK263" s="87">
        <v>0</v>
      </c>
      <c r="BL263" s="87">
        <v>0</v>
      </c>
      <c r="BM263" s="87">
        <v>0</v>
      </c>
      <c r="BN263" s="87">
        <v>0</v>
      </c>
      <c r="BO263" s="87">
        <v>0</v>
      </c>
      <c r="BP263" s="87">
        <v>0</v>
      </c>
      <c r="BQ263" s="87">
        <v>0</v>
      </c>
      <c r="BR263" s="87">
        <v>0</v>
      </c>
      <c r="BS263" s="87">
        <v>0</v>
      </c>
      <c r="BT263" s="87">
        <v>0</v>
      </c>
      <c r="BU263" s="87">
        <v>0</v>
      </c>
      <c r="BV263" s="87">
        <v>0</v>
      </c>
      <c r="BW263" s="87">
        <v>0</v>
      </c>
      <c r="BX263" s="87">
        <v>0</v>
      </c>
      <c r="BY263" s="87">
        <v>0</v>
      </c>
      <c r="BZ263" s="87">
        <v>0</v>
      </c>
      <c r="CA263" s="87">
        <v>0</v>
      </c>
      <c r="CB263" s="87">
        <f t="shared" si="12"/>
        <v>6000000</v>
      </c>
      <c r="CC263" s="87">
        <f t="shared" si="13"/>
        <v>198000000</v>
      </c>
      <c r="CD263" s="87">
        <f t="shared" si="14"/>
        <v>204000000</v>
      </c>
    </row>
    <row r="264" spans="1:82" ht="14.5" customHeight="1" x14ac:dyDescent="0.35">
      <c r="A264" s="175">
        <v>28001001</v>
      </c>
      <c r="B264" s="176">
        <v>1</v>
      </c>
      <c r="C264" s="176">
        <v>1</v>
      </c>
      <c r="D264" s="176">
        <v>1</v>
      </c>
      <c r="E264" s="176" t="s">
        <v>0</v>
      </c>
      <c r="F264" s="88" t="s">
        <v>369</v>
      </c>
      <c r="G264" s="88" t="s">
        <v>370</v>
      </c>
      <c r="H264" s="88" t="s">
        <v>371</v>
      </c>
      <c r="I264" s="88" t="s">
        <v>339</v>
      </c>
      <c r="J264" s="88" t="s">
        <v>471</v>
      </c>
      <c r="K264" s="88" t="s">
        <v>282</v>
      </c>
      <c r="L264" s="88" t="s">
        <v>373</v>
      </c>
      <c r="M264" s="88" t="s">
        <v>472</v>
      </c>
      <c r="N264" s="89" t="s">
        <v>473</v>
      </c>
      <c r="O264" s="89" t="s">
        <v>283</v>
      </c>
      <c r="P264" s="89" t="s">
        <v>481</v>
      </c>
      <c r="Q264" s="89" t="s">
        <v>282</v>
      </c>
      <c r="R264" s="84">
        <v>0</v>
      </c>
      <c r="S264" s="84">
        <v>0</v>
      </c>
      <c r="T264" s="84">
        <v>0</v>
      </c>
      <c r="U264" s="84">
        <v>0</v>
      </c>
      <c r="V264" s="84">
        <v>0</v>
      </c>
      <c r="W264" s="84">
        <v>0</v>
      </c>
      <c r="X264" s="84">
        <v>0</v>
      </c>
      <c r="Y264" s="84">
        <v>0</v>
      </c>
      <c r="Z264" s="84">
        <v>0</v>
      </c>
      <c r="AA264" s="177">
        <v>34758</v>
      </c>
      <c r="AB264" s="177">
        <v>45716</v>
      </c>
      <c r="AC264" s="178">
        <v>1434671000</v>
      </c>
      <c r="AD264" s="178">
        <v>1434671000</v>
      </c>
      <c r="AE264" s="178">
        <v>-5.5555555555555558E-3</v>
      </c>
      <c r="AF264" s="178">
        <v>29.994444444444444</v>
      </c>
      <c r="AG264" s="179">
        <v>4.5600000000000002E-2</v>
      </c>
      <c r="AH264" s="180" t="s">
        <v>482</v>
      </c>
      <c r="AI264" s="179">
        <v>0</v>
      </c>
      <c r="AJ264" s="131">
        <v>0</v>
      </c>
      <c r="AK264" s="131">
        <v>0</v>
      </c>
      <c r="AL264" s="179">
        <v>0</v>
      </c>
      <c r="AM264" s="89" t="s">
        <v>483</v>
      </c>
      <c r="AN264" s="89" t="s">
        <v>484</v>
      </c>
      <c r="AO264" s="87">
        <v>0</v>
      </c>
      <c r="AP264" s="87">
        <v>0</v>
      </c>
      <c r="AQ264" s="87">
        <v>0</v>
      </c>
      <c r="AR264" s="87">
        <v>0</v>
      </c>
      <c r="AS264" s="87">
        <v>0</v>
      </c>
      <c r="AT264" s="87">
        <v>0</v>
      </c>
      <c r="AU264" s="87">
        <v>0</v>
      </c>
      <c r="AV264" s="87">
        <v>0</v>
      </c>
      <c r="AW264" s="87">
        <v>0</v>
      </c>
      <c r="AX264" s="87">
        <v>0</v>
      </c>
      <c r="AY264" s="87">
        <v>0</v>
      </c>
      <c r="AZ264" s="87">
        <v>0</v>
      </c>
      <c r="BA264" s="87">
        <v>0</v>
      </c>
      <c r="BB264" s="87">
        <v>0</v>
      </c>
      <c r="BC264" s="87">
        <v>0</v>
      </c>
      <c r="BD264" s="87">
        <v>0</v>
      </c>
      <c r="BE264" s="87">
        <v>0</v>
      </c>
      <c r="BF264" s="87">
        <v>0</v>
      </c>
      <c r="BG264" s="87">
        <v>0</v>
      </c>
      <c r="BH264" s="87">
        <v>0</v>
      </c>
      <c r="BI264" s="87">
        <v>0</v>
      </c>
      <c r="BJ264" s="87">
        <v>0</v>
      </c>
      <c r="BK264" s="87">
        <v>0</v>
      </c>
      <c r="BL264" s="87">
        <v>0</v>
      </c>
      <c r="BM264" s="87">
        <v>0</v>
      </c>
      <c r="BN264" s="87">
        <v>0</v>
      </c>
      <c r="BO264" s="87">
        <v>0</v>
      </c>
      <c r="BP264" s="87">
        <v>0</v>
      </c>
      <c r="BQ264" s="87">
        <v>0</v>
      </c>
      <c r="BR264" s="87">
        <v>0</v>
      </c>
      <c r="BS264" s="87">
        <v>0</v>
      </c>
      <c r="BT264" s="87">
        <v>0</v>
      </c>
      <c r="BU264" s="87">
        <v>0</v>
      </c>
      <c r="BV264" s="87">
        <v>0</v>
      </c>
      <c r="BW264" s="87">
        <v>0</v>
      </c>
      <c r="BX264" s="87">
        <v>0</v>
      </c>
      <c r="BY264" s="87">
        <v>0</v>
      </c>
      <c r="BZ264" s="87">
        <v>0</v>
      </c>
      <c r="CA264" s="87">
        <v>0</v>
      </c>
      <c r="CB264" s="87">
        <f t="shared" si="12"/>
        <v>0</v>
      </c>
      <c r="CC264" s="87">
        <f t="shared" si="13"/>
        <v>0</v>
      </c>
      <c r="CD264" s="87">
        <f t="shared" si="14"/>
        <v>0</v>
      </c>
    </row>
    <row r="265" spans="1:82" ht="14.5" customHeight="1" x14ac:dyDescent="0.35">
      <c r="A265" s="175">
        <v>28002001</v>
      </c>
      <c r="B265" s="176">
        <v>1</v>
      </c>
      <c r="C265" s="176">
        <v>1</v>
      </c>
      <c r="D265" s="176">
        <v>1</v>
      </c>
      <c r="E265" s="176" t="s">
        <v>0</v>
      </c>
      <c r="F265" s="88" t="s">
        <v>369</v>
      </c>
      <c r="G265" s="88" t="s">
        <v>370</v>
      </c>
      <c r="H265" s="88" t="s">
        <v>371</v>
      </c>
      <c r="I265" s="88" t="s">
        <v>339</v>
      </c>
      <c r="J265" s="88" t="s">
        <v>471</v>
      </c>
      <c r="K265" s="88" t="s">
        <v>282</v>
      </c>
      <c r="L265" s="88" t="s">
        <v>373</v>
      </c>
      <c r="M265" s="88" t="s">
        <v>472</v>
      </c>
      <c r="N265" s="89" t="s">
        <v>473</v>
      </c>
      <c r="O265" s="89" t="s">
        <v>284</v>
      </c>
      <c r="P265" s="89" t="s">
        <v>481</v>
      </c>
      <c r="Q265" s="89" t="s">
        <v>282</v>
      </c>
      <c r="R265" s="84">
        <v>0</v>
      </c>
      <c r="S265" s="84">
        <v>0</v>
      </c>
      <c r="T265" s="84">
        <v>0</v>
      </c>
      <c r="U265" s="84">
        <v>0</v>
      </c>
      <c r="V265" s="84">
        <v>0</v>
      </c>
      <c r="W265" s="84">
        <v>0</v>
      </c>
      <c r="X265" s="84">
        <v>0</v>
      </c>
      <c r="Y265" s="84">
        <v>0</v>
      </c>
      <c r="Z265" s="84">
        <v>0</v>
      </c>
      <c r="AA265" s="177">
        <v>34758</v>
      </c>
      <c r="AB265" s="177">
        <v>45716</v>
      </c>
      <c r="AC265" s="178">
        <v>1912895000</v>
      </c>
      <c r="AD265" s="178">
        <v>1912895000</v>
      </c>
      <c r="AE265" s="178">
        <v>-5.5555555555555558E-3</v>
      </c>
      <c r="AF265" s="178">
        <v>29.994444444444444</v>
      </c>
      <c r="AG265" s="179">
        <v>0.05</v>
      </c>
      <c r="AH265" s="180" t="s">
        <v>381</v>
      </c>
      <c r="AI265" s="179">
        <v>0</v>
      </c>
      <c r="AJ265" s="131">
        <v>0</v>
      </c>
      <c r="AK265" s="131">
        <v>0</v>
      </c>
      <c r="AL265" s="179">
        <v>0</v>
      </c>
      <c r="AM265" s="89" t="s">
        <v>485</v>
      </c>
      <c r="AN265" s="89" t="s">
        <v>486</v>
      </c>
      <c r="AO265" s="87">
        <v>0</v>
      </c>
      <c r="AP265" s="87">
        <v>0</v>
      </c>
      <c r="AQ265" s="87">
        <v>0</v>
      </c>
      <c r="AR265" s="87">
        <v>0</v>
      </c>
      <c r="AS265" s="87">
        <v>0</v>
      </c>
      <c r="AT265" s="87">
        <v>0</v>
      </c>
      <c r="AU265" s="87">
        <v>0</v>
      </c>
      <c r="AV265" s="87">
        <v>0</v>
      </c>
      <c r="AW265" s="87">
        <v>0</v>
      </c>
      <c r="AX265" s="87">
        <v>0</v>
      </c>
      <c r="AY265" s="87">
        <v>0</v>
      </c>
      <c r="AZ265" s="87">
        <v>0</v>
      </c>
      <c r="BA265" s="87">
        <v>0</v>
      </c>
      <c r="BB265" s="87">
        <v>0</v>
      </c>
      <c r="BC265" s="87">
        <v>0</v>
      </c>
      <c r="BD265" s="87">
        <v>0</v>
      </c>
      <c r="BE265" s="87">
        <v>0</v>
      </c>
      <c r="BF265" s="87">
        <v>0</v>
      </c>
      <c r="BG265" s="87">
        <v>0</v>
      </c>
      <c r="BH265" s="87">
        <v>0</v>
      </c>
      <c r="BI265" s="87">
        <v>0</v>
      </c>
      <c r="BJ265" s="87">
        <v>0</v>
      </c>
      <c r="BK265" s="87">
        <v>0</v>
      </c>
      <c r="BL265" s="87">
        <v>0</v>
      </c>
      <c r="BM265" s="87">
        <v>0</v>
      </c>
      <c r="BN265" s="87">
        <v>0</v>
      </c>
      <c r="BO265" s="87">
        <v>0</v>
      </c>
      <c r="BP265" s="87">
        <v>0</v>
      </c>
      <c r="BQ265" s="87">
        <v>0</v>
      </c>
      <c r="BR265" s="87">
        <v>0</v>
      </c>
      <c r="BS265" s="87">
        <v>0</v>
      </c>
      <c r="BT265" s="87">
        <v>0</v>
      </c>
      <c r="BU265" s="87">
        <v>0</v>
      </c>
      <c r="BV265" s="87">
        <v>0</v>
      </c>
      <c r="BW265" s="87">
        <v>0</v>
      </c>
      <c r="BX265" s="87">
        <v>0</v>
      </c>
      <c r="BY265" s="87">
        <v>0</v>
      </c>
      <c r="BZ265" s="87">
        <v>0</v>
      </c>
      <c r="CA265" s="87">
        <v>0</v>
      </c>
      <c r="CB265" s="87">
        <f t="shared" si="12"/>
        <v>0</v>
      </c>
      <c r="CC265" s="87">
        <f t="shared" si="13"/>
        <v>0</v>
      </c>
      <c r="CD265" s="87">
        <f t="shared" si="14"/>
        <v>0</v>
      </c>
    </row>
    <row r="266" spans="1:82" x14ac:dyDescent="0.35">
      <c r="A266" s="175">
        <v>280270211</v>
      </c>
      <c r="B266" s="176">
        <v>1</v>
      </c>
      <c r="C266" s="176">
        <v>1</v>
      </c>
      <c r="D266" s="176">
        <v>1</v>
      </c>
      <c r="E266" s="176" t="s">
        <v>0</v>
      </c>
      <c r="F266" s="88" t="s">
        <v>369</v>
      </c>
      <c r="G266" s="88" t="s">
        <v>370</v>
      </c>
      <c r="H266" s="88" t="s">
        <v>371</v>
      </c>
      <c r="I266" s="88" t="s">
        <v>339</v>
      </c>
      <c r="J266" s="88" t="s">
        <v>471</v>
      </c>
      <c r="K266" s="88" t="s">
        <v>289</v>
      </c>
      <c r="L266" s="88" t="s">
        <v>373</v>
      </c>
      <c r="M266" s="88" t="s">
        <v>472</v>
      </c>
      <c r="N266" s="89" t="s">
        <v>473</v>
      </c>
      <c r="O266" s="89" t="s">
        <v>293</v>
      </c>
      <c r="P266" s="89" t="s">
        <v>475</v>
      </c>
      <c r="Q266" s="89" t="s">
        <v>289</v>
      </c>
      <c r="R266" s="84">
        <v>10540095.800000001</v>
      </c>
      <c r="S266" s="84">
        <v>0</v>
      </c>
      <c r="T266" s="84">
        <v>0</v>
      </c>
      <c r="U266" s="84">
        <v>0</v>
      </c>
      <c r="V266" s="84">
        <v>0</v>
      </c>
      <c r="W266" s="84">
        <v>0</v>
      </c>
      <c r="X266" s="84">
        <v>0</v>
      </c>
      <c r="Y266" s="84">
        <v>0</v>
      </c>
      <c r="Z266" s="84">
        <v>10540095.800000001</v>
      </c>
      <c r="AA266" s="177">
        <v>44074</v>
      </c>
      <c r="AB266" s="177">
        <v>51348</v>
      </c>
      <c r="AC266" s="178">
        <v>270412767.80000001</v>
      </c>
      <c r="AD266" s="178">
        <v>18147628.199999999</v>
      </c>
      <c r="AE266" s="178">
        <v>15.416666666666666</v>
      </c>
      <c r="AF266" s="178">
        <v>19.916666666666668</v>
      </c>
      <c r="AG266" s="179">
        <v>4.2999999999999997E-2</v>
      </c>
      <c r="AH266" s="180" t="s">
        <v>381</v>
      </c>
      <c r="AI266" s="179">
        <v>0</v>
      </c>
      <c r="AJ266" s="131">
        <v>15.33</v>
      </c>
      <c r="AK266" s="131">
        <v>19.920000000000002</v>
      </c>
      <c r="AL266" s="179">
        <v>4.2999999999999997E-2</v>
      </c>
      <c r="AM266" s="89" t="s">
        <v>487</v>
      </c>
      <c r="AN266" s="89" t="s">
        <v>488</v>
      </c>
      <c r="AO266" s="87">
        <v>0</v>
      </c>
      <c r="AP266" s="87">
        <v>0</v>
      </c>
      <c r="AQ266" s="87">
        <v>0</v>
      </c>
      <c r="AR266" s="87">
        <v>0</v>
      </c>
      <c r="AS266" s="87">
        <v>0</v>
      </c>
      <c r="AT266" s="87">
        <v>0</v>
      </c>
      <c r="AU266" s="87">
        <v>0</v>
      </c>
      <c r="AV266" s="87">
        <v>0</v>
      </c>
      <c r="AW266" s="87">
        <v>0</v>
      </c>
      <c r="AX266" s="87">
        <v>0</v>
      </c>
      <c r="AY266" s="87">
        <v>0</v>
      </c>
      <c r="AZ266" s="87">
        <v>2108019.16</v>
      </c>
      <c r="BA266" s="87">
        <v>2108019.16</v>
      </c>
      <c r="BB266" s="87">
        <v>2108019.16</v>
      </c>
      <c r="BC266" s="87">
        <v>2108019.16</v>
      </c>
      <c r="BD266" s="87">
        <v>2108019.16</v>
      </c>
      <c r="BE266" s="87">
        <v>0</v>
      </c>
      <c r="BF266" s="87">
        <v>0</v>
      </c>
      <c r="BG266" s="87">
        <v>0</v>
      </c>
      <c r="BH266" s="87">
        <v>0</v>
      </c>
      <c r="BI266" s="87">
        <v>0</v>
      </c>
      <c r="BJ266" s="87">
        <v>0</v>
      </c>
      <c r="BK266" s="87">
        <v>0</v>
      </c>
      <c r="BL266" s="87">
        <v>0</v>
      </c>
      <c r="BM266" s="87">
        <v>0</v>
      </c>
      <c r="BN266" s="87">
        <v>0</v>
      </c>
      <c r="BO266" s="87">
        <v>0</v>
      </c>
      <c r="BP266" s="87">
        <v>0</v>
      </c>
      <c r="BQ266" s="87">
        <v>0</v>
      </c>
      <c r="BR266" s="87">
        <v>0</v>
      </c>
      <c r="BS266" s="87">
        <v>0</v>
      </c>
      <c r="BT266" s="87">
        <v>0</v>
      </c>
      <c r="BU266" s="87">
        <v>0</v>
      </c>
      <c r="BV266" s="87">
        <v>0</v>
      </c>
      <c r="BW266" s="87">
        <v>0</v>
      </c>
      <c r="BX266" s="87">
        <v>0</v>
      </c>
      <c r="BY266" s="87">
        <v>0</v>
      </c>
      <c r="BZ266" s="87">
        <v>0</v>
      </c>
      <c r="CA266" s="87">
        <v>0</v>
      </c>
      <c r="CB266" s="87">
        <f t="shared" si="12"/>
        <v>0</v>
      </c>
      <c r="CC266" s="87">
        <f t="shared" si="13"/>
        <v>10540095.800000001</v>
      </c>
      <c r="CD266" s="87">
        <f t="shared" si="14"/>
        <v>10540095.800000001</v>
      </c>
    </row>
    <row r="267" spans="1:82" x14ac:dyDescent="0.35">
      <c r="A267" s="175">
        <v>280270212</v>
      </c>
      <c r="B267" s="176">
        <v>1</v>
      </c>
      <c r="C267" s="176">
        <v>1</v>
      </c>
      <c r="D267" s="176">
        <v>1</v>
      </c>
      <c r="E267" s="176" t="s">
        <v>0</v>
      </c>
      <c r="F267" s="88" t="s">
        <v>369</v>
      </c>
      <c r="G267" s="88" t="s">
        <v>370</v>
      </c>
      <c r="H267" s="88" t="s">
        <v>371</v>
      </c>
      <c r="I267" s="88" t="s">
        <v>339</v>
      </c>
      <c r="J267" s="88" t="s">
        <v>471</v>
      </c>
      <c r="K267" s="88" t="s">
        <v>289</v>
      </c>
      <c r="L267" s="88" t="s">
        <v>373</v>
      </c>
      <c r="M267" s="88" t="s">
        <v>472</v>
      </c>
      <c r="N267" s="89" t="s">
        <v>473</v>
      </c>
      <c r="O267" s="89" t="s">
        <v>294</v>
      </c>
      <c r="P267" s="89" t="s">
        <v>475</v>
      </c>
      <c r="Q267" s="89" t="s">
        <v>289</v>
      </c>
      <c r="R267" s="84">
        <v>9873024.1999999993</v>
      </c>
      <c r="S267" s="84">
        <v>0</v>
      </c>
      <c r="T267" s="84">
        <v>0</v>
      </c>
      <c r="U267" s="84">
        <v>0</v>
      </c>
      <c r="V267" s="84">
        <v>0</v>
      </c>
      <c r="W267" s="84">
        <v>0</v>
      </c>
      <c r="X267" s="84">
        <v>0</v>
      </c>
      <c r="Y267" s="84">
        <v>0</v>
      </c>
      <c r="Z267" s="84">
        <v>9873024.1999999993</v>
      </c>
      <c r="AA267" s="177">
        <v>44074</v>
      </c>
      <c r="AB267" s="177">
        <v>51348</v>
      </c>
      <c r="AC267" s="178">
        <v>18796473.800000001</v>
      </c>
      <c r="AD267" s="178">
        <v>18796473.800000001</v>
      </c>
      <c r="AE267" s="178">
        <v>15.416666666666666</v>
      </c>
      <c r="AF267" s="178">
        <v>19.916666666666668</v>
      </c>
      <c r="AG267" s="179">
        <v>4.2999999999999997E-2</v>
      </c>
      <c r="AH267" s="180" t="s">
        <v>381</v>
      </c>
      <c r="AI267" s="179">
        <v>0</v>
      </c>
      <c r="AJ267" s="131">
        <v>15.33</v>
      </c>
      <c r="AK267" s="131">
        <v>19.920000000000002</v>
      </c>
      <c r="AL267" s="179">
        <v>4.2999999999999997E-2</v>
      </c>
      <c r="AM267" s="89" t="s">
        <v>489</v>
      </c>
      <c r="AN267" s="89" t="s">
        <v>490</v>
      </c>
      <c r="AO267" s="87">
        <v>0</v>
      </c>
      <c r="AP267" s="87">
        <v>0</v>
      </c>
      <c r="AQ267" s="87">
        <v>0</v>
      </c>
      <c r="AR267" s="87">
        <v>0</v>
      </c>
      <c r="AS267" s="87">
        <v>0</v>
      </c>
      <c r="AT267" s="87">
        <v>0</v>
      </c>
      <c r="AU267" s="87">
        <v>0</v>
      </c>
      <c r="AV267" s="87">
        <v>0</v>
      </c>
      <c r="AW267" s="87">
        <v>0</v>
      </c>
      <c r="AX267" s="87">
        <v>0</v>
      </c>
      <c r="AY267" s="87">
        <v>0</v>
      </c>
      <c r="AZ267" s="87">
        <v>1974604.84</v>
      </c>
      <c r="BA267" s="87">
        <v>1974604.84</v>
      </c>
      <c r="BB267" s="87">
        <v>1974604.84</v>
      </c>
      <c r="BC267" s="87">
        <v>1974604.84</v>
      </c>
      <c r="BD267" s="87">
        <v>1974604.84</v>
      </c>
      <c r="BE267" s="87">
        <v>0</v>
      </c>
      <c r="BF267" s="87">
        <v>0</v>
      </c>
      <c r="BG267" s="87">
        <v>0</v>
      </c>
      <c r="BH267" s="87">
        <v>0</v>
      </c>
      <c r="BI267" s="87">
        <v>0</v>
      </c>
      <c r="BJ267" s="87">
        <v>0</v>
      </c>
      <c r="BK267" s="87">
        <v>0</v>
      </c>
      <c r="BL267" s="87">
        <v>0</v>
      </c>
      <c r="BM267" s="87">
        <v>0</v>
      </c>
      <c r="BN267" s="87">
        <v>0</v>
      </c>
      <c r="BO267" s="87">
        <v>0</v>
      </c>
      <c r="BP267" s="87">
        <v>0</v>
      </c>
      <c r="BQ267" s="87">
        <v>0</v>
      </c>
      <c r="BR267" s="87">
        <v>0</v>
      </c>
      <c r="BS267" s="87">
        <v>0</v>
      </c>
      <c r="BT267" s="87">
        <v>0</v>
      </c>
      <c r="BU267" s="87">
        <v>0</v>
      </c>
      <c r="BV267" s="87">
        <v>0</v>
      </c>
      <c r="BW267" s="87">
        <v>0</v>
      </c>
      <c r="BX267" s="87">
        <v>0</v>
      </c>
      <c r="BY267" s="87">
        <v>0</v>
      </c>
      <c r="BZ267" s="87">
        <v>0</v>
      </c>
      <c r="CA267" s="87">
        <v>0</v>
      </c>
      <c r="CB267" s="87">
        <f t="shared" si="12"/>
        <v>0</v>
      </c>
      <c r="CC267" s="87">
        <f t="shared" si="13"/>
        <v>9873024.2000000011</v>
      </c>
      <c r="CD267" s="87">
        <f t="shared" si="14"/>
        <v>9873024.2000000011</v>
      </c>
    </row>
    <row r="268" spans="1:82" x14ac:dyDescent="0.35">
      <c r="A268" s="175">
        <v>280270213</v>
      </c>
      <c r="B268" s="176">
        <v>1</v>
      </c>
      <c r="C268" s="176">
        <v>1</v>
      </c>
      <c r="D268" s="176">
        <v>1</v>
      </c>
      <c r="E268" s="176" t="s">
        <v>0</v>
      </c>
      <c r="F268" s="88" t="s">
        <v>369</v>
      </c>
      <c r="G268" s="88" t="s">
        <v>370</v>
      </c>
      <c r="H268" s="88" t="s">
        <v>371</v>
      </c>
      <c r="I268" s="88" t="s">
        <v>339</v>
      </c>
      <c r="J268" s="88" t="s">
        <v>471</v>
      </c>
      <c r="K268" s="88" t="s">
        <v>289</v>
      </c>
      <c r="L268" s="88" t="s">
        <v>373</v>
      </c>
      <c r="M268" s="88" t="s">
        <v>472</v>
      </c>
      <c r="N268" s="89" t="s">
        <v>473</v>
      </c>
      <c r="O268" s="89" t="s">
        <v>295</v>
      </c>
      <c r="P268" s="89" t="s">
        <v>475</v>
      </c>
      <c r="Q268" s="89" t="s">
        <v>289</v>
      </c>
      <c r="R268" s="84">
        <v>51438328.5</v>
      </c>
      <c r="S268" s="84">
        <v>0</v>
      </c>
      <c r="T268" s="84">
        <v>0</v>
      </c>
      <c r="U268" s="84">
        <v>0</v>
      </c>
      <c r="V268" s="84">
        <v>0</v>
      </c>
      <c r="W268" s="84">
        <v>0</v>
      </c>
      <c r="X268" s="84">
        <v>0</v>
      </c>
      <c r="Y268" s="84">
        <v>0</v>
      </c>
      <c r="Z268" s="84">
        <v>51438328.5</v>
      </c>
      <c r="AA268" s="177">
        <v>44074</v>
      </c>
      <c r="AB268" s="177">
        <v>51348</v>
      </c>
      <c r="AC268" s="178">
        <v>60204123.200000003</v>
      </c>
      <c r="AD268" s="178">
        <v>60204123.200000003</v>
      </c>
      <c r="AE268" s="178">
        <v>15.416666666666666</v>
      </c>
      <c r="AF268" s="178">
        <v>19.916666666666668</v>
      </c>
      <c r="AG268" s="179">
        <v>4.2999999999999997E-2</v>
      </c>
      <c r="AH268" s="180" t="s">
        <v>381</v>
      </c>
      <c r="AI268" s="179">
        <v>0</v>
      </c>
      <c r="AJ268" s="131">
        <v>15.33</v>
      </c>
      <c r="AK268" s="131">
        <v>19.920000000000002</v>
      </c>
      <c r="AL268" s="179">
        <v>4.2999999999999997E-2</v>
      </c>
      <c r="AM268" s="89" t="s">
        <v>491</v>
      </c>
      <c r="AN268" s="89" t="s">
        <v>492</v>
      </c>
      <c r="AO268" s="87">
        <v>0</v>
      </c>
      <c r="AP268" s="87">
        <v>0</v>
      </c>
      <c r="AQ268" s="87">
        <v>0</v>
      </c>
      <c r="AR268" s="87">
        <v>0</v>
      </c>
      <c r="AS268" s="87">
        <v>0</v>
      </c>
      <c r="AT268" s="87">
        <v>0</v>
      </c>
      <c r="AU268" s="87">
        <v>0</v>
      </c>
      <c r="AV268" s="87">
        <v>0</v>
      </c>
      <c r="AW268" s="87">
        <v>0</v>
      </c>
      <c r="AX268" s="87">
        <v>0</v>
      </c>
      <c r="AY268" s="87">
        <v>0</v>
      </c>
      <c r="AZ268" s="87">
        <v>10287665.699999999</v>
      </c>
      <c r="BA268" s="87">
        <v>10287665.699999999</v>
      </c>
      <c r="BB268" s="87">
        <v>10287665.699999999</v>
      </c>
      <c r="BC268" s="87">
        <v>10287665.699999999</v>
      </c>
      <c r="BD268" s="87">
        <v>10287665.699999999</v>
      </c>
      <c r="BE268" s="87">
        <v>0</v>
      </c>
      <c r="BF268" s="87">
        <v>0</v>
      </c>
      <c r="BG268" s="87">
        <v>0</v>
      </c>
      <c r="BH268" s="87">
        <v>0</v>
      </c>
      <c r="BI268" s="87">
        <v>0</v>
      </c>
      <c r="BJ268" s="87">
        <v>0</v>
      </c>
      <c r="BK268" s="87">
        <v>0</v>
      </c>
      <c r="BL268" s="87">
        <v>0</v>
      </c>
      <c r="BM268" s="87">
        <v>0</v>
      </c>
      <c r="BN268" s="87">
        <v>0</v>
      </c>
      <c r="BO268" s="87">
        <v>0</v>
      </c>
      <c r="BP268" s="87">
        <v>0</v>
      </c>
      <c r="BQ268" s="87">
        <v>0</v>
      </c>
      <c r="BR268" s="87">
        <v>0</v>
      </c>
      <c r="BS268" s="87">
        <v>0</v>
      </c>
      <c r="BT268" s="87">
        <v>0</v>
      </c>
      <c r="BU268" s="87">
        <v>0</v>
      </c>
      <c r="BV268" s="87">
        <v>0</v>
      </c>
      <c r="BW268" s="87">
        <v>0</v>
      </c>
      <c r="BX268" s="87">
        <v>0</v>
      </c>
      <c r="BY268" s="87">
        <v>0</v>
      </c>
      <c r="BZ268" s="87">
        <v>0</v>
      </c>
      <c r="CA268" s="87">
        <v>0</v>
      </c>
      <c r="CB268" s="87">
        <f t="shared" si="12"/>
        <v>0</v>
      </c>
      <c r="CC268" s="87">
        <f t="shared" si="13"/>
        <v>51438328.5</v>
      </c>
      <c r="CD268" s="87">
        <f t="shared" si="14"/>
        <v>51438328.5</v>
      </c>
    </row>
    <row r="269" spans="1:82" x14ac:dyDescent="0.35">
      <c r="A269" s="175">
        <v>280270214</v>
      </c>
      <c r="B269" s="176">
        <v>1</v>
      </c>
      <c r="C269" s="176">
        <v>1</v>
      </c>
      <c r="D269" s="176">
        <v>1</v>
      </c>
      <c r="E269" s="176" t="s">
        <v>0</v>
      </c>
      <c r="F269" s="88" t="s">
        <v>369</v>
      </c>
      <c r="G269" s="88" t="s">
        <v>370</v>
      </c>
      <c r="H269" s="88" t="s">
        <v>371</v>
      </c>
      <c r="I269" s="88" t="s">
        <v>339</v>
      </c>
      <c r="J269" s="88" t="s">
        <v>471</v>
      </c>
      <c r="K269" s="88" t="s">
        <v>289</v>
      </c>
      <c r="L269" s="88" t="s">
        <v>373</v>
      </c>
      <c r="M269" s="88" t="s">
        <v>472</v>
      </c>
      <c r="N269" s="89" t="s">
        <v>473</v>
      </c>
      <c r="O269" s="89" t="s">
        <v>296</v>
      </c>
      <c r="P269" s="89" t="s">
        <v>475</v>
      </c>
      <c r="Q269" s="89" t="s">
        <v>289</v>
      </c>
      <c r="R269" s="84">
        <v>2669197.7000000002</v>
      </c>
      <c r="S269" s="84">
        <v>0</v>
      </c>
      <c r="T269" s="84">
        <v>0</v>
      </c>
      <c r="U269" s="84">
        <v>0</v>
      </c>
      <c r="V269" s="84">
        <v>0</v>
      </c>
      <c r="W269" s="84">
        <v>0</v>
      </c>
      <c r="X269" s="84">
        <v>0</v>
      </c>
      <c r="Y269" s="84">
        <v>0</v>
      </c>
      <c r="Z269" s="84">
        <v>2669197.7000000002</v>
      </c>
      <c r="AA269" s="177">
        <v>44074</v>
      </c>
      <c r="AB269" s="177">
        <v>51348</v>
      </c>
      <c r="AC269" s="178">
        <v>9062878.5</v>
      </c>
      <c r="AD269" s="178">
        <v>9062878.5</v>
      </c>
      <c r="AE269" s="178">
        <v>15.416666666666666</v>
      </c>
      <c r="AF269" s="178">
        <v>19.916666666666668</v>
      </c>
      <c r="AG269" s="179">
        <v>4.2999999999999997E-2</v>
      </c>
      <c r="AH269" s="180" t="s">
        <v>381</v>
      </c>
      <c r="AI269" s="179">
        <v>0</v>
      </c>
      <c r="AJ269" s="131">
        <v>15.33</v>
      </c>
      <c r="AK269" s="131">
        <v>19.920000000000002</v>
      </c>
      <c r="AL269" s="179">
        <v>4.2999999999999997E-2</v>
      </c>
      <c r="AM269" s="89" t="s">
        <v>493</v>
      </c>
      <c r="AN269" s="89" t="s">
        <v>494</v>
      </c>
      <c r="AO269" s="87">
        <v>0</v>
      </c>
      <c r="AP269" s="87">
        <v>0</v>
      </c>
      <c r="AQ269" s="87">
        <v>0</v>
      </c>
      <c r="AR269" s="87">
        <v>0</v>
      </c>
      <c r="AS269" s="87">
        <v>0</v>
      </c>
      <c r="AT269" s="87">
        <v>0</v>
      </c>
      <c r="AU269" s="87">
        <v>0</v>
      </c>
      <c r="AV269" s="87">
        <v>0</v>
      </c>
      <c r="AW269" s="87">
        <v>0</v>
      </c>
      <c r="AX269" s="87">
        <v>0</v>
      </c>
      <c r="AY269" s="87">
        <v>0</v>
      </c>
      <c r="AZ269" s="87">
        <v>533839.54</v>
      </c>
      <c r="BA269" s="87">
        <v>533839.54</v>
      </c>
      <c r="BB269" s="87">
        <v>533839.54</v>
      </c>
      <c r="BC269" s="87">
        <v>533839.54</v>
      </c>
      <c r="BD269" s="87">
        <v>533839.54</v>
      </c>
      <c r="BE269" s="87">
        <v>0</v>
      </c>
      <c r="BF269" s="87">
        <v>0</v>
      </c>
      <c r="BG269" s="87">
        <v>0</v>
      </c>
      <c r="BH269" s="87">
        <v>0</v>
      </c>
      <c r="BI269" s="87">
        <v>0</v>
      </c>
      <c r="BJ269" s="87">
        <v>0</v>
      </c>
      <c r="BK269" s="87">
        <v>0</v>
      </c>
      <c r="BL269" s="87">
        <v>0</v>
      </c>
      <c r="BM269" s="87">
        <v>0</v>
      </c>
      <c r="BN269" s="87">
        <v>0</v>
      </c>
      <c r="BO269" s="87">
        <v>0</v>
      </c>
      <c r="BP269" s="87">
        <v>0</v>
      </c>
      <c r="BQ269" s="87">
        <v>0</v>
      </c>
      <c r="BR269" s="87">
        <v>0</v>
      </c>
      <c r="BS269" s="87">
        <v>0</v>
      </c>
      <c r="BT269" s="87">
        <v>0</v>
      </c>
      <c r="BU269" s="87">
        <v>0</v>
      </c>
      <c r="BV269" s="87">
        <v>0</v>
      </c>
      <c r="BW269" s="87">
        <v>0</v>
      </c>
      <c r="BX269" s="87">
        <v>0</v>
      </c>
      <c r="BY269" s="87">
        <v>0</v>
      </c>
      <c r="BZ269" s="87">
        <v>0</v>
      </c>
      <c r="CA269" s="87">
        <v>0</v>
      </c>
      <c r="CB269" s="87">
        <f t="shared" si="12"/>
        <v>0</v>
      </c>
      <c r="CC269" s="87">
        <f t="shared" si="13"/>
        <v>2669197.7000000002</v>
      </c>
      <c r="CD269" s="87">
        <f t="shared" si="14"/>
        <v>2669197.7000000002</v>
      </c>
    </row>
    <row r="270" spans="1:82" x14ac:dyDescent="0.35">
      <c r="A270" s="175">
        <v>280270215</v>
      </c>
      <c r="B270" s="176">
        <v>1</v>
      </c>
      <c r="C270" s="176">
        <v>1</v>
      </c>
      <c r="D270" s="176">
        <v>1</v>
      </c>
      <c r="E270" s="176" t="s">
        <v>0</v>
      </c>
      <c r="F270" s="88" t="s">
        <v>369</v>
      </c>
      <c r="G270" s="88" t="s">
        <v>370</v>
      </c>
      <c r="H270" s="88" t="s">
        <v>371</v>
      </c>
      <c r="I270" s="88" t="s">
        <v>339</v>
      </c>
      <c r="J270" s="88" t="s">
        <v>471</v>
      </c>
      <c r="K270" s="88" t="s">
        <v>289</v>
      </c>
      <c r="L270" s="88" t="s">
        <v>373</v>
      </c>
      <c r="M270" s="88" t="s">
        <v>472</v>
      </c>
      <c r="N270" s="89" t="s">
        <v>473</v>
      </c>
      <c r="O270" s="89" t="s">
        <v>297</v>
      </c>
      <c r="P270" s="89" t="s">
        <v>475</v>
      </c>
      <c r="Q270" s="89" t="s">
        <v>289</v>
      </c>
      <c r="R270" s="84">
        <v>10941067.800000001</v>
      </c>
      <c r="S270" s="84">
        <v>0</v>
      </c>
      <c r="T270" s="84">
        <v>0</v>
      </c>
      <c r="U270" s="84">
        <v>0</v>
      </c>
      <c r="V270" s="84">
        <v>0</v>
      </c>
      <c r="W270" s="84">
        <v>0</v>
      </c>
      <c r="X270" s="84">
        <v>0</v>
      </c>
      <c r="Y270" s="84">
        <v>0</v>
      </c>
      <c r="Z270" s="84">
        <v>10941067.800000001</v>
      </c>
      <c r="AA270" s="177">
        <v>44074</v>
      </c>
      <c r="AB270" s="177">
        <v>51348</v>
      </c>
      <c r="AC270" s="178">
        <v>27410992.699999999</v>
      </c>
      <c r="AD270" s="178">
        <v>27410992.699999999</v>
      </c>
      <c r="AE270" s="178">
        <v>15.416666666666666</v>
      </c>
      <c r="AF270" s="178">
        <v>19.916666666666668</v>
      </c>
      <c r="AG270" s="179">
        <v>4.2999999999999997E-2</v>
      </c>
      <c r="AH270" s="180" t="s">
        <v>381</v>
      </c>
      <c r="AI270" s="179">
        <v>0</v>
      </c>
      <c r="AJ270" s="131">
        <v>15.33</v>
      </c>
      <c r="AK270" s="131">
        <v>19.920000000000002</v>
      </c>
      <c r="AL270" s="179">
        <v>4.2999999999999997E-2</v>
      </c>
      <c r="AM270" s="89" t="s">
        <v>495</v>
      </c>
      <c r="AN270" s="89" t="s">
        <v>496</v>
      </c>
      <c r="AO270" s="87">
        <v>0</v>
      </c>
      <c r="AP270" s="87">
        <v>0</v>
      </c>
      <c r="AQ270" s="87">
        <v>0</v>
      </c>
      <c r="AR270" s="87">
        <v>0</v>
      </c>
      <c r="AS270" s="87">
        <v>0</v>
      </c>
      <c r="AT270" s="87">
        <v>0</v>
      </c>
      <c r="AU270" s="87">
        <v>0</v>
      </c>
      <c r="AV270" s="87">
        <v>0</v>
      </c>
      <c r="AW270" s="87">
        <v>0</v>
      </c>
      <c r="AX270" s="87">
        <v>0</v>
      </c>
      <c r="AY270" s="87">
        <v>0</v>
      </c>
      <c r="AZ270" s="87">
        <v>2188213.56</v>
      </c>
      <c r="BA270" s="87">
        <v>2188213.56</v>
      </c>
      <c r="BB270" s="87">
        <v>2188213.56</v>
      </c>
      <c r="BC270" s="87">
        <v>2188213.56</v>
      </c>
      <c r="BD270" s="87">
        <v>2188213.56</v>
      </c>
      <c r="BE270" s="87">
        <v>0</v>
      </c>
      <c r="BF270" s="87">
        <v>0</v>
      </c>
      <c r="BG270" s="87">
        <v>0</v>
      </c>
      <c r="BH270" s="87">
        <v>0</v>
      </c>
      <c r="BI270" s="87">
        <v>0</v>
      </c>
      <c r="BJ270" s="87">
        <v>0</v>
      </c>
      <c r="BK270" s="87">
        <v>0</v>
      </c>
      <c r="BL270" s="87">
        <v>0</v>
      </c>
      <c r="BM270" s="87">
        <v>0</v>
      </c>
      <c r="BN270" s="87">
        <v>0</v>
      </c>
      <c r="BO270" s="87">
        <v>0</v>
      </c>
      <c r="BP270" s="87">
        <v>0</v>
      </c>
      <c r="BQ270" s="87">
        <v>0</v>
      </c>
      <c r="BR270" s="87">
        <v>0</v>
      </c>
      <c r="BS270" s="87">
        <v>0</v>
      </c>
      <c r="BT270" s="87">
        <v>0</v>
      </c>
      <c r="BU270" s="87">
        <v>0</v>
      </c>
      <c r="BV270" s="87">
        <v>0</v>
      </c>
      <c r="BW270" s="87">
        <v>0</v>
      </c>
      <c r="BX270" s="87">
        <v>0</v>
      </c>
      <c r="BY270" s="87">
        <v>0</v>
      </c>
      <c r="BZ270" s="87">
        <v>0</v>
      </c>
      <c r="CA270" s="87">
        <v>0</v>
      </c>
      <c r="CB270" s="87">
        <f t="shared" si="12"/>
        <v>0</v>
      </c>
      <c r="CC270" s="87">
        <f t="shared" si="13"/>
        <v>10941067.800000001</v>
      </c>
      <c r="CD270" s="87">
        <f t="shared" si="14"/>
        <v>10941067.800000001</v>
      </c>
    </row>
    <row r="271" spans="1:82" x14ac:dyDescent="0.35">
      <c r="A271" s="175">
        <v>280270216</v>
      </c>
      <c r="B271" s="176">
        <v>1</v>
      </c>
      <c r="C271" s="176">
        <v>1</v>
      </c>
      <c r="D271" s="176">
        <v>1</v>
      </c>
      <c r="E271" s="176" t="s">
        <v>0</v>
      </c>
      <c r="F271" s="88" t="s">
        <v>369</v>
      </c>
      <c r="G271" s="88" t="s">
        <v>370</v>
      </c>
      <c r="H271" s="88" t="s">
        <v>371</v>
      </c>
      <c r="I271" s="88" t="s">
        <v>339</v>
      </c>
      <c r="J271" s="88" t="s">
        <v>471</v>
      </c>
      <c r="K271" s="88" t="s">
        <v>289</v>
      </c>
      <c r="L271" s="88" t="s">
        <v>373</v>
      </c>
      <c r="M271" s="88" t="s">
        <v>472</v>
      </c>
      <c r="N271" s="89" t="s">
        <v>473</v>
      </c>
      <c r="O271" s="89" t="s">
        <v>298</v>
      </c>
      <c r="P271" s="89" t="s">
        <v>475</v>
      </c>
      <c r="Q271" s="89" t="s">
        <v>289</v>
      </c>
      <c r="R271" s="84">
        <v>7009719.5999999996</v>
      </c>
      <c r="S271" s="84">
        <v>0</v>
      </c>
      <c r="T271" s="84">
        <v>0</v>
      </c>
      <c r="U271" s="84">
        <v>0</v>
      </c>
      <c r="V271" s="84">
        <v>0</v>
      </c>
      <c r="W271" s="84">
        <v>0</v>
      </c>
      <c r="X271" s="84">
        <v>0</v>
      </c>
      <c r="Y271" s="84">
        <v>0</v>
      </c>
      <c r="Z271" s="84">
        <v>7009719.5999999996</v>
      </c>
      <c r="AA271" s="177">
        <v>44074</v>
      </c>
      <c r="AB271" s="177">
        <v>51348</v>
      </c>
      <c r="AC271" s="178">
        <v>14059536.4</v>
      </c>
      <c r="AD271" s="178">
        <v>14059536.4</v>
      </c>
      <c r="AE271" s="178">
        <v>15.416666666666666</v>
      </c>
      <c r="AF271" s="178">
        <v>19.916666666666668</v>
      </c>
      <c r="AG271" s="179">
        <v>4.2999999999999997E-2</v>
      </c>
      <c r="AH271" s="180" t="s">
        <v>381</v>
      </c>
      <c r="AI271" s="179">
        <v>0</v>
      </c>
      <c r="AJ271" s="131">
        <v>15.33</v>
      </c>
      <c r="AK271" s="131">
        <v>19.920000000000002</v>
      </c>
      <c r="AL271" s="179">
        <v>4.2999999999999997E-2</v>
      </c>
      <c r="AM271" s="89" t="s">
        <v>497</v>
      </c>
      <c r="AN271" s="89" t="s">
        <v>498</v>
      </c>
      <c r="AO271" s="87">
        <v>0</v>
      </c>
      <c r="AP271" s="87">
        <v>0</v>
      </c>
      <c r="AQ271" s="87">
        <v>0</v>
      </c>
      <c r="AR271" s="87">
        <v>0</v>
      </c>
      <c r="AS271" s="87">
        <v>0</v>
      </c>
      <c r="AT271" s="87">
        <v>0</v>
      </c>
      <c r="AU271" s="87">
        <v>0</v>
      </c>
      <c r="AV271" s="87">
        <v>0</v>
      </c>
      <c r="AW271" s="87">
        <v>0</v>
      </c>
      <c r="AX271" s="87">
        <v>0</v>
      </c>
      <c r="AY271" s="87">
        <v>0</v>
      </c>
      <c r="AZ271" s="87">
        <v>1401943.92</v>
      </c>
      <c r="BA271" s="87">
        <v>1401943.92</v>
      </c>
      <c r="BB271" s="87">
        <v>1401943.92</v>
      </c>
      <c r="BC271" s="87">
        <v>1401943.92</v>
      </c>
      <c r="BD271" s="87">
        <v>1401943.92</v>
      </c>
      <c r="BE271" s="87">
        <v>0</v>
      </c>
      <c r="BF271" s="87">
        <v>0</v>
      </c>
      <c r="BG271" s="87">
        <v>0</v>
      </c>
      <c r="BH271" s="87">
        <v>0</v>
      </c>
      <c r="BI271" s="87">
        <v>0</v>
      </c>
      <c r="BJ271" s="87">
        <v>0</v>
      </c>
      <c r="BK271" s="87">
        <v>0</v>
      </c>
      <c r="BL271" s="87">
        <v>0</v>
      </c>
      <c r="BM271" s="87">
        <v>0</v>
      </c>
      <c r="BN271" s="87">
        <v>0</v>
      </c>
      <c r="BO271" s="87">
        <v>0</v>
      </c>
      <c r="BP271" s="87">
        <v>0</v>
      </c>
      <c r="BQ271" s="87">
        <v>0</v>
      </c>
      <c r="BR271" s="87">
        <v>0</v>
      </c>
      <c r="BS271" s="87">
        <v>0</v>
      </c>
      <c r="BT271" s="87">
        <v>0</v>
      </c>
      <c r="BU271" s="87">
        <v>0</v>
      </c>
      <c r="BV271" s="87">
        <v>0</v>
      </c>
      <c r="BW271" s="87">
        <v>0</v>
      </c>
      <c r="BX271" s="87">
        <v>0</v>
      </c>
      <c r="BY271" s="87">
        <v>0</v>
      </c>
      <c r="BZ271" s="87">
        <v>0</v>
      </c>
      <c r="CA271" s="87">
        <v>0</v>
      </c>
      <c r="CB271" s="87">
        <f t="shared" si="12"/>
        <v>0</v>
      </c>
      <c r="CC271" s="87">
        <f t="shared" si="13"/>
        <v>7009719.5999999996</v>
      </c>
      <c r="CD271" s="87">
        <f t="shared" si="14"/>
        <v>7009719.5999999996</v>
      </c>
    </row>
    <row r="272" spans="1:82" x14ac:dyDescent="0.35">
      <c r="A272" s="175">
        <v>280270217</v>
      </c>
      <c r="B272" s="176">
        <v>1</v>
      </c>
      <c r="C272" s="176">
        <v>1</v>
      </c>
      <c r="D272" s="176">
        <v>1</v>
      </c>
      <c r="E272" s="176" t="s">
        <v>0</v>
      </c>
      <c r="F272" s="88" t="s">
        <v>369</v>
      </c>
      <c r="G272" s="88" t="s">
        <v>370</v>
      </c>
      <c r="H272" s="88" t="s">
        <v>371</v>
      </c>
      <c r="I272" s="88" t="s">
        <v>339</v>
      </c>
      <c r="J272" s="88" t="s">
        <v>471</v>
      </c>
      <c r="K272" s="88" t="s">
        <v>289</v>
      </c>
      <c r="L272" s="88" t="s">
        <v>373</v>
      </c>
      <c r="M272" s="88" t="s">
        <v>472</v>
      </c>
      <c r="N272" s="89" t="s">
        <v>473</v>
      </c>
      <c r="O272" s="89" t="s">
        <v>299</v>
      </c>
      <c r="P272" s="89" t="s">
        <v>475</v>
      </c>
      <c r="Q272" s="89" t="s">
        <v>289</v>
      </c>
      <c r="R272" s="84">
        <v>9420108.0999999996</v>
      </c>
      <c r="S272" s="84">
        <v>0</v>
      </c>
      <c r="T272" s="84">
        <v>0</v>
      </c>
      <c r="U272" s="84">
        <v>0</v>
      </c>
      <c r="V272" s="84">
        <v>0</v>
      </c>
      <c r="W272" s="84">
        <v>0</v>
      </c>
      <c r="X272" s="84">
        <v>0</v>
      </c>
      <c r="Y272" s="84">
        <v>0</v>
      </c>
      <c r="Z272" s="84">
        <v>9420108.0999999996</v>
      </c>
      <c r="AA272" s="177">
        <v>44074</v>
      </c>
      <c r="AB272" s="177">
        <v>51348</v>
      </c>
      <c r="AC272" s="178">
        <v>28758805.399999999</v>
      </c>
      <c r="AD272" s="178">
        <v>28758805.399999999</v>
      </c>
      <c r="AE272" s="178">
        <v>15.416666666666666</v>
      </c>
      <c r="AF272" s="178">
        <v>19.916666666666668</v>
      </c>
      <c r="AG272" s="179">
        <v>4.2999999999999997E-2</v>
      </c>
      <c r="AH272" s="180" t="s">
        <v>381</v>
      </c>
      <c r="AI272" s="179">
        <v>0</v>
      </c>
      <c r="AJ272" s="131">
        <v>15.33</v>
      </c>
      <c r="AK272" s="131">
        <v>19.920000000000002</v>
      </c>
      <c r="AL272" s="179">
        <v>4.2999999999999997E-2</v>
      </c>
      <c r="AM272" s="89" t="s">
        <v>499</v>
      </c>
      <c r="AN272" s="89" t="s">
        <v>500</v>
      </c>
      <c r="AO272" s="87">
        <v>0</v>
      </c>
      <c r="AP272" s="87">
        <v>0</v>
      </c>
      <c r="AQ272" s="87">
        <v>0</v>
      </c>
      <c r="AR272" s="87">
        <v>0</v>
      </c>
      <c r="AS272" s="87">
        <v>0</v>
      </c>
      <c r="AT272" s="87">
        <v>0</v>
      </c>
      <c r="AU272" s="87">
        <v>0</v>
      </c>
      <c r="AV272" s="87">
        <v>0</v>
      </c>
      <c r="AW272" s="87">
        <v>0</v>
      </c>
      <c r="AX272" s="87">
        <v>0</v>
      </c>
      <c r="AY272" s="87">
        <v>0</v>
      </c>
      <c r="AZ272" s="87">
        <v>1884021.62</v>
      </c>
      <c r="BA272" s="87">
        <v>1884021.62</v>
      </c>
      <c r="BB272" s="87">
        <v>1884021.62</v>
      </c>
      <c r="BC272" s="87">
        <v>1884021.62</v>
      </c>
      <c r="BD272" s="87">
        <v>1884021.62</v>
      </c>
      <c r="BE272" s="87">
        <v>0</v>
      </c>
      <c r="BF272" s="87">
        <v>0</v>
      </c>
      <c r="BG272" s="87">
        <v>0</v>
      </c>
      <c r="BH272" s="87">
        <v>0</v>
      </c>
      <c r="BI272" s="87">
        <v>0</v>
      </c>
      <c r="BJ272" s="87">
        <v>0</v>
      </c>
      <c r="BK272" s="87">
        <v>0</v>
      </c>
      <c r="BL272" s="87">
        <v>0</v>
      </c>
      <c r="BM272" s="87">
        <v>0</v>
      </c>
      <c r="BN272" s="87">
        <v>0</v>
      </c>
      <c r="BO272" s="87">
        <v>0</v>
      </c>
      <c r="BP272" s="87">
        <v>0</v>
      </c>
      <c r="BQ272" s="87">
        <v>0</v>
      </c>
      <c r="BR272" s="87">
        <v>0</v>
      </c>
      <c r="BS272" s="87">
        <v>0</v>
      </c>
      <c r="BT272" s="87">
        <v>0</v>
      </c>
      <c r="BU272" s="87">
        <v>0</v>
      </c>
      <c r="BV272" s="87">
        <v>0</v>
      </c>
      <c r="BW272" s="87">
        <v>0</v>
      </c>
      <c r="BX272" s="87">
        <v>0</v>
      </c>
      <c r="BY272" s="87">
        <v>0</v>
      </c>
      <c r="BZ272" s="87">
        <v>0</v>
      </c>
      <c r="CA272" s="87">
        <v>0</v>
      </c>
      <c r="CB272" s="87">
        <f t="shared" si="12"/>
        <v>0</v>
      </c>
      <c r="CC272" s="87">
        <f t="shared" si="13"/>
        <v>9420108.1000000015</v>
      </c>
      <c r="CD272" s="87">
        <f t="shared" si="14"/>
        <v>9420108.1000000015</v>
      </c>
    </row>
    <row r="273" spans="1:82" x14ac:dyDescent="0.35">
      <c r="A273" s="175">
        <v>280270218</v>
      </c>
      <c r="B273" s="176">
        <v>1</v>
      </c>
      <c r="C273" s="176">
        <v>1</v>
      </c>
      <c r="D273" s="176">
        <v>1</v>
      </c>
      <c r="E273" s="176" t="s">
        <v>0</v>
      </c>
      <c r="F273" s="88" t="s">
        <v>369</v>
      </c>
      <c r="G273" s="88" t="s">
        <v>370</v>
      </c>
      <c r="H273" s="88" t="s">
        <v>371</v>
      </c>
      <c r="I273" s="88" t="s">
        <v>339</v>
      </c>
      <c r="J273" s="88" t="s">
        <v>471</v>
      </c>
      <c r="K273" s="88" t="s">
        <v>289</v>
      </c>
      <c r="L273" s="88" t="s">
        <v>373</v>
      </c>
      <c r="M273" s="88" t="s">
        <v>472</v>
      </c>
      <c r="N273" s="89" t="s">
        <v>473</v>
      </c>
      <c r="O273" s="89" t="s">
        <v>300</v>
      </c>
      <c r="P273" s="89" t="s">
        <v>475</v>
      </c>
      <c r="Q273" s="89" t="s">
        <v>289</v>
      </c>
      <c r="R273" s="84">
        <v>31035232.800000001</v>
      </c>
      <c r="S273" s="84">
        <v>0</v>
      </c>
      <c r="T273" s="84">
        <v>0</v>
      </c>
      <c r="U273" s="84">
        <v>0</v>
      </c>
      <c r="V273" s="84">
        <v>0</v>
      </c>
      <c r="W273" s="84">
        <v>0</v>
      </c>
      <c r="X273" s="84">
        <v>0</v>
      </c>
      <c r="Y273" s="84">
        <v>0</v>
      </c>
      <c r="Z273" s="84">
        <v>31035232.800000001</v>
      </c>
      <c r="AA273" s="177">
        <v>44074</v>
      </c>
      <c r="AB273" s="177">
        <v>51348</v>
      </c>
      <c r="AC273" s="178">
        <v>50274598.399999999</v>
      </c>
      <c r="AD273" s="178">
        <v>50274598.399999999</v>
      </c>
      <c r="AE273" s="178">
        <v>15.416666666666666</v>
      </c>
      <c r="AF273" s="178">
        <v>19.916666666666668</v>
      </c>
      <c r="AG273" s="179">
        <v>4.2999999999999997E-2</v>
      </c>
      <c r="AH273" s="180" t="s">
        <v>381</v>
      </c>
      <c r="AI273" s="179">
        <v>0</v>
      </c>
      <c r="AJ273" s="131">
        <v>15.33</v>
      </c>
      <c r="AK273" s="131">
        <v>19.920000000000002</v>
      </c>
      <c r="AL273" s="179">
        <v>4.2999999999999997E-2</v>
      </c>
      <c r="AM273" s="89" t="s">
        <v>501</v>
      </c>
      <c r="AN273" s="89" t="s">
        <v>502</v>
      </c>
      <c r="AO273" s="87">
        <v>0</v>
      </c>
      <c r="AP273" s="87">
        <v>0</v>
      </c>
      <c r="AQ273" s="87">
        <v>0</v>
      </c>
      <c r="AR273" s="87">
        <v>0</v>
      </c>
      <c r="AS273" s="87">
        <v>0</v>
      </c>
      <c r="AT273" s="87">
        <v>0</v>
      </c>
      <c r="AU273" s="87">
        <v>0</v>
      </c>
      <c r="AV273" s="87">
        <v>0</v>
      </c>
      <c r="AW273" s="87">
        <v>0</v>
      </c>
      <c r="AX273" s="87">
        <v>0</v>
      </c>
      <c r="AY273" s="87">
        <v>0</v>
      </c>
      <c r="AZ273" s="87">
        <v>6207046.5599999996</v>
      </c>
      <c r="BA273" s="87">
        <v>6207046.5599999996</v>
      </c>
      <c r="BB273" s="87">
        <v>6207046.5599999996</v>
      </c>
      <c r="BC273" s="87">
        <v>6207046.5599999996</v>
      </c>
      <c r="BD273" s="87">
        <v>6207046.5599999996</v>
      </c>
      <c r="BE273" s="87">
        <v>0</v>
      </c>
      <c r="BF273" s="87">
        <v>0</v>
      </c>
      <c r="BG273" s="87">
        <v>0</v>
      </c>
      <c r="BH273" s="87">
        <v>0</v>
      </c>
      <c r="BI273" s="87">
        <v>0</v>
      </c>
      <c r="BJ273" s="87">
        <v>0</v>
      </c>
      <c r="BK273" s="87">
        <v>0</v>
      </c>
      <c r="BL273" s="87">
        <v>0</v>
      </c>
      <c r="BM273" s="87">
        <v>0</v>
      </c>
      <c r="BN273" s="87">
        <v>0</v>
      </c>
      <c r="BO273" s="87">
        <v>0</v>
      </c>
      <c r="BP273" s="87">
        <v>0</v>
      </c>
      <c r="BQ273" s="87">
        <v>0</v>
      </c>
      <c r="BR273" s="87">
        <v>0</v>
      </c>
      <c r="BS273" s="87">
        <v>0</v>
      </c>
      <c r="BT273" s="87">
        <v>0</v>
      </c>
      <c r="BU273" s="87">
        <v>0</v>
      </c>
      <c r="BV273" s="87">
        <v>0</v>
      </c>
      <c r="BW273" s="87">
        <v>0</v>
      </c>
      <c r="BX273" s="87">
        <v>0</v>
      </c>
      <c r="BY273" s="87">
        <v>0</v>
      </c>
      <c r="BZ273" s="87">
        <v>0</v>
      </c>
      <c r="CA273" s="87">
        <v>0</v>
      </c>
      <c r="CB273" s="87">
        <f t="shared" si="12"/>
        <v>0</v>
      </c>
      <c r="CC273" s="87">
        <f t="shared" si="13"/>
        <v>31035232.799999997</v>
      </c>
      <c r="CD273" s="87">
        <f t="shared" si="14"/>
        <v>31035232.799999997</v>
      </c>
    </row>
    <row r="274" spans="1:82" x14ac:dyDescent="0.35">
      <c r="A274" s="175">
        <v>280270219</v>
      </c>
      <c r="B274" s="176">
        <v>1</v>
      </c>
      <c r="C274" s="176">
        <v>1</v>
      </c>
      <c r="D274" s="176">
        <v>1</v>
      </c>
      <c r="E274" s="176" t="s">
        <v>0</v>
      </c>
      <c r="F274" s="88" t="s">
        <v>369</v>
      </c>
      <c r="G274" s="88" t="s">
        <v>370</v>
      </c>
      <c r="H274" s="88" t="s">
        <v>371</v>
      </c>
      <c r="I274" s="88" t="s">
        <v>339</v>
      </c>
      <c r="J274" s="88" t="s">
        <v>471</v>
      </c>
      <c r="K274" s="88" t="s">
        <v>289</v>
      </c>
      <c r="L274" s="88" t="s">
        <v>373</v>
      </c>
      <c r="M274" s="88" t="s">
        <v>472</v>
      </c>
      <c r="N274" s="89" t="s">
        <v>473</v>
      </c>
      <c r="O274" s="89" t="s">
        <v>301</v>
      </c>
      <c r="P274" s="89" t="s">
        <v>475</v>
      </c>
      <c r="Q274" s="89" t="s">
        <v>289</v>
      </c>
      <c r="R274" s="84">
        <v>12752732.199999999</v>
      </c>
      <c r="S274" s="84">
        <v>0</v>
      </c>
      <c r="T274" s="84">
        <v>0</v>
      </c>
      <c r="U274" s="84">
        <v>0</v>
      </c>
      <c r="V274" s="84">
        <v>0</v>
      </c>
      <c r="W274" s="84">
        <v>0</v>
      </c>
      <c r="X274" s="84">
        <v>0</v>
      </c>
      <c r="Y274" s="84">
        <v>0</v>
      </c>
      <c r="Z274" s="84">
        <v>12752732.199999999</v>
      </c>
      <c r="AA274" s="177">
        <v>44074</v>
      </c>
      <c r="AB274" s="177">
        <v>51348</v>
      </c>
      <c r="AC274" s="178">
        <v>29438635.199999999</v>
      </c>
      <c r="AD274" s="178">
        <v>29438635.199999999</v>
      </c>
      <c r="AE274" s="178">
        <v>15.416666666666666</v>
      </c>
      <c r="AF274" s="178">
        <v>19.916666666666668</v>
      </c>
      <c r="AG274" s="179">
        <v>4.2999999999999997E-2</v>
      </c>
      <c r="AH274" s="180" t="s">
        <v>381</v>
      </c>
      <c r="AI274" s="179">
        <v>0</v>
      </c>
      <c r="AJ274" s="131">
        <v>15.33</v>
      </c>
      <c r="AK274" s="131">
        <v>19.920000000000002</v>
      </c>
      <c r="AL274" s="179">
        <v>4.2999999999999997E-2</v>
      </c>
      <c r="AM274" s="89" t="s">
        <v>503</v>
      </c>
      <c r="AN274" s="89" t="s">
        <v>504</v>
      </c>
      <c r="AO274" s="87">
        <v>0</v>
      </c>
      <c r="AP274" s="87">
        <v>0</v>
      </c>
      <c r="AQ274" s="87">
        <v>0</v>
      </c>
      <c r="AR274" s="87">
        <v>0</v>
      </c>
      <c r="AS274" s="87">
        <v>0</v>
      </c>
      <c r="AT274" s="87">
        <v>0</v>
      </c>
      <c r="AU274" s="87">
        <v>0</v>
      </c>
      <c r="AV274" s="87">
        <v>0</v>
      </c>
      <c r="AW274" s="87">
        <v>0</v>
      </c>
      <c r="AX274" s="87">
        <v>0</v>
      </c>
      <c r="AY274" s="87">
        <v>0</v>
      </c>
      <c r="AZ274" s="87">
        <v>2550546.44</v>
      </c>
      <c r="BA274" s="87">
        <v>2550546.44</v>
      </c>
      <c r="BB274" s="87">
        <v>2550546.44</v>
      </c>
      <c r="BC274" s="87">
        <v>2550546.44</v>
      </c>
      <c r="BD274" s="87">
        <v>2550546.44</v>
      </c>
      <c r="BE274" s="87">
        <v>0</v>
      </c>
      <c r="BF274" s="87">
        <v>0</v>
      </c>
      <c r="BG274" s="87">
        <v>0</v>
      </c>
      <c r="BH274" s="87">
        <v>0</v>
      </c>
      <c r="BI274" s="87">
        <v>0</v>
      </c>
      <c r="BJ274" s="87">
        <v>0</v>
      </c>
      <c r="BK274" s="87">
        <v>0</v>
      </c>
      <c r="BL274" s="87">
        <v>0</v>
      </c>
      <c r="BM274" s="87">
        <v>0</v>
      </c>
      <c r="BN274" s="87">
        <v>0</v>
      </c>
      <c r="BO274" s="87">
        <v>0</v>
      </c>
      <c r="BP274" s="87">
        <v>0</v>
      </c>
      <c r="BQ274" s="87">
        <v>0</v>
      </c>
      <c r="BR274" s="87">
        <v>0</v>
      </c>
      <c r="BS274" s="87">
        <v>0</v>
      </c>
      <c r="BT274" s="87">
        <v>0</v>
      </c>
      <c r="BU274" s="87">
        <v>0</v>
      </c>
      <c r="BV274" s="87">
        <v>0</v>
      </c>
      <c r="BW274" s="87">
        <v>0</v>
      </c>
      <c r="BX274" s="87">
        <v>0</v>
      </c>
      <c r="BY274" s="87">
        <v>0</v>
      </c>
      <c r="BZ274" s="87">
        <v>0</v>
      </c>
      <c r="CA274" s="87">
        <v>0</v>
      </c>
      <c r="CB274" s="87">
        <f t="shared" si="12"/>
        <v>0</v>
      </c>
      <c r="CC274" s="87">
        <f t="shared" si="13"/>
        <v>12752732.199999999</v>
      </c>
      <c r="CD274" s="87">
        <f t="shared" si="14"/>
        <v>12752732.199999999</v>
      </c>
    </row>
    <row r="275" spans="1:82" x14ac:dyDescent="0.35">
      <c r="A275" s="175">
        <v>280270220</v>
      </c>
      <c r="B275" s="176">
        <v>1</v>
      </c>
      <c r="C275" s="176">
        <v>1</v>
      </c>
      <c r="D275" s="176">
        <v>1</v>
      </c>
      <c r="E275" s="176" t="s">
        <v>0</v>
      </c>
      <c r="F275" s="88" t="s">
        <v>369</v>
      </c>
      <c r="G275" s="88" t="s">
        <v>370</v>
      </c>
      <c r="H275" s="88" t="s">
        <v>371</v>
      </c>
      <c r="I275" s="88" t="s">
        <v>339</v>
      </c>
      <c r="J275" s="88" t="s">
        <v>471</v>
      </c>
      <c r="K275" s="88" t="s">
        <v>289</v>
      </c>
      <c r="L275" s="88" t="s">
        <v>373</v>
      </c>
      <c r="M275" s="88" t="s">
        <v>472</v>
      </c>
      <c r="N275" s="89" t="s">
        <v>473</v>
      </c>
      <c r="O275" s="89" t="s">
        <v>302</v>
      </c>
      <c r="P275" s="89" t="s">
        <v>475</v>
      </c>
      <c r="Q275" s="89" t="s">
        <v>289</v>
      </c>
      <c r="R275" s="84">
        <v>5053158.5</v>
      </c>
      <c r="S275" s="84">
        <v>0</v>
      </c>
      <c r="T275" s="84">
        <v>0</v>
      </c>
      <c r="U275" s="84">
        <v>0</v>
      </c>
      <c r="V275" s="84">
        <v>0</v>
      </c>
      <c r="W275" s="84">
        <v>0</v>
      </c>
      <c r="X275" s="84">
        <v>0</v>
      </c>
      <c r="Y275" s="84">
        <v>0</v>
      </c>
      <c r="Z275" s="84">
        <v>5053158.5</v>
      </c>
      <c r="AA275" s="177">
        <v>44074</v>
      </c>
      <c r="AB275" s="177">
        <v>51348</v>
      </c>
      <c r="AC275" s="178">
        <v>14259111.1</v>
      </c>
      <c r="AD275" s="178">
        <v>14259111.1</v>
      </c>
      <c r="AE275" s="178">
        <v>15.416666666666666</v>
      </c>
      <c r="AF275" s="178">
        <v>19.916666666666668</v>
      </c>
      <c r="AG275" s="179">
        <v>4.2999999999999997E-2</v>
      </c>
      <c r="AH275" s="180" t="s">
        <v>381</v>
      </c>
      <c r="AI275" s="179">
        <v>0</v>
      </c>
      <c r="AJ275" s="131">
        <v>15.33</v>
      </c>
      <c r="AK275" s="131">
        <v>19.920000000000002</v>
      </c>
      <c r="AL275" s="179">
        <v>4.2999999999999997E-2</v>
      </c>
      <c r="AM275" s="89" t="s">
        <v>505</v>
      </c>
      <c r="AN275" s="89" t="s">
        <v>506</v>
      </c>
      <c r="AO275" s="87">
        <v>0</v>
      </c>
      <c r="AP275" s="87">
        <v>0</v>
      </c>
      <c r="AQ275" s="87">
        <v>0</v>
      </c>
      <c r="AR275" s="87">
        <v>0</v>
      </c>
      <c r="AS275" s="87">
        <v>0</v>
      </c>
      <c r="AT275" s="87">
        <v>0</v>
      </c>
      <c r="AU275" s="87">
        <v>0</v>
      </c>
      <c r="AV275" s="87">
        <v>0</v>
      </c>
      <c r="AW275" s="87">
        <v>0</v>
      </c>
      <c r="AX275" s="87">
        <v>0</v>
      </c>
      <c r="AY275" s="87">
        <v>0</v>
      </c>
      <c r="AZ275" s="87">
        <v>1010631.7</v>
      </c>
      <c r="BA275" s="87">
        <v>1010631.7</v>
      </c>
      <c r="BB275" s="87">
        <v>1010631.7</v>
      </c>
      <c r="BC275" s="87">
        <v>1010631.7</v>
      </c>
      <c r="BD275" s="87">
        <v>1010631.7</v>
      </c>
      <c r="BE275" s="87">
        <v>0</v>
      </c>
      <c r="BF275" s="87">
        <v>0</v>
      </c>
      <c r="BG275" s="87">
        <v>0</v>
      </c>
      <c r="BH275" s="87">
        <v>0</v>
      </c>
      <c r="BI275" s="87">
        <v>0</v>
      </c>
      <c r="BJ275" s="87">
        <v>0</v>
      </c>
      <c r="BK275" s="87">
        <v>0</v>
      </c>
      <c r="BL275" s="87">
        <v>0</v>
      </c>
      <c r="BM275" s="87">
        <v>0</v>
      </c>
      <c r="BN275" s="87">
        <v>0</v>
      </c>
      <c r="BO275" s="87">
        <v>0</v>
      </c>
      <c r="BP275" s="87">
        <v>0</v>
      </c>
      <c r="BQ275" s="87">
        <v>0</v>
      </c>
      <c r="BR275" s="87">
        <v>0</v>
      </c>
      <c r="BS275" s="87">
        <v>0</v>
      </c>
      <c r="BT275" s="87">
        <v>0</v>
      </c>
      <c r="BU275" s="87">
        <v>0</v>
      </c>
      <c r="BV275" s="87">
        <v>0</v>
      </c>
      <c r="BW275" s="87">
        <v>0</v>
      </c>
      <c r="BX275" s="87">
        <v>0</v>
      </c>
      <c r="BY275" s="87">
        <v>0</v>
      </c>
      <c r="BZ275" s="87">
        <v>0</v>
      </c>
      <c r="CA275" s="87">
        <v>0</v>
      </c>
      <c r="CB275" s="87">
        <f t="shared" si="12"/>
        <v>0</v>
      </c>
      <c r="CC275" s="87">
        <f t="shared" si="13"/>
        <v>5053158.5</v>
      </c>
      <c r="CD275" s="87">
        <f t="shared" si="14"/>
        <v>5053158.5</v>
      </c>
    </row>
    <row r="276" spans="1:82" ht="14.5" customHeight="1" x14ac:dyDescent="0.35">
      <c r="A276" s="175">
        <v>28027022</v>
      </c>
      <c r="B276" s="176">
        <v>1</v>
      </c>
      <c r="C276" s="176">
        <v>1</v>
      </c>
      <c r="D276" s="176">
        <v>1</v>
      </c>
      <c r="E276" s="176" t="s">
        <v>0</v>
      </c>
      <c r="F276" s="88" t="s">
        <v>369</v>
      </c>
      <c r="G276" s="88" t="s">
        <v>370</v>
      </c>
      <c r="H276" s="88" t="s">
        <v>371</v>
      </c>
      <c r="I276" s="88" t="s">
        <v>339</v>
      </c>
      <c r="J276" s="88" t="s">
        <v>471</v>
      </c>
      <c r="K276" s="88" t="s">
        <v>289</v>
      </c>
      <c r="L276" s="88" t="s">
        <v>373</v>
      </c>
      <c r="M276" s="88" t="s">
        <v>472</v>
      </c>
      <c r="N276" s="89" t="s">
        <v>473</v>
      </c>
      <c r="O276" s="89" t="s">
        <v>507</v>
      </c>
      <c r="P276" s="89" t="s">
        <v>475</v>
      </c>
      <c r="Q276" s="89" t="s">
        <v>289</v>
      </c>
      <c r="R276" s="84">
        <v>1004941992</v>
      </c>
      <c r="S276" s="84">
        <v>0</v>
      </c>
      <c r="T276" s="84">
        <v>0</v>
      </c>
      <c r="U276" s="84">
        <v>0</v>
      </c>
      <c r="V276" s="84">
        <v>0</v>
      </c>
      <c r="W276" s="84">
        <v>0</v>
      </c>
      <c r="X276" s="84">
        <v>0</v>
      </c>
      <c r="Y276" s="84">
        <v>0</v>
      </c>
      <c r="Z276" s="84">
        <v>1004941992</v>
      </c>
      <c r="AA276" s="177">
        <v>44074</v>
      </c>
      <c r="AB276" s="177">
        <v>47695</v>
      </c>
      <c r="AC276" s="178">
        <v>1004941992</v>
      </c>
      <c r="AD276" s="178">
        <v>1004941992</v>
      </c>
      <c r="AE276" s="178">
        <v>5.416666666666667</v>
      </c>
      <c r="AF276" s="178">
        <v>9.9166666666666661</v>
      </c>
      <c r="AG276" s="179">
        <v>0</v>
      </c>
      <c r="AH276" s="180" t="s">
        <v>391</v>
      </c>
      <c r="AI276" s="179">
        <v>0</v>
      </c>
      <c r="AJ276" s="131">
        <v>5.33</v>
      </c>
      <c r="AK276" s="131">
        <v>9.92</v>
      </c>
      <c r="AL276" s="179">
        <v>0</v>
      </c>
      <c r="AM276" s="89" t="s">
        <v>508</v>
      </c>
      <c r="AN276" s="89" t="s">
        <v>507</v>
      </c>
      <c r="AO276" s="87">
        <v>0</v>
      </c>
      <c r="AP276" s="87">
        <v>200988398.40000001</v>
      </c>
      <c r="AQ276" s="87">
        <v>200988398.40000001</v>
      </c>
      <c r="AR276" s="87">
        <v>200988398.40000001</v>
      </c>
      <c r="AS276" s="87">
        <v>200988398.40000001</v>
      </c>
      <c r="AT276" s="87">
        <v>200988398.40000001</v>
      </c>
      <c r="AU276" s="87">
        <v>0</v>
      </c>
      <c r="AV276" s="87">
        <v>0</v>
      </c>
      <c r="AW276" s="87">
        <v>0</v>
      </c>
      <c r="AX276" s="87">
        <v>0</v>
      </c>
      <c r="AY276" s="87">
        <v>0</v>
      </c>
      <c r="AZ276" s="87">
        <v>0</v>
      </c>
      <c r="BA276" s="87">
        <v>0</v>
      </c>
      <c r="BB276" s="87">
        <v>0</v>
      </c>
      <c r="BC276" s="87">
        <v>0</v>
      </c>
      <c r="BD276" s="87">
        <v>0</v>
      </c>
      <c r="BE276" s="87">
        <v>0</v>
      </c>
      <c r="BF276" s="87">
        <v>0</v>
      </c>
      <c r="BG276" s="87">
        <v>0</v>
      </c>
      <c r="BH276" s="87">
        <v>0</v>
      </c>
      <c r="BI276" s="87">
        <v>0</v>
      </c>
      <c r="BJ276" s="87">
        <v>0</v>
      </c>
      <c r="BK276" s="87">
        <v>0</v>
      </c>
      <c r="BL276" s="87">
        <v>0</v>
      </c>
      <c r="BM276" s="87">
        <v>0</v>
      </c>
      <c r="BN276" s="87">
        <v>0</v>
      </c>
      <c r="BO276" s="87">
        <v>0</v>
      </c>
      <c r="BP276" s="87">
        <v>0</v>
      </c>
      <c r="BQ276" s="87">
        <v>0</v>
      </c>
      <c r="BR276" s="87">
        <v>0</v>
      </c>
      <c r="BS276" s="87">
        <v>0</v>
      </c>
      <c r="BT276" s="87">
        <v>0</v>
      </c>
      <c r="BU276" s="87">
        <v>0</v>
      </c>
      <c r="BV276" s="87">
        <v>0</v>
      </c>
      <c r="BW276" s="87">
        <v>0</v>
      </c>
      <c r="BX276" s="87">
        <v>0</v>
      </c>
      <c r="BY276" s="87">
        <v>0</v>
      </c>
      <c r="BZ276" s="87">
        <v>0</v>
      </c>
      <c r="CA276" s="87">
        <v>0</v>
      </c>
      <c r="CB276" s="87">
        <f>SUM(AO276:AP276)</f>
        <v>200988398.40000001</v>
      </c>
      <c r="CC276" s="87">
        <f t="shared" si="13"/>
        <v>803953593.60000002</v>
      </c>
      <c r="CD276" s="87">
        <f t="shared" si="14"/>
        <v>1004941992</v>
      </c>
    </row>
    <row r="277" spans="1:82" x14ac:dyDescent="0.35">
      <c r="A277" s="175">
        <v>280270201</v>
      </c>
      <c r="B277" s="176">
        <v>1</v>
      </c>
      <c r="C277" s="176">
        <v>1</v>
      </c>
      <c r="D277" s="176">
        <v>1</v>
      </c>
      <c r="E277" s="176" t="s">
        <v>0</v>
      </c>
      <c r="F277" s="88" t="s">
        <v>369</v>
      </c>
      <c r="G277" s="88" t="s">
        <v>370</v>
      </c>
      <c r="H277" s="88" t="s">
        <v>371</v>
      </c>
      <c r="I277" s="88" t="s">
        <v>339</v>
      </c>
      <c r="J277" s="88" t="s">
        <v>471</v>
      </c>
      <c r="K277" s="88" t="s">
        <v>289</v>
      </c>
      <c r="L277" s="88" t="s">
        <v>373</v>
      </c>
      <c r="M277" s="88" t="s">
        <v>472</v>
      </c>
      <c r="N277" s="89" t="s">
        <v>473</v>
      </c>
      <c r="O277" s="89" t="s">
        <v>292</v>
      </c>
      <c r="P277" s="89" t="s">
        <v>475</v>
      </c>
      <c r="Q277" s="89" t="s">
        <v>289</v>
      </c>
      <c r="R277" s="84">
        <v>2982942422</v>
      </c>
      <c r="S277" s="84">
        <v>0</v>
      </c>
      <c r="T277" s="84">
        <v>0</v>
      </c>
      <c r="U277" s="84">
        <v>0</v>
      </c>
      <c r="V277" s="84">
        <v>0</v>
      </c>
      <c r="W277" s="84">
        <v>0</v>
      </c>
      <c r="X277" s="84">
        <v>0</v>
      </c>
      <c r="Y277" s="84">
        <v>0</v>
      </c>
      <c r="Z277" s="84">
        <v>2982942422</v>
      </c>
      <c r="AA277" s="177">
        <v>44074</v>
      </c>
      <c r="AB277" s="177">
        <v>51348</v>
      </c>
      <c r="AC277" s="178">
        <v>3403135207</v>
      </c>
      <c r="AD277" s="178">
        <v>3403135207</v>
      </c>
      <c r="AE277" s="178">
        <v>15.416666666666666</v>
      </c>
      <c r="AF277" s="178">
        <v>19.916666666666668</v>
      </c>
      <c r="AG277" s="179">
        <v>4.2999999999999997E-2</v>
      </c>
      <c r="AH277" s="180" t="s">
        <v>381</v>
      </c>
      <c r="AI277" s="179">
        <v>0</v>
      </c>
      <c r="AJ277" s="131">
        <v>15.33</v>
      </c>
      <c r="AK277" s="131">
        <v>19.920000000000002</v>
      </c>
      <c r="AL277" s="179">
        <v>4.2999999999999997E-2</v>
      </c>
      <c r="AM277" s="89" t="s">
        <v>509</v>
      </c>
      <c r="AN277" s="89" t="s">
        <v>292</v>
      </c>
      <c r="AO277" s="87">
        <v>0</v>
      </c>
      <c r="AP277" s="87">
        <v>0</v>
      </c>
      <c r="AQ277" s="87">
        <v>0</v>
      </c>
      <c r="AR277" s="87">
        <v>0</v>
      </c>
      <c r="AS277" s="87">
        <v>0</v>
      </c>
      <c r="AT277" s="87">
        <v>0</v>
      </c>
      <c r="AU277" s="87">
        <v>0</v>
      </c>
      <c r="AV277" s="87">
        <v>0</v>
      </c>
      <c r="AW277" s="87">
        <v>0</v>
      </c>
      <c r="AX277" s="87">
        <v>0</v>
      </c>
      <c r="AY277" s="87">
        <v>0</v>
      </c>
      <c r="AZ277" s="87">
        <v>596588484.39999998</v>
      </c>
      <c r="BA277" s="87">
        <v>596588484.39999998</v>
      </c>
      <c r="BB277" s="87">
        <v>596588484.39999998</v>
      </c>
      <c r="BC277" s="87">
        <v>596588484.39999998</v>
      </c>
      <c r="BD277" s="87">
        <v>596588484.39999998</v>
      </c>
      <c r="BE277" s="87">
        <v>0</v>
      </c>
      <c r="BF277" s="87">
        <v>0</v>
      </c>
      <c r="BG277" s="87">
        <v>0</v>
      </c>
      <c r="BH277" s="87">
        <v>0</v>
      </c>
      <c r="BI277" s="87">
        <v>0</v>
      </c>
      <c r="BJ277" s="87">
        <v>0</v>
      </c>
      <c r="BK277" s="87">
        <v>0</v>
      </c>
      <c r="BL277" s="87">
        <v>0</v>
      </c>
      <c r="BM277" s="87">
        <v>0</v>
      </c>
      <c r="BN277" s="87">
        <v>0</v>
      </c>
      <c r="BO277" s="87">
        <v>0</v>
      </c>
      <c r="BP277" s="87">
        <v>0</v>
      </c>
      <c r="BQ277" s="87">
        <v>0</v>
      </c>
      <c r="BR277" s="87">
        <v>0</v>
      </c>
      <c r="BS277" s="87">
        <v>0</v>
      </c>
      <c r="BT277" s="87">
        <v>0</v>
      </c>
      <c r="BU277" s="87">
        <v>0</v>
      </c>
      <c r="BV277" s="87">
        <v>0</v>
      </c>
      <c r="BW277" s="87">
        <v>0</v>
      </c>
      <c r="BX277" s="87">
        <v>0</v>
      </c>
      <c r="BY277" s="87">
        <v>0</v>
      </c>
      <c r="BZ277" s="87">
        <v>0</v>
      </c>
      <c r="CA277" s="87">
        <v>0</v>
      </c>
      <c r="CB277" s="87">
        <f t="shared" si="12"/>
        <v>0</v>
      </c>
      <c r="CC277" s="87">
        <f t="shared" si="13"/>
        <v>2982942422</v>
      </c>
      <c r="CD277" s="87">
        <f t="shared" si="14"/>
        <v>2982942422</v>
      </c>
    </row>
    <row r="278" spans="1:82" x14ac:dyDescent="0.35">
      <c r="A278" s="175">
        <v>280270181</v>
      </c>
      <c r="B278" s="176">
        <v>1</v>
      </c>
      <c r="C278" s="176">
        <v>1</v>
      </c>
      <c r="D278" s="176">
        <v>1</v>
      </c>
      <c r="E278" s="176" t="s">
        <v>0</v>
      </c>
      <c r="F278" s="88" t="s">
        <v>369</v>
      </c>
      <c r="G278" s="88" t="s">
        <v>370</v>
      </c>
      <c r="H278" s="88" t="s">
        <v>371</v>
      </c>
      <c r="I278" s="88" t="s">
        <v>339</v>
      </c>
      <c r="J278" s="88" t="s">
        <v>471</v>
      </c>
      <c r="K278" s="88" t="s">
        <v>289</v>
      </c>
      <c r="L278" s="88" t="s">
        <v>373</v>
      </c>
      <c r="M278" s="88" t="s">
        <v>472</v>
      </c>
      <c r="N278" s="89" t="s">
        <v>473</v>
      </c>
      <c r="O278" s="89" t="s">
        <v>290</v>
      </c>
      <c r="P278" s="89" t="s">
        <v>475</v>
      </c>
      <c r="Q278" s="89" t="s">
        <v>289</v>
      </c>
      <c r="R278" s="84">
        <v>3041124264</v>
      </c>
      <c r="S278" s="84">
        <v>0</v>
      </c>
      <c r="T278" s="84">
        <v>0</v>
      </c>
      <c r="U278" s="84">
        <v>0</v>
      </c>
      <c r="V278" s="84">
        <v>0</v>
      </c>
      <c r="W278" s="84">
        <v>0</v>
      </c>
      <c r="X278" s="84">
        <v>0</v>
      </c>
      <c r="Y278" s="84">
        <v>0</v>
      </c>
      <c r="Z278" s="84">
        <v>3041124264</v>
      </c>
      <c r="AA278" s="177">
        <v>44074</v>
      </c>
      <c r="AB278" s="177">
        <v>47695</v>
      </c>
      <c r="AC278" s="178">
        <v>3701423865</v>
      </c>
      <c r="AD278" s="178">
        <v>3701423865</v>
      </c>
      <c r="AE278" s="178">
        <v>5.416666666666667</v>
      </c>
      <c r="AF278" s="178">
        <v>9.9166666666666661</v>
      </c>
      <c r="AG278" s="179">
        <v>4.7800000000000002E-2</v>
      </c>
      <c r="AH278" s="180" t="s">
        <v>381</v>
      </c>
      <c r="AI278" s="179">
        <v>0</v>
      </c>
      <c r="AJ278" s="131">
        <v>5.33</v>
      </c>
      <c r="AK278" s="131">
        <v>9.92</v>
      </c>
      <c r="AL278" s="179">
        <v>4.7800000000000002E-2</v>
      </c>
      <c r="AM278" s="89" t="s">
        <v>510</v>
      </c>
      <c r="AN278" s="89" t="s">
        <v>290</v>
      </c>
      <c r="AO278" s="87">
        <v>0</v>
      </c>
      <c r="AP278" s="87">
        <v>608224852.79999995</v>
      </c>
      <c r="AQ278" s="87">
        <v>608224852.79999995</v>
      </c>
      <c r="AR278" s="87">
        <v>608224852.79999995</v>
      </c>
      <c r="AS278" s="87">
        <v>608224852.79999995</v>
      </c>
      <c r="AT278" s="87">
        <v>608224852.79999995</v>
      </c>
      <c r="AU278" s="87">
        <v>0</v>
      </c>
      <c r="AV278" s="87">
        <v>0</v>
      </c>
      <c r="AW278" s="87">
        <v>0</v>
      </c>
      <c r="AX278" s="87">
        <v>0</v>
      </c>
      <c r="AY278" s="87">
        <v>0</v>
      </c>
      <c r="AZ278" s="87">
        <v>0</v>
      </c>
      <c r="BA278" s="87">
        <v>0</v>
      </c>
      <c r="BB278" s="87">
        <v>0</v>
      </c>
      <c r="BC278" s="87">
        <v>0</v>
      </c>
      <c r="BD278" s="87">
        <v>0</v>
      </c>
      <c r="BE278" s="87">
        <v>0</v>
      </c>
      <c r="BF278" s="87">
        <v>0</v>
      </c>
      <c r="BG278" s="87">
        <v>0</v>
      </c>
      <c r="BH278" s="87">
        <v>0</v>
      </c>
      <c r="BI278" s="87">
        <v>0</v>
      </c>
      <c r="BJ278" s="87">
        <v>0</v>
      </c>
      <c r="BK278" s="87">
        <v>0</v>
      </c>
      <c r="BL278" s="87">
        <v>0</v>
      </c>
      <c r="BM278" s="87">
        <v>0</v>
      </c>
      <c r="BN278" s="87">
        <v>0</v>
      </c>
      <c r="BO278" s="87">
        <v>0</v>
      </c>
      <c r="BP278" s="87">
        <v>0</v>
      </c>
      <c r="BQ278" s="87">
        <v>0</v>
      </c>
      <c r="BR278" s="87">
        <v>0</v>
      </c>
      <c r="BS278" s="87">
        <v>0</v>
      </c>
      <c r="BT278" s="87">
        <v>0</v>
      </c>
      <c r="BU278" s="87">
        <v>0</v>
      </c>
      <c r="BV278" s="87">
        <v>0</v>
      </c>
      <c r="BW278" s="87">
        <v>0</v>
      </c>
      <c r="BX278" s="87">
        <v>0</v>
      </c>
      <c r="BY278" s="87">
        <v>0</v>
      </c>
      <c r="BZ278" s="87">
        <v>0</v>
      </c>
      <c r="CA278" s="87">
        <v>0</v>
      </c>
      <c r="CB278" s="87">
        <f t="shared" si="12"/>
        <v>608224852.79999995</v>
      </c>
      <c r="CC278" s="87">
        <f t="shared" si="13"/>
        <v>2432899411.1999998</v>
      </c>
      <c r="CD278" s="87">
        <f t="shared" si="14"/>
        <v>3041124264</v>
      </c>
    </row>
    <row r="279" spans="1:82" x14ac:dyDescent="0.35">
      <c r="A279" s="175">
        <v>280270191</v>
      </c>
      <c r="B279" s="176">
        <v>1</v>
      </c>
      <c r="C279" s="176">
        <v>1</v>
      </c>
      <c r="D279" s="176">
        <v>1</v>
      </c>
      <c r="E279" s="176" t="s">
        <v>0</v>
      </c>
      <c r="F279" s="88" t="s">
        <v>369</v>
      </c>
      <c r="G279" s="88" t="s">
        <v>370</v>
      </c>
      <c r="H279" s="88" t="s">
        <v>371</v>
      </c>
      <c r="I279" s="88" t="s">
        <v>339</v>
      </c>
      <c r="J279" s="88" t="s">
        <v>471</v>
      </c>
      <c r="K279" s="88" t="s">
        <v>289</v>
      </c>
      <c r="L279" s="88" t="s">
        <v>373</v>
      </c>
      <c r="M279" s="88" t="s">
        <v>472</v>
      </c>
      <c r="N279" s="89" t="s">
        <v>473</v>
      </c>
      <c r="O279" s="89" t="s">
        <v>291</v>
      </c>
      <c r="P279" s="89" t="s">
        <v>475</v>
      </c>
      <c r="Q279" s="89" t="s">
        <v>289</v>
      </c>
      <c r="R279" s="84">
        <v>6502790692</v>
      </c>
      <c r="S279" s="84">
        <v>0</v>
      </c>
      <c r="T279" s="84">
        <v>0</v>
      </c>
      <c r="U279" s="84">
        <v>0</v>
      </c>
      <c r="V279" s="84">
        <v>0</v>
      </c>
      <c r="W279" s="84">
        <v>0</v>
      </c>
      <c r="X279" s="84">
        <v>0</v>
      </c>
      <c r="Y279" s="84">
        <v>0</v>
      </c>
      <c r="Z279" s="84">
        <v>6502790692</v>
      </c>
      <c r="AA279" s="177">
        <v>44074</v>
      </c>
      <c r="AB279" s="177">
        <v>49521</v>
      </c>
      <c r="AC279" s="178">
        <v>8458864776</v>
      </c>
      <c r="AD279" s="178">
        <v>8458864776</v>
      </c>
      <c r="AE279" s="178">
        <v>10.416666666666666</v>
      </c>
      <c r="AF279" s="178">
        <v>14.916666666666666</v>
      </c>
      <c r="AG279" s="179">
        <v>3.32E-2</v>
      </c>
      <c r="AH279" s="180" t="s">
        <v>381</v>
      </c>
      <c r="AI279" s="179">
        <v>0</v>
      </c>
      <c r="AJ279" s="131">
        <v>10.33</v>
      </c>
      <c r="AK279" s="131">
        <v>14.92</v>
      </c>
      <c r="AL279" s="179">
        <v>3.32E-2</v>
      </c>
      <c r="AM279" s="89" t="s">
        <v>511</v>
      </c>
      <c r="AN279" s="89" t="s">
        <v>291</v>
      </c>
      <c r="AO279" s="87">
        <v>0</v>
      </c>
      <c r="AP279" s="87">
        <v>0</v>
      </c>
      <c r="AQ279" s="87">
        <v>0</v>
      </c>
      <c r="AR279" s="87">
        <v>0</v>
      </c>
      <c r="AS279" s="87">
        <v>0</v>
      </c>
      <c r="AT279" s="87">
        <v>0</v>
      </c>
      <c r="AU279" s="87">
        <v>1300558138.4000001</v>
      </c>
      <c r="AV279" s="87">
        <v>1300558138.4000001</v>
      </c>
      <c r="AW279" s="87">
        <v>1300558138.4000001</v>
      </c>
      <c r="AX279" s="87">
        <v>1300558138.4000001</v>
      </c>
      <c r="AY279" s="87">
        <v>1300558138.4000001</v>
      </c>
      <c r="AZ279" s="87">
        <v>0</v>
      </c>
      <c r="BA279" s="87">
        <v>0</v>
      </c>
      <c r="BB279" s="87">
        <v>0</v>
      </c>
      <c r="BC279" s="87">
        <v>0</v>
      </c>
      <c r="BD279" s="87">
        <v>0</v>
      </c>
      <c r="BE279" s="87">
        <v>0</v>
      </c>
      <c r="BF279" s="87">
        <v>0</v>
      </c>
      <c r="BG279" s="87">
        <v>0</v>
      </c>
      <c r="BH279" s="87">
        <v>0</v>
      </c>
      <c r="BI279" s="87">
        <v>0</v>
      </c>
      <c r="BJ279" s="87">
        <v>0</v>
      </c>
      <c r="BK279" s="87">
        <v>0</v>
      </c>
      <c r="BL279" s="87">
        <v>0</v>
      </c>
      <c r="BM279" s="87">
        <v>0</v>
      </c>
      <c r="BN279" s="87">
        <v>0</v>
      </c>
      <c r="BO279" s="87">
        <v>0</v>
      </c>
      <c r="BP279" s="87">
        <v>0</v>
      </c>
      <c r="BQ279" s="87">
        <v>0</v>
      </c>
      <c r="BR279" s="87">
        <v>0</v>
      </c>
      <c r="BS279" s="87">
        <v>0</v>
      </c>
      <c r="BT279" s="87">
        <v>0</v>
      </c>
      <c r="BU279" s="87">
        <v>0</v>
      </c>
      <c r="BV279" s="87">
        <v>0</v>
      </c>
      <c r="BW279" s="87">
        <v>0</v>
      </c>
      <c r="BX279" s="87">
        <v>0</v>
      </c>
      <c r="BY279" s="87">
        <v>0</v>
      </c>
      <c r="BZ279" s="87">
        <v>0</v>
      </c>
      <c r="CA279" s="87">
        <v>0</v>
      </c>
      <c r="CB279" s="87">
        <f t="shared" si="12"/>
        <v>0</v>
      </c>
      <c r="CC279" s="87">
        <f t="shared" si="13"/>
        <v>6502790692</v>
      </c>
      <c r="CD279" s="87">
        <f t="shared" si="14"/>
        <v>6502790692</v>
      </c>
    </row>
    <row r="280" spans="1:82" ht="14.5" customHeight="1" x14ac:dyDescent="0.35">
      <c r="A280" s="175">
        <v>20347000</v>
      </c>
      <c r="B280" s="176">
        <v>1</v>
      </c>
      <c r="C280" s="176">
        <v>1</v>
      </c>
      <c r="D280" s="176">
        <v>1</v>
      </c>
      <c r="E280" s="176" t="s">
        <v>0</v>
      </c>
      <c r="F280" s="88" t="s">
        <v>369</v>
      </c>
      <c r="G280" s="88" t="s">
        <v>370</v>
      </c>
      <c r="H280" s="88" t="s">
        <v>512</v>
      </c>
      <c r="I280" s="88" t="s">
        <v>339</v>
      </c>
      <c r="J280" s="88" t="s">
        <v>372</v>
      </c>
      <c r="K280" s="88" t="s">
        <v>1</v>
      </c>
      <c r="L280" s="88" t="s">
        <v>373</v>
      </c>
      <c r="M280" s="88" t="s">
        <v>411</v>
      </c>
      <c r="N280" s="89" t="s">
        <v>412</v>
      </c>
      <c r="O280" s="89" t="s">
        <v>131</v>
      </c>
      <c r="P280" s="89" t="s">
        <v>131</v>
      </c>
      <c r="Q280" s="89" t="s">
        <v>1</v>
      </c>
      <c r="R280" s="84">
        <v>11974783.640000001</v>
      </c>
      <c r="S280" s="84">
        <v>0</v>
      </c>
      <c r="T280" s="84">
        <v>0</v>
      </c>
      <c r="U280" s="84">
        <v>0</v>
      </c>
      <c r="V280" s="84">
        <v>0</v>
      </c>
      <c r="W280" s="84">
        <v>0</v>
      </c>
      <c r="X280" s="84">
        <v>0</v>
      </c>
      <c r="Y280" s="84">
        <v>0</v>
      </c>
      <c r="Z280" s="84">
        <v>11974783.640000001</v>
      </c>
      <c r="AA280" s="177">
        <v>44187</v>
      </c>
      <c r="AB280" s="177">
        <v>54779</v>
      </c>
      <c r="AC280" s="178">
        <v>78400000</v>
      </c>
      <c r="AD280" s="178">
        <v>78400000</v>
      </c>
      <c r="AE280" s="178">
        <v>24.81111111111111</v>
      </c>
      <c r="AF280" s="178">
        <v>29</v>
      </c>
      <c r="AG280" s="179">
        <v>6.4782699999999999E-2</v>
      </c>
      <c r="AH280" s="180" t="s">
        <v>415</v>
      </c>
      <c r="AI280" s="179">
        <v>0</v>
      </c>
      <c r="AJ280" s="131">
        <v>24.73</v>
      </c>
      <c r="AK280" s="131">
        <v>29</v>
      </c>
      <c r="AL280" s="179">
        <v>6.3657699999999998E-2</v>
      </c>
      <c r="AM280" s="89" t="s">
        <v>1</v>
      </c>
      <c r="AN280" s="89" t="s">
        <v>1</v>
      </c>
      <c r="AO280" s="87">
        <v>0</v>
      </c>
      <c r="AP280" s="87">
        <v>1556721.8730000001</v>
      </c>
      <c r="AQ280" s="87">
        <v>0</v>
      </c>
      <c r="AR280" s="87">
        <v>0</v>
      </c>
      <c r="AS280" s="87">
        <v>838234.85499999998</v>
      </c>
      <c r="AT280" s="87">
        <v>1676469.71</v>
      </c>
      <c r="AU280" s="87">
        <v>478991.34600000002</v>
      </c>
      <c r="AV280" s="87">
        <v>478991.34600000002</v>
      </c>
      <c r="AW280" s="87">
        <v>478991.34600000002</v>
      </c>
      <c r="AX280" s="87">
        <v>478991.34600000002</v>
      </c>
      <c r="AY280" s="87">
        <v>478991.34600000002</v>
      </c>
      <c r="AZ280" s="87">
        <v>478991.34600000002</v>
      </c>
      <c r="BA280" s="87">
        <v>478991.34600000002</v>
      </c>
      <c r="BB280" s="87">
        <v>478991.34600000002</v>
      </c>
      <c r="BC280" s="87">
        <v>478991.34600000002</v>
      </c>
      <c r="BD280" s="87">
        <v>478991.34600000002</v>
      </c>
      <c r="BE280" s="87">
        <v>598739.18200000003</v>
      </c>
      <c r="BF280" s="87">
        <v>718487.01800000004</v>
      </c>
      <c r="BG280" s="87">
        <v>718487.01800000004</v>
      </c>
      <c r="BH280" s="87">
        <v>718487.01800000004</v>
      </c>
      <c r="BI280" s="87">
        <v>359243.51</v>
      </c>
      <c r="BJ280" s="87">
        <v>0</v>
      </c>
      <c r="BK280" s="87">
        <v>0</v>
      </c>
      <c r="BL280" s="87">
        <v>0</v>
      </c>
      <c r="BM280" s="87">
        <v>0</v>
      </c>
      <c r="BN280" s="87">
        <v>0</v>
      </c>
      <c r="BO280" s="87">
        <v>0</v>
      </c>
      <c r="BP280" s="87">
        <v>0</v>
      </c>
      <c r="BQ280" s="87">
        <v>0</v>
      </c>
      <c r="BR280" s="87">
        <v>0</v>
      </c>
      <c r="BS280" s="87">
        <v>0</v>
      </c>
      <c r="BT280" s="87">
        <v>0</v>
      </c>
      <c r="BU280" s="87">
        <v>0</v>
      </c>
      <c r="BV280" s="87">
        <v>0</v>
      </c>
      <c r="BW280" s="87">
        <v>0</v>
      </c>
      <c r="BX280" s="87">
        <v>0</v>
      </c>
      <c r="BY280" s="87">
        <v>0</v>
      </c>
      <c r="BZ280" s="87">
        <v>0</v>
      </c>
      <c r="CA280" s="87">
        <v>0</v>
      </c>
      <c r="CB280" s="87">
        <f t="shared" si="12"/>
        <v>1556721.8730000001</v>
      </c>
      <c r="CC280" s="87">
        <f t="shared" si="13"/>
        <v>10418061.770999998</v>
      </c>
      <c r="CD280" s="87">
        <f t="shared" si="14"/>
        <v>11974783.643999998</v>
      </c>
    </row>
    <row r="281" spans="1:82" ht="14.5" customHeight="1" x14ac:dyDescent="0.35">
      <c r="A281" s="175">
        <v>20853000</v>
      </c>
      <c r="B281" s="176">
        <v>1</v>
      </c>
      <c r="C281" s="176">
        <v>1</v>
      </c>
      <c r="D281" s="176">
        <v>1</v>
      </c>
      <c r="E281" s="176" t="s">
        <v>0</v>
      </c>
      <c r="F281" s="88" t="s">
        <v>369</v>
      </c>
      <c r="G281" s="88" t="s">
        <v>370</v>
      </c>
      <c r="H281" s="88" t="s">
        <v>512</v>
      </c>
      <c r="I281" s="88" t="s">
        <v>339</v>
      </c>
      <c r="J281" s="88" t="s">
        <v>372</v>
      </c>
      <c r="K281" s="88" t="s">
        <v>186</v>
      </c>
      <c r="L281" s="88" t="s">
        <v>373</v>
      </c>
      <c r="M281" s="88" t="s">
        <v>411</v>
      </c>
      <c r="N281" s="89" t="s">
        <v>412</v>
      </c>
      <c r="O281" s="89" t="s">
        <v>513</v>
      </c>
      <c r="P281" s="89" t="s">
        <v>513</v>
      </c>
      <c r="Q281" s="89" t="s">
        <v>186</v>
      </c>
      <c r="R281" s="84">
        <v>176923076.90000001</v>
      </c>
      <c r="S281" s="84">
        <v>0</v>
      </c>
      <c r="T281" s="84">
        <v>0</v>
      </c>
      <c r="U281" s="84">
        <v>0</v>
      </c>
      <c r="V281" s="84">
        <v>0</v>
      </c>
      <c r="W281" s="84">
        <v>0</v>
      </c>
      <c r="X281" s="84">
        <v>0</v>
      </c>
      <c r="Y281" s="84">
        <v>0</v>
      </c>
      <c r="Z281" s="84">
        <v>176923076.90000001</v>
      </c>
      <c r="AA281" s="177">
        <v>44439</v>
      </c>
      <c r="AB281" s="177">
        <v>50648</v>
      </c>
      <c r="AC281" s="178">
        <v>200000000</v>
      </c>
      <c r="AD281" s="178">
        <v>200000000</v>
      </c>
      <c r="AE281" s="178">
        <v>13.5</v>
      </c>
      <c r="AF281" s="178">
        <v>17</v>
      </c>
      <c r="AG281" s="179">
        <v>6.9264999999999993E-2</v>
      </c>
      <c r="AH281" s="180" t="s">
        <v>376</v>
      </c>
      <c r="AI281" s="179">
        <v>2.2283000000000001E-2</v>
      </c>
      <c r="AJ281" s="131">
        <v>13.42</v>
      </c>
      <c r="AK281" s="131">
        <v>17</v>
      </c>
      <c r="AL281" s="179">
        <v>6.9264999999999993E-2</v>
      </c>
      <c r="AM281" s="89" t="s">
        <v>186</v>
      </c>
      <c r="AN281" s="89" t="s">
        <v>186</v>
      </c>
      <c r="AO281" s="87">
        <v>7692307.6900000004</v>
      </c>
      <c r="AP281" s="87">
        <v>15384615.380000001</v>
      </c>
      <c r="AQ281" s="87">
        <v>15384615.380000001</v>
      </c>
      <c r="AR281" s="87">
        <v>15384615.380000001</v>
      </c>
      <c r="AS281" s="87">
        <v>15384615.380000001</v>
      </c>
      <c r="AT281" s="87">
        <v>15384615.380000001</v>
      </c>
      <c r="AU281" s="87">
        <v>15384615.380000001</v>
      </c>
      <c r="AV281" s="87">
        <v>15384615.380000001</v>
      </c>
      <c r="AW281" s="87">
        <v>15384615.380000001</v>
      </c>
      <c r="AX281" s="87">
        <v>15384615.380000001</v>
      </c>
      <c r="AY281" s="87">
        <v>15384615.380000001</v>
      </c>
      <c r="AZ281" s="87">
        <v>15384615.42</v>
      </c>
      <c r="BA281" s="87">
        <v>0</v>
      </c>
      <c r="BB281" s="87">
        <v>0</v>
      </c>
      <c r="BC281" s="87">
        <v>0</v>
      </c>
      <c r="BD281" s="87">
        <v>0</v>
      </c>
      <c r="BE281" s="87">
        <v>0</v>
      </c>
      <c r="BF281" s="87">
        <v>0</v>
      </c>
      <c r="BG281" s="87">
        <v>0</v>
      </c>
      <c r="BH281" s="87">
        <v>0</v>
      </c>
      <c r="BI281" s="87">
        <v>0</v>
      </c>
      <c r="BJ281" s="87">
        <v>0</v>
      </c>
      <c r="BK281" s="87">
        <v>0</v>
      </c>
      <c r="BL281" s="87">
        <v>0</v>
      </c>
      <c r="BM281" s="87">
        <v>0</v>
      </c>
      <c r="BN281" s="87">
        <v>0</v>
      </c>
      <c r="BO281" s="87">
        <v>0</v>
      </c>
      <c r="BP281" s="87">
        <v>0</v>
      </c>
      <c r="BQ281" s="87">
        <v>0</v>
      </c>
      <c r="BR281" s="87">
        <v>0</v>
      </c>
      <c r="BS281" s="87">
        <v>0</v>
      </c>
      <c r="BT281" s="87">
        <v>0</v>
      </c>
      <c r="BU281" s="87">
        <v>0</v>
      </c>
      <c r="BV281" s="87">
        <v>0</v>
      </c>
      <c r="BW281" s="87">
        <v>0</v>
      </c>
      <c r="BX281" s="87">
        <v>0</v>
      </c>
      <c r="BY281" s="87">
        <v>0</v>
      </c>
      <c r="BZ281" s="87">
        <v>0</v>
      </c>
      <c r="CA281" s="87">
        <v>0</v>
      </c>
      <c r="CB281" s="87">
        <f t="shared" si="12"/>
        <v>23076923.07</v>
      </c>
      <c r="CC281" s="87">
        <f t="shared" si="13"/>
        <v>153846153.83999997</v>
      </c>
      <c r="CD281" s="87">
        <f t="shared" si="14"/>
        <v>176923076.90999997</v>
      </c>
    </row>
    <row r="282" spans="1:82" ht="14.5" customHeight="1" x14ac:dyDescent="0.35">
      <c r="A282" s="175">
        <v>20349000</v>
      </c>
      <c r="B282" s="176">
        <v>1</v>
      </c>
      <c r="C282" s="176">
        <v>1</v>
      </c>
      <c r="D282" s="176">
        <v>1</v>
      </c>
      <c r="E282" s="176" t="s">
        <v>0</v>
      </c>
      <c r="F282" s="88" t="s">
        <v>369</v>
      </c>
      <c r="G282" s="88" t="s">
        <v>370</v>
      </c>
      <c r="H282" s="88" t="s">
        <v>512</v>
      </c>
      <c r="I282" s="88" t="s">
        <v>339</v>
      </c>
      <c r="J282" s="88" t="s">
        <v>372</v>
      </c>
      <c r="K282" s="88" t="s">
        <v>1</v>
      </c>
      <c r="L282" s="88" t="s">
        <v>373</v>
      </c>
      <c r="M282" s="88" t="s">
        <v>411</v>
      </c>
      <c r="N282" s="89" t="s">
        <v>412</v>
      </c>
      <c r="O282" s="89" t="s">
        <v>514</v>
      </c>
      <c r="P282" s="89" t="s">
        <v>514</v>
      </c>
      <c r="Q282" s="89" t="s">
        <v>1</v>
      </c>
      <c r="R282" s="84">
        <v>291721110.60000002</v>
      </c>
      <c r="S282" s="84">
        <v>0</v>
      </c>
      <c r="T282" s="84">
        <v>0</v>
      </c>
      <c r="U282" s="84">
        <v>7515323.0899999999</v>
      </c>
      <c r="V282" s="84">
        <v>0</v>
      </c>
      <c r="W282" s="84">
        <v>0</v>
      </c>
      <c r="X282" s="84">
        <v>0</v>
      </c>
      <c r="Y282" s="84">
        <v>0</v>
      </c>
      <c r="Z282" s="84">
        <v>291721110.60000002</v>
      </c>
      <c r="AA282" s="177">
        <v>44497</v>
      </c>
      <c r="AB282" s="177">
        <v>52885</v>
      </c>
      <c r="AC282" s="178">
        <v>300000000</v>
      </c>
      <c r="AD282" s="178">
        <v>300000000</v>
      </c>
      <c r="AE282" s="178">
        <v>19.625</v>
      </c>
      <c r="AF282" s="178">
        <v>22.963888888888889</v>
      </c>
      <c r="AG282" s="179">
        <v>4.5635000000000002E-2</v>
      </c>
      <c r="AH282" s="180" t="s">
        <v>419</v>
      </c>
      <c r="AI282" s="179">
        <v>0</v>
      </c>
      <c r="AJ282" s="131">
        <v>19.54</v>
      </c>
      <c r="AK282" s="131">
        <v>22.96</v>
      </c>
      <c r="AL282" s="179">
        <v>6.5984399999999999E-2</v>
      </c>
      <c r="AM282" s="89" t="s">
        <v>1</v>
      </c>
      <c r="AN282" s="89" t="s">
        <v>1</v>
      </c>
      <c r="AO282" s="87">
        <v>0</v>
      </c>
      <c r="AP282" s="87">
        <v>0</v>
      </c>
      <c r="AQ282" s="87">
        <v>0</v>
      </c>
      <c r="AR282" s="87">
        <v>0</v>
      </c>
      <c r="AS282" s="87">
        <v>18232569.412</v>
      </c>
      <c r="AT282" s="87">
        <v>18232569.412</v>
      </c>
      <c r="AU282" s="87">
        <v>18232569.412</v>
      </c>
      <c r="AV282" s="87">
        <v>18232569.412</v>
      </c>
      <c r="AW282" s="87">
        <v>18232569.412</v>
      </c>
      <c r="AX282" s="87">
        <v>18232569.412</v>
      </c>
      <c r="AY282" s="87">
        <v>18232569.412</v>
      </c>
      <c r="AZ282" s="87">
        <v>18232569.412</v>
      </c>
      <c r="BA282" s="87">
        <v>18232569.412</v>
      </c>
      <c r="BB282" s="87">
        <v>18232569.412</v>
      </c>
      <c r="BC282" s="87">
        <v>18232569.412</v>
      </c>
      <c r="BD282" s="87">
        <v>18232569.412</v>
      </c>
      <c r="BE282" s="87">
        <v>18232569.412</v>
      </c>
      <c r="BF282" s="87">
        <v>18232569.412</v>
      </c>
      <c r="BG282" s="87">
        <v>18232569.412</v>
      </c>
      <c r="BH282" s="87">
        <v>18232569.412</v>
      </c>
      <c r="BI282" s="87">
        <v>0</v>
      </c>
      <c r="BJ282" s="87">
        <v>0</v>
      </c>
      <c r="BK282" s="87">
        <v>0</v>
      </c>
      <c r="BL282" s="87">
        <v>0</v>
      </c>
      <c r="BM282" s="87">
        <v>0</v>
      </c>
      <c r="BN282" s="87">
        <v>0</v>
      </c>
      <c r="BO282" s="87">
        <v>0</v>
      </c>
      <c r="BP282" s="87">
        <v>0</v>
      </c>
      <c r="BQ282" s="87">
        <v>0</v>
      </c>
      <c r="BR282" s="87">
        <v>0</v>
      </c>
      <c r="BS282" s="87">
        <v>0</v>
      </c>
      <c r="BT282" s="87">
        <v>0</v>
      </c>
      <c r="BU282" s="87">
        <v>0</v>
      </c>
      <c r="BV282" s="87">
        <v>0</v>
      </c>
      <c r="BW282" s="87">
        <v>0</v>
      </c>
      <c r="BX282" s="87">
        <v>0</v>
      </c>
      <c r="BY282" s="87">
        <v>0</v>
      </c>
      <c r="BZ282" s="87">
        <v>0</v>
      </c>
      <c r="CA282" s="87">
        <v>0</v>
      </c>
      <c r="CB282" s="87">
        <f t="shared" si="12"/>
        <v>0</v>
      </c>
      <c r="CC282" s="87">
        <f t="shared" si="13"/>
        <v>291721110.59200001</v>
      </c>
      <c r="CD282" s="87">
        <f t="shared" si="14"/>
        <v>291721110.59200001</v>
      </c>
    </row>
    <row r="283" spans="1:82" ht="14.5" customHeight="1" x14ac:dyDescent="0.35">
      <c r="A283" s="175">
        <v>23204000</v>
      </c>
      <c r="B283" s="176">
        <v>1</v>
      </c>
      <c r="C283" s="176">
        <v>1</v>
      </c>
      <c r="D283" s="176">
        <v>1</v>
      </c>
      <c r="E283" s="176" t="s">
        <v>0</v>
      </c>
      <c r="F283" s="88" t="s">
        <v>369</v>
      </c>
      <c r="G283" s="88" t="s">
        <v>370</v>
      </c>
      <c r="H283" s="88" t="s">
        <v>512</v>
      </c>
      <c r="I283" s="88" t="s">
        <v>339</v>
      </c>
      <c r="J283" s="88" t="s">
        <v>372</v>
      </c>
      <c r="K283" s="88" t="s">
        <v>275</v>
      </c>
      <c r="L283" s="88" t="s">
        <v>373</v>
      </c>
      <c r="M283" s="88" t="s">
        <v>393</v>
      </c>
      <c r="N283" s="89" t="s">
        <v>394</v>
      </c>
      <c r="O283" s="89" t="s">
        <v>515</v>
      </c>
      <c r="P283" s="89" t="s">
        <v>515</v>
      </c>
      <c r="Q283" s="89" t="s">
        <v>275</v>
      </c>
      <c r="R283" s="84">
        <v>61336990</v>
      </c>
      <c r="S283" s="84">
        <v>0</v>
      </c>
      <c r="T283" s="84">
        <v>0</v>
      </c>
      <c r="U283" s="84">
        <v>0</v>
      </c>
      <c r="V283" s="84">
        <v>0</v>
      </c>
      <c r="W283" s="84">
        <v>0</v>
      </c>
      <c r="X283" s="84">
        <v>0</v>
      </c>
      <c r="Y283" s="84">
        <v>0</v>
      </c>
      <c r="Z283" s="84">
        <v>61336990</v>
      </c>
      <c r="AA283" s="177">
        <v>43858</v>
      </c>
      <c r="AB283" s="177">
        <v>53237</v>
      </c>
      <c r="AC283" s="178">
        <v>70000000</v>
      </c>
      <c r="AD283" s="178">
        <v>70000000</v>
      </c>
      <c r="AE283" s="178">
        <v>20.588888888888889</v>
      </c>
      <c r="AF283" s="178">
        <v>25.677777777777777</v>
      </c>
      <c r="AG283" s="179">
        <v>5.7862200000000003E-2</v>
      </c>
      <c r="AH283" s="180" t="s">
        <v>376</v>
      </c>
      <c r="AI283" s="179">
        <v>0</v>
      </c>
      <c r="AJ283" s="131">
        <v>20.51</v>
      </c>
      <c r="AK283" s="131">
        <v>25.68</v>
      </c>
      <c r="AL283" s="179">
        <v>5.7862200000000003E-2</v>
      </c>
      <c r="AM283" s="89" t="s">
        <v>395</v>
      </c>
      <c r="AN283" s="89" t="s">
        <v>275</v>
      </c>
      <c r="AO283" s="87">
        <v>0</v>
      </c>
      <c r="AP283" s="87">
        <v>1614131.32</v>
      </c>
      <c r="AQ283" s="87">
        <v>3228262.64</v>
      </c>
      <c r="AR283" s="87">
        <v>3228262.64</v>
      </c>
      <c r="AS283" s="87">
        <v>3228262.64</v>
      </c>
      <c r="AT283" s="87">
        <v>3228262.64</v>
      </c>
      <c r="AU283" s="87">
        <v>3228262.64</v>
      </c>
      <c r="AV283" s="87">
        <v>3228262.64</v>
      </c>
      <c r="AW283" s="87">
        <v>3228262.64</v>
      </c>
      <c r="AX283" s="87">
        <v>3228262.64</v>
      </c>
      <c r="AY283" s="87">
        <v>3228262.64</v>
      </c>
      <c r="AZ283" s="87">
        <v>3228262.64</v>
      </c>
      <c r="BA283" s="87">
        <v>3228262.64</v>
      </c>
      <c r="BB283" s="87">
        <v>3228262.64</v>
      </c>
      <c r="BC283" s="87">
        <v>3228262.64</v>
      </c>
      <c r="BD283" s="87">
        <v>3228262.64</v>
      </c>
      <c r="BE283" s="87">
        <v>3228262.64</v>
      </c>
      <c r="BF283" s="87">
        <v>3228262.64</v>
      </c>
      <c r="BG283" s="87">
        <v>3228262.64</v>
      </c>
      <c r="BH283" s="87">
        <v>3228262.64</v>
      </c>
      <c r="BI283" s="87">
        <v>1614131.15</v>
      </c>
      <c r="BJ283" s="87">
        <v>0</v>
      </c>
      <c r="BK283" s="87">
        <v>0</v>
      </c>
      <c r="BL283" s="87">
        <v>0</v>
      </c>
      <c r="BM283" s="87">
        <v>0</v>
      </c>
      <c r="BN283" s="87">
        <v>0</v>
      </c>
      <c r="BO283" s="87">
        <v>0</v>
      </c>
      <c r="BP283" s="87">
        <v>0</v>
      </c>
      <c r="BQ283" s="87">
        <v>0</v>
      </c>
      <c r="BR283" s="87">
        <v>0</v>
      </c>
      <c r="BS283" s="87">
        <v>0</v>
      </c>
      <c r="BT283" s="87">
        <v>0</v>
      </c>
      <c r="BU283" s="87">
        <v>0</v>
      </c>
      <c r="BV283" s="87">
        <v>0</v>
      </c>
      <c r="BW283" s="87">
        <v>0</v>
      </c>
      <c r="BX283" s="87">
        <v>0</v>
      </c>
      <c r="BY283" s="87">
        <v>0</v>
      </c>
      <c r="BZ283" s="87">
        <v>0</v>
      </c>
      <c r="CA283" s="87">
        <v>0</v>
      </c>
      <c r="CB283" s="87">
        <f t="shared" si="12"/>
        <v>1614131.32</v>
      </c>
      <c r="CC283" s="87">
        <f t="shared" si="13"/>
        <v>59722858.670000002</v>
      </c>
      <c r="CD283" s="87">
        <f t="shared" si="14"/>
        <v>61336989.990000002</v>
      </c>
    </row>
    <row r="284" spans="1:82" ht="14.5" customHeight="1" x14ac:dyDescent="0.35">
      <c r="A284" s="175">
        <v>20856000</v>
      </c>
      <c r="B284" s="176">
        <v>1</v>
      </c>
      <c r="C284" s="176">
        <v>0</v>
      </c>
      <c r="D284" s="176">
        <v>0</v>
      </c>
      <c r="E284" s="176" t="s">
        <v>0</v>
      </c>
      <c r="F284" s="88" t="s">
        <v>400</v>
      </c>
      <c r="G284" s="88" t="s">
        <v>400</v>
      </c>
      <c r="H284" s="88" t="s">
        <v>400</v>
      </c>
      <c r="I284" s="88" t="s">
        <v>400</v>
      </c>
      <c r="J284" s="88" t="s">
        <v>372</v>
      </c>
      <c r="K284" s="88" t="s">
        <v>186</v>
      </c>
      <c r="L284" s="88" t="s">
        <v>416</v>
      </c>
      <c r="M284" s="88" t="s">
        <v>411</v>
      </c>
      <c r="N284" s="89" t="s">
        <v>412</v>
      </c>
      <c r="O284" s="89" t="s">
        <v>516</v>
      </c>
      <c r="P284" s="89" t="s">
        <v>516</v>
      </c>
      <c r="Q284" s="89" t="s">
        <v>186</v>
      </c>
      <c r="R284" s="84">
        <v>87500000</v>
      </c>
      <c r="S284" s="84">
        <v>0</v>
      </c>
      <c r="T284" s="84">
        <v>0</v>
      </c>
      <c r="U284" s="84">
        <v>0</v>
      </c>
      <c r="V284" s="84">
        <v>0</v>
      </c>
      <c r="W284" s="84">
        <v>0</v>
      </c>
      <c r="X284" s="84">
        <v>0</v>
      </c>
      <c r="Y284" s="84">
        <v>0</v>
      </c>
      <c r="Z284" s="84">
        <v>87500000</v>
      </c>
      <c r="AA284" s="177">
        <v>44389</v>
      </c>
      <c r="AB284" s="177">
        <v>48041</v>
      </c>
      <c r="AC284" s="178">
        <v>100000000</v>
      </c>
      <c r="AD284" s="178">
        <v>100000000</v>
      </c>
      <c r="AE284" s="178">
        <v>6.3666666666666663</v>
      </c>
      <c r="AF284" s="178">
        <v>10</v>
      </c>
      <c r="AG284" s="179">
        <v>7.4534000000000003E-2</v>
      </c>
      <c r="AH284" s="180" t="s">
        <v>376</v>
      </c>
      <c r="AI284" s="179">
        <v>2.1783E-2</v>
      </c>
      <c r="AJ284" s="131">
        <v>6.28</v>
      </c>
      <c r="AK284" s="131">
        <v>10</v>
      </c>
      <c r="AL284" s="179">
        <v>7.4534000000000003E-2</v>
      </c>
      <c r="AM284" s="89" t="s">
        <v>186</v>
      </c>
      <c r="AN284" s="89" t="s">
        <v>186</v>
      </c>
      <c r="AO284" s="87">
        <v>12500000</v>
      </c>
      <c r="AP284" s="87">
        <v>12500000</v>
      </c>
      <c r="AQ284" s="87">
        <v>12500000</v>
      </c>
      <c r="AR284" s="87">
        <v>12500000</v>
      </c>
      <c r="AS284" s="87">
        <v>12500000</v>
      </c>
      <c r="AT284" s="87">
        <v>12500000</v>
      </c>
      <c r="AU284" s="87">
        <v>12500000</v>
      </c>
      <c r="AV284" s="87">
        <v>0</v>
      </c>
      <c r="AW284" s="87">
        <v>0</v>
      </c>
      <c r="AX284" s="87">
        <v>0</v>
      </c>
      <c r="AY284" s="87">
        <v>0</v>
      </c>
      <c r="AZ284" s="87">
        <v>0</v>
      </c>
      <c r="BA284" s="87">
        <v>0</v>
      </c>
      <c r="BB284" s="87">
        <v>0</v>
      </c>
      <c r="BC284" s="87">
        <v>0</v>
      </c>
      <c r="BD284" s="87">
        <v>0</v>
      </c>
      <c r="BE284" s="87">
        <v>0</v>
      </c>
      <c r="BF284" s="87">
        <v>0</v>
      </c>
      <c r="BG284" s="87">
        <v>0</v>
      </c>
      <c r="BH284" s="87">
        <v>0</v>
      </c>
      <c r="BI284" s="87">
        <v>0</v>
      </c>
      <c r="BJ284" s="87">
        <v>0</v>
      </c>
      <c r="BK284" s="87">
        <v>0</v>
      </c>
      <c r="BL284" s="87">
        <v>0</v>
      </c>
      <c r="BM284" s="87">
        <v>0</v>
      </c>
      <c r="BN284" s="87">
        <v>0</v>
      </c>
      <c r="BO284" s="87">
        <v>0</v>
      </c>
      <c r="BP284" s="87">
        <v>0</v>
      </c>
      <c r="BQ284" s="87">
        <v>0</v>
      </c>
      <c r="BR284" s="87">
        <v>0</v>
      </c>
      <c r="BS284" s="87">
        <v>0</v>
      </c>
      <c r="BT284" s="87">
        <v>0</v>
      </c>
      <c r="BU284" s="87">
        <v>0</v>
      </c>
      <c r="BV284" s="87">
        <v>0</v>
      </c>
      <c r="BW284" s="87">
        <v>0</v>
      </c>
      <c r="BX284" s="87">
        <v>0</v>
      </c>
      <c r="BY284" s="87">
        <v>0</v>
      </c>
      <c r="BZ284" s="87">
        <v>0</v>
      </c>
      <c r="CA284" s="87">
        <v>0</v>
      </c>
      <c r="CB284" s="87">
        <f t="shared" si="12"/>
        <v>25000000</v>
      </c>
      <c r="CC284" s="87">
        <f t="shared" si="13"/>
        <v>62500000</v>
      </c>
      <c r="CD284" s="87">
        <f t="shared" si="14"/>
        <v>87500000</v>
      </c>
    </row>
    <row r="285" spans="1:82" ht="14.5" customHeight="1" x14ac:dyDescent="0.35">
      <c r="A285" s="175">
        <v>20350000</v>
      </c>
      <c r="B285" s="176">
        <v>1</v>
      </c>
      <c r="C285" s="176">
        <v>1</v>
      </c>
      <c r="D285" s="176">
        <v>1</v>
      </c>
      <c r="E285" s="176" t="s">
        <v>0</v>
      </c>
      <c r="F285" s="88" t="s">
        <v>369</v>
      </c>
      <c r="G285" s="88" t="s">
        <v>370</v>
      </c>
      <c r="H285" s="88" t="s">
        <v>512</v>
      </c>
      <c r="I285" s="88" t="s">
        <v>339</v>
      </c>
      <c r="J285" s="88" t="s">
        <v>372</v>
      </c>
      <c r="K285" s="88" t="s">
        <v>1</v>
      </c>
      <c r="L285" s="88" t="s">
        <v>373</v>
      </c>
      <c r="M285" s="88" t="s">
        <v>411</v>
      </c>
      <c r="N285" s="89" t="s">
        <v>412</v>
      </c>
      <c r="O285" s="89" t="s">
        <v>133</v>
      </c>
      <c r="P285" s="89" t="s">
        <v>133</v>
      </c>
      <c r="Q285" s="89" t="s">
        <v>1</v>
      </c>
      <c r="R285" s="84">
        <v>444444444.44</v>
      </c>
      <c r="S285" s="84">
        <v>0</v>
      </c>
      <c r="T285" s="84">
        <v>0</v>
      </c>
      <c r="U285" s="84">
        <v>0</v>
      </c>
      <c r="V285" s="84">
        <v>0</v>
      </c>
      <c r="W285" s="84">
        <v>0</v>
      </c>
      <c r="X285" s="84">
        <v>0</v>
      </c>
      <c r="Y285" s="84">
        <v>0</v>
      </c>
      <c r="Z285" s="84">
        <v>444444444.44</v>
      </c>
      <c r="AA285" s="177">
        <v>44359</v>
      </c>
      <c r="AB285" s="177">
        <v>46492</v>
      </c>
      <c r="AC285" s="178">
        <v>500000000</v>
      </c>
      <c r="AD285" s="178">
        <v>500000000</v>
      </c>
      <c r="AE285" s="178">
        <v>2.125</v>
      </c>
      <c r="AF285" s="178">
        <v>5.8416666666666668</v>
      </c>
      <c r="AG285" s="179">
        <v>5.4958E-2</v>
      </c>
      <c r="AH285" s="180" t="s">
        <v>381</v>
      </c>
      <c r="AI285" s="179">
        <v>0</v>
      </c>
      <c r="AJ285" s="131">
        <v>2.04</v>
      </c>
      <c r="AK285" s="131">
        <v>5.84</v>
      </c>
      <c r="AL285" s="179">
        <v>5.4958E-2</v>
      </c>
      <c r="AM285" s="89" t="s">
        <v>1</v>
      </c>
      <c r="AN285" s="89" t="s">
        <v>1</v>
      </c>
      <c r="AO285" s="87">
        <v>111111111.12</v>
      </c>
      <c r="AP285" s="87">
        <v>111111111.12</v>
      </c>
      <c r="AQ285" s="87">
        <v>111111111.12</v>
      </c>
      <c r="AR285" s="87">
        <v>111111111.08</v>
      </c>
      <c r="AS285" s="87">
        <v>0</v>
      </c>
      <c r="AT285" s="87">
        <v>0</v>
      </c>
      <c r="AU285" s="87">
        <v>0</v>
      </c>
      <c r="AV285" s="87">
        <v>0</v>
      </c>
      <c r="AW285" s="87">
        <v>0</v>
      </c>
      <c r="AX285" s="87">
        <v>0</v>
      </c>
      <c r="AY285" s="87">
        <v>0</v>
      </c>
      <c r="AZ285" s="87">
        <v>0</v>
      </c>
      <c r="BA285" s="87">
        <v>0</v>
      </c>
      <c r="BB285" s="87">
        <v>0</v>
      </c>
      <c r="BC285" s="87">
        <v>0</v>
      </c>
      <c r="BD285" s="87">
        <v>0</v>
      </c>
      <c r="BE285" s="87">
        <v>0</v>
      </c>
      <c r="BF285" s="87">
        <v>0</v>
      </c>
      <c r="BG285" s="87">
        <v>0</v>
      </c>
      <c r="BH285" s="87">
        <v>0</v>
      </c>
      <c r="BI285" s="87">
        <v>0</v>
      </c>
      <c r="BJ285" s="87">
        <v>0</v>
      </c>
      <c r="BK285" s="87">
        <v>0</v>
      </c>
      <c r="BL285" s="87">
        <v>0</v>
      </c>
      <c r="BM285" s="87">
        <v>0</v>
      </c>
      <c r="BN285" s="87">
        <v>0</v>
      </c>
      <c r="BO285" s="87">
        <v>0</v>
      </c>
      <c r="BP285" s="87">
        <v>0</v>
      </c>
      <c r="BQ285" s="87">
        <v>0</v>
      </c>
      <c r="BR285" s="87">
        <v>0</v>
      </c>
      <c r="BS285" s="87">
        <v>0</v>
      </c>
      <c r="BT285" s="87">
        <v>0</v>
      </c>
      <c r="BU285" s="87">
        <v>0</v>
      </c>
      <c r="BV285" s="87">
        <v>0</v>
      </c>
      <c r="BW285" s="87">
        <v>0</v>
      </c>
      <c r="BX285" s="87">
        <v>0</v>
      </c>
      <c r="BY285" s="87">
        <v>0</v>
      </c>
      <c r="BZ285" s="87">
        <v>0</v>
      </c>
      <c r="CA285" s="87">
        <v>0</v>
      </c>
      <c r="CB285" s="87">
        <f t="shared" si="12"/>
        <v>222222222.24000001</v>
      </c>
      <c r="CC285" s="87">
        <f t="shared" si="13"/>
        <v>222222222.19999999</v>
      </c>
      <c r="CD285" s="87">
        <f t="shared" si="14"/>
        <v>444444444.44</v>
      </c>
    </row>
    <row r="286" spans="1:82" ht="14.5" customHeight="1" x14ac:dyDescent="0.35">
      <c r="A286" s="175">
        <v>20852000</v>
      </c>
      <c r="B286" s="176">
        <v>1</v>
      </c>
      <c r="C286" s="176">
        <v>1</v>
      </c>
      <c r="D286" s="176">
        <v>0</v>
      </c>
      <c r="E286" s="176" t="s">
        <v>0</v>
      </c>
      <c r="F286" s="88" t="s">
        <v>369</v>
      </c>
      <c r="G286" s="88" t="s">
        <v>370</v>
      </c>
      <c r="H286" s="88" t="s">
        <v>382</v>
      </c>
      <c r="I286" s="88" t="s">
        <v>383</v>
      </c>
      <c r="J286" s="88" t="s">
        <v>372</v>
      </c>
      <c r="K286" s="88" t="s">
        <v>186</v>
      </c>
      <c r="L286" s="88" t="s">
        <v>384</v>
      </c>
      <c r="M286" s="88" t="s">
        <v>411</v>
      </c>
      <c r="N286" s="89" t="s">
        <v>412</v>
      </c>
      <c r="O286" s="89" t="s">
        <v>517</v>
      </c>
      <c r="P286" s="89" t="s">
        <v>517</v>
      </c>
      <c r="Q286" s="89" t="s">
        <v>186</v>
      </c>
      <c r="R286" s="84">
        <v>21822935.870000001</v>
      </c>
      <c r="S286" s="84">
        <v>0</v>
      </c>
      <c r="T286" s="84">
        <v>0</v>
      </c>
      <c r="U286" s="84">
        <v>0</v>
      </c>
      <c r="V286" s="84">
        <v>0</v>
      </c>
      <c r="W286" s="84">
        <v>0</v>
      </c>
      <c r="X286" s="84">
        <v>0</v>
      </c>
      <c r="Y286" s="84">
        <v>0</v>
      </c>
      <c r="Z286" s="84">
        <v>21822935.870000001</v>
      </c>
      <c r="AA286" s="177">
        <v>44349</v>
      </c>
      <c r="AB286" s="177">
        <v>49828</v>
      </c>
      <c r="AC286" s="178">
        <v>48000000</v>
      </c>
      <c r="AD286" s="178">
        <v>48000000</v>
      </c>
      <c r="AE286" s="178">
        <v>11.255555555555556</v>
      </c>
      <c r="AF286" s="178">
        <v>15</v>
      </c>
      <c r="AG286" s="179">
        <v>7.5539999999999996E-2</v>
      </c>
      <c r="AH286" s="180" t="s">
        <v>376</v>
      </c>
      <c r="AI286" s="179">
        <v>2.2283000000000001E-2</v>
      </c>
      <c r="AJ286" s="131">
        <v>11.17</v>
      </c>
      <c r="AK286" s="131">
        <v>15</v>
      </c>
      <c r="AL286" s="179">
        <v>7.5539999999999996E-2</v>
      </c>
      <c r="AM286" s="89" t="s">
        <v>186</v>
      </c>
      <c r="AN286" s="89" t="s">
        <v>186</v>
      </c>
      <c r="AO286" s="87">
        <v>0</v>
      </c>
      <c r="AP286" s="87">
        <v>2078374.84</v>
      </c>
      <c r="AQ286" s="87">
        <v>2078374.84</v>
      </c>
      <c r="AR286" s="87">
        <v>2078374.84</v>
      </c>
      <c r="AS286" s="87">
        <v>2078374.84</v>
      </c>
      <c r="AT286" s="87">
        <v>2078374.84</v>
      </c>
      <c r="AU286" s="87">
        <v>2078374.84</v>
      </c>
      <c r="AV286" s="87">
        <v>2078374.84</v>
      </c>
      <c r="AW286" s="87">
        <v>2078374.84</v>
      </c>
      <c r="AX286" s="87">
        <v>2078374.84</v>
      </c>
      <c r="AY286" s="87">
        <v>2078374.84</v>
      </c>
      <c r="AZ286" s="87">
        <v>1039187.47</v>
      </c>
      <c r="BA286" s="87">
        <v>0</v>
      </c>
      <c r="BB286" s="87">
        <v>0</v>
      </c>
      <c r="BC286" s="87">
        <v>0</v>
      </c>
      <c r="BD286" s="87">
        <v>0</v>
      </c>
      <c r="BE286" s="87">
        <v>0</v>
      </c>
      <c r="BF286" s="87">
        <v>0</v>
      </c>
      <c r="BG286" s="87">
        <v>0</v>
      </c>
      <c r="BH286" s="87">
        <v>0</v>
      </c>
      <c r="BI286" s="87">
        <v>0</v>
      </c>
      <c r="BJ286" s="87">
        <v>0</v>
      </c>
      <c r="BK286" s="87">
        <v>0</v>
      </c>
      <c r="BL286" s="87">
        <v>0</v>
      </c>
      <c r="BM286" s="87">
        <v>0</v>
      </c>
      <c r="BN286" s="87">
        <v>0</v>
      </c>
      <c r="BO286" s="87">
        <v>0</v>
      </c>
      <c r="BP286" s="87">
        <v>0</v>
      </c>
      <c r="BQ286" s="87">
        <v>0</v>
      </c>
      <c r="BR286" s="87">
        <v>0</v>
      </c>
      <c r="BS286" s="87">
        <v>0</v>
      </c>
      <c r="BT286" s="87">
        <v>0</v>
      </c>
      <c r="BU286" s="87">
        <v>0</v>
      </c>
      <c r="BV286" s="87">
        <v>0</v>
      </c>
      <c r="BW286" s="87">
        <v>0</v>
      </c>
      <c r="BX286" s="87">
        <v>0</v>
      </c>
      <c r="BY286" s="87">
        <v>0</v>
      </c>
      <c r="BZ286" s="87">
        <v>0</v>
      </c>
      <c r="CA286" s="87">
        <v>0</v>
      </c>
      <c r="CB286" s="87">
        <f t="shared" si="12"/>
        <v>2078374.84</v>
      </c>
      <c r="CC286" s="87">
        <f t="shared" si="13"/>
        <v>19744561.030000001</v>
      </c>
      <c r="CD286" s="87">
        <f t="shared" si="14"/>
        <v>21822935.870000001</v>
      </c>
    </row>
    <row r="287" spans="1:82" ht="14.5" customHeight="1" x14ac:dyDescent="0.35">
      <c r="A287" s="175">
        <v>20854000</v>
      </c>
      <c r="B287" s="176">
        <v>1</v>
      </c>
      <c r="C287" s="176">
        <v>1</v>
      </c>
      <c r="D287" s="176">
        <v>1</v>
      </c>
      <c r="E287" s="176" t="s">
        <v>0</v>
      </c>
      <c r="F287" s="88" t="s">
        <v>369</v>
      </c>
      <c r="G287" s="88" t="s">
        <v>370</v>
      </c>
      <c r="H287" s="88" t="s">
        <v>512</v>
      </c>
      <c r="I287" s="88" t="s">
        <v>339</v>
      </c>
      <c r="J287" s="88" t="s">
        <v>372</v>
      </c>
      <c r="K287" s="88" t="s">
        <v>186</v>
      </c>
      <c r="L287" s="88" t="s">
        <v>373</v>
      </c>
      <c r="M287" s="88" t="s">
        <v>411</v>
      </c>
      <c r="N287" s="89" t="s">
        <v>412</v>
      </c>
      <c r="O287" s="89" t="s">
        <v>518</v>
      </c>
      <c r="P287" s="89" t="s">
        <v>518</v>
      </c>
      <c r="Q287" s="89" t="s">
        <v>186</v>
      </c>
      <c r="R287" s="84">
        <v>250000000</v>
      </c>
      <c r="S287" s="84">
        <v>0</v>
      </c>
      <c r="T287" s="84">
        <v>0</v>
      </c>
      <c r="U287" s="84">
        <v>0</v>
      </c>
      <c r="V287" s="84">
        <v>0</v>
      </c>
      <c r="W287" s="84">
        <v>0</v>
      </c>
      <c r="X287" s="84">
        <v>0</v>
      </c>
      <c r="Y287" s="84">
        <v>0</v>
      </c>
      <c r="Z287" s="84">
        <v>250000000</v>
      </c>
      <c r="AA287" s="177">
        <v>44389</v>
      </c>
      <c r="AB287" s="177">
        <v>51566</v>
      </c>
      <c r="AC287" s="178">
        <v>250000000</v>
      </c>
      <c r="AD287" s="178">
        <v>250000000</v>
      </c>
      <c r="AE287" s="178">
        <v>16.016666666666666</v>
      </c>
      <c r="AF287" s="178">
        <v>19.649999999999999</v>
      </c>
      <c r="AG287" s="179">
        <v>7.5130000000000002E-2</v>
      </c>
      <c r="AH287" s="180" t="s">
        <v>376</v>
      </c>
      <c r="AI287" s="179">
        <v>2.2283000000000001E-2</v>
      </c>
      <c r="AJ287" s="131">
        <v>15.93</v>
      </c>
      <c r="AK287" s="131">
        <v>19.649999999999999</v>
      </c>
      <c r="AL287" s="179">
        <v>7.5130000000000002E-2</v>
      </c>
      <c r="AM287" s="89" t="s">
        <v>186</v>
      </c>
      <c r="AN287" s="89" t="s">
        <v>186</v>
      </c>
      <c r="AO287" s="87">
        <v>0</v>
      </c>
      <c r="AP287" s="87">
        <v>0</v>
      </c>
      <c r="AQ287" s="87">
        <v>8620689.6600000001</v>
      </c>
      <c r="AR287" s="87">
        <v>17241379.32</v>
      </c>
      <c r="AS287" s="87">
        <v>17241379.32</v>
      </c>
      <c r="AT287" s="87">
        <v>17241379.32</v>
      </c>
      <c r="AU287" s="87">
        <v>17241379.32</v>
      </c>
      <c r="AV287" s="87">
        <v>17241379.32</v>
      </c>
      <c r="AW287" s="87">
        <v>17241379.32</v>
      </c>
      <c r="AX287" s="87">
        <v>17241379.32</v>
      </c>
      <c r="AY287" s="87">
        <v>17241379.32</v>
      </c>
      <c r="AZ287" s="87">
        <v>17241379.32</v>
      </c>
      <c r="BA287" s="87">
        <v>17241379.32</v>
      </c>
      <c r="BB287" s="87">
        <v>17241379.32</v>
      </c>
      <c r="BC287" s="87">
        <v>17241379.32</v>
      </c>
      <c r="BD287" s="87">
        <v>17241379.32</v>
      </c>
      <c r="BE287" s="87">
        <v>17241379.18</v>
      </c>
      <c r="BF287" s="87">
        <v>0</v>
      </c>
      <c r="BG287" s="87">
        <v>0</v>
      </c>
      <c r="BH287" s="87">
        <v>0</v>
      </c>
      <c r="BI287" s="87">
        <v>0</v>
      </c>
      <c r="BJ287" s="87">
        <v>0</v>
      </c>
      <c r="BK287" s="87">
        <v>0</v>
      </c>
      <c r="BL287" s="87">
        <v>0</v>
      </c>
      <c r="BM287" s="87">
        <v>0</v>
      </c>
      <c r="BN287" s="87">
        <v>0</v>
      </c>
      <c r="BO287" s="87">
        <v>0</v>
      </c>
      <c r="BP287" s="87">
        <v>0</v>
      </c>
      <c r="BQ287" s="87">
        <v>0</v>
      </c>
      <c r="BR287" s="87">
        <v>0</v>
      </c>
      <c r="BS287" s="87">
        <v>0</v>
      </c>
      <c r="BT287" s="87">
        <v>0</v>
      </c>
      <c r="BU287" s="87">
        <v>0</v>
      </c>
      <c r="BV287" s="87">
        <v>0</v>
      </c>
      <c r="BW287" s="87">
        <v>0</v>
      </c>
      <c r="BX287" s="87">
        <v>0</v>
      </c>
      <c r="BY287" s="87">
        <v>0</v>
      </c>
      <c r="BZ287" s="87">
        <v>0</v>
      </c>
      <c r="CA287" s="87">
        <v>0</v>
      </c>
      <c r="CB287" s="87">
        <f t="shared" si="12"/>
        <v>0</v>
      </c>
      <c r="CC287" s="87">
        <f t="shared" si="13"/>
        <v>249999999.99999994</v>
      </c>
      <c r="CD287" s="87">
        <f t="shared" si="14"/>
        <v>249999999.99999994</v>
      </c>
    </row>
    <row r="288" spans="1:82" ht="14.5" customHeight="1" x14ac:dyDescent="0.35">
      <c r="A288" s="175">
        <v>20855000</v>
      </c>
      <c r="B288" s="176">
        <v>1</v>
      </c>
      <c r="C288" s="176">
        <v>1</v>
      </c>
      <c r="D288" s="176">
        <v>1</v>
      </c>
      <c r="E288" s="176" t="s">
        <v>0</v>
      </c>
      <c r="F288" s="88" t="s">
        <v>369</v>
      </c>
      <c r="G288" s="88" t="s">
        <v>370</v>
      </c>
      <c r="H288" s="88" t="s">
        <v>512</v>
      </c>
      <c r="I288" s="88" t="s">
        <v>339</v>
      </c>
      <c r="J288" s="88" t="s">
        <v>372</v>
      </c>
      <c r="K288" s="88" t="s">
        <v>186</v>
      </c>
      <c r="L288" s="88" t="s">
        <v>373</v>
      </c>
      <c r="M288" s="88" t="s">
        <v>411</v>
      </c>
      <c r="N288" s="89" t="s">
        <v>412</v>
      </c>
      <c r="O288" s="89" t="s">
        <v>519</v>
      </c>
      <c r="P288" s="89" t="s">
        <v>519</v>
      </c>
      <c r="Q288" s="89" t="s">
        <v>186</v>
      </c>
      <c r="R288" s="84">
        <v>36428571.43</v>
      </c>
      <c r="S288" s="84">
        <v>0</v>
      </c>
      <c r="T288" s="84">
        <v>0</v>
      </c>
      <c r="U288" s="84">
        <v>0</v>
      </c>
      <c r="V288" s="84">
        <v>0</v>
      </c>
      <c r="W288" s="84">
        <v>0</v>
      </c>
      <c r="X288" s="84">
        <v>0</v>
      </c>
      <c r="Y288" s="84">
        <v>0</v>
      </c>
      <c r="Z288" s="84">
        <v>36428571.43</v>
      </c>
      <c r="AA288" s="177">
        <v>44389</v>
      </c>
      <c r="AB288" s="177">
        <v>51566</v>
      </c>
      <c r="AC288" s="178">
        <v>75000000</v>
      </c>
      <c r="AD288" s="178">
        <v>37500000</v>
      </c>
      <c r="AE288" s="178">
        <v>16.016666666666666</v>
      </c>
      <c r="AF288" s="178">
        <v>19.649999999999999</v>
      </c>
      <c r="AG288" s="179">
        <v>7.5130000000000002E-2</v>
      </c>
      <c r="AH288" s="180" t="s">
        <v>376</v>
      </c>
      <c r="AI288" s="179">
        <v>2.2283000000000001E-2</v>
      </c>
      <c r="AJ288" s="131">
        <v>15.93</v>
      </c>
      <c r="AK288" s="131">
        <v>19.649999999999999</v>
      </c>
      <c r="AL288" s="179">
        <v>7.5130000000000002E-2</v>
      </c>
      <c r="AM288" s="89" t="s">
        <v>186</v>
      </c>
      <c r="AN288" s="89" t="s">
        <v>186</v>
      </c>
      <c r="AO288" s="87">
        <v>2142857.14</v>
      </c>
      <c r="AP288" s="87">
        <v>2142857.14</v>
      </c>
      <c r="AQ288" s="87">
        <v>2142857.14</v>
      </c>
      <c r="AR288" s="87">
        <v>2142857.14</v>
      </c>
      <c r="AS288" s="87">
        <v>2142857.14</v>
      </c>
      <c r="AT288" s="87">
        <v>2142857.14</v>
      </c>
      <c r="AU288" s="87">
        <v>2142857.14</v>
      </c>
      <c r="AV288" s="87">
        <v>2142857.14</v>
      </c>
      <c r="AW288" s="87">
        <v>2142857.14</v>
      </c>
      <c r="AX288" s="87">
        <v>2142857.14</v>
      </c>
      <c r="AY288" s="87">
        <v>2142857.14</v>
      </c>
      <c r="AZ288" s="87">
        <v>2142857.14</v>
      </c>
      <c r="BA288" s="87">
        <v>2142857.14</v>
      </c>
      <c r="BB288" s="87">
        <v>2142857.14</v>
      </c>
      <c r="BC288" s="87">
        <v>2142857.14</v>
      </c>
      <c r="BD288" s="87">
        <v>2142857.14</v>
      </c>
      <c r="BE288" s="87">
        <v>2142857.19</v>
      </c>
      <c r="BF288" s="87">
        <v>0</v>
      </c>
      <c r="BG288" s="87">
        <v>0</v>
      </c>
      <c r="BH288" s="87">
        <v>0</v>
      </c>
      <c r="BI288" s="87">
        <v>0</v>
      </c>
      <c r="BJ288" s="87">
        <v>0</v>
      </c>
      <c r="BK288" s="87">
        <v>0</v>
      </c>
      <c r="BL288" s="87">
        <v>0</v>
      </c>
      <c r="BM288" s="87">
        <v>0</v>
      </c>
      <c r="BN288" s="87">
        <v>0</v>
      </c>
      <c r="BO288" s="87">
        <v>0</v>
      </c>
      <c r="BP288" s="87">
        <v>0</v>
      </c>
      <c r="BQ288" s="87">
        <v>0</v>
      </c>
      <c r="BR288" s="87">
        <v>0</v>
      </c>
      <c r="BS288" s="87">
        <v>0</v>
      </c>
      <c r="BT288" s="87">
        <v>0</v>
      </c>
      <c r="BU288" s="87">
        <v>0</v>
      </c>
      <c r="BV288" s="87">
        <v>0</v>
      </c>
      <c r="BW288" s="87">
        <v>0</v>
      </c>
      <c r="BX288" s="87">
        <v>0</v>
      </c>
      <c r="BY288" s="87">
        <v>0</v>
      </c>
      <c r="BZ288" s="87">
        <v>0</v>
      </c>
      <c r="CA288" s="87">
        <v>0</v>
      </c>
      <c r="CB288" s="87">
        <f t="shared" si="12"/>
        <v>4285714.28</v>
      </c>
      <c r="CC288" s="87">
        <f t="shared" si="13"/>
        <v>32142857.150000006</v>
      </c>
      <c r="CD288" s="87">
        <f t="shared" si="14"/>
        <v>36428571.430000007</v>
      </c>
    </row>
    <row r="289" spans="1:82" ht="14.5" customHeight="1" x14ac:dyDescent="0.35">
      <c r="A289" s="175">
        <v>20841000</v>
      </c>
      <c r="B289" s="176">
        <v>1</v>
      </c>
      <c r="C289" s="176">
        <v>1</v>
      </c>
      <c r="D289" s="176">
        <v>1</v>
      </c>
      <c r="E289" s="176" t="s">
        <v>0</v>
      </c>
      <c r="F289" s="88" t="s">
        <v>369</v>
      </c>
      <c r="G289" s="88" t="s">
        <v>370</v>
      </c>
      <c r="H289" s="88" t="s">
        <v>512</v>
      </c>
      <c r="I289" s="88" t="s">
        <v>339</v>
      </c>
      <c r="J289" s="88" t="s">
        <v>372</v>
      </c>
      <c r="K289" s="88" t="s">
        <v>186</v>
      </c>
      <c r="L289" s="88" t="s">
        <v>373</v>
      </c>
      <c r="M289" s="88" t="s">
        <v>411</v>
      </c>
      <c r="N289" s="89" t="s">
        <v>412</v>
      </c>
      <c r="O289" s="89" t="s">
        <v>520</v>
      </c>
      <c r="P289" s="89" t="s">
        <v>520</v>
      </c>
      <c r="Q289" s="89" t="s">
        <v>186</v>
      </c>
      <c r="R289" s="84">
        <v>16693394.74</v>
      </c>
      <c r="S289" s="84">
        <v>4000000</v>
      </c>
      <c r="T289" s="84">
        <v>0</v>
      </c>
      <c r="U289" s="84">
        <v>0</v>
      </c>
      <c r="V289" s="84">
        <v>0</v>
      </c>
      <c r="W289" s="84">
        <v>0</v>
      </c>
      <c r="X289" s="84">
        <v>0</v>
      </c>
      <c r="Y289" s="84">
        <v>0</v>
      </c>
      <c r="Z289" s="84">
        <v>20693394.739999998</v>
      </c>
      <c r="AA289" s="177">
        <v>43613</v>
      </c>
      <c r="AB289" s="177">
        <v>49457</v>
      </c>
      <c r="AC289" s="178">
        <v>100000000</v>
      </c>
      <c r="AD289" s="178">
        <v>88134032.579999998</v>
      </c>
      <c r="AE289" s="178">
        <v>10.244444444444444</v>
      </c>
      <c r="AF289" s="178">
        <v>16</v>
      </c>
      <c r="AG289" s="179">
        <v>7.5290999999999997E-2</v>
      </c>
      <c r="AH289" s="180" t="s">
        <v>376</v>
      </c>
      <c r="AI289" s="179">
        <v>2.2283000000000001E-2</v>
      </c>
      <c r="AJ289" s="131">
        <v>10.16</v>
      </c>
      <c r="AK289" s="131">
        <v>16</v>
      </c>
      <c r="AL289" s="179">
        <v>7.5290999999999997E-2</v>
      </c>
      <c r="AM289" s="89" t="s">
        <v>186</v>
      </c>
      <c r="AN289" s="89" t="s">
        <v>186</v>
      </c>
      <c r="AO289" s="87">
        <v>1970799.5</v>
      </c>
      <c r="AP289" s="87">
        <v>1970799.5</v>
      </c>
      <c r="AQ289" s="87">
        <v>1970799.5</v>
      </c>
      <c r="AR289" s="87">
        <v>1970799.5</v>
      </c>
      <c r="AS289" s="87">
        <v>1970799.5</v>
      </c>
      <c r="AT289" s="87">
        <v>1970799.5</v>
      </c>
      <c r="AU289" s="87">
        <v>1970799.5</v>
      </c>
      <c r="AV289" s="87">
        <v>1970799.5</v>
      </c>
      <c r="AW289" s="87">
        <v>1970799.5</v>
      </c>
      <c r="AX289" s="87">
        <v>1970799.5</v>
      </c>
      <c r="AY289" s="87">
        <v>985399.74</v>
      </c>
      <c r="AZ289" s="87">
        <v>0</v>
      </c>
      <c r="BA289" s="87">
        <v>0</v>
      </c>
      <c r="BB289" s="87">
        <v>0</v>
      </c>
      <c r="BC289" s="87">
        <v>0</v>
      </c>
      <c r="BD289" s="87">
        <v>0</v>
      </c>
      <c r="BE289" s="87">
        <v>0</v>
      </c>
      <c r="BF289" s="87">
        <v>0</v>
      </c>
      <c r="BG289" s="87">
        <v>0</v>
      </c>
      <c r="BH289" s="87">
        <v>0</v>
      </c>
      <c r="BI289" s="87">
        <v>0</v>
      </c>
      <c r="BJ289" s="87">
        <v>0</v>
      </c>
      <c r="BK289" s="87">
        <v>0</v>
      </c>
      <c r="BL289" s="87">
        <v>0</v>
      </c>
      <c r="BM289" s="87">
        <v>0</v>
      </c>
      <c r="BN289" s="87">
        <v>0</v>
      </c>
      <c r="BO289" s="87">
        <v>0</v>
      </c>
      <c r="BP289" s="87">
        <v>0</v>
      </c>
      <c r="BQ289" s="87">
        <v>0</v>
      </c>
      <c r="BR289" s="87">
        <v>0</v>
      </c>
      <c r="BS289" s="87">
        <v>0</v>
      </c>
      <c r="BT289" s="87">
        <v>0</v>
      </c>
      <c r="BU289" s="87">
        <v>0</v>
      </c>
      <c r="BV289" s="87">
        <v>0</v>
      </c>
      <c r="BW289" s="87">
        <v>0</v>
      </c>
      <c r="BX289" s="87">
        <v>0</v>
      </c>
      <c r="BY289" s="87">
        <v>0</v>
      </c>
      <c r="BZ289" s="87">
        <v>0</v>
      </c>
      <c r="CA289" s="87">
        <v>0</v>
      </c>
      <c r="CB289" s="87">
        <f t="shared" si="12"/>
        <v>3941599</v>
      </c>
      <c r="CC289" s="87">
        <f t="shared" si="13"/>
        <v>16751795.74</v>
      </c>
      <c r="CD289" s="87">
        <f t="shared" si="14"/>
        <v>20693394.740000002</v>
      </c>
    </row>
    <row r="290" spans="1:82" ht="14.5" customHeight="1" x14ac:dyDescent="0.35">
      <c r="A290" s="175">
        <v>23203000</v>
      </c>
      <c r="B290" s="176">
        <v>1</v>
      </c>
      <c r="C290" s="176">
        <v>1</v>
      </c>
      <c r="D290" s="176">
        <v>0</v>
      </c>
      <c r="E290" s="176" t="s">
        <v>183</v>
      </c>
      <c r="F290" s="88" t="s">
        <v>369</v>
      </c>
      <c r="G290" s="88" t="s">
        <v>370</v>
      </c>
      <c r="H290" s="88" t="s">
        <v>382</v>
      </c>
      <c r="I290" s="88" t="s">
        <v>408</v>
      </c>
      <c r="J290" s="88" t="s">
        <v>372</v>
      </c>
      <c r="K290" s="88" t="s">
        <v>215</v>
      </c>
      <c r="L290" s="88" t="s">
        <v>409</v>
      </c>
      <c r="M290" s="88" t="s">
        <v>393</v>
      </c>
      <c r="N290" s="89" t="s">
        <v>394</v>
      </c>
      <c r="O290" s="89" t="s">
        <v>521</v>
      </c>
      <c r="P290" s="89" t="s">
        <v>521</v>
      </c>
      <c r="Q290" s="89" t="s">
        <v>215</v>
      </c>
      <c r="R290" s="84">
        <v>4852094.9369999999</v>
      </c>
      <c r="S290" s="84">
        <v>0</v>
      </c>
      <c r="T290" s="84">
        <v>0</v>
      </c>
      <c r="U290" s="84">
        <v>0</v>
      </c>
      <c r="V290" s="84">
        <v>0</v>
      </c>
      <c r="W290" s="84">
        <v>239991.75199999986</v>
      </c>
      <c r="X290" s="84">
        <v>0</v>
      </c>
      <c r="Y290" s="84">
        <v>0</v>
      </c>
      <c r="Z290" s="84">
        <v>5092086.6890000002</v>
      </c>
      <c r="AA290" s="177">
        <v>43822</v>
      </c>
      <c r="AB290" s="177">
        <v>54788</v>
      </c>
      <c r="AC290" s="178">
        <v>21499450</v>
      </c>
      <c r="AD290" s="178">
        <v>21499450</v>
      </c>
      <c r="AE290" s="178">
        <v>24.833333333333332</v>
      </c>
      <c r="AF290" s="178">
        <v>30.022222222222222</v>
      </c>
      <c r="AG290" s="179">
        <v>0.02</v>
      </c>
      <c r="AH290" s="180" t="s">
        <v>381</v>
      </c>
      <c r="AI290" s="179">
        <v>0</v>
      </c>
      <c r="AJ290" s="131">
        <v>24.75</v>
      </c>
      <c r="AK290" s="131">
        <v>30.02</v>
      </c>
      <c r="AL290" s="179">
        <v>0.02</v>
      </c>
      <c r="AM290" s="89" t="s">
        <v>395</v>
      </c>
      <c r="AN290" s="89" t="s">
        <v>215</v>
      </c>
      <c r="AO290" s="87">
        <v>0</v>
      </c>
      <c r="AP290" s="87">
        <v>0</v>
      </c>
      <c r="AQ290" s="87">
        <v>0</v>
      </c>
      <c r="AR290" s="87">
        <v>0</v>
      </c>
      <c r="AS290" s="87">
        <v>0</v>
      </c>
      <c r="AT290" s="87">
        <v>254604.337</v>
      </c>
      <c r="AU290" s="87">
        <v>254604.337</v>
      </c>
      <c r="AV290" s="87">
        <v>254604.337</v>
      </c>
      <c r="AW290" s="87">
        <v>254604.337</v>
      </c>
      <c r="AX290" s="87">
        <v>254604.337</v>
      </c>
      <c r="AY290" s="87">
        <v>254604.337</v>
      </c>
      <c r="AZ290" s="87">
        <v>254604.337</v>
      </c>
      <c r="BA290" s="87">
        <v>254604.337</v>
      </c>
      <c r="BB290" s="87">
        <v>254604.337</v>
      </c>
      <c r="BC290" s="87">
        <v>254604.337</v>
      </c>
      <c r="BD290" s="87">
        <v>254604.337</v>
      </c>
      <c r="BE290" s="87">
        <v>254604.337</v>
      </c>
      <c r="BF290" s="87">
        <v>254604.337</v>
      </c>
      <c r="BG290" s="87">
        <v>254604.337</v>
      </c>
      <c r="BH290" s="87">
        <v>254604.337</v>
      </c>
      <c r="BI290" s="87">
        <v>254604.337</v>
      </c>
      <c r="BJ290" s="87">
        <v>254604.337</v>
      </c>
      <c r="BK290" s="87">
        <v>254604.337</v>
      </c>
      <c r="BL290" s="87">
        <v>254604.337</v>
      </c>
      <c r="BM290" s="87">
        <v>254604.337</v>
      </c>
      <c r="BN290" s="87">
        <v>0</v>
      </c>
      <c r="BO290" s="87">
        <v>0</v>
      </c>
      <c r="BP290" s="87">
        <v>0</v>
      </c>
      <c r="BQ290" s="87">
        <v>0</v>
      </c>
      <c r="BR290" s="87">
        <v>0</v>
      </c>
      <c r="BS290" s="87">
        <v>0</v>
      </c>
      <c r="BT290" s="87">
        <v>0</v>
      </c>
      <c r="BU290" s="87">
        <v>0</v>
      </c>
      <c r="BV290" s="87">
        <v>0</v>
      </c>
      <c r="BW290" s="87">
        <v>0</v>
      </c>
      <c r="BX290" s="87">
        <v>0</v>
      </c>
      <c r="BY290" s="87">
        <v>0</v>
      </c>
      <c r="BZ290" s="87">
        <v>0</v>
      </c>
      <c r="CA290" s="87">
        <v>0</v>
      </c>
      <c r="CB290" s="87">
        <f t="shared" si="12"/>
        <v>0</v>
      </c>
      <c r="CC290" s="87">
        <f t="shared" si="13"/>
        <v>5092086.74</v>
      </c>
      <c r="CD290" s="87">
        <f t="shared" si="14"/>
        <v>5092086.74</v>
      </c>
    </row>
    <row r="291" spans="1:82" ht="14.5" customHeight="1" x14ac:dyDescent="0.35">
      <c r="A291" s="175">
        <v>20346000</v>
      </c>
      <c r="B291" s="176">
        <v>1</v>
      </c>
      <c r="C291" s="176">
        <v>1</v>
      </c>
      <c r="D291" s="176">
        <v>1</v>
      </c>
      <c r="E291" s="176" t="s">
        <v>0</v>
      </c>
      <c r="F291" s="88" t="s">
        <v>369</v>
      </c>
      <c r="G291" s="88" t="s">
        <v>370</v>
      </c>
      <c r="H291" s="88" t="s">
        <v>512</v>
      </c>
      <c r="I291" s="88" t="s">
        <v>339</v>
      </c>
      <c r="J291" s="88" t="s">
        <v>372</v>
      </c>
      <c r="K291" s="88" t="s">
        <v>1</v>
      </c>
      <c r="L291" s="88" t="s">
        <v>373</v>
      </c>
      <c r="M291" s="88" t="s">
        <v>411</v>
      </c>
      <c r="N291" s="89" t="s">
        <v>412</v>
      </c>
      <c r="O291" s="89" t="s">
        <v>130</v>
      </c>
      <c r="P291" s="89" t="s">
        <v>130</v>
      </c>
      <c r="Q291" s="89" t="s">
        <v>1</v>
      </c>
      <c r="R291" s="84">
        <v>24783329.600000001</v>
      </c>
      <c r="S291" s="84">
        <v>0</v>
      </c>
      <c r="T291" s="84">
        <v>0</v>
      </c>
      <c r="U291" s="84">
        <v>0</v>
      </c>
      <c r="V291" s="84">
        <v>0</v>
      </c>
      <c r="W291" s="84">
        <v>0</v>
      </c>
      <c r="X291" s="84">
        <v>0</v>
      </c>
      <c r="Y291" s="84">
        <v>0</v>
      </c>
      <c r="Z291" s="84">
        <v>24783329.600000001</v>
      </c>
      <c r="AA291" s="177">
        <v>44090</v>
      </c>
      <c r="AB291" s="177">
        <v>52916</v>
      </c>
      <c r="AC291" s="178">
        <v>50000000</v>
      </c>
      <c r="AD291" s="178">
        <v>50000000</v>
      </c>
      <c r="AE291" s="178">
        <v>19.708333333333332</v>
      </c>
      <c r="AF291" s="178">
        <v>24.163888888888888</v>
      </c>
      <c r="AG291" s="179">
        <v>6.4782699999999999E-2</v>
      </c>
      <c r="AH291" s="180" t="s">
        <v>415</v>
      </c>
      <c r="AI291" s="179">
        <v>0</v>
      </c>
      <c r="AJ291" s="131">
        <v>19.62</v>
      </c>
      <c r="AK291" s="131">
        <v>24.16</v>
      </c>
      <c r="AL291" s="179">
        <v>6.4782699999999999E-2</v>
      </c>
      <c r="AM291" s="89" t="s">
        <v>1</v>
      </c>
      <c r="AN291" s="89" t="s">
        <v>1</v>
      </c>
      <c r="AO291" s="87">
        <v>1239166.48</v>
      </c>
      <c r="AP291" s="87">
        <v>3221832.8480000002</v>
      </c>
      <c r="AQ291" s="87">
        <v>0</v>
      </c>
      <c r="AR291" s="87">
        <v>0</v>
      </c>
      <c r="AS291" s="87">
        <v>3469666.1439999999</v>
      </c>
      <c r="AT291" s="87">
        <v>991333.18400000001</v>
      </c>
      <c r="AU291" s="87">
        <v>991333.18400000001</v>
      </c>
      <c r="AV291" s="87">
        <v>991333.18400000001</v>
      </c>
      <c r="AW291" s="87">
        <v>991333.18400000001</v>
      </c>
      <c r="AX291" s="87">
        <v>991333.18400000001</v>
      </c>
      <c r="AY291" s="87">
        <v>991333.18400000001</v>
      </c>
      <c r="AZ291" s="87">
        <v>991333.18400000001</v>
      </c>
      <c r="BA291" s="87">
        <v>991333.18400000001</v>
      </c>
      <c r="BB291" s="87">
        <v>991333.18400000001</v>
      </c>
      <c r="BC291" s="87">
        <v>991333.18400000001</v>
      </c>
      <c r="BD291" s="87">
        <v>991333.18400000001</v>
      </c>
      <c r="BE291" s="87">
        <v>1486999.7760000001</v>
      </c>
      <c r="BF291" s="87">
        <v>1486999.7760000001</v>
      </c>
      <c r="BG291" s="87">
        <v>1486999.7760000001</v>
      </c>
      <c r="BH291" s="87">
        <v>1486999.7760000001</v>
      </c>
      <c r="BI291" s="87">
        <v>0</v>
      </c>
      <c r="BJ291" s="87">
        <v>0</v>
      </c>
      <c r="BK291" s="87">
        <v>0</v>
      </c>
      <c r="BL291" s="87">
        <v>0</v>
      </c>
      <c r="BM291" s="87">
        <v>0</v>
      </c>
      <c r="BN291" s="87">
        <v>0</v>
      </c>
      <c r="BO291" s="87">
        <v>0</v>
      </c>
      <c r="BP291" s="87">
        <v>0</v>
      </c>
      <c r="BQ291" s="87">
        <v>0</v>
      </c>
      <c r="BR291" s="87">
        <v>0</v>
      </c>
      <c r="BS291" s="87">
        <v>0</v>
      </c>
      <c r="BT291" s="87">
        <v>0</v>
      </c>
      <c r="BU291" s="87">
        <v>0</v>
      </c>
      <c r="BV291" s="87">
        <v>0</v>
      </c>
      <c r="BW291" s="87">
        <v>0</v>
      </c>
      <c r="BX291" s="87">
        <v>0</v>
      </c>
      <c r="BY291" s="87">
        <v>0</v>
      </c>
      <c r="BZ291" s="87">
        <v>0</v>
      </c>
      <c r="CA291" s="87">
        <v>0</v>
      </c>
      <c r="CB291" s="87">
        <f t="shared" si="12"/>
        <v>4460999.3279999997</v>
      </c>
      <c r="CC291" s="87">
        <f t="shared" si="13"/>
        <v>20322330.272000004</v>
      </c>
      <c r="CD291" s="87">
        <f t="shared" si="14"/>
        <v>24783329.600000001</v>
      </c>
    </row>
    <row r="292" spans="1:82" ht="14.5" customHeight="1" x14ac:dyDescent="0.35">
      <c r="A292" s="175">
        <v>20593000</v>
      </c>
      <c r="B292" s="176">
        <v>1</v>
      </c>
      <c r="C292" s="176">
        <v>1</v>
      </c>
      <c r="D292" s="176">
        <v>1</v>
      </c>
      <c r="E292" s="176" t="s">
        <v>0</v>
      </c>
      <c r="F292" s="88" t="s">
        <v>369</v>
      </c>
      <c r="G292" s="88" t="s">
        <v>370</v>
      </c>
      <c r="H292" s="88" t="s">
        <v>512</v>
      </c>
      <c r="I292" s="88" t="s">
        <v>339</v>
      </c>
      <c r="J292" s="88" t="s">
        <v>372</v>
      </c>
      <c r="K292" s="88" t="s">
        <v>148</v>
      </c>
      <c r="L292" s="88" t="s">
        <v>373</v>
      </c>
      <c r="M292" s="88" t="s">
        <v>411</v>
      </c>
      <c r="N292" s="89" t="s">
        <v>412</v>
      </c>
      <c r="O292" s="89" t="s">
        <v>169</v>
      </c>
      <c r="P292" s="89" t="s">
        <v>169</v>
      </c>
      <c r="Q292" s="89" t="s">
        <v>148</v>
      </c>
      <c r="R292" s="84">
        <v>700000000</v>
      </c>
      <c r="S292" s="84">
        <v>0</v>
      </c>
      <c r="T292" s="84">
        <v>0</v>
      </c>
      <c r="U292" s="84">
        <v>0</v>
      </c>
      <c r="V292" s="84">
        <v>0</v>
      </c>
      <c r="W292" s="84">
        <v>0</v>
      </c>
      <c r="X292" s="84">
        <v>0</v>
      </c>
      <c r="Y292" s="84">
        <v>0</v>
      </c>
      <c r="Z292" s="84">
        <v>700000000</v>
      </c>
      <c r="AA292" s="177">
        <v>44616</v>
      </c>
      <c r="AB292" s="177">
        <v>50540</v>
      </c>
      <c r="AC292" s="178">
        <v>700000000</v>
      </c>
      <c r="AD292" s="178">
        <v>700000000</v>
      </c>
      <c r="AE292" s="178">
        <v>13.208333333333334</v>
      </c>
      <c r="AF292" s="178">
        <v>16.225000000000001</v>
      </c>
      <c r="AG292" s="179">
        <v>2.93E-2</v>
      </c>
      <c r="AH292" s="180" t="s">
        <v>381</v>
      </c>
      <c r="AI292" s="179">
        <v>0</v>
      </c>
      <c r="AJ292" s="131">
        <v>13.12</v>
      </c>
      <c r="AK292" s="131">
        <v>16.23</v>
      </c>
      <c r="AL292" s="179">
        <v>2.93E-2</v>
      </c>
      <c r="AM292" s="89" t="s">
        <v>148</v>
      </c>
      <c r="AN292" s="89" t="s">
        <v>148</v>
      </c>
      <c r="AO292" s="87">
        <v>0</v>
      </c>
      <c r="AP292" s="87">
        <v>0</v>
      </c>
      <c r="AQ292" s="87">
        <v>60869565.219999999</v>
      </c>
      <c r="AR292" s="87">
        <v>60869565.219999999</v>
      </c>
      <c r="AS292" s="87">
        <v>60869565.219999999</v>
      </c>
      <c r="AT292" s="87">
        <v>60869565.219999999</v>
      </c>
      <c r="AU292" s="87">
        <v>60869565.219999999</v>
      </c>
      <c r="AV292" s="87">
        <v>60869565.219999999</v>
      </c>
      <c r="AW292" s="87">
        <v>60869565.219999999</v>
      </c>
      <c r="AX292" s="87">
        <v>60869565.219999999</v>
      </c>
      <c r="AY292" s="87">
        <v>60869565.219999999</v>
      </c>
      <c r="AZ292" s="87">
        <v>60869565.219999999</v>
      </c>
      <c r="BA292" s="87">
        <v>60869565.219999999</v>
      </c>
      <c r="BB292" s="87">
        <v>30434782.579999998</v>
      </c>
      <c r="BC292" s="87">
        <v>0</v>
      </c>
      <c r="BD292" s="87">
        <v>0</v>
      </c>
      <c r="BE292" s="87">
        <v>0</v>
      </c>
      <c r="BF292" s="87">
        <v>0</v>
      </c>
      <c r="BG292" s="87">
        <v>0</v>
      </c>
      <c r="BH292" s="87">
        <v>0</v>
      </c>
      <c r="BI292" s="87">
        <v>0</v>
      </c>
      <c r="BJ292" s="87">
        <v>0</v>
      </c>
      <c r="BK292" s="87">
        <v>0</v>
      </c>
      <c r="BL292" s="87">
        <v>0</v>
      </c>
      <c r="BM292" s="87">
        <v>0</v>
      </c>
      <c r="BN292" s="87">
        <v>0</v>
      </c>
      <c r="BO292" s="87">
        <v>0</v>
      </c>
      <c r="BP292" s="87">
        <v>0</v>
      </c>
      <c r="BQ292" s="87">
        <v>0</v>
      </c>
      <c r="BR292" s="87">
        <v>0</v>
      </c>
      <c r="BS292" s="87">
        <v>0</v>
      </c>
      <c r="BT292" s="87">
        <v>0</v>
      </c>
      <c r="BU292" s="87">
        <v>0</v>
      </c>
      <c r="BV292" s="87">
        <v>0</v>
      </c>
      <c r="BW292" s="87">
        <v>0</v>
      </c>
      <c r="BX292" s="87">
        <v>0</v>
      </c>
      <c r="BY292" s="87">
        <v>0</v>
      </c>
      <c r="BZ292" s="87">
        <v>0</v>
      </c>
      <c r="CA292" s="87">
        <v>0</v>
      </c>
      <c r="CB292" s="87">
        <f t="shared" si="12"/>
        <v>0</v>
      </c>
      <c r="CC292" s="87">
        <f t="shared" si="13"/>
        <v>700000000.00000024</v>
      </c>
      <c r="CD292" s="87">
        <f t="shared" si="14"/>
        <v>700000000.00000024</v>
      </c>
    </row>
    <row r="293" spans="1:82" ht="14.5" customHeight="1" x14ac:dyDescent="0.35">
      <c r="A293" s="175">
        <v>23205000</v>
      </c>
      <c r="B293" s="176">
        <v>1</v>
      </c>
      <c r="C293" s="176">
        <v>0</v>
      </c>
      <c r="D293" s="176">
        <v>0</v>
      </c>
      <c r="E293" s="176" t="s">
        <v>183</v>
      </c>
      <c r="F293" s="88" t="s">
        <v>400</v>
      </c>
      <c r="G293" s="88" t="s">
        <v>400</v>
      </c>
      <c r="H293" s="88" t="s">
        <v>400</v>
      </c>
      <c r="I293" s="88" t="s">
        <v>400</v>
      </c>
      <c r="J293" s="88" t="s">
        <v>372</v>
      </c>
      <c r="K293" s="88" t="s">
        <v>215</v>
      </c>
      <c r="L293" s="88" t="s">
        <v>413</v>
      </c>
      <c r="M293" s="88" t="s">
        <v>393</v>
      </c>
      <c r="N293" s="89" t="s">
        <v>394</v>
      </c>
      <c r="O293" s="89" t="s">
        <v>276</v>
      </c>
      <c r="P293" s="89" t="s">
        <v>276</v>
      </c>
      <c r="Q293" s="89" t="s">
        <v>215</v>
      </c>
      <c r="R293" s="84">
        <v>1795736.9739999999</v>
      </c>
      <c r="S293" s="84">
        <v>0</v>
      </c>
      <c r="T293" s="84">
        <v>0</v>
      </c>
      <c r="U293" s="84">
        <v>0</v>
      </c>
      <c r="V293" s="84">
        <v>0</v>
      </c>
      <c r="W293" s="84">
        <v>88819.793000000238</v>
      </c>
      <c r="X293" s="84">
        <v>0</v>
      </c>
      <c r="Y293" s="84">
        <v>0</v>
      </c>
      <c r="Z293" s="84">
        <v>1884556.767</v>
      </c>
      <c r="AA293" s="177">
        <v>44301</v>
      </c>
      <c r="AB293" s="177">
        <v>55107</v>
      </c>
      <c r="AC293" s="178">
        <v>21687975</v>
      </c>
      <c r="AD293" s="178">
        <v>21687975</v>
      </c>
      <c r="AE293" s="178">
        <v>25.708333333333332</v>
      </c>
      <c r="AF293" s="178">
        <v>29.583333333333332</v>
      </c>
      <c r="AG293" s="179">
        <v>0.02</v>
      </c>
      <c r="AH293" s="180" t="s">
        <v>381</v>
      </c>
      <c r="AI293" s="179">
        <v>0</v>
      </c>
      <c r="AJ293" s="131">
        <v>25.62</v>
      </c>
      <c r="AK293" s="131">
        <v>29.58</v>
      </c>
      <c r="AL293" s="179">
        <v>0.02</v>
      </c>
      <c r="AM293" s="89" t="s">
        <v>395</v>
      </c>
      <c r="AN293" s="89" t="s">
        <v>215</v>
      </c>
      <c r="AO293" s="87">
        <v>0</v>
      </c>
      <c r="AP293" s="87">
        <v>0</v>
      </c>
      <c r="AQ293" s="87">
        <v>0</v>
      </c>
      <c r="AR293" s="87">
        <v>0</v>
      </c>
      <c r="AS293" s="87">
        <v>0</v>
      </c>
      <c r="AT293" s="87">
        <v>0</v>
      </c>
      <c r="AU293" s="87">
        <v>94227.847999999998</v>
      </c>
      <c r="AV293" s="87">
        <v>94227.847999999998</v>
      </c>
      <c r="AW293" s="87">
        <v>94227.847999999998</v>
      </c>
      <c r="AX293" s="87">
        <v>94227.847999999998</v>
      </c>
      <c r="AY293" s="87">
        <v>94227.847999999998</v>
      </c>
      <c r="AZ293" s="87">
        <v>94227.847999999998</v>
      </c>
      <c r="BA293" s="87">
        <v>94227.847999999998</v>
      </c>
      <c r="BB293" s="87">
        <v>94227.847999999998</v>
      </c>
      <c r="BC293" s="87">
        <v>94227.847999999998</v>
      </c>
      <c r="BD293" s="87">
        <v>94227.847999999998</v>
      </c>
      <c r="BE293" s="87">
        <v>94227.847999999998</v>
      </c>
      <c r="BF293" s="87">
        <v>94227.847999999998</v>
      </c>
      <c r="BG293" s="87">
        <v>94227.847999999998</v>
      </c>
      <c r="BH293" s="87">
        <v>94227.847999999998</v>
      </c>
      <c r="BI293" s="87">
        <v>94227.847999999998</v>
      </c>
      <c r="BJ293" s="87">
        <v>94227.847999999998</v>
      </c>
      <c r="BK293" s="87">
        <v>94227.847999999998</v>
      </c>
      <c r="BL293" s="87">
        <v>94227.847999999998</v>
      </c>
      <c r="BM293" s="87">
        <v>94227.847999999998</v>
      </c>
      <c r="BN293" s="87">
        <v>94227.847999999998</v>
      </c>
      <c r="BO293" s="87">
        <v>0</v>
      </c>
      <c r="BP293" s="87">
        <v>0</v>
      </c>
      <c r="BQ293" s="87">
        <v>0</v>
      </c>
      <c r="BR293" s="87">
        <v>0</v>
      </c>
      <c r="BS293" s="87">
        <v>0</v>
      </c>
      <c r="BT293" s="87">
        <v>0</v>
      </c>
      <c r="BU293" s="87">
        <v>0</v>
      </c>
      <c r="BV293" s="87">
        <v>0</v>
      </c>
      <c r="BW293" s="87">
        <v>0</v>
      </c>
      <c r="BX293" s="87">
        <v>0</v>
      </c>
      <c r="BY293" s="87">
        <v>0</v>
      </c>
      <c r="BZ293" s="87">
        <v>0</v>
      </c>
      <c r="CA293" s="87">
        <v>0</v>
      </c>
      <c r="CB293" s="87">
        <f t="shared" si="12"/>
        <v>0</v>
      </c>
      <c r="CC293" s="87">
        <f t="shared" si="13"/>
        <v>1884556.96</v>
      </c>
      <c r="CD293" s="87">
        <f t="shared" si="14"/>
        <v>1884556.96</v>
      </c>
    </row>
    <row r="294" spans="1:82" ht="14.5" customHeight="1" x14ac:dyDescent="0.35">
      <c r="A294" s="175">
        <v>20857000</v>
      </c>
      <c r="B294" s="176">
        <v>1</v>
      </c>
      <c r="C294" s="176">
        <v>1</v>
      </c>
      <c r="D294" s="176">
        <v>1</v>
      </c>
      <c r="E294" s="176" t="s">
        <v>0</v>
      </c>
      <c r="F294" s="88" t="s">
        <v>369</v>
      </c>
      <c r="G294" s="88" t="s">
        <v>370</v>
      </c>
      <c r="H294" s="88" t="s">
        <v>512</v>
      </c>
      <c r="I294" s="88" t="s">
        <v>339</v>
      </c>
      <c r="J294" s="88" t="s">
        <v>372</v>
      </c>
      <c r="K294" s="88" t="s">
        <v>186</v>
      </c>
      <c r="L294" s="88" t="s">
        <v>373</v>
      </c>
      <c r="M294" s="88" t="s">
        <v>411</v>
      </c>
      <c r="N294" s="89" t="s">
        <v>412</v>
      </c>
      <c r="O294" s="89" t="s">
        <v>522</v>
      </c>
      <c r="P294" s="89" t="s">
        <v>522</v>
      </c>
      <c r="Q294" s="89" t="s">
        <v>186</v>
      </c>
      <c r="R294" s="84">
        <v>69230769.239999995</v>
      </c>
      <c r="S294" s="84">
        <v>0</v>
      </c>
      <c r="T294" s="84">
        <v>0</v>
      </c>
      <c r="U294" s="84">
        <v>0</v>
      </c>
      <c r="V294" s="84">
        <v>0</v>
      </c>
      <c r="W294" s="84">
        <v>0</v>
      </c>
      <c r="X294" s="84">
        <v>0</v>
      </c>
      <c r="Y294" s="84">
        <v>0</v>
      </c>
      <c r="Z294" s="84">
        <v>69230769.239999995</v>
      </c>
      <c r="AA294" s="177">
        <v>44628</v>
      </c>
      <c r="AB294" s="177">
        <v>50107</v>
      </c>
      <c r="AC294" s="178">
        <v>75000000</v>
      </c>
      <c r="AD294" s="178">
        <v>75000000</v>
      </c>
      <c r="AE294" s="178">
        <v>12.022222222222222</v>
      </c>
      <c r="AF294" s="178">
        <v>15</v>
      </c>
      <c r="AG294" s="179">
        <v>6.6154000000000004E-2</v>
      </c>
      <c r="AH294" s="180" t="s">
        <v>376</v>
      </c>
      <c r="AI294" s="179">
        <v>0.02</v>
      </c>
      <c r="AJ294" s="131">
        <v>11.94</v>
      </c>
      <c r="AK294" s="131">
        <v>15</v>
      </c>
      <c r="AL294" s="179">
        <v>6.6154000000000004E-2</v>
      </c>
      <c r="AM294" s="89" t="s">
        <v>186</v>
      </c>
      <c r="AN294" s="89" t="s">
        <v>186</v>
      </c>
      <c r="AO294" s="87">
        <v>2884615.38</v>
      </c>
      <c r="AP294" s="87">
        <v>5769230.7599999998</v>
      </c>
      <c r="AQ294" s="87">
        <v>5769230.7599999998</v>
      </c>
      <c r="AR294" s="87">
        <v>5769230.7599999998</v>
      </c>
      <c r="AS294" s="87">
        <v>5769230.7599999998</v>
      </c>
      <c r="AT294" s="87">
        <v>5769230.7599999998</v>
      </c>
      <c r="AU294" s="87">
        <v>5769230.7599999998</v>
      </c>
      <c r="AV294" s="87">
        <v>5769230.7599999998</v>
      </c>
      <c r="AW294" s="87">
        <v>5769230.7599999998</v>
      </c>
      <c r="AX294" s="87">
        <v>5769230.7599999998</v>
      </c>
      <c r="AY294" s="87">
        <v>5769230.7599999998</v>
      </c>
      <c r="AZ294" s="87">
        <v>5769230.7599999998</v>
      </c>
      <c r="BA294" s="87">
        <v>2884615.5</v>
      </c>
      <c r="BB294" s="87">
        <v>0</v>
      </c>
      <c r="BC294" s="87">
        <v>0</v>
      </c>
      <c r="BD294" s="87">
        <v>0</v>
      </c>
      <c r="BE294" s="87">
        <v>0</v>
      </c>
      <c r="BF294" s="87">
        <v>0</v>
      </c>
      <c r="BG294" s="87">
        <v>0</v>
      </c>
      <c r="BH294" s="87">
        <v>0</v>
      </c>
      <c r="BI294" s="87">
        <v>0</v>
      </c>
      <c r="BJ294" s="87">
        <v>0</v>
      </c>
      <c r="BK294" s="87">
        <v>0</v>
      </c>
      <c r="BL294" s="87">
        <v>0</v>
      </c>
      <c r="BM294" s="87">
        <v>0</v>
      </c>
      <c r="BN294" s="87">
        <v>0</v>
      </c>
      <c r="BO294" s="87">
        <v>0</v>
      </c>
      <c r="BP294" s="87">
        <v>0</v>
      </c>
      <c r="BQ294" s="87">
        <v>0</v>
      </c>
      <c r="BR294" s="87">
        <v>0</v>
      </c>
      <c r="BS294" s="87">
        <v>0</v>
      </c>
      <c r="BT294" s="87">
        <v>0</v>
      </c>
      <c r="BU294" s="87">
        <v>0</v>
      </c>
      <c r="BV294" s="87">
        <v>0</v>
      </c>
      <c r="BW294" s="87">
        <v>0</v>
      </c>
      <c r="BX294" s="87">
        <v>0</v>
      </c>
      <c r="BY294" s="87">
        <v>0</v>
      </c>
      <c r="BZ294" s="87">
        <v>0</v>
      </c>
      <c r="CA294" s="87">
        <v>0</v>
      </c>
      <c r="CB294" s="87">
        <f t="shared" si="12"/>
        <v>8653846.1400000006</v>
      </c>
      <c r="CC294" s="87">
        <f t="shared" si="13"/>
        <v>60576923.099999987</v>
      </c>
      <c r="CD294" s="87">
        <f t="shared" si="14"/>
        <v>69230769.23999998</v>
      </c>
    </row>
    <row r="295" spans="1:82" ht="14.5" customHeight="1" x14ac:dyDescent="0.35">
      <c r="A295" s="175">
        <v>20858000</v>
      </c>
      <c r="B295" s="176">
        <v>1</v>
      </c>
      <c r="C295" s="176">
        <v>1</v>
      </c>
      <c r="D295" s="176">
        <v>1</v>
      </c>
      <c r="E295" s="176" t="s">
        <v>0</v>
      </c>
      <c r="F295" s="88" t="s">
        <v>369</v>
      </c>
      <c r="G295" s="88" t="s">
        <v>370</v>
      </c>
      <c r="H295" s="88" t="s">
        <v>512</v>
      </c>
      <c r="I295" s="88" t="s">
        <v>339</v>
      </c>
      <c r="J295" s="88" t="s">
        <v>372</v>
      </c>
      <c r="K295" s="88" t="s">
        <v>186</v>
      </c>
      <c r="L295" s="88" t="s">
        <v>373</v>
      </c>
      <c r="M295" s="88" t="s">
        <v>411</v>
      </c>
      <c r="N295" s="89" t="s">
        <v>412</v>
      </c>
      <c r="O295" s="89" t="s">
        <v>523</v>
      </c>
      <c r="P295" s="89" t="s">
        <v>523</v>
      </c>
      <c r="Q295" s="89" t="s">
        <v>186</v>
      </c>
      <c r="R295" s="84">
        <v>46153846.159999996</v>
      </c>
      <c r="S295" s="84">
        <v>0</v>
      </c>
      <c r="T295" s="84">
        <v>0</v>
      </c>
      <c r="U295" s="84">
        <v>0</v>
      </c>
      <c r="V295" s="84">
        <v>0</v>
      </c>
      <c r="W295" s="84">
        <v>0</v>
      </c>
      <c r="X295" s="84">
        <v>0</v>
      </c>
      <c r="Y295" s="84">
        <v>0</v>
      </c>
      <c r="Z295" s="84">
        <v>46153846.159999996</v>
      </c>
      <c r="AA295" s="177">
        <v>44628</v>
      </c>
      <c r="AB295" s="177">
        <v>50107</v>
      </c>
      <c r="AC295" s="178">
        <v>50000000</v>
      </c>
      <c r="AD295" s="178">
        <v>50000000</v>
      </c>
      <c r="AE295" s="178">
        <v>12.022222222222222</v>
      </c>
      <c r="AF295" s="178">
        <v>15</v>
      </c>
      <c r="AG295" s="179">
        <v>6.6154000000000004E-2</v>
      </c>
      <c r="AH295" s="180" t="s">
        <v>376</v>
      </c>
      <c r="AI295" s="179">
        <v>0.02</v>
      </c>
      <c r="AJ295" s="131">
        <v>11.94</v>
      </c>
      <c r="AK295" s="131">
        <v>15</v>
      </c>
      <c r="AL295" s="179">
        <v>6.6154000000000004E-2</v>
      </c>
      <c r="AM295" s="89" t="s">
        <v>186</v>
      </c>
      <c r="AN295" s="89" t="s">
        <v>186</v>
      </c>
      <c r="AO295" s="87">
        <v>1923076.92</v>
      </c>
      <c r="AP295" s="87">
        <v>3846153.84</v>
      </c>
      <c r="AQ295" s="87">
        <v>3846153.84</v>
      </c>
      <c r="AR295" s="87">
        <v>3846153.84</v>
      </c>
      <c r="AS295" s="87">
        <v>3846153.84</v>
      </c>
      <c r="AT295" s="87">
        <v>3846153.84</v>
      </c>
      <c r="AU295" s="87">
        <v>3846153.84</v>
      </c>
      <c r="AV295" s="87">
        <v>3846153.84</v>
      </c>
      <c r="AW295" s="87">
        <v>3846153.84</v>
      </c>
      <c r="AX295" s="87">
        <v>3846153.84</v>
      </c>
      <c r="AY295" s="87">
        <v>3846153.84</v>
      </c>
      <c r="AZ295" s="87">
        <v>3846153.84</v>
      </c>
      <c r="BA295" s="87">
        <v>1923077</v>
      </c>
      <c r="BB295" s="87">
        <v>0</v>
      </c>
      <c r="BC295" s="87">
        <v>0</v>
      </c>
      <c r="BD295" s="87">
        <v>0</v>
      </c>
      <c r="BE295" s="87">
        <v>0</v>
      </c>
      <c r="BF295" s="87">
        <v>0</v>
      </c>
      <c r="BG295" s="87">
        <v>0</v>
      </c>
      <c r="BH295" s="87">
        <v>0</v>
      </c>
      <c r="BI295" s="87">
        <v>0</v>
      </c>
      <c r="BJ295" s="87">
        <v>0</v>
      </c>
      <c r="BK295" s="87">
        <v>0</v>
      </c>
      <c r="BL295" s="87">
        <v>0</v>
      </c>
      <c r="BM295" s="87">
        <v>0</v>
      </c>
      <c r="BN295" s="87">
        <v>0</v>
      </c>
      <c r="BO295" s="87">
        <v>0</v>
      </c>
      <c r="BP295" s="87">
        <v>0</v>
      </c>
      <c r="BQ295" s="87">
        <v>0</v>
      </c>
      <c r="BR295" s="87">
        <v>0</v>
      </c>
      <c r="BS295" s="87">
        <v>0</v>
      </c>
      <c r="BT295" s="87">
        <v>0</v>
      </c>
      <c r="BU295" s="87">
        <v>0</v>
      </c>
      <c r="BV295" s="87">
        <v>0</v>
      </c>
      <c r="BW295" s="87">
        <v>0</v>
      </c>
      <c r="BX295" s="87">
        <v>0</v>
      </c>
      <c r="BY295" s="87">
        <v>0</v>
      </c>
      <c r="BZ295" s="87">
        <v>0</v>
      </c>
      <c r="CA295" s="87">
        <v>0</v>
      </c>
      <c r="CB295" s="87">
        <f t="shared" si="12"/>
        <v>5769230.7599999998</v>
      </c>
      <c r="CC295" s="87">
        <f t="shared" si="13"/>
        <v>40384615.400000006</v>
      </c>
      <c r="CD295" s="87">
        <f t="shared" si="14"/>
        <v>46153846.160000004</v>
      </c>
    </row>
    <row r="296" spans="1:82" ht="14.5" customHeight="1" x14ac:dyDescent="0.35">
      <c r="A296" s="175">
        <v>20859000</v>
      </c>
      <c r="B296" s="176">
        <v>1</v>
      </c>
      <c r="C296" s="176">
        <v>1</v>
      </c>
      <c r="D296" s="176">
        <v>1</v>
      </c>
      <c r="E296" s="176" t="s">
        <v>0</v>
      </c>
      <c r="F296" s="88" t="s">
        <v>369</v>
      </c>
      <c r="G296" s="88" t="s">
        <v>370</v>
      </c>
      <c r="H296" s="88" t="s">
        <v>512</v>
      </c>
      <c r="I296" s="88" t="s">
        <v>339</v>
      </c>
      <c r="J296" s="88" t="s">
        <v>372</v>
      </c>
      <c r="K296" s="88" t="s">
        <v>186</v>
      </c>
      <c r="L296" s="88" t="s">
        <v>373</v>
      </c>
      <c r="M296" s="88" t="s">
        <v>411</v>
      </c>
      <c r="N296" s="89" t="s">
        <v>412</v>
      </c>
      <c r="O296" s="89" t="s">
        <v>524</v>
      </c>
      <c r="P296" s="89" t="s">
        <v>524</v>
      </c>
      <c r="Q296" s="89" t="s">
        <v>186</v>
      </c>
      <c r="R296" s="84">
        <v>46153846.159999996</v>
      </c>
      <c r="S296" s="84">
        <v>0</v>
      </c>
      <c r="T296" s="84">
        <v>0</v>
      </c>
      <c r="U296" s="84">
        <v>0</v>
      </c>
      <c r="V296" s="84">
        <v>0</v>
      </c>
      <c r="W296" s="84">
        <v>0</v>
      </c>
      <c r="X296" s="84">
        <v>0</v>
      </c>
      <c r="Y296" s="84">
        <v>0</v>
      </c>
      <c r="Z296" s="84">
        <v>46153846.159999996</v>
      </c>
      <c r="AA296" s="177">
        <v>44628</v>
      </c>
      <c r="AB296" s="177">
        <v>50107</v>
      </c>
      <c r="AC296" s="178">
        <v>50000000</v>
      </c>
      <c r="AD296" s="178">
        <v>50000000</v>
      </c>
      <c r="AE296" s="178">
        <v>12.022222222222222</v>
      </c>
      <c r="AF296" s="178">
        <v>15</v>
      </c>
      <c r="AG296" s="179">
        <v>6.6154000000000004E-2</v>
      </c>
      <c r="AH296" s="180" t="s">
        <v>376</v>
      </c>
      <c r="AI296" s="179">
        <v>0.02</v>
      </c>
      <c r="AJ296" s="131">
        <v>11.94</v>
      </c>
      <c r="AK296" s="131">
        <v>15</v>
      </c>
      <c r="AL296" s="179">
        <v>6.6154000000000004E-2</v>
      </c>
      <c r="AM296" s="89" t="s">
        <v>186</v>
      </c>
      <c r="AN296" s="89" t="s">
        <v>186</v>
      </c>
      <c r="AO296" s="87">
        <v>1923076.92</v>
      </c>
      <c r="AP296" s="87">
        <v>3846153.84</v>
      </c>
      <c r="AQ296" s="87">
        <v>3846153.84</v>
      </c>
      <c r="AR296" s="87">
        <v>3846153.84</v>
      </c>
      <c r="AS296" s="87">
        <v>3846153.84</v>
      </c>
      <c r="AT296" s="87">
        <v>3846153.84</v>
      </c>
      <c r="AU296" s="87">
        <v>3846153.84</v>
      </c>
      <c r="AV296" s="87">
        <v>3846153.84</v>
      </c>
      <c r="AW296" s="87">
        <v>3846153.84</v>
      </c>
      <c r="AX296" s="87">
        <v>3846153.84</v>
      </c>
      <c r="AY296" s="87">
        <v>3846153.84</v>
      </c>
      <c r="AZ296" s="87">
        <v>3846153.84</v>
      </c>
      <c r="BA296" s="87">
        <v>1923077</v>
      </c>
      <c r="BB296" s="87">
        <v>0</v>
      </c>
      <c r="BC296" s="87">
        <v>0</v>
      </c>
      <c r="BD296" s="87">
        <v>0</v>
      </c>
      <c r="BE296" s="87">
        <v>0</v>
      </c>
      <c r="BF296" s="87">
        <v>0</v>
      </c>
      <c r="BG296" s="87">
        <v>0</v>
      </c>
      <c r="BH296" s="87">
        <v>0</v>
      </c>
      <c r="BI296" s="87">
        <v>0</v>
      </c>
      <c r="BJ296" s="87">
        <v>0</v>
      </c>
      <c r="BK296" s="87">
        <v>0</v>
      </c>
      <c r="BL296" s="87">
        <v>0</v>
      </c>
      <c r="BM296" s="87">
        <v>0</v>
      </c>
      <c r="BN296" s="87">
        <v>0</v>
      </c>
      <c r="BO296" s="87">
        <v>0</v>
      </c>
      <c r="BP296" s="87">
        <v>0</v>
      </c>
      <c r="BQ296" s="87">
        <v>0</v>
      </c>
      <c r="BR296" s="87">
        <v>0</v>
      </c>
      <c r="BS296" s="87">
        <v>0</v>
      </c>
      <c r="BT296" s="87">
        <v>0</v>
      </c>
      <c r="BU296" s="87">
        <v>0</v>
      </c>
      <c r="BV296" s="87">
        <v>0</v>
      </c>
      <c r="BW296" s="87">
        <v>0</v>
      </c>
      <c r="BX296" s="87">
        <v>0</v>
      </c>
      <c r="BY296" s="87">
        <v>0</v>
      </c>
      <c r="BZ296" s="87">
        <v>0</v>
      </c>
      <c r="CA296" s="87">
        <v>0</v>
      </c>
      <c r="CB296" s="87">
        <f t="shared" si="12"/>
        <v>5769230.7599999998</v>
      </c>
      <c r="CC296" s="87">
        <f t="shared" si="13"/>
        <v>40384615.400000006</v>
      </c>
      <c r="CD296" s="87">
        <f t="shared" si="14"/>
        <v>46153846.160000004</v>
      </c>
    </row>
    <row r="297" spans="1:82" ht="14.5" customHeight="1" x14ac:dyDescent="0.35">
      <c r="A297" s="175">
        <v>20591000</v>
      </c>
      <c r="B297" s="176">
        <v>1</v>
      </c>
      <c r="C297" s="176">
        <v>1</v>
      </c>
      <c r="D297" s="176">
        <v>1</v>
      </c>
      <c r="E297" s="176" t="s">
        <v>0</v>
      </c>
      <c r="F297" s="88" t="s">
        <v>369</v>
      </c>
      <c r="G297" s="88" t="s">
        <v>370</v>
      </c>
      <c r="H297" s="88" t="s">
        <v>512</v>
      </c>
      <c r="I297" s="88" t="s">
        <v>339</v>
      </c>
      <c r="J297" s="88" t="s">
        <v>372</v>
      </c>
      <c r="K297" s="88" t="s">
        <v>148</v>
      </c>
      <c r="L297" s="88" t="s">
        <v>373</v>
      </c>
      <c r="M297" s="88" t="s">
        <v>411</v>
      </c>
      <c r="N297" s="89" t="s">
        <v>412</v>
      </c>
      <c r="O297" s="89" t="s">
        <v>525</v>
      </c>
      <c r="P297" s="89" t="s">
        <v>525</v>
      </c>
      <c r="Q297" s="89" t="s">
        <v>148</v>
      </c>
      <c r="R297" s="84">
        <v>2356064.0499999998</v>
      </c>
      <c r="S297" s="84">
        <v>0</v>
      </c>
      <c r="T297" s="84">
        <v>0</v>
      </c>
      <c r="U297" s="84">
        <v>0</v>
      </c>
      <c r="V297" s="84">
        <v>0</v>
      </c>
      <c r="W297" s="84">
        <v>0</v>
      </c>
      <c r="X297" s="84">
        <v>0</v>
      </c>
      <c r="Y297" s="84">
        <v>0</v>
      </c>
      <c r="Z297" s="84">
        <v>2356064.0499999998</v>
      </c>
      <c r="AA297" s="177">
        <v>44295</v>
      </c>
      <c r="AB297" s="177">
        <v>54316</v>
      </c>
      <c r="AC297" s="178">
        <v>40000000</v>
      </c>
      <c r="AD297" s="178">
        <v>40000000</v>
      </c>
      <c r="AE297" s="178">
        <v>23.541666666666668</v>
      </c>
      <c r="AF297" s="178">
        <v>27.433333333333334</v>
      </c>
      <c r="AG297" s="179">
        <v>6.4600000000000005E-2</v>
      </c>
      <c r="AH297" s="180" t="s">
        <v>376</v>
      </c>
      <c r="AI297" s="179">
        <v>2.1299999999999999E-2</v>
      </c>
      <c r="AJ297" s="131">
        <v>23.46</v>
      </c>
      <c r="AK297" s="131">
        <v>27.43</v>
      </c>
      <c r="AL297" s="179">
        <v>6.4600000000000005E-2</v>
      </c>
      <c r="AM297" s="89" t="s">
        <v>148</v>
      </c>
      <c r="AN297" s="89" t="s">
        <v>148</v>
      </c>
      <c r="AO297" s="87">
        <v>0</v>
      </c>
      <c r="AP297" s="87">
        <v>0</v>
      </c>
      <c r="AQ297" s="87">
        <v>0</v>
      </c>
      <c r="AR297" s="87">
        <v>0</v>
      </c>
      <c r="AS297" s="87">
        <v>0</v>
      </c>
      <c r="AT297" s="87">
        <v>0</v>
      </c>
      <c r="AU297" s="87">
        <v>0</v>
      </c>
      <c r="AV297" s="87">
        <v>138592</v>
      </c>
      <c r="AW297" s="87">
        <v>138592</v>
      </c>
      <c r="AX297" s="87">
        <v>138592</v>
      </c>
      <c r="AY297" s="87">
        <v>138592</v>
      </c>
      <c r="AZ297" s="87">
        <v>138592</v>
      </c>
      <c r="BA297" s="87">
        <v>138592</v>
      </c>
      <c r="BB297" s="87">
        <v>138592</v>
      </c>
      <c r="BC297" s="87">
        <v>138592</v>
      </c>
      <c r="BD297" s="87">
        <v>138592</v>
      </c>
      <c r="BE297" s="87">
        <v>138592</v>
      </c>
      <c r="BF297" s="87">
        <v>138592</v>
      </c>
      <c r="BG297" s="87">
        <v>138592</v>
      </c>
      <c r="BH297" s="87">
        <v>138592</v>
      </c>
      <c r="BI297" s="87">
        <v>138592</v>
      </c>
      <c r="BJ297" s="87">
        <v>138592</v>
      </c>
      <c r="BK297" s="87">
        <v>138592</v>
      </c>
      <c r="BL297" s="87">
        <v>138592.04999999999</v>
      </c>
      <c r="BM297" s="87">
        <v>0</v>
      </c>
      <c r="BN297" s="87">
        <v>0</v>
      </c>
      <c r="BO297" s="87">
        <v>0</v>
      </c>
      <c r="BP297" s="87">
        <v>0</v>
      </c>
      <c r="BQ297" s="87">
        <v>0</v>
      </c>
      <c r="BR297" s="87">
        <v>0</v>
      </c>
      <c r="BS297" s="87">
        <v>0</v>
      </c>
      <c r="BT297" s="87">
        <v>0</v>
      </c>
      <c r="BU297" s="87">
        <v>0</v>
      </c>
      <c r="BV297" s="87">
        <v>0</v>
      </c>
      <c r="BW297" s="87">
        <v>0</v>
      </c>
      <c r="BX297" s="87">
        <v>0</v>
      </c>
      <c r="BY297" s="87">
        <v>0</v>
      </c>
      <c r="BZ297" s="87">
        <v>0</v>
      </c>
      <c r="CA297" s="87">
        <v>0</v>
      </c>
      <c r="CB297" s="87">
        <f t="shared" si="12"/>
        <v>0</v>
      </c>
      <c r="CC297" s="87">
        <f t="shared" si="13"/>
        <v>2356064.0499999998</v>
      </c>
      <c r="CD297" s="87">
        <f t="shared" si="14"/>
        <v>2356064.0499999998</v>
      </c>
    </row>
    <row r="298" spans="1:82" ht="14.5" customHeight="1" x14ac:dyDescent="0.35">
      <c r="A298" s="175">
        <v>28112000</v>
      </c>
      <c r="B298" s="176">
        <v>1</v>
      </c>
      <c r="C298" s="176">
        <v>0</v>
      </c>
      <c r="D298" s="176">
        <v>0</v>
      </c>
      <c r="E298" s="176" t="s">
        <v>0</v>
      </c>
      <c r="F298" s="88" t="s">
        <v>400</v>
      </c>
      <c r="G298" s="88" t="s">
        <v>400</v>
      </c>
      <c r="H298" s="88" t="s">
        <v>400</v>
      </c>
      <c r="I298" s="88" t="s">
        <v>401</v>
      </c>
      <c r="J298" s="88" t="s">
        <v>372</v>
      </c>
      <c r="K298" s="88" t="s">
        <v>303</v>
      </c>
      <c r="L298" s="88" t="s">
        <v>402</v>
      </c>
      <c r="M298" s="88" t="s">
        <v>374</v>
      </c>
      <c r="N298" s="89" t="s">
        <v>380</v>
      </c>
      <c r="O298" s="89" t="s">
        <v>526</v>
      </c>
      <c r="P298" s="89" t="s">
        <v>526</v>
      </c>
      <c r="Q298" s="89" t="s">
        <v>303</v>
      </c>
      <c r="R298" s="84">
        <v>0</v>
      </c>
      <c r="S298" s="84">
        <v>0</v>
      </c>
      <c r="T298" s="84">
        <v>0</v>
      </c>
      <c r="U298" s="84">
        <v>0</v>
      </c>
      <c r="V298" s="84">
        <v>0</v>
      </c>
      <c r="W298" s="84">
        <v>0</v>
      </c>
      <c r="X298" s="84">
        <v>0</v>
      </c>
      <c r="Y298" s="84">
        <v>0</v>
      </c>
      <c r="Z298" s="84">
        <v>0</v>
      </c>
      <c r="AA298" s="177">
        <v>44554</v>
      </c>
      <c r="AB298" s="177">
        <v>51859</v>
      </c>
      <c r="AC298" s="178">
        <v>100000000</v>
      </c>
      <c r="AD298" s="178">
        <v>100000000</v>
      </c>
      <c r="AE298" s="178">
        <v>16.816666666666666</v>
      </c>
      <c r="AF298" s="178">
        <v>20</v>
      </c>
      <c r="AG298" s="179">
        <v>2.35E-2</v>
      </c>
      <c r="AH298" s="180" t="s">
        <v>381</v>
      </c>
      <c r="AI298" s="179">
        <v>0</v>
      </c>
      <c r="AJ298" s="131">
        <v>0</v>
      </c>
      <c r="AK298" s="131">
        <v>0</v>
      </c>
      <c r="AL298" s="179">
        <v>0</v>
      </c>
      <c r="AM298" s="89" t="s">
        <v>377</v>
      </c>
      <c r="AN298" s="89" t="s">
        <v>303</v>
      </c>
      <c r="AO298" s="87">
        <v>0</v>
      </c>
      <c r="AP298" s="87">
        <v>0</v>
      </c>
      <c r="AQ298" s="87">
        <v>0</v>
      </c>
      <c r="AR298" s="87">
        <v>0</v>
      </c>
      <c r="AS298" s="87">
        <v>0</v>
      </c>
      <c r="AT298" s="87">
        <v>0</v>
      </c>
      <c r="AU298" s="87">
        <v>0</v>
      </c>
      <c r="AV298" s="87">
        <v>0</v>
      </c>
      <c r="AW298" s="87">
        <v>0</v>
      </c>
      <c r="AX298" s="87">
        <v>0</v>
      </c>
      <c r="AY298" s="87">
        <v>0</v>
      </c>
      <c r="AZ298" s="87">
        <v>0</v>
      </c>
      <c r="BA298" s="87">
        <v>0</v>
      </c>
      <c r="BB298" s="87">
        <v>0</v>
      </c>
      <c r="BC298" s="87">
        <v>0</v>
      </c>
      <c r="BD298" s="87">
        <v>0</v>
      </c>
      <c r="BE298" s="87">
        <v>0</v>
      </c>
      <c r="BF298" s="87">
        <v>0</v>
      </c>
      <c r="BG298" s="87">
        <v>0</v>
      </c>
      <c r="BH298" s="87">
        <v>0</v>
      </c>
      <c r="BI298" s="87">
        <v>0</v>
      </c>
      <c r="BJ298" s="87">
        <v>0</v>
      </c>
      <c r="BK298" s="87">
        <v>0</v>
      </c>
      <c r="BL298" s="87">
        <v>0</v>
      </c>
      <c r="BM298" s="87">
        <v>0</v>
      </c>
      <c r="BN298" s="87">
        <v>0</v>
      </c>
      <c r="BO298" s="87">
        <v>0</v>
      </c>
      <c r="BP298" s="87">
        <v>0</v>
      </c>
      <c r="BQ298" s="87">
        <v>0</v>
      </c>
      <c r="BR298" s="87">
        <v>0</v>
      </c>
      <c r="BS298" s="87">
        <v>0</v>
      </c>
      <c r="BT298" s="87">
        <v>0</v>
      </c>
      <c r="BU298" s="87">
        <v>0</v>
      </c>
      <c r="BV298" s="87">
        <v>0</v>
      </c>
      <c r="BW298" s="87">
        <v>0</v>
      </c>
      <c r="BX298" s="87">
        <v>0</v>
      </c>
      <c r="BY298" s="87">
        <v>0</v>
      </c>
      <c r="BZ298" s="87">
        <v>0</v>
      </c>
      <c r="CA298" s="87">
        <v>0</v>
      </c>
      <c r="CB298" s="87">
        <f t="shared" si="12"/>
        <v>0</v>
      </c>
      <c r="CC298" s="87">
        <f t="shared" si="13"/>
        <v>0</v>
      </c>
      <c r="CD298" s="87">
        <f t="shared" si="14"/>
        <v>0</v>
      </c>
    </row>
    <row r="299" spans="1:82" ht="14.5" customHeight="1" x14ac:dyDescent="0.35">
      <c r="A299" s="175">
        <v>20351000</v>
      </c>
      <c r="B299" s="176">
        <v>1</v>
      </c>
      <c r="C299" s="176">
        <v>1</v>
      </c>
      <c r="D299" s="176">
        <v>1</v>
      </c>
      <c r="E299" s="176" t="s">
        <v>0</v>
      </c>
      <c r="F299" s="88" t="s">
        <v>369</v>
      </c>
      <c r="G299" s="88" t="s">
        <v>370</v>
      </c>
      <c r="H299" s="88" t="s">
        <v>512</v>
      </c>
      <c r="I299" s="88" t="s">
        <v>339</v>
      </c>
      <c r="J299" s="88" t="s">
        <v>372</v>
      </c>
      <c r="K299" s="88" t="s">
        <v>1</v>
      </c>
      <c r="L299" s="88" t="s">
        <v>373</v>
      </c>
      <c r="M299" s="88" t="s">
        <v>411</v>
      </c>
      <c r="N299" s="89" t="s">
        <v>412</v>
      </c>
      <c r="O299" s="89" t="s">
        <v>134</v>
      </c>
      <c r="P299" s="89" t="s">
        <v>134</v>
      </c>
      <c r="Q299" s="89" t="s">
        <v>1</v>
      </c>
      <c r="R299" s="84">
        <v>250000000</v>
      </c>
      <c r="S299" s="84">
        <v>0</v>
      </c>
      <c r="T299" s="84">
        <v>0</v>
      </c>
      <c r="U299" s="84">
        <v>0</v>
      </c>
      <c r="V299" s="84">
        <v>0</v>
      </c>
      <c r="W299" s="84">
        <v>0</v>
      </c>
      <c r="X299" s="84">
        <v>0</v>
      </c>
      <c r="Y299" s="84">
        <v>0</v>
      </c>
      <c r="Z299" s="84">
        <v>250000000</v>
      </c>
      <c r="AA299" s="177">
        <v>44738</v>
      </c>
      <c r="AB299" s="177">
        <v>51271</v>
      </c>
      <c r="AC299" s="178">
        <v>250000000</v>
      </c>
      <c r="AD299" s="178">
        <v>250000000</v>
      </c>
      <c r="AE299" s="178">
        <v>15.208333333333334</v>
      </c>
      <c r="AF299" s="178">
        <v>17.886111111111113</v>
      </c>
      <c r="AG299" s="179">
        <v>6.4782699999999999E-2</v>
      </c>
      <c r="AH299" s="180" t="s">
        <v>415</v>
      </c>
      <c r="AI299" s="179">
        <v>0</v>
      </c>
      <c r="AJ299" s="131">
        <v>15.12</v>
      </c>
      <c r="AK299" s="131">
        <v>17.89</v>
      </c>
      <c r="AL299" s="179">
        <v>6.4782699999999999E-2</v>
      </c>
      <c r="AM299" s="89" t="s">
        <v>1</v>
      </c>
      <c r="AN299" s="89" t="s">
        <v>1</v>
      </c>
      <c r="AO299" s="87">
        <v>0</v>
      </c>
      <c r="AP299" s="87">
        <v>0</v>
      </c>
      <c r="AQ299" s="87">
        <v>0</v>
      </c>
      <c r="AR299" s="87">
        <v>0</v>
      </c>
      <c r="AS299" s="87">
        <v>7500000</v>
      </c>
      <c r="AT299" s="87">
        <v>15000000</v>
      </c>
      <c r="AU299" s="87">
        <v>27500000</v>
      </c>
      <c r="AV299" s="87">
        <v>27500000</v>
      </c>
      <c r="AW299" s="87">
        <v>30000000</v>
      </c>
      <c r="AX299" s="87">
        <v>30000000</v>
      </c>
      <c r="AY299" s="87">
        <v>10000000</v>
      </c>
      <c r="AZ299" s="87">
        <v>22500000</v>
      </c>
      <c r="BA299" s="87">
        <v>22500000</v>
      </c>
      <c r="BB299" s="87">
        <v>22500000</v>
      </c>
      <c r="BC299" s="87">
        <v>22500000</v>
      </c>
      <c r="BD299" s="87">
        <v>12500000</v>
      </c>
      <c r="BE299" s="87">
        <v>0</v>
      </c>
      <c r="BF299" s="87">
        <v>0</v>
      </c>
      <c r="BG299" s="87">
        <v>0</v>
      </c>
      <c r="BH299" s="87">
        <v>0</v>
      </c>
      <c r="BI299" s="87">
        <v>0</v>
      </c>
      <c r="BJ299" s="87">
        <v>0</v>
      </c>
      <c r="BK299" s="87">
        <v>0</v>
      </c>
      <c r="BL299" s="87">
        <v>0</v>
      </c>
      <c r="BM299" s="87">
        <v>0</v>
      </c>
      <c r="BN299" s="87">
        <v>0</v>
      </c>
      <c r="BO299" s="87">
        <v>0</v>
      </c>
      <c r="BP299" s="87">
        <v>0</v>
      </c>
      <c r="BQ299" s="87">
        <v>0</v>
      </c>
      <c r="BR299" s="87">
        <v>0</v>
      </c>
      <c r="BS299" s="87">
        <v>0</v>
      </c>
      <c r="BT299" s="87">
        <v>0</v>
      </c>
      <c r="BU299" s="87">
        <v>0</v>
      </c>
      <c r="BV299" s="87">
        <v>0</v>
      </c>
      <c r="BW299" s="87">
        <v>0</v>
      </c>
      <c r="BX299" s="87">
        <v>0</v>
      </c>
      <c r="BY299" s="87">
        <v>0</v>
      </c>
      <c r="BZ299" s="87">
        <v>0</v>
      </c>
      <c r="CA299" s="87">
        <v>0</v>
      </c>
      <c r="CB299" s="87">
        <f t="shared" si="12"/>
        <v>0</v>
      </c>
      <c r="CC299" s="87">
        <f t="shared" si="13"/>
        <v>250000000</v>
      </c>
      <c r="CD299" s="87">
        <f t="shared" si="14"/>
        <v>250000000</v>
      </c>
    </row>
    <row r="300" spans="1:82" ht="14.5" customHeight="1" x14ac:dyDescent="0.35">
      <c r="A300" s="175">
        <v>20860000</v>
      </c>
      <c r="B300" s="176">
        <v>1</v>
      </c>
      <c r="C300" s="176">
        <v>1</v>
      </c>
      <c r="D300" s="176">
        <v>0</v>
      </c>
      <c r="E300" s="176" t="s">
        <v>0</v>
      </c>
      <c r="F300" s="88" t="s">
        <v>369</v>
      </c>
      <c r="G300" s="88" t="s">
        <v>370</v>
      </c>
      <c r="H300" s="88" t="s">
        <v>382</v>
      </c>
      <c r="I300" s="88" t="s">
        <v>383</v>
      </c>
      <c r="J300" s="88" t="s">
        <v>372</v>
      </c>
      <c r="K300" s="88" t="s">
        <v>186</v>
      </c>
      <c r="L300" s="88" t="s">
        <v>399</v>
      </c>
      <c r="M300" s="88" t="s">
        <v>411</v>
      </c>
      <c r="N300" s="89" t="s">
        <v>412</v>
      </c>
      <c r="O300" s="89" t="s">
        <v>527</v>
      </c>
      <c r="P300" s="89" t="s">
        <v>527</v>
      </c>
      <c r="Q300" s="89" t="s">
        <v>186</v>
      </c>
      <c r="R300" s="84">
        <v>29103162.670000002</v>
      </c>
      <c r="S300" s="84">
        <v>0</v>
      </c>
      <c r="T300" s="84">
        <v>0</v>
      </c>
      <c r="U300" s="84">
        <v>0</v>
      </c>
      <c r="V300" s="84">
        <v>0</v>
      </c>
      <c r="W300" s="84">
        <v>0</v>
      </c>
      <c r="X300" s="84">
        <v>0</v>
      </c>
      <c r="Y300" s="84">
        <v>0</v>
      </c>
      <c r="Z300" s="84">
        <v>29103162.670000002</v>
      </c>
      <c r="AA300" s="177">
        <v>44706</v>
      </c>
      <c r="AB300" s="177">
        <v>48359</v>
      </c>
      <c r="AC300" s="178">
        <v>49000000</v>
      </c>
      <c r="AD300" s="178">
        <v>40966350.619999997</v>
      </c>
      <c r="AE300" s="178">
        <v>7.2361111111111107</v>
      </c>
      <c r="AF300" s="178">
        <v>10</v>
      </c>
      <c r="AG300" s="179">
        <v>7.2514999999999996E-2</v>
      </c>
      <c r="AH300" s="180" t="s">
        <v>376</v>
      </c>
      <c r="AI300" s="179">
        <v>1.95E-2</v>
      </c>
      <c r="AJ300" s="131">
        <v>7.15</v>
      </c>
      <c r="AK300" s="131">
        <v>10</v>
      </c>
      <c r="AL300" s="179">
        <v>7.2514999999999996E-2</v>
      </c>
      <c r="AM300" s="89" t="s">
        <v>186</v>
      </c>
      <c r="AN300" s="89" t="s">
        <v>186</v>
      </c>
      <c r="AO300" s="87">
        <v>3893435.66</v>
      </c>
      <c r="AP300" s="87">
        <v>3893435.66</v>
      </c>
      <c r="AQ300" s="87">
        <v>3893435.66</v>
      </c>
      <c r="AR300" s="87">
        <v>3893435.66</v>
      </c>
      <c r="AS300" s="87">
        <v>3893435.66</v>
      </c>
      <c r="AT300" s="87">
        <v>3893435.66</v>
      </c>
      <c r="AU300" s="87">
        <v>3893435.66</v>
      </c>
      <c r="AV300" s="87">
        <v>1849113.05</v>
      </c>
      <c r="AW300" s="87">
        <v>0</v>
      </c>
      <c r="AX300" s="87">
        <v>0</v>
      </c>
      <c r="AY300" s="87">
        <v>0</v>
      </c>
      <c r="AZ300" s="87">
        <v>0</v>
      </c>
      <c r="BA300" s="87">
        <v>0</v>
      </c>
      <c r="BB300" s="87">
        <v>0</v>
      </c>
      <c r="BC300" s="87">
        <v>0</v>
      </c>
      <c r="BD300" s="87">
        <v>0</v>
      </c>
      <c r="BE300" s="87">
        <v>0</v>
      </c>
      <c r="BF300" s="87">
        <v>0</v>
      </c>
      <c r="BG300" s="87">
        <v>0</v>
      </c>
      <c r="BH300" s="87">
        <v>0</v>
      </c>
      <c r="BI300" s="87">
        <v>0</v>
      </c>
      <c r="BJ300" s="87">
        <v>0</v>
      </c>
      <c r="BK300" s="87">
        <v>0</v>
      </c>
      <c r="BL300" s="87">
        <v>0</v>
      </c>
      <c r="BM300" s="87">
        <v>0</v>
      </c>
      <c r="BN300" s="87">
        <v>0</v>
      </c>
      <c r="BO300" s="87">
        <v>0</v>
      </c>
      <c r="BP300" s="87">
        <v>0</v>
      </c>
      <c r="BQ300" s="87">
        <v>0</v>
      </c>
      <c r="BR300" s="87">
        <v>0</v>
      </c>
      <c r="BS300" s="87">
        <v>0</v>
      </c>
      <c r="BT300" s="87">
        <v>0</v>
      </c>
      <c r="BU300" s="87">
        <v>0</v>
      </c>
      <c r="BV300" s="87">
        <v>0</v>
      </c>
      <c r="BW300" s="87">
        <v>0</v>
      </c>
      <c r="BX300" s="87">
        <v>0</v>
      </c>
      <c r="BY300" s="87">
        <v>0</v>
      </c>
      <c r="BZ300" s="87">
        <v>0</v>
      </c>
      <c r="CA300" s="87">
        <v>0</v>
      </c>
      <c r="CB300" s="87">
        <f t="shared" si="12"/>
        <v>7786871.3200000003</v>
      </c>
      <c r="CC300" s="87">
        <f t="shared" si="13"/>
        <v>21316291.350000001</v>
      </c>
      <c r="CD300" s="87">
        <f t="shared" si="14"/>
        <v>29103162.670000002</v>
      </c>
    </row>
    <row r="301" spans="1:82" ht="14.5" customHeight="1" x14ac:dyDescent="0.35">
      <c r="A301" s="175">
        <v>23207000</v>
      </c>
      <c r="B301" s="176">
        <v>1</v>
      </c>
      <c r="C301" s="176">
        <v>1</v>
      </c>
      <c r="D301" s="176">
        <v>1</v>
      </c>
      <c r="E301" s="176" t="s">
        <v>0</v>
      </c>
      <c r="F301" s="88" t="s">
        <v>369</v>
      </c>
      <c r="G301" s="88" t="s">
        <v>370</v>
      </c>
      <c r="H301" s="88" t="s">
        <v>371</v>
      </c>
      <c r="I301" s="88" t="s">
        <v>339</v>
      </c>
      <c r="J301" s="88" t="s">
        <v>372</v>
      </c>
      <c r="K301" s="88" t="s">
        <v>249</v>
      </c>
      <c r="L301" s="88" t="s">
        <v>373</v>
      </c>
      <c r="M301" s="88" t="s">
        <v>393</v>
      </c>
      <c r="N301" s="89" t="s">
        <v>394</v>
      </c>
      <c r="O301" s="181" t="s">
        <v>528</v>
      </c>
      <c r="P301" s="89" t="s">
        <v>528</v>
      </c>
      <c r="Q301" s="89" t="s">
        <v>249</v>
      </c>
      <c r="R301" s="84">
        <v>50000000</v>
      </c>
      <c r="S301" s="84">
        <v>0</v>
      </c>
      <c r="T301" s="84">
        <v>0</v>
      </c>
      <c r="U301" s="84">
        <v>0</v>
      </c>
      <c r="V301" s="84">
        <v>0</v>
      </c>
      <c r="W301" s="84">
        <v>0</v>
      </c>
      <c r="X301" s="84">
        <v>0</v>
      </c>
      <c r="Y301" s="84">
        <v>0</v>
      </c>
      <c r="Z301" s="84">
        <v>50000000</v>
      </c>
      <c r="AA301" s="177">
        <v>44890</v>
      </c>
      <c r="AB301" s="177">
        <v>52109</v>
      </c>
      <c r="AC301" s="178">
        <v>50000000</v>
      </c>
      <c r="AD301" s="178">
        <v>50000000</v>
      </c>
      <c r="AE301" s="178">
        <v>17.5</v>
      </c>
      <c r="AF301" s="178">
        <v>19.766666666666666</v>
      </c>
      <c r="AG301" s="179">
        <v>5.6000000000000001E-2</v>
      </c>
      <c r="AH301" s="180" t="s">
        <v>381</v>
      </c>
      <c r="AI301" s="179">
        <v>0</v>
      </c>
      <c r="AJ301" s="131">
        <v>17.420000000000002</v>
      </c>
      <c r="AK301" s="131">
        <v>19.760000000000002</v>
      </c>
      <c r="AL301" s="179">
        <v>5.6000000000000001E-2</v>
      </c>
      <c r="AM301" s="89" t="s">
        <v>395</v>
      </c>
      <c r="AN301" s="89" t="s">
        <v>249</v>
      </c>
      <c r="AO301" s="87">
        <v>0</v>
      </c>
      <c r="AP301" s="87">
        <v>0</v>
      </c>
      <c r="AQ301" s="87">
        <v>0</v>
      </c>
      <c r="AR301" s="87">
        <v>3333333.34</v>
      </c>
      <c r="AS301" s="87">
        <v>3333333.34</v>
      </c>
      <c r="AT301" s="87">
        <v>3333333.34</v>
      </c>
      <c r="AU301" s="87">
        <v>3333333.34</v>
      </c>
      <c r="AV301" s="87">
        <v>3333333.34</v>
      </c>
      <c r="AW301" s="87">
        <v>3333333.34</v>
      </c>
      <c r="AX301" s="87">
        <v>3333333.34</v>
      </c>
      <c r="AY301" s="87">
        <v>3333333.34</v>
      </c>
      <c r="AZ301" s="87">
        <v>3333333.34</v>
      </c>
      <c r="BA301" s="87">
        <v>3333333.34</v>
      </c>
      <c r="BB301" s="87">
        <v>3333333.34</v>
      </c>
      <c r="BC301" s="87">
        <v>3333333.34</v>
      </c>
      <c r="BD301" s="87">
        <v>3333333.34</v>
      </c>
      <c r="BE301" s="87">
        <v>3333333.34</v>
      </c>
      <c r="BF301" s="87">
        <v>3333333.34</v>
      </c>
      <c r="BG301" s="87">
        <v>0</v>
      </c>
      <c r="BH301" s="87">
        <v>0</v>
      </c>
      <c r="BI301" s="87">
        <v>0</v>
      </c>
      <c r="BJ301" s="87">
        <v>0</v>
      </c>
      <c r="BK301" s="87">
        <v>0</v>
      </c>
      <c r="BL301" s="87">
        <v>0</v>
      </c>
      <c r="BM301" s="87">
        <v>0</v>
      </c>
      <c r="BN301" s="87">
        <v>0</v>
      </c>
      <c r="BO301" s="87">
        <v>0</v>
      </c>
      <c r="BP301" s="87">
        <v>0</v>
      </c>
      <c r="BQ301" s="87">
        <v>0</v>
      </c>
      <c r="BR301" s="87">
        <v>0</v>
      </c>
      <c r="BS301" s="87">
        <v>0</v>
      </c>
      <c r="BT301" s="87">
        <v>0</v>
      </c>
      <c r="BU301" s="87">
        <v>0</v>
      </c>
      <c r="BV301" s="87">
        <v>0</v>
      </c>
      <c r="BW301" s="87">
        <v>0</v>
      </c>
      <c r="BX301" s="87">
        <v>0</v>
      </c>
      <c r="BY301" s="87">
        <v>0</v>
      </c>
      <c r="BZ301" s="87">
        <v>0</v>
      </c>
      <c r="CA301" s="87">
        <v>0</v>
      </c>
      <c r="CB301" s="87">
        <f t="shared" si="12"/>
        <v>0</v>
      </c>
      <c r="CC301" s="87">
        <f t="shared" si="13"/>
        <v>50000000.100000009</v>
      </c>
      <c r="CD301" s="87">
        <f t="shared" si="14"/>
        <v>50000000.100000009</v>
      </c>
    </row>
    <row r="302" spans="1:82" ht="14.5" customHeight="1" x14ac:dyDescent="0.35">
      <c r="A302" s="175">
        <v>23206000</v>
      </c>
      <c r="B302" s="176">
        <v>1</v>
      </c>
      <c r="C302" s="176">
        <v>1</v>
      </c>
      <c r="D302" s="176">
        <v>1</v>
      </c>
      <c r="E302" s="176" t="s">
        <v>0</v>
      </c>
      <c r="F302" s="88" t="s">
        <v>369</v>
      </c>
      <c r="G302" s="88" t="s">
        <v>370</v>
      </c>
      <c r="H302" s="88" t="s">
        <v>371</v>
      </c>
      <c r="I302" s="88" t="s">
        <v>339</v>
      </c>
      <c r="J302" s="88" t="s">
        <v>372</v>
      </c>
      <c r="K302" s="88" t="s">
        <v>249</v>
      </c>
      <c r="L302" s="88" t="s">
        <v>373</v>
      </c>
      <c r="M302" s="88" t="s">
        <v>393</v>
      </c>
      <c r="N302" s="89" t="s">
        <v>394</v>
      </c>
      <c r="O302" s="89" t="s">
        <v>529</v>
      </c>
      <c r="P302" s="89" t="s">
        <v>529</v>
      </c>
      <c r="Q302" s="89" t="s">
        <v>249</v>
      </c>
      <c r="R302" s="84">
        <v>100000000</v>
      </c>
      <c r="S302" s="84">
        <v>0</v>
      </c>
      <c r="T302" s="84">
        <v>0</v>
      </c>
      <c r="U302" s="84">
        <v>0</v>
      </c>
      <c r="V302" s="84">
        <v>0</v>
      </c>
      <c r="W302" s="84">
        <v>0</v>
      </c>
      <c r="X302" s="84">
        <v>0</v>
      </c>
      <c r="Y302" s="84">
        <v>0</v>
      </c>
      <c r="Z302" s="84">
        <v>100000000</v>
      </c>
      <c r="AA302" s="177">
        <v>44890</v>
      </c>
      <c r="AB302" s="177">
        <v>52109</v>
      </c>
      <c r="AC302" s="178">
        <v>100000000</v>
      </c>
      <c r="AD302" s="178">
        <v>100000000</v>
      </c>
      <c r="AE302" s="178">
        <v>17.5</v>
      </c>
      <c r="AF302" s="178">
        <v>19.766666666666666</v>
      </c>
      <c r="AG302" s="179">
        <v>5.3999999999999999E-2</v>
      </c>
      <c r="AH302" s="180" t="s">
        <v>381</v>
      </c>
      <c r="AI302" s="179">
        <v>0</v>
      </c>
      <c r="AJ302" s="131">
        <v>17.420000000000002</v>
      </c>
      <c r="AK302" s="131">
        <v>19.760000000000002</v>
      </c>
      <c r="AL302" s="179">
        <v>5.3999999999999999E-2</v>
      </c>
      <c r="AM302" s="89" t="s">
        <v>395</v>
      </c>
      <c r="AN302" s="89" t="s">
        <v>249</v>
      </c>
      <c r="AO302" s="87">
        <v>0</v>
      </c>
      <c r="AP302" s="87">
        <v>0</v>
      </c>
      <c r="AQ302" s="87">
        <v>0</v>
      </c>
      <c r="AR302" s="87">
        <v>6666666.6660000002</v>
      </c>
      <c r="AS302" s="87">
        <v>6666666.6660000002</v>
      </c>
      <c r="AT302" s="87">
        <v>6666666.6660000002</v>
      </c>
      <c r="AU302" s="87">
        <v>6666666.6660000002</v>
      </c>
      <c r="AV302" s="87">
        <v>6666666.6660000002</v>
      </c>
      <c r="AW302" s="87">
        <v>6666666.6660000002</v>
      </c>
      <c r="AX302" s="87">
        <v>6666666.6660000002</v>
      </c>
      <c r="AY302" s="87">
        <v>6666666.6660000002</v>
      </c>
      <c r="AZ302" s="87">
        <v>6666666.6660000002</v>
      </c>
      <c r="BA302" s="87">
        <v>6666666.6660000002</v>
      </c>
      <c r="BB302" s="87">
        <v>6666666.6660000002</v>
      </c>
      <c r="BC302" s="87">
        <v>6666666.6660000002</v>
      </c>
      <c r="BD302" s="87">
        <v>6666666.6660000002</v>
      </c>
      <c r="BE302" s="87">
        <v>6666666.6660000002</v>
      </c>
      <c r="BF302" s="87">
        <v>6666666.6660000002</v>
      </c>
      <c r="BG302" s="87">
        <v>0</v>
      </c>
      <c r="BH302" s="87">
        <v>0</v>
      </c>
      <c r="BI302" s="87">
        <v>0</v>
      </c>
      <c r="BJ302" s="87">
        <v>0</v>
      </c>
      <c r="BK302" s="87">
        <v>0</v>
      </c>
      <c r="BL302" s="87">
        <v>0</v>
      </c>
      <c r="BM302" s="87">
        <v>0</v>
      </c>
      <c r="BN302" s="87">
        <v>0</v>
      </c>
      <c r="BO302" s="87">
        <v>0</v>
      </c>
      <c r="BP302" s="87">
        <v>0</v>
      </c>
      <c r="BQ302" s="87">
        <v>0</v>
      </c>
      <c r="BR302" s="87">
        <v>0</v>
      </c>
      <c r="BS302" s="87">
        <v>0</v>
      </c>
      <c r="BT302" s="87">
        <v>0</v>
      </c>
      <c r="BU302" s="87">
        <v>0</v>
      </c>
      <c r="BV302" s="87">
        <v>0</v>
      </c>
      <c r="BW302" s="87">
        <v>0</v>
      </c>
      <c r="BX302" s="87">
        <v>0</v>
      </c>
      <c r="BY302" s="87">
        <v>0</v>
      </c>
      <c r="BZ302" s="87">
        <v>0</v>
      </c>
      <c r="CA302" s="87">
        <v>0</v>
      </c>
      <c r="CB302" s="87">
        <f t="shared" si="12"/>
        <v>0</v>
      </c>
      <c r="CC302" s="87">
        <f t="shared" si="13"/>
        <v>99999999.98999998</v>
      </c>
      <c r="CD302" s="87">
        <f t="shared" si="14"/>
        <v>99999999.98999998</v>
      </c>
    </row>
    <row r="303" spans="1:82" ht="14.5" customHeight="1" x14ac:dyDescent="0.35">
      <c r="A303" s="175">
        <v>20352000</v>
      </c>
      <c r="B303" s="176">
        <v>1</v>
      </c>
      <c r="C303" s="176">
        <v>1</v>
      </c>
      <c r="D303" s="176">
        <v>1</v>
      </c>
      <c r="E303" s="176" t="s">
        <v>0</v>
      </c>
      <c r="F303" s="88" t="s">
        <v>369</v>
      </c>
      <c r="G303" s="88" t="s">
        <v>370</v>
      </c>
      <c r="H303" s="88" t="s">
        <v>371</v>
      </c>
      <c r="I303" s="88" t="s">
        <v>339</v>
      </c>
      <c r="J303" s="88" t="s">
        <v>372</v>
      </c>
      <c r="K303" s="88" t="s">
        <v>1</v>
      </c>
      <c r="L303" s="88" t="s">
        <v>373</v>
      </c>
      <c r="M303" s="88" t="s">
        <v>411</v>
      </c>
      <c r="N303" s="89" t="s">
        <v>412</v>
      </c>
      <c r="O303" s="89" t="s">
        <v>135</v>
      </c>
      <c r="P303" s="89" t="s">
        <v>135</v>
      </c>
      <c r="Q303" s="89" t="s">
        <v>1</v>
      </c>
      <c r="R303" s="84">
        <v>400000000</v>
      </c>
      <c r="S303" s="84">
        <v>0</v>
      </c>
      <c r="T303" s="84">
        <v>0</v>
      </c>
      <c r="U303" s="84">
        <v>0</v>
      </c>
      <c r="V303" s="84">
        <v>0</v>
      </c>
      <c r="W303" s="84">
        <v>0</v>
      </c>
      <c r="X303" s="84">
        <v>0</v>
      </c>
      <c r="Y303" s="84">
        <v>0</v>
      </c>
      <c r="Z303" s="84">
        <v>400000000</v>
      </c>
      <c r="AA303" s="177">
        <v>44908</v>
      </c>
      <c r="AB303" s="177">
        <v>52062</v>
      </c>
      <c r="AC303" s="178">
        <v>400000000</v>
      </c>
      <c r="AD303" s="178">
        <v>400000000</v>
      </c>
      <c r="AE303" s="178">
        <v>17.375</v>
      </c>
      <c r="AF303" s="178">
        <v>19.588888888888889</v>
      </c>
      <c r="AG303" s="179">
        <v>6.1876300000000002E-2</v>
      </c>
      <c r="AH303" s="180" t="s">
        <v>415</v>
      </c>
      <c r="AI303" s="179">
        <v>0</v>
      </c>
      <c r="AJ303" s="131">
        <v>17.29</v>
      </c>
      <c r="AK303" s="131">
        <v>19.59</v>
      </c>
      <c r="AL303" s="179">
        <v>6.1876300000000002E-2</v>
      </c>
      <c r="AM303" s="89" t="s">
        <v>1</v>
      </c>
      <c r="AN303" s="89" t="s">
        <v>1</v>
      </c>
      <c r="AO303" s="87">
        <v>0</v>
      </c>
      <c r="AP303" s="87">
        <v>0</v>
      </c>
      <c r="AQ303" s="87">
        <v>0</v>
      </c>
      <c r="AR303" s="87">
        <v>0</v>
      </c>
      <c r="AS303" s="87">
        <v>24000000</v>
      </c>
      <c r="AT303" s="87">
        <v>24000000</v>
      </c>
      <c r="AU303" s="87">
        <v>32000000</v>
      </c>
      <c r="AV303" s="87">
        <v>40000000</v>
      </c>
      <c r="AW303" s="87">
        <v>40000000</v>
      </c>
      <c r="AX303" s="87">
        <v>32000000</v>
      </c>
      <c r="AY303" s="87">
        <v>24000000</v>
      </c>
      <c r="AZ303" s="87">
        <v>24000000</v>
      </c>
      <c r="BA303" s="87">
        <v>24000000</v>
      </c>
      <c r="BB303" s="87">
        <v>28000000</v>
      </c>
      <c r="BC303" s="87">
        <v>24000000</v>
      </c>
      <c r="BD303" s="87">
        <v>20000000</v>
      </c>
      <c r="BE303" s="87">
        <v>28000000</v>
      </c>
      <c r="BF303" s="87">
        <v>36000000</v>
      </c>
      <c r="BG303" s="87">
        <v>0</v>
      </c>
      <c r="BH303" s="87">
        <v>0</v>
      </c>
      <c r="BI303" s="87">
        <v>0</v>
      </c>
      <c r="BJ303" s="87">
        <v>0</v>
      </c>
      <c r="BK303" s="87">
        <v>0</v>
      </c>
      <c r="BL303" s="87">
        <v>0</v>
      </c>
      <c r="BM303" s="87">
        <v>0</v>
      </c>
      <c r="BN303" s="87">
        <v>0</v>
      </c>
      <c r="BO303" s="87">
        <v>0</v>
      </c>
      <c r="BP303" s="87">
        <v>0</v>
      </c>
      <c r="BQ303" s="87">
        <v>0</v>
      </c>
      <c r="BR303" s="87">
        <v>0</v>
      </c>
      <c r="BS303" s="87">
        <v>0</v>
      </c>
      <c r="BT303" s="87">
        <v>0</v>
      </c>
      <c r="BU303" s="87">
        <v>0</v>
      </c>
      <c r="BV303" s="87">
        <v>0</v>
      </c>
      <c r="BW303" s="87">
        <v>0</v>
      </c>
      <c r="BX303" s="87">
        <v>0</v>
      </c>
      <c r="BY303" s="87">
        <v>0</v>
      </c>
      <c r="BZ303" s="87">
        <v>0</v>
      </c>
      <c r="CA303" s="87">
        <v>0</v>
      </c>
      <c r="CB303" s="87">
        <f t="shared" si="12"/>
        <v>0</v>
      </c>
      <c r="CC303" s="87">
        <f t="shared" si="13"/>
        <v>400000000</v>
      </c>
      <c r="CD303" s="87">
        <f t="shared" si="14"/>
        <v>400000000</v>
      </c>
    </row>
    <row r="304" spans="1:82" ht="14.5" customHeight="1" x14ac:dyDescent="0.35">
      <c r="A304" s="175">
        <v>20594000</v>
      </c>
      <c r="B304" s="176">
        <v>1</v>
      </c>
      <c r="C304" s="176">
        <v>1</v>
      </c>
      <c r="D304" s="176">
        <v>1</v>
      </c>
      <c r="E304" s="176" t="s">
        <v>0</v>
      </c>
      <c r="F304" s="88" t="s">
        <v>369</v>
      </c>
      <c r="G304" s="88" t="s">
        <v>370</v>
      </c>
      <c r="H304" s="88" t="s">
        <v>371</v>
      </c>
      <c r="I304" s="88" t="s">
        <v>339</v>
      </c>
      <c r="J304" s="88" t="s">
        <v>372</v>
      </c>
      <c r="K304" s="88" t="s">
        <v>148</v>
      </c>
      <c r="L304" s="88" t="s">
        <v>373</v>
      </c>
      <c r="M304" s="88" t="s">
        <v>411</v>
      </c>
      <c r="N304" s="89" t="s">
        <v>412</v>
      </c>
      <c r="O304" s="89" t="s">
        <v>170</v>
      </c>
      <c r="P304" s="89" t="s">
        <v>170</v>
      </c>
      <c r="Q304" s="89" t="s">
        <v>148</v>
      </c>
      <c r="R304" s="84">
        <v>50732117.649999999</v>
      </c>
      <c r="S304" s="84">
        <v>0</v>
      </c>
      <c r="T304" s="84">
        <v>0</v>
      </c>
      <c r="U304" s="84">
        <v>0</v>
      </c>
      <c r="V304" s="84">
        <v>0</v>
      </c>
      <c r="W304" s="84">
        <v>0</v>
      </c>
      <c r="X304" s="84">
        <v>0</v>
      </c>
      <c r="Y304" s="84">
        <v>0</v>
      </c>
      <c r="Z304" s="84">
        <v>50732117.649999999</v>
      </c>
      <c r="AA304" s="177">
        <v>44860</v>
      </c>
      <c r="AB304" s="177">
        <v>50952</v>
      </c>
      <c r="AC304" s="178">
        <v>80000000</v>
      </c>
      <c r="AD304" s="178">
        <v>80000000</v>
      </c>
      <c r="AE304" s="178">
        <v>14.33611111111111</v>
      </c>
      <c r="AF304" s="178">
        <v>16.680555555555557</v>
      </c>
      <c r="AG304" s="179">
        <v>5.5300000000000002E-2</v>
      </c>
      <c r="AH304" s="180" t="s">
        <v>376</v>
      </c>
      <c r="AI304" s="179">
        <v>1.1900000000000001E-2</v>
      </c>
      <c r="AJ304" s="131">
        <v>14.25</v>
      </c>
      <c r="AK304" s="131">
        <v>16.68</v>
      </c>
      <c r="AL304" s="179">
        <v>5.5300000000000002E-2</v>
      </c>
      <c r="AM304" s="89" t="s">
        <v>148</v>
      </c>
      <c r="AN304" s="89" t="s">
        <v>148</v>
      </c>
      <c r="AO304" s="87">
        <v>0</v>
      </c>
      <c r="AP304" s="87">
        <v>0</v>
      </c>
      <c r="AQ304" s="87">
        <v>2029284.71</v>
      </c>
      <c r="AR304" s="87">
        <v>4058569.42</v>
      </c>
      <c r="AS304" s="87">
        <v>4058569.42</v>
      </c>
      <c r="AT304" s="87">
        <v>4058569.42</v>
      </c>
      <c r="AU304" s="87">
        <v>4058569.42</v>
      </c>
      <c r="AV304" s="87">
        <v>4058569.42</v>
      </c>
      <c r="AW304" s="87">
        <v>4058569.42</v>
      </c>
      <c r="AX304" s="87">
        <v>4058569.42</v>
      </c>
      <c r="AY304" s="87">
        <v>4058569.42</v>
      </c>
      <c r="AZ304" s="87">
        <v>4058569.42</v>
      </c>
      <c r="BA304" s="87">
        <v>4058569.42</v>
      </c>
      <c r="BB304" s="87">
        <v>4058569.42</v>
      </c>
      <c r="BC304" s="87">
        <v>4058569.32</v>
      </c>
      <c r="BD304" s="87">
        <v>0</v>
      </c>
      <c r="BE304" s="87">
        <v>0</v>
      </c>
      <c r="BF304" s="87">
        <v>0</v>
      </c>
      <c r="BG304" s="87">
        <v>0</v>
      </c>
      <c r="BH304" s="87">
        <v>0</v>
      </c>
      <c r="BI304" s="87">
        <v>0</v>
      </c>
      <c r="BJ304" s="87">
        <v>0</v>
      </c>
      <c r="BK304" s="87">
        <v>0</v>
      </c>
      <c r="BL304" s="87">
        <v>0</v>
      </c>
      <c r="BM304" s="87">
        <v>0</v>
      </c>
      <c r="BN304" s="87">
        <v>0</v>
      </c>
      <c r="BO304" s="87">
        <v>0</v>
      </c>
      <c r="BP304" s="87">
        <v>0</v>
      </c>
      <c r="BQ304" s="87">
        <v>0</v>
      </c>
      <c r="BR304" s="87">
        <v>0</v>
      </c>
      <c r="BS304" s="87">
        <v>0</v>
      </c>
      <c r="BT304" s="87">
        <v>0</v>
      </c>
      <c r="BU304" s="87">
        <v>0</v>
      </c>
      <c r="BV304" s="87">
        <v>0</v>
      </c>
      <c r="BW304" s="87">
        <v>0</v>
      </c>
      <c r="BX304" s="87">
        <v>0</v>
      </c>
      <c r="BY304" s="87">
        <v>0</v>
      </c>
      <c r="BZ304" s="87">
        <v>0</v>
      </c>
      <c r="CA304" s="87">
        <v>0</v>
      </c>
      <c r="CB304" s="87">
        <f t="shared" si="12"/>
        <v>0</v>
      </c>
      <c r="CC304" s="87">
        <f t="shared" si="13"/>
        <v>50732117.650000013</v>
      </c>
      <c r="CD304" s="87">
        <f t="shared" si="14"/>
        <v>50732117.650000013</v>
      </c>
    </row>
    <row r="305" spans="1:82" ht="14.5" customHeight="1" x14ac:dyDescent="0.35">
      <c r="A305" s="175">
        <v>20595000</v>
      </c>
      <c r="B305" s="176">
        <v>1</v>
      </c>
      <c r="C305" s="176">
        <v>1</v>
      </c>
      <c r="D305" s="176">
        <v>1</v>
      </c>
      <c r="E305" s="176" t="s">
        <v>0</v>
      </c>
      <c r="F305" s="88" t="s">
        <v>369</v>
      </c>
      <c r="G305" s="88" t="s">
        <v>370</v>
      </c>
      <c r="H305" s="88" t="s">
        <v>371</v>
      </c>
      <c r="I305" s="88" t="s">
        <v>339</v>
      </c>
      <c r="J305" s="88" t="s">
        <v>372</v>
      </c>
      <c r="K305" s="88" t="s">
        <v>148</v>
      </c>
      <c r="L305" s="88" t="s">
        <v>373</v>
      </c>
      <c r="M305" s="88" t="s">
        <v>411</v>
      </c>
      <c r="N305" s="89" t="s">
        <v>412</v>
      </c>
      <c r="O305" s="89" t="s">
        <v>171</v>
      </c>
      <c r="P305" s="89" t="s">
        <v>171</v>
      </c>
      <c r="Q305" s="89" t="s">
        <v>148</v>
      </c>
      <c r="R305" s="84">
        <v>500000000</v>
      </c>
      <c r="S305" s="84">
        <v>0</v>
      </c>
      <c r="T305" s="84">
        <v>0</v>
      </c>
      <c r="U305" s="84">
        <v>0</v>
      </c>
      <c r="V305" s="84">
        <v>0</v>
      </c>
      <c r="W305" s="84">
        <v>0</v>
      </c>
      <c r="X305" s="84">
        <v>0</v>
      </c>
      <c r="Y305" s="84">
        <v>0</v>
      </c>
      <c r="Z305" s="84">
        <v>500000000</v>
      </c>
      <c r="AA305" s="177">
        <v>44911</v>
      </c>
      <c r="AB305" s="177">
        <v>51507</v>
      </c>
      <c r="AC305" s="178">
        <v>500000000</v>
      </c>
      <c r="AD305" s="178">
        <v>500000000</v>
      </c>
      <c r="AE305" s="178">
        <v>15.85</v>
      </c>
      <c r="AF305" s="178">
        <v>18.055555555555557</v>
      </c>
      <c r="AG305" s="179">
        <v>4.5999999999999999E-2</v>
      </c>
      <c r="AH305" s="180" t="s">
        <v>381</v>
      </c>
      <c r="AI305" s="179">
        <v>0</v>
      </c>
      <c r="AJ305" s="131">
        <v>15.77</v>
      </c>
      <c r="AK305" s="131">
        <v>18.059999999999999</v>
      </c>
      <c r="AL305" s="179">
        <v>4.5999999999999999E-2</v>
      </c>
      <c r="AM305" s="89" t="s">
        <v>148</v>
      </c>
      <c r="AN305" s="89" t="s">
        <v>148</v>
      </c>
      <c r="AO305" s="87">
        <v>0</v>
      </c>
      <c r="AP305" s="87">
        <v>0</v>
      </c>
      <c r="AQ305" s="87">
        <v>17857142.859999999</v>
      </c>
      <c r="AR305" s="87">
        <v>35714285.719999999</v>
      </c>
      <c r="AS305" s="87">
        <v>35714285.719999999</v>
      </c>
      <c r="AT305" s="87">
        <v>35714285.719999999</v>
      </c>
      <c r="AU305" s="87">
        <v>35714285.719999999</v>
      </c>
      <c r="AV305" s="87">
        <v>35714285.719999999</v>
      </c>
      <c r="AW305" s="87">
        <v>35714285.719999999</v>
      </c>
      <c r="AX305" s="87">
        <v>35714285.719999999</v>
      </c>
      <c r="AY305" s="87">
        <v>35714285.719999999</v>
      </c>
      <c r="AZ305" s="87">
        <v>35714285.719999999</v>
      </c>
      <c r="BA305" s="87">
        <v>35714285.719999999</v>
      </c>
      <c r="BB305" s="87">
        <v>35714285.719999999</v>
      </c>
      <c r="BC305" s="87">
        <v>35714285.719999999</v>
      </c>
      <c r="BD305" s="87">
        <v>35714285.719999999</v>
      </c>
      <c r="BE305" s="87">
        <v>17857142.780000001</v>
      </c>
      <c r="BF305" s="87">
        <v>0</v>
      </c>
      <c r="BG305" s="87">
        <v>0</v>
      </c>
      <c r="BH305" s="87">
        <v>0</v>
      </c>
      <c r="BI305" s="87">
        <v>0</v>
      </c>
      <c r="BJ305" s="87">
        <v>0</v>
      </c>
      <c r="BK305" s="87">
        <v>0</v>
      </c>
      <c r="BL305" s="87">
        <v>0</v>
      </c>
      <c r="BM305" s="87">
        <v>0</v>
      </c>
      <c r="BN305" s="87">
        <v>0</v>
      </c>
      <c r="BO305" s="87">
        <v>0</v>
      </c>
      <c r="BP305" s="87">
        <v>0</v>
      </c>
      <c r="BQ305" s="87">
        <v>0</v>
      </c>
      <c r="BR305" s="87">
        <v>0</v>
      </c>
      <c r="BS305" s="87">
        <v>0</v>
      </c>
      <c r="BT305" s="87">
        <v>0</v>
      </c>
      <c r="BU305" s="87">
        <v>0</v>
      </c>
      <c r="BV305" s="87">
        <v>0</v>
      </c>
      <c r="BW305" s="87">
        <v>0</v>
      </c>
      <c r="BX305" s="87">
        <v>0</v>
      </c>
      <c r="BY305" s="87">
        <v>0</v>
      </c>
      <c r="BZ305" s="87">
        <v>0</v>
      </c>
      <c r="CA305" s="87">
        <v>0</v>
      </c>
      <c r="CB305" s="87">
        <f t="shared" si="12"/>
        <v>0</v>
      </c>
      <c r="CC305" s="87">
        <f t="shared" si="13"/>
        <v>500000000.00000012</v>
      </c>
      <c r="CD305" s="87">
        <f t="shared" si="14"/>
        <v>500000000.00000012</v>
      </c>
    </row>
    <row r="306" spans="1:82" ht="14.5" customHeight="1" x14ac:dyDescent="0.35">
      <c r="A306" s="175">
        <v>20861000</v>
      </c>
      <c r="B306" s="176">
        <v>1</v>
      </c>
      <c r="C306" s="176">
        <v>1</v>
      </c>
      <c r="D306" s="176">
        <v>1</v>
      </c>
      <c r="E306" s="176" t="s">
        <v>0</v>
      </c>
      <c r="F306" s="88" t="s">
        <v>369</v>
      </c>
      <c r="G306" s="88" t="s">
        <v>370</v>
      </c>
      <c r="H306" s="88" t="s">
        <v>371</v>
      </c>
      <c r="I306" s="88" t="s">
        <v>339</v>
      </c>
      <c r="J306" s="88" t="s">
        <v>372</v>
      </c>
      <c r="K306" s="88" t="s">
        <v>186</v>
      </c>
      <c r="L306" s="88" t="s">
        <v>373</v>
      </c>
      <c r="M306" s="88" t="s">
        <v>411</v>
      </c>
      <c r="N306" s="89" t="s">
        <v>412</v>
      </c>
      <c r="O306" s="89" t="s">
        <v>530</v>
      </c>
      <c r="P306" s="89" t="s">
        <v>530</v>
      </c>
      <c r="Q306" s="89" t="s">
        <v>186</v>
      </c>
      <c r="R306" s="84">
        <v>250000000</v>
      </c>
      <c r="S306" s="84">
        <v>0</v>
      </c>
      <c r="T306" s="84">
        <v>0</v>
      </c>
      <c r="U306" s="84">
        <v>0</v>
      </c>
      <c r="V306" s="84">
        <v>0</v>
      </c>
      <c r="W306" s="84">
        <v>0</v>
      </c>
      <c r="X306" s="84">
        <v>0</v>
      </c>
      <c r="Y306" s="84">
        <v>0</v>
      </c>
      <c r="Z306" s="84">
        <v>250000000</v>
      </c>
      <c r="AA306" s="177">
        <v>44916</v>
      </c>
      <c r="AB306" s="177">
        <v>50395</v>
      </c>
      <c r="AC306" s="178">
        <v>250000000</v>
      </c>
      <c r="AD306" s="178">
        <v>250000000</v>
      </c>
      <c r="AE306" s="178">
        <v>12.808333333333334</v>
      </c>
      <c r="AF306" s="178">
        <v>15</v>
      </c>
      <c r="AG306" s="179">
        <v>7.2832999999999995E-2</v>
      </c>
      <c r="AH306" s="180" t="s">
        <v>376</v>
      </c>
      <c r="AI306" s="179">
        <v>0.02</v>
      </c>
      <c r="AJ306" s="131">
        <v>12.72</v>
      </c>
      <c r="AK306" s="131">
        <v>15</v>
      </c>
      <c r="AL306" s="179">
        <v>7.2832999999999995E-2</v>
      </c>
      <c r="AM306" s="89" t="s">
        <v>186</v>
      </c>
      <c r="AN306" s="89" t="s">
        <v>186</v>
      </c>
      <c r="AO306" s="87">
        <v>19230769.239999998</v>
      </c>
      <c r="AP306" s="87">
        <v>19230769.239999998</v>
      </c>
      <c r="AQ306" s="87">
        <v>19230769.239999998</v>
      </c>
      <c r="AR306" s="87">
        <v>19230769.239999998</v>
      </c>
      <c r="AS306" s="87">
        <v>19230769.239999998</v>
      </c>
      <c r="AT306" s="87">
        <v>19230769.239999998</v>
      </c>
      <c r="AU306" s="87">
        <v>19230769.239999998</v>
      </c>
      <c r="AV306" s="87">
        <v>19230769.239999998</v>
      </c>
      <c r="AW306" s="87">
        <v>19230769.239999998</v>
      </c>
      <c r="AX306" s="87">
        <v>19230769.239999998</v>
      </c>
      <c r="AY306" s="87">
        <v>19230769.239999998</v>
      </c>
      <c r="AZ306" s="87">
        <v>19230769.239999998</v>
      </c>
      <c r="BA306" s="87">
        <v>19230769.120000001</v>
      </c>
      <c r="BB306" s="87">
        <v>0</v>
      </c>
      <c r="BC306" s="87">
        <v>0</v>
      </c>
      <c r="BD306" s="87">
        <v>0</v>
      </c>
      <c r="BE306" s="87">
        <v>0</v>
      </c>
      <c r="BF306" s="87">
        <v>0</v>
      </c>
      <c r="BG306" s="87">
        <v>0</v>
      </c>
      <c r="BH306" s="87">
        <v>0</v>
      </c>
      <c r="BI306" s="87">
        <v>0</v>
      </c>
      <c r="BJ306" s="87">
        <v>0</v>
      </c>
      <c r="BK306" s="87">
        <v>0</v>
      </c>
      <c r="BL306" s="87">
        <v>0</v>
      </c>
      <c r="BM306" s="87">
        <v>0</v>
      </c>
      <c r="BN306" s="87">
        <v>0</v>
      </c>
      <c r="BO306" s="87">
        <v>0</v>
      </c>
      <c r="BP306" s="87">
        <v>0</v>
      </c>
      <c r="BQ306" s="87">
        <v>0</v>
      </c>
      <c r="BR306" s="87">
        <v>0</v>
      </c>
      <c r="BS306" s="87">
        <v>0</v>
      </c>
      <c r="BT306" s="87">
        <v>0</v>
      </c>
      <c r="BU306" s="87">
        <v>0</v>
      </c>
      <c r="BV306" s="87">
        <v>0</v>
      </c>
      <c r="BW306" s="87">
        <v>0</v>
      </c>
      <c r="BX306" s="87">
        <v>0</v>
      </c>
      <c r="BY306" s="87">
        <v>0</v>
      </c>
      <c r="BZ306" s="87">
        <v>0</v>
      </c>
      <c r="CA306" s="87">
        <v>0</v>
      </c>
      <c r="CB306" s="87">
        <f t="shared" si="12"/>
        <v>38461538.479999997</v>
      </c>
      <c r="CC306" s="87">
        <f t="shared" si="13"/>
        <v>211538461.52000001</v>
      </c>
      <c r="CD306" s="87">
        <f t="shared" si="14"/>
        <v>250000000</v>
      </c>
    </row>
    <row r="307" spans="1:82" ht="14.5" customHeight="1" x14ac:dyDescent="0.35">
      <c r="A307" s="175">
        <v>23209000</v>
      </c>
      <c r="B307" s="176">
        <v>1</v>
      </c>
      <c r="C307" s="176">
        <v>1</v>
      </c>
      <c r="D307" s="176">
        <v>1</v>
      </c>
      <c r="E307" s="176" t="s">
        <v>0</v>
      </c>
      <c r="F307" s="88" t="s">
        <v>369</v>
      </c>
      <c r="G307" s="88" t="s">
        <v>370</v>
      </c>
      <c r="H307" s="88" t="s">
        <v>371</v>
      </c>
      <c r="I307" s="88" t="s">
        <v>339</v>
      </c>
      <c r="J307" s="88" t="s">
        <v>372</v>
      </c>
      <c r="K307" s="88" t="s">
        <v>249</v>
      </c>
      <c r="L307" s="88" t="s">
        <v>373</v>
      </c>
      <c r="M307" s="88" t="s">
        <v>393</v>
      </c>
      <c r="N307" s="89" t="s">
        <v>394</v>
      </c>
      <c r="O307" s="89" t="s">
        <v>277</v>
      </c>
      <c r="P307" s="89" t="s">
        <v>277</v>
      </c>
      <c r="Q307" s="89" t="s">
        <v>249</v>
      </c>
      <c r="R307" s="84">
        <v>10000000</v>
      </c>
      <c r="S307" s="84">
        <v>0</v>
      </c>
      <c r="T307" s="84">
        <v>0</v>
      </c>
      <c r="U307" s="84">
        <v>0</v>
      </c>
      <c r="V307" s="84">
        <v>0</v>
      </c>
      <c r="W307" s="84">
        <v>0</v>
      </c>
      <c r="X307" s="84">
        <v>0</v>
      </c>
      <c r="Y307" s="84">
        <v>0</v>
      </c>
      <c r="Z307" s="84">
        <v>10000000</v>
      </c>
      <c r="AA307" s="177">
        <v>44936</v>
      </c>
      <c r="AB307" s="177">
        <v>52078</v>
      </c>
      <c r="AC307" s="178">
        <v>30000000</v>
      </c>
      <c r="AD307" s="178">
        <v>30000000</v>
      </c>
      <c r="AE307" s="178">
        <v>17.416666666666668</v>
      </c>
      <c r="AF307" s="178">
        <v>19.558333333333334</v>
      </c>
      <c r="AG307" s="179">
        <v>5.3100000000000001E-2</v>
      </c>
      <c r="AH307" s="180" t="s">
        <v>381</v>
      </c>
      <c r="AI307" s="179">
        <v>0</v>
      </c>
      <c r="AJ307" s="131">
        <v>17.329999999999998</v>
      </c>
      <c r="AK307" s="131">
        <v>19.559999999999999</v>
      </c>
      <c r="AL307" s="179">
        <v>5.3100000000000001E-2</v>
      </c>
      <c r="AM307" s="89" t="s">
        <v>395</v>
      </c>
      <c r="AN307" s="89" t="s">
        <v>249</v>
      </c>
      <c r="AO307" s="87">
        <v>0</v>
      </c>
      <c r="AP307" s="87">
        <v>0</v>
      </c>
      <c r="AQ307" s="87">
        <v>0</v>
      </c>
      <c r="AR307" s="87">
        <v>666666.66</v>
      </c>
      <c r="AS307" s="87">
        <v>666666.66</v>
      </c>
      <c r="AT307" s="87">
        <v>666666.66</v>
      </c>
      <c r="AU307" s="87">
        <v>666666.66</v>
      </c>
      <c r="AV307" s="87">
        <v>666666.66</v>
      </c>
      <c r="AW307" s="87">
        <v>666666.66</v>
      </c>
      <c r="AX307" s="87">
        <v>666666.66</v>
      </c>
      <c r="AY307" s="87">
        <v>666666.66</v>
      </c>
      <c r="AZ307" s="87">
        <v>666666.66</v>
      </c>
      <c r="BA307" s="87">
        <v>666666.66</v>
      </c>
      <c r="BB307" s="87">
        <v>666666.66</v>
      </c>
      <c r="BC307" s="87">
        <v>666666.66</v>
      </c>
      <c r="BD307" s="87">
        <v>666666.66</v>
      </c>
      <c r="BE307" s="87">
        <v>666666.66</v>
      </c>
      <c r="BF307" s="87">
        <v>666666.66</v>
      </c>
      <c r="BG307" s="87">
        <v>0</v>
      </c>
      <c r="BH307" s="87">
        <v>0</v>
      </c>
      <c r="BI307" s="87">
        <v>0</v>
      </c>
      <c r="BJ307" s="87">
        <v>0</v>
      </c>
      <c r="BK307" s="87">
        <v>0</v>
      </c>
      <c r="BL307" s="87">
        <v>0</v>
      </c>
      <c r="BM307" s="87">
        <v>0</v>
      </c>
      <c r="BN307" s="87">
        <v>0</v>
      </c>
      <c r="BO307" s="87">
        <v>0</v>
      </c>
      <c r="BP307" s="87">
        <v>0</v>
      </c>
      <c r="BQ307" s="87">
        <v>0</v>
      </c>
      <c r="BR307" s="87">
        <v>0</v>
      </c>
      <c r="BS307" s="87">
        <v>0</v>
      </c>
      <c r="BT307" s="87">
        <v>0</v>
      </c>
      <c r="BU307" s="87">
        <v>0</v>
      </c>
      <c r="BV307" s="87">
        <v>0</v>
      </c>
      <c r="BW307" s="87">
        <v>0</v>
      </c>
      <c r="BX307" s="87">
        <v>0</v>
      </c>
      <c r="BY307" s="87">
        <v>0</v>
      </c>
      <c r="BZ307" s="87">
        <v>0</v>
      </c>
      <c r="CA307" s="87">
        <v>0</v>
      </c>
      <c r="CB307" s="87">
        <f t="shared" si="12"/>
        <v>0</v>
      </c>
      <c r="CC307" s="87">
        <f t="shared" si="13"/>
        <v>9999999.9000000004</v>
      </c>
      <c r="CD307" s="87">
        <f t="shared" si="14"/>
        <v>9999999.9000000004</v>
      </c>
    </row>
    <row r="308" spans="1:82" ht="14.5" customHeight="1" x14ac:dyDescent="0.35">
      <c r="A308" s="175">
        <v>23208000</v>
      </c>
      <c r="B308" s="176">
        <v>1</v>
      </c>
      <c r="C308" s="176">
        <v>1</v>
      </c>
      <c r="D308" s="176">
        <v>1</v>
      </c>
      <c r="E308" s="176" t="s">
        <v>219</v>
      </c>
      <c r="F308" s="88" t="s">
        <v>369</v>
      </c>
      <c r="G308" s="88" t="s">
        <v>370</v>
      </c>
      <c r="H308" s="88" t="s">
        <v>512</v>
      </c>
      <c r="I308" s="88" t="s">
        <v>339</v>
      </c>
      <c r="J308" s="88" t="s">
        <v>372</v>
      </c>
      <c r="K308" s="88" t="s">
        <v>275</v>
      </c>
      <c r="L308" s="88" t="s">
        <v>373</v>
      </c>
      <c r="M308" s="88" t="s">
        <v>393</v>
      </c>
      <c r="N308" s="89" t="s">
        <v>394</v>
      </c>
      <c r="O308" s="89" t="s">
        <v>531</v>
      </c>
      <c r="P308" s="89" t="s">
        <v>531</v>
      </c>
      <c r="Q308" s="89" t="s">
        <v>275</v>
      </c>
      <c r="R308" s="84">
        <v>153143200</v>
      </c>
      <c r="S308" s="84">
        <v>0</v>
      </c>
      <c r="T308" s="84">
        <v>0</v>
      </c>
      <c r="U308" s="84">
        <v>7664.75</v>
      </c>
      <c r="V308" s="84">
        <v>0</v>
      </c>
      <c r="W308" s="84">
        <v>7868300.0000000047</v>
      </c>
      <c r="X308" s="84">
        <v>0</v>
      </c>
      <c r="Y308" s="84">
        <v>0</v>
      </c>
      <c r="Z308" s="84">
        <v>161011500</v>
      </c>
      <c r="AA308" s="177">
        <v>44861</v>
      </c>
      <c r="AB308" s="177">
        <v>50354</v>
      </c>
      <c r="AC308" s="178">
        <v>175720000</v>
      </c>
      <c r="AD308" s="178">
        <v>175720000</v>
      </c>
      <c r="AE308" s="178">
        <v>12.694444444444445</v>
      </c>
      <c r="AF308" s="178">
        <v>15.036111111111111</v>
      </c>
      <c r="AG308" s="179">
        <v>1E-4</v>
      </c>
      <c r="AH308" s="180" t="s">
        <v>381</v>
      </c>
      <c r="AI308" s="179">
        <v>0</v>
      </c>
      <c r="AJ308" s="131">
        <v>12.61</v>
      </c>
      <c r="AK308" s="131">
        <v>15.04</v>
      </c>
      <c r="AL308" s="179">
        <v>1E-4</v>
      </c>
      <c r="AM308" s="89" t="s">
        <v>395</v>
      </c>
      <c r="AN308" s="89" t="s">
        <v>275</v>
      </c>
      <c r="AO308" s="87">
        <v>0</v>
      </c>
      <c r="AP308" s="87">
        <v>7000500</v>
      </c>
      <c r="AQ308" s="87">
        <v>14001000</v>
      </c>
      <c r="AR308" s="87">
        <v>14001000</v>
      </c>
      <c r="AS308" s="87">
        <v>14001000</v>
      </c>
      <c r="AT308" s="87">
        <v>14001000</v>
      </c>
      <c r="AU308" s="87">
        <v>14001000</v>
      </c>
      <c r="AV308" s="87">
        <v>14001000</v>
      </c>
      <c r="AW308" s="87">
        <v>14001000</v>
      </c>
      <c r="AX308" s="87">
        <v>14001000</v>
      </c>
      <c r="AY308" s="87">
        <v>14001000</v>
      </c>
      <c r="AZ308" s="87">
        <v>14001000</v>
      </c>
      <c r="BA308" s="87">
        <v>14001000</v>
      </c>
      <c r="BB308" s="87">
        <v>0</v>
      </c>
      <c r="BC308" s="87">
        <v>0</v>
      </c>
      <c r="BD308" s="87">
        <v>0</v>
      </c>
      <c r="BE308" s="87">
        <v>0</v>
      </c>
      <c r="BF308" s="87">
        <v>0</v>
      </c>
      <c r="BG308" s="87">
        <v>0</v>
      </c>
      <c r="BH308" s="87">
        <v>0</v>
      </c>
      <c r="BI308" s="87">
        <v>0</v>
      </c>
      <c r="BJ308" s="87">
        <v>0</v>
      </c>
      <c r="BK308" s="87">
        <v>0</v>
      </c>
      <c r="BL308" s="87">
        <v>0</v>
      </c>
      <c r="BM308" s="87">
        <v>0</v>
      </c>
      <c r="BN308" s="87">
        <v>0</v>
      </c>
      <c r="BO308" s="87">
        <v>0</v>
      </c>
      <c r="BP308" s="87">
        <v>0</v>
      </c>
      <c r="BQ308" s="87">
        <v>0</v>
      </c>
      <c r="BR308" s="87">
        <v>0</v>
      </c>
      <c r="BS308" s="87">
        <v>0</v>
      </c>
      <c r="BT308" s="87">
        <v>0</v>
      </c>
      <c r="BU308" s="87">
        <v>0</v>
      </c>
      <c r="BV308" s="87">
        <v>0</v>
      </c>
      <c r="BW308" s="87">
        <v>0</v>
      </c>
      <c r="BX308" s="87">
        <v>0</v>
      </c>
      <c r="BY308" s="87">
        <v>0</v>
      </c>
      <c r="BZ308" s="87">
        <v>0</v>
      </c>
      <c r="CA308" s="87">
        <v>0</v>
      </c>
      <c r="CB308" s="87">
        <f t="shared" si="12"/>
        <v>7000500</v>
      </c>
      <c r="CC308" s="87">
        <f t="shared" si="13"/>
        <v>154011000</v>
      </c>
      <c r="CD308" s="87">
        <f t="shared" si="14"/>
        <v>161011500</v>
      </c>
    </row>
    <row r="309" spans="1:82" ht="14.5" customHeight="1" x14ac:dyDescent="0.35">
      <c r="A309" s="175">
        <v>20620000</v>
      </c>
      <c r="B309" s="176">
        <v>1</v>
      </c>
      <c r="C309" s="176">
        <v>1</v>
      </c>
      <c r="D309" s="176">
        <v>1</v>
      </c>
      <c r="E309" s="176" t="s">
        <v>0</v>
      </c>
      <c r="F309" s="88" t="s">
        <v>369</v>
      </c>
      <c r="G309" s="88" t="s">
        <v>370</v>
      </c>
      <c r="H309" s="88" t="s">
        <v>371</v>
      </c>
      <c r="I309" s="88" t="s">
        <v>339</v>
      </c>
      <c r="J309" s="88" t="s">
        <v>372</v>
      </c>
      <c r="K309" s="88" t="s">
        <v>178</v>
      </c>
      <c r="L309" s="88" t="s">
        <v>373</v>
      </c>
      <c r="M309" s="88" t="s">
        <v>411</v>
      </c>
      <c r="N309" s="89" t="s">
        <v>412</v>
      </c>
      <c r="O309" s="89">
        <v>2000003658</v>
      </c>
      <c r="P309" s="89">
        <v>2000003658</v>
      </c>
      <c r="Q309" s="89" t="s">
        <v>178</v>
      </c>
      <c r="R309" s="84">
        <v>2879966.63</v>
      </c>
      <c r="S309" s="84">
        <v>0</v>
      </c>
      <c r="T309" s="84">
        <v>0</v>
      </c>
      <c r="U309" s="84">
        <v>0</v>
      </c>
      <c r="V309" s="84">
        <v>0</v>
      </c>
      <c r="W309" s="84">
        <v>0</v>
      </c>
      <c r="X309" s="84">
        <v>0</v>
      </c>
      <c r="Y309" s="84">
        <v>0</v>
      </c>
      <c r="Z309" s="84">
        <v>2879966.63</v>
      </c>
      <c r="AA309" s="177">
        <v>44819</v>
      </c>
      <c r="AB309" s="177">
        <v>56203</v>
      </c>
      <c r="AC309" s="178">
        <v>22873341.920000002</v>
      </c>
      <c r="AD309" s="178">
        <v>22873341.920000002</v>
      </c>
      <c r="AE309" s="178">
        <v>28.708333333333332</v>
      </c>
      <c r="AF309" s="178">
        <v>31.166666666666668</v>
      </c>
      <c r="AG309" s="179">
        <v>2.63E-2</v>
      </c>
      <c r="AH309" s="180" t="s">
        <v>467</v>
      </c>
      <c r="AI309" s="179">
        <v>0</v>
      </c>
      <c r="AJ309" s="131">
        <v>28.62</v>
      </c>
      <c r="AK309" s="131">
        <v>31.17</v>
      </c>
      <c r="AL309" s="179">
        <v>2.63E-2</v>
      </c>
      <c r="AM309" s="89" t="s">
        <v>178</v>
      </c>
      <c r="AN309" s="89" t="s">
        <v>178</v>
      </c>
      <c r="AO309" s="87">
        <v>0</v>
      </c>
      <c r="AP309" s="87">
        <v>0</v>
      </c>
      <c r="AQ309" s="87">
        <v>0</v>
      </c>
      <c r="AR309" s="87">
        <v>0</v>
      </c>
      <c r="AS309" s="87">
        <v>0</v>
      </c>
      <c r="AT309" s="87">
        <v>61275.89</v>
      </c>
      <c r="AU309" s="87">
        <v>122551.78</v>
      </c>
      <c r="AV309" s="87">
        <v>122551.78</v>
      </c>
      <c r="AW309" s="87">
        <v>122551.78</v>
      </c>
      <c r="AX309" s="87">
        <v>122551.78</v>
      </c>
      <c r="AY309" s="87">
        <v>122551.78</v>
      </c>
      <c r="AZ309" s="87">
        <v>122551.78</v>
      </c>
      <c r="BA309" s="87">
        <v>122551.78</v>
      </c>
      <c r="BB309" s="87">
        <v>122551.78</v>
      </c>
      <c r="BC309" s="87">
        <v>122551.78</v>
      </c>
      <c r="BD309" s="87">
        <v>122551.78</v>
      </c>
      <c r="BE309" s="87">
        <v>122551.78</v>
      </c>
      <c r="BF309" s="87">
        <v>122551.78</v>
      </c>
      <c r="BG309" s="87">
        <v>122551.78</v>
      </c>
      <c r="BH309" s="87">
        <v>122551.78</v>
      </c>
      <c r="BI309" s="87">
        <v>122551.78</v>
      </c>
      <c r="BJ309" s="87">
        <v>122551.78</v>
      </c>
      <c r="BK309" s="87">
        <v>122551.78</v>
      </c>
      <c r="BL309" s="87">
        <v>122551.78</v>
      </c>
      <c r="BM309" s="87">
        <v>122551.78</v>
      </c>
      <c r="BN309" s="87">
        <v>122551.78</v>
      </c>
      <c r="BO309" s="87">
        <v>122551.78</v>
      </c>
      <c r="BP309" s="87">
        <v>122551.78</v>
      </c>
      <c r="BQ309" s="87">
        <v>122551.58</v>
      </c>
      <c r="BR309" s="87">
        <v>0</v>
      </c>
      <c r="BS309" s="87">
        <v>0</v>
      </c>
      <c r="BT309" s="87">
        <v>0</v>
      </c>
      <c r="BU309" s="87">
        <v>0</v>
      </c>
      <c r="BV309" s="87">
        <v>0</v>
      </c>
      <c r="BW309" s="87">
        <v>0</v>
      </c>
      <c r="BX309" s="87">
        <v>0</v>
      </c>
      <c r="BY309" s="87">
        <v>0</v>
      </c>
      <c r="BZ309" s="87">
        <v>0</v>
      </c>
      <c r="CA309" s="87">
        <v>0</v>
      </c>
      <c r="CB309" s="87">
        <f t="shared" si="12"/>
        <v>0</v>
      </c>
      <c r="CC309" s="87">
        <f t="shared" si="13"/>
        <v>2879966.6299999994</v>
      </c>
      <c r="CD309" s="87">
        <f t="shared" si="14"/>
        <v>2879966.6299999994</v>
      </c>
    </row>
    <row r="310" spans="1:82" ht="14.5" customHeight="1" x14ac:dyDescent="0.35">
      <c r="A310" s="175">
        <v>20846001</v>
      </c>
      <c r="B310" s="176">
        <v>1</v>
      </c>
      <c r="C310" s="176">
        <v>1</v>
      </c>
      <c r="D310" s="176">
        <v>1</v>
      </c>
      <c r="E310" s="176" t="s">
        <v>0</v>
      </c>
      <c r="F310" s="88" t="s">
        <v>369</v>
      </c>
      <c r="G310" s="88" t="s">
        <v>370</v>
      </c>
      <c r="H310" s="88" t="s">
        <v>371</v>
      </c>
      <c r="I310" s="88" t="s">
        <v>339</v>
      </c>
      <c r="J310" s="88" t="s">
        <v>372</v>
      </c>
      <c r="K310" s="88" t="s">
        <v>186</v>
      </c>
      <c r="L310" s="88" t="s">
        <v>373</v>
      </c>
      <c r="M310" s="88" t="s">
        <v>411</v>
      </c>
      <c r="N310" s="89" t="s">
        <v>412</v>
      </c>
      <c r="O310" s="89" t="s">
        <v>190</v>
      </c>
      <c r="P310" s="89" t="s">
        <v>190</v>
      </c>
      <c r="Q310" s="89" t="s">
        <v>186</v>
      </c>
      <c r="R310" s="84">
        <v>31578947.359999999</v>
      </c>
      <c r="S310" s="84">
        <v>0</v>
      </c>
      <c r="T310" s="84">
        <v>2105263.16</v>
      </c>
      <c r="U310" s="84">
        <v>926124.56</v>
      </c>
      <c r="V310" s="84">
        <v>0</v>
      </c>
      <c r="W310" s="84">
        <v>0</v>
      </c>
      <c r="X310" s="84">
        <v>0</v>
      </c>
      <c r="Y310" s="84">
        <v>0</v>
      </c>
      <c r="Z310" s="84">
        <v>29473684.199999999</v>
      </c>
      <c r="AA310" s="177">
        <v>43938</v>
      </c>
      <c r="AB310" s="177">
        <v>48323</v>
      </c>
      <c r="AC310" s="178">
        <v>50000000</v>
      </c>
      <c r="AD310" s="178">
        <v>40000000</v>
      </c>
      <c r="AE310" s="178">
        <v>7.1361111111111111</v>
      </c>
      <c r="AF310" s="178">
        <v>12.005555555555556</v>
      </c>
      <c r="AG310" s="179">
        <v>7.4601000000000001E-2</v>
      </c>
      <c r="AH310" s="180" t="s">
        <v>376</v>
      </c>
      <c r="AI310" s="179">
        <v>1.3583E-2</v>
      </c>
      <c r="AJ310" s="131">
        <v>7.05</v>
      </c>
      <c r="AK310" s="131">
        <v>12.01</v>
      </c>
      <c r="AL310" s="179">
        <v>7.4601000000000001E-2</v>
      </c>
      <c r="AM310" s="89" t="s">
        <v>186</v>
      </c>
      <c r="AN310" s="89" t="s">
        <v>186</v>
      </c>
      <c r="AO310" s="87">
        <v>2105263.16</v>
      </c>
      <c r="AP310" s="87">
        <v>4210526.32</v>
      </c>
      <c r="AQ310" s="87">
        <v>4210526.32</v>
      </c>
      <c r="AR310" s="87">
        <v>4210526.32</v>
      </c>
      <c r="AS310" s="87">
        <v>4210526.32</v>
      </c>
      <c r="AT310" s="87">
        <v>4210526.32</v>
      </c>
      <c r="AU310" s="87">
        <v>4210526.32</v>
      </c>
      <c r="AV310" s="87">
        <v>2105263.12</v>
      </c>
      <c r="AW310" s="87">
        <v>0</v>
      </c>
      <c r="AX310" s="87">
        <v>0</v>
      </c>
      <c r="AY310" s="87">
        <v>0</v>
      </c>
      <c r="AZ310" s="87">
        <v>0</v>
      </c>
      <c r="BA310" s="87">
        <v>0</v>
      </c>
      <c r="BB310" s="87">
        <v>0</v>
      </c>
      <c r="BC310" s="87">
        <v>0</v>
      </c>
      <c r="BD310" s="87">
        <v>0</v>
      </c>
      <c r="BE310" s="87">
        <v>0</v>
      </c>
      <c r="BF310" s="87">
        <v>0</v>
      </c>
      <c r="BG310" s="87">
        <v>0</v>
      </c>
      <c r="BH310" s="87">
        <v>0</v>
      </c>
      <c r="BI310" s="87">
        <v>0</v>
      </c>
      <c r="BJ310" s="87">
        <v>0</v>
      </c>
      <c r="BK310" s="87">
        <v>0</v>
      </c>
      <c r="BL310" s="87">
        <v>0</v>
      </c>
      <c r="BM310" s="87">
        <v>0</v>
      </c>
      <c r="BN310" s="87">
        <v>0</v>
      </c>
      <c r="BO310" s="87">
        <v>0</v>
      </c>
      <c r="BP310" s="87">
        <v>0</v>
      </c>
      <c r="BQ310" s="87">
        <v>0</v>
      </c>
      <c r="BR310" s="87">
        <v>0</v>
      </c>
      <c r="BS310" s="87">
        <v>0</v>
      </c>
      <c r="BT310" s="87">
        <v>0</v>
      </c>
      <c r="BU310" s="87">
        <v>0</v>
      </c>
      <c r="BV310" s="87">
        <v>0</v>
      </c>
      <c r="BW310" s="87">
        <v>0</v>
      </c>
      <c r="BX310" s="87">
        <v>0</v>
      </c>
      <c r="BY310" s="87">
        <v>0</v>
      </c>
      <c r="BZ310" s="87">
        <v>0</v>
      </c>
      <c r="CA310" s="87">
        <v>0</v>
      </c>
      <c r="CB310" s="87">
        <f t="shared" si="12"/>
        <v>6315789.4800000004</v>
      </c>
      <c r="CC310" s="87">
        <f t="shared" si="13"/>
        <v>23157894.720000003</v>
      </c>
      <c r="CD310" s="87">
        <f t="shared" si="14"/>
        <v>29473684.200000003</v>
      </c>
    </row>
    <row r="311" spans="1:82" ht="14.5" customHeight="1" x14ac:dyDescent="0.35">
      <c r="A311" s="175">
        <v>20354000</v>
      </c>
      <c r="B311" s="176">
        <v>1</v>
      </c>
      <c r="C311" s="176">
        <v>1</v>
      </c>
      <c r="D311" s="176">
        <v>1</v>
      </c>
      <c r="E311" s="176" t="s">
        <v>0</v>
      </c>
      <c r="F311" s="88" t="s">
        <v>369</v>
      </c>
      <c r="G311" s="88" t="s">
        <v>370</v>
      </c>
      <c r="H311" s="88" t="s">
        <v>371</v>
      </c>
      <c r="I311" s="88" t="s">
        <v>339</v>
      </c>
      <c r="J311" s="88" t="s">
        <v>372</v>
      </c>
      <c r="K311" s="88" t="s">
        <v>1</v>
      </c>
      <c r="L311" s="88" t="s">
        <v>373</v>
      </c>
      <c r="M311" s="88" t="s">
        <v>411</v>
      </c>
      <c r="N311" s="89" t="s">
        <v>412</v>
      </c>
      <c r="O311" s="89" t="s">
        <v>137</v>
      </c>
      <c r="P311" s="89" t="s">
        <v>137</v>
      </c>
      <c r="Q311" s="89" t="s">
        <v>1</v>
      </c>
      <c r="R311" s="84">
        <v>3661682.67</v>
      </c>
      <c r="S311" s="84">
        <v>0</v>
      </c>
      <c r="T311" s="84">
        <v>0</v>
      </c>
      <c r="U311" s="84">
        <v>0</v>
      </c>
      <c r="V311" s="84">
        <v>0</v>
      </c>
      <c r="W311" s="84">
        <v>0</v>
      </c>
      <c r="X311" s="84">
        <v>0</v>
      </c>
      <c r="Y311" s="84">
        <v>0</v>
      </c>
      <c r="Z311" s="84">
        <v>3661682.67</v>
      </c>
      <c r="AA311" s="177">
        <v>44949</v>
      </c>
      <c r="AB311" s="177">
        <v>54011</v>
      </c>
      <c r="AC311" s="178">
        <v>35000000</v>
      </c>
      <c r="AD311" s="178">
        <v>35000000</v>
      </c>
      <c r="AE311" s="178">
        <v>22.708333333333332</v>
      </c>
      <c r="AF311" s="178">
        <v>24.81111111111111</v>
      </c>
      <c r="AG311" s="179">
        <v>1.2999999999999999E-2</v>
      </c>
      <c r="AH311" s="180" t="s">
        <v>381</v>
      </c>
      <c r="AI311" s="179">
        <v>0</v>
      </c>
      <c r="AJ311" s="131">
        <v>22.62</v>
      </c>
      <c r="AK311" s="131">
        <v>24.81</v>
      </c>
      <c r="AL311" s="179">
        <v>1.2999999999999999E-2</v>
      </c>
      <c r="AM311" s="89" t="s">
        <v>1</v>
      </c>
      <c r="AN311" s="89" t="s">
        <v>1</v>
      </c>
      <c r="AO311" s="87">
        <v>0</v>
      </c>
      <c r="AP311" s="87">
        <v>0</v>
      </c>
      <c r="AQ311" s="87">
        <v>0</v>
      </c>
      <c r="AR311" s="87">
        <v>0</v>
      </c>
      <c r="AS311" s="87">
        <v>0</v>
      </c>
      <c r="AT311" s="87">
        <v>197928.8</v>
      </c>
      <c r="AU311" s="87">
        <v>197928.8</v>
      </c>
      <c r="AV311" s="87">
        <v>197928.8</v>
      </c>
      <c r="AW311" s="87">
        <v>197928.8</v>
      </c>
      <c r="AX311" s="87">
        <v>197928.8</v>
      </c>
      <c r="AY311" s="87">
        <v>197928.8</v>
      </c>
      <c r="AZ311" s="87">
        <v>197928.8</v>
      </c>
      <c r="BA311" s="87">
        <v>197928.8</v>
      </c>
      <c r="BB311" s="87">
        <v>197928.8</v>
      </c>
      <c r="BC311" s="87">
        <v>197928.8</v>
      </c>
      <c r="BD311" s="87">
        <v>197928.8</v>
      </c>
      <c r="BE311" s="87">
        <v>197928.8</v>
      </c>
      <c r="BF311" s="87">
        <v>197928.8</v>
      </c>
      <c r="BG311" s="87">
        <v>197928.8</v>
      </c>
      <c r="BH311" s="87">
        <v>197928.8</v>
      </c>
      <c r="BI311" s="87">
        <v>197928.8</v>
      </c>
      <c r="BJ311" s="87">
        <v>197928.8</v>
      </c>
      <c r="BK311" s="87">
        <v>197928.8</v>
      </c>
      <c r="BL311" s="87">
        <v>98964.27</v>
      </c>
      <c r="BM311" s="87">
        <v>0</v>
      </c>
      <c r="BN311" s="87">
        <v>0</v>
      </c>
      <c r="BO311" s="87">
        <v>0</v>
      </c>
      <c r="BP311" s="87">
        <v>0</v>
      </c>
      <c r="BQ311" s="87">
        <v>0</v>
      </c>
      <c r="BR311" s="87">
        <v>0</v>
      </c>
      <c r="BS311" s="87">
        <v>0</v>
      </c>
      <c r="BT311" s="87">
        <v>0</v>
      </c>
      <c r="BU311" s="87">
        <v>0</v>
      </c>
      <c r="BV311" s="87">
        <v>0</v>
      </c>
      <c r="BW311" s="87">
        <v>0</v>
      </c>
      <c r="BX311" s="87">
        <v>0</v>
      </c>
      <c r="BY311" s="87">
        <v>0</v>
      </c>
      <c r="BZ311" s="87">
        <v>0</v>
      </c>
      <c r="CA311" s="87">
        <v>0</v>
      </c>
      <c r="CB311" s="87">
        <f t="shared" si="12"/>
        <v>0</v>
      </c>
      <c r="CC311" s="87">
        <f t="shared" si="13"/>
        <v>3661682.669999999</v>
      </c>
      <c r="CD311" s="87">
        <f t="shared" si="14"/>
        <v>3661682.669999999</v>
      </c>
    </row>
    <row r="312" spans="1:82" ht="14.5" customHeight="1" x14ac:dyDescent="0.35">
      <c r="A312" s="175">
        <v>20596000</v>
      </c>
      <c r="B312" s="176">
        <v>1</v>
      </c>
      <c r="C312" s="176">
        <v>1</v>
      </c>
      <c r="D312" s="176">
        <v>1</v>
      </c>
      <c r="E312" s="176" t="s">
        <v>0</v>
      </c>
      <c r="F312" s="88" t="s">
        <v>369</v>
      </c>
      <c r="G312" s="88" t="s">
        <v>370</v>
      </c>
      <c r="H312" s="88" t="s">
        <v>371</v>
      </c>
      <c r="I312" s="88" t="s">
        <v>339</v>
      </c>
      <c r="J312" s="88" t="s">
        <v>372</v>
      </c>
      <c r="K312" s="88" t="s">
        <v>148</v>
      </c>
      <c r="L312" s="88" t="s">
        <v>373</v>
      </c>
      <c r="M312" s="88" t="s">
        <v>411</v>
      </c>
      <c r="N312" s="89" t="s">
        <v>412</v>
      </c>
      <c r="O312" s="88" t="s">
        <v>172</v>
      </c>
      <c r="P312" s="89" t="s">
        <v>172</v>
      </c>
      <c r="Q312" s="89" t="s">
        <v>148</v>
      </c>
      <c r="R312" s="84">
        <v>80000000</v>
      </c>
      <c r="S312" s="84">
        <v>0</v>
      </c>
      <c r="T312" s="84">
        <v>0</v>
      </c>
      <c r="U312" s="84">
        <v>0</v>
      </c>
      <c r="V312" s="84">
        <v>0</v>
      </c>
      <c r="W312" s="84">
        <v>0</v>
      </c>
      <c r="X312" s="84">
        <v>0</v>
      </c>
      <c r="Y312" s="84">
        <v>0</v>
      </c>
      <c r="Z312" s="84">
        <v>80000000</v>
      </c>
      <c r="AA312" s="177">
        <v>44911</v>
      </c>
      <c r="AB312" s="177">
        <v>48945</v>
      </c>
      <c r="AC312" s="178">
        <v>100000000</v>
      </c>
      <c r="AD312" s="178">
        <v>100000000</v>
      </c>
      <c r="AE312" s="178">
        <v>8.8361111111111104</v>
      </c>
      <c r="AF312" s="178">
        <v>11.041666666666666</v>
      </c>
      <c r="AG312" s="179">
        <v>4.7199999999999999E-2</v>
      </c>
      <c r="AH312" s="180" t="s">
        <v>381</v>
      </c>
      <c r="AI312" s="179">
        <v>0</v>
      </c>
      <c r="AJ312" s="131">
        <v>8.75</v>
      </c>
      <c r="AK312" s="131">
        <v>11.04</v>
      </c>
      <c r="AL312" s="179">
        <v>4.7199999999999999E-2</v>
      </c>
      <c r="AM312" s="89" t="s">
        <v>148</v>
      </c>
      <c r="AN312" s="89" t="s">
        <v>148</v>
      </c>
      <c r="AO312" s="87">
        <v>0</v>
      </c>
      <c r="AP312" s="87">
        <v>0</v>
      </c>
      <c r="AQ312" s="87">
        <v>5714285.71</v>
      </c>
      <c r="AR312" s="87">
        <v>11428571.42</v>
      </c>
      <c r="AS312" s="87">
        <v>11428571.42</v>
      </c>
      <c r="AT312" s="87">
        <v>11428571.42</v>
      </c>
      <c r="AU312" s="87">
        <v>11428571.42</v>
      </c>
      <c r="AV312" s="87">
        <v>11428571.42</v>
      </c>
      <c r="AW312" s="87">
        <v>11428571.42</v>
      </c>
      <c r="AX312" s="87">
        <v>5714285.71</v>
      </c>
      <c r="AY312" s="87">
        <v>0</v>
      </c>
      <c r="AZ312" s="87">
        <v>0</v>
      </c>
      <c r="BA312" s="87">
        <v>0</v>
      </c>
      <c r="BB312" s="87">
        <v>0</v>
      </c>
      <c r="BC312" s="87">
        <v>0</v>
      </c>
      <c r="BD312" s="87">
        <v>0</v>
      </c>
      <c r="BE312" s="87">
        <v>0</v>
      </c>
      <c r="BF312" s="87">
        <v>0</v>
      </c>
      <c r="BG312" s="87">
        <v>0</v>
      </c>
      <c r="BH312" s="87">
        <v>0</v>
      </c>
      <c r="BI312" s="87">
        <v>0</v>
      </c>
      <c r="BJ312" s="87">
        <v>0</v>
      </c>
      <c r="BK312" s="87">
        <v>0</v>
      </c>
      <c r="BL312" s="87">
        <v>0</v>
      </c>
      <c r="BM312" s="87">
        <v>0</v>
      </c>
      <c r="BN312" s="87">
        <v>0</v>
      </c>
      <c r="BO312" s="87">
        <v>0</v>
      </c>
      <c r="BP312" s="87">
        <v>0</v>
      </c>
      <c r="BQ312" s="87">
        <v>0</v>
      </c>
      <c r="BR312" s="87">
        <v>0</v>
      </c>
      <c r="BS312" s="87">
        <v>0</v>
      </c>
      <c r="BT312" s="87">
        <v>0</v>
      </c>
      <c r="BU312" s="87">
        <v>0</v>
      </c>
      <c r="BV312" s="87">
        <v>0</v>
      </c>
      <c r="BW312" s="87">
        <v>0</v>
      </c>
      <c r="BX312" s="87">
        <v>0</v>
      </c>
      <c r="BY312" s="87">
        <v>0</v>
      </c>
      <c r="BZ312" s="87">
        <v>0</v>
      </c>
      <c r="CA312" s="87">
        <v>0</v>
      </c>
      <c r="CB312" s="87">
        <f t="shared" si="12"/>
        <v>0</v>
      </c>
      <c r="CC312" s="87">
        <f t="shared" si="13"/>
        <v>79999999.939999998</v>
      </c>
      <c r="CD312" s="87">
        <f t="shared" si="14"/>
        <v>79999999.939999998</v>
      </c>
    </row>
    <row r="313" spans="1:82" ht="14.5" customHeight="1" x14ac:dyDescent="0.35">
      <c r="A313" s="175">
        <v>31000000</v>
      </c>
      <c r="B313" s="176">
        <v>1</v>
      </c>
      <c r="C313" s="176">
        <v>1</v>
      </c>
      <c r="D313" s="176">
        <v>1</v>
      </c>
      <c r="E313" s="176" t="s">
        <v>0</v>
      </c>
      <c r="F313" s="88" t="s">
        <v>369</v>
      </c>
      <c r="G313" s="88" t="s">
        <v>370</v>
      </c>
      <c r="H313" s="88" t="s">
        <v>371</v>
      </c>
      <c r="I313" s="88" t="s">
        <v>339</v>
      </c>
      <c r="J313" s="88" t="s">
        <v>372</v>
      </c>
      <c r="K313" s="88" t="s">
        <v>186</v>
      </c>
      <c r="L313" s="88" t="s">
        <v>373</v>
      </c>
      <c r="M313" s="88" t="s">
        <v>532</v>
      </c>
      <c r="N313" s="89" t="s">
        <v>533</v>
      </c>
      <c r="O313" s="88" t="s">
        <v>333</v>
      </c>
      <c r="P313" s="89" t="s">
        <v>333</v>
      </c>
      <c r="Q313" s="89" t="s">
        <v>333</v>
      </c>
      <c r="R313" s="84">
        <v>656022000</v>
      </c>
      <c r="S313" s="84">
        <v>0</v>
      </c>
      <c r="T313" s="84">
        <v>0</v>
      </c>
      <c r="U313" s="84">
        <v>0</v>
      </c>
      <c r="V313" s="84">
        <v>338671.46</v>
      </c>
      <c r="W313" s="84">
        <v>0</v>
      </c>
      <c r="X313" s="84">
        <v>0</v>
      </c>
      <c r="Y313" s="84">
        <v>0</v>
      </c>
      <c r="Z313" s="84">
        <v>656022000</v>
      </c>
      <c r="AA313" s="177">
        <v>45055</v>
      </c>
      <c r="AB313" s="177">
        <v>51814</v>
      </c>
      <c r="AC313" s="178">
        <v>656022000</v>
      </c>
      <c r="AD313" s="178">
        <v>656022000</v>
      </c>
      <c r="AE313" s="178">
        <v>16.691666666666666</v>
      </c>
      <c r="AF313" s="178">
        <v>18.5</v>
      </c>
      <c r="AG313" s="179">
        <v>6.9750000000000006E-2</v>
      </c>
      <c r="AH313" s="180" t="s">
        <v>381</v>
      </c>
      <c r="AI313" s="179">
        <v>0</v>
      </c>
      <c r="AJ313" s="131">
        <v>16.61</v>
      </c>
      <c r="AK313" s="131">
        <v>18.5</v>
      </c>
      <c r="AL313" s="179">
        <v>6.9750000000000006E-2</v>
      </c>
      <c r="AM313" s="89" t="s">
        <v>333</v>
      </c>
      <c r="AN313" s="89" t="s">
        <v>333</v>
      </c>
      <c r="AO313" s="87">
        <v>0</v>
      </c>
      <c r="AP313" s="87">
        <v>0</v>
      </c>
      <c r="AQ313" s="87">
        <v>0</v>
      </c>
      <c r="AR313" s="87">
        <v>0</v>
      </c>
      <c r="AS313" s="87">
        <v>0</v>
      </c>
      <c r="AT313" s="87">
        <v>14578266.67</v>
      </c>
      <c r="AU313" s="87">
        <v>58313066.68</v>
      </c>
      <c r="AV313" s="87">
        <v>58313066.68</v>
      </c>
      <c r="AW313" s="87">
        <v>58313066.68</v>
      </c>
      <c r="AX313" s="87">
        <v>58313066.68</v>
      </c>
      <c r="AY313" s="87">
        <v>58313066.68</v>
      </c>
      <c r="AZ313" s="87">
        <v>58313066.68</v>
      </c>
      <c r="BA313" s="87">
        <v>58313066.68</v>
      </c>
      <c r="BB313" s="87">
        <v>58313066.68</v>
      </c>
      <c r="BC313" s="87">
        <v>58313066.68</v>
      </c>
      <c r="BD313" s="87">
        <v>58313066.68</v>
      </c>
      <c r="BE313" s="87">
        <v>58313066.530000001</v>
      </c>
      <c r="BF313" s="87">
        <v>0</v>
      </c>
      <c r="BG313" s="87">
        <v>0</v>
      </c>
      <c r="BH313" s="87">
        <v>0</v>
      </c>
      <c r="BI313" s="87">
        <v>0</v>
      </c>
      <c r="BJ313" s="87">
        <v>0</v>
      </c>
      <c r="BK313" s="87">
        <v>0</v>
      </c>
      <c r="BL313" s="87">
        <v>0</v>
      </c>
      <c r="BM313" s="87">
        <v>0</v>
      </c>
      <c r="BN313" s="87">
        <v>0</v>
      </c>
      <c r="BO313" s="87">
        <v>0</v>
      </c>
      <c r="BP313" s="87">
        <v>0</v>
      </c>
      <c r="BQ313" s="87">
        <v>0</v>
      </c>
      <c r="BR313" s="87">
        <v>0</v>
      </c>
      <c r="BS313" s="87">
        <v>0</v>
      </c>
      <c r="BT313" s="87">
        <v>0</v>
      </c>
      <c r="BU313" s="87">
        <v>0</v>
      </c>
      <c r="BV313" s="87">
        <v>0</v>
      </c>
      <c r="BW313" s="87">
        <v>0</v>
      </c>
      <c r="BX313" s="87">
        <v>0</v>
      </c>
      <c r="BY313" s="87">
        <v>0</v>
      </c>
      <c r="BZ313" s="87">
        <v>0</v>
      </c>
      <c r="CA313" s="87">
        <v>0</v>
      </c>
      <c r="CB313" s="87">
        <f t="shared" si="12"/>
        <v>0</v>
      </c>
      <c r="CC313" s="87">
        <f t="shared" si="13"/>
        <v>656021999.99999988</v>
      </c>
      <c r="CD313" s="87">
        <f t="shared" si="14"/>
        <v>656021999.99999988</v>
      </c>
    </row>
    <row r="314" spans="1:82" ht="14.5" customHeight="1" x14ac:dyDescent="0.35">
      <c r="A314" s="175">
        <v>20862000</v>
      </c>
      <c r="B314" s="176">
        <v>1</v>
      </c>
      <c r="C314" s="176">
        <v>1</v>
      </c>
      <c r="D314" s="176">
        <v>0</v>
      </c>
      <c r="E314" s="176" t="s">
        <v>0</v>
      </c>
      <c r="F314" s="88" t="s">
        <v>369</v>
      </c>
      <c r="G314" s="88" t="s">
        <v>370</v>
      </c>
      <c r="H314" s="88" t="s">
        <v>382</v>
      </c>
      <c r="I314" s="88" t="s">
        <v>383</v>
      </c>
      <c r="J314" s="88" t="s">
        <v>372</v>
      </c>
      <c r="K314" s="88" t="s">
        <v>186</v>
      </c>
      <c r="L314" s="88" t="s">
        <v>534</v>
      </c>
      <c r="M314" s="88" t="s">
        <v>411</v>
      </c>
      <c r="N314" s="89" t="s">
        <v>412</v>
      </c>
      <c r="O314" s="89" t="s">
        <v>535</v>
      </c>
      <c r="P314" s="89" t="s">
        <v>535</v>
      </c>
      <c r="Q314" s="89" t="s">
        <v>186</v>
      </c>
      <c r="R314" s="84">
        <v>8865141.0399999991</v>
      </c>
      <c r="S314" s="84">
        <v>0</v>
      </c>
      <c r="T314" s="84">
        <v>0</v>
      </c>
      <c r="U314" s="84">
        <v>0</v>
      </c>
      <c r="V314" s="84">
        <v>0</v>
      </c>
      <c r="W314" s="84">
        <v>0</v>
      </c>
      <c r="X314" s="84">
        <v>0</v>
      </c>
      <c r="Y314" s="84">
        <v>0</v>
      </c>
      <c r="Z314" s="84">
        <v>8865141.0399999991</v>
      </c>
      <c r="AA314" s="177">
        <v>44918</v>
      </c>
      <c r="AB314" s="177">
        <v>50397</v>
      </c>
      <c r="AC314" s="178">
        <v>26891460</v>
      </c>
      <c r="AD314" s="178">
        <v>26891460</v>
      </c>
      <c r="AE314" s="178">
        <v>12.813888888888888</v>
      </c>
      <c r="AF314" s="178">
        <v>15</v>
      </c>
      <c r="AG314" s="179">
        <v>7.2776999999999994E-2</v>
      </c>
      <c r="AH314" s="180" t="s">
        <v>376</v>
      </c>
      <c r="AI314" s="179">
        <v>0.02</v>
      </c>
      <c r="AJ314" s="131">
        <v>12.73</v>
      </c>
      <c r="AK314" s="131">
        <v>15</v>
      </c>
      <c r="AL314" s="179">
        <v>7.2776999999999994E-2</v>
      </c>
      <c r="AM314" s="89" t="s">
        <v>186</v>
      </c>
      <c r="AN314" s="89" t="s">
        <v>186</v>
      </c>
      <c r="AO314" s="87">
        <v>0</v>
      </c>
      <c r="AP314" s="87">
        <v>738761.76</v>
      </c>
      <c r="AQ314" s="87">
        <v>738761.76</v>
      </c>
      <c r="AR314" s="87">
        <v>738761.76</v>
      </c>
      <c r="AS314" s="87">
        <v>738761.76</v>
      </c>
      <c r="AT314" s="87">
        <v>738761.76</v>
      </c>
      <c r="AU314" s="87">
        <v>738761.76</v>
      </c>
      <c r="AV314" s="87">
        <v>738761.76</v>
      </c>
      <c r="AW314" s="87">
        <v>738761.76</v>
      </c>
      <c r="AX314" s="87">
        <v>738761.76</v>
      </c>
      <c r="AY314" s="87">
        <v>738761.76</v>
      </c>
      <c r="AZ314" s="87">
        <v>738761.76</v>
      </c>
      <c r="BA314" s="87">
        <v>738761.68</v>
      </c>
      <c r="BB314" s="87">
        <v>0</v>
      </c>
      <c r="BC314" s="87">
        <v>0</v>
      </c>
      <c r="BD314" s="87">
        <v>0</v>
      </c>
      <c r="BE314" s="87">
        <v>0</v>
      </c>
      <c r="BF314" s="87">
        <v>0</v>
      </c>
      <c r="BG314" s="87">
        <v>0</v>
      </c>
      <c r="BH314" s="87">
        <v>0</v>
      </c>
      <c r="BI314" s="87">
        <v>0</v>
      </c>
      <c r="BJ314" s="87">
        <v>0</v>
      </c>
      <c r="BK314" s="87">
        <v>0</v>
      </c>
      <c r="BL314" s="87">
        <v>0</v>
      </c>
      <c r="BM314" s="87">
        <v>0</v>
      </c>
      <c r="BN314" s="87">
        <v>0</v>
      </c>
      <c r="BO314" s="87">
        <v>0</v>
      </c>
      <c r="BP314" s="87">
        <v>0</v>
      </c>
      <c r="BQ314" s="87">
        <v>0</v>
      </c>
      <c r="BR314" s="87">
        <v>0</v>
      </c>
      <c r="BS314" s="87">
        <v>0</v>
      </c>
      <c r="BT314" s="87">
        <v>0</v>
      </c>
      <c r="BU314" s="87">
        <v>0</v>
      </c>
      <c r="BV314" s="87">
        <v>0</v>
      </c>
      <c r="BW314" s="87">
        <v>0</v>
      </c>
      <c r="BX314" s="87">
        <v>0</v>
      </c>
      <c r="BY314" s="87">
        <v>0</v>
      </c>
      <c r="BZ314" s="87">
        <v>0</v>
      </c>
      <c r="CA314" s="87">
        <v>0</v>
      </c>
      <c r="CB314" s="87">
        <f t="shared" si="12"/>
        <v>738761.76</v>
      </c>
      <c r="CC314" s="87">
        <f t="shared" si="13"/>
        <v>8126379.2799999984</v>
      </c>
      <c r="CD314" s="87">
        <f t="shared" si="14"/>
        <v>8865141.0399999991</v>
      </c>
    </row>
    <row r="315" spans="1:82" ht="14.5" customHeight="1" x14ac:dyDescent="0.35">
      <c r="A315" s="175">
        <v>20863000</v>
      </c>
      <c r="B315" s="176">
        <v>1</v>
      </c>
      <c r="C315" s="176">
        <v>0</v>
      </c>
      <c r="D315" s="176">
        <v>0</v>
      </c>
      <c r="E315" s="176" t="s">
        <v>0</v>
      </c>
      <c r="F315" s="88" t="s">
        <v>400</v>
      </c>
      <c r="G315" s="88" t="s">
        <v>400</v>
      </c>
      <c r="H315" s="88" t="s">
        <v>400</v>
      </c>
      <c r="I315" s="88" t="s">
        <v>400</v>
      </c>
      <c r="J315" s="88" t="s">
        <v>372</v>
      </c>
      <c r="K315" s="88" t="s">
        <v>186</v>
      </c>
      <c r="L315" s="88" t="s">
        <v>416</v>
      </c>
      <c r="M315" s="88" t="s">
        <v>411</v>
      </c>
      <c r="N315" s="89" t="s">
        <v>412</v>
      </c>
      <c r="O315" s="89" t="s">
        <v>335</v>
      </c>
      <c r="P315" s="89" t="s">
        <v>335</v>
      </c>
      <c r="Q315" s="89" t="s">
        <v>186</v>
      </c>
      <c r="R315" s="84">
        <v>75000000</v>
      </c>
      <c r="S315" s="84">
        <v>0</v>
      </c>
      <c r="T315" s="84">
        <v>0</v>
      </c>
      <c r="U315" s="84">
        <v>0</v>
      </c>
      <c r="V315" s="84">
        <v>0</v>
      </c>
      <c r="W315" s="84">
        <v>0</v>
      </c>
      <c r="X315" s="84">
        <v>0</v>
      </c>
      <c r="Y315" s="84">
        <v>0</v>
      </c>
      <c r="Z315" s="84">
        <v>75000000</v>
      </c>
      <c r="AA315" s="177">
        <v>45070</v>
      </c>
      <c r="AB315" s="177">
        <v>48723</v>
      </c>
      <c r="AC315" s="178">
        <v>75000000</v>
      </c>
      <c r="AD315" s="178">
        <v>75000000</v>
      </c>
      <c r="AE315" s="178">
        <v>8.2333333333333325</v>
      </c>
      <c r="AF315" s="178">
        <v>10</v>
      </c>
      <c r="AG315" s="179">
        <v>7.2439000000000003E-2</v>
      </c>
      <c r="AH315" s="180" t="s">
        <v>376</v>
      </c>
      <c r="AI315" s="179">
        <v>1.95E-2</v>
      </c>
      <c r="AJ315" s="131">
        <v>8.15</v>
      </c>
      <c r="AK315" s="131">
        <v>10</v>
      </c>
      <c r="AL315" s="179">
        <v>7.2439000000000003E-2</v>
      </c>
      <c r="AM315" s="89" t="s">
        <v>186</v>
      </c>
      <c r="AN315" s="89" t="s">
        <v>186</v>
      </c>
      <c r="AO315" s="87">
        <v>4687500</v>
      </c>
      <c r="AP315" s="87">
        <v>9375000</v>
      </c>
      <c r="AQ315" s="87">
        <v>9375000</v>
      </c>
      <c r="AR315" s="87">
        <v>9375000</v>
      </c>
      <c r="AS315" s="87">
        <v>9375000</v>
      </c>
      <c r="AT315" s="87">
        <v>9375000</v>
      </c>
      <c r="AU315" s="87">
        <v>9375000</v>
      </c>
      <c r="AV315" s="87">
        <v>9375000</v>
      </c>
      <c r="AW315" s="87">
        <v>4687500</v>
      </c>
      <c r="AX315" s="87">
        <v>0</v>
      </c>
      <c r="AY315" s="87">
        <v>0</v>
      </c>
      <c r="AZ315" s="87">
        <v>0</v>
      </c>
      <c r="BA315" s="87">
        <v>0</v>
      </c>
      <c r="BB315" s="87">
        <v>0</v>
      </c>
      <c r="BC315" s="87">
        <v>0</v>
      </c>
      <c r="BD315" s="87">
        <v>0</v>
      </c>
      <c r="BE315" s="87">
        <v>0</v>
      </c>
      <c r="BF315" s="87">
        <v>0</v>
      </c>
      <c r="BG315" s="87">
        <v>0</v>
      </c>
      <c r="BH315" s="87">
        <v>0</v>
      </c>
      <c r="BI315" s="87">
        <v>0</v>
      </c>
      <c r="BJ315" s="87">
        <v>0</v>
      </c>
      <c r="BK315" s="87">
        <v>0</v>
      </c>
      <c r="BL315" s="87">
        <v>0</v>
      </c>
      <c r="BM315" s="87">
        <v>0</v>
      </c>
      <c r="BN315" s="87">
        <v>0</v>
      </c>
      <c r="BO315" s="87">
        <v>0</v>
      </c>
      <c r="BP315" s="87">
        <v>0</v>
      </c>
      <c r="BQ315" s="87">
        <v>0</v>
      </c>
      <c r="BR315" s="87">
        <v>0</v>
      </c>
      <c r="BS315" s="87">
        <v>0</v>
      </c>
      <c r="BT315" s="87">
        <v>0</v>
      </c>
      <c r="BU315" s="87">
        <v>0</v>
      </c>
      <c r="BV315" s="87">
        <v>0</v>
      </c>
      <c r="BW315" s="87">
        <v>0</v>
      </c>
      <c r="BX315" s="87">
        <v>0</v>
      </c>
      <c r="BY315" s="87">
        <v>0</v>
      </c>
      <c r="BZ315" s="87">
        <v>0</v>
      </c>
      <c r="CA315" s="87">
        <v>0</v>
      </c>
      <c r="CB315" s="87">
        <f t="shared" si="12"/>
        <v>14062500</v>
      </c>
      <c r="CC315" s="87">
        <f t="shared" si="13"/>
        <v>60937500</v>
      </c>
      <c r="CD315" s="87">
        <f t="shared" si="14"/>
        <v>75000000</v>
      </c>
    </row>
    <row r="316" spans="1:82" ht="14.5" customHeight="1" x14ac:dyDescent="0.35">
      <c r="A316" s="175">
        <v>20855001</v>
      </c>
      <c r="B316" s="176">
        <v>1</v>
      </c>
      <c r="C316" s="176">
        <v>1</v>
      </c>
      <c r="D316" s="176">
        <v>1</v>
      </c>
      <c r="E316" s="176" t="s">
        <v>536</v>
      </c>
      <c r="F316" s="88" t="s">
        <v>369</v>
      </c>
      <c r="G316" s="88" t="s">
        <v>370</v>
      </c>
      <c r="H316" s="88" t="s">
        <v>512</v>
      </c>
      <c r="I316" s="88" t="s">
        <v>339</v>
      </c>
      <c r="J316" s="88" t="s">
        <v>372</v>
      </c>
      <c r="K316" s="88" t="s">
        <v>186</v>
      </c>
      <c r="L316" s="88" t="s">
        <v>373</v>
      </c>
      <c r="M316" s="88" t="s">
        <v>411</v>
      </c>
      <c r="N316" s="89" t="s">
        <v>412</v>
      </c>
      <c r="O316" s="89" t="s">
        <v>192</v>
      </c>
      <c r="P316" s="89" t="s">
        <v>192</v>
      </c>
      <c r="Q316" s="89" t="s">
        <v>186</v>
      </c>
      <c r="R316" s="84">
        <v>36428571.43</v>
      </c>
      <c r="S316" s="84">
        <v>0</v>
      </c>
      <c r="T316" s="84">
        <v>0</v>
      </c>
      <c r="U316" s="84">
        <v>0</v>
      </c>
      <c r="V316" s="84">
        <v>0</v>
      </c>
      <c r="W316" s="84">
        <v>0</v>
      </c>
      <c r="X316" s="84">
        <v>0</v>
      </c>
      <c r="Y316" s="84">
        <v>0</v>
      </c>
      <c r="Z316" s="84">
        <v>36428571.43</v>
      </c>
      <c r="AA316" s="177">
        <v>44389</v>
      </c>
      <c r="AB316" s="177">
        <v>51566</v>
      </c>
      <c r="AC316" s="178">
        <v>75000000</v>
      </c>
      <c r="AD316" s="178">
        <v>37500000</v>
      </c>
      <c r="AE316" s="178">
        <v>16.016666666666666</v>
      </c>
      <c r="AF316" s="178">
        <v>19.649999999999999</v>
      </c>
      <c r="AG316" s="179">
        <v>7.5130000000000002E-2</v>
      </c>
      <c r="AH316" s="180" t="s">
        <v>376</v>
      </c>
      <c r="AI316" s="179">
        <v>1.5283E-2</v>
      </c>
      <c r="AJ316" s="131">
        <v>15.93</v>
      </c>
      <c r="AK316" s="131">
        <v>19.649999999999999</v>
      </c>
      <c r="AL316" s="179">
        <v>7.5130000000000002E-2</v>
      </c>
      <c r="AM316" s="89" t="s">
        <v>186</v>
      </c>
      <c r="AN316" s="89" t="s">
        <v>186</v>
      </c>
      <c r="AO316" s="87">
        <v>2142857.14</v>
      </c>
      <c r="AP316" s="87">
        <v>2142857.14</v>
      </c>
      <c r="AQ316" s="87">
        <v>2142857.14</v>
      </c>
      <c r="AR316" s="87">
        <v>2142857.14</v>
      </c>
      <c r="AS316" s="87">
        <v>2142857.14</v>
      </c>
      <c r="AT316" s="87">
        <v>2142857.14</v>
      </c>
      <c r="AU316" s="87">
        <v>2142857.14</v>
      </c>
      <c r="AV316" s="87">
        <v>2142857.14</v>
      </c>
      <c r="AW316" s="87">
        <v>2142857.14</v>
      </c>
      <c r="AX316" s="87">
        <v>2142857.14</v>
      </c>
      <c r="AY316" s="87">
        <v>2142857.14</v>
      </c>
      <c r="AZ316" s="87">
        <v>2142857.14</v>
      </c>
      <c r="BA316" s="87">
        <v>2142857.14</v>
      </c>
      <c r="BB316" s="87">
        <v>2142857.14</v>
      </c>
      <c r="BC316" s="87">
        <v>2142857.14</v>
      </c>
      <c r="BD316" s="87">
        <v>2142857.14</v>
      </c>
      <c r="BE316" s="87">
        <v>2142857.19</v>
      </c>
      <c r="BF316" s="87">
        <v>0</v>
      </c>
      <c r="BG316" s="87">
        <v>0</v>
      </c>
      <c r="BH316" s="87">
        <v>0</v>
      </c>
      <c r="BI316" s="87">
        <v>0</v>
      </c>
      <c r="BJ316" s="87">
        <v>0</v>
      </c>
      <c r="BK316" s="87">
        <v>0</v>
      </c>
      <c r="BL316" s="87">
        <v>0</v>
      </c>
      <c r="BM316" s="87">
        <v>0</v>
      </c>
      <c r="BN316" s="87">
        <v>0</v>
      </c>
      <c r="BO316" s="87">
        <v>0</v>
      </c>
      <c r="BP316" s="87">
        <v>0</v>
      </c>
      <c r="BQ316" s="87">
        <v>0</v>
      </c>
      <c r="BR316" s="87">
        <v>0</v>
      </c>
      <c r="BS316" s="87">
        <v>0</v>
      </c>
      <c r="BT316" s="87">
        <v>0</v>
      </c>
      <c r="BU316" s="87">
        <v>0</v>
      </c>
      <c r="BV316" s="87">
        <v>0</v>
      </c>
      <c r="BW316" s="87">
        <v>0</v>
      </c>
      <c r="BX316" s="87">
        <v>0</v>
      </c>
      <c r="BY316" s="87">
        <v>0</v>
      </c>
      <c r="BZ316" s="87">
        <v>0</v>
      </c>
      <c r="CA316" s="87">
        <v>0</v>
      </c>
      <c r="CB316" s="87">
        <f t="shared" si="12"/>
        <v>4285714.28</v>
      </c>
      <c r="CC316" s="87">
        <f t="shared" si="13"/>
        <v>32142857.150000006</v>
      </c>
      <c r="CD316" s="87">
        <f t="shared" si="14"/>
        <v>36428571.430000007</v>
      </c>
    </row>
    <row r="317" spans="1:82" ht="14.5" customHeight="1" x14ac:dyDescent="0.35">
      <c r="A317" s="175">
        <v>20355000</v>
      </c>
      <c r="B317" s="176">
        <v>1</v>
      </c>
      <c r="C317" s="176">
        <v>0</v>
      </c>
      <c r="D317" s="176">
        <v>0</v>
      </c>
      <c r="E317" s="176" t="s">
        <v>0</v>
      </c>
      <c r="F317" s="88" t="s">
        <v>400</v>
      </c>
      <c r="G317" s="88" t="s">
        <v>400</v>
      </c>
      <c r="H317" s="88" t="s">
        <v>400</v>
      </c>
      <c r="I317" s="88" t="s">
        <v>400</v>
      </c>
      <c r="J317" s="88" t="s">
        <v>372</v>
      </c>
      <c r="K317" s="88" t="s">
        <v>1</v>
      </c>
      <c r="L317" s="88" t="s">
        <v>413</v>
      </c>
      <c r="M317" s="88" t="s">
        <v>411</v>
      </c>
      <c r="N317" s="89" t="s">
        <v>412</v>
      </c>
      <c r="O317" s="89" t="s">
        <v>138</v>
      </c>
      <c r="P317" s="89" t="s">
        <v>138</v>
      </c>
      <c r="Q317" s="89" t="s">
        <v>1</v>
      </c>
      <c r="R317" s="84">
        <v>199380000</v>
      </c>
      <c r="S317" s="84">
        <v>0</v>
      </c>
      <c r="T317" s="84">
        <v>0</v>
      </c>
      <c r="U317" s="84">
        <v>0</v>
      </c>
      <c r="V317" s="84">
        <v>0</v>
      </c>
      <c r="W317" s="84">
        <v>0</v>
      </c>
      <c r="X317" s="84">
        <v>0</v>
      </c>
      <c r="Y317" s="84">
        <v>0</v>
      </c>
      <c r="Z317" s="84">
        <v>199380000</v>
      </c>
      <c r="AA317" s="177">
        <v>45030</v>
      </c>
      <c r="AB317" s="177">
        <v>53796</v>
      </c>
      <c r="AC317" s="178">
        <v>300000000</v>
      </c>
      <c r="AD317" s="178">
        <v>300000000</v>
      </c>
      <c r="AE317" s="178">
        <v>22.122222222222224</v>
      </c>
      <c r="AF317" s="178">
        <v>24</v>
      </c>
      <c r="AG317" s="179">
        <v>5.8218699999999998E-2</v>
      </c>
      <c r="AH317" s="180" t="s">
        <v>537</v>
      </c>
      <c r="AI317" s="179">
        <v>0</v>
      </c>
      <c r="AJ317" s="131">
        <v>22.04</v>
      </c>
      <c r="AK317" s="131">
        <v>24</v>
      </c>
      <c r="AL317" s="179">
        <v>5.8218699999999998E-2</v>
      </c>
      <c r="AM317" s="89" t="s">
        <v>1</v>
      </c>
      <c r="AN317" s="89" t="s">
        <v>1</v>
      </c>
      <c r="AO317" s="87">
        <v>0</v>
      </c>
      <c r="AP317" s="87">
        <v>0</v>
      </c>
      <c r="AQ317" s="87">
        <v>0</v>
      </c>
      <c r="AR317" s="87">
        <v>10224615.380000001</v>
      </c>
      <c r="AS317" s="87">
        <v>10224615.380000001</v>
      </c>
      <c r="AT317" s="87">
        <v>10224615.380000001</v>
      </c>
      <c r="AU317" s="87">
        <v>10224615.380000001</v>
      </c>
      <c r="AV317" s="87">
        <v>10224615.380000001</v>
      </c>
      <c r="AW317" s="87">
        <v>10224615.380000001</v>
      </c>
      <c r="AX317" s="87">
        <v>10224615.380000001</v>
      </c>
      <c r="AY317" s="87">
        <v>10224615.380000001</v>
      </c>
      <c r="AZ317" s="87">
        <v>10224615.380000001</v>
      </c>
      <c r="BA317" s="87">
        <v>10224615.380000001</v>
      </c>
      <c r="BB317" s="87">
        <v>10224615.380000001</v>
      </c>
      <c r="BC317" s="87">
        <v>10224615.380000001</v>
      </c>
      <c r="BD317" s="87">
        <v>10224615.380000001</v>
      </c>
      <c r="BE317" s="87">
        <v>10224615.380000001</v>
      </c>
      <c r="BF317" s="87">
        <v>10224615.380000001</v>
      </c>
      <c r="BG317" s="87">
        <v>10224615.380000001</v>
      </c>
      <c r="BH317" s="87">
        <v>10224615.380000001</v>
      </c>
      <c r="BI317" s="87">
        <v>10224615.380000001</v>
      </c>
      <c r="BJ317" s="87">
        <v>10224615.380000001</v>
      </c>
      <c r="BK317" s="87">
        <v>5112307.78</v>
      </c>
      <c r="BL317" s="87">
        <v>0</v>
      </c>
      <c r="BM317" s="87">
        <v>0</v>
      </c>
      <c r="BN317" s="87">
        <v>0</v>
      </c>
      <c r="BO317" s="87">
        <v>0</v>
      </c>
      <c r="BP317" s="87">
        <v>0</v>
      </c>
      <c r="BQ317" s="87">
        <v>0</v>
      </c>
      <c r="BR317" s="87">
        <v>0</v>
      </c>
      <c r="BS317" s="87">
        <v>0</v>
      </c>
      <c r="BT317" s="87">
        <v>0</v>
      </c>
      <c r="BU317" s="87">
        <v>0</v>
      </c>
      <c r="BV317" s="87">
        <v>0</v>
      </c>
      <c r="BW317" s="87">
        <v>0</v>
      </c>
      <c r="BX317" s="87">
        <v>0</v>
      </c>
      <c r="BY317" s="87">
        <v>0</v>
      </c>
      <c r="BZ317" s="87">
        <v>0</v>
      </c>
      <c r="CA317" s="87">
        <v>0</v>
      </c>
      <c r="CB317" s="87">
        <f t="shared" si="12"/>
        <v>0</v>
      </c>
      <c r="CC317" s="87">
        <f t="shared" si="13"/>
        <v>199379999.99999997</v>
      </c>
      <c r="CD317" s="87">
        <f t="shared" si="14"/>
        <v>199379999.99999997</v>
      </c>
    </row>
    <row r="318" spans="1:82" ht="14.5" customHeight="1" x14ac:dyDescent="0.35">
      <c r="A318" s="175">
        <v>20353000</v>
      </c>
      <c r="B318" s="176">
        <v>1</v>
      </c>
      <c r="C318" s="176">
        <v>1</v>
      </c>
      <c r="D318" s="176">
        <v>1</v>
      </c>
      <c r="E318" s="176" t="s">
        <v>0</v>
      </c>
      <c r="F318" s="88" t="s">
        <v>369</v>
      </c>
      <c r="G318" s="88" t="s">
        <v>370</v>
      </c>
      <c r="H318" s="88" t="s">
        <v>371</v>
      </c>
      <c r="I318" s="88" t="s">
        <v>339</v>
      </c>
      <c r="J318" s="88" t="s">
        <v>372</v>
      </c>
      <c r="K318" s="88" t="s">
        <v>1</v>
      </c>
      <c r="L318" s="88" t="s">
        <v>373</v>
      </c>
      <c r="M318" s="88" t="s">
        <v>411</v>
      </c>
      <c r="N318" s="89" t="s">
        <v>412</v>
      </c>
      <c r="O318" s="89" t="s">
        <v>136</v>
      </c>
      <c r="P318" s="89" t="s">
        <v>136</v>
      </c>
      <c r="Q318" s="89" t="s">
        <v>1</v>
      </c>
      <c r="R318" s="84">
        <v>4095604.91</v>
      </c>
      <c r="S318" s="84">
        <v>0</v>
      </c>
      <c r="T318" s="84">
        <v>0</v>
      </c>
      <c r="U318" s="84">
        <v>0</v>
      </c>
      <c r="V318" s="84">
        <v>0</v>
      </c>
      <c r="W318" s="84">
        <v>0</v>
      </c>
      <c r="X318" s="84">
        <v>0</v>
      </c>
      <c r="Y318" s="84">
        <v>0</v>
      </c>
      <c r="Z318" s="84">
        <v>4095604.91</v>
      </c>
      <c r="AA318" s="177">
        <v>44949</v>
      </c>
      <c r="AB318" s="177">
        <v>53281</v>
      </c>
      <c r="AC318" s="178">
        <v>49000000</v>
      </c>
      <c r="AD318" s="178">
        <v>49000000</v>
      </c>
      <c r="AE318" s="178">
        <v>20.708333333333332</v>
      </c>
      <c r="AF318" s="178">
        <v>22.81111111111111</v>
      </c>
      <c r="AG318" s="179">
        <v>6.1876300000000002E-2</v>
      </c>
      <c r="AH318" s="180" t="s">
        <v>537</v>
      </c>
      <c r="AI318" s="179">
        <v>0</v>
      </c>
      <c r="AJ318" s="131">
        <v>20.62</v>
      </c>
      <c r="AK318" s="131">
        <v>22.81</v>
      </c>
      <c r="AL318" s="179">
        <v>6.1876300000000002E-2</v>
      </c>
      <c r="AM318" s="89" t="s">
        <v>1</v>
      </c>
      <c r="AN318" s="89" t="s">
        <v>1</v>
      </c>
      <c r="AO318" s="87">
        <v>0</v>
      </c>
      <c r="AP318" s="87">
        <v>0</v>
      </c>
      <c r="AQ318" s="87">
        <v>0</v>
      </c>
      <c r="AR318" s="87">
        <v>0</v>
      </c>
      <c r="AS318" s="87">
        <v>0</v>
      </c>
      <c r="AT318" s="87">
        <v>127987.65</v>
      </c>
      <c r="AU318" s="87">
        <v>255975.3</v>
      </c>
      <c r="AV318" s="87">
        <v>255975.3</v>
      </c>
      <c r="AW318" s="87">
        <v>255975.3</v>
      </c>
      <c r="AX318" s="87">
        <v>255975.3</v>
      </c>
      <c r="AY318" s="87">
        <v>255975.3</v>
      </c>
      <c r="AZ318" s="87">
        <v>255975.3</v>
      </c>
      <c r="BA318" s="87">
        <v>255975.3</v>
      </c>
      <c r="BB318" s="87">
        <v>255975.3</v>
      </c>
      <c r="BC318" s="87">
        <v>255975.3</v>
      </c>
      <c r="BD318" s="87">
        <v>255975.3</v>
      </c>
      <c r="BE318" s="87">
        <v>255975.3</v>
      </c>
      <c r="BF318" s="87">
        <v>255975.3</v>
      </c>
      <c r="BG318" s="87">
        <v>255975.3</v>
      </c>
      <c r="BH318" s="87">
        <v>255975.3</v>
      </c>
      <c r="BI318" s="87">
        <v>255975.3</v>
      </c>
      <c r="BJ318" s="87">
        <v>127987.76</v>
      </c>
      <c r="BK318" s="87">
        <v>0</v>
      </c>
      <c r="BL318" s="87">
        <v>0</v>
      </c>
      <c r="BM318" s="87">
        <v>0</v>
      </c>
      <c r="BN318" s="87">
        <v>0</v>
      </c>
      <c r="BO318" s="87">
        <v>0</v>
      </c>
      <c r="BP318" s="87">
        <v>0</v>
      </c>
      <c r="BQ318" s="87">
        <v>0</v>
      </c>
      <c r="BR318" s="87">
        <v>0</v>
      </c>
      <c r="BS318" s="87">
        <v>0</v>
      </c>
      <c r="BT318" s="87">
        <v>0</v>
      </c>
      <c r="BU318" s="87">
        <v>0</v>
      </c>
      <c r="BV318" s="87">
        <v>0</v>
      </c>
      <c r="BW318" s="87">
        <v>0</v>
      </c>
      <c r="BX318" s="87">
        <v>0</v>
      </c>
      <c r="BY318" s="87">
        <v>0</v>
      </c>
      <c r="BZ318" s="87">
        <v>0</v>
      </c>
      <c r="CA318" s="87">
        <v>0</v>
      </c>
      <c r="CB318" s="87">
        <f t="shared" si="12"/>
        <v>0</v>
      </c>
      <c r="CC318" s="87">
        <f t="shared" si="13"/>
        <v>4095604.9099999988</v>
      </c>
      <c r="CD318" s="87">
        <f t="shared" si="14"/>
        <v>4095604.9099999988</v>
      </c>
    </row>
    <row r="319" spans="1:82" ht="14.5" customHeight="1" x14ac:dyDescent="0.35">
      <c r="A319" s="175">
        <v>20356000</v>
      </c>
      <c r="B319" s="176">
        <v>1</v>
      </c>
      <c r="C319" s="176">
        <v>1</v>
      </c>
      <c r="D319" s="176">
        <v>1</v>
      </c>
      <c r="E319" s="176" t="s">
        <v>0</v>
      </c>
      <c r="F319" s="88" t="s">
        <v>369</v>
      </c>
      <c r="G319" s="88" t="s">
        <v>370</v>
      </c>
      <c r="H319" s="88" t="s">
        <v>371</v>
      </c>
      <c r="I319" s="88" t="s">
        <v>339</v>
      </c>
      <c r="J319" s="88" t="s">
        <v>372</v>
      </c>
      <c r="K319" s="88" t="s">
        <v>1</v>
      </c>
      <c r="L319" s="88" t="s">
        <v>373</v>
      </c>
      <c r="M319" s="88" t="s">
        <v>411</v>
      </c>
      <c r="N319" s="89" t="s">
        <v>412</v>
      </c>
      <c r="O319" s="89" t="s">
        <v>139</v>
      </c>
      <c r="P319" s="89" t="s">
        <v>139</v>
      </c>
      <c r="Q319" s="89" t="s">
        <v>1</v>
      </c>
      <c r="R319" s="84">
        <v>4071239.8</v>
      </c>
      <c r="S319" s="84">
        <v>0</v>
      </c>
      <c r="T319" s="84">
        <v>0</v>
      </c>
      <c r="U319" s="84">
        <v>0</v>
      </c>
      <c r="V319" s="84">
        <v>0</v>
      </c>
      <c r="W319" s="84">
        <v>0</v>
      </c>
      <c r="X319" s="84">
        <v>0</v>
      </c>
      <c r="Y319" s="84">
        <v>0</v>
      </c>
      <c r="Z319" s="84">
        <v>4071239.8</v>
      </c>
      <c r="AA319" s="177">
        <v>45061</v>
      </c>
      <c r="AB319" s="177">
        <v>53888</v>
      </c>
      <c r="AC319" s="178">
        <v>9539946.7300000004</v>
      </c>
      <c r="AD319" s="178">
        <v>9539946.7300000004</v>
      </c>
      <c r="AE319" s="178">
        <v>22.375</v>
      </c>
      <c r="AF319" s="178">
        <v>24.166666666666668</v>
      </c>
      <c r="AG319" s="179">
        <v>6.1876300000000002E-2</v>
      </c>
      <c r="AH319" s="180" t="s">
        <v>537</v>
      </c>
      <c r="AI319" s="179">
        <v>0</v>
      </c>
      <c r="AJ319" s="131">
        <v>22.29</v>
      </c>
      <c r="AK319" s="131">
        <v>24.17</v>
      </c>
      <c r="AL319" s="179">
        <v>6.1876300000000002E-2</v>
      </c>
      <c r="AM319" s="89" t="s">
        <v>1</v>
      </c>
      <c r="AN319" s="89" t="s">
        <v>1</v>
      </c>
      <c r="AO319" s="87">
        <v>0</v>
      </c>
      <c r="AP319" s="87">
        <v>0</v>
      </c>
      <c r="AQ319" s="87">
        <v>0</v>
      </c>
      <c r="AR319" s="87">
        <v>0</v>
      </c>
      <c r="AS319" s="87">
        <v>244274.38800000001</v>
      </c>
      <c r="AT319" s="87">
        <v>244274.38800000001</v>
      </c>
      <c r="AU319" s="87">
        <v>244274.38800000001</v>
      </c>
      <c r="AV319" s="87">
        <v>244274.38800000001</v>
      </c>
      <c r="AW319" s="87">
        <v>244274.38800000001</v>
      </c>
      <c r="AX319" s="87">
        <v>244274.38800000001</v>
      </c>
      <c r="AY319" s="87">
        <v>244274.38800000001</v>
      </c>
      <c r="AZ319" s="87">
        <v>203561.99</v>
      </c>
      <c r="BA319" s="87">
        <v>162849.592</v>
      </c>
      <c r="BB319" s="87">
        <v>162849.592</v>
      </c>
      <c r="BC319" s="87">
        <v>162849.592</v>
      </c>
      <c r="BD319" s="87">
        <v>162849.592</v>
      </c>
      <c r="BE319" s="87">
        <v>162849.592</v>
      </c>
      <c r="BF319" s="87">
        <v>162849.592</v>
      </c>
      <c r="BG319" s="87">
        <v>203561.99</v>
      </c>
      <c r="BH319" s="87">
        <v>244274.38800000001</v>
      </c>
      <c r="BI319" s="87">
        <v>244274.38800000001</v>
      </c>
      <c r="BJ319" s="87">
        <v>244274.38800000001</v>
      </c>
      <c r="BK319" s="87">
        <v>244274.38800000001</v>
      </c>
      <c r="BL319" s="87">
        <v>0</v>
      </c>
      <c r="BM319" s="87">
        <v>0</v>
      </c>
      <c r="BN319" s="87">
        <v>0</v>
      </c>
      <c r="BO319" s="87">
        <v>0</v>
      </c>
      <c r="BP319" s="87">
        <v>0</v>
      </c>
      <c r="BQ319" s="87">
        <v>0</v>
      </c>
      <c r="BR319" s="87">
        <v>0</v>
      </c>
      <c r="BS319" s="87">
        <v>0</v>
      </c>
      <c r="BT319" s="87">
        <v>0</v>
      </c>
      <c r="BU319" s="87">
        <v>0</v>
      </c>
      <c r="BV319" s="87">
        <v>0</v>
      </c>
      <c r="BW319" s="87">
        <v>0</v>
      </c>
      <c r="BX319" s="87">
        <v>0</v>
      </c>
      <c r="BY319" s="87">
        <v>0</v>
      </c>
      <c r="BZ319" s="87">
        <v>0</v>
      </c>
      <c r="CA319" s="87">
        <v>0</v>
      </c>
      <c r="CB319" s="87">
        <f t="shared" si="12"/>
        <v>0</v>
      </c>
      <c r="CC319" s="87">
        <f t="shared" si="13"/>
        <v>4071239.8</v>
      </c>
      <c r="CD319" s="87">
        <f t="shared" si="14"/>
        <v>4071239.8</v>
      </c>
    </row>
    <row r="320" spans="1:82" ht="14.5" customHeight="1" x14ac:dyDescent="0.35">
      <c r="A320" s="175">
        <v>20597000</v>
      </c>
      <c r="B320" s="176">
        <v>1</v>
      </c>
      <c r="C320" s="176">
        <v>1</v>
      </c>
      <c r="D320" s="176">
        <v>1</v>
      </c>
      <c r="E320" s="176" t="s">
        <v>0</v>
      </c>
      <c r="F320" s="88" t="s">
        <v>369</v>
      </c>
      <c r="G320" s="88" t="s">
        <v>370</v>
      </c>
      <c r="H320" s="88" t="s">
        <v>371</v>
      </c>
      <c r="I320" s="88" t="s">
        <v>339</v>
      </c>
      <c r="J320" s="88" t="s">
        <v>372</v>
      </c>
      <c r="K320" s="88" t="s">
        <v>148</v>
      </c>
      <c r="L320" s="88" t="s">
        <v>373</v>
      </c>
      <c r="M320" s="88" t="s">
        <v>411</v>
      </c>
      <c r="N320" s="89" t="s">
        <v>412</v>
      </c>
      <c r="O320" s="89" t="s">
        <v>538</v>
      </c>
      <c r="P320" s="89" t="s">
        <v>538</v>
      </c>
      <c r="Q320" s="89" t="s">
        <v>148</v>
      </c>
      <c r="R320" s="84">
        <v>164149216.94</v>
      </c>
      <c r="S320" s="84">
        <v>0</v>
      </c>
      <c r="T320" s="84">
        <v>0</v>
      </c>
      <c r="U320" s="84">
        <v>3800802.1</v>
      </c>
      <c r="V320" s="84">
        <v>77195.520000000004</v>
      </c>
      <c r="W320" s="84">
        <v>0</v>
      </c>
      <c r="X320" s="84">
        <v>0</v>
      </c>
      <c r="Y320" s="84">
        <v>0</v>
      </c>
      <c r="Z320" s="84">
        <v>164149216.94</v>
      </c>
      <c r="AA320" s="177">
        <v>44998</v>
      </c>
      <c r="AB320" s="177">
        <v>51441</v>
      </c>
      <c r="AC320" s="178">
        <v>200000000</v>
      </c>
      <c r="AD320" s="178">
        <v>200000000</v>
      </c>
      <c r="AE320" s="178">
        <v>15.669444444444444</v>
      </c>
      <c r="AF320" s="178">
        <v>17.633333333333333</v>
      </c>
      <c r="AG320" s="179">
        <v>5.5199999999999999E-2</v>
      </c>
      <c r="AH320" s="180" t="s">
        <v>376</v>
      </c>
      <c r="AI320" s="179">
        <v>1.1900000000000001E-2</v>
      </c>
      <c r="AJ320" s="131">
        <v>15.59</v>
      </c>
      <c r="AK320" s="131">
        <v>17.63</v>
      </c>
      <c r="AL320" s="179">
        <v>5.5199999999999999E-2</v>
      </c>
      <c r="AM320" s="89" t="s">
        <v>148</v>
      </c>
      <c r="AN320" s="89" t="s">
        <v>148</v>
      </c>
      <c r="AO320" s="87">
        <v>0</v>
      </c>
      <c r="AP320" s="87">
        <v>0</v>
      </c>
      <c r="AQ320" s="87">
        <v>6319744.8499999996</v>
      </c>
      <c r="AR320" s="87">
        <v>12639489.699999999</v>
      </c>
      <c r="AS320" s="87">
        <v>12639489.699999999</v>
      </c>
      <c r="AT320" s="87">
        <v>12639489.699999999</v>
      </c>
      <c r="AU320" s="87">
        <v>12639489.699999999</v>
      </c>
      <c r="AV320" s="87">
        <v>12639489.699999999</v>
      </c>
      <c r="AW320" s="87">
        <v>12639489.699999999</v>
      </c>
      <c r="AX320" s="87">
        <v>12639489.699999999</v>
      </c>
      <c r="AY320" s="87">
        <v>12639489.699999999</v>
      </c>
      <c r="AZ320" s="87">
        <v>12639489.699999999</v>
      </c>
      <c r="BA320" s="87">
        <v>12639489.699999999</v>
      </c>
      <c r="BB320" s="87">
        <v>12639489.699999999</v>
      </c>
      <c r="BC320" s="87">
        <v>12639489.699999999</v>
      </c>
      <c r="BD320" s="87">
        <v>6155595.6900000004</v>
      </c>
      <c r="BE320" s="87">
        <v>0</v>
      </c>
      <c r="BF320" s="87">
        <v>0</v>
      </c>
      <c r="BG320" s="87">
        <v>0</v>
      </c>
      <c r="BH320" s="87">
        <v>0</v>
      </c>
      <c r="BI320" s="87">
        <v>0</v>
      </c>
      <c r="BJ320" s="87">
        <v>0</v>
      </c>
      <c r="BK320" s="87">
        <v>0</v>
      </c>
      <c r="BL320" s="87">
        <v>0</v>
      </c>
      <c r="BM320" s="87">
        <v>0</v>
      </c>
      <c r="BN320" s="87">
        <v>0</v>
      </c>
      <c r="BO320" s="87">
        <v>0</v>
      </c>
      <c r="BP320" s="87">
        <v>0</v>
      </c>
      <c r="BQ320" s="87">
        <v>0</v>
      </c>
      <c r="BR320" s="87">
        <v>0</v>
      </c>
      <c r="BS320" s="87">
        <v>0</v>
      </c>
      <c r="BT320" s="87">
        <v>0</v>
      </c>
      <c r="BU320" s="87">
        <v>0</v>
      </c>
      <c r="BV320" s="87">
        <v>0</v>
      </c>
      <c r="BW320" s="87">
        <v>0</v>
      </c>
      <c r="BX320" s="87">
        <v>0</v>
      </c>
      <c r="BY320" s="87">
        <v>0</v>
      </c>
      <c r="BZ320" s="87">
        <v>0</v>
      </c>
      <c r="CA320" s="87">
        <v>0</v>
      </c>
      <c r="CB320" s="87">
        <f t="shared" si="12"/>
        <v>0</v>
      </c>
      <c r="CC320" s="87">
        <f t="shared" si="13"/>
        <v>164149216.94</v>
      </c>
      <c r="CD320" s="87">
        <f t="shared" si="14"/>
        <v>164149216.94</v>
      </c>
    </row>
    <row r="321" spans="1:82" ht="14.5" customHeight="1" x14ac:dyDescent="0.35">
      <c r="A321" s="175">
        <v>20864000</v>
      </c>
      <c r="B321" s="176">
        <v>1</v>
      </c>
      <c r="C321" s="176">
        <v>1</v>
      </c>
      <c r="D321" s="176">
        <v>0</v>
      </c>
      <c r="E321" s="176" t="s">
        <v>0</v>
      </c>
      <c r="F321" s="88" t="s">
        <v>369</v>
      </c>
      <c r="G321" s="88" t="s">
        <v>370</v>
      </c>
      <c r="H321" s="88" t="s">
        <v>382</v>
      </c>
      <c r="I321" s="88" t="s">
        <v>383</v>
      </c>
      <c r="J321" s="88" t="s">
        <v>372</v>
      </c>
      <c r="K321" s="88" t="s">
        <v>186</v>
      </c>
      <c r="L321" s="88" t="s">
        <v>539</v>
      </c>
      <c r="M321" s="88" t="s">
        <v>411</v>
      </c>
      <c r="N321" s="89" t="s">
        <v>412</v>
      </c>
      <c r="O321" s="89" t="s">
        <v>540</v>
      </c>
      <c r="P321" s="89" t="s">
        <v>540</v>
      </c>
      <c r="Q321" s="89" t="s">
        <v>186</v>
      </c>
      <c r="R321" s="84">
        <v>660664.19999999995</v>
      </c>
      <c r="S321" s="84">
        <v>4377277</v>
      </c>
      <c r="T321" s="84">
        <v>0</v>
      </c>
      <c r="U321" s="84">
        <v>0</v>
      </c>
      <c r="V321" s="84">
        <v>0</v>
      </c>
      <c r="W321" s="84">
        <v>0</v>
      </c>
      <c r="X321" s="84">
        <v>0</v>
      </c>
      <c r="Y321" s="84">
        <v>0</v>
      </c>
      <c r="Z321" s="84">
        <v>5037941.2</v>
      </c>
      <c r="AA321" s="177">
        <v>45113</v>
      </c>
      <c r="AB321" s="177">
        <v>48766</v>
      </c>
      <c r="AC321" s="178">
        <v>26467000</v>
      </c>
      <c r="AD321" s="178">
        <v>26467000</v>
      </c>
      <c r="AE321" s="178">
        <v>8.35</v>
      </c>
      <c r="AF321" s="178">
        <v>10</v>
      </c>
      <c r="AG321" s="179">
        <v>7.1870000000000003E-2</v>
      </c>
      <c r="AH321" s="180" t="s">
        <v>376</v>
      </c>
      <c r="AI321" s="179">
        <v>1.95E-2</v>
      </c>
      <c r="AJ321" s="131">
        <v>8.27</v>
      </c>
      <c r="AK321" s="131">
        <v>10</v>
      </c>
      <c r="AL321" s="179">
        <v>7.1870000000000003E-2</v>
      </c>
      <c r="AM321" s="89" t="s">
        <v>186</v>
      </c>
      <c r="AN321" s="89" t="s">
        <v>186</v>
      </c>
      <c r="AO321" s="87">
        <v>296349.48</v>
      </c>
      <c r="AP321" s="87">
        <v>592698.96</v>
      </c>
      <c r="AQ321" s="87">
        <v>592698.96</v>
      </c>
      <c r="AR321" s="87">
        <v>592698.96</v>
      </c>
      <c r="AS321" s="87">
        <v>592698.96</v>
      </c>
      <c r="AT321" s="87">
        <v>592698.96</v>
      </c>
      <c r="AU321" s="87">
        <v>592698.96</v>
      </c>
      <c r="AV321" s="87">
        <v>592698.96</v>
      </c>
      <c r="AW321" s="87">
        <v>592699</v>
      </c>
      <c r="AX321" s="87">
        <v>0</v>
      </c>
      <c r="AY321" s="87">
        <v>0</v>
      </c>
      <c r="AZ321" s="87">
        <v>0</v>
      </c>
      <c r="BA321" s="87">
        <v>0</v>
      </c>
      <c r="BB321" s="87">
        <v>0</v>
      </c>
      <c r="BC321" s="87">
        <v>0</v>
      </c>
      <c r="BD321" s="87">
        <v>0</v>
      </c>
      <c r="BE321" s="87">
        <v>0</v>
      </c>
      <c r="BF321" s="87">
        <v>0</v>
      </c>
      <c r="BG321" s="87">
        <v>0</v>
      </c>
      <c r="BH321" s="87">
        <v>0</v>
      </c>
      <c r="BI321" s="87">
        <v>0</v>
      </c>
      <c r="BJ321" s="87">
        <v>0</v>
      </c>
      <c r="BK321" s="87">
        <v>0</v>
      </c>
      <c r="BL321" s="87">
        <v>0</v>
      </c>
      <c r="BM321" s="87">
        <v>0</v>
      </c>
      <c r="BN321" s="87">
        <v>0</v>
      </c>
      <c r="BO321" s="87">
        <v>0</v>
      </c>
      <c r="BP321" s="87">
        <v>0</v>
      </c>
      <c r="BQ321" s="87">
        <v>0</v>
      </c>
      <c r="BR321" s="87">
        <v>0</v>
      </c>
      <c r="BS321" s="87">
        <v>0</v>
      </c>
      <c r="BT321" s="87">
        <v>0</v>
      </c>
      <c r="BU321" s="87">
        <v>0</v>
      </c>
      <c r="BV321" s="87">
        <v>0</v>
      </c>
      <c r="BW321" s="87">
        <v>0</v>
      </c>
      <c r="BX321" s="87">
        <v>0</v>
      </c>
      <c r="BY321" s="87">
        <v>0</v>
      </c>
      <c r="BZ321" s="87">
        <v>0</v>
      </c>
      <c r="CA321" s="87">
        <v>0</v>
      </c>
      <c r="CB321" s="87">
        <f t="shared" ref="CB321:CB371" si="15">SUM(AO321:AP321)</f>
        <v>889048.44</v>
      </c>
      <c r="CC321" s="87">
        <f t="shared" ref="CC321:CC371" si="16">SUM(AQ321:CA321)</f>
        <v>4148892.76</v>
      </c>
      <c r="CD321" s="87">
        <f t="shared" ref="CD321:CD371" si="17">CB321+CC321</f>
        <v>5037941.1999999993</v>
      </c>
    </row>
    <row r="322" spans="1:82" ht="14.5" customHeight="1" x14ac:dyDescent="0.35">
      <c r="A322" s="175">
        <v>20865000</v>
      </c>
      <c r="B322" s="176">
        <v>1</v>
      </c>
      <c r="C322" s="176">
        <v>1</v>
      </c>
      <c r="D322" s="176">
        <v>1</v>
      </c>
      <c r="E322" s="176" t="s">
        <v>536</v>
      </c>
      <c r="F322" s="88" t="s">
        <v>369</v>
      </c>
      <c r="G322" s="88" t="s">
        <v>370</v>
      </c>
      <c r="H322" s="88" t="s">
        <v>512</v>
      </c>
      <c r="I322" s="88" t="s">
        <v>339</v>
      </c>
      <c r="J322" s="88" t="s">
        <v>372</v>
      </c>
      <c r="K322" s="88" t="s">
        <v>186</v>
      </c>
      <c r="L322" s="88" t="s">
        <v>373</v>
      </c>
      <c r="M322" s="88" t="s">
        <v>411</v>
      </c>
      <c r="N322" s="89" t="s">
        <v>412</v>
      </c>
      <c r="O322" s="89" t="s">
        <v>541</v>
      </c>
      <c r="P322" s="89" t="s">
        <v>541</v>
      </c>
      <c r="Q322" s="89" t="s">
        <v>186</v>
      </c>
      <c r="R322" s="84">
        <v>27754292.41</v>
      </c>
      <c r="S322" s="84">
        <v>0</v>
      </c>
      <c r="T322" s="84">
        <v>0</v>
      </c>
      <c r="U322" s="84">
        <v>0</v>
      </c>
      <c r="V322" s="84">
        <v>0</v>
      </c>
      <c r="W322" s="84">
        <v>0</v>
      </c>
      <c r="X322" s="84">
        <v>0</v>
      </c>
      <c r="Y322" s="84">
        <v>0</v>
      </c>
      <c r="Z322" s="84">
        <v>27754292.41</v>
      </c>
      <c r="AA322" s="177">
        <v>45135</v>
      </c>
      <c r="AB322" s="177">
        <v>52440</v>
      </c>
      <c r="AC322" s="178">
        <v>150000000</v>
      </c>
      <c r="AD322" s="178">
        <v>150000000</v>
      </c>
      <c r="AE322" s="178">
        <v>18.411111111111111</v>
      </c>
      <c r="AF322" s="178">
        <v>20</v>
      </c>
      <c r="AG322" s="179">
        <v>7.1074999999999999E-2</v>
      </c>
      <c r="AH322" s="180" t="s">
        <v>376</v>
      </c>
      <c r="AI322" s="179">
        <v>0.02</v>
      </c>
      <c r="AJ322" s="131">
        <v>18.329999999999998</v>
      </c>
      <c r="AK322" s="131">
        <v>20</v>
      </c>
      <c r="AL322" s="179">
        <v>7.1074999999999999E-2</v>
      </c>
      <c r="AM322" s="89" t="s">
        <v>186</v>
      </c>
      <c r="AN322" s="89" t="s">
        <v>186</v>
      </c>
      <c r="AO322" s="87">
        <v>0</v>
      </c>
      <c r="AP322" s="87">
        <v>0</v>
      </c>
      <c r="AQ322" s="87">
        <v>0</v>
      </c>
      <c r="AR322" s="87">
        <v>1734643.28</v>
      </c>
      <c r="AS322" s="87">
        <v>1734643.28</v>
      </c>
      <c r="AT322" s="87">
        <v>1734643.28</v>
      </c>
      <c r="AU322" s="87">
        <v>1734643.28</v>
      </c>
      <c r="AV322" s="87">
        <v>1734643.28</v>
      </c>
      <c r="AW322" s="87">
        <v>1734643.28</v>
      </c>
      <c r="AX322" s="87">
        <v>1734643.28</v>
      </c>
      <c r="AY322" s="87">
        <v>1734643.28</v>
      </c>
      <c r="AZ322" s="87">
        <v>1734643.28</v>
      </c>
      <c r="BA322" s="87">
        <v>1734643.28</v>
      </c>
      <c r="BB322" s="87">
        <v>1734643.28</v>
      </c>
      <c r="BC322" s="87">
        <v>1734643.28</v>
      </c>
      <c r="BD322" s="87">
        <v>1734643.28</v>
      </c>
      <c r="BE322" s="87">
        <v>1734643.28</v>
      </c>
      <c r="BF322" s="87">
        <v>1734643.28</v>
      </c>
      <c r="BG322" s="87">
        <v>1734643.21</v>
      </c>
      <c r="BH322" s="87">
        <v>0</v>
      </c>
      <c r="BI322" s="87">
        <v>0</v>
      </c>
      <c r="BJ322" s="87">
        <v>0</v>
      </c>
      <c r="BK322" s="87">
        <v>0</v>
      </c>
      <c r="BL322" s="87">
        <v>0</v>
      </c>
      <c r="BM322" s="87">
        <v>0</v>
      </c>
      <c r="BN322" s="87">
        <v>0</v>
      </c>
      <c r="BO322" s="87">
        <v>0</v>
      </c>
      <c r="BP322" s="87">
        <v>0</v>
      </c>
      <c r="BQ322" s="87">
        <v>0</v>
      </c>
      <c r="BR322" s="87">
        <v>0</v>
      </c>
      <c r="BS322" s="87">
        <v>0</v>
      </c>
      <c r="BT322" s="87">
        <v>0</v>
      </c>
      <c r="BU322" s="87">
        <v>0</v>
      </c>
      <c r="BV322" s="87">
        <v>0</v>
      </c>
      <c r="BW322" s="87">
        <v>0</v>
      </c>
      <c r="BX322" s="87">
        <v>0</v>
      </c>
      <c r="BY322" s="87">
        <v>0</v>
      </c>
      <c r="BZ322" s="87">
        <v>0</v>
      </c>
      <c r="CA322" s="87">
        <v>0</v>
      </c>
      <c r="CB322" s="87">
        <f t="shared" si="15"/>
        <v>0</v>
      </c>
      <c r="CC322" s="87">
        <f t="shared" si="16"/>
        <v>27754292.410000004</v>
      </c>
      <c r="CD322" s="87">
        <f t="shared" si="17"/>
        <v>27754292.410000004</v>
      </c>
    </row>
    <row r="323" spans="1:82" ht="14.5" customHeight="1" x14ac:dyDescent="0.35">
      <c r="A323" s="175">
        <v>20866000</v>
      </c>
      <c r="B323" s="176">
        <v>1</v>
      </c>
      <c r="C323" s="176">
        <v>1</v>
      </c>
      <c r="D323" s="176">
        <v>1</v>
      </c>
      <c r="E323" s="176" t="s">
        <v>536</v>
      </c>
      <c r="F323" s="88" t="s">
        <v>369</v>
      </c>
      <c r="G323" s="88" t="s">
        <v>370</v>
      </c>
      <c r="H323" s="88" t="s">
        <v>512</v>
      </c>
      <c r="I323" s="88" t="s">
        <v>339</v>
      </c>
      <c r="J323" s="88" t="s">
        <v>372</v>
      </c>
      <c r="K323" s="88" t="s">
        <v>186</v>
      </c>
      <c r="L323" s="88" t="s">
        <v>373</v>
      </c>
      <c r="M323" s="88" t="s">
        <v>411</v>
      </c>
      <c r="N323" s="89" t="s">
        <v>412</v>
      </c>
      <c r="O323" s="89" t="s">
        <v>542</v>
      </c>
      <c r="P323" s="89" t="s">
        <v>542</v>
      </c>
      <c r="Q323" s="89" t="s">
        <v>186</v>
      </c>
      <c r="R323" s="84">
        <v>11223481.289999999</v>
      </c>
      <c r="S323" s="84">
        <v>4296048.58</v>
      </c>
      <c r="T323" s="84">
        <v>0</v>
      </c>
      <c r="U323" s="84">
        <v>0</v>
      </c>
      <c r="V323" s="84">
        <v>0</v>
      </c>
      <c r="W323" s="84">
        <v>0</v>
      </c>
      <c r="X323" s="84">
        <v>0</v>
      </c>
      <c r="Y323" s="84">
        <v>0</v>
      </c>
      <c r="Z323" s="84">
        <v>15519529.869999999</v>
      </c>
      <c r="AA323" s="177">
        <v>45135</v>
      </c>
      <c r="AB323" s="177">
        <v>50614</v>
      </c>
      <c r="AC323" s="178">
        <v>20204813.629999999</v>
      </c>
      <c r="AD323" s="178">
        <v>20204813.629999999</v>
      </c>
      <c r="AE323" s="178">
        <v>13.411111111111111</v>
      </c>
      <c r="AF323" s="178">
        <v>15</v>
      </c>
      <c r="AG323" s="179">
        <v>6.4363000000000004E-2</v>
      </c>
      <c r="AH323" s="180" t="s">
        <v>376</v>
      </c>
      <c r="AI323" s="179">
        <v>0.02</v>
      </c>
      <c r="AJ323" s="131">
        <v>13.33</v>
      </c>
      <c r="AK323" s="131">
        <v>15</v>
      </c>
      <c r="AL323" s="179">
        <v>6.4363000000000004E-2</v>
      </c>
      <c r="AM323" s="89" t="s">
        <v>186</v>
      </c>
      <c r="AN323" s="89" t="s">
        <v>186</v>
      </c>
      <c r="AO323" s="87">
        <v>0</v>
      </c>
      <c r="AP323" s="87">
        <v>0</v>
      </c>
      <c r="AQ323" s="87">
        <v>1293294.1399999999</v>
      </c>
      <c r="AR323" s="87">
        <v>1293294.1399999999</v>
      </c>
      <c r="AS323" s="87">
        <v>1293294.1399999999</v>
      </c>
      <c r="AT323" s="87">
        <v>1293294.1399999999</v>
      </c>
      <c r="AU323" s="87">
        <v>1293294.1399999999</v>
      </c>
      <c r="AV323" s="87">
        <v>1293294.1399999999</v>
      </c>
      <c r="AW323" s="87">
        <v>1293294.1399999999</v>
      </c>
      <c r="AX323" s="87">
        <v>1293294.1399999999</v>
      </c>
      <c r="AY323" s="87">
        <v>1293294.1399999999</v>
      </c>
      <c r="AZ323" s="87">
        <v>1293294.1399999999</v>
      </c>
      <c r="BA323" s="87">
        <v>1293294.1399999999</v>
      </c>
      <c r="BB323" s="87">
        <v>1293294.33</v>
      </c>
      <c r="BC323" s="87">
        <v>0</v>
      </c>
      <c r="BD323" s="87">
        <v>0</v>
      </c>
      <c r="BE323" s="87">
        <v>0</v>
      </c>
      <c r="BF323" s="87">
        <v>0</v>
      </c>
      <c r="BG323" s="87">
        <v>0</v>
      </c>
      <c r="BH323" s="87">
        <v>0</v>
      </c>
      <c r="BI323" s="87">
        <v>0</v>
      </c>
      <c r="BJ323" s="87">
        <v>0</v>
      </c>
      <c r="BK323" s="87">
        <v>0</v>
      </c>
      <c r="BL323" s="87">
        <v>0</v>
      </c>
      <c r="BM323" s="87">
        <v>0</v>
      </c>
      <c r="BN323" s="87">
        <v>0</v>
      </c>
      <c r="BO323" s="87">
        <v>0</v>
      </c>
      <c r="BP323" s="87">
        <v>0</v>
      </c>
      <c r="BQ323" s="87">
        <v>0</v>
      </c>
      <c r="BR323" s="87">
        <v>0</v>
      </c>
      <c r="BS323" s="87">
        <v>0</v>
      </c>
      <c r="BT323" s="87">
        <v>0</v>
      </c>
      <c r="BU323" s="87">
        <v>0</v>
      </c>
      <c r="BV323" s="87">
        <v>0</v>
      </c>
      <c r="BW323" s="87">
        <v>0</v>
      </c>
      <c r="BX323" s="87">
        <v>0</v>
      </c>
      <c r="BY323" s="87">
        <v>0</v>
      </c>
      <c r="BZ323" s="87">
        <v>0</v>
      </c>
      <c r="CA323" s="87">
        <v>0</v>
      </c>
      <c r="CB323" s="87">
        <f t="shared" si="15"/>
        <v>0</v>
      </c>
      <c r="CC323" s="87">
        <f t="shared" si="16"/>
        <v>15519529.870000001</v>
      </c>
      <c r="CD323" s="87">
        <f t="shared" si="17"/>
        <v>15519529.870000001</v>
      </c>
    </row>
    <row r="324" spans="1:82" ht="14.5" customHeight="1" x14ac:dyDescent="0.35">
      <c r="A324" s="175">
        <v>20358000</v>
      </c>
      <c r="B324" s="176">
        <v>1</v>
      </c>
      <c r="C324" s="176">
        <v>1</v>
      </c>
      <c r="D324" s="176">
        <v>1</v>
      </c>
      <c r="E324" s="176" t="s">
        <v>536</v>
      </c>
      <c r="F324" s="88" t="s">
        <v>369</v>
      </c>
      <c r="G324" s="88" t="s">
        <v>370</v>
      </c>
      <c r="H324" s="88" t="s">
        <v>512</v>
      </c>
      <c r="I324" s="88" t="s">
        <v>339</v>
      </c>
      <c r="J324" s="88" t="s">
        <v>372</v>
      </c>
      <c r="K324" s="88" t="s">
        <v>1</v>
      </c>
      <c r="L324" s="88" t="s">
        <v>373</v>
      </c>
      <c r="M324" s="88" t="s">
        <v>411</v>
      </c>
      <c r="N324" s="89" t="s">
        <v>412</v>
      </c>
      <c r="O324" s="89" t="s">
        <v>141</v>
      </c>
      <c r="P324" s="89" t="s">
        <v>141</v>
      </c>
      <c r="Q324" s="89" t="s">
        <v>1</v>
      </c>
      <c r="R324" s="84">
        <v>450000000</v>
      </c>
      <c r="S324" s="84">
        <v>0</v>
      </c>
      <c r="T324" s="84">
        <v>0</v>
      </c>
      <c r="U324" s="84">
        <v>0</v>
      </c>
      <c r="V324" s="84">
        <v>0</v>
      </c>
      <c r="W324" s="84">
        <v>0</v>
      </c>
      <c r="X324" s="84">
        <v>0</v>
      </c>
      <c r="Y324" s="84">
        <v>0</v>
      </c>
      <c r="Z324" s="84">
        <v>450000000</v>
      </c>
      <c r="AA324" s="177">
        <v>45156</v>
      </c>
      <c r="AB324" s="177">
        <v>52062</v>
      </c>
      <c r="AC324" s="178">
        <v>450000000</v>
      </c>
      <c r="AD324" s="178">
        <v>450000000</v>
      </c>
      <c r="AE324" s="178">
        <v>17.375</v>
      </c>
      <c r="AF324" s="178">
        <v>18.908333333333335</v>
      </c>
      <c r="AG324" s="179">
        <v>6.1876300000000002E-2</v>
      </c>
      <c r="AH324" s="180" t="s">
        <v>537</v>
      </c>
      <c r="AI324" s="179">
        <v>0</v>
      </c>
      <c r="AJ324" s="131">
        <v>17.29</v>
      </c>
      <c r="AK324" s="131">
        <v>18.91</v>
      </c>
      <c r="AL324" s="179">
        <v>6.1876300000000002E-2</v>
      </c>
      <c r="AM324" s="89" t="s">
        <v>1</v>
      </c>
      <c r="AN324" s="89" t="s">
        <v>1</v>
      </c>
      <c r="AO324" s="87">
        <v>0</v>
      </c>
      <c r="AP324" s="87">
        <v>0</v>
      </c>
      <c r="AQ324" s="87">
        <v>0</v>
      </c>
      <c r="AR324" s="87">
        <v>0</v>
      </c>
      <c r="AS324" s="87">
        <v>0</v>
      </c>
      <c r="AT324" s="87">
        <v>20250000</v>
      </c>
      <c r="AU324" s="87">
        <v>40500000</v>
      </c>
      <c r="AV324" s="87">
        <v>40500000</v>
      </c>
      <c r="AW324" s="87">
        <v>38250000</v>
      </c>
      <c r="AX324" s="87">
        <v>36000000</v>
      </c>
      <c r="AY324" s="87">
        <v>36000000</v>
      </c>
      <c r="AZ324" s="87">
        <v>36000000</v>
      </c>
      <c r="BA324" s="87">
        <v>36000000</v>
      </c>
      <c r="BB324" s="87">
        <v>36000000</v>
      </c>
      <c r="BC324" s="87">
        <v>36000000</v>
      </c>
      <c r="BD324" s="87">
        <v>33750000</v>
      </c>
      <c r="BE324" s="87">
        <v>31500000</v>
      </c>
      <c r="BF324" s="87">
        <v>29250000</v>
      </c>
      <c r="BG324" s="87">
        <v>0</v>
      </c>
      <c r="BH324" s="87">
        <v>0</v>
      </c>
      <c r="BI324" s="87">
        <v>0</v>
      </c>
      <c r="BJ324" s="87">
        <v>0</v>
      </c>
      <c r="BK324" s="87">
        <v>0</v>
      </c>
      <c r="BL324" s="87">
        <v>0</v>
      </c>
      <c r="BM324" s="87">
        <v>0</v>
      </c>
      <c r="BN324" s="87">
        <v>0</v>
      </c>
      <c r="BO324" s="87">
        <v>0</v>
      </c>
      <c r="BP324" s="87">
        <v>0</v>
      </c>
      <c r="BQ324" s="87">
        <v>0</v>
      </c>
      <c r="BR324" s="87">
        <v>0</v>
      </c>
      <c r="BS324" s="87">
        <v>0</v>
      </c>
      <c r="BT324" s="87">
        <v>0</v>
      </c>
      <c r="BU324" s="87">
        <v>0</v>
      </c>
      <c r="BV324" s="87">
        <v>0</v>
      </c>
      <c r="BW324" s="87">
        <v>0</v>
      </c>
      <c r="BX324" s="87">
        <v>0</v>
      </c>
      <c r="BY324" s="87">
        <v>0</v>
      </c>
      <c r="BZ324" s="87">
        <v>0</v>
      </c>
      <c r="CA324" s="87">
        <v>0</v>
      </c>
      <c r="CB324" s="87">
        <f t="shared" si="15"/>
        <v>0</v>
      </c>
      <c r="CC324" s="87">
        <f t="shared" si="16"/>
        <v>450000000</v>
      </c>
      <c r="CD324" s="87">
        <f t="shared" si="17"/>
        <v>450000000</v>
      </c>
    </row>
    <row r="325" spans="1:82" ht="14.5" customHeight="1" x14ac:dyDescent="0.35">
      <c r="A325" s="175">
        <v>20359000</v>
      </c>
      <c r="B325" s="176">
        <v>1</v>
      </c>
      <c r="C325" s="176">
        <v>1</v>
      </c>
      <c r="D325" s="176">
        <v>1</v>
      </c>
      <c r="E325" s="176" t="s">
        <v>536</v>
      </c>
      <c r="F325" s="88" t="s">
        <v>369</v>
      </c>
      <c r="G325" s="88" t="s">
        <v>370</v>
      </c>
      <c r="H325" s="88" t="s">
        <v>512</v>
      </c>
      <c r="I325" s="88" t="s">
        <v>339</v>
      </c>
      <c r="J325" s="88" t="s">
        <v>372</v>
      </c>
      <c r="K325" s="88" t="s">
        <v>1</v>
      </c>
      <c r="L325" s="88" t="s">
        <v>373</v>
      </c>
      <c r="M325" s="88" t="s">
        <v>411</v>
      </c>
      <c r="N325" s="89" t="s">
        <v>412</v>
      </c>
      <c r="O325" s="89" t="s">
        <v>142</v>
      </c>
      <c r="P325" s="89" t="s">
        <v>142</v>
      </c>
      <c r="Q325" s="89" t="s">
        <v>1</v>
      </c>
      <c r="R325" s="84">
        <v>50000000</v>
      </c>
      <c r="S325" s="84">
        <v>0</v>
      </c>
      <c r="T325" s="84">
        <v>0</v>
      </c>
      <c r="U325" s="84">
        <v>0</v>
      </c>
      <c r="V325" s="84">
        <v>0</v>
      </c>
      <c r="W325" s="84">
        <v>0</v>
      </c>
      <c r="X325" s="84">
        <v>0</v>
      </c>
      <c r="Y325" s="84">
        <v>0</v>
      </c>
      <c r="Z325" s="84">
        <v>50000000</v>
      </c>
      <c r="AA325" s="177">
        <v>45156</v>
      </c>
      <c r="AB325" s="177">
        <v>50601</v>
      </c>
      <c r="AC325" s="178">
        <v>50000000</v>
      </c>
      <c r="AD325" s="178">
        <v>50000000</v>
      </c>
      <c r="AE325" s="178">
        <v>13.375</v>
      </c>
      <c r="AF325" s="178">
        <v>14.908333333333333</v>
      </c>
      <c r="AG325" s="179">
        <v>2.5000000000000001E-2</v>
      </c>
      <c r="AH325" s="180" t="s">
        <v>398</v>
      </c>
      <c r="AI325" s="179">
        <v>0</v>
      </c>
      <c r="AJ325" s="131">
        <v>13.29</v>
      </c>
      <c r="AK325" s="131">
        <v>14.91</v>
      </c>
      <c r="AL325" s="179">
        <v>2.5000000000000001E-2</v>
      </c>
      <c r="AM325" s="89" t="s">
        <v>1</v>
      </c>
      <c r="AN325" s="89" t="s">
        <v>1</v>
      </c>
      <c r="AO325" s="87">
        <v>0</v>
      </c>
      <c r="AP325" s="87">
        <v>2000000</v>
      </c>
      <c r="AQ325" s="87">
        <v>4000000</v>
      </c>
      <c r="AR325" s="87">
        <v>4000000</v>
      </c>
      <c r="AS325" s="87">
        <v>4000000</v>
      </c>
      <c r="AT325" s="87">
        <v>4000000</v>
      </c>
      <c r="AU325" s="87">
        <v>4000000</v>
      </c>
      <c r="AV325" s="87">
        <v>4000000</v>
      </c>
      <c r="AW325" s="87">
        <v>4000000</v>
      </c>
      <c r="AX325" s="87">
        <v>4000000</v>
      </c>
      <c r="AY325" s="87">
        <v>4000000</v>
      </c>
      <c r="AZ325" s="87">
        <v>4000000</v>
      </c>
      <c r="BA325" s="87">
        <v>4000000</v>
      </c>
      <c r="BB325" s="87">
        <v>4000000</v>
      </c>
      <c r="BC325" s="87">
        <v>0</v>
      </c>
      <c r="BD325" s="87">
        <v>0</v>
      </c>
      <c r="BE325" s="87">
        <v>0</v>
      </c>
      <c r="BF325" s="87">
        <v>0</v>
      </c>
      <c r="BG325" s="87">
        <v>0</v>
      </c>
      <c r="BH325" s="87">
        <v>0</v>
      </c>
      <c r="BI325" s="87">
        <v>0</v>
      </c>
      <c r="BJ325" s="87">
        <v>0</v>
      </c>
      <c r="BK325" s="87">
        <v>0</v>
      </c>
      <c r="BL325" s="87">
        <v>0</v>
      </c>
      <c r="BM325" s="87">
        <v>0</v>
      </c>
      <c r="BN325" s="87">
        <v>0</v>
      </c>
      <c r="BO325" s="87">
        <v>0</v>
      </c>
      <c r="BP325" s="87">
        <v>0</v>
      </c>
      <c r="BQ325" s="87">
        <v>0</v>
      </c>
      <c r="BR325" s="87">
        <v>0</v>
      </c>
      <c r="BS325" s="87">
        <v>0</v>
      </c>
      <c r="BT325" s="87">
        <v>0</v>
      </c>
      <c r="BU325" s="87">
        <v>0</v>
      </c>
      <c r="BV325" s="87">
        <v>0</v>
      </c>
      <c r="BW325" s="87">
        <v>0</v>
      </c>
      <c r="BX325" s="87">
        <v>0</v>
      </c>
      <c r="BY325" s="87">
        <v>0</v>
      </c>
      <c r="BZ325" s="87">
        <v>0</v>
      </c>
      <c r="CA325" s="87">
        <v>0</v>
      </c>
      <c r="CB325" s="87">
        <f t="shared" si="15"/>
        <v>2000000</v>
      </c>
      <c r="CC325" s="87">
        <f t="shared" si="16"/>
        <v>48000000</v>
      </c>
      <c r="CD325" s="87">
        <f t="shared" si="17"/>
        <v>50000000</v>
      </c>
    </row>
    <row r="326" spans="1:82" ht="14.5" customHeight="1" x14ac:dyDescent="0.35">
      <c r="A326" s="175">
        <v>20598000</v>
      </c>
      <c r="B326" s="176">
        <v>1</v>
      </c>
      <c r="C326" s="176">
        <v>1</v>
      </c>
      <c r="D326" s="176">
        <v>1</v>
      </c>
      <c r="E326" s="176" t="s">
        <v>536</v>
      </c>
      <c r="F326" s="88" t="s">
        <v>369</v>
      </c>
      <c r="G326" s="88" t="s">
        <v>370</v>
      </c>
      <c r="H326" s="88" t="s">
        <v>512</v>
      </c>
      <c r="I326" s="88" t="s">
        <v>339</v>
      </c>
      <c r="J326" s="88" t="s">
        <v>372</v>
      </c>
      <c r="K326" s="88" t="s">
        <v>148</v>
      </c>
      <c r="L326" s="88" t="s">
        <v>373</v>
      </c>
      <c r="M326" s="88" t="s">
        <v>411</v>
      </c>
      <c r="N326" s="89" t="s">
        <v>412</v>
      </c>
      <c r="O326" s="89" t="s">
        <v>173</v>
      </c>
      <c r="P326" s="89" t="s">
        <v>173</v>
      </c>
      <c r="Q326" s="89" t="s">
        <v>148</v>
      </c>
      <c r="R326" s="84">
        <v>500000000</v>
      </c>
      <c r="S326" s="84">
        <v>0</v>
      </c>
      <c r="T326" s="84">
        <v>0</v>
      </c>
      <c r="U326" s="84">
        <v>0</v>
      </c>
      <c r="V326" s="84">
        <v>0</v>
      </c>
      <c r="W326" s="84">
        <v>0</v>
      </c>
      <c r="X326" s="84">
        <v>0</v>
      </c>
      <c r="Y326" s="84">
        <v>0</v>
      </c>
      <c r="Z326" s="84">
        <v>500000000</v>
      </c>
      <c r="AA326" s="177">
        <v>45160</v>
      </c>
      <c r="AB326" s="177">
        <v>51485</v>
      </c>
      <c r="AC326" s="84">
        <v>500000000</v>
      </c>
      <c r="AD326" s="84">
        <v>500000000</v>
      </c>
      <c r="AE326" s="178">
        <v>15.791666666666666</v>
      </c>
      <c r="AF326" s="178">
        <v>17.31388888888889</v>
      </c>
      <c r="AG326" s="179">
        <v>5.1999999999999998E-2</v>
      </c>
      <c r="AH326" s="180" t="s">
        <v>381</v>
      </c>
      <c r="AI326" s="179">
        <v>0</v>
      </c>
      <c r="AJ326" s="131">
        <v>15.71</v>
      </c>
      <c r="AK326" s="131">
        <v>17.309999999999999</v>
      </c>
      <c r="AL326" s="179">
        <v>5.1999999999999998E-2</v>
      </c>
      <c r="AM326" s="89" t="s">
        <v>148</v>
      </c>
      <c r="AN326" s="89" t="s">
        <v>148</v>
      </c>
      <c r="AO326" s="87">
        <v>0</v>
      </c>
      <c r="AP326" s="87">
        <v>0</v>
      </c>
      <c r="AQ326" s="87">
        <v>0</v>
      </c>
      <c r="AR326" s="87">
        <v>0</v>
      </c>
      <c r="AS326" s="87">
        <v>41666666.659999996</v>
      </c>
      <c r="AT326" s="87">
        <v>41666666.659999996</v>
      </c>
      <c r="AU326" s="87">
        <v>41666666.659999996</v>
      </c>
      <c r="AV326" s="87">
        <v>41666666.659999996</v>
      </c>
      <c r="AW326" s="87">
        <v>41666666.659999996</v>
      </c>
      <c r="AX326" s="87">
        <v>41666666.659999996</v>
      </c>
      <c r="AY326" s="87">
        <v>41666666.659999996</v>
      </c>
      <c r="AZ326" s="87">
        <v>41666666.659999996</v>
      </c>
      <c r="BA326" s="87">
        <v>41666666.659999996</v>
      </c>
      <c r="BB326" s="87">
        <v>41666666.659999996</v>
      </c>
      <c r="BC326" s="87">
        <v>41666666.659999996</v>
      </c>
      <c r="BD326" s="87">
        <v>41666666.740000002</v>
      </c>
      <c r="BE326" s="87">
        <v>0</v>
      </c>
      <c r="BF326" s="87">
        <v>0</v>
      </c>
      <c r="BG326" s="87">
        <v>0</v>
      </c>
      <c r="BH326" s="87">
        <v>0</v>
      </c>
      <c r="BI326" s="87">
        <v>0</v>
      </c>
      <c r="BJ326" s="87">
        <v>0</v>
      </c>
      <c r="BK326" s="87">
        <v>0</v>
      </c>
      <c r="BL326" s="87">
        <v>0</v>
      </c>
      <c r="BM326" s="87">
        <v>0</v>
      </c>
      <c r="BN326" s="87">
        <v>0</v>
      </c>
      <c r="BO326" s="87">
        <v>0</v>
      </c>
      <c r="BP326" s="87">
        <v>0</v>
      </c>
      <c r="BQ326" s="87">
        <v>0</v>
      </c>
      <c r="BR326" s="87">
        <v>0</v>
      </c>
      <c r="BS326" s="87">
        <v>0</v>
      </c>
      <c r="BT326" s="87">
        <v>0</v>
      </c>
      <c r="BU326" s="87">
        <v>0</v>
      </c>
      <c r="BV326" s="87">
        <v>0</v>
      </c>
      <c r="BW326" s="87">
        <v>0</v>
      </c>
      <c r="BX326" s="87">
        <v>0</v>
      </c>
      <c r="BY326" s="87">
        <v>0</v>
      </c>
      <c r="BZ326" s="87">
        <v>0</v>
      </c>
      <c r="CA326" s="87">
        <v>0</v>
      </c>
      <c r="CB326" s="87">
        <f t="shared" si="15"/>
        <v>0</v>
      </c>
      <c r="CC326" s="87">
        <f t="shared" si="16"/>
        <v>499999999.99999988</v>
      </c>
      <c r="CD326" s="87">
        <f t="shared" si="17"/>
        <v>499999999.99999988</v>
      </c>
    </row>
    <row r="327" spans="1:82" ht="14.5" customHeight="1" x14ac:dyDescent="0.35">
      <c r="A327" s="175">
        <v>20867000</v>
      </c>
      <c r="B327" s="176">
        <v>1</v>
      </c>
      <c r="C327" s="176">
        <v>1</v>
      </c>
      <c r="D327" s="176">
        <v>1</v>
      </c>
      <c r="E327" s="176" t="s">
        <v>536</v>
      </c>
      <c r="F327" s="88" t="s">
        <v>369</v>
      </c>
      <c r="G327" s="88" t="s">
        <v>370</v>
      </c>
      <c r="H327" s="88" t="s">
        <v>512</v>
      </c>
      <c r="I327" s="88" t="s">
        <v>339</v>
      </c>
      <c r="J327" s="88" t="s">
        <v>372</v>
      </c>
      <c r="K327" s="88" t="s">
        <v>186</v>
      </c>
      <c r="L327" s="88" t="s">
        <v>373</v>
      </c>
      <c r="M327" s="88" t="s">
        <v>411</v>
      </c>
      <c r="N327" s="89" t="s">
        <v>412</v>
      </c>
      <c r="O327" s="89" t="s">
        <v>193</v>
      </c>
      <c r="P327" s="89" t="s">
        <v>193</v>
      </c>
      <c r="Q327" s="89" t="s">
        <v>186</v>
      </c>
      <c r="R327" s="84">
        <v>14615862.359999999</v>
      </c>
      <c r="S327" s="84">
        <v>0</v>
      </c>
      <c r="T327" s="84">
        <v>0</v>
      </c>
      <c r="U327" s="84">
        <v>0</v>
      </c>
      <c r="V327" s="84">
        <v>0</v>
      </c>
      <c r="W327" s="84">
        <v>0</v>
      </c>
      <c r="X327" s="84">
        <v>0</v>
      </c>
      <c r="Y327" s="84">
        <v>0</v>
      </c>
      <c r="Z327" s="84">
        <v>14615862.359999999</v>
      </c>
      <c r="AA327" s="177">
        <v>45145</v>
      </c>
      <c r="AB327" s="177">
        <v>52451</v>
      </c>
      <c r="AC327" s="178">
        <v>117515240</v>
      </c>
      <c r="AD327" s="178">
        <v>117515240</v>
      </c>
      <c r="AE327" s="178">
        <v>18.43888888888889</v>
      </c>
      <c r="AF327" s="178">
        <v>20.002777777777776</v>
      </c>
      <c r="AG327" s="179">
        <v>6.2831999999999999E-2</v>
      </c>
      <c r="AH327" s="180" t="s">
        <v>376</v>
      </c>
      <c r="AI327" s="179">
        <v>0.02</v>
      </c>
      <c r="AJ327" s="131">
        <v>18.36</v>
      </c>
      <c r="AK327" s="131">
        <v>20</v>
      </c>
      <c r="AL327" s="179">
        <v>6.2831999999999999E-2</v>
      </c>
      <c r="AM327" s="89" t="s">
        <v>186</v>
      </c>
      <c r="AN327" s="89" t="s">
        <v>186</v>
      </c>
      <c r="AO327" s="87">
        <v>0</v>
      </c>
      <c r="AP327" s="87">
        <v>0</v>
      </c>
      <c r="AQ327" s="87">
        <v>0</v>
      </c>
      <c r="AR327" s="87">
        <v>0</v>
      </c>
      <c r="AS327" s="87">
        <v>974390.82</v>
      </c>
      <c r="AT327" s="87">
        <v>974390.82</v>
      </c>
      <c r="AU327" s="87">
        <v>974390.82</v>
      </c>
      <c r="AV327" s="87">
        <v>974390.82</v>
      </c>
      <c r="AW327" s="87">
        <v>974390.82</v>
      </c>
      <c r="AX327" s="87">
        <v>974390.82</v>
      </c>
      <c r="AY327" s="87">
        <v>974390.82</v>
      </c>
      <c r="AZ327" s="87">
        <v>974390.82</v>
      </c>
      <c r="BA327" s="87">
        <v>974390.82</v>
      </c>
      <c r="BB327" s="87">
        <v>974390.82</v>
      </c>
      <c r="BC327" s="87">
        <v>974390.82</v>
      </c>
      <c r="BD327" s="87">
        <v>974390.82</v>
      </c>
      <c r="BE327" s="87">
        <v>974390.82</v>
      </c>
      <c r="BF327" s="87">
        <v>974390.82</v>
      </c>
      <c r="BG327" s="87">
        <v>974390.88</v>
      </c>
      <c r="BH327" s="87">
        <v>0</v>
      </c>
      <c r="BI327" s="87">
        <v>0</v>
      </c>
      <c r="BJ327" s="87">
        <v>0</v>
      </c>
      <c r="BK327" s="87">
        <v>0</v>
      </c>
      <c r="BL327" s="87">
        <v>0</v>
      </c>
      <c r="BM327" s="87">
        <v>0</v>
      </c>
      <c r="BN327" s="87">
        <v>0</v>
      </c>
      <c r="BO327" s="87">
        <v>0</v>
      </c>
      <c r="BP327" s="87">
        <v>0</v>
      </c>
      <c r="BQ327" s="87">
        <v>0</v>
      </c>
      <c r="BR327" s="87">
        <v>0</v>
      </c>
      <c r="BS327" s="87">
        <v>0</v>
      </c>
      <c r="BT327" s="87">
        <v>0</v>
      </c>
      <c r="BU327" s="87">
        <v>0</v>
      </c>
      <c r="BV327" s="87">
        <v>0</v>
      </c>
      <c r="BW327" s="87">
        <v>0</v>
      </c>
      <c r="BX327" s="87">
        <v>0</v>
      </c>
      <c r="BY327" s="87">
        <v>0</v>
      </c>
      <c r="BZ327" s="87">
        <v>0</v>
      </c>
      <c r="CA327" s="87">
        <v>0</v>
      </c>
      <c r="CB327" s="87">
        <f t="shared" si="15"/>
        <v>0</v>
      </c>
      <c r="CC327" s="87">
        <f t="shared" si="16"/>
        <v>14615862.360000003</v>
      </c>
      <c r="CD327" s="87">
        <f t="shared" si="17"/>
        <v>14615862.360000003</v>
      </c>
    </row>
    <row r="328" spans="1:82" ht="14.5" customHeight="1" x14ac:dyDescent="0.35">
      <c r="A328" s="175">
        <v>20100000</v>
      </c>
      <c r="B328" s="176">
        <v>1</v>
      </c>
      <c r="C328" s="176">
        <v>0</v>
      </c>
      <c r="D328" s="176">
        <v>0</v>
      </c>
      <c r="E328" s="176" t="s">
        <v>0</v>
      </c>
      <c r="F328" s="88" t="s">
        <v>400</v>
      </c>
      <c r="G328" s="88" t="s">
        <v>400</v>
      </c>
      <c r="H328" s="88" t="s">
        <v>400</v>
      </c>
      <c r="I328" s="88" t="s">
        <v>400</v>
      </c>
      <c r="J328" s="88" t="s">
        <v>372</v>
      </c>
      <c r="K328" s="88" t="s">
        <v>41</v>
      </c>
      <c r="L328" s="88" t="s">
        <v>416</v>
      </c>
      <c r="M328" s="88" t="s">
        <v>411</v>
      </c>
      <c r="N328" s="89" t="s">
        <v>412</v>
      </c>
      <c r="O328" s="89" t="s">
        <v>42</v>
      </c>
      <c r="P328" s="89" t="s">
        <v>42</v>
      </c>
      <c r="Q328" s="89" t="s">
        <v>41</v>
      </c>
      <c r="R328" s="84">
        <v>50000000</v>
      </c>
      <c r="S328" s="84">
        <v>0</v>
      </c>
      <c r="T328" s="84">
        <v>0</v>
      </c>
      <c r="U328" s="84">
        <v>0</v>
      </c>
      <c r="V328" s="84">
        <v>0</v>
      </c>
      <c r="W328" s="84">
        <v>0</v>
      </c>
      <c r="X328" s="84">
        <v>0</v>
      </c>
      <c r="Y328" s="84">
        <v>0</v>
      </c>
      <c r="Z328" s="84">
        <v>50000000</v>
      </c>
      <c r="AA328" s="177">
        <v>45050</v>
      </c>
      <c r="AB328" s="177">
        <v>48269</v>
      </c>
      <c r="AC328" s="178">
        <v>50000000</v>
      </c>
      <c r="AD328" s="178">
        <v>50000000</v>
      </c>
      <c r="AE328" s="178">
        <v>6.9861111111111107</v>
      </c>
      <c r="AF328" s="178">
        <v>8.8083333333333336</v>
      </c>
      <c r="AG328" s="179">
        <v>6.5659999999999996E-2</v>
      </c>
      <c r="AH328" s="180" t="s">
        <v>376</v>
      </c>
      <c r="AI328" s="179">
        <v>1.2282599999999999E-2</v>
      </c>
      <c r="AJ328" s="131">
        <v>6.9</v>
      </c>
      <c r="AK328" s="131">
        <v>8.81</v>
      </c>
      <c r="AL328" s="179">
        <v>6.5659999999999996E-2</v>
      </c>
      <c r="AM328" s="89" t="s">
        <v>41</v>
      </c>
      <c r="AN328" s="89" t="s">
        <v>41</v>
      </c>
      <c r="AO328" s="87">
        <v>3571428.57</v>
      </c>
      <c r="AP328" s="87">
        <v>7142857.1399999997</v>
      </c>
      <c r="AQ328" s="87">
        <v>7142857.1399999997</v>
      </c>
      <c r="AR328" s="87">
        <v>7142857.1399999997</v>
      </c>
      <c r="AS328" s="87">
        <v>7142857.1399999997</v>
      </c>
      <c r="AT328" s="87">
        <v>7142857.1399999997</v>
      </c>
      <c r="AU328" s="87">
        <v>7142857.1399999997</v>
      </c>
      <c r="AV328" s="87">
        <v>3571428.57</v>
      </c>
      <c r="AW328" s="87">
        <v>0</v>
      </c>
      <c r="AX328" s="87">
        <v>0</v>
      </c>
      <c r="AY328" s="87">
        <v>0</v>
      </c>
      <c r="AZ328" s="87">
        <v>0</v>
      </c>
      <c r="BA328" s="87">
        <v>0</v>
      </c>
      <c r="BB328" s="87">
        <v>0</v>
      </c>
      <c r="BC328" s="87">
        <v>0</v>
      </c>
      <c r="BD328" s="87">
        <v>0</v>
      </c>
      <c r="BE328" s="87">
        <v>0</v>
      </c>
      <c r="BF328" s="87">
        <v>0</v>
      </c>
      <c r="BG328" s="87">
        <v>0</v>
      </c>
      <c r="BH328" s="87">
        <v>0</v>
      </c>
      <c r="BI328" s="87">
        <v>0</v>
      </c>
      <c r="BJ328" s="87">
        <v>0</v>
      </c>
      <c r="BK328" s="87">
        <v>0</v>
      </c>
      <c r="BL328" s="87">
        <v>0</v>
      </c>
      <c r="BM328" s="87">
        <v>0</v>
      </c>
      <c r="BN328" s="87">
        <v>0</v>
      </c>
      <c r="BO328" s="87">
        <v>0</v>
      </c>
      <c r="BP328" s="87">
        <v>0</v>
      </c>
      <c r="BQ328" s="87">
        <v>0</v>
      </c>
      <c r="BR328" s="87">
        <v>0</v>
      </c>
      <c r="BS328" s="87">
        <v>0</v>
      </c>
      <c r="BT328" s="87">
        <v>0</v>
      </c>
      <c r="BU328" s="87">
        <v>0</v>
      </c>
      <c r="BV328" s="87">
        <v>0</v>
      </c>
      <c r="BW328" s="87">
        <v>0</v>
      </c>
      <c r="BX328" s="87">
        <v>0</v>
      </c>
      <c r="BY328" s="87">
        <v>0</v>
      </c>
      <c r="BZ328" s="87">
        <v>0</v>
      </c>
      <c r="CA328" s="87">
        <v>0</v>
      </c>
      <c r="CB328" s="87">
        <f t="shared" si="15"/>
        <v>10714285.709999999</v>
      </c>
      <c r="CC328" s="87">
        <f t="shared" si="16"/>
        <v>39285714.269999996</v>
      </c>
      <c r="CD328" s="87">
        <f t="shared" si="17"/>
        <v>49999999.979999997</v>
      </c>
    </row>
    <row r="329" spans="1:82" ht="14.5" customHeight="1" x14ac:dyDescent="0.35">
      <c r="A329" s="175">
        <v>20868000</v>
      </c>
      <c r="B329" s="176">
        <v>1</v>
      </c>
      <c r="C329" s="176">
        <v>1</v>
      </c>
      <c r="D329" s="176">
        <v>1</v>
      </c>
      <c r="E329" s="176" t="s">
        <v>536</v>
      </c>
      <c r="F329" s="88" t="s">
        <v>369</v>
      </c>
      <c r="G329" s="88" t="s">
        <v>370</v>
      </c>
      <c r="H329" s="88" t="s">
        <v>512</v>
      </c>
      <c r="I329" s="88" t="s">
        <v>339</v>
      </c>
      <c r="J329" s="88" t="s">
        <v>372</v>
      </c>
      <c r="K329" s="88" t="s">
        <v>186</v>
      </c>
      <c r="L329" s="88" t="s">
        <v>373</v>
      </c>
      <c r="M329" s="88" t="s">
        <v>411</v>
      </c>
      <c r="N329" s="89" t="s">
        <v>412</v>
      </c>
      <c r="O329" s="89" t="s">
        <v>194</v>
      </c>
      <c r="P329" s="89" t="s">
        <v>194</v>
      </c>
      <c r="Q329" s="89" t="s">
        <v>186</v>
      </c>
      <c r="R329" s="84">
        <v>1375680</v>
      </c>
      <c r="S329" s="84">
        <v>0</v>
      </c>
      <c r="T329" s="84">
        <v>0</v>
      </c>
      <c r="U329" s="84">
        <v>0</v>
      </c>
      <c r="V329" s="84">
        <v>0</v>
      </c>
      <c r="W329" s="84">
        <v>0</v>
      </c>
      <c r="X329" s="84">
        <v>0</v>
      </c>
      <c r="Y329" s="84">
        <v>0</v>
      </c>
      <c r="Z329" s="84">
        <v>1375680</v>
      </c>
      <c r="AA329" s="177">
        <v>45184</v>
      </c>
      <c r="AB329" s="177">
        <v>50663</v>
      </c>
      <c r="AC329" s="178">
        <v>200000000</v>
      </c>
      <c r="AD329" s="178">
        <v>200000000</v>
      </c>
      <c r="AE329" s="178">
        <v>13.541666666666666</v>
      </c>
      <c r="AF329" s="178">
        <v>15</v>
      </c>
      <c r="AG329" s="179">
        <v>6.4434000000000005E-2</v>
      </c>
      <c r="AH329" s="180" t="s">
        <v>376</v>
      </c>
      <c r="AI329" s="179">
        <v>0.02</v>
      </c>
      <c r="AJ329" s="131">
        <v>13.46</v>
      </c>
      <c r="AK329" s="131">
        <v>15</v>
      </c>
      <c r="AL329" s="179">
        <v>6.4434000000000005E-2</v>
      </c>
      <c r="AM329" s="89" t="s">
        <v>186</v>
      </c>
      <c r="AN329" s="89" t="s">
        <v>186</v>
      </c>
      <c r="AO329" s="87">
        <v>0</v>
      </c>
      <c r="AP329" s="87">
        <v>0</v>
      </c>
      <c r="AQ329" s="87">
        <v>0</v>
      </c>
      <c r="AR329" s="87">
        <v>65508.57</v>
      </c>
      <c r="AS329" s="87">
        <v>131017.14</v>
      </c>
      <c r="AT329" s="87">
        <v>131017.14</v>
      </c>
      <c r="AU329" s="87">
        <v>131017.14</v>
      </c>
      <c r="AV329" s="87">
        <v>131017.14</v>
      </c>
      <c r="AW329" s="87">
        <v>131017.14</v>
      </c>
      <c r="AX329" s="87">
        <v>131017.14</v>
      </c>
      <c r="AY329" s="87">
        <v>131017.14</v>
      </c>
      <c r="AZ329" s="87">
        <v>131017.14</v>
      </c>
      <c r="BA329" s="87">
        <v>131017.14</v>
      </c>
      <c r="BB329" s="87">
        <v>131017.17</v>
      </c>
      <c r="BC329" s="87">
        <v>0</v>
      </c>
      <c r="BD329" s="87">
        <v>0</v>
      </c>
      <c r="BE329" s="87">
        <v>0</v>
      </c>
      <c r="BF329" s="87">
        <v>0</v>
      </c>
      <c r="BG329" s="87">
        <v>0</v>
      </c>
      <c r="BH329" s="87">
        <v>0</v>
      </c>
      <c r="BI329" s="87">
        <v>0</v>
      </c>
      <c r="BJ329" s="87">
        <v>0</v>
      </c>
      <c r="BK329" s="87">
        <v>0</v>
      </c>
      <c r="BL329" s="87">
        <v>0</v>
      </c>
      <c r="BM329" s="87">
        <v>0</v>
      </c>
      <c r="BN329" s="87">
        <v>0</v>
      </c>
      <c r="BO329" s="87">
        <v>0</v>
      </c>
      <c r="BP329" s="87">
        <v>0</v>
      </c>
      <c r="BQ329" s="87">
        <v>0</v>
      </c>
      <c r="BR329" s="87">
        <v>0</v>
      </c>
      <c r="BS329" s="87">
        <v>0</v>
      </c>
      <c r="BT329" s="87">
        <v>0</v>
      </c>
      <c r="BU329" s="87">
        <v>0</v>
      </c>
      <c r="BV329" s="87">
        <v>0</v>
      </c>
      <c r="BW329" s="87">
        <v>0</v>
      </c>
      <c r="BX329" s="87">
        <v>0</v>
      </c>
      <c r="BY329" s="87">
        <v>0</v>
      </c>
      <c r="BZ329" s="87">
        <v>0</v>
      </c>
      <c r="CA329" s="87">
        <v>0</v>
      </c>
      <c r="CB329" s="87">
        <f t="shared" si="15"/>
        <v>0</v>
      </c>
      <c r="CC329" s="87">
        <f t="shared" si="16"/>
        <v>1375679.9999999998</v>
      </c>
      <c r="CD329" s="87">
        <f t="shared" si="17"/>
        <v>1375679.9999999998</v>
      </c>
    </row>
    <row r="330" spans="1:82" ht="14.5" customHeight="1" x14ac:dyDescent="0.35">
      <c r="A330" s="175">
        <v>20599000</v>
      </c>
      <c r="B330" s="176">
        <v>1</v>
      </c>
      <c r="C330" s="176">
        <v>0</v>
      </c>
      <c r="D330" s="176">
        <v>0</v>
      </c>
      <c r="E330" s="176" t="s">
        <v>0</v>
      </c>
      <c r="F330" s="88" t="s">
        <v>400</v>
      </c>
      <c r="G330" s="88" t="s">
        <v>400</v>
      </c>
      <c r="H330" s="88" t="s">
        <v>400</v>
      </c>
      <c r="I330" s="88" t="s">
        <v>400</v>
      </c>
      <c r="J330" s="88" t="s">
        <v>372</v>
      </c>
      <c r="K330" s="88" t="s">
        <v>148</v>
      </c>
      <c r="L330" s="88" t="s">
        <v>413</v>
      </c>
      <c r="M330" s="88" t="s">
        <v>411</v>
      </c>
      <c r="N330" s="89" t="s">
        <v>412</v>
      </c>
      <c r="O330" s="89" t="s">
        <v>174</v>
      </c>
      <c r="P330" s="89" t="s">
        <v>174</v>
      </c>
      <c r="Q330" s="89" t="s">
        <v>148</v>
      </c>
      <c r="R330" s="84">
        <v>300000000</v>
      </c>
      <c r="S330" s="84">
        <v>0</v>
      </c>
      <c r="T330" s="84">
        <v>0</v>
      </c>
      <c r="U330" s="84">
        <v>0</v>
      </c>
      <c r="V330" s="84">
        <v>0</v>
      </c>
      <c r="W330" s="84">
        <v>0</v>
      </c>
      <c r="X330" s="84">
        <v>0</v>
      </c>
      <c r="Y330" s="84">
        <v>0</v>
      </c>
      <c r="Z330" s="84">
        <v>300000000</v>
      </c>
      <c r="AA330" s="177">
        <v>45210</v>
      </c>
      <c r="AB330" s="177">
        <v>52305</v>
      </c>
      <c r="AC330" s="178">
        <v>300000000</v>
      </c>
      <c r="AD330" s="178">
        <v>300000000</v>
      </c>
      <c r="AE330" s="178">
        <v>18.041666666666668</v>
      </c>
      <c r="AF330" s="178">
        <v>19.427777777777777</v>
      </c>
      <c r="AG330" s="179">
        <v>5.5199999999999999E-2</v>
      </c>
      <c r="AH330" s="180" t="s">
        <v>376</v>
      </c>
      <c r="AI330" s="179">
        <v>1.1900000000000001E-2</v>
      </c>
      <c r="AJ330" s="131">
        <v>17.96</v>
      </c>
      <c r="AK330" s="131">
        <v>19.43</v>
      </c>
      <c r="AL330" s="179">
        <v>5.5199999999999999E-2</v>
      </c>
      <c r="AM330" s="89" t="s">
        <v>148</v>
      </c>
      <c r="AN330" s="89" t="s">
        <v>148</v>
      </c>
      <c r="AO330" s="87">
        <v>0</v>
      </c>
      <c r="AP330" s="87">
        <v>0</v>
      </c>
      <c r="AQ330" s="87">
        <v>18181818.18</v>
      </c>
      <c r="AR330" s="87">
        <v>18181818.18</v>
      </c>
      <c r="AS330" s="87">
        <v>18181818.18</v>
      </c>
      <c r="AT330" s="87">
        <v>18181818.18</v>
      </c>
      <c r="AU330" s="87">
        <v>18181818.18</v>
      </c>
      <c r="AV330" s="87">
        <v>18181818.18</v>
      </c>
      <c r="AW330" s="87">
        <v>18181818.18</v>
      </c>
      <c r="AX330" s="87">
        <v>18181818.18</v>
      </c>
      <c r="AY330" s="87">
        <v>18181818.18</v>
      </c>
      <c r="AZ330" s="87">
        <v>18181818.18</v>
      </c>
      <c r="BA330" s="87">
        <v>18181818.18</v>
      </c>
      <c r="BB330" s="87">
        <v>18181818.18</v>
      </c>
      <c r="BC330" s="87">
        <v>18181818.18</v>
      </c>
      <c r="BD330" s="87">
        <v>18181818.18</v>
      </c>
      <c r="BE330" s="87">
        <v>18181818.18</v>
      </c>
      <c r="BF330" s="87">
        <v>18181818.18</v>
      </c>
      <c r="BG330" s="87">
        <v>9090909.1199999992</v>
      </c>
      <c r="BH330" s="87">
        <v>0</v>
      </c>
      <c r="BI330" s="87">
        <v>0</v>
      </c>
      <c r="BJ330" s="87">
        <v>0</v>
      </c>
      <c r="BK330" s="87">
        <v>0</v>
      </c>
      <c r="BL330" s="87">
        <v>0</v>
      </c>
      <c r="BM330" s="87">
        <v>0</v>
      </c>
      <c r="BN330" s="87">
        <v>0</v>
      </c>
      <c r="BO330" s="87">
        <v>0</v>
      </c>
      <c r="BP330" s="87">
        <v>0</v>
      </c>
      <c r="BQ330" s="87">
        <v>0</v>
      </c>
      <c r="BR330" s="87">
        <v>0</v>
      </c>
      <c r="BS330" s="87">
        <v>0</v>
      </c>
      <c r="BT330" s="87">
        <v>0</v>
      </c>
      <c r="BU330" s="87">
        <v>0</v>
      </c>
      <c r="BV330" s="87">
        <v>0</v>
      </c>
      <c r="BW330" s="87">
        <v>0</v>
      </c>
      <c r="BX330" s="87">
        <v>0</v>
      </c>
      <c r="BY330" s="87">
        <v>0</v>
      </c>
      <c r="BZ330" s="87">
        <v>0</v>
      </c>
      <c r="CA330" s="87">
        <v>0</v>
      </c>
      <c r="CB330" s="87">
        <f t="shared" si="15"/>
        <v>0</v>
      </c>
      <c r="CC330" s="87">
        <f t="shared" si="16"/>
        <v>300000000.00000006</v>
      </c>
      <c r="CD330" s="87">
        <f t="shared" si="17"/>
        <v>300000000.00000006</v>
      </c>
    </row>
    <row r="331" spans="1:82" ht="14.5" customHeight="1" x14ac:dyDescent="0.35">
      <c r="A331" s="175">
        <v>20870000</v>
      </c>
      <c r="B331" s="176">
        <v>1</v>
      </c>
      <c r="C331" s="176">
        <v>1</v>
      </c>
      <c r="D331" s="176">
        <v>1</v>
      </c>
      <c r="E331" s="176" t="s">
        <v>536</v>
      </c>
      <c r="F331" s="88" t="s">
        <v>369</v>
      </c>
      <c r="G331" s="88" t="s">
        <v>370</v>
      </c>
      <c r="H331" s="88" t="s">
        <v>512</v>
      </c>
      <c r="I331" s="88" t="s">
        <v>339</v>
      </c>
      <c r="J331" s="88" t="s">
        <v>372</v>
      </c>
      <c r="K331" s="88" t="s">
        <v>186</v>
      </c>
      <c r="L331" s="88" t="s">
        <v>373</v>
      </c>
      <c r="M331" s="88" t="s">
        <v>411</v>
      </c>
      <c r="N331" s="89" t="s">
        <v>412</v>
      </c>
      <c r="O331" s="89" t="s">
        <v>196</v>
      </c>
      <c r="P331" s="89" t="s">
        <v>196</v>
      </c>
      <c r="Q331" s="89" t="s">
        <v>186</v>
      </c>
      <c r="R331" s="84">
        <v>75000000</v>
      </c>
      <c r="S331" s="84">
        <v>0</v>
      </c>
      <c r="T331" s="84">
        <v>0</v>
      </c>
      <c r="U331" s="84">
        <v>0</v>
      </c>
      <c r="V331" s="84">
        <v>0</v>
      </c>
      <c r="W331" s="84">
        <v>0</v>
      </c>
      <c r="X331" s="84">
        <v>0</v>
      </c>
      <c r="Y331" s="84">
        <v>0</v>
      </c>
      <c r="Z331" s="84">
        <v>75000000</v>
      </c>
      <c r="AA331" s="177">
        <v>45273</v>
      </c>
      <c r="AB331" s="177">
        <v>47829</v>
      </c>
      <c r="AC331" s="178">
        <v>75000000</v>
      </c>
      <c r="AD331" s="178">
        <v>75000000</v>
      </c>
      <c r="AE331" s="178">
        <v>5.7833333333333332</v>
      </c>
      <c r="AF331" s="178">
        <v>6.9972222222222218</v>
      </c>
      <c r="AG331" s="179">
        <v>7.0624999999999993E-2</v>
      </c>
      <c r="AH331" s="180" t="s">
        <v>376</v>
      </c>
      <c r="AI331" s="179">
        <v>1.7500000000000002E-2</v>
      </c>
      <c r="AJ331" s="131">
        <v>5.7</v>
      </c>
      <c r="AK331" s="131">
        <v>7</v>
      </c>
      <c r="AL331" s="179">
        <v>7.0624999999999993E-2</v>
      </c>
      <c r="AM331" s="89" t="s">
        <v>186</v>
      </c>
      <c r="AN331" s="89" t="s">
        <v>186</v>
      </c>
      <c r="AO331" s="87">
        <v>12500000</v>
      </c>
      <c r="AP331" s="87">
        <v>12500000</v>
      </c>
      <c r="AQ331" s="87">
        <v>12500000</v>
      </c>
      <c r="AR331" s="87">
        <v>12500000</v>
      </c>
      <c r="AS331" s="87">
        <v>12500000</v>
      </c>
      <c r="AT331" s="87">
        <v>12500000</v>
      </c>
      <c r="AU331" s="87">
        <v>0</v>
      </c>
      <c r="AV331" s="87">
        <v>0</v>
      </c>
      <c r="AW331" s="87">
        <v>0</v>
      </c>
      <c r="AX331" s="87">
        <v>0</v>
      </c>
      <c r="AY331" s="87">
        <v>0</v>
      </c>
      <c r="AZ331" s="87">
        <v>0</v>
      </c>
      <c r="BA331" s="87">
        <v>0</v>
      </c>
      <c r="BB331" s="87">
        <v>0</v>
      </c>
      <c r="BC331" s="87">
        <v>0</v>
      </c>
      <c r="BD331" s="87">
        <v>0</v>
      </c>
      <c r="BE331" s="87">
        <v>0</v>
      </c>
      <c r="BF331" s="87">
        <v>0</v>
      </c>
      <c r="BG331" s="87">
        <v>0</v>
      </c>
      <c r="BH331" s="87">
        <v>0</v>
      </c>
      <c r="BI331" s="87">
        <v>0</v>
      </c>
      <c r="BJ331" s="87">
        <v>0</v>
      </c>
      <c r="BK331" s="87">
        <v>0</v>
      </c>
      <c r="BL331" s="87">
        <v>0</v>
      </c>
      <c r="BM331" s="87">
        <v>0</v>
      </c>
      <c r="BN331" s="87">
        <v>0</v>
      </c>
      <c r="BO331" s="87">
        <v>0</v>
      </c>
      <c r="BP331" s="87">
        <v>0</v>
      </c>
      <c r="BQ331" s="87">
        <v>0</v>
      </c>
      <c r="BR331" s="87">
        <v>0</v>
      </c>
      <c r="BS331" s="87">
        <v>0</v>
      </c>
      <c r="BT331" s="87">
        <v>0</v>
      </c>
      <c r="BU331" s="87">
        <v>0</v>
      </c>
      <c r="BV331" s="87">
        <v>0</v>
      </c>
      <c r="BW331" s="87">
        <v>0</v>
      </c>
      <c r="BX331" s="87">
        <v>0</v>
      </c>
      <c r="BY331" s="87">
        <v>0</v>
      </c>
      <c r="BZ331" s="87">
        <v>0</v>
      </c>
      <c r="CA331" s="87">
        <v>0</v>
      </c>
      <c r="CB331" s="87">
        <f t="shared" si="15"/>
        <v>25000000</v>
      </c>
      <c r="CC331" s="87">
        <f t="shared" si="16"/>
        <v>50000000</v>
      </c>
      <c r="CD331" s="87">
        <f t="shared" si="17"/>
        <v>75000000</v>
      </c>
    </row>
    <row r="332" spans="1:82" ht="14.5" customHeight="1" x14ac:dyDescent="0.35">
      <c r="A332" s="175">
        <v>20357000</v>
      </c>
      <c r="B332" s="176">
        <v>1</v>
      </c>
      <c r="C332" s="176">
        <v>1</v>
      </c>
      <c r="D332" s="176">
        <v>1</v>
      </c>
      <c r="E332" s="176" t="s">
        <v>536</v>
      </c>
      <c r="F332" s="88" t="s">
        <v>369</v>
      </c>
      <c r="G332" s="88" t="s">
        <v>370</v>
      </c>
      <c r="H332" s="88" t="s">
        <v>512</v>
      </c>
      <c r="I332" s="88" t="s">
        <v>339</v>
      </c>
      <c r="J332" s="88" t="s">
        <v>372</v>
      </c>
      <c r="K332" s="88" t="s">
        <v>1</v>
      </c>
      <c r="L332" s="88" t="s">
        <v>373</v>
      </c>
      <c r="M332" s="88" t="s">
        <v>411</v>
      </c>
      <c r="N332" s="89" t="s">
        <v>412</v>
      </c>
      <c r="O332" s="89" t="s">
        <v>140</v>
      </c>
      <c r="P332" s="89" t="s">
        <v>140</v>
      </c>
      <c r="Q332" s="89" t="s">
        <v>1</v>
      </c>
      <c r="R332" s="84">
        <v>2792204.94</v>
      </c>
      <c r="S332" s="84">
        <v>0</v>
      </c>
      <c r="T332" s="84">
        <v>0</v>
      </c>
      <c r="U332" s="84">
        <v>0</v>
      </c>
      <c r="V332" s="84">
        <v>0</v>
      </c>
      <c r="W332" s="84">
        <v>0</v>
      </c>
      <c r="X332" s="84">
        <v>0</v>
      </c>
      <c r="Y332" s="84">
        <v>0</v>
      </c>
      <c r="Z332" s="84">
        <v>2792204.94</v>
      </c>
      <c r="AA332" s="177">
        <v>45110</v>
      </c>
      <c r="AB332" s="177">
        <v>53888</v>
      </c>
      <c r="AC332" s="178">
        <v>42000000</v>
      </c>
      <c r="AD332" s="178">
        <v>42000000</v>
      </c>
      <c r="AE332" s="178">
        <v>22.375</v>
      </c>
      <c r="AF332" s="178">
        <v>24.033333333333335</v>
      </c>
      <c r="AG332" s="179">
        <v>5.7954800000000001E-2</v>
      </c>
      <c r="AH332" s="180" t="s">
        <v>415</v>
      </c>
      <c r="AI332" s="179">
        <v>0</v>
      </c>
      <c r="AJ332" s="131">
        <v>22.29</v>
      </c>
      <c r="AK332" s="131">
        <v>24.03</v>
      </c>
      <c r="AL332" s="179">
        <v>5.7954800000000001E-2</v>
      </c>
      <c r="AM332" s="89" t="s">
        <v>1</v>
      </c>
      <c r="AN332" s="89" t="s">
        <v>1</v>
      </c>
      <c r="AO332" s="87">
        <v>0</v>
      </c>
      <c r="AP332" s="87">
        <v>0</v>
      </c>
      <c r="AQ332" s="87">
        <v>0</v>
      </c>
      <c r="AR332" s="87">
        <v>0</v>
      </c>
      <c r="AS332" s="87">
        <v>167532.296</v>
      </c>
      <c r="AT332" s="87">
        <v>167532.296</v>
      </c>
      <c r="AU332" s="87">
        <v>167532.296</v>
      </c>
      <c r="AV332" s="87">
        <v>167532.296</v>
      </c>
      <c r="AW332" s="87">
        <v>167532.296</v>
      </c>
      <c r="AX332" s="87">
        <v>167532.296</v>
      </c>
      <c r="AY332" s="87">
        <v>167532.296</v>
      </c>
      <c r="AZ332" s="87">
        <v>139610.247</v>
      </c>
      <c r="BA332" s="87">
        <v>111688.198</v>
      </c>
      <c r="BB332" s="87">
        <v>111688.198</v>
      </c>
      <c r="BC332" s="87">
        <v>111688.198</v>
      </c>
      <c r="BD332" s="87">
        <v>111688.198</v>
      </c>
      <c r="BE332" s="87">
        <v>111688.198</v>
      </c>
      <c r="BF332" s="87">
        <v>111688.198</v>
      </c>
      <c r="BG332" s="87">
        <v>139610.247</v>
      </c>
      <c r="BH332" s="87">
        <v>167532.296</v>
      </c>
      <c r="BI332" s="87">
        <v>167532.296</v>
      </c>
      <c r="BJ332" s="87">
        <v>167532.296</v>
      </c>
      <c r="BK332" s="87">
        <v>167532.296</v>
      </c>
      <c r="BL332" s="87">
        <v>0</v>
      </c>
      <c r="BM332" s="87">
        <v>0</v>
      </c>
      <c r="BN332" s="87">
        <v>0</v>
      </c>
      <c r="BO332" s="87">
        <v>0</v>
      </c>
      <c r="BP332" s="87">
        <v>0</v>
      </c>
      <c r="BQ332" s="87">
        <v>0</v>
      </c>
      <c r="BR332" s="87">
        <v>0</v>
      </c>
      <c r="BS332" s="87">
        <v>0</v>
      </c>
      <c r="BT332" s="87">
        <v>0</v>
      </c>
      <c r="BU332" s="87">
        <v>0</v>
      </c>
      <c r="BV332" s="87">
        <v>0</v>
      </c>
      <c r="BW332" s="87">
        <v>0</v>
      </c>
      <c r="BX332" s="87">
        <v>0</v>
      </c>
      <c r="BY332" s="87">
        <v>0</v>
      </c>
      <c r="BZ332" s="87">
        <v>0</v>
      </c>
      <c r="CA332" s="87">
        <v>0</v>
      </c>
      <c r="CB332" s="87">
        <f t="shared" si="15"/>
        <v>0</v>
      </c>
      <c r="CC332" s="87">
        <f t="shared" si="16"/>
        <v>2792204.938000001</v>
      </c>
      <c r="CD332" s="87">
        <f t="shared" si="17"/>
        <v>2792204.938000001</v>
      </c>
    </row>
    <row r="333" spans="1:82" ht="14.5" customHeight="1" x14ac:dyDescent="0.35">
      <c r="A333" s="175">
        <v>20360000</v>
      </c>
      <c r="B333" s="176">
        <v>1</v>
      </c>
      <c r="C333" s="176">
        <v>1</v>
      </c>
      <c r="D333" s="176">
        <v>1</v>
      </c>
      <c r="E333" s="176" t="s">
        <v>0</v>
      </c>
      <c r="F333" s="88" t="s">
        <v>369</v>
      </c>
      <c r="G333" s="88" t="s">
        <v>370</v>
      </c>
      <c r="H333" s="88" t="s">
        <v>512</v>
      </c>
      <c r="I333" s="88" t="s">
        <v>339</v>
      </c>
      <c r="J333" s="88" t="s">
        <v>372</v>
      </c>
      <c r="K333" s="88" t="s">
        <v>1</v>
      </c>
      <c r="L333" s="88" t="s">
        <v>543</v>
      </c>
      <c r="M333" s="88" t="s">
        <v>411</v>
      </c>
      <c r="N333" s="182" t="s">
        <v>412</v>
      </c>
      <c r="O333" s="182" t="s">
        <v>143</v>
      </c>
      <c r="P333" s="182" t="s">
        <v>143</v>
      </c>
      <c r="Q333" s="182" t="s">
        <v>1</v>
      </c>
      <c r="R333" s="84">
        <v>636693.86</v>
      </c>
      <c r="S333" s="84">
        <v>1134000</v>
      </c>
      <c r="T333" s="84">
        <v>0</v>
      </c>
      <c r="U333" s="84">
        <v>0</v>
      </c>
      <c r="V333" s="84">
        <v>0</v>
      </c>
      <c r="W333" s="84">
        <v>0</v>
      </c>
      <c r="X333" s="84">
        <v>0</v>
      </c>
      <c r="Y333" s="84">
        <v>0</v>
      </c>
      <c r="Z333" s="84">
        <v>1770693.86</v>
      </c>
      <c r="AA333" s="183">
        <v>45128</v>
      </c>
      <c r="AB333" s="183">
        <v>54260</v>
      </c>
      <c r="AC333" s="184">
        <v>40000000</v>
      </c>
      <c r="AD333" s="184">
        <v>40000000</v>
      </c>
      <c r="AE333" s="178">
        <v>23.391666666666666</v>
      </c>
      <c r="AF333" s="178">
        <v>25</v>
      </c>
      <c r="AG333" s="179">
        <v>6.1875100000000002E-2</v>
      </c>
      <c r="AH333" s="180" t="s">
        <v>415</v>
      </c>
      <c r="AI333" s="179">
        <v>0</v>
      </c>
      <c r="AJ333" s="131">
        <v>23.31</v>
      </c>
      <c r="AK333" s="131">
        <v>25</v>
      </c>
      <c r="AL333" s="179">
        <v>5.92366E-2</v>
      </c>
      <c r="AM333" s="182" t="s">
        <v>1</v>
      </c>
      <c r="AN333" s="182" t="s">
        <v>1</v>
      </c>
      <c r="AO333" s="87">
        <v>0</v>
      </c>
      <c r="AP333" s="87">
        <v>0</v>
      </c>
      <c r="AQ333" s="87">
        <v>0</v>
      </c>
      <c r="AR333" s="87">
        <v>0</v>
      </c>
      <c r="AS333" s="87">
        <v>88534.7</v>
      </c>
      <c r="AT333" s="87">
        <v>88534.7</v>
      </c>
      <c r="AU333" s="87">
        <v>88534.7</v>
      </c>
      <c r="AV333" s="87">
        <v>88534.7</v>
      </c>
      <c r="AW333" s="87">
        <v>88534.7</v>
      </c>
      <c r="AX333" s="87">
        <v>88534.7</v>
      </c>
      <c r="AY333" s="87">
        <v>88534.7</v>
      </c>
      <c r="AZ333" s="87">
        <v>88534.7</v>
      </c>
      <c r="BA333" s="87">
        <v>88534.7</v>
      </c>
      <c r="BB333" s="87">
        <v>88534.7</v>
      </c>
      <c r="BC333" s="87">
        <v>88534.7</v>
      </c>
      <c r="BD333" s="87">
        <v>88534.7</v>
      </c>
      <c r="BE333" s="87">
        <v>88534.7</v>
      </c>
      <c r="BF333" s="87">
        <v>88534.7</v>
      </c>
      <c r="BG333" s="87">
        <v>88534.7</v>
      </c>
      <c r="BH333" s="87">
        <v>88534.7</v>
      </c>
      <c r="BI333" s="87">
        <v>88534.7</v>
      </c>
      <c r="BJ333" s="87">
        <v>88534.7</v>
      </c>
      <c r="BK333" s="87">
        <v>88534.7</v>
      </c>
      <c r="BL333" s="87">
        <v>88534.56</v>
      </c>
      <c r="BM333" s="87">
        <v>0</v>
      </c>
      <c r="BN333" s="87">
        <v>0</v>
      </c>
      <c r="BO333" s="87">
        <v>0</v>
      </c>
      <c r="BP333" s="87">
        <v>0</v>
      </c>
      <c r="BQ333" s="87">
        <v>0</v>
      </c>
      <c r="BR333" s="87">
        <v>0</v>
      </c>
      <c r="BS333" s="87">
        <v>0</v>
      </c>
      <c r="BT333" s="87">
        <v>0</v>
      </c>
      <c r="BU333" s="87">
        <v>0</v>
      </c>
      <c r="BV333" s="87">
        <v>0</v>
      </c>
      <c r="BW333" s="87">
        <v>0</v>
      </c>
      <c r="BX333" s="87">
        <v>0</v>
      </c>
      <c r="BY333" s="87">
        <v>0</v>
      </c>
      <c r="BZ333" s="87">
        <v>0</v>
      </c>
      <c r="CA333" s="87">
        <v>0</v>
      </c>
      <c r="CB333" s="87">
        <f t="shared" si="15"/>
        <v>0</v>
      </c>
      <c r="CC333" s="87">
        <f t="shared" si="16"/>
        <v>1770693.8599999994</v>
      </c>
      <c r="CD333" s="87">
        <f t="shared" si="17"/>
        <v>1770693.8599999994</v>
      </c>
    </row>
    <row r="334" spans="1:82" ht="14.5" customHeight="1" x14ac:dyDescent="0.35">
      <c r="A334" s="175">
        <v>23210000</v>
      </c>
      <c r="B334" s="176">
        <v>1</v>
      </c>
      <c r="C334" s="176">
        <v>1</v>
      </c>
      <c r="D334" s="176">
        <v>0</v>
      </c>
      <c r="E334" s="176" t="s">
        <v>0</v>
      </c>
      <c r="F334" s="88" t="s">
        <v>369</v>
      </c>
      <c r="G334" s="88" t="s">
        <v>378</v>
      </c>
      <c r="H334" s="88" t="s">
        <v>378</v>
      </c>
      <c r="I334" s="88" t="s">
        <v>378</v>
      </c>
      <c r="J334" s="88" t="s">
        <v>372</v>
      </c>
      <c r="K334" s="88" t="s">
        <v>214</v>
      </c>
      <c r="L334" s="88" t="s">
        <v>544</v>
      </c>
      <c r="M334" s="88" t="s">
        <v>393</v>
      </c>
      <c r="N334" s="182" t="s">
        <v>394</v>
      </c>
      <c r="O334" s="182" t="s">
        <v>545</v>
      </c>
      <c r="P334" s="182" t="s">
        <v>545</v>
      </c>
      <c r="Q334" s="182" t="s">
        <v>214</v>
      </c>
      <c r="R334" s="84">
        <v>4006834</v>
      </c>
      <c r="S334" s="84">
        <v>0</v>
      </c>
      <c r="T334" s="84">
        <v>0</v>
      </c>
      <c r="U334" s="84">
        <v>0</v>
      </c>
      <c r="V334" s="84">
        <v>0</v>
      </c>
      <c r="W334" s="84">
        <v>0</v>
      </c>
      <c r="X334" s="84">
        <v>0</v>
      </c>
      <c r="Y334" s="84">
        <v>0</v>
      </c>
      <c r="Z334" s="84">
        <v>4006834</v>
      </c>
      <c r="AA334" s="183">
        <v>44998</v>
      </c>
      <c r="AB334" s="183">
        <v>54341</v>
      </c>
      <c r="AC334" s="184">
        <v>40000000</v>
      </c>
      <c r="AD334" s="184">
        <v>40000000</v>
      </c>
      <c r="AE334" s="178">
        <v>23.611111111111111</v>
      </c>
      <c r="AF334" s="178">
        <v>25.574999999999999</v>
      </c>
      <c r="AG334" s="179">
        <v>3.3000000000000002E-2</v>
      </c>
      <c r="AH334" s="180" t="s">
        <v>381</v>
      </c>
      <c r="AI334" s="179">
        <v>0</v>
      </c>
      <c r="AJ334" s="131">
        <v>23.53</v>
      </c>
      <c r="AK334" s="131">
        <v>25.58</v>
      </c>
      <c r="AL334" s="179">
        <v>3.3000000000000002E-2</v>
      </c>
      <c r="AM334" s="182" t="s">
        <v>395</v>
      </c>
      <c r="AN334" s="182" t="s">
        <v>214</v>
      </c>
      <c r="AO334" s="87">
        <v>0</v>
      </c>
      <c r="AP334" s="87">
        <v>0</v>
      </c>
      <c r="AQ334" s="87">
        <v>0</v>
      </c>
      <c r="AR334" s="87">
        <v>0</v>
      </c>
      <c r="AS334" s="87">
        <v>0</v>
      </c>
      <c r="AT334" s="87">
        <v>235696.1</v>
      </c>
      <c r="AU334" s="87">
        <v>235696.1</v>
      </c>
      <c r="AV334" s="87">
        <v>235696.1</v>
      </c>
      <c r="AW334" s="87">
        <v>235696.1</v>
      </c>
      <c r="AX334" s="87">
        <v>235696.1</v>
      </c>
      <c r="AY334" s="87">
        <v>235696.1</v>
      </c>
      <c r="AZ334" s="87">
        <v>235696.1</v>
      </c>
      <c r="BA334" s="87">
        <v>235696.1</v>
      </c>
      <c r="BB334" s="87">
        <v>235696.1</v>
      </c>
      <c r="BC334" s="87">
        <v>235696.1</v>
      </c>
      <c r="BD334" s="87">
        <v>235696.1</v>
      </c>
      <c r="BE334" s="87">
        <v>235696.1</v>
      </c>
      <c r="BF334" s="87">
        <v>235696.1</v>
      </c>
      <c r="BG334" s="87">
        <v>235696.1</v>
      </c>
      <c r="BH334" s="87">
        <v>235696.1</v>
      </c>
      <c r="BI334" s="87">
        <v>235696.1</v>
      </c>
      <c r="BJ334" s="87">
        <v>235696.4</v>
      </c>
      <c r="BK334" s="87">
        <v>0</v>
      </c>
      <c r="BL334" s="87">
        <v>0</v>
      </c>
      <c r="BM334" s="87">
        <v>0</v>
      </c>
      <c r="BN334" s="87">
        <v>0</v>
      </c>
      <c r="BO334" s="87">
        <v>0</v>
      </c>
      <c r="BP334" s="87">
        <v>0</v>
      </c>
      <c r="BQ334" s="87">
        <v>0</v>
      </c>
      <c r="BR334" s="87">
        <v>0</v>
      </c>
      <c r="BS334" s="87">
        <v>0</v>
      </c>
      <c r="BT334" s="87">
        <v>0</v>
      </c>
      <c r="BU334" s="87">
        <v>0</v>
      </c>
      <c r="BV334" s="87">
        <v>0</v>
      </c>
      <c r="BW334" s="87">
        <v>0</v>
      </c>
      <c r="BX334" s="87">
        <v>0</v>
      </c>
      <c r="BY334" s="87">
        <v>0</v>
      </c>
      <c r="BZ334" s="87">
        <v>0</v>
      </c>
      <c r="CA334" s="87">
        <v>0</v>
      </c>
      <c r="CB334" s="87">
        <f t="shared" si="15"/>
        <v>0</v>
      </c>
      <c r="CC334" s="87">
        <f t="shared" si="16"/>
        <v>4006834.0000000009</v>
      </c>
      <c r="CD334" s="87">
        <f t="shared" si="17"/>
        <v>4006834.0000000009</v>
      </c>
    </row>
    <row r="335" spans="1:82" ht="14.5" customHeight="1" x14ac:dyDescent="0.35">
      <c r="A335" s="175">
        <v>20869000</v>
      </c>
      <c r="B335" s="176">
        <v>1</v>
      </c>
      <c r="C335" s="176">
        <v>1</v>
      </c>
      <c r="D335" s="176">
        <v>0</v>
      </c>
      <c r="E335" s="176" t="s">
        <v>0</v>
      </c>
      <c r="F335" s="88" t="s">
        <v>369</v>
      </c>
      <c r="G335" s="88" t="s">
        <v>370</v>
      </c>
      <c r="H335" s="88" t="s">
        <v>382</v>
      </c>
      <c r="I335" s="88" t="s">
        <v>383</v>
      </c>
      <c r="J335" s="88" t="s">
        <v>372</v>
      </c>
      <c r="K335" s="88" t="s">
        <v>186</v>
      </c>
      <c r="L335" s="88" t="s">
        <v>546</v>
      </c>
      <c r="M335" s="88" t="s">
        <v>411</v>
      </c>
      <c r="N335" s="182" t="s">
        <v>412</v>
      </c>
      <c r="O335" s="182" t="s">
        <v>195</v>
      </c>
      <c r="P335" s="182" t="s">
        <v>195</v>
      </c>
      <c r="Q335" s="182" t="s">
        <v>186</v>
      </c>
      <c r="R335" s="84">
        <v>7831256.0099999998</v>
      </c>
      <c r="S335" s="84">
        <v>0</v>
      </c>
      <c r="T335" s="84">
        <v>0</v>
      </c>
      <c r="U335" s="84">
        <v>94334.32</v>
      </c>
      <c r="V335" s="84">
        <v>47731.9</v>
      </c>
      <c r="W335" s="84">
        <v>0</v>
      </c>
      <c r="X335" s="84">
        <v>0</v>
      </c>
      <c r="Y335" s="84">
        <v>1528.98</v>
      </c>
      <c r="Z335" s="84">
        <v>7831256.0099999998</v>
      </c>
      <c r="AA335" s="183">
        <v>45198</v>
      </c>
      <c r="AB335" s="183">
        <v>50677</v>
      </c>
      <c r="AC335" s="184">
        <v>30000000</v>
      </c>
      <c r="AD335" s="184">
        <v>30000000</v>
      </c>
      <c r="AE335" s="178">
        <v>13.580555555555556</v>
      </c>
      <c r="AF335" s="178">
        <v>15</v>
      </c>
      <c r="AG335" s="179">
        <v>6.2831999999999999E-2</v>
      </c>
      <c r="AH335" s="180" t="s">
        <v>376</v>
      </c>
      <c r="AI335" s="179">
        <v>0.02</v>
      </c>
      <c r="AJ335" s="131">
        <v>13.5</v>
      </c>
      <c r="AK335" s="131">
        <v>15</v>
      </c>
      <c r="AL335" s="179">
        <v>6.2831999999999999E-2</v>
      </c>
      <c r="AM335" s="182" t="s">
        <v>186</v>
      </c>
      <c r="AN335" s="182" t="s">
        <v>186</v>
      </c>
      <c r="AO335" s="87">
        <v>0</v>
      </c>
      <c r="AP335" s="87">
        <v>0</v>
      </c>
      <c r="AQ335" s="87">
        <v>340489.39</v>
      </c>
      <c r="AR335" s="87">
        <v>680978.78</v>
      </c>
      <c r="AS335" s="87">
        <v>680978.78</v>
      </c>
      <c r="AT335" s="87">
        <v>680978.78</v>
      </c>
      <c r="AU335" s="87">
        <v>680978.78</v>
      </c>
      <c r="AV335" s="87">
        <v>680978.78</v>
      </c>
      <c r="AW335" s="87">
        <v>680978.78</v>
      </c>
      <c r="AX335" s="87">
        <v>680978.78</v>
      </c>
      <c r="AY335" s="87">
        <v>680978.78</v>
      </c>
      <c r="AZ335" s="87">
        <v>680978.78</v>
      </c>
      <c r="BA335" s="87">
        <v>680978.78</v>
      </c>
      <c r="BB335" s="87">
        <v>680978.82</v>
      </c>
      <c r="BC335" s="87">
        <v>0</v>
      </c>
      <c r="BD335" s="87">
        <v>0</v>
      </c>
      <c r="BE335" s="87">
        <v>0</v>
      </c>
      <c r="BF335" s="87">
        <v>0</v>
      </c>
      <c r="BG335" s="87">
        <v>0</v>
      </c>
      <c r="BH335" s="87">
        <v>0</v>
      </c>
      <c r="BI335" s="87">
        <v>0</v>
      </c>
      <c r="BJ335" s="87">
        <v>0</v>
      </c>
      <c r="BK335" s="87">
        <v>0</v>
      </c>
      <c r="BL335" s="87">
        <v>0</v>
      </c>
      <c r="BM335" s="87">
        <v>0</v>
      </c>
      <c r="BN335" s="87">
        <v>0</v>
      </c>
      <c r="BO335" s="87">
        <v>0</v>
      </c>
      <c r="BP335" s="87">
        <v>0</v>
      </c>
      <c r="BQ335" s="87">
        <v>0</v>
      </c>
      <c r="BR335" s="87">
        <v>0</v>
      </c>
      <c r="BS335" s="87">
        <v>0</v>
      </c>
      <c r="BT335" s="87">
        <v>0</v>
      </c>
      <c r="BU335" s="87">
        <v>0</v>
      </c>
      <c r="BV335" s="87">
        <v>0</v>
      </c>
      <c r="BW335" s="87">
        <v>0</v>
      </c>
      <c r="BX335" s="87">
        <v>0</v>
      </c>
      <c r="BY335" s="87">
        <v>0</v>
      </c>
      <c r="BZ335" s="87">
        <v>0</v>
      </c>
      <c r="CA335" s="87">
        <v>0</v>
      </c>
      <c r="CB335" s="87">
        <f t="shared" si="15"/>
        <v>0</v>
      </c>
      <c r="CC335" s="87">
        <f t="shared" si="16"/>
        <v>7831256.0100000026</v>
      </c>
      <c r="CD335" s="87">
        <f t="shared" si="17"/>
        <v>7831256.0100000026</v>
      </c>
    </row>
    <row r="336" spans="1:82" ht="14.5" customHeight="1" x14ac:dyDescent="0.35">
      <c r="A336" s="175">
        <v>20370000</v>
      </c>
      <c r="B336" s="176">
        <v>1</v>
      </c>
      <c r="C336" s="176">
        <v>1</v>
      </c>
      <c r="D336" s="176">
        <v>1</v>
      </c>
      <c r="E336" s="176" t="s">
        <v>536</v>
      </c>
      <c r="F336" s="88" t="s">
        <v>369</v>
      </c>
      <c r="G336" s="88" t="s">
        <v>370</v>
      </c>
      <c r="H336" s="88" t="s">
        <v>512</v>
      </c>
      <c r="I336" s="88" t="s">
        <v>339</v>
      </c>
      <c r="J336" s="88" t="s">
        <v>372</v>
      </c>
      <c r="K336" s="88" t="s">
        <v>1</v>
      </c>
      <c r="L336" s="88" t="s">
        <v>373</v>
      </c>
      <c r="M336" s="88" t="s">
        <v>411</v>
      </c>
      <c r="N336" s="182" t="s">
        <v>412</v>
      </c>
      <c r="O336" s="182" t="s">
        <v>144</v>
      </c>
      <c r="P336" s="182" t="s">
        <v>144</v>
      </c>
      <c r="Q336" s="182" t="s">
        <v>1</v>
      </c>
      <c r="R336" s="84">
        <v>175318.92</v>
      </c>
      <c r="S336" s="84">
        <v>0</v>
      </c>
      <c r="T336" s="84">
        <v>0</v>
      </c>
      <c r="U336" s="84">
        <v>0</v>
      </c>
      <c r="V336" s="84">
        <v>0</v>
      </c>
      <c r="W336" s="84">
        <v>0</v>
      </c>
      <c r="X336" s="84">
        <v>0</v>
      </c>
      <c r="Y336" s="84">
        <v>0</v>
      </c>
      <c r="Z336" s="84">
        <v>175318.92</v>
      </c>
      <c r="AA336" s="183">
        <v>45205</v>
      </c>
      <c r="AB336" s="183">
        <v>53585</v>
      </c>
      <c r="AC336" s="184">
        <v>25000000</v>
      </c>
      <c r="AD336" s="184">
        <v>25000000</v>
      </c>
      <c r="AE336" s="178">
        <v>21.541666666666668</v>
      </c>
      <c r="AF336" s="178">
        <v>22.941666666666666</v>
      </c>
      <c r="AG336" s="179">
        <v>5.8218699999999998E-2</v>
      </c>
      <c r="AH336" s="180" t="s">
        <v>537</v>
      </c>
      <c r="AI336" s="179">
        <v>0</v>
      </c>
      <c r="AJ336" s="131">
        <v>21.46</v>
      </c>
      <c r="AK336" s="131">
        <v>22.94</v>
      </c>
      <c r="AL336" s="179">
        <v>5.5677589999999999E-2</v>
      </c>
      <c r="AM336" s="182" t="s">
        <v>1</v>
      </c>
      <c r="AN336" s="182" t="s">
        <v>1</v>
      </c>
      <c r="AO336" s="87">
        <v>0</v>
      </c>
      <c r="AP336" s="87">
        <v>0</v>
      </c>
      <c r="AQ336" s="87">
        <v>0</v>
      </c>
      <c r="AR336" s="87">
        <v>0</v>
      </c>
      <c r="AS336" s="87">
        <v>0</v>
      </c>
      <c r="AT336" s="87">
        <v>0</v>
      </c>
      <c r="AU336" s="87">
        <v>10957.42</v>
      </c>
      <c r="AV336" s="87">
        <v>10957.42</v>
      </c>
      <c r="AW336" s="87">
        <v>10957.42</v>
      </c>
      <c r="AX336" s="87">
        <v>10957.42</v>
      </c>
      <c r="AY336" s="87">
        <v>10957.42</v>
      </c>
      <c r="AZ336" s="87">
        <v>10957.42</v>
      </c>
      <c r="BA336" s="87">
        <v>10957.42</v>
      </c>
      <c r="BB336" s="87">
        <v>10957.42</v>
      </c>
      <c r="BC336" s="87">
        <v>10957.42</v>
      </c>
      <c r="BD336" s="87">
        <v>10957.42</v>
      </c>
      <c r="BE336" s="87">
        <v>10957.42</v>
      </c>
      <c r="BF336" s="87">
        <v>10957.42</v>
      </c>
      <c r="BG336" s="87">
        <v>10957.42</v>
      </c>
      <c r="BH336" s="87">
        <v>10957.42</v>
      </c>
      <c r="BI336" s="87">
        <v>10957.42</v>
      </c>
      <c r="BJ336" s="87">
        <v>10957.42</v>
      </c>
      <c r="BK336" s="87">
        <v>0</v>
      </c>
      <c r="BL336" s="87">
        <v>0</v>
      </c>
      <c r="BM336" s="87">
        <v>0</v>
      </c>
      <c r="BN336" s="87">
        <v>0</v>
      </c>
      <c r="BO336" s="87">
        <v>0</v>
      </c>
      <c r="BP336" s="87">
        <v>0</v>
      </c>
      <c r="BQ336" s="87">
        <v>0</v>
      </c>
      <c r="BR336" s="87">
        <v>0</v>
      </c>
      <c r="BS336" s="87">
        <v>0</v>
      </c>
      <c r="BT336" s="87">
        <v>0</v>
      </c>
      <c r="BU336" s="87">
        <v>0</v>
      </c>
      <c r="BV336" s="87">
        <v>0</v>
      </c>
      <c r="BW336" s="87">
        <v>0</v>
      </c>
      <c r="BX336" s="87">
        <v>0</v>
      </c>
      <c r="BY336" s="87">
        <v>0</v>
      </c>
      <c r="BZ336" s="87">
        <v>0</v>
      </c>
      <c r="CA336" s="87">
        <v>0</v>
      </c>
      <c r="CB336" s="87">
        <f t="shared" si="15"/>
        <v>0</v>
      </c>
      <c r="CC336" s="87">
        <f t="shared" si="16"/>
        <v>175318.72000000006</v>
      </c>
      <c r="CD336" s="87">
        <f t="shared" si="17"/>
        <v>175318.72000000006</v>
      </c>
    </row>
    <row r="337" spans="1:82" ht="14.5" customHeight="1" x14ac:dyDescent="0.35">
      <c r="A337" s="175">
        <v>20380000</v>
      </c>
      <c r="B337" s="176">
        <v>1</v>
      </c>
      <c r="C337" s="176">
        <v>1</v>
      </c>
      <c r="D337" s="176">
        <v>0</v>
      </c>
      <c r="E337" s="176" t="s">
        <v>0</v>
      </c>
      <c r="F337" s="88" t="s">
        <v>369</v>
      </c>
      <c r="G337" s="88" t="s">
        <v>378</v>
      </c>
      <c r="H337" s="88" t="s">
        <v>378</v>
      </c>
      <c r="I337" s="88" t="s">
        <v>378</v>
      </c>
      <c r="J337" s="88" t="s">
        <v>372</v>
      </c>
      <c r="K337" s="88" t="s">
        <v>1</v>
      </c>
      <c r="L337" s="88" t="s">
        <v>404</v>
      </c>
      <c r="M337" s="88" t="s">
        <v>411</v>
      </c>
      <c r="N337" s="182" t="s">
        <v>412</v>
      </c>
      <c r="O337" s="182" t="s">
        <v>145</v>
      </c>
      <c r="P337" s="182" t="s">
        <v>145</v>
      </c>
      <c r="Q337" s="182" t="s">
        <v>1</v>
      </c>
      <c r="R337" s="84">
        <v>700000</v>
      </c>
      <c r="S337" s="84">
        <v>0</v>
      </c>
      <c r="T337" s="84">
        <v>0</v>
      </c>
      <c r="U337" s="84">
        <v>0</v>
      </c>
      <c r="V337" s="84">
        <v>0</v>
      </c>
      <c r="W337" s="84">
        <v>0</v>
      </c>
      <c r="X337" s="84">
        <v>0</v>
      </c>
      <c r="Y337" s="84">
        <v>0</v>
      </c>
      <c r="Z337" s="84">
        <v>700000</v>
      </c>
      <c r="AA337" s="183">
        <v>45246</v>
      </c>
      <c r="AB337" s="183">
        <v>53615</v>
      </c>
      <c r="AC337" s="184">
        <v>125000000</v>
      </c>
      <c r="AD337" s="184">
        <v>125000000</v>
      </c>
      <c r="AE337" s="178">
        <v>21.625</v>
      </c>
      <c r="AF337" s="178">
        <v>22.913888888888888</v>
      </c>
      <c r="AG337" s="179">
        <v>6.5163600000000002E-2</v>
      </c>
      <c r="AH337" s="180" t="s">
        <v>537</v>
      </c>
      <c r="AI337" s="179">
        <v>0</v>
      </c>
      <c r="AJ337" s="131">
        <v>21.54</v>
      </c>
      <c r="AK337" s="131">
        <v>22.91</v>
      </c>
      <c r="AL337" s="179">
        <v>6.5163600000000002E-2</v>
      </c>
      <c r="AM337" s="182" t="s">
        <v>1</v>
      </c>
      <c r="AN337" s="182" t="s">
        <v>1</v>
      </c>
      <c r="AO337" s="87">
        <v>0</v>
      </c>
      <c r="AP337" s="87">
        <v>0</v>
      </c>
      <c r="AQ337" s="87">
        <v>0</v>
      </c>
      <c r="AR337" s="87">
        <v>0</v>
      </c>
      <c r="AS337" s="87">
        <v>0</v>
      </c>
      <c r="AT337" s="87">
        <v>0</v>
      </c>
      <c r="AU337" s="87">
        <v>43750</v>
      </c>
      <c r="AV337" s="87">
        <v>43750</v>
      </c>
      <c r="AW337" s="87">
        <v>43750</v>
      </c>
      <c r="AX337" s="87">
        <v>43750</v>
      </c>
      <c r="AY337" s="87">
        <v>43750</v>
      </c>
      <c r="AZ337" s="87">
        <v>43750</v>
      </c>
      <c r="BA337" s="87">
        <v>43750</v>
      </c>
      <c r="BB337" s="87">
        <v>43750</v>
      </c>
      <c r="BC337" s="87">
        <v>43750</v>
      </c>
      <c r="BD337" s="87">
        <v>43750</v>
      </c>
      <c r="BE337" s="87">
        <v>43750</v>
      </c>
      <c r="BF337" s="87">
        <v>43750</v>
      </c>
      <c r="BG337" s="87">
        <v>43750</v>
      </c>
      <c r="BH337" s="87">
        <v>43750</v>
      </c>
      <c r="BI337" s="87">
        <v>43750</v>
      </c>
      <c r="BJ337" s="87">
        <v>43750</v>
      </c>
      <c r="BK337" s="87">
        <v>0</v>
      </c>
      <c r="BL337" s="87">
        <v>0</v>
      </c>
      <c r="BM337" s="87">
        <v>0</v>
      </c>
      <c r="BN337" s="87">
        <v>0</v>
      </c>
      <c r="BO337" s="87">
        <v>0</v>
      </c>
      <c r="BP337" s="87">
        <v>0</v>
      </c>
      <c r="BQ337" s="87">
        <v>0</v>
      </c>
      <c r="BR337" s="87">
        <v>0</v>
      </c>
      <c r="BS337" s="87">
        <v>0</v>
      </c>
      <c r="BT337" s="87">
        <v>0</v>
      </c>
      <c r="BU337" s="87">
        <v>0</v>
      </c>
      <c r="BV337" s="87">
        <v>0</v>
      </c>
      <c r="BW337" s="87">
        <v>0</v>
      </c>
      <c r="BX337" s="87">
        <v>0</v>
      </c>
      <c r="BY337" s="87">
        <v>0</v>
      </c>
      <c r="BZ337" s="87">
        <v>0</v>
      </c>
      <c r="CA337" s="87">
        <v>0</v>
      </c>
      <c r="CB337" s="87">
        <f t="shared" si="15"/>
        <v>0</v>
      </c>
      <c r="CC337" s="87">
        <f t="shared" si="16"/>
        <v>700000</v>
      </c>
      <c r="CD337" s="87">
        <f t="shared" si="17"/>
        <v>700000</v>
      </c>
    </row>
    <row r="338" spans="1:82" ht="14.5" customHeight="1" x14ac:dyDescent="0.35">
      <c r="A338" s="175">
        <v>23220000</v>
      </c>
      <c r="B338" s="176">
        <v>1</v>
      </c>
      <c r="C338" s="176">
        <v>0</v>
      </c>
      <c r="D338" s="176">
        <v>0</v>
      </c>
      <c r="E338" s="176" t="s">
        <v>183</v>
      </c>
      <c r="F338" s="88" t="s">
        <v>400</v>
      </c>
      <c r="G338" s="88" t="s">
        <v>400</v>
      </c>
      <c r="H338" s="88" t="s">
        <v>400</v>
      </c>
      <c r="I338" s="88" t="s">
        <v>401</v>
      </c>
      <c r="J338" s="88" t="s">
        <v>372</v>
      </c>
      <c r="K338" s="88" t="s">
        <v>215</v>
      </c>
      <c r="L338" s="88" t="s">
        <v>402</v>
      </c>
      <c r="M338" s="88" t="s">
        <v>393</v>
      </c>
      <c r="N338" s="182" t="s">
        <v>394</v>
      </c>
      <c r="O338" s="182" t="s">
        <v>547</v>
      </c>
      <c r="P338" s="182" t="s">
        <v>547</v>
      </c>
      <c r="Q338" s="182" t="s">
        <v>215</v>
      </c>
      <c r="R338" s="84">
        <v>0</v>
      </c>
      <c r="S338" s="84">
        <v>0</v>
      </c>
      <c r="T338" s="84">
        <v>0</v>
      </c>
      <c r="U338" s="84">
        <v>0</v>
      </c>
      <c r="V338" s="84">
        <v>0</v>
      </c>
      <c r="W338" s="84">
        <v>0</v>
      </c>
      <c r="X338" s="84">
        <v>0</v>
      </c>
      <c r="Y338" s="84">
        <v>0</v>
      </c>
      <c r="Z338" s="84">
        <v>0</v>
      </c>
      <c r="AA338" s="183">
        <v>45201</v>
      </c>
      <c r="AB338" s="183">
        <v>56203</v>
      </c>
      <c r="AC338" s="184">
        <v>15869250</v>
      </c>
      <c r="AD338" s="184">
        <v>15869250</v>
      </c>
      <c r="AE338" s="178">
        <v>28.708333333333332</v>
      </c>
      <c r="AF338" s="178">
        <v>30.119444444444444</v>
      </c>
      <c r="AG338" s="179">
        <v>0.02</v>
      </c>
      <c r="AH338" s="180" t="s">
        <v>381</v>
      </c>
      <c r="AI338" s="179">
        <v>0</v>
      </c>
      <c r="AJ338" s="131">
        <v>0</v>
      </c>
      <c r="AK338" s="131">
        <v>0</v>
      </c>
      <c r="AL338" s="179">
        <v>0</v>
      </c>
      <c r="AM338" s="182" t="s">
        <v>395</v>
      </c>
      <c r="AN338" s="182" t="s">
        <v>215</v>
      </c>
      <c r="AO338" s="87">
        <v>0</v>
      </c>
      <c r="AP338" s="87">
        <v>0</v>
      </c>
      <c r="AQ338" s="87">
        <v>0</v>
      </c>
      <c r="AR338" s="87">
        <v>0</v>
      </c>
      <c r="AS338" s="87">
        <v>0</v>
      </c>
      <c r="AT338" s="87">
        <v>0</v>
      </c>
      <c r="AU338" s="87">
        <v>0</v>
      </c>
      <c r="AV338" s="87">
        <v>0</v>
      </c>
      <c r="AW338" s="87">
        <v>0</v>
      </c>
      <c r="AX338" s="87">
        <v>0</v>
      </c>
      <c r="AY338" s="87">
        <v>0</v>
      </c>
      <c r="AZ338" s="87">
        <v>0</v>
      </c>
      <c r="BA338" s="87">
        <v>0</v>
      </c>
      <c r="BB338" s="87">
        <v>0</v>
      </c>
      <c r="BC338" s="87">
        <v>0</v>
      </c>
      <c r="BD338" s="87">
        <v>0</v>
      </c>
      <c r="BE338" s="87">
        <v>0</v>
      </c>
      <c r="BF338" s="87">
        <v>0</v>
      </c>
      <c r="BG338" s="87">
        <v>0</v>
      </c>
      <c r="BH338" s="87">
        <v>0</v>
      </c>
      <c r="BI338" s="87">
        <v>0</v>
      </c>
      <c r="BJ338" s="87">
        <v>0</v>
      </c>
      <c r="BK338" s="87">
        <v>0</v>
      </c>
      <c r="BL338" s="87">
        <v>0</v>
      </c>
      <c r="BM338" s="87">
        <v>0</v>
      </c>
      <c r="BN338" s="87">
        <v>0</v>
      </c>
      <c r="BO338" s="87">
        <v>0</v>
      </c>
      <c r="BP338" s="87">
        <v>0</v>
      </c>
      <c r="BQ338" s="87">
        <v>0</v>
      </c>
      <c r="BR338" s="87">
        <v>0</v>
      </c>
      <c r="BS338" s="87">
        <v>0</v>
      </c>
      <c r="BT338" s="87">
        <v>0</v>
      </c>
      <c r="BU338" s="87">
        <v>0</v>
      </c>
      <c r="BV338" s="87">
        <v>0</v>
      </c>
      <c r="BW338" s="87">
        <v>0</v>
      </c>
      <c r="BX338" s="87">
        <v>0</v>
      </c>
      <c r="BY338" s="87">
        <v>0</v>
      </c>
      <c r="BZ338" s="87">
        <v>0</v>
      </c>
      <c r="CA338" s="87">
        <v>0</v>
      </c>
      <c r="CB338" s="87">
        <f t="shared" si="15"/>
        <v>0</v>
      </c>
      <c r="CC338" s="87">
        <f t="shared" si="16"/>
        <v>0</v>
      </c>
      <c r="CD338" s="87">
        <f t="shared" si="17"/>
        <v>0</v>
      </c>
    </row>
    <row r="339" spans="1:82" ht="14.5" customHeight="1" x14ac:dyDescent="0.35">
      <c r="A339" s="175">
        <v>20599900</v>
      </c>
      <c r="B339" s="176">
        <v>1</v>
      </c>
      <c r="C339" s="176">
        <v>1</v>
      </c>
      <c r="D339" s="176">
        <v>1</v>
      </c>
      <c r="E339" s="176" t="s">
        <v>536</v>
      </c>
      <c r="F339" s="88" t="s">
        <v>369</v>
      </c>
      <c r="G339" s="88" t="s">
        <v>370</v>
      </c>
      <c r="H339" s="88" t="s">
        <v>512</v>
      </c>
      <c r="I339" s="88" t="s">
        <v>339</v>
      </c>
      <c r="J339" s="88" t="s">
        <v>372</v>
      </c>
      <c r="K339" s="88" t="s">
        <v>148</v>
      </c>
      <c r="L339" s="88" t="s">
        <v>373</v>
      </c>
      <c r="M339" s="88" t="s">
        <v>411</v>
      </c>
      <c r="N339" s="182" t="s">
        <v>412</v>
      </c>
      <c r="O339" s="182" t="s">
        <v>175</v>
      </c>
      <c r="P339" s="182" t="s">
        <v>175</v>
      </c>
      <c r="Q339" s="182" t="s">
        <v>148</v>
      </c>
      <c r="R339" s="84">
        <v>2075426</v>
      </c>
      <c r="S339" s="84">
        <v>0</v>
      </c>
      <c r="T339" s="84">
        <v>0</v>
      </c>
      <c r="U339" s="84">
        <v>0</v>
      </c>
      <c r="V339" s="84">
        <v>0</v>
      </c>
      <c r="W339" s="84">
        <v>0</v>
      </c>
      <c r="X339" s="84">
        <v>0</v>
      </c>
      <c r="Y339" s="84">
        <v>0</v>
      </c>
      <c r="Z339" s="84">
        <v>2075426</v>
      </c>
      <c r="AA339" s="183">
        <v>45181</v>
      </c>
      <c r="AB339" s="183">
        <v>52291</v>
      </c>
      <c r="AC339" s="184">
        <v>150000000</v>
      </c>
      <c r="AD339" s="184">
        <v>150000000</v>
      </c>
      <c r="AE339" s="178">
        <v>18.002777777777776</v>
      </c>
      <c r="AF339" s="178">
        <v>19.469444444444445</v>
      </c>
      <c r="AG339" s="179">
        <v>5.6800000000000003E-2</v>
      </c>
      <c r="AH339" s="180" t="s">
        <v>376</v>
      </c>
      <c r="AI339" s="179">
        <v>1.34E-2</v>
      </c>
      <c r="AJ339" s="131">
        <v>17.920000000000002</v>
      </c>
      <c r="AK339" s="131">
        <v>19.47</v>
      </c>
      <c r="AL339" s="179">
        <v>5.6800000000000003E-2</v>
      </c>
      <c r="AM339" s="182" t="s">
        <v>148</v>
      </c>
      <c r="AN339" s="182" t="s">
        <v>148</v>
      </c>
      <c r="AO339" s="87">
        <v>0</v>
      </c>
      <c r="AP339" s="87">
        <v>0</v>
      </c>
      <c r="AQ339" s="87">
        <v>0</v>
      </c>
      <c r="AR339" s="87">
        <v>0</v>
      </c>
      <c r="AS339" s="87">
        <v>0</v>
      </c>
      <c r="AT339" s="87">
        <v>0</v>
      </c>
      <c r="AU339" s="87">
        <v>86476.08</v>
      </c>
      <c r="AV339" s="87">
        <v>172952.16</v>
      </c>
      <c r="AW339" s="87">
        <v>172952.16</v>
      </c>
      <c r="AX339" s="87">
        <v>172952.16</v>
      </c>
      <c r="AY339" s="87">
        <v>172952.16</v>
      </c>
      <c r="AZ339" s="87">
        <v>172952.16</v>
      </c>
      <c r="BA339" s="87">
        <v>172952.16</v>
      </c>
      <c r="BB339" s="87">
        <v>172952.16</v>
      </c>
      <c r="BC339" s="87">
        <v>172952.16</v>
      </c>
      <c r="BD339" s="87">
        <v>172952.16</v>
      </c>
      <c r="BE339" s="87">
        <v>172952.16</v>
      </c>
      <c r="BF339" s="87">
        <v>172952.16</v>
      </c>
      <c r="BG339" s="87">
        <v>86476.160000000003</v>
      </c>
      <c r="BH339" s="87">
        <v>0</v>
      </c>
      <c r="BI339" s="87">
        <v>0</v>
      </c>
      <c r="BJ339" s="87">
        <v>0</v>
      </c>
      <c r="BK339" s="87">
        <v>0</v>
      </c>
      <c r="BL339" s="87">
        <v>0</v>
      </c>
      <c r="BM339" s="87">
        <v>0</v>
      </c>
      <c r="BN339" s="87">
        <v>0</v>
      </c>
      <c r="BO339" s="87">
        <v>0</v>
      </c>
      <c r="BP339" s="87">
        <v>0</v>
      </c>
      <c r="BQ339" s="87">
        <v>0</v>
      </c>
      <c r="BR339" s="87">
        <v>0</v>
      </c>
      <c r="BS339" s="87">
        <v>0</v>
      </c>
      <c r="BT339" s="87">
        <v>0</v>
      </c>
      <c r="BU339" s="87">
        <v>0</v>
      </c>
      <c r="BV339" s="87">
        <v>0</v>
      </c>
      <c r="BW339" s="87">
        <v>0</v>
      </c>
      <c r="BX339" s="87">
        <v>0</v>
      </c>
      <c r="BY339" s="87">
        <v>0</v>
      </c>
      <c r="BZ339" s="87">
        <v>0</v>
      </c>
      <c r="CA339" s="87">
        <v>0</v>
      </c>
      <c r="CB339" s="87">
        <f t="shared" si="15"/>
        <v>0</v>
      </c>
      <c r="CC339" s="87">
        <f t="shared" si="16"/>
        <v>2075425.9999999995</v>
      </c>
      <c r="CD339" s="87">
        <f t="shared" si="17"/>
        <v>2075425.9999999995</v>
      </c>
    </row>
    <row r="340" spans="1:82" ht="14.5" customHeight="1" x14ac:dyDescent="0.35">
      <c r="A340" s="175">
        <v>28113000</v>
      </c>
      <c r="B340" s="176">
        <v>1</v>
      </c>
      <c r="C340" s="176">
        <v>1</v>
      </c>
      <c r="D340" s="176">
        <v>0</v>
      </c>
      <c r="E340" s="176" t="s">
        <v>0</v>
      </c>
      <c r="F340" s="88" t="s">
        <v>369</v>
      </c>
      <c r="G340" s="88" t="s">
        <v>378</v>
      </c>
      <c r="H340" s="88" t="s">
        <v>378</v>
      </c>
      <c r="I340" s="88" t="s">
        <v>378</v>
      </c>
      <c r="J340" s="88" t="s">
        <v>372</v>
      </c>
      <c r="K340" s="88" t="s">
        <v>303</v>
      </c>
      <c r="L340" s="88" t="s">
        <v>404</v>
      </c>
      <c r="M340" s="88" t="s">
        <v>374</v>
      </c>
      <c r="N340" s="182" t="s">
        <v>380</v>
      </c>
      <c r="O340" s="182" t="s">
        <v>548</v>
      </c>
      <c r="P340" s="182" t="s">
        <v>548</v>
      </c>
      <c r="Q340" s="182" t="s">
        <v>303</v>
      </c>
      <c r="R340" s="84">
        <v>0</v>
      </c>
      <c r="S340" s="84">
        <v>0</v>
      </c>
      <c r="T340" s="84">
        <v>0</v>
      </c>
      <c r="U340" s="84">
        <v>0</v>
      </c>
      <c r="V340" s="84">
        <v>109375</v>
      </c>
      <c r="W340" s="84">
        <v>0</v>
      </c>
      <c r="X340" s="84">
        <v>0</v>
      </c>
      <c r="Y340" s="84">
        <v>0</v>
      </c>
      <c r="Z340" s="84">
        <v>0</v>
      </c>
      <c r="AA340" s="183">
        <v>45288</v>
      </c>
      <c r="AB340" s="183">
        <v>52916</v>
      </c>
      <c r="AC340" s="184">
        <v>125000000</v>
      </c>
      <c r="AD340" s="184">
        <v>125000000</v>
      </c>
      <c r="AE340" s="178">
        <v>19.708333333333332</v>
      </c>
      <c r="AF340" s="178">
        <v>20.880555555555556</v>
      </c>
      <c r="AG340" s="179">
        <v>6.5199999999999994E-2</v>
      </c>
      <c r="AH340" s="180" t="s">
        <v>376</v>
      </c>
      <c r="AI340" s="179">
        <v>1.4999999999999999E-2</v>
      </c>
      <c r="AJ340" s="131">
        <v>0</v>
      </c>
      <c r="AK340" s="131">
        <v>0</v>
      </c>
      <c r="AL340" s="179">
        <v>0</v>
      </c>
      <c r="AM340" s="182" t="s">
        <v>377</v>
      </c>
      <c r="AN340" s="182" t="s">
        <v>303</v>
      </c>
      <c r="AO340" s="87">
        <v>0</v>
      </c>
      <c r="AP340" s="87">
        <v>0</v>
      </c>
      <c r="AQ340" s="87">
        <v>0</v>
      </c>
      <c r="AR340" s="87">
        <v>0</v>
      </c>
      <c r="AS340" s="87">
        <v>0</v>
      </c>
      <c r="AT340" s="87">
        <v>0</v>
      </c>
      <c r="AU340" s="87">
        <v>0</v>
      </c>
      <c r="AV340" s="87">
        <v>0</v>
      </c>
      <c r="AW340" s="87">
        <v>0</v>
      </c>
      <c r="AX340" s="87">
        <v>0</v>
      </c>
      <c r="AY340" s="87">
        <v>0</v>
      </c>
      <c r="AZ340" s="87">
        <v>0</v>
      </c>
      <c r="BA340" s="87">
        <v>0</v>
      </c>
      <c r="BB340" s="87">
        <v>0</v>
      </c>
      <c r="BC340" s="87">
        <v>0</v>
      </c>
      <c r="BD340" s="87">
        <v>0</v>
      </c>
      <c r="BE340" s="87">
        <v>0</v>
      </c>
      <c r="BF340" s="87">
        <v>0</v>
      </c>
      <c r="BG340" s="87">
        <v>0</v>
      </c>
      <c r="BH340" s="87">
        <v>0</v>
      </c>
      <c r="BI340" s="87">
        <v>0</v>
      </c>
      <c r="BJ340" s="87">
        <v>0</v>
      </c>
      <c r="BK340" s="87">
        <v>0</v>
      </c>
      <c r="BL340" s="87">
        <v>0</v>
      </c>
      <c r="BM340" s="87">
        <v>0</v>
      </c>
      <c r="BN340" s="87">
        <v>0</v>
      </c>
      <c r="BO340" s="87">
        <v>0</v>
      </c>
      <c r="BP340" s="87">
        <v>0</v>
      </c>
      <c r="BQ340" s="87">
        <v>0</v>
      </c>
      <c r="BR340" s="87">
        <v>0</v>
      </c>
      <c r="BS340" s="87">
        <v>0</v>
      </c>
      <c r="BT340" s="87">
        <v>0</v>
      </c>
      <c r="BU340" s="87">
        <v>0</v>
      </c>
      <c r="BV340" s="87">
        <v>0</v>
      </c>
      <c r="BW340" s="87">
        <v>0</v>
      </c>
      <c r="BX340" s="87">
        <v>0</v>
      </c>
      <c r="BY340" s="87">
        <v>0</v>
      </c>
      <c r="BZ340" s="87">
        <v>0</v>
      </c>
      <c r="CA340" s="87">
        <v>0</v>
      </c>
      <c r="CB340" s="87">
        <f t="shared" si="15"/>
        <v>0</v>
      </c>
      <c r="CC340" s="87">
        <f t="shared" si="16"/>
        <v>0</v>
      </c>
      <c r="CD340" s="87">
        <f t="shared" si="17"/>
        <v>0</v>
      </c>
    </row>
    <row r="341" spans="1:82" ht="14.5" customHeight="1" x14ac:dyDescent="0.35">
      <c r="A341" s="175">
        <v>23536000</v>
      </c>
      <c r="B341" s="176">
        <v>1</v>
      </c>
      <c r="C341" s="176">
        <v>1</v>
      </c>
      <c r="D341" s="176">
        <v>0</v>
      </c>
      <c r="E341" s="176" t="s">
        <v>0</v>
      </c>
      <c r="F341" s="88" t="s">
        <v>369</v>
      </c>
      <c r="G341" s="88" t="s">
        <v>370</v>
      </c>
      <c r="H341" s="88" t="s">
        <v>382</v>
      </c>
      <c r="I341" s="88" t="s">
        <v>383</v>
      </c>
      <c r="J341" s="88" t="s">
        <v>372</v>
      </c>
      <c r="K341" s="88" t="s">
        <v>214</v>
      </c>
      <c r="L341" s="88" t="s">
        <v>386</v>
      </c>
      <c r="M341" s="88" t="s">
        <v>393</v>
      </c>
      <c r="N341" s="182" t="s">
        <v>394</v>
      </c>
      <c r="O341" s="182" t="s">
        <v>281</v>
      </c>
      <c r="P341" s="182" t="s">
        <v>281</v>
      </c>
      <c r="Q341" s="182" t="s">
        <v>214</v>
      </c>
      <c r="R341" s="84">
        <v>4880559.0999999996</v>
      </c>
      <c r="S341" s="84">
        <v>0</v>
      </c>
      <c r="T341" s="84">
        <v>0</v>
      </c>
      <c r="U341" s="84">
        <v>0</v>
      </c>
      <c r="V341" s="84">
        <v>0</v>
      </c>
      <c r="W341" s="84">
        <v>0</v>
      </c>
      <c r="X341" s="84">
        <v>0</v>
      </c>
      <c r="Y341" s="84">
        <v>0</v>
      </c>
      <c r="Z341" s="84">
        <v>4880559.0999999996</v>
      </c>
      <c r="AA341" s="183">
        <v>44648</v>
      </c>
      <c r="AB341" s="183">
        <v>53752</v>
      </c>
      <c r="AC341" s="184">
        <v>17000000</v>
      </c>
      <c r="AD341" s="184">
        <v>17000000</v>
      </c>
      <c r="AE341" s="178">
        <v>22.002777777777776</v>
      </c>
      <c r="AF341" s="178">
        <v>24.925000000000001</v>
      </c>
      <c r="AG341" s="179">
        <v>3.2300000000000002E-2</v>
      </c>
      <c r="AH341" s="180" t="s">
        <v>381</v>
      </c>
      <c r="AI341" s="179">
        <v>0</v>
      </c>
      <c r="AJ341" s="131">
        <v>21.92</v>
      </c>
      <c r="AK341" s="131">
        <v>24.92</v>
      </c>
      <c r="AL341" s="179">
        <v>3.2300000000000002E-2</v>
      </c>
      <c r="AM341" s="182" t="s">
        <v>395</v>
      </c>
      <c r="AN341" s="182" t="s">
        <v>214</v>
      </c>
      <c r="AO341" s="87">
        <v>0</v>
      </c>
      <c r="AP341" s="87">
        <v>0</v>
      </c>
      <c r="AQ341" s="87">
        <v>122013.978</v>
      </c>
      <c r="AR341" s="87">
        <v>244027.95600000001</v>
      </c>
      <c r="AS341" s="87">
        <v>244027.95600000001</v>
      </c>
      <c r="AT341" s="87">
        <v>244027.95600000001</v>
      </c>
      <c r="AU341" s="87">
        <v>244027.95600000001</v>
      </c>
      <c r="AV341" s="87">
        <v>244027.95600000001</v>
      </c>
      <c r="AW341" s="87">
        <v>244027.95600000001</v>
      </c>
      <c r="AX341" s="87">
        <v>244027.95600000001</v>
      </c>
      <c r="AY341" s="87">
        <v>244027.95600000001</v>
      </c>
      <c r="AZ341" s="87">
        <v>244027.95600000001</v>
      </c>
      <c r="BA341" s="87">
        <v>244027.95600000001</v>
      </c>
      <c r="BB341" s="87">
        <v>244027.95600000001</v>
      </c>
      <c r="BC341" s="87">
        <v>244027.95600000001</v>
      </c>
      <c r="BD341" s="87">
        <v>244027.95600000001</v>
      </c>
      <c r="BE341" s="87">
        <v>244027.95600000001</v>
      </c>
      <c r="BF341" s="87">
        <v>244027.95600000001</v>
      </c>
      <c r="BG341" s="87">
        <v>244027.95600000001</v>
      </c>
      <c r="BH341" s="87">
        <v>244027.95600000001</v>
      </c>
      <c r="BI341" s="87">
        <v>244027.95600000001</v>
      </c>
      <c r="BJ341" s="87">
        <v>244027.95600000001</v>
      </c>
      <c r="BK341" s="87">
        <v>122013.978</v>
      </c>
      <c r="BL341" s="87">
        <v>0</v>
      </c>
      <c r="BM341" s="87">
        <v>0</v>
      </c>
      <c r="BN341" s="87">
        <v>0</v>
      </c>
      <c r="BO341" s="87">
        <v>0</v>
      </c>
      <c r="BP341" s="87">
        <v>0</v>
      </c>
      <c r="BQ341" s="87">
        <v>0</v>
      </c>
      <c r="BR341" s="87">
        <v>0</v>
      </c>
      <c r="BS341" s="87">
        <v>0</v>
      </c>
      <c r="BT341" s="87">
        <v>0</v>
      </c>
      <c r="BU341" s="87">
        <v>0</v>
      </c>
      <c r="BV341" s="87">
        <v>0</v>
      </c>
      <c r="BW341" s="87">
        <v>0</v>
      </c>
      <c r="BX341" s="87">
        <v>0</v>
      </c>
      <c r="BY341" s="87">
        <v>0</v>
      </c>
      <c r="BZ341" s="87">
        <v>0</v>
      </c>
      <c r="CA341" s="87">
        <v>0</v>
      </c>
      <c r="CB341" s="87">
        <f t="shared" si="15"/>
        <v>0</v>
      </c>
      <c r="CC341" s="87">
        <f t="shared" si="16"/>
        <v>4880559.1200000029</v>
      </c>
      <c r="CD341" s="87">
        <f t="shared" si="17"/>
        <v>4880559.1200000029</v>
      </c>
    </row>
    <row r="342" spans="1:82" ht="14.5" customHeight="1" x14ac:dyDescent="0.35">
      <c r="A342" s="175">
        <v>20871000</v>
      </c>
      <c r="B342" s="176">
        <v>1</v>
      </c>
      <c r="C342" s="176">
        <v>1</v>
      </c>
      <c r="D342" s="176">
        <v>1</v>
      </c>
      <c r="E342" s="176" t="s">
        <v>536</v>
      </c>
      <c r="F342" s="88" t="s">
        <v>369</v>
      </c>
      <c r="G342" s="88" t="s">
        <v>370</v>
      </c>
      <c r="H342" s="88" t="s">
        <v>512</v>
      </c>
      <c r="I342" s="88" t="s">
        <v>339</v>
      </c>
      <c r="J342" s="88" t="s">
        <v>372</v>
      </c>
      <c r="K342" s="88" t="s">
        <v>186</v>
      </c>
      <c r="L342" s="88" t="s">
        <v>373</v>
      </c>
      <c r="M342" s="88" t="s">
        <v>411</v>
      </c>
      <c r="N342" s="182" t="s">
        <v>412</v>
      </c>
      <c r="O342" s="182" t="s">
        <v>197</v>
      </c>
      <c r="P342" s="182" t="s">
        <v>197</v>
      </c>
      <c r="Q342" s="182" t="s">
        <v>186</v>
      </c>
      <c r="R342" s="84">
        <v>50000000</v>
      </c>
      <c r="S342" s="84">
        <v>0</v>
      </c>
      <c r="T342" s="84">
        <v>0</v>
      </c>
      <c r="U342" s="84">
        <v>0</v>
      </c>
      <c r="V342" s="84">
        <v>0</v>
      </c>
      <c r="W342" s="84">
        <v>0</v>
      </c>
      <c r="X342" s="84">
        <v>0</v>
      </c>
      <c r="Y342" s="84">
        <v>0</v>
      </c>
      <c r="Z342" s="84">
        <v>50000000</v>
      </c>
      <c r="AA342" s="183">
        <v>45352</v>
      </c>
      <c r="AB342" s="183">
        <v>52657</v>
      </c>
      <c r="AC342" s="184">
        <v>50000000</v>
      </c>
      <c r="AD342" s="184">
        <v>50000000</v>
      </c>
      <c r="AE342" s="178">
        <v>19.002777777777776</v>
      </c>
      <c r="AF342" s="178">
        <v>20</v>
      </c>
      <c r="AG342" s="179">
        <v>6.6982E-2</v>
      </c>
      <c r="AH342" s="180" t="s">
        <v>376</v>
      </c>
      <c r="AI342" s="179">
        <v>0.02</v>
      </c>
      <c r="AJ342" s="131">
        <v>18.920000000000002</v>
      </c>
      <c r="AK342" s="131">
        <v>20</v>
      </c>
      <c r="AL342" s="179">
        <v>6.6982E-2</v>
      </c>
      <c r="AM342" s="182" t="s">
        <v>186</v>
      </c>
      <c r="AN342" s="182" t="s">
        <v>186</v>
      </c>
      <c r="AO342" s="87">
        <v>0</v>
      </c>
      <c r="AP342" s="87">
        <v>0</v>
      </c>
      <c r="AQ342" s="87">
        <v>0</v>
      </c>
      <c r="AR342" s="87">
        <v>0</v>
      </c>
      <c r="AS342" s="87">
        <v>0</v>
      </c>
      <c r="AT342" s="87">
        <v>3448275.86</v>
      </c>
      <c r="AU342" s="87">
        <v>3448275.86</v>
      </c>
      <c r="AV342" s="87">
        <v>3448275.86</v>
      </c>
      <c r="AW342" s="87">
        <v>3448275.86</v>
      </c>
      <c r="AX342" s="87">
        <v>3448275.86</v>
      </c>
      <c r="AY342" s="87">
        <v>3448275.86</v>
      </c>
      <c r="AZ342" s="87">
        <v>3448275.86</v>
      </c>
      <c r="BA342" s="87">
        <v>3448275.86</v>
      </c>
      <c r="BB342" s="87">
        <v>3448275.86</v>
      </c>
      <c r="BC342" s="87">
        <v>3448275.86</v>
      </c>
      <c r="BD342" s="87">
        <v>3448275.86</v>
      </c>
      <c r="BE342" s="87">
        <v>3448275.86</v>
      </c>
      <c r="BF342" s="87">
        <v>3448275.86</v>
      </c>
      <c r="BG342" s="87">
        <v>3448275.86</v>
      </c>
      <c r="BH342" s="87">
        <v>1724137.96</v>
      </c>
      <c r="BI342" s="87">
        <v>0</v>
      </c>
      <c r="BJ342" s="87">
        <v>0</v>
      </c>
      <c r="BK342" s="87">
        <v>0</v>
      </c>
      <c r="BL342" s="87">
        <v>0</v>
      </c>
      <c r="BM342" s="87">
        <v>0</v>
      </c>
      <c r="BN342" s="87">
        <v>0</v>
      </c>
      <c r="BO342" s="87">
        <v>0</v>
      </c>
      <c r="BP342" s="87">
        <v>0</v>
      </c>
      <c r="BQ342" s="87">
        <v>0</v>
      </c>
      <c r="BR342" s="87">
        <v>0</v>
      </c>
      <c r="BS342" s="87">
        <v>0</v>
      </c>
      <c r="BT342" s="87">
        <v>0</v>
      </c>
      <c r="BU342" s="87">
        <v>0</v>
      </c>
      <c r="BV342" s="87">
        <v>0</v>
      </c>
      <c r="BW342" s="87">
        <v>0</v>
      </c>
      <c r="BX342" s="87">
        <v>0</v>
      </c>
      <c r="BY342" s="87">
        <v>0</v>
      </c>
      <c r="BZ342" s="87">
        <v>0</v>
      </c>
      <c r="CA342" s="87">
        <v>0</v>
      </c>
      <c r="CB342" s="87">
        <f t="shared" si="15"/>
        <v>0</v>
      </c>
      <c r="CC342" s="87">
        <f t="shared" si="16"/>
        <v>50000000</v>
      </c>
      <c r="CD342" s="87">
        <f t="shared" si="17"/>
        <v>50000000</v>
      </c>
    </row>
    <row r="343" spans="1:82" ht="14.5" customHeight="1" x14ac:dyDescent="0.35">
      <c r="A343" s="175">
        <v>23230000</v>
      </c>
      <c r="B343" s="176">
        <v>1</v>
      </c>
      <c r="C343" s="176">
        <v>1</v>
      </c>
      <c r="D343" s="176">
        <v>1</v>
      </c>
      <c r="E343" s="176" t="s">
        <v>278</v>
      </c>
      <c r="F343" s="88" t="s">
        <v>369</v>
      </c>
      <c r="G343" s="88" t="s">
        <v>370</v>
      </c>
      <c r="H343" s="88" t="s">
        <v>371</v>
      </c>
      <c r="I343" s="88" t="s">
        <v>339</v>
      </c>
      <c r="J343" s="88" t="s">
        <v>372</v>
      </c>
      <c r="K343" s="88" t="s">
        <v>279</v>
      </c>
      <c r="L343" s="88" t="s">
        <v>373</v>
      </c>
      <c r="M343" s="88" t="s">
        <v>393</v>
      </c>
      <c r="N343" s="182" t="s">
        <v>394</v>
      </c>
      <c r="O343" s="182" t="s">
        <v>549</v>
      </c>
      <c r="P343" s="182" t="s">
        <v>549</v>
      </c>
      <c r="Q343" s="182" t="s">
        <v>279</v>
      </c>
      <c r="R343" s="84">
        <v>50718330.630000003</v>
      </c>
      <c r="S343" s="84">
        <v>0</v>
      </c>
      <c r="T343" s="84">
        <v>0</v>
      </c>
      <c r="U343" s="84">
        <v>0</v>
      </c>
      <c r="V343" s="84">
        <v>0</v>
      </c>
      <c r="W343" s="84">
        <v>2170991.16</v>
      </c>
      <c r="X343" s="84">
        <v>0</v>
      </c>
      <c r="Y343" s="84">
        <v>0</v>
      </c>
      <c r="Z343" s="84">
        <v>52889321.789999999</v>
      </c>
      <c r="AA343" s="183">
        <v>45366</v>
      </c>
      <c r="AB343" s="183">
        <v>49018</v>
      </c>
      <c r="AC343" s="184">
        <v>88616472</v>
      </c>
      <c r="AD343" s="184">
        <v>88616472</v>
      </c>
      <c r="AE343" s="178">
        <v>9.0416666666666661</v>
      </c>
      <c r="AF343" s="178">
        <v>10</v>
      </c>
      <c r="AG343" s="179">
        <v>3.5299999999999998E-2</v>
      </c>
      <c r="AH343" s="180" t="s">
        <v>381</v>
      </c>
      <c r="AI343" s="179">
        <v>0</v>
      </c>
      <c r="AJ343" s="131">
        <v>8.9600000000000009</v>
      </c>
      <c r="AK343" s="131">
        <v>10</v>
      </c>
      <c r="AL343" s="179">
        <v>3.5299999999999998E-2</v>
      </c>
      <c r="AM343" s="182" t="s">
        <v>395</v>
      </c>
      <c r="AN343" s="182" t="s">
        <v>279</v>
      </c>
      <c r="AO343" s="87">
        <v>0</v>
      </c>
      <c r="AP343" s="87">
        <v>5876591.3099999996</v>
      </c>
      <c r="AQ343" s="87">
        <v>5876591.3099999996</v>
      </c>
      <c r="AR343" s="87">
        <v>5876591.3099999996</v>
      </c>
      <c r="AS343" s="87">
        <v>5876591.3099999996</v>
      </c>
      <c r="AT343" s="87">
        <v>5876591.3099999996</v>
      </c>
      <c r="AU343" s="87">
        <v>5876591.3099999996</v>
      </c>
      <c r="AV343" s="87">
        <v>5876591.3099999996</v>
      </c>
      <c r="AW343" s="87">
        <v>5876591.3099999996</v>
      </c>
      <c r="AX343" s="87">
        <v>5876591.3099999996</v>
      </c>
      <c r="AY343" s="87">
        <v>0</v>
      </c>
      <c r="AZ343" s="87">
        <v>0</v>
      </c>
      <c r="BA343" s="87">
        <v>0</v>
      </c>
      <c r="BB343" s="87">
        <v>0</v>
      </c>
      <c r="BC343" s="87">
        <v>0</v>
      </c>
      <c r="BD343" s="87">
        <v>0</v>
      </c>
      <c r="BE343" s="87">
        <v>0</v>
      </c>
      <c r="BF343" s="87">
        <v>0</v>
      </c>
      <c r="BG343" s="87">
        <v>0</v>
      </c>
      <c r="BH343" s="87">
        <v>0</v>
      </c>
      <c r="BI343" s="87">
        <v>0</v>
      </c>
      <c r="BJ343" s="87">
        <v>0</v>
      </c>
      <c r="BK343" s="87">
        <v>0</v>
      </c>
      <c r="BL343" s="87">
        <v>0</v>
      </c>
      <c r="BM343" s="87">
        <v>0</v>
      </c>
      <c r="BN343" s="87">
        <v>0</v>
      </c>
      <c r="BO343" s="87">
        <v>0</v>
      </c>
      <c r="BP343" s="87">
        <v>0</v>
      </c>
      <c r="BQ343" s="87">
        <v>0</v>
      </c>
      <c r="BR343" s="87">
        <v>0</v>
      </c>
      <c r="BS343" s="87">
        <v>0</v>
      </c>
      <c r="BT343" s="87">
        <v>0</v>
      </c>
      <c r="BU343" s="87">
        <v>0</v>
      </c>
      <c r="BV343" s="87">
        <v>0</v>
      </c>
      <c r="BW343" s="87">
        <v>0</v>
      </c>
      <c r="BX343" s="87">
        <v>0</v>
      </c>
      <c r="BY343" s="87">
        <v>0</v>
      </c>
      <c r="BZ343" s="87">
        <v>0</v>
      </c>
      <c r="CA343" s="87">
        <v>0</v>
      </c>
      <c r="CB343" s="87">
        <f t="shared" si="15"/>
        <v>5876591.3099999996</v>
      </c>
      <c r="CC343" s="87">
        <f t="shared" si="16"/>
        <v>47012730.480000004</v>
      </c>
      <c r="CD343" s="87">
        <f t="shared" si="17"/>
        <v>52889321.790000007</v>
      </c>
    </row>
    <row r="344" spans="1:82" ht="14.5" customHeight="1" x14ac:dyDescent="0.35">
      <c r="A344" s="175">
        <v>20599910</v>
      </c>
      <c r="B344" s="176">
        <v>1</v>
      </c>
      <c r="C344" s="176">
        <v>1</v>
      </c>
      <c r="D344" s="176">
        <v>1</v>
      </c>
      <c r="E344" s="176" t="s">
        <v>536</v>
      </c>
      <c r="F344" s="88" t="s">
        <v>369</v>
      </c>
      <c r="G344" s="88" t="s">
        <v>370</v>
      </c>
      <c r="H344" s="88" t="s">
        <v>512</v>
      </c>
      <c r="I344" s="88" t="s">
        <v>339</v>
      </c>
      <c r="J344" s="88" t="s">
        <v>372</v>
      </c>
      <c r="K344" s="88" t="s">
        <v>148</v>
      </c>
      <c r="L344" s="88" t="s">
        <v>373</v>
      </c>
      <c r="M344" s="88" t="s">
        <v>411</v>
      </c>
      <c r="N344" s="182" t="s">
        <v>412</v>
      </c>
      <c r="O344" s="182" t="s">
        <v>550</v>
      </c>
      <c r="P344" s="182" t="s">
        <v>550</v>
      </c>
      <c r="Q344" s="182" t="s">
        <v>148</v>
      </c>
      <c r="R344" s="84">
        <v>46262638.659999996</v>
      </c>
      <c r="S344" s="84">
        <v>0</v>
      </c>
      <c r="T344" s="84">
        <v>0</v>
      </c>
      <c r="U344" s="84">
        <v>0</v>
      </c>
      <c r="V344" s="84">
        <v>0</v>
      </c>
      <c r="W344" s="84">
        <v>0</v>
      </c>
      <c r="X344" s="84">
        <v>0</v>
      </c>
      <c r="Y344" s="84">
        <v>0</v>
      </c>
      <c r="Z344" s="84">
        <v>46262638.659999996</v>
      </c>
      <c r="AA344" s="183">
        <v>45349</v>
      </c>
      <c r="AB344" s="183">
        <v>47192</v>
      </c>
      <c r="AC344" s="184">
        <v>100000000</v>
      </c>
      <c r="AD344" s="184">
        <v>100000000</v>
      </c>
      <c r="AE344" s="178">
        <v>4.041666666666667</v>
      </c>
      <c r="AF344" s="178">
        <v>5.05</v>
      </c>
      <c r="AG344" s="179">
        <v>5.5199999999999999E-2</v>
      </c>
      <c r="AH344" s="180" t="s">
        <v>376</v>
      </c>
      <c r="AI344" s="179">
        <v>1.1900000000000001E-2</v>
      </c>
      <c r="AJ344" s="131">
        <v>3.96</v>
      </c>
      <c r="AK344" s="131">
        <v>5.05</v>
      </c>
      <c r="AL344" s="179">
        <v>5.5199999999999999E-2</v>
      </c>
      <c r="AM344" s="182" t="s">
        <v>148</v>
      </c>
      <c r="AN344" s="182" t="s">
        <v>148</v>
      </c>
      <c r="AO344" s="87">
        <v>0</v>
      </c>
      <c r="AP344" s="87">
        <v>0</v>
      </c>
      <c r="AQ344" s="87">
        <v>0</v>
      </c>
      <c r="AR344" s="87">
        <v>0</v>
      </c>
      <c r="AS344" s="87">
        <v>0</v>
      </c>
      <c r="AT344" s="87">
        <v>4405965.58</v>
      </c>
      <c r="AU344" s="87">
        <v>4405965.58</v>
      </c>
      <c r="AV344" s="87">
        <v>4405965.58</v>
      </c>
      <c r="AW344" s="87">
        <v>4405965.58</v>
      </c>
      <c r="AX344" s="87">
        <v>4405965.58</v>
      </c>
      <c r="AY344" s="87">
        <v>4405965.58</v>
      </c>
      <c r="AZ344" s="87">
        <v>4405965.58</v>
      </c>
      <c r="BA344" s="87">
        <v>4405965.58</v>
      </c>
      <c r="BB344" s="87">
        <v>4405965.58</v>
      </c>
      <c r="BC344" s="87">
        <v>4405965.58</v>
      </c>
      <c r="BD344" s="87">
        <v>2202982.86</v>
      </c>
      <c r="BE344" s="87">
        <v>0</v>
      </c>
      <c r="BF344" s="87">
        <v>0</v>
      </c>
      <c r="BG344" s="87">
        <v>0</v>
      </c>
      <c r="BH344" s="87">
        <v>0</v>
      </c>
      <c r="BI344" s="87">
        <v>0</v>
      </c>
      <c r="BJ344" s="87">
        <v>0</v>
      </c>
      <c r="BK344" s="87">
        <v>0</v>
      </c>
      <c r="BL344" s="87">
        <v>0</v>
      </c>
      <c r="BM344" s="87">
        <v>0</v>
      </c>
      <c r="BN344" s="87">
        <v>0</v>
      </c>
      <c r="BO344" s="87">
        <v>0</v>
      </c>
      <c r="BP344" s="87">
        <v>0</v>
      </c>
      <c r="BQ344" s="87">
        <v>0</v>
      </c>
      <c r="BR344" s="87">
        <v>0</v>
      </c>
      <c r="BS344" s="87">
        <v>0</v>
      </c>
      <c r="BT344" s="87">
        <v>0</v>
      </c>
      <c r="BU344" s="87">
        <v>0</v>
      </c>
      <c r="BV344" s="87">
        <v>0</v>
      </c>
      <c r="BW344" s="87">
        <v>0</v>
      </c>
      <c r="BX344" s="87">
        <v>0</v>
      </c>
      <c r="BY344" s="87">
        <v>0</v>
      </c>
      <c r="BZ344" s="87">
        <v>0</v>
      </c>
      <c r="CA344" s="87">
        <v>0</v>
      </c>
      <c r="CB344" s="87">
        <f t="shared" si="15"/>
        <v>0</v>
      </c>
      <c r="CC344" s="87">
        <f t="shared" si="16"/>
        <v>46262638.659999989</v>
      </c>
      <c r="CD344" s="87">
        <f t="shared" si="17"/>
        <v>46262638.659999989</v>
      </c>
    </row>
    <row r="345" spans="1:82" ht="14.5" customHeight="1" x14ac:dyDescent="0.35">
      <c r="A345" s="175">
        <v>20621000</v>
      </c>
      <c r="B345" s="176">
        <v>1</v>
      </c>
      <c r="C345" s="176">
        <v>1</v>
      </c>
      <c r="D345" s="176">
        <v>1</v>
      </c>
      <c r="E345" s="176" t="s">
        <v>0</v>
      </c>
      <c r="F345" s="88" t="s">
        <v>369</v>
      </c>
      <c r="G345" s="88" t="s">
        <v>370</v>
      </c>
      <c r="H345" s="88" t="s">
        <v>371</v>
      </c>
      <c r="I345" s="88" t="s">
        <v>339</v>
      </c>
      <c r="J345" s="88" t="s">
        <v>372</v>
      </c>
      <c r="K345" s="88" t="s">
        <v>178</v>
      </c>
      <c r="L345" s="88" t="s">
        <v>373</v>
      </c>
      <c r="M345" s="88" t="s">
        <v>411</v>
      </c>
      <c r="N345" s="182" t="s">
        <v>412</v>
      </c>
      <c r="O345" s="185">
        <v>2000004486</v>
      </c>
      <c r="P345" s="185">
        <v>2000004486</v>
      </c>
      <c r="Q345" s="182" t="s">
        <v>178</v>
      </c>
      <c r="R345" s="84">
        <v>0</v>
      </c>
      <c r="S345" s="84">
        <v>0</v>
      </c>
      <c r="T345" s="84">
        <v>0</v>
      </c>
      <c r="U345" s="84">
        <v>0</v>
      </c>
      <c r="V345" s="84">
        <v>0</v>
      </c>
      <c r="W345" s="84">
        <v>0</v>
      </c>
      <c r="X345" s="84">
        <v>0</v>
      </c>
      <c r="Y345" s="84">
        <v>0</v>
      </c>
      <c r="Z345" s="84">
        <v>0</v>
      </c>
      <c r="AA345" s="183">
        <v>45331</v>
      </c>
      <c r="AB345" s="183">
        <v>47523</v>
      </c>
      <c r="AC345" s="184">
        <v>20000000</v>
      </c>
      <c r="AD345" s="184">
        <v>20000000</v>
      </c>
      <c r="AE345" s="178">
        <v>4.9416666666666664</v>
      </c>
      <c r="AF345" s="178">
        <v>6</v>
      </c>
      <c r="AG345" s="179">
        <v>6.6699999999999995E-2</v>
      </c>
      <c r="AH345" s="180" t="s">
        <v>467</v>
      </c>
      <c r="AI345" s="179">
        <v>1.35E-2</v>
      </c>
      <c r="AJ345" s="131">
        <v>0</v>
      </c>
      <c r="AK345" s="131">
        <v>0</v>
      </c>
      <c r="AL345" s="179">
        <v>0</v>
      </c>
      <c r="AM345" s="182" t="s">
        <v>178</v>
      </c>
      <c r="AN345" s="182" t="s">
        <v>178</v>
      </c>
      <c r="AO345" s="87">
        <v>0</v>
      </c>
      <c r="AP345" s="87">
        <v>0</v>
      </c>
      <c r="AQ345" s="87">
        <v>0</v>
      </c>
      <c r="AR345" s="87">
        <v>0</v>
      </c>
      <c r="AS345" s="87">
        <v>0</v>
      </c>
      <c r="AT345" s="87">
        <v>0</v>
      </c>
      <c r="AU345" s="87">
        <v>0</v>
      </c>
      <c r="AV345" s="87">
        <v>0</v>
      </c>
      <c r="AW345" s="87">
        <v>0</v>
      </c>
      <c r="AX345" s="87">
        <v>0</v>
      </c>
      <c r="AY345" s="87">
        <v>0</v>
      </c>
      <c r="AZ345" s="87">
        <v>0</v>
      </c>
      <c r="BA345" s="87">
        <v>0</v>
      </c>
      <c r="BB345" s="87">
        <v>0</v>
      </c>
      <c r="BC345" s="87">
        <v>0</v>
      </c>
      <c r="BD345" s="87">
        <v>0</v>
      </c>
      <c r="BE345" s="87">
        <v>0</v>
      </c>
      <c r="BF345" s="87">
        <v>0</v>
      </c>
      <c r="BG345" s="87">
        <v>0</v>
      </c>
      <c r="BH345" s="87">
        <v>0</v>
      </c>
      <c r="BI345" s="87">
        <v>0</v>
      </c>
      <c r="BJ345" s="87">
        <v>0</v>
      </c>
      <c r="BK345" s="87">
        <v>0</v>
      </c>
      <c r="BL345" s="87">
        <v>0</v>
      </c>
      <c r="BM345" s="87">
        <v>0</v>
      </c>
      <c r="BN345" s="87">
        <v>0</v>
      </c>
      <c r="BO345" s="87">
        <v>0</v>
      </c>
      <c r="BP345" s="87">
        <v>0</v>
      </c>
      <c r="BQ345" s="87">
        <v>0</v>
      </c>
      <c r="BR345" s="87">
        <v>0</v>
      </c>
      <c r="BS345" s="87">
        <v>0</v>
      </c>
      <c r="BT345" s="87">
        <v>0</v>
      </c>
      <c r="BU345" s="87">
        <v>0</v>
      </c>
      <c r="BV345" s="87">
        <v>0</v>
      </c>
      <c r="BW345" s="87">
        <v>0</v>
      </c>
      <c r="BX345" s="87">
        <v>0</v>
      </c>
      <c r="BY345" s="87">
        <v>0</v>
      </c>
      <c r="BZ345" s="87">
        <v>0</v>
      </c>
      <c r="CA345" s="87">
        <v>0</v>
      </c>
      <c r="CB345" s="87">
        <f t="shared" si="15"/>
        <v>0</v>
      </c>
      <c r="CC345" s="87">
        <f t="shared" si="16"/>
        <v>0</v>
      </c>
      <c r="CD345" s="87">
        <f t="shared" si="17"/>
        <v>0</v>
      </c>
    </row>
    <row r="346" spans="1:82" ht="14.5" customHeight="1" x14ac:dyDescent="0.35">
      <c r="A346" s="175">
        <v>20873000</v>
      </c>
      <c r="B346" s="176">
        <v>1</v>
      </c>
      <c r="C346" s="176">
        <v>1</v>
      </c>
      <c r="D346" s="176">
        <v>0</v>
      </c>
      <c r="E346" s="176" t="s">
        <v>0</v>
      </c>
      <c r="F346" s="88" t="s">
        <v>369</v>
      </c>
      <c r="G346" s="88" t="s">
        <v>370</v>
      </c>
      <c r="H346" s="88" t="s">
        <v>382</v>
      </c>
      <c r="I346" s="88" t="s">
        <v>383</v>
      </c>
      <c r="J346" s="88" t="s">
        <v>372</v>
      </c>
      <c r="K346" s="88" t="s">
        <v>186</v>
      </c>
      <c r="L346" s="88" t="s">
        <v>384</v>
      </c>
      <c r="M346" s="88" t="s">
        <v>411</v>
      </c>
      <c r="N346" s="182" t="s">
        <v>412</v>
      </c>
      <c r="O346" s="182" t="s">
        <v>198</v>
      </c>
      <c r="P346" s="182" t="s">
        <v>198</v>
      </c>
      <c r="Q346" s="182" t="s">
        <v>186</v>
      </c>
      <c r="R346" s="84">
        <v>9741973.3599999994</v>
      </c>
      <c r="S346" s="84">
        <v>2476620.67</v>
      </c>
      <c r="T346" s="84">
        <v>0</v>
      </c>
      <c r="U346" s="84">
        <v>162642.12</v>
      </c>
      <c r="V346" s="84">
        <v>79264.89</v>
      </c>
      <c r="W346" s="84">
        <v>0</v>
      </c>
      <c r="X346" s="84">
        <v>0</v>
      </c>
      <c r="Y346" s="84">
        <v>0</v>
      </c>
      <c r="Z346" s="84">
        <v>12218594.029999999</v>
      </c>
      <c r="AA346" s="183">
        <v>45405</v>
      </c>
      <c r="AB346" s="183">
        <v>50883</v>
      </c>
      <c r="AC346" s="184">
        <v>50000000</v>
      </c>
      <c r="AD346" s="184">
        <v>50000000</v>
      </c>
      <c r="AE346" s="178">
        <v>14.147222222222222</v>
      </c>
      <c r="AF346" s="178">
        <v>15</v>
      </c>
      <c r="AG346" s="179">
        <v>0</v>
      </c>
      <c r="AH346" s="180" t="s">
        <v>376</v>
      </c>
      <c r="AI346" s="179">
        <v>0.02</v>
      </c>
      <c r="AJ346" s="131">
        <v>14.06</v>
      </c>
      <c r="AK346" s="131">
        <v>15</v>
      </c>
      <c r="AL346" s="179">
        <v>0</v>
      </c>
      <c r="AM346" s="182" t="s">
        <v>186</v>
      </c>
      <c r="AN346" s="182" t="s">
        <v>186</v>
      </c>
      <c r="AO346" s="87">
        <v>0</v>
      </c>
      <c r="AP346" s="87">
        <v>0</v>
      </c>
      <c r="AQ346" s="87">
        <v>0</v>
      </c>
      <c r="AR346" s="87">
        <v>555390.64</v>
      </c>
      <c r="AS346" s="87">
        <v>1110781.28</v>
      </c>
      <c r="AT346" s="87">
        <v>1110781.28</v>
      </c>
      <c r="AU346" s="87">
        <v>1110781.28</v>
      </c>
      <c r="AV346" s="87">
        <v>1110781.28</v>
      </c>
      <c r="AW346" s="87">
        <v>1110781.28</v>
      </c>
      <c r="AX346" s="87">
        <v>1110781.28</v>
      </c>
      <c r="AY346" s="87">
        <v>1110781.28</v>
      </c>
      <c r="AZ346" s="87">
        <v>1110781.28</v>
      </c>
      <c r="BA346" s="87">
        <v>1110781.28</v>
      </c>
      <c r="BB346" s="87">
        <v>1110781.28</v>
      </c>
      <c r="BC346" s="87">
        <v>555390.59</v>
      </c>
      <c r="BD346" s="87">
        <v>0</v>
      </c>
      <c r="BE346" s="87">
        <v>0</v>
      </c>
      <c r="BF346" s="87">
        <v>0</v>
      </c>
      <c r="BG346" s="87">
        <v>0</v>
      </c>
      <c r="BH346" s="87">
        <v>0</v>
      </c>
      <c r="BI346" s="87">
        <v>0</v>
      </c>
      <c r="BJ346" s="87">
        <v>0</v>
      </c>
      <c r="BK346" s="87">
        <v>0</v>
      </c>
      <c r="BL346" s="87">
        <v>0</v>
      </c>
      <c r="BM346" s="87">
        <v>0</v>
      </c>
      <c r="BN346" s="87">
        <v>0</v>
      </c>
      <c r="BO346" s="87">
        <v>0</v>
      </c>
      <c r="BP346" s="87">
        <v>0</v>
      </c>
      <c r="BQ346" s="87">
        <v>0</v>
      </c>
      <c r="BR346" s="87">
        <v>0</v>
      </c>
      <c r="BS346" s="87">
        <v>0</v>
      </c>
      <c r="BT346" s="87">
        <v>0</v>
      </c>
      <c r="BU346" s="87">
        <v>0</v>
      </c>
      <c r="BV346" s="87">
        <v>0</v>
      </c>
      <c r="BW346" s="87">
        <v>0</v>
      </c>
      <c r="BX346" s="87">
        <v>0</v>
      </c>
      <c r="BY346" s="87">
        <v>0</v>
      </c>
      <c r="BZ346" s="87">
        <v>0</v>
      </c>
      <c r="CA346" s="87">
        <v>0</v>
      </c>
      <c r="CB346" s="87">
        <f t="shared" si="15"/>
        <v>0</v>
      </c>
      <c r="CC346" s="87">
        <f t="shared" si="16"/>
        <v>12218594.029999999</v>
      </c>
      <c r="CD346" s="87">
        <f t="shared" si="17"/>
        <v>12218594.029999999</v>
      </c>
    </row>
    <row r="347" spans="1:82" ht="14.5" customHeight="1" x14ac:dyDescent="0.35">
      <c r="A347" s="175">
        <v>20860001</v>
      </c>
      <c r="B347" s="176">
        <v>1</v>
      </c>
      <c r="C347" s="176">
        <v>1</v>
      </c>
      <c r="D347" s="176">
        <v>0</v>
      </c>
      <c r="E347" s="176" t="s">
        <v>0</v>
      </c>
      <c r="F347" s="88" t="s">
        <v>369</v>
      </c>
      <c r="G347" s="88" t="s">
        <v>370</v>
      </c>
      <c r="H347" s="88" t="s">
        <v>382</v>
      </c>
      <c r="I347" s="88" t="s">
        <v>383</v>
      </c>
      <c r="J347" s="88" t="s">
        <v>372</v>
      </c>
      <c r="K347" s="88" t="s">
        <v>186</v>
      </c>
      <c r="L347" s="88" t="s">
        <v>399</v>
      </c>
      <c r="M347" s="88" t="s">
        <v>411</v>
      </c>
      <c r="N347" s="182" t="s">
        <v>412</v>
      </c>
      <c r="O347" s="182" t="s">
        <v>551</v>
      </c>
      <c r="P347" s="182" t="s">
        <v>551</v>
      </c>
      <c r="Q347" s="182" t="s">
        <v>186</v>
      </c>
      <c r="R347" s="84">
        <v>7536895.5999999996</v>
      </c>
      <c r="S347" s="84">
        <v>0</v>
      </c>
      <c r="T347" s="84">
        <v>0</v>
      </c>
      <c r="U347" s="84">
        <v>0</v>
      </c>
      <c r="V347" s="84">
        <v>0</v>
      </c>
      <c r="W347" s="84">
        <v>0</v>
      </c>
      <c r="X347" s="84">
        <v>0</v>
      </c>
      <c r="Y347" s="84">
        <v>0</v>
      </c>
      <c r="Z347" s="84">
        <v>7536895.5999999996</v>
      </c>
      <c r="AA347" s="183">
        <v>44706</v>
      </c>
      <c r="AB347" s="183">
        <v>48359</v>
      </c>
      <c r="AC347" s="184">
        <v>0</v>
      </c>
      <c r="AD347" s="184">
        <v>8033649.3799999999</v>
      </c>
      <c r="AE347" s="178">
        <v>7.2361111111111107</v>
      </c>
      <c r="AF347" s="178">
        <v>10</v>
      </c>
      <c r="AG347" s="179">
        <v>7.2514999999999996E-2</v>
      </c>
      <c r="AH347" s="180" t="s">
        <v>376</v>
      </c>
      <c r="AI347" s="179">
        <v>9.7000000000000003E-3</v>
      </c>
      <c r="AJ347" s="131">
        <v>7.15</v>
      </c>
      <c r="AK347" s="131">
        <v>10</v>
      </c>
      <c r="AL347" s="179">
        <v>7.2514999999999996E-2</v>
      </c>
      <c r="AM347" s="182" t="s">
        <v>186</v>
      </c>
      <c r="AN347" s="182" t="s">
        <v>186</v>
      </c>
      <c r="AO347" s="87">
        <v>991905.44</v>
      </c>
      <c r="AP347" s="87">
        <v>991905.44</v>
      </c>
      <c r="AQ347" s="87">
        <v>991905.44</v>
      </c>
      <c r="AR347" s="87">
        <v>991905.44</v>
      </c>
      <c r="AS347" s="87">
        <v>991905.44</v>
      </c>
      <c r="AT347" s="87">
        <v>991905.44</v>
      </c>
      <c r="AU347" s="87">
        <v>991905.44</v>
      </c>
      <c r="AV347" s="87">
        <v>593557.52</v>
      </c>
      <c r="AW347" s="87">
        <v>0</v>
      </c>
      <c r="AX347" s="87">
        <v>0</v>
      </c>
      <c r="AY347" s="87">
        <v>0</v>
      </c>
      <c r="AZ347" s="87">
        <v>0</v>
      </c>
      <c r="BA347" s="87">
        <v>0</v>
      </c>
      <c r="BB347" s="87">
        <v>0</v>
      </c>
      <c r="BC347" s="87">
        <v>0</v>
      </c>
      <c r="BD347" s="87">
        <v>0</v>
      </c>
      <c r="BE347" s="87">
        <v>0</v>
      </c>
      <c r="BF347" s="87">
        <v>0</v>
      </c>
      <c r="BG347" s="87">
        <v>0</v>
      </c>
      <c r="BH347" s="87">
        <v>0</v>
      </c>
      <c r="BI347" s="87">
        <v>0</v>
      </c>
      <c r="BJ347" s="87">
        <v>0</v>
      </c>
      <c r="BK347" s="87">
        <v>0</v>
      </c>
      <c r="BL347" s="87">
        <v>0</v>
      </c>
      <c r="BM347" s="87">
        <v>0</v>
      </c>
      <c r="BN347" s="87">
        <v>0</v>
      </c>
      <c r="BO347" s="87">
        <v>0</v>
      </c>
      <c r="BP347" s="87">
        <v>0</v>
      </c>
      <c r="BQ347" s="87">
        <v>0</v>
      </c>
      <c r="BR347" s="87">
        <v>0</v>
      </c>
      <c r="BS347" s="87">
        <v>0</v>
      </c>
      <c r="BT347" s="87">
        <v>0</v>
      </c>
      <c r="BU347" s="87">
        <v>0</v>
      </c>
      <c r="BV347" s="87">
        <v>0</v>
      </c>
      <c r="BW347" s="87">
        <v>0</v>
      </c>
      <c r="BX347" s="87">
        <v>0</v>
      </c>
      <c r="BY347" s="87">
        <v>0</v>
      </c>
      <c r="BZ347" s="87">
        <v>0</v>
      </c>
      <c r="CA347" s="87">
        <v>0</v>
      </c>
      <c r="CB347" s="87">
        <f t="shared" si="15"/>
        <v>1983810.88</v>
      </c>
      <c r="CC347" s="87">
        <f t="shared" si="16"/>
        <v>5553084.7199999988</v>
      </c>
      <c r="CD347" s="87">
        <f t="shared" si="17"/>
        <v>7536895.5999999987</v>
      </c>
    </row>
    <row r="348" spans="1:82" ht="14.5" customHeight="1" x14ac:dyDescent="0.35">
      <c r="A348" s="175">
        <v>23240000</v>
      </c>
      <c r="B348" s="176">
        <v>1</v>
      </c>
      <c r="C348" s="176">
        <v>1</v>
      </c>
      <c r="D348" s="176">
        <v>0</v>
      </c>
      <c r="E348" s="176" t="s">
        <v>232</v>
      </c>
      <c r="F348" s="88" t="s">
        <v>369</v>
      </c>
      <c r="G348" s="88" t="s">
        <v>370</v>
      </c>
      <c r="H348" s="88" t="s">
        <v>382</v>
      </c>
      <c r="I348" s="88" t="s">
        <v>383</v>
      </c>
      <c r="J348" s="88" t="s">
        <v>372</v>
      </c>
      <c r="K348" s="88" t="s">
        <v>233</v>
      </c>
      <c r="L348" s="88" t="s">
        <v>406</v>
      </c>
      <c r="M348" s="88" t="s">
        <v>393</v>
      </c>
      <c r="N348" s="182" t="s">
        <v>394</v>
      </c>
      <c r="O348" s="182" t="s">
        <v>280</v>
      </c>
      <c r="P348" s="182" t="s">
        <v>280</v>
      </c>
      <c r="Q348" s="182" t="s">
        <v>233</v>
      </c>
      <c r="R348" s="84">
        <v>8764735.3279999997</v>
      </c>
      <c r="S348" s="84">
        <v>0</v>
      </c>
      <c r="T348" s="84">
        <v>0</v>
      </c>
      <c r="U348" s="84">
        <v>0</v>
      </c>
      <c r="V348" s="84">
        <v>0</v>
      </c>
      <c r="W348" s="84">
        <v>302365.92400000157</v>
      </c>
      <c r="X348" s="84">
        <v>0</v>
      </c>
      <c r="Y348" s="84">
        <v>0</v>
      </c>
      <c r="Z348" s="84">
        <v>9067101.2520000003</v>
      </c>
      <c r="AA348" s="183">
        <v>45413</v>
      </c>
      <c r="AB348" s="183">
        <v>59860</v>
      </c>
      <c r="AC348" s="184">
        <v>33000000</v>
      </c>
      <c r="AD348" s="184">
        <v>33000000</v>
      </c>
      <c r="AE348" s="178">
        <v>38.722222222222221</v>
      </c>
      <c r="AF348" s="178">
        <v>39.552777777777777</v>
      </c>
      <c r="AG348" s="179">
        <v>5.0000000000000001E-4</v>
      </c>
      <c r="AH348" s="180" t="s">
        <v>381</v>
      </c>
      <c r="AI348" s="179">
        <v>0</v>
      </c>
      <c r="AJ348" s="131">
        <v>38.64</v>
      </c>
      <c r="AK348" s="131">
        <v>39.549999999999997</v>
      </c>
      <c r="AL348" s="179">
        <v>5.0000000000000001E-4</v>
      </c>
      <c r="AM348" s="182" t="s">
        <v>395</v>
      </c>
      <c r="AN348" s="182" t="s">
        <v>233</v>
      </c>
      <c r="AO348" s="87">
        <v>0</v>
      </c>
      <c r="AP348" s="87">
        <v>0</v>
      </c>
      <c r="AQ348" s="87">
        <v>0</v>
      </c>
      <c r="AR348" s="87">
        <v>0</v>
      </c>
      <c r="AS348" s="87">
        <v>0</v>
      </c>
      <c r="AT348" s="87">
        <v>0</v>
      </c>
      <c r="AU348" s="87">
        <v>0</v>
      </c>
      <c r="AV348" s="87">
        <v>0</v>
      </c>
      <c r="AW348" s="87">
        <v>0</v>
      </c>
      <c r="AX348" s="87">
        <v>302236.70799999998</v>
      </c>
      <c r="AY348" s="87">
        <v>302236.70799999998</v>
      </c>
      <c r="AZ348" s="87">
        <v>302236.70799999998</v>
      </c>
      <c r="BA348" s="87">
        <v>302236.70799999998</v>
      </c>
      <c r="BB348" s="87">
        <v>302236.70799999998</v>
      </c>
      <c r="BC348" s="87">
        <v>302236.70799999998</v>
      </c>
      <c r="BD348" s="87">
        <v>302236.70799999998</v>
      </c>
      <c r="BE348" s="87">
        <v>302236.70799999998</v>
      </c>
      <c r="BF348" s="87">
        <v>302236.70799999998</v>
      </c>
      <c r="BG348" s="87">
        <v>302236.70799999998</v>
      </c>
      <c r="BH348" s="87">
        <v>302236.70799999998</v>
      </c>
      <c r="BI348" s="87">
        <v>302236.70799999998</v>
      </c>
      <c r="BJ348" s="87">
        <v>302236.70799999998</v>
      </c>
      <c r="BK348" s="87">
        <v>302236.70799999998</v>
      </c>
      <c r="BL348" s="87">
        <v>302236.70799999998</v>
      </c>
      <c r="BM348" s="87">
        <v>302236.70799999998</v>
      </c>
      <c r="BN348" s="87">
        <v>302236.70799999998</v>
      </c>
      <c r="BO348" s="87">
        <v>302236.70799999998</v>
      </c>
      <c r="BP348" s="87">
        <v>302236.70799999998</v>
      </c>
      <c r="BQ348" s="87">
        <v>302236.70799999998</v>
      </c>
      <c r="BR348" s="87">
        <v>302236.70799999998</v>
      </c>
      <c r="BS348" s="87">
        <v>302236.70799999998</v>
      </c>
      <c r="BT348" s="87">
        <v>302236.70799999998</v>
      </c>
      <c r="BU348" s="87">
        <v>302236.70799999998</v>
      </c>
      <c r="BV348" s="87">
        <v>302236.70799999998</v>
      </c>
      <c r="BW348" s="87">
        <v>302236.70799999998</v>
      </c>
      <c r="BX348" s="87">
        <v>302236.70799999998</v>
      </c>
      <c r="BY348" s="87">
        <v>302236.70799999998</v>
      </c>
      <c r="BZ348" s="87">
        <v>302236.70799999998</v>
      </c>
      <c r="CA348" s="87">
        <v>302236.70799999998</v>
      </c>
      <c r="CB348" s="87">
        <f t="shared" si="15"/>
        <v>0</v>
      </c>
      <c r="CC348" s="87">
        <f t="shared" si="16"/>
        <v>9067101.2399999965</v>
      </c>
      <c r="CD348" s="87">
        <f t="shared" si="17"/>
        <v>9067101.2399999965</v>
      </c>
    </row>
    <row r="349" spans="1:82" ht="14.5" customHeight="1" x14ac:dyDescent="0.35">
      <c r="A349" s="175">
        <v>20990000</v>
      </c>
      <c r="B349" s="176">
        <v>1</v>
      </c>
      <c r="C349" s="176">
        <v>1</v>
      </c>
      <c r="D349" s="176">
        <v>1</v>
      </c>
      <c r="E349" s="176" t="s">
        <v>177</v>
      </c>
      <c r="F349" s="88" t="s">
        <v>369</v>
      </c>
      <c r="G349" s="88" t="s">
        <v>370</v>
      </c>
      <c r="H349" s="88" t="s">
        <v>371</v>
      </c>
      <c r="I349" s="88" t="s">
        <v>339</v>
      </c>
      <c r="J349" s="88" t="s">
        <v>372</v>
      </c>
      <c r="K349" s="88" t="s">
        <v>202</v>
      </c>
      <c r="L349" s="88" t="s">
        <v>373</v>
      </c>
      <c r="M349" s="88" t="s">
        <v>411</v>
      </c>
      <c r="N349" s="182" t="s">
        <v>469</v>
      </c>
      <c r="O349" s="182" t="s">
        <v>552</v>
      </c>
      <c r="P349" s="182" t="s">
        <v>552</v>
      </c>
      <c r="Q349" s="182" t="s">
        <v>202</v>
      </c>
      <c r="R349" s="84">
        <v>1499836560</v>
      </c>
      <c r="S349" s="84">
        <v>0</v>
      </c>
      <c r="T349" s="84">
        <v>0</v>
      </c>
      <c r="U349" s="84">
        <v>0</v>
      </c>
      <c r="V349" s="84">
        <v>0</v>
      </c>
      <c r="W349" s="84">
        <v>30940408.000000019</v>
      </c>
      <c r="X349" s="84">
        <v>0</v>
      </c>
      <c r="Y349" s="84">
        <v>0</v>
      </c>
      <c r="Z349" s="84">
        <v>1530776968</v>
      </c>
      <c r="AA349" s="183">
        <v>45447</v>
      </c>
      <c r="AB349" s="183">
        <v>49156</v>
      </c>
      <c r="AC349" s="184">
        <v>4000000000</v>
      </c>
      <c r="AD349" s="184">
        <v>4000000000</v>
      </c>
      <c r="AE349" s="178">
        <v>9.4166666666666661</v>
      </c>
      <c r="AF349" s="178">
        <v>10.158333333333333</v>
      </c>
      <c r="AG349" s="179">
        <v>3.7182E-2</v>
      </c>
      <c r="AH349" s="180" t="s">
        <v>470</v>
      </c>
      <c r="AI349" s="179">
        <v>0</v>
      </c>
      <c r="AJ349" s="131">
        <v>9.33</v>
      </c>
      <c r="AK349" s="131">
        <v>10.16</v>
      </c>
      <c r="AL349" s="179">
        <v>3.7182E-2</v>
      </c>
      <c r="AM349" s="182" t="s">
        <v>202</v>
      </c>
      <c r="AN349" s="182" t="s">
        <v>202</v>
      </c>
      <c r="AO349" s="87">
        <v>0</v>
      </c>
      <c r="AP349" s="87">
        <v>0</v>
      </c>
      <c r="AQ349" s="87">
        <v>0</v>
      </c>
      <c r="AR349" s="87">
        <v>127564746.42900001</v>
      </c>
      <c r="AS349" s="87">
        <v>255129492.859</v>
      </c>
      <c r="AT349" s="87">
        <v>255129492.859</v>
      </c>
      <c r="AU349" s="87">
        <v>255129492.859</v>
      </c>
      <c r="AV349" s="87">
        <v>255129492.859</v>
      </c>
      <c r="AW349" s="87">
        <v>255129492.859</v>
      </c>
      <c r="AX349" s="87">
        <v>127564757.279</v>
      </c>
      <c r="AY349" s="87">
        <v>0</v>
      </c>
      <c r="AZ349" s="87">
        <v>0</v>
      </c>
      <c r="BA349" s="87">
        <v>0</v>
      </c>
      <c r="BB349" s="87">
        <v>0</v>
      </c>
      <c r="BC349" s="87">
        <v>0</v>
      </c>
      <c r="BD349" s="87">
        <v>0</v>
      </c>
      <c r="BE349" s="87">
        <v>0</v>
      </c>
      <c r="BF349" s="87">
        <v>0</v>
      </c>
      <c r="BG349" s="87">
        <v>0</v>
      </c>
      <c r="BH349" s="87">
        <v>0</v>
      </c>
      <c r="BI349" s="87">
        <v>0</v>
      </c>
      <c r="BJ349" s="87">
        <v>0</v>
      </c>
      <c r="BK349" s="87">
        <v>0</v>
      </c>
      <c r="BL349" s="87">
        <v>0</v>
      </c>
      <c r="BM349" s="87">
        <v>0</v>
      </c>
      <c r="BN349" s="87">
        <v>0</v>
      </c>
      <c r="BO349" s="87">
        <v>0</v>
      </c>
      <c r="BP349" s="87">
        <v>0</v>
      </c>
      <c r="BQ349" s="87">
        <v>0</v>
      </c>
      <c r="BR349" s="87">
        <v>0</v>
      </c>
      <c r="BS349" s="87">
        <v>0</v>
      </c>
      <c r="BT349" s="87">
        <v>0</v>
      </c>
      <c r="BU349" s="87">
        <v>0</v>
      </c>
      <c r="BV349" s="87">
        <v>0</v>
      </c>
      <c r="BW349" s="87">
        <v>0</v>
      </c>
      <c r="BX349" s="87">
        <v>0</v>
      </c>
      <c r="BY349" s="87">
        <v>0</v>
      </c>
      <c r="BZ349" s="87">
        <v>0</v>
      </c>
      <c r="CA349" s="87">
        <v>0</v>
      </c>
      <c r="CB349" s="87">
        <f t="shared" si="15"/>
        <v>0</v>
      </c>
      <c r="CC349" s="87">
        <f t="shared" si="16"/>
        <v>1530776968.003</v>
      </c>
      <c r="CD349" s="87">
        <f t="shared" si="17"/>
        <v>1530776968.003</v>
      </c>
    </row>
    <row r="350" spans="1:82" ht="14.5" customHeight="1" x14ac:dyDescent="0.35">
      <c r="A350" s="175">
        <v>20400000</v>
      </c>
      <c r="B350" s="176">
        <v>1</v>
      </c>
      <c r="C350" s="176">
        <v>1</v>
      </c>
      <c r="D350" s="176">
        <v>1</v>
      </c>
      <c r="E350" s="176" t="s">
        <v>0</v>
      </c>
      <c r="F350" s="88" t="s">
        <v>369</v>
      </c>
      <c r="G350" s="88" t="s">
        <v>370</v>
      </c>
      <c r="H350" s="88" t="s">
        <v>512</v>
      </c>
      <c r="I350" s="88" t="s">
        <v>339</v>
      </c>
      <c r="J350" s="88" t="s">
        <v>372</v>
      </c>
      <c r="K350" s="88" t="s">
        <v>1</v>
      </c>
      <c r="L350" s="88" t="s">
        <v>373</v>
      </c>
      <c r="M350" s="88" t="s">
        <v>411</v>
      </c>
      <c r="N350" s="182" t="s">
        <v>412</v>
      </c>
      <c r="O350" s="182" t="s">
        <v>553</v>
      </c>
      <c r="P350" s="182" t="s">
        <v>553</v>
      </c>
      <c r="Q350" s="182" t="s">
        <v>1</v>
      </c>
      <c r="R350" s="84">
        <v>0</v>
      </c>
      <c r="S350" s="84">
        <v>80000</v>
      </c>
      <c r="T350" s="84">
        <v>0</v>
      </c>
      <c r="U350" s="84">
        <v>0</v>
      </c>
      <c r="V350" s="84">
        <v>0</v>
      </c>
      <c r="W350" s="84">
        <v>0</v>
      </c>
      <c r="X350" s="84">
        <v>0</v>
      </c>
      <c r="Y350" s="84">
        <v>0</v>
      </c>
      <c r="Z350" s="84">
        <v>80000</v>
      </c>
      <c r="AA350" s="183">
        <v>45460</v>
      </c>
      <c r="AB350" s="183">
        <v>54407</v>
      </c>
      <c r="AC350" s="184">
        <v>10000000</v>
      </c>
      <c r="AD350" s="184">
        <v>10000000</v>
      </c>
      <c r="AE350" s="178">
        <v>23.791666666666668</v>
      </c>
      <c r="AF350" s="178">
        <v>24.494444444444444</v>
      </c>
      <c r="AG350" s="179">
        <v>5.3900499999999997E-2</v>
      </c>
      <c r="AH350" s="180" t="s">
        <v>537</v>
      </c>
      <c r="AI350" s="179">
        <v>0</v>
      </c>
      <c r="AJ350" s="131">
        <v>0</v>
      </c>
      <c r="AK350" s="131">
        <v>0</v>
      </c>
      <c r="AL350" s="179">
        <v>0</v>
      </c>
      <c r="AM350" s="182" t="s">
        <v>1</v>
      </c>
      <c r="AN350" s="182" t="s">
        <v>1</v>
      </c>
      <c r="AO350" s="87">
        <v>0</v>
      </c>
      <c r="AP350" s="87">
        <v>0</v>
      </c>
      <c r="AQ350" s="87">
        <v>0</v>
      </c>
      <c r="AR350" s="87">
        <v>0</v>
      </c>
      <c r="AS350" s="87">
        <v>0</v>
      </c>
      <c r="AT350" s="87">
        <v>4210.5200000000004</v>
      </c>
      <c r="AU350" s="87">
        <v>4210.5200000000004</v>
      </c>
      <c r="AV350" s="87">
        <v>4210.5200000000004</v>
      </c>
      <c r="AW350" s="87">
        <v>4210.5200000000004</v>
      </c>
      <c r="AX350" s="87">
        <v>4210.5200000000004</v>
      </c>
      <c r="AY350" s="87">
        <v>4210.5200000000004</v>
      </c>
      <c r="AZ350" s="87">
        <v>4210.5200000000004</v>
      </c>
      <c r="BA350" s="87">
        <v>4210.5200000000004</v>
      </c>
      <c r="BB350" s="87">
        <v>4210.5200000000004</v>
      </c>
      <c r="BC350" s="87">
        <v>4210.5200000000004</v>
      </c>
      <c r="BD350" s="87">
        <v>4210.5200000000004</v>
      </c>
      <c r="BE350" s="87">
        <v>4210.5200000000004</v>
      </c>
      <c r="BF350" s="87">
        <v>4210.5200000000004</v>
      </c>
      <c r="BG350" s="87">
        <v>4210.5200000000004</v>
      </c>
      <c r="BH350" s="87">
        <v>4210.5200000000004</v>
      </c>
      <c r="BI350" s="87">
        <v>4210.5200000000004</v>
      </c>
      <c r="BJ350" s="87">
        <v>4210.5200000000004</v>
      </c>
      <c r="BK350" s="87">
        <v>4210.5200000000004</v>
      </c>
      <c r="BL350" s="87">
        <v>4210.6400000000003</v>
      </c>
      <c r="BM350" s="87">
        <v>0</v>
      </c>
      <c r="BN350" s="87">
        <v>0</v>
      </c>
      <c r="BO350" s="87">
        <v>0</v>
      </c>
      <c r="BP350" s="87">
        <v>0</v>
      </c>
      <c r="BQ350" s="87">
        <v>0</v>
      </c>
      <c r="BR350" s="87">
        <v>0</v>
      </c>
      <c r="BS350" s="87">
        <v>0</v>
      </c>
      <c r="BT350" s="87">
        <v>0</v>
      </c>
      <c r="BU350" s="87">
        <v>0</v>
      </c>
      <c r="BV350" s="87">
        <v>0</v>
      </c>
      <c r="BW350" s="87">
        <v>0</v>
      </c>
      <c r="BX350" s="87">
        <v>0</v>
      </c>
      <c r="BY350" s="87">
        <v>0</v>
      </c>
      <c r="BZ350" s="87">
        <v>0</v>
      </c>
      <c r="CA350" s="87">
        <v>0</v>
      </c>
      <c r="CB350" s="87">
        <f t="shared" si="15"/>
        <v>0</v>
      </c>
      <c r="CC350" s="87">
        <f t="shared" si="16"/>
        <v>80000.000000000044</v>
      </c>
      <c r="CD350" s="87">
        <f t="shared" si="17"/>
        <v>80000.000000000044</v>
      </c>
    </row>
    <row r="351" spans="1:82" ht="14.5" customHeight="1" x14ac:dyDescent="0.35">
      <c r="A351" s="175">
        <v>20874000</v>
      </c>
      <c r="B351" s="176">
        <v>1</v>
      </c>
      <c r="C351" s="176">
        <v>1</v>
      </c>
      <c r="D351" s="176">
        <v>1</v>
      </c>
      <c r="E351" s="176" t="s">
        <v>536</v>
      </c>
      <c r="F351" s="88" t="s">
        <v>369</v>
      </c>
      <c r="G351" s="88" t="s">
        <v>370</v>
      </c>
      <c r="H351" s="88" t="s">
        <v>512</v>
      </c>
      <c r="I351" s="88" t="s">
        <v>339</v>
      </c>
      <c r="J351" s="88" t="s">
        <v>372</v>
      </c>
      <c r="K351" s="88" t="s">
        <v>186</v>
      </c>
      <c r="L351" s="88" t="s">
        <v>373</v>
      </c>
      <c r="M351" s="88" t="s">
        <v>411</v>
      </c>
      <c r="N351" s="182" t="s">
        <v>412</v>
      </c>
      <c r="O351" s="182" t="s">
        <v>199</v>
      </c>
      <c r="P351" s="182" t="s">
        <v>199</v>
      </c>
      <c r="Q351" s="182" t="s">
        <v>186</v>
      </c>
      <c r="R351" s="84">
        <v>250000000</v>
      </c>
      <c r="S351" s="84">
        <v>0</v>
      </c>
      <c r="T351" s="84">
        <v>0</v>
      </c>
      <c r="U351" s="84">
        <v>0</v>
      </c>
      <c r="V351" s="84">
        <v>0</v>
      </c>
      <c r="W351" s="84">
        <v>0</v>
      </c>
      <c r="X351" s="84">
        <v>0</v>
      </c>
      <c r="Y351" s="84">
        <v>0</v>
      </c>
      <c r="Z351" s="84">
        <v>250000000</v>
      </c>
      <c r="AA351" s="183">
        <v>45502</v>
      </c>
      <c r="AB351" s="183">
        <v>52807</v>
      </c>
      <c r="AC351" s="184">
        <v>250000000</v>
      </c>
      <c r="AD351" s="184">
        <v>250000000</v>
      </c>
      <c r="AE351" s="178">
        <v>19.413888888888888</v>
      </c>
      <c r="AF351" s="178">
        <v>20</v>
      </c>
      <c r="AG351" s="179">
        <v>7.0876999999999996E-2</v>
      </c>
      <c r="AH351" s="180" t="s">
        <v>376</v>
      </c>
      <c r="AI351" s="179">
        <v>0.02</v>
      </c>
      <c r="AJ351" s="131">
        <v>19.329999999999998</v>
      </c>
      <c r="AK351" s="131">
        <v>20</v>
      </c>
      <c r="AL351" s="179">
        <v>7.0876999999999996E-2</v>
      </c>
      <c r="AM351" s="182" t="s">
        <v>186</v>
      </c>
      <c r="AN351" s="182" t="s">
        <v>186</v>
      </c>
      <c r="AO351" s="87">
        <v>0</v>
      </c>
      <c r="AP351" s="87">
        <v>0</v>
      </c>
      <c r="AQ351" s="87">
        <v>7142857.1399999997</v>
      </c>
      <c r="AR351" s="87">
        <v>14285714.279999999</v>
      </c>
      <c r="AS351" s="87">
        <v>14285714.279999999</v>
      </c>
      <c r="AT351" s="87">
        <v>14285714.279999999</v>
      </c>
      <c r="AU351" s="87">
        <v>14285714.279999999</v>
      </c>
      <c r="AV351" s="87">
        <v>14285714.279999999</v>
      </c>
      <c r="AW351" s="87">
        <v>14285714.279999999</v>
      </c>
      <c r="AX351" s="87">
        <v>14285714.279999999</v>
      </c>
      <c r="AY351" s="87">
        <v>14285714.279999999</v>
      </c>
      <c r="AZ351" s="87">
        <v>14285714.279999999</v>
      </c>
      <c r="BA351" s="87">
        <v>14285714.279999999</v>
      </c>
      <c r="BB351" s="87">
        <v>14285714.279999999</v>
      </c>
      <c r="BC351" s="87">
        <v>14285714.279999999</v>
      </c>
      <c r="BD351" s="87">
        <v>14285714.279999999</v>
      </c>
      <c r="BE351" s="87">
        <v>14285714.279999999</v>
      </c>
      <c r="BF351" s="87">
        <v>14285714.279999999</v>
      </c>
      <c r="BG351" s="87">
        <v>14285714.279999999</v>
      </c>
      <c r="BH351" s="87">
        <v>14285714.380000001</v>
      </c>
      <c r="BI351" s="87">
        <v>0</v>
      </c>
      <c r="BJ351" s="87">
        <v>0</v>
      </c>
      <c r="BK351" s="87">
        <v>0</v>
      </c>
      <c r="BL351" s="87">
        <v>0</v>
      </c>
      <c r="BM351" s="87">
        <v>0</v>
      </c>
      <c r="BN351" s="87">
        <v>0</v>
      </c>
      <c r="BO351" s="87">
        <v>0</v>
      </c>
      <c r="BP351" s="87">
        <v>0</v>
      </c>
      <c r="BQ351" s="87">
        <v>0</v>
      </c>
      <c r="BR351" s="87">
        <v>0</v>
      </c>
      <c r="BS351" s="87">
        <v>0</v>
      </c>
      <c r="BT351" s="87">
        <v>0</v>
      </c>
      <c r="BU351" s="87">
        <v>0</v>
      </c>
      <c r="BV351" s="87">
        <v>0</v>
      </c>
      <c r="BW351" s="87">
        <v>0</v>
      </c>
      <c r="BX351" s="87">
        <v>0</v>
      </c>
      <c r="BY351" s="87">
        <v>0</v>
      </c>
      <c r="BZ351" s="87">
        <v>0</v>
      </c>
      <c r="CA351" s="87">
        <v>0</v>
      </c>
      <c r="CB351" s="87">
        <f t="shared" si="15"/>
        <v>0</v>
      </c>
      <c r="CC351" s="87">
        <f t="shared" si="16"/>
        <v>250000000</v>
      </c>
      <c r="CD351" s="87">
        <f t="shared" si="17"/>
        <v>250000000</v>
      </c>
    </row>
    <row r="352" spans="1:82" ht="14.5" customHeight="1" x14ac:dyDescent="0.35">
      <c r="A352" s="175">
        <v>20875000</v>
      </c>
      <c r="B352" s="176">
        <v>1</v>
      </c>
      <c r="C352" s="176">
        <v>1</v>
      </c>
      <c r="D352" s="176">
        <v>1</v>
      </c>
      <c r="E352" s="176" t="s">
        <v>536</v>
      </c>
      <c r="F352" s="88" t="s">
        <v>369</v>
      </c>
      <c r="G352" s="88" t="s">
        <v>370</v>
      </c>
      <c r="H352" s="88" t="s">
        <v>512</v>
      </c>
      <c r="I352" s="88" t="s">
        <v>339</v>
      </c>
      <c r="J352" s="88" t="s">
        <v>372</v>
      </c>
      <c r="K352" s="88" t="s">
        <v>186</v>
      </c>
      <c r="L352" s="88" t="s">
        <v>373</v>
      </c>
      <c r="M352" s="88" t="s">
        <v>411</v>
      </c>
      <c r="N352" s="182" t="s">
        <v>412</v>
      </c>
      <c r="O352" s="182" t="s">
        <v>554</v>
      </c>
      <c r="P352" s="182" t="s">
        <v>554</v>
      </c>
      <c r="Q352" s="182" t="s">
        <v>186</v>
      </c>
      <c r="R352" s="84">
        <v>0</v>
      </c>
      <c r="S352" s="84">
        <v>0</v>
      </c>
      <c r="T352" s="84">
        <v>0</v>
      </c>
      <c r="U352" s="84">
        <v>0</v>
      </c>
      <c r="V352" s="84">
        <v>0</v>
      </c>
      <c r="W352" s="84">
        <v>0</v>
      </c>
      <c r="X352" s="84">
        <v>0</v>
      </c>
      <c r="Y352" s="84">
        <v>0</v>
      </c>
      <c r="Z352" s="84">
        <v>0</v>
      </c>
      <c r="AA352" s="183">
        <v>45503</v>
      </c>
      <c r="AB352" s="183">
        <v>50981</v>
      </c>
      <c r="AC352" s="184">
        <v>218670660</v>
      </c>
      <c r="AD352" s="184">
        <v>218670660</v>
      </c>
      <c r="AE352" s="178">
        <v>14.416666666666666</v>
      </c>
      <c r="AF352" s="178">
        <v>15</v>
      </c>
      <c r="AG352" s="179">
        <v>0</v>
      </c>
      <c r="AH352" s="180" t="s">
        <v>376</v>
      </c>
      <c r="AI352" s="179">
        <v>0.02</v>
      </c>
      <c r="AJ352" s="131">
        <v>0</v>
      </c>
      <c r="AK352" s="131">
        <v>0</v>
      </c>
      <c r="AL352" s="179">
        <v>0</v>
      </c>
      <c r="AM352" s="182" t="s">
        <v>186</v>
      </c>
      <c r="AN352" s="182" t="s">
        <v>186</v>
      </c>
      <c r="AO352" s="87">
        <v>0</v>
      </c>
      <c r="AP352" s="87">
        <v>0</v>
      </c>
      <c r="AQ352" s="87">
        <v>0</v>
      </c>
      <c r="AR352" s="87">
        <v>0</v>
      </c>
      <c r="AS352" s="87">
        <v>0</v>
      </c>
      <c r="AT352" s="87">
        <v>0</v>
      </c>
      <c r="AU352" s="87">
        <v>0</v>
      </c>
      <c r="AV352" s="87">
        <v>0</v>
      </c>
      <c r="AW352" s="87">
        <v>0</v>
      </c>
      <c r="AX352" s="87">
        <v>0</v>
      </c>
      <c r="AY352" s="87">
        <v>0</v>
      </c>
      <c r="AZ352" s="87">
        <v>0</v>
      </c>
      <c r="BA352" s="87">
        <v>0</v>
      </c>
      <c r="BB352" s="87">
        <v>0</v>
      </c>
      <c r="BC352" s="87">
        <v>0</v>
      </c>
      <c r="BD352" s="87">
        <v>0</v>
      </c>
      <c r="BE352" s="87">
        <v>0</v>
      </c>
      <c r="BF352" s="87">
        <v>0</v>
      </c>
      <c r="BG352" s="87">
        <v>0</v>
      </c>
      <c r="BH352" s="87">
        <v>0</v>
      </c>
      <c r="BI352" s="87">
        <v>0</v>
      </c>
      <c r="BJ352" s="87">
        <v>0</v>
      </c>
      <c r="BK352" s="87">
        <v>0</v>
      </c>
      <c r="BL352" s="87">
        <v>0</v>
      </c>
      <c r="BM352" s="87">
        <v>0</v>
      </c>
      <c r="BN352" s="87">
        <v>0</v>
      </c>
      <c r="BO352" s="87">
        <v>0</v>
      </c>
      <c r="BP352" s="87">
        <v>0</v>
      </c>
      <c r="BQ352" s="87">
        <v>0</v>
      </c>
      <c r="BR352" s="87">
        <v>0</v>
      </c>
      <c r="BS352" s="87">
        <v>0</v>
      </c>
      <c r="BT352" s="87">
        <v>0</v>
      </c>
      <c r="BU352" s="87">
        <v>0</v>
      </c>
      <c r="BV352" s="87">
        <v>0</v>
      </c>
      <c r="BW352" s="87">
        <v>0</v>
      </c>
      <c r="BX352" s="87">
        <v>0</v>
      </c>
      <c r="BY352" s="87">
        <v>0</v>
      </c>
      <c r="BZ352" s="87">
        <v>0</v>
      </c>
      <c r="CA352" s="87">
        <v>0</v>
      </c>
      <c r="CB352" s="87">
        <f t="shared" si="15"/>
        <v>0</v>
      </c>
      <c r="CC352" s="87">
        <f t="shared" si="16"/>
        <v>0</v>
      </c>
      <c r="CD352" s="87">
        <f t="shared" si="17"/>
        <v>0</v>
      </c>
    </row>
    <row r="353" spans="1:82" ht="14.5" customHeight="1" x14ac:dyDescent="0.35">
      <c r="A353" s="175">
        <v>20876000</v>
      </c>
      <c r="B353" s="176">
        <v>1</v>
      </c>
      <c r="C353" s="176">
        <v>1</v>
      </c>
      <c r="D353" s="176">
        <v>0</v>
      </c>
      <c r="E353" s="176" t="s">
        <v>0</v>
      </c>
      <c r="F353" s="88" t="s">
        <v>369</v>
      </c>
      <c r="G353" s="88" t="s">
        <v>370</v>
      </c>
      <c r="H353" s="88" t="s">
        <v>382</v>
      </c>
      <c r="I353" s="88" t="s">
        <v>383</v>
      </c>
      <c r="J353" s="88" t="s">
        <v>372</v>
      </c>
      <c r="K353" s="88" t="s">
        <v>186</v>
      </c>
      <c r="L353" s="88" t="s">
        <v>386</v>
      </c>
      <c r="M353" s="88" t="s">
        <v>411</v>
      </c>
      <c r="N353" s="182" t="s">
        <v>412</v>
      </c>
      <c r="O353" s="182" t="s">
        <v>555</v>
      </c>
      <c r="P353" s="182" t="s">
        <v>555</v>
      </c>
      <c r="Q353" s="182" t="s">
        <v>186</v>
      </c>
      <c r="R353" s="84">
        <v>2566700.83</v>
      </c>
      <c r="S353" s="84">
        <v>0</v>
      </c>
      <c r="T353" s="84">
        <v>0</v>
      </c>
      <c r="U353" s="84">
        <v>0</v>
      </c>
      <c r="V353" s="84">
        <v>0</v>
      </c>
      <c r="W353" s="84">
        <v>0</v>
      </c>
      <c r="X353" s="84">
        <v>0</v>
      </c>
      <c r="Y353" s="84">
        <v>0</v>
      </c>
      <c r="Z353" s="84">
        <v>2566700.83</v>
      </c>
      <c r="AA353" s="183">
        <v>45504</v>
      </c>
      <c r="AB353" s="183">
        <v>50982</v>
      </c>
      <c r="AC353" s="184">
        <v>50000000</v>
      </c>
      <c r="AD353" s="184">
        <v>50000000</v>
      </c>
      <c r="AE353" s="178">
        <v>14.416666666666666</v>
      </c>
      <c r="AF353" s="178">
        <v>15</v>
      </c>
      <c r="AG353" s="179">
        <v>0</v>
      </c>
      <c r="AH353" s="180" t="s">
        <v>376</v>
      </c>
      <c r="AI353" s="179">
        <v>0.02</v>
      </c>
      <c r="AJ353" s="131">
        <v>14.33</v>
      </c>
      <c r="AK353" s="131">
        <v>15</v>
      </c>
      <c r="AL353" s="179">
        <v>0</v>
      </c>
      <c r="AM353" s="182" t="s">
        <v>186</v>
      </c>
      <c r="AN353" s="182" t="s">
        <v>186</v>
      </c>
      <c r="AO353" s="87">
        <v>0</v>
      </c>
      <c r="AP353" s="87">
        <v>0</v>
      </c>
      <c r="AQ353" s="87">
        <v>0</v>
      </c>
      <c r="AR353" s="87">
        <v>0</v>
      </c>
      <c r="AS353" s="87">
        <v>233336.42</v>
      </c>
      <c r="AT353" s="87">
        <v>233336.42</v>
      </c>
      <c r="AU353" s="87">
        <v>233336.42</v>
      </c>
      <c r="AV353" s="87">
        <v>233336.42</v>
      </c>
      <c r="AW353" s="87">
        <v>233336.42</v>
      </c>
      <c r="AX353" s="87">
        <v>233336.42</v>
      </c>
      <c r="AY353" s="87">
        <v>233336.42</v>
      </c>
      <c r="AZ353" s="87">
        <v>233336.42</v>
      </c>
      <c r="BA353" s="87">
        <v>233336.42</v>
      </c>
      <c r="BB353" s="87">
        <v>233336.42</v>
      </c>
      <c r="BC353" s="87">
        <v>233336.63</v>
      </c>
      <c r="BD353" s="87">
        <v>0</v>
      </c>
      <c r="BE353" s="87">
        <v>0</v>
      </c>
      <c r="BF353" s="87">
        <v>0</v>
      </c>
      <c r="BG353" s="87">
        <v>0</v>
      </c>
      <c r="BH353" s="87">
        <v>0</v>
      </c>
      <c r="BI353" s="87">
        <v>0</v>
      </c>
      <c r="BJ353" s="87">
        <v>0</v>
      </c>
      <c r="BK353" s="87">
        <v>0</v>
      </c>
      <c r="BL353" s="87">
        <v>0</v>
      </c>
      <c r="BM353" s="87">
        <v>0</v>
      </c>
      <c r="BN353" s="87">
        <v>0</v>
      </c>
      <c r="BO353" s="87">
        <v>0</v>
      </c>
      <c r="BP353" s="87">
        <v>0</v>
      </c>
      <c r="BQ353" s="87">
        <v>0</v>
      </c>
      <c r="BR353" s="87">
        <v>0</v>
      </c>
      <c r="BS353" s="87">
        <v>0</v>
      </c>
      <c r="BT353" s="87">
        <v>0</v>
      </c>
      <c r="BU353" s="87">
        <v>0</v>
      </c>
      <c r="BV353" s="87">
        <v>0</v>
      </c>
      <c r="BW353" s="87">
        <v>0</v>
      </c>
      <c r="BX353" s="87">
        <v>0</v>
      </c>
      <c r="BY353" s="87">
        <v>0</v>
      </c>
      <c r="BZ353" s="87">
        <v>0</v>
      </c>
      <c r="CA353" s="87">
        <v>0</v>
      </c>
      <c r="CB353" s="87">
        <f t="shared" si="15"/>
        <v>0</v>
      </c>
      <c r="CC353" s="87">
        <f t="shared" si="16"/>
        <v>2566700.8299999996</v>
      </c>
      <c r="CD353" s="87">
        <f t="shared" si="17"/>
        <v>2566700.8299999996</v>
      </c>
    </row>
    <row r="354" spans="1:82" ht="14.5" customHeight="1" x14ac:dyDescent="0.35">
      <c r="A354" s="175">
        <v>20880000</v>
      </c>
      <c r="B354" s="176">
        <v>1</v>
      </c>
      <c r="C354" s="176">
        <v>1</v>
      </c>
      <c r="D354" s="176">
        <v>0</v>
      </c>
      <c r="E354" s="176" t="s">
        <v>0</v>
      </c>
      <c r="F354" s="88" t="s">
        <v>369</v>
      </c>
      <c r="G354" s="88" t="s">
        <v>370</v>
      </c>
      <c r="H354" s="88" t="s">
        <v>382</v>
      </c>
      <c r="I354" s="88" t="s">
        <v>383</v>
      </c>
      <c r="J354" s="88" t="s">
        <v>372</v>
      </c>
      <c r="K354" s="88" t="s">
        <v>186</v>
      </c>
      <c r="L354" s="88" t="s">
        <v>556</v>
      </c>
      <c r="M354" s="88" t="s">
        <v>411</v>
      </c>
      <c r="N354" s="182" t="s">
        <v>412</v>
      </c>
      <c r="O354" s="182" t="s">
        <v>557</v>
      </c>
      <c r="P354" s="182" t="s">
        <v>557</v>
      </c>
      <c r="Q354" s="182" t="s">
        <v>186</v>
      </c>
      <c r="R354" s="84">
        <v>0</v>
      </c>
      <c r="S354" s="84">
        <v>0</v>
      </c>
      <c r="T354" s="84">
        <v>0</v>
      </c>
      <c r="U354" s="84">
        <v>0</v>
      </c>
      <c r="V354" s="84">
        <v>0</v>
      </c>
      <c r="W354" s="84">
        <v>0</v>
      </c>
      <c r="X354" s="84">
        <v>0</v>
      </c>
      <c r="Y354" s="84">
        <v>0</v>
      </c>
      <c r="Z354" s="84">
        <v>0</v>
      </c>
      <c r="AA354" s="183">
        <v>45502</v>
      </c>
      <c r="AB354" s="183">
        <v>50980</v>
      </c>
      <c r="AC354" s="184">
        <v>43417880</v>
      </c>
      <c r="AD354" s="184">
        <v>43417880</v>
      </c>
      <c r="AE354" s="178">
        <v>14.41388888888889</v>
      </c>
      <c r="AF354" s="178">
        <v>15</v>
      </c>
      <c r="AG354" s="179">
        <v>0</v>
      </c>
      <c r="AH354" s="180" t="s">
        <v>376</v>
      </c>
      <c r="AI354" s="179">
        <v>0.02</v>
      </c>
      <c r="AJ354" s="131">
        <v>0</v>
      </c>
      <c r="AK354" s="131">
        <v>0</v>
      </c>
      <c r="AL354" s="179">
        <v>0</v>
      </c>
      <c r="AM354" s="182" t="s">
        <v>186</v>
      </c>
      <c r="AN354" s="182" t="s">
        <v>186</v>
      </c>
      <c r="AO354" s="87">
        <v>0</v>
      </c>
      <c r="AP354" s="87">
        <v>0</v>
      </c>
      <c r="AQ354" s="87">
        <v>0</v>
      </c>
      <c r="AR354" s="87">
        <v>0</v>
      </c>
      <c r="AS354" s="87">
        <v>0</v>
      </c>
      <c r="AT354" s="87">
        <v>0</v>
      </c>
      <c r="AU354" s="87">
        <v>0</v>
      </c>
      <c r="AV354" s="87">
        <v>0</v>
      </c>
      <c r="AW354" s="87">
        <v>0</v>
      </c>
      <c r="AX354" s="87">
        <v>0</v>
      </c>
      <c r="AY354" s="87">
        <v>0</v>
      </c>
      <c r="AZ354" s="87">
        <v>0</v>
      </c>
      <c r="BA354" s="87">
        <v>0</v>
      </c>
      <c r="BB354" s="87">
        <v>0</v>
      </c>
      <c r="BC354" s="87">
        <v>0</v>
      </c>
      <c r="BD354" s="87">
        <v>0</v>
      </c>
      <c r="BE354" s="87">
        <v>0</v>
      </c>
      <c r="BF354" s="87">
        <v>0</v>
      </c>
      <c r="BG354" s="87">
        <v>0</v>
      </c>
      <c r="BH354" s="87">
        <v>0</v>
      </c>
      <c r="BI354" s="87">
        <v>0</v>
      </c>
      <c r="BJ354" s="87">
        <v>0</v>
      </c>
      <c r="BK354" s="87">
        <v>0</v>
      </c>
      <c r="BL354" s="87">
        <v>0</v>
      </c>
      <c r="BM354" s="87">
        <v>0</v>
      </c>
      <c r="BN354" s="87">
        <v>0</v>
      </c>
      <c r="BO354" s="87">
        <v>0</v>
      </c>
      <c r="BP354" s="87">
        <v>0</v>
      </c>
      <c r="BQ354" s="87">
        <v>0</v>
      </c>
      <c r="BR354" s="87">
        <v>0</v>
      </c>
      <c r="BS354" s="87">
        <v>0</v>
      </c>
      <c r="BT354" s="87">
        <v>0</v>
      </c>
      <c r="BU354" s="87">
        <v>0</v>
      </c>
      <c r="BV354" s="87">
        <v>0</v>
      </c>
      <c r="BW354" s="87">
        <v>0</v>
      </c>
      <c r="BX354" s="87">
        <v>0</v>
      </c>
      <c r="BY354" s="87">
        <v>0</v>
      </c>
      <c r="BZ354" s="87">
        <v>0</v>
      </c>
      <c r="CA354" s="87">
        <v>0</v>
      </c>
      <c r="CB354" s="87">
        <f t="shared" si="15"/>
        <v>0</v>
      </c>
      <c r="CC354" s="87">
        <f t="shared" si="16"/>
        <v>0</v>
      </c>
      <c r="CD354" s="87">
        <f t="shared" si="17"/>
        <v>0</v>
      </c>
    </row>
    <row r="355" spans="1:82" ht="14.5" customHeight="1" x14ac:dyDescent="0.35">
      <c r="A355" s="175">
        <v>20410000</v>
      </c>
      <c r="B355" s="176">
        <v>1</v>
      </c>
      <c r="C355" s="176">
        <v>0</v>
      </c>
      <c r="D355" s="176">
        <v>0</v>
      </c>
      <c r="E355" s="176" t="s">
        <v>0</v>
      </c>
      <c r="F355" s="88" t="s">
        <v>400</v>
      </c>
      <c r="G355" s="88" t="s">
        <v>400</v>
      </c>
      <c r="H355" s="88" t="s">
        <v>400</v>
      </c>
      <c r="I355" s="88" t="s">
        <v>401</v>
      </c>
      <c r="J355" s="88" t="s">
        <v>372</v>
      </c>
      <c r="K355" s="88" t="s">
        <v>1</v>
      </c>
      <c r="L355" s="88" t="s">
        <v>402</v>
      </c>
      <c r="M355" s="88" t="s">
        <v>411</v>
      </c>
      <c r="N355" s="182" t="s">
        <v>412</v>
      </c>
      <c r="O355" s="182" t="s">
        <v>558</v>
      </c>
      <c r="P355" s="182" t="s">
        <v>558</v>
      </c>
      <c r="Q355" s="182" t="s">
        <v>1</v>
      </c>
      <c r="R355" s="84">
        <v>0</v>
      </c>
      <c r="S355" s="84">
        <v>0</v>
      </c>
      <c r="T355" s="84">
        <v>0</v>
      </c>
      <c r="U355" s="84">
        <v>0</v>
      </c>
      <c r="V355" s="84">
        <v>0</v>
      </c>
      <c r="W355" s="84">
        <v>0</v>
      </c>
      <c r="X355" s="84">
        <v>0</v>
      </c>
      <c r="Y355" s="84">
        <v>0</v>
      </c>
      <c r="Z355" s="84">
        <v>0</v>
      </c>
      <c r="AA355" s="183">
        <v>45474</v>
      </c>
      <c r="AB355" s="183">
        <v>54023</v>
      </c>
      <c r="AC355" s="184">
        <v>120000000</v>
      </c>
      <c r="AD355" s="184">
        <v>120000000</v>
      </c>
      <c r="AE355" s="178">
        <v>22.741666666666667</v>
      </c>
      <c r="AF355" s="178">
        <v>23.405555555555555</v>
      </c>
      <c r="AG355" s="179">
        <v>5.3903E-2</v>
      </c>
      <c r="AH355" s="180" t="s">
        <v>537</v>
      </c>
      <c r="AI355" s="179">
        <v>0</v>
      </c>
      <c r="AJ355" s="131">
        <v>0</v>
      </c>
      <c r="AK355" s="131">
        <v>0</v>
      </c>
      <c r="AL355" s="179">
        <v>0</v>
      </c>
      <c r="AM355" s="182" t="s">
        <v>1</v>
      </c>
      <c r="AN355" s="182" t="s">
        <v>1</v>
      </c>
      <c r="AO355" s="87">
        <v>0</v>
      </c>
      <c r="AP355" s="87">
        <v>0</v>
      </c>
      <c r="AQ355" s="87">
        <v>0</v>
      </c>
      <c r="AR355" s="87">
        <v>0</v>
      </c>
      <c r="AS355" s="87">
        <v>0</v>
      </c>
      <c r="AT355" s="87">
        <v>0</v>
      </c>
      <c r="AU355" s="87">
        <v>0</v>
      </c>
      <c r="AV355" s="87">
        <v>0</v>
      </c>
      <c r="AW355" s="87">
        <v>0</v>
      </c>
      <c r="AX355" s="87">
        <v>0</v>
      </c>
      <c r="AY355" s="87">
        <v>0</v>
      </c>
      <c r="AZ355" s="87">
        <v>0</v>
      </c>
      <c r="BA355" s="87">
        <v>0</v>
      </c>
      <c r="BB355" s="87">
        <v>0</v>
      </c>
      <c r="BC355" s="87">
        <v>0</v>
      </c>
      <c r="BD355" s="87">
        <v>0</v>
      </c>
      <c r="BE355" s="87">
        <v>0</v>
      </c>
      <c r="BF355" s="87">
        <v>0</v>
      </c>
      <c r="BG355" s="87">
        <v>0</v>
      </c>
      <c r="BH355" s="87">
        <v>0</v>
      </c>
      <c r="BI355" s="87">
        <v>0</v>
      </c>
      <c r="BJ355" s="87">
        <v>0</v>
      </c>
      <c r="BK355" s="87">
        <v>0</v>
      </c>
      <c r="BL355" s="87">
        <v>0</v>
      </c>
      <c r="BM355" s="87">
        <v>0</v>
      </c>
      <c r="BN355" s="87">
        <v>0</v>
      </c>
      <c r="BO355" s="87">
        <v>0</v>
      </c>
      <c r="BP355" s="87">
        <v>0</v>
      </c>
      <c r="BQ355" s="87">
        <v>0</v>
      </c>
      <c r="BR355" s="87">
        <v>0</v>
      </c>
      <c r="BS355" s="87">
        <v>0</v>
      </c>
      <c r="BT355" s="87">
        <v>0</v>
      </c>
      <c r="BU355" s="87">
        <v>0</v>
      </c>
      <c r="BV355" s="87">
        <v>0</v>
      </c>
      <c r="BW355" s="87">
        <v>0</v>
      </c>
      <c r="BX355" s="87">
        <v>0</v>
      </c>
      <c r="BY355" s="87">
        <v>0</v>
      </c>
      <c r="BZ355" s="87">
        <v>0</v>
      </c>
      <c r="CA355" s="87">
        <v>0</v>
      </c>
      <c r="CB355" s="87">
        <f t="shared" si="15"/>
        <v>0</v>
      </c>
      <c r="CC355" s="87">
        <f t="shared" si="16"/>
        <v>0</v>
      </c>
      <c r="CD355" s="87">
        <f t="shared" si="17"/>
        <v>0</v>
      </c>
    </row>
    <row r="356" spans="1:82" ht="14.5" customHeight="1" x14ac:dyDescent="0.35">
      <c r="A356" s="175">
        <v>20420000</v>
      </c>
      <c r="B356" s="176">
        <v>1</v>
      </c>
      <c r="C356" s="176">
        <v>0</v>
      </c>
      <c r="D356" s="176">
        <v>0</v>
      </c>
      <c r="E356" s="176" t="s">
        <v>0</v>
      </c>
      <c r="F356" s="88" t="s">
        <v>400</v>
      </c>
      <c r="G356" s="88" t="s">
        <v>400</v>
      </c>
      <c r="H356" s="88" t="s">
        <v>400</v>
      </c>
      <c r="I356" s="88" t="s">
        <v>401</v>
      </c>
      <c r="J356" s="88" t="s">
        <v>372</v>
      </c>
      <c r="K356" s="88" t="s">
        <v>1</v>
      </c>
      <c r="L356" s="88" t="s">
        <v>402</v>
      </c>
      <c r="M356" s="88" t="s">
        <v>411</v>
      </c>
      <c r="N356" s="182" t="s">
        <v>412</v>
      </c>
      <c r="O356" s="182" t="s">
        <v>559</v>
      </c>
      <c r="P356" s="182" t="s">
        <v>559</v>
      </c>
      <c r="Q356" s="182" t="s">
        <v>1</v>
      </c>
      <c r="R356" s="84">
        <v>0</v>
      </c>
      <c r="S356" s="84">
        <v>175000</v>
      </c>
      <c r="T356" s="84">
        <v>0</v>
      </c>
      <c r="U356" s="84">
        <v>0</v>
      </c>
      <c r="V356" s="84">
        <v>0</v>
      </c>
      <c r="W356" s="84">
        <v>0</v>
      </c>
      <c r="X356" s="84">
        <v>0</v>
      </c>
      <c r="Y356" s="84">
        <v>0</v>
      </c>
      <c r="Z356" s="84">
        <v>175000</v>
      </c>
      <c r="AA356" s="183">
        <v>45474</v>
      </c>
      <c r="AB356" s="183">
        <v>54570</v>
      </c>
      <c r="AC356" s="184">
        <v>80000000</v>
      </c>
      <c r="AD356" s="184">
        <v>80000000</v>
      </c>
      <c r="AE356" s="178">
        <v>24.241666666666667</v>
      </c>
      <c r="AF356" s="178">
        <v>24.905555555555555</v>
      </c>
      <c r="AG356" s="179">
        <v>5.3899000000000002E-2</v>
      </c>
      <c r="AH356" s="180" t="s">
        <v>537</v>
      </c>
      <c r="AI356" s="179">
        <v>0</v>
      </c>
      <c r="AJ356" s="131">
        <v>0</v>
      </c>
      <c r="AK356" s="131">
        <v>0</v>
      </c>
      <c r="AL356" s="179">
        <v>0</v>
      </c>
      <c r="AM356" s="182" t="s">
        <v>1</v>
      </c>
      <c r="AN356" s="182" t="s">
        <v>1</v>
      </c>
      <c r="AO356" s="87">
        <v>0</v>
      </c>
      <c r="AP356" s="87">
        <v>0</v>
      </c>
      <c r="AQ356" s="87">
        <v>0</v>
      </c>
      <c r="AR356" s="87">
        <v>0</v>
      </c>
      <c r="AS356" s="87">
        <v>4375</v>
      </c>
      <c r="AT356" s="87">
        <v>8750</v>
      </c>
      <c r="AU356" s="87">
        <v>8750</v>
      </c>
      <c r="AV356" s="87">
        <v>8750</v>
      </c>
      <c r="AW356" s="87">
        <v>8750</v>
      </c>
      <c r="AX356" s="87">
        <v>8750</v>
      </c>
      <c r="AY356" s="87">
        <v>8750</v>
      </c>
      <c r="AZ356" s="87">
        <v>8750</v>
      </c>
      <c r="BA356" s="87">
        <v>8750</v>
      </c>
      <c r="BB356" s="87">
        <v>8750</v>
      </c>
      <c r="BC356" s="87">
        <v>8750</v>
      </c>
      <c r="BD356" s="87">
        <v>8750</v>
      </c>
      <c r="BE356" s="87">
        <v>8750</v>
      </c>
      <c r="BF356" s="87">
        <v>8750</v>
      </c>
      <c r="BG356" s="87">
        <v>8750</v>
      </c>
      <c r="BH356" s="87">
        <v>8750</v>
      </c>
      <c r="BI356" s="87">
        <v>8750</v>
      </c>
      <c r="BJ356" s="87">
        <v>8750</v>
      </c>
      <c r="BK356" s="87">
        <v>8750</v>
      </c>
      <c r="BL356" s="87">
        <v>8750</v>
      </c>
      <c r="BM356" s="87">
        <v>4375</v>
      </c>
      <c r="BN356" s="87">
        <v>0</v>
      </c>
      <c r="BO356" s="87">
        <v>0</v>
      </c>
      <c r="BP356" s="87">
        <v>0</v>
      </c>
      <c r="BQ356" s="87">
        <v>0</v>
      </c>
      <c r="BR356" s="87">
        <v>0</v>
      </c>
      <c r="BS356" s="87">
        <v>0</v>
      </c>
      <c r="BT356" s="87">
        <v>0</v>
      </c>
      <c r="BU356" s="87">
        <v>0</v>
      </c>
      <c r="BV356" s="87">
        <v>0</v>
      </c>
      <c r="BW356" s="87">
        <v>0</v>
      </c>
      <c r="BX356" s="87">
        <v>0</v>
      </c>
      <c r="BY356" s="87">
        <v>0</v>
      </c>
      <c r="BZ356" s="87">
        <v>0</v>
      </c>
      <c r="CA356" s="87">
        <v>0</v>
      </c>
      <c r="CB356" s="87">
        <f t="shared" si="15"/>
        <v>0</v>
      </c>
      <c r="CC356" s="87">
        <f t="shared" si="16"/>
        <v>175000</v>
      </c>
      <c r="CD356" s="87">
        <f t="shared" si="17"/>
        <v>175000</v>
      </c>
    </row>
    <row r="357" spans="1:82" ht="14.5" customHeight="1" x14ac:dyDescent="0.35">
      <c r="A357" s="175">
        <v>20878000</v>
      </c>
      <c r="B357" s="176">
        <v>1</v>
      </c>
      <c r="C357" s="176">
        <v>1</v>
      </c>
      <c r="D357" s="176">
        <v>0</v>
      </c>
      <c r="E357" s="176" t="s">
        <v>0</v>
      </c>
      <c r="F357" s="88" t="s">
        <v>369</v>
      </c>
      <c r="G357" s="88" t="s">
        <v>370</v>
      </c>
      <c r="H357" s="88" t="s">
        <v>382</v>
      </c>
      <c r="I357" s="88" t="s">
        <v>408</v>
      </c>
      <c r="J357" s="88" t="s">
        <v>372</v>
      </c>
      <c r="K357" s="88" t="s">
        <v>186</v>
      </c>
      <c r="L357" s="88" t="s">
        <v>560</v>
      </c>
      <c r="M357" s="88" t="s">
        <v>411</v>
      </c>
      <c r="N357" s="182" t="s">
        <v>412</v>
      </c>
      <c r="O357" s="182" t="s">
        <v>201</v>
      </c>
      <c r="P357" s="182" t="s">
        <v>201</v>
      </c>
      <c r="Q357" s="182" t="s">
        <v>186</v>
      </c>
      <c r="R357" s="84">
        <v>577582.97</v>
      </c>
      <c r="S357" s="84">
        <v>0</v>
      </c>
      <c r="T357" s="84">
        <v>0</v>
      </c>
      <c r="U357" s="84">
        <v>0</v>
      </c>
      <c r="V357" s="84">
        <v>0</v>
      </c>
      <c r="W357" s="84">
        <v>0</v>
      </c>
      <c r="X357" s="84">
        <v>0</v>
      </c>
      <c r="Y357" s="84">
        <v>0</v>
      </c>
      <c r="Z357" s="84">
        <v>577582.97</v>
      </c>
      <c r="AA357" s="183">
        <v>45505</v>
      </c>
      <c r="AB357" s="183">
        <v>50983</v>
      </c>
      <c r="AC357" s="184">
        <v>41000000</v>
      </c>
      <c r="AD357" s="184">
        <v>41000000</v>
      </c>
      <c r="AE357" s="178">
        <v>14.419444444444444</v>
      </c>
      <c r="AF357" s="178">
        <v>15</v>
      </c>
      <c r="AG357" s="179">
        <v>6.2774999999999997E-2</v>
      </c>
      <c r="AH357" s="180" t="s">
        <v>376</v>
      </c>
      <c r="AI357" s="179">
        <v>0.02</v>
      </c>
      <c r="AJ357" s="131">
        <v>14.34</v>
      </c>
      <c r="AK357" s="131">
        <v>15</v>
      </c>
      <c r="AL357" s="179">
        <v>6.2774999999999997E-2</v>
      </c>
      <c r="AM357" s="182" t="s">
        <v>186</v>
      </c>
      <c r="AN357" s="182" t="s">
        <v>186</v>
      </c>
      <c r="AO357" s="87">
        <v>0</v>
      </c>
      <c r="AP357" s="87">
        <v>0</v>
      </c>
      <c r="AQ357" s="87">
        <v>0</v>
      </c>
      <c r="AR357" s="87">
        <v>0</v>
      </c>
      <c r="AS357" s="87">
        <v>52507.54</v>
      </c>
      <c r="AT357" s="87">
        <v>52507.54</v>
      </c>
      <c r="AU357" s="87">
        <v>52507.54</v>
      </c>
      <c r="AV357" s="87">
        <v>52507.54</v>
      </c>
      <c r="AW357" s="87">
        <v>52507.54</v>
      </c>
      <c r="AX357" s="87">
        <v>52507.54</v>
      </c>
      <c r="AY357" s="87">
        <v>52507.54</v>
      </c>
      <c r="AZ357" s="87">
        <v>52507.54</v>
      </c>
      <c r="BA357" s="87">
        <v>52507.54</v>
      </c>
      <c r="BB357" s="87">
        <v>52507.54</v>
      </c>
      <c r="BC357" s="87">
        <v>52507.57</v>
      </c>
      <c r="BD357" s="87">
        <v>0</v>
      </c>
      <c r="BE357" s="87">
        <v>0</v>
      </c>
      <c r="BF357" s="87">
        <v>0</v>
      </c>
      <c r="BG357" s="87">
        <v>0</v>
      </c>
      <c r="BH357" s="87">
        <v>0</v>
      </c>
      <c r="BI357" s="87">
        <v>0</v>
      </c>
      <c r="BJ357" s="87">
        <v>0</v>
      </c>
      <c r="BK357" s="87">
        <v>0</v>
      </c>
      <c r="BL357" s="87">
        <v>0</v>
      </c>
      <c r="BM357" s="87">
        <v>0</v>
      </c>
      <c r="BN357" s="87">
        <v>0</v>
      </c>
      <c r="BO357" s="87">
        <v>0</v>
      </c>
      <c r="BP357" s="87">
        <v>0</v>
      </c>
      <c r="BQ357" s="87">
        <v>0</v>
      </c>
      <c r="BR357" s="87">
        <v>0</v>
      </c>
      <c r="BS357" s="87">
        <v>0</v>
      </c>
      <c r="BT357" s="87">
        <v>0</v>
      </c>
      <c r="BU357" s="87">
        <v>0</v>
      </c>
      <c r="BV357" s="87">
        <v>0</v>
      </c>
      <c r="BW357" s="87">
        <v>0</v>
      </c>
      <c r="BX357" s="87">
        <v>0</v>
      </c>
      <c r="BY357" s="87">
        <v>0</v>
      </c>
      <c r="BZ357" s="87">
        <v>0</v>
      </c>
      <c r="CA357" s="87">
        <v>0</v>
      </c>
      <c r="CB357" s="87">
        <f t="shared" si="15"/>
        <v>0</v>
      </c>
      <c r="CC357" s="87">
        <f t="shared" si="16"/>
        <v>577582.96999999986</v>
      </c>
      <c r="CD357" s="87">
        <f>CB357+CC357</f>
        <v>577582.96999999986</v>
      </c>
    </row>
    <row r="358" spans="1:82" ht="14.5" customHeight="1" x14ac:dyDescent="0.35">
      <c r="A358" s="175">
        <v>23231000</v>
      </c>
      <c r="B358" s="176">
        <v>1</v>
      </c>
      <c r="C358" s="176">
        <v>0</v>
      </c>
      <c r="D358" s="176">
        <v>0</v>
      </c>
      <c r="E358" s="176" t="s">
        <v>0</v>
      </c>
      <c r="F358" s="88" t="s">
        <v>400</v>
      </c>
      <c r="G358" s="88" t="s">
        <v>400</v>
      </c>
      <c r="H358" s="88" t="s">
        <v>400</v>
      </c>
      <c r="I358" s="88" t="s">
        <v>400</v>
      </c>
      <c r="J358" s="88" t="s">
        <v>372</v>
      </c>
      <c r="K358" s="88" t="s">
        <v>249</v>
      </c>
      <c r="L358" s="88" t="s">
        <v>416</v>
      </c>
      <c r="M358" s="88" t="s">
        <v>393</v>
      </c>
      <c r="N358" s="182" t="s">
        <v>394</v>
      </c>
      <c r="O358" s="182" t="s">
        <v>561</v>
      </c>
      <c r="P358" s="182" t="s">
        <v>561</v>
      </c>
      <c r="Q358" s="182" t="s">
        <v>249</v>
      </c>
      <c r="R358" s="84">
        <v>15000000</v>
      </c>
      <c r="S358" s="84">
        <v>0</v>
      </c>
      <c r="T358" s="84">
        <v>0</v>
      </c>
      <c r="U358" s="84">
        <v>0</v>
      </c>
      <c r="V358" s="84">
        <v>0</v>
      </c>
      <c r="W358" s="84">
        <v>0</v>
      </c>
      <c r="X358" s="84">
        <v>0</v>
      </c>
      <c r="Y358" s="84">
        <v>0</v>
      </c>
      <c r="Z358" s="84">
        <v>15000000</v>
      </c>
      <c r="AA358" s="183">
        <v>45506</v>
      </c>
      <c r="AB358" s="183">
        <v>49899</v>
      </c>
      <c r="AC358" s="184">
        <v>30000000</v>
      </c>
      <c r="AD358" s="184">
        <v>30000000</v>
      </c>
      <c r="AE358" s="178">
        <v>11.45</v>
      </c>
      <c r="AF358" s="178">
        <v>12.027777777777779</v>
      </c>
      <c r="AG358" s="179">
        <v>5.28E-2</v>
      </c>
      <c r="AH358" s="180" t="s">
        <v>376</v>
      </c>
      <c r="AI358" s="179">
        <v>2.5000000000000001E-3</v>
      </c>
      <c r="AJ358" s="131">
        <v>11.37</v>
      </c>
      <c r="AK358" s="131">
        <v>12.03</v>
      </c>
      <c r="AL358" s="179">
        <v>5.28E-2</v>
      </c>
      <c r="AM358" s="182" t="s">
        <v>249</v>
      </c>
      <c r="AN358" s="182" t="s">
        <v>249</v>
      </c>
      <c r="AO358" s="87">
        <v>0</v>
      </c>
      <c r="AP358" s="87">
        <v>0</v>
      </c>
      <c r="AQ358" s="87">
        <v>0</v>
      </c>
      <c r="AR358" s="87">
        <v>0</v>
      </c>
      <c r="AS358" s="87">
        <v>0</v>
      </c>
      <c r="AT358" s="87">
        <v>2142857.14</v>
      </c>
      <c r="AU358" s="87">
        <v>2142857.14</v>
      </c>
      <c r="AV358" s="87">
        <v>2142857.14</v>
      </c>
      <c r="AW358" s="87">
        <v>2142857.14</v>
      </c>
      <c r="AX358" s="87">
        <v>2142857.14</v>
      </c>
      <c r="AY358" s="87">
        <v>2142857.14</v>
      </c>
      <c r="AZ358" s="87">
        <v>2142857.14</v>
      </c>
      <c r="BA358" s="87">
        <v>0</v>
      </c>
      <c r="BB358" s="87">
        <v>0</v>
      </c>
      <c r="BC358" s="87">
        <v>0</v>
      </c>
      <c r="BD358" s="87">
        <v>0</v>
      </c>
      <c r="BE358" s="87">
        <v>0</v>
      </c>
      <c r="BF358" s="87">
        <v>0</v>
      </c>
      <c r="BG358" s="87">
        <v>0</v>
      </c>
      <c r="BH358" s="87">
        <v>0</v>
      </c>
      <c r="BI358" s="87">
        <v>0</v>
      </c>
      <c r="BJ358" s="87">
        <v>0</v>
      </c>
      <c r="BK358" s="87">
        <v>0</v>
      </c>
      <c r="BL358" s="87">
        <v>0</v>
      </c>
      <c r="BM358" s="87">
        <v>0</v>
      </c>
      <c r="BN358" s="87">
        <v>0</v>
      </c>
      <c r="BO358" s="87">
        <v>0</v>
      </c>
      <c r="BP358" s="87">
        <v>0</v>
      </c>
      <c r="BQ358" s="87">
        <v>0</v>
      </c>
      <c r="BR358" s="87">
        <v>0</v>
      </c>
      <c r="BS358" s="87">
        <v>0</v>
      </c>
      <c r="BT358" s="87">
        <v>0</v>
      </c>
      <c r="BU358" s="87">
        <v>0</v>
      </c>
      <c r="BV358" s="87">
        <v>0</v>
      </c>
      <c r="BW358" s="87">
        <v>0</v>
      </c>
      <c r="BX358" s="87">
        <v>0</v>
      </c>
      <c r="BY358" s="87">
        <v>0</v>
      </c>
      <c r="BZ358" s="87">
        <v>0</v>
      </c>
      <c r="CA358" s="87">
        <v>0</v>
      </c>
      <c r="CB358" s="87">
        <f t="shared" si="15"/>
        <v>0</v>
      </c>
      <c r="CC358" s="87">
        <f t="shared" si="16"/>
        <v>14999999.980000002</v>
      </c>
      <c r="CD358" s="87">
        <f t="shared" si="17"/>
        <v>14999999.980000002</v>
      </c>
    </row>
    <row r="359" spans="1:82" ht="14.5" customHeight="1" x14ac:dyDescent="0.35">
      <c r="A359" s="175">
        <v>20879000</v>
      </c>
      <c r="B359" s="176">
        <v>1</v>
      </c>
      <c r="C359" s="176">
        <v>1</v>
      </c>
      <c r="D359" s="176">
        <v>0</v>
      </c>
      <c r="E359" s="176" t="s">
        <v>0</v>
      </c>
      <c r="F359" s="88" t="s">
        <v>369</v>
      </c>
      <c r="G359" s="88" t="s">
        <v>370</v>
      </c>
      <c r="H359" s="88" t="s">
        <v>382</v>
      </c>
      <c r="I359" s="88" t="s">
        <v>408</v>
      </c>
      <c r="J359" s="88" t="s">
        <v>372</v>
      </c>
      <c r="K359" s="88" t="s">
        <v>186</v>
      </c>
      <c r="L359" s="88" t="s">
        <v>562</v>
      </c>
      <c r="M359" s="88" t="s">
        <v>411</v>
      </c>
      <c r="N359" s="182" t="s">
        <v>412</v>
      </c>
      <c r="O359" s="182" t="s">
        <v>563</v>
      </c>
      <c r="P359" s="182" t="s">
        <v>563</v>
      </c>
      <c r="Q359" s="182" t="s">
        <v>186</v>
      </c>
      <c r="R359" s="84">
        <v>195287.74</v>
      </c>
      <c r="S359" s="84">
        <v>0</v>
      </c>
      <c r="T359" s="84">
        <v>0</v>
      </c>
      <c r="U359" s="84">
        <v>0</v>
      </c>
      <c r="V359" s="84">
        <v>0</v>
      </c>
      <c r="W359" s="84">
        <v>0</v>
      </c>
      <c r="X359" s="84">
        <v>0</v>
      </c>
      <c r="Y359" s="84">
        <v>0</v>
      </c>
      <c r="Z359" s="84">
        <v>195287.74</v>
      </c>
      <c r="AA359" s="183">
        <v>45509</v>
      </c>
      <c r="AB359" s="183">
        <v>50987</v>
      </c>
      <c r="AC359" s="184">
        <v>50000000</v>
      </c>
      <c r="AD359" s="184">
        <v>50000000</v>
      </c>
      <c r="AE359" s="178">
        <v>14.430555555555555</v>
      </c>
      <c r="AF359" s="178">
        <v>15</v>
      </c>
      <c r="AG359" s="179">
        <v>0</v>
      </c>
      <c r="AH359" s="180" t="s">
        <v>376</v>
      </c>
      <c r="AI359" s="179">
        <v>0</v>
      </c>
      <c r="AJ359" s="131">
        <v>14.35</v>
      </c>
      <c r="AK359" s="131">
        <v>15</v>
      </c>
      <c r="AL359" s="179">
        <v>0</v>
      </c>
      <c r="AM359" s="182" t="s">
        <v>186</v>
      </c>
      <c r="AN359" s="182" t="s">
        <v>186</v>
      </c>
      <c r="AO359" s="87">
        <v>0</v>
      </c>
      <c r="AP359" s="87">
        <v>0</v>
      </c>
      <c r="AQ359" s="87">
        <v>0</v>
      </c>
      <c r="AR359" s="87">
        <v>0</v>
      </c>
      <c r="AS359" s="87">
        <v>0</v>
      </c>
      <c r="AT359" s="87">
        <v>19528.78</v>
      </c>
      <c r="AU359" s="87">
        <v>19528.78</v>
      </c>
      <c r="AV359" s="87">
        <v>19528.78</v>
      </c>
      <c r="AW359" s="87">
        <v>19528.78</v>
      </c>
      <c r="AX359" s="87">
        <v>19528.78</v>
      </c>
      <c r="AY359" s="87">
        <v>19528.78</v>
      </c>
      <c r="AZ359" s="87">
        <v>19528.78</v>
      </c>
      <c r="BA359" s="87">
        <v>19528.78</v>
      </c>
      <c r="BB359" s="87">
        <v>19528.78</v>
      </c>
      <c r="BC359" s="87">
        <v>19528.72</v>
      </c>
      <c r="BD359" s="87">
        <v>0</v>
      </c>
      <c r="BE359" s="87">
        <v>0</v>
      </c>
      <c r="BF359" s="87">
        <v>0</v>
      </c>
      <c r="BG359" s="87">
        <v>0</v>
      </c>
      <c r="BH359" s="87">
        <v>0</v>
      </c>
      <c r="BI359" s="87">
        <v>0</v>
      </c>
      <c r="BJ359" s="87">
        <v>0</v>
      </c>
      <c r="BK359" s="87">
        <v>0</v>
      </c>
      <c r="BL359" s="87">
        <v>0</v>
      </c>
      <c r="BM359" s="87">
        <v>0</v>
      </c>
      <c r="BN359" s="87">
        <v>0</v>
      </c>
      <c r="BO359" s="87">
        <v>0</v>
      </c>
      <c r="BP359" s="87">
        <v>0</v>
      </c>
      <c r="BQ359" s="87">
        <v>0</v>
      </c>
      <c r="BR359" s="87">
        <v>0</v>
      </c>
      <c r="BS359" s="87">
        <v>0</v>
      </c>
      <c r="BT359" s="87">
        <v>0</v>
      </c>
      <c r="BU359" s="87">
        <v>0</v>
      </c>
      <c r="BV359" s="87">
        <v>0</v>
      </c>
      <c r="BW359" s="87">
        <v>0</v>
      </c>
      <c r="BX359" s="87">
        <v>0</v>
      </c>
      <c r="BY359" s="87">
        <v>0</v>
      </c>
      <c r="BZ359" s="87">
        <v>0</v>
      </c>
      <c r="CA359" s="87">
        <v>0</v>
      </c>
      <c r="CB359" s="87">
        <f t="shared" si="15"/>
        <v>0</v>
      </c>
      <c r="CC359" s="87">
        <f t="shared" si="16"/>
        <v>195287.74</v>
      </c>
      <c r="CD359" s="87">
        <f t="shared" si="17"/>
        <v>195287.74</v>
      </c>
    </row>
    <row r="360" spans="1:82" ht="14.5" customHeight="1" x14ac:dyDescent="0.35">
      <c r="A360" s="175">
        <v>20609100</v>
      </c>
      <c r="B360" s="176">
        <v>1</v>
      </c>
      <c r="C360" s="176">
        <v>1</v>
      </c>
      <c r="D360" s="176">
        <v>1</v>
      </c>
      <c r="E360" s="176" t="s">
        <v>536</v>
      </c>
      <c r="F360" s="88" t="s">
        <v>369</v>
      </c>
      <c r="G360" s="88" t="s">
        <v>370</v>
      </c>
      <c r="H360" s="88" t="s">
        <v>512</v>
      </c>
      <c r="I360" s="88" t="s">
        <v>339</v>
      </c>
      <c r="J360" s="88" t="s">
        <v>372</v>
      </c>
      <c r="K360" s="88" t="s">
        <v>176</v>
      </c>
      <c r="L360" s="88" t="s">
        <v>373</v>
      </c>
      <c r="M360" s="88" t="s">
        <v>411</v>
      </c>
      <c r="N360" s="182" t="s">
        <v>412</v>
      </c>
      <c r="O360" s="182" t="s">
        <v>564</v>
      </c>
      <c r="P360" s="182" t="s">
        <v>564</v>
      </c>
      <c r="Q360" s="182" t="s">
        <v>176</v>
      </c>
      <c r="R360" s="84">
        <v>308000000</v>
      </c>
      <c r="S360" s="84">
        <v>0</v>
      </c>
      <c r="T360" s="84">
        <v>0</v>
      </c>
      <c r="U360" s="84">
        <v>0</v>
      </c>
      <c r="V360" s="84">
        <v>0</v>
      </c>
      <c r="W360" s="84">
        <v>0</v>
      </c>
      <c r="X360" s="84">
        <v>0</v>
      </c>
      <c r="Y360" s="84">
        <v>0</v>
      </c>
      <c r="Z360" s="84">
        <v>308000000</v>
      </c>
      <c r="AA360" s="183">
        <v>45509</v>
      </c>
      <c r="AB360" s="183">
        <v>45883</v>
      </c>
      <c r="AC360" s="184">
        <v>308000000</v>
      </c>
      <c r="AD360" s="184">
        <v>308000000</v>
      </c>
      <c r="AE360" s="178">
        <v>0.45555555555555555</v>
      </c>
      <c r="AF360" s="178">
        <v>1.0249999999999999</v>
      </c>
      <c r="AG360" s="179">
        <v>4.8300000000000003E-2</v>
      </c>
      <c r="AH360" s="180" t="s">
        <v>565</v>
      </c>
      <c r="AI360" s="179">
        <v>0</v>
      </c>
      <c r="AJ360" s="131">
        <v>0.37</v>
      </c>
      <c r="AK360" s="131">
        <v>1.02</v>
      </c>
      <c r="AL360" s="179">
        <v>4.8300000000000003E-2</v>
      </c>
      <c r="AM360" s="182" t="s">
        <v>176</v>
      </c>
      <c r="AN360" s="182" t="s">
        <v>176</v>
      </c>
      <c r="AO360" s="87">
        <v>308000000</v>
      </c>
      <c r="AP360" s="87">
        <v>0</v>
      </c>
      <c r="AQ360" s="87">
        <v>0</v>
      </c>
      <c r="AR360" s="87">
        <v>0</v>
      </c>
      <c r="AS360" s="87">
        <v>0</v>
      </c>
      <c r="AT360" s="87">
        <v>0</v>
      </c>
      <c r="AU360" s="87">
        <v>0</v>
      </c>
      <c r="AV360" s="87">
        <v>0</v>
      </c>
      <c r="AW360" s="87">
        <v>0</v>
      </c>
      <c r="AX360" s="87">
        <v>0</v>
      </c>
      <c r="AY360" s="87">
        <v>0</v>
      </c>
      <c r="AZ360" s="87">
        <v>0</v>
      </c>
      <c r="BA360" s="87">
        <v>0</v>
      </c>
      <c r="BB360" s="87">
        <v>0</v>
      </c>
      <c r="BC360" s="87">
        <v>0</v>
      </c>
      <c r="BD360" s="87">
        <v>0</v>
      </c>
      <c r="BE360" s="87">
        <v>0</v>
      </c>
      <c r="BF360" s="87">
        <v>0</v>
      </c>
      <c r="BG360" s="87">
        <v>0</v>
      </c>
      <c r="BH360" s="87">
        <v>0</v>
      </c>
      <c r="BI360" s="87">
        <v>0</v>
      </c>
      <c r="BJ360" s="87">
        <v>0</v>
      </c>
      <c r="BK360" s="87">
        <v>0</v>
      </c>
      <c r="BL360" s="87">
        <v>0</v>
      </c>
      <c r="BM360" s="87">
        <v>0</v>
      </c>
      <c r="BN360" s="87">
        <v>0</v>
      </c>
      <c r="BO360" s="87">
        <v>0</v>
      </c>
      <c r="BP360" s="87">
        <v>0</v>
      </c>
      <c r="BQ360" s="87">
        <v>0</v>
      </c>
      <c r="BR360" s="87">
        <v>0</v>
      </c>
      <c r="BS360" s="87">
        <v>0</v>
      </c>
      <c r="BT360" s="87">
        <v>0</v>
      </c>
      <c r="BU360" s="87">
        <v>0</v>
      </c>
      <c r="BV360" s="87">
        <v>0</v>
      </c>
      <c r="BW360" s="87">
        <v>0</v>
      </c>
      <c r="BX360" s="87">
        <v>0</v>
      </c>
      <c r="BY360" s="87">
        <v>0</v>
      </c>
      <c r="BZ360" s="87">
        <v>0</v>
      </c>
      <c r="CA360" s="87">
        <v>0</v>
      </c>
      <c r="CB360" s="87">
        <f t="shared" si="15"/>
        <v>308000000</v>
      </c>
      <c r="CC360" s="87">
        <f t="shared" si="16"/>
        <v>0</v>
      </c>
      <c r="CD360" s="87">
        <f t="shared" si="17"/>
        <v>308000000</v>
      </c>
    </row>
    <row r="361" spans="1:82" ht="14.5" customHeight="1" x14ac:dyDescent="0.35">
      <c r="A361" s="175">
        <v>20877000</v>
      </c>
      <c r="B361" s="176">
        <v>1</v>
      </c>
      <c r="C361" s="176">
        <v>1</v>
      </c>
      <c r="D361" s="176">
        <v>0</v>
      </c>
      <c r="E361" s="176" t="s">
        <v>0</v>
      </c>
      <c r="F361" s="88" t="s">
        <v>369</v>
      </c>
      <c r="G361" s="88" t="s">
        <v>370</v>
      </c>
      <c r="H361" s="88" t="s">
        <v>382</v>
      </c>
      <c r="I361" s="88" t="s">
        <v>383</v>
      </c>
      <c r="J361" s="88" t="s">
        <v>372</v>
      </c>
      <c r="K361" s="88" t="s">
        <v>186</v>
      </c>
      <c r="L361" s="88" t="s">
        <v>399</v>
      </c>
      <c r="M361" s="88" t="s">
        <v>411</v>
      </c>
      <c r="N361" s="182" t="s">
        <v>412</v>
      </c>
      <c r="O361" s="182" t="s">
        <v>200</v>
      </c>
      <c r="P361" s="182" t="s">
        <v>200</v>
      </c>
      <c r="Q361" s="182" t="s">
        <v>186</v>
      </c>
      <c r="R361" s="84">
        <v>9800000</v>
      </c>
      <c r="S361" s="84">
        <v>0</v>
      </c>
      <c r="T361" s="84">
        <v>0</v>
      </c>
      <c r="U361" s="84">
        <v>0</v>
      </c>
      <c r="V361" s="84">
        <v>0</v>
      </c>
      <c r="W361" s="84">
        <v>0</v>
      </c>
      <c r="X361" s="84">
        <v>0</v>
      </c>
      <c r="Y361" s="84">
        <v>0</v>
      </c>
      <c r="Z361" s="84">
        <v>9800000</v>
      </c>
      <c r="AA361" s="183">
        <v>45512</v>
      </c>
      <c r="AB361" s="183">
        <v>49164</v>
      </c>
      <c r="AC361" s="184">
        <v>49000000</v>
      </c>
      <c r="AD361" s="184">
        <v>49000000</v>
      </c>
      <c r="AE361" s="178">
        <v>9.4388888888888882</v>
      </c>
      <c r="AF361" s="178">
        <v>10</v>
      </c>
      <c r="AG361" s="179">
        <v>6.2274999999999997E-2</v>
      </c>
      <c r="AH361" s="180" t="s">
        <v>376</v>
      </c>
      <c r="AI361" s="179">
        <v>0.02</v>
      </c>
      <c r="AJ361" s="131">
        <v>9.36</v>
      </c>
      <c r="AK361" s="131">
        <v>10</v>
      </c>
      <c r="AL361" s="179">
        <v>6.2274999999999997E-2</v>
      </c>
      <c r="AM361" s="182" t="s">
        <v>186</v>
      </c>
      <c r="AN361" s="182" t="s">
        <v>186</v>
      </c>
      <c r="AO361" s="87">
        <v>0</v>
      </c>
      <c r="AP361" s="87">
        <v>576470.59</v>
      </c>
      <c r="AQ361" s="87">
        <v>1152941.18</v>
      </c>
      <c r="AR361" s="87">
        <v>1152941.18</v>
      </c>
      <c r="AS361" s="87">
        <v>1152941.18</v>
      </c>
      <c r="AT361" s="87">
        <v>1152941.18</v>
      </c>
      <c r="AU361" s="87">
        <v>1152941.18</v>
      </c>
      <c r="AV361" s="87">
        <v>1152941.18</v>
      </c>
      <c r="AW361" s="87">
        <v>1152941.18</v>
      </c>
      <c r="AX361" s="87">
        <v>1152941.1499999999</v>
      </c>
      <c r="AY361" s="87">
        <v>0</v>
      </c>
      <c r="AZ361" s="87">
        <v>0</v>
      </c>
      <c r="BA361" s="87">
        <v>0</v>
      </c>
      <c r="BB361" s="87">
        <v>0</v>
      </c>
      <c r="BC361" s="87">
        <v>0</v>
      </c>
      <c r="BD361" s="87">
        <v>0</v>
      </c>
      <c r="BE361" s="87">
        <v>0</v>
      </c>
      <c r="BF361" s="87">
        <v>0</v>
      </c>
      <c r="BG361" s="87">
        <v>0</v>
      </c>
      <c r="BH361" s="87">
        <v>0</v>
      </c>
      <c r="BI361" s="87">
        <v>0</v>
      </c>
      <c r="BJ361" s="87">
        <v>0</v>
      </c>
      <c r="BK361" s="87">
        <v>0</v>
      </c>
      <c r="BL361" s="87">
        <v>0</v>
      </c>
      <c r="BM361" s="87">
        <v>0</v>
      </c>
      <c r="BN361" s="87">
        <v>0</v>
      </c>
      <c r="BO361" s="87">
        <v>0</v>
      </c>
      <c r="BP361" s="87">
        <v>0</v>
      </c>
      <c r="BQ361" s="87">
        <v>0</v>
      </c>
      <c r="BR361" s="87">
        <v>0</v>
      </c>
      <c r="BS361" s="87">
        <v>0</v>
      </c>
      <c r="BT361" s="87">
        <v>0</v>
      </c>
      <c r="BU361" s="87">
        <v>0</v>
      </c>
      <c r="BV361" s="87">
        <v>0</v>
      </c>
      <c r="BW361" s="87">
        <v>0</v>
      </c>
      <c r="BX361" s="87">
        <v>0</v>
      </c>
      <c r="BY361" s="87">
        <v>0</v>
      </c>
      <c r="BZ361" s="87">
        <v>0</v>
      </c>
      <c r="CA361" s="87">
        <v>0</v>
      </c>
      <c r="CB361" s="87">
        <f t="shared" si="15"/>
        <v>576470.59</v>
      </c>
      <c r="CC361" s="87">
        <f t="shared" si="16"/>
        <v>9223529.4099999983</v>
      </c>
      <c r="CD361" s="87">
        <f t="shared" si="17"/>
        <v>9799999.9999999981</v>
      </c>
    </row>
    <row r="362" spans="1:82" ht="14.5" customHeight="1" x14ac:dyDescent="0.35">
      <c r="A362" s="175">
        <v>20700000</v>
      </c>
      <c r="B362" s="176">
        <v>1</v>
      </c>
      <c r="C362" s="176">
        <v>1</v>
      </c>
      <c r="D362" s="176">
        <v>1</v>
      </c>
      <c r="E362" s="176" t="s">
        <v>536</v>
      </c>
      <c r="F362" s="88" t="s">
        <v>369</v>
      </c>
      <c r="G362" s="88" t="s">
        <v>370</v>
      </c>
      <c r="H362" s="88" t="s">
        <v>512</v>
      </c>
      <c r="I362" s="88" t="s">
        <v>339</v>
      </c>
      <c r="J362" s="88" t="s">
        <v>372</v>
      </c>
      <c r="K362" s="88" t="s">
        <v>148</v>
      </c>
      <c r="L362" s="88" t="s">
        <v>373</v>
      </c>
      <c r="M362" s="88" t="s">
        <v>411</v>
      </c>
      <c r="N362" s="182" t="s">
        <v>412</v>
      </c>
      <c r="O362" s="182" t="s">
        <v>566</v>
      </c>
      <c r="P362" s="182" t="s">
        <v>566</v>
      </c>
      <c r="Q362" s="182" t="s">
        <v>148</v>
      </c>
      <c r="R362" s="84">
        <v>700000000</v>
      </c>
      <c r="S362" s="84">
        <v>0</v>
      </c>
      <c r="T362" s="84">
        <v>0</v>
      </c>
      <c r="U362" s="84">
        <v>20296793.309999999</v>
      </c>
      <c r="V362" s="84">
        <v>0</v>
      </c>
      <c r="W362" s="84">
        <v>0</v>
      </c>
      <c r="X362" s="84">
        <v>0</v>
      </c>
      <c r="Y362" s="84">
        <v>0</v>
      </c>
      <c r="Z362" s="84">
        <v>700000000</v>
      </c>
      <c r="AA362" s="183">
        <v>45519</v>
      </c>
      <c r="AB362" s="183">
        <v>50693</v>
      </c>
      <c r="AC362" s="184">
        <v>700000000</v>
      </c>
      <c r="AD362" s="184">
        <v>700000000</v>
      </c>
      <c r="AE362" s="178">
        <v>13.625</v>
      </c>
      <c r="AF362" s="178">
        <v>14.166666666666666</v>
      </c>
      <c r="AG362" s="179">
        <v>5.5300000000000002E-2</v>
      </c>
      <c r="AH362" s="180" t="s">
        <v>376</v>
      </c>
      <c r="AI362" s="179">
        <v>1.1900000000000001E-2</v>
      </c>
      <c r="AJ362" s="131">
        <v>13.54</v>
      </c>
      <c r="AK362" s="131">
        <v>14.17</v>
      </c>
      <c r="AL362" s="179">
        <v>5.5300000000000002E-2</v>
      </c>
      <c r="AM362" s="182" t="s">
        <v>148</v>
      </c>
      <c r="AN362" s="182" t="s">
        <v>148</v>
      </c>
      <c r="AO362" s="87">
        <v>0</v>
      </c>
      <c r="AP362" s="87">
        <v>0</v>
      </c>
      <c r="AQ362" s="87">
        <v>0</v>
      </c>
      <c r="AR362" s="87">
        <v>0</v>
      </c>
      <c r="AS362" s="87">
        <v>0</v>
      </c>
      <c r="AT362" s="87">
        <v>0</v>
      </c>
      <c r="AU362" s="87">
        <v>0</v>
      </c>
      <c r="AV362" s="87">
        <v>100000000</v>
      </c>
      <c r="AW362" s="87">
        <v>100000000</v>
      </c>
      <c r="AX362" s="87">
        <v>100000000</v>
      </c>
      <c r="AY362" s="87">
        <v>100000000</v>
      </c>
      <c r="AZ362" s="87">
        <v>100000000</v>
      </c>
      <c r="BA362" s="87">
        <v>100000000</v>
      </c>
      <c r="BB362" s="87">
        <v>100000000</v>
      </c>
      <c r="BC362" s="87">
        <v>0</v>
      </c>
      <c r="BD362" s="87">
        <v>0</v>
      </c>
      <c r="BE362" s="87">
        <v>0</v>
      </c>
      <c r="BF362" s="87">
        <v>0</v>
      </c>
      <c r="BG362" s="87">
        <v>0</v>
      </c>
      <c r="BH362" s="87">
        <v>0</v>
      </c>
      <c r="BI362" s="87">
        <v>0</v>
      </c>
      <c r="BJ362" s="87">
        <v>0</v>
      </c>
      <c r="BK362" s="87">
        <v>0</v>
      </c>
      <c r="BL362" s="87">
        <v>0</v>
      </c>
      <c r="BM362" s="87">
        <v>0</v>
      </c>
      <c r="BN362" s="87">
        <v>0</v>
      </c>
      <c r="BO362" s="87">
        <v>0</v>
      </c>
      <c r="BP362" s="87">
        <v>0</v>
      </c>
      <c r="BQ362" s="87">
        <v>0</v>
      </c>
      <c r="BR362" s="87">
        <v>0</v>
      </c>
      <c r="BS362" s="87">
        <v>0</v>
      </c>
      <c r="BT362" s="87">
        <v>0</v>
      </c>
      <c r="BU362" s="87">
        <v>0</v>
      </c>
      <c r="BV362" s="87">
        <v>0</v>
      </c>
      <c r="BW362" s="87">
        <v>0</v>
      </c>
      <c r="BX362" s="87">
        <v>0</v>
      </c>
      <c r="BY362" s="87">
        <v>0</v>
      </c>
      <c r="BZ362" s="87">
        <v>0</v>
      </c>
      <c r="CA362" s="87">
        <v>0</v>
      </c>
      <c r="CB362" s="87">
        <f t="shared" si="15"/>
        <v>0</v>
      </c>
      <c r="CC362" s="87">
        <f t="shared" si="16"/>
        <v>700000000</v>
      </c>
      <c r="CD362" s="87">
        <f t="shared" si="17"/>
        <v>700000000</v>
      </c>
    </row>
    <row r="363" spans="1:82" ht="14.5" customHeight="1" x14ac:dyDescent="0.35">
      <c r="A363" s="175">
        <v>20430000</v>
      </c>
      <c r="B363" s="176">
        <v>1</v>
      </c>
      <c r="C363" s="176">
        <v>1</v>
      </c>
      <c r="D363" s="176">
        <v>1</v>
      </c>
      <c r="E363" s="176" t="s">
        <v>536</v>
      </c>
      <c r="F363" s="88" t="s">
        <v>369</v>
      </c>
      <c r="G363" s="88" t="s">
        <v>370</v>
      </c>
      <c r="H363" s="88" t="s">
        <v>512</v>
      </c>
      <c r="I363" s="88" t="s">
        <v>339</v>
      </c>
      <c r="J363" s="88" t="s">
        <v>372</v>
      </c>
      <c r="K363" s="88" t="s">
        <v>1</v>
      </c>
      <c r="L363" s="88" t="s">
        <v>373</v>
      </c>
      <c r="M363" s="88" t="s">
        <v>411</v>
      </c>
      <c r="N363" s="182" t="s">
        <v>412</v>
      </c>
      <c r="O363" s="182" t="s">
        <v>567</v>
      </c>
      <c r="P363" s="182" t="s">
        <v>567</v>
      </c>
      <c r="Q363" s="182" t="s">
        <v>1</v>
      </c>
      <c r="R363" s="84">
        <v>500000000</v>
      </c>
      <c r="S363" s="84">
        <v>0</v>
      </c>
      <c r="T363" s="84">
        <v>0</v>
      </c>
      <c r="U363" s="84">
        <v>15714257.550000001</v>
      </c>
      <c r="V363" s="84">
        <v>0</v>
      </c>
      <c r="W363" s="84">
        <v>0</v>
      </c>
      <c r="X363" s="84">
        <v>0</v>
      </c>
      <c r="Y363" s="84">
        <v>0</v>
      </c>
      <c r="Z363" s="84">
        <v>500000000</v>
      </c>
      <c r="AA363" s="183">
        <v>45519</v>
      </c>
      <c r="AB363" s="183">
        <v>52519</v>
      </c>
      <c r="AC363" s="184">
        <v>500000000</v>
      </c>
      <c r="AD363" s="184">
        <v>500000000</v>
      </c>
      <c r="AE363" s="178">
        <v>18.625</v>
      </c>
      <c r="AF363" s="178">
        <v>19.166666666666668</v>
      </c>
      <c r="AG363" s="179">
        <v>5.3903E-2</v>
      </c>
      <c r="AH363" s="180" t="s">
        <v>537</v>
      </c>
      <c r="AI363" s="179">
        <v>0</v>
      </c>
      <c r="AJ363" s="131">
        <v>18.54</v>
      </c>
      <c r="AK363" s="131">
        <v>19.170000000000002</v>
      </c>
      <c r="AL363" s="179">
        <v>5.3903E-2</v>
      </c>
      <c r="AM363" s="182" t="s">
        <v>1</v>
      </c>
      <c r="AN363" s="182" t="s">
        <v>1</v>
      </c>
      <c r="AO363" s="87">
        <v>0</v>
      </c>
      <c r="AP363" s="87">
        <v>0</v>
      </c>
      <c r="AQ363" s="87">
        <v>0</v>
      </c>
      <c r="AR363" s="87">
        <v>0</v>
      </c>
      <c r="AS363" s="87">
        <v>0</v>
      </c>
      <c r="AT363" s="87">
        <v>17857142.859999999</v>
      </c>
      <c r="AU363" s="87">
        <v>35714285.719999999</v>
      </c>
      <c r="AV363" s="87">
        <v>35714285.719999999</v>
      </c>
      <c r="AW363" s="87">
        <v>35714285.719999999</v>
      </c>
      <c r="AX363" s="87">
        <v>35714285.719999999</v>
      </c>
      <c r="AY363" s="87">
        <v>35714285.719999999</v>
      </c>
      <c r="AZ363" s="87">
        <v>35714285.719999999</v>
      </c>
      <c r="BA363" s="87">
        <v>35714285.719999999</v>
      </c>
      <c r="BB363" s="87">
        <v>35714285.719999999</v>
      </c>
      <c r="BC363" s="87">
        <v>35714285.719999999</v>
      </c>
      <c r="BD363" s="87">
        <v>35714285.719999999</v>
      </c>
      <c r="BE363" s="87">
        <v>35714285.719999999</v>
      </c>
      <c r="BF363" s="87">
        <v>35714285.719999999</v>
      </c>
      <c r="BG363" s="87">
        <v>35714285.719999999</v>
      </c>
      <c r="BH363" s="87">
        <v>17857142.780000001</v>
      </c>
      <c r="BI363" s="87">
        <v>0</v>
      </c>
      <c r="BJ363" s="87">
        <v>0</v>
      </c>
      <c r="BK363" s="87">
        <v>0</v>
      </c>
      <c r="BL363" s="87">
        <v>0</v>
      </c>
      <c r="BM363" s="87">
        <v>0</v>
      </c>
      <c r="BN363" s="87">
        <v>0</v>
      </c>
      <c r="BO363" s="87">
        <v>0</v>
      </c>
      <c r="BP363" s="87">
        <v>0</v>
      </c>
      <c r="BQ363" s="87">
        <v>0</v>
      </c>
      <c r="BR363" s="87">
        <v>0</v>
      </c>
      <c r="BS363" s="87">
        <v>0</v>
      </c>
      <c r="BT363" s="87">
        <v>0</v>
      </c>
      <c r="BU363" s="87">
        <v>0</v>
      </c>
      <c r="BV363" s="87">
        <v>0</v>
      </c>
      <c r="BW363" s="87">
        <v>0</v>
      </c>
      <c r="BX363" s="87">
        <v>0</v>
      </c>
      <c r="BY363" s="87">
        <v>0</v>
      </c>
      <c r="BZ363" s="87">
        <v>0</v>
      </c>
      <c r="CA363" s="87">
        <v>0</v>
      </c>
      <c r="CB363" s="87">
        <f t="shared" si="15"/>
        <v>0</v>
      </c>
      <c r="CC363" s="87">
        <f t="shared" si="16"/>
        <v>500000000.00000012</v>
      </c>
      <c r="CD363" s="87">
        <f t="shared" si="17"/>
        <v>500000000.00000012</v>
      </c>
    </row>
    <row r="364" spans="1:82" ht="14.5" customHeight="1" x14ac:dyDescent="0.35">
      <c r="A364" s="175">
        <v>20440000</v>
      </c>
      <c r="B364" s="176">
        <v>1</v>
      </c>
      <c r="C364" s="176">
        <v>1</v>
      </c>
      <c r="D364" s="176">
        <v>1</v>
      </c>
      <c r="E364" s="176" t="s">
        <v>536</v>
      </c>
      <c r="F364" s="88" t="s">
        <v>369</v>
      </c>
      <c r="G364" s="88" t="s">
        <v>370</v>
      </c>
      <c r="H364" s="88" t="s">
        <v>512</v>
      </c>
      <c r="I364" s="88" t="s">
        <v>339</v>
      </c>
      <c r="J364" s="88" t="s">
        <v>372</v>
      </c>
      <c r="K364" s="88" t="s">
        <v>1</v>
      </c>
      <c r="L364" s="88" t="s">
        <v>373</v>
      </c>
      <c r="M364" s="88" t="s">
        <v>411</v>
      </c>
      <c r="N364" s="182" t="s">
        <v>412</v>
      </c>
      <c r="O364" s="182" t="s">
        <v>146</v>
      </c>
      <c r="P364" s="182" t="s">
        <v>146</v>
      </c>
      <c r="Q364" s="182" t="s">
        <v>1</v>
      </c>
      <c r="R364" s="84">
        <v>100000000</v>
      </c>
      <c r="S364" s="84">
        <v>0</v>
      </c>
      <c r="T364" s="84">
        <v>0</v>
      </c>
      <c r="U364" s="84">
        <v>0</v>
      </c>
      <c r="V364" s="84">
        <v>0</v>
      </c>
      <c r="W364" s="84">
        <v>0</v>
      </c>
      <c r="X364" s="84">
        <v>0</v>
      </c>
      <c r="Y364" s="84">
        <v>0</v>
      </c>
      <c r="Z364" s="84">
        <v>100000000</v>
      </c>
      <c r="AA364" s="183">
        <v>45519</v>
      </c>
      <c r="AB364" s="183">
        <v>50997</v>
      </c>
      <c r="AC364" s="184">
        <v>100000000</v>
      </c>
      <c r="AD364" s="184">
        <v>100000000</v>
      </c>
      <c r="AE364" s="178">
        <v>14.458333333333334</v>
      </c>
      <c r="AF364" s="178">
        <v>15</v>
      </c>
      <c r="AG364" s="179">
        <v>2.5000000000000001E-2</v>
      </c>
      <c r="AH364" s="180" t="s">
        <v>381</v>
      </c>
      <c r="AI364" s="179">
        <v>0</v>
      </c>
      <c r="AJ364" s="131">
        <v>14.38</v>
      </c>
      <c r="AK364" s="131">
        <v>15</v>
      </c>
      <c r="AL364" s="179">
        <v>2.5000000000000001E-2</v>
      </c>
      <c r="AM364" s="182" t="s">
        <v>1</v>
      </c>
      <c r="AN364" s="182" t="s">
        <v>1</v>
      </c>
      <c r="AO364" s="87">
        <v>0</v>
      </c>
      <c r="AP364" s="87">
        <v>0</v>
      </c>
      <c r="AQ364" s="87">
        <v>4000000</v>
      </c>
      <c r="AR364" s="87">
        <v>8000000</v>
      </c>
      <c r="AS364" s="87">
        <v>8000000</v>
      </c>
      <c r="AT364" s="87">
        <v>8000000</v>
      </c>
      <c r="AU364" s="87">
        <v>8000000</v>
      </c>
      <c r="AV364" s="87">
        <v>8000000</v>
      </c>
      <c r="AW364" s="87">
        <v>8000000</v>
      </c>
      <c r="AX364" s="87">
        <v>8000000</v>
      </c>
      <c r="AY364" s="87">
        <v>8000000</v>
      </c>
      <c r="AZ364" s="87">
        <v>8000000</v>
      </c>
      <c r="BA364" s="87">
        <v>8000000</v>
      </c>
      <c r="BB364" s="87">
        <v>8000000</v>
      </c>
      <c r="BC364" s="87">
        <v>8000000</v>
      </c>
      <c r="BD364" s="87">
        <v>0</v>
      </c>
      <c r="BE364" s="87">
        <v>0</v>
      </c>
      <c r="BF364" s="87">
        <v>0</v>
      </c>
      <c r="BG364" s="87">
        <v>0</v>
      </c>
      <c r="BH364" s="87">
        <v>0</v>
      </c>
      <c r="BI364" s="87">
        <v>0</v>
      </c>
      <c r="BJ364" s="87">
        <v>0</v>
      </c>
      <c r="BK364" s="87">
        <v>0</v>
      </c>
      <c r="BL364" s="87">
        <v>0</v>
      </c>
      <c r="BM364" s="87">
        <v>0</v>
      </c>
      <c r="BN364" s="87">
        <v>0</v>
      </c>
      <c r="BO364" s="87">
        <v>0</v>
      </c>
      <c r="BP364" s="87">
        <v>0</v>
      </c>
      <c r="BQ364" s="87">
        <v>0</v>
      </c>
      <c r="BR364" s="87">
        <v>0</v>
      </c>
      <c r="BS364" s="87">
        <v>0</v>
      </c>
      <c r="BT364" s="87">
        <v>0</v>
      </c>
      <c r="BU364" s="87">
        <v>0</v>
      </c>
      <c r="BV364" s="87">
        <v>0</v>
      </c>
      <c r="BW364" s="87">
        <v>0</v>
      </c>
      <c r="BX364" s="87">
        <v>0</v>
      </c>
      <c r="BY364" s="87">
        <v>0</v>
      </c>
      <c r="BZ364" s="87">
        <v>0</v>
      </c>
      <c r="CA364" s="87">
        <v>0</v>
      </c>
      <c r="CB364" s="87">
        <f t="shared" si="15"/>
        <v>0</v>
      </c>
      <c r="CC364" s="87">
        <f t="shared" si="16"/>
        <v>100000000</v>
      </c>
      <c r="CD364" s="87">
        <f t="shared" si="17"/>
        <v>100000000</v>
      </c>
    </row>
    <row r="365" spans="1:82" ht="14.5" customHeight="1" x14ac:dyDescent="0.35">
      <c r="A365" s="175">
        <v>20450000</v>
      </c>
      <c r="B365" s="176">
        <v>1</v>
      </c>
      <c r="C365" s="176">
        <v>0</v>
      </c>
      <c r="D365" s="176">
        <v>0</v>
      </c>
      <c r="E365" s="176" t="s">
        <v>0</v>
      </c>
      <c r="F365" s="88" t="s">
        <v>400</v>
      </c>
      <c r="G365" s="88" t="s">
        <v>400</v>
      </c>
      <c r="H365" s="88" t="s">
        <v>400</v>
      </c>
      <c r="I365" s="88" t="s">
        <v>400</v>
      </c>
      <c r="J365" s="88" t="s">
        <v>372</v>
      </c>
      <c r="K365" s="88" t="s">
        <v>1</v>
      </c>
      <c r="L365" s="88" t="s">
        <v>416</v>
      </c>
      <c r="M365" s="88" t="s">
        <v>411</v>
      </c>
      <c r="N365" s="182" t="s">
        <v>412</v>
      </c>
      <c r="O365" s="182" t="s">
        <v>568</v>
      </c>
      <c r="P365" s="182" t="s">
        <v>568</v>
      </c>
      <c r="Q365" s="182" t="s">
        <v>1</v>
      </c>
      <c r="R365" s="84">
        <v>0</v>
      </c>
      <c r="S365" s="84">
        <v>0</v>
      </c>
      <c r="T365" s="84">
        <v>0</v>
      </c>
      <c r="U365" s="84">
        <v>0</v>
      </c>
      <c r="V365" s="84">
        <v>0</v>
      </c>
      <c r="W365" s="84">
        <v>0</v>
      </c>
      <c r="X365" s="84">
        <v>0</v>
      </c>
      <c r="Y365" s="84">
        <v>0</v>
      </c>
      <c r="Z365" s="84">
        <v>0</v>
      </c>
      <c r="AA365" s="183">
        <v>45523</v>
      </c>
      <c r="AB365" s="183">
        <v>56664</v>
      </c>
      <c r="AC365" s="184">
        <v>8000000</v>
      </c>
      <c r="AD365" s="184">
        <v>8000000</v>
      </c>
      <c r="AE365" s="178">
        <v>29.969444444444445</v>
      </c>
      <c r="AF365" s="178">
        <v>30.5</v>
      </c>
      <c r="AG365" s="179">
        <v>5.3903E-2</v>
      </c>
      <c r="AH365" s="180" t="s">
        <v>537</v>
      </c>
      <c r="AI365" s="179">
        <v>0</v>
      </c>
      <c r="AJ365" s="131">
        <v>0</v>
      </c>
      <c r="AK365" s="131">
        <v>0</v>
      </c>
      <c r="AL365" s="179">
        <v>0</v>
      </c>
      <c r="AM365" s="182" t="s">
        <v>1</v>
      </c>
      <c r="AN365" s="182" t="s">
        <v>1</v>
      </c>
      <c r="AO365" s="87">
        <v>0</v>
      </c>
      <c r="AP365" s="87">
        <v>0</v>
      </c>
      <c r="AQ365" s="87">
        <v>0</v>
      </c>
      <c r="AR365" s="87">
        <v>0</v>
      </c>
      <c r="AS365" s="87">
        <v>0</v>
      </c>
      <c r="AT365" s="87">
        <v>0</v>
      </c>
      <c r="AU365" s="87">
        <v>0</v>
      </c>
      <c r="AV365" s="87">
        <v>0</v>
      </c>
      <c r="AW365" s="87">
        <v>0</v>
      </c>
      <c r="AX365" s="87">
        <v>0</v>
      </c>
      <c r="AY365" s="87">
        <v>0</v>
      </c>
      <c r="AZ365" s="87">
        <v>0</v>
      </c>
      <c r="BA365" s="87">
        <v>0</v>
      </c>
      <c r="BB365" s="87">
        <v>0</v>
      </c>
      <c r="BC365" s="87">
        <v>0</v>
      </c>
      <c r="BD365" s="87">
        <v>0</v>
      </c>
      <c r="BE365" s="87">
        <v>0</v>
      </c>
      <c r="BF365" s="87">
        <v>0</v>
      </c>
      <c r="BG365" s="87">
        <v>0</v>
      </c>
      <c r="BH365" s="87">
        <v>0</v>
      </c>
      <c r="BI365" s="87">
        <v>0</v>
      </c>
      <c r="BJ365" s="87">
        <v>0</v>
      </c>
      <c r="BK365" s="87">
        <v>0</v>
      </c>
      <c r="BL365" s="87">
        <v>0</v>
      </c>
      <c r="BM365" s="87">
        <v>0</v>
      </c>
      <c r="BN365" s="87">
        <v>0</v>
      </c>
      <c r="BO365" s="87">
        <v>0</v>
      </c>
      <c r="BP365" s="87">
        <v>0</v>
      </c>
      <c r="BQ365" s="87">
        <v>0</v>
      </c>
      <c r="BR365" s="87">
        <v>0</v>
      </c>
      <c r="BS365" s="87">
        <v>0</v>
      </c>
      <c r="BT365" s="87">
        <v>0</v>
      </c>
      <c r="BU365" s="87">
        <v>0</v>
      </c>
      <c r="BV365" s="87">
        <v>0</v>
      </c>
      <c r="BW365" s="87">
        <v>0</v>
      </c>
      <c r="BX365" s="87">
        <v>0</v>
      </c>
      <c r="BY365" s="87">
        <v>0</v>
      </c>
      <c r="BZ365" s="87">
        <v>0</v>
      </c>
      <c r="CA365" s="87">
        <v>0</v>
      </c>
      <c r="CB365" s="87">
        <f t="shared" si="15"/>
        <v>0</v>
      </c>
      <c r="CC365" s="87">
        <f t="shared" si="16"/>
        <v>0</v>
      </c>
      <c r="CD365" s="87">
        <f t="shared" si="17"/>
        <v>0</v>
      </c>
    </row>
    <row r="366" spans="1:82" ht="14.5" customHeight="1" x14ac:dyDescent="0.35">
      <c r="A366" s="175">
        <v>20460000</v>
      </c>
      <c r="B366" s="176">
        <v>1</v>
      </c>
      <c r="C366" s="176">
        <v>0</v>
      </c>
      <c r="D366" s="176">
        <v>0</v>
      </c>
      <c r="E366" s="176" t="s">
        <v>0</v>
      </c>
      <c r="F366" s="88" t="s">
        <v>400</v>
      </c>
      <c r="G366" s="88" t="s">
        <v>400</v>
      </c>
      <c r="H366" s="88" t="s">
        <v>400</v>
      </c>
      <c r="I366" s="88" t="s">
        <v>400</v>
      </c>
      <c r="J366" s="88" t="s">
        <v>372</v>
      </c>
      <c r="K366" s="88" t="s">
        <v>1</v>
      </c>
      <c r="L366" s="88" t="s">
        <v>416</v>
      </c>
      <c r="M366" s="88" t="s">
        <v>411</v>
      </c>
      <c r="N366" s="182" t="s">
        <v>412</v>
      </c>
      <c r="O366" s="182" t="s">
        <v>569</v>
      </c>
      <c r="P366" s="182" t="s">
        <v>569</v>
      </c>
      <c r="Q366" s="182" t="s">
        <v>1</v>
      </c>
      <c r="R366" s="84">
        <v>0</v>
      </c>
      <c r="S366" s="84">
        <v>0</v>
      </c>
      <c r="T366" s="84">
        <v>0</v>
      </c>
      <c r="U366" s="84">
        <v>0</v>
      </c>
      <c r="V366" s="84">
        <v>0</v>
      </c>
      <c r="W366" s="84">
        <v>0</v>
      </c>
      <c r="X366" s="84">
        <v>0</v>
      </c>
      <c r="Y366" s="84">
        <v>0</v>
      </c>
      <c r="Z366" s="84">
        <v>0</v>
      </c>
      <c r="AA366" s="183">
        <v>45523</v>
      </c>
      <c r="AB366" s="183">
        <v>56664</v>
      </c>
      <c r="AC366" s="184">
        <v>8000000</v>
      </c>
      <c r="AD366" s="184">
        <v>8000000</v>
      </c>
      <c r="AE366" s="178">
        <v>29.969444444444445</v>
      </c>
      <c r="AF366" s="178">
        <v>30.5</v>
      </c>
      <c r="AG366" s="179">
        <v>7.4999999999999997E-3</v>
      </c>
      <c r="AH366" s="180" t="s">
        <v>381</v>
      </c>
      <c r="AI366" s="179">
        <v>0</v>
      </c>
      <c r="AJ366" s="131">
        <v>0</v>
      </c>
      <c r="AK366" s="131">
        <v>0</v>
      </c>
      <c r="AL366" s="179">
        <v>0</v>
      </c>
      <c r="AM366" s="182" t="s">
        <v>1</v>
      </c>
      <c r="AN366" s="182" t="s">
        <v>1</v>
      </c>
      <c r="AO366" s="87">
        <v>0</v>
      </c>
      <c r="AP366" s="87">
        <v>0</v>
      </c>
      <c r="AQ366" s="87">
        <v>0</v>
      </c>
      <c r="AR366" s="87">
        <v>0</v>
      </c>
      <c r="AS366" s="87">
        <v>0</v>
      </c>
      <c r="AT366" s="87">
        <v>0</v>
      </c>
      <c r="AU366" s="87">
        <v>0</v>
      </c>
      <c r="AV366" s="87">
        <v>0</v>
      </c>
      <c r="AW366" s="87">
        <v>0</v>
      </c>
      <c r="AX366" s="87">
        <v>0</v>
      </c>
      <c r="AY366" s="87">
        <v>0</v>
      </c>
      <c r="AZ366" s="87">
        <v>0</v>
      </c>
      <c r="BA366" s="87">
        <v>0</v>
      </c>
      <c r="BB366" s="87">
        <v>0</v>
      </c>
      <c r="BC366" s="87">
        <v>0</v>
      </c>
      <c r="BD366" s="87">
        <v>0</v>
      </c>
      <c r="BE366" s="87">
        <v>0</v>
      </c>
      <c r="BF366" s="87">
        <v>0</v>
      </c>
      <c r="BG366" s="87">
        <v>0</v>
      </c>
      <c r="BH366" s="87">
        <v>0</v>
      </c>
      <c r="BI366" s="87">
        <v>0</v>
      </c>
      <c r="BJ366" s="87">
        <v>0</v>
      </c>
      <c r="BK366" s="87">
        <v>0</v>
      </c>
      <c r="BL366" s="87">
        <v>0</v>
      </c>
      <c r="BM366" s="87">
        <v>0</v>
      </c>
      <c r="BN366" s="87">
        <v>0</v>
      </c>
      <c r="BO366" s="87">
        <v>0</v>
      </c>
      <c r="BP366" s="87">
        <v>0</v>
      </c>
      <c r="BQ366" s="87">
        <v>0</v>
      </c>
      <c r="BR366" s="87">
        <v>0</v>
      </c>
      <c r="BS366" s="87">
        <v>0</v>
      </c>
      <c r="BT366" s="87">
        <v>0</v>
      </c>
      <c r="BU366" s="87">
        <v>0</v>
      </c>
      <c r="BV366" s="87">
        <v>0</v>
      </c>
      <c r="BW366" s="87">
        <v>0</v>
      </c>
      <c r="BX366" s="87">
        <v>0</v>
      </c>
      <c r="BY366" s="87">
        <v>0</v>
      </c>
      <c r="BZ366" s="87">
        <v>0</v>
      </c>
      <c r="CA366" s="87">
        <v>0</v>
      </c>
      <c r="CB366" s="87">
        <f t="shared" si="15"/>
        <v>0</v>
      </c>
      <c r="CC366" s="87">
        <f t="shared" si="16"/>
        <v>0</v>
      </c>
      <c r="CD366" s="87">
        <f t="shared" si="17"/>
        <v>0</v>
      </c>
    </row>
    <row r="367" spans="1:82" ht="14.5" customHeight="1" x14ac:dyDescent="0.35">
      <c r="A367" s="175">
        <v>20881000</v>
      </c>
      <c r="B367" s="176">
        <v>1</v>
      </c>
      <c r="C367" s="176">
        <v>1</v>
      </c>
      <c r="D367" s="176">
        <v>0</v>
      </c>
      <c r="E367" s="176" t="s">
        <v>0</v>
      </c>
      <c r="F367" s="88" t="s">
        <v>369</v>
      </c>
      <c r="G367" s="88" t="s">
        <v>370</v>
      </c>
      <c r="H367" s="88" t="s">
        <v>382</v>
      </c>
      <c r="I367" s="88" t="s">
        <v>383</v>
      </c>
      <c r="J367" s="88" t="s">
        <v>372</v>
      </c>
      <c r="K367" s="88" t="s">
        <v>186</v>
      </c>
      <c r="L367" s="88" t="s">
        <v>570</v>
      </c>
      <c r="M367" s="88" t="s">
        <v>411</v>
      </c>
      <c r="N367" s="182" t="s">
        <v>412</v>
      </c>
      <c r="O367" s="182" t="s">
        <v>571</v>
      </c>
      <c r="P367" s="182" t="s">
        <v>571</v>
      </c>
      <c r="Q367" s="182" t="s">
        <v>186</v>
      </c>
      <c r="R367" s="84">
        <v>0</v>
      </c>
      <c r="S367" s="84">
        <v>0</v>
      </c>
      <c r="T367" s="84">
        <v>0</v>
      </c>
      <c r="U367" s="84">
        <v>0</v>
      </c>
      <c r="V367" s="84">
        <v>0</v>
      </c>
      <c r="W367" s="84">
        <v>0</v>
      </c>
      <c r="X367" s="84">
        <v>0</v>
      </c>
      <c r="Y367" s="84">
        <v>0</v>
      </c>
      <c r="Z367" s="84">
        <v>0</v>
      </c>
      <c r="AA367" s="183">
        <v>45558</v>
      </c>
      <c r="AB367" s="183">
        <v>51036</v>
      </c>
      <c r="AC367" s="184">
        <v>35000000</v>
      </c>
      <c r="AD367" s="184">
        <v>35000000</v>
      </c>
      <c r="AE367" s="178">
        <v>14.563888888888888</v>
      </c>
      <c r="AF367" s="178">
        <v>15</v>
      </c>
      <c r="AG367" s="179">
        <v>0</v>
      </c>
      <c r="AH367" s="180" t="s">
        <v>376</v>
      </c>
      <c r="AI367" s="179">
        <v>0.02</v>
      </c>
      <c r="AJ367" s="131">
        <v>0</v>
      </c>
      <c r="AK367" s="131">
        <v>0</v>
      </c>
      <c r="AL367" s="179">
        <v>0</v>
      </c>
      <c r="AM367" s="182" t="s">
        <v>186</v>
      </c>
      <c r="AN367" s="182" t="s">
        <v>186</v>
      </c>
      <c r="AO367" s="87">
        <v>0</v>
      </c>
      <c r="AP367" s="87">
        <v>0</v>
      </c>
      <c r="AQ367" s="87">
        <v>0</v>
      </c>
      <c r="AR367" s="87">
        <v>0</v>
      </c>
      <c r="AS367" s="87">
        <v>0</v>
      </c>
      <c r="AT367" s="87">
        <v>0</v>
      </c>
      <c r="AU367" s="87">
        <v>0</v>
      </c>
      <c r="AV367" s="87">
        <v>0</v>
      </c>
      <c r="AW367" s="87">
        <v>0</v>
      </c>
      <c r="AX367" s="87">
        <v>0</v>
      </c>
      <c r="AY367" s="87">
        <v>0</v>
      </c>
      <c r="AZ367" s="87">
        <v>0</v>
      </c>
      <c r="BA367" s="87">
        <v>0</v>
      </c>
      <c r="BB367" s="87">
        <v>0</v>
      </c>
      <c r="BC367" s="87">
        <v>0</v>
      </c>
      <c r="BD367" s="87">
        <v>0</v>
      </c>
      <c r="BE367" s="87">
        <v>0</v>
      </c>
      <c r="BF367" s="87">
        <v>0</v>
      </c>
      <c r="BG367" s="87">
        <v>0</v>
      </c>
      <c r="BH367" s="87">
        <v>0</v>
      </c>
      <c r="BI367" s="87">
        <v>0</v>
      </c>
      <c r="BJ367" s="87">
        <v>0</v>
      </c>
      <c r="BK367" s="87">
        <v>0</v>
      </c>
      <c r="BL367" s="87">
        <v>0</v>
      </c>
      <c r="BM367" s="87">
        <v>0</v>
      </c>
      <c r="BN367" s="87">
        <v>0</v>
      </c>
      <c r="BO367" s="87">
        <v>0</v>
      </c>
      <c r="BP367" s="87">
        <v>0</v>
      </c>
      <c r="BQ367" s="87">
        <v>0</v>
      </c>
      <c r="BR367" s="87">
        <v>0</v>
      </c>
      <c r="BS367" s="87">
        <v>0</v>
      </c>
      <c r="BT367" s="87">
        <v>0</v>
      </c>
      <c r="BU367" s="87">
        <v>0</v>
      </c>
      <c r="BV367" s="87">
        <v>0</v>
      </c>
      <c r="BW367" s="87">
        <v>0</v>
      </c>
      <c r="BX367" s="87">
        <v>0</v>
      </c>
      <c r="BY367" s="87">
        <v>0</v>
      </c>
      <c r="BZ367" s="87">
        <v>0</v>
      </c>
      <c r="CA367" s="87">
        <v>0</v>
      </c>
      <c r="CB367" s="87">
        <f t="shared" si="15"/>
        <v>0</v>
      </c>
      <c r="CC367" s="87">
        <f t="shared" si="16"/>
        <v>0</v>
      </c>
      <c r="CD367" s="87">
        <f t="shared" si="17"/>
        <v>0</v>
      </c>
    </row>
    <row r="368" spans="1:82" ht="14.5" customHeight="1" x14ac:dyDescent="0.35">
      <c r="A368" s="175">
        <v>20470000</v>
      </c>
      <c r="B368" s="176">
        <v>1</v>
      </c>
      <c r="C368" s="176">
        <v>1</v>
      </c>
      <c r="D368" s="176">
        <v>1</v>
      </c>
      <c r="E368" s="176" t="s">
        <v>536</v>
      </c>
      <c r="F368" s="88" t="s">
        <v>369</v>
      </c>
      <c r="G368" s="88" t="s">
        <v>370</v>
      </c>
      <c r="H368" s="88" t="s">
        <v>512</v>
      </c>
      <c r="I368" s="88" t="s">
        <v>339</v>
      </c>
      <c r="J368" s="88" t="s">
        <v>372</v>
      </c>
      <c r="K368" s="88" t="s">
        <v>1</v>
      </c>
      <c r="L368" s="88" t="s">
        <v>373</v>
      </c>
      <c r="M368" s="88" t="s">
        <v>411</v>
      </c>
      <c r="N368" s="182" t="s">
        <v>412</v>
      </c>
      <c r="O368" s="182" t="s">
        <v>147</v>
      </c>
      <c r="P368" s="182" t="s">
        <v>147</v>
      </c>
      <c r="Q368" s="182" t="s">
        <v>1</v>
      </c>
      <c r="R368" s="84">
        <v>500000000</v>
      </c>
      <c r="S368" s="84">
        <v>0</v>
      </c>
      <c r="T368" s="84">
        <v>0</v>
      </c>
      <c r="U368" s="84">
        <v>0</v>
      </c>
      <c r="V368" s="84">
        <v>0</v>
      </c>
      <c r="W368" s="84">
        <v>0</v>
      </c>
      <c r="X368" s="84">
        <v>0</v>
      </c>
      <c r="Y368" s="84">
        <v>0</v>
      </c>
      <c r="Z368" s="84">
        <v>500000000</v>
      </c>
      <c r="AA368" s="183">
        <v>45572</v>
      </c>
      <c r="AB368" s="183">
        <v>48106</v>
      </c>
      <c r="AC368" s="184">
        <v>500000000</v>
      </c>
      <c r="AD368" s="184">
        <v>500000000</v>
      </c>
      <c r="AE368" s="178">
        <v>6.541666666666667</v>
      </c>
      <c r="AF368" s="178">
        <v>6.9388888888888891</v>
      </c>
      <c r="AG368" s="179">
        <v>6.8465499999999999E-2</v>
      </c>
      <c r="AH368" s="180" t="s">
        <v>537</v>
      </c>
      <c r="AI368" s="179">
        <v>0</v>
      </c>
      <c r="AJ368" s="131">
        <v>6.46</v>
      </c>
      <c r="AK368" s="131">
        <v>6.94</v>
      </c>
      <c r="AL368" s="179">
        <v>6.8465499999999999E-2</v>
      </c>
      <c r="AM368" s="182" t="s">
        <v>1</v>
      </c>
      <c r="AN368" s="182" t="s">
        <v>1</v>
      </c>
      <c r="AO368" s="87">
        <v>0</v>
      </c>
      <c r="AP368" s="87">
        <v>0</v>
      </c>
      <c r="AQ368" s="87">
        <v>62500000</v>
      </c>
      <c r="AR368" s="87">
        <v>125000000</v>
      </c>
      <c r="AS368" s="87">
        <v>125000000</v>
      </c>
      <c r="AT368" s="87">
        <v>125000000</v>
      </c>
      <c r="AU368" s="87">
        <v>62500000</v>
      </c>
      <c r="AV368" s="87">
        <v>0</v>
      </c>
      <c r="AW368" s="87">
        <v>0</v>
      </c>
      <c r="AX368" s="87">
        <v>0</v>
      </c>
      <c r="AY368" s="87">
        <v>0</v>
      </c>
      <c r="AZ368" s="87">
        <v>0</v>
      </c>
      <c r="BA368" s="87">
        <v>0</v>
      </c>
      <c r="BB368" s="87">
        <v>0</v>
      </c>
      <c r="BC368" s="87">
        <v>0</v>
      </c>
      <c r="BD368" s="87">
        <v>0</v>
      </c>
      <c r="BE368" s="87">
        <v>0</v>
      </c>
      <c r="BF368" s="87">
        <v>0</v>
      </c>
      <c r="BG368" s="87">
        <v>0</v>
      </c>
      <c r="BH368" s="87">
        <v>0</v>
      </c>
      <c r="BI368" s="87">
        <v>0</v>
      </c>
      <c r="BJ368" s="87">
        <v>0</v>
      </c>
      <c r="BK368" s="87">
        <v>0</v>
      </c>
      <c r="BL368" s="87">
        <v>0</v>
      </c>
      <c r="BM368" s="87">
        <v>0</v>
      </c>
      <c r="BN368" s="87">
        <v>0</v>
      </c>
      <c r="BO368" s="87">
        <v>0</v>
      </c>
      <c r="BP368" s="87">
        <v>0</v>
      </c>
      <c r="BQ368" s="87">
        <v>0</v>
      </c>
      <c r="BR368" s="87">
        <v>0</v>
      </c>
      <c r="BS368" s="87">
        <v>0</v>
      </c>
      <c r="BT368" s="87">
        <v>0</v>
      </c>
      <c r="BU368" s="87">
        <v>0</v>
      </c>
      <c r="BV368" s="87">
        <v>0</v>
      </c>
      <c r="BW368" s="87">
        <v>0</v>
      </c>
      <c r="BX368" s="87">
        <v>0</v>
      </c>
      <c r="BY368" s="87">
        <v>0</v>
      </c>
      <c r="BZ368" s="87">
        <v>0</v>
      </c>
      <c r="CA368" s="87">
        <v>0</v>
      </c>
      <c r="CB368" s="87">
        <f t="shared" si="15"/>
        <v>0</v>
      </c>
      <c r="CC368" s="87">
        <f t="shared" si="16"/>
        <v>500000000</v>
      </c>
      <c r="CD368" s="87">
        <f t="shared" si="17"/>
        <v>500000000</v>
      </c>
    </row>
    <row r="369" spans="1:82" ht="14.5" customHeight="1" x14ac:dyDescent="0.35">
      <c r="A369" s="175">
        <v>23241000</v>
      </c>
      <c r="B369" s="176">
        <v>1</v>
      </c>
      <c r="C369" s="176">
        <v>1</v>
      </c>
      <c r="D369" s="176">
        <v>0</v>
      </c>
      <c r="E369" s="176" t="s">
        <v>219</v>
      </c>
      <c r="F369" s="88" t="s">
        <v>369</v>
      </c>
      <c r="G369" s="88" t="s">
        <v>378</v>
      </c>
      <c r="H369" s="88" t="s">
        <v>378</v>
      </c>
      <c r="I369" s="88" t="s">
        <v>378</v>
      </c>
      <c r="J369" s="88" t="s">
        <v>372</v>
      </c>
      <c r="K369" s="88" t="s">
        <v>275</v>
      </c>
      <c r="L369" s="88" t="s">
        <v>404</v>
      </c>
      <c r="M369" s="88" t="s">
        <v>393</v>
      </c>
      <c r="N369" s="182" t="s">
        <v>394</v>
      </c>
      <c r="O369" s="182" t="s">
        <v>572</v>
      </c>
      <c r="P369" s="182" t="s">
        <v>572</v>
      </c>
      <c r="Q369" s="182" t="s">
        <v>275</v>
      </c>
      <c r="R369" s="84">
        <v>0</v>
      </c>
      <c r="S369" s="84">
        <v>0</v>
      </c>
      <c r="T369" s="84">
        <v>0</v>
      </c>
      <c r="U369" s="84">
        <v>0</v>
      </c>
      <c r="V369" s="84">
        <v>0</v>
      </c>
      <c r="W369" s="84">
        <v>0</v>
      </c>
      <c r="X369" s="84">
        <v>0</v>
      </c>
      <c r="Y369" s="84">
        <v>0</v>
      </c>
      <c r="Z369" s="84">
        <v>0</v>
      </c>
      <c r="AA369" s="183">
        <v>45589</v>
      </c>
      <c r="AB369" s="183">
        <v>56359</v>
      </c>
      <c r="AC369" s="184">
        <v>42878221.789999999</v>
      </c>
      <c r="AD369" s="184">
        <v>42878221.789999999</v>
      </c>
      <c r="AE369" s="178">
        <v>29.138888888888889</v>
      </c>
      <c r="AF369" s="178">
        <v>29.488888888888887</v>
      </c>
      <c r="AG369" s="179">
        <v>1.15E-2</v>
      </c>
      <c r="AH369" s="180" t="s">
        <v>398</v>
      </c>
      <c r="AI369" s="179">
        <v>0</v>
      </c>
      <c r="AJ369" s="131">
        <v>0</v>
      </c>
      <c r="AK369" s="131">
        <v>0</v>
      </c>
      <c r="AL369" s="179">
        <v>0</v>
      </c>
      <c r="AM369" s="182" t="s">
        <v>275</v>
      </c>
      <c r="AN369" s="182" t="s">
        <v>275</v>
      </c>
      <c r="AO369" s="87">
        <v>0</v>
      </c>
      <c r="AP369" s="87">
        <v>0</v>
      </c>
      <c r="AQ369" s="87">
        <v>0</v>
      </c>
      <c r="AR369" s="87">
        <v>0</v>
      </c>
      <c r="AS369" s="87">
        <v>0</v>
      </c>
      <c r="AT369" s="87">
        <v>0</v>
      </c>
      <c r="AU369" s="87">
        <v>0</v>
      </c>
      <c r="AV369" s="87">
        <v>0</v>
      </c>
      <c r="AW369" s="87">
        <v>0</v>
      </c>
      <c r="AX369" s="87">
        <v>0</v>
      </c>
      <c r="AY369" s="87">
        <v>0</v>
      </c>
      <c r="AZ369" s="87">
        <v>0</v>
      </c>
      <c r="BA369" s="87">
        <v>0</v>
      </c>
      <c r="BB369" s="87">
        <v>0</v>
      </c>
      <c r="BC369" s="87">
        <v>0</v>
      </c>
      <c r="BD369" s="87">
        <v>0</v>
      </c>
      <c r="BE369" s="87">
        <v>0</v>
      </c>
      <c r="BF369" s="87">
        <v>0</v>
      </c>
      <c r="BG369" s="87">
        <v>0</v>
      </c>
      <c r="BH369" s="87">
        <v>0</v>
      </c>
      <c r="BI369" s="87">
        <v>0</v>
      </c>
      <c r="BJ369" s="87">
        <v>0</v>
      </c>
      <c r="BK369" s="87">
        <v>0</v>
      </c>
      <c r="BL369" s="87">
        <v>0</v>
      </c>
      <c r="BM369" s="87">
        <v>0</v>
      </c>
      <c r="BN369" s="87">
        <v>0</v>
      </c>
      <c r="BO369" s="87">
        <v>0</v>
      </c>
      <c r="BP369" s="87">
        <v>0</v>
      </c>
      <c r="BQ369" s="87">
        <v>0</v>
      </c>
      <c r="BR369" s="87">
        <v>0</v>
      </c>
      <c r="BS369" s="87">
        <v>0</v>
      </c>
      <c r="BT369" s="87">
        <v>0</v>
      </c>
      <c r="BU369" s="87">
        <v>0</v>
      </c>
      <c r="BV369" s="87">
        <v>0</v>
      </c>
      <c r="BW369" s="87">
        <v>0</v>
      </c>
      <c r="BX369" s="87">
        <v>0</v>
      </c>
      <c r="BY369" s="87">
        <v>0</v>
      </c>
      <c r="BZ369" s="87">
        <v>0</v>
      </c>
      <c r="CA369" s="87">
        <v>0</v>
      </c>
      <c r="CB369" s="87">
        <f t="shared" si="15"/>
        <v>0</v>
      </c>
      <c r="CC369" s="87">
        <f t="shared" si="16"/>
        <v>0</v>
      </c>
      <c r="CD369" s="87">
        <f t="shared" si="17"/>
        <v>0</v>
      </c>
    </row>
    <row r="370" spans="1:82" ht="14.5" customHeight="1" x14ac:dyDescent="0.35">
      <c r="A370" s="175">
        <v>23250000</v>
      </c>
      <c r="B370" s="176">
        <v>1</v>
      </c>
      <c r="C370" s="176">
        <v>0</v>
      </c>
      <c r="D370" s="176">
        <v>0</v>
      </c>
      <c r="E370" s="176" t="s">
        <v>0</v>
      </c>
      <c r="F370" s="88" t="s">
        <v>400</v>
      </c>
      <c r="G370" s="88" t="s">
        <v>400</v>
      </c>
      <c r="H370" s="88" t="s">
        <v>400</v>
      </c>
      <c r="I370" s="88" t="s">
        <v>400</v>
      </c>
      <c r="J370" s="88" t="s">
        <v>372</v>
      </c>
      <c r="K370" s="88" t="s">
        <v>249</v>
      </c>
      <c r="L370" s="88" t="s">
        <v>402</v>
      </c>
      <c r="M370" s="88" t="s">
        <v>393</v>
      </c>
      <c r="N370" s="182" t="s">
        <v>394</v>
      </c>
      <c r="O370" s="182" t="s">
        <v>573</v>
      </c>
      <c r="P370" s="182" t="s">
        <v>573</v>
      </c>
      <c r="Q370" s="182" t="s">
        <v>249</v>
      </c>
      <c r="R370" s="84">
        <v>0</v>
      </c>
      <c r="S370" s="84">
        <v>0</v>
      </c>
      <c r="T370" s="84">
        <v>0</v>
      </c>
      <c r="U370" s="84">
        <v>0</v>
      </c>
      <c r="V370" s="84">
        <v>163333.32999999999</v>
      </c>
      <c r="W370" s="84">
        <v>0</v>
      </c>
      <c r="X370" s="84">
        <v>0</v>
      </c>
      <c r="Y370" s="84">
        <v>0</v>
      </c>
      <c r="Z370" s="84">
        <v>0</v>
      </c>
      <c r="AA370" s="183">
        <v>45568</v>
      </c>
      <c r="AB370" s="183">
        <v>52899</v>
      </c>
      <c r="AC370" s="184">
        <v>80000000</v>
      </c>
      <c r="AD370" s="184">
        <v>80000000</v>
      </c>
      <c r="AE370" s="178">
        <v>19.663888888888888</v>
      </c>
      <c r="AF370" s="178">
        <v>20.072222222222223</v>
      </c>
      <c r="AG370" s="179">
        <v>0</v>
      </c>
      <c r="AH370" s="180" t="s">
        <v>376</v>
      </c>
      <c r="AI370" s="179">
        <v>0</v>
      </c>
      <c r="AJ370" s="131">
        <v>0</v>
      </c>
      <c r="AK370" s="131">
        <v>0</v>
      </c>
      <c r="AL370" s="179">
        <v>0</v>
      </c>
      <c r="AM370" s="88" t="s">
        <v>249</v>
      </c>
      <c r="AN370" s="88" t="s">
        <v>249</v>
      </c>
      <c r="AO370" s="87">
        <v>0</v>
      </c>
      <c r="AP370" s="87">
        <v>0</v>
      </c>
      <c r="AQ370" s="87">
        <v>0</v>
      </c>
      <c r="AR370" s="87">
        <v>0</v>
      </c>
      <c r="AS370" s="87">
        <v>0</v>
      </c>
      <c r="AT370" s="87">
        <v>0</v>
      </c>
      <c r="AU370" s="87">
        <v>0</v>
      </c>
      <c r="AV370" s="87">
        <v>0</v>
      </c>
      <c r="AW370" s="87">
        <v>0</v>
      </c>
      <c r="AX370" s="87">
        <v>0</v>
      </c>
      <c r="AY370" s="87">
        <v>0</v>
      </c>
      <c r="AZ370" s="87">
        <v>0</v>
      </c>
      <c r="BA370" s="87">
        <v>0</v>
      </c>
      <c r="BB370" s="87">
        <v>0</v>
      </c>
      <c r="BC370" s="87">
        <v>0</v>
      </c>
      <c r="BD370" s="87">
        <v>0</v>
      </c>
      <c r="BE370" s="87">
        <v>0</v>
      </c>
      <c r="BF370" s="87">
        <v>0</v>
      </c>
      <c r="BG370" s="87">
        <v>0</v>
      </c>
      <c r="BH370" s="87">
        <v>0</v>
      </c>
      <c r="BI370" s="87">
        <v>0</v>
      </c>
      <c r="BJ370" s="87">
        <v>0</v>
      </c>
      <c r="BK370" s="87">
        <v>0</v>
      </c>
      <c r="BL370" s="87">
        <v>0</v>
      </c>
      <c r="BM370" s="87">
        <v>0</v>
      </c>
      <c r="BN370" s="87">
        <v>0</v>
      </c>
      <c r="BO370" s="87">
        <v>0</v>
      </c>
      <c r="BP370" s="87">
        <v>0</v>
      </c>
      <c r="BQ370" s="87">
        <v>0</v>
      </c>
      <c r="BR370" s="87">
        <v>0</v>
      </c>
      <c r="BS370" s="87">
        <v>0</v>
      </c>
      <c r="BT370" s="87">
        <v>0</v>
      </c>
      <c r="BU370" s="87">
        <v>0</v>
      </c>
      <c r="BV370" s="87">
        <v>0</v>
      </c>
      <c r="BW370" s="87">
        <v>0</v>
      </c>
      <c r="BX370" s="87">
        <v>0</v>
      </c>
      <c r="BY370" s="87">
        <v>0</v>
      </c>
      <c r="BZ370" s="87">
        <v>0</v>
      </c>
      <c r="CA370" s="87">
        <v>0</v>
      </c>
      <c r="CB370" s="87">
        <f t="shared" si="15"/>
        <v>0</v>
      </c>
      <c r="CC370" s="87">
        <f t="shared" si="16"/>
        <v>0</v>
      </c>
      <c r="CD370" s="87">
        <f t="shared" si="17"/>
        <v>0</v>
      </c>
    </row>
    <row r="371" spans="1:82" ht="14.5" customHeight="1" x14ac:dyDescent="0.35">
      <c r="A371" s="175">
        <v>23260000</v>
      </c>
      <c r="B371" s="176">
        <v>1</v>
      </c>
      <c r="C371" s="176">
        <v>1</v>
      </c>
      <c r="D371" s="176">
        <v>1</v>
      </c>
      <c r="E371" s="176" t="s">
        <v>0</v>
      </c>
      <c r="F371" s="88" t="s">
        <v>369</v>
      </c>
      <c r="G371" s="88" t="s">
        <v>370</v>
      </c>
      <c r="H371" s="88" t="s">
        <v>512</v>
      </c>
      <c r="I371" s="88" t="s">
        <v>339</v>
      </c>
      <c r="J371" s="88" t="s">
        <v>372</v>
      </c>
      <c r="K371" s="88" t="s">
        <v>249</v>
      </c>
      <c r="L371" s="88" t="s">
        <v>373</v>
      </c>
      <c r="M371" s="88" t="s">
        <v>393</v>
      </c>
      <c r="N371" s="182" t="s">
        <v>394</v>
      </c>
      <c r="O371" s="182" t="s">
        <v>574</v>
      </c>
      <c r="P371" s="182" t="s">
        <v>574</v>
      </c>
      <c r="Q371" s="182" t="s">
        <v>249</v>
      </c>
      <c r="R371" s="84">
        <v>50000000</v>
      </c>
      <c r="S371" s="84">
        <v>0</v>
      </c>
      <c r="T371" s="84">
        <v>0</v>
      </c>
      <c r="U371" s="84">
        <v>0</v>
      </c>
      <c r="V371" s="84">
        <v>0</v>
      </c>
      <c r="W371" s="84">
        <v>0</v>
      </c>
      <c r="X371" s="84">
        <v>0</v>
      </c>
      <c r="Y371" s="84">
        <v>0</v>
      </c>
      <c r="Z371" s="84">
        <v>50000000</v>
      </c>
      <c r="AA371" s="183">
        <v>45642</v>
      </c>
      <c r="AB371" s="183">
        <v>52931</v>
      </c>
      <c r="AC371" s="184">
        <v>100000000</v>
      </c>
      <c r="AD371" s="184">
        <v>100000000</v>
      </c>
      <c r="AE371" s="178">
        <v>19.75</v>
      </c>
      <c r="AF371" s="178">
        <v>19.955555555555556</v>
      </c>
      <c r="AG371" s="179">
        <v>6.1699999999999998E-2</v>
      </c>
      <c r="AH371" s="180" t="s">
        <v>381</v>
      </c>
      <c r="AI371" s="179">
        <v>0</v>
      </c>
      <c r="AJ371" s="131">
        <v>19.670000000000002</v>
      </c>
      <c r="AK371" s="131">
        <v>19.96</v>
      </c>
      <c r="AL371" s="179">
        <v>6.1699999999999998E-2</v>
      </c>
      <c r="AM371" s="88" t="s">
        <v>249</v>
      </c>
      <c r="AN371" s="88" t="s">
        <v>249</v>
      </c>
      <c r="AO371" s="87">
        <v>0</v>
      </c>
      <c r="AP371" s="87">
        <v>0</v>
      </c>
      <c r="AQ371" s="87">
        <v>0</v>
      </c>
      <c r="AR371" s="87">
        <v>0</v>
      </c>
      <c r="AS371" s="87">
        <v>0</v>
      </c>
      <c r="AT371" s="87">
        <v>0</v>
      </c>
      <c r="AU371" s="87">
        <v>3571428.58</v>
      </c>
      <c r="AV371" s="87">
        <v>3571428.58</v>
      </c>
      <c r="AW371" s="87">
        <v>3571428.58</v>
      </c>
      <c r="AX371" s="87">
        <v>3571428.58</v>
      </c>
      <c r="AY371" s="87">
        <v>3571428.58</v>
      </c>
      <c r="AZ371" s="87">
        <v>3571428.58</v>
      </c>
      <c r="BA371" s="87">
        <v>3571428.58</v>
      </c>
      <c r="BB371" s="87">
        <v>3571428.58</v>
      </c>
      <c r="BC371" s="87">
        <v>3571428.58</v>
      </c>
      <c r="BD371" s="87">
        <v>3571428.58</v>
      </c>
      <c r="BE371" s="87">
        <v>3571428.58</v>
      </c>
      <c r="BF371" s="87">
        <v>3571428.58</v>
      </c>
      <c r="BG371" s="87">
        <v>3571428.58</v>
      </c>
      <c r="BH371" s="87">
        <v>3571428.58</v>
      </c>
      <c r="BI371" s="87">
        <v>0</v>
      </c>
      <c r="BJ371" s="87">
        <v>0</v>
      </c>
      <c r="BK371" s="87">
        <v>0</v>
      </c>
      <c r="BL371" s="87">
        <v>0</v>
      </c>
      <c r="BM371" s="87">
        <v>0</v>
      </c>
      <c r="BN371" s="87">
        <v>0</v>
      </c>
      <c r="BO371" s="87">
        <v>0</v>
      </c>
      <c r="BP371" s="87">
        <v>0</v>
      </c>
      <c r="BQ371" s="87">
        <v>0</v>
      </c>
      <c r="BR371" s="87">
        <v>0</v>
      </c>
      <c r="BS371" s="87">
        <v>0</v>
      </c>
      <c r="BT371" s="87">
        <v>0</v>
      </c>
      <c r="BU371" s="87">
        <v>0</v>
      </c>
      <c r="BV371" s="87">
        <v>0</v>
      </c>
      <c r="BW371" s="87">
        <v>0</v>
      </c>
      <c r="BX371" s="87">
        <v>0</v>
      </c>
      <c r="BY371" s="87">
        <v>0</v>
      </c>
      <c r="BZ371" s="87">
        <v>0</v>
      </c>
      <c r="CA371" s="87">
        <v>0</v>
      </c>
      <c r="CB371" s="87">
        <f t="shared" si="15"/>
        <v>0</v>
      </c>
      <c r="CC371" s="87">
        <f t="shared" si="16"/>
        <v>50000000.119999982</v>
      </c>
      <c r="CD371" s="87">
        <f t="shared" si="17"/>
        <v>50000000.119999982</v>
      </c>
    </row>
    <row r="372" spans="1:82" ht="14.5" customHeight="1" x14ac:dyDescent="0.35">
      <c r="A372" s="175">
        <v>31000001</v>
      </c>
      <c r="B372" s="176">
        <v>1</v>
      </c>
      <c r="C372" s="176">
        <v>1</v>
      </c>
      <c r="D372" s="176">
        <v>1</v>
      </c>
      <c r="E372" s="176" t="s">
        <v>0</v>
      </c>
      <c r="F372" s="88" t="s">
        <v>369</v>
      </c>
      <c r="G372" s="88" t="s">
        <v>370</v>
      </c>
      <c r="H372" s="88" t="s">
        <v>512</v>
      </c>
      <c r="I372" s="88" t="s">
        <v>339</v>
      </c>
      <c r="J372" s="88" t="s">
        <v>372</v>
      </c>
      <c r="K372" s="88" t="s">
        <v>575</v>
      </c>
      <c r="L372" s="88" t="s">
        <v>373</v>
      </c>
      <c r="M372" s="88" t="s">
        <v>532</v>
      </c>
      <c r="N372" s="89" t="s">
        <v>533</v>
      </c>
      <c r="O372" s="182" t="s">
        <v>576</v>
      </c>
      <c r="P372" s="182" t="s">
        <v>576</v>
      </c>
      <c r="Q372" s="182" t="s">
        <v>576</v>
      </c>
      <c r="R372" s="84">
        <v>1000000000</v>
      </c>
      <c r="S372" s="84">
        <v>0</v>
      </c>
      <c r="T372" s="84">
        <v>0</v>
      </c>
      <c r="U372" s="84">
        <v>0</v>
      </c>
      <c r="V372" s="84">
        <v>5882352.9400000004</v>
      </c>
      <c r="W372" s="84">
        <v>0</v>
      </c>
      <c r="X372" s="84">
        <v>0</v>
      </c>
      <c r="Y372" s="84">
        <v>0</v>
      </c>
      <c r="Z372" s="84">
        <v>1000000000</v>
      </c>
      <c r="AA372" s="183">
        <v>45629</v>
      </c>
      <c r="AB372" s="183">
        <v>51851</v>
      </c>
      <c r="AC372" s="84">
        <v>1000000000</v>
      </c>
      <c r="AD372" s="84">
        <v>1000000000</v>
      </c>
      <c r="AE372" s="178">
        <v>16.794444444444444</v>
      </c>
      <c r="AF372" s="178">
        <v>17.036111111111111</v>
      </c>
      <c r="AG372" s="179">
        <v>6.9400000000000003E-2</v>
      </c>
      <c r="AH372" s="180" t="s">
        <v>381</v>
      </c>
      <c r="AI372" s="179">
        <v>0</v>
      </c>
      <c r="AJ372" s="131">
        <v>16.71</v>
      </c>
      <c r="AK372" s="131">
        <v>17.04</v>
      </c>
      <c r="AL372" s="179">
        <v>6.9400000000000003E-2</v>
      </c>
      <c r="AM372" s="88" t="s">
        <v>575</v>
      </c>
      <c r="AN372" s="88" t="s">
        <v>575</v>
      </c>
      <c r="AO372" s="87">
        <v>0</v>
      </c>
      <c r="AP372" s="87">
        <v>0</v>
      </c>
      <c r="AQ372" s="87">
        <v>0</v>
      </c>
      <c r="AR372" s="87">
        <v>0</v>
      </c>
      <c r="AS372" s="87">
        <v>0</v>
      </c>
      <c r="AT372" s="87">
        <v>0</v>
      </c>
      <c r="AU372" s="87">
        <v>0</v>
      </c>
      <c r="AV372" s="87">
        <v>0</v>
      </c>
      <c r="AW372" s="87">
        <v>111111111.12</v>
      </c>
      <c r="AX372" s="87">
        <v>111111111.12</v>
      </c>
      <c r="AY372" s="87">
        <v>111111111.12</v>
      </c>
      <c r="AZ372" s="87">
        <v>111111111.12</v>
      </c>
      <c r="BA372" s="87">
        <v>111111111.12</v>
      </c>
      <c r="BB372" s="87">
        <v>111111111.12</v>
      </c>
      <c r="BC372" s="87">
        <v>111111111.12</v>
      </c>
      <c r="BD372" s="87">
        <v>111111111.12</v>
      </c>
      <c r="BE372" s="87">
        <v>111111111.04000001</v>
      </c>
      <c r="BF372" s="87">
        <v>0</v>
      </c>
      <c r="BG372" s="87">
        <v>0</v>
      </c>
      <c r="BH372" s="87">
        <v>0</v>
      </c>
      <c r="BI372" s="87">
        <v>0</v>
      </c>
      <c r="BJ372" s="87">
        <v>0</v>
      </c>
      <c r="BK372" s="87">
        <v>0</v>
      </c>
      <c r="BL372" s="87">
        <v>0</v>
      </c>
      <c r="BM372" s="87">
        <v>0</v>
      </c>
      <c r="BN372" s="87">
        <v>0</v>
      </c>
      <c r="BO372" s="87">
        <v>0</v>
      </c>
      <c r="BP372" s="87">
        <v>0</v>
      </c>
      <c r="BQ372" s="87">
        <v>0</v>
      </c>
      <c r="BR372" s="87">
        <v>0</v>
      </c>
      <c r="BS372" s="87">
        <v>0</v>
      </c>
      <c r="BT372" s="87">
        <v>0</v>
      </c>
      <c r="BU372" s="87">
        <v>0</v>
      </c>
      <c r="BV372" s="87">
        <v>0</v>
      </c>
      <c r="BW372" s="87">
        <v>0</v>
      </c>
      <c r="BX372" s="87">
        <v>0</v>
      </c>
      <c r="BY372" s="87">
        <v>0</v>
      </c>
      <c r="BZ372" s="87">
        <v>0</v>
      </c>
      <c r="CA372" s="87">
        <v>0</v>
      </c>
      <c r="CB372" s="87">
        <f t="shared" ref="CB372" si="18">SUM(AO372:AP372)</f>
        <v>0</v>
      </c>
      <c r="CC372" s="87">
        <f t="shared" ref="CC372" si="19">SUM(AQ372:CA372)</f>
        <v>1000000000</v>
      </c>
      <c r="CD372" s="87">
        <f t="shared" ref="CD372" si="20">CB372+CC372</f>
        <v>1000000000</v>
      </c>
    </row>
    <row r="373" spans="1:82" ht="14.5" customHeight="1" x14ac:dyDescent="0.35">
      <c r="A373" s="175">
        <v>20480000</v>
      </c>
      <c r="B373" s="176">
        <v>1</v>
      </c>
      <c r="C373" s="176">
        <v>1</v>
      </c>
      <c r="D373" s="176">
        <v>1</v>
      </c>
      <c r="E373" s="176" t="s">
        <v>0</v>
      </c>
      <c r="F373" s="88" t="s">
        <v>369</v>
      </c>
      <c r="G373" s="88" t="s">
        <v>370</v>
      </c>
      <c r="H373" s="88" t="s">
        <v>512</v>
      </c>
      <c r="I373" s="88" t="s">
        <v>339</v>
      </c>
      <c r="J373" s="88" t="s">
        <v>372</v>
      </c>
      <c r="K373" s="88" t="s">
        <v>1</v>
      </c>
      <c r="L373" s="88" t="s">
        <v>373</v>
      </c>
      <c r="M373" s="88" t="s">
        <v>411</v>
      </c>
      <c r="N373" s="88" t="s">
        <v>412</v>
      </c>
      <c r="O373" s="88" t="s">
        <v>1909</v>
      </c>
      <c r="P373" s="88" t="s">
        <v>1909</v>
      </c>
      <c r="Q373" s="88" t="s">
        <v>1909</v>
      </c>
      <c r="R373" s="84">
        <v>11900000</v>
      </c>
      <c r="S373" s="84">
        <v>0</v>
      </c>
      <c r="T373" s="84">
        <v>0</v>
      </c>
      <c r="U373" s="84">
        <v>0</v>
      </c>
      <c r="V373" s="84">
        <v>0</v>
      </c>
      <c r="W373" s="84">
        <v>0</v>
      </c>
      <c r="X373" s="84">
        <v>0</v>
      </c>
      <c r="Y373" s="84">
        <v>0</v>
      </c>
      <c r="Z373" s="84">
        <v>11900000</v>
      </c>
      <c r="AA373" s="186">
        <v>45734</v>
      </c>
      <c r="AB373" s="186">
        <v>54862</v>
      </c>
      <c r="AC373" s="132">
        <v>11900000</v>
      </c>
      <c r="AD373" s="132">
        <v>11900000</v>
      </c>
      <c r="AE373" s="187">
        <v>24.96</v>
      </c>
      <c r="AF373" s="187">
        <v>24.99</v>
      </c>
      <c r="AG373" s="179">
        <v>0</v>
      </c>
      <c r="AH373" s="188" t="s">
        <v>376</v>
      </c>
      <c r="AI373" s="189">
        <v>1.2E-2</v>
      </c>
      <c r="AJ373" s="131">
        <v>24.96</v>
      </c>
      <c r="AK373" s="131">
        <v>24.99</v>
      </c>
      <c r="AL373" s="179">
        <v>0</v>
      </c>
      <c r="AM373" s="88" t="s">
        <v>148</v>
      </c>
      <c r="AN373" s="88" t="s">
        <v>148</v>
      </c>
      <c r="AO373" s="87">
        <v>0</v>
      </c>
      <c r="AP373" s="87">
        <v>0</v>
      </c>
      <c r="AQ373" s="87">
        <v>0</v>
      </c>
      <c r="AR373" s="87">
        <v>0</v>
      </c>
      <c r="AS373" s="87">
        <v>0</v>
      </c>
      <c r="AT373" s="87">
        <v>297500</v>
      </c>
      <c r="AU373" s="87">
        <v>595000</v>
      </c>
      <c r="AV373" s="87">
        <v>595000</v>
      </c>
      <c r="AW373" s="87">
        <v>595000</v>
      </c>
      <c r="AX373" s="87">
        <v>595000</v>
      </c>
      <c r="AY373" s="87">
        <v>595000</v>
      </c>
      <c r="AZ373" s="87">
        <v>595000</v>
      </c>
      <c r="BA373" s="87">
        <v>595000</v>
      </c>
      <c r="BB373" s="87">
        <v>595000</v>
      </c>
      <c r="BC373" s="87">
        <v>595000</v>
      </c>
      <c r="BD373" s="87">
        <v>595000</v>
      </c>
      <c r="BE373" s="87">
        <v>595000</v>
      </c>
      <c r="BF373" s="87">
        <v>595000</v>
      </c>
      <c r="BG373" s="87">
        <v>595000</v>
      </c>
      <c r="BH373" s="87">
        <v>595000</v>
      </c>
      <c r="BI373" s="87">
        <v>595000</v>
      </c>
      <c r="BJ373" s="87">
        <v>595000</v>
      </c>
      <c r="BK373" s="87">
        <v>595000</v>
      </c>
      <c r="BL373" s="87">
        <v>595000</v>
      </c>
      <c r="BM373" s="87">
        <v>595000</v>
      </c>
      <c r="BN373" s="87">
        <v>297500</v>
      </c>
      <c r="BO373" s="87">
        <v>0</v>
      </c>
      <c r="BP373" s="87">
        <v>0</v>
      </c>
      <c r="BQ373" s="87">
        <v>0</v>
      </c>
      <c r="BR373" s="87">
        <v>0</v>
      </c>
      <c r="BS373" s="87">
        <v>0</v>
      </c>
      <c r="BT373" s="87">
        <v>0</v>
      </c>
      <c r="BU373" s="87">
        <v>0</v>
      </c>
      <c r="BV373" s="87">
        <v>0</v>
      </c>
      <c r="BW373" s="87">
        <v>0</v>
      </c>
      <c r="BX373" s="87">
        <v>0</v>
      </c>
      <c r="BY373" s="87">
        <v>0</v>
      </c>
      <c r="BZ373" s="87">
        <v>0</v>
      </c>
      <c r="CA373" s="87">
        <v>0</v>
      </c>
      <c r="CB373" s="87">
        <f t="shared" ref="CB373" si="21">SUM(AO373:AP373)</f>
        <v>0</v>
      </c>
      <c r="CC373" s="87">
        <f t="shared" ref="CC373" si="22">SUM(AQ373:CA373)</f>
        <v>11900000</v>
      </c>
      <c r="CD373" s="87">
        <f t="shared" ref="CD373" si="23">CB373+CC373</f>
        <v>11900000</v>
      </c>
    </row>
    <row r="374" spans="1:82" ht="15" customHeight="1" x14ac:dyDescent="0.35">
      <c r="A374" s="175">
        <v>20701100</v>
      </c>
      <c r="B374" s="176">
        <v>1</v>
      </c>
      <c r="C374" s="176">
        <v>1</v>
      </c>
      <c r="D374" s="176">
        <v>0</v>
      </c>
      <c r="E374" s="176" t="s">
        <v>0</v>
      </c>
      <c r="F374" s="88" t="s">
        <v>369</v>
      </c>
      <c r="G374" s="88" t="s">
        <v>370</v>
      </c>
      <c r="H374" s="88" t="s">
        <v>382</v>
      </c>
      <c r="I374" s="88" t="s">
        <v>408</v>
      </c>
      <c r="J374" s="88" t="s">
        <v>372</v>
      </c>
      <c r="K374" s="88" t="s">
        <v>148</v>
      </c>
      <c r="L374" s="88" t="s">
        <v>562</v>
      </c>
      <c r="M374" s="88" t="s">
        <v>411</v>
      </c>
      <c r="N374" s="88" t="s">
        <v>412</v>
      </c>
      <c r="O374" s="88" t="s">
        <v>1910</v>
      </c>
      <c r="P374" s="88" t="s">
        <v>1910</v>
      </c>
      <c r="Q374" s="88" t="s">
        <v>1910</v>
      </c>
      <c r="R374" s="84">
        <v>0</v>
      </c>
      <c r="S374" s="84">
        <v>0</v>
      </c>
      <c r="T374" s="84">
        <v>0</v>
      </c>
      <c r="U374" s="84">
        <v>0</v>
      </c>
      <c r="V374" s="84">
        <v>0</v>
      </c>
      <c r="W374" s="84">
        <v>0</v>
      </c>
      <c r="X374" s="84">
        <v>0</v>
      </c>
      <c r="Y374" s="84">
        <v>0</v>
      </c>
      <c r="Z374" s="84">
        <v>0</v>
      </c>
      <c r="AA374" s="183">
        <v>45629</v>
      </c>
      <c r="AB374" s="183">
        <v>52824</v>
      </c>
      <c r="AC374" s="184">
        <v>100000000</v>
      </c>
      <c r="AD374" s="184">
        <v>100000000</v>
      </c>
      <c r="AE374" s="178">
        <v>19.38</v>
      </c>
      <c r="AF374" s="178">
        <v>19.7</v>
      </c>
      <c r="AG374" s="179">
        <v>0</v>
      </c>
      <c r="AH374" s="180" t="s">
        <v>376</v>
      </c>
      <c r="AI374" s="179">
        <v>1.34E-2</v>
      </c>
      <c r="AJ374" s="131">
        <v>0</v>
      </c>
      <c r="AK374" s="131">
        <v>0</v>
      </c>
      <c r="AL374" s="179">
        <v>0</v>
      </c>
      <c r="AM374" s="88" t="s">
        <v>148</v>
      </c>
      <c r="AN374" s="88" t="s">
        <v>148</v>
      </c>
      <c r="AO374" s="87">
        <v>0</v>
      </c>
      <c r="AP374" s="87">
        <v>0</v>
      </c>
      <c r="AQ374" s="87">
        <v>0</v>
      </c>
      <c r="AR374" s="87">
        <v>0</v>
      </c>
      <c r="AS374" s="87">
        <v>0</v>
      </c>
      <c r="AT374" s="87">
        <v>0</v>
      </c>
      <c r="AU374" s="87">
        <v>0</v>
      </c>
      <c r="AV374" s="87">
        <v>0</v>
      </c>
      <c r="AW374" s="87">
        <v>0</v>
      </c>
      <c r="AX374" s="87">
        <v>0</v>
      </c>
      <c r="AY374" s="87">
        <v>0</v>
      </c>
      <c r="AZ374" s="87">
        <v>0</v>
      </c>
      <c r="BA374" s="87">
        <v>0</v>
      </c>
      <c r="BB374" s="87">
        <v>0</v>
      </c>
      <c r="BC374" s="87">
        <v>0</v>
      </c>
      <c r="BD374" s="87">
        <v>0</v>
      </c>
      <c r="BE374" s="87">
        <v>0</v>
      </c>
      <c r="BF374" s="87">
        <v>0</v>
      </c>
      <c r="BG374" s="87">
        <v>0</v>
      </c>
      <c r="BH374" s="87">
        <v>0</v>
      </c>
      <c r="BI374" s="87">
        <v>0</v>
      </c>
      <c r="BJ374" s="87">
        <v>0</v>
      </c>
      <c r="BK374" s="87">
        <v>0</v>
      </c>
      <c r="BL374" s="87">
        <v>0</v>
      </c>
      <c r="BM374" s="87">
        <v>0</v>
      </c>
      <c r="BN374" s="87">
        <v>0</v>
      </c>
      <c r="BO374" s="87">
        <v>0</v>
      </c>
      <c r="BP374" s="87">
        <v>0</v>
      </c>
      <c r="BQ374" s="87">
        <v>0</v>
      </c>
      <c r="BR374" s="87">
        <v>0</v>
      </c>
      <c r="BS374" s="87">
        <v>0</v>
      </c>
      <c r="BT374" s="87">
        <v>0</v>
      </c>
      <c r="BU374" s="87">
        <v>0</v>
      </c>
      <c r="BV374" s="87">
        <v>0</v>
      </c>
      <c r="BW374" s="87">
        <v>0</v>
      </c>
      <c r="BX374" s="87">
        <v>0</v>
      </c>
      <c r="BY374" s="87">
        <v>0</v>
      </c>
      <c r="BZ374" s="87">
        <v>0</v>
      </c>
      <c r="CA374" s="87">
        <v>0</v>
      </c>
      <c r="CB374" s="87">
        <f t="shared" ref="CB374" si="24">SUM(AO374:AP374)</f>
        <v>0</v>
      </c>
      <c r="CC374" s="87">
        <f t="shared" ref="CC374" si="25">SUM(AQ374:CA374)</f>
        <v>0</v>
      </c>
      <c r="CD374" s="87">
        <f t="shared" ref="CD374" si="26">CB374+CC374</f>
        <v>0</v>
      </c>
    </row>
    <row r="375" spans="1:82" x14ac:dyDescent="0.35">
      <c r="A375" s="44"/>
      <c r="B375" s="45"/>
      <c r="C375" s="45"/>
      <c r="D375" s="45"/>
      <c r="E375" s="45"/>
      <c r="F375" s="46"/>
      <c r="G375" s="46"/>
      <c r="H375" s="46"/>
      <c r="I375" s="46"/>
      <c r="J375" s="46"/>
      <c r="K375" s="46"/>
      <c r="L375" s="46"/>
      <c r="M375" s="46"/>
      <c r="N375" s="48"/>
      <c r="O375" s="48"/>
      <c r="P375" s="48"/>
      <c r="Q375" s="48"/>
      <c r="R375" s="47"/>
      <c r="S375" s="49"/>
      <c r="T375" s="49"/>
      <c r="U375" s="49"/>
      <c r="V375" s="49"/>
      <c r="W375" s="49"/>
      <c r="X375" s="49"/>
      <c r="Y375" s="49"/>
      <c r="Z375" s="49"/>
      <c r="AA375" s="50"/>
      <c r="AB375" s="50"/>
      <c r="AC375" s="51"/>
      <c r="AD375" s="51"/>
      <c r="AE375" s="51"/>
      <c r="AF375" s="51"/>
      <c r="AG375" s="52"/>
      <c r="AH375" s="48"/>
      <c r="AI375" s="48"/>
      <c r="AJ375" s="48"/>
      <c r="AK375" s="48"/>
      <c r="AL375" s="48"/>
      <c r="AM375" s="48"/>
      <c r="AN375" s="48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</row>
    <row r="376" spans="1:82" x14ac:dyDescent="0.35">
      <c r="R376" s="71">
        <f t="shared" ref="R376:Z376" si="27">SUBTOTAL(9,R2:R374)</f>
        <v>49054486766.705009</v>
      </c>
      <c r="S376" s="71">
        <f t="shared" si="27"/>
        <v>44202429.450000003</v>
      </c>
      <c r="T376" s="71">
        <f t="shared" si="27"/>
        <v>338032479.05000001</v>
      </c>
      <c r="U376" s="71">
        <f t="shared" si="27"/>
        <v>99676032.309999987</v>
      </c>
      <c r="V376" s="71">
        <f t="shared" si="27"/>
        <v>6840740.8060000008</v>
      </c>
      <c r="W376" s="71">
        <f t="shared" si="27"/>
        <v>195832733.01099953</v>
      </c>
      <c r="X376" s="71">
        <f t="shared" si="27"/>
        <v>0</v>
      </c>
      <c r="Y376" s="71">
        <f t="shared" si="27"/>
        <v>5242.24</v>
      </c>
      <c r="Z376" s="71">
        <f>SUBTOTAL(9,Z2:Z374)</f>
        <v>48956489450.116013</v>
      </c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>
        <f t="shared" ref="AO376:CD376" si="28">SUBTOTAL(9,AO2:AO374)</f>
        <v>2572379400.485074</v>
      </c>
      <c r="AP376" s="71">
        <f t="shared" si="28"/>
        <v>3917809531.0280752</v>
      </c>
      <c r="AQ376" s="71">
        <f t="shared" si="28"/>
        <v>4358626923.3140736</v>
      </c>
      <c r="AR376" s="71">
        <f t="shared" si="28"/>
        <v>4286758835.2290745</v>
      </c>
      <c r="AS376" s="71">
        <f t="shared" si="28"/>
        <v>4035271087.7670741</v>
      </c>
      <c r="AT376" s="71">
        <f t="shared" si="28"/>
        <v>3827618173.0360746</v>
      </c>
      <c r="AU376" s="71">
        <f t="shared" si="28"/>
        <v>3424766617.3390751</v>
      </c>
      <c r="AV376" s="71">
        <f t="shared" si="28"/>
        <v>3244867992.9700751</v>
      </c>
      <c r="AW376" s="71">
        <f t="shared" si="28"/>
        <v>3064853657.7603245</v>
      </c>
      <c r="AX376" s="71">
        <f t="shared" si="28"/>
        <v>2872882057.2503238</v>
      </c>
      <c r="AY376" s="71">
        <f t="shared" si="28"/>
        <v>2618618472.2453241</v>
      </c>
      <c r="AZ376" s="71">
        <f t="shared" si="28"/>
        <v>1848252080.6063247</v>
      </c>
      <c r="BA376" s="71">
        <f t="shared" si="28"/>
        <v>1758235341.0983248</v>
      </c>
      <c r="BB376" s="71">
        <f t="shared" si="28"/>
        <v>1662892443.7563243</v>
      </c>
      <c r="BC376" s="71">
        <f t="shared" si="28"/>
        <v>1482498894.7603245</v>
      </c>
      <c r="BD376" s="71">
        <f t="shared" si="28"/>
        <v>1371456328.3743243</v>
      </c>
      <c r="BE376" s="71">
        <f t="shared" si="28"/>
        <v>631165118.68732429</v>
      </c>
      <c r="BF376" s="71">
        <f t="shared" si="28"/>
        <v>405833242.94232434</v>
      </c>
      <c r="BG376" s="71">
        <f t="shared" si="28"/>
        <v>293472383.63416213</v>
      </c>
      <c r="BH376" s="71">
        <f t="shared" si="28"/>
        <v>220949218.78900003</v>
      </c>
      <c r="BI376" s="71">
        <f t="shared" si="28"/>
        <v>143370418.06200004</v>
      </c>
      <c r="BJ376" s="71">
        <f t="shared" si="28"/>
        <v>115114449.77200001</v>
      </c>
      <c r="BK376" s="71">
        <f t="shared" si="28"/>
        <v>117649236.61400001</v>
      </c>
      <c r="BL376" s="71">
        <f t="shared" si="28"/>
        <v>87213832.114000008</v>
      </c>
      <c r="BM376" s="71">
        <f t="shared" si="28"/>
        <v>46810110.166999996</v>
      </c>
      <c r="BN376" s="71">
        <f t="shared" si="28"/>
        <v>20070528.728</v>
      </c>
      <c r="BO376" s="71">
        <f t="shared" si="28"/>
        <v>13916615.411</v>
      </c>
      <c r="BP376" s="71">
        <f t="shared" si="28"/>
        <v>9721755.7609999999</v>
      </c>
      <c r="BQ376" s="71">
        <f t="shared" si="28"/>
        <v>5841560.6709999992</v>
      </c>
      <c r="BR376" s="71">
        <f t="shared" si="28"/>
        <v>1009622.7609999999</v>
      </c>
      <c r="BS376" s="71">
        <f t="shared" si="28"/>
        <v>302236.70799999998</v>
      </c>
      <c r="BT376" s="71">
        <f t="shared" si="28"/>
        <v>302236.70799999998</v>
      </c>
      <c r="BU376" s="71">
        <f t="shared" si="28"/>
        <v>302236.70799999998</v>
      </c>
      <c r="BV376" s="71">
        <f t="shared" si="28"/>
        <v>302236.70799999998</v>
      </c>
      <c r="BW376" s="71">
        <f t="shared" si="28"/>
        <v>302236.70799999998</v>
      </c>
      <c r="BX376" s="71">
        <f t="shared" si="28"/>
        <v>302236.70799999998</v>
      </c>
      <c r="BY376" s="71">
        <f t="shared" si="28"/>
        <v>302236.70799999998</v>
      </c>
      <c r="BZ376" s="71">
        <f t="shared" si="28"/>
        <v>302236.70799999998</v>
      </c>
      <c r="CA376" s="71">
        <f t="shared" si="28"/>
        <v>302236.70799999998</v>
      </c>
      <c r="CB376" s="71">
        <f t="shared" si="28"/>
        <v>6490188931.5131454</v>
      </c>
      <c r="CC376" s="71">
        <f t="shared" si="28"/>
        <v>41972457129.992889</v>
      </c>
      <c r="CD376" s="71">
        <f t="shared" si="28"/>
        <v>48462646061.506035</v>
      </c>
    </row>
    <row r="377" spans="1:82" x14ac:dyDescent="0.35">
      <c r="R377" s="47"/>
      <c r="S377" s="47"/>
      <c r="T377" s="47"/>
      <c r="U377" s="47"/>
      <c r="V377" s="47"/>
      <c r="W377" s="47"/>
      <c r="X377" s="47"/>
      <c r="Y377" s="47"/>
      <c r="Z377" s="84"/>
    </row>
    <row r="378" spans="1:82" x14ac:dyDescent="0.35">
      <c r="R378" s="83"/>
      <c r="S378" s="83"/>
      <c r="T378" s="83"/>
      <c r="U378" s="83"/>
      <c r="V378" s="83"/>
      <c r="W378" s="83"/>
      <c r="X378" s="83"/>
      <c r="Y378" s="83"/>
      <c r="Z378" s="83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</row>
    <row r="379" spans="1:82" x14ac:dyDescent="0.35">
      <c r="R379" s="71"/>
      <c r="W379" s="20"/>
      <c r="AA379" s="20"/>
      <c r="AB379" s="20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</row>
    <row r="380" spans="1:82" x14ac:dyDescent="0.35">
      <c r="P380" s="90"/>
      <c r="Q380" s="92"/>
      <c r="R380" s="92"/>
      <c r="S380" s="27"/>
      <c r="T380" s="27"/>
      <c r="U380" s="27"/>
      <c r="V380" s="27"/>
      <c r="W380" s="27"/>
      <c r="X380" s="90"/>
      <c r="Y380" s="92"/>
      <c r="Z380" s="92"/>
      <c r="AA380" s="92"/>
    </row>
    <row r="381" spans="1:82" x14ac:dyDescent="0.35">
      <c r="Q381" s="92"/>
      <c r="R381" s="92"/>
      <c r="S381" s="27"/>
      <c r="T381" s="27"/>
      <c r="U381" s="27"/>
      <c r="V381" s="27"/>
      <c r="W381" s="27"/>
      <c r="X381" s="44"/>
      <c r="Y381" s="92"/>
      <c r="Z381" s="92"/>
      <c r="AA381" s="92"/>
      <c r="AO381" s="27"/>
      <c r="AP381" s="27"/>
      <c r="AQ381" s="27"/>
      <c r="CC381" s="70"/>
      <c r="CD381" s="27"/>
    </row>
    <row r="382" spans="1:82" x14ac:dyDescent="0.35">
      <c r="Q382" s="81"/>
      <c r="R382" s="91"/>
      <c r="T382" s="20"/>
      <c r="X382" s="44"/>
      <c r="Y382" s="92"/>
      <c r="Z382" s="81"/>
      <c r="AA382" s="92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69"/>
      <c r="CC382" s="69"/>
      <c r="CD382" s="27"/>
    </row>
    <row r="383" spans="1:82" x14ac:dyDescent="0.35">
      <c r="T383" s="20"/>
      <c r="V383" s="20"/>
      <c r="X383" s="44"/>
      <c r="Y383" s="27"/>
      <c r="Z383" s="47"/>
      <c r="AA383" s="49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  <c r="BN383" s="68"/>
      <c r="BO383" s="68"/>
      <c r="BP383" s="68"/>
      <c r="BQ383" s="68"/>
      <c r="BR383" s="68"/>
      <c r="BS383" s="68"/>
      <c r="BT383" s="68"/>
      <c r="BU383" s="68"/>
      <c r="BV383" s="68"/>
      <c r="BW383" s="68"/>
      <c r="BX383" s="68"/>
      <c r="BY383" s="68"/>
      <c r="BZ383" s="68"/>
      <c r="CA383" s="68"/>
      <c r="CB383" s="69"/>
      <c r="CC383" s="69"/>
      <c r="CD383" s="27"/>
    </row>
    <row r="384" spans="1:82" x14ac:dyDescent="0.35">
      <c r="P384" s="81"/>
      <c r="Q384" s="81"/>
      <c r="R384" s="91"/>
      <c r="T384" s="20"/>
      <c r="X384" s="44"/>
      <c r="Y384" s="27"/>
      <c r="Z384" s="47"/>
      <c r="AA384" s="49"/>
      <c r="CB384" s="69"/>
      <c r="CC384" s="69"/>
      <c r="CD384" s="59"/>
    </row>
    <row r="385" spans="1:82" x14ac:dyDescent="0.35">
      <c r="Q385" s="81"/>
      <c r="R385" s="91"/>
      <c r="T385" s="20"/>
      <c r="X385" s="44"/>
      <c r="Y385" s="27"/>
      <c r="Z385" s="47"/>
      <c r="AA385" s="49"/>
      <c r="CC385" s="69"/>
      <c r="CD385" s="27"/>
    </row>
    <row r="386" spans="1:82" x14ac:dyDescent="0.35">
      <c r="Q386" s="81"/>
      <c r="R386" s="91"/>
      <c r="T386" s="20"/>
      <c r="X386" s="44"/>
      <c r="Y386" s="27"/>
      <c r="Z386" s="47"/>
      <c r="AA386" s="49"/>
      <c r="CB386" s="69"/>
      <c r="CC386" s="70"/>
      <c r="CD386" s="59"/>
    </row>
    <row r="387" spans="1:82" x14ac:dyDescent="0.35">
      <c r="Q387" s="81"/>
      <c r="R387" s="91"/>
      <c r="T387" s="20"/>
      <c r="X387" s="44"/>
      <c r="Y387" s="27"/>
      <c r="Z387" s="47"/>
      <c r="AA387" s="49"/>
      <c r="CB387" s="69"/>
      <c r="CC387" s="70"/>
      <c r="CD387" s="82"/>
    </row>
    <row r="388" spans="1:82" x14ac:dyDescent="0.35">
      <c r="Q388" s="81"/>
      <c r="R388" s="91"/>
      <c r="X388" s="44"/>
      <c r="Y388" s="27"/>
      <c r="Z388" s="47"/>
      <c r="AA388" s="49"/>
      <c r="CB388" s="69"/>
      <c r="CC388" s="70"/>
      <c r="CD388" s="82"/>
    </row>
    <row r="389" spans="1:82" x14ac:dyDescent="0.35">
      <c r="CB389" s="69"/>
      <c r="CC389" s="70"/>
      <c r="CD389" s="27"/>
    </row>
    <row r="390" spans="1:82" x14ac:dyDescent="0.35">
      <c r="CD390" s="27"/>
    </row>
    <row r="392" spans="1:82" x14ac:dyDescent="0.35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  <c r="AR392" s="69"/>
      <c r="AS392" s="69"/>
      <c r="AT392" s="69"/>
      <c r="AU392" s="69"/>
      <c r="AV392" s="69"/>
      <c r="AW392" s="69"/>
      <c r="AX392" s="69"/>
      <c r="AY392" s="69"/>
      <c r="AZ392" s="69"/>
      <c r="BA392" s="69"/>
      <c r="BB392" s="69"/>
      <c r="BC392" s="69"/>
      <c r="BD392" s="69"/>
      <c r="BE392" s="69"/>
      <c r="BF392" s="69"/>
      <c r="BG392" s="69"/>
      <c r="BH392" s="69"/>
      <c r="BI392" s="69"/>
      <c r="BJ392" s="69"/>
      <c r="BK392" s="69"/>
      <c r="BL392" s="69"/>
      <c r="BM392" s="69"/>
      <c r="BN392" s="69"/>
      <c r="BO392" s="69"/>
      <c r="BP392" s="69"/>
      <c r="BQ392" s="69"/>
      <c r="BR392" s="69"/>
      <c r="BS392" s="69"/>
      <c r="BT392" s="69"/>
      <c r="BU392" s="69"/>
      <c r="BV392" s="69"/>
      <c r="BW392" s="69"/>
      <c r="BX392" s="69"/>
      <c r="BY392" s="69"/>
      <c r="BZ392" s="69"/>
      <c r="CA392" s="69"/>
      <c r="CB392" s="69"/>
      <c r="CC392" s="69"/>
      <c r="CD392" s="69"/>
    </row>
    <row r="397" spans="1:82" x14ac:dyDescent="0.35">
      <c r="R397" s="69"/>
      <c r="S397" s="69"/>
      <c r="T397" s="69"/>
    </row>
  </sheetData>
  <autoFilter ref="A1:CD379"/>
  <conditionalFormatting sqref="A80">
    <cfRule type="duplicateValues" dxfId="26" priority="63"/>
  </conditionalFormatting>
  <conditionalFormatting sqref="A113">
    <cfRule type="duplicateValues" dxfId="25" priority="62"/>
  </conditionalFormatting>
  <conditionalFormatting sqref="A172">
    <cfRule type="duplicateValues" dxfId="24" priority="61"/>
  </conditionalFormatting>
  <conditionalFormatting sqref="X381:X383">
    <cfRule type="duplicateValues" dxfId="23" priority="21"/>
  </conditionalFormatting>
  <conditionalFormatting sqref="X383">
    <cfRule type="duplicateValues" dxfId="22" priority="20"/>
  </conditionalFormatting>
  <conditionalFormatting sqref="A255">
    <cfRule type="duplicateValues" dxfId="21" priority="19"/>
  </conditionalFormatting>
  <conditionalFormatting sqref="A372">
    <cfRule type="duplicateValues" dxfId="20" priority="18"/>
  </conditionalFormatting>
  <conditionalFormatting sqref="A256:A371 A81:A112 A114:A171 A2:A79 A173:A254">
    <cfRule type="duplicateValues" dxfId="19" priority="669"/>
  </conditionalFormatting>
  <conditionalFormatting sqref="A373">
    <cfRule type="duplicateValues" dxfId="18" priority="6"/>
  </conditionalFormatting>
  <conditionalFormatting sqref="A374">
    <cfRule type="duplicateValues" dxfId="17" priority="5"/>
  </conditionalFormatting>
  <conditionalFormatting sqref="X384">
    <cfRule type="duplicateValues" dxfId="16" priority="4"/>
  </conditionalFormatting>
  <conditionalFormatting sqref="X384">
    <cfRule type="duplicateValues" dxfId="15" priority="3"/>
  </conditionalFormatting>
  <conditionalFormatting sqref="X385:X388">
    <cfRule type="duplicateValues" dxfId="14" priority="2"/>
  </conditionalFormatting>
  <conditionalFormatting sqref="X385:X388">
    <cfRule type="duplicateValues" dxfId="13" priority="1"/>
  </conditionalFormatting>
  <conditionalFormatting sqref="CE80:XFD80 AA80:AF80 L80:N80 AH80">
    <cfRule type="duplicateValues" dxfId="12" priority="741"/>
  </conditionalFormatting>
  <pageMargins left="0.7" right="0.7" top="0.75" bottom="0.75" header="0.3" footer="0.3"/>
  <pageSetup paperSize="9" orientation="portrait" r:id="rId1"/>
  <ignoredErrors>
    <ignoredError sqref="AO377:BQ377 CB377:CD377 R376:Z376 CC376 AO376:CB376 CD376" unlockedFormula="1"/>
    <ignoredError sqref="CB2:CC374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N219"/>
  <sheetViews>
    <sheetView topLeftCell="A185" workbookViewId="0">
      <selection activeCell="M203" sqref="M203"/>
    </sheetView>
  </sheetViews>
  <sheetFormatPr baseColWidth="10" defaultColWidth="11.453125" defaultRowHeight="14.5" x14ac:dyDescent="0.35"/>
  <cols>
    <col min="2" max="2" width="18.54296875" customWidth="1"/>
    <col min="3" max="3" width="36.54296875" customWidth="1"/>
    <col min="4" max="12" width="12.453125" customWidth="1"/>
    <col min="13" max="19" width="11.1796875" customWidth="1"/>
    <col min="20" max="20" width="12.453125" customWidth="1"/>
    <col min="21" max="22" width="13.26953125" customWidth="1"/>
    <col min="23" max="36" width="5.26953125" customWidth="1"/>
    <col min="37" max="37" width="12.453125" bestFit="1" customWidth="1"/>
    <col min="38" max="40" width="13.26953125" customWidth="1"/>
  </cols>
  <sheetData>
    <row r="1" spans="1:22" ht="26" x14ac:dyDescent="0.6">
      <c r="A1" s="138" t="s">
        <v>1840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55"/>
    </row>
    <row r="2" spans="1:22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</row>
    <row r="3" spans="1:22" x14ac:dyDescent="0.35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</row>
    <row r="4" spans="1:22" ht="23.5" x14ac:dyDescent="0.55000000000000004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</row>
    <row r="5" spans="1:22" x14ac:dyDescent="0.35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</row>
    <row r="6" spans="1:22" x14ac:dyDescent="0.35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</row>
    <row r="7" spans="1:22" x14ac:dyDescent="0.35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22" x14ac:dyDescent="0.35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</row>
    <row r="9" spans="1:22" x14ac:dyDescent="0.35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</row>
    <row r="10" spans="1:22" x14ac:dyDescent="0.35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</row>
    <row r="11" spans="1:22" x14ac:dyDescent="0.3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</row>
    <row r="12" spans="1:22" x14ac:dyDescent="0.35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</row>
    <row r="15" spans="1:22" ht="29" x14ac:dyDescent="0.35">
      <c r="C15" s="1" t="s">
        <v>644</v>
      </c>
      <c r="D15" s="5" t="s">
        <v>583</v>
      </c>
      <c r="E15" s="5" t="s">
        <v>584</v>
      </c>
      <c r="F15" s="5" t="s">
        <v>585</v>
      </c>
      <c r="G15" s="5" t="s">
        <v>586</v>
      </c>
      <c r="H15" s="5" t="s">
        <v>587</v>
      </c>
      <c r="I15" s="5" t="s">
        <v>588</v>
      </c>
      <c r="J15" s="5" t="s">
        <v>589</v>
      </c>
      <c r="K15" s="5" t="s">
        <v>590</v>
      </c>
      <c r="L15" s="5" t="s">
        <v>591</v>
      </c>
      <c r="M15" s="5" t="s">
        <v>592</v>
      </c>
      <c r="N15" s="5" t="s">
        <v>593</v>
      </c>
      <c r="O15" s="5" t="s">
        <v>645</v>
      </c>
      <c r="P15" s="5" t="s">
        <v>646</v>
      </c>
      <c r="Q15" s="5" t="s">
        <v>647</v>
      </c>
      <c r="R15" s="5" t="s">
        <v>648</v>
      </c>
      <c r="S15" s="5" t="s">
        <v>649</v>
      </c>
      <c r="T15" s="5" t="s">
        <v>1841</v>
      </c>
      <c r="U15" s="5" t="s">
        <v>1881</v>
      </c>
      <c r="V15" s="5" t="s">
        <v>1882</v>
      </c>
    </row>
    <row r="16" spans="1:22" x14ac:dyDescent="0.35">
      <c r="C16" s="2" t="s">
        <v>1778</v>
      </c>
      <c r="D16" s="4">
        <v>176001069.80000001</v>
      </c>
      <c r="E16" s="4">
        <v>633694088.85999978</v>
      </c>
      <c r="F16" s="4">
        <v>478161515.88000005</v>
      </c>
      <c r="G16" s="4">
        <v>228278116.31999999</v>
      </c>
      <c r="H16" s="4">
        <v>68015094.010000005</v>
      </c>
      <c r="I16" s="4">
        <v>7726017.7199999988</v>
      </c>
      <c r="J16" s="4">
        <v>294733.32</v>
      </c>
      <c r="K16" s="4">
        <v>1294733.32</v>
      </c>
      <c r="L16" s="4">
        <v>2035992.4300000002</v>
      </c>
      <c r="M16" s="4">
        <v>294733.32</v>
      </c>
      <c r="N16" s="4">
        <v>127233.32</v>
      </c>
      <c r="O16" s="4">
        <v>78333.320000000007</v>
      </c>
      <c r="P16" s="4">
        <v>41333.320000000007</v>
      </c>
      <c r="Q16" s="4">
        <v>41333.320000000007</v>
      </c>
      <c r="R16" s="4">
        <v>0</v>
      </c>
      <c r="S16" s="4">
        <v>0</v>
      </c>
      <c r="T16" s="4">
        <v>809695158.65999961</v>
      </c>
      <c r="U16" s="4">
        <v>786389169.60000002</v>
      </c>
      <c r="V16" s="4">
        <v>1596084328.2600009</v>
      </c>
    </row>
    <row r="17" spans="3:22" x14ac:dyDescent="0.35">
      <c r="C17" s="18" t="s">
        <v>774</v>
      </c>
      <c r="D17" s="4">
        <v>176001069.80000001</v>
      </c>
      <c r="E17" s="4">
        <v>633694088.85999978</v>
      </c>
      <c r="F17" s="4">
        <v>466191809.47000009</v>
      </c>
      <c r="G17" s="4">
        <v>228278116.31999999</v>
      </c>
      <c r="H17" s="4">
        <v>68015094.010000005</v>
      </c>
      <c r="I17" s="4">
        <v>7726017.7199999988</v>
      </c>
      <c r="J17" s="4">
        <v>294733.32</v>
      </c>
      <c r="K17" s="4">
        <v>1294733.32</v>
      </c>
      <c r="L17" s="4">
        <v>2035992.4300000002</v>
      </c>
      <c r="M17" s="4">
        <v>294733.32</v>
      </c>
      <c r="N17" s="4">
        <v>127233.32</v>
      </c>
      <c r="O17" s="4">
        <v>78333.320000000007</v>
      </c>
      <c r="P17" s="4">
        <v>41333.320000000007</v>
      </c>
      <c r="Q17" s="4">
        <v>41333.320000000007</v>
      </c>
      <c r="R17" s="4">
        <v>0</v>
      </c>
      <c r="S17" s="4">
        <v>0</v>
      </c>
      <c r="T17" s="4">
        <v>809695158.65999961</v>
      </c>
      <c r="U17" s="4">
        <v>774419463.19000006</v>
      </c>
      <c r="V17" s="4">
        <v>1584114621.8500009</v>
      </c>
    </row>
    <row r="18" spans="3:22" x14ac:dyDescent="0.35">
      <c r="C18" s="18" t="s">
        <v>1616</v>
      </c>
      <c r="D18" s="4">
        <v>0</v>
      </c>
      <c r="E18" s="4">
        <v>0</v>
      </c>
      <c r="F18" s="4">
        <v>1229993.57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1229993.57</v>
      </c>
      <c r="V18" s="4">
        <v>1229993.57</v>
      </c>
    </row>
    <row r="19" spans="3:22" x14ac:dyDescent="0.35">
      <c r="C19" s="18" t="s">
        <v>1621</v>
      </c>
      <c r="D19" s="4">
        <v>0</v>
      </c>
      <c r="E19" s="4">
        <v>0</v>
      </c>
      <c r="F19" s="4">
        <v>1465335.39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1465335.39</v>
      </c>
      <c r="V19" s="4">
        <v>1465335.39</v>
      </c>
    </row>
    <row r="20" spans="3:22" x14ac:dyDescent="0.35">
      <c r="C20" s="18" t="s">
        <v>1626</v>
      </c>
      <c r="D20" s="4">
        <v>0</v>
      </c>
      <c r="E20" s="4">
        <v>0</v>
      </c>
      <c r="F20" s="4">
        <v>1531193.9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1531193.9</v>
      </c>
      <c r="V20" s="4">
        <v>1531193.9</v>
      </c>
    </row>
    <row r="21" spans="3:22" x14ac:dyDescent="0.35">
      <c r="C21" s="18" t="s">
        <v>1812</v>
      </c>
      <c r="D21" s="4">
        <v>0</v>
      </c>
      <c r="E21" s="4">
        <v>0</v>
      </c>
      <c r="F21" s="4">
        <v>1525758.55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1525758.55</v>
      </c>
      <c r="V21" s="4">
        <v>1525758.55</v>
      </c>
    </row>
    <row r="22" spans="3:22" x14ac:dyDescent="0.35">
      <c r="C22" s="18" t="s">
        <v>1813</v>
      </c>
      <c r="D22" s="4">
        <v>0</v>
      </c>
      <c r="E22" s="4">
        <v>0</v>
      </c>
      <c r="F22" s="4">
        <v>4868934.91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4868934.91</v>
      </c>
      <c r="V22" s="4">
        <v>4868934.91</v>
      </c>
    </row>
    <row r="23" spans="3:22" x14ac:dyDescent="0.35">
      <c r="C23" s="18" t="s">
        <v>1623</v>
      </c>
      <c r="D23" s="4">
        <v>0</v>
      </c>
      <c r="E23" s="4">
        <v>0</v>
      </c>
      <c r="F23" s="4">
        <v>1348490.09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1348490.09</v>
      </c>
      <c r="V23" s="4">
        <v>1348490.09</v>
      </c>
    </row>
    <row r="24" spans="3:22" x14ac:dyDescent="0.35">
      <c r="C24" s="2" t="s">
        <v>1782</v>
      </c>
      <c r="D24" s="4">
        <v>132446694.74333335</v>
      </c>
      <c r="E24" s="4">
        <v>156226955.09333336</v>
      </c>
      <c r="F24" s="4">
        <v>153294632.44333336</v>
      </c>
      <c r="G24" s="4">
        <v>168102609.03999999</v>
      </c>
      <c r="H24" s="4">
        <v>174176035.42000002</v>
      </c>
      <c r="I24" s="4">
        <v>56067192.015000008</v>
      </c>
      <c r="J24" s="4">
        <v>12769819.925000001</v>
      </c>
      <c r="K24" s="4">
        <v>5466930.1949999994</v>
      </c>
      <c r="L24" s="4">
        <v>2341443.29</v>
      </c>
      <c r="M24" s="4">
        <v>10620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288673649.83666664</v>
      </c>
      <c r="U24" s="4">
        <v>572229282.32833314</v>
      </c>
      <c r="V24" s="4">
        <v>860902932.16499972</v>
      </c>
    </row>
    <row r="25" spans="3:22" x14ac:dyDescent="0.35">
      <c r="C25" s="18" t="s">
        <v>791</v>
      </c>
      <c r="D25" s="4">
        <v>132446694.74333335</v>
      </c>
      <c r="E25" s="4">
        <v>156226955.09333336</v>
      </c>
      <c r="F25" s="4">
        <v>153294632.44333336</v>
      </c>
      <c r="G25" s="4">
        <v>168102609.03999999</v>
      </c>
      <c r="H25" s="4">
        <v>174176035.42000002</v>
      </c>
      <c r="I25" s="4">
        <v>56067192.015000008</v>
      </c>
      <c r="J25" s="4">
        <v>12769819.925000001</v>
      </c>
      <c r="K25" s="4">
        <v>5466930.1949999994</v>
      </c>
      <c r="L25" s="4">
        <v>2341443.29</v>
      </c>
      <c r="M25" s="4">
        <v>10620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288673649.83666664</v>
      </c>
      <c r="U25" s="4">
        <v>572229282.32833314</v>
      </c>
      <c r="V25" s="4">
        <v>860902932.16499972</v>
      </c>
    </row>
    <row r="26" spans="3:22" x14ac:dyDescent="0.35">
      <c r="C26" s="2" t="s">
        <v>1785</v>
      </c>
      <c r="D26" s="4">
        <v>0</v>
      </c>
      <c r="E26" s="4">
        <v>18373086.570000004</v>
      </c>
      <c r="F26" s="4">
        <v>4943113.7699999996</v>
      </c>
      <c r="G26" s="4">
        <v>4896968.82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18373086.570000004</v>
      </c>
      <c r="U26" s="4">
        <v>9840082.5899999999</v>
      </c>
      <c r="V26" s="4">
        <v>28213169.16</v>
      </c>
    </row>
    <row r="27" spans="3:22" x14ac:dyDescent="0.35">
      <c r="C27" s="18" t="s">
        <v>1073</v>
      </c>
      <c r="D27" s="4">
        <v>0</v>
      </c>
      <c r="E27" s="4">
        <v>134728.43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134728.43</v>
      </c>
      <c r="U27" s="4">
        <v>0</v>
      </c>
      <c r="V27" s="4">
        <v>134728.43</v>
      </c>
    </row>
    <row r="28" spans="3:22" x14ac:dyDescent="0.35">
      <c r="C28" s="18" t="s">
        <v>1083</v>
      </c>
      <c r="D28" s="4">
        <v>0</v>
      </c>
      <c r="E28" s="4">
        <v>640629.77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640629.77</v>
      </c>
      <c r="U28" s="4">
        <v>0</v>
      </c>
      <c r="V28" s="4">
        <v>640629.77</v>
      </c>
    </row>
    <row r="29" spans="3:22" x14ac:dyDescent="0.35">
      <c r="C29" s="18" t="s">
        <v>1063</v>
      </c>
      <c r="D29" s="4">
        <v>0</v>
      </c>
      <c r="E29" s="4">
        <v>5180246.33</v>
      </c>
      <c r="F29" s="4">
        <v>4943113.7699999996</v>
      </c>
      <c r="G29" s="4">
        <v>4896968.82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5180246.33</v>
      </c>
      <c r="U29" s="4">
        <v>9840082.5899999999</v>
      </c>
      <c r="V29" s="4">
        <v>15020328.92</v>
      </c>
    </row>
    <row r="30" spans="3:22" x14ac:dyDescent="0.35">
      <c r="C30" s="18" t="s">
        <v>1069</v>
      </c>
      <c r="D30" s="4">
        <v>0</v>
      </c>
      <c r="E30" s="4">
        <v>483442.86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483442.86</v>
      </c>
      <c r="U30" s="4">
        <v>0</v>
      </c>
      <c r="V30" s="4">
        <v>483442.86</v>
      </c>
    </row>
    <row r="31" spans="3:22" x14ac:dyDescent="0.35">
      <c r="C31" s="18" t="s">
        <v>1067</v>
      </c>
      <c r="D31" s="4">
        <v>0</v>
      </c>
      <c r="E31" s="4">
        <v>225665.15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225665.15</v>
      </c>
      <c r="U31" s="4">
        <v>0</v>
      </c>
      <c r="V31" s="4">
        <v>225665.15</v>
      </c>
    </row>
    <row r="32" spans="3:22" x14ac:dyDescent="0.35">
      <c r="C32" s="18" t="s">
        <v>1071</v>
      </c>
      <c r="D32" s="4">
        <v>0</v>
      </c>
      <c r="E32" s="4">
        <v>2916155.9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2916155.9</v>
      </c>
      <c r="U32" s="4">
        <v>0</v>
      </c>
      <c r="V32" s="4">
        <v>2916155.9</v>
      </c>
    </row>
    <row r="33" spans="3:22" x14ac:dyDescent="0.35">
      <c r="C33" s="18" t="s">
        <v>1065</v>
      </c>
      <c r="D33" s="4">
        <v>0</v>
      </c>
      <c r="E33" s="4">
        <v>368430.1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368430.1</v>
      </c>
      <c r="U33" s="4">
        <v>0</v>
      </c>
      <c r="V33" s="4">
        <v>368430.1</v>
      </c>
    </row>
    <row r="34" spans="3:22" x14ac:dyDescent="0.35">
      <c r="C34" s="18" t="s">
        <v>1075</v>
      </c>
      <c r="D34" s="4">
        <v>0</v>
      </c>
      <c r="E34" s="4">
        <v>2054758.88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2054758.88</v>
      </c>
      <c r="U34" s="4">
        <v>0</v>
      </c>
      <c r="V34" s="4">
        <v>2054758.88</v>
      </c>
    </row>
    <row r="35" spans="3:22" x14ac:dyDescent="0.35">
      <c r="C35" s="18" t="s">
        <v>1061</v>
      </c>
      <c r="D35" s="4">
        <v>0</v>
      </c>
      <c r="E35" s="4">
        <v>631820.51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631820.51</v>
      </c>
      <c r="U35" s="4">
        <v>0</v>
      </c>
      <c r="V35" s="4">
        <v>631820.51</v>
      </c>
    </row>
    <row r="36" spans="3:22" x14ac:dyDescent="0.35">
      <c r="C36" s="18" t="s">
        <v>1077</v>
      </c>
      <c r="D36" s="4">
        <v>0</v>
      </c>
      <c r="E36" s="4">
        <v>523524.21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523524.21</v>
      </c>
      <c r="U36" s="4">
        <v>0</v>
      </c>
      <c r="V36" s="4">
        <v>523524.21</v>
      </c>
    </row>
    <row r="37" spans="3:22" x14ac:dyDescent="0.35">
      <c r="C37" s="18" t="s">
        <v>1059</v>
      </c>
      <c r="D37" s="4">
        <v>0</v>
      </c>
      <c r="E37" s="4">
        <v>2585731.2200000002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2585731.2200000002</v>
      </c>
      <c r="U37" s="4">
        <v>0</v>
      </c>
      <c r="V37" s="4">
        <v>2585731.2200000002</v>
      </c>
    </row>
    <row r="38" spans="3:22" x14ac:dyDescent="0.35">
      <c r="C38" s="18" t="s">
        <v>1085</v>
      </c>
      <c r="D38" s="4">
        <v>0</v>
      </c>
      <c r="E38" s="4">
        <v>192177.27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192177.27</v>
      </c>
      <c r="U38" s="4">
        <v>0</v>
      </c>
      <c r="V38" s="4">
        <v>192177.27</v>
      </c>
    </row>
    <row r="39" spans="3:22" x14ac:dyDescent="0.35">
      <c r="C39" s="18" t="s">
        <v>1110</v>
      </c>
      <c r="D39" s="4">
        <v>0</v>
      </c>
      <c r="E39" s="4">
        <v>2435775.94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2435775.94</v>
      </c>
      <c r="U39" s="4">
        <v>0</v>
      </c>
      <c r="V39" s="4">
        <v>2435775.94</v>
      </c>
    </row>
    <row r="40" spans="3:22" x14ac:dyDescent="0.35">
      <c r="C40" s="2" t="s">
        <v>1788</v>
      </c>
      <c r="D40" s="4">
        <v>0</v>
      </c>
      <c r="E40" s="4">
        <v>0</v>
      </c>
      <c r="F40" s="4">
        <v>0</v>
      </c>
      <c r="G40" s="4">
        <v>5120329.3899999997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1284789.3400000001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6405118.7299999995</v>
      </c>
      <c r="V40" s="4">
        <v>6405118.7299999995</v>
      </c>
    </row>
    <row r="41" spans="3:22" x14ac:dyDescent="0.35">
      <c r="C41" s="18" t="s">
        <v>1787</v>
      </c>
      <c r="D41" s="4">
        <v>0</v>
      </c>
      <c r="E41" s="4">
        <v>0</v>
      </c>
      <c r="F41" s="4">
        <v>0</v>
      </c>
      <c r="G41" s="4">
        <v>5120329.3899999997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1284789.3400000001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6405118.7299999995</v>
      </c>
      <c r="V41" s="4">
        <v>6405118.7299999995</v>
      </c>
    </row>
    <row r="42" spans="3:22" x14ac:dyDescent="0.35">
      <c r="C42" s="2" t="s">
        <v>1763</v>
      </c>
      <c r="D42" s="4">
        <v>203692307.04099998</v>
      </c>
      <c r="E42" s="4">
        <v>1165318161.9629998</v>
      </c>
      <c r="F42" s="4">
        <v>704061081.671</v>
      </c>
      <c r="G42" s="4">
        <v>174252326.44600001</v>
      </c>
      <c r="H42" s="4">
        <v>376374552.33700001</v>
      </c>
      <c r="I42" s="4">
        <v>178671808.41</v>
      </c>
      <c r="J42" s="4">
        <v>180999025.868</v>
      </c>
      <c r="K42" s="4">
        <v>183356595.49399999</v>
      </c>
      <c r="L42" s="4">
        <v>185744913.123</v>
      </c>
      <c r="M42" s="4">
        <v>188129379.785</v>
      </c>
      <c r="N42" s="4">
        <v>190512901.736</v>
      </c>
      <c r="O42" s="4">
        <v>192945890.53</v>
      </c>
      <c r="P42" s="4">
        <v>195406263.095</v>
      </c>
      <c r="Q42" s="4">
        <v>197926941.773</v>
      </c>
      <c r="R42" s="4">
        <v>200508354.463</v>
      </c>
      <c r="S42" s="4">
        <v>203123434.514</v>
      </c>
      <c r="T42" s="4">
        <v>1369010469.0040002</v>
      </c>
      <c r="U42" s="4">
        <v>3352013469.2449994</v>
      </c>
      <c r="V42" s="4">
        <v>4721023938.2489986</v>
      </c>
    </row>
    <row r="43" spans="3:22" x14ac:dyDescent="0.35">
      <c r="C43" s="18" t="s">
        <v>1794</v>
      </c>
      <c r="D43" s="4">
        <v>89316884.716000006</v>
      </c>
      <c r="E43" s="4">
        <v>172595459.808</v>
      </c>
      <c r="F43" s="4">
        <v>167112355.111</v>
      </c>
      <c r="G43" s="4">
        <v>169291876.22600001</v>
      </c>
      <c r="H43" s="4">
        <v>171499823.20100001</v>
      </c>
      <c r="I43" s="4">
        <v>173736566.77000001</v>
      </c>
      <c r="J43" s="4">
        <v>176002482.50799999</v>
      </c>
      <c r="K43" s="4">
        <v>178297950.88499999</v>
      </c>
      <c r="L43" s="4">
        <v>180623357.33500001</v>
      </c>
      <c r="M43" s="4">
        <v>182979092.31799999</v>
      </c>
      <c r="N43" s="4">
        <v>185365551.38499999</v>
      </c>
      <c r="O43" s="4">
        <v>187783135.241</v>
      </c>
      <c r="P43" s="4">
        <v>190232249.84299999</v>
      </c>
      <c r="Q43" s="4">
        <v>192713306.403</v>
      </c>
      <c r="R43" s="4">
        <v>195226721.523</v>
      </c>
      <c r="S43" s="4">
        <v>197772917.23199999</v>
      </c>
      <c r="T43" s="4">
        <v>261912344.52400002</v>
      </c>
      <c r="U43" s="4">
        <v>2548637385.9809995</v>
      </c>
      <c r="V43" s="4">
        <v>2810549730.5049992</v>
      </c>
    </row>
    <row r="44" spans="3:22" x14ac:dyDescent="0.35">
      <c r="C44" s="18" t="s">
        <v>402</v>
      </c>
      <c r="D44" s="4">
        <v>0</v>
      </c>
      <c r="E44" s="4">
        <v>79277383.469999999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79277383.469999999</v>
      </c>
      <c r="U44" s="4">
        <v>0</v>
      </c>
      <c r="V44" s="4">
        <v>79277383.469999999</v>
      </c>
    </row>
    <row r="45" spans="3:22" x14ac:dyDescent="0.35">
      <c r="C45" s="18" t="s">
        <v>413</v>
      </c>
      <c r="D45" s="4">
        <v>2804875.0950000002</v>
      </c>
      <c r="E45" s="4">
        <v>255107880.51499999</v>
      </c>
      <c r="F45" s="4">
        <v>154873985.80000001</v>
      </c>
      <c r="G45" s="4">
        <v>4960450.22</v>
      </c>
      <c r="H45" s="4">
        <v>204874729.13600001</v>
      </c>
      <c r="I45" s="4">
        <v>4935241.6399999997</v>
      </c>
      <c r="J45" s="4">
        <v>4996543.3600000003</v>
      </c>
      <c r="K45" s="4">
        <v>5058644.6090000002</v>
      </c>
      <c r="L45" s="4">
        <v>5121555.7879999997</v>
      </c>
      <c r="M45" s="4">
        <v>5150287.4670000002</v>
      </c>
      <c r="N45" s="4">
        <v>5147350.3509999998</v>
      </c>
      <c r="O45" s="4">
        <v>5162755.2889999999</v>
      </c>
      <c r="P45" s="4">
        <v>5174013.2520000003</v>
      </c>
      <c r="Q45" s="4">
        <v>5213635.37</v>
      </c>
      <c r="R45" s="4">
        <v>5281632.9400000004</v>
      </c>
      <c r="S45" s="4">
        <v>5350517.2819999997</v>
      </c>
      <c r="T45" s="4">
        <v>257912755.61000001</v>
      </c>
      <c r="U45" s="4">
        <v>421301342.50399995</v>
      </c>
      <c r="V45" s="4">
        <v>679214098.11399996</v>
      </c>
    </row>
    <row r="46" spans="3:22" x14ac:dyDescent="0.35">
      <c r="C46" s="18" t="s">
        <v>416</v>
      </c>
      <c r="D46" s="4">
        <v>0</v>
      </c>
      <c r="E46" s="4">
        <v>7983879.7999999998</v>
      </c>
      <c r="F46" s="4">
        <v>7996194.6799999997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7983879.7999999998</v>
      </c>
      <c r="U46" s="4">
        <v>7996194.6799999997</v>
      </c>
      <c r="V46" s="4">
        <v>15980074.48</v>
      </c>
    </row>
    <row r="47" spans="3:22" x14ac:dyDescent="0.35">
      <c r="C47" s="18" t="s">
        <v>712</v>
      </c>
      <c r="D47" s="4">
        <v>101343392.44</v>
      </c>
      <c r="E47" s="4">
        <v>509899248.77999997</v>
      </c>
      <c r="F47" s="4">
        <v>374078546.08000004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611242641.22000003</v>
      </c>
      <c r="U47" s="4">
        <v>374078546.08000004</v>
      </c>
      <c r="V47" s="4">
        <v>985321187.29999995</v>
      </c>
    </row>
    <row r="48" spans="3:22" x14ac:dyDescent="0.35">
      <c r="C48" s="18" t="s">
        <v>1765</v>
      </c>
      <c r="D48" s="4">
        <v>10227154.789999999</v>
      </c>
      <c r="E48" s="4">
        <v>20454309.59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30681464.379999999</v>
      </c>
      <c r="U48" s="4">
        <v>0</v>
      </c>
      <c r="V48" s="4">
        <v>30681464.379999999</v>
      </c>
    </row>
    <row r="49" spans="3:22" x14ac:dyDescent="0.35">
      <c r="C49" s="18" t="s">
        <v>425</v>
      </c>
      <c r="D49" s="4">
        <v>0</v>
      </c>
      <c r="E49" s="4">
        <v>120000000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120000000</v>
      </c>
      <c r="U49" s="4">
        <v>0</v>
      </c>
      <c r="V49" s="4">
        <v>120000000</v>
      </c>
    </row>
    <row r="50" spans="3:22" x14ac:dyDescent="0.35">
      <c r="C50" s="2" t="s">
        <v>1771</v>
      </c>
      <c r="D50" s="4">
        <v>709682074.40000033</v>
      </c>
      <c r="E50" s="4">
        <v>1872266346.6900003</v>
      </c>
      <c r="F50" s="4">
        <v>1123986388.9649999</v>
      </c>
      <c r="G50" s="4">
        <v>1184791336.0100005</v>
      </c>
      <c r="H50" s="4">
        <v>2167238619.2200003</v>
      </c>
      <c r="I50" s="4">
        <v>1313531001.6500003</v>
      </c>
      <c r="J50" s="4">
        <v>1999082016.4900007</v>
      </c>
      <c r="K50" s="4">
        <v>2138487813.6500003</v>
      </c>
      <c r="L50" s="4">
        <v>1525930056.73</v>
      </c>
      <c r="M50" s="4">
        <v>8551370.4800000004</v>
      </c>
      <c r="N50" s="4">
        <v>369092126.88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2581948421.0899987</v>
      </c>
      <c r="U50" s="4">
        <v>11830690730.074999</v>
      </c>
      <c r="V50" s="4">
        <v>14412639151.165001</v>
      </c>
    </row>
    <row r="51" spans="3:22" x14ac:dyDescent="0.35">
      <c r="C51" s="18" t="s">
        <v>692</v>
      </c>
      <c r="D51" s="4">
        <v>196573863.65000001</v>
      </c>
      <c r="E51" s="4">
        <v>1212156598.05</v>
      </c>
      <c r="F51" s="4">
        <v>648395062.90999997</v>
      </c>
      <c r="G51" s="4">
        <v>1018937500</v>
      </c>
      <c r="H51" s="4">
        <v>2032875000</v>
      </c>
      <c r="I51" s="4">
        <v>1144911258.6500001</v>
      </c>
      <c r="J51" s="4">
        <v>1907616632.1700001</v>
      </c>
      <c r="K51" s="4">
        <v>2121676237.3600001</v>
      </c>
      <c r="L51" s="4">
        <v>1481600000</v>
      </c>
      <c r="M51" s="4">
        <v>0</v>
      </c>
      <c r="N51" s="4">
        <v>369092126.88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1408730461.7</v>
      </c>
      <c r="U51" s="4">
        <v>10725103817.969999</v>
      </c>
      <c r="V51" s="4">
        <v>12133834279.67</v>
      </c>
    </row>
    <row r="52" spans="3:22" x14ac:dyDescent="0.35">
      <c r="C52" s="18" t="s">
        <v>1044</v>
      </c>
      <c r="D52" s="4">
        <v>6074539.5899999999</v>
      </c>
      <c r="E52" s="4">
        <v>0</v>
      </c>
      <c r="F52" s="4">
        <v>1523963.52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6074539.5899999999</v>
      </c>
      <c r="U52" s="4">
        <v>1523963.52</v>
      </c>
      <c r="V52" s="4">
        <v>7598503.1099999994</v>
      </c>
    </row>
    <row r="53" spans="3:22" x14ac:dyDescent="0.35">
      <c r="C53" s="18" t="s">
        <v>1799</v>
      </c>
      <c r="D53" s="4">
        <v>2692642.4299999997</v>
      </c>
      <c r="E53" s="4">
        <v>17955678.789999999</v>
      </c>
      <c r="F53" s="4">
        <v>11742103.120000001</v>
      </c>
      <c r="G53" s="4">
        <v>5103696.57</v>
      </c>
      <c r="H53" s="4">
        <v>4149013.47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20648321.219999999</v>
      </c>
      <c r="U53" s="4">
        <v>20994813.160000004</v>
      </c>
      <c r="V53" s="4">
        <v>41643134.38000001</v>
      </c>
    </row>
    <row r="54" spans="3:22" x14ac:dyDescent="0.35">
      <c r="C54" s="18" t="s">
        <v>429</v>
      </c>
      <c r="D54" s="4">
        <v>1514220.97</v>
      </c>
      <c r="E54" s="4">
        <v>4690493.8000000007</v>
      </c>
      <c r="F54" s="4">
        <v>2590775.2200000002</v>
      </c>
      <c r="G54" s="4">
        <v>1508857.36</v>
      </c>
      <c r="H54" s="4">
        <v>1292675.72</v>
      </c>
      <c r="I54" s="4">
        <v>763625.57</v>
      </c>
      <c r="J54" s="4">
        <v>306584.77</v>
      </c>
      <c r="K54" s="4">
        <v>279491.14</v>
      </c>
      <c r="L54" s="4">
        <v>6460.2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6204714.7699999996</v>
      </c>
      <c r="U54" s="4">
        <v>6748469.9800000004</v>
      </c>
      <c r="V54" s="4">
        <v>12953184.75</v>
      </c>
    </row>
    <row r="55" spans="3:22" x14ac:dyDescent="0.35">
      <c r="C55" s="18" t="s">
        <v>1214</v>
      </c>
      <c r="D55" s="4">
        <v>0</v>
      </c>
      <c r="E55" s="4">
        <v>639337.13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639337.13</v>
      </c>
      <c r="U55" s="4">
        <v>0</v>
      </c>
      <c r="V55" s="4">
        <v>639337.13</v>
      </c>
    </row>
    <row r="56" spans="3:22" x14ac:dyDescent="0.35">
      <c r="C56" s="18" t="s">
        <v>941</v>
      </c>
      <c r="D56" s="4">
        <v>1595682.04</v>
      </c>
      <c r="E56" s="4">
        <v>11239401.530000001</v>
      </c>
      <c r="F56" s="4">
        <v>734569.2</v>
      </c>
      <c r="G56" s="4">
        <v>792367.17</v>
      </c>
      <c r="H56" s="4">
        <v>337914.19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12835083.57</v>
      </c>
      <c r="U56" s="4">
        <v>1864850.56</v>
      </c>
      <c r="V56" s="4">
        <v>14699934.130000001</v>
      </c>
    </row>
    <row r="57" spans="3:22" x14ac:dyDescent="0.35">
      <c r="C57" s="18" t="s">
        <v>417</v>
      </c>
      <c r="D57" s="4">
        <v>87069989.540000007</v>
      </c>
      <c r="E57" s="4">
        <v>60272959.910000004</v>
      </c>
      <c r="F57" s="4">
        <v>104840395.84</v>
      </c>
      <c r="G57" s="4">
        <v>60309414.880000003</v>
      </c>
      <c r="H57" s="4">
        <v>0</v>
      </c>
      <c r="I57" s="4">
        <v>20173576.34</v>
      </c>
      <c r="J57" s="4">
        <v>0</v>
      </c>
      <c r="K57" s="4">
        <v>0</v>
      </c>
      <c r="L57" s="4">
        <v>31120469.350000001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147342949.45000002</v>
      </c>
      <c r="U57" s="4">
        <v>216443856.41</v>
      </c>
      <c r="V57" s="4">
        <v>363786805.86000007</v>
      </c>
    </row>
    <row r="58" spans="3:22" x14ac:dyDescent="0.35">
      <c r="C58" s="18" t="s">
        <v>999</v>
      </c>
      <c r="D58" s="4">
        <v>2714030.49</v>
      </c>
      <c r="E58" s="4">
        <v>5036646.5</v>
      </c>
      <c r="F58" s="4">
        <v>2712598.82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7750676.9900000002</v>
      </c>
      <c r="U58" s="4">
        <v>2712598.82</v>
      </c>
      <c r="V58" s="4">
        <v>10463275.810000001</v>
      </c>
    </row>
    <row r="59" spans="3:22" x14ac:dyDescent="0.35">
      <c r="C59" s="18" t="s">
        <v>759</v>
      </c>
      <c r="D59" s="4">
        <v>894773.40999999992</v>
      </c>
      <c r="E59" s="4">
        <v>1490105.7599999998</v>
      </c>
      <c r="F59" s="4">
        <v>310343.08</v>
      </c>
      <c r="G59" s="4">
        <v>278330.71000000002</v>
      </c>
      <c r="H59" s="4">
        <v>282308.27</v>
      </c>
      <c r="I59" s="4">
        <v>307048.14</v>
      </c>
      <c r="J59" s="4">
        <v>176495.76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2384879.17</v>
      </c>
      <c r="U59" s="4">
        <v>1354525.9600000002</v>
      </c>
      <c r="V59" s="4">
        <v>3739405.1300000004</v>
      </c>
    </row>
    <row r="60" spans="3:22" x14ac:dyDescent="0.35">
      <c r="C60" s="18" t="s">
        <v>1798</v>
      </c>
      <c r="D60" s="4">
        <v>135740.91</v>
      </c>
      <c r="E60" s="4">
        <v>8312954.79</v>
      </c>
      <c r="F60" s="4">
        <v>236955.73</v>
      </c>
      <c r="G60" s="4">
        <v>1068816.1200000001</v>
      </c>
      <c r="H60" s="4">
        <v>232930.5</v>
      </c>
      <c r="I60" s="4">
        <v>789024.18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8448695.6999999993</v>
      </c>
      <c r="U60" s="4">
        <v>2327726.5300000003</v>
      </c>
      <c r="V60" s="4">
        <v>10776422.23</v>
      </c>
    </row>
    <row r="61" spans="3:22" x14ac:dyDescent="0.35">
      <c r="C61" s="18" t="s">
        <v>1809</v>
      </c>
      <c r="D61" s="4">
        <v>447113.28000000014</v>
      </c>
      <c r="E61" s="4">
        <v>670669.92000000027</v>
      </c>
      <c r="F61" s="4">
        <v>670669.92000000004</v>
      </c>
      <c r="G61" s="4">
        <v>670669.92000000004</v>
      </c>
      <c r="H61" s="4">
        <v>670669.92000000004</v>
      </c>
      <c r="I61" s="4">
        <v>614780.76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1117783.2000000004</v>
      </c>
      <c r="U61" s="4">
        <v>2626790.5200000005</v>
      </c>
      <c r="V61" s="4">
        <v>3744573.7200000007</v>
      </c>
    </row>
    <row r="62" spans="3:22" x14ac:dyDescent="0.35">
      <c r="C62" s="18" t="s">
        <v>1811</v>
      </c>
      <c r="D62" s="4">
        <v>758701.44</v>
      </c>
      <c r="E62" s="4">
        <v>1138052.1599999997</v>
      </c>
      <c r="F62" s="4">
        <v>1138052.1599999999</v>
      </c>
      <c r="G62" s="4">
        <v>1138052.1599999999</v>
      </c>
      <c r="H62" s="4">
        <v>1138052.1599999999</v>
      </c>
      <c r="I62" s="4">
        <v>1138052.1599999999</v>
      </c>
      <c r="J62" s="4">
        <v>474188.4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1896753.5999999996</v>
      </c>
      <c r="U62" s="4">
        <v>5026397.04</v>
      </c>
      <c r="V62" s="4">
        <v>6923150.6399999997</v>
      </c>
    </row>
    <row r="63" spans="3:22" x14ac:dyDescent="0.35">
      <c r="C63" s="18" t="s">
        <v>753</v>
      </c>
      <c r="D63" s="4">
        <v>422754.73</v>
      </c>
      <c r="E63" s="4">
        <v>5844743.0800000001</v>
      </c>
      <c r="F63" s="4">
        <v>102537.51</v>
      </c>
      <c r="G63" s="4">
        <v>103656.2</v>
      </c>
      <c r="H63" s="4">
        <v>113113.35</v>
      </c>
      <c r="I63" s="4">
        <v>123433.35</v>
      </c>
      <c r="J63" s="4">
        <v>134694.92000000001</v>
      </c>
      <c r="K63" s="4">
        <v>159821.78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6267497.8100000005</v>
      </c>
      <c r="U63" s="4">
        <v>737257.1100000001</v>
      </c>
      <c r="V63" s="4">
        <v>7004754.9199999999</v>
      </c>
    </row>
    <row r="64" spans="3:22" x14ac:dyDescent="0.35">
      <c r="C64" s="18" t="s">
        <v>1343</v>
      </c>
      <c r="D64" s="4">
        <v>0</v>
      </c>
      <c r="E64" s="4">
        <v>4577766.63</v>
      </c>
      <c r="F64" s="4">
        <v>405180.51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4577766.63</v>
      </c>
      <c r="U64" s="4">
        <v>405180.51</v>
      </c>
      <c r="V64" s="4">
        <v>4982947.1399999997</v>
      </c>
    </row>
    <row r="65" spans="3:22" x14ac:dyDescent="0.35">
      <c r="C65" s="18" t="s">
        <v>1791</v>
      </c>
      <c r="D65" s="4">
        <v>0</v>
      </c>
      <c r="E65" s="4">
        <v>10565764.380000001</v>
      </c>
      <c r="F65" s="4">
        <v>3438387.66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10565764.380000001</v>
      </c>
      <c r="U65" s="4">
        <v>3438387.66</v>
      </c>
      <c r="V65" s="4">
        <v>14004152.040000001</v>
      </c>
    </row>
    <row r="66" spans="3:22" x14ac:dyDescent="0.35">
      <c r="C66" s="18" t="s">
        <v>1339</v>
      </c>
      <c r="D66" s="4">
        <v>473989.54000000004</v>
      </c>
      <c r="E66" s="4">
        <v>819629.86</v>
      </c>
      <c r="F66" s="4">
        <v>3907676.38</v>
      </c>
      <c r="G66" s="4">
        <v>973305.21</v>
      </c>
      <c r="H66" s="4">
        <v>1143753.6499999999</v>
      </c>
      <c r="I66" s="4">
        <v>1225870.1200000001</v>
      </c>
      <c r="J66" s="4">
        <v>1208110.68</v>
      </c>
      <c r="K66" s="4">
        <v>1008186.71</v>
      </c>
      <c r="L66" s="4">
        <v>1125679.8600000001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1293619.3999999999</v>
      </c>
      <c r="U66" s="4">
        <v>10592582.609999999</v>
      </c>
      <c r="V66" s="4">
        <v>11886202.01</v>
      </c>
    </row>
    <row r="67" spans="3:22" x14ac:dyDescent="0.35">
      <c r="C67" s="18" t="s">
        <v>728</v>
      </c>
      <c r="D67" s="4">
        <v>312130.91000000003</v>
      </c>
      <c r="E67" s="4">
        <v>447271.75</v>
      </c>
      <c r="F67" s="4">
        <v>485598.28</v>
      </c>
      <c r="G67" s="4">
        <v>527209.02</v>
      </c>
      <c r="H67" s="4">
        <v>572385.32999999996</v>
      </c>
      <c r="I67" s="4">
        <v>49857.03</v>
      </c>
      <c r="J67" s="4">
        <v>863688.09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759402.66</v>
      </c>
      <c r="U67" s="4">
        <v>2498737.75</v>
      </c>
      <c r="V67" s="4">
        <v>3258140.4099999997</v>
      </c>
    </row>
    <row r="68" spans="3:22" x14ac:dyDescent="0.35">
      <c r="C68" s="18" t="s">
        <v>1819</v>
      </c>
      <c r="D68" s="4">
        <v>0</v>
      </c>
      <c r="E68" s="4">
        <v>0</v>
      </c>
      <c r="F68" s="4">
        <v>758472.39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758472.39</v>
      </c>
      <c r="V68" s="4">
        <v>758472.39</v>
      </c>
    </row>
    <row r="69" spans="3:22" x14ac:dyDescent="0.35">
      <c r="C69" s="18" t="s">
        <v>1827</v>
      </c>
      <c r="D69" s="4">
        <v>0</v>
      </c>
      <c r="E69" s="4">
        <v>0</v>
      </c>
      <c r="F69" s="4">
        <v>176856.6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176856.6</v>
      </c>
      <c r="V69" s="4">
        <v>176856.6</v>
      </c>
    </row>
    <row r="70" spans="3:22" x14ac:dyDescent="0.35">
      <c r="C70" s="18" t="s">
        <v>1808</v>
      </c>
      <c r="D70" s="4">
        <v>0</v>
      </c>
      <c r="E70" s="4">
        <v>1113810.49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1113810.49</v>
      </c>
      <c r="U70" s="4">
        <v>0</v>
      </c>
      <c r="V70" s="4">
        <v>1113810.49</v>
      </c>
    </row>
    <row r="71" spans="3:22" x14ac:dyDescent="0.35">
      <c r="C71" s="18" t="s">
        <v>1823</v>
      </c>
      <c r="D71" s="4">
        <v>0</v>
      </c>
      <c r="E71" s="4">
        <v>0</v>
      </c>
      <c r="F71" s="4">
        <v>351016.28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351016.28</v>
      </c>
      <c r="V71" s="4">
        <v>351016.28</v>
      </c>
    </row>
    <row r="72" spans="3:22" x14ac:dyDescent="0.35">
      <c r="C72" s="18" t="s">
        <v>1828</v>
      </c>
      <c r="D72" s="4">
        <v>0</v>
      </c>
      <c r="E72" s="4">
        <v>0</v>
      </c>
      <c r="F72" s="4">
        <v>572989.93999999994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572989.93999999994</v>
      </c>
      <c r="V72" s="4">
        <v>572989.93999999994</v>
      </c>
    </row>
    <row r="73" spans="3:22" x14ac:dyDescent="0.35">
      <c r="C73" s="18" t="s">
        <v>1805</v>
      </c>
      <c r="D73" s="4">
        <v>164264.80000000002</v>
      </c>
      <c r="E73" s="4">
        <v>8615226.8399999999</v>
      </c>
      <c r="F73" s="4">
        <v>246397.2</v>
      </c>
      <c r="G73" s="4">
        <v>246397.2</v>
      </c>
      <c r="H73" s="4">
        <v>246397.2</v>
      </c>
      <c r="I73" s="4">
        <v>246397.2</v>
      </c>
      <c r="J73" s="4">
        <v>102665.5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8779491.6400000006</v>
      </c>
      <c r="U73" s="4">
        <v>1088254.3</v>
      </c>
      <c r="V73" s="4">
        <v>9867745.9399999995</v>
      </c>
    </row>
    <row r="74" spans="3:22" x14ac:dyDescent="0.35">
      <c r="C74" s="18" t="s">
        <v>1826</v>
      </c>
      <c r="D74" s="4">
        <v>0</v>
      </c>
      <c r="E74" s="4">
        <v>0</v>
      </c>
      <c r="F74" s="4">
        <v>1754764.59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1754764.59</v>
      </c>
      <c r="V74" s="4">
        <v>1754764.59</v>
      </c>
    </row>
    <row r="75" spans="3:22" x14ac:dyDescent="0.35">
      <c r="C75" s="18" t="s">
        <v>1839</v>
      </c>
      <c r="D75" s="4">
        <v>0</v>
      </c>
      <c r="E75" s="4">
        <v>0</v>
      </c>
      <c r="F75" s="4">
        <v>28980299.300000001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28980299.300000001</v>
      </c>
      <c r="V75" s="4">
        <v>28980299.300000001</v>
      </c>
    </row>
    <row r="76" spans="3:22" x14ac:dyDescent="0.35">
      <c r="C76" s="18" t="s">
        <v>1807</v>
      </c>
      <c r="D76" s="4">
        <v>0</v>
      </c>
      <c r="E76" s="4">
        <v>3886656.82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3886656.82</v>
      </c>
      <c r="U76" s="4">
        <v>0</v>
      </c>
      <c r="V76" s="4">
        <v>3886656.82</v>
      </c>
    </row>
    <row r="77" spans="3:22" x14ac:dyDescent="0.35">
      <c r="C77" s="18" t="s">
        <v>1806</v>
      </c>
      <c r="D77" s="4">
        <v>0</v>
      </c>
      <c r="E77" s="4">
        <v>22595766.530000001</v>
      </c>
      <c r="F77" s="4">
        <v>23284458.739999998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22595766.530000001</v>
      </c>
      <c r="U77" s="4">
        <v>23284458.739999998</v>
      </c>
      <c r="V77" s="4">
        <v>45880225.269999996</v>
      </c>
    </row>
    <row r="78" spans="3:22" x14ac:dyDescent="0.35">
      <c r="C78" s="18" t="s">
        <v>1817</v>
      </c>
      <c r="D78" s="4">
        <v>0</v>
      </c>
      <c r="E78" s="4">
        <v>0</v>
      </c>
      <c r="F78" s="4">
        <v>720959.78500000003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720959.78500000003</v>
      </c>
      <c r="V78" s="4">
        <v>720959.78500000003</v>
      </c>
    </row>
    <row r="79" spans="3:22" x14ac:dyDescent="0.35">
      <c r="C79" s="18" t="s">
        <v>1821</v>
      </c>
      <c r="D79" s="4">
        <v>0</v>
      </c>
      <c r="E79" s="4">
        <v>0</v>
      </c>
      <c r="F79" s="4">
        <v>1763796.18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1763796.18</v>
      </c>
      <c r="V79" s="4">
        <v>1763796.18</v>
      </c>
    </row>
    <row r="80" spans="3:22" x14ac:dyDescent="0.35">
      <c r="C80" s="18" t="s">
        <v>1833</v>
      </c>
      <c r="D80" s="4">
        <v>213148.96</v>
      </c>
      <c r="E80" s="4">
        <v>319723.44</v>
      </c>
      <c r="F80" s="4">
        <v>319723.44</v>
      </c>
      <c r="G80" s="4">
        <v>319723.44</v>
      </c>
      <c r="H80" s="4">
        <v>319723.44</v>
      </c>
      <c r="I80" s="4">
        <v>319723.44</v>
      </c>
      <c r="J80" s="4">
        <v>319723.44</v>
      </c>
      <c r="K80" s="4">
        <v>319723.44</v>
      </c>
      <c r="L80" s="4">
        <v>319723.44</v>
      </c>
      <c r="M80" s="4">
        <v>186505.14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532872.4</v>
      </c>
      <c r="U80" s="4">
        <v>2424569.2200000002</v>
      </c>
      <c r="V80" s="4">
        <v>2957441.62</v>
      </c>
    </row>
    <row r="81" spans="3:22" x14ac:dyDescent="0.35">
      <c r="C81" s="18" t="s">
        <v>1831</v>
      </c>
      <c r="D81" s="4">
        <v>533091.75999999989</v>
      </c>
      <c r="E81" s="4">
        <v>799637.63999999978</v>
      </c>
      <c r="F81" s="4">
        <v>466455.29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1332729.3999999997</v>
      </c>
      <c r="U81" s="4">
        <v>466455.29</v>
      </c>
      <c r="V81" s="4">
        <v>1799184.6899999997</v>
      </c>
    </row>
    <row r="82" spans="3:22" x14ac:dyDescent="0.35">
      <c r="C82" s="18" t="s">
        <v>1837</v>
      </c>
      <c r="D82" s="4">
        <v>81418.98</v>
      </c>
      <c r="E82" s="4">
        <v>0</v>
      </c>
      <c r="F82" s="4">
        <v>682048.12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81418.98</v>
      </c>
      <c r="U82" s="4">
        <v>682048.12</v>
      </c>
      <c r="V82" s="4">
        <v>763467.1</v>
      </c>
    </row>
    <row r="83" spans="3:22" x14ac:dyDescent="0.35">
      <c r="C83" s="18" t="s">
        <v>1824</v>
      </c>
      <c r="D83" s="4">
        <v>0</v>
      </c>
      <c r="E83" s="4">
        <v>0</v>
      </c>
      <c r="F83" s="4">
        <v>1445659.71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1445659.71</v>
      </c>
      <c r="V83" s="4">
        <v>1445659.71</v>
      </c>
    </row>
    <row r="84" spans="3:22" x14ac:dyDescent="0.35">
      <c r="C84" s="18" t="s">
        <v>1835</v>
      </c>
      <c r="D84" s="4">
        <v>221229.91999999998</v>
      </c>
      <c r="E84" s="4">
        <v>331844.87999999995</v>
      </c>
      <c r="F84" s="4">
        <v>331844.88</v>
      </c>
      <c r="G84" s="4">
        <v>331844.88</v>
      </c>
      <c r="H84" s="4">
        <v>331844.88</v>
      </c>
      <c r="I84" s="4">
        <v>331844.88</v>
      </c>
      <c r="J84" s="4">
        <v>331844.88</v>
      </c>
      <c r="K84" s="4">
        <v>331844.88</v>
      </c>
      <c r="L84" s="4">
        <v>331844.88</v>
      </c>
      <c r="M84" s="4">
        <v>193576.54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553074.79999999993</v>
      </c>
      <c r="U84" s="4">
        <v>2516490.6999999997</v>
      </c>
      <c r="V84" s="4">
        <v>3069565.4999999995</v>
      </c>
    </row>
    <row r="85" spans="3:22" x14ac:dyDescent="0.35">
      <c r="C85" s="18" t="s">
        <v>1653</v>
      </c>
      <c r="D85" s="4">
        <v>0</v>
      </c>
      <c r="E85" s="4">
        <v>0</v>
      </c>
      <c r="F85" s="4">
        <v>1942691.4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1942691.4</v>
      </c>
      <c r="V85" s="4">
        <v>1942691.4</v>
      </c>
    </row>
    <row r="86" spans="3:22" x14ac:dyDescent="0.35">
      <c r="C86" s="18" t="s">
        <v>1832</v>
      </c>
      <c r="D86" s="4">
        <v>69944.100000000006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69944.100000000006</v>
      </c>
      <c r="U86" s="4">
        <v>0</v>
      </c>
      <c r="V86" s="4">
        <v>69944.100000000006</v>
      </c>
    </row>
    <row r="87" spans="3:22" x14ac:dyDescent="0.35">
      <c r="C87" s="18" t="s">
        <v>1825</v>
      </c>
      <c r="D87" s="4">
        <v>0</v>
      </c>
      <c r="E87" s="4">
        <v>0</v>
      </c>
      <c r="F87" s="4">
        <v>1078927.69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1078927.69</v>
      </c>
      <c r="V87" s="4">
        <v>1078927.69</v>
      </c>
    </row>
    <row r="88" spans="3:22" x14ac:dyDescent="0.35">
      <c r="C88" s="18" t="s">
        <v>1822</v>
      </c>
      <c r="D88" s="4">
        <v>0</v>
      </c>
      <c r="E88" s="4">
        <v>0</v>
      </c>
      <c r="F88" s="4">
        <v>2373776.2999999998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2373776.2999999998</v>
      </c>
      <c r="V88" s="4">
        <v>2373776.2999999998</v>
      </c>
    </row>
    <row r="89" spans="3:22" x14ac:dyDescent="0.35">
      <c r="C89" s="18" t="s">
        <v>1836</v>
      </c>
      <c r="D89" s="4">
        <v>0</v>
      </c>
      <c r="E89" s="4">
        <v>0</v>
      </c>
      <c r="F89" s="4">
        <v>744761.35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744761.35</v>
      </c>
      <c r="V89" s="4">
        <v>744761.35</v>
      </c>
    </row>
    <row r="90" spans="3:22" x14ac:dyDescent="0.35">
      <c r="C90" s="18" t="s">
        <v>1804</v>
      </c>
      <c r="D90" s="4">
        <v>0</v>
      </c>
      <c r="E90" s="4">
        <v>6718186.1900000004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6718186.1900000004</v>
      </c>
      <c r="U90" s="4">
        <v>0</v>
      </c>
      <c r="V90" s="4">
        <v>6718186.1900000004</v>
      </c>
    </row>
    <row r="91" spans="3:22" x14ac:dyDescent="0.35">
      <c r="C91" s="18" t="s">
        <v>1820</v>
      </c>
      <c r="D91" s="4">
        <v>0</v>
      </c>
      <c r="E91" s="4">
        <v>0</v>
      </c>
      <c r="F91" s="4">
        <v>1307638.31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1307638.31</v>
      </c>
      <c r="V91" s="4">
        <v>1307638.31</v>
      </c>
    </row>
    <row r="92" spans="3:22" x14ac:dyDescent="0.35">
      <c r="C92" s="18" t="s">
        <v>1818</v>
      </c>
      <c r="D92" s="4">
        <v>0</v>
      </c>
      <c r="E92" s="4">
        <v>0</v>
      </c>
      <c r="F92" s="4">
        <v>577901.26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577901.26</v>
      </c>
      <c r="V92" s="4">
        <v>577901.26</v>
      </c>
    </row>
    <row r="93" spans="3:22" x14ac:dyDescent="0.35">
      <c r="C93" s="18" t="s">
        <v>1834</v>
      </c>
      <c r="D93" s="4">
        <v>61359.599999999991</v>
      </c>
      <c r="E93" s="4">
        <v>92039.39999999998</v>
      </c>
      <c r="F93" s="4">
        <v>92039.4</v>
      </c>
      <c r="G93" s="4">
        <v>15339.72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153398.99999999997</v>
      </c>
      <c r="U93" s="4">
        <v>107379.12</v>
      </c>
      <c r="V93" s="4">
        <v>260778.11999999997</v>
      </c>
    </row>
    <row r="94" spans="3:22" x14ac:dyDescent="0.35">
      <c r="C94" s="18" t="s">
        <v>1816</v>
      </c>
      <c r="D94" s="4">
        <v>0</v>
      </c>
      <c r="E94" s="4">
        <v>0</v>
      </c>
      <c r="F94" s="4">
        <v>686665.55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686665.55</v>
      </c>
      <c r="V94" s="4">
        <v>686665.55</v>
      </c>
    </row>
    <row r="95" spans="3:22" x14ac:dyDescent="0.35">
      <c r="C95" s="18" t="s">
        <v>1838</v>
      </c>
      <c r="D95" s="4">
        <v>30870.36</v>
      </c>
      <c r="E95" s="4">
        <v>0</v>
      </c>
      <c r="F95" s="4">
        <v>1209796.04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30870.36</v>
      </c>
      <c r="U95" s="4">
        <v>1209796.04</v>
      </c>
      <c r="V95" s="4">
        <v>1240666.4000000001</v>
      </c>
    </row>
    <row r="96" spans="3:22" x14ac:dyDescent="0.35">
      <c r="C96" s="18" t="s">
        <v>1814</v>
      </c>
      <c r="D96" s="4">
        <v>0</v>
      </c>
      <c r="E96" s="4">
        <v>0</v>
      </c>
      <c r="F96" s="4">
        <v>3594977.23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3594977.23</v>
      </c>
      <c r="V96" s="4">
        <v>3594977.23</v>
      </c>
    </row>
    <row r="97" spans="3:22" x14ac:dyDescent="0.35">
      <c r="C97" s="18" t="s">
        <v>1350</v>
      </c>
      <c r="D97" s="4">
        <v>0</v>
      </c>
      <c r="E97" s="4">
        <v>1482982.57</v>
      </c>
      <c r="F97" s="4">
        <v>2604817.7799999998</v>
      </c>
      <c r="G97" s="4">
        <v>1482982.56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1482982.57</v>
      </c>
      <c r="U97" s="4">
        <v>4087800.34</v>
      </c>
      <c r="V97" s="4">
        <v>5570782.9100000001</v>
      </c>
    </row>
    <row r="98" spans="3:22" x14ac:dyDescent="0.35">
      <c r="C98" s="18" t="s">
        <v>1810</v>
      </c>
      <c r="D98" s="4">
        <v>250000</v>
      </c>
      <c r="E98" s="4">
        <v>375000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625000</v>
      </c>
      <c r="U98" s="4">
        <v>0</v>
      </c>
      <c r="V98" s="4">
        <v>625000</v>
      </c>
    </row>
    <row r="99" spans="3:22" x14ac:dyDescent="0.35">
      <c r="C99" s="18" t="s">
        <v>731</v>
      </c>
      <c r="D99" s="4">
        <v>0</v>
      </c>
      <c r="E99" s="4">
        <v>5923425.1399999997</v>
      </c>
      <c r="F99" s="4">
        <v>0</v>
      </c>
      <c r="G99" s="4">
        <v>434522.01</v>
      </c>
      <c r="H99" s="4">
        <v>0</v>
      </c>
      <c r="I99" s="4">
        <v>434522.02</v>
      </c>
      <c r="J99" s="4">
        <v>2888776.29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5923425.1399999997</v>
      </c>
      <c r="U99" s="4">
        <v>3757820.3200000003</v>
      </c>
      <c r="V99" s="4">
        <v>9681245.459999999</v>
      </c>
    </row>
    <row r="100" spans="3:22" x14ac:dyDescent="0.35">
      <c r="C100" s="18" t="s">
        <v>1801</v>
      </c>
      <c r="D100" s="4">
        <v>586426.16</v>
      </c>
      <c r="E100" s="4">
        <v>7270867.8700000001</v>
      </c>
      <c r="F100" s="4">
        <v>879639.24</v>
      </c>
      <c r="G100" s="4">
        <v>879639.24</v>
      </c>
      <c r="H100" s="4">
        <v>879639.24</v>
      </c>
      <c r="I100" s="4">
        <v>879639.24</v>
      </c>
      <c r="J100" s="4">
        <v>879639.24</v>
      </c>
      <c r="K100" s="4">
        <v>879639.24</v>
      </c>
      <c r="L100" s="4">
        <v>366516.47999999998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7857294.0300000003</v>
      </c>
      <c r="U100" s="4">
        <v>5644351.9199999999</v>
      </c>
      <c r="V100" s="4">
        <v>13501645.949999999</v>
      </c>
    </row>
    <row r="101" spans="3:22" x14ac:dyDescent="0.35">
      <c r="C101" s="18" t="s">
        <v>1802</v>
      </c>
      <c r="D101" s="4">
        <v>0</v>
      </c>
      <c r="E101" s="4">
        <v>4646056.34</v>
      </c>
      <c r="F101" s="4">
        <v>4368725.49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4646056.34</v>
      </c>
      <c r="U101" s="4">
        <v>4368725.49</v>
      </c>
      <c r="V101" s="4">
        <v>9014781.8300000001</v>
      </c>
    </row>
    <row r="102" spans="3:22" x14ac:dyDescent="0.35">
      <c r="C102" s="18" t="s">
        <v>1803</v>
      </c>
      <c r="D102" s="4">
        <v>0</v>
      </c>
      <c r="E102" s="4">
        <v>6166648.9900000002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6166648.9900000002</v>
      </c>
      <c r="U102" s="4">
        <v>0</v>
      </c>
      <c r="V102" s="4">
        <v>6166648.9900000002</v>
      </c>
    </row>
    <row r="103" spans="3:22" x14ac:dyDescent="0.35">
      <c r="C103" s="18" t="s">
        <v>1829</v>
      </c>
      <c r="D103" s="4">
        <v>0</v>
      </c>
      <c r="E103" s="4">
        <v>0</v>
      </c>
      <c r="F103" s="4">
        <v>2937151.34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2937151.34</v>
      </c>
      <c r="V103" s="4">
        <v>2937151.34</v>
      </c>
    </row>
    <row r="104" spans="3:22" x14ac:dyDescent="0.35">
      <c r="C104" s="18" t="s">
        <v>1830</v>
      </c>
      <c r="D104" s="4">
        <v>0</v>
      </c>
      <c r="E104" s="4">
        <v>0</v>
      </c>
      <c r="F104" s="4">
        <v>1067430.07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1067430.07</v>
      </c>
      <c r="V104" s="4">
        <v>1067430.07</v>
      </c>
    </row>
    <row r="105" spans="3:22" x14ac:dyDescent="0.35">
      <c r="C105" s="18" t="s">
        <v>1815</v>
      </c>
      <c r="D105" s="4">
        <v>36036</v>
      </c>
      <c r="E105" s="4">
        <v>54054</v>
      </c>
      <c r="F105" s="4">
        <v>7827766.4699999997</v>
      </c>
      <c r="G105" s="4">
        <v>54054</v>
      </c>
      <c r="H105" s="4">
        <v>54054</v>
      </c>
      <c r="I105" s="4">
        <v>54054</v>
      </c>
      <c r="J105" s="4">
        <v>54054</v>
      </c>
      <c r="K105" s="4">
        <v>54054</v>
      </c>
      <c r="L105" s="4">
        <v>31532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90090</v>
      </c>
      <c r="U105" s="4">
        <v>8129568.4699999997</v>
      </c>
      <c r="V105" s="4">
        <v>8219658.4699999997</v>
      </c>
    </row>
    <row r="106" spans="3:22" x14ac:dyDescent="0.35">
      <c r="C106" s="18" t="s">
        <v>1333</v>
      </c>
      <c r="D106" s="4">
        <v>853095.32000000007</v>
      </c>
      <c r="E106" s="4">
        <v>1645928.6499999997</v>
      </c>
      <c r="F106" s="4">
        <v>1374469.17</v>
      </c>
      <c r="G106" s="4">
        <v>152982.67000000001</v>
      </c>
      <c r="H106" s="4">
        <v>0</v>
      </c>
      <c r="I106" s="4">
        <v>152982.68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2499023.9699999997</v>
      </c>
      <c r="U106" s="4">
        <v>1680434.5199999998</v>
      </c>
      <c r="V106" s="4">
        <v>4179458.4899999998</v>
      </c>
    </row>
    <row r="107" spans="3:22" x14ac:dyDescent="0.35">
      <c r="C107" s="18" t="s">
        <v>1800</v>
      </c>
      <c r="D107" s="4">
        <v>556473.52</v>
      </c>
      <c r="E107" s="4">
        <v>895356.2</v>
      </c>
      <c r="F107" s="4">
        <v>1058684.77</v>
      </c>
      <c r="G107" s="4">
        <v>1066519.8799999999</v>
      </c>
      <c r="H107" s="4">
        <v>546846.26</v>
      </c>
      <c r="I107" s="4">
        <v>536608.4</v>
      </c>
      <c r="J107" s="4">
        <v>583581.65</v>
      </c>
      <c r="K107" s="4">
        <v>417166.76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1451829.72</v>
      </c>
      <c r="U107" s="4">
        <v>4209407.72</v>
      </c>
      <c r="V107" s="4">
        <v>5661237.4399999995</v>
      </c>
    </row>
    <row r="108" spans="3:22" x14ac:dyDescent="0.35">
      <c r="C108" s="18" t="s">
        <v>767</v>
      </c>
      <c r="D108" s="4">
        <v>294631917.87</v>
      </c>
      <c r="E108" s="4">
        <v>230404395.70999998</v>
      </c>
      <c r="F108" s="4">
        <v>71352570.600000009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525036313.57999998</v>
      </c>
      <c r="U108" s="4">
        <v>71352570.600000009</v>
      </c>
      <c r="V108" s="4">
        <v>596388884.17999995</v>
      </c>
    </row>
    <row r="109" spans="3:22" x14ac:dyDescent="0.35">
      <c r="C109" s="18" t="s">
        <v>702</v>
      </c>
      <c r="D109" s="4">
        <v>0</v>
      </c>
      <c r="E109" s="4">
        <v>40313171.499999993</v>
      </c>
      <c r="F109" s="4">
        <v>34571368.609999999</v>
      </c>
      <c r="G109" s="4">
        <v>14173820.699999999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40313171.499999993</v>
      </c>
      <c r="U109" s="4">
        <v>48745189.310000002</v>
      </c>
      <c r="V109" s="4">
        <v>89058360.810000002</v>
      </c>
    </row>
    <row r="110" spans="3:22" x14ac:dyDescent="0.35">
      <c r="C110" s="18" t="s">
        <v>699</v>
      </c>
      <c r="D110" s="4">
        <v>65017983.209999993</v>
      </c>
      <c r="E110" s="4">
        <v>38107575.739999995</v>
      </c>
      <c r="F110" s="4">
        <v>38107575.739999995</v>
      </c>
      <c r="G110" s="4">
        <v>35107575.789999992</v>
      </c>
      <c r="H110" s="4">
        <v>53497598.459999993</v>
      </c>
      <c r="I110" s="4">
        <v>81484296.230000004</v>
      </c>
      <c r="J110" s="4">
        <v>49765111.509999998</v>
      </c>
      <c r="K110" s="4">
        <v>10850000</v>
      </c>
      <c r="L110" s="4">
        <v>10850000</v>
      </c>
      <c r="M110" s="4">
        <v>7225000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103125558.95</v>
      </c>
      <c r="U110" s="4">
        <v>286887157.73000002</v>
      </c>
      <c r="V110" s="4">
        <v>390012716.68000001</v>
      </c>
    </row>
    <row r="111" spans="3:22" x14ac:dyDescent="0.35">
      <c r="C111" s="18" t="s">
        <v>410</v>
      </c>
      <c r="D111" s="4">
        <v>989490.48</v>
      </c>
      <c r="E111" s="4">
        <v>488262.74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1477753.22</v>
      </c>
      <c r="U111" s="4">
        <v>0</v>
      </c>
      <c r="V111" s="4">
        <v>1477753.22</v>
      </c>
    </row>
    <row r="112" spans="3:22" x14ac:dyDescent="0.35">
      <c r="C112" s="18" t="s">
        <v>384</v>
      </c>
      <c r="D112" s="4">
        <v>0</v>
      </c>
      <c r="E112" s="4">
        <v>1504797.21</v>
      </c>
      <c r="F112" s="4">
        <v>0</v>
      </c>
      <c r="G112" s="4">
        <v>1504797.21</v>
      </c>
      <c r="H112" s="4">
        <v>0</v>
      </c>
      <c r="I112" s="4">
        <v>1504797.21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1504797.21</v>
      </c>
      <c r="U112" s="4">
        <v>3009594.42</v>
      </c>
      <c r="V112" s="4">
        <v>4514391.63</v>
      </c>
    </row>
    <row r="113" spans="3:22" x14ac:dyDescent="0.35">
      <c r="C113" s="18" t="s">
        <v>399</v>
      </c>
      <c r="D113" s="4">
        <v>0</v>
      </c>
      <c r="E113" s="4">
        <v>58792410.730000004</v>
      </c>
      <c r="F113" s="4">
        <v>23548489.539999999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58792410.730000004</v>
      </c>
      <c r="U113" s="4">
        <v>23548489.539999999</v>
      </c>
      <c r="V113" s="4">
        <v>82340900.270000011</v>
      </c>
    </row>
    <row r="114" spans="3:22" x14ac:dyDescent="0.35">
      <c r="C114" s="18" t="s">
        <v>423</v>
      </c>
      <c r="D114" s="4">
        <v>1661440.46</v>
      </c>
      <c r="E114" s="4">
        <v>1959359.06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3620799.52</v>
      </c>
      <c r="U114" s="4">
        <v>0</v>
      </c>
      <c r="V114" s="4">
        <v>3620799.52</v>
      </c>
    </row>
    <row r="115" spans="3:22" x14ac:dyDescent="0.35">
      <c r="C115" s="18" t="s">
        <v>465</v>
      </c>
      <c r="D115" s="4">
        <v>0</v>
      </c>
      <c r="E115" s="4">
        <v>12209738.33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12209738.33</v>
      </c>
      <c r="U115" s="4">
        <v>0</v>
      </c>
      <c r="V115" s="4">
        <v>12209738.33</v>
      </c>
    </row>
    <row r="116" spans="3:22" x14ac:dyDescent="0.35">
      <c r="C116" s="18" t="s">
        <v>1046</v>
      </c>
      <c r="D116" s="4">
        <v>623670.89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623670.89</v>
      </c>
      <c r="U116" s="4">
        <v>0</v>
      </c>
      <c r="V116" s="4">
        <v>623670.89</v>
      </c>
    </row>
    <row r="117" spans="3:22" x14ac:dyDescent="0.35">
      <c r="C117" s="18" t="s">
        <v>406</v>
      </c>
      <c r="D117" s="4">
        <v>3203005.85</v>
      </c>
      <c r="E117" s="4">
        <v>1515626.09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4718631.9399999995</v>
      </c>
      <c r="U117" s="4">
        <v>0</v>
      </c>
      <c r="V117" s="4">
        <v>4718631.9399999995</v>
      </c>
    </row>
    <row r="118" spans="3:22" x14ac:dyDescent="0.35">
      <c r="C118" s="18" t="s">
        <v>1203</v>
      </c>
      <c r="D118" s="4">
        <v>0</v>
      </c>
      <c r="E118" s="4">
        <v>3795113.71</v>
      </c>
      <c r="F118" s="4">
        <v>0</v>
      </c>
      <c r="G118" s="4">
        <v>416981.17</v>
      </c>
      <c r="H118" s="4">
        <v>0</v>
      </c>
      <c r="I118" s="4">
        <v>416981.16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3795113.71</v>
      </c>
      <c r="U118" s="4">
        <v>833962.33</v>
      </c>
      <c r="V118" s="4">
        <v>4629076.04</v>
      </c>
    </row>
    <row r="119" spans="3:22" x14ac:dyDescent="0.35">
      <c r="C119" s="18" t="s">
        <v>1118</v>
      </c>
      <c r="D119" s="4">
        <v>0</v>
      </c>
      <c r="E119" s="4">
        <v>2113698.91</v>
      </c>
      <c r="F119" s="4">
        <v>0</v>
      </c>
      <c r="G119" s="4">
        <v>683736.81</v>
      </c>
      <c r="H119" s="4">
        <v>0</v>
      </c>
      <c r="I119" s="4">
        <v>683736.82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2113698.91</v>
      </c>
      <c r="U119" s="4">
        <v>1367473.63</v>
      </c>
      <c r="V119" s="4">
        <v>3481172.54</v>
      </c>
    </row>
    <row r="120" spans="3:22" x14ac:dyDescent="0.35">
      <c r="C120" s="18" t="s">
        <v>1174</v>
      </c>
      <c r="D120" s="4">
        <v>316322.53999999998</v>
      </c>
      <c r="E120" s="4">
        <v>1437925.9</v>
      </c>
      <c r="F120" s="4">
        <v>554706.75</v>
      </c>
      <c r="G120" s="4">
        <v>495701.75</v>
      </c>
      <c r="H120" s="4">
        <v>586050.93999999994</v>
      </c>
      <c r="I120" s="4">
        <v>591080.92000000004</v>
      </c>
      <c r="J120" s="4">
        <v>643581.52</v>
      </c>
      <c r="K120" s="4">
        <v>248526.76</v>
      </c>
      <c r="L120" s="4">
        <v>177830.52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1754248.44</v>
      </c>
      <c r="U120" s="4">
        <v>3297479.1599999997</v>
      </c>
      <c r="V120" s="4">
        <v>5051727.5999999996</v>
      </c>
    </row>
    <row r="121" spans="3:22" x14ac:dyDescent="0.35">
      <c r="C121" s="18" t="s">
        <v>1014</v>
      </c>
      <c r="D121" s="4">
        <v>953731.85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953731.85</v>
      </c>
      <c r="U121" s="4">
        <v>0</v>
      </c>
      <c r="V121" s="4">
        <v>953731.85</v>
      </c>
    </row>
    <row r="122" spans="3:22" x14ac:dyDescent="0.35">
      <c r="C122" s="18" t="s">
        <v>1089</v>
      </c>
      <c r="D122" s="4">
        <v>0</v>
      </c>
      <c r="E122" s="4">
        <v>2745706.54</v>
      </c>
      <c r="F122" s="4">
        <v>0</v>
      </c>
      <c r="G122" s="4">
        <v>1652750.74</v>
      </c>
      <c r="H122" s="4">
        <v>0</v>
      </c>
      <c r="I122" s="4">
        <v>1652750.75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2745706.54</v>
      </c>
      <c r="U122" s="4">
        <v>3305501.49</v>
      </c>
      <c r="V122" s="4">
        <v>6051208.0300000003</v>
      </c>
    </row>
    <row r="123" spans="3:22" x14ac:dyDescent="0.35">
      <c r="C123" s="18" t="s">
        <v>1022</v>
      </c>
      <c r="D123" s="4">
        <v>1005351.73</v>
      </c>
      <c r="E123" s="4">
        <v>659568.88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1664920.6099999999</v>
      </c>
      <c r="U123" s="4">
        <v>0</v>
      </c>
      <c r="V123" s="4">
        <v>1664920.6099999999</v>
      </c>
    </row>
    <row r="124" spans="3:22" x14ac:dyDescent="0.35">
      <c r="C124" s="18" t="s">
        <v>1212</v>
      </c>
      <c r="D124" s="4">
        <v>510285.66999999993</v>
      </c>
      <c r="E124" s="4">
        <v>1442740.74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1953026.41</v>
      </c>
      <c r="U124" s="4">
        <v>0</v>
      </c>
      <c r="V124" s="4">
        <v>1953026.41</v>
      </c>
    </row>
    <row r="125" spans="3:22" x14ac:dyDescent="0.35">
      <c r="C125" s="18" t="s">
        <v>1103</v>
      </c>
      <c r="D125" s="4">
        <v>0</v>
      </c>
      <c r="E125" s="4">
        <v>353107.51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353107.51</v>
      </c>
      <c r="U125" s="4">
        <v>0</v>
      </c>
      <c r="V125" s="4">
        <v>353107.51</v>
      </c>
    </row>
    <row r="126" spans="3:22" x14ac:dyDescent="0.35">
      <c r="C126" s="18" t="s">
        <v>1016</v>
      </c>
      <c r="D126" s="4">
        <v>170600.99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170600.99</v>
      </c>
      <c r="U126" s="4">
        <v>0</v>
      </c>
      <c r="V126" s="4">
        <v>170600.99</v>
      </c>
    </row>
    <row r="127" spans="3:22" x14ac:dyDescent="0.35">
      <c r="C127" s="18" t="s">
        <v>1019</v>
      </c>
      <c r="D127" s="4">
        <v>687908.03</v>
      </c>
      <c r="E127" s="4">
        <v>828028.51</v>
      </c>
      <c r="F127" s="4">
        <v>0</v>
      </c>
      <c r="G127" s="4">
        <v>828028.51</v>
      </c>
      <c r="H127" s="4">
        <v>0</v>
      </c>
      <c r="I127" s="4">
        <v>828028.5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1515936.54</v>
      </c>
      <c r="U127" s="4">
        <v>1656057.01</v>
      </c>
      <c r="V127" s="4">
        <v>3171993.55</v>
      </c>
    </row>
    <row r="128" spans="3:22" x14ac:dyDescent="0.35">
      <c r="C128" s="18" t="s">
        <v>1106</v>
      </c>
      <c r="D128" s="4">
        <v>0</v>
      </c>
      <c r="E128" s="4">
        <v>513270.53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513270.53</v>
      </c>
      <c r="U128" s="4">
        <v>0</v>
      </c>
      <c r="V128" s="4">
        <v>513270.53</v>
      </c>
    </row>
    <row r="129" spans="3:40" x14ac:dyDescent="0.35">
      <c r="C129" s="18" t="s">
        <v>1008</v>
      </c>
      <c r="D129" s="4">
        <v>2012285.6</v>
      </c>
      <c r="E129" s="4">
        <v>2928579.63</v>
      </c>
      <c r="F129" s="4">
        <v>0</v>
      </c>
      <c r="G129" s="4">
        <v>705934.83</v>
      </c>
      <c r="H129" s="4">
        <v>0</v>
      </c>
      <c r="I129" s="4">
        <v>705934.83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4940865.2300000004</v>
      </c>
      <c r="U129" s="4">
        <v>1411869.66</v>
      </c>
      <c r="V129" s="4">
        <v>6352734.8900000006</v>
      </c>
    </row>
    <row r="130" spans="3:40" x14ac:dyDescent="0.35">
      <c r="C130" s="18" t="s">
        <v>1131</v>
      </c>
      <c r="D130" s="4">
        <v>0</v>
      </c>
      <c r="E130" s="4">
        <v>1025317.35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1025317.35</v>
      </c>
      <c r="U130" s="4">
        <v>0</v>
      </c>
      <c r="V130" s="4">
        <v>1025317.35</v>
      </c>
    </row>
    <row r="131" spans="3:40" x14ac:dyDescent="0.35">
      <c r="C131" s="18" t="s">
        <v>1093</v>
      </c>
      <c r="D131" s="4">
        <v>1391197.6099999999</v>
      </c>
      <c r="E131" s="4">
        <v>5451376.3700000001</v>
      </c>
      <c r="F131" s="4">
        <v>812995.8</v>
      </c>
      <c r="G131" s="4">
        <v>1409733.3199999998</v>
      </c>
      <c r="H131" s="4">
        <v>749249.98</v>
      </c>
      <c r="I131" s="4">
        <v>1068609.76</v>
      </c>
      <c r="J131" s="4">
        <v>563530.54</v>
      </c>
      <c r="K131" s="4">
        <v>2263121.58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6842573.9800000004</v>
      </c>
      <c r="U131" s="4">
        <v>6867240.9800000004</v>
      </c>
      <c r="V131" s="4">
        <v>13709814.960000003</v>
      </c>
    </row>
    <row r="132" spans="3:40" x14ac:dyDescent="0.35">
      <c r="C132" s="18" t="s">
        <v>1207</v>
      </c>
      <c r="D132" s="4">
        <v>286473.74</v>
      </c>
      <c r="E132" s="4">
        <v>2011262.67</v>
      </c>
      <c r="F132" s="4">
        <v>502656.62</v>
      </c>
      <c r="G132" s="4">
        <v>547487.63</v>
      </c>
      <c r="H132" s="4">
        <v>242289.79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2297736.41</v>
      </c>
      <c r="U132" s="4">
        <v>1292434.04</v>
      </c>
      <c r="V132" s="4">
        <v>3590170.45</v>
      </c>
    </row>
    <row r="133" spans="3:40" x14ac:dyDescent="0.35">
      <c r="C133" s="18" t="s">
        <v>1057</v>
      </c>
      <c r="D133" s="4">
        <v>30882875.469999999</v>
      </c>
      <c r="E133" s="4">
        <v>17889445.32</v>
      </c>
      <c r="F133" s="4">
        <v>73717554.140000001</v>
      </c>
      <c r="G133" s="4">
        <v>0</v>
      </c>
      <c r="H133" s="4">
        <v>66977108.469999999</v>
      </c>
      <c r="I133" s="4">
        <v>21933788.399999999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48772320.789999999</v>
      </c>
      <c r="U133" s="4">
        <v>162628451.01000002</v>
      </c>
      <c r="V133" s="4">
        <v>211400771.79999998</v>
      </c>
    </row>
    <row r="134" spans="3:40" x14ac:dyDescent="0.35">
      <c r="C134" s="18" t="s">
        <v>724</v>
      </c>
      <c r="D134" s="4">
        <v>0</v>
      </c>
      <c r="E134" s="4">
        <v>0</v>
      </c>
      <c r="F134" s="4">
        <v>0</v>
      </c>
      <c r="G134" s="4">
        <v>0</v>
      </c>
      <c r="H134" s="4">
        <v>0</v>
      </c>
      <c r="I134" s="4">
        <v>0</v>
      </c>
      <c r="J134" s="4">
        <v>6363049.2300000004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6363049.2300000004</v>
      </c>
      <c r="V134" s="4">
        <v>6363049.2300000004</v>
      </c>
    </row>
    <row r="135" spans="3:40" x14ac:dyDescent="0.35">
      <c r="C135" s="18" t="s">
        <v>726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1244366.82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1244366.82</v>
      </c>
      <c r="V135" s="4">
        <v>1244366.82</v>
      </c>
    </row>
    <row r="136" spans="3:40" x14ac:dyDescent="0.35">
      <c r="C136" s="18" t="s">
        <v>1719</v>
      </c>
      <c r="D136" s="4">
        <v>0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1598041.94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1598041.94</v>
      </c>
      <c r="V136" s="4">
        <v>1598041.94</v>
      </c>
    </row>
    <row r="137" spans="3:40" x14ac:dyDescent="0.35">
      <c r="C137" s="18" t="s">
        <v>733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946288.8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946288.8</v>
      </c>
      <c r="V137" s="4">
        <v>946288.8</v>
      </c>
    </row>
    <row r="138" spans="3:40" x14ac:dyDescent="0.35">
      <c r="C138" s="18" t="s">
        <v>735</v>
      </c>
      <c r="D138" s="4">
        <v>0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453568.36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453568.36</v>
      </c>
      <c r="V138" s="4">
        <v>453568.36</v>
      </c>
      <c r="AN138" s="4"/>
    </row>
    <row r="139" spans="3:40" x14ac:dyDescent="0.35">
      <c r="C139" s="18" t="s">
        <v>737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2398248.75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2398248.75</v>
      </c>
      <c r="V139" s="4">
        <v>2398248.75</v>
      </c>
      <c r="AN139" s="4"/>
    </row>
    <row r="140" spans="3:40" x14ac:dyDescent="0.35">
      <c r="C140" s="18" t="s">
        <v>739</v>
      </c>
      <c r="D140" s="4">
        <v>0</v>
      </c>
      <c r="E140" s="4">
        <v>498461.94</v>
      </c>
      <c r="F140" s="4">
        <v>0</v>
      </c>
      <c r="G140" s="4">
        <v>498461.94</v>
      </c>
      <c r="H140" s="4">
        <v>0</v>
      </c>
      <c r="I140" s="4">
        <v>498461.93</v>
      </c>
      <c r="J140" s="4">
        <v>1896427.15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498461.94</v>
      </c>
      <c r="U140" s="4">
        <v>2893351.02</v>
      </c>
      <c r="V140" s="4">
        <v>3391812.96</v>
      </c>
      <c r="AN140" s="4"/>
    </row>
    <row r="141" spans="3:40" x14ac:dyDescent="0.35">
      <c r="C141" s="18" t="s">
        <v>741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425412.64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425412.64</v>
      </c>
      <c r="V141" s="4">
        <v>425412.64</v>
      </c>
    </row>
    <row r="142" spans="3:40" x14ac:dyDescent="0.35">
      <c r="C142" s="18" t="s">
        <v>743</v>
      </c>
      <c r="D142" s="4">
        <v>0</v>
      </c>
      <c r="E142" s="4">
        <v>372914.46</v>
      </c>
      <c r="F142" s="4">
        <v>0</v>
      </c>
      <c r="G142" s="4">
        <v>372914.46</v>
      </c>
      <c r="H142" s="4">
        <v>0</v>
      </c>
      <c r="I142" s="4">
        <v>372914.47</v>
      </c>
      <c r="J142" s="4">
        <v>1302030.05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372914.46</v>
      </c>
      <c r="U142" s="4">
        <v>2047858.98</v>
      </c>
      <c r="V142" s="4">
        <v>2420773.44</v>
      </c>
    </row>
    <row r="143" spans="3:40" x14ac:dyDescent="0.35">
      <c r="C143" s="18" t="s">
        <v>745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1399235.53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1399235.53</v>
      </c>
      <c r="V143" s="4">
        <v>1399235.53</v>
      </c>
    </row>
    <row r="144" spans="3:40" x14ac:dyDescent="0.35">
      <c r="C144" s="18" t="s">
        <v>747</v>
      </c>
      <c r="D144" s="4">
        <v>0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2128570.4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2128570.4</v>
      </c>
      <c r="V144" s="4">
        <v>2128570.4</v>
      </c>
    </row>
    <row r="145" spans="3:39" x14ac:dyDescent="0.35">
      <c r="C145" s="18" t="s">
        <v>749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579521.18999999994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579521.18999999994</v>
      </c>
      <c r="V145" s="4">
        <v>579521.18999999994</v>
      </c>
    </row>
    <row r="146" spans="3:39" x14ac:dyDescent="0.35">
      <c r="C146" s="18" t="s">
        <v>751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1207065.28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1207065.28</v>
      </c>
      <c r="V146" s="4">
        <v>1207065.28</v>
      </c>
    </row>
    <row r="147" spans="3:39" x14ac:dyDescent="0.35">
      <c r="C147" s="18" t="s">
        <v>1720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477863.58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477863.58</v>
      </c>
      <c r="V147" s="4">
        <v>477863.58</v>
      </c>
    </row>
    <row r="148" spans="3:39" x14ac:dyDescent="0.35">
      <c r="C148" s="18" t="s">
        <v>1721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4374835.57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4374835.57</v>
      </c>
      <c r="V148" s="4">
        <v>4374835.57</v>
      </c>
    </row>
    <row r="149" spans="3:39" x14ac:dyDescent="0.35">
      <c r="C149" s="18" t="s">
        <v>1722</v>
      </c>
      <c r="D149" s="4">
        <v>0</v>
      </c>
      <c r="E149" s="4">
        <v>500240.94</v>
      </c>
      <c r="F149" s="4">
        <v>0</v>
      </c>
      <c r="G149" s="4">
        <v>500240.94</v>
      </c>
      <c r="H149" s="4">
        <v>0</v>
      </c>
      <c r="I149" s="4">
        <v>500240.94</v>
      </c>
      <c r="J149" s="4">
        <v>2201188.2000000002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500240.94</v>
      </c>
      <c r="U149" s="4">
        <v>3201670.08</v>
      </c>
      <c r="V149" s="4">
        <v>3701911.02</v>
      </c>
    </row>
    <row r="150" spans="3:39" x14ac:dyDescent="0.35">
      <c r="C150" s="18" t="s">
        <v>757</v>
      </c>
      <c r="D150" s="4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563185.93999999994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563185.93999999994</v>
      </c>
      <c r="V150" s="4">
        <v>563185.93999999994</v>
      </c>
    </row>
    <row r="151" spans="3:39" x14ac:dyDescent="0.35">
      <c r="C151" s="18" t="s">
        <v>1723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619496.68000000005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619496.68000000005</v>
      </c>
      <c r="V151" s="4">
        <v>619496.68000000005</v>
      </c>
    </row>
    <row r="152" spans="3:39" x14ac:dyDescent="0.35">
      <c r="C152" s="18" t="s">
        <v>761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454230.63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454230.63</v>
      </c>
      <c r="V152" s="4">
        <v>454230.63</v>
      </c>
    </row>
    <row r="153" spans="3:39" x14ac:dyDescent="0.35">
      <c r="C153" s="18" t="s">
        <v>1724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2065011.29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2065011.29</v>
      </c>
      <c r="V153" s="4">
        <v>2065011.29</v>
      </c>
    </row>
    <row r="154" spans="3:39" x14ac:dyDescent="0.35">
      <c r="C154" s="18" t="s">
        <v>765</v>
      </c>
      <c r="D154" s="4">
        <v>0</v>
      </c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417763.9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417763.9</v>
      </c>
      <c r="V154" s="4">
        <v>417763.9</v>
      </c>
    </row>
    <row r="155" spans="3:39" x14ac:dyDescent="0.35">
      <c r="C155" s="18" t="s">
        <v>1337</v>
      </c>
      <c r="D155" s="4">
        <v>0</v>
      </c>
      <c r="E155" s="4">
        <v>1835446.44</v>
      </c>
      <c r="F155" s="4">
        <v>0</v>
      </c>
      <c r="G155" s="4">
        <v>1835446.44</v>
      </c>
      <c r="H155" s="4">
        <v>0</v>
      </c>
      <c r="I155" s="4">
        <v>1835446.43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1835446.44</v>
      </c>
      <c r="U155" s="4">
        <v>3670892.87</v>
      </c>
      <c r="V155" s="4">
        <v>5506339.3100000005</v>
      </c>
    </row>
    <row r="156" spans="3:39" x14ac:dyDescent="0.35">
      <c r="C156" s="18" t="s">
        <v>1967</v>
      </c>
      <c r="D156" s="4">
        <v>0</v>
      </c>
      <c r="E156" s="4">
        <v>844405.73</v>
      </c>
      <c r="F156" s="4">
        <v>0</v>
      </c>
      <c r="G156" s="4">
        <v>844405.73</v>
      </c>
      <c r="H156" s="4">
        <v>0</v>
      </c>
      <c r="I156" s="4">
        <v>844405.73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844405.73</v>
      </c>
      <c r="U156" s="4">
        <v>1688811.46</v>
      </c>
      <c r="V156" s="4">
        <v>2533217.19</v>
      </c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</row>
    <row r="157" spans="3:39" x14ac:dyDescent="0.35">
      <c r="C157" s="18" t="s">
        <v>1667</v>
      </c>
      <c r="D157" s="4">
        <v>0</v>
      </c>
      <c r="E157" s="4">
        <v>371837.68</v>
      </c>
      <c r="F157" s="4">
        <v>0</v>
      </c>
      <c r="G157" s="4">
        <v>371837.68</v>
      </c>
      <c r="H157" s="4">
        <v>0</v>
      </c>
      <c r="I157" s="4">
        <v>371837.68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371837.68</v>
      </c>
      <c r="U157" s="4">
        <v>743675.36</v>
      </c>
      <c r="V157" s="4">
        <v>1115513.04</v>
      </c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</row>
    <row r="158" spans="3:39" x14ac:dyDescent="0.35">
      <c r="C158" s="18" t="s">
        <v>1672</v>
      </c>
      <c r="D158" s="4">
        <v>0</v>
      </c>
      <c r="E158" s="4">
        <v>293598.49</v>
      </c>
      <c r="F158" s="4">
        <v>0</v>
      </c>
      <c r="G158" s="4">
        <v>293598.49</v>
      </c>
      <c r="H158" s="4">
        <v>0</v>
      </c>
      <c r="I158" s="4">
        <v>293598.5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293598.49</v>
      </c>
      <c r="U158" s="4">
        <v>587196.99</v>
      </c>
      <c r="V158" s="4">
        <v>880795.48</v>
      </c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</row>
    <row r="159" spans="3:39" x14ac:dyDescent="0.35">
      <c r="C159" s="18" t="s">
        <v>1977</v>
      </c>
      <c r="D159" s="4">
        <v>0</v>
      </c>
      <c r="E159" s="4">
        <v>235248.59</v>
      </c>
      <c r="F159" s="4">
        <v>0</v>
      </c>
      <c r="G159" s="4">
        <v>235248.59</v>
      </c>
      <c r="H159" s="4">
        <v>0</v>
      </c>
      <c r="I159" s="4">
        <v>235248.58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235248.59</v>
      </c>
      <c r="U159" s="4">
        <v>470497.17</v>
      </c>
      <c r="V159" s="4">
        <v>705745.76</v>
      </c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</row>
    <row r="160" spans="3:39" x14ac:dyDescent="0.35">
      <c r="C160" s="18" t="s">
        <v>1981</v>
      </c>
      <c r="D160" s="4">
        <v>0</v>
      </c>
      <c r="E160" s="4">
        <v>184812.68</v>
      </c>
      <c r="F160" s="4">
        <v>0</v>
      </c>
      <c r="G160" s="4">
        <v>184812.68</v>
      </c>
      <c r="H160" s="4">
        <v>0</v>
      </c>
      <c r="I160" s="4">
        <v>184812.68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184812.68</v>
      </c>
      <c r="U160" s="4">
        <v>369625.36</v>
      </c>
      <c r="V160" s="4">
        <v>554438.04</v>
      </c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</row>
    <row r="161" spans="3:39" x14ac:dyDescent="0.35">
      <c r="C161" s="18" t="s">
        <v>1985</v>
      </c>
      <c r="D161" s="4">
        <v>0</v>
      </c>
      <c r="E161" s="4">
        <v>150021.72</v>
      </c>
      <c r="F161" s="4">
        <v>0</v>
      </c>
      <c r="G161" s="4">
        <v>150021.72</v>
      </c>
      <c r="H161" s="4">
        <v>0</v>
      </c>
      <c r="I161" s="4">
        <v>150021.71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150021.72</v>
      </c>
      <c r="U161" s="4">
        <v>300043.43</v>
      </c>
      <c r="V161" s="4">
        <v>450065.15</v>
      </c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3:39" x14ac:dyDescent="0.35">
      <c r="C162" s="18" t="s">
        <v>1989</v>
      </c>
      <c r="D162" s="4">
        <v>0</v>
      </c>
      <c r="E162" s="4">
        <v>2410742.35</v>
      </c>
      <c r="F162" s="4">
        <v>0</v>
      </c>
      <c r="G162" s="4">
        <v>2410742.35</v>
      </c>
      <c r="H162" s="4">
        <v>0</v>
      </c>
      <c r="I162" s="4">
        <v>2410742.34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2410742.35</v>
      </c>
      <c r="U162" s="4">
        <v>4821484.6899999995</v>
      </c>
      <c r="V162" s="4">
        <v>7232227.0399999991</v>
      </c>
    </row>
    <row r="163" spans="3:39" x14ac:dyDescent="0.35">
      <c r="C163" s="18" t="s">
        <v>1993</v>
      </c>
      <c r="D163" s="4">
        <v>0</v>
      </c>
      <c r="E163" s="4">
        <v>215035.62</v>
      </c>
      <c r="F163" s="4">
        <v>0</v>
      </c>
      <c r="G163" s="4">
        <v>215035.62</v>
      </c>
      <c r="H163" s="4">
        <v>0</v>
      </c>
      <c r="I163" s="4">
        <v>215035.61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215035.62</v>
      </c>
      <c r="U163" s="4">
        <v>430071.23</v>
      </c>
      <c r="V163" s="4">
        <v>645106.85</v>
      </c>
    </row>
    <row r="164" spans="3:39" x14ac:dyDescent="0.35">
      <c r="C164" s="18" t="s">
        <v>2000</v>
      </c>
      <c r="D164" s="4">
        <v>0</v>
      </c>
      <c r="E164" s="4">
        <v>189852.62</v>
      </c>
      <c r="F164" s="4">
        <v>0</v>
      </c>
      <c r="G164" s="4">
        <v>189852.62</v>
      </c>
      <c r="H164" s="4">
        <v>0</v>
      </c>
      <c r="I164" s="4">
        <v>189852.63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189852.62</v>
      </c>
      <c r="U164" s="4">
        <v>379705.25</v>
      </c>
      <c r="V164" s="4">
        <v>569557.87</v>
      </c>
    </row>
    <row r="165" spans="3:39" x14ac:dyDescent="0.35">
      <c r="C165" s="18" t="s">
        <v>2010</v>
      </c>
      <c r="D165" s="4">
        <v>0</v>
      </c>
      <c r="E165" s="4">
        <v>158178.47</v>
      </c>
      <c r="F165" s="4">
        <v>0</v>
      </c>
      <c r="G165" s="4">
        <v>158178.47</v>
      </c>
      <c r="H165" s="4">
        <v>0</v>
      </c>
      <c r="I165" s="4">
        <v>158178.47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158178.47</v>
      </c>
      <c r="U165" s="4">
        <v>316356.94</v>
      </c>
      <c r="V165" s="4">
        <v>474535.41000000003</v>
      </c>
    </row>
    <row r="166" spans="3:39" x14ac:dyDescent="0.35">
      <c r="C166" s="18" t="s">
        <v>2014</v>
      </c>
      <c r="D166" s="4">
        <v>0</v>
      </c>
      <c r="E166" s="4">
        <v>1129261.0900000001</v>
      </c>
      <c r="F166" s="4">
        <v>0</v>
      </c>
      <c r="G166" s="4">
        <v>1129261.0900000001</v>
      </c>
      <c r="H166" s="4">
        <v>0</v>
      </c>
      <c r="I166" s="4">
        <v>1129261.0900000001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1129261.0900000001</v>
      </c>
      <c r="U166" s="4">
        <v>2258522.1800000002</v>
      </c>
      <c r="V166" s="4">
        <v>3387783.2700000005</v>
      </c>
    </row>
    <row r="167" spans="3:39" x14ac:dyDescent="0.35">
      <c r="C167" s="18" t="s">
        <v>1645</v>
      </c>
      <c r="D167" s="4">
        <v>0</v>
      </c>
      <c r="E167" s="4">
        <v>243658.74</v>
      </c>
      <c r="F167" s="4">
        <v>0</v>
      </c>
      <c r="G167" s="4">
        <v>243658.74</v>
      </c>
      <c r="H167" s="4">
        <v>0</v>
      </c>
      <c r="I167" s="4">
        <v>243658.73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243658.74</v>
      </c>
      <c r="U167" s="4">
        <v>487317.47</v>
      </c>
      <c r="V167" s="4">
        <v>730976.21</v>
      </c>
    </row>
    <row r="168" spans="3:39" x14ac:dyDescent="0.35">
      <c r="C168" s="18" t="s">
        <v>1352</v>
      </c>
      <c r="D168" s="4">
        <v>0</v>
      </c>
      <c r="E168" s="4">
        <v>7969918.5999999996</v>
      </c>
      <c r="F168" s="4">
        <v>0</v>
      </c>
      <c r="G168" s="4">
        <v>7969918.5999999996</v>
      </c>
      <c r="H168" s="4">
        <v>0</v>
      </c>
      <c r="I168" s="4">
        <v>7969918.5899999999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7969918.5999999996</v>
      </c>
      <c r="U168" s="4">
        <v>15939837.189999999</v>
      </c>
      <c r="V168" s="4">
        <v>23909755.789999999</v>
      </c>
    </row>
    <row r="169" spans="3:39" x14ac:dyDescent="0.35">
      <c r="C169" s="18" t="s">
        <v>2033</v>
      </c>
      <c r="D169" s="4">
        <v>0</v>
      </c>
      <c r="E169" s="4">
        <v>157715.91</v>
      </c>
      <c r="F169" s="4">
        <v>0</v>
      </c>
      <c r="G169" s="4">
        <v>157715.91</v>
      </c>
      <c r="H169" s="4">
        <v>0</v>
      </c>
      <c r="I169" s="4">
        <v>157715.9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157715.91</v>
      </c>
      <c r="U169" s="4">
        <v>315431.81</v>
      </c>
      <c r="V169" s="4">
        <v>473147.72</v>
      </c>
    </row>
    <row r="170" spans="3:39" x14ac:dyDescent="0.35">
      <c r="C170" s="18" t="s">
        <v>2037</v>
      </c>
      <c r="D170" s="4">
        <v>0</v>
      </c>
      <c r="E170" s="4">
        <v>322206.73</v>
      </c>
      <c r="F170" s="4">
        <v>0</v>
      </c>
      <c r="G170" s="4">
        <v>322206.73</v>
      </c>
      <c r="H170" s="4">
        <v>0</v>
      </c>
      <c r="I170" s="4">
        <v>322206.73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322206.73</v>
      </c>
      <c r="U170" s="4">
        <v>644413.46</v>
      </c>
      <c r="V170" s="4">
        <v>966620.19</v>
      </c>
    </row>
    <row r="171" spans="3:39" x14ac:dyDescent="0.35">
      <c r="C171" s="18" t="s">
        <v>2041</v>
      </c>
      <c r="D171" s="4">
        <v>0</v>
      </c>
      <c r="E171" s="4">
        <v>573117.64</v>
      </c>
      <c r="F171" s="4">
        <v>0</v>
      </c>
      <c r="G171" s="4">
        <v>573117.64</v>
      </c>
      <c r="H171" s="4">
        <v>0</v>
      </c>
      <c r="I171" s="4">
        <v>573117.63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573117.64</v>
      </c>
      <c r="U171" s="4">
        <v>1146235.27</v>
      </c>
      <c r="V171" s="4">
        <v>1719352.9100000001</v>
      </c>
    </row>
    <row r="172" spans="3:39" x14ac:dyDescent="0.35">
      <c r="C172" s="18" t="s">
        <v>1651</v>
      </c>
      <c r="D172" s="4">
        <v>0</v>
      </c>
      <c r="E172" s="4">
        <v>298266.13</v>
      </c>
      <c r="F172" s="4">
        <v>0</v>
      </c>
      <c r="G172" s="4">
        <v>298266.13</v>
      </c>
      <c r="H172" s="4">
        <v>0</v>
      </c>
      <c r="I172" s="4">
        <v>298266.12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298266.13</v>
      </c>
      <c r="U172" s="4">
        <v>596532.25</v>
      </c>
      <c r="V172" s="4">
        <v>894798.38</v>
      </c>
    </row>
    <row r="173" spans="3:39" x14ac:dyDescent="0.35">
      <c r="C173" s="18" t="s">
        <v>2048</v>
      </c>
      <c r="D173" s="4">
        <v>0</v>
      </c>
      <c r="E173" s="4">
        <v>155087.21</v>
      </c>
      <c r="F173" s="4">
        <v>0</v>
      </c>
      <c r="G173" s="4">
        <v>155087.21</v>
      </c>
      <c r="H173" s="4">
        <v>0</v>
      </c>
      <c r="I173" s="4">
        <v>155087.21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155087.21</v>
      </c>
      <c r="U173" s="4">
        <v>310174.42</v>
      </c>
      <c r="V173" s="4">
        <v>465261.63</v>
      </c>
    </row>
    <row r="174" spans="3:39" x14ac:dyDescent="0.35">
      <c r="C174" s="18" t="s">
        <v>1643</v>
      </c>
      <c r="D174" s="4">
        <v>0</v>
      </c>
      <c r="E174" s="4">
        <v>266693.28999999998</v>
      </c>
      <c r="F174" s="4">
        <v>0</v>
      </c>
      <c r="G174" s="4">
        <v>266693.28999999998</v>
      </c>
      <c r="H174" s="4">
        <v>0</v>
      </c>
      <c r="I174" s="4">
        <v>266693.28000000003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266693.28999999998</v>
      </c>
      <c r="U174" s="4">
        <v>533386.57000000007</v>
      </c>
      <c r="V174" s="4">
        <v>800079.86</v>
      </c>
    </row>
    <row r="175" spans="3:39" x14ac:dyDescent="0.35">
      <c r="C175" s="18" t="s">
        <v>2055</v>
      </c>
      <c r="D175" s="4">
        <v>0</v>
      </c>
      <c r="E175" s="4">
        <v>738418.33</v>
      </c>
      <c r="F175" s="4">
        <v>0</v>
      </c>
      <c r="G175" s="4">
        <v>738418.33</v>
      </c>
      <c r="H175" s="4">
        <v>0</v>
      </c>
      <c r="I175" s="4">
        <v>738418.34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738418.33</v>
      </c>
      <c r="U175" s="4">
        <v>1476836.67</v>
      </c>
      <c r="V175" s="4">
        <v>2215255</v>
      </c>
    </row>
    <row r="176" spans="3:39" x14ac:dyDescent="0.35">
      <c r="C176" s="18" t="s">
        <v>2065</v>
      </c>
      <c r="D176" s="4">
        <v>0</v>
      </c>
      <c r="E176" s="4">
        <v>160699.85999999999</v>
      </c>
      <c r="F176" s="4">
        <v>0</v>
      </c>
      <c r="G176" s="4">
        <v>160699.85999999999</v>
      </c>
      <c r="H176" s="4">
        <v>0</v>
      </c>
      <c r="I176" s="4">
        <v>160699.87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160699.85999999999</v>
      </c>
      <c r="U176" s="4">
        <v>321399.73</v>
      </c>
      <c r="V176" s="4">
        <v>482099.58999999997</v>
      </c>
    </row>
    <row r="177" spans="3:22" x14ac:dyDescent="0.35">
      <c r="C177" s="18" t="s">
        <v>1427</v>
      </c>
      <c r="D177" s="4">
        <v>0</v>
      </c>
      <c r="E177" s="4">
        <v>645900.54</v>
      </c>
      <c r="F177" s="4">
        <v>0</v>
      </c>
      <c r="G177" s="4">
        <v>645900.54</v>
      </c>
      <c r="H177" s="4">
        <v>0</v>
      </c>
      <c r="I177" s="4">
        <v>645900.53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645900.54</v>
      </c>
      <c r="U177" s="4">
        <v>1291801.07</v>
      </c>
      <c r="V177" s="4">
        <v>1937701.61</v>
      </c>
    </row>
    <row r="178" spans="3:22" x14ac:dyDescent="0.35">
      <c r="C178" s="18" t="s">
        <v>2072</v>
      </c>
      <c r="D178" s="4">
        <v>0</v>
      </c>
      <c r="E178" s="4">
        <v>714904.86</v>
      </c>
      <c r="F178" s="4">
        <v>0</v>
      </c>
      <c r="G178" s="4">
        <v>714904.86</v>
      </c>
      <c r="H178" s="4">
        <v>0</v>
      </c>
      <c r="I178" s="4">
        <v>714904.85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714904.86</v>
      </c>
      <c r="U178" s="4">
        <v>1429809.71</v>
      </c>
      <c r="V178" s="4">
        <v>2144714.5699999998</v>
      </c>
    </row>
    <row r="179" spans="3:22" x14ac:dyDescent="0.35">
      <c r="C179" s="18" t="s">
        <v>2076</v>
      </c>
      <c r="D179" s="4">
        <v>0</v>
      </c>
      <c r="E179" s="4">
        <v>152248.13</v>
      </c>
      <c r="F179" s="4">
        <v>0</v>
      </c>
      <c r="G179" s="4">
        <v>152248.13</v>
      </c>
      <c r="H179" s="4">
        <v>0</v>
      </c>
      <c r="I179" s="4">
        <v>152248.14000000001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152248.13</v>
      </c>
      <c r="U179" s="4">
        <v>304496.27</v>
      </c>
      <c r="V179" s="4">
        <v>456744.4</v>
      </c>
    </row>
    <row r="180" spans="3:22" x14ac:dyDescent="0.35">
      <c r="C180" s="18" t="s">
        <v>2089</v>
      </c>
      <c r="D180" s="4">
        <v>0</v>
      </c>
      <c r="E180" s="4">
        <v>768890.73</v>
      </c>
      <c r="F180" s="4">
        <v>0</v>
      </c>
      <c r="G180" s="4">
        <v>768890.73</v>
      </c>
      <c r="H180" s="4">
        <v>0</v>
      </c>
      <c r="I180" s="4">
        <v>768890.73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768890.73</v>
      </c>
      <c r="U180" s="4">
        <v>1537781.46</v>
      </c>
      <c r="V180" s="4">
        <v>2306672.19</v>
      </c>
    </row>
    <row r="181" spans="3:22" x14ac:dyDescent="0.35">
      <c r="C181" s="18" t="s">
        <v>2093</v>
      </c>
      <c r="D181" s="4">
        <v>0</v>
      </c>
      <c r="E181" s="4">
        <v>380572.36</v>
      </c>
      <c r="F181" s="4">
        <v>0</v>
      </c>
      <c r="G181" s="4">
        <v>380572.36</v>
      </c>
      <c r="H181" s="4">
        <v>0</v>
      </c>
      <c r="I181" s="4">
        <v>380572.36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380572.36</v>
      </c>
      <c r="U181" s="4">
        <v>761144.72</v>
      </c>
      <c r="V181" s="4">
        <v>1141717.08</v>
      </c>
    </row>
    <row r="182" spans="3:22" x14ac:dyDescent="0.35">
      <c r="C182" s="18" t="s">
        <v>2097</v>
      </c>
      <c r="D182" s="4">
        <v>0</v>
      </c>
      <c r="E182" s="4">
        <v>0</v>
      </c>
      <c r="F182" s="4">
        <v>0</v>
      </c>
      <c r="G182" s="4">
        <v>5036646.5</v>
      </c>
      <c r="H182" s="4">
        <v>0</v>
      </c>
      <c r="I182" s="4">
        <v>5036646.49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10073292.99</v>
      </c>
      <c r="V182" s="4">
        <v>10073292.99</v>
      </c>
    </row>
    <row r="183" spans="3:22" x14ac:dyDescent="0.35">
      <c r="C183" s="18" t="s">
        <v>1399</v>
      </c>
      <c r="D183" s="4">
        <v>0</v>
      </c>
      <c r="E183" s="4">
        <v>475191.31</v>
      </c>
      <c r="F183" s="4">
        <v>0</v>
      </c>
      <c r="G183" s="4">
        <v>475191.31</v>
      </c>
      <c r="H183" s="4">
        <v>0</v>
      </c>
      <c r="I183" s="4">
        <v>475191.3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475191.31</v>
      </c>
      <c r="U183" s="4">
        <v>950382.61</v>
      </c>
      <c r="V183" s="4">
        <v>1425573.92</v>
      </c>
    </row>
    <row r="184" spans="3:22" x14ac:dyDescent="0.35">
      <c r="C184" s="18" t="s">
        <v>2107</v>
      </c>
      <c r="D184" s="4">
        <v>0</v>
      </c>
      <c r="E184" s="4">
        <v>256947.05</v>
      </c>
      <c r="F184" s="4">
        <v>0</v>
      </c>
      <c r="G184" s="4">
        <v>256947.05</v>
      </c>
      <c r="H184" s="4">
        <v>0</v>
      </c>
      <c r="I184" s="4">
        <v>256947.06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256947.05</v>
      </c>
      <c r="U184" s="4">
        <v>513894.11</v>
      </c>
      <c r="V184" s="4">
        <v>770841.15999999992</v>
      </c>
    </row>
    <row r="185" spans="3:22" x14ac:dyDescent="0.35">
      <c r="C185" s="18" t="s">
        <v>1665</v>
      </c>
      <c r="D185" s="4">
        <v>0</v>
      </c>
      <c r="E185" s="4">
        <v>145553.99</v>
      </c>
      <c r="F185" s="4">
        <v>0</v>
      </c>
      <c r="G185" s="4">
        <v>145553.99</v>
      </c>
      <c r="H185" s="4">
        <v>0</v>
      </c>
      <c r="I185" s="4">
        <v>145553.99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145553.99</v>
      </c>
      <c r="U185" s="4">
        <v>291107.98</v>
      </c>
      <c r="V185" s="4">
        <v>436661.97</v>
      </c>
    </row>
    <row r="186" spans="3:22" x14ac:dyDescent="0.35">
      <c r="C186" s="18" t="s">
        <v>763</v>
      </c>
      <c r="D186" s="4">
        <v>0</v>
      </c>
      <c r="E186" s="4">
        <v>542338.69999999995</v>
      </c>
      <c r="F186" s="4">
        <v>0</v>
      </c>
      <c r="G186" s="4">
        <v>542338.69999999995</v>
      </c>
      <c r="H186" s="4">
        <v>0</v>
      </c>
      <c r="I186" s="4">
        <v>542338.68999999994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542338.69999999995</v>
      </c>
      <c r="U186" s="4">
        <v>1084677.3899999999</v>
      </c>
      <c r="V186" s="4">
        <v>1627016.0899999999</v>
      </c>
    </row>
    <row r="187" spans="3:22" x14ac:dyDescent="0.35">
      <c r="C187" s="18" t="s">
        <v>1432</v>
      </c>
      <c r="D187" s="4">
        <v>0</v>
      </c>
      <c r="E187" s="4">
        <v>0</v>
      </c>
      <c r="F187" s="4">
        <v>0</v>
      </c>
      <c r="G187" s="4">
        <v>696712.42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4">
        <v>696712.42</v>
      </c>
      <c r="V187" s="4">
        <v>696712.42</v>
      </c>
    </row>
    <row r="188" spans="3:22" x14ac:dyDescent="0.35">
      <c r="C188" s="18" t="s">
        <v>2119</v>
      </c>
      <c r="D188" s="4">
        <v>0</v>
      </c>
      <c r="E188" s="4">
        <v>0</v>
      </c>
      <c r="F188" s="4">
        <v>0</v>
      </c>
      <c r="G188" s="4">
        <v>563495.18999999994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  <c r="S188" s="4">
        <v>0</v>
      </c>
      <c r="T188" s="4">
        <v>0</v>
      </c>
      <c r="U188" s="4">
        <v>563495.18999999994</v>
      </c>
      <c r="V188" s="4">
        <v>563495.18999999994</v>
      </c>
    </row>
    <row r="189" spans="3:22" x14ac:dyDescent="0.35">
      <c r="C189" s="18" t="s">
        <v>1649</v>
      </c>
      <c r="D189" s="4">
        <v>0</v>
      </c>
      <c r="E189" s="4">
        <v>412528.46</v>
      </c>
      <c r="F189" s="4">
        <v>0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0</v>
      </c>
      <c r="T189" s="4">
        <v>412528.46</v>
      </c>
      <c r="U189" s="4">
        <v>0</v>
      </c>
      <c r="V189" s="4">
        <v>412528.46</v>
      </c>
    </row>
    <row r="190" spans="3:22" x14ac:dyDescent="0.35">
      <c r="C190" s="18" t="s">
        <v>2130</v>
      </c>
      <c r="D190" s="4">
        <v>0</v>
      </c>
      <c r="E190" s="4">
        <v>213663.59</v>
      </c>
      <c r="F190" s="4">
        <v>0</v>
      </c>
      <c r="G190" s="4">
        <v>213663.59</v>
      </c>
      <c r="H190" s="4">
        <v>0</v>
      </c>
      <c r="I190" s="4">
        <v>213663.58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213663.59</v>
      </c>
      <c r="U190" s="4">
        <v>427327.17</v>
      </c>
      <c r="V190" s="4">
        <v>640990.76</v>
      </c>
    </row>
    <row r="191" spans="3:22" x14ac:dyDescent="0.35">
      <c r="C191" s="2" t="s">
        <v>581</v>
      </c>
      <c r="D191" s="4">
        <v>1221822145.984333</v>
      </c>
      <c r="E191" s="38">
        <v>3845878639.1763334</v>
      </c>
      <c r="F191" s="4">
        <v>2464446732.7293329</v>
      </c>
      <c r="G191" s="4">
        <v>1765441686.0260005</v>
      </c>
      <c r="H191" s="4">
        <v>2785804300.9869995</v>
      </c>
      <c r="I191" s="4">
        <v>1555996019.7950003</v>
      </c>
      <c r="J191" s="4">
        <v>2193145595.6030016</v>
      </c>
      <c r="K191" s="4">
        <v>2328606072.6590004</v>
      </c>
      <c r="L191" s="4">
        <v>1716052405.573</v>
      </c>
      <c r="M191" s="4">
        <v>198270892.92499998</v>
      </c>
      <c r="N191" s="4">
        <v>559732261.93599999</v>
      </c>
      <c r="O191" s="4">
        <v>193024223.84999999</v>
      </c>
      <c r="P191" s="4">
        <v>195447596.41499999</v>
      </c>
      <c r="Q191" s="4">
        <v>197968275.09299999</v>
      </c>
      <c r="R191" s="4">
        <v>200508354.463</v>
      </c>
      <c r="S191" s="4">
        <v>203123434.514</v>
      </c>
      <c r="T191" s="4">
        <v>5067700785.1606627</v>
      </c>
      <c r="U191" s="4">
        <v>16557567852.568333</v>
      </c>
      <c r="V191" s="4">
        <v>21625268637.728989</v>
      </c>
    </row>
    <row r="193" spans="4:22" x14ac:dyDescent="0.3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4:22" x14ac:dyDescent="0.3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218" spans="4:22" x14ac:dyDescent="0.3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4:22" x14ac:dyDescent="0.3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</sheetData>
  <mergeCells count="1">
    <mergeCell ref="A1:L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N23"/>
  <sheetViews>
    <sheetView showGridLines="0" topLeftCell="H1" workbookViewId="0">
      <selection activeCell="U18" sqref="U18"/>
    </sheetView>
  </sheetViews>
  <sheetFormatPr baseColWidth="10" defaultColWidth="11.453125" defaultRowHeight="14.5" x14ac:dyDescent="0.35"/>
  <cols>
    <col min="1" max="1" width="35.54296875" bestFit="1" customWidth="1"/>
    <col min="2" max="2" width="31.54296875" bestFit="1" customWidth="1"/>
    <col min="3" max="19" width="12.54296875" customWidth="1"/>
    <col min="20" max="20" width="13.7265625" customWidth="1"/>
    <col min="21" max="21" width="14.81640625" customWidth="1"/>
    <col min="22" max="33" width="8.54296875" customWidth="1"/>
    <col min="34" max="35" width="10.453125" bestFit="1" customWidth="1"/>
    <col min="36" max="37" width="15.453125" bestFit="1" customWidth="1"/>
    <col min="38" max="39" width="13.26953125" bestFit="1" customWidth="1"/>
    <col min="40" max="40" width="46.54296875" customWidth="1"/>
  </cols>
  <sheetData>
    <row r="1" spans="1:21" ht="23.5" x14ac:dyDescent="0.55000000000000004">
      <c r="A1" s="139" t="s">
        <v>1842</v>
      </c>
      <c r="B1" s="139"/>
      <c r="C1" s="139"/>
      <c r="D1" s="139"/>
      <c r="E1" s="139"/>
      <c r="F1" s="139"/>
      <c r="G1" s="139"/>
      <c r="H1" s="139"/>
      <c r="I1" s="139"/>
      <c r="J1" s="139"/>
      <c r="K1" s="14"/>
    </row>
    <row r="2" spans="1:21" x14ac:dyDescent="0.3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21" x14ac:dyDescent="0.3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21" x14ac:dyDescent="0.3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1" x14ac:dyDescent="0.3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</row>
    <row r="6" spans="1:21" x14ac:dyDescent="0.3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1:21" x14ac:dyDescent="0.3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</row>
    <row r="8" spans="1:21" x14ac:dyDescent="0.3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</row>
    <row r="9" spans="1:21" x14ac:dyDescent="0.3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</row>
    <row r="11" spans="1:21" ht="29" x14ac:dyDescent="0.35">
      <c r="A11" s="13" t="s">
        <v>1843</v>
      </c>
      <c r="B11" s="13" t="s">
        <v>1844</v>
      </c>
      <c r="C11" s="53" t="s">
        <v>583</v>
      </c>
      <c r="D11" s="53" t="s">
        <v>584</v>
      </c>
      <c r="E11" s="53" t="s">
        <v>585</v>
      </c>
      <c r="F11" s="53" t="s">
        <v>586</v>
      </c>
      <c r="G11" s="53" t="s">
        <v>587</v>
      </c>
      <c r="H11" s="53" t="s">
        <v>588</v>
      </c>
      <c r="I11" s="53" t="s">
        <v>589</v>
      </c>
      <c r="J11" s="53" t="s">
        <v>590</v>
      </c>
      <c r="K11" s="53" t="s">
        <v>591</v>
      </c>
      <c r="L11" s="53" t="s">
        <v>592</v>
      </c>
      <c r="M11" s="53" t="s">
        <v>593</v>
      </c>
      <c r="N11" s="53" t="s">
        <v>645</v>
      </c>
      <c r="O11" s="53" t="s">
        <v>646</v>
      </c>
      <c r="P11" s="53" t="s">
        <v>647</v>
      </c>
      <c r="Q11" s="53" t="s">
        <v>648</v>
      </c>
      <c r="R11" s="53" t="s">
        <v>649</v>
      </c>
      <c r="S11" s="64" t="s">
        <v>1841</v>
      </c>
      <c r="T11" s="64" t="s">
        <v>1883</v>
      </c>
      <c r="U11" s="64" t="s">
        <v>1882</v>
      </c>
    </row>
    <row r="12" spans="1:21" x14ac:dyDescent="0.35">
      <c r="A12" t="s">
        <v>1768</v>
      </c>
      <c r="B12" t="s">
        <v>1794</v>
      </c>
      <c r="C12" s="4">
        <v>89316884.716000006</v>
      </c>
      <c r="D12" s="4">
        <v>172595459.808</v>
      </c>
      <c r="E12" s="4">
        <v>167112355.111</v>
      </c>
      <c r="F12" s="4">
        <v>169291876.22600001</v>
      </c>
      <c r="G12" s="4">
        <v>171499823.20100001</v>
      </c>
      <c r="H12" s="4">
        <v>173736566.77000001</v>
      </c>
      <c r="I12" s="4">
        <v>176002482.50799999</v>
      </c>
      <c r="J12" s="4">
        <v>178297950.88499999</v>
      </c>
      <c r="K12" s="4">
        <v>180623357.33500001</v>
      </c>
      <c r="L12" s="4">
        <v>182979092.31799999</v>
      </c>
      <c r="M12" s="4">
        <v>185365551.38499999</v>
      </c>
      <c r="N12" s="4">
        <v>187783135.241</v>
      </c>
      <c r="O12" s="4">
        <v>190232249.84299999</v>
      </c>
      <c r="P12" s="4">
        <v>192713306.403</v>
      </c>
      <c r="Q12" s="4">
        <v>195226721.523</v>
      </c>
      <c r="R12" s="4">
        <v>197772917.23199999</v>
      </c>
      <c r="S12" s="4">
        <v>261912344.52400002</v>
      </c>
      <c r="T12" s="4">
        <v>2548637385.9809995</v>
      </c>
      <c r="U12" s="4">
        <v>2810549730.5049992</v>
      </c>
    </row>
    <row r="13" spans="1:21" x14ac:dyDescent="0.35">
      <c r="B13" t="s">
        <v>402</v>
      </c>
      <c r="C13" s="4">
        <v>10227154.789999999</v>
      </c>
      <c r="D13" s="4">
        <v>20454309.59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30681464.379999999</v>
      </c>
      <c r="T13" s="4">
        <v>0</v>
      </c>
      <c r="U13" s="4">
        <v>30681464.379999999</v>
      </c>
    </row>
    <row r="14" spans="1:21" x14ac:dyDescent="0.35">
      <c r="B14" t="s">
        <v>413</v>
      </c>
      <c r="C14" s="4">
        <v>2556920.5550000002</v>
      </c>
      <c r="D14" s="4">
        <v>4809925.9749999996</v>
      </c>
      <c r="E14" s="4">
        <v>4521031.26</v>
      </c>
      <c r="F14" s="4">
        <v>4579995.68</v>
      </c>
      <c r="G14" s="4">
        <v>4639729.1359999999</v>
      </c>
      <c r="H14" s="4">
        <v>4700241.6399999997</v>
      </c>
      <c r="I14" s="4">
        <v>4761543.3600000003</v>
      </c>
      <c r="J14" s="4">
        <v>4823644.6090000002</v>
      </c>
      <c r="K14" s="4">
        <v>4886555.7879999997</v>
      </c>
      <c r="L14" s="4">
        <v>4950287.4670000002</v>
      </c>
      <c r="M14" s="4">
        <v>5014850.3509999998</v>
      </c>
      <c r="N14" s="4">
        <v>5080255.2889999999</v>
      </c>
      <c r="O14" s="4">
        <v>5146513.2520000003</v>
      </c>
      <c r="P14" s="4">
        <v>5213635.37</v>
      </c>
      <c r="Q14" s="4">
        <v>5281632.9400000004</v>
      </c>
      <c r="R14" s="4">
        <v>5350517.2819999997</v>
      </c>
      <c r="S14" s="4">
        <v>7366846.5299999993</v>
      </c>
      <c r="T14" s="4">
        <v>68950433.42399998</v>
      </c>
      <c r="U14" s="4">
        <v>76317279.953999981</v>
      </c>
    </row>
    <row r="15" spans="1:21" x14ac:dyDescent="0.35">
      <c r="A15" t="s">
        <v>1845</v>
      </c>
      <c r="C15" s="4">
        <v>102100960.06100002</v>
      </c>
      <c r="D15" s="4">
        <v>197859695.373</v>
      </c>
      <c r="E15" s="4">
        <v>171633386.37099999</v>
      </c>
      <c r="F15" s="4">
        <v>173871871.90600002</v>
      </c>
      <c r="G15" s="4">
        <v>176139552.33700001</v>
      </c>
      <c r="H15" s="4">
        <v>178436808.41</v>
      </c>
      <c r="I15" s="4">
        <v>180764025.868</v>
      </c>
      <c r="J15" s="4">
        <v>183121595.49399999</v>
      </c>
      <c r="K15" s="4">
        <v>185509913.123</v>
      </c>
      <c r="L15" s="4">
        <v>187929379.785</v>
      </c>
      <c r="M15" s="4">
        <v>190380401.736</v>
      </c>
      <c r="N15" s="4">
        <v>192863390.53</v>
      </c>
      <c r="O15" s="4">
        <v>195378763.095</v>
      </c>
      <c r="P15" s="4">
        <v>197926941.773</v>
      </c>
      <c r="Q15" s="4">
        <v>200508354.463</v>
      </c>
      <c r="R15" s="4">
        <v>203123434.514</v>
      </c>
      <c r="S15" s="4">
        <v>299960655.43400002</v>
      </c>
      <c r="T15" s="4">
        <v>2617587819.4049993</v>
      </c>
      <c r="U15" s="4">
        <v>2917548474.8389993</v>
      </c>
    </row>
    <row r="16" spans="1:21" x14ac:dyDescent="0.35">
      <c r="A16" t="s">
        <v>1774</v>
      </c>
      <c r="B16" t="s">
        <v>1775</v>
      </c>
      <c r="C16" s="4">
        <v>1119721185.9233329</v>
      </c>
      <c r="D16" s="4">
        <v>3648018943.8033342</v>
      </c>
      <c r="E16" s="4">
        <v>2292813346.3583336</v>
      </c>
      <c r="F16" s="4">
        <v>1591569814.1200004</v>
      </c>
      <c r="G16" s="4">
        <v>2609664748.6500006</v>
      </c>
      <c r="H16" s="4">
        <v>1377559211.3850002</v>
      </c>
      <c r="I16" s="4">
        <v>2012381569.7349999</v>
      </c>
      <c r="J16" s="4">
        <v>2145484477.1650007</v>
      </c>
      <c r="K16" s="4">
        <v>1530542492.45</v>
      </c>
      <c r="L16" s="4">
        <v>10341513.140000001</v>
      </c>
      <c r="M16" s="4">
        <v>369351860.19999999</v>
      </c>
      <c r="N16" s="4">
        <v>160833.32</v>
      </c>
      <c r="O16" s="4">
        <v>68833.320000000007</v>
      </c>
      <c r="P16" s="4">
        <v>41333.320000000007</v>
      </c>
      <c r="Q16" s="4">
        <v>0</v>
      </c>
      <c r="R16" s="4">
        <v>0</v>
      </c>
      <c r="S16" s="4">
        <v>4767740129.7266665</v>
      </c>
      <c r="T16" s="4">
        <v>13939980033.163334</v>
      </c>
      <c r="U16" s="4">
        <v>18707720162.889999</v>
      </c>
    </row>
    <row r="17" spans="1:40" x14ac:dyDescent="0.35">
      <c r="A17" t="s">
        <v>1846</v>
      </c>
      <c r="C17" s="4">
        <v>1119721185.9233329</v>
      </c>
      <c r="D17" s="4">
        <v>3648018943.8033342</v>
      </c>
      <c r="E17" s="4">
        <v>2292813346.3583336</v>
      </c>
      <c r="F17" s="4">
        <v>1591569814.1200004</v>
      </c>
      <c r="G17" s="4">
        <v>2609664748.6500006</v>
      </c>
      <c r="H17" s="4">
        <v>1377559211.3850002</v>
      </c>
      <c r="I17" s="4">
        <v>2012381569.7349999</v>
      </c>
      <c r="J17" s="4">
        <v>2145484477.1650007</v>
      </c>
      <c r="K17" s="4">
        <v>1530542492.45</v>
      </c>
      <c r="L17" s="4">
        <v>10341513.140000001</v>
      </c>
      <c r="M17" s="4">
        <v>369351860.19999999</v>
      </c>
      <c r="N17" s="4">
        <v>160833.32</v>
      </c>
      <c r="O17" s="4">
        <v>68833.320000000007</v>
      </c>
      <c r="P17" s="4">
        <v>41333.320000000007</v>
      </c>
      <c r="Q17" s="4">
        <v>0</v>
      </c>
      <c r="R17" s="4">
        <v>0</v>
      </c>
      <c r="S17" s="4">
        <v>4767740129.7266665</v>
      </c>
      <c r="T17" s="4">
        <v>13939980033.163334</v>
      </c>
      <c r="U17" s="4">
        <v>18707720162.889999</v>
      </c>
    </row>
    <row r="18" spans="1:40" x14ac:dyDescent="0.35">
      <c r="A18" t="s">
        <v>640</v>
      </c>
      <c r="C18" s="4">
        <v>1221822145.984333</v>
      </c>
      <c r="D18" s="4">
        <v>3845878639.1763344</v>
      </c>
      <c r="E18" s="4">
        <v>2464446732.7293334</v>
      </c>
      <c r="F18" s="4">
        <v>1765441686.0260005</v>
      </c>
      <c r="G18" s="4">
        <v>2785804300.9870005</v>
      </c>
      <c r="H18" s="4">
        <v>1555996019.7950003</v>
      </c>
      <c r="I18" s="4">
        <v>2193145595.6029997</v>
      </c>
      <c r="J18" s="4">
        <v>2328606072.6590009</v>
      </c>
      <c r="K18" s="4">
        <v>1716052405.573</v>
      </c>
      <c r="L18" s="4">
        <v>198270892.92500001</v>
      </c>
      <c r="M18" s="4">
        <v>559732261.93599999</v>
      </c>
      <c r="N18" s="4">
        <v>193024223.84999999</v>
      </c>
      <c r="O18" s="4">
        <v>195447596.41499999</v>
      </c>
      <c r="P18" s="4">
        <v>197968275.09299999</v>
      </c>
      <c r="Q18" s="4">
        <v>200508354.463</v>
      </c>
      <c r="R18" s="4">
        <v>203123434.514</v>
      </c>
      <c r="S18" s="4">
        <v>5067700785.1606665</v>
      </c>
      <c r="T18" s="4">
        <v>16557567852.568333</v>
      </c>
      <c r="U18" s="4">
        <v>21625268637.729</v>
      </c>
    </row>
    <row r="20" spans="1:40" x14ac:dyDescent="0.35"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</row>
    <row r="21" spans="1:40" x14ac:dyDescent="0.35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</row>
    <row r="22" spans="1:40" x14ac:dyDescent="0.3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0" x14ac:dyDescent="0.3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</row>
  </sheetData>
  <mergeCells count="1">
    <mergeCell ref="A1:J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I1907"/>
  <sheetViews>
    <sheetView tabSelected="1" workbookViewId="0">
      <pane xSplit="2" ySplit="2" topLeftCell="W3" activePane="bottomRight" state="frozenSplit"/>
      <selection activeCell="R1629" sqref="R1629"/>
      <selection pane="topRight" activeCell="R1629" sqref="R1629"/>
      <selection pane="bottomLeft" activeCell="R1629" sqref="R1629"/>
      <selection pane="bottomRight" activeCell="AE3" sqref="AE3"/>
    </sheetView>
  </sheetViews>
  <sheetFormatPr baseColWidth="10" defaultColWidth="11.54296875" defaultRowHeight="14.5" x14ac:dyDescent="0.35"/>
  <cols>
    <col min="1" max="1" width="8.453125" style="19" bestFit="1" customWidth="1"/>
    <col min="2" max="2" width="7.54296875" style="19" bestFit="1" customWidth="1"/>
    <col min="3" max="3" width="4.54296875" style="19" bestFit="1" customWidth="1"/>
    <col min="4" max="5" width="11.54296875" style="19"/>
    <col min="6" max="6" width="23" style="19" bestFit="1" customWidth="1"/>
    <col min="7" max="7" width="33.1796875" style="19" bestFit="1" customWidth="1"/>
    <col min="8" max="8" width="25.1796875" style="19" bestFit="1" customWidth="1"/>
    <col min="9" max="9" width="24.54296875" style="19" bestFit="1" customWidth="1"/>
    <col min="10" max="10" width="43.81640625" style="19" bestFit="1" customWidth="1"/>
    <col min="11" max="11" width="26.54296875" style="19" bestFit="1" customWidth="1"/>
    <col min="12" max="12" width="11.54296875" style="19"/>
    <col min="13" max="13" width="22" style="19" customWidth="1"/>
    <col min="14" max="22" width="11.54296875" style="19"/>
    <col min="23" max="23" width="13.26953125" style="19" bestFit="1" customWidth="1"/>
    <col min="24" max="24" width="13.81640625" style="19" bestFit="1" customWidth="1"/>
    <col min="25" max="30" width="11.54296875" style="19" customWidth="1"/>
    <col min="31" max="31" width="13.26953125" style="19" bestFit="1" customWidth="1"/>
    <col min="32" max="33" width="11.54296875" style="19" customWidth="1"/>
    <col min="34" max="34" width="13.1796875" style="19" bestFit="1" customWidth="1"/>
    <col min="35" max="40" width="11.54296875" style="19" customWidth="1"/>
    <col min="41" max="41" width="17.1796875" style="19" bestFit="1" customWidth="1"/>
    <col min="42" max="42" width="25.81640625" style="19" bestFit="1" customWidth="1"/>
    <col min="43" max="43" width="14.7265625" style="19" bestFit="1" customWidth="1"/>
    <col min="44" max="44" width="12.7265625" style="19" customWidth="1"/>
    <col min="45" max="45" width="12.453125" style="19" bestFit="1" customWidth="1"/>
    <col min="46" max="47" width="11.81640625" style="19" bestFit="1" customWidth="1"/>
    <col min="48" max="58" width="11.54296875" style="19"/>
    <col min="59" max="59" width="13.453125" style="19" customWidth="1"/>
    <col min="60" max="60" width="15.1796875" style="19" bestFit="1" customWidth="1"/>
    <col min="61" max="61" width="14.81640625" style="19" customWidth="1"/>
    <col min="62" max="16384" width="11.54296875" style="19"/>
  </cols>
  <sheetData>
    <row r="1" spans="1:61" s="190" customFormat="1" x14ac:dyDescent="0.35">
      <c r="A1" s="141">
        <v>1</v>
      </c>
      <c r="B1" s="141">
        <v>2</v>
      </c>
      <c r="C1" s="141">
        <v>3</v>
      </c>
      <c r="D1" s="141">
        <v>4</v>
      </c>
      <c r="E1" s="141"/>
      <c r="F1" s="141">
        <v>6</v>
      </c>
      <c r="G1" s="141">
        <v>7</v>
      </c>
      <c r="H1" s="141">
        <v>8</v>
      </c>
      <c r="I1" s="141">
        <v>9</v>
      </c>
      <c r="J1" s="141">
        <v>10</v>
      </c>
      <c r="K1" s="141">
        <v>11</v>
      </c>
      <c r="L1" s="141">
        <v>12</v>
      </c>
      <c r="M1" s="141">
        <v>13</v>
      </c>
      <c r="N1" s="141">
        <v>14</v>
      </c>
      <c r="O1" s="141">
        <v>15</v>
      </c>
      <c r="P1" s="141">
        <v>16</v>
      </c>
      <c r="Q1" s="141">
        <v>17</v>
      </c>
      <c r="R1" s="141">
        <v>18</v>
      </c>
      <c r="S1" s="141">
        <v>19</v>
      </c>
      <c r="T1" s="141">
        <v>20</v>
      </c>
      <c r="U1" s="141">
        <v>21</v>
      </c>
      <c r="V1" s="141">
        <v>22</v>
      </c>
      <c r="W1" s="141">
        <v>23</v>
      </c>
      <c r="X1" s="141">
        <v>24</v>
      </c>
      <c r="Y1" s="141">
        <v>25</v>
      </c>
      <c r="Z1" s="141">
        <v>26</v>
      </c>
      <c r="AA1" s="141"/>
      <c r="AB1" s="141">
        <v>27</v>
      </c>
      <c r="AC1" s="141">
        <v>28</v>
      </c>
      <c r="AD1" s="141"/>
      <c r="AE1" s="141">
        <v>29</v>
      </c>
      <c r="AF1" s="141">
        <v>30</v>
      </c>
      <c r="AG1" s="141">
        <v>31</v>
      </c>
      <c r="AH1" s="141">
        <v>32</v>
      </c>
      <c r="AI1" s="141">
        <v>33</v>
      </c>
      <c r="AJ1" s="141">
        <v>34</v>
      </c>
      <c r="AK1" s="141">
        <v>35</v>
      </c>
      <c r="AL1" s="141"/>
      <c r="AM1" s="141"/>
      <c r="AN1" s="141"/>
      <c r="AO1" s="141">
        <v>36</v>
      </c>
      <c r="AP1" s="141">
        <v>37</v>
      </c>
      <c r="AQ1" s="141">
        <v>38</v>
      </c>
      <c r="AR1" s="141">
        <v>39</v>
      </c>
      <c r="AS1" s="141">
        <v>40</v>
      </c>
      <c r="AT1" s="141">
        <v>41</v>
      </c>
      <c r="AU1" s="141">
        <v>42</v>
      </c>
      <c r="AV1" s="141">
        <v>43</v>
      </c>
      <c r="AW1" s="141">
        <v>44</v>
      </c>
      <c r="AX1" s="141">
        <v>45</v>
      </c>
      <c r="AY1" s="141">
        <v>46</v>
      </c>
      <c r="AZ1" s="141">
        <v>47</v>
      </c>
      <c r="BA1" s="141">
        <v>48</v>
      </c>
      <c r="BB1" s="141">
        <v>49</v>
      </c>
      <c r="BC1" s="141">
        <v>50</v>
      </c>
      <c r="BD1" s="141">
        <v>51</v>
      </c>
      <c r="BE1" s="141">
        <v>52</v>
      </c>
      <c r="BF1" s="141">
        <v>53</v>
      </c>
      <c r="BG1" s="141">
        <v>54</v>
      </c>
      <c r="BH1" s="141">
        <v>55</v>
      </c>
      <c r="BI1" s="141">
        <v>56</v>
      </c>
    </row>
    <row r="2" spans="1:61" ht="31.5" x14ac:dyDescent="0.35">
      <c r="A2" s="34" t="s">
        <v>1726</v>
      </c>
      <c r="B2" s="34" t="s">
        <v>336</v>
      </c>
      <c r="C2" s="34" t="s">
        <v>1727</v>
      </c>
      <c r="D2" s="34" t="s">
        <v>1728</v>
      </c>
      <c r="E2" s="34" t="s">
        <v>2195</v>
      </c>
      <c r="F2" s="34" t="s">
        <v>1729</v>
      </c>
      <c r="G2" s="34" t="s">
        <v>1730</v>
      </c>
      <c r="H2" s="34" t="s">
        <v>1731</v>
      </c>
      <c r="I2" s="34" t="s">
        <v>1732</v>
      </c>
      <c r="J2" s="34" t="s">
        <v>1733</v>
      </c>
      <c r="K2" s="34" t="s">
        <v>1734</v>
      </c>
      <c r="L2" s="34" t="s">
        <v>1735</v>
      </c>
      <c r="M2" s="35" t="s">
        <v>1736</v>
      </c>
      <c r="N2" s="34" t="s">
        <v>1737</v>
      </c>
      <c r="O2" s="34" t="s">
        <v>1738</v>
      </c>
      <c r="P2" s="34" t="s">
        <v>1739</v>
      </c>
      <c r="Q2" s="34" t="s">
        <v>1740</v>
      </c>
      <c r="R2" s="34" t="s">
        <v>1741</v>
      </c>
      <c r="S2" s="34" t="s">
        <v>1742</v>
      </c>
      <c r="T2" s="34" t="s">
        <v>1743</v>
      </c>
      <c r="U2" s="34" t="s">
        <v>1744</v>
      </c>
      <c r="V2" s="34" t="s">
        <v>1745</v>
      </c>
      <c r="W2" s="34" t="s">
        <v>2189</v>
      </c>
      <c r="X2" s="36" t="s">
        <v>1746</v>
      </c>
      <c r="Y2" s="36" t="s">
        <v>1747</v>
      </c>
      <c r="Z2" s="36" t="s">
        <v>1748</v>
      </c>
      <c r="AA2" s="36" t="s">
        <v>2193</v>
      </c>
      <c r="AB2" s="37" t="s">
        <v>1749</v>
      </c>
      <c r="AC2" s="36" t="s">
        <v>1750</v>
      </c>
      <c r="AD2" s="37" t="s">
        <v>2194</v>
      </c>
      <c r="AE2" s="37" t="s">
        <v>2190</v>
      </c>
      <c r="AF2" s="37" t="s">
        <v>1751</v>
      </c>
      <c r="AG2" s="37" t="s">
        <v>1752</v>
      </c>
      <c r="AH2" s="37" t="s">
        <v>1753</v>
      </c>
      <c r="AI2" s="37" t="s">
        <v>1754</v>
      </c>
      <c r="AJ2" s="37" t="s">
        <v>1755</v>
      </c>
      <c r="AK2" s="37" t="s">
        <v>1756</v>
      </c>
      <c r="AL2" s="37" t="s">
        <v>1949</v>
      </c>
      <c r="AM2" s="37" t="s">
        <v>1950</v>
      </c>
      <c r="AN2" s="37" t="s">
        <v>1951</v>
      </c>
      <c r="AO2" s="37" t="s">
        <v>1757</v>
      </c>
      <c r="AP2" s="37" t="s">
        <v>1758</v>
      </c>
      <c r="AQ2" s="33">
        <v>2025</v>
      </c>
      <c r="AR2" s="33">
        <v>2026</v>
      </c>
      <c r="AS2" s="33">
        <v>2027</v>
      </c>
      <c r="AT2" s="33">
        <v>2028</v>
      </c>
      <c r="AU2" s="33">
        <v>2029</v>
      </c>
      <c r="AV2" s="33">
        <v>2030</v>
      </c>
      <c r="AW2" s="33">
        <v>2031</v>
      </c>
      <c r="AX2" s="33">
        <v>2032</v>
      </c>
      <c r="AY2" s="33">
        <v>2033</v>
      </c>
      <c r="AZ2" s="33">
        <v>2034</v>
      </c>
      <c r="BA2" s="33">
        <v>2035</v>
      </c>
      <c r="BB2" s="33">
        <v>2036</v>
      </c>
      <c r="BC2" s="33">
        <v>2037</v>
      </c>
      <c r="BD2" s="33">
        <v>2038</v>
      </c>
      <c r="BE2" s="33">
        <v>2039</v>
      </c>
      <c r="BF2" s="33">
        <v>2040</v>
      </c>
      <c r="BG2" s="33" t="s">
        <v>1847</v>
      </c>
      <c r="BH2" s="33" t="s">
        <v>1878</v>
      </c>
      <c r="BI2" s="33" t="s">
        <v>1879</v>
      </c>
    </row>
    <row r="3" spans="1:61" x14ac:dyDescent="0.35">
      <c r="A3" s="65" t="str">
        <f>CONCATENATE(B3,C3)</f>
        <v>700075221</v>
      </c>
      <c r="B3" s="111" t="s">
        <v>1948</v>
      </c>
      <c r="C3" s="104">
        <v>1</v>
      </c>
      <c r="D3" s="112" t="s">
        <v>0</v>
      </c>
      <c r="E3" s="112" t="s">
        <v>3</v>
      </c>
      <c r="F3" s="104" t="s">
        <v>1760</v>
      </c>
      <c r="G3" s="104" t="s">
        <v>1761</v>
      </c>
      <c r="H3" s="104" t="s">
        <v>1762</v>
      </c>
      <c r="I3" s="104" t="s">
        <v>1763</v>
      </c>
      <c r="J3" s="104" t="s">
        <v>1764</v>
      </c>
      <c r="K3" s="104" t="s">
        <v>1765</v>
      </c>
      <c r="L3" s="104" t="s">
        <v>1766</v>
      </c>
      <c r="M3" s="104" t="s">
        <v>1767</v>
      </c>
      <c r="N3" s="113">
        <v>1</v>
      </c>
      <c r="O3" s="113">
        <v>1</v>
      </c>
      <c r="P3" s="113">
        <v>1</v>
      </c>
      <c r="Q3" s="113">
        <v>0</v>
      </c>
      <c r="R3" s="113">
        <v>1</v>
      </c>
      <c r="S3" s="113">
        <v>1</v>
      </c>
      <c r="T3" s="113">
        <v>1</v>
      </c>
      <c r="U3" s="113">
        <v>0</v>
      </c>
      <c r="V3" s="113">
        <v>0</v>
      </c>
      <c r="W3" s="109">
        <v>40908619.18</v>
      </c>
      <c r="X3" s="109">
        <v>0</v>
      </c>
      <c r="Y3" s="109">
        <v>0</v>
      </c>
      <c r="Z3" s="109">
        <v>0</v>
      </c>
      <c r="AA3" s="109">
        <v>0</v>
      </c>
      <c r="AB3" s="109">
        <v>0</v>
      </c>
      <c r="AC3" s="109">
        <v>0</v>
      </c>
      <c r="AD3" s="109">
        <v>0</v>
      </c>
      <c r="AE3" s="62">
        <v>30681464.379999999</v>
      </c>
      <c r="AF3" s="105">
        <v>43424</v>
      </c>
      <c r="AG3" s="105">
        <v>46304</v>
      </c>
      <c r="AH3" s="114">
        <v>163634476.66999999</v>
      </c>
      <c r="AI3" s="115">
        <v>1.4438356164383561</v>
      </c>
      <c r="AJ3" s="115">
        <v>7.8904109589041092</v>
      </c>
      <c r="AK3" s="116">
        <v>0.01</v>
      </c>
      <c r="AL3" s="117">
        <v>1.4438356164383561</v>
      </c>
      <c r="AM3" s="117">
        <v>7.8904109589041092</v>
      </c>
      <c r="AN3" s="118">
        <v>0.01</v>
      </c>
      <c r="AO3" s="119" t="s">
        <v>1768</v>
      </c>
      <c r="AP3" s="119" t="s">
        <v>402</v>
      </c>
      <c r="AQ3" s="27">
        <v>153407.32</v>
      </c>
      <c r="AR3" s="27">
        <v>153407.32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>
        <v>0</v>
      </c>
      <c r="AY3" s="27">
        <v>0</v>
      </c>
      <c r="AZ3" s="27">
        <v>0</v>
      </c>
      <c r="BA3" s="27">
        <v>0</v>
      </c>
      <c r="BB3" s="27">
        <v>0</v>
      </c>
      <c r="BC3" s="27">
        <v>0</v>
      </c>
      <c r="BD3" s="27">
        <v>0</v>
      </c>
      <c r="BE3" s="27">
        <v>0</v>
      </c>
      <c r="BF3" s="27">
        <v>0</v>
      </c>
      <c r="BG3" s="27">
        <f>SUM(AQ3:AR3)</f>
        <v>306814.64</v>
      </c>
      <c r="BH3" s="27">
        <f>SUM(AS3:BF3)</f>
        <v>0</v>
      </c>
      <c r="BI3" s="27">
        <f>BH3+BG3</f>
        <v>306814.64</v>
      </c>
    </row>
    <row r="4" spans="1:61" x14ac:dyDescent="0.35">
      <c r="A4" s="65" t="str">
        <f>CONCATENATE(B4,C4)</f>
        <v>DI0005371</v>
      </c>
      <c r="B4" s="111" t="s">
        <v>1045</v>
      </c>
      <c r="C4" s="104">
        <v>1</v>
      </c>
      <c r="D4" s="112" t="s">
        <v>0</v>
      </c>
      <c r="E4" s="112" t="s">
        <v>3</v>
      </c>
      <c r="F4" s="104" t="s">
        <v>1760</v>
      </c>
      <c r="G4" s="104" t="s">
        <v>1769</v>
      </c>
      <c r="H4" s="104" t="s">
        <v>1770</v>
      </c>
      <c r="I4" s="104" t="s">
        <v>1771</v>
      </c>
      <c r="J4" s="104" t="s">
        <v>1772</v>
      </c>
      <c r="K4" s="104" t="s">
        <v>1046</v>
      </c>
      <c r="L4" s="104" t="s">
        <v>1766</v>
      </c>
      <c r="M4" s="104" t="s">
        <v>1773</v>
      </c>
      <c r="N4" s="113">
        <v>1</v>
      </c>
      <c r="O4" s="113">
        <v>1</v>
      </c>
      <c r="P4" s="113">
        <v>1</v>
      </c>
      <c r="Q4" s="113">
        <v>0</v>
      </c>
      <c r="R4" s="113">
        <v>0</v>
      </c>
      <c r="S4" s="113">
        <v>1</v>
      </c>
      <c r="T4" s="113">
        <v>1</v>
      </c>
      <c r="U4" s="113">
        <v>1</v>
      </c>
      <c r="V4" s="113">
        <v>0</v>
      </c>
      <c r="W4" s="109">
        <v>623670.89</v>
      </c>
      <c r="X4" s="109">
        <v>0</v>
      </c>
      <c r="Y4" s="109">
        <v>0</v>
      </c>
      <c r="Z4" s="109">
        <v>0</v>
      </c>
      <c r="AA4" s="109">
        <v>0</v>
      </c>
      <c r="AB4" s="109">
        <v>0</v>
      </c>
      <c r="AC4" s="109">
        <v>0</v>
      </c>
      <c r="AD4" s="109">
        <v>0</v>
      </c>
      <c r="AE4" s="109">
        <v>623670.89</v>
      </c>
      <c r="AF4" s="106">
        <v>44050</v>
      </c>
      <c r="AG4" s="106">
        <v>45876</v>
      </c>
      <c r="AH4" s="120">
        <v>623670.89</v>
      </c>
      <c r="AI4" s="115">
        <v>0.27123287671232876</v>
      </c>
      <c r="AJ4" s="115">
        <v>5.0027397260273974</v>
      </c>
      <c r="AK4" s="116">
        <v>7.1294999999999997E-2</v>
      </c>
      <c r="AL4" s="117">
        <v>0.27123287671232876</v>
      </c>
      <c r="AM4" s="117">
        <v>5.0027397260273974</v>
      </c>
      <c r="AN4" s="118">
        <v>7.1294999999999997E-2</v>
      </c>
      <c r="AO4" s="121" t="s">
        <v>1774</v>
      </c>
      <c r="AP4" s="121" t="s">
        <v>1775</v>
      </c>
      <c r="AQ4" s="27">
        <v>22232.31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v>0</v>
      </c>
      <c r="BF4" s="27">
        <v>0</v>
      </c>
      <c r="BG4" s="27">
        <f t="shared" ref="BG4:BG66" si="0">SUM(AQ4:AR4)</f>
        <v>22232.31</v>
      </c>
      <c r="BH4" s="27">
        <f t="shared" ref="BH4:BH66" si="1">SUM(AS4:BF4)</f>
        <v>0</v>
      </c>
      <c r="BI4" s="27">
        <f t="shared" ref="BI4" si="2">BH4+BG4</f>
        <v>22232.31</v>
      </c>
    </row>
    <row r="5" spans="1:61" x14ac:dyDescent="0.35">
      <c r="A5" s="65" t="str">
        <f t="shared" ref="A5:A67" si="3">CONCATENATE(B5,C5)</f>
        <v>DI00004012</v>
      </c>
      <c r="B5" s="111" t="s">
        <v>768</v>
      </c>
      <c r="C5" s="104">
        <v>12</v>
      </c>
      <c r="D5" s="112" t="s">
        <v>0</v>
      </c>
      <c r="E5" s="112" t="s">
        <v>3</v>
      </c>
      <c r="F5" s="104" t="s">
        <v>1760</v>
      </c>
      <c r="G5" s="104" t="s">
        <v>1776</v>
      </c>
      <c r="H5" s="104" t="s">
        <v>1777</v>
      </c>
      <c r="I5" s="104" t="s">
        <v>1778</v>
      </c>
      <c r="J5" s="104" t="s">
        <v>1779</v>
      </c>
      <c r="K5" s="104" t="s">
        <v>774</v>
      </c>
      <c r="L5" s="104" t="s">
        <v>1766</v>
      </c>
      <c r="M5" s="104" t="s">
        <v>1773</v>
      </c>
      <c r="N5" s="113">
        <v>1</v>
      </c>
      <c r="O5" s="113">
        <v>1</v>
      </c>
      <c r="P5" s="113">
        <v>1</v>
      </c>
      <c r="Q5" s="113">
        <v>1</v>
      </c>
      <c r="R5" s="113">
        <v>1</v>
      </c>
      <c r="S5" s="113">
        <v>1</v>
      </c>
      <c r="T5" s="113">
        <v>0</v>
      </c>
      <c r="U5" s="113">
        <v>0</v>
      </c>
      <c r="V5" s="113">
        <v>0</v>
      </c>
      <c r="W5" s="109">
        <v>649090.92000000004</v>
      </c>
      <c r="X5" s="109">
        <v>0</v>
      </c>
      <c r="Y5" s="109">
        <v>0</v>
      </c>
      <c r="Z5" s="109">
        <v>0</v>
      </c>
      <c r="AA5" s="109">
        <v>0</v>
      </c>
      <c r="AB5" s="109">
        <v>0</v>
      </c>
      <c r="AC5" s="109">
        <v>0</v>
      </c>
      <c r="AD5" s="109">
        <v>0</v>
      </c>
      <c r="AE5" s="109">
        <v>649090.92000000004</v>
      </c>
      <c r="AF5" s="106">
        <v>41404</v>
      </c>
      <c r="AG5" s="106">
        <v>46883</v>
      </c>
      <c r="AH5" s="120">
        <v>1020000</v>
      </c>
      <c r="AI5" s="115">
        <v>3.0301369863013701</v>
      </c>
      <c r="AJ5" s="115">
        <v>15.010958904109589</v>
      </c>
      <c r="AK5" s="116">
        <v>7.7499999999999999E-2</v>
      </c>
      <c r="AL5" s="117">
        <v>3.0301369863013701</v>
      </c>
      <c r="AM5" s="117">
        <v>15.010958904109589</v>
      </c>
      <c r="AN5" s="118">
        <v>7.7499999999999999E-2</v>
      </c>
      <c r="AO5" s="121" t="s">
        <v>1774</v>
      </c>
      <c r="AP5" s="121" t="s">
        <v>1775</v>
      </c>
      <c r="AQ5" s="27">
        <v>46711.360000000001</v>
      </c>
      <c r="AR5" s="27">
        <v>32338.639999999999</v>
      </c>
      <c r="AS5" s="27">
        <v>17965.91</v>
      </c>
      <c r="AT5" s="27">
        <v>3593.18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f t="shared" si="0"/>
        <v>79050</v>
      </c>
      <c r="BH5" s="27">
        <f t="shared" si="1"/>
        <v>21559.09</v>
      </c>
      <c r="BI5" s="27">
        <f t="shared" ref="BI5:BI68" si="4">BH5+BG5</f>
        <v>100609.09</v>
      </c>
    </row>
    <row r="6" spans="1:61" x14ac:dyDescent="0.35">
      <c r="A6" s="65" t="str">
        <f t="shared" si="3"/>
        <v>DI00004013</v>
      </c>
      <c r="B6" s="111" t="s">
        <v>768</v>
      </c>
      <c r="C6" s="104">
        <v>13</v>
      </c>
      <c r="D6" s="112" t="s">
        <v>0</v>
      </c>
      <c r="E6" s="112" t="s">
        <v>3</v>
      </c>
      <c r="F6" s="104" t="s">
        <v>1760</v>
      </c>
      <c r="G6" s="104" t="s">
        <v>1776</v>
      </c>
      <c r="H6" s="104" t="s">
        <v>1777</v>
      </c>
      <c r="I6" s="104" t="s">
        <v>1778</v>
      </c>
      <c r="J6" s="104" t="s">
        <v>1779</v>
      </c>
      <c r="K6" s="104" t="s">
        <v>774</v>
      </c>
      <c r="L6" s="104" t="s">
        <v>1766</v>
      </c>
      <c r="M6" s="104" t="s">
        <v>1773</v>
      </c>
      <c r="N6" s="113">
        <v>1</v>
      </c>
      <c r="O6" s="113">
        <v>1</v>
      </c>
      <c r="P6" s="113">
        <v>1</v>
      </c>
      <c r="Q6" s="113">
        <v>1</v>
      </c>
      <c r="R6" s="113">
        <v>1</v>
      </c>
      <c r="S6" s="113">
        <v>1</v>
      </c>
      <c r="T6" s="113">
        <v>0</v>
      </c>
      <c r="U6" s="113">
        <v>0</v>
      </c>
      <c r="V6" s="113">
        <v>0</v>
      </c>
      <c r="W6" s="109">
        <v>70000</v>
      </c>
      <c r="X6" s="109">
        <v>0</v>
      </c>
      <c r="Y6" s="109">
        <v>0</v>
      </c>
      <c r="Z6" s="109">
        <v>0</v>
      </c>
      <c r="AA6" s="109">
        <v>0</v>
      </c>
      <c r="AB6" s="109">
        <v>0</v>
      </c>
      <c r="AC6" s="109">
        <v>0</v>
      </c>
      <c r="AD6" s="109">
        <v>0</v>
      </c>
      <c r="AE6" s="109">
        <v>70000</v>
      </c>
      <c r="AF6" s="106">
        <v>41408</v>
      </c>
      <c r="AG6" s="106">
        <v>46887</v>
      </c>
      <c r="AH6" s="120">
        <v>110000</v>
      </c>
      <c r="AI6" s="115">
        <v>3.0410958904109591</v>
      </c>
      <c r="AJ6" s="115">
        <v>15.010958904109589</v>
      </c>
      <c r="AK6" s="116">
        <v>7.7499999999999999E-2</v>
      </c>
      <c r="AL6" s="117">
        <v>3.0410958904109591</v>
      </c>
      <c r="AM6" s="117">
        <v>15.010958904109589</v>
      </c>
      <c r="AN6" s="118">
        <v>7.7499999999999999E-2</v>
      </c>
      <c r="AO6" s="121" t="s">
        <v>1774</v>
      </c>
      <c r="AP6" s="121" t="s">
        <v>1775</v>
      </c>
      <c r="AQ6" s="27">
        <v>5037.5</v>
      </c>
      <c r="AR6" s="27">
        <v>3487.5</v>
      </c>
      <c r="AS6" s="27">
        <v>1937.5</v>
      </c>
      <c r="AT6" s="27">
        <v>387.5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f t="shared" si="0"/>
        <v>8525</v>
      </c>
      <c r="BH6" s="27">
        <f t="shared" si="1"/>
        <v>2325</v>
      </c>
      <c r="BI6" s="27">
        <f t="shared" si="4"/>
        <v>10850</v>
      </c>
    </row>
    <row r="7" spans="1:61" x14ac:dyDescent="0.35">
      <c r="A7" s="65" t="str">
        <f t="shared" si="3"/>
        <v>DI00004017</v>
      </c>
      <c r="B7" s="111" t="s">
        <v>768</v>
      </c>
      <c r="C7" s="104">
        <v>17</v>
      </c>
      <c r="D7" s="112" t="s">
        <v>0</v>
      </c>
      <c r="E7" s="112" t="s">
        <v>3</v>
      </c>
      <c r="F7" s="104" t="s">
        <v>1760</v>
      </c>
      <c r="G7" s="104" t="s">
        <v>1776</v>
      </c>
      <c r="H7" s="104" t="s">
        <v>1777</v>
      </c>
      <c r="I7" s="104" t="s">
        <v>1778</v>
      </c>
      <c r="J7" s="104" t="s">
        <v>1779</v>
      </c>
      <c r="K7" s="104" t="s">
        <v>774</v>
      </c>
      <c r="L7" s="104" t="s">
        <v>1766</v>
      </c>
      <c r="M7" s="104" t="s">
        <v>1773</v>
      </c>
      <c r="N7" s="113">
        <v>1</v>
      </c>
      <c r="O7" s="113">
        <v>1</v>
      </c>
      <c r="P7" s="113">
        <v>1</v>
      </c>
      <c r="Q7" s="113">
        <v>1</v>
      </c>
      <c r="R7" s="113">
        <v>1</v>
      </c>
      <c r="S7" s="113">
        <v>1</v>
      </c>
      <c r="T7" s="113">
        <v>0</v>
      </c>
      <c r="U7" s="113">
        <v>0</v>
      </c>
      <c r="V7" s="113">
        <v>0</v>
      </c>
      <c r="W7" s="109">
        <v>477272.72</v>
      </c>
      <c r="X7" s="109">
        <v>0</v>
      </c>
      <c r="Y7" s="109">
        <v>0</v>
      </c>
      <c r="Z7" s="109">
        <v>0</v>
      </c>
      <c r="AA7" s="109">
        <v>0</v>
      </c>
      <c r="AB7" s="109">
        <v>0</v>
      </c>
      <c r="AC7" s="109">
        <v>0</v>
      </c>
      <c r="AD7" s="109">
        <v>0</v>
      </c>
      <c r="AE7" s="109">
        <v>477272.72</v>
      </c>
      <c r="AF7" s="106">
        <v>41424</v>
      </c>
      <c r="AG7" s="106">
        <v>46903</v>
      </c>
      <c r="AH7" s="120">
        <v>750000</v>
      </c>
      <c r="AI7" s="115">
        <v>3.0849315068493151</v>
      </c>
      <c r="AJ7" s="115">
        <v>15.010958904109589</v>
      </c>
      <c r="AK7" s="116">
        <v>7.7499999999999999E-2</v>
      </c>
      <c r="AL7" s="117">
        <v>3.0849315068493151</v>
      </c>
      <c r="AM7" s="117">
        <v>15.010958904109589</v>
      </c>
      <c r="AN7" s="118">
        <v>7.7499999999999999E-2</v>
      </c>
      <c r="AO7" s="121" t="s">
        <v>1774</v>
      </c>
      <c r="AP7" s="121" t="s">
        <v>1775</v>
      </c>
      <c r="AQ7" s="27">
        <v>34346.589999999997</v>
      </c>
      <c r="AR7" s="27">
        <v>23778.41</v>
      </c>
      <c r="AS7" s="27">
        <v>13210.23</v>
      </c>
      <c r="AT7" s="27">
        <v>2642.04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0</v>
      </c>
      <c r="BD7" s="27">
        <v>0</v>
      </c>
      <c r="BE7" s="27">
        <v>0</v>
      </c>
      <c r="BF7" s="27">
        <v>0</v>
      </c>
      <c r="BG7" s="27">
        <f t="shared" si="0"/>
        <v>58125</v>
      </c>
      <c r="BH7" s="27">
        <f t="shared" si="1"/>
        <v>15852.27</v>
      </c>
      <c r="BI7" s="27">
        <f t="shared" si="4"/>
        <v>73977.27</v>
      </c>
    </row>
    <row r="8" spans="1:61" x14ac:dyDescent="0.35">
      <c r="A8" s="65" t="str">
        <f t="shared" si="3"/>
        <v>DI0000467</v>
      </c>
      <c r="B8" s="111" t="s">
        <v>771</v>
      </c>
      <c r="C8" s="104">
        <v>7</v>
      </c>
      <c r="D8" s="112" t="s">
        <v>0</v>
      </c>
      <c r="E8" s="112" t="s">
        <v>3</v>
      </c>
      <c r="F8" s="104" t="s">
        <v>1760</v>
      </c>
      <c r="G8" s="104" t="s">
        <v>1776</v>
      </c>
      <c r="H8" s="104" t="s">
        <v>1777</v>
      </c>
      <c r="I8" s="104" t="s">
        <v>1778</v>
      </c>
      <c r="J8" s="104" t="s">
        <v>1779</v>
      </c>
      <c r="K8" s="104" t="s">
        <v>774</v>
      </c>
      <c r="L8" s="104" t="s">
        <v>1766</v>
      </c>
      <c r="M8" s="104" t="s">
        <v>1773</v>
      </c>
      <c r="N8" s="113">
        <v>1</v>
      </c>
      <c r="O8" s="113">
        <v>1</v>
      </c>
      <c r="P8" s="113">
        <v>1</v>
      </c>
      <c r="Q8" s="113">
        <v>1</v>
      </c>
      <c r="R8" s="113">
        <v>1</v>
      </c>
      <c r="S8" s="113">
        <v>1</v>
      </c>
      <c r="T8" s="113">
        <v>0</v>
      </c>
      <c r="U8" s="113">
        <v>0</v>
      </c>
      <c r="V8" s="113">
        <v>0</v>
      </c>
      <c r="W8" s="109">
        <v>50909.08</v>
      </c>
      <c r="X8" s="109">
        <v>0</v>
      </c>
      <c r="Y8" s="109">
        <v>0</v>
      </c>
      <c r="Z8" s="109">
        <v>0</v>
      </c>
      <c r="AA8" s="109">
        <v>0</v>
      </c>
      <c r="AB8" s="109">
        <v>0</v>
      </c>
      <c r="AC8" s="109">
        <v>0</v>
      </c>
      <c r="AD8" s="109">
        <v>0</v>
      </c>
      <c r="AE8" s="109">
        <v>50909.08</v>
      </c>
      <c r="AF8" s="106">
        <v>41604</v>
      </c>
      <c r="AG8" s="106">
        <v>47083</v>
      </c>
      <c r="AH8" s="120">
        <v>70000</v>
      </c>
      <c r="AI8" s="115">
        <v>3.5780821917808221</v>
      </c>
      <c r="AJ8" s="115">
        <v>15.010958904109589</v>
      </c>
      <c r="AK8" s="116">
        <v>7.7499999999999999E-2</v>
      </c>
      <c r="AL8" s="117">
        <v>3.5780821917808221</v>
      </c>
      <c r="AM8" s="117">
        <v>15.010958904109591</v>
      </c>
      <c r="AN8" s="118">
        <v>7.7499999999999999E-2</v>
      </c>
      <c r="AO8" s="121" t="s">
        <v>1774</v>
      </c>
      <c r="AP8" s="121" t="s">
        <v>1775</v>
      </c>
      <c r="AQ8" s="27">
        <v>3698.87</v>
      </c>
      <c r="AR8" s="27">
        <v>2712.49</v>
      </c>
      <c r="AS8" s="27">
        <v>1726.13</v>
      </c>
      <c r="AT8" s="27">
        <v>739.77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f t="shared" si="0"/>
        <v>6411.36</v>
      </c>
      <c r="BH8" s="27">
        <f t="shared" si="1"/>
        <v>2465.9</v>
      </c>
      <c r="BI8" s="27">
        <f t="shared" si="4"/>
        <v>8877.26</v>
      </c>
    </row>
    <row r="9" spans="1:61" x14ac:dyDescent="0.35">
      <c r="A9" s="65" t="str">
        <f t="shared" si="3"/>
        <v>DI0000468</v>
      </c>
      <c r="B9" s="111" t="s">
        <v>771</v>
      </c>
      <c r="C9" s="104">
        <v>8</v>
      </c>
      <c r="D9" s="112" t="s">
        <v>0</v>
      </c>
      <c r="E9" s="112" t="s">
        <v>3</v>
      </c>
      <c r="F9" s="104" t="s">
        <v>1760</v>
      </c>
      <c r="G9" s="104" t="s">
        <v>1776</v>
      </c>
      <c r="H9" s="104" t="s">
        <v>1777</v>
      </c>
      <c r="I9" s="104" t="s">
        <v>1778</v>
      </c>
      <c r="J9" s="104" t="s">
        <v>1779</v>
      </c>
      <c r="K9" s="104" t="s">
        <v>774</v>
      </c>
      <c r="L9" s="104" t="s">
        <v>1766</v>
      </c>
      <c r="M9" s="104" t="s">
        <v>1773</v>
      </c>
      <c r="N9" s="113">
        <v>1</v>
      </c>
      <c r="O9" s="113">
        <v>1</v>
      </c>
      <c r="P9" s="113">
        <v>1</v>
      </c>
      <c r="Q9" s="113">
        <v>1</v>
      </c>
      <c r="R9" s="113">
        <v>1</v>
      </c>
      <c r="S9" s="113">
        <v>1</v>
      </c>
      <c r="T9" s="113">
        <v>0</v>
      </c>
      <c r="U9" s="113">
        <v>0</v>
      </c>
      <c r="V9" s="113">
        <v>0</v>
      </c>
      <c r="W9" s="109">
        <v>72727.27</v>
      </c>
      <c r="X9" s="109">
        <v>0</v>
      </c>
      <c r="Y9" s="109">
        <v>0</v>
      </c>
      <c r="Z9" s="109">
        <v>0</v>
      </c>
      <c r="AA9" s="109">
        <v>0</v>
      </c>
      <c r="AB9" s="109">
        <v>0</v>
      </c>
      <c r="AC9" s="109">
        <v>0</v>
      </c>
      <c r="AD9" s="109">
        <v>0</v>
      </c>
      <c r="AE9" s="109">
        <v>72727.27</v>
      </c>
      <c r="AF9" s="106">
        <v>41600</v>
      </c>
      <c r="AG9" s="106">
        <v>47079</v>
      </c>
      <c r="AH9" s="120">
        <v>100000</v>
      </c>
      <c r="AI9" s="115">
        <v>3.5671232876712327</v>
      </c>
      <c r="AJ9" s="115">
        <v>15.010958904109589</v>
      </c>
      <c r="AK9" s="116">
        <v>7.7499999999999999E-2</v>
      </c>
      <c r="AL9" s="117">
        <v>3.5671232876712327</v>
      </c>
      <c r="AM9" s="117">
        <v>15.010958904109591</v>
      </c>
      <c r="AN9" s="118">
        <v>7.7499999999999999E-2</v>
      </c>
      <c r="AO9" s="121" t="s">
        <v>1774</v>
      </c>
      <c r="AP9" s="121" t="s">
        <v>1775</v>
      </c>
      <c r="AQ9" s="27">
        <v>5284.09</v>
      </c>
      <c r="AR9" s="27">
        <v>3875</v>
      </c>
      <c r="AS9" s="27">
        <v>2465.91</v>
      </c>
      <c r="AT9" s="27">
        <v>1056.82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0</v>
      </c>
      <c r="BD9" s="27">
        <v>0</v>
      </c>
      <c r="BE9" s="27">
        <v>0</v>
      </c>
      <c r="BF9" s="27">
        <v>0</v>
      </c>
      <c r="BG9" s="27">
        <f t="shared" si="0"/>
        <v>9159.09</v>
      </c>
      <c r="BH9" s="27">
        <f t="shared" si="1"/>
        <v>3522.7299999999996</v>
      </c>
      <c r="BI9" s="27">
        <f t="shared" si="4"/>
        <v>12681.82</v>
      </c>
    </row>
    <row r="10" spans="1:61" x14ac:dyDescent="0.35">
      <c r="A10" s="65" t="str">
        <f t="shared" si="3"/>
        <v>DI0000469</v>
      </c>
      <c r="B10" s="111" t="s">
        <v>771</v>
      </c>
      <c r="C10" s="104">
        <v>9</v>
      </c>
      <c r="D10" s="112" t="s">
        <v>0</v>
      </c>
      <c r="E10" s="112" t="s">
        <v>3</v>
      </c>
      <c r="F10" s="104" t="s">
        <v>1760</v>
      </c>
      <c r="G10" s="104" t="s">
        <v>1776</v>
      </c>
      <c r="H10" s="104" t="s">
        <v>1777</v>
      </c>
      <c r="I10" s="104" t="s">
        <v>1778</v>
      </c>
      <c r="J10" s="104" t="s">
        <v>1779</v>
      </c>
      <c r="K10" s="104" t="s">
        <v>774</v>
      </c>
      <c r="L10" s="104" t="s">
        <v>1766</v>
      </c>
      <c r="M10" s="104" t="s">
        <v>1773</v>
      </c>
      <c r="N10" s="113">
        <v>1</v>
      </c>
      <c r="O10" s="113">
        <v>1</v>
      </c>
      <c r="P10" s="113">
        <v>1</v>
      </c>
      <c r="Q10" s="113">
        <v>1</v>
      </c>
      <c r="R10" s="113">
        <v>1</v>
      </c>
      <c r="S10" s="113">
        <v>1</v>
      </c>
      <c r="T10" s="113">
        <v>0</v>
      </c>
      <c r="U10" s="113">
        <v>0</v>
      </c>
      <c r="V10" s="113">
        <v>0</v>
      </c>
      <c r="W10" s="109">
        <v>290909.08</v>
      </c>
      <c r="X10" s="109">
        <v>0</v>
      </c>
      <c r="Y10" s="109">
        <v>0</v>
      </c>
      <c r="Z10" s="109">
        <v>0</v>
      </c>
      <c r="AA10" s="109">
        <v>0</v>
      </c>
      <c r="AB10" s="109">
        <v>0</v>
      </c>
      <c r="AC10" s="109">
        <v>0</v>
      </c>
      <c r="AD10" s="109">
        <v>0</v>
      </c>
      <c r="AE10" s="109">
        <v>290909.08</v>
      </c>
      <c r="AF10" s="106">
        <v>41613</v>
      </c>
      <c r="AG10" s="106">
        <v>47092</v>
      </c>
      <c r="AH10" s="120">
        <v>400000</v>
      </c>
      <c r="AI10" s="115">
        <v>3.6027397260273974</v>
      </c>
      <c r="AJ10" s="115">
        <v>15.010958904109589</v>
      </c>
      <c r="AK10" s="116">
        <v>7.7499999999999999E-2</v>
      </c>
      <c r="AL10" s="117">
        <v>3.6027397260273974</v>
      </c>
      <c r="AM10" s="117">
        <v>15.010958904109591</v>
      </c>
      <c r="AN10" s="118">
        <v>7.7499999999999999E-2</v>
      </c>
      <c r="AO10" s="121" t="s">
        <v>1774</v>
      </c>
      <c r="AP10" s="121" t="s">
        <v>1775</v>
      </c>
      <c r="AQ10" s="27">
        <v>21136.37</v>
      </c>
      <c r="AR10" s="27">
        <v>15499.990000000002</v>
      </c>
      <c r="AS10" s="27">
        <v>9863.6299999999992</v>
      </c>
      <c r="AT10" s="27">
        <v>4227.2700000000004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f t="shared" si="0"/>
        <v>36636.36</v>
      </c>
      <c r="BH10" s="27">
        <f t="shared" si="1"/>
        <v>14090.9</v>
      </c>
      <c r="BI10" s="27">
        <f t="shared" si="4"/>
        <v>50727.26</v>
      </c>
    </row>
    <row r="11" spans="1:61" x14ac:dyDescent="0.35">
      <c r="A11" s="65" t="str">
        <f t="shared" si="3"/>
        <v>DI00004610</v>
      </c>
      <c r="B11" s="111" t="s">
        <v>771</v>
      </c>
      <c r="C11" s="104">
        <v>10</v>
      </c>
      <c r="D11" s="112" t="s">
        <v>0</v>
      </c>
      <c r="E11" s="112" t="s">
        <v>3</v>
      </c>
      <c r="F11" s="104" t="s">
        <v>1760</v>
      </c>
      <c r="G11" s="104" t="s">
        <v>1776</v>
      </c>
      <c r="H11" s="104" t="s">
        <v>1777</v>
      </c>
      <c r="I11" s="104" t="s">
        <v>1778</v>
      </c>
      <c r="J11" s="104" t="s">
        <v>1779</v>
      </c>
      <c r="K11" s="104" t="s">
        <v>774</v>
      </c>
      <c r="L11" s="104" t="s">
        <v>1766</v>
      </c>
      <c r="M11" s="104" t="s">
        <v>1773</v>
      </c>
      <c r="N11" s="113">
        <v>1</v>
      </c>
      <c r="O11" s="113">
        <v>1</v>
      </c>
      <c r="P11" s="113">
        <v>1</v>
      </c>
      <c r="Q11" s="113">
        <v>1</v>
      </c>
      <c r="R11" s="113">
        <v>1</v>
      </c>
      <c r="S11" s="113">
        <v>1</v>
      </c>
      <c r="T11" s="113">
        <v>0</v>
      </c>
      <c r="U11" s="113">
        <v>0</v>
      </c>
      <c r="V11" s="113">
        <v>0</v>
      </c>
      <c r="W11" s="109">
        <v>72727.27</v>
      </c>
      <c r="X11" s="109">
        <v>0</v>
      </c>
      <c r="Y11" s="109">
        <v>0</v>
      </c>
      <c r="Z11" s="109">
        <v>0</v>
      </c>
      <c r="AA11" s="109">
        <v>0</v>
      </c>
      <c r="AB11" s="109">
        <v>0</v>
      </c>
      <c r="AC11" s="109">
        <v>0</v>
      </c>
      <c r="AD11" s="109">
        <v>0</v>
      </c>
      <c r="AE11" s="109">
        <v>72727.27</v>
      </c>
      <c r="AF11" s="106">
        <v>41620</v>
      </c>
      <c r="AG11" s="106">
        <v>47099</v>
      </c>
      <c r="AH11" s="120">
        <v>100000</v>
      </c>
      <c r="AI11" s="115">
        <v>3.6219178082191781</v>
      </c>
      <c r="AJ11" s="115">
        <v>15.010958904109589</v>
      </c>
      <c r="AK11" s="116">
        <v>7.7499999999999999E-2</v>
      </c>
      <c r="AL11" s="117">
        <v>3.6219178082191776</v>
      </c>
      <c r="AM11" s="117">
        <v>15.010958904109591</v>
      </c>
      <c r="AN11" s="118">
        <v>7.7499999999999999E-2</v>
      </c>
      <c r="AO11" s="121" t="s">
        <v>1774</v>
      </c>
      <c r="AP11" s="121" t="s">
        <v>1775</v>
      </c>
      <c r="AQ11" s="27">
        <v>5284.09</v>
      </c>
      <c r="AR11" s="27">
        <v>3875</v>
      </c>
      <c r="AS11" s="27">
        <v>2465.91</v>
      </c>
      <c r="AT11" s="27">
        <v>1056.82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0</v>
      </c>
      <c r="BF11" s="27">
        <v>0</v>
      </c>
      <c r="BG11" s="27">
        <f t="shared" si="0"/>
        <v>9159.09</v>
      </c>
      <c r="BH11" s="27">
        <f t="shared" si="1"/>
        <v>3522.7299999999996</v>
      </c>
      <c r="BI11" s="27">
        <f t="shared" si="4"/>
        <v>12681.82</v>
      </c>
    </row>
    <row r="12" spans="1:61" x14ac:dyDescent="0.35">
      <c r="A12" s="65" t="str">
        <f t="shared" si="3"/>
        <v>DI00005440</v>
      </c>
      <c r="B12" s="111" t="s">
        <v>773</v>
      </c>
      <c r="C12" s="104">
        <v>40</v>
      </c>
      <c r="D12" s="112" t="s">
        <v>0</v>
      </c>
      <c r="E12" s="112" t="s">
        <v>3</v>
      </c>
      <c r="F12" s="104" t="s">
        <v>1760</v>
      </c>
      <c r="G12" s="104" t="s">
        <v>1776</v>
      </c>
      <c r="H12" s="104" t="s">
        <v>1777</v>
      </c>
      <c r="I12" s="104" t="s">
        <v>1778</v>
      </c>
      <c r="J12" s="104" t="s">
        <v>1779</v>
      </c>
      <c r="K12" s="104" t="s">
        <v>774</v>
      </c>
      <c r="L12" s="104" t="s">
        <v>1766</v>
      </c>
      <c r="M12" s="104" t="s">
        <v>1773</v>
      </c>
      <c r="N12" s="113">
        <v>1</v>
      </c>
      <c r="O12" s="113">
        <v>1</v>
      </c>
      <c r="P12" s="113">
        <v>1</v>
      </c>
      <c r="Q12" s="113">
        <v>1</v>
      </c>
      <c r="R12" s="113">
        <v>1</v>
      </c>
      <c r="S12" s="113">
        <v>1</v>
      </c>
      <c r="T12" s="113">
        <v>0</v>
      </c>
      <c r="U12" s="113">
        <v>0</v>
      </c>
      <c r="V12" s="113">
        <v>0</v>
      </c>
      <c r="W12" s="109">
        <v>36750.01</v>
      </c>
      <c r="X12" s="109">
        <v>0</v>
      </c>
      <c r="Y12" s="109">
        <v>0</v>
      </c>
      <c r="Z12" s="109">
        <v>0</v>
      </c>
      <c r="AA12" s="109">
        <v>0</v>
      </c>
      <c r="AB12" s="109">
        <v>0</v>
      </c>
      <c r="AC12" s="109">
        <v>0</v>
      </c>
      <c r="AD12" s="109">
        <v>0</v>
      </c>
      <c r="AE12" s="109">
        <v>36750.01</v>
      </c>
      <c r="AF12" s="106">
        <v>41780</v>
      </c>
      <c r="AG12" s="106">
        <v>47259</v>
      </c>
      <c r="AH12" s="120">
        <v>49000</v>
      </c>
      <c r="AI12" s="115">
        <v>4.0602739726027401</v>
      </c>
      <c r="AJ12" s="115">
        <v>15.010958904109589</v>
      </c>
      <c r="AK12" s="116">
        <v>7.6999999999999999E-2</v>
      </c>
      <c r="AL12" s="117">
        <v>4.0602739726027401</v>
      </c>
      <c r="AM12" s="117">
        <v>15.010958904109589</v>
      </c>
      <c r="AN12" s="118">
        <v>7.6999999999999999E-2</v>
      </c>
      <c r="AO12" s="121" t="s">
        <v>1774</v>
      </c>
      <c r="AP12" s="121" t="s">
        <v>1775</v>
      </c>
      <c r="AQ12" s="27">
        <v>2672.55</v>
      </c>
      <c r="AR12" s="27">
        <v>2043.71</v>
      </c>
      <c r="AS12" s="27">
        <v>1414.87</v>
      </c>
      <c r="AT12" s="27">
        <v>786.05</v>
      </c>
      <c r="AU12" s="27">
        <v>157.21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0</v>
      </c>
      <c r="BF12" s="27">
        <v>0</v>
      </c>
      <c r="BG12" s="27">
        <f t="shared" si="0"/>
        <v>4716.26</v>
      </c>
      <c r="BH12" s="27">
        <f t="shared" si="1"/>
        <v>2358.13</v>
      </c>
      <c r="BI12" s="27">
        <f t="shared" si="4"/>
        <v>7074.39</v>
      </c>
    </row>
    <row r="13" spans="1:61" x14ac:dyDescent="0.35">
      <c r="A13" s="65" t="str">
        <f t="shared" si="3"/>
        <v>DI00005441</v>
      </c>
      <c r="B13" s="111" t="s">
        <v>773</v>
      </c>
      <c r="C13" s="104">
        <v>41</v>
      </c>
      <c r="D13" s="112" t="s">
        <v>0</v>
      </c>
      <c r="E13" s="112" t="s">
        <v>3</v>
      </c>
      <c r="F13" s="104" t="s">
        <v>1760</v>
      </c>
      <c r="G13" s="104" t="s">
        <v>1776</v>
      </c>
      <c r="H13" s="104" t="s">
        <v>1777</v>
      </c>
      <c r="I13" s="104" t="s">
        <v>1778</v>
      </c>
      <c r="J13" s="104" t="s">
        <v>1779</v>
      </c>
      <c r="K13" s="104" t="s">
        <v>774</v>
      </c>
      <c r="L13" s="104" t="s">
        <v>1766</v>
      </c>
      <c r="M13" s="104" t="s">
        <v>1773</v>
      </c>
      <c r="N13" s="113">
        <v>1</v>
      </c>
      <c r="O13" s="113">
        <v>1</v>
      </c>
      <c r="P13" s="113">
        <v>1</v>
      </c>
      <c r="Q13" s="113">
        <v>1</v>
      </c>
      <c r="R13" s="113">
        <v>1</v>
      </c>
      <c r="S13" s="113">
        <v>1</v>
      </c>
      <c r="T13" s="113">
        <v>0</v>
      </c>
      <c r="U13" s="113">
        <v>0</v>
      </c>
      <c r="V13" s="113">
        <v>0</v>
      </c>
      <c r="W13" s="109">
        <v>93000.01</v>
      </c>
      <c r="X13" s="109">
        <v>0</v>
      </c>
      <c r="Y13" s="109">
        <v>0</v>
      </c>
      <c r="Z13" s="109">
        <v>0</v>
      </c>
      <c r="AA13" s="109">
        <v>0</v>
      </c>
      <c r="AB13" s="109">
        <v>0</v>
      </c>
      <c r="AC13" s="109">
        <v>0</v>
      </c>
      <c r="AD13" s="109">
        <v>0</v>
      </c>
      <c r="AE13" s="109">
        <v>93000.01</v>
      </c>
      <c r="AF13" s="106">
        <v>41781</v>
      </c>
      <c r="AG13" s="106">
        <v>47260</v>
      </c>
      <c r="AH13" s="120">
        <v>124000</v>
      </c>
      <c r="AI13" s="115">
        <v>4.0630136986301366</v>
      </c>
      <c r="AJ13" s="115">
        <v>15.010958904109589</v>
      </c>
      <c r="AK13" s="116">
        <v>7.6999999999999999E-2</v>
      </c>
      <c r="AL13" s="117">
        <v>4.0630136986301366</v>
      </c>
      <c r="AM13" s="117">
        <v>15.010958904109589</v>
      </c>
      <c r="AN13" s="118">
        <v>7.6999999999999999E-2</v>
      </c>
      <c r="AO13" s="121" t="s">
        <v>1774</v>
      </c>
      <c r="AP13" s="121" t="s">
        <v>1775</v>
      </c>
      <c r="AQ13" s="27">
        <v>6763.17</v>
      </c>
      <c r="AR13" s="27">
        <v>5171.83</v>
      </c>
      <c r="AS13" s="27">
        <v>3580.5</v>
      </c>
      <c r="AT13" s="27">
        <v>1989.17</v>
      </c>
      <c r="AU13" s="27">
        <v>397.83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f t="shared" si="0"/>
        <v>11935</v>
      </c>
      <c r="BH13" s="27">
        <f t="shared" si="1"/>
        <v>5967.5</v>
      </c>
      <c r="BI13" s="27">
        <f t="shared" si="4"/>
        <v>17902.5</v>
      </c>
    </row>
    <row r="14" spans="1:61" x14ac:dyDescent="0.35">
      <c r="A14" s="65" t="str">
        <f t="shared" si="3"/>
        <v>DI00005447</v>
      </c>
      <c r="B14" s="111" t="s">
        <v>773</v>
      </c>
      <c r="C14" s="104">
        <v>47</v>
      </c>
      <c r="D14" s="112" t="s">
        <v>0</v>
      </c>
      <c r="E14" s="112" t="s">
        <v>3</v>
      </c>
      <c r="F14" s="104" t="s">
        <v>1760</v>
      </c>
      <c r="G14" s="104" t="s">
        <v>1776</v>
      </c>
      <c r="H14" s="104" t="s">
        <v>1777</v>
      </c>
      <c r="I14" s="104" t="s">
        <v>1778</v>
      </c>
      <c r="J14" s="104" t="s">
        <v>1779</v>
      </c>
      <c r="K14" s="104" t="s">
        <v>774</v>
      </c>
      <c r="L14" s="104" t="s">
        <v>1766</v>
      </c>
      <c r="M14" s="104" t="s">
        <v>1773</v>
      </c>
      <c r="N14" s="113">
        <v>1</v>
      </c>
      <c r="O14" s="113">
        <v>1</v>
      </c>
      <c r="P14" s="113">
        <v>1</v>
      </c>
      <c r="Q14" s="113">
        <v>1</v>
      </c>
      <c r="R14" s="113">
        <v>1</v>
      </c>
      <c r="S14" s="113">
        <v>1</v>
      </c>
      <c r="T14" s="113">
        <v>0</v>
      </c>
      <c r="U14" s="113">
        <v>0</v>
      </c>
      <c r="V14" s="113">
        <v>0</v>
      </c>
      <c r="W14" s="109">
        <v>3749.99</v>
      </c>
      <c r="X14" s="109">
        <v>0</v>
      </c>
      <c r="Y14" s="109">
        <v>0</v>
      </c>
      <c r="Z14" s="109">
        <v>0</v>
      </c>
      <c r="AA14" s="109">
        <v>0</v>
      </c>
      <c r="AB14" s="109">
        <v>0</v>
      </c>
      <c r="AC14" s="109">
        <v>0</v>
      </c>
      <c r="AD14" s="109">
        <v>0</v>
      </c>
      <c r="AE14" s="109">
        <v>3749.99</v>
      </c>
      <c r="AF14" s="106">
        <v>41789</v>
      </c>
      <c r="AG14" s="106">
        <v>47268</v>
      </c>
      <c r="AH14" s="120">
        <v>5000</v>
      </c>
      <c r="AI14" s="115">
        <v>4.0849315068493155</v>
      </c>
      <c r="AJ14" s="115">
        <v>15.010958904109589</v>
      </c>
      <c r="AK14" s="116">
        <v>7.6999999999999999E-2</v>
      </c>
      <c r="AL14" s="117">
        <v>4.0849315068493155</v>
      </c>
      <c r="AM14" s="117">
        <v>15.010958904109589</v>
      </c>
      <c r="AN14" s="118">
        <v>7.6999999999999999E-2</v>
      </c>
      <c r="AO14" s="121" t="s">
        <v>1774</v>
      </c>
      <c r="AP14" s="121" t="s">
        <v>1775</v>
      </c>
      <c r="AQ14" s="27">
        <v>272.70000000000005</v>
      </c>
      <c r="AR14" s="27">
        <v>208.54000000000002</v>
      </c>
      <c r="AS14" s="27">
        <v>144.38</v>
      </c>
      <c r="AT14" s="27">
        <v>80.2</v>
      </c>
      <c r="AU14" s="27">
        <v>16.04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f t="shared" si="0"/>
        <v>481.24000000000007</v>
      </c>
      <c r="BH14" s="27">
        <f t="shared" si="1"/>
        <v>240.61999999999998</v>
      </c>
      <c r="BI14" s="27">
        <f t="shared" si="4"/>
        <v>721.86</v>
      </c>
    </row>
    <row r="15" spans="1:61" x14ac:dyDescent="0.35">
      <c r="A15" s="65" t="str">
        <f t="shared" si="3"/>
        <v>DI00005450</v>
      </c>
      <c r="B15" s="111" t="s">
        <v>773</v>
      </c>
      <c r="C15" s="104">
        <v>50</v>
      </c>
      <c r="D15" s="112" t="s">
        <v>0</v>
      </c>
      <c r="E15" s="112" t="s">
        <v>3</v>
      </c>
      <c r="F15" s="104" t="s">
        <v>1760</v>
      </c>
      <c r="G15" s="104" t="s">
        <v>1776</v>
      </c>
      <c r="H15" s="104" t="s">
        <v>1777</v>
      </c>
      <c r="I15" s="104" t="s">
        <v>1778</v>
      </c>
      <c r="J15" s="104" t="s">
        <v>1779</v>
      </c>
      <c r="K15" s="104" t="s">
        <v>774</v>
      </c>
      <c r="L15" s="104" t="s">
        <v>1766</v>
      </c>
      <c r="M15" s="104" t="s">
        <v>1773</v>
      </c>
      <c r="N15" s="113">
        <v>1</v>
      </c>
      <c r="O15" s="113">
        <v>1</v>
      </c>
      <c r="P15" s="113">
        <v>1</v>
      </c>
      <c r="Q15" s="113">
        <v>1</v>
      </c>
      <c r="R15" s="113">
        <v>1</v>
      </c>
      <c r="S15" s="113">
        <v>1</v>
      </c>
      <c r="T15" s="113">
        <v>0</v>
      </c>
      <c r="U15" s="113">
        <v>0</v>
      </c>
      <c r="V15" s="113">
        <v>0</v>
      </c>
      <c r="W15" s="109">
        <v>20250</v>
      </c>
      <c r="X15" s="109">
        <v>0</v>
      </c>
      <c r="Y15" s="109">
        <v>0</v>
      </c>
      <c r="Z15" s="109">
        <v>0</v>
      </c>
      <c r="AA15" s="109">
        <v>0</v>
      </c>
      <c r="AB15" s="109">
        <v>0</v>
      </c>
      <c r="AC15" s="109">
        <v>0</v>
      </c>
      <c r="AD15" s="109">
        <v>0</v>
      </c>
      <c r="AE15" s="109">
        <v>20250</v>
      </c>
      <c r="AF15" s="106">
        <v>41795</v>
      </c>
      <c r="AG15" s="106">
        <v>47274</v>
      </c>
      <c r="AH15" s="120">
        <v>27000</v>
      </c>
      <c r="AI15" s="115">
        <v>4.1013698630136988</v>
      </c>
      <c r="AJ15" s="115">
        <v>15.010958904109589</v>
      </c>
      <c r="AK15" s="116">
        <v>7.6999999999999999E-2</v>
      </c>
      <c r="AL15" s="117">
        <v>4.1013698630136988</v>
      </c>
      <c r="AM15" s="117">
        <v>15.010958904109591</v>
      </c>
      <c r="AN15" s="118">
        <v>7.6999999999999999E-2</v>
      </c>
      <c r="AO15" s="121" t="s">
        <v>1774</v>
      </c>
      <c r="AP15" s="121" t="s">
        <v>1775</v>
      </c>
      <c r="AQ15" s="27">
        <v>1472.63</v>
      </c>
      <c r="AR15" s="27">
        <v>1126.1300000000001</v>
      </c>
      <c r="AS15" s="27">
        <v>779.63</v>
      </c>
      <c r="AT15" s="27">
        <v>433.13</v>
      </c>
      <c r="AU15" s="27">
        <v>86.63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f t="shared" si="0"/>
        <v>2598.7600000000002</v>
      </c>
      <c r="BH15" s="27">
        <f t="shared" si="1"/>
        <v>1299.3899999999999</v>
      </c>
      <c r="BI15" s="27">
        <f t="shared" si="4"/>
        <v>3898.15</v>
      </c>
    </row>
    <row r="16" spans="1:61" x14ac:dyDescent="0.35">
      <c r="A16" s="65" t="str">
        <f t="shared" si="3"/>
        <v>DI00005456</v>
      </c>
      <c r="B16" s="111" t="s">
        <v>773</v>
      </c>
      <c r="C16" s="104">
        <v>56</v>
      </c>
      <c r="D16" s="112" t="s">
        <v>0</v>
      </c>
      <c r="E16" s="112" t="s">
        <v>3</v>
      </c>
      <c r="F16" s="104" t="s">
        <v>1760</v>
      </c>
      <c r="G16" s="104" t="s">
        <v>1776</v>
      </c>
      <c r="H16" s="104" t="s">
        <v>1777</v>
      </c>
      <c r="I16" s="104" t="s">
        <v>1778</v>
      </c>
      <c r="J16" s="104" t="s">
        <v>1779</v>
      </c>
      <c r="K16" s="104" t="s">
        <v>774</v>
      </c>
      <c r="L16" s="104" t="s">
        <v>1766</v>
      </c>
      <c r="M16" s="104" t="s">
        <v>1773</v>
      </c>
      <c r="N16" s="113">
        <v>1</v>
      </c>
      <c r="O16" s="113">
        <v>1</v>
      </c>
      <c r="P16" s="113">
        <v>1</v>
      </c>
      <c r="Q16" s="113">
        <v>1</v>
      </c>
      <c r="R16" s="113">
        <v>1</v>
      </c>
      <c r="S16" s="113">
        <v>1</v>
      </c>
      <c r="T16" s="113">
        <v>0</v>
      </c>
      <c r="U16" s="113">
        <v>0</v>
      </c>
      <c r="V16" s="113">
        <v>0</v>
      </c>
      <c r="W16" s="109">
        <v>14999.99</v>
      </c>
      <c r="X16" s="109">
        <v>0</v>
      </c>
      <c r="Y16" s="109">
        <v>0</v>
      </c>
      <c r="Z16" s="109">
        <v>0</v>
      </c>
      <c r="AA16" s="109">
        <v>0</v>
      </c>
      <c r="AB16" s="109">
        <v>0</v>
      </c>
      <c r="AC16" s="109">
        <v>0</v>
      </c>
      <c r="AD16" s="109">
        <v>0</v>
      </c>
      <c r="AE16" s="109">
        <v>14999.99</v>
      </c>
      <c r="AF16" s="106">
        <v>41814</v>
      </c>
      <c r="AG16" s="106">
        <v>47293</v>
      </c>
      <c r="AH16" s="120">
        <v>20000</v>
      </c>
      <c r="AI16" s="115">
        <v>4.1534246575342468</v>
      </c>
      <c r="AJ16" s="115">
        <v>15.010958904109589</v>
      </c>
      <c r="AK16" s="116">
        <v>7.6999999999999999E-2</v>
      </c>
      <c r="AL16" s="117">
        <v>4.1534246575342468</v>
      </c>
      <c r="AM16" s="117">
        <v>15.010958904109589</v>
      </c>
      <c r="AN16" s="118">
        <v>7.6999999999999999E-2</v>
      </c>
      <c r="AO16" s="121" t="s">
        <v>1774</v>
      </c>
      <c r="AP16" s="121" t="s">
        <v>1775</v>
      </c>
      <c r="AQ16" s="27">
        <v>1090.83</v>
      </c>
      <c r="AR16" s="27">
        <v>834.17000000000007</v>
      </c>
      <c r="AS16" s="27">
        <v>577.5</v>
      </c>
      <c r="AT16" s="27">
        <v>320.83</v>
      </c>
      <c r="AU16" s="27">
        <v>64.17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f t="shared" si="0"/>
        <v>1925</v>
      </c>
      <c r="BH16" s="27">
        <f t="shared" si="1"/>
        <v>962.49999999999989</v>
      </c>
      <c r="BI16" s="27">
        <f t="shared" si="4"/>
        <v>2887.5</v>
      </c>
    </row>
    <row r="17" spans="1:61" x14ac:dyDescent="0.35">
      <c r="A17" s="65" t="str">
        <f t="shared" si="3"/>
        <v>DI00005464</v>
      </c>
      <c r="B17" s="111" t="s">
        <v>773</v>
      </c>
      <c r="C17" s="104">
        <v>64</v>
      </c>
      <c r="D17" s="112" t="s">
        <v>0</v>
      </c>
      <c r="E17" s="112" t="s">
        <v>3</v>
      </c>
      <c r="F17" s="104" t="s">
        <v>1760</v>
      </c>
      <c r="G17" s="104" t="s">
        <v>1776</v>
      </c>
      <c r="H17" s="104" t="s">
        <v>1777</v>
      </c>
      <c r="I17" s="104" t="s">
        <v>1778</v>
      </c>
      <c r="J17" s="104" t="s">
        <v>1779</v>
      </c>
      <c r="K17" s="104" t="s">
        <v>774</v>
      </c>
      <c r="L17" s="104" t="s">
        <v>1766</v>
      </c>
      <c r="M17" s="104" t="s">
        <v>1773</v>
      </c>
      <c r="N17" s="113">
        <v>1</v>
      </c>
      <c r="O17" s="113">
        <v>1</v>
      </c>
      <c r="P17" s="113">
        <v>1</v>
      </c>
      <c r="Q17" s="113">
        <v>1</v>
      </c>
      <c r="R17" s="113">
        <v>1</v>
      </c>
      <c r="S17" s="113">
        <v>1</v>
      </c>
      <c r="T17" s="113">
        <v>0</v>
      </c>
      <c r="U17" s="113">
        <v>0</v>
      </c>
      <c r="V17" s="113">
        <v>0</v>
      </c>
      <c r="W17" s="109">
        <v>65000</v>
      </c>
      <c r="X17" s="109">
        <v>0</v>
      </c>
      <c r="Y17" s="109">
        <v>0</v>
      </c>
      <c r="Z17" s="109">
        <v>0</v>
      </c>
      <c r="AA17" s="109">
        <v>0</v>
      </c>
      <c r="AB17" s="109">
        <v>0</v>
      </c>
      <c r="AC17" s="109">
        <v>0</v>
      </c>
      <c r="AD17" s="109">
        <v>0</v>
      </c>
      <c r="AE17" s="109">
        <v>65000</v>
      </c>
      <c r="AF17" s="106">
        <v>41963</v>
      </c>
      <c r="AG17" s="106">
        <v>49268</v>
      </c>
      <c r="AH17" s="120">
        <v>65000</v>
      </c>
      <c r="AI17" s="115">
        <v>9.5643835616438349</v>
      </c>
      <c r="AJ17" s="115">
        <v>20.013698630136986</v>
      </c>
      <c r="AK17" s="116">
        <v>8.4500000000000006E-2</v>
      </c>
      <c r="AL17" s="117">
        <v>9.5643835616438349</v>
      </c>
      <c r="AM17" s="117">
        <v>20.013698630136986</v>
      </c>
      <c r="AN17" s="118">
        <v>8.4500000000000006E-2</v>
      </c>
      <c r="AO17" s="121" t="s">
        <v>1774</v>
      </c>
      <c r="AP17" s="121" t="s">
        <v>1775</v>
      </c>
      <c r="AQ17" s="27">
        <v>5355.1900000000005</v>
      </c>
      <c r="AR17" s="27">
        <v>4805.9400000000005</v>
      </c>
      <c r="AS17" s="27">
        <v>4256.6899999999996</v>
      </c>
      <c r="AT17" s="27">
        <v>3707.44</v>
      </c>
      <c r="AU17" s="27">
        <v>3158.19</v>
      </c>
      <c r="AV17" s="27">
        <v>2608.94</v>
      </c>
      <c r="AW17" s="27">
        <v>2059.69</v>
      </c>
      <c r="AX17" s="27">
        <v>1510.44</v>
      </c>
      <c r="AY17" s="27">
        <v>961.19</v>
      </c>
      <c r="AZ17" s="27">
        <v>411.94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f t="shared" si="0"/>
        <v>10161.130000000001</v>
      </c>
      <c r="BH17" s="27">
        <f t="shared" si="1"/>
        <v>18674.519999999997</v>
      </c>
      <c r="BI17" s="27">
        <f t="shared" si="4"/>
        <v>28835.649999999998</v>
      </c>
    </row>
    <row r="18" spans="1:61" x14ac:dyDescent="0.35">
      <c r="A18" s="65" t="str">
        <f t="shared" si="3"/>
        <v>DI00005465</v>
      </c>
      <c r="B18" s="111" t="s">
        <v>773</v>
      </c>
      <c r="C18" s="104">
        <v>65</v>
      </c>
      <c r="D18" s="112" t="s">
        <v>0</v>
      </c>
      <c r="E18" s="112" t="s">
        <v>3</v>
      </c>
      <c r="F18" s="104" t="s">
        <v>1760</v>
      </c>
      <c r="G18" s="104" t="s">
        <v>1776</v>
      </c>
      <c r="H18" s="104" t="s">
        <v>1777</v>
      </c>
      <c r="I18" s="104" t="s">
        <v>1778</v>
      </c>
      <c r="J18" s="104" t="s">
        <v>1779</v>
      </c>
      <c r="K18" s="104" t="s">
        <v>774</v>
      </c>
      <c r="L18" s="104" t="s">
        <v>1766</v>
      </c>
      <c r="M18" s="104" t="s">
        <v>1773</v>
      </c>
      <c r="N18" s="113">
        <v>1</v>
      </c>
      <c r="O18" s="113">
        <v>1</v>
      </c>
      <c r="P18" s="113">
        <v>1</v>
      </c>
      <c r="Q18" s="113">
        <v>1</v>
      </c>
      <c r="R18" s="113">
        <v>1</v>
      </c>
      <c r="S18" s="113">
        <v>1</v>
      </c>
      <c r="T18" s="113">
        <v>0</v>
      </c>
      <c r="U18" s="113">
        <v>0</v>
      </c>
      <c r="V18" s="113">
        <v>0</v>
      </c>
      <c r="W18" s="109">
        <v>120000</v>
      </c>
      <c r="X18" s="109">
        <v>0</v>
      </c>
      <c r="Y18" s="109">
        <v>0</v>
      </c>
      <c r="Z18" s="109">
        <v>0</v>
      </c>
      <c r="AA18" s="109">
        <v>0</v>
      </c>
      <c r="AB18" s="109">
        <v>0</v>
      </c>
      <c r="AC18" s="109">
        <v>0</v>
      </c>
      <c r="AD18" s="109">
        <v>0</v>
      </c>
      <c r="AE18" s="109">
        <v>120000</v>
      </c>
      <c r="AF18" s="106">
        <v>41967</v>
      </c>
      <c r="AG18" s="106">
        <v>49272</v>
      </c>
      <c r="AH18" s="120">
        <v>120000</v>
      </c>
      <c r="AI18" s="115">
        <v>9.5753424657534243</v>
      </c>
      <c r="AJ18" s="115">
        <v>20.013698630136986</v>
      </c>
      <c r="AK18" s="116">
        <v>8.4500000000000006E-2</v>
      </c>
      <c r="AL18" s="117">
        <v>9.5753424657534243</v>
      </c>
      <c r="AM18" s="117">
        <v>20.013698630136986</v>
      </c>
      <c r="AN18" s="118">
        <v>8.4500000000000006E-2</v>
      </c>
      <c r="AO18" s="121" t="s">
        <v>1774</v>
      </c>
      <c r="AP18" s="121" t="s">
        <v>1775</v>
      </c>
      <c r="AQ18" s="27">
        <v>9886.5</v>
      </c>
      <c r="AR18" s="27">
        <v>8872.5</v>
      </c>
      <c r="AS18" s="27">
        <v>7858.5</v>
      </c>
      <c r="AT18" s="27">
        <v>6844.5</v>
      </c>
      <c r="AU18" s="27">
        <v>5830.5</v>
      </c>
      <c r="AV18" s="27">
        <v>4816.5</v>
      </c>
      <c r="AW18" s="27">
        <v>3802.5</v>
      </c>
      <c r="AX18" s="27">
        <v>2788.5</v>
      </c>
      <c r="AY18" s="27">
        <v>1774.5</v>
      </c>
      <c r="AZ18" s="27">
        <v>760.5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f t="shared" si="0"/>
        <v>18759</v>
      </c>
      <c r="BH18" s="27">
        <f t="shared" si="1"/>
        <v>34476</v>
      </c>
      <c r="BI18" s="27">
        <f t="shared" si="4"/>
        <v>53235</v>
      </c>
    </row>
    <row r="19" spans="1:61" x14ac:dyDescent="0.35">
      <c r="A19" s="65" t="str">
        <f t="shared" si="3"/>
        <v>DI00005466</v>
      </c>
      <c r="B19" s="111" t="s">
        <v>773</v>
      </c>
      <c r="C19" s="104">
        <v>66</v>
      </c>
      <c r="D19" s="112" t="s">
        <v>0</v>
      </c>
      <c r="E19" s="112" t="s">
        <v>3</v>
      </c>
      <c r="F19" s="104" t="s">
        <v>1760</v>
      </c>
      <c r="G19" s="104" t="s">
        <v>1776</v>
      </c>
      <c r="H19" s="104" t="s">
        <v>1777</v>
      </c>
      <c r="I19" s="104" t="s">
        <v>1778</v>
      </c>
      <c r="J19" s="104" t="s">
        <v>1779</v>
      </c>
      <c r="K19" s="104" t="s">
        <v>774</v>
      </c>
      <c r="L19" s="104" t="s">
        <v>1766</v>
      </c>
      <c r="M19" s="104" t="s">
        <v>1773</v>
      </c>
      <c r="N19" s="113">
        <v>1</v>
      </c>
      <c r="O19" s="113">
        <v>1</v>
      </c>
      <c r="P19" s="113">
        <v>1</v>
      </c>
      <c r="Q19" s="113">
        <v>1</v>
      </c>
      <c r="R19" s="113">
        <v>1</v>
      </c>
      <c r="S19" s="113">
        <v>1</v>
      </c>
      <c r="T19" s="113">
        <v>0</v>
      </c>
      <c r="U19" s="113">
        <v>0</v>
      </c>
      <c r="V19" s="113">
        <v>0</v>
      </c>
      <c r="W19" s="109">
        <v>15000</v>
      </c>
      <c r="X19" s="109">
        <v>0</v>
      </c>
      <c r="Y19" s="109">
        <v>0</v>
      </c>
      <c r="Z19" s="109">
        <v>0</v>
      </c>
      <c r="AA19" s="109">
        <v>0</v>
      </c>
      <c r="AB19" s="109">
        <v>0</v>
      </c>
      <c r="AC19" s="109">
        <v>0</v>
      </c>
      <c r="AD19" s="109">
        <v>0</v>
      </c>
      <c r="AE19" s="109">
        <v>15000</v>
      </c>
      <c r="AF19" s="106">
        <v>41970</v>
      </c>
      <c r="AG19" s="106">
        <v>49275</v>
      </c>
      <c r="AH19" s="120">
        <v>15000</v>
      </c>
      <c r="AI19" s="115">
        <v>9.5835616438356173</v>
      </c>
      <c r="AJ19" s="115">
        <v>20.013698630136986</v>
      </c>
      <c r="AK19" s="116">
        <v>8.4500000000000006E-2</v>
      </c>
      <c r="AL19" s="117">
        <v>9.5835616438356173</v>
      </c>
      <c r="AM19" s="117">
        <v>20.013698630136986</v>
      </c>
      <c r="AN19" s="118">
        <v>8.4500000000000006E-2</v>
      </c>
      <c r="AO19" s="121" t="s">
        <v>1774</v>
      </c>
      <c r="AP19" s="121" t="s">
        <v>1775</v>
      </c>
      <c r="AQ19" s="27">
        <v>1235.81</v>
      </c>
      <c r="AR19" s="27">
        <v>1109.0700000000002</v>
      </c>
      <c r="AS19" s="27">
        <v>982.31</v>
      </c>
      <c r="AT19" s="27">
        <v>855.57</v>
      </c>
      <c r="AU19" s="27">
        <v>728.81</v>
      </c>
      <c r="AV19" s="27">
        <v>602.07000000000005</v>
      </c>
      <c r="AW19" s="27">
        <v>475.31</v>
      </c>
      <c r="AX19" s="27">
        <v>348.57</v>
      </c>
      <c r="AY19" s="27">
        <v>221.81</v>
      </c>
      <c r="AZ19" s="27">
        <v>95.07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f t="shared" si="0"/>
        <v>2344.88</v>
      </c>
      <c r="BH19" s="27">
        <f t="shared" si="1"/>
        <v>4309.5200000000004</v>
      </c>
      <c r="BI19" s="27">
        <f t="shared" si="4"/>
        <v>6654.4000000000005</v>
      </c>
    </row>
    <row r="20" spans="1:61" x14ac:dyDescent="0.35">
      <c r="A20" s="65" t="str">
        <f t="shared" si="3"/>
        <v>DI00005470</v>
      </c>
      <c r="B20" s="111" t="s">
        <v>773</v>
      </c>
      <c r="C20" s="104">
        <v>70</v>
      </c>
      <c r="D20" s="112" t="s">
        <v>0</v>
      </c>
      <c r="E20" s="112" t="s">
        <v>3</v>
      </c>
      <c r="F20" s="104" t="s">
        <v>1760</v>
      </c>
      <c r="G20" s="104" t="s">
        <v>1776</v>
      </c>
      <c r="H20" s="104" t="s">
        <v>1777</v>
      </c>
      <c r="I20" s="104" t="s">
        <v>1778</v>
      </c>
      <c r="J20" s="104" t="s">
        <v>1779</v>
      </c>
      <c r="K20" s="104" t="s">
        <v>774</v>
      </c>
      <c r="L20" s="104" t="s">
        <v>1766</v>
      </c>
      <c r="M20" s="104" t="s">
        <v>1773</v>
      </c>
      <c r="N20" s="113">
        <v>1</v>
      </c>
      <c r="O20" s="113">
        <v>1</v>
      </c>
      <c r="P20" s="113">
        <v>1</v>
      </c>
      <c r="Q20" s="113">
        <v>1</v>
      </c>
      <c r="R20" s="113">
        <v>1</v>
      </c>
      <c r="S20" s="113">
        <v>1</v>
      </c>
      <c r="T20" s="113">
        <v>0</v>
      </c>
      <c r="U20" s="113">
        <v>0</v>
      </c>
      <c r="V20" s="113">
        <v>0</v>
      </c>
      <c r="W20" s="109">
        <v>50000</v>
      </c>
      <c r="X20" s="109">
        <v>0</v>
      </c>
      <c r="Y20" s="109">
        <v>0</v>
      </c>
      <c r="Z20" s="109">
        <v>0</v>
      </c>
      <c r="AA20" s="109">
        <v>0</v>
      </c>
      <c r="AB20" s="109">
        <v>0</v>
      </c>
      <c r="AC20" s="109">
        <v>0</v>
      </c>
      <c r="AD20" s="109">
        <v>0</v>
      </c>
      <c r="AE20" s="109">
        <v>50000</v>
      </c>
      <c r="AF20" s="106">
        <v>41997</v>
      </c>
      <c r="AG20" s="106">
        <v>49302</v>
      </c>
      <c r="AH20" s="120">
        <v>50000</v>
      </c>
      <c r="AI20" s="115">
        <v>9.6575342465753433</v>
      </c>
      <c r="AJ20" s="115">
        <v>20.013698630136986</v>
      </c>
      <c r="AK20" s="116">
        <v>8.4500000000000006E-2</v>
      </c>
      <c r="AL20" s="117">
        <v>9.6575342465753433</v>
      </c>
      <c r="AM20" s="117">
        <v>20.013698630136986</v>
      </c>
      <c r="AN20" s="118">
        <v>8.4500000000000006E-2</v>
      </c>
      <c r="AO20" s="121" t="s">
        <v>1774</v>
      </c>
      <c r="AP20" s="121" t="s">
        <v>1775</v>
      </c>
      <c r="AQ20" s="27">
        <v>4119.38</v>
      </c>
      <c r="AR20" s="27">
        <v>3696.88</v>
      </c>
      <c r="AS20" s="27">
        <v>3274.38</v>
      </c>
      <c r="AT20" s="27">
        <v>2851.88</v>
      </c>
      <c r="AU20" s="27">
        <v>2429.38</v>
      </c>
      <c r="AV20" s="27">
        <v>2006.88</v>
      </c>
      <c r="AW20" s="27">
        <v>1584.38</v>
      </c>
      <c r="AX20" s="27">
        <v>1161.8800000000001</v>
      </c>
      <c r="AY20" s="27">
        <v>739.38</v>
      </c>
      <c r="AZ20" s="27">
        <v>316.88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f t="shared" si="0"/>
        <v>7816.26</v>
      </c>
      <c r="BH20" s="27">
        <f t="shared" si="1"/>
        <v>14365.04</v>
      </c>
      <c r="BI20" s="27">
        <f t="shared" si="4"/>
        <v>22181.300000000003</v>
      </c>
    </row>
    <row r="21" spans="1:61" x14ac:dyDescent="0.35">
      <c r="A21" s="65" t="str">
        <f t="shared" si="3"/>
        <v>DI00005650</v>
      </c>
      <c r="B21" s="111" t="s">
        <v>775</v>
      </c>
      <c r="C21" s="104">
        <v>50</v>
      </c>
      <c r="D21" s="112" t="s">
        <v>0</v>
      </c>
      <c r="E21" s="112" t="s">
        <v>3</v>
      </c>
      <c r="F21" s="104" t="s">
        <v>1760</v>
      </c>
      <c r="G21" s="104" t="s">
        <v>1776</v>
      </c>
      <c r="H21" s="104" t="s">
        <v>1777</v>
      </c>
      <c r="I21" s="104" t="s">
        <v>1778</v>
      </c>
      <c r="J21" s="104" t="s">
        <v>1779</v>
      </c>
      <c r="K21" s="104" t="s">
        <v>774</v>
      </c>
      <c r="L21" s="104" t="s">
        <v>1766</v>
      </c>
      <c r="M21" s="104" t="s">
        <v>1773</v>
      </c>
      <c r="N21" s="113">
        <v>1</v>
      </c>
      <c r="O21" s="113">
        <v>1</v>
      </c>
      <c r="P21" s="113">
        <v>1</v>
      </c>
      <c r="Q21" s="113">
        <v>1</v>
      </c>
      <c r="R21" s="113">
        <v>1</v>
      </c>
      <c r="S21" s="113">
        <v>1</v>
      </c>
      <c r="T21" s="113">
        <v>0</v>
      </c>
      <c r="U21" s="113">
        <v>0</v>
      </c>
      <c r="V21" s="113">
        <v>0</v>
      </c>
      <c r="W21" s="109">
        <v>1425000</v>
      </c>
      <c r="X21" s="109">
        <v>0</v>
      </c>
      <c r="Y21" s="109">
        <v>0</v>
      </c>
      <c r="Z21" s="109">
        <v>0</v>
      </c>
      <c r="AA21" s="109">
        <v>0</v>
      </c>
      <c r="AB21" s="109">
        <v>0</v>
      </c>
      <c r="AC21" s="109">
        <v>0</v>
      </c>
      <c r="AD21" s="109">
        <v>0</v>
      </c>
      <c r="AE21" s="109">
        <v>1425000</v>
      </c>
      <c r="AF21" s="106">
        <v>41992</v>
      </c>
      <c r="AG21" s="106">
        <v>49297</v>
      </c>
      <c r="AH21" s="120">
        <v>1425000</v>
      </c>
      <c r="AI21" s="115">
        <v>9.6438356164383556</v>
      </c>
      <c r="AJ21" s="115">
        <v>20.013698630136986</v>
      </c>
      <c r="AK21" s="116">
        <v>8.4500000000000006E-2</v>
      </c>
      <c r="AL21" s="117">
        <v>9.6438356164383556</v>
      </c>
      <c r="AM21" s="117">
        <v>20.013698630136986</v>
      </c>
      <c r="AN21" s="118">
        <v>8.4500000000000006E-2</v>
      </c>
      <c r="AO21" s="121" t="s">
        <v>1774</v>
      </c>
      <c r="AP21" s="121" t="s">
        <v>1775</v>
      </c>
      <c r="AQ21" s="27">
        <v>117402.19</v>
      </c>
      <c r="AR21" s="27">
        <v>105360.94</v>
      </c>
      <c r="AS21" s="27">
        <v>93319.69</v>
      </c>
      <c r="AT21" s="27">
        <v>81278.44</v>
      </c>
      <c r="AU21" s="27">
        <v>69237.19</v>
      </c>
      <c r="AV21" s="27">
        <v>57195.94</v>
      </c>
      <c r="AW21" s="27">
        <v>45154.69</v>
      </c>
      <c r="AX21" s="27">
        <v>33113.440000000002</v>
      </c>
      <c r="AY21" s="27">
        <v>21072.19</v>
      </c>
      <c r="AZ21" s="27">
        <v>9030.94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f t="shared" si="0"/>
        <v>222763.13</v>
      </c>
      <c r="BH21" s="27">
        <f t="shared" si="1"/>
        <v>409402.52</v>
      </c>
      <c r="BI21" s="27">
        <f t="shared" si="4"/>
        <v>632165.65</v>
      </c>
    </row>
    <row r="22" spans="1:61" x14ac:dyDescent="0.35">
      <c r="A22" s="65" t="str">
        <f t="shared" si="3"/>
        <v>DI00006019</v>
      </c>
      <c r="B22" s="111" t="s">
        <v>777</v>
      </c>
      <c r="C22" s="104">
        <v>19</v>
      </c>
      <c r="D22" s="112" t="s">
        <v>0</v>
      </c>
      <c r="E22" s="112" t="s">
        <v>3</v>
      </c>
      <c r="F22" s="104" t="s">
        <v>1760</v>
      </c>
      <c r="G22" s="104" t="s">
        <v>1776</v>
      </c>
      <c r="H22" s="104" t="s">
        <v>1777</v>
      </c>
      <c r="I22" s="104" t="s">
        <v>1778</v>
      </c>
      <c r="J22" s="104" t="s">
        <v>1779</v>
      </c>
      <c r="K22" s="104" t="s">
        <v>774</v>
      </c>
      <c r="L22" s="104" t="s">
        <v>1766</v>
      </c>
      <c r="M22" s="104" t="s">
        <v>1773</v>
      </c>
      <c r="N22" s="113">
        <v>1</v>
      </c>
      <c r="O22" s="113">
        <v>1</v>
      </c>
      <c r="P22" s="113">
        <v>1</v>
      </c>
      <c r="Q22" s="113">
        <v>1</v>
      </c>
      <c r="R22" s="113">
        <v>1</v>
      </c>
      <c r="S22" s="113">
        <v>1</v>
      </c>
      <c r="T22" s="113">
        <v>0</v>
      </c>
      <c r="U22" s="113">
        <v>0</v>
      </c>
      <c r="V22" s="113">
        <v>0</v>
      </c>
      <c r="W22" s="109">
        <v>302000</v>
      </c>
      <c r="X22" s="109">
        <v>0</v>
      </c>
      <c r="Y22" s="109">
        <v>0</v>
      </c>
      <c r="Z22" s="109">
        <v>0</v>
      </c>
      <c r="AA22" s="109">
        <v>0</v>
      </c>
      <c r="AB22" s="109">
        <v>0</v>
      </c>
      <c r="AC22" s="109">
        <v>0</v>
      </c>
      <c r="AD22" s="109">
        <v>0</v>
      </c>
      <c r="AE22" s="109">
        <v>302000</v>
      </c>
      <c r="AF22" s="106">
        <v>42215</v>
      </c>
      <c r="AG22" s="106">
        <v>49520</v>
      </c>
      <c r="AH22" s="120">
        <v>302000</v>
      </c>
      <c r="AI22" s="115">
        <v>10.254794520547945</v>
      </c>
      <c r="AJ22" s="115">
        <v>20.013698630136986</v>
      </c>
      <c r="AK22" s="116">
        <v>8.4500000000000006E-2</v>
      </c>
      <c r="AL22" s="117">
        <v>10.254794520547945</v>
      </c>
      <c r="AM22" s="117">
        <v>20.013698630136986</v>
      </c>
      <c r="AN22" s="118">
        <v>8.4500000000000006E-2</v>
      </c>
      <c r="AO22" s="121" t="s">
        <v>1774</v>
      </c>
      <c r="AP22" s="121" t="s">
        <v>1775</v>
      </c>
      <c r="AQ22" s="27">
        <v>12759.5</v>
      </c>
      <c r="AR22" s="27">
        <v>24881.03</v>
      </c>
      <c r="AS22" s="27">
        <v>22329.13</v>
      </c>
      <c r="AT22" s="27">
        <v>19777.23</v>
      </c>
      <c r="AU22" s="27">
        <v>17225.330000000002</v>
      </c>
      <c r="AV22" s="27">
        <v>14673.43</v>
      </c>
      <c r="AW22" s="27">
        <v>12121.53</v>
      </c>
      <c r="AX22" s="27">
        <v>9569.6299999999992</v>
      </c>
      <c r="AY22" s="27">
        <v>7017.73</v>
      </c>
      <c r="AZ22" s="27">
        <v>4465.83</v>
      </c>
      <c r="BA22" s="27">
        <v>1913.93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f t="shared" si="0"/>
        <v>37640.53</v>
      </c>
      <c r="BH22" s="27">
        <f t="shared" si="1"/>
        <v>109093.76999999999</v>
      </c>
      <c r="BI22" s="27">
        <f t="shared" si="4"/>
        <v>146734.29999999999</v>
      </c>
    </row>
    <row r="23" spans="1:61" x14ac:dyDescent="0.35">
      <c r="A23" s="65" t="str">
        <f t="shared" si="3"/>
        <v>DI00006030</v>
      </c>
      <c r="B23" s="111" t="s">
        <v>777</v>
      </c>
      <c r="C23" s="104">
        <v>30</v>
      </c>
      <c r="D23" s="112" t="s">
        <v>0</v>
      </c>
      <c r="E23" s="112" t="s">
        <v>3</v>
      </c>
      <c r="F23" s="104" t="s">
        <v>1760</v>
      </c>
      <c r="G23" s="104" t="s">
        <v>1776</v>
      </c>
      <c r="H23" s="104" t="s">
        <v>1777</v>
      </c>
      <c r="I23" s="104" t="s">
        <v>1778</v>
      </c>
      <c r="J23" s="104" t="s">
        <v>1779</v>
      </c>
      <c r="K23" s="104" t="s">
        <v>774</v>
      </c>
      <c r="L23" s="104" t="s">
        <v>1766</v>
      </c>
      <c r="M23" s="104" t="s">
        <v>1773</v>
      </c>
      <c r="N23" s="113">
        <v>1</v>
      </c>
      <c r="O23" s="113">
        <v>1</v>
      </c>
      <c r="P23" s="113">
        <v>1</v>
      </c>
      <c r="Q23" s="113">
        <v>1</v>
      </c>
      <c r="R23" s="113">
        <v>1</v>
      </c>
      <c r="S23" s="113">
        <v>1</v>
      </c>
      <c r="T23" s="113">
        <v>0</v>
      </c>
      <c r="U23" s="113">
        <v>0</v>
      </c>
      <c r="V23" s="113">
        <v>0</v>
      </c>
      <c r="W23" s="109">
        <v>160000</v>
      </c>
      <c r="X23" s="109">
        <v>0</v>
      </c>
      <c r="Y23" s="109">
        <v>0</v>
      </c>
      <c r="Z23" s="109">
        <v>0</v>
      </c>
      <c r="AA23" s="109">
        <v>0</v>
      </c>
      <c r="AB23" s="109">
        <v>0</v>
      </c>
      <c r="AC23" s="109">
        <v>0</v>
      </c>
      <c r="AD23" s="109">
        <v>0</v>
      </c>
      <c r="AE23" s="109">
        <v>160000</v>
      </c>
      <c r="AF23" s="106">
        <v>42332</v>
      </c>
      <c r="AG23" s="106">
        <v>49637</v>
      </c>
      <c r="AH23" s="120">
        <v>160000</v>
      </c>
      <c r="AI23" s="115">
        <v>10.575342465753424</v>
      </c>
      <c r="AJ23" s="115">
        <v>20.013698630136986</v>
      </c>
      <c r="AK23" s="116">
        <v>8.4500000000000006E-2</v>
      </c>
      <c r="AL23" s="117">
        <v>10.575342465753424</v>
      </c>
      <c r="AM23" s="117">
        <v>20.013698630136986</v>
      </c>
      <c r="AN23" s="118">
        <v>8.4500000000000006E-2</v>
      </c>
      <c r="AO23" s="121" t="s">
        <v>1774</v>
      </c>
      <c r="AP23" s="121" t="s">
        <v>1775</v>
      </c>
      <c r="AQ23" s="27">
        <v>13520</v>
      </c>
      <c r="AR23" s="27">
        <v>13182</v>
      </c>
      <c r="AS23" s="27">
        <v>11830</v>
      </c>
      <c r="AT23" s="27">
        <v>10478</v>
      </c>
      <c r="AU23" s="27">
        <v>9126</v>
      </c>
      <c r="AV23" s="27">
        <v>7774</v>
      </c>
      <c r="AW23" s="27">
        <v>6422</v>
      </c>
      <c r="AX23" s="27">
        <v>5070</v>
      </c>
      <c r="AY23" s="27">
        <v>3718</v>
      </c>
      <c r="AZ23" s="27">
        <v>2366</v>
      </c>
      <c r="BA23" s="27">
        <v>1014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f t="shared" si="0"/>
        <v>26702</v>
      </c>
      <c r="BH23" s="27">
        <f t="shared" si="1"/>
        <v>57798</v>
      </c>
      <c r="BI23" s="27">
        <f t="shared" si="4"/>
        <v>84500</v>
      </c>
    </row>
    <row r="24" spans="1:61" x14ac:dyDescent="0.35">
      <c r="A24" s="65" t="str">
        <f t="shared" si="3"/>
        <v>DI00006032</v>
      </c>
      <c r="B24" s="111" t="s">
        <v>777</v>
      </c>
      <c r="C24" s="104">
        <v>32</v>
      </c>
      <c r="D24" s="112" t="s">
        <v>0</v>
      </c>
      <c r="E24" s="112" t="s">
        <v>3</v>
      </c>
      <c r="F24" s="104" t="s">
        <v>1760</v>
      </c>
      <c r="G24" s="104" t="s">
        <v>1776</v>
      </c>
      <c r="H24" s="104" t="s">
        <v>1777</v>
      </c>
      <c r="I24" s="104" t="s">
        <v>1778</v>
      </c>
      <c r="J24" s="104" t="s">
        <v>1779</v>
      </c>
      <c r="K24" s="104" t="s">
        <v>774</v>
      </c>
      <c r="L24" s="104" t="s">
        <v>1766</v>
      </c>
      <c r="M24" s="104" t="s">
        <v>1773</v>
      </c>
      <c r="N24" s="113">
        <v>1</v>
      </c>
      <c r="O24" s="113">
        <v>1</v>
      </c>
      <c r="P24" s="113">
        <v>1</v>
      </c>
      <c r="Q24" s="113">
        <v>1</v>
      </c>
      <c r="R24" s="113">
        <v>1</v>
      </c>
      <c r="S24" s="113">
        <v>1</v>
      </c>
      <c r="T24" s="113">
        <v>0</v>
      </c>
      <c r="U24" s="113">
        <v>0</v>
      </c>
      <c r="V24" s="113">
        <v>0</v>
      </c>
      <c r="W24" s="109">
        <v>27000</v>
      </c>
      <c r="X24" s="109">
        <v>0</v>
      </c>
      <c r="Y24" s="109">
        <v>0</v>
      </c>
      <c r="Z24" s="109">
        <v>0</v>
      </c>
      <c r="AA24" s="109">
        <v>0</v>
      </c>
      <c r="AB24" s="109">
        <v>0</v>
      </c>
      <c r="AC24" s="109">
        <v>0</v>
      </c>
      <c r="AD24" s="109">
        <v>0</v>
      </c>
      <c r="AE24" s="109">
        <v>27000</v>
      </c>
      <c r="AF24" s="106">
        <v>42338</v>
      </c>
      <c r="AG24" s="106">
        <v>49643</v>
      </c>
      <c r="AH24" s="120">
        <v>27000</v>
      </c>
      <c r="AI24" s="115">
        <v>10.591780821917808</v>
      </c>
      <c r="AJ24" s="115">
        <v>20.013698630136986</v>
      </c>
      <c r="AK24" s="116">
        <v>8.4500000000000006E-2</v>
      </c>
      <c r="AL24" s="117">
        <v>10.591780821917808</v>
      </c>
      <c r="AM24" s="117">
        <v>20.013698630136986</v>
      </c>
      <c r="AN24" s="118">
        <v>8.4500000000000006E-2</v>
      </c>
      <c r="AO24" s="121" t="s">
        <v>1774</v>
      </c>
      <c r="AP24" s="121" t="s">
        <v>1775</v>
      </c>
      <c r="AQ24" s="27">
        <v>2281.5</v>
      </c>
      <c r="AR24" s="27">
        <v>2224.46</v>
      </c>
      <c r="AS24" s="27">
        <v>1996.32</v>
      </c>
      <c r="AT24" s="27">
        <v>1768.16</v>
      </c>
      <c r="AU24" s="27">
        <v>1540.02</v>
      </c>
      <c r="AV24" s="27">
        <v>1311.86</v>
      </c>
      <c r="AW24" s="27">
        <v>1083.72</v>
      </c>
      <c r="AX24" s="27">
        <v>855.56</v>
      </c>
      <c r="AY24" s="27">
        <v>627.41999999999996</v>
      </c>
      <c r="AZ24" s="27">
        <v>399.26</v>
      </c>
      <c r="BA24" s="27">
        <v>171.12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f t="shared" si="0"/>
        <v>4505.96</v>
      </c>
      <c r="BH24" s="27">
        <f t="shared" si="1"/>
        <v>9753.44</v>
      </c>
      <c r="BI24" s="27">
        <f t="shared" si="4"/>
        <v>14259.400000000001</v>
      </c>
    </row>
    <row r="25" spans="1:61" x14ac:dyDescent="0.35">
      <c r="A25" s="65" t="str">
        <f t="shared" si="3"/>
        <v>DI00006438</v>
      </c>
      <c r="B25" s="111" t="s">
        <v>779</v>
      </c>
      <c r="C25" s="104">
        <v>38</v>
      </c>
      <c r="D25" s="112" t="s">
        <v>0</v>
      </c>
      <c r="E25" s="112" t="s">
        <v>3</v>
      </c>
      <c r="F25" s="104" t="s">
        <v>1760</v>
      </c>
      <c r="G25" s="104" t="s">
        <v>1776</v>
      </c>
      <c r="H25" s="104" t="s">
        <v>1777</v>
      </c>
      <c r="I25" s="104" t="s">
        <v>1778</v>
      </c>
      <c r="J25" s="104" t="s">
        <v>1779</v>
      </c>
      <c r="K25" s="104" t="s">
        <v>774</v>
      </c>
      <c r="L25" s="104" t="s">
        <v>1766</v>
      </c>
      <c r="M25" s="104" t="s">
        <v>1773</v>
      </c>
      <c r="N25" s="113">
        <v>1</v>
      </c>
      <c r="O25" s="113">
        <v>1</v>
      </c>
      <c r="P25" s="113">
        <v>1</v>
      </c>
      <c r="Q25" s="113">
        <v>1</v>
      </c>
      <c r="R25" s="113">
        <v>1</v>
      </c>
      <c r="S25" s="113">
        <v>1</v>
      </c>
      <c r="T25" s="113">
        <v>0</v>
      </c>
      <c r="U25" s="113">
        <v>0</v>
      </c>
      <c r="V25" s="113">
        <v>0</v>
      </c>
      <c r="W25" s="109">
        <v>185000</v>
      </c>
      <c r="X25" s="109">
        <v>0</v>
      </c>
      <c r="Y25" s="109">
        <v>0</v>
      </c>
      <c r="Z25" s="109">
        <v>0</v>
      </c>
      <c r="AA25" s="109">
        <v>0</v>
      </c>
      <c r="AB25" s="109">
        <v>0</v>
      </c>
      <c r="AC25" s="109">
        <v>0</v>
      </c>
      <c r="AD25" s="109">
        <v>0</v>
      </c>
      <c r="AE25" s="109">
        <v>185000</v>
      </c>
      <c r="AF25" s="106">
        <v>42606</v>
      </c>
      <c r="AG25" s="106">
        <v>49911</v>
      </c>
      <c r="AH25" s="120">
        <v>70000</v>
      </c>
      <c r="AI25" s="115">
        <v>11.326027397260274</v>
      </c>
      <c r="AJ25" s="115">
        <v>20.013698630136986</v>
      </c>
      <c r="AK25" s="116">
        <v>8.4500000000000006E-2</v>
      </c>
      <c r="AL25" s="117">
        <v>11.326027397260274</v>
      </c>
      <c r="AM25" s="117">
        <v>20.013698630136986</v>
      </c>
      <c r="AN25" s="118">
        <v>8.4500000000000006E-2</v>
      </c>
      <c r="AO25" s="121" t="s">
        <v>1774</v>
      </c>
      <c r="AP25" s="121" t="s">
        <v>1775</v>
      </c>
      <c r="AQ25" s="27">
        <v>7816.25</v>
      </c>
      <c r="AR25" s="27">
        <v>15632.5</v>
      </c>
      <c r="AS25" s="27">
        <v>15241.69</v>
      </c>
      <c r="AT25" s="27">
        <v>13678.44</v>
      </c>
      <c r="AU25" s="27">
        <v>12115.19</v>
      </c>
      <c r="AV25" s="27">
        <v>10551.94</v>
      </c>
      <c r="AW25" s="27">
        <v>8988.69</v>
      </c>
      <c r="AX25" s="27">
        <v>7425.44</v>
      </c>
      <c r="AY25" s="27">
        <v>5862.19</v>
      </c>
      <c r="AZ25" s="27">
        <v>4298.9399999999996</v>
      </c>
      <c r="BA25" s="27">
        <v>2735.69</v>
      </c>
      <c r="BB25" s="27">
        <v>1172.44</v>
      </c>
      <c r="BC25" s="27">
        <v>0</v>
      </c>
      <c r="BD25" s="27">
        <v>0</v>
      </c>
      <c r="BE25" s="27">
        <v>0</v>
      </c>
      <c r="BF25" s="27">
        <v>0</v>
      </c>
      <c r="BG25" s="27">
        <f t="shared" si="0"/>
        <v>23448.75</v>
      </c>
      <c r="BH25" s="27">
        <f t="shared" si="1"/>
        <v>82070.650000000009</v>
      </c>
      <c r="BI25" s="27">
        <f t="shared" si="4"/>
        <v>105519.40000000001</v>
      </c>
    </row>
    <row r="26" spans="1:61" x14ac:dyDescent="0.35">
      <c r="A26" s="65" t="str">
        <f t="shared" si="3"/>
        <v>DI00006439</v>
      </c>
      <c r="B26" s="111" t="s">
        <v>779</v>
      </c>
      <c r="C26" s="104">
        <v>39</v>
      </c>
      <c r="D26" s="112" t="s">
        <v>0</v>
      </c>
      <c r="E26" s="112" t="s">
        <v>3</v>
      </c>
      <c r="F26" s="104" t="s">
        <v>1760</v>
      </c>
      <c r="G26" s="104" t="s">
        <v>1776</v>
      </c>
      <c r="H26" s="104" t="s">
        <v>1777</v>
      </c>
      <c r="I26" s="104" t="s">
        <v>1778</v>
      </c>
      <c r="J26" s="104" t="s">
        <v>1779</v>
      </c>
      <c r="K26" s="104" t="s">
        <v>774</v>
      </c>
      <c r="L26" s="104" t="s">
        <v>1766</v>
      </c>
      <c r="M26" s="104" t="s">
        <v>1773</v>
      </c>
      <c r="N26" s="113">
        <v>1</v>
      </c>
      <c r="O26" s="113">
        <v>1</v>
      </c>
      <c r="P26" s="113">
        <v>1</v>
      </c>
      <c r="Q26" s="113">
        <v>1</v>
      </c>
      <c r="R26" s="113">
        <v>1</v>
      </c>
      <c r="S26" s="113">
        <v>1</v>
      </c>
      <c r="T26" s="113">
        <v>0</v>
      </c>
      <c r="U26" s="113">
        <v>0</v>
      </c>
      <c r="V26" s="113">
        <v>0</v>
      </c>
      <c r="W26" s="109">
        <v>185000</v>
      </c>
      <c r="X26" s="109">
        <v>0</v>
      </c>
      <c r="Y26" s="109">
        <v>0</v>
      </c>
      <c r="Z26" s="109">
        <v>0</v>
      </c>
      <c r="AA26" s="109">
        <v>0</v>
      </c>
      <c r="AB26" s="109">
        <v>0</v>
      </c>
      <c r="AC26" s="109">
        <v>0</v>
      </c>
      <c r="AD26" s="109">
        <v>0</v>
      </c>
      <c r="AE26" s="109">
        <v>185000</v>
      </c>
      <c r="AF26" s="106">
        <v>42607</v>
      </c>
      <c r="AG26" s="106">
        <v>49912</v>
      </c>
      <c r="AH26" s="120">
        <v>185000</v>
      </c>
      <c r="AI26" s="115">
        <v>11.328767123287671</v>
      </c>
      <c r="AJ26" s="115">
        <v>20.013698630136986</v>
      </c>
      <c r="AK26" s="116">
        <v>8.4500000000000006E-2</v>
      </c>
      <c r="AL26" s="117">
        <v>11.328767123287671</v>
      </c>
      <c r="AM26" s="117">
        <v>20.013698630136986</v>
      </c>
      <c r="AN26" s="118">
        <v>8.4500000000000006E-2</v>
      </c>
      <c r="AO26" s="121" t="s">
        <v>1774</v>
      </c>
      <c r="AP26" s="121" t="s">
        <v>1775</v>
      </c>
      <c r="AQ26" s="27">
        <v>7816.25</v>
      </c>
      <c r="AR26" s="27">
        <v>15632.5</v>
      </c>
      <c r="AS26" s="27">
        <v>15241.69</v>
      </c>
      <c r="AT26" s="27">
        <v>13678.44</v>
      </c>
      <c r="AU26" s="27">
        <v>12115.19</v>
      </c>
      <c r="AV26" s="27">
        <v>10551.94</v>
      </c>
      <c r="AW26" s="27">
        <v>8988.69</v>
      </c>
      <c r="AX26" s="27">
        <v>7425.44</v>
      </c>
      <c r="AY26" s="27">
        <v>5862.19</v>
      </c>
      <c r="AZ26" s="27">
        <v>4298.9399999999996</v>
      </c>
      <c r="BA26" s="27">
        <v>2735.69</v>
      </c>
      <c r="BB26" s="27">
        <v>1172.44</v>
      </c>
      <c r="BC26" s="27">
        <v>0</v>
      </c>
      <c r="BD26" s="27">
        <v>0</v>
      </c>
      <c r="BE26" s="27">
        <v>0</v>
      </c>
      <c r="BF26" s="27">
        <v>0</v>
      </c>
      <c r="BG26" s="27">
        <f t="shared" si="0"/>
        <v>23448.75</v>
      </c>
      <c r="BH26" s="27">
        <f t="shared" si="1"/>
        <v>82070.650000000009</v>
      </c>
      <c r="BI26" s="27">
        <f t="shared" si="4"/>
        <v>105519.40000000001</v>
      </c>
    </row>
    <row r="27" spans="1:61" x14ac:dyDescent="0.35">
      <c r="A27" s="65" t="str">
        <f t="shared" si="3"/>
        <v>DI00006459</v>
      </c>
      <c r="B27" s="111" t="s">
        <v>779</v>
      </c>
      <c r="C27" s="104">
        <v>59</v>
      </c>
      <c r="D27" s="112" t="s">
        <v>0</v>
      </c>
      <c r="E27" s="112" t="s">
        <v>3</v>
      </c>
      <c r="F27" s="104" t="s">
        <v>1760</v>
      </c>
      <c r="G27" s="104" t="s">
        <v>1776</v>
      </c>
      <c r="H27" s="104" t="s">
        <v>1777</v>
      </c>
      <c r="I27" s="104" t="s">
        <v>1778</v>
      </c>
      <c r="J27" s="104" t="s">
        <v>1779</v>
      </c>
      <c r="K27" s="104" t="s">
        <v>774</v>
      </c>
      <c r="L27" s="104" t="s">
        <v>1766</v>
      </c>
      <c r="M27" s="104" t="s">
        <v>1773</v>
      </c>
      <c r="N27" s="113">
        <v>1</v>
      </c>
      <c r="O27" s="113">
        <v>1</v>
      </c>
      <c r="P27" s="113">
        <v>1</v>
      </c>
      <c r="Q27" s="113">
        <v>1</v>
      </c>
      <c r="R27" s="113">
        <v>1</v>
      </c>
      <c r="S27" s="113">
        <v>1</v>
      </c>
      <c r="T27" s="113">
        <v>0</v>
      </c>
      <c r="U27" s="113">
        <v>0</v>
      </c>
      <c r="V27" s="113">
        <v>0</v>
      </c>
      <c r="W27" s="109">
        <v>425000</v>
      </c>
      <c r="X27" s="109">
        <v>0</v>
      </c>
      <c r="Y27" s="109">
        <v>0</v>
      </c>
      <c r="Z27" s="109">
        <v>0</v>
      </c>
      <c r="AA27" s="109">
        <v>0</v>
      </c>
      <c r="AB27" s="109">
        <v>0</v>
      </c>
      <c r="AC27" s="109">
        <v>0</v>
      </c>
      <c r="AD27" s="109">
        <v>0</v>
      </c>
      <c r="AE27" s="109">
        <v>425000</v>
      </c>
      <c r="AF27" s="106">
        <v>42955</v>
      </c>
      <c r="AG27" s="106">
        <v>46607</v>
      </c>
      <c r="AH27" s="120">
        <v>85000</v>
      </c>
      <c r="AI27" s="115">
        <v>2.2739726027397262</v>
      </c>
      <c r="AJ27" s="115">
        <v>10.005479452054795</v>
      </c>
      <c r="AK27" s="116">
        <v>6.4000000000000001E-2</v>
      </c>
      <c r="AL27" s="117">
        <v>2.2739726027397262</v>
      </c>
      <c r="AM27" s="117">
        <v>10.005479452054795</v>
      </c>
      <c r="AN27" s="118">
        <v>6.4000000000000001E-2</v>
      </c>
      <c r="AO27" s="121" t="s">
        <v>1774</v>
      </c>
      <c r="AP27" s="121" t="s">
        <v>1775</v>
      </c>
      <c r="AQ27" s="27">
        <v>13600</v>
      </c>
      <c r="AR27" s="27">
        <v>19040</v>
      </c>
      <c r="AS27" s="27">
        <v>8160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7">
        <v>0</v>
      </c>
      <c r="BG27" s="27">
        <f t="shared" si="0"/>
        <v>32640</v>
      </c>
      <c r="BH27" s="27">
        <f t="shared" si="1"/>
        <v>8160</v>
      </c>
      <c r="BI27" s="27">
        <f t="shared" si="4"/>
        <v>40800</v>
      </c>
    </row>
    <row r="28" spans="1:61" x14ac:dyDescent="0.35">
      <c r="A28" s="65" t="str">
        <f t="shared" si="3"/>
        <v>DI00006460</v>
      </c>
      <c r="B28" s="111" t="s">
        <v>779</v>
      </c>
      <c r="C28" s="104">
        <v>60</v>
      </c>
      <c r="D28" s="112" t="s">
        <v>0</v>
      </c>
      <c r="E28" s="112" t="s">
        <v>3</v>
      </c>
      <c r="F28" s="104" t="s">
        <v>1760</v>
      </c>
      <c r="G28" s="104" t="s">
        <v>1776</v>
      </c>
      <c r="H28" s="104" t="s">
        <v>1777</v>
      </c>
      <c r="I28" s="104" t="s">
        <v>1778</v>
      </c>
      <c r="J28" s="104" t="s">
        <v>1779</v>
      </c>
      <c r="K28" s="104" t="s">
        <v>774</v>
      </c>
      <c r="L28" s="104" t="s">
        <v>1766</v>
      </c>
      <c r="M28" s="104" t="s">
        <v>1773</v>
      </c>
      <c r="N28" s="113">
        <v>1</v>
      </c>
      <c r="O28" s="113">
        <v>1</v>
      </c>
      <c r="P28" s="113">
        <v>1</v>
      </c>
      <c r="Q28" s="113">
        <v>1</v>
      </c>
      <c r="R28" s="113">
        <v>1</v>
      </c>
      <c r="S28" s="113">
        <v>1</v>
      </c>
      <c r="T28" s="113">
        <v>0</v>
      </c>
      <c r="U28" s="113">
        <v>0</v>
      </c>
      <c r="V28" s="113">
        <v>0</v>
      </c>
      <c r="W28" s="109">
        <v>108000</v>
      </c>
      <c r="X28" s="109">
        <v>0</v>
      </c>
      <c r="Y28" s="109">
        <v>0</v>
      </c>
      <c r="Z28" s="109">
        <v>0</v>
      </c>
      <c r="AA28" s="109">
        <v>0</v>
      </c>
      <c r="AB28" s="109">
        <v>0</v>
      </c>
      <c r="AC28" s="109">
        <v>0</v>
      </c>
      <c r="AD28" s="109">
        <v>0</v>
      </c>
      <c r="AE28" s="109">
        <v>108000</v>
      </c>
      <c r="AF28" s="106">
        <v>43097</v>
      </c>
      <c r="AG28" s="106">
        <v>46749</v>
      </c>
      <c r="AH28" s="120">
        <v>125000</v>
      </c>
      <c r="AI28" s="115">
        <v>2.6630136986301371</v>
      </c>
      <c r="AJ28" s="115">
        <v>10.005479452054795</v>
      </c>
      <c r="AK28" s="116">
        <v>6.4000000000000001E-2</v>
      </c>
      <c r="AL28" s="117">
        <v>2.6630136986301371</v>
      </c>
      <c r="AM28" s="117">
        <v>10.005479452054795</v>
      </c>
      <c r="AN28" s="118">
        <v>6.4000000000000001E-2</v>
      </c>
      <c r="AO28" s="121" t="s">
        <v>1774</v>
      </c>
      <c r="AP28" s="121" t="s">
        <v>1775</v>
      </c>
      <c r="AQ28" s="27">
        <v>6336</v>
      </c>
      <c r="AR28" s="27">
        <v>4032</v>
      </c>
      <c r="AS28" s="27">
        <v>1728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f t="shared" si="0"/>
        <v>10368</v>
      </c>
      <c r="BH28" s="27">
        <f t="shared" si="1"/>
        <v>1728</v>
      </c>
      <c r="BI28" s="27">
        <f t="shared" si="4"/>
        <v>12096</v>
      </c>
    </row>
    <row r="29" spans="1:61" x14ac:dyDescent="0.35">
      <c r="A29" s="65" t="str">
        <f t="shared" si="3"/>
        <v>DI0000891</v>
      </c>
      <c r="B29" s="111" t="s">
        <v>781</v>
      </c>
      <c r="C29" s="104">
        <v>1</v>
      </c>
      <c r="D29" s="112" t="s">
        <v>0</v>
      </c>
      <c r="E29" s="112" t="s">
        <v>3</v>
      </c>
      <c r="F29" s="104" t="s">
        <v>1760</v>
      </c>
      <c r="G29" s="104" t="s">
        <v>1776</v>
      </c>
      <c r="H29" s="104" t="s">
        <v>1777</v>
      </c>
      <c r="I29" s="104" t="s">
        <v>1778</v>
      </c>
      <c r="J29" s="104" t="s">
        <v>1779</v>
      </c>
      <c r="K29" s="104" t="s">
        <v>774</v>
      </c>
      <c r="L29" s="104" t="s">
        <v>1766</v>
      </c>
      <c r="M29" s="104" t="s">
        <v>1773</v>
      </c>
      <c r="N29" s="113">
        <v>1</v>
      </c>
      <c r="O29" s="113">
        <v>1</v>
      </c>
      <c r="P29" s="113">
        <v>1</v>
      </c>
      <c r="Q29" s="113">
        <v>1</v>
      </c>
      <c r="R29" s="113">
        <v>1</v>
      </c>
      <c r="S29" s="113">
        <v>1</v>
      </c>
      <c r="T29" s="113">
        <v>0</v>
      </c>
      <c r="U29" s="113">
        <v>0</v>
      </c>
      <c r="V29" s="113">
        <v>0</v>
      </c>
      <c r="W29" s="109">
        <v>513333.34</v>
      </c>
      <c r="X29" s="109">
        <v>0</v>
      </c>
      <c r="Y29" s="109">
        <v>18333.330000000002</v>
      </c>
      <c r="Z29" s="109">
        <v>19250</v>
      </c>
      <c r="AA29" s="109">
        <v>0</v>
      </c>
      <c r="AB29" s="109">
        <v>0</v>
      </c>
      <c r="AC29" s="109">
        <v>0</v>
      </c>
      <c r="AD29" s="109">
        <v>0</v>
      </c>
      <c r="AE29" s="109">
        <v>495000.01</v>
      </c>
      <c r="AF29" s="106">
        <v>43404</v>
      </c>
      <c r="AG29" s="106">
        <v>50709</v>
      </c>
      <c r="AH29" s="120">
        <v>550000</v>
      </c>
      <c r="AI29" s="115">
        <v>13.512328767123288</v>
      </c>
      <c r="AJ29" s="115">
        <v>20.013698630136986</v>
      </c>
      <c r="AK29" s="116">
        <v>7.4999999999999997E-2</v>
      </c>
      <c r="AL29" s="117">
        <v>13.512328767123288</v>
      </c>
      <c r="AM29" s="117">
        <v>20.013698630136986</v>
      </c>
      <c r="AN29" s="118">
        <v>7.4999999999999997E-2</v>
      </c>
      <c r="AO29" s="121" t="s">
        <v>1774</v>
      </c>
      <c r="AP29" s="121" t="s">
        <v>1775</v>
      </c>
      <c r="AQ29" s="27">
        <v>18562.5</v>
      </c>
      <c r="AR29" s="27">
        <v>35062.5</v>
      </c>
      <c r="AS29" s="27">
        <v>32312.5</v>
      </c>
      <c r="AT29" s="27">
        <v>29562.5</v>
      </c>
      <c r="AU29" s="27">
        <v>26812.5</v>
      </c>
      <c r="AV29" s="27">
        <v>24062.5</v>
      </c>
      <c r="AW29" s="27">
        <v>21312.5</v>
      </c>
      <c r="AX29" s="27">
        <v>18562.5</v>
      </c>
      <c r="AY29" s="27">
        <v>15812.5</v>
      </c>
      <c r="AZ29" s="27">
        <v>13062.5</v>
      </c>
      <c r="BA29" s="27">
        <v>10312.5</v>
      </c>
      <c r="BB29" s="27">
        <v>7562.5</v>
      </c>
      <c r="BC29" s="27">
        <v>4812.5</v>
      </c>
      <c r="BD29" s="27">
        <v>2062.5</v>
      </c>
      <c r="BE29" s="27">
        <v>0</v>
      </c>
      <c r="BF29" s="27">
        <v>0</v>
      </c>
      <c r="BG29" s="27">
        <f t="shared" si="0"/>
        <v>53625</v>
      </c>
      <c r="BH29" s="27">
        <f t="shared" si="1"/>
        <v>206250</v>
      </c>
      <c r="BI29" s="27">
        <f t="shared" si="4"/>
        <v>259875</v>
      </c>
    </row>
    <row r="30" spans="1:61" x14ac:dyDescent="0.35">
      <c r="A30" s="65" t="str">
        <f t="shared" si="3"/>
        <v>DI0000901</v>
      </c>
      <c r="B30" s="111" t="s">
        <v>782</v>
      </c>
      <c r="C30" s="104">
        <v>1</v>
      </c>
      <c r="D30" s="112" t="s">
        <v>0</v>
      </c>
      <c r="E30" s="112" t="s">
        <v>3</v>
      </c>
      <c r="F30" s="104" t="s">
        <v>1760</v>
      </c>
      <c r="G30" s="104" t="s">
        <v>1776</v>
      </c>
      <c r="H30" s="104" t="s">
        <v>1777</v>
      </c>
      <c r="I30" s="104" t="s">
        <v>1778</v>
      </c>
      <c r="J30" s="104" t="s">
        <v>1779</v>
      </c>
      <c r="K30" s="104" t="s">
        <v>774</v>
      </c>
      <c r="L30" s="104" t="s">
        <v>1766</v>
      </c>
      <c r="M30" s="104" t="s">
        <v>1773</v>
      </c>
      <c r="N30" s="113">
        <v>1</v>
      </c>
      <c r="O30" s="113">
        <v>1</v>
      </c>
      <c r="P30" s="113">
        <v>1</v>
      </c>
      <c r="Q30" s="113">
        <v>1</v>
      </c>
      <c r="R30" s="113">
        <v>1</v>
      </c>
      <c r="S30" s="113">
        <v>1</v>
      </c>
      <c r="T30" s="113">
        <v>0</v>
      </c>
      <c r="U30" s="113">
        <v>0</v>
      </c>
      <c r="V30" s="113">
        <v>0</v>
      </c>
      <c r="W30" s="109">
        <v>65333.34</v>
      </c>
      <c r="X30" s="109">
        <v>0</v>
      </c>
      <c r="Y30" s="109">
        <v>2333.33</v>
      </c>
      <c r="Z30" s="109">
        <v>2450</v>
      </c>
      <c r="AA30" s="109">
        <v>0</v>
      </c>
      <c r="AB30" s="109">
        <v>0</v>
      </c>
      <c r="AC30" s="109">
        <v>0</v>
      </c>
      <c r="AD30" s="109">
        <v>0</v>
      </c>
      <c r="AE30" s="109">
        <v>63000.01</v>
      </c>
      <c r="AF30" s="106">
        <v>43404</v>
      </c>
      <c r="AG30" s="106">
        <v>50709</v>
      </c>
      <c r="AH30" s="120">
        <v>70000</v>
      </c>
      <c r="AI30" s="115">
        <v>13.512328767123288</v>
      </c>
      <c r="AJ30" s="115">
        <v>20.013698630136986</v>
      </c>
      <c r="AK30" s="116">
        <v>7.4999999999999997E-2</v>
      </c>
      <c r="AL30" s="117">
        <v>13.512328767123288</v>
      </c>
      <c r="AM30" s="117">
        <v>20.013698630136986</v>
      </c>
      <c r="AN30" s="118">
        <v>7.4999999999999997E-2</v>
      </c>
      <c r="AO30" s="121" t="s">
        <v>1774</v>
      </c>
      <c r="AP30" s="121" t="s">
        <v>1775</v>
      </c>
      <c r="AQ30" s="27">
        <v>2362.5</v>
      </c>
      <c r="AR30" s="27">
        <v>4462.5</v>
      </c>
      <c r="AS30" s="27">
        <v>4112.5</v>
      </c>
      <c r="AT30" s="27">
        <v>3762.5</v>
      </c>
      <c r="AU30" s="27">
        <v>3412.5</v>
      </c>
      <c r="AV30" s="27">
        <v>3062.5</v>
      </c>
      <c r="AW30" s="27">
        <v>2712.5</v>
      </c>
      <c r="AX30" s="27">
        <v>2362.5</v>
      </c>
      <c r="AY30" s="27">
        <v>2012.5</v>
      </c>
      <c r="AZ30" s="27">
        <v>1662.5</v>
      </c>
      <c r="BA30" s="27">
        <v>1312.5</v>
      </c>
      <c r="BB30" s="27">
        <v>962.5</v>
      </c>
      <c r="BC30" s="27">
        <v>612.5</v>
      </c>
      <c r="BD30" s="27">
        <v>262.5</v>
      </c>
      <c r="BE30" s="27">
        <v>0</v>
      </c>
      <c r="BF30" s="27">
        <v>0</v>
      </c>
      <c r="BG30" s="27">
        <f t="shared" si="0"/>
        <v>6825</v>
      </c>
      <c r="BH30" s="27">
        <f t="shared" si="1"/>
        <v>26250</v>
      </c>
      <c r="BI30" s="27">
        <f t="shared" si="4"/>
        <v>33075</v>
      </c>
    </row>
    <row r="31" spans="1:61" x14ac:dyDescent="0.35">
      <c r="A31" s="65" t="str">
        <f t="shared" si="3"/>
        <v>DI0000961</v>
      </c>
      <c r="B31" s="111" t="s">
        <v>783</v>
      </c>
      <c r="C31" s="104">
        <v>1</v>
      </c>
      <c r="D31" s="112" t="s">
        <v>0</v>
      </c>
      <c r="E31" s="112" t="s">
        <v>3</v>
      </c>
      <c r="F31" s="104" t="s">
        <v>1760</v>
      </c>
      <c r="G31" s="104" t="s">
        <v>1776</v>
      </c>
      <c r="H31" s="104" t="s">
        <v>1777</v>
      </c>
      <c r="I31" s="104" t="s">
        <v>1778</v>
      </c>
      <c r="J31" s="104" t="s">
        <v>1779</v>
      </c>
      <c r="K31" s="104" t="s">
        <v>774</v>
      </c>
      <c r="L31" s="104" t="s">
        <v>1766</v>
      </c>
      <c r="M31" s="104" t="s">
        <v>1773</v>
      </c>
      <c r="N31" s="113">
        <v>1</v>
      </c>
      <c r="O31" s="113">
        <v>1</v>
      </c>
      <c r="P31" s="113">
        <v>1</v>
      </c>
      <c r="Q31" s="113">
        <v>1</v>
      </c>
      <c r="R31" s="113">
        <v>1</v>
      </c>
      <c r="S31" s="113">
        <v>1</v>
      </c>
      <c r="T31" s="113">
        <v>0</v>
      </c>
      <c r="U31" s="113">
        <v>0</v>
      </c>
      <c r="V31" s="113">
        <v>0</v>
      </c>
      <c r="W31" s="109">
        <v>44000</v>
      </c>
      <c r="X31" s="109">
        <v>0</v>
      </c>
      <c r="Y31" s="109">
        <v>0</v>
      </c>
      <c r="Z31" s="109">
        <v>0</v>
      </c>
      <c r="AA31" s="109">
        <v>0</v>
      </c>
      <c r="AB31" s="109">
        <v>0</v>
      </c>
      <c r="AC31" s="109">
        <v>0</v>
      </c>
      <c r="AD31" s="109">
        <v>0</v>
      </c>
      <c r="AE31" s="109">
        <v>44000</v>
      </c>
      <c r="AF31" s="106">
        <v>43460</v>
      </c>
      <c r="AG31" s="106">
        <v>47113</v>
      </c>
      <c r="AH31" s="120">
        <v>55000</v>
      </c>
      <c r="AI31" s="115">
        <v>3.6602739726027398</v>
      </c>
      <c r="AJ31" s="115">
        <v>10.008219178082191</v>
      </c>
      <c r="AK31" s="116">
        <v>6.0600000000000001E-2</v>
      </c>
      <c r="AL31" s="117">
        <v>3.6602739726027398</v>
      </c>
      <c r="AM31" s="117">
        <v>10.008219178082191</v>
      </c>
      <c r="AN31" s="118">
        <v>6.0600000000000001E-2</v>
      </c>
      <c r="AO31" s="121" t="s">
        <v>1774</v>
      </c>
      <c r="AP31" s="121" t="s">
        <v>1775</v>
      </c>
      <c r="AQ31" s="27">
        <v>2499.75</v>
      </c>
      <c r="AR31" s="27">
        <v>1833.15</v>
      </c>
      <c r="AS31" s="27">
        <v>1166.55</v>
      </c>
      <c r="AT31" s="27">
        <v>499.95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f t="shared" si="0"/>
        <v>4332.8999999999996</v>
      </c>
      <c r="BH31" s="27">
        <f t="shared" si="1"/>
        <v>1666.5</v>
      </c>
      <c r="BI31" s="27">
        <f t="shared" si="4"/>
        <v>5999.4</v>
      </c>
    </row>
    <row r="32" spans="1:61" x14ac:dyDescent="0.35">
      <c r="A32" s="65" t="str">
        <f t="shared" si="3"/>
        <v>DI0000971</v>
      </c>
      <c r="B32" s="111" t="s">
        <v>784</v>
      </c>
      <c r="C32" s="104">
        <v>1</v>
      </c>
      <c r="D32" s="112" t="s">
        <v>0</v>
      </c>
      <c r="E32" s="112" t="s">
        <v>3</v>
      </c>
      <c r="F32" s="104" t="s">
        <v>1760</v>
      </c>
      <c r="G32" s="104" t="s">
        <v>1776</v>
      </c>
      <c r="H32" s="104" t="s">
        <v>1777</v>
      </c>
      <c r="I32" s="104" t="s">
        <v>1778</v>
      </c>
      <c r="J32" s="104" t="s">
        <v>1779</v>
      </c>
      <c r="K32" s="104" t="s">
        <v>774</v>
      </c>
      <c r="L32" s="104" t="s">
        <v>1766</v>
      </c>
      <c r="M32" s="104" t="s">
        <v>1773</v>
      </c>
      <c r="N32" s="113">
        <v>1</v>
      </c>
      <c r="O32" s="113">
        <v>1</v>
      </c>
      <c r="P32" s="113">
        <v>1</v>
      </c>
      <c r="Q32" s="113">
        <v>1</v>
      </c>
      <c r="R32" s="113">
        <v>1</v>
      </c>
      <c r="S32" s="113">
        <v>1</v>
      </c>
      <c r="T32" s="113">
        <v>0</v>
      </c>
      <c r="U32" s="113">
        <v>0</v>
      </c>
      <c r="V32" s="113">
        <v>0</v>
      </c>
      <c r="W32" s="109">
        <v>180000</v>
      </c>
      <c r="X32" s="109">
        <v>0</v>
      </c>
      <c r="Y32" s="109">
        <v>0</v>
      </c>
      <c r="Z32" s="109">
        <v>0</v>
      </c>
      <c r="AA32" s="109">
        <v>0</v>
      </c>
      <c r="AB32" s="109">
        <v>0</v>
      </c>
      <c r="AC32" s="109">
        <v>0</v>
      </c>
      <c r="AD32" s="109">
        <v>0</v>
      </c>
      <c r="AE32" s="109">
        <v>180000</v>
      </c>
      <c r="AF32" s="106">
        <v>43460</v>
      </c>
      <c r="AG32" s="106">
        <v>47113</v>
      </c>
      <c r="AH32" s="120">
        <v>225000</v>
      </c>
      <c r="AI32" s="115">
        <v>3.6602739726027398</v>
      </c>
      <c r="AJ32" s="115">
        <v>10.008219178082191</v>
      </c>
      <c r="AK32" s="116">
        <v>6.0600000000000001E-2</v>
      </c>
      <c r="AL32" s="117">
        <v>3.6602739726027398</v>
      </c>
      <c r="AM32" s="117">
        <v>10.008219178082191</v>
      </c>
      <c r="AN32" s="118">
        <v>6.0600000000000001E-2</v>
      </c>
      <c r="AO32" s="121" t="s">
        <v>1774</v>
      </c>
      <c r="AP32" s="121" t="s">
        <v>1775</v>
      </c>
      <c r="AQ32" s="27">
        <v>10226.25</v>
      </c>
      <c r="AR32" s="27">
        <v>7499.25</v>
      </c>
      <c r="AS32" s="27">
        <v>4772.25</v>
      </c>
      <c r="AT32" s="27">
        <v>2045.25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f t="shared" si="0"/>
        <v>17725.5</v>
      </c>
      <c r="BH32" s="27">
        <f t="shared" si="1"/>
        <v>6817.5</v>
      </c>
      <c r="BI32" s="27">
        <f t="shared" si="4"/>
        <v>24543</v>
      </c>
    </row>
    <row r="33" spans="1:61" x14ac:dyDescent="0.35">
      <c r="A33" s="65" t="str">
        <f t="shared" si="3"/>
        <v>DI0001031</v>
      </c>
      <c r="B33" s="111" t="s">
        <v>785</v>
      </c>
      <c r="C33" s="104">
        <v>1</v>
      </c>
      <c r="D33" s="112" t="s">
        <v>0</v>
      </c>
      <c r="E33" s="112" t="s">
        <v>3</v>
      </c>
      <c r="F33" s="104" t="s">
        <v>1760</v>
      </c>
      <c r="G33" s="104" t="s">
        <v>1776</v>
      </c>
      <c r="H33" s="104" t="s">
        <v>1777</v>
      </c>
      <c r="I33" s="104" t="s">
        <v>1778</v>
      </c>
      <c r="J33" s="104" t="s">
        <v>1779</v>
      </c>
      <c r="K33" s="104" t="s">
        <v>774</v>
      </c>
      <c r="L33" s="104" t="s">
        <v>1766</v>
      </c>
      <c r="M33" s="104" t="s">
        <v>1773</v>
      </c>
      <c r="N33" s="113">
        <v>1</v>
      </c>
      <c r="O33" s="113">
        <v>1</v>
      </c>
      <c r="P33" s="113">
        <v>1</v>
      </c>
      <c r="Q33" s="113">
        <v>1</v>
      </c>
      <c r="R33" s="113">
        <v>1</v>
      </c>
      <c r="S33" s="113">
        <v>1</v>
      </c>
      <c r="T33" s="113">
        <v>0</v>
      </c>
      <c r="U33" s="113">
        <v>0</v>
      </c>
      <c r="V33" s="113">
        <v>0</v>
      </c>
      <c r="W33" s="109">
        <v>9680</v>
      </c>
      <c r="X33" s="109">
        <v>0</v>
      </c>
      <c r="Y33" s="109">
        <v>0</v>
      </c>
      <c r="Z33" s="109">
        <v>0</v>
      </c>
      <c r="AA33" s="109">
        <v>0</v>
      </c>
      <c r="AB33" s="109">
        <v>0</v>
      </c>
      <c r="AC33" s="109">
        <v>0</v>
      </c>
      <c r="AD33" s="109">
        <v>0</v>
      </c>
      <c r="AE33" s="109">
        <v>9680</v>
      </c>
      <c r="AF33" s="106">
        <v>43518</v>
      </c>
      <c r="AG33" s="106">
        <v>47171</v>
      </c>
      <c r="AH33" s="120">
        <v>12100</v>
      </c>
      <c r="AI33" s="115">
        <v>3.8191780821917809</v>
      </c>
      <c r="AJ33" s="115">
        <v>10.008219178082191</v>
      </c>
      <c r="AK33" s="116">
        <v>6.0600000000000001E-2</v>
      </c>
      <c r="AL33" s="117">
        <v>3.8191780821917805</v>
      </c>
      <c r="AM33" s="117">
        <v>10.008219178082191</v>
      </c>
      <c r="AN33" s="118">
        <v>6.0600000000000008E-2</v>
      </c>
      <c r="AO33" s="121" t="s">
        <v>1774</v>
      </c>
      <c r="AP33" s="121" t="s">
        <v>1775</v>
      </c>
      <c r="AQ33" s="27">
        <v>293.3</v>
      </c>
      <c r="AR33" s="27">
        <v>476.62</v>
      </c>
      <c r="AS33" s="27">
        <v>329.97</v>
      </c>
      <c r="AT33" s="27">
        <v>183.32</v>
      </c>
      <c r="AU33" s="27">
        <v>36.659999999999997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f t="shared" si="0"/>
        <v>769.92000000000007</v>
      </c>
      <c r="BH33" s="27">
        <f t="shared" si="1"/>
        <v>549.94999999999993</v>
      </c>
      <c r="BI33" s="27">
        <f t="shared" si="4"/>
        <v>1319.87</v>
      </c>
    </row>
    <row r="34" spans="1:61" x14ac:dyDescent="0.35">
      <c r="A34" s="65" t="str">
        <f t="shared" si="3"/>
        <v>DI0001041</v>
      </c>
      <c r="B34" s="111" t="s">
        <v>786</v>
      </c>
      <c r="C34" s="104">
        <v>1</v>
      </c>
      <c r="D34" s="112" t="s">
        <v>0</v>
      </c>
      <c r="E34" s="112" t="s">
        <v>3</v>
      </c>
      <c r="F34" s="104" t="s">
        <v>1760</v>
      </c>
      <c r="G34" s="104" t="s">
        <v>1776</v>
      </c>
      <c r="H34" s="104" t="s">
        <v>1777</v>
      </c>
      <c r="I34" s="104" t="s">
        <v>1778</v>
      </c>
      <c r="J34" s="104" t="s">
        <v>1779</v>
      </c>
      <c r="K34" s="104" t="s">
        <v>774</v>
      </c>
      <c r="L34" s="104" t="s">
        <v>1766</v>
      </c>
      <c r="M34" s="104" t="s">
        <v>1773</v>
      </c>
      <c r="N34" s="113">
        <v>1</v>
      </c>
      <c r="O34" s="113">
        <v>1</v>
      </c>
      <c r="P34" s="113">
        <v>1</v>
      </c>
      <c r="Q34" s="113">
        <v>1</v>
      </c>
      <c r="R34" s="113">
        <v>1</v>
      </c>
      <c r="S34" s="113">
        <v>1</v>
      </c>
      <c r="T34" s="113">
        <v>0</v>
      </c>
      <c r="U34" s="113">
        <v>0</v>
      </c>
      <c r="V34" s="113">
        <v>0</v>
      </c>
      <c r="W34" s="109">
        <v>46320</v>
      </c>
      <c r="X34" s="109">
        <v>0</v>
      </c>
      <c r="Y34" s="109">
        <v>0</v>
      </c>
      <c r="Z34" s="109">
        <v>0</v>
      </c>
      <c r="AA34" s="109">
        <v>0</v>
      </c>
      <c r="AB34" s="109">
        <v>0</v>
      </c>
      <c r="AC34" s="109">
        <v>0</v>
      </c>
      <c r="AD34" s="109">
        <v>0</v>
      </c>
      <c r="AE34" s="109">
        <v>46320</v>
      </c>
      <c r="AF34" s="106">
        <v>43518</v>
      </c>
      <c r="AG34" s="106">
        <v>47171</v>
      </c>
      <c r="AH34" s="120">
        <v>57900</v>
      </c>
      <c r="AI34" s="115">
        <v>3.8191780821917809</v>
      </c>
      <c r="AJ34" s="115">
        <v>10.008219178082191</v>
      </c>
      <c r="AK34" s="116">
        <v>6.0600000000000001E-2</v>
      </c>
      <c r="AL34" s="117">
        <v>3.8191780821917809</v>
      </c>
      <c r="AM34" s="117">
        <v>10.008219178082191</v>
      </c>
      <c r="AN34" s="118">
        <v>6.0600000000000001E-2</v>
      </c>
      <c r="AO34" s="121" t="s">
        <v>1774</v>
      </c>
      <c r="AP34" s="121" t="s">
        <v>1775</v>
      </c>
      <c r="AQ34" s="27">
        <v>1403.5</v>
      </c>
      <c r="AR34" s="27">
        <v>2280.6799999999998</v>
      </c>
      <c r="AS34" s="27">
        <v>1578.94</v>
      </c>
      <c r="AT34" s="27">
        <v>877.18</v>
      </c>
      <c r="AU34" s="27">
        <v>175.44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f t="shared" si="0"/>
        <v>3684.18</v>
      </c>
      <c r="BH34" s="27">
        <f t="shared" si="1"/>
        <v>2631.56</v>
      </c>
      <c r="BI34" s="27">
        <f t="shared" si="4"/>
        <v>6315.74</v>
      </c>
    </row>
    <row r="35" spans="1:61" x14ac:dyDescent="0.35">
      <c r="A35" s="65" t="str">
        <f t="shared" si="3"/>
        <v>DI0001091</v>
      </c>
      <c r="B35" s="111" t="s">
        <v>787</v>
      </c>
      <c r="C35" s="104">
        <v>1</v>
      </c>
      <c r="D35" s="112" t="s">
        <v>0</v>
      </c>
      <c r="E35" s="112" t="s">
        <v>3</v>
      </c>
      <c r="F35" s="104" t="s">
        <v>1760</v>
      </c>
      <c r="G35" s="104" t="s">
        <v>1776</v>
      </c>
      <c r="H35" s="104" t="s">
        <v>1777</v>
      </c>
      <c r="I35" s="104" t="s">
        <v>1778</v>
      </c>
      <c r="J35" s="104" t="s">
        <v>1779</v>
      </c>
      <c r="K35" s="104" t="s">
        <v>774</v>
      </c>
      <c r="L35" s="104" t="s">
        <v>1766</v>
      </c>
      <c r="M35" s="104" t="s">
        <v>1773</v>
      </c>
      <c r="N35" s="113">
        <v>1</v>
      </c>
      <c r="O35" s="113">
        <v>1</v>
      </c>
      <c r="P35" s="113">
        <v>1</v>
      </c>
      <c r="Q35" s="113">
        <v>1</v>
      </c>
      <c r="R35" s="113">
        <v>1</v>
      </c>
      <c r="S35" s="113">
        <v>1</v>
      </c>
      <c r="T35" s="113">
        <v>0</v>
      </c>
      <c r="U35" s="113">
        <v>0</v>
      </c>
      <c r="V35" s="113">
        <v>0</v>
      </c>
      <c r="W35" s="109">
        <v>135000</v>
      </c>
      <c r="X35" s="109">
        <v>0</v>
      </c>
      <c r="Y35" s="109">
        <v>0</v>
      </c>
      <c r="Z35" s="109">
        <v>0</v>
      </c>
      <c r="AA35" s="109">
        <v>0</v>
      </c>
      <c r="AB35" s="109">
        <v>0</v>
      </c>
      <c r="AC35" s="109">
        <v>0</v>
      </c>
      <c r="AD35" s="109">
        <v>0</v>
      </c>
      <c r="AE35" s="109">
        <v>135000</v>
      </c>
      <c r="AF35" s="106">
        <v>43606</v>
      </c>
      <c r="AG35" s="106">
        <v>47259</v>
      </c>
      <c r="AH35" s="120">
        <v>150000</v>
      </c>
      <c r="AI35" s="115">
        <v>4.0602739726027401</v>
      </c>
      <c r="AJ35" s="115">
        <v>10.008219178082191</v>
      </c>
      <c r="AK35" s="116">
        <v>6.0600000000000001E-2</v>
      </c>
      <c r="AL35" s="117">
        <v>4.0602739726027401</v>
      </c>
      <c r="AM35" s="117">
        <v>10.008219178082191</v>
      </c>
      <c r="AN35" s="118">
        <v>6.0600000000000001E-2</v>
      </c>
      <c r="AO35" s="121" t="s">
        <v>1774</v>
      </c>
      <c r="AP35" s="121" t="s">
        <v>1775</v>
      </c>
      <c r="AQ35" s="27">
        <v>7726.5</v>
      </c>
      <c r="AR35" s="27">
        <v>5908.5</v>
      </c>
      <c r="AS35" s="27">
        <v>4090.5</v>
      </c>
      <c r="AT35" s="27">
        <v>2272.5</v>
      </c>
      <c r="AU35" s="27">
        <v>454.5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f t="shared" si="0"/>
        <v>13635</v>
      </c>
      <c r="BH35" s="27">
        <f t="shared" si="1"/>
        <v>6817.5</v>
      </c>
      <c r="BI35" s="27">
        <f t="shared" si="4"/>
        <v>20452.5</v>
      </c>
    </row>
    <row r="36" spans="1:61" x14ac:dyDescent="0.35">
      <c r="A36" s="65" t="str">
        <f t="shared" si="3"/>
        <v>DI0001101</v>
      </c>
      <c r="B36" s="111" t="s">
        <v>788</v>
      </c>
      <c r="C36" s="104">
        <v>1</v>
      </c>
      <c r="D36" s="112" t="s">
        <v>0</v>
      </c>
      <c r="E36" s="112" t="s">
        <v>3</v>
      </c>
      <c r="F36" s="104" t="s">
        <v>1760</v>
      </c>
      <c r="G36" s="104" t="s">
        <v>1776</v>
      </c>
      <c r="H36" s="104" t="s">
        <v>1777</v>
      </c>
      <c r="I36" s="104" t="s">
        <v>1778</v>
      </c>
      <c r="J36" s="104" t="s">
        <v>1779</v>
      </c>
      <c r="K36" s="104" t="s">
        <v>774</v>
      </c>
      <c r="L36" s="104" t="s">
        <v>1766</v>
      </c>
      <c r="M36" s="104" t="s">
        <v>1773</v>
      </c>
      <c r="N36" s="113">
        <v>1</v>
      </c>
      <c r="O36" s="113">
        <v>1</v>
      </c>
      <c r="P36" s="113">
        <v>1</v>
      </c>
      <c r="Q36" s="113">
        <v>1</v>
      </c>
      <c r="R36" s="113">
        <v>1</v>
      </c>
      <c r="S36" s="113">
        <v>1</v>
      </c>
      <c r="T36" s="113">
        <v>0</v>
      </c>
      <c r="U36" s="113">
        <v>0</v>
      </c>
      <c r="V36" s="113">
        <v>0</v>
      </c>
      <c r="W36" s="109">
        <v>706500</v>
      </c>
      <c r="X36" s="109">
        <v>0</v>
      </c>
      <c r="Y36" s="109">
        <v>0</v>
      </c>
      <c r="Z36" s="109">
        <v>0</v>
      </c>
      <c r="AA36" s="109">
        <v>0</v>
      </c>
      <c r="AB36" s="109">
        <v>0</v>
      </c>
      <c r="AC36" s="109">
        <v>0</v>
      </c>
      <c r="AD36" s="109">
        <v>0</v>
      </c>
      <c r="AE36" s="109">
        <v>706500</v>
      </c>
      <c r="AF36" s="106">
        <v>43606</v>
      </c>
      <c r="AG36" s="106">
        <v>47259</v>
      </c>
      <c r="AH36" s="120">
        <v>785000</v>
      </c>
      <c r="AI36" s="115">
        <v>4.0602739726027401</v>
      </c>
      <c r="AJ36" s="115">
        <v>10.008219178082191</v>
      </c>
      <c r="AK36" s="116">
        <v>6.0600000000000001E-2</v>
      </c>
      <c r="AL36" s="117">
        <v>4.0602739726027401</v>
      </c>
      <c r="AM36" s="117">
        <v>10.008219178082191</v>
      </c>
      <c r="AN36" s="118">
        <v>6.0600000000000001E-2</v>
      </c>
      <c r="AO36" s="121" t="s">
        <v>1774</v>
      </c>
      <c r="AP36" s="121" t="s">
        <v>1775</v>
      </c>
      <c r="AQ36" s="27">
        <v>40435.350000000006</v>
      </c>
      <c r="AR36" s="27">
        <v>30921.149999999998</v>
      </c>
      <c r="AS36" s="27">
        <v>21406.95</v>
      </c>
      <c r="AT36" s="27">
        <v>11892.75</v>
      </c>
      <c r="AU36" s="27">
        <v>2378.5500000000002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f t="shared" si="0"/>
        <v>71356.5</v>
      </c>
      <c r="BH36" s="27">
        <f t="shared" si="1"/>
        <v>35678.25</v>
      </c>
      <c r="BI36" s="27">
        <f t="shared" si="4"/>
        <v>107034.75</v>
      </c>
    </row>
    <row r="37" spans="1:61" x14ac:dyDescent="0.35">
      <c r="A37" s="65" t="str">
        <f t="shared" si="3"/>
        <v>DI0001121</v>
      </c>
      <c r="B37" s="111" t="s">
        <v>789</v>
      </c>
      <c r="C37" s="104">
        <v>1</v>
      </c>
      <c r="D37" s="112" t="s">
        <v>0</v>
      </c>
      <c r="E37" s="112" t="s">
        <v>3</v>
      </c>
      <c r="F37" s="104" t="s">
        <v>1760</v>
      </c>
      <c r="G37" s="104" t="s">
        <v>1776</v>
      </c>
      <c r="H37" s="104" t="s">
        <v>1777</v>
      </c>
      <c r="I37" s="104" t="s">
        <v>1778</v>
      </c>
      <c r="J37" s="104" t="s">
        <v>1779</v>
      </c>
      <c r="K37" s="104" t="s">
        <v>774</v>
      </c>
      <c r="L37" s="104" t="s">
        <v>1766</v>
      </c>
      <c r="M37" s="104" t="s">
        <v>1773</v>
      </c>
      <c r="N37" s="113">
        <v>1</v>
      </c>
      <c r="O37" s="113">
        <v>1</v>
      </c>
      <c r="P37" s="113">
        <v>1</v>
      </c>
      <c r="Q37" s="113">
        <v>1</v>
      </c>
      <c r="R37" s="113">
        <v>1</v>
      </c>
      <c r="S37" s="113">
        <v>1</v>
      </c>
      <c r="T37" s="113">
        <v>0</v>
      </c>
      <c r="U37" s="113">
        <v>0</v>
      </c>
      <c r="V37" s="113">
        <v>0</v>
      </c>
      <c r="W37" s="109">
        <v>85500</v>
      </c>
      <c r="X37" s="109">
        <v>0</v>
      </c>
      <c r="Y37" s="109">
        <v>0</v>
      </c>
      <c r="Z37" s="109">
        <v>0</v>
      </c>
      <c r="AA37" s="109">
        <v>0</v>
      </c>
      <c r="AB37" s="109">
        <v>0</v>
      </c>
      <c r="AC37" s="109">
        <v>0</v>
      </c>
      <c r="AD37" s="109">
        <v>0</v>
      </c>
      <c r="AE37" s="109">
        <v>85500</v>
      </c>
      <c r="AF37" s="106">
        <v>43637</v>
      </c>
      <c r="AG37" s="106">
        <v>47290</v>
      </c>
      <c r="AH37" s="120">
        <v>95000</v>
      </c>
      <c r="AI37" s="115">
        <v>4.1452054794520548</v>
      </c>
      <c r="AJ37" s="115">
        <v>10.008219178082191</v>
      </c>
      <c r="AK37" s="116">
        <v>6.0600000000000001E-2</v>
      </c>
      <c r="AL37" s="117">
        <v>4.1452054794520548</v>
      </c>
      <c r="AM37" s="117">
        <v>10.008219178082191</v>
      </c>
      <c r="AN37" s="118">
        <v>6.0600000000000001E-2</v>
      </c>
      <c r="AO37" s="121" t="s">
        <v>1774</v>
      </c>
      <c r="AP37" s="121" t="s">
        <v>1775</v>
      </c>
      <c r="AQ37" s="27">
        <v>4893.4500000000007</v>
      </c>
      <c r="AR37" s="27">
        <v>3742.05</v>
      </c>
      <c r="AS37" s="27">
        <v>2590.65</v>
      </c>
      <c r="AT37" s="27">
        <v>1439.25</v>
      </c>
      <c r="AU37" s="27">
        <v>287.85000000000002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f t="shared" si="0"/>
        <v>8635.5</v>
      </c>
      <c r="BH37" s="27">
        <f t="shared" si="1"/>
        <v>4317.75</v>
      </c>
      <c r="BI37" s="27">
        <f t="shared" si="4"/>
        <v>12953.25</v>
      </c>
    </row>
    <row r="38" spans="1:61" x14ac:dyDescent="0.35">
      <c r="A38" s="65" t="str">
        <f t="shared" si="3"/>
        <v>DI0002111</v>
      </c>
      <c r="B38" s="111" t="s">
        <v>874</v>
      </c>
      <c r="C38" s="104">
        <v>1</v>
      </c>
      <c r="D38" s="112" t="s">
        <v>0</v>
      </c>
      <c r="E38" s="112" t="s">
        <v>3</v>
      </c>
      <c r="F38" s="104" t="s">
        <v>1760</v>
      </c>
      <c r="G38" s="104" t="s">
        <v>1776</v>
      </c>
      <c r="H38" s="104" t="s">
        <v>1777</v>
      </c>
      <c r="I38" s="104" t="s">
        <v>1778</v>
      </c>
      <c r="J38" s="104" t="s">
        <v>1779</v>
      </c>
      <c r="K38" s="104" t="s">
        <v>774</v>
      </c>
      <c r="L38" s="104" t="s">
        <v>1766</v>
      </c>
      <c r="M38" s="104" t="s">
        <v>1773</v>
      </c>
      <c r="N38" s="113">
        <v>1</v>
      </c>
      <c r="O38" s="113">
        <v>1</v>
      </c>
      <c r="P38" s="113">
        <v>1</v>
      </c>
      <c r="Q38" s="113">
        <v>1</v>
      </c>
      <c r="R38" s="113">
        <v>1</v>
      </c>
      <c r="S38" s="113">
        <v>1</v>
      </c>
      <c r="T38" s="113">
        <v>0</v>
      </c>
      <c r="U38" s="113">
        <v>0</v>
      </c>
      <c r="V38" s="113">
        <v>0</v>
      </c>
      <c r="W38" s="109">
        <v>3000000</v>
      </c>
      <c r="X38" s="109">
        <v>0</v>
      </c>
      <c r="Y38" s="109">
        <v>0</v>
      </c>
      <c r="Z38" s="109">
        <v>0</v>
      </c>
      <c r="AA38" s="109">
        <v>0</v>
      </c>
      <c r="AB38" s="109">
        <v>0</v>
      </c>
      <c r="AC38" s="109">
        <v>0</v>
      </c>
      <c r="AD38" s="109">
        <v>0</v>
      </c>
      <c r="AE38" s="109">
        <v>3000000</v>
      </c>
      <c r="AF38" s="106">
        <v>43826</v>
      </c>
      <c r="AG38" s="106">
        <v>46383</v>
      </c>
      <c r="AH38" s="120">
        <v>3000000</v>
      </c>
      <c r="AI38" s="115">
        <v>1.6602739726027398</v>
      </c>
      <c r="AJ38" s="115">
        <v>7.0054794520547947</v>
      </c>
      <c r="AK38" s="116">
        <v>8.5000000000000006E-2</v>
      </c>
      <c r="AL38" s="117">
        <v>1.66027397260274</v>
      </c>
      <c r="AM38" s="117">
        <v>7.0054794520547947</v>
      </c>
      <c r="AN38" s="118">
        <v>8.5000000000000006E-2</v>
      </c>
      <c r="AO38" s="121" t="s">
        <v>1774</v>
      </c>
      <c r="AP38" s="121" t="s">
        <v>1775</v>
      </c>
      <c r="AQ38" s="27">
        <v>255000</v>
      </c>
      <c r="AR38" s="27">
        <v>255000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f t="shared" si="0"/>
        <v>510000</v>
      </c>
      <c r="BH38" s="27">
        <f t="shared" si="1"/>
        <v>0</v>
      </c>
      <c r="BI38" s="27">
        <f t="shared" si="4"/>
        <v>510000</v>
      </c>
    </row>
    <row r="39" spans="1:61" x14ac:dyDescent="0.35">
      <c r="A39" s="65" t="str">
        <f t="shared" si="3"/>
        <v>DI0002121</v>
      </c>
      <c r="B39" s="111" t="s">
        <v>875</v>
      </c>
      <c r="C39" s="104">
        <v>1</v>
      </c>
      <c r="D39" s="112" t="s">
        <v>0</v>
      </c>
      <c r="E39" s="112" t="s">
        <v>3</v>
      </c>
      <c r="F39" s="104" t="s">
        <v>1760</v>
      </c>
      <c r="G39" s="104" t="s">
        <v>1776</v>
      </c>
      <c r="H39" s="104" t="s">
        <v>1777</v>
      </c>
      <c r="I39" s="104" t="s">
        <v>1778</v>
      </c>
      <c r="J39" s="104" t="s">
        <v>1779</v>
      </c>
      <c r="K39" s="104" t="s">
        <v>774</v>
      </c>
      <c r="L39" s="104" t="s">
        <v>1766</v>
      </c>
      <c r="M39" s="104" t="s">
        <v>1773</v>
      </c>
      <c r="N39" s="113">
        <v>1</v>
      </c>
      <c r="O39" s="113">
        <v>1</v>
      </c>
      <c r="P39" s="113">
        <v>1</v>
      </c>
      <c r="Q39" s="113">
        <v>1</v>
      </c>
      <c r="R39" s="113">
        <v>1</v>
      </c>
      <c r="S39" s="113">
        <v>1</v>
      </c>
      <c r="T39" s="113">
        <v>0</v>
      </c>
      <c r="U39" s="113">
        <v>0</v>
      </c>
      <c r="V39" s="113">
        <v>0</v>
      </c>
      <c r="W39" s="109">
        <v>1500000</v>
      </c>
      <c r="X39" s="109">
        <v>0</v>
      </c>
      <c r="Y39" s="109">
        <v>0</v>
      </c>
      <c r="Z39" s="109">
        <v>0</v>
      </c>
      <c r="AA39" s="109">
        <v>0</v>
      </c>
      <c r="AB39" s="109">
        <v>0</v>
      </c>
      <c r="AC39" s="109">
        <v>0</v>
      </c>
      <c r="AD39" s="109">
        <v>0</v>
      </c>
      <c r="AE39" s="109">
        <v>1500000</v>
      </c>
      <c r="AF39" s="106">
        <v>43826</v>
      </c>
      <c r="AG39" s="106">
        <v>46383</v>
      </c>
      <c r="AH39" s="120">
        <v>1500000</v>
      </c>
      <c r="AI39" s="115">
        <v>1.6602739726027398</v>
      </c>
      <c r="AJ39" s="115">
        <v>7.0054794520547947</v>
      </c>
      <c r="AK39" s="116">
        <v>8.5000000000000006E-2</v>
      </c>
      <c r="AL39" s="117">
        <v>1.66027397260274</v>
      </c>
      <c r="AM39" s="117">
        <v>7.0054794520547947</v>
      </c>
      <c r="AN39" s="118">
        <v>8.5000000000000006E-2</v>
      </c>
      <c r="AO39" s="121" t="s">
        <v>1774</v>
      </c>
      <c r="AP39" s="121" t="s">
        <v>1775</v>
      </c>
      <c r="AQ39" s="27">
        <v>127500</v>
      </c>
      <c r="AR39" s="27">
        <v>127500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7">
        <v>0</v>
      </c>
      <c r="BF39" s="27">
        <v>0</v>
      </c>
      <c r="BG39" s="27">
        <f t="shared" si="0"/>
        <v>255000</v>
      </c>
      <c r="BH39" s="27">
        <f t="shared" si="1"/>
        <v>0</v>
      </c>
      <c r="BI39" s="27">
        <f t="shared" si="4"/>
        <v>255000</v>
      </c>
    </row>
    <row r="40" spans="1:61" x14ac:dyDescent="0.35">
      <c r="A40" s="65" t="str">
        <f t="shared" si="3"/>
        <v>DI0002131</v>
      </c>
      <c r="B40" s="111" t="s">
        <v>876</v>
      </c>
      <c r="C40" s="104">
        <v>1</v>
      </c>
      <c r="D40" s="112" t="s">
        <v>0</v>
      </c>
      <c r="E40" s="112" t="s">
        <v>3</v>
      </c>
      <c r="F40" s="104" t="s">
        <v>1760</v>
      </c>
      <c r="G40" s="104" t="s">
        <v>1776</v>
      </c>
      <c r="H40" s="104" t="s">
        <v>1777</v>
      </c>
      <c r="I40" s="104" t="s">
        <v>1778</v>
      </c>
      <c r="J40" s="104" t="s">
        <v>1779</v>
      </c>
      <c r="K40" s="104" t="s">
        <v>774</v>
      </c>
      <c r="L40" s="104" t="s">
        <v>1766</v>
      </c>
      <c r="M40" s="104" t="s">
        <v>1773</v>
      </c>
      <c r="N40" s="113">
        <v>1</v>
      </c>
      <c r="O40" s="113">
        <v>1</v>
      </c>
      <c r="P40" s="113">
        <v>1</v>
      </c>
      <c r="Q40" s="113">
        <v>1</v>
      </c>
      <c r="R40" s="113">
        <v>1</v>
      </c>
      <c r="S40" s="113">
        <v>1</v>
      </c>
      <c r="T40" s="113">
        <v>0</v>
      </c>
      <c r="U40" s="113">
        <v>0</v>
      </c>
      <c r="V40" s="113">
        <v>0</v>
      </c>
      <c r="W40" s="109">
        <v>1000000</v>
      </c>
      <c r="X40" s="109">
        <v>0</v>
      </c>
      <c r="Y40" s="109">
        <v>0</v>
      </c>
      <c r="Z40" s="109">
        <v>0</v>
      </c>
      <c r="AA40" s="109">
        <v>0</v>
      </c>
      <c r="AB40" s="109">
        <v>0</v>
      </c>
      <c r="AC40" s="109">
        <v>0</v>
      </c>
      <c r="AD40" s="109">
        <v>0</v>
      </c>
      <c r="AE40" s="109">
        <v>1000000</v>
      </c>
      <c r="AF40" s="106">
        <v>43826</v>
      </c>
      <c r="AG40" s="106">
        <v>46383</v>
      </c>
      <c r="AH40" s="120">
        <v>1000000</v>
      </c>
      <c r="AI40" s="115">
        <v>1.6602739726027398</v>
      </c>
      <c r="AJ40" s="115">
        <v>7.0054794520547947</v>
      </c>
      <c r="AK40" s="116">
        <v>8.5000000000000006E-2</v>
      </c>
      <c r="AL40" s="117">
        <v>1.6602739726027398</v>
      </c>
      <c r="AM40" s="117">
        <v>7.0054794520547947</v>
      </c>
      <c r="AN40" s="118">
        <v>8.5000000000000006E-2</v>
      </c>
      <c r="AO40" s="121" t="s">
        <v>1774</v>
      </c>
      <c r="AP40" s="121" t="s">
        <v>1775</v>
      </c>
      <c r="AQ40" s="27">
        <v>85000</v>
      </c>
      <c r="AR40" s="27">
        <v>85000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f t="shared" si="0"/>
        <v>170000</v>
      </c>
      <c r="BH40" s="27">
        <f t="shared" si="1"/>
        <v>0</v>
      </c>
      <c r="BI40" s="27">
        <f t="shared" si="4"/>
        <v>170000</v>
      </c>
    </row>
    <row r="41" spans="1:61" x14ac:dyDescent="0.35">
      <c r="A41" s="65" t="str">
        <f t="shared" si="3"/>
        <v>DI0002141</v>
      </c>
      <c r="B41" s="111" t="s">
        <v>877</v>
      </c>
      <c r="C41" s="104">
        <v>1</v>
      </c>
      <c r="D41" s="112" t="s">
        <v>0</v>
      </c>
      <c r="E41" s="112" t="s">
        <v>3</v>
      </c>
      <c r="F41" s="104" t="s">
        <v>1760</v>
      </c>
      <c r="G41" s="104" t="s">
        <v>1776</v>
      </c>
      <c r="H41" s="104" t="s">
        <v>1777</v>
      </c>
      <c r="I41" s="104" t="s">
        <v>1778</v>
      </c>
      <c r="J41" s="104" t="s">
        <v>1779</v>
      </c>
      <c r="K41" s="104" t="s">
        <v>774</v>
      </c>
      <c r="L41" s="104" t="s">
        <v>1766</v>
      </c>
      <c r="M41" s="104" t="s">
        <v>1773</v>
      </c>
      <c r="N41" s="113">
        <v>1</v>
      </c>
      <c r="O41" s="113">
        <v>1</v>
      </c>
      <c r="P41" s="113">
        <v>1</v>
      </c>
      <c r="Q41" s="113">
        <v>1</v>
      </c>
      <c r="R41" s="113">
        <v>1</v>
      </c>
      <c r="S41" s="113">
        <v>1</v>
      </c>
      <c r="T41" s="113">
        <v>0</v>
      </c>
      <c r="U41" s="113">
        <v>0</v>
      </c>
      <c r="V41" s="113">
        <v>0</v>
      </c>
      <c r="W41" s="109">
        <v>1000000</v>
      </c>
      <c r="X41" s="109">
        <v>0</v>
      </c>
      <c r="Y41" s="109">
        <v>0</v>
      </c>
      <c r="Z41" s="109">
        <v>0</v>
      </c>
      <c r="AA41" s="109">
        <v>0</v>
      </c>
      <c r="AB41" s="109">
        <v>0</v>
      </c>
      <c r="AC41" s="109">
        <v>0</v>
      </c>
      <c r="AD41" s="109">
        <v>0</v>
      </c>
      <c r="AE41" s="109">
        <v>1000000</v>
      </c>
      <c r="AF41" s="106">
        <v>43826</v>
      </c>
      <c r="AG41" s="106">
        <v>46383</v>
      </c>
      <c r="AH41" s="120">
        <v>1000000</v>
      </c>
      <c r="AI41" s="115">
        <v>1.6602739726027398</v>
      </c>
      <c r="AJ41" s="115">
        <v>7.0054794520547947</v>
      </c>
      <c r="AK41" s="116">
        <v>8.5000000000000006E-2</v>
      </c>
      <c r="AL41" s="117">
        <v>1.6602739726027398</v>
      </c>
      <c r="AM41" s="117">
        <v>7.0054794520547947</v>
      </c>
      <c r="AN41" s="118">
        <v>8.5000000000000006E-2</v>
      </c>
      <c r="AO41" s="121" t="s">
        <v>1774</v>
      </c>
      <c r="AP41" s="121" t="s">
        <v>1775</v>
      </c>
      <c r="AQ41" s="27">
        <v>85000</v>
      </c>
      <c r="AR41" s="27">
        <v>85000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f t="shared" si="0"/>
        <v>170000</v>
      </c>
      <c r="BH41" s="27">
        <f t="shared" si="1"/>
        <v>0</v>
      </c>
      <c r="BI41" s="27">
        <f t="shared" si="4"/>
        <v>170000</v>
      </c>
    </row>
    <row r="42" spans="1:61" x14ac:dyDescent="0.35">
      <c r="A42" s="65" t="str">
        <f t="shared" si="3"/>
        <v>DI0002161</v>
      </c>
      <c r="B42" s="111" t="s">
        <v>879</v>
      </c>
      <c r="C42" s="104">
        <v>1</v>
      </c>
      <c r="D42" s="112" t="s">
        <v>0</v>
      </c>
      <c r="E42" s="112" t="s">
        <v>3</v>
      </c>
      <c r="F42" s="104" t="s">
        <v>1760</v>
      </c>
      <c r="G42" s="104" t="s">
        <v>1776</v>
      </c>
      <c r="H42" s="104" t="s">
        <v>1777</v>
      </c>
      <c r="I42" s="104" t="s">
        <v>1778</v>
      </c>
      <c r="J42" s="104" t="s">
        <v>1779</v>
      </c>
      <c r="K42" s="104" t="s">
        <v>774</v>
      </c>
      <c r="L42" s="104" t="s">
        <v>1766</v>
      </c>
      <c r="M42" s="104" t="s">
        <v>1773</v>
      </c>
      <c r="N42" s="113">
        <v>1</v>
      </c>
      <c r="O42" s="113">
        <v>1</v>
      </c>
      <c r="P42" s="113">
        <v>1</v>
      </c>
      <c r="Q42" s="113">
        <v>1</v>
      </c>
      <c r="R42" s="113">
        <v>1</v>
      </c>
      <c r="S42" s="113">
        <v>1</v>
      </c>
      <c r="T42" s="113">
        <v>0</v>
      </c>
      <c r="U42" s="113">
        <v>0</v>
      </c>
      <c r="V42" s="113">
        <v>0</v>
      </c>
      <c r="W42" s="109">
        <v>155000</v>
      </c>
      <c r="X42" s="109">
        <v>0</v>
      </c>
      <c r="Y42" s="109">
        <v>0</v>
      </c>
      <c r="Z42" s="109">
        <v>0</v>
      </c>
      <c r="AA42" s="109">
        <v>0</v>
      </c>
      <c r="AB42" s="109">
        <v>0</v>
      </c>
      <c r="AC42" s="109">
        <v>0</v>
      </c>
      <c r="AD42" s="109">
        <v>0</v>
      </c>
      <c r="AE42" s="109">
        <v>155000</v>
      </c>
      <c r="AF42" s="106">
        <v>43826</v>
      </c>
      <c r="AG42" s="106">
        <v>46383</v>
      </c>
      <c r="AH42" s="120">
        <v>155000</v>
      </c>
      <c r="AI42" s="115">
        <v>1.6602739726027398</v>
      </c>
      <c r="AJ42" s="115">
        <v>7.0054794520547947</v>
      </c>
      <c r="AK42" s="116">
        <v>8.5000000000000006E-2</v>
      </c>
      <c r="AL42" s="117">
        <v>1.6602739726027398</v>
      </c>
      <c r="AM42" s="117">
        <v>7.0054794520547947</v>
      </c>
      <c r="AN42" s="118">
        <v>8.5000000000000006E-2</v>
      </c>
      <c r="AO42" s="121" t="s">
        <v>1774</v>
      </c>
      <c r="AP42" s="121" t="s">
        <v>1775</v>
      </c>
      <c r="AQ42" s="27">
        <v>13175</v>
      </c>
      <c r="AR42" s="27">
        <v>13175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f t="shared" si="0"/>
        <v>26350</v>
      </c>
      <c r="BH42" s="27">
        <f t="shared" si="1"/>
        <v>0</v>
      </c>
      <c r="BI42" s="27">
        <f t="shared" si="4"/>
        <v>26350</v>
      </c>
    </row>
    <row r="43" spans="1:61" x14ac:dyDescent="0.35">
      <c r="A43" s="65" t="str">
        <f t="shared" si="3"/>
        <v>DI0002171</v>
      </c>
      <c r="B43" s="111" t="s">
        <v>880</v>
      </c>
      <c r="C43" s="104">
        <v>1</v>
      </c>
      <c r="D43" s="112" t="s">
        <v>0</v>
      </c>
      <c r="E43" s="112" t="s">
        <v>3</v>
      </c>
      <c r="F43" s="104" t="s">
        <v>1760</v>
      </c>
      <c r="G43" s="104" t="s">
        <v>1776</v>
      </c>
      <c r="H43" s="104" t="s">
        <v>1777</v>
      </c>
      <c r="I43" s="104" t="s">
        <v>1778</v>
      </c>
      <c r="J43" s="104" t="s">
        <v>1779</v>
      </c>
      <c r="K43" s="104" t="s">
        <v>774</v>
      </c>
      <c r="L43" s="104" t="s">
        <v>1766</v>
      </c>
      <c r="M43" s="104" t="s">
        <v>1773</v>
      </c>
      <c r="N43" s="113">
        <v>1</v>
      </c>
      <c r="O43" s="113">
        <v>1</v>
      </c>
      <c r="P43" s="113">
        <v>1</v>
      </c>
      <c r="Q43" s="113">
        <v>1</v>
      </c>
      <c r="R43" s="113">
        <v>1</v>
      </c>
      <c r="S43" s="113">
        <v>1</v>
      </c>
      <c r="T43" s="113">
        <v>0</v>
      </c>
      <c r="U43" s="113">
        <v>0</v>
      </c>
      <c r="V43" s="113">
        <v>0</v>
      </c>
      <c r="W43" s="109">
        <v>390000</v>
      </c>
      <c r="X43" s="109">
        <v>0</v>
      </c>
      <c r="Y43" s="109">
        <v>0</v>
      </c>
      <c r="Z43" s="109">
        <v>0</v>
      </c>
      <c r="AA43" s="109">
        <v>0</v>
      </c>
      <c r="AB43" s="109">
        <v>0</v>
      </c>
      <c r="AC43" s="109">
        <v>0</v>
      </c>
      <c r="AD43" s="109">
        <v>0</v>
      </c>
      <c r="AE43" s="109">
        <v>390000</v>
      </c>
      <c r="AF43" s="106">
        <v>43826</v>
      </c>
      <c r="AG43" s="106">
        <v>46383</v>
      </c>
      <c r="AH43" s="120">
        <v>390000</v>
      </c>
      <c r="AI43" s="115">
        <v>1.6602739726027398</v>
      </c>
      <c r="AJ43" s="115">
        <v>7.0054794520547947</v>
      </c>
      <c r="AK43" s="116">
        <v>8.5000000000000006E-2</v>
      </c>
      <c r="AL43" s="117">
        <v>1.66027397260274</v>
      </c>
      <c r="AM43" s="117">
        <v>7.0054794520547947</v>
      </c>
      <c r="AN43" s="118">
        <v>8.5000000000000006E-2</v>
      </c>
      <c r="AO43" s="121" t="s">
        <v>1774</v>
      </c>
      <c r="AP43" s="121" t="s">
        <v>1775</v>
      </c>
      <c r="AQ43" s="27">
        <v>33150</v>
      </c>
      <c r="AR43" s="27">
        <v>33150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f t="shared" si="0"/>
        <v>66300</v>
      </c>
      <c r="BH43" s="27">
        <f t="shared" si="1"/>
        <v>0</v>
      </c>
      <c r="BI43" s="27">
        <f t="shared" si="4"/>
        <v>66300</v>
      </c>
    </row>
    <row r="44" spans="1:61" x14ac:dyDescent="0.35">
      <c r="A44" s="65" t="str">
        <f t="shared" si="3"/>
        <v>DI0002181</v>
      </c>
      <c r="B44" s="111" t="s">
        <v>881</v>
      </c>
      <c r="C44" s="104">
        <v>1</v>
      </c>
      <c r="D44" s="112" t="s">
        <v>0</v>
      </c>
      <c r="E44" s="112" t="s">
        <v>3</v>
      </c>
      <c r="F44" s="104" t="s">
        <v>1760</v>
      </c>
      <c r="G44" s="104" t="s">
        <v>1776</v>
      </c>
      <c r="H44" s="104" t="s">
        <v>1777</v>
      </c>
      <c r="I44" s="104" t="s">
        <v>1778</v>
      </c>
      <c r="J44" s="104" t="s">
        <v>1779</v>
      </c>
      <c r="K44" s="104" t="s">
        <v>774</v>
      </c>
      <c r="L44" s="104" t="s">
        <v>1766</v>
      </c>
      <c r="M44" s="104" t="s">
        <v>1773</v>
      </c>
      <c r="N44" s="113">
        <v>1</v>
      </c>
      <c r="O44" s="113">
        <v>1</v>
      </c>
      <c r="P44" s="113">
        <v>1</v>
      </c>
      <c r="Q44" s="113">
        <v>1</v>
      </c>
      <c r="R44" s="113">
        <v>1</v>
      </c>
      <c r="S44" s="113">
        <v>1</v>
      </c>
      <c r="T44" s="113">
        <v>0</v>
      </c>
      <c r="U44" s="113">
        <v>0</v>
      </c>
      <c r="V44" s="113">
        <v>0</v>
      </c>
      <c r="W44" s="109">
        <v>600500</v>
      </c>
      <c r="X44" s="109">
        <v>0</v>
      </c>
      <c r="Y44" s="109">
        <v>0</v>
      </c>
      <c r="Z44" s="109">
        <v>0</v>
      </c>
      <c r="AA44" s="109">
        <v>0</v>
      </c>
      <c r="AB44" s="109">
        <v>0</v>
      </c>
      <c r="AC44" s="109">
        <v>0</v>
      </c>
      <c r="AD44" s="109">
        <v>0</v>
      </c>
      <c r="AE44" s="109">
        <v>600500</v>
      </c>
      <c r="AF44" s="106">
        <v>43826</v>
      </c>
      <c r="AG44" s="106">
        <v>46383</v>
      </c>
      <c r="AH44" s="120">
        <v>600500</v>
      </c>
      <c r="AI44" s="115">
        <v>1.6602739726027398</v>
      </c>
      <c r="AJ44" s="115">
        <v>7.0054794520547947</v>
      </c>
      <c r="AK44" s="116">
        <v>8.5000000000000006E-2</v>
      </c>
      <c r="AL44" s="117">
        <v>1.6602739726027398</v>
      </c>
      <c r="AM44" s="117">
        <v>7.0054794520547938</v>
      </c>
      <c r="AN44" s="118">
        <v>8.5000000000000006E-2</v>
      </c>
      <c r="AO44" s="121" t="s">
        <v>1774</v>
      </c>
      <c r="AP44" s="121" t="s">
        <v>1775</v>
      </c>
      <c r="AQ44" s="27">
        <v>51042.5</v>
      </c>
      <c r="AR44" s="27">
        <v>51042.5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f t="shared" si="0"/>
        <v>102085</v>
      </c>
      <c r="BH44" s="27">
        <f t="shared" si="1"/>
        <v>0</v>
      </c>
      <c r="BI44" s="27">
        <f t="shared" si="4"/>
        <v>102085</v>
      </c>
    </row>
    <row r="45" spans="1:61" x14ac:dyDescent="0.35">
      <c r="A45" s="65" t="str">
        <f t="shared" si="3"/>
        <v>DI0002191</v>
      </c>
      <c r="B45" s="111" t="s">
        <v>882</v>
      </c>
      <c r="C45" s="104">
        <v>1</v>
      </c>
      <c r="D45" s="112" t="s">
        <v>0</v>
      </c>
      <c r="E45" s="112" t="s">
        <v>3</v>
      </c>
      <c r="F45" s="104" t="s">
        <v>1760</v>
      </c>
      <c r="G45" s="104" t="s">
        <v>1776</v>
      </c>
      <c r="H45" s="104" t="s">
        <v>1777</v>
      </c>
      <c r="I45" s="104" t="s">
        <v>1778</v>
      </c>
      <c r="J45" s="104" t="s">
        <v>1779</v>
      </c>
      <c r="K45" s="104" t="s">
        <v>774</v>
      </c>
      <c r="L45" s="104" t="s">
        <v>1766</v>
      </c>
      <c r="M45" s="104" t="s">
        <v>1773</v>
      </c>
      <c r="N45" s="113">
        <v>1</v>
      </c>
      <c r="O45" s="113">
        <v>1</v>
      </c>
      <c r="P45" s="113">
        <v>1</v>
      </c>
      <c r="Q45" s="113">
        <v>1</v>
      </c>
      <c r="R45" s="113">
        <v>1</v>
      </c>
      <c r="S45" s="113">
        <v>1</v>
      </c>
      <c r="T45" s="113">
        <v>0</v>
      </c>
      <c r="U45" s="113">
        <v>0</v>
      </c>
      <c r="V45" s="113">
        <v>0</v>
      </c>
      <c r="W45" s="109">
        <v>3000000</v>
      </c>
      <c r="X45" s="109">
        <v>0</v>
      </c>
      <c r="Y45" s="109">
        <v>0</v>
      </c>
      <c r="Z45" s="109">
        <v>0</v>
      </c>
      <c r="AA45" s="109">
        <v>0</v>
      </c>
      <c r="AB45" s="109">
        <v>0</v>
      </c>
      <c r="AC45" s="109">
        <v>0</v>
      </c>
      <c r="AD45" s="109">
        <v>0</v>
      </c>
      <c r="AE45" s="109">
        <v>3000000</v>
      </c>
      <c r="AF45" s="106">
        <v>43826</v>
      </c>
      <c r="AG45" s="106">
        <v>46383</v>
      </c>
      <c r="AH45" s="120">
        <v>3000000</v>
      </c>
      <c r="AI45" s="115">
        <v>1.6602739726027398</v>
      </c>
      <c r="AJ45" s="115">
        <v>7.0054794520547947</v>
      </c>
      <c r="AK45" s="116">
        <v>8.5000000000000006E-2</v>
      </c>
      <c r="AL45" s="117">
        <v>1.66027397260274</v>
      </c>
      <c r="AM45" s="117">
        <v>7.0054794520547947</v>
      </c>
      <c r="AN45" s="118">
        <v>8.5000000000000006E-2</v>
      </c>
      <c r="AO45" s="121" t="s">
        <v>1774</v>
      </c>
      <c r="AP45" s="121" t="s">
        <v>1775</v>
      </c>
      <c r="AQ45" s="27">
        <v>255000</v>
      </c>
      <c r="AR45" s="27">
        <v>255000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f t="shared" si="0"/>
        <v>510000</v>
      </c>
      <c r="BH45" s="27">
        <f t="shared" si="1"/>
        <v>0</v>
      </c>
      <c r="BI45" s="27">
        <f t="shared" si="4"/>
        <v>510000</v>
      </c>
    </row>
    <row r="46" spans="1:61" x14ac:dyDescent="0.35">
      <c r="A46" s="65" t="str">
        <f t="shared" si="3"/>
        <v>DI0002201</v>
      </c>
      <c r="B46" s="111" t="s">
        <v>883</v>
      </c>
      <c r="C46" s="104">
        <v>1</v>
      </c>
      <c r="D46" s="112" t="s">
        <v>0</v>
      </c>
      <c r="E46" s="112" t="s">
        <v>3</v>
      </c>
      <c r="F46" s="104" t="s">
        <v>1760</v>
      </c>
      <c r="G46" s="104" t="s">
        <v>1776</v>
      </c>
      <c r="H46" s="104" t="s">
        <v>1777</v>
      </c>
      <c r="I46" s="104" t="s">
        <v>1778</v>
      </c>
      <c r="J46" s="104" t="s">
        <v>1779</v>
      </c>
      <c r="K46" s="104" t="s">
        <v>774</v>
      </c>
      <c r="L46" s="104" t="s">
        <v>1766</v>
      </c>
      <c r="M46" s="104" t="s">
        <v>1773</v>
      </c>
      <c r="N46" s="113">
        <v>1</v>
      </c>
      <c r="O46" s="113">
        <v>1</v>
      </c>
      <c r="P46" s="113">
        <v>1</v>
      </c>
      <c r="Q46" s="113">
        <v>1</v>
      </c>
      <c r="R46" s="113">
        <v>1</v>
      </c>
      <c r="S46" s="113">
        <v>1</v>
      </c>
      <c r="T46" s="113">
        <v>0</v>
      </c>
      <c r="U46" s="113">
        <v>0</v>
      </c>
      <c r="V46" s="113">
        <v>0</v>
      </c>
      <c r="W46" s="109">
        <v>150000</v>
      </c>
      <c r="X46" s="109">
        <v>0</v>
      </c>
      <c r="Y46" s="109">
        <v>0</v>
      </c>
      <c r="Z46" s="109">
        <v>0</v>
      </c>
      <c r="AA46" s="109">
        <v>0</v>
      </c>
      <c r="AB46" s="109">
        <v>0</v>
      </c>
      <c r="AC46" s="109">
        <v>0</v>
      </c>
      <c r="AD46" s="109">
        <v>0</v>
      </c>
      <c r="AE46" s="109">
        <v>150000</v>
      </c>
      <c r="AF46" s="106">
        <v>43826</v>
      </c>
      <c r="AG46" s="106">
        <v>46383</v>
      </c>
      <c r="AH46" s="120">
        <v>150000</v>
      </c>
      <c r="AI46" s="115">
        <v>1.6602739726027398</v>
      </c>
      <c r="AJ46" s="115">
        <v>7.0054794520547947</v>
      </c>
      <c r="AK46" s="116">
        <v>8.5000000000000006E-2</v>
      </c>
      <c r="AL46" s="117">
        <v>1.6602739726027398</v>
      </c>
      <c r="AM46" s="117">
        <v>7.0054794520547938</v>
      </c>
      <c r="AN46" s="118">
        <v>8.5000000000000006E-2</v>
      </c>
      <c r="AO46" s="121" t="s">
        <v>1774</v>
      </c>
      <c r="AP46" s="121" t="s">
        <v>1775</v>
      </c>
      <c r="AQ46" s="27">
        <v>12750</v>
      </c>
      <c r="AR46" s="27">
        <v>12750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0</v>
      </c>
      <c r="BE46" s="27">
        <v>0</v>
      </c>
      <c r="BF46" s="27">
        <v>0</v>
      </c>
      <c r="BG46" s="27">
        <f t="shared" si="0"/>
        <v>25500</v>
      </c>
      <c r="BH46" s="27">
        <f t="shared" si="1"/>
        <v>0</v>
      </c>
      <c r="BI46" s="27">
        <f t="shared" si="4"/>
        <v>25500</v>
      </c>
    </row>
    <row r="47" spans="1:61" x14ac:dyDescent="0.35">
      <c r="A47" s="65" t="str">
        <f t="shared" si="3"/>
        <v>DI0002221</v>
      </c>
      <c r="B47" s="111" t="s">
        <v>885</v>
      </c>
      <c r="C47" s="104">
        <v>1</v>
      </c>
      <c r="D47" s="112" t="s">
        <v>0</v>
      </c>
      <c r="E47" s="112" t="s">
        <v>3</v>
      </c>
      <c r="F47" s="104" t="s">
        <v>1760</v>
      </c>
      <c r="G47" s="104" t="s">
        <v>1776</v>
      </c>
      <c r="H47" s="104" t="s">
        <v>1777</v>
      </c>
      <c r="I47" s="104" t="s">
        <v>1778</v>
      </c>
      <c r="J47" s="104" t="s">
        <v>1779</v>
      </c>
      <c r="K47" s="104" t="s">
        <v>774</v>
      </c>
      <c r="L47" s="104" t="s">
        <v>1766</v>
      </c>
      <c r="M47" s="104" t="s">
        <v>1773</v>
      </c>
      <c r="N47" s="113">
        <v>1</v>
      </c>
      <c r="O47" s="113">
        <v>1</v>
      </c>
      <c r="P47" s="113">
        <v>1</v>
      </c>
      <c r="Q47" s="113">
        <v>1</v>
      </c>
      <c r="R47" s="113">
        <v>1</v>
      </c>
      <c r="S47" s="113">
        <v>1</v>
      </c>
      <c r="T47" s="113">
        <v>0</v>
      </c>
      <c r="U47" s="113">
        <v>0</v>
      </c>
      <c r="V47" s="113">
        <v>0</v>
      </c>
      <c r="W47" s="109">
        <v>3000000</v>
      </c>
      <c r="X47" s="109">
        <v>0</v>
      </c>
      <c r="Y47" s="109">
        <v>0</v>
      </c>
      <c r="Z47" s="109">
        <v>0</v>
      </c>
      <c r="AA47" s="109">
        <v>0</v>
      </c>
      <c r="AB47" s="109">
        <v>0</v>
      </c>
      <c r="AC47" s="109">
        <v>0</v>
      </c>
      <c r="AD47" s="109">
        <v>0</v>
      </c>
      <c r="AE47" s="109">
        <v>3000000</v>
      </c>
      <c r="AF47" s="106">
        <v>43826</v>
      </c>
      <c r="AG47" s="106">
        <v>46383</v>
      </c>
      <c r="AH47" s="120">
        <v>3000000</v>
      </c>
      <c r="AI47" s="115">
        <v>1.6602739726027398</v>
      </c>
      <c r="AJ47" s="115">
        <v>7.0054794520547947</v>
      </c>
      <c r="AK47" s="116">
        <v>8.5000000000000006E-2</v>
      </c>
      <c r="AL47" s="117">
        <v>1.66027397260274</v>
      </c>
      <c r="AM47" s="117">
        <v>7.0054794520547947</v>
      </c>
      <c r="AN47" s="118">
        <v>8.5000000000000006E-2</v>
      </c>
      <c r="AO47" s="121" t="s">
        <v>1774</v>
      </c>
      <c r="AP47" s="121" t="s">
        <v>1775</v>
      </c>
      <c r="AQ47" s="27">
        <v>255000</v>
      </c>
      <c r="AR47" s="27">
        <v>255000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f t="shared" si="0"/>
        <v>510000</v>
      </c>
      <c r="BH47" s="27">
        <f t="shared" si="1"/>
        <v>0</v>
      </c>
      <c r="BI47" s="27">
        <f t="shared" si="4"/>
        <v>510000</v>
      </c>
    </row>
    <row r="48" spans="1:61" x14ac:dyDescent="0.35">
      <c r="A48" s="65" t="str">
        <f t="shared" si="3"/>
        <v>DI0002231</v>
      </c>
      <c r="B48" s="111" t="s">
        <v>886</v>
      </c>
      <c r="C48" s="104">
        <v>1</v>
      </c>
      <c r="D48" s="112" t="s">
        <v>0</v>
      </c>
      <c r="E48" s="112" t="s">
        <v>3</v>
      </c>
      <c r="F48" s="104" t="s">
        <v>1760</v>
      </c>
      <c r="G48" s="104" t="s">
        <v>1776</v>
      </c>
      <c r="H48" s="104" t="s">
        <v>1777</v>
      </c>
      <c r="I48" s="104" t="s">
        <v>1778</v>
      </c>
      <c r="J48" s="104" t="s">
        <v>1779</v>
      </c>
      <c r="K48" s="104" t="s">
        <v>774</v>
      </c>
      <c r="L48" s="104" t="s">
        <v>1766</v>
      </c>
      <c r="M48" s="104" t="s">
        <v>1773</v>
      </c>
      <c r="N48" s="113">
        <v>1</v>
      </c>
      <c r="O48" s="113">
        <v>1</v>
      </c>
      <c r="P48" s="113">
        <v>1</v>
      </c>
      <c r="Q48" s="113">
        <v>1</v>
      </c>
      <c r="R48" s="113">
        <v>1</v>
      </c>
      <c r="S48" s="113">
        <v>1</v>
      </c>
      <c r="T48" s="113">
        <v>0</v>
      </c>
      <c r="U48" s="113">
        <v>0</v>
      </c>
      <c r="V48" s="113">
        <v>0</v>
      </c>
      <c r="W48" s="109">
        <v>2200000</v>
      </c>
      <c r="X48" s="109">
        <v>0</v>
      </c>
      <c r="Y48" s="109">
        <v>0</v>
      </c>
      <c r="Z48" s="109">
        <v>0</v>
      </c>
      <c r="AA48" s="109">
        <v>0</v>
      </c>
      <c r="AB48" s="109">
        <v>0</v>
      </c>
      <c r="AC48" s="109">
        <v>0</v>
      </c>
      <c r="AD48" s="109">
        <v>0</v>
      </c>
      <c r="AE48" s="109">
        <v>2200000</v>
      </c>
      <c r="AF48" s="106">
        <v>43826</v>
      </c>
      <c r="AG48" s="106">
        <v>46383</v>
      </c>
      <c r="AH48" s="120">
        <v>2200000</v>
      </c>
      <c r="AI48" s="115">
        <v>1.6602739726027398</v>
      </c>
      <c r="AJ48" s="115">
        <v>7.0054794520547947</v>
      </c>
      <c r="AK48" s="116">
        <v>8.5000000000000006E-2</v>
      </c>
      <c r="AL48" s="117">
        <v>1.6602739726027398</v>
      </c>
      <c r="AM48" s="117">
        <v>7.0054794520547947</v>
      </c>
      <c r="AN48" s="118">
        <v>8.5000000000000006E-2</v>
      </c>
      <c r="AO48" s="121" t="s">
        <v>1774</v>
      </c>
      <c r="AP48" s="121" t="s">
        <v>1775</v>
      </c>
      <c r="AQ48" s="27">
        <v>187000</v>
      </c>
      <c r="AR48" s="27">
        <v>187000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f t="shared" si="0"/>
        <v>374000</v>
      </c>
      <c r="BH48" s="27">
        <f t="shared" si="1"/>
        <v>0</v>
      </c>
      <c r="BI48" s="27">
        <f t="shared" si="4"/>
        <v>374000</v>
      </c>
    </row>
    <row r="49" spans="1:61" x14ac:dyDescent="0.35">
      <c r="A49" s="65" t="str">
        <f t="shared" si="3"/>
        <v>DI0002271</v>
      </c>
      <c r="B49" s="111" t="s">
        <v>888</v>
      </c>
      <c r="C49" s="104">
        <v>1</v>
      </c>
      <c r="D49" s="112" t="s">
        <v>0</v>
      </c>
      <c r="E49" s="112" t="s">
        <v>3</v>
      </c>
      <c r="F49" s="104" t="s">
        <v>1760</v>
      </c>
      <c r="G49" s="104" t="s">
        <v>1776</v>
      </c>
      <c r="H49" s="104" t="s">
        <v>1777</v>
      </c>
      <c r="I49" s="104" t="s">
        <v>1778</v>
      </c>
      <c r="J49" s="104" t="s">
        <v>1779</v>
      </c>
      <c r="K49" s="104" t="s">
        <v>774</v>
      </c>
      <c r="L49" s="104" t="s">
        <v>1766</v>
      </c>
      <c r="M49" s="104" t="s">
        <v>1773</v>
      </c>
      <c r="N49" s="113">
        <v>1</v>
      </c>
      <c r="O49" s="113">
        <v>1</v>
      </c>
      <c r="P49" s="113">
        <v>1</v>
      </c>
      <c r="Q49" s="113">
        <v>1</v>
      </c>
      <c r="R49" s="113">
        <v>1</v>
      </c>
      <c r="S49" s="113">
        <v>1</v>
      </c>
      <c r="T49" s="113">
        <v>0</v>
      </c>
      <c r="U49" s="113">
        <v>0</v>
      </c>
      <c r="V49" s="113">
        <v>0</v>
      </c>
      <c r="W49" s="109">
        <v>600000</v>
      </c>
      <c r="X49" s="109">
        <v>0</v>
      </c>
      <c r="Y49" s="109">
        <v>0</v>
      </c>
      <c r="Z49" s="109">
        <v>0</v>
      </c>
      <c r="AA49" s="109">
        <v>0</v>
      </c>
      <c r="AB49" s="109">
        <v>0</v>
      </c>
      <c r="AC49" s="109">
        <v>0</v>
      </c>
      <c r="AD49" s="109">
        <v>0</v>
      </c>
      <c r="AE49" s="109">
        <v>600000</v>
      </c>
      <c r="AF49" s="106">
        <v>43826</v>
      </c>
      <c r="AG49" s="106">
        <v>46383</v>
      </c>
      <c r="AH49" s="120">
        <v>600000</v>
      </c>
      <c r="AI49" s="115">
        <v>1.6602739726027398</v>
      </c>
      <c r="AJ49" s="115">
        <v>7.0054794520547947</v>
      </c>
      <c r="AK49" s="116">
        <v>8.5000000000000006E-2</v>
      </c>
      <c r="AL49" s="117">
        <v>1.6602739726027398</v>
      </c>
      <c r="AM49" s="117">
        <v>7.0054794520547938</v>
      </c>
      <c r="AN49" s="118">
        <v>8.5000000000000006E-2</v>
      </c>
      <c r="AO49" s="121" t="s">
        <v>1774</v>
      </c>
      <c r="AP49" s="121" t="s">
        <v>1775</v>
      </c>
      <c r="AQ49" s="27">
        <v>51000</v>
      </c>
      <c r="AR49" s="27">
        <v>51000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f t="shared" si="0"/>
        <v>102000</v>
      </c>
      <c r="BH49" s="27">
        <f t="shared" si="1"/>
        <v>0</v>
      </c>
      <c r="BI49" s="27">
        <f t="shared" si="4"/>
        <v>102000</v>
      </c>
    </row>
    <row r="50" spans="1:61" x14ac:dyDescent="0.35">
      <c r="A50" s="65" t="str">
        <f t="shared" si="3"/>
        <v>DI0002301</v>
      </c>
      <c r="B50" s="111" t="s">
        <v>890</v>
      </c>
      <c r="C50" s="104">
        <v>1</v>
      </c>
      <c r="D50" s="112" t="s">
        <v>0</v>
      </c>
      <c r="E50" s="112" t="s">
        <v>3</v>
      </c>
      <c r="F50" s="104" t="s">
        <v>1760</v>
      </c>
      <c r="G50" s="104" t="s">
        <v>1776</v>
      </c>
      <c r="H50" s="104" t="s">
        <v>1777</v>
      </c>
      <c r="I50" s="104" t="s">
        <v>1778</v>
      </c>
      <c r="J50" s="104" t="s">
        <v>1779</v>
      </c>
      <c r="K50" s="104" t="s">
        <v>774</v>
      </c>
      <c r="L50" s="104" t="s">
        <v>1766</v>
      </c>
      <c r="M50" s="104" t="s">
        <v>1773</v>
      </c>
      <c r="N50" s="113">
        <v>1</v>
      </c>
      <c r="O50" s="113">
        <v>1</v>
      </c>
      <c r="P50" s="113">
        <v>1</v>
      </c>
      <c r="Q50" s="113">
        <v>1</v>
      </c>
      <c r="R50" s="113">
        <v>1</v>
      </c>
      <c r="S50" s="113">
        <v>1</v>
      </c>
      <c r="T50" s="113">
        <v>0</v>
      </c>
      <c r="U50" s="113">
        <v>0</v>
      </c>
      <c r="V50" s="113">
        <v>0</v>
      </c>
      <c r="W50" s="109">
        <v>0</v>
      </c>
      <c r="X50" s="109">
        <v>0</v>
      </c>
      <c r="Y50" s="109">
        <v>0</v>
      </c>
      <c r="Z50" s="109">
        <v>0</v>
      </c>
      <c r="AA50" s="109">
        <v>0</v>
      </c>
      <c r="AB50" s="109">
        <v>0</v>
      </c>
      <c r="AC50" s="109">
        <v>0</v>
      </c>
      <c r="AD50" s="109">
        <v>0</v>
      </c>
      <c r="AE50" s="109">
        <v>0</v>
      </c>
      <c r="AF50" s="106">
        <v>43860</v>
      </c>
      <c r="AG50" s="106">
        <v>45687</v>
      </c>
      <c r="AH50" s="120">
        <v>1000000</v>
      </c>
      <c r="AI50" s="115">
        <v>0</v>
      </c>
      <c r="AJ50" s="115">
        <v>5.0054794520547947</v>
      </c>
      <c r="AK50" s="116">
        <v>7.85E-2</v>
      </c>
      <c r="AL50" s="117">
        <v>0</v>
      </c>
      <c r="AM50" s="117">
        <v>0</v>
      </c>
      <c r="AN50" s="118">
        <v>0</v>
      </c>
      <c r="AO50" s="121" t="s">
        <v>1774</v>
      </c>
      <c r="AP50" s="121" t="s">
        <v>1775</v>
      </c>
      <c r="AQ50" s="27">
        <v>0</v>
      </c>
      <c r="AR50" s="27">
        <v>0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7">
        <v>0</v>
      </c>
      <c r="AY50" s="27">
        <v>0</v>
      </c>
      <c r="AZ50" s="27">
        <v>0</v>
      </c>
      <c r="BA50" s="27">
        <v>0</v>
      </c>
      <c r="BB50" s="27">
        <v>0</v>
      </c>
      <c r="BC50" s="27">
        <v>0</v>
      </c>
      <c r="BD50" s="27">
        <v>0</v>
      </c>
      <c r="BE50" s="27">
        <v>0</v>
      </c>
      <c r="BF50" s="27">
        <v>0</v>
      </c>
      <c r="BG50" s="27">
        <f t="shared" si="0"/>
        <v>0</v>
      </c>
      <c r="BH50" s="27">
        <f t="shared" si="1"/>
        <v>0</v>
      </c>
      <c r="BI50" s="27">
        <f t="shared" si="4"/>
        <v>0</v>
      </c>
    </row>
    <row r="51" spans="1:61" x14ac:dyDescent="0.35">
      <c r="A51" s="65" t="str">
        <f t="shared" si="3"/>
        <v>DI0002311</v>
      </c>
      <c r="B51" s="111" t="s">
        <v>891</v>
      </c>
      <c r="C51" s="104">
        <v>1</v>
      </c>
      <c r="D51" s="112" t="s">
        <v>0</v>
      </c>
      <c r="E51" s="112" t="s">
        <v>3</v>
      </c>
      <c r="F51" s="104" t="s">
        <v>1760</v>
      </c>
      <c r="G51" s="104" t="s">
        <v>1776</v>
      </c>
      <c r="H51" s="104" t="s">
        <v>1777</v>
      </c>
      <c r="I51" s="104" t="s">
        <v>1778</v>
      </c>
      <c r="J51" s="104" t="s">
        <v>1779</v>
      </c>
      <c r="K51" s="104" t="s">
        <v>774</v>
      </c>
      <c r="L51" s="104" t="s">
        <v>1766</v>
      </c>
      <c r="M51" s="104" t="s">
        <v>1773</v>
      </c>
      <c r="N51" s="113">
        <v>1</v>
      </c>
      <c r="O51" s="113">
        <v>1</v>
      </c>
      <c r="P51" s="113">
        <v>1</v>
      </c>
      <c r="Q51" s="113">
        <v>1</v>
      </c>
      <c r="R51" s="113">
        <v>1</v>
      </c>
      <c r="S51" s="113">
        <v>1</v>
      </c>
      <c r="T51" s="113">
        <v>0</v>
      </c>
      <c r="U51" s="113">
        <v>0</v>
      </c>
      <c r="V51" s="113">
        <v>0</v>
      </c>
      <c r="W51" s="109">
        <v>0</v>
      </c>
      <c r="X51" s="109">
        <v>0</v>
      </c>
      <c r="Y51" s="109">
        <v>0</v>
      </c>
      <c r="Z51" s="109">
        <v>0</v>
      </c>
      <c r="AA51" s="109">
        <v>0</v>
      </c>
      <c r="AB51" s="109">
        <v>0</v>
      </c>
      <c r="AC51" s="109">
        <v>0</v>
      </c>
      <c r="AD51" s="109">
        <v>0</v>
      </c>
      <c r="AE51" s="109">
        <v>0</v>
      </c>
      <c r="AF51" s="106">
        <v>43860</v>
      </c>
      <c r="AG51" s="106">
        <v>45687</v>
      </c>
      <c r="AH51" s="120">
        <v>500000</v>
      </c>
      <c r="AI51" s="115">
        <v>0</v>
      </c>
      <c r="AJ51" s="115">
        <v>5.0054794520547947</v>
      </c>
      <c r="AK51" s="116">
        <v>7.85E-2</v>
      </c>
      <c r="AL51" s="117">
        <v>0</v>
      </c>
      <c r="AM51" s="117">
        <v>0</v>
      </c>
      <c r="AN51" s="118">
        <v>0</v>
      </c>
      <c r="AO51" s="121" t="s">
        <v>1774</v>
      </c>
      <c r="AP51" s="121" t="s">
        <v>1775</v>
      </c>
      <c r="AQ51" s="27">
        <v>0</v>
      </c>
      <c r="AR51" s="27">
        <v>0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v>0</v>
      </c>
      <c r="BF51" s="27">
        <v>0</v>
      </c>
      <c r="BG51" s="27">
        <f t="shared" si="0"/>
        <v>0</v>
      </c>
      <c r="BH51" s="27">
        <f t="shared" si="1"/>
        <v>0</v>
      </c>
      <c r="BI51" s="27">
        <f t="shared" si="4"/>
        <v>0</v>
      </c>
    </row>
    <row r="52" spans="1:61" x14ac:dyDescent="0.35">
      <c r="A52" s="65" t="str">
        <f t="shared" si="3"/>
        <v>DI0002321</v>
      </c>
      <c r="B52" s="111" t="s">
        <v>892</v>
      </c>
      <c r="C52" s="104">
        <v>1</v>
      </c>
      <c r="D52" s="112" t="s">
        <v>0</v>
      </c>
      <c r="E52" s="112" t="s">
        <v>3</v>
      </c>
      <c r="F52" s="104" t="s">
        <v>1760</v>
      </c>
      <c r="G52" s="104" t="s">
        <v>1776</v>
      </c>
      <c r="H52" s="104" t="s">
        <v>1777</v>
      </c>
      <c r="I52" s="104" t="s">
        <v>1778</v>
      </c>
      <c r="J52" s="104" t="s">
        <v>1779</v>
      </c>
      <c r="K52" s="104" t="s">
        <v>774</v>
      </c>
      <c r="L52" s="104" t="s">
        <v>1766</v>
      </c>
      <c r="M52" s="104" t="s">
        <v>1773</v>
      </c>
      <c r="N52" s="113">
        <v>1</v>
      </c>
      <c r="O52" s="113">
        <v>1</v>
      </c>
      <c r="P52" s="113">
        <v>1</v>
      </c>
      <c r="Q52" s="113">
        <v>1</v>
      </c>
      <c r="R52" s="113">
        <v>1</v>
      </c>
      <c r="S52" s="113">
        <v>1</v>
      </c>
      <c r="T52" s="113">
        <v>0</v>
      </c>
      <c r="U52" s="113">
        <v>0</v>
      </c>
      <c r="V52" s="113">
        <v>0</v>
      </c>
      <c r="W52" s="109">
        <v>1400000</v>
      </c>
      <c r="X52" s="109">
        <v>0</v>
      </c>
      <c r="Y52" s="109">
        <v>0</v>
      </c>
      <c r="Z52" s="109">
        <v>0</v>
      </c>
      <c r="AA52" s="109">
        <v>0</v>
      </c>
      <c r="AB52" s="109">
        <v>0</v>
      </c>
      <c r="AC52" s="109">
        <v>0</v>
      </c>
      <c r="AD52" s="109">
        <v>0</v>
      </c>
      <c r="AE52" s="109">
        <v>1400000</v>
      </c>
      <c r="AF52" s="106">
        <v>43826</v>
      </c>
      <c r="AG52" s="106">
        <v>46383</v>
      </c>
      <c r="AH52" s="120">
        <v>1400000</v>
      </c>
      <c r="AI52" s="115">
        <v>1.6602739726027398</v>
      </c>
      <c r="AJ52" s="115">
        <v>7.0054794520547947</v>
      </c>
      <c r="AK52" s="116">
        <v>8.5000000000000006E-2</v>
      </c>
      <c r="AL52" s="117">
        <v>1.6602739726027398</v>
      </c>
      <c r="AM52" s="117">
        <v>7.0054794520547947</v>
      </c>
      <c r="AN52" s="118">
        <v>8.5000000000000006E-2</v>
      </c>
      <c r="AO52" s="121" t="s">
        <v>1774</v>
      </c>
      <c r="AP52" s="121" t="s">
        <v>1775</v>
      </c>
      <c r="AQ52" s="27">
        <v>119000</v>
      </c>
      <c r="AR52" s="27">
        <v>119000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f t="shared" si="0"/>
        <v>238000</v>
      </c>
      <c r="BH52" s="27">
        <f t="shared" si="1"/>
        <v>0</v>
      </c>
      <c r="BI52" s="27">
        <f t="shared" si="4"/>
        <v>238000</v>
      </c>
    </row>
    <row r="53" spans="1:61" x14ac:dyDescent="0.35">
      <c r="A53" s="65" t="str">
        <f t="shared" si="3"/>
        <v>DI0002331</v>
      </c>
      <c r="B53" s="111" t="s">
        <v>893</v>
      </c>
      <c r="C53" s="104">
        <v>1</v>
      </c>
      <c r="D53" s="112" t="s">
        <v>0</v>
      </c>
      <c r="E53" s="112" t="s">
        <v>3</v>
      </c>
      <c r="F53" s="104" t="s">
        <v>1760</v>
      </c>
      <c r="G53" s="104" t="s">
        <v>1776</v>
      </c>
      <c r="H53" s="104" t="s">
        <v>1777</v>
      </c>
      <c r="I53" s="104" t="s">
        <v>1778</v>
      </c>
      <c r="J53" s="104" t="s">
        <v>1779</v>
      </c>
      <c r="K53" s="104" t="s">
        <v>774</v>
      </c>
      <c r="L53" s="104" t="s">
        <v>1766</v>
      </c>
      <c r="M53" s="104" t="s">
        <v>1773</v>
      </c>
      <c r="N53" s="113">
        <v>1</v>
      </c>
      <c r="O53" s="113">
        <v>1</v>
      </c>
      <c r="P53" s="113">
        <v>1</v>
      </c>
      <c r="Q53" s="113">
        <v>1</v>
      </c>
      <c r="R53" s="113">
        <v>1</v>
      </c>
      <c r="S53" s="113">
        <v>1</v>
      </c>
      <c r="T53" s="113">
        <v>0</v>
      </c>
      <c r="U53" s="113">
        <v>0</v>
      </c>
      <c r="V53" s="113">
        <v>0</v>
      </c>
      <c r="W53" s="109">
        <v>5600000</v>
      </c>
      <c r="X53" s="109">
        <v>0</v>
      </c>
      <c r="Y53" s="109">
        <v>0</v>
      </c>
      <c r="Z53" s="109">
        <v>0</v>
      </c>
      <c r="AA53" s="109">
        <v>0</v>
      </c>
      <c r="AB53" s="109">
        <v>0</v>
      </c>
      <c r="AC53" s="109">
        <v>0</v>
      </c>
      <c r="AD53" s="109">
        <v>0</v>
      </c>
      <c r="AE53" s="109">
        <v>5600000</v>
      </c>
      <c r="AF53" s="106">
        <v>43826</v>
      </c>
      <c r="AG53" s="106">
        <v>46383</v>
      </c>
      <c r="AH53" s="120">
        <v>5600000</v>
      </c>
      <c r="AI53" s="115">
        <v>1.6602739726027398</v>
      </c>
      <c r="AJ53" s="115">
        <v>7.0054794520547947</v>
      </c>
      <c r="AK53" s="116">
        <v>8.5000000000000006E-2</v>
      </c>
      <c r="AL53" s="117">
        <v>1.6602739726027398</v>
      </c>
      <c r="AM53" s="117">
        <v>7.0054794520547947</v>
      </c>
      <c r="AN53" s="118">
        <v>8.5000000000000006E-2</v>
      </c>
      <c r="AO53" s="121" t="s">
        <v>1774</v>
      </c>
      <c r="AP53" s="121" t="s">
        <v>1775</v>
      </c>
      <c r="AQ53" s="27">
        <v>476000</v>
      </c>
      <c r="AR53" s="27">
        <v>476000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f t="shared" si="0"/>
        <v>952000</v>
      </c>
      <c r="BH53" s="27">
        <f t="shared" si="1"/>
        <v>0</v>
      </c>
      <c r="BI53" s="27">
        <f t="shared" si="4"/>
        <v>952000</v>
      </c>
    </row>
    <row r="54" spans="1:61" x14ac:dyDescent="0.35">
      <c r="A54" s="65" t="str">
        <f t="shared" si="3"/>
        <v>DI0002351</v>
      </c>
      <c r="B54" s="111" t="s">
        <v>894</v>
      </c>
      <c r="C54" s="104">
        <v>1</v>
      </c>
      <c r="D54" s="112" t="s">
        <v>0</v>
      </c>
      <c r="E54" s="112" t="s">
        <v>3</v>
      </c>
      <c r="F54" s="104" t="s">
        <v>1760</v>
      </c>
      <c r="G54" s="104" t="s">
        <v>1776</v>
      </c>
      <c r="H54" s="104" t="s">
        <v>1777</v>
      </c>
      <c r="I54" s="104" t="s">
        <v>1778</v>
      </c>
      <c r="J54" s="104" t="s">
        <v>1779</v>
      </c>
      <c r="K54" s="104" t="s">
        <v>774</v>
      </c>
      <c r="L54" s="104" t="s">
        <v>1766</v>
      </c>
      <c r="M54" s="104" t="s">
        <v>1773</v>
      </c>
      <c r="N54" s="113">
        <v>1</v>
      </c>
      <c r="O54" s="113">
        <v>1</v>
      </c>
      <c r="P54" s="113">
        <v>1</v>
      </c>
      <c r="Q54" s="113">
        <v>1</v>
      </c>
      <c r="R54" s="113">
        <v>1</v>
      </c>
      <c r="S54" s="113">
        <v>1</v>
      </c>
      <c r="T54" s="113">
        <v>0</v>
      </c>
      <c r="U54" s="113">
        <v>0</v>
      </c>
      <c r="V54" s="113">
        <v>0</v>
      </c>
      <c r="W54" s="109">
        <v>0</v>
      </c>
      <c r="X54" s="109">
        <v>0</v>
      </c>
      <c r="Y54" s="109">
        <v>0</v>
      </c>
      <c r="Z54" s="109">
        <v>0</v>
      </c>
      <c r="AA54" s="109">
        <v>0</v>
      </c>
      <c r="AB54" s="109">
        <v>0</v>
      </c>
      <c r="AC54" s="109">
        <v>0</v>
      </c>
      <c r="AD54" s="109">
        <v>0</v>
      </c>
      <c r="AE54" s="109">
        <v>0</v>
      </c>
      <c r="AF54" s="106">
        <v>43860</v>
      </c>
      <c r="AG54" s="106">
        <v>45687</v>
      </c>
      <c r="AH54" s="120">
        <v>3205000</v>
      </c>
      <c r="AI54" s="115">
        <v>0</v>
      </c>
      <c r="AJ54" s="115">
        <v>5.0054794520547947</v>
      </c>
      <c r="AK54" s="116">
        <v>7.85E-2</v>
      </c>
      <c r="AL54" s="117">
        <v>0</v>
      </c>
      <c r="AM54" s="117">
        <v>0</v>
      </c>
      <c r="AN54" s="118">
        <v>0</v>
      </c>
      <c r="AO54" s="121" t="s">
        <v>1774</v>
      </c>
      <c r="AP54" s="121" t="s">
        <v>1775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7">
        <v>0</v>
      </c>
      <c r="BE54" s="27">
        <v>0</v>
      </c>
      <c r="BF54" s="27">
        <v>0</v>
      </c>
      <c r="BG54" s="27">
        <f t="shared" si="0"/>
        <v>0</v>
      </c>
      <c r="BH54" s="27">
        <f t="shared" si="1"/>
        <v>0</v>
      </c>
      <c r="BI54" s="27">
        <f t="shared" si="4"/>
        <v>0</v>
      </c>
    </row>
    <row r="55" spans="1:61" x14ac:dyDescent="0.35">
      <c r="A55" s="65" t="str">
        <f t="shared" si="3"/>
        <v>DI0002371</v>
      </c>
      <c r="B55" s="111" t="s">
        <v>896</v>
      </c>
      <c r="C55" s="104">
        <v>1</v>
      </c>
      <c r="D55" s="112" t="s">
        <v>0</v>
      </c>
      <c r="E55" s="112" t="s">
        <v>3</v>
      </c>
      <c r="F55" s="104" t="s">
        <v>1760</v>
      </c>
      <c r="G55" s="104" t="s">
        <v>1776</v>
      </c>
      <c r="H55" s="104" t="s">
        <v>1777</v>
      </c>
      <c r="I55" s="104" t="s">
        <v>1778</v>
      </c>
      <c r="J55" s="104" t="s">
        <v>1779</v>
      </c>
      <c r="K55" s="104" t="s">
        <v>774</v>
      </c>
      <c r="L55" s="104" t="s">
        <v>1766</v>
      </c>
      <c r="M55" s="104" t="s">
        <v>1773</v>
      </c>
      <c r="N55" s="113">
        <v>1</v>
      </c>
      <c r="O55" s="113">
        <v>1</v>
      </c>
      <c r="P55" s="113">
        <v>1</v>
      </c>
      <c r="Q55" s="113">
        <v>1</v>
      </c>
      <c r="R55" s="113">
        <v>1</v>
      </c>
      <c r="S55" s="113">
        <v>1</v>
      </c>
      <c r="T55" s="113">
        <v>0</v>
      </c>
      <c r="U55" s="113">
        <v>0</v>
      </c>
      <c r="V55" s="113">
        <v>0</v>
      </c>
      <c r="W55" s="109">
        <v>585831</v>
      </c>
      <c r="X55" s="109">
        <v>0</v>
      </c>
      <c r="Y55" s="109">
        <v>0</v>
      </c>
      <c r="Z55" s="109">
        <v>0</v>
      </c>
      <c r="AA55" s="109">
        <v>0</v>
      </c>
      <c r="AB55" s="109">
        <v>0</v>
      </c>
      <c r="AC55" s="109">
        <v>0</v>
      </c>
      <c r="AD55" s="109">
        <v>0</v>
      </c>
      <c r="AE55" s="109">
        <v>585831</v>
      </c>
      <c r="AF55" s="106">
        <v>43826</v>
      </c>
      <c r="AG55" s="106">
        <v>46383</v>
      </c>
      <c r="AH55" s="120">
        <v>585831</v>
      </c>
      <c r="AI55" s="115">
        <v>1.6602739726027398</v>
      </c>
      <c r="AJ55" s="115">
        <v>7.0054794520547947</v>
      </c>
      <c r="AK55" s="116">
        <v>8.5000000000000006E-2</v>
      </c>
      <c r="AL55" s="117">
        <v>1.6602739726027398</v>
      </c>
      <c r="AM55" s="117">
        <v>7.0054794520547947</v>
      </c>
      <c r="AN55" s="118">
        <v>8.5000000000000006E-2</v>
      </c>
      <c r="AO55" s="121" t="s">
        <v>1774</v>
      </c>
      <c r="AP55" s="121" t="s">
        <v>1775</v>
      </c>
      <c r="AQ55" s="27">
        <v>49795.64</v>
      </c>
      <c r="AR55" s="27">
        <v>49795.64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v>0</v>
      </c>
      <c r="BF55" s="27">
        <v>0</v>
      </c>
      <c r="BG55" s="27">
        <f t="shared" si="0"/>
        <v>99591.28</v>
      </c>
      <c r="BH55" s="27">
        <f t="shared" si="1"/>
        <v>0</v>
      </c>
      <c r="BI55" s="27">
        <f t="shared" si="4"/>
        <v>99591.28</v>
      </c>
    </row>
    <row r="56" spans="1:61" x14ac:dyDescent="0.35">
      <c r="A56" s="65" t="str">
        <f t="shared" si="3"/>
        <v>DI0002401</v>
      </c>
      <c r="B56" s="111" t="s">
        <v>898</v>
      </c>
      <c r="C56" s="104">
        <v>1</v>
      </c>
      <c r="D56" s="112" t="s">
        <v>0</v>
      </c>
      <c r="E56" s="112" t="s">
        <v>3</v>
      </c>
      <c r="F56" s="104" t="s">
        <v>1760</v>
      </c>
      <c r="G56" s="104" t="s">
        <v>1776</v>
      </c>
      <c r="H56" s="104" t="s">
        <v>1777</v>
      </c>
      <c r="I56" s="104" t="s">
        <v>1778</v>
      </c>
      <c r="J56" s="104" t="s">
        <v>1779</v>
      </c>
      <c r="K56" s="104" t="s">
        <v>774</v>
      </c>
      <c r="L56" s="104" t="s">
        <v>1766</v>
      </c>
      <c r="M56" s="104" t="s">
        <v>1773</v>
      </c>
      <c r="N56" s="113">
        <v>1</v>
      </c>
      <c r="O56" s="113">
        <v>1</v>
      </c>
      <c r="P56" s="113">
        <v>1</v>
      </c>
      <c r="Q56" s="113">
        <v>1</v>
      </c>
      <c r="R56" s="113">
        <v>1</v>
      </c>
      <c r="S56" s="113">
        <v>1</v>
      </c>
      <c r="T56" s="113">
        <v>0</v>
      </c>
      <c r="U56" s="113">
        <v>0</v>
      </c>
      <c r="V56" s="113">
        <v>0</v>
      </c>
      <c r="W56" s="109">
        <v>0</v>
      </c>
      <c r="X56" s="109">
        <v>0</v>
      </c>
      <c r="Y56" s="109">
        <v>0</v>
      </c>
      <c r="Z56" s="109">
        <v>0</v>
      </c>
      <c r="AA56" s="109">
        <v>0</v>
      </c>
      <c r="AB56" s="109">
        <v>0</v>
      </c>
      <c r="AC56" s="109">
        <v>0</v>
      </c>
      <c r="AD56" s="109">
        <v>0</v>
      </c>
      <c r="AE56" s="109">
        <v>0</v>
      </c>
      <c r="AF56" s="106">
        <v>43860</v>
      </c>
      <c r="AG56" s="106">
        <v>45687</v>
      </c>
      <c r="AH56" s="120">
        <v>14004714.4</v>
      </c>
      <c r="AI56" s="115">
        <v>0</v>
      </c>
      <c r="AJ56" s="115">
        <v>5.0054794520547947</v>
      </c>
      <c r="AK56" s="116">
        <v>7.85E-2</v>
      </c>
      <c r="AL56" s="117">
        <v>0</v>
      </c>
      <c r="AM56" s="117">
        <v>0</v>
      </c>
      <c r="AN56" s="118">
        <v>0</v>
      </c>
      <c r="AO56" s="121" t="s">
        <v>1774</v>
      </c>
      <c r="AP56" s="121" t="s">
        <v>1775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f t="shared" si="0"/>
        <v>0</v>
      </c>
      <c r="BH56" s="27">
        <f t="shared" si="1"/>
        <v>0</v>
      </c>
      <c r="BI56" s="27">
        <f t="shared" si="4"/>
        <v>0</v>
      </c>
    </row>
    <row r="57" spans="1:61" x14ac:dyDescent="0.35">
      <c r="A57" s="65" t="str">
        <f t="shared" si="3"/>
        <v>DI0002421</v>
      </c>
      <c r="B57" s="111" t="s">
        <v>900</v>
      </c>
      <c r="C57" s="104">
        <v>1</v>
      </c>
      <c r="D57" s="112" t="s">
        <v>0</v>
      </c>
      <c r="E57" s="112" t="s">
        <v>3</v>
      </c>
      <c r="F57" s="104" t="s">
        <v>1760</v>
      </c>
      <c r="G57" s="104" t="s">
        <v>1776</v>
      </c>
      <c r="H57" s="104" t="s">
        <v>1777</v>
      </c>
      <c r="I57" s="104" t="s">
        <v>1778</v>
      </c>
      <c r="J57" s="104" t="s">
        <v>1779</v>
      </c>
      <c r="K57" s="104" t="s">
        <v>774</v>
      </c>
      <c r="L57" s="104" t="s">
        <v>1766</v>
      </c>
      <c r="M57" s="104" t="s">
        <v>1773</v>
      </c>
      <c r="N57" s="113">
        <v>1</v>
      </c>
      <c r="O57" s="113">
        <v>1</v>
      </c>
      <c r="P57" s="113">
        <v>1</v>
      </c>
      <c r="Q57" s="113">
        <v>1</v>
      </c>
      <c r="R57" s="113">
        <v>1</v>
      </c>
      <c r="S57" s="113">
        <v>1</v>
      </c>
      <c r="T57" s="113">
        <v>0</v>
      </c>
      <c r="U57" s="113">
        <v>0</v>
      </c>
      <c r="V57" s="113">
        <v>0</v>
      </c>
      <c r="W57" s="109">
        <v>0</v>
      </c>
      <c r="X57" s="109">
        <v>0</v>
      </c>
      <c r="Y57" s="109">
        <v>0</v>
      </c>
      <c r="Z57" s="109">
        <v>0</v>
      </c>
      <c r="AA57" s="109">
        <v>0</v>
      </c>
      <c r="AB57" s="109">
        <v>0</v>
      </c>
      <c r="AC57" s="109">
        <v>0</v>
      </c>
      <c r="AD57" s="109">
        <v>0</v>
      </c>
      <c r="AE57" s="109">
        <v>0</v>
      </c>
      <c r="AF57" s="106">
        <v>43860</v>
      </c>
      <c r="AG57" s="106">
        <v>45687</v>
      </c>
      <c r="AH57" s="120">
        <v>806757.78</v>
      </c>
      <c r="AI57" s="115">
        <v>0</v>
      </c>
      <c r="AJ57" s="115">
        <v>5.0054794520547947</v>
      </c>
      <c r="AK57" s="116">
        <v>7.85E-2</v>
      </c>
      <c r="AL57" s="117">
        <v>0</v>
      </c>
      <c r="AM57" s="117">
        <v>0</v>
      </c>
      <c r="AN57" s="118">
        <v>0</v>
      </c>
      <c r="AO57" s="121" t="s">
        <v>1774</v>
      </c>
      <c r="AP57" s="121" t="s">
        <v>1775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f t="shared" si="0"/>
        <v>0</v>
      </c>
      <c r="BH57" s="27">
        <f t="shared" si="1"/>
        <v>0</v>
      </c>
      <c r="BI57" s="27">
        <f t="shared" si="4"/>
        <v>0</v>
      </c>
    </row>
    <row r="58" spans="1:61" x14ac:dyDescent="0.35">
      <c r="A58" s="65" t="str">
        <f t="shared" si="3"/>
        <v>DI0002441</v>
      </c>
      <c r="B58" s="111" t="s">
        <v>901</v>
      </c>
      <c r="C58" s="104">
        <v>1</v>
      </c>
      <c r="D58" s="112" t="s">
        <v>0</v>
      </c>
      <c r="E58" s="112" t="s">
        <v>3</v>
      </c>
      <c r="F58" s="104" t="s">
        <v>1760</v>
      </c>
      <c r="G58" s="104" t="s">
        <v>1776</v>
      </c>
      <c r="H58" s="104" t="s">
        <v>1777</v>
      </c>
      <c r="I58" s="104" t="s">
        <v>1778</v>
      </c>
      <c r="J58" s="104" t="s">
        <v>1779</v>
      </c>
      <c r="K58" s="104" t="s">
        <v>774</v>
      </c>
      <c r="L58" s="104" t="s">
        <v>1766</v>
      </c>
      <c r="M58" s="104" t="s">
        <v>1773</v>
      </c>
      <c r="N58" s="113">
        <v>1</v>
      </c>
      <c r="O58" s="113">
        <v>1</v>
      </c>
      <c r="P58" s="113">
        <v>1</v>
      </c>
      <c r="Q58" s="113">
        <v>1</v>
      </c>
      <c r="R58" s="113">
        <v>1</v>
      </c>
      <c r="S58" s="113">
        <v>1</v>
      </c>
      <c r="T58" s="113">
        <v>0</v>
      </c>
      <c r="U58" s="113">
        <v>0</v>
      </c>
      <c r="V58" s="113">
        <v>0</v>
      </c>
      <c r="W58" s="109">
        <v>0</v>
      </c>
      <c r="X58" s="109">
        <v>0</v>
      </c>
      <c r="Y58" s="109">
        <v>0</v>
      </c>
      <c r="Z58" s="109">
        <v>0</v>
      </c>
      <c r="AA58" s="109">
        <v>0</v>
      </c>
      <c r="AB58" s="109">
        <v>0</v>
      </c>
      <c r="AC58" s="109">
        <v>0</v>
      </c>
      <c r="AD58" s="109">
        <v>0</v>
      </c>
      <c r="AE58" s="109">
        <v>0</v>
      </c>
      <c r="AF58" s="106">
        <v>43860</v>
      </c>
      <c r="AG58" s="106">
        <v>45687</v>
      </c>
      <c r="AH58" s="120">
        <v>734844.73</v>
      </c>
      <c r="AI58" s="115">
        <v>0</v>
      </c>
      <c r="AJ58" s="115">
        <v>5.0054794520547947</v>
      </c>
      <c r="AK58" s="116">
        <v>7.85E-2</v>
      </c>
      <c r="AL58" s="117">
        <v>0</v>
      </c>
      <c r="AM58" s="117">
        <v>0</v>
      </c>
      <c r="AN58" s="118">
        <v>0</v>
      </c>
      <c r="AO58" s="121" t="s">
        <v>1774</v>
      </c>
      <c r="AP58" s="121" t="s">
        <v>1775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f t="shared" si="0"/>
        <v>0</v>
      </c>
      <c r="BH58" s="27">
        <f t="shared" si="1"/>
        <v>0</v>
      </c>
      <c r="BI58" s="27">
        <f t="shared" si="4"/>
        <v>0</v>
      </c>
    </row>
    <row r="59" spans="1:61" x14ac:dyDescent="0.35">
      <c r="A59" s="65" t="str">
        <f t="shared" si="3"/>
        <v>DI0002451</v>
      </c>
      <c r="B59" s="111" t="s">
        <v>902</v>
      </c>
      <c r="C59" s="104">
        <v>1</v>
      </c>
      <c r="D59" s="112" t="s">
        <v>0</v>
      </c>
      <c r="E59" s="112" t="s">
        <v>3</v>
      </c>
      <c r="F59" s="104" t="s">
        <v>1760</v>
      </c>
      <c r="G59" s="104" t="s">
        <v>1776</v>
      </c>
      <c r="H59" s="104" t="s">
        <v>1777</v>
      </c>
      <c r="I59" s="104" t="s">
        <v>1778</v>
      </c>
      <c r="J59" s="104" t="s">
        <v>1779</v>
      </c>
      <c r="K59" s="104" t="s">
        <v>774</v>
      </c>
      <c r="L59" s="104" t="s">
        <v>1766</v>
      </c>
      <c r="M59" s="104" t="s">
        <v>1773</v>
      </c>
      <c r="N59" s="113">
        <v>1</v>
      </c>
      <c r="O59" s="113">
        <v>1</v>
      </c>
      <c r="P59" s="113">
        <v>1</v>
      </c>
      <c r="Q59" s="113">
        <v>1</v>
      </c>
      <c r="R59" s="113">
        <v>1</v>
      </c>
      <c r="S59" s="113">
        <v>1</v>
      </c>
      <c r="T59" s="113">
        <v>0</v>
      </c>
      <c r="U59" s="113">
        <v>0</v>
      </c>
      <c r="V59" s="113">
        <v>0</v>
      </c>
      <c r="W59" s="109">
        <v>0</v>
      </c>
      <c r="X59" s="109">
        <v>0</v>
      </c>
      <c r="Y59" s="109">
        <v>0</v>
      </c>
      <c r="Z59" s="109">
        <v>0</v>
      </c>
      <c r="AA59" s="109">
        <v>0</v>
      </c>
      <c r="AB59" s="109">
        <v>0</v>
      </c>
      <c r="AC59" s="109">
        <v>0</v>
      </c>
      <c r="AD59" s="109">
        <v>0</v>
      </c>
      <c r="AE59" s="109">
        <v>0</v>
      </c>
      <c r="AF59" s="106">
        <v>43860</v>
      </c>
      <c r="AG59" s="106">
        <v>45687</v>
      </c>
      <c r="AH59" s="120">
        <v>1012037</v>
      </c>
      <c r="AI59" s="115">
        <v>0</v>
      </c>
      <c r="AJ59" s="115">
        <v>5.0054794520547947</v>
      </c>
      <c r="AK59" s="116">
        <v>7.85E-2</v>
      </c>
      <c r="AL59" s="117">
        <v>0</v>
      </c>
      <c r="AM59" s="117">
        <v>0</v>
      </c>
      <c r="AN59" s="118">
        <v>0</v>
      </c>
      <c r="AO59" s="121" t="s">
        <v>1774</v>
      </c>
      <c r="AP59" s="121" t="s">
        <v>1775</v>
      </c>
      <c r="AQ59" s="27">
        <v>0</v>
      </c>
      <c r="AR59" s="27">
        <v>0</v>
      </c>
      <c r="AS59" s="27">
        <v>0</v>
      </c>
      <c r="AT59" s="27">
        <v>0</v>
      </c>
      <c r="AU59" s="27">
        <v>0</v>
      </c>
      <c r="AV59" s="27">
        <v>0</v>
      </c>
      <c r="AW59" s="27">
        <v>0</v>
      </c>
      <c r="AX59" s="27">
        <v>0</v>
      </c>
      <c r="AY59" s="27">
        <v>0</v>
      </c>
      <c r="AZ59" s="27">
        <v>0</v>
      </c>
      <c r="BA59" s="27">
        <v>0</v>
      </c>
      <c r="BB59" s="27">
        <v>0</v>
      </c>
      <c r="BC59" s="27">
        <v>0</v>
      </c>
      <c r="BD59" s="27">
        <v>0</v>
      </c>
      <c r="BE59" s="27">
        <v>0</v>
      </c>
      <c r="BF59" s="27">
        <v>0</v>
      </c>
      <c r="BG59" s="27">
        <f t="shared" si="0"/>
        <v>0</v>
      </c>
      <c r="BH59" s="27">
        <f t="shared" si="1"/>
        <v>0</v>
      </c>
      <c r="BI59" s="27">
        <f t="shared" si="4"/>
        <v>0</v>
      </c>
    </row>
    <row r="60" spans="1:61" x14ac:dyDescent="0.35">
      <c r="A60" s="65" t="str">
        <f t="shared" si="3"/>
        <v>DI0002491</v>
      </c>
      <c r="B60" s="111" t="s">
        <v>905</v>
      </c>
      <c r="C60" s="104">
        <v>1</v>
      </c>
      <c r="D60" s="112" t="s">
        <v>0</v>
      </c>
      <c r="E60" s="112" t="s">
        <v>3</v>
      </c>
      <c r="F60" s="104" t="s">
        <v>1760</v>
      </c>
      <c r="G60" s="104" t="s">
        <v>1776</v>
      </c>
      <c r="H60" s="104" t="s">
        <v>1777</v>
      </c>
      <c r="I60" s="104" t="s">
        <v>1778</v>
      </c>
      <c r="J60" s="104" t="s">
        <v>1779</v>
      </c>
      <c r="K60" s="104" t="s">
        <v>774</v>
      </c>
      <c r="L60" s="104" t="s">
        <v>1766</v>
      </c>
      <c r="M60" s="104" t="s">
        <v>1773</v>
      </c>
      <c r="N60" s="113">
        <v>1</v>
      </c>
      <c r="O60" s="113">
        <v>1</v>
      </c>
      <c r="P60" s="113">
        <v>1</v>
      </c>
      <c r="Q60" s="113">
        <v>1</v>
      </c>
      <c r="R60" s="113">
        <v>1</v>
      </c>
      <c r="S60" s="113">
        <v>1</v>
      </c>
      <c r="T60" s="113">
        <v>0</v>
      </c>
      <c r="U60" s="113">
        <v>0</v>
      </c>
      <c r="V60" s="113">
        <v>0</v>
      </c>
      <c r="W60" s="109">
        <v>0</v>
      </c>
      <c r="X60" s="109">
        <v>0</v>
      </c>
      <c r="Y60" s="109">
        <v>0</v>
      </c>
      <c r="Z60" s="109">
        <v>0</v>
      </c>
      <c r="AA60" s="109">
        <v>0</v>
      </c>
      <c r="AB60" s="109">
        <v>0</v>
      </c>
      <c r="AC60" s="109">
        <v>0</v>
      </c>
      <c r="AD60" s="109">
        <v>0</v>
      </c>
      <c r="AE60" s="109">
        <v>0</v>
      </c>
      <c r="AF60" s="106">
        <v>43860</v>
      </c>
      <c r="AG60" s="106">
        <v>45687</v>
      </c>
      <c r="AH60" s="120">
        <v>1564434.67</v>
      </c>
      <c r="AI60" s="115">
        <v>0</v>
      </c>
      <c r="AJ60" s="115">
        <v>5.0054794520547947</v>
      </c>
      <c r="AK60" s="116">
        <v>7.85E-2</v>
      </c>
      <c r="AL60" s="117">
        <v>0</v>
      </c>
      <c r="AM60" s="117">
        <v>0</v>
      </c>
      <c r="AN60" s="118">
        <v>0</v>
      </c>
      <c r="AO60" s="121" t="s">
        <v>1774</v>
      </c>
      <c r="AP60" s="121" t="s">
        <v>1775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0</v>
      </c>
      <c r="BC60" s="27">
        <v>0</v>
      </c>
      <c r="BD60" s="27">
        <v>0</v>
      </c>
      <c r="BE60" s="27">
        <v>0</v>
      </c>
      <c r="BF60" s="27">
        <v>0</v>
      </c>
      <c r="BG60" s="27">
        <f t="shared" si="0"/>
        <v>0</v>
      </c>
      <c r="BH60" s="27">
        <f t="shared" si="1"/>
        <v>0</v>
      </c>
      <c r="BI60" s="27">
        <f t="shared" si="4"/>
        <v>0</v>
      </c>
    </row>
    <row r="61" spans="1:61" x14ac:dyDescent="0.35">
      <c r="A61" s="65" t="str">
        <f t="shared" si="3"/>
        <v>DI0002501</v>
      </c>
      <c r="B61" s="111" t="s">
        <v>906</v>
      </c>
      <c r="C61" s="104">
        <v>1</v>
      </c>
      <c r="D61" s="112" t="s">
        <v>0</v>
      </c>
      <c r="E61" s="112" t="s">
        <v>3</v>
      </c>
      <c r="F61" s="104" t="s">
        <v>1760</v>
      </c>
      <c r="G61" s="104" t="s">
        <v>1776</v>
      </c>
      <c r="H61" s="104" t="s">
        <v>1777</v>
      </c>
      <c r="I61" s="104" t="s">
        <v>1778</v>
      </c>
      <c r="J61" s="104" t="s">
        <v>1779</v>
      </c>
      <c r="K61" s="104" t="s">
        <v>774</v>
      </c>
      <c r="L61" s="104" t="s">
        <v>1766</v>
      </c>
      <c r="M61" s="104" t="s">
        <v>1773</v>
      </c>
      <c r="N61" s="113">
        <v>1</v>
      </c>
      <c r="O61" s="113">
        <v>1</v>
      </c>
      <c r="P61" s="113">
        <v>1</v>
      </c>
      <c r="Q61" s="113">
        <v>1</v>
      </c>
      <c r="R61" s="113">
        <v>1</v>
      </c>
      <c r="S61" s="113">
        <v>1</v>
      </c>
      <c r="T61" s="113">
        <v>0</v>
      </c>
      <c r="U61" s="113">
        <v>0</v>
      </c>
      <c r="V61" s="113">
        <v>0</v>
      </c>
      <c r="W61" s="109">
        <v>1564434.67</v>
      </c>
      <c r="X61" s="109">
        <v>0</v>
      </c>
      <c r="Y61" s="109">
        <v>0</v>
      </c>
      <c r="Z61" s="109">
        <v>0</v>
      </c>
      <c r="AA61" s="109">
        <v>0</v>
      </c>
      <c r="AB61" s="109">
        <v>0</v>
      </c>
      <c r="AC61" s="109">
        <v>0</v>
      </c>
      <c r="AD61" s="109">
        <v>0</v>
      </c>
      <c r="AE61" s="109">
        <v>1564434.67</v>
      </c>
      <c r="AF61" s="106">
        <v>43826</v>
      </c>
      <c r="AG61" s="106">
        <v>46383</v>
      </c>
      <c r="AH61" s="120">
        <v>1564434.67</v>
      </c>
      <c r="AI61" s="115">
        <v>1.6602739726027398</v>
      </c>
      <c r="AJ61" s="115">
        <v>7.0054794520547947</v>
      </c>
      <c r="AK61" s="116">
        <v>8.5000000000000006E-2</v>
      </c>
      <c r="AL61" s="117">
        <v>1.6602739726027398</v>
      </c>
      <c r="AM61" s="117">
        <v>7.0054794520547947</v>
      </c>
      <c r="AN61" s="118">
        <v>8.5000000000000006E-2</v>
      </c>
      <c r="AO61" s="121" t="s">
        <v>1774</v>
      </c>
      <c r="AP61" s="121" t="s">
        <v>1775</v>
      </c>
      <c r="AQ61" s="27">
        <v>132976.94</v>
      </c>
      <c r="AR61" s="27">
        <v>132976.94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0</v>
      </c>
      <c r="BC61" s="27">
        <v>0</v>
      </c>
      <c r="BD61" s="27">
        <v>0</v>
      </c>
      <c r="BE61" s="27">
        <v>0</v>
      </c>
      <c r="BF61" s="27">
        <v>0</v>
      </c>
      <c r="BG61" s="27">
        <f t="shared" si="0"/>
        <v>265953.88</v>
      </c>
      <c r="BH61" s="27">
        <f t="shared" si="1"/>
        <v>0</v>
      </c>
      <c r="BI61" s="27">
        <f t="shared" si="4"/>
        <v>265953.88</v>
      </c>
    </row>
    <row r="62" spans="1:61" x14ac:dyDescent="0.35">
      <c r="A62" s="65" t="str">
        <f t="shared" si="3"/>
        <v>DI0002521</v>
      </c>
      <c r="B62" s="111" t="s">
        <v>907</v>
      </c>
      <c r="C62" s="104">
        <v>1</v>
      </c>
      <c r="D62" s="112" t="s">
        <v>0</v>
      </c>
      <c r="E62" s="112" t="s">
        <v>3</v>
      </c>
      <c r="F62" s="104" t="s">
        <v>1760</v>
      </c>
      <c r="G62" s="104" t="s">
        <v>1776</v>
      </c>
      <c r="H62" s="104" t="s">
        <v>1777</v>
      </c>
      <c r="I62" s="104" t="s">
        <v>1778</v>
      </c>
      <c r="J62" s="104" t="s">
        <v>1779</v>
      </c>
      <c r="K62" s="104" t="s">
        <v>774</v>
      </c>
      <c r="L62" s="104" t="s">
        <v>1766</v>
      </c>
      <c r="M62" s="104" t="s">
        <v>1773</v>
      </c>
      <c r="N62" s="113">
        <v>1</v>
      </c>
      <c r="O62" s="113">
        <v>1</v>
      </c>
      <c r="P62" s="113">
        <v>1</v>
      </c>
      <c r="Q62" s="113">
        <v>1</v>
      </c>
      <c r="R62" s="113">
        <v>1</v>
      </c>
      <c r="S62" s="113">
        <v>1</v>
      </c>
      <c r="T62" s="113">
        <v>0</v>
      </c>
      <c r="U62" s="113">
        <v>0</v>
      </c>
      <c r="V62" s="113">
        <v>0</v>
      </c>
      <c r="W62" s="109">
        <v>0</v>
      </c>
      <c r="X62" s="109">
        <v>0</v>
      </c>
      <c r="Y62" s="109">
        <v>0</v>
      </c>
      <c r="Z62" s="109">
        <v>0</v>
      </c>
      <c r="AA62" s="109">
        <v>0</v>
      </c>
      <c r="AB62" s="109">
        <v>0</v>
      </c>
      <c r="AC62" s="109">
        <v>0</v>
      </c>
      <c r="AD62" s="109">
        <v>0</v>
      </c>
      <c r="AE62" s="109">
        <v>0</v>
      </c>
      <c r="AF62" s="106">
        <v>43860</v>
      </c>
      <c r="AG62" s="106">
        <v>45687</v>
      </c>
      <c r="AH62" s="120">
        <v>1185812.6000000001</v>
      </c>
      <c r="AI62" s="115">
        <v>0</v>
      </c>
      <c r="AJ62" s="115">
        <v>5.0054794520547947</v>
      </c>
      <c r="AK62" s="116">
        <v>7.85E-2</v>
      </c>
      <c r="AL62" s="117">
        <v>0</v>
      </c>
      <c r="AM62" s="117">
        <v>0</v>
      </c>
      <c r="AN62" s="118">
        <v>0</v>
      </c>
      <c r="AO62" s="121" t="s">
        <v>1774</v>
      </c>
      <c r="AP62" s="121" t="s">
        <v>1775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0</v>
      </c>
      <c r="BE62" s="27">
        <v>0</v>
      </c>
      <c r="BF62" s="27">
        <v>0</v>
      </c>
      <c r="BG62" s="27">
        <f t="shared" si="0"/>
        <v>0</v>
      </c>
      <c r="BH62" s="27">
        <f t="shared" si="1"/>
        <v>0</v>
      </c>
      <c r="BI62" s="27">
        <f t="shared" si="4"/>
        <v>0</v>
      </c>
    </row>
    <row r="63" spans="1:61" x14ac:dyDescent="0.35">
      <c r="A63" s="65" t="str">
        <f t="shared" si="3"/>
        <v>DI0002531</v>
      </c>
      <c r="B63" s="111" t="s">
        <v>908</v>
      </c>
      <c r="C63" s="104">
        <v>1</v>
      </c>
      <c r="D63" s="112" t="s">
        <v>0</v>
      </c>
      <c r="E63" s="112" t="s">
        <v>3</v>
      </c>
      <c r="F63" s="104" t="s">
        <v>1760</v>
      </c>
      <c r="G63" s="104" t="s">
        <v>1776</v>
      </c>
      <c r="H63" s="104" t="s">
        <v>1777</v>
      </c>
      <c r="I63" s="104" t="s">
        <v>1778</v>
      </c>
      <c r="J63" s="104" t="s">
        <v>1779</v>
      </c>
      <c r="K63" s="104" t="s">
        <v>774</v>
      </c>
      <c r="L63" s="104" t="s">
        <v>1766</v>
      </c>
      <c r="M63" s="104" t="s">
        <v>1773</v>
      </c>
      <c r="N63" s="113">
        <v>1</v>
      </c>
      <c r="O63" s="113">
        <v>1</v>
      </c>
      <c r="P63" s="113">
        <v>1</v>
      </c>
      <c r="Q63" s="113">
        <v>1</v>
      </c>
      <c r="R63" s="113">
        <v>1</v>
      </c>
      <c r="S63" s="113">
        <v>1</v>
      </c>
      <c r="T63" s="113">
        <v>0</v>
      </c>
      <c r="U63" s="113">
        <v>0</v>
      </c>
      <c r="V63" s="113">
        <v>0</v>
      </c>
      <c r="W63" s="109">
        <v>0</v>
      </c>
      <c r="X63" s="109">
        <v>0</v>
      </c>
      <c r="Y63" s="109">
        <v>0</v>
      </c>
      <c r="Z63" s="109">
        <v>0</v>
      </c>
      <c r="AA63" s="109">
        <v>0</v>
      </c>
      <c r="AB63" s="109">
        <v>0</v>
      </c>
      <c r="AC63" s="109">
        <v>0</v>
      </c>
      <c r="AD63" s="109">
        <v>0</v>
      </c>
      <c r="AE63" s="109">
        <v>0</v>
      </c>
      <c r="AF63" s="106">
        <v>43860</v>
      </c>
      <c r="AG63" s="106">
        <v>45687</v>
      </c>
      <c r="AH63" s="120">
        <v>778223.33</v>
      </c>
      <c r="AI63" s="115">
        <v>0</v>
      </c>
      <c r="AJ63" s="115">
        <v>5.0054794520547947</v>
      </c>
      <c r="AK63" s="116">
        <v>7.85E-2</v>
      </c>
      <c r="AL63" s="117">
        <v>0</v>
      </c>
      <c r="AM63" s="117">
        <v>0</v>
      </c>
      <c r="AN63" s="118">
        <v>0</v>
      </c>
      <c r="AO63" s="121" t="s">
        <v>1774</v>
      </c>
      <c r="AP63" s="121" t="s">
        <v>1775</v>
      </c>
      <c r="AQ63" s="27">
        <v>0</v>
      </c>
      <c r="AR63" s="27">
        <v>0</v>
      </c>
      <c r="AS63" s="27">
        <v>0</v>
      </c>
      <c r="AT63" s="27">
        <v>0</v>
      </c>
      <c r="AU63" s="27">
        <v>0</v>
      </c>
      <c r="AV63" s="27">
        <v>0</v>
      </c>
      <c r="AW63" s="27">
        <v>0</v>
      </c>
      <c r="AX63" s="27">
        <v>0</v>
      </c>
      <c r="AY63" s="27">
        <v>0</v>
      </c>
      <c r="AZ63" s="27">
        <v>0</v>
      </c>
      <c r="BA63" s="27">
        <v>0</v>
      </c>
      <c r="BB63" s="27">
        <v>0</v>
      </c>
      <c r="BC63" s="27">
        <v>0</v>
      </c>
      <c r="BD63" s="27">
        <v>0</v>
      </c>
      <c r="BE63" s="27">
        <v>0</v>
      </c>
      <c r="BF63" s="27">
        <v>0</v>
      </c>
      <c r="BG63" s="27">
        <f t="shared" si="0"/>
        <v>0</v>
      </c>
      <c r="BH63" s="27">
        <f t="shared" si="1"/>
        <v>0</v>
      </c>
      <c r="BI63" s="27">
        <f t="shared" si="4"/>
        <v>0</v>
      </c>
    </row>
    <row r="64" spans="1:61" x14ac:dyDescent="0.35">
      <c r="A64" s="65" t="str">
        <f t="shared" si="3"/>
        <v>DI0002541</v>
      </c>
      <c r="B64" s="111" t="s">
        <v>909</v>
      </c>
      <c r="C64" s="104">
        <v>1</v>
      </c>
      <c r="D64" s="112" t="s">
        <v>0</v>
      </c>
      <c r="E64" s="112" t="s">
        <v>3</v>
      </c>
      <c r="F64" s="104" t="s">
        <v>1760</v>
      </c>
      <c r="G64" s="104" t="s">
        <v>1776</v>
      </c>
      <c r="H64" s="104" t="s">
        <v>1777</v>
      </c>
      <c r="I64" s="104" t="s">
        <v>1778</v>
      </c>
      <c r="J64" s="104" t="s">
        <v>1779</v>
      </c>
      <c r="K64" s="104" t="s">
        <v>774</v>
      </c>
      <c r="L64" s="104" t="s">
        <v>1766</v>
      </c>
      <c r="M64" s="104" t="s">
        <v>1773</v>
      </c>
      <c r="N64" s="113">
        <v>1</v>
      </c>
      <c r="O64" s="113">
        <v>1</v>
      </c>
      <c r="P64" s="113">
        <v>1</v>
      </c>
      <c r="Q64" s="113">
        <v>1</v>
      </c>
      <c r="R64" s="113">
        <v>1</v>
      </c>
      <c r="S64" s="113">
        <v>1</v>
      </c>
      <c r="T64" s="113">
        <v>0</v>
      </c>
      <c r="U64" s="113">
        <v>0</v>
      </c>
      <c r="V64" s="113">
        <v>0</v>
      </c>
      <c r="W64" s="109">
        <v>0</v>
      </c>
      <c r="X64" s="109">
        <v>0</v>
      </c>
      <c r="Y64" s="109">
        <v>0</v>
      </c>
      <c r="Z64" s="109">
        <v>0</v>
      </c>
      <c r="AA64" s="109">
        <v>0</v>
      </c>
      <c r="AB64" s="109">
        <v>0</v>
      </c>
      <c r="AC64" s="109">
        <v>0</v>
      </c>
      <c r="AD64" s="109">
        <v>0</v>
      </c>
      <c r="AE64" s="109">
        <v>0</v>
      </c>
      <c r="AF64" s="106">
        <v>43860</v>
      </c>
      <c r="AG64" s="106">
        <v>45687</v>
      </c>
      <c r="AH64" s="120">
        <v>117551.89</v>
      </c>
      <c r="AI64" s="115">
        <v>0</v>
      </c>
      <c r="AJ64" s="115">
        <v>5.0054794520547947</v>
      </c>
      <c r="AK64" s="116">
        <v>7.85E-2</v>
      </c>
      <c r="AL64" s="117">
        <v>0</v>
      </c>
      <c r="AM64" s="117">
        <v>0</v>
      </c>
      <c r="AN64" s="118">
        <v>0</v>
      </c>
      <c r="AO64" s="121" t="s">
        <v>1774</v>
      </c>
      <c r="AP64" s="121" t="s">
        <v>1775</v>
      </c>
      <c r="AQ64" s="27">
        <v>0</v>
      </c>
      <c r="AR64" s="27">
        <v>0</v>
      </c>
      <c r="AS64" s="27">
        <v>0</v>
      </c>
      <c r="AT64" s="27">
        <v>0</v>
      </c>
      <c r="AU64" s="27">
        <v>0</v>
      </c>
      <c r="AV64" s="27">
        <v>0</v>
      </c>
      <c r="AW64" s="27">
        <v>0</v>
      </c>
      <c r="AX64" s="27">
        <v>0</v>
      </c>
      <c r="AY64" s="27">
        <v>0</v>
      </c>
      <c r="AZ64" s="27">
        <v>0</v>
      </c>
      <c r="BA64" s="27">
        <v>0</v>
      </c>
      <c r="BB64" s="27">
        <v>0</v>
      </c>
      <c r="BC64" s="27">
        <v>0</v>
      </c>
      <c r="BD64" s="27">
        <v>0</v>
      </c>
      <c r="BE64" s="27">
        <v>0</v>
      </c>
      <c r="BF64" s="27">
        <v>0</v>
      </c>
      <c r="BG64" s="27">
        <f t="shared" si="0"/>
        <v>0</v>
      </c>
      <c r="BH64" s="27">
        <f t="shared" si="1"/>
        <v>0</v>
      </c>
      <c r="BI64" s="27">
        <f t="shared" si="4"/>
        <v>0</v>
      </c>
    </row>
    <row r="65" spans="1:61" x14ac:dyDescent="0.35">
      <c r="A65" s="65" t="str">
        <f t="shared" si="3"/>
        <v>DI0002571</v>
      </c>
      <c r="B65" s="111" t="s">
        <v>910</v>
      </c>
      <c r="C65" s="104">
        <v>1</v>
      </c>
      <c r="D65" s="112" t="s">
        <v>0</v>
      </c>
      <c r="E65" s="112" t="s">
        <v>3</v>
      </c>
      <c r="F65" s="104" t="s">
        <v>1760</v>
      </c>
      <c r="G65" s="104" t="s">
        <v>1776</v>
      </c>
      <c r="H65" s="104" t="s">
        <v>1777</v>
      </c>
      <c r="I65" s="104" t="s">
        <v>1778</v>
      </c>
      <c r="J65" s="104" t="s">
        <v>1779</v>
      </c>
      <c r="K65" s="104" t="s">
        <v>774</v>
      </c>
      <c r="L65" s="104" t="s">
        <v>1766</v>
      </c>
      <c r="M65" s="104" t="s">
        <v>1773</v>
      </c>
      <c r="N65" s="113">
        <v>1</v>
      </c>
      <c r="O65" s="113">
        <v>1</v>
      </c>
      <c r="P65" s="113">
        <v>1</v>
      </c>
      <c r="Q65" s="113">
        <v>1</v>
      </c>
      <c r="R65" s="113">
        <v>1</v>
      </c>
      <c r="S65" s="113">
        <v>1</v>
      </c>
      <c r="T65" s="113">
        <v>0</v>
      </c>
      <c r="U65" s="113">
        <v>0</v>
      </c>
      <c r="V65" s="113">
        <v>0</v>
      </c>
      <c r="W65" s="109">
        <v>0</v>
      </c>
      <c r="X65" s="109">
        <v>0</v>
      </c>
      <c r="Y65" s="109">
        <v>0</v>
      </c>
      <c r="Z65" s="109">
        <v>0</v>
      </c>
      <c r="AA65" s="109">
        <v>0</v>
      </c>
      <c r="AB65" s="109">
        <v>0</v>
      </c>
      <c r="AC65" s="109">
        <v>0</v>
      </c>
      <c r="AD65" s="109">
        <v>0</v>
      </c>
      <c r="AE65" s="109">
        <v>0</v>
      </c>
      <c r="AF65" s="106">
        <v>43860</v>
      </c>
      <c r="AG65" s="106">
        <v>45687</v>
      </c>
      <c r="AH65" s="120">
        <v>1417316.42</v>
      </c>
      <c r="AI65" s="115">
        <v>0</v>
      </c>
      <c r="AJ65" s="115">
        <v>5.0054794520547947</v>
      </c>
      <c r="AK65" s="116">
        <v>7.85E-2</v>
      </c>
      <c r="AL65" s="117">
        <v>0</v>
      </c>
      <c r="AM65" s="117">
        <v>0</v>
      </c>
      <c r="AN65" s="118">
        <v>0</v>
      </c>
      <c r="AO65" s="121" t="s">
        <v>1774</v>
      </c>
      <c r="AP65" s="121" t="s">
        <v>1775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f t="shared" si="0"/>
        <v>0</v>
      </c>
      <c r="BH65" s="27">
        <f t="shared" si="1"/>
        <v>0</v>
      </c>
      <c r="BI65" s="27">
        <f t="shared" si="4"/>
        <v>0</v>
      </c>
    </row>
    <row r="66" spans="1:61" x14ac:dyDescent="0.35">
      <c r="A66" s="65" t="str">
        <f t="shared" si="3"/>
        <v>DI0002581</v>
      </c>
      <c r="B66" s="111" t="s">
        <v>911</v>
      </c>
      <c r="C66" s="104">
        <v>1</v>
      </c>
      <c r="D66" s="112" t="s">
        <v>0</v>
      </c>
      <c r="E66" s="112" t="s">
        <v>3</v>
      </c>
      <c r="F66" s="104" t="s">
        <v>1760</v>
      </c>
      <c r="G66" s="104" t="s">
        <v>1776</v>
      </c>
      <c r="H66" s="104" t="s">
        <v>1777</v>
      </c>
      <c r="I66" s="104" t="s">
        <v>1778</v>
      </c>
      <c r="J66" s="104" t="s">
        <v>1779</v>
      </c>
      <c r="K66" s="104" t="s">
        <v>774</v>
      </c>
      <c r="L66" s="104" t="s">
        <v>1766</v>
      </c>
      <c r="M66" s="104" t="s">
        <v>1773</v>
      </c>
      <c r="N66" s="113">
        <v>1</v>
      </c>
      <c r="O66" s="113">
        <v>1</v>
      </c>
      <c r="P66" s="113">
        <v>1</v>
      </c>
      <c r="Q66" s="113">
        <v>1</v>
      </c>
      <c r="R66" s="113">
        <v>1</v>
      </c>
      <c r="S66" s="113">
        <v>1</v>
      </c>
      <c r="T66" s="113">
        <v>0</v>
      </c>
      <c r="U66" s="113">
        <v>0</v>
      </c>
      <c r="V66" s="113">
        <v>0</v>
      </c>
      <c r="W66" s="109">
        <v>1405686.01</v>
      </c>
      <c r="X66" s="109">
        <v>0</v>
      </c>
      <c r="Y66" s="109">
        <v>0</v>
      </c>
      <c r="Z66" s="109">
        <v>0</v>
      </c>
      <c r="AA66" s="109">
        <v>0</v>
      </c>
      <c r="AB66" s="109">
        <v>0</v>
      </c>
      <c r="AC66" s="109">
        <v>0</v>
      </c>
      <c r="AD66" s="109">
        <v>0</v>
      </c>
      <c r="AE66" s="109">
        <v>1405686.01</v>
      </c>
      <c r="AF66" s="106">
        <v>43826</v>
      </c>
      <c r="AG66" s="106">
        <v>46383</v>
      </c>
      <c r="AH66" s="120">
        <v>1405686.01</v>
      </c>
      <c r="AI66" s="115">
        <v>1.6602739726027398</v>
      </c>
      <c r="AJ66" s="115">
        <v>7.0054794520547947</v>
      </c>
      <c r="AK66" s="116">
        <v>8.5000000000000006E-2</v>
      </c>
      <c r="AL66" s="117">
        <v>1.6602739726027398</v>
      </c>
      <c r="AM66" s="117">
        <v>7.0054794520547956</v>
      </c>
      <c r="AN66" s="118">
        <v>8.5000000000000006E-2</v>
      </c>
      <c r="AO66" s="121" t="s">
        <v>1774</v>
      </c>
      <c r="AP66" s="121" t="s">
        <v>1775</v>
      </c>
      <c r="AQ66" s="27">
        <v>119483.32</v>
      </c>
      <c r="AR66" s="27">
        <v>119483.32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f t="shared" si="0"/>
        <v>238966.64</v>
      </c>
      <c r="BH66" s="27">
        <f t="shared" si="1"/>
        <v>0</v>
      </c>
      <c r="BI66" s="27">
        <f t="shared" si="4"/>
        <v>238966.64</v>
      </c>
    </row>
    <row r="67" spans="1:61" x14ac:dyDescent="0.35">
      <c r="A67" s="65" t="str">
        <f t="shared" si="3"/>
        <v>DI0002601</v>
      </c>
      <c r="B67" s="111" t="s">
        <v>912</v>
      </c>
      <c r="C67" s="104">
        <v>1</v>
      </c>
      <c r="D67" s="112" t="s">
        <v>0</v>
      </c>
      <c r="E67" s="112" t="s">
        <v>3</v>
      </c>
      <c r="F67" s="104" t="s">
        <v>1760</v>
      </c>
      <c r="G67" s="104" t="s">
        <v>1776</v>
      </c>
      <c r="H67" s="104" t="s">
        <v>1777</v>
      </c>
      <c r="I67" s="104" t="s">
        <v>1778</v>
      </c>
      <c r="J67" s="104" t="s">
        <v>1779</v>
      </c>
      <c r="K67" s="104" t="s">
        <v>774</v>
      </c>
      <c r="L67" s="104" t="s">
        <v>1766</v>
      </c>
      <c r="M67" s="104" t="s">
        <v>1773</v>
      </c>
      <c r="N67" s="113">
        <v>1</v>
      </c>
      <c r="O67" s="113">
        <v>1</v>
      </c>
      <c r="P67" s="113">
        <v>1</v>
      </c>
      <c r="Q67" s="113">
        <v>1</v>
      </c>
      <c r="R67" s="113">
        <v>1</v>
      </c>
      <c r="S67" s="113">
        <v>1</v>
      </c>
      <c r="T67" s="113">
        <v>0</v>
      </c>
      <c r="U67" s="113">
        <v>0</v>
      </c>
      <c r="V67" s="113">
        <v>0</v>
      </c>
      <c r="W67" s="109">
        <v>0</v>
      </c>
      <c r="X67" s="109">
        <v>0</v>
      </c>
      <c r="Y67" s="109">
        <v>0</v>
      </c>
      <c r="Z67" s="109">
        <v>0</v>
      </c>
      <c r="AA67" s="109">
        <v>0</v>
      </c>
      <c r="AB67" s="109">
        <v>0</v>
      </c>
      <c r="AC67" s="109">
        <v>0</v>
      </c>
      <c r="AD67" s="109">
        <v>0</v>
      </c>
      <c r="AE67" s="109">
        <v>0</v>
      </c>
      <c r="AF67" s="106">
        <v>43860</v>
      </c>
      <c r="AG67" s="106">
        <v>45687</v>
      </c>
      <c r="AH67" s="120">
        <v>1204773</v>
      </c>
      <c r="AI67" s="115">
        <v>0</v>
      </c>
      <c r="AJ67" s="115">
        <v>5.0054794520547947</v>
      </c>
      <c r="AK67" s="116">
        <v>7.85E-2</v>
      </c>
      <c r="AL67" s="117">
        <v>0</v>
      </c>
      <c r="AM67" s="117">
        <v>0</v>
      </c>
      <c r="AN67" s="118">
        <v>0</v>
      </c>
      <c r="AO67" s="121" t="s">
        <v>1774</v>
      </c>
      <c r="AP67" s="121" t="s">
        <v>1775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f t="shared" ref="BG67:BG130" si="5">SUM(AQ67:AR67)</f>
        <v>0</v>
      </c>
      <c r="BH67" s="27">
        <f t="shared" ref="BH67:BH130" si="6">SUM(AS67:BF67)</f>
        <v>0</v>
      </c>
      <c r="BI67" s="27">
        <f t="shared" si="4"/>
        <v>0</v>
      </c>
    </row>
    <row r="68" spans="1:61" x14ac:dyDescent="0.35">
      <c r="A68" s="65" t="str">
        <f t="shared" ref="A68:A131" si="7">CONCATENATE(B68,C68)</f>
        <v>DI0002611</v>
      </c>
      <c r="B68" s="111" t="s">
        <v>913</v>
      </c>
      <c r="C68" s="104">
        <v>1</v>
      </c>
      <c r="D68" s="112" t="s">
        <v>0</v>
      </c>
      <c r="E68" s="112" t="s">
        <v>3</v>
      </c>
      <c r="F68" s="104" t="s">
        <v>1760</v>
      </c>
      <c r="G68" s="104" t="s">
        <v>1776</v>
      </c>
      <c r="H68" s="104" t="s">
        <v>1777</v>
      </c>
      <c r="I68" s="104" t="s">
        <v>1778</v>
      </c>
      <c r="J68" s="104" t="s">
        <v>1779</v>
      </c>
      <c r="K68" s="104" t="s">
        <v>774</v>
      </c>
      <c r="L68" s="104" t="s">
        <v>1766</v>
      </c>
      <c r="M68" s="104" t="s">
        <v>1773</v>
      </c>
      <c r="N68" s="113">
        <v>1</v>
      </c>
      <c r="O68" s="113">
        <v>1</v>
      </c>
      <c r="P68" s="113">
        <v>1</v>
      </c>
      <c r="Q68" s="113">
        <v>1</v>
      </c>
      <c r="R68" s="113">
        <v>1</v>
      </c>
      <c r="S68" s="113">
        <v>1</v>
      </c>
      <c r="T68" s="113">
        <v>0</v>
      </c>
      <c r="U68" s="113">
        <v>0</v>
      </c>
      <c r="V68" s="113">
        <v>0</v>
      </c>
      <c r="W68" s="109">
        <v>1204773</v>
      </c>
      <c r="X68" s="109">
        <v>0</v>
      </c>
      <c r="Y68" s="109">
        <v>0</v>
      </c>
      <c r="Z68" s="109">
        <v>0</v>
      </c>
      <c r="AA68" s="109">
        <v>0</v>
      </c>
      <c r="AB68" s="109">
        <v>0</v>
      </c>
      <c r="AC68" s="109">
        <v>0</v>
      </c>
      <c r="AD68" s="109">
        <v>0</v>
      </c>
      <c r="AE68" s="109">
        <v>1204773</v>
      </c>
      <c r="AF68" s="106">
        <v>43826</v>
      </c>
      <c r="AG68" s="106">
        <v>46383</v>
      </c>
      <c r="AH68" s="120">
        <v>1204773</v>
      </c>
      <c r="AI68" s="115">
        <v>1.6602739726027398</v>
      </c>
      <c r="AJ68" s="115">
        <v>7.0054794520547947</v>
      </c>
      <c r="AK68" s="116">
        <v>8.5000000000000006E-2</v>
      </c>
      <c r="AL68" s="117">
        <v>1.6602739726027398</v>
      </c>
      <c r="AM68" s="117">
        <v>7.0054794520547938</v>
      </c>
      <c r="AN68" s="118">
        <v>8.5000000000000006E-2</v>
      </c>
      <c r="AO68" s="121" t="s">
        <v>1774</v>
      </c>
      <c r="AP68" s="121" t="s">
        <v>1775</v>
      </c>
      <c r="AQ68" s="27">
        <v>102405.7</v>
      </c>
      <c r="AR68" s="27">
        <v>102405.7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f t="shared" si="5"/>
        <v>204811.4</v>
      </c>
      <c r="BH68" s="27">
        <f t="shared" si="6"/>
        <v>0</v>
      </c>
      <c r="BI68" s="27">
        <f t="shared" si="4"/>
        <v>204811.4</v>
      </c>
    </row>
    <row r="69" spans="1:61" x14ac:dyDescent="0.35">
      <c r="A69" s="65" t="str">
        <f t="shared" si="7"/>
        <v>DI0002621</v>
      </c>
      <c r="B69" s="111" t="s">
        <v>914</v>
      </c>
      <c r="C69" s="104">
        <v>1</v>
      </c>
      <c r="D69" s="112" t="s">
        <v>0</v>
      </c>
      <c r="E69" s="112" t="s">
        <v>3</v>
      </c>
      <c r="F69" s="104" t="s">
        <v>1760</v>
      </c>
      <c r="G69" s="104" t="s">
        <v>1776</v>
      </c>
      <c r="H69" s="104" t="s">
        <v>1777</v>
      </c>
      <c r="I69" s="104" t="s">
        <v>1778</v>
      </c>
      <c r="J69" s="104" t="s">
        <v>1779</v>
      </c>
      <c r="K69" s="104" t="s">
        <v>774</v>
      </c>
      <c r="L69" s="104" t="s">
        <v>1766</v>
      </c>
      <c r="M69" s="104" t="s">
        <v>1773</v>
      </c>
      <c r="N69" s="113">
        <v>1</v>
      </c>
      <c r="O69" s="113">
        <v>1</v>
      </c>
      <c r="P69" s="113">
        <v>1</v>
      </c>
      <c r="Q69" s="113">
        <v>1</v>
      </c>
      <c r="R69" s="113">
        <v>1</v>
      </c>
      <c r="S69" s="113">
        <v>1</v>
      </c>
      <c r="T69" s="113">
        <v>0</v>
      </c>
      <c r="U69" s="113">
        <v>0</v>
      </c>
      <c r="V69" s="113">
        <v>0</v>
      </c>
      <c r="W69" s="109">
        <v>0</v>
      </c>
      <c r="X69" s="109">
        <v>0</v>
      </c>
      <c r="Y69" s="109">
        <v>0</v>
      </c>
      <c r="Z69" s="109">
        <v>0</v>
      </c>
      <c r="AA69" s="109">
        <v>0</v>
      </c>
      <c r="AB69" s="109">
        <v>0</v>
      </c>
      <c r="AC69" s="109">
        <v>0</v>
      </c>
      <c r="AD69" s="109">
        <v>0</v>
      </c>
      <c r="AE69" s="109">
        <v>0</v>
      </c>
      <c r="AF69" s="106">
        <v>43860</v>
      </c>
      <c r="AG69" s="106">
        <v>45687</v>
      </c>
      <c r="AH69" s="120">
        <v>744695</v>
      </c>
      <c r="AI69" s="115">
        <v>0</v>
      </c>
      <c r="AJ69" s="115">
        <v>5.0054794520547947</v>
      </c>
      <c r="AK69" s="116">
        <v>7.85E-2</v>
      </c>
      <c r="AL69" s="117">
        <v>0</v>
      </c>
      <c r="AM69" s="117">
        <v>0</v>
      </c>
      <c r="AN69" s="118">
        <v>0</v>
      </c>
      <c r="AO69" s="121" t="s">
        <v>1774</v>
      </c>
      <c r="AP69" s="121" t="s">
        <v>1775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f t="shared" si="5"/>
        <v>0</v>
      </c>
      <c r="BH69" s="27">
        <f t="shared" si="6"/>
        <v>0</v>
      </c>
      <c r="BI69" s="27">
        <f t="shared" ref="BI69:BI132" si="8">BH69+BG69</f>
        <v>0</v>
      </c>
    </row>
    <row r="70" spans="1:61" x14ac:dyDescent="0.35">
      <c r="A70" s="65" t="str">
        <f t="shared" si="7"/>
        <v>DI0002641</v>
      </c>
      <c r="B70" s="111" t="s">
        <v>916</v>
      </c>
      <c r="C70" s="104">
        <v>1</v>
      </c>
      <c r="D70" s="112" t="s">
        <v>0</v>
      </c>
      <c r="E70" s="112" t="s">
        <v>3</v>
      </c>
      <c r="F70" s="104" t="s">
        <v>1760</v>
      </c>
      <c r="G70" s="104" t="s">
        <v>1776</v>
      </c>
      <c r="H70" s="104" t="s">
        <v>1777</v>
      </c>
      <c r="I70" s="104" t="s">
        <v>1778</v>
      </c>
      <c r="J70" s="104" t="s">
        <v>1779</v>
      </c>
      <c r="K70" s="104" t="s">
        <v>774</v>
      </c>
      <c r="L70" s="104" t="s">
        <v>1766</v>
      </c>
      <c r="M70" s="104" t="s">
        <v>1773</v>
      </c>
      <c r="N70" s="113">
        <v>1</v>
      </c>
      <c r="O70" s="113">
        <v>1</v>
      </c>
      <c r="P70" s="113">
        <v>1</v>
      </c>
      <c r="Q70" s="113">
        <v>1</v>
      </c>
      <c r="R70" s="113">
        <v>1</v>
      </c>
      <c r="S70" s="113">
        <v>1</v>
      </c>
      <c r="T70" s="113">
        <v>0</v>
      </c>
      <c r="U70" s="113">
        <v>0</v>
      </c>
      <c r="V70" s="113">
        <v>0</v>
      </c>
      <c r="W70" s="109">
        <v>0</v>
      </c>
      <c r="X70" s="109">
        <v>0</v>
      </c>
      <c r="Y70" s="109">
        <v>0</v>
      </c>
      <c r="Z70" s="109">
        <v>0</v>
      </c>
      <c r="AA70" s="109">
        <v>0</v>
      </c>
      <c r="AB70" s="109">
        <v>0</v>
      </c>
      <c r="AC70" s="109">
        <v>0</v>
      </c>
      <c r="AD70" s="109">
        <v>0</v>
      </c>
      <c r="AE70" s="109">
        <v>0</v>
      </c>
      <c r="AF70" s="106">
        <v>43860</v>
      </c>
      <c r="AG70" s="106">
        <v>45687</v>
      </c>
      <c r="AH70" s="120">
        <v>205079.71</v>
      </c>
      <c r="AI70" s="115">
        <v>0</v>
      </c>
      <c r="AJ70" s="115">
        <v>5.0054794520547947</v>
      </c>
      <c r="AK70" s="116">
        <v>7.85E-2</v>
      </c>
      <c r="AL70" s="117">
        <v>0</v>
      </c>
      <c r="AM70" s="117">
        <v>0</v>
      </c>
      <c r="AN70" s="118">
        <v>0</v>
      </c>
      <c r="AO70" s="121" t="s">
        <v>1774</v>
      </c>
      <c r="AP70" s="121" t="s">
        <v>1775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f t="shared" si="5"/>
        <v>0</v>
      </c>
      <c r="BH70" s="27">
        <f t="shared" si="6"/>
        <v>0</v>
      </c>
      <c r="BI70" s="27">
        <f t="shared" si="8"/>
        <v>0</v>
      </c>
    </row>
    <row r="71" spans="1:61" x14ac:dyDescent="0.35">
      <c r="A71" s="65" t="str">
        <f t="shared" si="7"/>
        <v>DI0002661</v>
      </c>
      <c r="B71" s="111" t="s">
        <v>917</v>
      </c>
      <c r="C71" s="104">
        <v>1</v>
      </c>
      <c r="D71" s="112" t="s">
        <v>0</v>
      </c>
      <c r="E71" s="112" t="s">
        <v>3</v>
      </c>
      <c r="F71" s="104" t="s">
        <v>1760</v>
      </c>
      <c r="G71" s="104" t="s">
        <v>1776</v>
      </c>
      <c r="H71" s="104" t="s">
        <v>1777</v>
      </c>
      <c r="I71" s="104" t="s">
        <v>1778</v>
      </c>
      <c r="J71" s="104" t="s">
        <v>1779</v>
      </c>
      <c r="K71" s="104" t="s">
        <v>774</v>
      </c>
      <c r="L71" s="104" t="s">
        <v>1766</v>
      </c>
      <c r="M71" s="104" t="s">
        <v>1773</v>
      </c>
      <c r="N71" s="113">
        <v>1</v>
      </c>
      <c r="O71" s="113">
        <v>1</v>
      </c>
      <c r="P71" s="113">
        <v>1</v>
      </c>
      <c r="Q71" s="113">
        <v>1</v>
      </c>
      <c r="R71" s="113">
        <v>1</v>
      </c>
      <c r="S71" s="113">
        <v>1</v>
      </c>
      <c r="T71" s="113">
        <v>0</v>
      </c>
      <c r="U71" s="113">
        <v>0</v>
      </c>
      <c r="V71" s="113">
        <v>0</v>
      </c>
      <c r="W71" s="109">
        <v>0</v>
      </c>
      <c r="X71" s="109">
        <v>0</v>
      </c>
      <c r="Y71" s="109">
        <v>0</v>
      </c>
      <c r="Z71" s="109">
        <v>0</v>
      </c>
      <c r="AA71" s="109">
        <v>0</v>
      </c>
      <c r="AB71" s="109">
        <v>0</v>
      </c>
      <c r="AC71" s="109">
        <v>0</v>
      </c>
      <c r="AD71" s="109">
        <v>0</v>
      </c>
      <c r="AE71" s="109">
        <v>0</v>
      </c>
      <c r="AF71" s="106">
        <v>43860</v>
      </c>
      <c r="AG71" s="106">
        <v>45687</v>
      </c>
      <c r="AH71" s="120">
        <v>128104.31</v>
      </c>
      <c r="AI71" s="115">
        <v>0</v>
      </c>
      <c r="AJ71" s="115">
        <v>5.0054794520547947</v>
      </c>
      <c r="AK71" s="116">
        <v>7.85E-2</v>
      </c>
      <c r="AL71" s="117">
        <v>0</v>
      </c>
      <c r="AM71" s="117">
        <v>0</v>
      </c>
      <c r="AN71" s="118">
        <v>0</v>
      </c>
      <c r="AO71" s="121" t="s">
        <v>1774</v>
      </c>
      <c r="AP71" s="121" t="s">
        <v>1775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f t="shared" si="5"/>
        <v>0</v>
      </c>
      <c r="BH71" s="27">
        <f t="shared" si="6"/>
        <v>0</v>
      </c>
      <c r="BI71" s="27">
        <f t="shared" si="8"/>
        <v>0</v>
      </c>
    </row>
    <row r="72" spans="1:61" x14ac:dyDescent="0.35">
      <c r="A72" s="65" t="str">
        <f t="shared" si="7"/>
        <v>DI0002671</v>
      </c>
      <c r="B72" s="111" t="s">
        <v>918</v>
      </c>
      <c r="C72" s="104">
        <v>1</v>
      </c>
      <c r="D72" s="112" t="s">
        <v>0</v>
      </c>
      <c r="E72" s="112" t="s">
        <v>3</v>
      </c>
      <c r="F72" s="104" t="s">
        <v>1760</v>
      </c>
      <c r="G72" s="104" t="s">
        <v>1776</v>
      </c>
      <c r="H72" s="104" t="s">
        <v>1777</v>
      </c>
      <c r="I72" s="104" t="s">
        <v>1778</v>
      </c>
      <c r="J72" s="104" t="s">
        <v>1779</v>
      </c>
      <c r="K72" s="104" t="s">
        <v>774</v>
      </c>
      <c r="L72" s="104" t="s">
        <v>1766</v>
      </c>
      <c r="M72" s="104" t="s">
        <v>1773</v>
      </c>
      <c r="N72" s="113">
        <v>1</v>
      </c>
      <c r="O72" s="113">
        <v>1</v>
      </c>
      <c r="P72" s="113">
        <v>1</v>
      </c>
      <c r="Q72" s="113">
        <v>1</v>
      </c>
      <c r="R72" s="113">
        <v>1</v>
      </c>
      <c r="S72" s="113">
        <v>1</v>
      </c>
      <c r="T72" s="113">
        <v>0</v>
      </c>
      <c r="U72" s="113">
        <v>0</v>
      </c>
      <c r="V72" s="113">
        <v>0</v>
      </c>
      <c r="W72" s="109">
        <v>127038.97</v>
      </c>
      <c r="X72" s="109">
        <v>0</v>
      </c>
      <c r="Y72" s="109">
        <v>0</v>
      </c>
      <c r="Z72" s="109">
        <v>0</v>
      </c>
      <c r="AA72" s="109">
        <v>0</v>
      </c>
      <c r="AB72" s="109">
        <v>0</v>
      </c>
      <c r="AC72" s="109">
        <v>0</v>
      </c>
      <c r="AD72" s="109">
        <v>0</v>
      </c>
      <c r="AE72" s="109">
        <v>127038.97</v>
      </c>
      <c r="AF72" s="106">
        <v>43826</v>
      </c>
      <c r="AG72" s="106">
        <v>46383</v>
      </c>
      <c r="AH72" s="120">
        <v>127038.97</v>
      </c>
      <c r="AI72" s="115">
        <v>1.6602739726027398</v>
      </c>
      <c r="AJ72" s="115">
        <v>7.0054794520547947</v>
      </c>
      <c r="AK72" s="116">
        <v>8.5000000000000006E-2</v>
      </c>
      <c r="AL72" s="117">
        <v>1.6602739726027398</v>
      </c>
      <c r="AM72" s="117">
        <v>7.0054794520547947</v>
      </c>
      <c r="AN72" s="118">
        <v>8.5000000000000006E-2</v>
      </c>
      <c r="AO72" s="121" t="s">
        <v>1774</v>
      </c>
      <c r="AP72" s="121" t="s">
        <v>1775</v>
      </c>
      <c r="AQ72" s="27">
        <v>10798.32</v>
      </c>
      <c r="AR72" s="27">
        <v>10798.32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f t="shared" si="5"/>
        <v>21596.639999999999</v>
      </c>
      <c r="BH72" s="27">
        <f t="shared" si="6"/>
        <v>0</v>
      </c>
      <c r="BI72" s="27">
        <f t="shared" si="8"/>
        <v>21596.639999999999</v>
      </c>
    </row>
    <row r="73" spans="1:61" x14ac:dyDescent="0.35">
      <c r="A73" s="65" t="str">
        <f t="shared" si="7"/>
        <v>DI0002691</v>
      </c>
      <c r="B73" s="111" t="s">
        <v>919</v>
      </c>
      <c r="C73" s="104">
        <v>1</v>
      </c>
      <c r="D73" s="112" t="s">
        <v>0</v>
      </c>
      <c r="E73" s="112" t="s">
        <v>3</v>
      </c>
      <c r="F73" s="104" t="s">
        <v>1760</v>
      </c>
      <c r="G73" s="104" t="s">
        <v>1776</v>
      </c>
      <c r="H73" s="104" t="s">
        <v>1777</v>
      </c>
      <c r="I73" s="104" t="s">
        <v>1778</v>
      </c>
      <c r="J73" s="104" t="s">
        <v>1779</v>
      </c>
      <c r="K73" s="104" t="s">
        <v>774</v>
      </c>
      <c r="L73" s="104" t="s">
        <v>1766</v>
      </c>
      <c r="M73" s="104" t="s">
        <v>1773</v>
      </c>
      <c r="N73" s="113">
        <v>1</v>
      </c>
      <c r="O73" s="113">
        <v>1</v>
      </c>
      <c r="P73" s="113">
        <v>1</v>
      </c>
      <c r="Q73" s="113">
        <v>1</v>
      </c>
      <c r="R73" s="113">
        <v>1</v>
      </c>
      <c r="S73" s="113">
        <v>1</v>
      </c>
      <c r="T73" s="113">
        <v>0</v>
      </c>
      <c r="U73" s="113">
        <v>0</v>
      </c>
      <c r="V73" s="113">
        <v>0</v>
      </c>
      <c r="W73" s="109">
        <v>0</v>
      </c>
      <c r="X73" s="109">
        <v>0</v>
      </c>
      <c r="Y73" s="109">
        <v>0</v>
      </c>
      <c r="Z73" s="109">
        <v>0</v>
      </c>
      <c r="AA73" s="109">
        <v>0</v>
      </c>
      <c r="AB73" s="109">
        <v>0</v>
      </c>
      <c r="AC73" s="109">
        <v>0</v>
      </c>
      <c r="AD73" s="109">
        <v>0</v>
      </c>
      <c r="AE73" s="109">
        <v>0</v>
      </c>
      <c r="AF73" s="106">
        <v>43860</v>
      </c>
      <c r="AG73" s="106">
        <v>45687</v>
      </c>
      <c r="AH73" s="120">
        <v>437542.38</v>
      </c>
      <c r="AI73" s="115">
        <v>0</v>
      </c>
      <c r="AJ73" s="115">
        <v>5.0054794520547947</v>
      </c>
      <c r="AK73" s="116">
        <v>7.85E-2</v>
      </c>
      <c r="AL73" s="117">
        <v>0</v>
      </c>
      <c r="AM73" s="117">
        <v>0</v>
      </c>
      <c r="AN73" s="118">
        <v>0</v>
      </c>
      <c r="AO73" s="121" t="s">
        <v>1774</v>
      </c>
      <c r="AP73" s="121" t="s">
        <v>1775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f t="shared" si="5"/>
        <v>0</v>
      </c>
      <c r="BH73" s="27">
        <f t="shared" si="6"/>
        <v>0</v>
      </c>
      <c r="BI73" s="27">
        <f t="shared" si="8"/>
        <v>0</v>
      </c>
    </row>
    <row r="74" spans="1:61" x14ac:dyDescent="0.35">
      <c r="A74" s="65" t="str">
        <f t="shared" si="7"/>
        <v>DI0002701</v>
      </c>
      <c r="B74" s="111" t="s">
        <v>920</v>
      </c>
      <c r="C74" s="104">
        <v>1</v>
      </c>
      <c r="D74" s="112" t="s">
        <v>0</v>
      </c>
      <c r="E74" s="112" t="s">
        <v>3</v>
      </c>
      <c r="F74" s="104" t="s">
        <v>1760</v>
      </c>
      <c r="G74" s="104" t="s">
        <v>1776</v>
      </c>
      <c r="H74" s="104" t="s">
        <v>1777</v>
      </c>
      <c r="I74" s="104" t="s">
        <v>1778</v>
      </c>
      <c r="J74" s="104" t="s">
        <v>1779</v>
      </c>
      <c r="K74" s="104" t="s">
        <v>774</v>
      </c>
      <c r="L74" s="104" t="s">
        <v>1766</v>
      </c>
      <c r="M74" s="104" t="s">
        <v>1773</v>
      </c>
      <c r="N74" s="113">
        <v>1</v>
      </c>
      <c r="O74" s="113">
        <v>1</v>
      </c>
      <c r="P74" s="113">
        <v>1</v>
      </c>
      <c r="Q74" s="113">
        <v>1</v>
      </c>
      <c r="R74" s="113">
        <v>1</v>
      </c>
      <c r="S74" s="113">
        <v>1</v>
      </c>
      <c r="T74" s="113">
        <v>0</v>
      </c>
      <c r="U74" s="113">
        <v>0</v>
      </c>
      <c r="V74" s="113">
        <v>0</v>
      </c>
      <c r="W74" s="109">
        <v>437542.38</v>
      </c>
      <c r="X74" s="109">
        <v>0</v>
      </c>
      <c r="Y74" s="109">
        <v>0</v>
      </c>
      <c r="Z74" s="109">
        <v>0</v>
      </c>
      <c r="AA74" s="109">
        <v>0</v>
      </c>
      <c r="AB74" s="109">
        <v>0</v>
      </c>
      <c r="AC74" s="109">
        <v>0</v>
      </c>
      <c r="AD74" s="109">
        <v>0</v>
      </c>
      <c r="AE74" s="109">
        <v>437542.38</v>
      </c>
      <c r="AF74" s="106">
        <v>43826</v>
      </c>
      <c r="AG74" s="106">
        <v>46383</v>
      </c>
      <c r="AH74" s="120">
        <v>437542.38</v>
      </c>
      <c r="AI74" s="115">
        <v>1.6602739726027398</v>
      </c>
      <c r="AJ74" s="115">
        <v>7.0054794520547947</v>
      </c>
      <c r="AK74" s="116">
        <v>8.5000000000000006E-2</v>
      </c>
      <c r="AL74" s="117">
        <v>1.6602739726027398</v>
      </c>
      <c r="AM74" s="117">
        <v>7.0054794520547947</v>
      </c>
      <c r="AN74" s="118">
        <v>8.5000000000000006E-2</v>
      </c>
      <c r="AO74" s="121" t="s">
        <v>1774</v>
      </c>
      <c r="AP74" s="121" t="s">
        <v>1775</v>
      </c>
      <c r="AQ74" s="27">
        <v>37191.1</v>
      </c>
      <c r="AR74" s="27">
        <v>37191.1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f t="shared" si="5"/>
        <v>74382.2</v>
      </c>
      <c r="BH74" s="27">
        <f t="shared" si="6"/>
        <v>0</v>
      </c>
      <c r="BI74" s="27">
        <f t="shared" si="8"/>
        <v>74382.2</v>
      </c>
    </row>
    <row r="75" spans="1:61" x14ac:dyDescent="0.35">
      <c r="A75" s="65" t="str">
        <f t="shared" si="7"/>
        <v>DI0002741</v>
      </c>
      <c r="B75" s="111" t="s">
        <v>922</v>
      </c>
      <c r="C75" s="104">
        <v>1</v>
      </c>
      <c r="D75" s="112" t="s">
        <v>0</v>
      </c>
      <c r="E75" s="112" t="s">
        <v>3</v>
      </c>
      <c r="F75" s="104" t="s">
        <v>1760</v>
      </c>
      <c r="G75" s="104" t="s">
        <v>1776</v>
      </c>
      <c r="H75" s="104" t="s">
        <v>1777</v>
      </c>
      <c r="I75" s="104" t="s">
        <v>1778</v>
      </c>
      <c r="J75" s="104" t="s">
        <v>1779</v>
      </c>
      <c r="K75" s="104" t="s">
        <v>774</v>
      </c>
      <c r="L75" s="104" t="s">
        <v>1766</v>
      </c>
      <c r="M75" s="104" t="s">
        <v>1773</v>
      </c>
      <c r="N75" s="113">
        <v>1</v>
      </c>
      <c r="O75" s="113">
        <v>1</v>
      </c>
      <c r="P75" s="113">
        <v>1</v>
      </c>
      <c r="Q75" s="113">
        <v>1</v>
      </c>
      <c r="R75" s="113">
        <v>1</v>
      </c>
      <c r="S75" s="113">
        <v>1</v>
      </c>
      <c r="T75" s="113">
        <v>0</v>
      </c>
      <c r="U75" s="113">
        <v>0</v>
      </c>
      <c r="V75" s="113">
        <v>0</v>
      </c>
      <c r="W75" s="109">
        <v>0</v>
      </c>
      <c r="X75" s="109">
        <v>0</v>
      </c>
      <c r="Y75" s="109">
        <v>0</v>
      </c>
      <c r="Z75" s="109">
        <v>0</v>
      </c>
      <c r="AA75" s="109">
        <v>0</v>
      </c>
      <c r="AB75" s="109">
        <v>0</v>
      </c>
      <c r="AC75" s="109">
        <v>0</v>
      </c>
      <c r="AD75" s="109">
        <v>0</v>
      </c>
      <c r="AE75" s="109">
        <v>0</v>
      </c>
      <c r="AF75" s="106">
        <v>43860</v>
      </c>
      <c r="AG75" s="106">
        <v>45687</v>
      </c>
      <c r="AH75" s="120">
        <v>417739.66</v>
      </c>
      <c r="AI75" s="115">
        <v>0</v>
      </c>
      <c r="AJ75" s="115">
        <v>5.0054794520547947</v>
      </c>
      <c r="AK75" s="116">
        <v>7.85E-2</v>
      </c>
      <c r="AL75" s="117">
        <v>0</v>
      </c>
      <c r="AM75" s="117">
        <v>0</v>
      </c>
      <c r="AN75" s="118">
        <v>0</v>
      </c>
      <c r="AO75" s="121" t="s">
        <v>1774</v>
      </c>
      <c r="AP75" s="121" t="s">
        <v>1775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f t="shared" si="5"/>
        <v>0</v>
      </c>
      <c r="BH75" s="27">
        <f t="shared" si="6"/>
        <v>0</v>
      </c>
      <c r="BI75" s="27">
        <f t="shared" si="8"/>
        <v>0</v>
      </c>
    </row>
    <row r="76" spans="1:61" x14ac:dyDescent="0.35">
      <c r="A76" s="65" t="str">
        <f t="shared" si="7"/>
        <v>DI0002761</v>
      </c>
      <c r="B76" s="111" t="s">
        <v>923</v>
      </c>
      <c r="C76" s="104">
        <v>1</v>
      </c>
      <c r="D76" s="112" t="s">
        <v>0</v>
      </c>
      <c r="E76" s="112" t="s">
        <v>3</v>
      </c>
      <c r="F76" s="104" t="s">
        <v>1760</v>
      </c>
      <c r="G76" s="104" t="s">
        <v>1776</v>
      </c>
      <c r="H76" s="104" t="s">
        <v>1777</v>
      </c>
      <c r="I76" s="104" t="s">
        <v>1778</v>
      </c>
      <c r="J76" s="104" t="s">
        <v>1779</v>
      </c>
      <c r="K76" s="104" t="s">
        <v>774</v>
      </c>
      <c r="L76" s="104" t="s">
        <v>1766</v>
      </c>
      <c r="M76" s="104" t="s">
        <v>1773</v>
      </c>
      <c r="N76" s="113">
        <v>1</v>
      </c>
      <c r="O76" s="113">
        <v>1</v>
      </c>
      <c r="P76" s="113">
        <v>1</v>
      </c>
      <c r="Q76" s="113">
        <v>1</v>
      </c>
      <c r="R76" s="113">
        <v>1</v>
      </c>
      <c r="S76" s="113">
        <v>1</v>
      </c>
      <c r="T76" s="113">
        <v>0</v>
      </c>
      <c r="U76" s="113">
        <v>0</v>
      </c>
      <c r="V76" s="113">
        <v>0</v>
      </c>
      <c r="W76" s="109">
        <v>0</v>
      </c>
      <c r="X76" s="109">
        <v>0</v>
      </c>
      <c r="Y76" s="109">
        <v>0</v>
      </c>
      <c r="Z76" s="109">
        <v>0</v>
      </c>
      <c r="AA76" s="109">
        <v>0</v>
      </c>
      <c r="AB76" s="109">
        <v>0</v>
      </c>
      <c r="AC76" s="109">
        <v>0</v>
      </c>
      <c r="AD76" s="109">
        <v>0</v>
      </c>
      <c r="AE76" s="109">
        <v>0</v>
      </c>
      <c r="AF76" s="106">
        <v>43860</v>
      </c>
      <c r="AG76" s="106">
        <v>45687</v>
      </c>
      <c r="AH76" s="120">
        <v>645039.01</v>
      </c>
      <c r="AI76" s="115">
        <v>0</v>
      </c>
      <c r="AJ76" s="115">
        <v>5.0054794520547947</v>
      </c>
      <c r="AK76" s="116">
        <v>7.85E-2</v>
      </c>
      <c r="AL76" s="117">
        <v>0</v>
      </c>
      <c r="AM76" s="117">
        <v>0</v>
      </c>
      <c r="AN76" s="118">
        <v>0</v>
      </c>
      <c r="AO76" s="121" t="s">
        <v>1774</v>
      </c>
      <c r="AP76" s="121" t="s">
        <v>1775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f t="shared" si="5"/>
        <v>0</v>
      </c>
      <c r="BH76" s="27">
        <f t="shared" si="6"/>
        <v>0</v>
      </c>
      <c r="BI76" s="27">
        <f t="shared" si="8"/>
        <v>0</v>
      </c>
    </row>
    <row r="77" spans="1:61" x14ac:dyDescent="0.35">
      <c r="A77" s="65" t="str">
        <f t="shared" si="7"/>
        <v>DI0002791</v>
      </c>
      <c r="B77" s="111" t="s">
        <v>924</v>
      </c>
      <c r="C77" s="104">
        <v>1</v>
      </c>
      <c r="D77" s="112" t="s">
        <v>0</v>
      </c>
      <c r="E77" s="112" t="s">
        <v>3</v>
      </c>
      <c r="F77" s="104" t="s">
        <v>1760</v>
      </c>
      <c r="G77" s="104" t="s">
        <v>1776</v>
      </c>
      <c r="H77" s="104" t="s">
        <v>1777</v>
      </c>
      <c r="I77" s="104" t="s">
        <v>1778</v>
      </c>
      <c r="J77" s="104" t="s">
        <v>1779</v>
      </c>
      <c r="K77" s="104" t="s">
        <v>774</v>
      </c>
      <c r="L77" s="104" t="s">
        <v>1766</v>
      </c>
      <c r="M77" s="104" t="s">
        <v>1773</v>
      </c>
      <c r="N77" s="113">
        <v>1</v>
      </c>
      <c r="O77" s="113">
        <v>1</v>
      </c>
      <c r="P77" s="113">
        <v>1</v>
      </c>
      <c r="Q77" s="113">
        <v>1</v>
      </c>
      <c r="R77" s="113">
        <v>1</v>
      </c>
      <c r="S77" s="113">
        <v>1</v>
      </c>
      <c r="T77" s="113">
        <v>0</v>
      </c>
      <c r="U77" s="113">
        <v>0</v>
      </c>
      <c r="V77" s="113">
        <v>0</v>
      </c>
      <c r="W77" s="109">
        <v>0</v>
      </c>
      <c r="X77" s="109">
        <v>0</v>
      </c>
      <c r="Y77" s="109">
        <v>0</v>
      </c>
      <c r="Z77" s="109">
        <v>0</v>
      </c>
      <c r="AA77" s="109">
        <v>0</v>
      </c>
      <c r="AB77" s="109">
        <v>0</v>
      </c>
      <c r="AC77" s="109">
        <v>0</v>
      </c>
      <c r="AD77" s="109">
        <v>0</v>
      </c>
      <c r="AE77" s="109">
        <v>0</v>
      </c>
      <c r="AF77" s="106">
        <v>43860</v>
      </c>
      <c r="AG77" s="106">
        <v>45687</v>
      </c>
      <c r="AH77" s="120">
        <v>2772000</v>
      </c>
      <c r="AI77" s="115">
        <v>0</v>
      </c>
      <c r="AJ77" s="115">
        <v>5.0054794520547947</v>
      </c>
      <c r="AK77" s="116">
        <v>7.85E-2</v>
      </c>
      <c r="AL77" s="117">
        <v>0</v>
      </c>
      <c r="AM77" s="117">
        <v>0</v>
      </c>
      <c r="AN77" s="118">
        <v>0</v>
      </c>
      <c r="AO77" s="121" t="s">
        <v>1774</v>
      </c>
      <c r="AP77" s="121" t="s">
        <v>1775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f t="shared" si="5"/>
        <v>0</v>
      </c>
      <c r="BH77" s="27">
        <f t="shared" si="6"/>
        <v>0</v>
      </c>
      <c r="BI77" s="27">
        <f t="shared" si="8"/>
        <v>0</v>
      </c>
    </row>
    <row r="78" spans="1:61" x14ac:dyDescent="0.35">
      <c r="A78" s="65" t="str">
        <f t="shared" si="7"/>
        <v>DI0002801</v>
      </c>
      <c r="B78" s="111" t="s">
        <v>925</v>
      </c>
      <c r="C78" s="104">
        <v>1</v>
      </c>
      <c r="D78" s="112" t="s">
        <v>0</v>
      </c>
      <c r="E78" s="112" t="s">
        <v>3</v>
      </c>
      <c r="F78" s="104" t="s">
        <v>1760</v>
      </c>
      <c r="G78" s="104" t="s">
        <v>1776</v>
      </c>
      <c r="H78" s="104" t="s">
        <v>1777</v>
      </c>
      <c r="I78" s="104" t="s">
        <v>1778</v>
      </c>
      <c r="J78" s="104" t="s">
        <v>1779</v>
      </c>
      <c r="K78" s="104" t="s">
        <v>774</v>
      </c>
      <c r="L78" s="104" t="s">
        <v>1766</v>
      </c>
      <c r="M78" s="104" t="s">
        <v>1773</v>
      </c>
      <c r="N78" s="113">
        <v>1</v>
      </c>
      <c r="O78" s="113">
        <v>1</v>
      </c>
      <c r="P78" s="113">
        <v>1</v>
      </c>
      <c r="Q78" s="113">
        <v>1</v>
      </c>
      <c r="R78" s="113">
        <v>1</v>
      </c>
      <c r="S78" s="113">
        <v>1</v>
      </c>
      <c r="T78" s="113">
        <v>0</v>
      </c>
      <c r="U78" s="113">
        <v>0</v>
      </c>
      <c r="V78" s="113">
        <v>0</v>
      </c>
      <c r="W78" s="109">
        <v>2772000</v>
      </c>
      <c r="X78" s="109">
        <v>0</v>
      </c>
      <c r="Y78" s="109">
        <v>0</v>
      </c>
      <c r="Z78" s="109">
        <v>0</v>
      </c>
      <c r="AA78" s="109">
        <v>0</v>
      </c>
      <c r="AB78" s="109">
        <v>0</v>
      </c>
      <c r="AC78" s="109">
        <v>0</v>
      </c>
      <c r="AD78" s="109">
        <v>0</v>
      </c>
      <c r="AE78" s="109">
        <v>2772000</v>
      </c>
      <c r="AF78" s="106">
        <v>43826</v>
      </c>
      <c r="AG78" s="106">
        <v>46383</v>
      </c>
      <c r="AH78" s="120">
        <v>2772000</v>
      </c>
      <c r="AI78" s="115">
        <v>1.6602739726027398</v>
      </c>
      <c r="AJ78" s="115">
        <v>7.0054794520547947</v>
      </c>
      <c r="AK78" s="116">
        <v>8.5000000000000006E-2</v>
      </c>
      <c r="AL78" s="117">
        <v>1.6602739726027398</v>
      </c>
      <c r="AM78" s="117">
        <v>7.0054794520547947</v>
      </c>
      <c r="AN78" s="118">
        <v>8.5000000000000006E-2</v>
      </c>
      <c r="AO78" s="121" t="s">
        <v>1774</v>
      </c>
      <c r="AP78" s="121" t="s">
        <v>1775</v>
      </c>
      <c r="AQ78" s="27">
        <v>235620</v>
      </c>
      <c r="AR78" s="27">
        <v>235620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f t="shared" si="5"/>
        <v>471240</v>
      </c>
      <c r="BH78" s="27">
        <f t="shared" si="6"/>
        <v>0</v>
      </c>
      <c r="BI78" s="27">
        <f t="shared" si="8"/>
        <v>471240</v>
      </c>
    </row>
    <row r="79" spans="1:61" x14ac:dyDescent="0.35">
      <c r="A79" s="65" t="str">
        <f t="shared" si="7"/>
        <v>DI0002831</v>
      </c>
      <c r="B79" s="111" t="s">
        <v>926</v>
      </c>
      <c r="C79" s="104">
        <v>1</v>
      </c>
      <c r="D79" s="112" t="s">
        <v>0</v>
      </c>
      <c r="E79" s="112" t="s">
        <v>3</v>
      </c>
      <c r="F79" s="104" t="s">
        <v>1760</v>
      </c>
      <c r="G79" s="104" t="s">
        <v>1776</v>
      </c>
      <c r="H79" s="104" t="s">
        <v>1777</v>
      </c>
      <c r="I79" s="104" t="s">
        <v>1778</v>
      </c>
      <c r="J79" s="104" t="s">
        <v>1779</v>
      </c>
      <c r="K79" s="104" t="s">
        <v>774</v>
      </c>
      <c r="L79" s="104" t="s">
        <v>1766</v>
      </c>
      <c r="M79" s="104" t="s">
        <v>1773</v>
      </c>
      <c r="N79" s="113">
        <v>1</v>
      </c>
      <c r="O79" s="113">
        <v>1</v>
      </c>
      <c r="P79" s="113">
        <v>1</v>
      </c>
      <c r="Q79" s="113">
        <v>1</v>
      </c>
      <c r="R79" s="113">
        <v>1</v>
      </c>
      <c r="S79" s="113">
        <v>1</v>
      </c>
      <c r="T79" s="113">
        <v>0</v>
      </c>
      <c r="U79" s="113">
        <v>0</v>
      </c>
      <c r="V79" s="113">
        <v>0</v>
      </c>
      <c r="W79" s="109">
        <v>0</v>
      </c>
      <c r="X79" s="109">
        <v>0</v>
      </c>
      <c r="Y79" s="109">
        <v>0</v>
      </c>
      <c r="Z79" s="109">
        <v>0</v>
      </c>
      <c r="AA79" s="109">
        <v>0</v>
      </c>
      <c r="AB79" s="109">
        <v>0</v>
      </c>
      <c r="AC79" s="109">
        <v>0</v>
      </c>
      <c r="AD79" s="109">
        <v>0</v>
      </c>
      <c r="AE79" s="109">
        <v>0</v>
      </c>
      <c r="AF79" s="106">
        <v>43860</v>
      </c>
      <c r="AG79" s="106">
        <v>45687</v>
      </c>
      <c r="AH79" s="120">
        <v>1984519</v>
      </c>
      <c r="AI79" s="115">
        <v>0</v>
      </c>
      <c r="AJ79" s="115">
        <v>5.0054794520547947</v>
      </c>
      <c r="AK79" s="116">
        <v>7.85E-2</v>
      </c>
      <c r="AL79" s="117">
        <v>0</v>
      </c>
      <c r="AM79" s="117">
        <v>0</v>
      </c>
      <c r="AN79" s="118">
        <v>0</v>
      </c>
      <c r="AO79" s="121" t="s">
        <v>1774</v>
      </c>
      <c r="AP79" s="121" t="s">
        <v>1775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f t="shared" si="5"/>
        <v>0</v>
      </c>
      <c r="BH79" s="27">
        <f t="shared" si="6"/>
        <v>0</v>
      </c>
      <c r="BI79" s="27">
        <f t="shared" si="8"/>
        <v>0</v>
      </c>
    </row>
    <row r="80" spans="1:61" x14ac:dyDescent="0.35">
      <c r="A80" s="65" t="str">
        <f t="shared" si="7"/>
        <v>DI0002841</v>
      </c>
      <c r="B80" s="111" t="s">
        <v>927</v>
      </c>
      <c r="C80" s="104">
        <v>1</v>
      </c>
      <c r="D80" s="112" t="s">
        <v>0</v>
      </c>
      <c r="E80" s="112" t="s">
        <v>3</v>
      </c>
      <c r="F80" s="104" t="s">
        <v>1760</v>
      </c>
      <c r="G80" s="104" t="s">
        <v>1776</v>
      </c>
      <c r="H80" s="104" t="s">
        <v>1777</v>
      </c>
      <c r="I80" s="104" t="s">
        <v>1778</v>
      </c>
      <c r="J80" s="104" t="s">
        <v>1779</v>
      </c>
      <c r="K80" s="104" t="s">
        <v>774</v>
      </c>
      <c r="L80" s="104" t="s">
        <v>1766</v>
      </c>
      <c r="M80" s="104" t="s">
        <v>1773</v>
      </c>
      <c r="N80" s="113">
        <v>1</v>
      </c>
      <c r="O80" s="113">
        <v>1</v>
      </c>
      <c r="P80" s="113">
        <v>1</v>
      </c>
      <c r="Q80" s="113">
        <v>1</v>
      </c>
      <c r="R80" s="113">
        <v>1</v>
      </c>
      <c r="S80" s="113">
        <v>1</v>
      </c>
      <c r="T80" s="113">
        <v>0</v>
      </c>
      <c r="U80" s="113">
        <v>0</v>
      </c>
      <c r="V80" s="113">
        <v>0</v>
      </c>
      <c r="W80" s="109">
        <v>1984519</v>
      </c>
      <c r="X80" s="109">
        <v>0</v>
      </c>
      <c r="Y80" s="109">
        <v>0</v>
      </c>
      <c r="Z80" s="109">
        <v>0</v>
      </c>
      <c r="AA80" s="109">
        <v>0</v>
      </c>
      <c r="AB80" s="109">
        <v>0</v>
      </c>
      <c r="AC80" s="109">
        <v>0</v>
      </c>
      <c r="AD80" s="109">
        <v>0</v>
      </c>
      <c r="AE80" s="109">
        <v>1984519</v>
      </c>
      <c r="AF80" s="106">
        <v>43826</v>
      </c>
      <c r="AG80" s="106">
        <v>46383</v>
      </c>
      <c r="AH80" s="120">
        <v>1984519</v>
      </c>
      <c r="AI80" s="115">
        <v>1.6602739726027398</v>
      </c>
      <c r="AJ80" s="115">
        <v>7.0054794520547947</v>
      </c>
      <c r="AK80" s="116">
        <v>8.5000000000000006E-2</v>
      </c>
      <c r="AL80" s="117">
        <v>1.6602739726027398</v>
      </c>
      <c r="AM80" s="117">
        <v>7.0054794520547947</v>
      </c>
      <c r="AN80" s="118">
        <v>8.5000000000000006E-2</v>
      </c>
      <c r="AO80" s="121" t="s">
        <v>1774</v>
      </c>
      <c r="AP80" s="121" t="s">
        <v>1775</v>
      </c>
      <c r="AQ80" s="27">
        <v>168684.12</v>
      </c>
      <c r="AR80" s="27">
        <v>168684.12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f t="shared" si="5"/>
        <v>337368.24</v>
      </c>
      <c r="BH80" s="27">
        <f t="shared" si="6"/>
        <v>0</v>
      </c>
      <c r="BI80" s="27">
        <f t="shared" si="8"/>
        <v>337368.24</v>
      </c>
    </row>
    <row r="81" spans="1:61" x14ac:dyDescent="0.35">
      <c r="A81" s="65" t="str">
        <f t="shared" si="7"/>
        <v>DI0002871</v>
      </c>
      <c r="B81" s="111" t="s">
        <v>928</v>
      </c>
      <c r="C81" s="104">
        <v>1</v>
      </c>
      <c r="D81" s="112" t="s">
        <v>0</v>
      </c>
      <c r="E81" s="112" t="s">
        <v>3</v>
      </c>
      <c r="F81" s="104" t="s">
        <v>1760</v>
      </c>
      <c r="G81" s="104" t="s">
        <v>1776</v>
      </c>
      <c r="H81" s="104" t="s">
        <v>1777</v>
      </c>
      <c r="I81" s="104" t="s">
        <v>1778</v>
      </c>
      <c r="J81" s="104" t="s">
        <v>1779</v>
      </c>
      <c r="K81" s="104" t="s">
        <v>774</v>
      </c>
      <c r="L81" s="104" t="s">
        <v>1766</v>
      </c>
      <c r="M81" s="104" t="s">
        <v>1773</v>
      </c>
      <c r="N81" s="113">
        <v>1</v>
      </c>
      <c r="O81" s="113">
        <v>1</v>
      </c>
      <c r="P81" s="113">
        <v>1</v>
      </c>
      <c r="Q81" s="113">
        <v>1</v>
      </c>
      <c r="R81" s="113">
        <v>1</v>
      </c>
      <c r="S81" s="113">
        <v>1</v>
      </c>
      <c r="T81" s="113">
        <v>0</v>
      </c>
      <c r="U81" s="113">
        <v>0</v>
      </c>
      <c r="V81" s="113">
        <v>0</v>
      </c>
      <c r="W81" s="109">
        <v>0</v>
      </c>
      <c r="X81" s="109">
        <v>0</v>
      </c>
      <c r="Y81" s="109">
        <v>0</v>
      </c>
      <c r="Z81" s="109">
        <v>0</v>
      </c>
      <c r="AA81" s="109">
        <v>0</v>
      </c>
      <c r="AB81" s="109">
        <v>0</v>
      </c>
      <c r="AC81" s="109">
        <v>0</v>
      </c>
      <c r="AD81" s="109">
        <v>0</v>
      </c>
      <c r="AE81" s="109">
        <v>0</v>
      </c>
      <c r="AF81" s="106">
        <v>43860</v>
      </c>
      <c r="AG81" s="106">
        <v>45687</v>
      </c>
      <c r="AH81" s="120">
        <v>2346357</v>
      </c>
      <c r="AI81" s="115">
        <v>0</v>
      </c>
      <c r="AJ81" s="115">
        <v>5.0054794520547947</v>
      </c>
      <c r="AK81" s="116">
        <v>7.85E-2</v>
      </c>
      <c r="AL81" s="117">
        <v>0</v>
      </c>
      <c r="AM81" s="117">
        <v>0</v>
      </c>
      <c r="AN81" s="118">
        <v>0</v>
      </c>
      <c r="AO81" s="121" t="s">
        <v>1774</v>
      </c>
      <c r="AP81" s="121" t="s">
        <v>1775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f t="shared" si="5"/>
        <v>0</v>
      </c>
      <c r="BH81" s="27">
        <f t="shared" si="6"/>
        <v>0</v>
      </c>
      <c r="BI81" s="27">
        <f t="shared" si="8"/>
        <v>0</v>
      </c>
    </row>
    <row r="82" spans="1:61" x14ac:dyDescent="0.35">
      <c r="A82" s="65" t="str">
        <f t="shared" si="7"/>
        <v>DI0002881</v>
      </c>
      <c r="B82" s="111" t="s">
        <v>929</v>
      </c>
      <c r="C82" s="104">
        <v>1</v>
      </c>
      <c r="D82" s="112" t="s">
        <v>0</v>
      </c>
      <c r="E82" s="112" t="s">
        <v>3</v>
      </c>
      <c r="F82" s="104" t="s">
        <v>1760</v>
      </c>
      <c r="G82" s="104" t="s">
        <v>1776</v>
      </c>
      <c r="H82" s="104" t="s">
        <v>1777</v>
      </c>
      <c r="I82" s="104" t="s">
        <v>1778</v>
      </c>
      <c r="J82" s="104" t="s">
        <v>1779</v>
      </c>
      <c r="K82" s="104" t="s">
        <v>774</v>
      </c>
      <c r="L82" s="104" t="s">
        <v>1766</v>
      </c>
      <c r="M82" s="104" t="s">
        <v>1773</v>
      </c>
      <c r="N82" s="113">
        <v>1</v>
      </c>
      <c r="O82" s="113">
        <v>1</v>
      </c>
      <c r="P82" s="113">
        <v>1</v>
      </c>
      <c r="Q82" s="113">
        <v>1</v>
      </c>
      <c r="R82" s="113">
        <v>1</v>
      </c>
      <c r="S82" s="113">
        <v>1</v>
      </c>
      <c r="T82" s="113">
        <v>0</v>
      </c>
      <c r="U82" s="113">
        <v>0</v>
      </c>
      <c r="V82" s="113">
        <v>0</v>
      </c>
      <c r="W82" s="109">
        <v>2346357</v>
      </c>
      <c r="X82" s="109">
        <v>0</v>
      </c>
      <c r="Y82" s="109">
        <v>0</v>
      </c>
      <c r="Z82" s="109">
        <v>0</v>
      </c>
      <c r="AA82" s="109">
        <v>0</v>
      </c>
      <c r="AB82" s="109">
        <v>0</v>
      </c>
      <c r="AC82" s="109">
        <v>0</v>
      </c>
      <c r="AD82" s="109">
        <v>0</v>
      </c>
      <c r="AE82" s="109">
        <v>2346357</v>
      </c>
      <c r="AF82" s="106">
        <v>43826</v>
      </c>
      <c r="AG82" s="106">
        <v>46383</v>
      </c>
      <c r="AH82" s="120">
        <v>2346357</v>
      </c>
      <c r="AI82" s="115">
        <v>1.6602739726027398</v>
      </c>
      <c r="AJ82" s="115">
        <v>7.0054794520547947</v>
      </c>
      <c r="AK82" s="116">
        <v>8.5000000000000006E-2</v>
      </c>
      <c r="AL82" s="117">
        <v>1.6602739726027398</v>
      </c>
      <c r="AM82" s="117">
        <v>7.0054794520547947</v>
      </c>
      <c r="AN82" s="118">
        <v>8.5000000000000006E-2</v>
      </c>
      <c r="AO82" s="121" t="s">
        <v>1774</v>
      </c>
      <c r="AP82" s="121" t="s">
        <v>1775</v>
      </c>
      <c r="AQ82" s="27">
        <v>199440.34</v>
      </c>
      <c r="AR82" s="27">
        <v>199440.34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f t="shared" si="5"/>
        <v>398880.68</v>
      </c>
      <c r="BH82" s="27">
        <f t="shared" si="6"/>
        <v>0</v>
      </c>
      <c r="BI82" s="27">
        <f t="shared" si="8"/>
        <v>398880.68</v>
      </c>
    </row>
    <row r="83" spans="1:61" x14ac:dyDescent="0.35">
      <c r="A83" s="65" t="str">
        <f t="shared" si="7"/>
        <v>DI0002891</v>
      </c>
      <c r="B83" s="111" t="s">
        <v>930</v>
      </c>
      <c r="C83" s="104">
        <v>1</v>
      </c>
      <c r="D83" s="112" t="s">
        <v>0</v>
      </c>
      <c r="E83" s="112" t="s">
        <v>3</v>
      </c>
      <c r="F83" s="104" t="s">
        <v>1760</v>
      </c>
      <c r="G83" s="104" t="s">
        <v>1776</v>
      </c>
      <c r="H83" s="104" t="s">
        <v>1777</v>
      </c>
      <c r="I83" s="104" t="s">
        <v>1778</v>
      </c>
      <c r="J83" s="104" t="s">
        <v>1779</v>
      </c>
      <c r="K83" s="104" t="s">
        <v>774</v>
      </c>
      <c r="L83" s="104" t="s">
        <v>1766</v>
      </c>
      <c r="M83" s="104" t="s">
        <v>1773</v>
      </c>
      <c r="N83" s="113">
        <v>1</v>
      </c>
      <c r="O83" s="113">
        <v>1</v>
      </c>
      <c r="P83" s="113">
        <v>1</v>
      </c>
      <c r="Q83" s="113">
        <v>1</v>
      </c>
      <c r="R83" s="113">
        <v>1</v>
      </c>
      <c r="S83" s="113">
        <v>1</v>
      </c>
      <c r="T83" s="113">
        <v>0</v>
      </c>
      <c r="U83" s="113">
        <v>0</v>
      </c>
      <c r="V83" s="113">
        <v>0</v>
      </c>
      <c r="W83" s="109">
        <v>0</v>
      </c>
      <c r="X83" s="109">
        <v>0</v>
      </c>
      <c r="Y83" s="109">
        <v>0</v>
      </c>
      <c r="Z83" s="109">
        <v>0</v>
      </c>
      <c r="AA83" s="109">
        <v>0</v>
      </c>
      <c r="AB83" s="109">
        <v>0</v>
      </c>
      <c r="AC83" s="109">
        <v>0</v>
      </c>
      <c r="AD83" s="109">
        <v>0</v>
      </c>
      <c r="AE83" s="109">
        <v>0</v>
      </c>
      <c r="AF83" s="106">
        <v>43860</v>
      </c>
      <c r="AG83" s="106">
        <v>45687</v>
      </c>
      <c r="AH83" s="120">
        <v>228975.12</v>
      </c>
      <c r="AI83" s="115">
        <v>0</v>
      </c>
      <c r="AJ83" s="115">
        <v>5.0054794520547947</v>
      </c>
      <c r="AK83" s="116">
        <v>7.85E-2</v>
      </c>
      <c r="AL83" s="117">
        <v>0</v>
      </c>
      <c r="AM83" s="117">
        <v>0</v>
      </c>
      <c r="AN83" s="118">
        <v>0</v>
      </c>
      <c r="AO83" s="121" t="s">
        <v>1774</v>
      </c>
      <c r="AP83" s="121" t="s">
        <v>1775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f t="shared" si="5"/>
        <v>0</v>
      </c>
      <c r="BH83" s="27">
        <f t="shared" si="6"/>
        <v>0</v>
      </c>
      <c r="BI83" s="27">
        <f t="shared" si="8"/>
        <v>0</v>
      </c>
    </row>
    <row r="84" spans="1:61" x14ac:dyDescent="0.35">
      <c r="A84" s="65" t="str">
        <f t="shared" si="7"/>
        <v>DI0002911</v>
      </c>
      <c r="B84" s="111" t="s">
        <v>931</v>
      </c>
      <c r="C84" s="104">
        <v>1</v>
      </c>
      <c r="D84" s="112" t="s">
        <v>0</v>
      </c>
      <c r="E84" s="112" t="s">
        <v>3</v>
      </c>
      <c r="F84" s="104" t="s">
        <v>1760</v>
      </c>
      <c r="G84" s="104" t="s">
        <v>1776</v>
      </c>
      <c r="H84" s="104" t="s">
        <v>1777</v>
      </c>
      <c r="I84" s="104" t="s">
        <v>1778</v>
      </c>
      <c r="J84" s="104" t="s">
        <v>1779</v>
      </c>
      <c r="K84" s="104" t="s">
        <v>774</v>
      </c>
      <c r="L84" s="104" t="s">
        <v>1766</v>
      </c>
      <c r="M84" s="104" t="s">
        <v>1773</v>
      </c>
      <c r="N84" s="113">
        <v>1</v>
      </c>
      <c r="O84" s="113">
        <v>1</v>
      </c>
      <c r="P84" s="113">
        <v>1</v>
      </c>
      <c r="Q84" s="113">
        <v>1</v>
      </c>
      <c r="R84" s="113">
        <v>1</v>
      </c>
      <c r="S84" s="113">
        <v>1</v>
      </c>
      <c r="T84" s="113">
        <v>0</v>
      </c>
      <c r="U84" s="113">
        <v>0</v>
      </c>
      <c r="V84" s="113">
        <v>0</v>
      </c>
      <c r="W84" s="109">
        <v>0</v>
      </c>
      <c r="X84" s="109">
        <v>0</v>
      </c>
      <c r="Y84" s="109">
        <v>0</v>
      </c>
      <c r="Z84" s="109">
        <v>0</v>
      </c>
      <c r="AA84" s="109">
        <v>0</v>
      </c>
      <c r="AB84" s="109">
        <v>0</v>
      </c>
      <c r="AC84" s="109">
        <v>0</v>
      </c>
      <c r="AD84" s="109">
        <v>0</v>
      </c>
      <c r="AE84" s="109">
        <v>0</v>
      </c>
      <c r="AF84" s="106">
        <v>43860</v>
      </c>
      <c r="AG84" s="106">
        <v>45687</v>
      </c>
      <c r="AH84" s="120">
        <v>312000</v>
      </c>
      <c r="AI84" s="115">
        <v>0</v>
      </c>
      <c r="AJ84" s="115">
        <v>5.0054794520547947</v>
      </c>
      <c r="AK84" s="116">
        <v>7.85E-2</v>
      </c>
      <c r="AL84" s="117">
        <v>0</v>
      </c>
      <c r="AM84" s="117">
        <v>0</v>
      </c>
      <c r="AN84" s="118">
        <v>0</v>
      </c>
      <c r="AO84" s="121" t="s">
        <v>1774</v>
      </c>
      <c r="AP84" s="121" t="s">
        <v>1775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7">
        <v>0</v>
      </c>
      <c r="BE84" s="27">
        <v>0</v>
      </c>
      <c r="BF84" s="27">
        <v>0</v>
      </c>
      <c r="BG84" s="27">
        <f t="shared" si="5"/>
        <v>0</v>
      </c>
      <c r="BH84" s="27">
        <f t="shared" si="6"/>
        <v>0</v>
      </c>
      <c r="BI84" s="27">
        <f t="shared" si="8"/>
        <v>0</v>
      </c>
    </row>
    <row r="85" spans="1:61" x14ac:dyDescent="0.35">
      <c r="A85" s="65" t="str">
        <f t="shared" si="7"/>
        <v>DI0002921</v>
      </c>
      <c r="B85" s="111" t="s">
        <v>932</v>
      </c>
      <c r="C85" s="104">
        <v>1</v>
      </c>
      <c r="D85" s="112" t="s">
        <v>0</v>
      </c>
      <c r="E85" s="112" t="s">
        <v>3</v>
      </c>
      <c r="F85" s="104" t="s">
        <v>1760</v>
      </c>
      <c r="G85" s="104" t="s">
        <v>1776</v>
      </c>
      <c r="H85" s="104" t="s">
        <v>1777</v>
      </c>
      <c r="I85" s="104" t="s">
        <v>1778</v>
      </c>
      <c r="J85" s="104" t="s">
        <v>1779</v>
      </c>
      <c r="K85" s="104" t="s">
        <v>774</v>
      </c>
      <c r="L85" s="104" t="s">
        <v>1766</v>
      </c>
      <c r="M85" s="104" t="s">
        <v>1773</v>
      </c>
      <c r="N85" s="113">
        <v>1</v>
      </c>
      <c r="O85" s="113">
        <v>1</v>
      </c>
      <c r="P85" s="113">
        <v>1</v>
      </c>
      <c r="Q85" s="113">
        <v>1</v>
      </c>
      <c r="R85" s="113">
        <v>1</v>
      </c>
      <c r="S85" s="113">
        <v>1</v>
      </c>
      <c r="T85" s="113">
        <v>0</v>
      </c>
      <c r="U85" s="113">
        <v>0</v>
      </c>
      <c r="V85" s="113">
        <v>0</v>
      </c>
      <c r="W85" s="109">
        <v>312000</v>
      </c>
      <c r="X85" s="109">
        <v>0</v>
      </c>
      <c r="Y85" s="109">
        <v>0</v>
      </c>
      <c r="Z85" s="109">
        <v>0</v>
      </c>
      <c r="AA85" s="109">
        <v>0</v>
      </c>
      <c r="AB85" s="109">
        <v>0</v>
      </c>
      <c r="AC85" s="109">
        <v>0</v>
      </c>
      <c r="AD85" s="109">
        <v>0</v>
      </c>
      <c r="AE85" s="109">
        <v>312000</v>
      </c>
      <c r="AF85" s="106">
        <v>43826</v>
      </c>
      <c r="AG85" s="106">
        <v>46383</v>
      </c>
      <c r="AH85" s="120">
        <v>312000</v>
      </c>
      <c r="AI85" s="115">
        <v>1.6602739726027398</v>
      </c>
      <c r="AJ85" s="115">
        <v>7.0054794520547947</v>
      </c>
      <c r="AK85" s="116">
        <v>8.5000000000000006E-2</v>
      </c>
      <c r="AL85" s="117">
        <v>1.6602739726027398</v>
      </c>
      <c r="AM85" s="117">
        <v>7.0054794520547956</v>
      </c>
      <c r="AN85" s="118">
        <v>8.5000000000000006E-2</v>
      </c>
      <c r="AO85" s="121" t="s">
        <v>1774</v>
      </c>
      <c r="AP85" s="121" t="s">
        <v>1775</v>
      </c>
      <c r="AQ85" s="27">
        <v>26520</v>
      </c>
      <c r="AR85" s="27">
        <v>26520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0</v>
      </c>
      <c r="BE85" s="27">
        <v>0</v>
      </c>
      <c r="BF85" s="27">
        <v>0</v>
      </c>
      <c r="BG85" s="27">
        <f t="shared" si="5"/>
        <v>53040</v>
      </c>
      <c r="BH85" s="27">
        <f t="shared" si="6"/>
        <v>0</v>
      </c>
      <c r="BI85" s="27">
        <f t="shared" si="8"/>
        <v>53040</v>
      </c>
    </row>
    <row r="86" spans="1:61" x14ac:dyDescent="0.35">
      <c r="A86" s="65" t="str">
        <f t="shared" si="7"/>
        <v>DI0002941</v>
      </c>
      <c r="B86" s="111" t="s">
        <v>933</v>
      </c>
      <c r="C86" s="104">
        <v>1</v>
      </c>
      <c r="D86" s="112" t="s">
        <v>0</v>
      </c>
      <c r="E86" s="112" t="s">
        <v>3</v>
      </c>
      <c r="F86" s="104" t="s">
        <v>1760</v>
      </c>
      <c r="G86" s="104" t="s">
        <v>1776</v>
      </c>
      <c r="H86" s="104" t="s">
        <v>1777</v>
      </c>
      <c r="I86" s="104" t="s">
        <v>1778</v>
      </c>
      <c r="J86" s="104" t="s">
        <v>1779</v>
      </c>
      <c r="K86" s="104" t="s">
        <v>774</v>
      </c>
      <c r="L86" s="104" t="s">
        <v>1766</v>
      </c>
      <c r="M86" s="104" t="s">
        <v>1773</v>
      </c>
      <c r="N86" s="113">
        <v>1</v>
      </c>
      <c r="O86" s="113">
        <v>1</v>
      </c>
      <c r="P86" s="113">
        <v>1</v>
      </c>
      <c r="Q86" s="113">
        <v>1</v>
      </c>
      <c r="R86" s="113">
        <v>1</v>
      </c>
      <c r="S86" s="113">
        <v>1</v>
      </c>
      <c r="T86" s="113">
        <v>0</v>
      </c>
      <c r="U86" s="113">
        <v>0</v>
      </c>
      <c r="V86" s="113">
        <v>0</v>
      </c>
      <c r="W86" s="109">
        <v>0</v>
      </c>
      <c r="X86" s="109">
        <v>0</v>
      </c>
      <c r="Y86" s="109">
        <v>0</v>
      </c>
      <c r="Z86" s="109">
        <v>0</v>
      </c>
      <c r="AA86" s="109">
        <v>0</v>
      </c>
      <c r="AB86" s="109">
        <v>0</v>
      </c>
      <c r="AC86" s="109">
        <v>0</v>
      </c>
      <c r="AD86" s="109">
        <v>0</v>
      </c>
      <c r="AE86" s="109">
        <v>0</v>
      </c>
      <c r="AF86" s="106">
        <v>43860</v>
      </c>
      <c r="AG86" s="106">
        <v>45687</v>
      </c>
      <c r="AH86" s="120">
        <v>2931360.41</v>
      </c>
      <c r="AI86" s="115">
        <v>0</v>
      </c>
      <c r="AJ86" s="115">
        <v>5.0054794520547947</v>
      </c>
      <c r="AK86" s="116">
        <v>7.85E-2</v>
      </c>
      <c r="AL86" s="117">
        <v>0</v>
      </c>
      <c r="AM86" s="117">
        <v>0</v>
      </c>
      <c r="AN86" s="118">
        <v>0</v>
      </c>
      <c r="AO86" s="121" t="s">
        <v>1774</v>
      </c>
      <c r="AP86" s="121" t="s">
        <v>1775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f t="shared" si="5"/>
        <v>0</v>
      </c>
      <c r="BH86" s="27">
        <f t="shared" si="6"/>
        <v>0</v>
      </c>
      <c r="BI86" s="27">
        <f t="shared" si="8"/>
        <v>0</v>
      </c>
    </row>
    <row r="87" spans="1:61" x14ac:dyDescent="0.35">
      <c r="A87" s="65" t="str">
        <f t="shared" si="7"/>
        <v>DI0002951</v>
      </c>
      <c r="B87" s="111" t="s">
        <v>934</v>
      </c>
      <c r="C87" s="104">
        <v>1</v>
      </c>
      <c r="D87" s="112" t="s">
        <v>0</v>
      </c>
      <c r="E87" s="112" t="s">
        <v>3</v>
      </c>
      <c r="F87" s="104" t="s">
        <v>1760</v>
      </c>
      <c r="G87" s="104" t="s">
        <v>1776</v>
      </c>
      <c r="H87" s="104" t="s">
        <v>1777</v>
      </c>
      <c r="I87" s="104" t="s">
        <v>1778</v>
      </c>
      <c r="J87" s="104" t="s">
        <v>1779</v>
      </c>
      <c r="K87" s="104" t="s">
        <v>774</v>
      </c>
      <c r="L87" s="104" t="s">
        <v>1766</v>
      </c>
      <c r="M87" s="104" t="s">
        <v>1773</v>
      </c>
      <c r="N87" s="113">
        <v>1</v>
      </c>
      <c r="O87" s="113">
        <v>1</v>
      </c>
      <c r="P87" s="113">
        <v>1</v>
      </c>
      <c r="Q87" s="113">
        <v>1</v>
      </c>
      <c r="R87" s="113">
        <v>1</v>
      </c>
      <c r="S87" s="113">
        <v>1</v>
      </c>
      <c r="T87" s="113">
        <v>0</v>
      </c>
      <c r="U87" s="113">
        <v>0</v>
      </c>
      <c r="V87" s="113">
        <v>0</v>
      </c>
      <c r="W87" s="109">
        <v>0</v>
      </c>
      <c r="X87" s="109">
        <v>0</v>
      </c>
      <c r="Y87" s="109">
        <v>0</v>
      </c>
      <c r="Z87" s="109">
        <v>0</v>
      </c>
      <c r="AA87" s="109">
        <v>0</v>
      </c>
      <c r="AB87" s="109">
        <v>0</v>
      </c>
      <c r="AC87" s="109">
        <v>0</v>
      </c>
      <c r="AD87" s="109">
        <v>0</v>
      </c>
      <c r="AE87" s="109">
        <v>0</v>
      </c>
      <c r="AF87" s="106">
        <v>43860</v>
      </c>
      <c r="AG87" s="106">
        <v>45687</v>
      </c>
      <c r="AH87" s="120">
        <v>871604.48</v>
      </c>
      <c r="AI87" s="115">
        <v>0</v>
      </c>
      <c r="AJ87" s="115">
        <v>5.0054794520547947</v>
      </c>
      <c r="AK87" s="116">
        <v>7.85E-2</v>
      </c>
      <c r="AL87" s="117">
        <v>0</v>
      </c>
      <c r="AM87" s="117">
        <v>0</v>
      </c>
      <c r="AN87" s="118">
        <v>0</v>
      </c>
      <c r="AO87" s="121" t="s">
        <v>1774</v>
      </c>
      <c r="AP87" s="121" t="s">
        <v>1775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f t="shared" si="5"/>
        <v>0</v>
      </c>
      <c r="BH87" s="27">
        <f t="shared" si="6"/>
        <v>0</v>
      </c>
      <c r="BI87" s="27">
        <f t="shared" si="8"/>
        <v>0</v>
      </c>
    </row>
    <row r="88" spans="1:61" x14ac:dyDescent="0.35">
      <c r="A88" s="65" t="str">
        <f t="shared" si="7"/>
        <v>DI0002971</v>
      </c>
      <c r="B88" s="111" t="s">
        <v>936</v>
      </c>
      <c r="C88" s="104">
        <v>1</v>
      </c>
      <c r="D88" s="112" t="s">
        <v>0</v>
      </c>
      <c r="E88" s="112" t="s">
        <v>3</v>
      </c>
      <c r="F88" s="104" t="s">
        <v>1760</v>
      </c>
      <c r="G88" s="104" t="s">
        <v>1776</v>
      </c>
      <c r="H88" s="104" t="s">
        <v>1777</v>
      </c>
      <c r="I88" s="104" t="s">
        <v>1778</v>
      </c>
      <c r="J88" s="104" t="s">
        <v>1779</v>
      </c>
      <c r="K88" s="104" t="s">
        <v>774</v>
      </c>
      <c r="L88" s="104" t="s">
        <v>1766</v>
      </c>
      <c r="M88" s="104" t="s">
        <v>1773</v>
      </c>
      <c r="N88" s="113">
        <v>1</v>
      </c>
      <c r="O88" s="113">
        <v>1</v>
      </c>
      <c r="P88" s="113">
        <v>1</v>
      </c>
      <c r="Q88" s="113">
        <v>1</v>
      </c>
      <c r="R88" s="113">
        <v>1</v>
      </c>
      <c r="S88" s="113">
        <v>1</v>
      </c>
      <c r="T88" s="113">
        <v>0</v>
      </c>
      <c r="U88" s="113">
        <v>0</v>
      </c>
      <c r="V88" s="113">
        <v>0</v>
      </c>
      <c r="W88" s="109">
        <v>0</v>
      </c>
      <c r="X88" s="109">
        <v>0</v>
      </c>
      <c r="Y88" s="109">
        <v>0</v>
      </c>
      <c r="Z88" s="109">
        <v>0</v>
      </c>
      <c r="AA88" s="109">
        <v>0</v>
      </c>
      <c r="AB88" s="109">
        <v>0</v>
      </c>
      <c r="AC88" s="109">
        <v>0</v>
      </c>
      <c r="AD88" s="109">
        <v>0</v>
      </c>
      <c r="AE88" s="109">
        <v>0</v>
      </c>
      <c r="AF88" s="106">
        <v>43860</v>
      </c>
      <c r="AG88" s="106">
        <v>45687</v>
      </c>
      <c r="AH88" s="120">
        <v>234464.36</v>
      </c>
      <c r="AI88" s="115">
        <v>0</v>
      </c>
      <c r="AJ88" s="115">
        <v>5.0054794520547947</v>
      </c>
      <c r="AK88" s="116">
        <v>7.85E-2</v>
      </c>
      <c r="AL88" s="117">
        <v>0</v>
      </c>
      <c r="AM88" s="117">
        <v>0</v>
      </c>
      <c r="AN88" s="118">
        <v>0</v>
      </c>
      <c r="AO88" s="121" t="s">
        <v>1774</v>
      </c>
      <c r="AP88" s="121" t="s">
        <v>1775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f t="shared" si="5"/>
        <v>0</v>
      </c>
      <c r="BH88" s="27">
        <f t="shared" si="6"/>
        <v>0</v>
      </c>
      <c r="BI88" s="27">
        <f t="shared" si="8"/>
        <v>0</v>
      </c>
    </row>
    <row r="89" spans="1:61" x14ac:dyDescent="0.35">
      <c r="A89" s="65" t="str">
        <f t="shared" si="7"/>
        <v>DI0003001</v>
      </c>
      <c r="B89" s="111" t="s">
        <v>937</v>
      </c>
      <c r="C89" s="104">
        <v>1</v>
      </c>
      <c r="D89" s="112" t="s">
        <v>0</v>
      </c>
      <c r="E89" s="112" t="s">
        <v>3</v>
      </c>
      <c r="F89" s="104" t="s">
        <v>1760</v>
      </c>
      <c r="G89" s="104" t="s">
        <v>1776</v>
      </c>
      <c r="H89" s="104" t="s">
        <v>1777</v>
      </c>
      <c r="I89" s="104" t="s">
        <v>1778</v>
      </c>
      <c r="J89" s="104" t="s">
        <v>1779</v>
      </c>
      <c r="K89" s="104" t="s">
        <v>774</v>
      </c>
      <c r="L89" s="104" t="s">
        <v>1766</v>
      </c>
      <c r="M89" s="104" t="s">
        <v>1773</v>
      </c>
      <c r="N89" s="113">
        <v>1</v>
      </c>
      <c r="O89" s="113">
        <v>1</v>
      </c>
      <c r="P89" s="113">
        <v>1</v>
      </c>
      <c r="Q89" s="113">
        <v>1</v>
      </c>
      <c r="R89" s="113">
        <v>1</v>
      </c>
      <c r="S89" s="113">
        <v>1</v>
      </c>
      <c r="T89" s="113">
        <v>0</v>
      </c>
      <c r="U89" s="113">
        <v>0</v>
      </c>
      <c r="V89" s="113">
        <v>0</v>
      </c>
      <c r="W89" s="109">
        <v>0</v>
      </c>
      <c r="X89" s="109">
        <v>0</v>
      </c>
      <c r="Y89" s="109">
        <v>0</v>
      </c>
      <c r="Z89" s="109">
        <v>0</v>
      </c>
      <c r="AA89" s="109">
        <v>0</v>
      </c>
      <c r="AB89" s="109">
        <v>0</v>
      </c>
      <c r="AC89" s="109">
        <v>0</v>
      </c>
      <c r="AD89" s="109">
        <v>0</v>
      </c>
      <c r="AE89" s="109">
        <v>0</v>
      </c>
      <c r="AF89" s="106">
        <v>43860</v>
      </c>
      <c r="AG89" s="106">
        <v>45687</v>
      </c>
      <c r="AH89" s="120">
        <v>1750702.26</v>
      </c>
      <c r="AI89" s="115">
        <v>0</v>
      </c>
      <c r="AJ89" s="115">
        <v>5.0054794520547947</v>
      </c>
      <c r="AK89" s="116">
        <v>7.85E-2</v>
      </c>
      <c r="AL89" s="117">
        <v>0</v>
      </c>
      <c r="AM89" s="117">
        <v>0</v>
      </c>
      <c r="AN89" s="118">
        <v>0</v>
      </c>
      <c r="AO89" s="121" t="s">
        <v>1774</v>
      </c>
      <c r="AP89" s="121" t="s">
        <v>1775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f t="shared" si="5"/>
        <v>0</v>
      </c>
      <c r="BH89" s="27">
        <f t="shared" si="6"/>
        <v>0</v>
      </c>
      <c r="BI89" s="27">
        <f t="shared" si="8"/>
        <v>0</v>
      </c>
    </row>
    <row r="90" spans="1:61" x14ac:dyDescent="0.35">
      <c r="A90" s="65" t="str">
        <f t="shared" si="7"/>
        <v>DI0003011</v>
      </c>
      <c r="B90" s="111" t="s">
        <v>938</v>
      </c>
      <c r="C90" s="104">
        <v>1</v>
      </c>
      <c r="D90" s="112" t="s">
        <v>0</v>
      </c>
      <c r="E90" s="112" t="s">
        <v>3</v>
      </c>
      <c r="F90" s="104" t="s">
        <v>1760</v>
      </c>
      <c r="G90" s="104" t="s">
        <v>1776</v>
      </c>
      <c r="H90" s="104" t="s">
        <v>1777</v>
      </c>
      <c r="I90" s="104" t="s">
        <v>1778</v>
      </c>
      <c r="J90" s="104" t="s">
        <v>1779</v>
      </c>
      <c r="K90" s="104" t="s">
        <v>774</v>
      </c>
      <c r="L90" s="104" t="s">
        <v>1766</v>
      </c>
      <c r="M90" s="104" t="s">
        <v>1773</v>
      </c>
      <c r="N90" s="113">
        <v>1</v>
      </c>
      <c r="O90" s="113">
        <v>1</v>
      </c>
      <c r="P90" s="113">
        <v>1</v>
      </c>
      <c r="Q90" s="113">
        <v>1</v>
      </c>
      <c r="R90" s="113">
        <v>1</v>
      </c>
      <c r="S90" s="113">
        <v>1</v>
      </c>
      <c r="T90" s="113">
        <v>0</v>
      </c>
      <c r="U90" s="113">
        <v>0</v>
      </c>
      <c r="V90" s="113">
        <v>0</v>
      </c>
      <c r="W90" s="109">
        <v>1750702.26</v>
      </c>
      <c r="X90" s="109">
        <v>0</v>
      </c>
      <c r="Y90" s="109">
        <v>0</v>
      </c>
      <c r="Z90" s="109">
        <v>0</v>
      </c>
      <c r="AA90" s="109">
        <v>0</v>
      </c>
      <c r="AB90" s="109">
        <v>0</v>
      </c>
      <c r="AC90" s="109">
        <v>0</v>
      </c>
      <c r="AD90" s="109">
        <v>0</v>
      </c>
      <c r="AE90" s="109">
        <v>1750702.26</v>
      </c>
      <c r="AF90" s="106">
        <v>43826</v>
      </c>
      <c r="AG90" s="106">
        <v>46383</v>
      </c>
      <c r="AH90" s="120">
        <v>1750702.26</v>
      </c>
      <c r="AI90" s="115">
        <v>1.6602739726027398</v>
      </c>
      <c r="AJ90" s="115">
        <v>7.0054794520547947</v>
      </c>
      <c r="AK90" s="116">
        <v>8.5000000000000006E-2</v>
      </c>
      <c r="AL90" s="117">
        <v>1.6602739726027398</v>
      </c>
      <c r="AM90" s="117">
        <v>7.0054794520547947</v>
      </c>
      <c r="AN90" s="118">
        <v>8.5000000000000006E-2</v>
      </c>
      <c r="AO90" s="121" t="s">
        <v>1774</v>
      </c>
      <c r="AP90" s="121" t="s">
        <v>1775</v>
      </c>
      <c r="AQ90" s="27">
        <v>148809.70000000001</v>
      </c>
      <c r="AR90" s="27">
        <v>148809.70000000001</v>
      </c>
      <c r="AS90" s="27">
        <v>0</v>
      </c>
      <c r="AT90" s="27">
        <v>0</v>
      </c>
      <c r="AU90" s="27">
        <v>0</v>
      </c>
      <c r="AV90" s="27">
        <v>0</v>
      </c>
      <c r="AW90" s="27">
        <v>0</v>
      </c>
      <c r="AX90" s="27">
        <v>0</v>
      </c>
      <c r="AY90" s="27">
        <v>0</v>
      </c>
      <c r="AZ90" s="27">
        <v>0</v>
      </c>
      <c r="BA90" s="27">
        <v>0</v>
      </c>
      <c r="BB90" s="27">
        <v>0</v>
      </c>
      <c r="BC90" s="27">
        <v>0</v>
      </c>
      <c r="BD90" s="27">
        <v>0</v>
      </c>
      <c r="BE90" s="27">
        <v>0</v>
      </c>
      <c r="BF90" s="27">
        <v>0</v>
      </c>
      <c r="BG90" s="27">
        <f t="shared" si="5"/>
        <v>297619.40000000002</v>
      </c>
      <c r="BH90" s="27">
        <f t="shared" si="6"/>
        <v>0</v>
      </c>
      <c r="BI90" s="27">
        <f t="shared" si="8"/>
        <v>297619.40000000002</v>
      </c>
    </row>
    <row r="91" spans="1:61" x14ac:dyDescent="0.35">
      <c r="A91" s="65" t="str">
        <f t="shared" si="7"/>
        <v>DI0003071</v>
      </c>
      <c r="B91" s="111" t="s">
        <v>943</v>
      </c>
      <c r="C91" s="104">
        <v>1</v>
      </c>
      <c r="D91" s="112" t="s">
        <v>0</v>
      </c>
      <c r="E91" s="112" t="s">
        <v>3</v>
      </c>
      <c r="F91" s="104" t="s">
        <v>1760</v>
      </c>
      <c r="G91" s="104" t="s">
        <v>1776</v>
      </c>
      <c r="H91" s="104" t="s">
        <v>1777</v>
      </c>
      <c r="I91" s="104" t="s">
        <v>1778</v>
      </c>
      <c r="J91" s="104" t="s">
        <v>1779</v>
      </c>
      <c r="K91" s="104" t="s">
        <v>774</v>
      </c>
      <c r="L91" s="104" t="s">
        <v>1766</v>
      </c>
      <c r="M91" s="104" t="s">
        <v>1773</v>
      </c>
      <c r="N91" s="113">
        <v>1</v>
      </c>
      <c r="O91" s="113">
        <v>1</v>
      </c>
      <c r="P91" s="113">
        <v>1</v>
      </c>
      <c r="Q91" s="113">
        <v>1</v>
      </c>
      <c r="R91" s="113">
        <v>1</v>
      </c>
      <c r="S91" s="113">
        <v>1</v>
      </c>
      <c r="T91" s="113">
        <v>0</v>
      </c>
      <c r="U91" s="113">
        <v>0</v>
      </c>
      <c r="V91" s="113">
        <v>0</v>
      </c>
      <c r="W91" s="109">
        <v>0</v>
      </c>
      <c r="X91" s="109">
        <v>0</v>
      </c>
      <c r="Y91" s="109">
        <v>0</v>
      </c>
      <c r="Z91" s="109">
        <v>0</v>
      </c>
      <c r="AA91" s="109">
        <v>0</v>
      </c>
      <c r="AB91" s="109">
        <v>0</v>
      </c>
      <c r="AC91" s="109">
        <v>0</v>
      </c>
      <c r="AD91" s="109">
        <v>0</v>
      </c>
      <c r="AE91" s="109">
        <v>0</v>
      </c>
      <c r="AF91" s="106">
        <v>43860</v>
      </c>
      <c r="AG91" s="106">
        <v>45687</v>
      </c>
      <c r="AH91" s="120">
        <v>118843.71</v>
      </c>
      <c r="AI91" s="115">
        <v>0</v>
      </c>
      <c r="AJ91" s="115">
        <v>5.0054794520547947</v>
      </c>
      <c r="AK91" s="116">
        <v>7.85E-2</v>
      </c>
      <c r="AL91" s="117">
        <v>0</v>
      </c>
      <c r="AM91" s="117">
        <v>0</v>
      </c>
      <c r="AN91" s="118">
        <v>0</v>
      </c>
      <c r="AO91" s="121" t="s">
        <v>1774</v>
      </c>
      <c r="AP91" s="121" t="s">
        <v>1775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f t="shared" si="5"/>
        <v>0</v>
      </c>
      <c r="BH91" s="27">
        <f t="shared" si="6"/>
        <v>0</v>
      </c>
      <c r="BI91" s="27">
        <f t="shared" si="8"/>
        <v>0</v>
      </c>
    </row>
    <row r="92" spans="1:61" x14ac:dyDescent="0.35">
      <c r="A92" s="65" t="str">
        <f t="shared" si="7"/>
        <v>DI0003091</v>
      </c>
      <c r="B92" s="111" t="s">
        <v>944</v>
      </c>
      <c r="C92" s="104">
        <v>1</v>
      </c>
      <c r="D92" s="112" t="s">
        <v>0</v>
      </c>
      <c r="E92" s="112" t="s">
        <v>3</v>
      </c>
      <c r="F92" s="104" t="s">
        <v>1760</v>
      </c>
      <c r="G92" s="104" t="s">
        <v>1776</v>
      </c>
      <c r="H92" s="104" t="s">
        <v>1777</v>
      </c>
      <c r="I92" s="104" t="s">
        <v>1778</v>
      </c>
      <c r="J92" s="104" t="s">
        <v>1779</v>
      </c>
      <c r="K92" s="104" t="s">
        <v>774</v>
      </c>
      <c r="L92" s="104" t="s">
        <v>1766</v>
      </c>
      <c r="M92" s="104" t="s">
        <v>1773</v>
      </c>
      <c r="N92" s="113">
        <v>1</v>
      </c>
      <c r="O92" s="113">
        <v>1</v>
      </c>
      <c r="P92" s="113">
        <v>1</v>
      </c>
      <c r="Q92" s="113">
        <v>1</v>
      </c>
      <c r="R92" s="113">
        <v>1</v>
      </c>
      <c r="S92" s="113">
        <v>1</v>
      </c>
      <c r="T92" s="113">
        <v>0</v>
      </c>
      <c r="U92" s="113">
        <v>0</v>
      </c>
      <c r="V92" s="113">
        <v>0</v>
      </c>
      <c r="W92" s="109">
        <v>0</v>
      </c>
      <c r="X92" s="109">
        <v>0</v>
      </c>
      <c r="Y92" s="109">
        <v>0</v>
      </c>
      <c r="Z92" s="109">
        <v>0</v>
      </c>
      <c r="AA92" s="109">
        <v>0</v>
      </c>
      <c r="AB92" s="109">
        <v>0</v>
      </c>
      <c r="AC92" s="109">
        <v>0</v>
      </c>
      <c r="AD92" s="109">
        <v>0</v>
      </c>
      <c r="AE92" s="109">
        <v>0</v>
      </c>
      <c r="AF92" s="106">
        <v>43860</v>
      </c>
      <c r="AG92" s="106">
        <v>45687</v>
      </c>
      <c r="AH92" s="120">
        <v>451019.78</v>
      </c>
      <c r="AI92" s="115">
        <v>0</v>
      </c>
      <c r="AJ92" s="115">
        <v>5.0054794520547947</v>
      </c>
      <c r="AK92" s="116">
        <v>7.85E-2</v>
      </c>
      <c r="AL92" s="117">
        <v>0</v>
      </c>
      <c r="AM92" s="117">
        <v>0</v>
      </c>
      <c r="AN92" s="118">
        <v>0</v>
      </c>
      <c r="AO92" s="121" t="s">
        <v>1774</v>
      </c>
      <c r="AP92" s="121" t="s">
        <v>1775</v>
      </c>
      <c r="AQ92" s="27">
        <v>0</v>
      </c>
      <c r="AR92" s="27">
        <v>0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  <c r="AZ92" s="27">
        <v>0</v>
      </c>
      <c r="BA92" s="27">
        <v>0</v>
      </c>
      <c r="BB92" s="27">
        <v>0</v>
      </c>
      <c r="BC92" s="27">
        <v>0</v>
      </c>
      <c r="BD92" s="27">
        <v>0</v>
      </c>
      <c r="BE92" s="27">
        <v>0</v>
      </c>
      <c r="BF92" s="27">
        <v>0</v>
      </c>
      <c r="BG92" s="27">
        <f t="shared" si="5"/>
        <v>0</v>
      </c>
      <c r="BH92" s="27">
        <f t="shared" si="6"/>
        <v>0</v>
      </c>
      <c r="BI92" s="27">
        <f t="shared" si="8"/>
        <v>0</v>
      </c>
    </row>
    <row r="93" spans="1:61" x14ac:dyDescent="0.35">
      <c r="A93" s="65" t="str">
        <f t="shared" si="7"/>
        <v>DI0003101</v>
      </c>
      <c r="B93" s="111" t="s">
        <v>945</v>
      </c>
      <c r="C93" s="104">
        <v>1</v>
      </c>
      <c r="D93" s="112" t="s">
        <v>0</v>
      </c>
      <c r="E93" s="112" t="s">
        <v>3</v>
      </c>
      <c r="F93" s="104" t="s">
        <v>1760</v>
      </c>
      <c r="G93" s="104" t="s">
        <v>1776</v>
      </c>
      <c r="H93" s="104" t="s">
        <v>1777</v>
      </c>
      <c r="I93" s="104" t="s">
        <v>1778</v>
      </c>
      <c r="J93" s="104" t="s">
        <v>1779</v>
      </c>
      <c r="K93" s="104" t="s">
        <v>774</v>
      </c>
      <c r="L93" s="104" t="s">
        <v>1766</v>
      </c>
      <c r="M93" s="104" t="s">
        <v>1773</v>
      </c>
      <c r="N93" s="113">
        <v>1</v>
      </c>
      <c r="O93" s="113">
        <v>1</v>
      </c>
      <c r="P93" s="113">
        <v>1</v>
      </c>
      <c r="Q93" s="113">
        <v>1</v>
      </c>
      <c r="R93" s="113">
        <v>1</v>
      </c>
      <c r="S93" s="113">
        <v>1</v>
      </c>
      <c r="T93" s="113">
        <v>0</v>
      </c>
      <c r="U93" s="113">
        <v>0</v>
      </c>
      <c r="V93" s="113">
        <v>0</v>
      </c>
      <c r="W93" s="109">
        <v>451019.78</v>
      </c>
      <c r="X93" s="109">
        <v>0</v>
      </c>
      <c r="Y93" s="109">
        <v>0</v>
      </c>
      <c r="Z93" s="109">
        <v>0</v>
      </c>
      <c r="AA93" s="109">
        <v>0</v>
      </c>
      <c r="AB93" s="109">
        <v>0</v>
      </c>
      <c r="AC93" s="109">
        <v>0</v>
      </c>
      <c r="AD93" s="109">
        <v>0</v>
      </c>
      <c r="AE93" s="109">
        <v>451019.78</v>
      </c>
      <c r="AF93" s="106">
        <v>43826</v>
      </c>
      <c r="AG93" s="106">
        <v>46383</v>
      </c>
      <c r="AH93" s="120">
        <v>451019.78</v>
      </c>
      <c r="AI93" s="115">
        <v>1.6602739726027398</v>
      </c>
      <c r="AJ93" s="115">
        <v>7.0054794520547947</v>
      </c>
      <c r="AK93" s="116">
        <v>8.5000000000000006E-2</v>
      </c>
      <c r="AL93" s="117">
        <v>1.6602739726027398</v>
      </c>
      <c r="AM93" s="117">
        <v>7.0054794520547947</v>
      </c>
      <c r="AN93" s="118">
        <v>8.5000000000000006E-2</v>
      </c>
      <c r="AO93" s="121" t="s">
        <v>1774</v>
      </c>
      <c r="AP93" s="121" t="s">
        <v>1775</v>
      </c>
      <c r="AQ93" s="27">
        <v>38336.68</v>
      </c>
      <c r="AR93" s="27">
        <v>38336.68</v>
      </c>
      <c r="AS93" s="27">
        <v>0</v>
      </c>
      <c r="AT93" s="27">
        <v>0</v>
      </c>
      <c r="AU93" s="27">
        <v>0</v>
      </c>
      <c r="AV93" s="27">
        <v>0</v>
      </c>
      <c r="AW93" s="27">
        <v>0</v>
      </c>
      <c r="AX93" s="27">
        <v>0</v>
      </c>
      <c r="AY93" s="27">
        <v>0</v>
      </c>
      <c r="AZ93" s="27">
        <v>0</v>
      </c>
      <c r="BA93" s="27">
        <v>0</v>
      </c>
      <c r="BB93" s="27">
        <v>0</v>
      </c>
      <c r="BC93" s="27">
        <v>0</v>
      </c>
      <c r="BD93" s="27">
        <v>0</v>
      </c>
      <c r="BE93" s="27">
        <v>0</v>
      </c>
      <c r="BF93" s="27">
        <v>0</v>
      </c>
      <c r="BG93" s="27">
        <f t="shared" si="5"/>
        <v>76673.36</v>
      </c>
      <c r="BH93" s="27">
        <f t="shared" si="6"/>
        <v>0</v>
      </c>
      <c r="BI93" s="27">
        <f t="shared" si="8"/>
        <v>76673.36</v>
      </c>
    </row>
    <row r="94" spans="1:61" x14ac:dyDescent="0.35">
      <c r="A94" s="65" t="str">
        <f t="shared" si="7"/>
        <v>DI0003151</v>
      </c>
      <c r="B94" s="111" t="s">
        <v>946</v>
      </c>
      <c r="C94" s="104">
        <v>1</v>
      </c>
      <c r="D94" s="112" t="s">
        <v>0</v>
      </c>
      <c r="E94" s="112" t="s">
        <v>3</v>
      </c>
      <c r="F94" s="104" t="s">
        <v>1760</v>
      </c>
      <c r="G94" s="104" t="s">
        <v>1776</v>
      </c>
      <c r="H94" s="104" t="s">
        <v>1777</v>
      </c>
      <c r="I94" s="104" t="s">
        <v>1778</v>
      </c>
      <c r="J94" s="104" t="s">
        <v>1779</v>
      </c>
      <c r="K94" s="104" t="s">
        <v>774</v>
      </c>
      <c r="L94" s="104" t="s">
        <v>1766</v>
      </c>
      <c r="M94" s="104" t="s">
        <v>1773</v>
      </c>
      <c r="N94" s="113">
        <v>1</v>
      </c>
      <c r="O94" s="113">
        <v>1</v>
      </c>
      <c r="P94" s="113">
        <v>1</v>
      </c>
      <c r="Q94" s="113">
        <v>1</v>
      </c>
      <c r="R94" s="113">
        <v>1</v>
      </c>
      <c r="S94" s="113">
        <v>1</v>
      </c>
      <c r="T94" s="113">
        <v>0</v>
      </c>
      <c r="U94" s="113">
        <v>0</v>
      </c>
      <c r="V94" s="113">
        <v>0</v>
      </c>
      <c r="W94" s="109">
        <v>0</v>
      </c>
      <c r="X94" s="109">
        <v>0</v>
      </c>
      <c r="Y94" s="109">
        <v>0</v>
      </c>
      <c r="Z94" s="109">
        <v>0</v>
      </c>
      <c r="AA94" s="109">
        <v>0</v>
      </c>
      <c r="AB94" s="109">
        <v>0</v>
      </c>
      <c r="AC94" s="109">
        <v>0</v>
      </c>
      <c r="AD94" s="109">
        <v>0</v>
      </c>
      <c r="AE94" s="109">
        <v>0</v>
      </c>
      <c r="AF94" s="106">
        <v>43860</v>
      </c>
      <c r="AG94" s="106">
        <v>45687</v>
      </c>
      <c r="AH94" s="120">
        <v>1563038.35</v>
      </c>
      <c r="AI94" s="115">
        <v>0</v>
      </c>
      <c r="AJ94" s="115">
        <v>5.0054794520547947</v>
      </c>
      <c r="AK94" s="116">
        <v>7.85E-2</v>
      </c>
      <c r="AL94" s="117">
        <v>0</v>
      </c>
      <c r="AM94" s="117">
        <v>0</v>
      </c>
      <c r="AN94" s="118">
        <v>0</v>
      </c>
      <c r="AO94" s="121" t="s">
        <v>1774</v>
      </c>
      <c r="AP94" s="121" t="s">
        <v>1775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f t="shared" si="5"/>
        <v>0</v>
      </c>
      <c r="BH94" s="27">
        <f t="shared" si="6"/>
        <v>0</v>
      </c>
      <c r="BI94" s="27">
        <f t="shared" si="8"/>
        <v>0</v>
      </c>
    </row>
    <row r="95" spans="1:61" x14ac:dyDescent="0.35">
      <c r="A95" s="65" t="str">
        <f t="shared" si="7"/>
        <v>DI0003161</v>
      </c>
      <c r="B95" s="111" t="s">
        <v>947</v>
      </c>
      <c r="C95" s="104">
        <v>1</v>
      </c>
      <c r="D95" s="112" t="s">
        <v>0</v>
      </c>
      <c r="E95" s="112" t="s">
        <v>3</v>
      </c>
      <c r="F95" s="104" t="s">
        <v>1760</v>
      </c>
      <c r="G95" s="104" t="s">
        <v>1776</v>
      </c>
      <c r="H95" s="104" t="s">
        <v>1777</v>
      </c>
      <c r="I95" s="104" t="s">
        <v>1778</v>
      </c>
      <c r="J95" s="104" t="s">
        <v>1779</v>
      </c>
      <c r="K95" s="104" t="s">
        <v>774</v>
      </c>
      <c r="L95" s="104" t="s">
        <v>1766</v>
      </c>
      <c r="M95" s="104" t="s">
        <v>1773</v>
      </c>
      <c r="N95" s="113">
        <v>1</v>
      </c>
      <c r="O95" s="113">
        <v>1</v>
      </c>
      <c r="P95" s="113">
        <v>1</v>
      </c>
      <c r="Q95" s="113">
        <v>1</v>
      </c>
      <c r="R95" s="113">
        <v>1</v>
      </c>
      <c r="S95" s="113">
        <v>1</v>
      </c>
      <c r="T95" s="113">
        <v>0</v>
      </c>
      <c r="U95" s="113">
        <v>0</v>
      </c>
      <c r="V95" s="113">
        <v>0</v>
      </c>
      <c r="W95" s="109">
        <v>1549032.27</v>
      </c>
      <c r="X95" s="109">
        <v>0</v>
      </c>
      <c r="Y95" s="109">
        <v>0</v>
      </c>
      <c r="Z95" s="109">
        <v>0</v>
      </c>
      <c r="AA95" s="109">
        <v>0</v>
      </c>
      <c r="AB95" s="109">
        <v>0</v>
      </c>
      <c r="AC95" s="109">
        <v>0</v>
      </c>
      <c r="AD95" s="109">
        <v>0</v>
      </c>
      <c r="AE95" s="109">
        <v>1549032.27</v>
      </c>
      <c r="AF95" s="106">
        <v>43826</v>
      </c>
      <c r="AG95" s="106">
        <v>46383</v>
      </c>
      <c r="AH95" s="120">
        <v>1549032.27</v>
      </c>
      <c r="AI95" s="115">
        <v>1.6602739726027398</v>
      </c>
      <c r="AJ95" s="115">
        <v>7.0054794520547947</v>
      </c>
      <c r="AK95" s="116">
        <v>8.5000000000000006E-2</v>
      </c>
      <c r="AL95" s="117">
        <v>1.6602739726027398</v>
      </c>
      <c r="AM95" s="117">
        <v>7.0054794520547947</v>
      </c>
      <c r="AN95" s="118">
        <v>8.5000000000000006E-2</v>
      </c>
      <c r="AO95" s="121" t="s">
        <v>1774</v>
      </c>
      <c r="AP95" s="121" t="s">
        <v>1775</v>
      </c>
      <c r="AQ95" s="27">
        <v>131667.74</v>
      </c>
      <c r="AR95" s="27">
        <v>131667.74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f t="shared" si="5"/>
        <v>263335.48</v>
      </c>
      <c r="BH95" s="27">
        <f t="shared" si="6"/>
        <v>0</v>
      </c>
      <c r="BI95" s="27">
        <f t="shared" si="8"/>
        <v>263335.48</v>
      </c>
    </row>
    <row r="96" spans="1:61" x14ac:dyDescent="0.35">
      <c r="A96" s="65" t="str">
        <f t="shared" si="7"/>
        <v>DI0003201</v>
      </c>
      <c r="B96" s="111" t="s">
        <v>949</v>
      </c>
      <c r="C96" s="104">
        <v>1</v>
      </c>
      <c r="D96" s="112" t="s">
        <v>0</v>
      </c>
      <c r="E96" s="112" t="s">
        <v>3</v>
      </c>
      <c r="F96" s="104" t="s">
        <v>1760</v>
      </c>
      <c r="G96" s="104" t="s">
        <v>1776</v>
      </c>
      <c r="H96" s="104" t="s">
        <v>1777</v>
      </c>
      <c r="I96" s="104" t="s">
        <v>1778</v>
      </c>
      <c r="J96" s="104" t="s">
        <v>1779</v>
      </c>
      <c r="K96" s="104" t="s">
        <v>774</v>
      </c>
      <c r="L96" s="104" t="s">
        <v>1766</v>
      </c>
      <c r="M96" s="104" t="s">
        <v>1773</v>
      </c>
      <c r="N96" s="113">
        <v>1</v>
      </c>
      <c r="O96" s="113">
        <v>1</v>
      </c>
      <c r="P96" s="113">
        <v>1</v>
      </c>
      <c r="Q96" s="113">
        <v>1</v>
      </c>
      <c r="R96" s="113">
        <v>1</v>
      </c>
      <c r="S96" s="113">
        <v>1</v>
      </c>
      <c r="T96" s="113">
        <v>0</v>
      </c>
      <c r="U96" s="113">
        <v>0</v>
      </c>
      <c r="V96" s="113">
        <v>0</v>
      </c>
      <c r="W96" s="109">
        <v>0</v>
      </c>
      <c r="X96" s="109">
        <v>0</v>
      </c>
      <c r="Y96" s="109">
        <v>0</v>
      </c>
      <c r="Z96" s="109">
        <v>0</v>
      </c>
      <c r="AA96" s="109">
        <v>0</v>
      </c>
      <c r="AB96" s="109">
        <v>0</v>
      </c>
      <c r="AC96" s="109">
        <v>0</v>
      </c>
      <c r="AD96" s="109">
        <v>0</v>
      </c>
      <c r="AE96" s="109">
        <v>0</v>
      </c>
      <c r="AF96" s="106">
        <v>43860</v>
      </c>
      <c r="AG96" s="106">
        <v>45687</v>
      </c>
      <c r="AH96" s="120">
        <v>409000</v>
      </c>
      <c r="AI96" s="115">
        <v>0</v>
      </c>
      <c r="AJ96" s="115">
        <v>5.0054794520547947</v>
      </c>
      <c r="AK96" s="116">
        <v>7.85E-2</v>
      </c>
      <c r="AL96" s="117">
        <v>0</v>
      </c>
      <c r="AM96" s="117">
        <v>0</v>
      </c>
      <c r="AN96" s="118">
        <v>0</v>
      </c>
      <c r="AO96" s="121" t="s">
        <v>1774</v>
      </c>
      <c r="AP96" s="121" t="s">
        <v>1775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f t="shared" si="5"/>
        <v>0</v>
      </c>
      <c r="BH96" s="27">
        <f t="shared" si="6"/>
        <v>0</v>
      </c>
      <c r="BI96" s="27">
        <f t="shared" si="8"/>
        <v>0</v>
      </c>
    </row>
    <row r="97" spans="1:61" x14ac:dyDescent="0.35">
      <c r="A97" s="65" t="str">
        <f t="shared" si="7"/>
        <v>DI0003211</v>
      </c>
      <c r="B97" s="111" t="s">
        <v>950</v>
      </c>
      <c r="C97" s="104">
        <v>1</v>
      </c>
      <c r="D97" s="112" t="s">
        <v>0</v>
      </c>
      <c r="E97" s="112" t="s">
        <v>3</v>
      </c>
      <c r="F97" s="104" t="s">
        <v>1760</v>
      </c>
      <c r="G97" s="104" t="s">
        <v>1776</v>
      </c>
      <c r="H97" s="104" t="s">
        <v>1777</v>
      </c>
      <c r="I97" s="104" t="s">
        <v>1778</v>
      </c>
      <c r="J97" s="104" t="s">
        <v>1779</v>
      </c>
      <c r="K97" s="104" t="s">
        <v>774</v>
      </c>
      <c r="L97" s="104" t="s">
        <v>1766</v>
      </c>
      <c r="M97" s="104" t="s">
        <v>1773</v>
      </c>
      <c r="N97" s="113">
        <v>1</v>
      </c>
      <c r="O97" s="113">
        <v>1</v>
      </c>
      <c r="P97" s="113">
        <v>1</v>
      </c>
      <c r="Q97" s="113">
        <v>1</v>
      </c>
      <c r="R97" s="113">
        <v>1</v>
      </c>
      <c r="S97" s="113">
        <v>1</v>
      </c>
      <c r="T97" s="113">
        <v>0</v>
      </c>
      <c r="U97" s="113">
        <v>0</v>
      </c>
      <c r="V97" s="113">
        <v>0</v>
      </c>
      <c r="W97" s="109">
        <v>405350</v>
      </c>
      <c r="X97" s="109">
        <v>0</v>
      </c>
      <c r="Y97" s="109">
        <v>0</v>
      </c>
      <c r="Z97" s="109">
        <v>0</v>
      </c>
      <c r="AA97" s="109">
        <v>0</v>
      </c>
      <c r="AB97" s="109">
        <v>0</v>
      </c>
      <c r="AC97" s="109">
        <v>0</v>
      </c>
      <c r="AD97" s="109">
        <v>0</v>
      </c>
      <c r="AE97" s="109">
        <v>405350</v>
      </c>
      <c r="AF97" s="106">
        <v>43826</v>
      </c>
      <c r="AG97" s="106">
        <v>46383</v>
      </c>
      <c r="AH97" s="120">
        <v>405350</v>
      </c>
      <c r="AI97" s="115">
        <v>1.6602739726027398</v>
      </c>
      <c r="AJ97" s="115">
        <v>7.0054794520547947</v>
      </c>
      <c r="AK97" s="116">
        <v>8.5000000000000006E-2</v>
      </c>
      <c r="AL97" s="117">
        <v>1.6602739726027398</v>
      </c>
      <c r="AM97" s="117">
        <v>7.0054794520547947</v>
      </c>
      <c r="AN97" s="118">
        <v>8.5000000000000006E-2</v>
      </c>
      <c r="AO97" s="121" t="s">
        <v>1774</v>
      </c>
      <c r="AP97" s="121" t="s">
        <v>1775</v>
      </c>
      <c r="AQ97" s="27">
        <v>34454.76</v>
      </c>
      <c r="AR97" s="27">
        <v>34454.76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f t="shared" si="5"/>
        <v>68909.52</v>
      </c>
      <c r="BH97" s="27">
        <f t="shared" si="6"/>
        <v>0</v>
      </c>
      <c r="BI97" s="27">
        <f t="shared" si="8"/>
        <v>68909.52</v>
      </c>
    </row>
    <row r="98" spans="1:61" x14ac:dyDescent="0.35">
      <c r="A98" s="65" t="str">
        <f t="shared" si="7"/>
        <v>DI0003221</v>
      </c>
      <c r="B98" s="111" t="s">
        <v>951</v>
      </c>
      <c r="C98" s="104">
        <v>1</v>
      </c>
      <c r="D98" s="112" t="s">
        <v>0</v>
      </c>
      <c r="E98" s="112" t="s">
        <v>3</v>
      </c>
      <c r="F98" s="104" t="s">
        <v>1760</v>
      </c>
      <c r="G98" s="104" t="s">
        <v>1776</v>
      </c>
      <c r="H98" s="104" t="s">
        <v>1777</v>
      </c>
      <c r="I98" s="104" t="s">
        <v>1778</v>
      </c>
      <c r="J98" s="104" t="s">
        <v>1779</v>
      </c>
      <c r="K98" s="104" t="s">
        <v>774</v>
      </c>
      <c r="L98" s="104" t="s">
        <v>1766</v>
      </c>
      <c r="M98" s="104" t="s">
        <v>1773</v>
      </c>
      <c r="N98" s="113">
        <v>1</v>
      </c>
      <c r="O98" s="113">
        <v>1</v>
      </c>
      <c r="P98" s="113">
        <v>1</v>
      </c>
      <c r="Q98" s="113">
        <v>1</v>
      </c>
      <c r="R98" s="113">
        <v>1</v>
      </c>
      <c r="S98" s="113">
        <v>1</v>
      </c>
      <c r="T98" s="113">
        <v>0</v>
      </c>
      <c r="U98" s="113">
        <v>0</v>
      </c>
      <c r="V98" s="113">
        <v>0</v>
      </c>
      <c r="W98" s="109">
        <v>0</v>
      </c>
      <c r="X98" s="109">
        <v>0</v>
      </c>
      <c r="Y98" s="109">
        <v>0</v>
      </c>
      <c r="Z98" s="109">
        <v>0</v>
      </c>
      <c r="AA98" s="109">
        <v>0</v>
      </c>
      <c r="AB98" s="109">
        <v>0</v>
      </c>
      <c r="AC98" s="109">
        <v>0</v>
      </c>
      <c r="AD98" s="109">
        <v>0</v>
      </c>
      <c r="AE98" s="109">
        <v>0</v>
      </c>
      <c r="AF98" s="106">
        <v>43860</v>
      </c>
      <c r="AG98" s="106">
        <v>45687</v>
      </c>
      <c r="AH98" s="120">
        <v>155320.5</v>
      </c>
      <c r="AI98" s="115">
        <v>0</v>
      </c>
      <c r="AJ98" s="115">
        <v>5.0054794520547947</v>
      </c>
      <c r="AK98" s="116">
        <v>7.85E-2</v>
      </c>
      <c r="AL98" s="117">
        <v>0</v>
      </c>
      <c r="AM98" s="117">
        <v>0</v>
      </c>
      <c r="AN98" s="118">
        <v>0</v>
      </c>
      <c r="AO98" s="121" t="s">
        <v>1774</v>
      </c>
      <c r="AP98" s="121" t="s">
        <v>1775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f t="shared" si="5"/>
        <v>0</v>
      </c>
      <c r="BH98" s="27">
        <f t="shared" si="6"/>
        <v>0</v>
      </c>
      <c r="BI98" s="27">
        <f t="shared" si="8"/>
        <v>0</v>
      </c>
    </row>
    <row r="99" spans="1:61" x14ac:dyDescent="0.35">
      <c r="A99" s="65" t="str">
        <f t="shared" si="7"/>
        <v>DI0003241</v>
      </c>
      <c r="B99" s="111" t="s">
        <v>952</v>
      </c>
      <c r="C99" s="104">
        <v>1</v>
      </c>
      <c r="D99" s="112" t="s">
        <v>0</v>
      </c>
      <c r="E99" s="112" t="s">
        <v>3</v>
      </c>
      <c r="F99" s="104" t="s">
        <v>1760</v>
      </c>
      <c r="G99" s="104" t="s">
        <v>1776</v>
      </c>
      <c r="H99" s="104" t="s">
        <v>1777</v>
      </c>
      <c r="I99" s="104" t="s">
        <v>1778</v>
      </c>
      <c r="J99" s="104" t="s">
        <v>1779</v>
      </c>
      <c r="K99" s="104" t="s">
        <v>774</v>
      </c>
      <c r="L99" s="104" t="s">
        <v>1766</v>
      </c>
      <c r="M99" s="104" t="s">
        <v>1773</v>
      </c>
      <c r="N99" s="113">
        <v>1</v>
      </c>
      <c r="O99" s="113">
        <v>1</v>
      </c>
      <c r="P99" s="113">
        <v>1</v>
      </c>
      <c r="Q99" s="113">
        <v>1</v>
      </c>
      <c r="R99" s="113">
        <v>1</v>
      </c>
      <c r="S99" s="113">
        <v>1</v>
      </c>
      <c r="T99" s="113">
        <v>0</v>
      </c>
      <c r="U99" s="113">
        <v>0</v>
      </c>
      <c r="V99" s="113">
        <v>0</v>
      </c>
      <c r="W99" s="109">
        <v>0</v>
      </c>
      <c r="X99" s="109">
        <v>0</v>
      </c>
      <c r="Y99" s="109">
        <v>0</v>
      </c>
      <c r="Z99" s="109">
        <v>0</v>
      </c>
      <c r="AA99" s="109">
        <v>0</v>
      </c>
      <c r="AB99" s="109">
        <v>0</v>
      </c>
      <c r="AC99" s="109">
        <v>0</v>
      </c>
      <c r="AD99" s="109">
        <v>0</v>
      </c>
      <c r="AE99" s="109">
        <v>0</v>
      </c>
      <c r="AF99" s="106">
        <v>43860</v>
      </c>
      <c r="AG99" s="106">
        <v>45687</v>
      </c>
      <c r="AH99" s="120">
        <v>1093027.0900000001</v>
      </c>
      <c r="AI99" s="115">
        <v>0</v>
      </c>
      <c r="AJ99" s="115">
        <v>5.0054794520547947</v>
      </c>
      <c r="AK99" s="116">
        <v>7.85E-2</v>
      </c>
      <c r="AL99" s="117">
        <v>0</v>
      </c>
      <c r="AM99" s="117">
        <v>0</v>
      </c>
      <c r="AN99" s="118">
        <v>0</v>
      </c>
      <c r="AO99" s="121" t="s">
        <v>1774</v>
      </c>
      <c r="AP99" s="121" t="s">
        <v>1775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f t="shared" si="5"/>
        <v>0</v>
      </c>
      <c r="BH99" s="27">
        <f t="shared" si="6"/>
        <v>0</v>
      </c>
      <c r="BI99" s="27">
        <f t="shared" si="8"/>
        <v>0</v>
      </c>
    </row>
    <row r="100" spans="1:61" x14ac:dyDescent="0.35">
      <c r="A100" s="65" t="str">
        <f t="shared" si="7"/>
        <v>DI0003291</v>
      </c>
      <c r="B100" s="111" t="s">
        <v>953</v>
      </c>
      <c r="C100" s="104">
        <v>1</v>
      </c>
      <c r="D100" s="112" t="s">
        <v>0</v>
      </c>
      <c r="E100" s="112" t="s">
        <v>3</v>
      </c>
      <c r="F100" s="104" t="s">
        <v>1760</v>
      </c>
      <c r="G100" s="104" t="s">
        <v>1776</v>
      </c>
      <c r="H100" s="104" t="s">
        <v>1777</v>
      </c>
      <c r="I100" s="104" t="s">
        <v>1778</v>
      </c>
      <c r="J100" s="104" t="s">
        <v>1779</v>
      </c>
      <c r="K100" s="104" t="s">
        <v>774</v>
      </c>
      <c r="L100" s="104" t="s">
        <v>1766</v>
      </c>
      <c r="M100" s="104" t="s">
        <v>1773</v>
      </c>
      <c r="N100" s="113">
        <v>1</v>
      </c>
      <c r="O100" s="113">
        <v>1</v>
      </c>
      <c r="P100" s="113">
        <v>1</v>
      </c>
      <c r="Q100" s="113">
        <v>1</v>
      </c>
      <c r="R100" s="113">
        <v>1</v>
      </c>
      <c r="S100" s="113">
        <v>1</v>
      </c>
      <c r="T100" s="113">
        <v>0</v>
      </c>
      <c r="U100" s="113">
        <v>0</v>
      </c>
      <c r="V100" s="113">
        <v>0</v>
      </c>
      <c r="W100" s="109">
        <v>0</v>
      </c>
      <c r="X100" s="109">
        <v>0</v>
      </c>
      <c r="Y100" s="109">
        <v>0</v>
      </c>
      <c r="Z100" s="109">
        <v>0</v>
      </c>
      <c r="AA100" s="109">
        <v>0</v>
      </c>
      <c r="AB100" s="109">
        <v>0</v>
      </c>
      <c r="AC100" s="109">
        <v>0</v>
      </c>
      <c r="AD100" s="109">
        <v>0</v>
      </c>
      <c r="AE100" s="109">
        <v>0</v>
      </c>
      <c r="AF100" s="106">
        <v>43860</v>
      </c>
      <c r="AG100" s="106">
        <v>45687</v>
      </c>
      <c r="AH100" s="120">
        <v>401924.85</v>
      </c>
      <c r="AI100" s="115">
        <v>0</v>
      </c>
      <c r="AJ100" s="115">
        <v>5.0054794520547947</v>
      </c>
      <c r="AK100" s="116">
        <v>7.85E-2</v>
      </c>
      <c r="AL100" s="117">
        <v>0</v>
      </c>
      <c r="AM100" s="117">
        <v>0</v>
      </c>
      <c r="AN100" s="118">
        <v>0</v>
      </c>
      <c r="AO100" s="121" t="s">
        <v>1774</v>
      </c>
      <c r="AP100" s="121" t="s">
        <v>1775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f t="shared" si="5"/>
        <v>0</v>
      </c>
      <c r="BH100" s="27">
        <f t="shared" si="6"/>
        <v>0</v>
      </c>
      <c r="BI100" s="27">
        <f t="shared" si="8"/>
        <v>0</v>
      </c>
    </row>
    <row r="101" spans="1:61" x14ac:dyDescent="0.35">
      <c r="A101" s="65" t="str">
        <f t="shared" si="7"/>
        <v>DI0003301</v>
      </c>
      <c r="B101" s="111" t="s">
        <v>954</v>
      </c>
      <c r="C101" s="104">
        <v>1</v>
      </c>
      <c r="D101" s="112" t="s">
        <v>0</v>
      </c>
      <c r="E101" s="112" t="s">
        <v>3</v>
      </c>
      <c r="F101" s="104" t="s">
        <v>1760</v>
      </c>
      <c r="G101" s="104" t="s">
        <v>1776</v>
      </c>
      <c r="H101" s="104" t="s">
        <v>1777</v>
      </c>
      <c r="I101" s="104" t="s">
        <v>1778</v>
      </c>
      <c r="J101" s="104" t="s">
        <v>1779</v>
      </c>
      <c r="K101" s="104" t="s">
        <v>774</v>
      </c>
      <c r="L101" s="104" t="s">
        <v>1766</v>
      </c>
      <c r="M101" s="104" t="s">
        <v>1773</v>
      </c>
      <c r="N101" s="113">
        <v>1</v>
      </c>
      <c r="O101" s="113">
        <v>1</v>
      </c>
      <c r="P101" s="113">
        <v>1</v>
      </c>
      <c r="Q101" s="113">
        <v>1</v>
      </c>
      <c r="R101" s="113">
        <v>1</v>
      </c>
      <c r="S101" s="113">
        <v>1</v>
      </c>
      <c r="T101" s="113">
        <v>0</v>
      </c>
      <c r="U101" s="113">
        <v>0</v>
      </c>
      <c r="V101" s="113">
        <v>0</v>
      </c>
      <c r="W101" s="109">
        <v>401924.85</v>
      </c>
      <c r="X101" s="109">
        <v>0</v>
      </c>
      <c r="Y101" s="109">
        <v>0</v>
      </c>
      <c r="Z101" s="109">
        <v>0</v>
      </c>
      <c r="AA101" s="109">
        <v>0</v>
      </c>
      <c r="AB101" s="109">
        <v>0</v>
      </c>
      <c r="AC101" s="109">
        <v>0</v>
      </c>
      <c r="AD101" s="109">
        <v>0</v>
      </c>
      <c r="AE101" s="109">
        <v>401924.85</v>
      </c>
      <c r="AF101" s="106">
        <v>43826</v>
      </c>
      <c r="AG101" s="106">
        <v>46383</v>
      </c>
      <c r="AH101" s="120">
        <v>401924.85</v>
      </c>
      <c r="AI101" s="115">
        <v>1.6602739726027398</v>
      </c>
      <c r="AJ101" s="115">
        <v>7.0054794520547947</v>
      </c>
      <c r="AK101" s="116">
        <v>8.5000000000000006E-2</v>
      </c>
      <c r="AL101" s="117">
        <v>1.6602739726027398</v>
      </c>
      <c r="AM101" s="117">
        <v>7.0054794520547947</v>
      </c>
      <c r="AN101" s="118">
        <v>8.5000000000000006E-2</v>
      </c>
      <c r="AO101" s="121" t="s">
        <v>1774</v>
      </c>
      <c r="AP101" s="121" t="s">
        <v>1775</v>
      </c>
      <c r="AQ101" s="27">
        <v>34163.620000000003</v>
      </c>
      <c r="AR101" s="27">
        <v>34163.620000000003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f t="shared" si="5"/>
        <v>68327.240000000005</v>
      </c>
      <c r="BH101" s="27">
        <f t="shared" si="6"/>
        <v>0</v>
      </c>
      <c r="BI101" s="27">
        <f t="shared" si="8"/>
        <v>68327.240000000005</v>
      </c>
    </row>
    <row r="102" spans="1:61" x14ac:dyDescent="0.35">
      <c r="A102" s="65" t="str">
        <f t="shared" si="7"/>
        <v>DI0003341</v>
      </c>
      <c r="B102" s="111" t="s">
        <v>956</v>
      </c>
      <c r="C102" s="104">
        <v>1</v>
      </c>
      <c r="D102" s="112" t="s">
        <v>0</v>
      </c>
      <c r="E102" s="112" t="s">
        <v>3</v>
      </c>
      <c r="F102" s="104" t="s">
        <v>1760</v>
      </c>
      <c r="G102" s="104" t="s">
        <v>1776</v>
      </c>
      <c r="H102" s="104" t="s">
        <v>1777</v>
      </c>
      <c r="I102" s="104" t="s">
        <v>1778</v>
      </c>
      <c r="J102" s="104" t="s">
        <v>1779</v>
      </c>
      <c r="K102" s="104" t="s">
        <v>774</v>
      </c>
      <c r="L102" s="104" t="s">
        <v>1766</v>
      </c>
      <c r="M102" s="104" t="s">
        <v>1773</v>
      </c>
      <c r="N102" s="113">
        <v>1</v>
      </c>
      <c r="O102" s="113">
        <v>1</v>
      </c>
      <c r="P102" s="113">
        <v>1</v>
      </c>
      <c r="Q102" s="113">
        <v>1</v>
      </c>
      <c r="R102" s="113">
        <v>1</v>
      </c>
      <c r="S102" s="113">
        <v>1</v>
      </c>
      <c r="T102" s="113">
        <v>0</v>
      </c>
      <c r="U102" s="113">
        <v>0</v>
      </c>
      <c r="V102" s="113">
        <v>0</v>
      </c>
      <c r="W102" s="109">
        <v>0</v>
      </c>
      <c r="X102" s="109">
        <v>0</v>
      </c>
      <c r="Y102" s="109">
        <v>0</v>
      </c>
      <c r="Z102" s="109">
        <v>0</v>
      </c>
      <c r="AA102" s="109">
        <v>0</v>
      </c>
      <c r="AB102" s="109">
        <v>0</v>
      </c>
      <c r="AC102" s="109">
        <v>0</v>
      </c>
      <c r="AD102" s="109">
        <v>0</v>
      </c>
      <c r="AE102" s="109">
        <v>0</v>
      </c>
      <c r="AF102" s="106">
        <v>43860</v>
      </c>
      <c r="AG102" s="106">
        <v>45687</v>
      </c>
      <c r="AH102" s="120">
        <v>1048915.27</v>
      </c>
      <c r="AI102" s="115">
        <v>0</v>
      </c>
      <c r="AJ102" s="115">
        <v>5.0054794520547947</v>
      </c>
      <c r="AK102" s="116">
        <v>7.85E-2</v>
      </c>
      <c r="AL102" s="117">
        <v>0</v>
      </c>
      <c r="AM102" s="117">
        <v>0</v>
      </c>
      <c r="AN102" s="118">
        <v>0</v>
      </c>
      <c r="AO102" s="121" t="s">
        <v>1774</v>
      </c>
      <c r="AP102" s="121" t="s">
        <v>1775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f t="shared" si="5"/>
        <v>0</v>
      </c>
      <c r="BH102" s="27">
        <f t="shared" si="6"/>
        <v>0</v>
      </c>
      <c r="BI102" s="27">
        <f t="shared" si="8"/>
        <v>0</v>
      </c>
    </row>
    <row r="103" spans="1:61" x14ac:dyDescent="0.35">
      <c r="A103" s="65" t="str">
        <f t="shared" si="7"/>
        <v>DI0003351</v>
      </c>
      <c r="B103" s="111" t="s">
        <v>957</v>
      </c>
      <c r="C103" s="104">
        <v>1</v>
      </c>
      <c r="D103" s="112" t="s">
        <v>0</v>
      </c>
      <c r="E103" s="112" t="s">
        <v>3</v>
      </c>
      <c r="F103" s="104" t="s">
        <v>1760</v>
      </c>
      <c r="G103" s="104" t="s">
        <v>1776</v>
      </c>
      <c r="H103" s="104" t="s">
        <v>1777</v>
      </c>
      <c r="I103" s="104" t="s">
        <v>1778</v>
      </c>
      <c r="J103" s="104" t="s">
        <v>1779</v>
      </c>
      <c r="K103" s="104" t="s">
        <v>774</v>
      </c>
      <c r="L103" s="104" t="s">
        <v>1766</v>
      </c>
      <c r="M103" s="104" t="s">
        <v>1773</v>
      </c>
      <c r="N103" s="113">
        <v>1</v>
      </c>
      <c r="O103" s="113">
        <v>1</v>
      </c>
      <c r="P103" s="113">
        <v>1</v>
      </c>
      <c r="Q103" s="113">
        <v>1</v>
      </c>
      <c r="R103" s="113">
        <v>1</v>
      </c>
      <c r="S103" s="113">
        <v>1</v>
      </c>
      <c r="T103" s="113">
        <v>0</v>
      </c>
      <c r="U103" s="113">
        <v>0</v>
      </c>
      <c r="V103" s="113">
        <v>0</v>
      </c>
      <c r="W103" s="109">
        <v>1039101.67</v>
      </c>
      <c r="X103" s="109">
        <v>0</v>
      </c>
      <c r="Y103" s="109">
        <v>0</v>
      </c>
      <c r="Z103" s="109">
        <v>0</v>
      </c>
      <c r="AA103" s="109">
        <v>0</v>
      </c>
      <c r="AB103" s="109">
        <v>0</v>
      </c>
      <c r="AC103" s="109">
        <v>0</v>
      </c>
      <c r="AD103" s="109">
        <v>0</v>
      </c>
      <c r="AE103" s="109">
        <v>1039101.67</v>
      </c>
      <c r="AF103" s="106">
        <v>43826</v>
      </c>
      <c r="AG103" s="106">
        <v>46383</v>
      </c>
      <c r="AH103" s="120">
        <v>1039101.67</v>
      </c>
      <c r="AI103" s="115">
        <v>1.6602739726027398</v>
      </c>
      <c r="AJ103" s="115">
        <v>7.0054794520547947</v>
      </c>
      <c r="AK103" s="116">
        <v>8.5000000000000006E-2</v>
      </c>
      <c r="AL103" s="117">
        <v>1.6602739726027398</v>
      </c>
      <c r="AM103" s="117">
        <v>7.0054794520547947</v>
      </c>
      <c r="AN103" s="118">
        <v>8.5000000000000006E-2</v>
      </c>
      <c r="AO103" s="121" t="s">
        <v>1774</v>
      </c>
      <c r="AP103" s="121" t="s">
        <v>1775</v>
      </c>
      <c r="AQ103" s="27">
        <v>88323.64</v>
      </c>
      <c r="AR103" s="27">
        <v>88323.64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f t="shared" si="5"/>
        <v>176647.28</v>
      </c>
      <c r="BH103" s="27">
        <f t="shared" si="6"/>
        <v>0</v>
      </c>
      <c r="BI103" s="27">
        <f t="shared" si="8"/>
        <v>176647.28</v>
      </c>
    </row>
    <row r="104" spans="1:61" x14ac:dyDescent="0.35">
      <c r="A104" s="65" t="str">
        <f t="shared" si="7"/>
        <v>DI0003441</v>
      </c>
      <c r="B104" s="111" t="s">
        <v>961</v>
      </c>
      <c r="C104" s="104">
        <v>1</v>
      </c>
      <c r="D104" s="112" t="s">
        <v>0</v>
      </c>
      <c r="E104" s="112" t="s">
        <v>3</v>
      </c>
      <c r="F104" s="104" t="s">
        <v>1760</v>
      </c>
      <c r="G104" s="104" t="s">
        <v>1776</v>
      </c>
      <c r="H104" s="104" t="s">
        <v>1777</v>
      </c>
      <c r="I104" s="104" t="s">
        <v>1778</v>
      </c>
      <c r="J104" s="104" t="s">
        <v>1779</v>
      </c>
      <c r="K104" s="104" t="s">
        <v>774</v>
      </c>
      <c r="L104" s="104" t="s">
        <v>1766</v>
      </c>
      <c r="M104" s="104" t="s">
        <v>1773</v>
      </c>
      <c r="N104" s="113">
        <v>1</v>
      </c>
      <c r="O104" s="113">
        <v>1</v>
      </c>
      <c r="P104" s="113">
        <v>1</v>
      </c>
      <c r="Q104" s="113">
        <v>1</v>
      </c>
      <c r="R104" s="113">
        <v>1</v>
      </c>
      <c r="S104" s="113">
        <v>1</v>
      </c>
      <c r="T104" s="113">
        <v>0</v>
      </c>
      <c r="U104" s="113">
        <v>0</v>
      </c>
      <c r="V104" s="113">
        <v>0</v>
      </c>
      <c r="W104" s="109">
        <v>0</v>
      </c>
      <c r="X104" s="109">
        <v>0</v>
      </c>
      <c r="Y104" s="109">
        <v>0</v>
      </c>
      <c r="Z104" s="109">
        <v>0</v>
      </c>
      <c r="AA104" s="109">
        <v>0</v>
      </c>
      <c r="AB104" s="109">
        <v>0</v>
      </c>
      <c r="AC104" s="109">
        <v>0</v>
      </c>
      <c r="AD104" s="109">
        <v>0</v>
      </c>
      <c r="AE104" s="109">
        <v>0</v>
      </c>
      <c r="AF104" s="106">
        <v>43860</v>
      </c>
      <c r="AG104" s="106">
        <v>45687</v>
      </c>
      <c r="AH104" s="120">
        <v>268699.3</v>
      </c>
      <c r="AI104" s="115">
        <v>0</v>
      </c>
      <c r="AJ104" s="115">
        <v>5.0054794520547947</v>
      </c>
      <c r="AK104" s="116">
        <v>7.85E-2</v>
      </c>
      <c r="AL104" s="117">
        <v>0</v>
      </c>
      <c r="AM104" s="117">
        <v>0</v>
      </c>
      <c r="AN104" s="118">
        <v>0</v>
      </c>
      <c r="AO104" s="121" t="s">
        <v>1774</v>
      </c>
      <c r="AP104" s="121" t="s">
        <v>1775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f t="shared" si="5"/>
        <v>0</v>
      </c>
      <c r="BH104" s="27">
        <f t="shared" si="6"/>
        <v>0</v>
      </c>
      <c r="BI104" s="27">
        <f t="shared" si="8"/>
        <v>0</v>
      </c>
    </row>
    <row r="105" spans="1:61" x14ac:dyDescent="0.35">
      <c r="A105" s="65" t="str">
        <f t="shared" si="7"/>
        <v>DI0003451</v>
      </c>
      <c r="B105" s="111" t="s">
        <v>962</v>
      </c>
      <c r="C105" s="104">
        <v>1</v>
      </c>
      <c r="D105" s="112" t="s">
        <v>0</v>
      </c>
      <c r="E105" s="112" t="s">
        <v>3</v>
      </c>
      <c r="F105" s="104" t="s">
        <v>1760</v>
      </c>
      <c r="G105" s="104" t="s">
        <v>1776</v>
      </c>
      <c r="H105" s="104" t="s">
        <v>1777</v>
      </c>
      <c r="I105" s="104" t="s">
        <v>1778</v>
      </c>
      <c r="J105" s="104" t="s">
        <v>1779</v>
      </c>
      <c r="K105" s="104" t="s">
        <v>774</v>
      </c>
      <c r="L105" s="104" t="s">
        <v>1766</v>
      </c>
      <c r="M105" s="104" t="s">
        <v>1773</v>
      </c>
      <c r="N105" s="113">
        <v>1</v>
      </c>
      <c r="O105" s="113">
        <v>1</v>
      </c>
      <c r="P105" s="113">
        <v>1</v>
      </c>
      <c r="Q105" s="113">
        <v>1</v>
      </c>
      <c r="R105" s="113">
        <v>1</v>
      </c>
      <c r="S105" s="113">
        <v>1</v>
      </c>
      <c r="T105" s="113">
        <v>0</v>
      </c>
      <c r="U105" s="113">
        <v>0</v>
      </c>
      <c r="V105" s="113">
        <v>0</v>
      </c>
      <c r="W105" s="109">
        <v>266120.73</v>
      </c>
      <c r="X105" s="109">
        <v>0</v>
      </c>
      <c r="Y105" s="109">
        <v>0</v>
      </c>
      <c r="Z105" s="109">
        <v>0</v>
      </c>
      <c r="AA105" s="109">
        <v>0</v>
      </c>
      <c r="AB105" s="109">
        <v>0</v>
      </c>
      <c r="AC105" s="109">
        <v>0</v>
      </c>
      <c r="AD105" s="109">
        <v>0</v>
      </c>
      <c r="AE105" s="109">
        <v>266120.73</v>
      </c>
      <c r="AF105" s="106">
        <v>43826</v>
      </c>
      <c r="AG105" s="106">
        <v>46383</v>
      </c>
      <c r="AH105" s="120">
        <v>266120.73</v>
      </c>
      <c r="AI105" s="115">
        <v>1.6602739726027398</v>
      </c>
      <c r="AJ105" s="115">
        <v>7.0054794520547947</v>
      </c>
      <c r="AK105" s="116">
        <v>8.5000000000000006E-2</v>
      </c>
      <c r="AL105" s="117">
        <v>1.6602739726027398</v>
      </c>
      <c r="AM105" s="117">
        <v>7.0054794520547947</v>
      </c>
      <c r="AN105" s="118">
        <v>8.5000000000000006E-2</v>
      </c>
      <c r="AO105" s="121" t="s">
        <v>1774</v>
      </c>
      <c r="AP105" s="121" t="s">
        <v>1775</v>
      </c>
      <c r="AQ105" s="27">
        <v>22620.26</v>
      </c>
      <c r="AR105" s="27">
        <v>22620.26</v>
      </c>
      <c r="AS105" s="27">
        <v>0</v>
      </c>
      <c r="AT105" s="27">
        <v>0</v>
      </c>
      <c r="AU105" s="27">
        <v>0</v>
      </c>
      <c r="AV105" s="27">
        <v>0</v>
      </c>
      <c r="AW105" s="27">
        <v>0</v>
      </c>
      <c r="AX105" s="27">
        <v>0</v>
      </c>
      <c r="AY105" s="27">
        <v>0</v>
      </c>
      <c r="AZ105" s="27">
        <v>0</v>
      </c>
      <c r="BA105" s="27">
        <v>0</v>
      </c>
      <c r="BB105" s="27">
        <v>0</v>
      </c>
      <c r="BC105" s="27">
        <v>0</v>
      </c>
      <c r="BD105" s="27">
        <v>0</v>
      </c>
      <c r="BE105" s="27">
        <v>0</v>
      </c>
      <c r="BF105" s="27">
        <v>0</v>
      </c>
      <c r="BG105" s="27">
        <f t="shared" si="5"/>
        <v>45240.52</v>
      </c>
      <c r="BH105" s="27">
        <f t="shared" si="6"/>
        <v>0</v>
      </c>
      <c r="BI105" s="27">
        <f t="shared" si="8"/>
        <v>45240.52</v>
      </c>
    </row>
    <row r="106" spans="1:61" x14ac:dyDescent="0.35">
      <c r="A106" s="65" t="str">
        <f t="shared" si="7"/>
        <v>DI0003481</v>
      </c>
      <c r="B106" s="111" t="s">
        <v>964</v>
      </c>
      <c r="C106" s="104">
        <v>1</v>
      </c>
      <c r="D106" s="112" t="s">
        <v>0</v>
      </c>
      <c r="E106" s="112" t="s">
        <v>3</v>
      </c>
      <c r="F106" s="104" t="s">
        <v>1760</v>
      </c>
      <c r="G106" s="104" t="s">
        <v>1776</v>
      </c>
      <c r="H106" s="104" t="s">
        <v>1777</v>
      </c>
      <c r="I106" s="104" t="s">
        <v>1778</v>
      </c>
      <c r="J106" s="104" t="s">
        <v>1779</v>
      </c>
      <c r="K106" s="104" t="s">
        <v>774</v>
      </c>
      <c r="L106" s="104" t="s">
        <v>1766</v>
      </c>
      <c r="M106" s="104" t="s">
        <v>1773</v>
      </c>
      <c r="N106" s="113">
        <v>1</v>
      </c>
      <c r="O106" s="113">
        <v>1</v>
      </c>
      <c r="P106" s="113">
        <v>1</v>
      </c>
      <c r="Q106" s="113">
        <v>1</v>
      </c>
      <c r="R106" s="113">
        <v>1</v>
      </c>
      <c r="S106" s="113">
        <v>1</v>
      </c>
      <c r="T106" s="113">
        <v>0</v>
      </c>
      <c r="U106" s="113">
        <v>0</v>
      </c>
      <c r="V106" s="113">
        <v>0</v>
      </c>
      <c r="W106" s="109">
        <v>0</v>
      </c>
      <c r="X106" s="109">
        <v>0</v>
      </c>
      <c r="Y106" s="109">
        <v>0</v>
      </c>
      <c r="Z106" s="109">
        <v>0</v>
      </c>
      <c r="AA106" s="109">
        <v>0</v>
      </c>
      <c r="AB106" s="109">
        <v>0</v>
      </c>
      <c r="AC106" s="109">
        <v>0</v>
      </c>
      <c r="AD106" s="109">
        <v>0</v>
      </c>
      <c r="AE106" s="109">
        <v>0</v>
      </c>
      <c r="AF106" s="106">
        <v>43860</v>
      </c>
      <c r="AG106" s="106">
        <v>45687</v>
      </c>
      <c r="AH106" s="120">
        <v>134072.67000000001</v>
      </c>
      <c r="AI106" s="115">
        <v>0</v>
      </c>
      <c r="AJ106" s="115">
        <v>5.0054794520547947</v>
      </c>
      <c r="AK106" s="116">
        <v>7.85E-2</v>
      </c>
      <c r="AL106" s="117">
        <v>0</v>
      </c>
      <c r="AM106" s="117">
        <v>0</v>
      </c>
      <c r="AN106" s="118">
        <v>0</v>
      </c>
      <c r="AO106" s="121" t="s">
        <v>1774</v>
      </c>
      <c r="AP106" s="121" t="s">
        <v>1775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f t="shared" si="5"/>
        <v>0</v>
      </c>
      <c r="BH106" s="27">
        <f t="shared" si="6"/>
        <v>0</v>
      </c>
      <c r="BI106" s="27">
        <f t="shared" si="8"/>
        <v>0</v>
      </c>
    </row>
    <row r="107" spans="1:61" x14ac:dyDescent="0.35">
      <c r="A107" s="65" t="str">
        <f t="shared" si="7"/>
        <v>DI0003491</v>
      </c>
      <c r="B107" s="111" t="s">
        <v>965</v>
      </c>
      <c r="C107" s="104">
        <v>1</v>
      </c>
      <c r="D107" s="112" t="s">
        <v>0</v>
      </c>
      <c r="E107" s="112" t="s">
        <v>3</v>
      </c>
      <c r="F107" s="104" t="s">
        <v>1760</v>
      </c>
      <c r="G107" s="104" t="s">
        <v>1776</v>
      </c>
      <c r="H107" s="104" t="s">
        <v>1777</v>
      </c>
      <c r="I107" s="104" t="s">
        <v>1778</v>
      </c>
      <c r="J107" s="104" t="s">
        <v>1779</v>
      </c>
      <c r="K107" s="104" t="s">
        <v>774</v>
      </c>
      <c r="L107" s="104" t="s">
        <v>1766</v>
      </c>
      <c r="M107" s="104" t="s">
        <v>1773</v>
      </c>
      <c r="N107" s="113">
        <v>1</v>
      </c>
      <c r="O107" s="113">
        <v>1</v>
      </c>
      <c r="P107" s="113">
        <v>1</v>
      </c>
      <c r="Q107" s="113">
        <v>1</v>
      </c>
      <c r="R107" s="113">
        <v>1</v>
      </c>
      <c r="S107" s="113">
        <v>1</v>
      </c>
      <c r="T107" s="113">
        <v>0</v>
      </c>
      <c r="U107" s="113">
        <v>0</v>
      </c>
      <c r="V107" s="113">
        <v>0</v>
      </c>
      <c r="W107" s="109">
        <v>132758.62</v>
      </c>
      <c r="X107" s="109">
        <v>0</v>
      </c>
      <c r="Y107" s="109">
        <v>0</v>
      </c>
      <c r="Z107" s="109">
        <v>0</v>
      </c>
      <c r="AA107" s="109">
        <v>0</v>
      </c>
      <c r="AB107" s="109">
        <v>0</v>
      </c>
      <c r="AC107" s="109">
        <v>0</v>
      </c>
      <c r="AD107" s="109">
        <v>0</v>
      </c>
      <c r="AE107" s="109">
        <v>132758.62</v>
      </c>
      <c r="AF107" s="106">
        <v>43826</v>
      </c>
      <c r="AG107" s="106">
        <v>46383</v>
      </c>
      <c r="AH107" s="120">
        <v>132758.62</v>
      </c>
      <c r="AI107" s="115">
        <v>1.6602739726027398</v>
      </c>
      <c r="AJ107" s="115">
        <v>7.0054794520547947</v>
      </c>
      <c r="AK107" s="116">
        <v>8.5000000000000006E-2</v>
      </c>
      <c r="AL107" s="117">
        <v>1.6602739726027398</v>
      </c>
      <c r="AM107" s="117">
        <v>7.0054794520547947</v>
      </c>
      <c r="AN107" s="118">
        <v>8.5000000000000006E-2</v>
      </c>
      <c r="AO107" s="121" t="s">
        <v>1774</v>
      </c>
      <c r="AP107" s="121" t="s">
        <v>1775</v>
      </c>
      <c r="AQ107" s="27">
        <v>11284.48</v>
      </c>
      <c r="AR107" s="27">
        <v>11284.48</v>
      </c>
      <c r="AS107" s="27">
        <v>0</v>
      </c>
      <c r="AT107" s="27">
        <v>0</v>
      </c>
      <c r="AU107" s="27">
        <v>0</v>
      </c>
      <c r="AV107" s="27">
        <v>0</v>
      </c>
      <c r="AW107" s="27">
        <v>0</v>
      </c>
      <c r="AX107" s="27">
        <v>0</v>
      </c>
      <c r="AY107" s="27">
        <v>0</v>
      </c>
      <c r="AZ107" s="27">
        <v>0</v>
      </c>
      <c r="BA107" s="27">
        <v>0</v>
      </c>
      <c r="BB107" s="27">
        <v>0</v>
      </c>
      <c r="BC107" s="27">
        <v>0</v>
      </c>
      <c r="BD107" s="27">
        <v>0</v>
      </c>
      <c r="BE107" s="27">
        <v>0</v>
      </c>
      <c r="BF107" s="27">
        <v>0</v>
      </c>
      <c r="BG107" s="27">
        <f t="shared" si="5"/>
        <v>22568.959999999999</v>
      </c>
      <c r="BH107" s="27">
        <f t="shared" si="6"/>
        <v>0</v>
      </c>
      <c r="BI107" s="27">
        <f t="shared" si="8"/>
        <v>22568.959999999999</v>
      </c>
    </row>
    <row r="108" spans="1:61" x14ac:dyDescent="0.35">
      <c r="A108" s="65" t="str">
        <f t="shared" si="7"/>
        <v>DI0003571</v>
      </c>
      <c r="B108" s="111" t="s">
        <v>967</v>
      </c>
      <c r="C108" s="104">
        <v>1</v>
      </c>
      <c r="D108" s="112" t="s">
        <v>0</v>
      </c>
      <c r="E108" s="112" t="s">
        <v>3</v>
      </c>
      <c r="F108" s="104" t="s">
        <v>1760</v>
      </c>
      <c r="G108" s="104" t="s">
        <v>1776</v>
      </c>
      <c r="H108" s="104" t="s">
        <v>1777</v>
      </c>
      <c r="I108" s="104" t="s">
        <v>1778</v>
      </c>
      <c r="J108" s="104" t="s">
        <v>1779</v>
      </c>
      <c r="K108" s="104" t="s">
        <v>774</v>
      </c>
      <c r="L108" s="104" t="s">
        <v>1766</v>
      </c>
      <c r="M108" s="104" t="s">
        <v>1773</v>
      </c>
      <c r="N108" s="113">
        <v>1</v>
      </c>
      <c r="O108" s="113">
        <v>1</v>
      </c>
      <c r="P108" s="113">
        <v>1</v>
      </c>
      <c r="Q108" s="113">
        <v>1</v>
      </c>
      <c r="R108" s="113">
        <v>1</v>
      </c>
      <c r="S108" s="113">
        <v>1</v>
      </c>
      <c r="T108" s="113">
        <v>0</v>
      </c>
      <c r="U108" s="113">
        <v>0</v>
      </c>
      <c r="V108" s="113">
        <v>0</v>
      </c>
      <c r="W108" s="109">
        <v>0</v>
      </c>
      <c r="X108" s="109">
        <v>0</v>
      </c>
      <c r="Y108" s="109">
        <v>0</v>
      </c>
      <c r="Z108" s="109">
        <v>0</v>
      </c>
      <c r="AA108" s="109">
        <v>0</v>
      </c>
      <c r="AB108" s="109">
        <v>0</v>
      </c>
      <c r="AC108" s="109">
        <v>0</v>
      </c>
      <c r="AD108" s="109">
        <v>0</v>
      </c>
      <c r="AE108" s="109">
        <v>0</v>
      </c>
      <c r="AF108" s="106">
        <v>43860</v>
      </c>
      <c r="AG108" s="106">
        <v>45687</v>
      </c>
      <c r="AH108" s="120">
        <v>147000</v>
      </c>
      <c r="AI108" s="115">
        <v>0</v>
      </c>
      <c r="AJ108" s="115">
        <v>5.0054794520547947</v>
      </c>
      <c r="AK108" s="116">
        <v>7.85E-2</v>
      </c>
      <c r="AL108" s="117">
        <v>0</v>
      </c>
      <c r="AM108" s="117">
        <v>0</v>
      </c>
      <c r="AN108" s="118">
        <v>0</v>
      </c>
      <c r="AO108" s="121" t="s">
        <v>1774</v>
      </c>
      <c r="AP108" s="121" t="s">
        <v>1775</v>
      </c>
      <c r="AQ108" s="27">
        <v>0</v>
      </c>
      <c r="AR108" s="27">
        <v>0</v>
      </c>
      <c r="AS108" s="27">
        <v>0</v>
      </c>
      <c r="AT108" s="27">
        <v>0</v>
      </c>
      <c r="AU108" s="27">
        <v>0</v>
      </c>
      <c r="AV108" s="27">
        <v>0</v>
      </c>
      <c r="AW108" s="27">
        <v>0</v>
      </c>
      <c r="AX108" s="27">
        <v>0</v>
      </c>
      <c r="AY108" s="27">
        <v>0</v>
      </c>
      <c r="AZ108" s="27">
        <v>0</v>
      </c>
      <c r="BA108" s="27">
        <v>0</v>
      </c>
      <c r="BB108" s="27">
        <v>0</v>
      </c>
      <c r="BC108" s="27">
        <v>0</v>
      </c>
      <c r="BD108" s="27">
        <v>0</v>
      </c>
      <c r="BE108" s="27">
        <v>0</v>
      </c>
      <c r="BF108" s="27">
        <v>0</v>
      </c>
      <c r="BG108" s="27">
        <f t="shared" si="5"/>
        <v>0</v>
      </c>
      <c r="BH108" s="27">
        <f t="shared" si="6"/>
        <v>0</v>
      </c>
      <c r="BI108" s="27">
        <f t="shared" si="8"/>
        <v>0</v>
      </c>
    </row>
    <row r="109" spans="1:61" x14ac:dyDescent="0.35">
      <c r="A109" s="65" t="str">
        <f t="shared" si="7"/>
        <v>DI0003581</v>
      </c>
      <c r="B109" s="111" t="s">
        <v>968</v>
      </c>
      <c r="C109" s="104">
        <v>1</v>
      </c>
      <c r="D109" s="112" t="s">
        <v>0</v>
      </c>
      <c r="E109" s="112" t="s">
        <v>3</v>
      </c>
      <c r="F109" s="104" t="s">
        <v>1760</v>
      </c>
      <c r="G109" s="104" t="s">
        <v>1776</v>
      </c>
      <c r="H109" s="104" t="s">
        <v>1777</v>
      </c>
      <c r="I109" s="104" t="s">
        <v>1778</v>
      </c>
      <c r="J109" s="104" t="s">
        <v>1779</v>
      </c>
      <c r="K109" s="104" t="s">
        <v>774</v>
      </c>
      <c r="L109" s="104" t="s">
        <v>1766</v>
      </c>
      <c r="M109" s="104" t="s">
        <v>1773</v>
      </c>
      <c r="N109" s="113">
        <v>1</v>
      </c>
      <c r="O109" s="113">
        <v>1</v>
      </c>
      <c r="P109" s="113">
        <v>1</v>
      </c>
      <c r="Q109" s="113">
        <v>1</v>
      </c>
      <c r="R109" s="113">
        <v>1</v>
      </c>
      <c r="S109" s="113">
        <v>1</v>
      </c>
      <c r="T109" s="113">
        <v>0</v>
      </c>
      <c r="U109" s="113">
        <v>0</v>
      </c>
      <c r="V109" s="113">
        <v>0</v>
      </c>
      <c r="W109" s="109">
        <v>147000</v>
      </c>
      <c r="X109" s="109">
        <v>0</v>
      </c>
      <c r="Y109" s="109">
        <v>0</v>
      </c>
      <c r="Z109" s="109">
        <v>0</v>
      </c>
      <c r="AA109" s="109">
        <v>0</v>
      </c>
      <c r="AB109" s="109">
        <v>0</v>
      </c>
      <c r="AC109" s="109">
        <v>0</v>
      </c>
      <c r="AD109" s="109">
        <v>0</v>
      </c>
      <c r="AE109" s="109">
        <v>147000</v>
      </c>
      <c r="AF109" s="106">
        <v>43826</v>
      </c>
      <c r="AG109" s="106">
        <v>46383</v>
      </c>
      <c r="AH109" s="120">
        <v>147000</v>
      </c>
      <c r="AI109" s="115">
        <v>1.6602739726027398</v>
      </c>
      <c r="AJ109" s="115">
        <v>7.0054794520547947</v>
      </c>
      <c r="AK109" s="116">
        <v>8.5000000000000006E-2</v>
      </c>
      <c r="AL109" s="117">
        <v>1.6602739726027398</v>
      </c>
      <c r="AM109" s="117">
        <v>7.0054794520547947</v>
      </c>
      <c r="AN109" s="118">
        <v>8.5000000000000006E-2</v>
      </c>
      <c r="AO109" s="121" t="s">
        <v>1774</v>
      </c>
      <c r="AP109" s="121" t="s">
        <v>1775</v>
      </c>
      <c r="AQ109" s="27">
        <v>12495</v>
      </c>
      <c r="AR109" s="27">
        <v>12495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f t="shared" si="5"/>
        <v>24990</v>
      </c>
      <c r="BH109" s="27">
        <f t="shared" si="6"/>
        <v>0</v>
      </c>
      <c r="BI109" s="27">
        <f t="shared" si="8"/>
        <v>24990</v>
      </c>
    </row>
    <row r="110" spans="1:61" x14ac:dyDescent="0.35">
      <c r="A110" s="65" t="str">
        <f t="shared" si="7"/>
        <v>DI0003601</v>
      </c>
      <c r="B110" s="111" t="s">
        <v>969</v>
      </c>
      <c r="C110" s="104">
        <v>1</v>
      </c>
      <c r="D110" s="112" t="s">
        <v>0</v>
      </c>
      <c r="E110" s="112" t="s">
        <v>3</v>
      </c>
      <c r="F110" s="104" t="s">
        <v>1760</v>
      </c>
      <c r="G110" s="104" t="s">
        <v>1776</v>
      </c>
      <c r="H110" s="104" t="s">
        <v>1777</v>
      </c>
      <c r="I110" s="104" t="s">
        <v>1778</v>
      </c>
      <c r="J110" s="104" t="s">
        <v>1779</v>
      </c>
      <c r="K110" s="104" t="s">
        <v>774</v>
      </c>
      <c r="L110" s="104" t="s">
        <v>1766</v>
      </c>
      <c r="M110" s="104" t="s">
        <v>1773</v>
      </c>
      <c r="N110" s="113">
        <v>1</v>
      </c>
      <c r="O110" s="113">
        <v>1</v>
      </c>
      <c r="P110" s="113">
        <v>1</v>
      </c>
      <c r="Q110" s="113">
        <v>1</v>
      </c>
      <c r="R110" s="113">
        <v>1</v>
      </c>
      <c r="S110" s="113">
        <v>1</v>
      </c>
      <c r="T110" s="113">
        <v>0</v>
      </c>
      <c r="U110" s="113">
        <v>0</v>
      </c>
      <c r="V110" s="113">
        <v>0</v>
      </c>
      <c r="W110" s="109">
        <v>0</v>
      </c>
      <c r="X110" s="109">
        <v>0</v>
      </c>
      <c r="Y110" s="109">
        <v>0</v>
      </c>
      <c r="Z110" s="109">
        <v>0</v>
      </c>
      <c r="AA110" s="109">
        <v>0</v>
      </c>
      <c r="AB110" s="109">
        <v>0</v>
      </c>
      <c r="AC110" s="109">
        <v>0</v>
      </c>
      <c r="AD110" s="109">
        <v>0</v>
      </c>
      <c r="AE110" s="109">
        <v>0</v>
      </c>
      <c r="AF110" s="106">
        <v>43860</v>
      </c>
      <c r="AG110" s="106">
        <v>45687</v>
      </c>
      <c r="AH110" s="120">
        <v>1583358.19</v>
      </c>
      <c r="AI110" s="115">
        <v>0</v>
      </c>
      <c r="AJ110" s="115">
        <v>5.0054794520547947</v>
      </c>
      <c r="AK110" s="116">
        <v>7.85E-2</v>
      </c>
      <c r="AL110" s="117">
        <v>0</v>
      </c>
      <c r="AM110" s="117">
        <v>0</v>
      </c>
      <c r="AN110" s="118">
        <v>0</v>
      </c>
      <c r="AO110" s="121" t="s">
        <v>1774</v>
      </c>
      <c r="AP110" s="121" t="s">
        <v>1775</v>
      </c>
      <c r="AQ110" s="27">
        <v>0</v>
      </c>
      <c r="AR110" s="27">
        <v>0</v>
      </c>
      <c r="AS110" s="27">
        <v>0</v>
      </c>
      <c r="AT110" s="27">
        <v>0</v>
      </c>
      <c r="AU110" s="27">
        <v>0</v>
      </c>
      <c r="AV110" s="27">
        <v>0</v>
      </c>
      <c r="AW110" s="27">
        <v>0</v>
      </c>
      <c r="AX110" s="27">
        <v>0</v>
      </c>
      <c r="AY110" s="27">
        <v>0</v>
      </c>
      <c r="AZ110" s="27">
        <v>0</v>
      </c>
      <c r="BA110" s="27">
        <v>0</v>
      </c>
      <c r="BB110" s="27">
        <v>0</v>
      </c>
      <c r="BC110" s="27">
        <v>0</v>
      </c>
      <c r="BD110" s="27">
        <v>0</v>
      </c>
      <c r="BE110" s="27">
        <v>0</v>
      </c>
      <c r="BF110" s="27">
        <v>0</v>
      </c>
      <c r="BG110" s="27">
        <f t="shared" si="5"/>
        <v>0</v>
      </c>
      <c r="BH110" s="27">
        <f t="shared" si="6"/>
        <v>0</v>
      </c>
      <c r="BI110" s="27">
        <f t="shared" si="8"/>
        <v>0</v>
      </c>
    </row>
    <row r="111" spans="1:61" x14ac:dyDescent="0.35">
      <c r="A111" s="65" t="str">
        <f t="shared" si="7"/>
        <v>DI0003611</v>
      </c>
      <c r="B111" s="111" t="s">
        <v>970</v>
      </c>
      <c r="C111" s="104">
        <v>1</v>
      </c>
      <c r="D111" s="112" t="s">
        <v>0</v>
      </c>
      <c r="E111" s="112" t="s">
        <v>3</v>
      </c>
      <c r="F111" s="104" t="s">
        <v>1760</v>
      </c>
      <c r="G111" s="104" t="s">
        <v>1776</v>
      </c>
      <c r="H111" s="104" t="s">
        <v>1777</v>
      </c>
      <c r="I111" s="104" t="s">
        <v>1778</v>
      </c>
      <c r="J111" s="104" t="s">
        <v>1779</v>
      </c>
      <c r="K111" s="104" t="s">
        <v>774</v>
      </c>
      <c r="L111" s="104" t="s">
        <v>1766</v>
      </c>
      <c r="M111" s="104" t="s">
        <v>1773</v>
      </c>
      <c r="N111" s="113">
        <v>1</v>
      </c>
      <c r="O111" s="113">
        <v>1</v>
      </c>
      <c r="P111" s="113">
        <v>1</v>
      </c>
      <c r="Q111" s="113">
        <v>1</v>
      </c>
      <c r="R111" s="113">
        <v>1</v>
      </c>
      <c r="S111" s="113">
        <v>1</v>
      </c>
      <c r="T111" s="113">
        <v>0</v>
      </c>
      <c r="U111" s="113">
        <v>0</v>
      </c>
      <c r="V111" s="113">
        <v>0</v>
      </c>
      <c r="W111" s="109">
        <v>1567402.03</v>
      </c>
      <c r="X111" s="109">
        <v>0</v>
      </c>
      <c r="Y111" s="109">
        <v>0</v>
      </c>
      <c r="Z111" s="109">
        <v>0</v>
      </c>
      <c r="AA111" s="109">
        <v>0</v>
      </c>
      <c r="AB111" s="109">
        <v>0</v>
      </c>
      <c r="AC111" s="109">
        <v>0</v>
      </c>
      <c r="AD111" s="109">
        <v>0</v>
      </c>
      <c r="AE111" s="109">
        <v>1567402.03</v>
      </c>
      <c r="AF111" s="106">
        <v>43826</v>
      </c>
      <c r="AG111" s="106">
        <v>46383</v>
      </c>
      <c r="AH111" s="120">
        <v>1567402.03</v>
      </c>
      <c r="AI111" s="115">
        <v>1.6602739726027398</v>
      </c>
      <c r="AJ111" s="115">
        <v>7.0054794520547947</v>
      </c>
      <c r="AK111" s="116">
        <v>8.5000000000000006E-2</v>
      </c>
      <c r="AL111" s="117">
        <v>1.6602739726027398</v>
      </c>
      <c r="AM111" s="117">
        <v>7.0054794520547947</v>
      </c>
      <c r="AN111" s="118">
        <v>8.5000000000000006E-2</v>
      </c>
      <c r="AO111" s="121" t="s">
        <v>1774</v>
      </c>
      <c r="AP111" s="121" t="s">
        <v>1775</v>
      </c>
      <c r="AQ111" s="27">
        <v>133229.18</v>
      </c>
      <c r="AR111" s="27">
        <v>133229.18</v>
      </c>
      <c r="AS111" s="27">
        <v>0</v>
      </c>
      <c r="AT111" s="27">
        <v>0</v>
      </c>
      <c r="AU111" s="27">
        <v>0</v>
      </c>
      <c r="AV111" s="27">
        <v>0</v>
      </c>
      <c r="AW111" s="27">
        <v>0</v>
      </c>
      <c r="AX111" s="27">
        <v>0</v>
      </c>
      <c r="AY111" s="27">
        <v>0</v>
      </c>
      <c r="AZ111" s="27">
        <v>0</v>
      </c>
      <c r="BA111" s="27">
        <v>0</v>
      </c>
      <c r="BB111" s="27">
        <v>0</v>
      </c>
      <c r="BC111" s="27">
        <v>0</v>
      </c>
      <c r="BD111" s="27">
        <v>0</v>
      </c>
      <c r="BE111" s="27">
        <v>0</v>
      </c>
      <c r="BF111" s="27">
        <v>0</v>
      </c>
      <c r="BG111" s="27">
        <f t="shared" si="5"/>
        <v>266458.36</v>
      </c>
      <c r="BH111" s="27">
        <f t="shared" si="6"/>
        <v>0</v>
      </c>
      <c r="BI111" s="27">
        <f t="shared" si="8"/>
        <v>266458.36</v>
      </c>
    </row>
    <row r="112" spans="1:61" x14ac:dyDescent="0.35">
      <c r="A112" s="65" t="str">
        <f t="shared" si="7"/>
        <v>DI0003631</v>
      </c>
      <c r="B112" s="111" t="s">
        <v>971</v>
      </c>
      <c r="C112" s="104">
        <v>1</v>
      </c>
      <c r="D112" s="112" t="s">
        <v>0</v>
      </c>
      <c r="E112" s="112" t="s">
        <v>3</v>
      </c>
      <c r="F112" s="104" t="s">
        <v>1760</v>
      </c>
      <c r="G112" s="104" t="s">
        <v>1776</v>
      </c>
      <c r="H112" s="104" t="s">
        <v>1777</v>
      </c>
      <c r="I112" s="104" t="s">
        <v>1778</v>
      </c>
      <c r="J112" s="104" t="s">
        <v>1779</v>
      </c>
      <c r="K112" s="104" t="s">
        <v>774</v>
      </c>
      <c r="L112" s="104" t="s">
        <v>1766</v>
      </c>
      <c r="M112" s="104" t="s">
        <v>1773</v>
      </c>
      <c r="N112" s="113">
        <v>1</v>
      </c>
      <c r="O112" s="113">
        <v>1</v>
      </c>
      <c r="P112" s="113">
        <v>1</v>
      </c>
      <c r="Q112" s="113">
        <v>1</v>
      </c>
      <c r="R112" s="113">
        <v>1</v>
      </c>
      <c r="S112" s="113">
        <v>1</v>
      </c>
      <c r="T112" s="113">
        <v>0</v>
      </c>
      <c r="U112" s="113">
        <v>0</v>
      </c>
      <c r="V112" s="113">
        <v>0</v>
      </c>
      <c r="W112" s="109">
        <v>0</v>
      </c>
      <c r="X112" s="109">
        <v>0</v>
      </c>
      <c r="Y112" s="109">
        <v>0</v>
      </c>
      <c r="Z112" s="109">
        <v>0</v>
      </c>
      <c r="AA112" s="109">
        <v>0</v>
      </c>
      <c r="AB112" s="109">
        <v>0</v>
      </c>
      <c r="AC112" s="109">
        <v>0</v>
      </c>
      <c r="AD112" s="109">
        <v>0</v>
      </c>
      <c r="AE112" s="109">
        <v>0</v>
      </c>
      <c r="AF112" s="106">
        <v>43860</v>
      </c>
      <c r="AG112" s="106">
        <v>45687</v>
      </c>
      <c r="AH112" s="120">
        <v>687227.35</v>
      </c>
      <c r="AI112" s="115">
        <v>0</v>
      </c>
      <c r="AJ112" s="115">
        <v>5.0054794520547947</v>
      </c>
      <c r="AK112" s="116">
        <v>7.85E-2</v>
      </c>
      <c r="AL112" s="117">
        <v>0</v>
      </c>
      <c r="AM112" s="117">
        <v>0</v>
      </c>
      <c r="AN112" s="118">
        <v>0</v>
      </c>
      <c r="AO112" s="121" t="s">
        <v>1774</v>
      </c>
      <c r="AP112" s="121" t="s">
        <v>1775</v>
      </c>
      <c r="AQ112" s="27">
        <v>0</v>
      </c>
      <c r="AR112" s="27">
        <v>0</v>
      </c>
      <c r="AS112" s="27">
        <v>0</v>
      </c>
      <c r="AT112" s="27">
        <v>0</v>
      </c>
      <c r="AU112" s="27">
        <v>0</v>
      </c>
      <c r="AV112" s="27">
        <v>0</v>
      </c>
      <c r="AW112" s="27">
        <v>0</v>
      </c>
      <c r="AX112" s="27">
        <v>0</v>
      </c>
      <c r="AY112" s="27">
        <v>0</v>
      </c>
      <c r="AZ112" s="27">
        <v>0</v>
      </c>
      <c r="BA112" s="27">
        <v>0</v>
      </c>
      <c r="BB112" s="27">
        <v>0</v>
      </c>
      <c r="BC112" s="27">
        <v>0</v>
      </c>
      <c r="BD112" s="27">
        <v>0</v>
      </c>
      <c r="BE112" s="27">
        <v>0</v>
      </c>
      <c r="BF112" s="27">
        <v>0</v>
      </c>
      <c r="BG112" s="27">
        <f t="shared" si="5"/>
        <v>0</v>
      </c>
      <c r="BH112" s="27">
        <f t="shared" si="6"/>
        <v>0</v>
      </c>
      <c r="BI112" s="27">
        <f t="shared" si="8"/>
        <v>0</v>
      </c>
    </row>
    <row r="113" spans="1:61" x14ac:dyDescent="0.35">
      <c r="A113" s="65" t="str">
        <f t="shared" si="7"/>
        <v>DI0003641</v>
      </c>
      <c r="B113" s="111" t="s">
        <v>972</v>
      </c>
      <c r="C113" s="104">
        <v>1</v>
      </c>
      <c r="D113" s="112" t="s">
        <v>0</v>
      </c>
      <c r="E113" s="112" t="s">
        <v>3</v>
      </c>
      <c r="F113" s="104" t="s">
        <v>1760</v>
      </c>
      <c r="G113" s="104" t="s">
        <v>1776</v>
      </c>
      <c r="H113" s="104" t="s">
        <v>1777</v>
      </c>
      <c r="I113" s="104" t="s">
        <v>1778</v>
      </c>
      <c r="J113" s="104" t="s">
        <v>1779</v>
      </c>
      <c r="K113" s="104" t="s">
        <v>774</v>
      </c>
      <c r="L113" s="104" t="s">
        <v>1766</v>
      </c>
      <c r="M113" s="104" t="s">
        <v>1773</v>
      </c>
      <c r="N113" s="113">
        <v>1</v>
      </c>
      <c r="O113" s="113">
        <v>1</v>
      </c>
      <c r="P113" s="113">
        <v>1</v>
      </c>
      <c r="Q113" s="113">
        <v>1</v>
      </c>
      <c r="R113" s="113">
        <v>1</v>
      </c>
      <c r="S113" s="113">
        <v>1</v>
      </c>
      <c r="T113" s="113">
        <v>0</v>
      </c>
      <c r="U113" s="113">
        <v>0</v>
      </c>
      <c r="V113" s="113">
        <v>0</v>
      </c>
      <c r="W113" s="109">
        <v>680301.87</v>
      </c>
      <c r="X113" s="109">
        <v>0</v>
      </c>
      <c r="Y113" s="109">
        <v>0</v>
      </c>
      <c r="Z113" s="109">
        <v>0</v>
      </c>
      <c r="AA113" s="109">
        <v>0</v>
      </c>
      <c r="AB113" s="109">
        <v>0</v>
      </c>
      <c r="AC113" s="109">
        <v>0</v>
      </c>
      <c r="AD113" s="109">
        <v>0</v>
      </c>
      <c r="AE113" s="109">
        <v>680301.87</v>
      </c>
      <c r="AF113" s="106">
        <v>43826</v>
      </c>
      <c r="AG113" s="106">
        <v>46383</v>
      </c>
      <c r="AH113" s="120">
        <v>680301.87</v>
      </c>
      <c r="AI113" s="115">
        <v>1.6602739726027398</v>
      </c>
      <c r="AJ113" s="115">
        <v>7.0054794520547947</v>
      </c>
      <c r="AK113" s="116">
        <v>8.5000000000000006E-2</v>
      </c>
      <c r="AL113" s="117">
        <v>1.6602739726027398</v>
      </c>
      <c r="AM113" s="117">
        <v>7.0054794520547947</v>
      </c>
      <c r="AN113" s="118">
        <v>8.5000000000000006E-2</v>
      </c>
      <c r="AO113" s="121" t="s">
        <v>1774</v>
      </c>
      <c r="AP113" s="121" t="s">
        <v>1775</v>
      </c>
      <c r="AQ113" s="27">
        <v>57825.66</v>
      </c>
      <c r="AR113" s="27">
        <v>57825.66</v>
      </c>
      <c r="AS113" s="27">
        <v>0</v>
      </c>
      <c r="AT113" s="27">
        <v>0</v>
      </c>
      <c r="AU113" s="27">
        <v>0</v>
      </c>
      <c r="AV113" s="27">
        <v>0</v>
      </c>
      <c r="AW113" s="27">
        <v>0</v>
      </c>
      <c r="AX113" s="27">
        <v>0</v>
      </c>
      <c r="AY113" s="27">
        <v>0</v>
      </c>
      <c r="AZ113" s="27">
        <v>0</v>
      </c>
      <c r="BA113" s="27">
        <v>0</v>
      </c>
      <c r="BB113" s="27">
        <v>0</v>
      </c>
      <c r="BC113" s="27">
        <v>0</v>
      </c>
      <c r="BD113" s="27">
        <v>0</v>
      </c>
      <c r="BE113" s="27">
        <v>0</v>
      </c>
      <c r="BF113" s="27">
        <v>0</v>
      </c>
      <c r="BG113" s="27">
        <f t="shared" si="5"/>
        <v>115651.32</v>
      </c>
      <c r="BH113" s="27">
        <f t="shared" si="6"/>
        <v>0</v>
      </c>
      <c r="BI113" s="27">
        <f t="shared" si="8"/>
        <v>115651.32</v>
      </c>
    </row>
    <row r="114" spans="1:61" x14ac:dyDescent="0.35">
      <c r="A114" s="65" t="str">
        <f t="shared" si="7"/>
        <v>DI0003691</v>
      </c>
      <c r="B114" s="111" t="s">
        <v>974</v>
      </c>
      <c r="C114" s="104">
        <v>1</v>
      </c>
      <c r="D114" s="112" t="s">
        <v>0</v>
      </c>
      <c r="E114" s="112" t="s">
        <v>3</v>
      </c>
      <c r="F114" s="104" t="s">
        <v>1760</v>
      </c>
      <c r="G114" s="104" t="s">
        <v>1776</v>
      </c>
      <c r="H114" s="104" t="s">
        <v>1777</v>
      </c>
      <c r="I114" s="104" t="s">
        <v>1778</v>
      </c>
      <c r="J114" s="104" t="s">
        <v>1779</v>
      </c>
      <c r="K114" s="104" t="s">
        <v>774</v>
      </c>
      <c r="L114" s="104" t="s">
        <v>1766</v>
      </c>
      <c r="M114" s="104" t="s">
        <v>1773</v>
      </c>
      <c r="N114" s="113">
        <v>1</v>
      </c>
      <c r="O114" s="113">
        <v>1</v>
      </c>
      <c r="P114" s="113">
        <v>1</v>
      </c>
      <c r="Q114" s="113">
        <v>1</v>
      </c>
      <c r="R114" s="113">
        <v>1</v>
      </c>
      <c r="S114" s="113">
        <v>1</v>
      </c>
      <c r="T114" s="113">
        <v>0</v>
      </c>
      <c r="U114" s="113">
        <v>0</v>
      </c>
      <c r="V114" s="113">
        <v>0</v>
      </c>
      <c r="W114" s="109">
        <v>0</v>
      </c>
      <c r="X114" s="109">
        <v>0</v>
      </c>
      <c r="Y114" s="109">
        <v>0</v>
      </c>
      <c r="Z114" s="109">
        <v>0</v>
      </c>
      <c r="AA114" s="109">
        <v>0</v>
      </c>
      <c r="AB114" s="109">
        <v>0</v>
      </c>
      <c r="AC114" s="109">
        <v>0</v>
      </c>
      <c r="AD114" s="109">
        <v>0</v>
      </c>
      <c r="AE114" s="109">
        <v>0</v>
      </c>
      <c r="AF114" s="106">
        <v>43860</v>
      </c>
      <c r="AG114" s="106">
        <v>45687</v>
      </c>
      <c r="AH114" s="120">
        <v>493040.22</v>
      </c>
      <c r="AI114" s="115">
        <v>0</v>
      </c>
      <c r="AJ114" s="115">
        <v>5.0054794520547947</v>
      </c>
      <c r="AK114" s="116">
        <v>7.85E-2</v>
      </c>
      <c r="AL114" s="117">
        <v>0</v>
      </c>
      <c r="AM114" s="117">
        <v>0</v>
      </c>
      <c r="AN114" s="118">
        <v>0</v>
      </c>
      <c r="AO114" s="121" t="s">
        <v>1774</v>
      </c>
      <c r="AP114" s="121" t="s">
        <v>1775</v>
      </c>
      <c r="AQ114" s="27">
        <v>0</v>
      </c>
      <c r="AR114" s="27">
        <v>0</v>
      </c>
      <c r="AS114" s="27">
        <v>0</v>
      </c>
      <c r="AT114" s="27">
        <v>0</v>
      </c>
      <c r="AU114" s="27">
        <v>0</v>
      </c>
      <c r="AV114" s="27">
        <v>0</v>
      </c>
      <c r="AW114" s="27">
        <v>0</v>
      </c>
      <c r="AX114" s="27">
        <v>0</v>
      </c>
      <c r="AY114" s="27">
        <v>0</v>
      </c>
      <c r="AZ114" s="27">
        <v>0</v>
      </c>
      <c r="BA114" s="27">
        <v>0</v>
      </c>
      <c r="BB114" s="27">
        <v>0</v>
      </c>
      <c r="BC114" s="27">
        <v>0</v>
      </c>
      <c r="BD114" s="27">
        <v>0</v>
      </c>
      <c r="BE114" s="27">
        <v>0</v>
      </c>
      <c r="BF114" s="27">
        <v>0</v>
      </c>
      <c r="BG114" s="27">
        <f t="shared" si="5"/>
        <v>0</v>
      </c>
      <c r="BH114" s="27">
        <f t="shared" si="6"/>
        <v>0</v>
      </c>
      <c r="BI114" s="27">
        <f t="shared" si="8"/>
        <v>0</v>
      </c>
    </row>
    <row r="115" spans="1:61" x14ac:dyDescent="0.35">
      <c r="A115" s="65" t="str">
        <f t="shared" si="7"/>
        <v>DI0003701</v>
      </c>
      <c r="B115" s="111" t="s">
        <v>975</v>
      </c>
      <c r="C115" s="104">
        <v>1</v>
      </c>
      <c r="D115" s="112" t="s">
        <v>0</v>
      </c>
      <c r="E115" s="112" t="s">
        <v>3</v>
      </c>
      <c r="F115" s="104" t="s">
        <v>1760</v>
      </c>
      <c r="G115" s="104" t="s">
        <v>1776</v>
      </c>
      <c r="H115" s="104" t="s">
        <v>1777</v>
      </c>
      <c r="I115" s="104" t="s">
        <v>1778</v>
      </c>
      <c r="J115" s="104" t="s">
        <v>1779</v>
      </c>
      <c r="K115" s="104" t="s">
        <v>774</v>
      </c>
      <c r="L115" s="104" t="s">
        <v>1766</v>
      </c>
      <c r="M115" s="104" t="s">
        <v>1773</v>
      </c>
      <c r="N115" s="113">
        <v>1</v>
      </c>
      <c r="O115" s="113">
        <v>1</v>
      </c>
      <c r="P115" s="113">
        <v>1</v>
      </c>
      <c r="Q115" s="113">
        <v>1</v>
      </c>
      <c r="R115" s="113">
        <v>1</v>
      </c>
      <c r="S115" s="113">
        <v>1</v>
      </c>
      <c r="T115" s="113">
        <v>0</v>
      </c>
      <c r="U115" s="113">
        <v>0</v>
      </c>
      <c r="V115" s="113">
        <v>0</v>
      </c>
      <c r="W115" s="109">
        <v>493040.22</v>
      </c>
      <c r="X115" s="109">
        <v>0</v>
      </c>
      <c r="Y115" s="109">
        <v>0</v>
      </c>
      <c r="Z115" s="109">
        <v>0</v>
      </c>
      <c r="AA115" s="109">
        <v>0</v>
      </c>
      <c r="AB115" s="109">
        <v>0</v>
      </c>
      <c r="AC115" s="109">
        <v>0</v>
      </c>
      <c r="AD115" s="109">
        <v>0</v>
      </c>
      <c r="AE115" s="109">
        <v>493040.22</v>
      </c>
      <c r="AF115" s="106">
        <v>43826</v>
      </c>
      <c r="AG115" s="106">
        <v>46383</v>
      </c>
      <c r="AH115" s="120">
        <v>493040.22</v>
      </c>
      <c r="AI115" s="115">
        <v>1.6602739726027398</v>
      </c>
      <c r="AJ115" s="115">
        <v>7.0054794520547947</v>
      </c>
      <c r="AK115" s="116">
        <v>8.5000000000000006E-2</v>
      </c>
      <c r="AL115" s="117">
        <v>1.6602739726027398</v>
      </c>
      <c r="AM115" s="117">
        <v>7.0054794520547947</v>
      </c>
      <c r="AN115" s="118">
        <v>8.5000000000000006E-2</v>
      </c>
      <c r="AO115" s="121" t="s">
        <v>1774</v>
      </c>
      <c r="AP115" s="121" t="s">
        <v>1775</v>
      </c>
      <c r="AQ115" s="27">
        <v>41908.42</v>
      </c>
      <c r="AR115" s="27">
        <v>41908.42</v>
      </c>
      <c r="AS115" s="27">
        <v>0</v>
      </c>
      <c r="AT115" s="27">
        <v>0</v>
      </c>
      <c r="AU115" s="27">
        <v>0</v>
      </c>
      <c r="AV115" s="27">
        <v>0</v>
      </c>
      <c r="AW115" s="27">
        <v>0</v>
      </c>
      <c r="AX115" s="27">
        <v>0</v>
      </c>
      <c r="AY115" s="27">
        <v>0</v>
      </c>
      <c r="AZ115" s="27">
        <v>0</v>
      </c>
      <c r="BA115" s="27">
        <v>0</v>
      </c>
      <c r="BB115" s="27">
        <v>0</v>
      </c>
      <c r="BC115" s="27">
        <v>0</v>
      </c>
      <c r="BD115" s="27">
        <v>0</v>
      </c>
      <c r="BE115" s="27">
        <v>0</v>
      </c>
      <c r="BF115" s="27">
        <v>0</v>
      </c>
      <c r="BG115" s="27">
        <f t="shared" si="5"/>
        <v>83816.84</v>
      </c>
      <c r="BH115" s="27">
        <f t="shared" si="6"/>
        <v>0</v>
      </c>
      <c r="BI115" s="27">
        <f t="shared" si="8"/>
        <v>83816.84</v>
      </c>
    </row>
    <row r="116" spans="1:61" x14ac:dyDescent="0.35">
      <c r="A116" s="65" t="str">
        <f t="shared" si="7"/>
        <v>DI0003761</v>
      </c>
      <c r="B116" s="111" t="s">
        <v>977</v>
      </c>
      <c r="C116" s="104">
        <v>1</v>
      </c>
      <c r="D116" s="112" t="s">
        <v>0</v>
      </c>
      <c r="E116" s="112" t="s">
        <v>3</v>
      </c>
      <c r="F116" s="104" t="s">
        <v>1760</v>
      </c>
      <c r="G116" s="104" t="s">
        <v>1776</v>
      </c>
      <c r="H116" s="104" t="s">
        <v>1777</v>
      </c>
      <c r="I116" s="104" t="s">
        <v>1778</v>
      </c>
      <c r="J116" s="104" t="s">
        <v>1779</v>
      </c>
      <c r="K116" s="104" t="s">
        <v>774</v>
      </c>
      <c r="L116" s="104" t="s">
        <v>1766</v>
      </c>
      <c r="M116" s="104" t="s">
        <v>1773</v>
      </c>
      <c r="N116" s="113">
        <v>1</v>
      </c>
      <c r="O116" s="113">
        <v>1</v>
      </c>
      <c r="P116" s="113">
        <v>1</v>
      </c>
      <c r="Q116" s="113">
        <v>1</v>
      </c>
      <c r="R116" s="113">
        <v>1</v>
      </c>
      <c r="S116" s="113">
        <v>1</v>
      </c>
      <c r="T116" s="113">
        <v>0</v>
      </c>
      <c r="U116" s="113">
        <v>0</v>
      </c>
      <c r="V116" s="113">
        <v>0</v>
      </c>
      <c r="W116" s="109">
        <v>0</v>
      </c>
      <c r="X116" s="109">
        <v>0</v>
      </c>
      <c r="Y116" s="109">
        <v>0</v>
      </c>
      <c r="Z116" s="109">
        <v>0</v>
      </c>
      <c r="AA116" s="109">
        <v>0</v>
      </c>
      <c r="AB116" s="109">
        <v>0</v>
      </c>
      <c r="AC116" s="109">
        <v>0</v>
      </c>
      <c r="AD116" s="109">
        <v>0</v>
      </c>
      <c r="AE116" s="109">
        <v>0</v>
      </c>
      <c r="AF116" s="106">
        <v>43860</v>
      </c>
      <c r="AG116" s="106">
        <v>45687</v>
      </c>
      <c r="AH116" s="120">
        <v>331341.55</v>
      </c>
      <c r="AI116" s="115">
        <v>0</v>
      </c>
      <c r="AJ116" s="115">
        <v>5.0054794520547947</v>
      </c>
      <c r="AK116" s="116">
        <v>7.85E-2</v>
      </c>
      <c r="AL116" s="117">
        <v>0</v>
      </c>
      <c r="AM116" s="117">
        <v>0</v>
      </c>
      <c r="AN116" s="118">
        <v>0</v>
      </c>
      <c r="AO116" s="121" t="s">
        <v>1774</v>
      </c>
      <c r="AP116" s="121" t="s">
        <v>1775</v>
      </c>
      <c r="AQ116" s="27">
        <v>0</v>
      </c>
      <c r="AR116" s="27">
        <v>0</v>
      </c>
      <c r="AS116" s="27">
        <v>0</v>
      </c>
      <c r="AT116" s="27">
        <v>0</v>
      </c>
      <c r="AU116" s="27">
        <v>0</v>
      </c>
      <c r="AV116" s="27">
        <v>0</v>
      </c>
      <c r="AW116" s="27">
        <v>0</v>
      </c>
      <c r="AX116" s="27">
        <v>0</v>
      </c>
      <c r="AY116" s="27">
        <v>0</v>
      </c>
      <c r="AZ116" s="27">
        <v>0</v>
      </c>
      <c r="BA116" s="27">
        <v>0</v>
      </c>
      <c r="BB116" s="27">
        <v>0</v>
      </c>
      <c r="BC116" s="27">
        <v>0</v>
      </c>
      <c r="BD116" s="27">
        <v>0</v>
      </c>
      <c r="BE116" s="27">
        <v>0</v>
      </c>
      <c r="BF116" s="27">
        <v>0</v>
      </c>
      <c r="BG116" s="27">
        <f t="shared" si="5"/>
        <v>0</v>
      </c>
      <c r="BH116" s="27">
        <f t="shared" si="6"/>
        <v>0</v>
      </c>
      <c r="BI116" s="27">
        <f t="shared" si="8"/>
        <v>0</v>
      </c>
    </row>
    <row r="117" spans="1:61" x14ac:dyDescent="0.35">
      <c r="A117" s="65" t="str">
        <f t="shared" si="7"/>
        <v>DI0003791</v>
      </c>
      <c r="B117" s="111" t="s">
        <v>979</v>
      </c>
      <c r="C117" s="104">
        <v>1</v>
      </c>
      <c r="D117" s="112" t="s">
        <v>0</v>
      </c>
      <c r="E117" s="112" t="s">
        <v>3</v>
      </c>
      <c r="F117" s="104" t="s">
        <v>1760</v>
      </c>
      <c r="G117" s="104" t="s">
        <v>1776</v>
      </c>
      <c r="H117" s="104" t="s">
        <v>1777</v>
      </c>
      <c r="I117" s="104" t="s">
        <v>1778</v>
      </c>
      <c r="J117" s="104" t="s">
        <v>1779</v>
      </c>
      <c r="K117" s="104" t="s">
        <v>774</v>
      </c>
      <c r="L117" s="104" t="s">
        <v>1766</v>
      </c>
      <c r="M117" s="104" t="s">
        <v>1773</v>
      </c>
      <c r="N117" s="113">
        <v>1</v>
      </c>
      <c r="O117" s="113">
        <v>1</v>
      </c>
      <c r="P117" s="113">
        <v>1</v>
      </c>
      <c r="Q117" s="113">
        <v>1</v>
      </c>
      <c r="R117" s="113">
        <v>1</v>
      </c>
      <c r="S117" s="113">
        <v>1</v>
      </c>
      <c r="T117" s="113">
        <v>0</v>
      </c>
      <c r="U117" s="113">
        <v>0</v>
      </c>
      <c r="V117" s="113">
        <v>0</v>
      </c>
      <c r="W117" s="109">
        <v>0</v>
      </c>
      <c r="X117" s="109">
        <v>0</v>
      </c>
      <c r="Y117" s="109">
        <v>0</v>
      </c>
      <c r="Z117" s="109">
        <v>0</v>
      </c>
      <c r="AA117" s="109">
        <v>0</v>
      </c>
      <c r="AB117" s="109">
        <v>0</v>
      </c>
      <c r="AC117" s="109">
        <v>0</v>
      </c>
      <c r="AD117" s="109">
        <v>0</v>
      </c>
      <c r="AE117" s="109">
        <v>0</v>
      </c>
      <c r="AF117" s="106">
        <v>43860</v>
      </c>
      <c r="AG117" s="106">
        <v>45687</v>
      </c>
      <c r="AH117" s="120">
        <v>6385827.2856900999</v>
      </c>
      <c r="AI117" s="115">
        <v>0</v>
      </c>
      <c r="AJ117" s="115">
        <v>5.0054794520547947</v>
      </c>
      <c r="AK117" s="116">
        <v>7.85E-2</v>
      </c>
      <c r="AL117" s="117">
        <v>0</v>
      </c>
      <c r="AM117" s="117">
        <v>0</v>
      </c>
      <c r="AN117" s="118">
        <v>0</v>
      </c>
      <c r="AO117" s="121" t="s">
        <v>1774</v>
      </c>
      <c r="AP117" s="121" t="s">
        <v>1775</v>
      </c>
      <c r="AQ117" s="27">
        <v>0</v>
      </c>
      <c r="AR117" s="27">
        <v>0</v>
      </c>
      <c r="AS117" s="27">
        <v>0</v>
      </c>
      <c r="AT117" s="27">
        <v>0</v>
      </c>
      <c r="AU117" s="27">
        <v>0</v>
      </c>
      <c r="AV117" s="27">
        <v>0</v>
      </c>
      <c r="AW117" s="27">
        <v>0</v>
      </c>
      <c r="AX117" s="27">
        <v>0</v>
      </c>
      <c r="AY117" s="27">
        <v>0</v>
      </c>
      <c r="AZ117" s="27">
        <v>0</v>
      </c>
      <c r="BA117" s="27">
        <v>0</v>
      </c>
      <c r="BB117" s="27">
        <v>0</v>
      </c>
      <c r="BC117" s="27">
        <v>0</v>
      </c>
      <c r="BD117" s="27">
        <v>0</v>
      </c>
      <c r="BE117" s="27">
        <v>0</v>
      </c>
      <c r="BF117" s="27">
        <v>0</v>
      </c>
      <c r="BG117" s="27">
        <f t="shared" si="5"/>
        <v>0</v>
      </c>
      <c r="BH117" s="27">
        <f t="shared" si="6"/>
        <v>0</v>
      </c>
      <c r="BI117" s="27">
        <f t="shared" si="8"/>
        <v>0</v>
      </c>
    </row>
    <row r="118" spans="1:61" x14ac:dyDescent="0.35">
      <c r="A118" s="65" t="str">
        <f t="shared" si="7"/>
        <v>DI0003801</v>
      </c>
      <c r="B118" s="111" t="s">
        <v>980</v>
      </c>
      <c r="C118" s="104">
        <v>1</v>
      </c>
      <c r="D118" s="112" t="s">
        <v>0</v>
      </c>
      <c r="E118" s="112" t="s">
        <v>3</v>
      </c>
      <c r="F118" s="104" t="s">
        <v>1760</v>
      </c>
      <c r="G118" s="104" t="s">
        <v>1776</v>
      </c>
      <c r="H118" s="104" t="s">
        <v>1777</v>
      </c>
      <c r="I118" s="104" t="s">
        <v>1778</v>
      </c>
      <c r="J118" s="104" t="s">
        <v>1779</v>
      </c>
      <c r="K118" s="104" t="s">
        <v>774</v>
      </c>
      <c r="L118" s="104" t="s">
        <v>1766</v>
      </c>
      <c r="M118" s="104" t="s">
        <v>1773</v>
      </c>
      <c r="N118" s="113">
        <v>1</v>
      </c>
      <c r="O118" s="113">
        <v>1</v>
      </c>
      <c r="P118" s="113">
        <v>1</v>
      </c>
      <c r="Q118" s="113">
        <v>1</v>
      </c>
      <c r="R118" s="113">
        <v>1</v>
      </c>
      <c r="S118" s="113">
        <v>1</v>
      </c>
      <c r="T118" s="113">
        <v>0</v>
      </c>
      <c r="U118" s="113">
        <v>0</v>
      </c>
      <c r="V118" s="113">
        <v>0</v>
      </c>
      <c r="W118" s="109">
        <v>6587165.75</v>
      </c>
      <c r="X118" s="109">
        <v>0</v>
      </c>
      <c r="Y118" s="109">
        <v>0</v>
      </c>
      <c r="Z118" s="109">
        <v>0</v>
      </c>
      <c r="AA118" s="109">
        <v>0</v>
      </c>
      <c r="AB118" s="109">
        <v>0</v>
      </c>
      <c r="AC118" s="109">
        <v>0</v>
      </c>
      <c r="AD118" s="109">
        <v>0</v>
      </c>
      <c r="AE118" s="109">
        <v>6587165.75</v>
      </c>
      <c r="AF118" s="106">
        <v>43826</v>
      </c>
      <c r="AG118" s="106">
        <v>46383</v>
      </c>
      <c r="AH118" s="120">
        <v>6587165.7480864301</v>
      </c>
      <c r="AI118" s="115">
        <v>1.6602739726027398</v>
      </c>
      <c r="AJ118" s="115">
        <v>7.0054794520547947</v>
      </c>
      <c r="AK118" s="116">
        <v>8.5000000000000006E-2</v>
      </c>
      <c r="AL118" s="117">
        <v>1.6602739726027398</v>
      </c>
      <c r="AM118" s="117">
        <v>7.0054794520547947</v>
      </c>
      <c r="AN118" s="118">
        <v>8.5000000000000006E-2</v>
      </c>
      <c r="AO118" s="121" t="s">
        <v>1774</v>
      </c>
      <c r="AP118" s="121" t="s">
        <v>1775</v>
      </c>
      <c r="AQ118" s="27">
        <v>559909.07999999996</v>
      </c>
      <c r="AR118" s="27">
        <v>559909.07999999996</v>
      </c>
      <c r="AS118" s="27">
        <v>0</v>
      </c>
      <c r="AT118" s="27">
        <v>0</v>
      </c>
      <c r="AU118" s="27">
        <v>0</v>
      </c>
      <c r="AV118" s="27">
        <v>0</v>
      </c>
      <c r="AW118" s="27">
        <v>0</v>
      </c>
      <c r="AX118" s="27">
        <v>0</v>
      </c>
      <c r="AY118" s="27">
        <v>0</v>
      </c>
      <c r="AZ118" s="27">
        <v>0</v>
      </c>
      <c r="BA118" s="27">
        <v>0</v>
      </c>
      <c r="BB118" s="27">
        <v>0</v>
      </c>
      <c r="BC118" s="27">
        <v>0</v>
      </c>
      <c r="BD118" s="27">
        <v>0</v>
      </c>
      <c r="BE118" s="27">
        <v>0</v>
      </c>
      <c r="BF118" s="27">
        <v>0</v>
      </c>
      <c r="BG118" s="27">
        <f t="shared" si="5"/>
        <v>1119818.1599999999</v>
      </c>
      <c r="BH118" s="27">
        <f t="shared" si="6"/>
        <v>0</v>
      </c>
      <c r="BI118" s="27">
        <f t="shared" si="8"/>
        <v>1119818.1599999999</v>
      </c>
    </row>
    <row r="119" spans="1:61" x14ac:dyDescent="0.35">
      <c r="A119" s="65" t="str">
        <f t="shared" si="7"/>
        <v>DI0003831</v>
      </c>
      <c r="B119" s="111" t="s">
        <v>982</v>
      </c>
      <c r="C119" s="104">
        <v>1</v>
      </c>
      <c r="D119" s="112" t="s">
        <v>0</v>
      </c>
      <c r="E119" s="112" t="s">
        <v>3</v>
      </c>
      <c r="F119" s="104" t="s">
        <v>1760</v>
      </c>
      <c r="G119" s="104" t="s">
        <v>1776</v>
      </c>
      <c r="H119" s="104" t="s">
        <v>1777</v>
      </c>
      <c r="I119" s="104" t="s">
        <v>1778</v>
      </c>
      <c r="J119" s="104" t="s">
        <v>1779</v>
      </c>
      <c r="K119" s="104" t="s">
        <v>774</v>
      </c>
      <c r="L119" s="104" t="s">
        <v>1766</v>
      </c>
      <c r="M119" s="104" t="s">
        <v>1773</v>
      </c>
      <c r="N119" s="113">
        <v>1</v>
      </c>
      <c r="O119" s="113">
        <v>1</v>
      </c>
      <c r="P119" s="113">
        <v>1</v>
      </c>
      <c r="Q119" s="113">
        <v>1</v>
      </c>
      <c r="R119" s="113">
        <v>1</v>
      </c>
      <c r="S119" s="113">
        <v>1</v>
      </c>
      <c r="T119" s="113">
        <v>0</v>
      </c>
      <c r="U119" s="113">
        <v>0</v>
      </c>
      <c r="V119" s="113">
        <v>0</v>
      </c>
      <c r="W119" s="109">
        <v>1574092.65</v>
      </c>
      <c r="X119" s="109">
        <v>0</v>
      </c>
      <c r="Y119" s="109">
        <v>0</v>
      </c>
      <c r="Z119" s="109">
        <v>0</v>
      </c>
      <c r="AA119" s="109">
        <v>0</v>
      </c>
      <c r="AB119" s="109">
        <v>0</v>
      </c>
      <c r="AC119" s="109">
        <v>0</v>
      </c>
      <c r="AD119" s="109">
        <v>0</v>
      </c>
      <c r="AE119" s="109">
        <v>1574092.65</v>
      </c>
      <c r="AF119" s="106">
        <v>44050</v>
      </c>
      <c r="AG119" s="106">
        <v>45876</v>
      </c>
      <c r="AH119" s="120">
        <v>1574092.65</v>
      </c>
      <c r="AI119" s="115">
        <v>0.27123287671232876</v>
      </c>
      <c r="AJ119" s="115">
        <v>5.0027397260273974</v>
      </c>
      <c r="AK119" s="116">
        <v>7.1294999999999997E-2</v>
      </c>
      <c r="AL119" s="117">
        <v>0.27123287671232876</v>
      </c>
      <c r="AM119" s="117">
        <v>5.0027397260273974</v>
      </c>
      <c r="AN119" s="118">
        <v>7.1294999999999997E-2</v>
      </c>
      <c r="AO119" s="121" t="s">
        <v>1774</v>
      </c>
      <c r="AP119" s="121" t="s">
        <v>1775</v>
      </c>
      <c r="AQ119" s="27">
        <v>56112.47</v>
      </c>
      <c r="AR119" s="27">
        <v>0</v>
      </c>
      <c r="AS119" s="27">
        <v>0</v>
      </c>
      <c r="AT119" s="27">
        <v>0</v>
      </c>
      <c r="AU119" s="27">
        <v>0</v>
      </c>
      <c r="AV119" s="27">
        <v>0</v>
      </c>
      <c r="AW119" s="27">
        <v>0</v>
      </c>
      <c r="AX119" s="27">
        <v>0</v>
      </c>
      <c r="AY119" s="27">
        <v>0</v>
      </c>
      <c r="AZ119" s="27">
        <v>0</v>
      </c>
      <c r="BA119" s="27">
        <v>0</v>
      </c>
      <c r="BB119" s="27">
        <v>0</v>
      </c>
      <c r="BC119" s="27">
        <v>0</v>
      </c>
      <c r="BD119" s="27">
        <v>0</v>
      </c>
      <c r="BE119" s="27">
        <v>0</v>
      </c>
      <c r="BF119" s="27">
        <v>0</v>
      </c>
      <c r="BG119" s="27">
        <f t="shared" si="5"/>
        <v>56112.47</v>
      </c>
      <c r="BH119" s="27">
        <f t="shared" si="6"/>
        <v>0</v>
      </c>
      <c r="BI119" s="27">
        <f t="shared" si="8"/>
        <v>56112.47</v>
      </c>
    </row>
    <row r="120" spans="1:61" x14ac:dyDescent="0.35">
      <c r="A120" s="65" t="str">
        <f t="shared" si="7"/>
        <v>DI0003841</v>
      </c>
      <c r="B120" s="111" t="s">
        <v>1457</v>
      </c>
      <c r="C120" s="104">
        <v>1</v>
      </c>
      <c r="D120" s="112" t="s">
        <v>0</v>
      </c>
      <c r="E120" s="112" t="s">
        <v>3</v>
      </c>
      <c r="F120" s="104" t="s">
        <v>1760</v>
      </c>
      <c r="G120" s="104" t="s">
        <v>1776</v>
      </c>
      <c r="H120" s="104" t="s">
        <v>1777</v>
      </c>
      <c r="I120" s="104" t="s">
        <v>1778</v>
      </c>
      <c r="J120" s="104" t="s">
        <v>1779</v>
      </c>
      <c r="K120" s="104" t="s">
        <v>774</v>
      </c>
      <c r="L120" s="104" t="s">
        <v>1766</v>
      </c>
      <c r="M120" s="104" t="s">
        <v>1773</v>
      </c>
      <c r="N120" s="113">
        <v>1</v>
      </c>
      <c r="O120" s="113">
        <v>1</v>
      </c>
      <c r="P120" s="113">
        <v>1</v>
      </c>
      <c r="Q120" s="113">
        <v>1</v>
      </c>
      <c r="R120" s="113">
        <v>1</v>
      </c>
      <c r="S120" s="113">
        <v>1</v>
      </c>
      <c r="T120" s="113">
        <v>0</v>
      </c>
      <c r="U120" s="113">
        <v>0</v>
      </c>
      <c r="V120" s="113">
        <v>0</v>
      </c>
      <c r="W120" s="109">
        <v>1574092.65</v>
      </c>
      <c r="X120" s="109">
        <v>0</v>
      </c>
      <c r="Y120" s="109">
        <v>0</v>
      </c>
      <c r="Z120" s="109">
        <v>0</v>
      </c>
      <c r="AA120" s="109">
        <v>0</v>
      </c>
      <c r="AB120" s="109">
        <v>0</v>
      </c>
      <c r="AC120" s="109">
        <v>0</v>
      </c>
      <c r="AD120" s="109">
        <v>0</v>
      </c>
      <c r="AE120" s="109">
        <v>1574092.65</v>
      </c>
      <c r="AF120" s="106">
        <v>44050</v>
      </c>
      <c r="AG120" s="106">
        <v>46606</v>
      </c>
      <c r="AH120" s="120">
        <v>1574092.65</v>
      </c>
      <c r="AI120" s="115">
        <v>2.2712328767123289</v>
      </c>
      <c r="AJ120" s="115">
        <v>7.0027397260273974</v>
      </c>
      <c r="AK120" s="116">
        <v>7.5481999999999994E-2</v>
      </c>
      <c r="AL120" s="117">
        <v>2.2712328767123289</v>
      </c>
      <c r="AM120" s="117">
        <v>7.0027397260273982</v>
      </c>
      <c r="AN120" s="118">
        <v>7.5481999999999994E-2</v>
      </c>
      <c r="AO120" s="121" t="s">
        <v>1774</v>
      </c>
      <c r="AP120" s="121" t="s">
        <v>1775</v>
      </c>
      <c r="AQ120" s="27">
        <v>59407.83</v>
      </c>
      <c r="AR120" s="27">
        <v>118815.66</v>
      </c>
      <c r="AS120" s="27">
        <v>118815.66</v>
      </c>
      <c r="AT120" s="27">
        <v>0</v>
      </c>
      <c r="AU120" s="27">
        <v>0</v>
      </c>
      <c r="AV120" s="27">
        <v>0</v>
      </c>
      <c r="AW120" s="27">
        <v>0</v>
      </c>
      <c r="AX120" s="27">
        <v>0</v>
      </c>
      <c r="AY120" s="27">
        <v>0</v>
      </c>
      <c r="AZ120" s="27">
        <v>0</v>
      </c>
      <c r="BA120" s="27">
        <v>0</v>
      </c>
      <c r="BB120" s="27">
        <v>0</v>
      </c>
      <c r="BC120" s="27">
        <v>0</v>
      </c>
      <c r="BD120" s="27">
        <v>0</v>
      </c>
      <c r="BE120" s="27">
        <v>0</v>
      </c>
      <c r="BF120" s="27">
        <v>0</v>
      </c>
      <c r="BG120" s="27">
        <f t="shared" si="5"/>
        <v>178223.49</v>
      </c>
      <c r="BH120" s="27">
        <f t="shared" si="6"/>
        <v>118815.66</v>
      </c>
      <c r="BI120" s="27">
        <f t="shared" si="8"/>
        <v>297039.15000000002</v>
      </c>
    </row>
    <row r="121" spans="1:61" x14ac:dyDescent="0.35">
      <c r="A121" s="65" t="str">
        <f t="shared" si="7"/>
        <v>DI0003871</v>
      </c>
      <c r="B121" s="111" t="s">
        <v>984</v>
      </c>
      <c r="C121" s="104">
        <v>1</v>
      </c>
      <c r="D121" s="112" t="s">
        <v>0</v>
      </c>
      <c r="E121" s="112" t="s">
        <v>3</v>
      </c>
      <c r="F121" s="104" t="s">
        <v>1760</v>
      </c>
      <c r="G121" s="104" t="s">
        <v>1776</v>
      </c>
      <c r="H121" s="104" t="s">
        <v>1777</v>
      </c>
      <c r="I121" s="104" t="s">
        <v>1778</v>
      </c>
      <c r="J121" s="104" t="s">
        <v>1779</v>
      </c>
      <c r="K121" s="104" t="s">
        <v>774</v>
      </c>
      <c r="L121" s="104" t="s">
        <v>1766</v>
      </c>
      <c r="M121" s="104" t="s">
        <v>1773</v>
      </c>
      <c r="N121" s="113">
        <v>1</v>
      </c>
      <c r="O121" s="113">
        <v>1</v>
      </c>
      <c r="P121" s="113">
        <v>1</v>
      </c>
      <c r="Q121" s="113">
        <v>1</v>
      </c>
      <c r="R121" s="113">
        <v>1</v>
      </c>
      <c r="S121" s="113">
        <v>1</v>
      </c>
      <c r="T121" s="113">
        <v>0</v>
      </c>
      <c r="U121" s="113">
        <v>0</v>
      </c>
      <c r="V121" s="113">
        <v>0</v>
      </c>
      <c r="W121" s="109">
        <v>502091.44</v>
      </c>
      <c r="X121" s="109">
        <v>0</v>
      </c>
      <c r="Y121" s="109">
        <v>0</v>
      </c>
      <c r="Z121" s="109">
        <v>0</v>
      </c>
      <c r="AA121" s="109">
        <v>0</v>
      </c>
      <c r="AB121" s="109">
        <v>0</v>
      </c>
      <c r="AC121" s="109">
        <v>0</v>
      </c>
      <c r="AD121" s="109">
        <v>0</v>
      </c>
      <c r="AE121" s="109">
        <v>502091.44</v>
      </c>
      <c r="AF121" s="106">
        <v>44050</v>
      </c>
      <c r="AG121" s="106">
        <v>45876</v>
      </c>
      <c r="AH121" s="120">
        <v>502091.44</v>
      </c>
      <c r="AI121" s="115">
        <v>0.27123287671232876</v>
      </c>
      <c r="AJ121" s="115">
        <v>5.0027397260273974</v>
      </c>
      <c r="AK121" s="116">
        <v>7.1294999999999997E-2</v>
      </c>
      <c r="AL121" s="117">
        <v>0.27123287671232876</v>
      </c>
      <c r="AM121" s="117">
        <v>5.0027397260273974</v>
      </c>
      <c r="AN121" s="118">
        <v>7.1294999999999983E-2</v>
      </c>
      <c r="AO121" s="121" t="s">
        <v>1774</v>
      </c>
      <c r="AP121" s="121" t="s">
        <v>1775</v>
      </c>
      <c r="AQ121" s="27">
        <v>17898.3</v>
      </c>
      <c r="AR121" s="27">
        <v>0</v>
      </c>
      <c r="AS121" s="27">
        <v>0</v>
      </c>
      <c r="AT121" s="27">
        <v>0</v>
      </c>
      <c r="AU121" s="27">
        <v>0</v>
      </c>
      <c r="AV121" s="27">
        <v>0</v>
      </c>
      <c r="AW121" s="27">
        <v>0</v>
      </c>
      <c r="AX121" s="27">
        <v>0</v>
      </c>
      <c r="AY121" s="27">
        <v>0</v>
      </c>
      <c r="AZ121" s="27">
        <v>0</v>
      </c>
      <c r="BA121" s="27">
        <v>0</v>
      </c>
      <c r="BB121" s="27">
        <v>0</v>
      </c>
      <c r="BC121" s="27">
        <v>0</v>
      </c>
      <c r="BD121" s="27">
        <v>0</v>
      </c>
      <c r="BE121" s="27">
        <v>0</v>
      </c>
      <c r="BF121" s="27">
        <v>0</v>
      </c>
      <c r="BG121" s="27">
        <f t="shared" si="5"/>
        <v>17898.3</v>
      </c>
      <c r="BH121" s="27">
        <f t="shared" si="6"/>
        <v>0</v>
      </c>
      <c r="BI121" s="27">
        <f t="shared" si="8"/>
        <v>17898.3</v>
      </c>
    </row>
    <row r="122" spans="1:61" x14ac:dyDescent="0.35">
      <c r="A122" s="65" t="str">
        <f t="shared" si="7"/>
        <v>DI0003881</v>
      </c>
      <c r="B122" s="111" t="s">
        <v>1458</v>
      </c>
      <c r="C122" s="104">
        <v>1</v>
      </c>
      <c r="D122" s="112" t="s">
        <v>0</v>
      </c>
      <c r="E122" s="112" t="s">
        <v>3</v>
      </c>
      <c r="F122" s="104" t="s">
        <v>1760</v>
      </c>
      <c r="G122" s="104" t="s">
        <v>1776</v>
      </c>
      <c r="H122" s="104" t="s">
        <v>1777</v>
      </c>
      <c r="I122" s="104" t="s">
        <v>1778</v>
      </c>
      <c r="J122" s="104" t="s">
        <v>1779</v>
      </c>
      <c r="K122" s="104" t="s">
        <v>774</v>
      </c>
      <c r="L122" s="104" t="s">
        <v>1766</v>
      </c>
      <c r="M122" s="104" t="s">
        <v>1773</v>
      </c>
      <c r="N122" s="113">
        <v>1</v>
      </c>
      <c r="O122" s="113">
        <v>1</v>
      </c>
      <c r="P122" s="113">
        <v>1</v>
      </c>
      <c r="Q122" s="113">
        <v>1</v>
      </c>
      <c r="R122" s="113">
        <v>1</v>
      </c>
      <c r="S122" s="113">
        <v>1</v>
      </c>
      <c r="T122" s="113">
        <v>0</v>
      </c>
      <c r="U122" s="113">
        <v>0</v>
      </c>
      <c r="V122" s="113">
        <v>0</v>
      </c>
      <c r="W122" s="109">
        <v>502063.34</v>
      </c>
      <c r="X122" s="109">
        <v>0</v>
      </c>
      <c r="Y122" s="109">
        <v>0</v>
      </c>
      <c r="Z122" s="109">
        <v>0</v>
      </c>
      <c r="AA122" s="109">
        <v>0</v>
      </c>
      <c r="AB122" s="109">
        <v>0</v>
      </c>
      <c r="AC122" s="109">
        <v>0</v>
      </c>
      <c r="AD122" s="109">
        <v>0</v>
      </c>
      <c r="AE122" s="109">
        <v>502063.34</v>
      </c>
      <c r="AF122" s="106">
        <v>44050</v>
      </c>
      <c r="AG122" s="106">
        <v>46606</v>
      </c>
      <c r="AH122" s="120">
        <v>502063.34</v>
      </c>
      <c r="AI122" s="115">
        <v>2.2712328767123289</v>
      </c>
      <c r="AJ122" s="115">
        <v>7.0027397260273974</v>
      </c>
      <c r="AK122" s="116">
        <v>7.5481999999999994E-2</v>
      </c>
      <c r="AL122" s="117">
        <v>2.2712328767123289</v>
      </c>
      <c r="AM122" s="117">
        <v>7.0027397260273974</v>
      </c>
      <c r="AN122" s="118">
        <v>7.5481999999999994E-2</v>
      </c>
      <c r="AO122" s="121" t="s">
        <v>1774</v>
      </c>
      <c r="AP122" s="121" t="s">
        <v>1775</v>
      </c>
      <c r="AQ122" s="27">
        <v>18948.37</v>
      </c>
      <c r="AR122" s="27">
        <v>37896.74</v>
      </c>
      <c r="AS122" s="27">
        <v>37896.74</v>
      </c>
      <c r="AT122" s="27">
        <v>0</v>
      </c>
      <c r="AU122" s="27">
        <v>0</v>
      </c>
      <c r="AV122" s="27">
        <v>0</v>
      </c>
      <c r="AW122" s="27">
        <v>0</v>
      </c>
      <c r="AX122" s="27">
        <v>0</v>
      </c>
      <c r="AY122" s="27">
        <v>0</v>
      </c>
      <c r="AZ122" s="27">
        <v>0</v>
      </c>
      <c r="BA122" s="27">
        <v>0</v>
      </c>
      <c r="BB122" s="27">
        <v>0</v>
      </c>
      <c r="BC122" s="27">
        <v>0</v>
      </c>
      <c r="BD122" s="27">
        <v>0</v>
      </c>
      <c r="BE122" s="27">
        <v>0</v>
      </c>
      <c r="BF122" s="27">
        <v>0</v>
      </c>
      <c r="BG122" s="27">
        <f t="shared" si="5"/>
        <v>56845.11</v>
      </c>
      <c r="BH122" s="27">
        <f t="shared" si="6"/>
        <v>37896.74</v>
      </c>
      <c r="BI122" s="27">
        <f t="shared" si="8"/>
        <v>94741.85</v>
      </c>
    </row>
    <row r="123" spans="1:61" x14ac:dyDescent="0.35">
      <c r="A123" s="65" t="str">
        <f t="shared" si="7"/>
        <v>DI0003901</v>
      </c>
      <c r="B123" s="111" t="s">
        <v>985</v>
      </c>
      <c r="C123" s="104">
        <v>1</v>
      </c>
      <c r="D123" s="112" t="s">
        <v>0</v>
      </c>
      <c r="E123" s="112" t="s">
        <v>3</v>
      </c>
      <c r="F123" s="104" t="s">
        <v>1760</v>
      </c>
      <c r="G123" s="104" t="s">
        <v>1776</v>
      </c>
      <c r="H123" s="104" t="s">
        <v>1777</v>
      </c>
      <c r="I123" s="104" t="s">
        <v>1778</v>
      </c>
      <c r="J123" s="104" t="s">
        <v>1779</v>
      </c>
      <c r="K123" s="104" t="s">
        <v>774</v>
      </c>
      <c r="L123" s="104" t="s">
        <v>1766</v>
      </c>
      <c r="M123" s="104" t="s">
        <v>1773</v>
      </c>
      <c r="N123" s="113">
        <v>1</v>
      </c>
      <c r="O123" s="113">
        <v>1</v>
      </c>
      <c r="P123" s="113">
        <v>1</v>
      </c>
      <c r="Q123" s="113">
        <v>1</v>
      </c>
      <c r="R123" s="113">
        <v>1</v>
      </c>
      <c r="S123" s="113">
        <v>1</v>
      </c>
      <c r="T123" s="113">
        <v>0</v>
      </c>
      <c r="U123" s="113">
        <v>0</v>
      </c>
      <c r="V123" s="113">
        <v>0</v>
      </c>
      <c r="W123" s="109">
        <v>566477.53</v>
      </c>
      <c r="X123" s="109">
        <v>0</v>
      </c>
      <c r="Y123" s="109">
        <v>0</v>
      </c>
      <c r="Z123" s="109">
        <v>0</v>
      </c>
      <c r="AA123" s="109">
        <v>0</v>
      </c>
      <c r="AB123" s="109">
        <v>0</v>
      </c>
      <c r="AC123" s="109">
        <v>0</v>
      </c>
      <c r="AD123" s="109">
        <v>0</v>
      </c>
      <c r="AE123" s="109">
        <v>566477.53</v>
      </c>
      <c r="AF123" s="106">
        <v>44050</v>
      </c>
      <c r="AG123" s="106">
        <v>45876</v>
      </c>
      <c r="AH123" s="120">
        <v>566477.53</v>
      </c>
      <c r="AI123" s="115">
        <v>0.27123287671232876</v>
      </c>
      <c r="AJ123" s="115">
        <v>5.0027397260273974</v>
      </c>
      <c r="AK123" s="116">
        <v>7.1294999999999997E-2</v>
      </c>
      <c r="AL123" s="117">
        <v>0.27123287671232876</v>
      </c>
      <c r="AM123" s="117">
        <v>5.0027397260273974</v>
      </c>
      <c r="AN123" s="118">
        <v>7.1294999999999997E-2</v>
      </c>
      <c r="AO123" s="121" t="s">
        <v>1774</v>
      </c>
      <c r="AP123" s="121" t="s">
        <v>1775</v>
      </c>
      <c r="AQ123" s="27">
        <v>20193.509999999998</v>
      </c>
      <c r="AR123" s="27">
        <v>0</v>
      </c>
      <c r="AS123" s="27">
        <v>0</v>
      </c>
      <c r="AT123" s="27">
        <v>0</v>
      </c>
      <c r="AU123" s="27">
        <v>0</v>
      </c>
      <c r="AV123" s="27">
        <v>0</v>
      </c>
      <c r="AW123" s="27">
        <v>0</v>
      </c>
      <c r="AX123" s="27">
        <v>0</v>
      </c>
      <c r="AY123" s="27">
        <v>0</v>
      </c>
      <c r="AZ123" s="27">
        <v>0</v>
      </c>
      <c r="BA123" s="27">
        <v>0</v>
      </c>
      <c r="BB123" s="27">
        <v>0</v>
      </c>
      <c r="BC123" s="27">
        <v>0</v>
      </c>
      <c r="BD123" s="27">
        <v>0</v>
      </c>
      <c r="BE123" s="27">
        <v>0</v>
      </c>
      <c r="BF123" s="27">
        <v>0</v>
      </c>
      <c r="BG123" s="27">
        <f t="shared" si="5"/>
        <v>20193.509999999998</v>
      </c>
      <c r="BH123" s="27">
        <f t="shared" si="6"/>
        <v>0</v>
      </c>
      <c r="BI123" s="27">
        <f t="shared" si="8"/>
        <v>20193.509999999998</v>
      </c>
    </row>
    <row r="124" spans="1:61" x14ac:dyDescent="0.35">
      <c r="A124" s="65" t="str">
        <f t="shared" si="7"/>
        <v>DI0003911</v>
      </c>
      <c r="B124" s="111" t="s">
        <v>1459</v>
      </c>
      <c r="C124" s="104">
        <v>1</v>
      </c>
      <c r="D124" s="112" t="s">
        <v>0</v>
      </c>
      <c r="E124" s="112" t="s">
        <v>3</v>
      </c>
      <c r="F124" s="104" t="s">
        <v>1760</v>
      </c>
      <c r="G124" s="104" t="s">
        <v>1776</v>
      </c>
      <c r="H124" s="104" t="s">
        <v>1777</v>
      </c>
      <c r="I124" s="104" t="s">
        <v>1778</v>
      </c>
      <c r="J124" s="104" t="s">
        <v>1779</v>
      </c>
      <c r="K124" s="104" t="s">
        <v>774</v>
      </c>
      <c r="L124" s="104" t="s">
        <v>1766</v>
      </c>
      <c r="M124" s="104" t="s">
        <v>1773</v>
      </c>
      <c r="N124" s="113">
        <v>1</v>
      </c>
      <c r="O124" s="113">
        <v>1</v>
      </c>
      <c r="P124" s="113">
        <v>1</v>
      </c>
      <c r="Q124" s="113">
        <v>1</v>
      </c>
      <c r="R124" s="113">
        <v>1</v>
      </c>
      <c r="S124" s="113">
        <v>1</v>
      </c>
      <c r="T124" s="113">
        <v>0</v>
      </c>
      <c r="U124" s="113">
        <v>0</v>
      </c>
      <c r="V124" s="113">
        <v>0</v>
      </c>
      <c r="W124" s="109">
        <v>283200.63</v>
      </c>
      <c r="X124" s="109">
        <v>0</v>
      </c>
      <c r="Y124" s="109">
        <v>0</v>
      </c>
      <c r="Z124" s="109">
        <v>0</v>
      </c>
      <c r="AA124" s="109">
        <v>0</v>
      </c>
      <c r="AB124" s="109">
        <v>0</v>
      </c>
      <c r="AC124" s="109">
        <v>0</v>
      </c>
      <c r="AD124" s="109">
        <v>0</v>
      </c>
      <c r="AE124" s="109">
        <v>283200.63</v>
      </c>
      <c r="AF124" s="106">
        <v>44050</v>
      </c>
      <c r="AG124" s="106">
        <v>46606</v>
      </c>
      <c r="AH124" s="120">
        <v>283200.63</v>
      </c>
      <c r="AI124" s="115">
        <v>2.2712328767123289</v>
      </c>
      <c r="AJ124" s="115">
        <v>7.0027397260273974</v>
      </c>
      <c r="AK124" s="116">
        <v>7.5481999999999994E-2</v>
      </c>
      <c r="AL124" s="117">
        <v>2.2712328767123289</v>
      </c>
      <c r="AM124" s="117">
        <v>7.0027397260273974</v>
      </c>
      <c r="AN124" s="118">
        <v>7.5481999999999994E-2</v>
      </c>
      <c r="AO124" s="121" t="s">
        <v>1774</v>
      </c>
      <c r="AP124" s="121" t="s">
        <v>1775</v>
      </c>
      <c r="AQ124" s="27">
        <v>10688.27</v>
      </c>
      <c r="AR124" s="27">
        <v>21376.54</v>
      </c>
      <c r="AS124" s="27">
        <v>21376.54</v>
      </c>
      <c r="AT124" s="27">
        <v>0</v>
      </c>
      <c r="AU124" s="27">
        <v>0</v>
      </c>
      <c r="AV124" s="27">
        <v>0</v>
      </c>
      <c r="AW124" s="27">
        <v>0</v>
      </c>
      <c r="AX124" s="27">
        <v>0</v>
      </c>
      <c r="AY124" s="27">
        <v>0</v>
      </c>
      <c r="AZ124" s="27">
        <v>0</v>
      </c>
      <c r="BA124" s="27">
        <v>0</v>
      </c>
      <c r="BB124" s="27">
        <v>0</v>
      </c>
      <c r="BC124" s="27">
        <v>0</v>
      </c>
      <c r="BD124" s="27">
        <v>0</v>
      </c>
      <c r="BE124" s="27">
        <v>0</v>
      </c>
      <c r="BF124" s="27">
        <v>0</v>
      </c>
      <c r="BG124" s="27">
        <f t="shared" si="5"/>
        <v>32064.81</v>
      </c>
      <c r="BH124" s="27">
        <f t="shared" si="6"/>
        <v>21376.54</v>
      </c>
      <c r="BI124" s="27">
        <f t="shared" si="8"/>
        <v>53441.350000000006</v>
      </c>
    </row>
    <row r="125" spans="1:61" x14ac:dyDescent="0.35">
      <c r="A125" s="65" t="str">
        <f t="shared" si="7"/>
        <v>DI0003941</v>
      </c>
      <c r="B125" s="111" t="s">
        <v>987</v>
      </c>
      <c r="C125" s="104">
        <v>1</v>
      </c>
      <c r="D125" s="112" t="s">
        <v>0</v>
      </c>
      <c r="E125" s="112" t="s">
        <v>3</v>
      </c>
      <c r="F125" s="104" t="s">
        <v>1760</v>
      </c>
      <c r="G125" s="104" t="s">
        <v>1776</v>
      </c>
      <c r="H125" s="104" t="s">
        <v>1777</v>
      </c>
      <c r="I125" s="104" t="s">
        <v>1778</v>
      </c>
      <c r="J125" s="104" t="s">
        <v>1779</v>
      </c>
      <c r="K125" s="104" t="s">
        <v>774</v>
      </c>
      <c r="L125" s="104" t="s">
        <v>1766</v>
      </c>
      <c r="M125" s="104" t="s">
        <v>1773</v>
      </c>
      <c r="N125" s="113">
        <v>1</v>
      </c>
      <c r="O125" s="113">
        <v>1</v>
      </c>
      <c r="P125" s="113">
        <v>1</v>
      </c>
      <c r="Q125" s="113">
        <v>1</v>
      </c>
      <c r="R125" s="113">
        <v>1</v>
      </c>
      <c r="S125" s="113">
        <v>1</v>
      </c>
      <c r="T125" s="113">
        <v>0</v>
      </c>
      <c r="U125" s="113">
        <v>0</v>
      </c>
      <c r="V125" s="113">
        <v>0</v>
      </c>
      <c r="W125" s="109">
        <v>1787478</v>
      </c>
      <c r="X125" s="109">
        <v>0</v>
      </c>
      <c r="Y125" s="109">
        <v>0</v>
      </c>
      <c r="Z125" s="109">
        <v>0</v>
      </c>
      <c r="AA125" s="109">
        <v>0</v>
      </c>
      <c r="AB125" s="109">
        <v>0</v>
      </c>
      <c r="AC125" s="109">
        <v>0</v>
      </c>
      <c r="AD125" s="109">
        <v>0</v>
      </c>
      <c r="AE125" s="109">
        <v>1787478</v>
      </c>
      <c r="AF125" s="106">
        <v>44050</v>
      </c>
      <c r="AG125" s="106">
        <v>45876</v>
      </c>
      <c r="AH125" s="120">
        <v>1787478</v>
      </c>
      <c r="AI125" s="115">
        <v>0.27123287671232876</v>
      </c>
      <c r="AJ125" s="115">
        <v>5.0027397260273974</v>
      </c>
      <c r="AK125" s="116">
        <v>7.1294999999999997E-2</v>
      </c>
      <c r="AL125" s="117">
        <v>0.27123287671232876</v>
      </c>
      <c r="AM125" s="117">
        <v>5.0027397260273965</v>
      </c>
      <c r="AN125" s="118">
        <v>7.1294999999999997E-2</v>
      </c>
      <c r="AO125" s="121" t="s">
        <v>1774</v>
      </c>
      <c r="AP125" s="121" t="s">
        <v>1775</v>
      </c>
      <c r="AQ125" s="27">
        <v>63719.12</v>
      </c>
      <c r="AR125" s="27">
        <v>0</v>
      </c>
      <c r="AS125" s="27">
        <v>0</v>
      </c>
      <c r="AT125" s="27">
        <v>0</v>
      </c>
      <c r="AU125" s="27">
        <v>0</v>
      </c>
      <c r="AV125" s="27">
        <v>0</v>
      </c>
      <c r="AW125" s="27">
        <v>0</v>
      </c>
      <c r="AX125" s="27">
        <v>0</v>
      </c>
      <c r="AY125" s="27">
        <v>0</v>
      </c>
      <c r="AZ125" s="27">
        <v>0</v>
      </c>
      <c r="BA125" s="27">
        <v>0</v>
      </c>
      <c r="BB125" s="27">
        <v>0</v>
      </c>
      <c r="BC125" s="27">
        <v>0</v>
      </c>
      <c r="BD125" s="27">
        <v>0</v>
      </c>
      <c r="BE125" s="27">
        <v>0</v>
      </c>
      <c r="BF125" s="27">
        <v>0</v>
      </c>
      <c r="BG125" s="27">
        <f t="shared" si="5"/>
        <v>63719.12</v>
      </c>
      <c r="BH125" s="27">
        <f t="shared" si="6"/>
        <v>0</v>
      </c>
      <c r="BI125" s="27">
        <f t="shared" si="8"/>
        <v>63719.12</v>
      </c>
    </row>
    <row r="126" spans="1:61" x14ac:dyDescent="0.35">
      <c r="A126" s="65" t="str">
        <f t="shared" si="7"/>
        <v>DI0003981</v>
      </c>
      <c r="B126" s="111" t="s">
        <v>988</v>
      </c>
      <c r="C126" s="104">
        <v>1</v>
      </c>
      <c r="D126" s="112" t="s">
        <v>0</v>
      </c>
      <c r="E126" s="112" t="s">
        <v>3</v>
      </c>
      <c r="F126" s="104" t="s">
        <v>1760</v>
      </c>
      <c r="G126" s="104" t="s">
        <v>1776</v>
      </c>
      <c r="H126" s="104" t="s">
        <v>1777</v>
      </c>
      <c r="I126" s="104" t="s">
        <v>1778</v>
      </c>
      <c r="J126" s="104" t="s">
        <v>1779</v>
      </c>
      <c r="K126" s="104" t="s">
        <v>774</v>
      </c>
      <c r="L126" s="104" t="s">
        <v>1766</v>
      </c>
      <c r="M126" s="104" t="s">
        <v>1773</v>
      </c>
      <c r="N126" s="113">
        <v>1</v>
      </c>
      <c r="O126" s="113">
        <v>1</v>
      </c>
      <c r="P126" s="113">
        <v>1</v>
      </c>
      <c r="Q126" s="113">
        <v>1</v>
      </c>
      <c r="R126" s="113">
        <v>1</v>
      </c>
      <c r="S126" s="113">
        <v>1</v>
      </c>
      <c r="T126" s="113">
        <v>0</v>
      </c>
      <c r="U126" s="113">
        <v>0</v>
      </c>
      <c r="V126" s="113">
        <v>0</v>
      </c>
      <c r="W126" s="109">
        <v>3689366.44</v>
      </c>
      <c r="X126" s="109">
        <v>0</v>
      </c>
      <c r="Y126" s="109">
        <v>0</v>
      </c>
      <c r="Z126" s="109">
        <v>0</v>
      </c>
      <c r="AA126" s="109">
        <v>0</v>
      </c>
      <c r="AB126" s="109">
        <v>0</v>
      </c>
      <c r="AC126" s="109">
        <v>0</v>
      </c>
      <c r="AD126" s="109">
        <v>0</v>
      </c>
      <c r="AE126" s="109">
        <v>3689366.44</v>
      </c>
      <c r="AF126" s="106">
        <v>44050</v>
      </c>
      <c r="AG126" s="106">
        <v>45876</v>
      </c>
      <c r="AH126" s="120">
        <v>3689366.44</v>
      </c>
      <c r="AI126" s="115">
        <v>0.27123287671232876</v>
      </c>
      <c r="AJ126" s="115">
        <v>5.0027397260273974</v>
      </c>
      <c r="AK126" s="116">
        <v>7.1294999999999997E-2</v>
      </c>
      <c r="AL126" s="117">
        <v>0.27123287671232876</v>
      </c>
      <c r="AM126" s="117">
        <v>5.0027397260273974</v>
      </c>
      <c r="AN126" s="118">
        <v>7.1294999999999997E-2</v>
      </c>
      <c r="AO126" s="121" t="s">
        <v>1774</v>
      </c>
      <c r="AP126" s="121" t="s">
        <v>1775</v>
      </c>
      <c r="AQ126" s="27">
        <v>131516.69</v>
      </c>
      <c r="AR126" s="27">
        <v>0</v>
      </c>
      <c r="AS126" s="27">
        <v>0</v>
      </c>
      <c r="AT126" s="27">
        <v>0</v>
      </c>
      <c r="AU126" s="27">
        <v>0</v>
      </c>
      <c r="AV126" s="27">
        <v>0</v>
      </c>
      <c r="AW126" s="27">
        <v>0</v>
      </c>
      <c r="AX126" s="27">
        <v>0</v>
      </c>
      <c r="AY126" s="27">
        <v>0</v>
      </c>
      <c r="AZ126" s="27">
        <v>0</v>
      </c>
      <c r="BA126" s="27">
        <v>0</v>
      </c>
      <c r="BB126" s="27">
        <v>0</v>
      </c>
      <c r="BC126" s="27">
        <v>0</v>
      </c>
      <c r="BD126" s="27">
        <v>0</v>
      </c>
      <c r="BE126" s="27">
        <v>0</v>
      </c>
      <c r="BF126" s="27">
        <v>0</v>
      </c>
      <c r="BG126" s="27">
        <f t="shared" si="5"/>
        <v>131516.69</v>
      </c>
      <c r="BH126" s="27">
        <f t="shared" si="6"/>
        <v>0</v>
      </c>
      <c r="BI126" s="27">
        <f t="shared" si="8"/>
        <v>131516.69</v>
      </c>
    </row>
    <row r="127" spans="1:61" x14ac:dyDescent="0.35">
      <c r="A127" s="65" t="str">
        <f t="shared" si="7"/>
        <v>DI0003991</v>
      </c>
      <c r="B127" s="111" t="s">
        <v>1460</v>
      </c>
      <c r="C127" s="104">
        <v>1</v>
      </c>
      <c r="D127" s="112" t="s">
        <v>0</v>
      </c>
      <c r="E127" s="112" t="s">
        <v>3</v>
      </c>
      <c r="F127" s="104" t="s">
        <v>1760</v>
      </c>
      <c r="G127" s="104" t="s">
        <v>1776</v>
      </c>
      <c r="H127" s="104" t="s">
        <v>1777</v>
      </c>
      <c r="I127" s="104" t="s">
        <v>1778</v>
      </c>
      <c r="J127" s="104" t="s">
        <v>1779</v>
      </c>
      <c r="K127" s="104" t="s">
        <v>774</v>
      </c>
      <c r="L127" s="104" t="s">
        <v>1766</v>
      </c>
      <c r="M127" s="104" t="s">
        <v>1773</v>
      </c>
      <c r="N127" s="113">
        <v>1</v>
      </c>
      <c r="O127" s="113">
        <v>1</v>
      </c>
      <c r="P127" s="113">
        <v>1</v>
      </c>
      <c r="Q127" s="113">
        <v>1</v>
      </c>
      <c r="R127" s="113">
        <v>1</v>
      </c>
      <c r="S127" s="113">
        <v>1</v>
      </c>
      <c r="T127" s="113">
        <v>0</v>
      </c>
      <c r="U127" s="113">
        <v>0</v>
      </c>
      <c r="V127" s="113">
        <v>0</v>
      </c>
      <c r="W127" s="109">
        <v>1842554.11</v>
      </c>
      <c r="X127" s="109">
        <v>0</v>
      </c>
      <c r="Y127" s="109">
        <v>0</v>
      </c>
      <c r="Z127" s="109">
        <v>0</v>
      </c>
      <c r="AA127" s="109">
        <v>0</v>
      </c>
      <c r="AB127" s="109">
        <v>0</v>
      </c>
      <c r="AC127" s="109">
        <v>0</v>
      </c>
      <c r="AD127" s="109">
        <v>0</v>
      </c>
      <c r="AE127" s="109">
        <v>1842554.11</v>
      </c>
      <c r="AF127" s="106">
        <v>44050</v>
      </c>
      <c r="AG127" s="106">
        <v>46606</v>
      </c>
      <c r="AH127" s="120">
        <v>1842554.11</v>
      </c>
      <c r="AI127" s="115">
        <v>2.2712328767123289</v>
      </c>
      <c r="AJ127" s="115">
        <v>7.0027397260273974</v>
      </c>
      <c r="AK127" s="116">
        <v>7.5481999999999994E-2</v>
      </c>
      <c r="AL127" s="117">
        <v>2.2712328767123289</v>
      </c>
      <c r="AM127" s="117">
        <v>7.0027397260273974</v>
      </c>
      <c r="AN127" s="118">
        <v>7.5481999999999994E-2</v>
      </c>
      <c r="AO127" s="121" t="s">
        <v>1774</v>
      </c>
      <c r="AP127" s="121" t="s">
        <v>1775</v>
      </c>
      <c r="AQ127" s="27">
        <v>69539.83</v>
      </c>
      <c r="AR127" s="27">
        <v>139079.66</v>
      </c>
      <c r="AS127" s="27">
        <v>139079.66</v>
      </c>
      <c r="AT127" s="27">
        <v>0</v>
      </c>
      <c r="AU127" s="27">
        <v>0</v>
      </c>
      <c r="AV127" s="27">
        <v>0</v>
      </c>
      <c r="AW127" s="27">
        <v>0</v>
      </c>
      <c r="AX127" s="27">
        <v>0</v>
      </c>
      <c r="AY127" s="27">
        <v>0</v>
      </c>
      <c r="AZ127" s="27">
        <v>0</v>
      </c>
      <c r="BA127" s="27">
        <v>0</v>
      </c>
      <c r="BB127" s="27">
        <v>0</v>
      </c>
      <c r="BC127" s="27">
        <v>0</v>
      </c>
      <c r="BD127" s="27">
        <v>0</v>
      </c>
      <c r="BE127" s="27">
        <v>0</v>
      </c>
      <c r="BF127" s="27">
        <v>0</v>
      </c>
      <c r="BG127" s="27">
        <f t="shared" si="5"/>
        <v>208619.49</v>
      </c>
      <c r="BH127" s="27">
        <f t="shared" si="6"/>
        <v>139079.66</v>
      </c>
      <c r="BI127" s="27">
        <f t="shared" si="8"/>
        <v>347699.15</v>
      </c>
    </row>
    <row r="128" spans="1:61" x14ac:dyDescent="0.35">
      <c r="A128" s="65" t="str">
        <f t="shared" si="7"/>
        <v>DI0004011</v>
      </c>
      <c r="B128" s="111" t="s">
        <v>989</v>
      </c>
      <c r="C128" s="104">
        <v>1</v>
      </c>
      <c r="D128" s="112" t="s">
        <v>0</v>
      </c>
      <c r="E128" s="112" t="s">
        <v>3</v>
      </c>
      <c r="F128" s="104" t="s">
        <v>1760</v>
      </c>
      <c r="G128" s="104" t="s">
        <v>1776</v>
      </c>
      <c r="H128" s="104" t="s">
        <v>1777</v>
      </c>
      <c r="I128" s="104" t="s">
        <v>1778</v>
      </c>
      <c r="J128" s="104" t="s">
        <v>1779</v>
      </c>
      <c r="K128" s="104" t="s">
        <v>774</v>
      </c>
      <c r="L128" s="104" t="s">
        <v>1766</v>
      </c>
      <c r="M128" s="104" t="s">
        <v>1773</v>
      </c>
      <c r="N128" s="113">
        <v>1</v>
      </c>
      <c r="O128" s="113">
        <v>1</v>
      </c>
      <c r="P128" s="113">
        <v>1</v>
      </c>
      <c r="Q128" s="113">
        <v>1</v>
      </c>
      <c r="R128" s="113">
        <v>1</v>
      </c>
      <c r="S128" s="113">
        <v>1</v>
      </c>
      <c r="T128" s="113">
        <v>0</v>
      </c>
      <c r="U128" s="113">
        <v>0</v>
      </c>
      <c r="V128" s="113">
        <v>0</v>
      </c>
      <c r="W128" s="109">
        <v>478945.45</v>
      </c>
      <c r="X128" s="109">
        <v>0</v>
      </c>
      <c r="Y128" s="109">
        <v>0</v>
      </c>
      <c r="Z128" s="109">
        <v>0</v>
      </c>
      <c r="AA128" s="109">
        <v>0</v>
      </c>
      <c r="AB128" s="109">
        <v>0</v>
      </c>
      <c r="AC128" s="109">
        <v>0</v>
      </c>
      <c r="AD128" s="109">
        <v>0</v>
      </c>
      <c r="AE128" s="109">
        <v>478945.45</v>
      </c>
      <c r="AF128" s="106">
        <v>44050</v>
      </c>
      <c r="AG128" s="106">
        <v>45876</v>
      </c>
      <c r="AH128" s="120">
        <v>478945.45</v>
      </c>
      <c r="AI128" s="115">
        <v>0.27123287671232876</v>
      </c>
      <c r="AJ128" s="115">
        <v>5.0027397260273974</v>
      </c>
      <c r="AK128" s="116">
        <v>7.1294999999999997E-2</v>
      </c>
      <c r="AL128" s="117">
        <v>0.27123287671232876</v>
      </c>
      <c r="AM128" s="117">
        <v>5.0027397260273974</v>
      </c>
      <c r="AN128" s="118">
        <v>7.1294999999999997E-2</v>
      </c>
      <c r="AO128" s="121" t="s">
        <v>1774</v>
      </c>
      <c r="AP128" s="121" t="s">
        <v>1775</v>
      </c>
      <c r="AQ128" s="27">
        <v>17073.21</v>
      </c>
      <c r="AR128" s="27">
        <v>0</v>
      </c>
      <c r="AS128" s="27">
        <v>0</v>
      </c>
      <c r="AT128" s="27">
        <v>0</v>
      </c>
      <c r="AU128" s="27">
        <v>0</v>
      </c>
      <c r="AV128" s="27">
        <v>0</v>
      </c>
      <c r="AW128" s="27">
        <v>0</v>
      </c>
      <c r="AX128" s="27">
        <v>0</v>
      </c>
      <c r="AY128" s="27">
        <v>0</v>
      </c>
      <c r="AZ128" s="27">
        <v>0</v>
      </c>
      <c r="BA128" s="27">
        <v>0</v>
      </c>
      <c r="BB128" s="27">
        <v>0</v>
      </c>
      <c r="BC128" s="27">
        <v>0</v>
      </c>
      <c r="BD128" s="27">
        <v>0</v>
      </c>
      <c r="BE128" s="27">
        <v>0</v>
      </c>
      <c r="BF128" s="27">
        <v>0</v>
      </c>
      <c r="BG128" s="27">
        <f t="shared" si="5"/>
        <v>17073.21</v>
      </c>
      <c r="BH128" s="27">
        <f t="shared" si="6"/>
        <v>0</v>
      </c>
      <c r="BI128" s="27">
        <f t="shared" si="8"/>
        <v>17073.21</v>
      </c>
    </row>
    <row r="129" spans="1:61" x14ac:dyDescent="0.35">
      <c r="A129" s="65" t="str">
        <f t="shared" si="7"/>
        <v>DI0004021</v>
      </c>
      <c r="B129" s="111" t="s">
        <v>1461</v>
      </c>
      <c r="C129" s="104">
        <v>1</v>
      </c>
      <c r="D129" s="112" t="s">
        <v>0</v>
      </c>
      <c r="E129" s="112" t="s">
        <v>3</v>
      </c>
      <c r="F129" s="104" t="s">
        <v>1760</v>
      </c>
      <c r="G129" s="104" t="s">
        <v>1776</v>
      </c>
      <c r="H129" s="104" t="s">
        <v>1777</v>
      </c>
      <c r="I129" s="104" t="s">
        <v>1778</v>
      </c>
      <c r="J129" s="104" t="s">
        <v>1779</v>
      </c>
      <c r="K129" s="104" t="s">
        <v>774</v>
      </c>
      <c r="L129" s="104" t="s">
        <v>1766</v>
      </c>
      <c r="M129" s="104" t="s">
        <v>1773</v>
      </c>
      <c r="N129" s="113">
        <v>1</v>
      </c>
      <c r="O129" s="113">
        <v>1</v>
      </c>
      <c r="P129" s="113">
        <v>1</v>
      </c>
      <c r="Q129" s="113">
        <v>1</v>
      </c>
      <c r="R129" s="113">
        <v>1</v>
      </c>
      <c r="S129" s="113">
        <v>1</v>
      </c>
      <c r="T129" s="113">
        <v>0</v>
      </c>
      <c r="U129" s="113">
        <v>0</v>
      </c>
      <c r="V129" s="113">
        <v>0</v>
      </c>
      <c r="W129" s="109">
        <v>239418.99</v>
      </c>
      <c r="X129" s="109">
        <v>0</v>
      </c>
      <c r="Y129" s="109">
        <v>0</v>
      </c>
      <c r="Z129" s="109">
        <v>0</v>
      </c>
      <c r="AA129" s="109">
        <v>0</v>
      </c>
      <c r="AB129" s="109">
        <v>0</v>
      </c>
      <c r="AC129" s="109">
        <v>0</v>
      </c>
      <c r="AD129" s="109">
        <v>0</v>
      </c>
      <c r="AE129" s="109">
        <v>239418.99</v>
      </c>
      <c r="AF129" s="106">
        <v>44050</v>
      </c>
      <c r="AG129" s="106">
        <v>46606</v>
      </c>
      <c r="AH129" s="120">
        <v>239418.99</v>
      </c>
      <c r="AI129" s="115">
        <v>2.2712328767123289</v>
      </c>
      <c r="AJ129" s="115">
        <v>7.0027397260273974</v>
      </c>
      <c r="AK129" s="116">
        <v>7.5481999999999994E-2</v>
      </c>
      <c r="AL129" s="117">
        <v>2.2712328767123289</v>
      </c>
      <c r="AM129" s="117">
        <v>7.0027397260273974</v>
      </c>
      <c r="AN129" s="118">
        <v>7.5481999999999994E-2</v>
      </c>
      <c r="AO129" s="121" t="s">
        <v>1774</v>
      </c>
      <c r="AP129" s="121" t="s">
        <v>1775</v>
      </c>
      <c r="AQ129" s="27">
        <v>9035.91</v>
      </c>
      <c r="AR129" s="27">
        <v>18071.82</v>
      </c>
      <c r="AS129" s="27">
        <v>18071.82</v>
      </c>
      <c r="AT129" s="27">
        <v>0</v>
      </c>
      <c r="AU129" s="27">
        <v>0</v>
      </c>
      <c r="AV129" s="27">
        <v>0</v>
      </c>
      <c r="AW129" s="27">
        <v>0</v>
      </c>
      <c r="AX129" s="27">
        <v>0</v>
      </c>
      <c r="AY129" s="27">
        <v>0</v>
      </c>
      <c r="AZ129" s="27">
        <v>0</v>
      </c>
      <c r="BA129" s="27">
        <v>0</v>
      </c>
      <c r="BB129" s="27">
        <v>0</v>
      </c>
      <c r="BC129" s="27">
        <v>0</v>
      </c>
      <c r="BD129" s="27">
        <v>0</v>
      </c>
      <c r="BE129" s="27">
        <v>0</v>
      </c>
      <c r="BF129" s="27">
        <v>0</v>
      </c>
      <c r="BG129" s="27">
        <f t="shared" si="5"/>
        <v>27107.73</v>
      </c>
      <c r="BH129" s="27">
        <f t="shared" si="6"/>
        <v>18071.82</v>
      </c>
      <c r="BI129" s="27">
        <f t="shared" si="8"/>
        <v>45179.55</v>
      </c>
    </row>
    <row r="130" spans="1:61" x14ac:dyDescent="0.35">
      <c r="A130" s="65" t="str">
        <f t="shared" si="7"/>
        <v>DI0004051</v>
      </c>
      <c r="B130" s="111" t="s">
        <v>990</v>
      </c>
      <c r="C130" s="104">
        <v>1</v>
      </c>
      <c r="D130" s="112" t="s">
        <v>0</v>
      </c>
      <c r="E130" s="112" t="s">
        <v>3</v>
      </c>
      <c r="F130" s="104" t="s">
        <v>1760</v>
      </c>
      <c r="G130" s="104" t="s">
        <v>1776</v>
      </c>
      <c r="H130" s="104" t="s">
        <v>1777</v>
      </c>
      <c r="I130" s="104" t="s">
        <v>1778</v>
      </c>
      <c r="J130" s="104" t="s">
        <v>1779</v>
      </c>
      <c r="K130" s="104" t="s">
        <v>774</v>
      </c>
      <c r="L130" s="104" t="s">
        <v>1766</v>
      </c>
      <c r="M130" s="104" t="s">
        <v>1773</v>
      </c>
      <c r="N130" s="113">
        <v>1</v>
      </c>
      <c r="O130" s="113">
        <v>1</v>
      </c>
      <c r="P130" s="113">
        <v>1</v>
      </c>
      <c r="Q130" s="113">
        <v>1</v>
      </c>
      <c r="R130" s="113">
        <v>1</v>
      </c>
      <c r="S130" s="113">
        <v>1</v>
      </c>
      <c r="T130" s="113">
        <v>0</v>
      </c>
      <c r="U130" s="113">
        <v>0</v>
      </c>
      <c r="V130" s="113">
        <v>0</v>
      </c>
      <c r="W130" s="109">
        <v>528980.37</v>
      </c>
      <c r="X130" s="109">
        <v>0</v>
      </c>
      <c r="Y130" s="109">
        <v>0</v>
      </c>
      <c r="Z130" s="109">
        <v>0</v>
      </c>
      <c r="AA130" s="109">
        <v>0</v>
      </c>
      <c r="AB130" s="109">
        <v>0</v>
      </c>
      <c r="AC130" s="109">
        <v>0</v>
      </c>
      <c r="AD130" s="109">
        <v>0</v>
      </c>
      <c r="AE130" s="109">
        <v>528980.37</v>
      </c>
      <c r="AF130" s="106">
        <v>44050</v>
      </c>
      <c r="AG130" s="106">
        <v>45876</v>
      </c>
      <c r="AH130" s="120">
        <v>528980.37</v>
      </c>
      <c r="AI130" s="115">
        <v>0.27123287671232876</v>
      </c>
      <c r="AJ130" s="115">
        <v>5.0027397260273974</v>
      </c>
      <c r="AK130" s="116">
        <v>7.1294999999999997E-2</v>
      </c>
      <c r="AL130" s="117">
        <v>0.27123287671232876</v>
      </c>
      <c r="AM130" s="117">
        <v>5.0027397260273974</v>
      </c>
      <c r="AN130" s="118">
        <v>7.1294999999999997E-2</v>
      </c>
      <c r="AO130" s="121" t="s">
        <v>1774</v>
      </c>
      <c r="AP130" s="121" t="s">
        <v>1775</v>
      </c>
      <c r="AQ130" s="27">
        <v>18856.830000000002</v>
      </c>
      <c r="AR130" s="27">
        <v>0</v>
      </c>
      <c r="AS130" s="27">
        <v>0</v>
      </c>
      <c r="AT130" s="27">
        <v>0</v>
      </c>
      <c r="AU130" s="27">
        <v>0</v>
      </c>
      <c r="AV130" s="27">
        <v>0</v>
      </c>
      <c r="AW130" s="27">
        <v>0</v>
      </c>
      <c r="AX130" s="27">
        <v>0</v>
      </c>
      <c r="AY130" s="27">
        <v>0</v>
      </c>
      <c r="AZ130" s="27">
        <v>0</v>
      </c>
      <c r="BA130" s="27">
        <v>0</v>
      </c>
      <c r="BB130" s="27">
        <v>0</v>
      </c>
      <c r="BC130" s="27">
        <v>0</v>
      </c>
      <c r="BD130" s="27">
        <v>0</v>
      </c>
      <c r="BE130" s="27">
        <v>0</v>
      </c>
      <c r="BF130" s="27">
        <v>0</v>
      </c>
      <c r="BG130" s="27">
        <f t="shared" si="5"/>
        <v>18856.830000000002</v>
      </c>
      <c r="BH130" s="27">
        <f t="shared" si="6"/>
        <v>0</v>
      </c>
      <c r="BI130" s="27">
        <f t="shared" si="8"/>
        <v>18856.830000000002</v>
      </c>
    </row>
    <row r="131" spans="1:61" x14ac:dyDescent="0.35">
      <c r="A131" s="65" t="str">
        <f t="shared" si="7"/>
        <v>DI0004061</v>
      </c>
      <c r="B131" s="111" t="s">
        <v>1462</v>
      </c>
      <c r="C131" s="104">
        <v>1</v>
      </c>
      <c r="D131" s="112" t="s">
        <v>0</v>
      </c>
      <c r="E131" s="112" t="s">
        <v>3</v>
      </c>
      <c r="F131" s="104" t="s">
        <v>1760</v>
      </c>
      <c r="G131" s="104" t="s">
        <v>1776</v>
      </c>
      <c r="H131" s="104" t="s">
        <v>1777</v>
      </c>
      <c r="I131" s="104" t="s">
        <v>1778</v>
      </c>
      <c r="J131" s="104" t="s">
        <v>1779</v>
      </c>
      <c r="K131" s="104" t="s">
        <v>774</v>
      </c>
      <c r="L131" s="104" t="s">
        <v>1766</v>
      </c>
      <c r="M131" s="104" t="s">
        <v>1773</v>
      </c>
      <c r="N131" s="113">
        <v>1</v>
      </c>
      <c r="O131" s="113">
        <v>1</v>
      </c>
      <c r="P131" s="113">
        <v>1</v>
      </c>
      <c r="Q131" s="113">
        <v>1</v>
      </c>
      <c r="R131" s="113">
        <v>1</v>
      </c>
      <c r="S131" s="113">
        <v>1</v>
      </c>
      <c r="T131" s="113">
        <v>0</v>
      </c>
      <c r="U131" s="113">
        <v>0</v>
      </c>
      <c r="V131" s="113">
        <v>0</v>
      </c>
      <c r="W131" s="109">
        <v>528855.76</v>
      </c>
      <c r="X131" s="109">
        <v>0</v>
      </c>
      <c r="Y131" s="109">
        <v>0</v>
      </c>
      <c r="Z131" s="109">
        <v>0</v>
      </c>
      <c r="AA131" s="109">
        <v>0</v>
      </c>
      <c r="AB131" s="109">
        <v>0</v>
      </c>
      <c r="AC131" s="109">
        <v>0</v>
      </c>
      <c r="AD131" s="109">
        <v>0</v>
      </c>
      <c r="AE131" s="109">
        <v>528855.76</v>
      </c>
      <c r="AF131" s="106">
        <v>44050</v>
      </c>
      <c r="AG131" s="106">
        <v>46606</v>
      </c>
      <c r="AH131" s="120">
        <v>528855.76</v>
      </c>
      <c r="AI131" s="115">
        <v>2.2712328767123289</v>
      </c>
      <c r="AJ131" s="115">
        <v>7.0027397260273974</v>
      </c>
      <c r="AK131" s="116">
        <v>7.5481999999999994E-2</v>
      </c>
      <c r="AL131" s="117">
        <v>2.2712328767123289</v>
      </c>
      <c r="AM131" s="117">
        <v>7.0027397260273974</v>
      </c>
      <c r="AN131" s="118">
        <v>7.5481999999999994E-2</v>
      </c>
      <c r="AO131" s="121" t="s">
        <v>1774</v>
      </c>
      <c r="AP131" s="121" t="s">
        <v>1775</v>
      </c>
      <c r="AQ131" s="27">
        <v>19959.55</v>
      </c>
      <c r="AR131" s="27">
        <v>39919.1</v>
      </c>
      <c r="AS131" s="27">
        <v>39919.1</v>
      </c>
      <c r="AT131" s="27">
        <v>0</v>
      </c>
      <c r="AU131" s="27">
        <v>0</v>
      </c>
      <c r="AV131" s="27">
        <v>0</v>
      </c>
      <c r="AW131" s="27">
        <v>0</v>
      </c>
      <c r="AX131" s="27">
        <v>0</v>
      </c>
      <c r="AY131" s="27">
        <v>0</v>
      </c>
      <c r="AZ131" s="27">
        <v>0</v>
      </c>
      <c r="BA131" s="27">
        <v>0</v>
      </c>
      <c r="BB131" s="27">
        <v>0</v>
      </c>
      <c r="BC131" s="27">
        <v>0</v>
      </c>
      <c r="BD131" s="27">
        <v>0</v>
      </c>
      <c r="BE131" s="27">
        <v>0</v>
      </c>
      <c r="BF131" s="27">
        <v>0</v>
      </c>
      <c r="BG131" s="27">
        <f t="shared" ref="BG131:BG194" si="9">SUM(AQ131:AR131)</f>
        <v>59878.649999999994</v>
      </c>
      <c r="BH131" s="27">
        <f t="shared" ref="BH131:BH194" si="10">SUM(AS131:BF131)</f>
        <v>39919.1</v>
      </c>
      <c r="BI131" s="27">
        <f t="shared" si="8"/>
        <v>99797.75</v>
      </c>
    </row>
    <row r="132" spans="1:61" x14ac:dyDescent="0.35">
      <c r="A132" s="65" t="str">
        <f t="shared" ref="A132:A195" si="11">CONCATENATE(B132,C132)</f>
        <v>DI0004091</v>
      </c>
      <c r="B132" s="111" t="s">
        <v>992</v>
      </c>
      <c r="C132" s="104">
        <v>1</v>
      </c>
      <c r="D132" s="112" t="s">
        <v>0</v>
      </c>
      <c r="E132" s="112" t="s">
        <v>3</v>
      </c>
      <c r="F132" s="104" t="s">
        <v>1760</v>
      </c>
      <c r="G132" s="104" t="s">
        <v>1776</v>
      </c>
      <c r="H132" s="104" t="s">
        <v>1777</v>
      </c>
      <c r="I132" s="104" t="s">
        <v>1778</v>
      </c>
      <c r="J132" s="104" t="s">
        <v>1779</v>
      </c>
      <c r="K132" s="104" t="s">
        <v>774</v>
      </c>
      <c r="L132" s="104" t="s">
        <v>1766</v>
      </c>
      <c r="M132" s="104" t="s">
        <v>1773</v>
      </c>
      <c r="N132" s="113">
        <v>1</v>
      </c>
      <c r="O132" s="113">
        <v>1</v>
      </c>
      <c r="P132" s="113">
        <v>1</v>
      </c>
      <c r="Q132" s="113">
        <v>1</v>
      </c>
      <c r="R132" s="113">
        <v>1</v>
      </c>
      <c r="S132" s="113">
        <v>1</v>
      </c>
      <c r="T132" s="113">
        <v>0</v>
      </c>
      <c r="U132" s="113">
        <v>0</v>
      </c>
      <c r="V132" s="113">
        <v>0</v>
      </c>
      <c r="W132" s="109">
        <v>472181.54</v>
      </c>
      <c r="X132" s="109">
        <v>0</v>
      </c>
      <c r="Y132" s="109">
        <v>0</v>
      </c>
      <c r="Z132" s="109">
        <v>0</v>
      </c>
      <c r="AA132" s="109">
        <v>0</v>
      </c>
      <c r="AB132" s="109">
        <v>0</v>
      </c>
      <c r="AC132" s="109">
        <v>0</v>
      </c>
      <c r="AD132" s="109">
        <v>0</v>
      </c>
      <c r="AE132" s="109">
        <v>472181.54</v>
      </c>
      <c r="AF132" s="106">
        <v>44050</v>
      </c>
      <c r="AG132" s="106">
        <v>45876</v>
      </c>
      <c r="AH132" s="120">
        <v>472181.54</v>
      </c>
      <c r="AI132" s="115">
        <v>0.27123287671232876</v>
      </c>
      <c r="AJ132" s="115">
        <v>5.0027397260273974</v>
      </c>
      <c r="AK132" s="116">
        <v>7.1294999999999997E-2</v>
      </c>
      <c r="AL132" s="117">
        <v>0.27123287671232876</v>
      </c>
      <c r="AM132" s="117">
        <v>5.0027397260273974</v>
      </c>
      <c r="AN132" s="118">
        <v>7.1294999999999997E-2</v>
      </c>
      <c r="AO132" s="121" t="s">
        <v>1774</v>
      </c>
      <c r="AP132" s="121" t="s">
        <v>1775</v>
      </c>
      <c r="AQ132" s="27">
        <v>16832.09</v>
      </c>
      <c r="AR132" s="27">
        <v>0</v>
      </c>
      <c r="AS132" s="27">
        <v>0</v>
      </c>
      <c r="AT132" s="27">
        <v>0</v>
      </c>
      <c r="AU132" s="27">
        <v>0</v>
      </c>
      <c r="AV132" s="27">
        <v>0</v>
      </c>
      <c r="AW132" s="27">
        <v>0</v>
      </c>
      <c r="AX132" s="27">
        <v>0</v>
      </c>
      <c r="AY132" s="27">
        <v>0</v>
      </c>
      <c r="AZ132" s="27">
        <v>0</v>
      </c>
      <c r="BA132" s="27">
        <v>0</v>
      </c>
      <c r="BB132" s="27">
        <v>0</v>
      </c>
      <c r="BC132" s="27">
        <v>0</v>
      </c>
      <c r="BD132" s="27">
        <v>0</v>
      </c>
      <c r="BE132" s="27">
        <v>0</v>
      </c>
      <c r="BF132" s="27">
        <v>0</v>
      </c>
      <c r="BG132" s="27">
        <f t="shared" si="9"/>
        <v>16832.09</v>
      </c>
      <c r="BH132" s="27">
        <f t="shared" si="10"/>
        <v>0</v>
      </c>
      <c r="BI132" s="27">
        <f t="shared" si="8"/>
        <v>16832.09</v>
      </c>
    </row>
    <row r="133" spans="1:61" x14ac:dyDescent="0.35">
      <c r="A133" s="65" t="str">
        <f t="shared" si="11"/>
        <v>DI0004101</v>
      </c>
      <c r="B133" s="111" t="s">
        <v>1463</v>
      </c>
      <c r="C133" s="104">
        <v>1</v>
      </c>
      <c r="D133" s="112" t="s">
        <v>0</v>
      </c>
      <c r="E133" s="112" t="s">
        <v>3</v>
      </c>
      <c r="F133" s="104" t="s">
        <v>1760</v>
      </c>
      <c r="G133" s="104" t="s">
        <v>1776</v>
      </c>
      <c r="H133" s="104" t="s">
        <v>1777</v>
      </c>
      <c r="I133" s="104" t="s">
        <v>1778</v>
      </c>
      <c r="J133" s="104" t="s">
        <v>1779</v>
      </c>
      <c r="K133" s="104" t="s">
        <v>774</v>
      </c>
      <c r="L133" s="104" t="s">
        <v>1766</v>
      </c>
      <c r="M133" s="104" t="s">
        <v>1773</v>
      </c>
      <c r="N133" s="113">
        <v>1</v>
      </c>
      <c r="O133" s="113">
        <v>1</v>
      </c>
      <c r="P133" s="113">
        <v>1</v>
      </c>
      <c r="Q133" s="113">
        <v>1</v>
      </c>
      <c r="R133" s="113">
        <v>1</v>
      </c>
      <c r="S133" s="113">
        <v>1</v>
      </c>
      <c r="T133" s="113">
        <v>0</v>
      </c>
      <c r="U133" s="113">
        <v>0</v>
      </c>
      <c r="V133" s="113">
        <v>0</v>
      </c>
      <c r="W133" s="109">
        <v>236021.98</v>
      </c>
      <c r="X133" s="109">
        <v>0</v>
      </c>
      <c r="Y133" s="109">
        <v>0</v>
      </c>
      <c r="Z133" s="109">
        <v>0</v>
      </c>
      <c r="AA133" s="109">
        <v>0</v>
      </c>
      <c r="AB133" s="109">
        <v>0</v>
      </c>
      <c r="AC133" s="109">
        <v>0</v>
      </c>
      <c r="AD133" s="109">
        <v>0</v>
      </c>
      <c r="AE133" s="109">
        <v>236021.98</v>
      </c>
      <c r="AF133" s="106">
        <v>44050</v>
      </c>
      <c r="AG133" s="106">
        <v>46606</v>
      </c>
      <c r="AH133" s="120">
        <v>236021.98</v>
      </c>
      <c r="AI133" s="115">
        <v>2.2712328767123289</v>
      </c>
      <c r="AJ133" s="115">
        <v>7.0027397260273974</v>
      </c>
      <c r="AK133" s="116">
        <v>7.5481999999999994E-2</v>
      </c>
      <c r="AL133" s="117">
        <v>2.2712328767123289</v>
      </c>
      <c r="AM133" s="117">
        <v>7.0027397260273974</v>
      </c>
      <c r="AN133" s="118">
        <v>7.5481999999999994E-2</v>
      </c>
      <c r="AO133" s="121" t="s">
        <v>1774</v>
      </c>
      <c r="AP133" s="121" t="s">
        <v>1775</v>
      </c>
      <c r="AQ133" s="27">
        <v>8907.7099999999991</v>
      </c>
      <c r="AR133" s="27">
        <v>17815.419999999998</v>
      </c>
      <c r="AS133" s="27">
        <v>17815.419999999998</v>
      </c>
      <c r="AT133" s="27">
        <v>0</v>
      </c>
      <c r="AU133" s="27">
        <v>0</v>
      </c>
      <c r="AV133" s="27">
        <v>0</v>
      </c>
      <c r="AW133" s="27">
        <v>0</v>
      </c>
      <c r="AX133" s="27">
        <v>0</v>
      </c>
      <c r="AY133" s="27">
        <v>0</v>
      </c>
      <c r="AZ133" s="27">
        <v>0</v>
      </c>
      <c r="BA133" s="27">
        <v>0</v>
      </c>
      <c r="BB133" s="27">
        <v>0</v>
      </c>
      <c r="BC133" s="27">
        <v>0</v>
      </c>
      <c r="BD133" s="27">
        <v>0</v>
      </c>
      <c r="BE133" s="27">
        <v>0</v>
      </c>
      <c r="BF133" s="27">
        <v>0</v>
      </c>
      <c r="BG133" s="27">
        <f t="shared" si="9"/>
        <v>26723.129999999997</v>
      </c>
      <c r="BH133" s="27">
        <f t="shared" si="10"/>
        <v>17815.419999999998</v>
      </c>
      <c r="BI133" s="27">
        <f t="shared" ref="BI133:BI196" si="12">BH133+BG133</f>
        <v>44538.549999999996</v>
      </c>
    </row>
    <row r="134" spans="1:61" x14ac:dyDescent="0.35">
      <c r="A134" s="65" t="str">
        <f t="shared" si="11"/>
        <v>DI0004121</v>
      </c>
      <c r="B134" s="111" t="s">
        <v>993</v>
      </c>
      <c r="C134" s="104">
        <v>1</v>
      </c>
      <c r="D134" s="112" t="s">
        <v>0</v>
      </c>
      <c r="E134" s="112" t="s">
        <v>3</v>
      </c>
      <c r="F134" s="104" t="s">
        <v>1760</v>
      </c>
      <c r="G134" s="104" t="s">
        <v>1776</v>
      </c>
      <c r="H134" s="104" t="s">
        <v>1777</v>
      </c>
      <c r="I134" s="104" t="s">
        <v>1778</v>
      </c>
      <c r="J134" s="104" t="s">
        <v>1779</v>
      </c>
      <c r="K134" s="104" t="s">
        <v>774</v>
      </c>
      <c r="L134" s="104" t="s">
        <v>1766</v>
      </c>
      <c r="M134" s="104" t="s">
        <v>1773</v>
      </c>
      <c r="N134" s="113">
        <v>1</v>
      </c>
      <c r="O134" s="113">
        <v>1</v>
      </c>
      <c r="P134" s="113">
        <v>1</v>
      </c>
      <c r="Q134" s="113">
        <v>1</v>
      </c>
      <c r="R134" s="113">
        <v>1</v>
      </c>
      <c r="S134" s="113">
        <v>1</v>
      </c>
      <c r="T134" s="113">
        <v>0</v>
      </c>
      <c r="U134" s="113">
        <v>0</v>
      </c>
      <c r="V134" s="113">
        <v>0</v>
      </c>
      <c r="W134" s="109">
        <v>103318.07</v>
      </c>
      <c r="X134" s="109">
        <v>0</v>
      </c>
      <c r="Y134" s="109">
        <v>0</v>
      </c>
      <c r="Z134" s="109">
        <v>0</v>
      </c>
      <c r="AA134" s="109">
        <v>0</v>
      </c>
      <c r="AB134" s="109">
        <v>0</v>
      </c>
      <c r="AC134" s="109">
        <v>0</v>
      </c>
      <c r="AD134" s="109">
        <v>0</v>
      </c>
      <c r="AE134" s="109">
        <v>103318.07</v>
      </c>
      <c r="AF134" s="106">
        <v>44050</v>
      </c>
      <c r="AG134" s="106">
        <v>45876</v>
      </c>
      <c r="AH134" s="120">
        <v>103318.07</v>
      </c>
      <c r="AI134" s="115">
        <v>0.27123287671232876</v>
      </c>
      <c r="AJ134" s="115">
        <v>5.0027397260273974</v>
      </c>
      <c r="AK134" s="116">
        <v>7.1294999999999997E-2</v>
      </c>
      <c r="AL134" s="117">
        <v>0.27123287671232876</v>
      </c>
      <c r="AM134" s="117">
        <v>5.0027397260273974</v>
      </c>
      <c r="AN134" s="118">
        <v>7.1294999999999997E-2</v>
      </c>
      <c r="AO134" s="121" t="s">
        <v>1774</v>
      </c>
      <c r="AP134" s="121" t="s">
        <v>1775</v>
      </c>
      <c r="AQ134" s="27">
        <v>3683.03</v>
      </c>
      <c r="AR134" s="27">
        <v>0</v>
      </c>
      <c r="AS134" s="27">
        <v>0</v>
      </c>
      <c r="AT134" s="27">
        <v>0</v>
      </c>
      <c r="AU134" s="27">
        <v>0</v>
      </c>
      <c r="AV134" s="27">
        <v>0</v>
      </c>
      <c r="AW134" s="27">
        <v>0</v>
      </c>
      <c r="AX134" s="27">
        <v>0</v>
      </c>
      <c r="AY134" s="27">
        <v>0</v>
      </c>
      <c r="AZ134" s="27">
        <v>0</v>
      </c>
      <c r="BA134" s="27">
        <v>0</v>
      </c>
      <c r="BB134" s="27">
        <v>0</v>
      </c>
      <c r="BC134" s="27">
        <v>0</v>
      </c>
      <c r="BD134" s="27">
        <v>0</v>
      </c>
      <c r="BE134" s="27">
        <v>0</v>
      </c>
      <c r="BF134" s="27">
        <v>0</v>
      </c>
      <c r="BG134" s="27">
        <f t="shared" si="9"/>
        <v>3683.03</v>
      </c>
      <c r="BH134" s="27">
        <f t="shared" si="10"/>
        <v>0</v>
      </c>
      <c r="BI134" s="27">
        <f t="shared" si="12"/>
        <v>3683.03</v>
      </c>
    </row>
    <row r="135" spans="1:61" x14ac:dyDescent="0.35">
      <c r="A135" s="65" t="str">
        <f t="shared" si="11"/>
        <v>DI0004131</v>
      </c>
      <c r="B135" s="111" t="s">
        <v>1464</v>
      </c>
      <c r="C135" s="104">
        <v>1</v>
      </c>
      <c r="D135" s="112" t="s">
        <v>0</v>
      </c>
      <c r="E135" s="112" t="s">
        <v>3</v>
      </c>
      <c r="F135" s="104" t="s">
        <v>1760</v>
      </c>
      <c r="G135" s="104" t="s">
        <v>1776</v>
      </c>
      <c r="H135" s="104" t="s">
        <v>1777</v>
      </c>
      <c r="I135" s="104" t="s">
        <v>1778</v>
      </c>
      <c r="J135" s="104" t="s">
        <v>1779</v>
      </c>
      <c r="K135" s="104" t="s">
        <v>774</v>
      </c>
      <c r="L135" s="104" t="s">
        <v>1766</v>
      </c>
      <c r="M135" s="104" t="s">
        <v>1773</v>
      </c>
      <c r="N135" s="113">
        <v>1</v>
      </c>
      <c r="O135" s="113">
        <v>1</v>
      </c>
      <c r="P135" s="113">
        <v>1</v>
      </c>
      <c r="Q135" s="113">
        <v>1</v>
      </c>
      <c r="R135" s="113">
        <v>1</v>
      </c>
      <c r="S135" s="113">
        <v>1</v>
      </c>
      <c r="T135" s="113">
        <v>0</v>
      </c>
      <c r="U135" s="113">
        <v>0</v>
      </c>
      <c r="V135" s="113">
        <v>0</v>
      </c>
      <c r="W135" s="109">
        <v>50932.43</v>
      </c>
      <c r="X135" s="109">
        <v>0</v>
      </c>
      <c r="Y135" s="109">
        <v>0</v>
      </c>
      <c r="Z135" s="109">
        <v>0</v>
      </c>
      <c r="AA135" s="109">
        <v>0</v>
      </c>
      <c r="AB135" s="109">
        <v>0</v>
      </c>
      <c r="AC135" s="109">
        <v>0</v>
      </c>
      <c r="AD135" s="109">
        <v>0</v>
      </c>
      <c r="AE135" s="109">
        <v>50932.43</v>
      </c>
      <c r="AF135" s="106">
        <v>44050</v>
      </c>
      <c r="AG135" s="106">
        <v>46606</v>
      </c>
      <c r="AH135" s="120">
        <v>50932.43</v>
      </c>
      <c r="AI135" s="115">
        <v>2.2712328767123289</v>
      </c>
      <c r="AJ135" s="115">
        <v>7.0027397260273974</v>
      </c>
      <c r="AK135" s="116">
        <v>7.5481999999999994E-2</v>
      </c>
      <c r="AL135" s="117">
        <v>2.2712328767123289</v>
      </c>
      <c r="AM135" s="117">
        <v>7.0027397260273974</v>
      </c>
      <c r="AN135" s="118">
        <v>7.5481999999999994E-2</v>
      </c>
      <c r="AO135" s="121" t="s">
        <v>1774</v>
      </c>
      <c r="AP135" s="121" t="s">
        <v>1775</v>
      </c>
      <c r="AQ135" s="27">
        <v>1922.24</v>
      </c>
      <c r="AR135" s="27">
        <v>3844.48</v>
      </c>
      <c r="AS135" s="27">
        <v>3844.48</v>
      </c>
      <c r="AT135" s="27">
        <v>0</v>
      </c>
      <c r="AU135" s="27">
        <v>0</v>
      </c>
      <c r="AV135" s="27">
        <v>0</v>
      </c>
      <c r="AW135" s="27">
        <v>0</v>
      </c>
      <c r="AX135" s="27">
        <v>0</v>
      </c>
      <c r="AY135" s="27">
        <v>0</v>
      </c>
      <c r="AZ135" s="27">
        <v>0</v>
      </c>
      <c r="BA135" s="27">
        <v>0</v>
      </c>
      <c r="BB135" s="27">
        <v>0</v>
      </c>
      <c r="BC135" s="27">
        <v>0</v>
      </c>
      <c r="BD135" s="27">
        <v>0</v>
      </c>
      <c r="BE135" s="27">
        <v>0</v>
      </c>
      <c r="BF135" s="27">
        <v>0</v>
      </c>
      <c r="BG135" s="27">
        <f t="shared" si="9"/>
        <v>5766.72</v>
      </c>
      <c r="BH135" s="27">
        <f t="shared" si="10"/>
        <v>3844.48</v>
      </c>
      <c r="BI135" s="27">
        <f t="shared" si="12"/>
        <v>9611.2000000000007</v>
      </c>
    </row>
    <row r="136" spans="1:61" x14ac:dyDescent="0.35">
      <c r="A136" s="65" t="str">
        <f t="shared" si="11"/>
        <v>DI0004151</v>
      </c>
      <c r="B136" s="111" t="s">
        <v>994</v>
      </c>
      <c r="C136" s="104">
        <v>1</v>
      </c>
      <c r="D136" s="112" t="s">
        <v>0</v>
      </c>
      <c r="E136" s="112" t="s">
        <v>3</v>
      </c>
      <c r="F136" s="104" t="s">
        <v>1760</v>
      </c>
      <c r="G136" s="104" t="s">
        <v>1776</v>
      </c>
      <c r="H136" s="104" t="s">
        <v>1777</v>
      </c>
      <c r="I136" s="104" t="s">
        <v>1778</v>
      </c>
      <c r="J136" s="104" t="s">
        <v>1779</v>
      </c>
      <c r="K136" s="104" t="s">
        <v>774</v>
      </c>
      <c r="L136" s="104" t="s">
        <v>1766</v>
      </c>
      <c r="M136" s="104" t="s">
        <v>1773</v>
      </c>
      <c r="N136" s="113">
        <v>1</v>
      </c>
      <c r="O136" s="113">
        <v>1</v>
      </c>
      <c r="P136" s="113">
        <v>1</v>
      </c>
      <c r="Q136" s="113">
        <v>1</v>
      </c>
      <c r="R136" s="113">
        <v>1</v>
      </c>
      <c r="S136" s="113">
        <v>1</v>
      </c>
      <c r="T136" s="113">
        <v>0</v>
      </c>
      <c r="U136" s="113">
        <v>0</v>
      </c>
      <c r="V136" s="113">
        <v>0</v>
      </c>
      <c r="W136" s="109">
        <v>58854.13</v>
      </c>
      <c r="X136" s="109">
        <v>0</v>
      </c>
      <c r="Y136" s="109">
        <v>0</v>
      </c>
      <c r="Z136" s="109">
        <v>0</v>
      </c>
      <c r="AA136" s="109">
        <v>0</v>
      </c>
      <c r="AB136" s="109">
        <v>0</v>
      </c>
      <c r="AC136" s="109">
        <v>0</v>
      </c>
      <c r="AD136" s="109">
        <v>0</v>
      </c>
      <c r="AE136" s="109">
        <v>58854.13</v>
      </c>
      <c r="AF136" s="106">
        <v>44050</v>
      </c>
      <c r="AG136" s="106">
        <v>45876</v>
      </c>
      <c r="AH136" s="120">
        <v>58854.13</v>
      </c>
      <c r="AI136" s="115">
        <v>0.27123287671232876</v>
      </c>
      <c r="AJ136" s="115">
        <v>5.0027397260273974</v>
      </c>
      <c r="AK136" s="116">
        <v>7.1294999999999997E-2</v>
      </c>
      <c r="AL136" s="117">
        <v>0.27123287671232876</v>
      </c>
      <c r="AM136" s="117">
        <v>5.0027397260273974</v>
      </c>
      <c r="AN136" s="118">
        <v>7.1294999999999997E-2</v>
      </c>
      <c r="AO136" s="121" t="s">
        <v>1774</v>
      </c>
      <c r="AP136" s="121" t="s">
        <v>1775</v>
      </c>
      <c r="AQ136" s="27">
        <v>2098</v>
      </c>
      <c r="AR136" s="27">
        <v>0</v>
      </c>
      <c r="AS136" s="27">
        <v>0</v>
      </c>
      <c r="AT136" s="27">
        <v>0</v>
      </c>
      <c r="AU136" s="27">
        <v>0</v>
      </c>
      <c r="AV136" s="27">
        <v>0</v>
      </c>
      <c r="AW136" s="27">
        <v>0</v>
      </c>
      <c r="AX136" s="27">
        <v>0</v>
      </c>
      <c r="AY136" s="27">
        <v>0</v>
      </c>
      <c r="AZ136" s="27">
        <v>0</v>
      </c>
      <c r="BA136" s="27">
        <v>0</v>
      </c>
      <c r="BB136" s="27">
        <v>0</v>
      </c>
      <c r="BC136" s="27">
        <v>0</v>
      </c>
      <c r="BD136" s="27">
        <v>0</v>
      </c>
      <c r="BE136" s="27">
        <v>0</v>
      </c>
      <c r="BF136" s="27">
        <v>0</v>
      </c>
      <c r="BG136" s="27">
        <f t="shared" si="9"/>
        <v>2098</v>
      </c>
      <c r="BH136" s="27">
        <f t="shared" si="10"/>
        <v>0</v>
      </c>
      <c r="BI136" s="27">
        <f t="shared" si="12"/>
        <v>2098</v>
      </c>
    </row>
    <row r="137" spans="1:61" x14ac:dyDescent="0.35">
      <c r="A137" s="65" t="str">
        <f t="shared" si="11"/>
        <v>DI0004161</v>
      </c>
      <c r="B137" s="111" t="s">
        <v>1465</v>
      </c>
      <c r="C137" s="104">
        <v>1</v>
      </c>
      <c r="D137" s="112" t="s">
        <v>0</v>
      </c>
      <c r="E137" s="112" t="s">
        <v>3</v>
      </c>
      <c r="F137" s="104" t="s">
        <v>1760</v>
      </c>
      <c r="G137" s="104" t="s">
        <v>1776</v>
      </c>
      <c r="H137" s="104" t="s">
        <v>1777</v>
      </c>
      <c r="I137" s="104" t="s">
        <v>1778</v>
      </c>
      <c r="J137" s="104" t="s">
        <v>1779</v>
      </c>
      <c r="K137" s="104" t="s">
        <v>774</v>
      </c>
      <c r="L137" s="104" t="s">
        <v>1766</v>
      </c>
      <c r="M137" s="104" t="s">
        <v>1773</v>
      </c>
      <c r="N137" s="113">
        <v>1</v>
      </c>
      <c r="O137" s="113">
        <v>1</v>
      </c>
      <c r="P137" s="113">
        <v>1</v>
      </c>
      <c r="Q137" s="113">
        <v>1</v>
      </c>
      <c r="R137" s="113">
        <v>1</v>
      </c>
      <c r="S137" s="113">
        <v>1</v>
      </c>
      <c r="T137" s="113">
        <v>0</v>
      </c>
      <c r="U137" s="113">
        <v>0</v>
      </c>
      <c r="V137" s="113">
        <v>0</v>
      </c>
      <c r="W137" s="109">
        <v>29417.18</v>
      </c>
      <c r="X137" s="109">
        <v>0</v>
      </c>
      <c r="Y137" s="109">
        <v>0</v>
      </c>
      <c r="Z137" s="109">
        <v>0</v>
      </c>
      <c r="AA137" s="109">
        <v>0</v>
      </c>
      <c r="AB137" s="109">
        <v>0</v>
      </c>
      <c r="AC137" s="109">
        <v>0</v>
      </c>
      <c r="AD137" s="109">
        <v>0</v>
      </c>
      <c r="AE137" s="109">
        <v>29417.18</v>
      </c>
      <c r="AF137" s="106">
        <v>44050</v>
      </c>
      <c r="AG137" s="106">
        <v>46606</v>
      </c>
      <c r="AH137" s="120">
        <v>29417.18</v>
      </c>
      <c r="AI137" s="115">
        <v>2.2712328767123289</v>
      </c>
      <c r="AJ137" s="115">
        <v>7.0027397260273974</v>
      </c>
      <c r="AK137" s="116">
        <v>7.5481999999999994E-2</v>
      </c>
      <c r="AL137" s="117">
        <v>2.2712328767123289</v>
      </c>
      <c r="AM137" s="117">
        <v>7.0027397260273974</v>
      </c>
      <c r="AN137" s="118">
        <v>7.5481999999999994E-2</v>
      </c>
      <c r="AO137" s="121" t="s">
        <v>1774</v>
      </c>
      <c r="AP137" s="121" t="s">
        <v>1775</v>
      </c>
      <c r="AQ137" s="27">
        <v>1110.23</v>
      </c>
      <c r="AR137" s="27">
        <v>2220.46</v>
      </c>
      <c r="AS137" s="27">
        <v>2220.46</v>
      </c>
      <c r="AT137" s="27">
        <v>0</v>
      </c>
      <c r="AU137" s="27">
        <v>0</v>
      </c>
      <c r="AV137" s="27">
        <v>0</v>
      </c>
      <c r="AW137" s="27">
        <v>0</v>
      </c>
      <c r="AX137" s="27">
        <v>0</v>
      </c>
      <c r="AY137" s="27">
        <v>0</v>
      </c>
      <c r="AZ137" s="27">
        <v>0</v>
      </c>
      <c r="BA137" s="27">
        <v>0</v>
      </c>
      <c r="BB137" s="27">
        <v>0</v>
      </c>
      <c r="BC137" s="27">
        <v>0</v>
      </c>
      <c r="BD137" s="27">
        <v>0</v>
      </c>
      <c r="BE137" s="27">
        <v>0</v>
      </c>
      <c r="BF137" s="27">
        <v>0</v>
      </c>
      <c r="BG137" s="27">
        <f t="shared" si="9"/>
        <v>3330.69</v>
      </c>
      <c r="BH137" s="27">
        <f t="shared" si="10"/>
        <v>2220.46</v>
      </c>
      <c r="BI137" s="27">
        <f t="shared" si="12"/>
        <v>5551.15</v>
      </c>
    </row>
    <row r="138" spans="1:61" x14ac:dyDescent="0.35">
      <c r="A138" s="65" t="str">
        <f t="shared" si="11"/>
        <v>DI0004181</v>
      </c>
      <c r="B138" s="111" t="s">
        <v>995</v>
      </c>
      <c r="C138" s="104">
        <v>1</v>
      </c>
      <c r="D138" s="112" t="s">
        <v>0</v>
      </c>
      <c r="E138" s="112" t="s">
        <v>3</v>
      </c>
      <c r="F138" s="104" t="s">
        <v>1760</v>
      </c>
      <c r="G138" s="104" t="s">
        <v>1776</v>
      </c>
      <c r="H138" s="104" t="s">
        <v>1777</v>
      </c>
      <c r="I138" s="104" t="s">
        <v>1778</v>
      </c>
      <c r="J138" s="104" t="s">
        <v>1779</v>
      </c>
      <c r="K138" s="104" t="s">
        <v>774</v>
      </c>
      <c r="L138" s="104" t="s">
        <v>1766</v>
      </c>
      <c r="M138" s="104" t="s">
        <v>1773</v>
      </c>
      <c r="N138" s="113">
        <v>1</v>
      </c>
      <c r="O138" s="113">
        <v>1</v>
      </c>
      <c r="P138" s="113">
        <v>1</v>
      </c>
      <c r="Q138" s="113">
        <v>1</v>
      </c>
      <c r="R138" s="113">
        <v>1</v>
      </c>
      <c r="S138" s="113">
        <v>1</v>
      </c>
      <c r="T138" s="113">
        <v>0</v>
      </c>
      <c r="U138" s="113">
        <v>0</v>
      </c>
      <c r="V138" s="113">
        <v>0</v>
      </c>
      <c r="W138" s="109">
        <v>70840.479999999996</v>
      </c>
      <c r="X138" s="109">
        <v>0</v>
      </c>
      <c r="Y138" s="109">
        <v>0</v>
      </c>
      <c r="Z138" s="109">
        <v>0</v>
      </c>
      <c r="AA138" s="109">
        <v>0</v>
      </c>
      <c r="AB138" s="109">
        <v>0</v>
      </c>
      <c r="AC138" s="109">
        <v>0</v>
      </c>
      <c r="AD138" s="109">
        <v>0</v>
      </c>
      <c r="AE138" s="109">
        <v>70840.479999999996</v>
      </c>
      <c r="AF138" s="106">
        <v>44050</v>
      </c>
      <c r="AG138" s="106">
        <v>45876</v>
      </c>
      <c r="AH138" s="120">
        <v>70840.479999999996</v>
      </c>
      <c r="AI138" s="115">
        <v>0.27123287671232876</v>
      </c>
      <c r="AJ138" s="115">
        <v>5.0027397260273974</v>
      </c>
      <c r="AK138" s="116">
        <v>7.1294999999999997E-2</v>
      </c>
      <c r="AL138" s="117">
        <v>0.27123287671232876</v>
      </c>
      <c r="AM138" s="117">
        <v>5.0027397260273974</v>
      </c>
      <c r="AN138" s="118">
        <v>7.1294999999999997E-2</v>
      </c>
      <c r="AO138" s="121" t="s">
        <v>1774</v>
      </c>
      <c r="AP138" s="121" t="s">
        <v>1775</v>
      </c>
      <c r="AQ138" s="27">
        <v>2525.29</v>
      </c>
      <c r="AR138" s="27">
        <v>0</v>
      </c>
      <c r="AS138" s="27">
        <v>0</v>
      </c>
      <c r="AT138" s="27">
        <v>0</v>
      </c>
      <c r="AU138" s="27">
        <v>0</v>
      </c>
      <c r="AV138" s="27">
        <v>0</v>
      </c>
      <c r="AW138" s="27">
        <v>0</v>
      </c>
      <c r="AX138" s="27">
        <v>0</v>
      </c>
      <c r="AY138" s="27">
        <v>0</v>
      </c>
      <c r="AZ138" s="27">
        <v>0</v>
      </c>
      <c r="BA138" s="27">
        <v>0</v>
      </c>
      <c r="BB138" s="27">
        <v>0</v>
      </c>
      <c r="BC138" s="27">
        <v>0</v>
      </c>
      <c r="BD138" s="27">
        <v>0</v>
      </c>
      <c r="BE138" s="27">
        <v>0</v>
      </c>
      <c r="BF138" s="27">
        <v>0</v>
      </c>
      <c r="BG138" s="27">
        <f t="shared" si="9"/>
        <v>2525.29</v>
      </c>
      <c r="BH138" s="27">
        <f t="shared" si="10"/>
        <v>0</v>
      </c>
      <c r="BI138" s="27">
        <f t="shared" si="12"/>
        <v>2525.29</v>
      </c>
    </row>
    <row r="139" spans="1:61" x14ac:dyDescent="0.35">
      <c r="A139" s="65" t="str">
        <f t="shared" si="11"/>
        <v>DI0004191</v>
      </c>
      <c r="B139" s="111" t="s">
        <v>1466</v>
      </c>
      <c r="C139" s="104">
        <v>1</v>
      </c>
      <c r="D139" s="112" t="s">
        <v>0</v>
      </c>
      <c r="E139" s="112" t="s">
        <v>3</v>
      </c>
      <c r="F139" s="104" t="s">
        <v>1760</v>
      </c>
      <c r="G139" s="104" t="s">
        <v>1776</v>
      </c>
      <c r="H139" s="104" t="s">
        <v>1777</v>
      </c>
      <c r="I139" s="104" t="s">
        <v>1778</v>
      </c>
      <c r="J139" s="104" t="s">
        <v>1779</v>
      </c>
      <c r="K139" s="104" t="s">
        <v>774</v>
      </c>
      <c r="L139" s="104" t="s">
        <v>1766</v>
      </c>
      <c r="M139" s="104" t="s">
        <v>1773</v>
      </c>
      <c r="N139" s="113">
        <v>1</v>
      </c>
      <c r="O139" s="113">
        <v>1</v>
      </c>
      <c r="P139" s="113">
        <v>1</v>
      </c>
      <c r="Q139" s="113">
        <v>1</v>
      </c>
      <c r="R139" s="113">
        <v>1</v>
      </c>
      <c r="S139" s="113">
        <v>1</v>
      </c>
      <c r="T139" s="113">
        <v>0</v>
      </c>
      <c r="U139" s="113">
        <v>0</v>
      </c>
      <c r="V139" s="113">
        <v>0</v>
      </c>
      <c r="W139" s="109">
        <v>35407.93</v>
      </c>
      <c r="X139" s="109">
        <v>0</v>
      </c>
      <c r="Y139" s="109">
        <v>0</v>
      </c>
      <c r="Z139" s="109">
        <v>0</v>
      </c>
      <c r="AA139" s="109">
        <v>0</v>
      </c>
      <c r="AB139" s="109">
        <v>0</v>
      </c>
      <c r="AC139" s="109">
        <v>0</v>
      </c>
      <c r="AD139" s="109">
        <v>0</v>
      </c>
      <c r="AE139" s="109">
        <v>35407.93</v>
      </c>
      <c r="AF139" s="106">
        <v>44050</v>
      </c>
      <c r="AG139" s="106">
        <v>46606</v>
      </c>
      <c r="AH139" s="120">
        <v>35407.93</v>
      </c>
      <c r="AI139" s="115">
        <v>2.2712328767123289</v>
      </c>
      <c r="AJ139" s="115">
        <v>7.0027397260273974</v>
      </c>
      <c r="AK139" s="116">
        <v>7.5481999999999994E-2</v>
      </c>
      <c r="AL139" s="117">
        <v>2.2712328767123289</v>
      </c>
      <c r="AM139" s="117">
        <v>7.0027397260273974</v>
      </c>
      <c r="AN139" s="118">
        <v>7.5481999999999994E-2</v>
      </c>
      <c r="AO139" s="121" t="s">
        <v>1774</v>
      </c>
      <c r="AP139" s="121" t="s">
        <v>1775</v>
      </c>
      <c r="AQ139" s="27">
        <v>1336.33</v>
      </c>
      <c r="AR139" s="27">
        <v>2672.66</v>
      </c>
      <c r="AS139" s="27">
        <v>2672.66</v>
      </c>
      <c r="AT139" s="27">
        <v>0</v>
      </c>
      <c r="AU139" s="27">
        <v>0</v>
      </c>
      <c r="AV139" s="27">
        <v>0</v>
      </c>
      <c r="AW139" s="27">
        <v>0</v>
      </c>
      <c r="AX139" s="27">
        <v>0</v>
      </c>
      <c r="AY139" s="27">
        <v>0</v>
      </c>
      <c r="AZ139" s="27">
        <v>0</v>
      </c>
      <c r="BA139" s="27">
        <v>0</v>
      </c>
      <c r="BB139" s="27">
        <v>0</v>
      </c>
      <c r="BC139" s="27">
        <v>0</v>
      </c>
      <c r="BD139" s="27">
        <v>0</v>
      </c>
      <c r="BE139" s="27">
        <v>0</v>
      </c>
      <c r="BF139" s="27">
        <v>0</v>
      </c>
      <c r="BG139" s="27">
        <f t="shared" si="9"/>
        <v>4008.99</v>
      </c>
      <c r="BH139" s="27">
        <f t="shared" si="10"/>
        <v>2672.66</v>
      </c>
      <c r="BI139" s="27">
        <f t="shared" si="12"/>
        <v>6681.65</v>
      </c>
    </row>
    <row r="140" spans="1:61" x14ac:dyDescent="0.35">
      <c r="A140" s="65" t="str">
        <f t="shared" si="11"/>
        <v>DI0004211</v>
      </c>
      <c r="B140" s="111" t="s">
        <v>996</v>
      </c>
      <c r="C140" s="104">
        <v>1</v>
      </c>
      <c r="D140" s="112" t="s">
        <v>0</v>
      </c>
      <c r="E140" s="112" t="s">
        <v>3</v>
      </c>
      <c r="F140" s="104" t="s">
        <v>1760</v>
      </c>
      <c r="G140" s="104" t="s">
        <v>1776</v>
      </c>
      <c r="H140" s="104" t="s">
        <v>1777</v>
      </c>
      <c r="I140" s="104" t="s">
        <v>1778</v>
      </c>
      <c r="J140" s="104" t="s">
        <v>1779</v>
      </c>
      <c r="K140" s="104" t="s">
        <v>774</v>
      </c>
      <c r="L140" s="104" t="s">
        <v>1766</v>
      </c>
      <c r="M140" s="104" t="s">
        <v>1773</v>
      </c>
      <c r="N140" s="113">
        <v>1</v>
      </c>
      <c r="O140" s="113">
        <v>1</v>
      </c>
      <c r="P140" s="113">
        <v>1</v>
      </c>
      <c r="Q140" s="113">
        <v>1</v>
      </c>
      <c r="R140" s="113">
        <v>1</v>
      </c>
      <c r="S140" s="113">
        <v>1</v>
      </c>
      <c r="T140" s="113">
        <v>0</v>
      </c>
      <c r="U140" s="113">
        <v>0</v>
      </c>
      <c r="V140" s="113">
        <v>0</v>
      </c>
      <c r="W140" s="109">
        <v>440565.24</v>
      </c>
      <c r="X140" s="109">
        <v>0</v>
      </c>
      <c r="Y140" s="109">
        <v>0</v>
      </c>
      <c r="Z140" s="109">
        <v>0</v>
      </c>
      <c r="AA140" s="109">
        <v>0</v>
      </c>
      <c r="AB140" s="109">
        <v>0</v>
      </c>
      <c r="AC140" s="109">
        <v>0</v>
      </c>
      <c r="AD140" s="109">
        <v>0</v>
      </c>
      <c r="AE140" s="109">
        <v>440565.24</v>
      </c>
      <c r="AF140" s="106">
        <v>44050</v>
      </c>
      <c r="AG140" s="106">
        <v>45876</v>
      </c>
      <c r="AH140" s="120">
        <v>440565.24</v>
      </c>
      <c r="AI140" s="115">
        <v>0.27123287671232876</v>
      </c>
      <c r="AJ140" s="115">
        <v>5.0027397260273974</v>
      </c>
      <c r="AK140" s="116">
        <v>7.1294999999999997E-2</v>
      </c>
      <c r="AL140" s="117">
        <v>0.27123287671232876</v>
      </c>
      <c r="AM140" s="117">
        <v>5.0027397260273974</v>
      </c>
      <c r="AN140" s="118">
        <v>7.1294999999999997E-2</v>
      </c>
      <c r="AO140" s="121" t="s">
        <v>1774</v>
      </c>
      <c r="AP140" s="121" t="s">
        <v>1775</v>
      </c>
      <c r="AQ140" s="27">
        <v>15705.05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f t="shared" si="9"/>
        <v>15705.05</v>
      </c>
      <c r="BH140" s="27">
        <f t="shared" si="10"/>
        <v>0</v>
      </c>
      <c r="BI140" s="27">
        <f t="shared" si="12"/>
        <v>15705.05</v>
      </c>
    </row>
    <row r="141" spans="1:61" x14ac:dyDescent="0.35">
      <c r="A141" s="65" t="str">
        <f t="shared" si="11"/>
        <v>DI0004221</v>
      </c>
      <c r="B141" s="111" t="s">
        <v>1467</v>
      </c>
      <c r="C141" s="104">
        <v>1</v>
      </c>
      <c r="D141" s="112" t="s">
        <v>0</v>
      </c>
      <c r="E141" s="112" t="s">
        <v>3</v>
      </c>
      <c r="F141" s="104" t="s">
        <v>1760</v>
      </c>
      <c r="G141" s="104" t="s">
        <v>1776</v>
      </c>
      <c r="H141" s="104" t="s">
        <v>1777</v>
      </c>
      <c r="I141" s="104" t="s">
        <v>1778</v>
      </c>
      <c r="J141" s="104" t="s">
        <v>1779</v>
      </c>
      <c r="K141" s="104" t="s">
        <v>774</v>
      </c>
      <c r="L141" s="104" t="s">
        <v>1766</v>
      </c>
      <c r="M141" s="104" t="s">
        <v>1773</v>
      </c>
      <c r="N141" s="113">
        <v>1</v>
      </c>
      <c r="O141" s="113">
        <v>1</v>
      </c>
      <c r="P141" s="113">
        <v>1</v>
      </c>
      <c r="Q141" s="113">
        <v>1</v>
      </c>
      <c r="R141" s="113">
        <v>1</v>
      </c>
      <c r="S141" s="113">
        <v>1</v>
      </c>
      <c r="T141" s="113">
        <v>0</v>
      </c>
      <c r="U141" s="113">
        <v>0</v>
      </c>
      <c r="V141" s="113">
        <v>0</v>
      </c>
      <c r="W141" s="109">
        <v>216148.06</v>
      </c>
      <c r="X141" s="109">
        <v>0</v>
      </c>
      <c r="Y141" s="109">
        <v>0</v>
      </c>
      <c r="Z141" s="109">
        <v>0</v>
      </c>
      <c r="AA141" s="109">
        <v>0</v>
      </c>
      <c r="AB141" s="109">
        <v>0</v>
      </c>
      <c r="AC141" s="109">
        <v>0</v>
      </c>
      <c r="AD141" s="109">
        <v>0</v>
      </c>
      <c r="AE141" s="109">
        <v>216148.06</v>
      </c>
      <c r="AF141" s="106">
        <v>44050</v>
      </c>
      <c r="AG141" s="106">
        <v>46606</v>
      </c>
      <c r="AH141" s="120">
        <v>216148.06</v>
      </c>
      <c r="AI141" s="115">
        <v>2.2712328767123289</v>
      </c>
      <c r="AJ141" s="115">
        <v>7.0027397260273974</v>
      </c>
      <c r="AK141" s="116">
        <v>7.5481999999999994E-2</v>
      </c>
      <c r="AL141" s="117">
        <v>2.2712328767123289</v>
      </c>
      <c r="AM141" s="117">
        <v>7.0027397260273974</v>
      </c>
      <c r="AN141" s="118">
        <v>7.5481999999999994E-2</v>
      </c>
      <c r="AO141" s="121" t="s">
        <v>1774</v>
      </c>
      <c r="AP141" s="121" t="s">
        <v>1775</v>
      </c>
      <c r="AQ141" s="27">
        <v>8157.64</v>
      </c>
      <c r="AR141" s="27">
        <v>16315.28</v>
      </c>
      <c r="AS141" s="27">
        <v>16315.28</v>
      </c>
      <c r="AT141" s="27">
        <v>0</v>
      </c>
      <c r="AU141" s="27">
        <v>0</v>
      </c>
      <c r="AV141" s="27">
        <v>0</v>
      </c>
      <c r="AW141" s="27">
        <v>0</v>
      </c>
      <c r="AX141" s="27">
        <v>0</v>
      </c>
      <c r="AY141" s="27">
        <v>0</v>
      </c>
      <c r="AZ141" s="27">
        <v>0</v>
      </c>
      <c r="BA141" s="27">
        <v>0</v>
      </c>
      <c r="BB141" s="27">
        <v>0</v>
      </c>
      <c r="BC141" s="27">
        <v>0</v>
      </c>
      <c r="BD141" s="27">
        <v>0</v>
      </c>
      <c r="BE141" s="27">
        <v>0</v>
      </c>
      <c r="BF141" s="27">
        <v>0</v>
      </c>
      <c r="BG141" s="27">
        <f t="shared" si="9"/>
        <v>24472.920000000002</v>
      </c>
      <c r="BH141" s="27">
        <f t="shared" si="10"/>
        <v>16315.28</v>
      </c>
      <c r="BI141" s="27">
        <f t="shared" si="12"/>
        <v>40788.200000000004</v>
      </c>
    </row>
    <row r="142" spans="1:61" x14ac:dyDescent="0.35">
      <c r="A142" s="65" t="str">
        <f t="shared" si="11"/>
        <v>DI0004281</v>
      </c>
      <c r="B142" s="111" t="s">
        <v>1000</v>
      </c>
      <c r="C142" s="104">
        <v>1</v>
      </c>
      <c r="D142" s="112" t="s">
        <v>0</v>
      </c>
      <c r="E142" s="112" t="s">
        <v>3</v>
      </c>
      <c r="F142" s="104" t="s">
        <v>1760</v>
      </c>
      <c r="G142" s="104" t="s">
        <v>1776</v>
      </c>
      <c r="H142" s="104" t="s">
        <v>1777</v>
      </c>
      <c r="I142" s="104" t="s">
        <v>1778</v>
      </c>
      <c r="J142" s="104" t="s">
        <v>1779</v>
      </c>
      <c r="K142" s="104" t="s">
        <v>774</v>
      </c>
      <c r="L142" s="104" t="s">
        <v>1766</v>
      </c>
      <c r="M142" s="104" t="s">
        <v>1773</v>
      </c>
      <c r="N142" s="113">
        <v>1</v>
      </c>
      <c r="O142" s="113">
        <v>1</v>
      </c>
      <c r="P142" s="113">
        <v>1</v>
      </c>
      <c r="Q142" s="113">
        <v>1</v>
      </c>
      <c r="R142" s="113">
        <v>1</v>
      </c>
      <c r="S142" s="113">
        <v>1</v>
      </c>
      <c r="T142" s="113">
        <v>0</v>
      </c>
      <c r="U142" s="113">
        <v>0</v>
      </c>
      <c r="V142" s="113">
        <v>0</v>
      </c>
      <c r="W142" s="109">
        <v>599654.34</v>
      </c>
      <c r="X142" s="109">
        <v>0</v>
      </c>
      <c r="Y142" s="109">
        <v>0</v>
      </c>
      <c r="Z142" s="109">
        <v>0</v>
      </c>
      <c r="AA142" s="109">
        <v>0</v>
      </c>
      <c r="AB142" s="109">
        <v>0</v>
      </c>
      <c r="AC142" s="109">
        <v>0</v>
      </c>
      <c r="AD142" s="109">
        <v>0</v>
      </c>
      <c r="AE142" s="109">
        <v>599654.34</v>
      </c>
      <c r="AF142" s="106">
        <v>44050</v>
      </c>
      <c r="AG142" s="106">
        <v>45876</v>
      </c>
      <c r="AH142" s="120">
        <v>599654.34</v>
      </c>
      <c r="AI142" s="115">
        <v>0.27123287671232876</v>
      </c>
      <c r="AJ142" s="115">
        <v>5.0027397260273974</v>
      </c>
      <c r="AK142" s="116">
        <v>7.1294999999999997E-2</v>
      </c>
      <c r="AL142" s="117">
        <v>0.27123287671232876</v>
      </c>
      <c r="AM142" s="117">
        <v>5.0027397260273974</v>
      </c>
      <c r="AN142" s="118">
        <v>7.1294999999999997E-2</v>
      </c>
      <c r="AO142" s="121" t="s">
        <v>1774</v>
      </c>
      <c r="AP142" s="121" t="s">
        <v>1775</v>
      </c>
      <c r="AQ142" s="27">
        <v>21376.18</v>
      </c>
      <c r="AR142" s="27">
        <v>0</v>
      </c>
      <c r="AS142" s="27">
        <v>0</v>
      </c>
      <c r="AT142" s="27">
        <v>0</v>
      </c>
      <c r="AU142" s="27">
        <v>0</v>
      </c>
      <c r="AV142" s="27">
        <v>0</v>
      </c>
      <c r="AW142" s="27">
        <v>0</v>
      </c>
      <c r="AX142" s="27">
        <v>0</v>
      </c>
      <c r="AY142" s="27">
        <v>0</v>
      </c>
      <c r="AZ142" s="27">
        <v>0</v>
      </c>
      <c r="BA142" s="27">
        <v>0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f t="shared" si="9"/>
        <v>21376.18</v>
      </c>
      <c r="BH142" s="27">
        <f t="shared" si="10"/>
        <v>0</v>
      </c>
      <c r="BI142" s="27">
        <f t="shared" si="12"/>
        <v>21376.18</v>
      </c>
    </row>
    <row r="143" spans="1:61" x14ac:dyDescent="0.35">
      <c r="A143" s="65" t="str">
        <f t="shared" si="11"/>
        <v>DI0004291</v>
      </c>
      <c r="B143" s="111" t="s">
        <v>1469</v>
      </c>
      <c r="C143" s="104">
        <v>1</v>
      </c>
      <c r="D143" s="112" t="s">
        <v>0</v>
      </c>
      <c r="E143" s="112" t="s">
        <v>3</v>
      </c>
      <c r="F143" s="104" t="s">
        <v>1760</v>
      </c>
      <c r="G143" s="104" t="s">
        <v>1776</v>
      </c>
      <c r="H143" s="104" t="s">
        <v>1777</v>
      </c>
      <c r="I143" s="104" t="s">
        <v>1778</v>
      </c>
      <c r="J143" s="104" t="s">
        <v>1779</v>
      </c>
      <c r="K143" s="104" t="s">
        <v>774</v>
      </c>
      <c r="L143" s="104" t="s">
        <v>1766</v>
      </c>
      <c r="M143" s="104" t="s">
        <v>1773</v>
      </c>
      <c r="N143" s="113">
        <v>1</v>
      </c>
      <c r="O143" s="113">
        <v>1</v>
      </c>
      <c r="P143" s="113">
        <v>1</v>
      </c>
      <c r="Q143" s="113">
        <v>1</v>
      </c>
      <c r="R143" s="113">
        <v>1</v>
      </c>
      <c r="S143" s="113">
        <v>1</v>
      </c>
      <c r="T143" s="113">
        <v>0</v>
      </c>
      <c r="U143" s="113">
        <v>0</v>
      </c>
      <c r="V143" s="113">
        <v>0</v>
      </c>
      <c r="W143" s="109">
        <v>299827.17</v>
      </c>
      <c r="X143" s="109">
        <v>0</v>
      </c>
      <c r="Y143" s="109">
        <v>0</v>
      </c>
      <c r="Z143" s="109">
        <v>0</v>
      </c>
      <c r="AA143" s="109">
        <v>0</v>
      </c>
      <c r="AB143" s="109">
        <v>0</v>
      </c>
      <c r="AC143" s="109">
        <v>0</v>
      </c>
      <c r="AD143" s="109">
        <v>0</v>
      </c>
      <c r="AE143" s="109">
        <v>299827.17</v>
      </c>
      <c r="AF143" s="106">
        <v>44050</v>
      </c>
      <c r="AG143" s="106">
        <v>46606</v>
      </c>
      <c r="AH143" s="120">
        <v>299827.17</v>
      </c>
      <c r="AI143" s="115">
        <v>2.2712328767123289</v>
      </c>
      <c r="AJ143" s="115">
        <v>7.0027397260273974</v>
      </c>
      <c r="AK143" s="116">
        <v>7.5481999999999994E-2</v>
      </c>
      <c r="AL143" s="117">
        <v>2.2712328767123289</v>
      </c>
      <c r="AM143" s="117">
        <v>7.0027397260273982</v>
      </c>
      <c r="AN143" s="118">
        <v>7.5481999999999994E-2</v>
      </c>
      <c r="AO143" s="121" t="s">
        <v>1774</v>
      </c>
      <c r="AP143" s="121" t="s">
        <v>1775</v>
      </c>
      <c r="AQ143" s="27">
        <v>11315.78</v>
      </c>
      <c r="AR143" s="27">
        <v>22631.56</v>
      </c>
      <c r="AS143" s="27">
        <v>22631.56</v>
      </c>
      <c r="AT143" s="27">
        <v>0</v>
      </c>
      <c r="AU143" s="27">
        <v>0</v>
      </c>
      <c r="AV143" s="27">
        <v>0</v>
      </c>
      <c r="AW143" s="27">
        <v>0</v>
      </c>
      <c r="AX143" s="27">
        <v>0</v>
      </c>
      <c r="AY143" s="27">
        <v>0</v>
      </c>
      <c r="AZ143" s="27">
        <v>0</v>
      </c>
      <c r="BA143" s="27">
        <v>0</v>
      </c>
      <c r="BB143" s="27">
        <v>0</v>
      </c>
      <c r="BC143" s="27">
        <v>0</v>
      </c>
      <c r="BD143" s="27">
        <v>0</v>
      </c>
      <c r="BE143" s="27">
        <v>0</v>
      </c>
      <c r="BF143" s="27">
        <v>0</v>
      </c>
      <c r="BG143" s="27">
        <f t="shared" si="9"/>
        <v>33947.340000000004</v>
      </c>
      <c r="BH143" s="27">
        <f t="shared" si="10"/>
        <v>22631.56</v>
      </c>
      <c r="BI143" s="27">
        <f t="shared" si="12"/>
        <v>56578.900000000009</v>
      </c>
    </row>
    <row r="144" spans="1:61" x14ac:dyDescent="0.35">
      <c r="A144" s="65" t="str">
        <f t="shared" si="11"/>
        <v>DI0004331</v>
      </c>
      <c r="B144" s="111" t="s">
        <v>1001</v>
      </c>
      <c r="C144" s="104">
        <v>1</v>
      </c>
      <c r="D144" s="112" t="s">
        <v>0</v>
      </c>
      <c r="E144" s="112" t="s">
        <v>3</v>
      </c>
      <c r="F144" s="104" t="s">
        <v>1760</v>
      </c>
      <c r="G144" s="104" t="s">
        <v>1776</v>
      </c>
      <c r="H144" s="104" t="s">
        <v>1777</v>
      </c>
      <c r="I144" s="104" t="s">
        <v>1778</v>
      </c>
      <c r="J144" s="104" t="s">
        <v>1779</v>
      </c>
      <c r="K144" s="104" t="s">
        <v>774</v>
      </c>
      <c r="L144" s="104" t="s">
        <v>1766</v>
      </c>
      <c r="M144" s="104" t="s">
        <v>1773</v>
      </c>
      <c r="N144" s="113">
        <v>1</v>
      </c>
      <c r="O144" s="113">
        <v>1</v>
      </c>
      <c r="P144" s="113">
        <v>1</v>
      </c>
      <c r="Q144" s="113">
        <v>1</v>
      </c>
      <c r="R144" s="113">
        <v>1</v>
      </c>
      <c r="S144" s="113">
        <v>1</v>
      </c>
      <c r="T144" s="113">
        <v>0</v>
      </c>
      <c r="U144" s="113">
        <v>0</v>
      </c>
      <c r="V144" s="113">
        <v>0</v>
      </c>
      <c r="W144" s="109">
        <v>1996624.38</v>
      </c>
      <c r="X144" s="109">
        <v>0</v>
      </c>
      <c r="Y144" s="109">
        <v>0</v>
      </c>
      <c r="Z144" s="109">
        <v>0</v>
      </c>
      <c r="AA144" s="109">
        <v>0</v>
      </c>
      <c r="AB144" s="109">
        <v>0</v>
      </c>
      <c r="AC144" s="109">
        <v>0</v>
      </c>
      <c r="AD144" s="109">
        <v>0</v>
      </c>
      <c r="AE144" s="109">
        <v>1996624.38</v>
      </c>
      <c r="AF144" s="106">
        <v>44050</v>
      </c>
      <c r="AG144" s="106">
        <v>45876</v>
      </c>
      <c r="AH144" s="120">
        <v>1996624.38</v>
      </c>
      <c r="AI144" s="115">
        <v>0.27123287671232876</v>
      </c>
      <c r="AJ144" s="115">
        <v>5.0027397260273974</v>
      </c>
      <c r="AK144" s="116">
        <v>7.1294999999999997E-2</v>
      </c>
      <c r="AL144" s="117">
        <v>0.27123287671232876</v>
      </c>
      <c r="AM144" s="117">
        <v>5.0027397260273974</v>
      </c>
      <c r="AN144" s="118">
        <v>7.1294999999999997E-2</v>
      </c>
      <c r="AO144" s="121" t="s">
        <v>1774</v>
      </c>
      <c r="AP144" s="121" t="s">
        <v>1775</v>
      </c>
      <c r="AQ144" s="27">
        <v>71174.67</v>
      </c>
      <c r="AR144" s="27">
        <v>0</v>
      </c>
      <c r="AS144" s="27">
        <v>0</v>
      </c>
      <c r="AT144" s="27">
        <v>0</v>
      </c>
      <c r="AU144" s="27">
        <v>0</v>
      </c>
      <c r="AV144" s="27">
        <v>0</v>
      </c>
      <c r="AW144" s="27">
        <v>0</v>
      </c>
      <c r="AX144" s="27">
        <v>0</v>
      </c>
      <c r="AY144" s="27">
        <v>0</v>
      </c>
      <c r="AZ144" s="27">
        <v>0</v>
      </c>
      <c r="BA144" s="27">
        <v>0</v>
      </c>
      <c r="BB144" s="27">
        <v>0</v>
      </c>
      <c r="BC144" s="27">
        <v>0</v>
      </c>
      <c r="BD144" s="27">
        <v>0</v>
      </c>
      <c r="BE144" s="27">
        <v>0</v>
      </c>
      <c r="BF144" s="27">
        <v>0</v>
      </c>
      <c r="BG144" s="27">
        <f t="shared" si="9"/>
        <v>71174.67</v>
      </c>
      <c r="BH144" s="27">
        <f t="shared" si="10"/>
        <v>0</v>
      </c>
      <c r="BI144" s="27">
        <f t="shared" si="12"/>
        <v>71174.67</v>
      </c>
    </row>
    <row r="145" spans="1:61" x14ac:dyDescent="0.35">
      <c r="A145" s="65" t="str">
        <f t="shared" si="11"/>
        <v>DI0004341</v>
      </c>
      <c r="B145" s="111" t="s">
        <v>1471</v>
      </c>
      <c r="C145" s="104">
        <v>1</v>
      </c>
      <c r="D145" s="112" t="s">
        <v>0</v>
      </c>
      <c r="E145" s="112" t="s">
        <v>3</v>
      </c>
      <c r="F145" s="104" t="s">
        <v>1760</v>
      </c>
      <c r="G145" s="104" t="s">
        <v>1776</v>
      </c>
      <c r="H145" s="104" t="s">
        <v>1777</v>
      </c>
      <c r="I145" s="104" t="s">
        <v>1778</v>
      </c>
      <c r="J145" s="104" t="s">
        <v>1779</v>
      </c>
      <c r="K145" s="104" t="s">
        <v>774</v>
      </c>
      <c r="L145" s="104" t="s">
        <v>1766</v>
      </c>
      <c r="M145" s="104" t="s">
        <v>1773</v>
      </c>
      <c r="N145" s="113">
        <v>1</v>
      </c>
      <c r="O145" s="113">
        <v>1</v>
      </c>
      <c r="P145" s="113">
        <v>1</v>
      </c>
      <c r="Q145" s="113">
        <v>1</v>
      </c>
      <c r="R145" s="113">
        <v>1</v>
      </c>
      <c r="S145" s="113">
        <v>1</v>
      </c>
      <c r="T145" s="113">
        <v>0</v>
      </c>
      <c r="U145" s="113">
        <v>0</v>
      </c>
      <c r="V145" s="113">
        <v>0</v>
      </c>
      <c r="W145" s="109">
        <v>997719.94</v>
      </c>
      <c r="X145" s="109">
        <v>0</v>
      </c>
      <c r="Y145" s="109">
        <v>0</v>
      </c>
      <c r="Z145" s="109">
        <v>0</v>
      </c>
      <c r="AA145" s="109">
        <v>0</v>
      </c>
      <c r="AB145" s="109">
        <v>0</v>
      </c>
      <c r="AC145" s="109">
        <v>0</v>
      </c>
      <c r="AD145" s="109">
        <v>0</v>
      </c>
      <c r="AE145" s="109">
        <v>997719.94</v>
      </c>
      <c r="AF145" s="106">
        <v>44050</v>
      </c>
      <c r="AG145" s="106">
        <v>46606</v>
      </c>
      <c r="AH145" s="120">
        <v>997719.94</v>
      </c>
      <c r="AI145" s="115">
        <v>2.2712328767123289</v>
      </c>
      <c r="AJ145" s="115">
        <v>7.0027397260273974</v>
      </c>
      <c r="AK145" s="116">
        <v>7.5481999999999994E-2</v>
      </c>
      <c r="AL145" s="117">
        <v>2.2712328767123289</v>
      </c>
      <c r="AM145" s="117">
        <v>7.0027397260273974</v>
      </c>
      <c r="AN145" s="118">
        <v>7.5481999999999994E-2</v>
      </c>
      <c r="AO145" s="121" t="s">
        <v>1774</v>
      </c>
      <c r="AP145" s="121" t="s">
        <v>1775</v>
      </c>
      <c r="AQ145" s="27">
        <v>37654.949999999997</v>
      </c>
      <c r="AR145" s="27">
        <v>75309.899999999994</v>
      </c>
      <c r="AS145" s="27">
        <v>75309.899999999994</v>
      </c>
      <c r="AT145" s="27">
        <v>0</v>
      </c>
      <c r="AU145" s="27">
        <v>0</v>
      </c>
      <c r="AV145" s="27">
        <v>0</v>
      </c>
      <c r="AW145" s="27">
        <v>0</v>
      </c>
      <c r="AX145" s="27">
        <v>0</v>
      </c>
      <c r="AY145" s="27">
        <v>0</v>
      </c>
      <c r="AZ145" s="27">
        <v>0</v>
      </c>
      <c r="BA145" s="27">
        <v>0</v>
      </c>
      <c r="BB145" s="27">
        <v>0</v>
      </c>
      <c r="BC145" s="27">
        <v>0</v>
      </c>
      <c r="BD145" s="27">
        <v>0</v>
      </c>
      <c r="BE145" s="27">
        <v>0</v>
      </c>
      <c r="BF145" s="27">
        <v>0</v>
      </c>
      <c r="BG145" s="27">
        <f t="shared" si="9"/>
        <v>112964.84999999999</v>
      </c>
      <c r="BH145" s="27">
        <f t="shared" si="10"/>
        <v>75309.899999999994</v>
      </c>
      <c r="BI145" s="27">
        <f t="shared" si="12"/>
        <v>188274.75</v>
      </c>
    </row>
    <row r="146" spans="1:61" x14ac:dyDescent="0.35">
      <c r="A146" s="65" t="str">
        <f t="shared" si="11"/>
        <v>DI0004371</v>
      </c>
      <c r="B146" s="111" t="s">
        <v>1002</v>
      </c>
      <c r="C146" s="104">
        <v>1</v>
      </c>
      <c r="D146" s="112" t="s">
        <v>0</v>
      </c>
      <c r="E146" s="112" t="s">
        <v>3</v>
      </c>
      <c r="F146" s="104" t="s">
        <v>1760</v>
      </c>
      <c r="G146" s="104" t="s">
        <v>1776</v>
      </c>
      <c r="H146" s="104" t="s">
        <v>1777</v>
      </c>
      <c r="I146" s="104" t="s">
        <v>1778</v>
      </c>
      <c r="J146" s="104" t="s">
        <v>1779</v>
      </c>
      <c r="K146" s="104" t="s">
        <v>774</v>
      </c>
      <c r="L146" s="104" t="s">
        <v>1766</v>
      </c>
      <c r="M146" s="104" t="s">
        <v>1773</v>
      </c>
      <c r="N146" s="113">
        <v>1</v>
      </c>
      <c r="O146" s="113">
        <v>1</v>
      </c>
      <c r="P146" s="113">
        <v>1</v>
      </c>
      <c r="Q146" s="113">
        <v>1</v>
      </c>
      <c r="R146" s="113">
        <v>1</v>
      </c>
      <c r="S146" s="113">
        <v>1</v>
      </c>
      <c r="T146" s="113">
        <v>0</v>
      </c>
      <c r="U146" s="113">
        <v>0</v>
      </c>
      <c r="V146" s="113">
        <v>0</v>
      </c>
      <c r="W146" s="109">
        <v>436679.9</v>
      </c>
      <c r="X146" s="109">
        <v>0</v>
      </c>
      <c r="Y146" s="109">
        <v>0</v>
      </c>
      <c r="Z146" s="109">
        <v>0</v>
      </c>
      <c r="AA146" s="109">
        <v>0</v>
      </c>
      <c r="AB146" s="109">
        <v>0</v>
      </c>
      <c r="AC146" s="109">
        <v>0</v>
      </c>
      <c r="AD146" s="109">
        <v>0</v>
      </c>
      <c r="AE146" s="109">
        <v>436679.9</v>
      </c>
      <c r="AF146" s="106">
        <v>44050</v>
      </c>
      <c r="AG146" s="106">
        <v>45876</v>
      </c>
      <c r="AH146" s="120">
        <v>436679.9</v>
      </c>
      <c r="AI146" s="115">
        <v>0.27123287671232876</v>
      </c>
      <c r="AJ146" s="115">
        <v>5.0027397260273974</v>
      </c>
      <c r="AK146" s="116">
        <v>7.1294999999999997E-2</v>
      </c>
      <c r="AL146" s="117">
        <v>0.27123287671232876</v>
      </c>
      <c r="AM146" s="117">
        <v>5.0027397260273974</v>
      </c>
      <c r="AN146" s="118">
        <v>7.1294999999999997E-2</v>
      </c>
      <c r="AO146" s="121" t="s">
        <v>1774</v>
      </c>
      <c r="AP146" s="121" t="s">
        <v>1775</v>
      </c>
      <c r="AQ146" s="27">
        <v>15566.55</v>
      </c>
      <c r="AR146" s="27">
        <v>0</v>
      </c>
      <c r="AS146" s="27">
        <v>0</v>
      </c>
      <c r="AT146" s="27">
        <v>0</v>
      </c>
      <c r="AU146" s="27">
        <v>0</v>
      </c>
      <c r="AV146" s="27">
        <v>0</v>
      </c>
      <c r="AW146" s="27">
        <v>0</v>
      </c>
      <c r="AX146" s="27">
        <v>0</v>
      </c>
      <c r="AY146" s="27">
        <v>0</v>
      </c>
      <c r="AZ146" s="27">
        <v>0</v>
      </c>
      <c r="BA146" s="27">
        <v>0</v>
      </c>
      <c r="BB146" s="27">
        <v>0</v>
      </c>
      <c r="BC146" s="27">
        <v>0</v>
      </c>
      <c r="BD146" s="27">
        <v>0</v>
      </c>
      <c r="BE146" s="27">
        <v>0</v>
      </c>
      <c r="BF146" s="27">
        <v>0</v>
      </c>
      <c r="BG146" s="27">
        <f t="shared" si="9"/>
        <v>15566.55</v>
      </c>
      <c r="BH146" s="27">
        <f t="shared" si="10"/>
        <v>0</v>
      </c>
      <c r="BI146" s="27">
        <f t="shared" si="12"/>
        <v>15566.55</v>
      </c>
    </row>
    <row r="147" spans="1:61" x14ac:dyDescent="0.35">
      <c r="A147" s="65" t="str">
        <f t="shared" si="11"/>
        <v>DI0004381</v>
      </c>
      <c r="B147" s="111" t="s">
        <v>1003</v>
      </c>
      <c r="C147" s="104">
        <v>1</v>
      </c>
      <c r="D147" s="112" t="s">
        <v>0</v>
      </c>
      <c r="E147" s="112" t="s">
        <v>3</v>
      </c>
      <c r="F147" s="104" t="s">
        <v>1760</v>
      </c>
      <c r="G147" s="104" t="s">
        <v>1776</v>
      </c>
      <c r="H147" s="104" t="s">
        <v>1777</v>
      </c>
      <c r="I147" s="104" t="s">
        <v>1778</v>
      </c>
      <c r="J147" s="104" t="s">
        <v>1779</v>
      </c>
      <c r="K147" s="104" t="s">
        <v>774</v>
      </c>
      <c r="L147" s="104" t="s">
        <v>1766</v>
      </c>
      <c r="M147" s="104" t="s">
        <v>1773</v>
      </c>
      <c r="N147" s="113">
        <v>1</v>
      </c>
      <c r="O147" s="113">
        <v>1</v>
      </c>
      <c r="P147" s="113">
        <v>1</v>
      </c>
      <c r="Q147" s="113">
        <v>1</v>
      </c>
      <c r="R147" s="113">
        <v>1</v>
      </c>
      <c r="S147" s="113">
        <v>1</v>
      </c>
      <c r="T147" s="113">
        <v>0</v>
      </c>
      <c r="U147" s="113">
        <v>0</v>
      </c>
      <c r="V147" s="113">
        <v>0</v>
      </c>
      <c r="W147" s="109">
        <v>387820.77</v>
      </c>
      <c r="X147" s="109">
        <v>0</v>
      </c>
      <c r="Y147" s="109">
        <v>0</v>
      </c>
      <c r="Z147" s="109">
        <v>0</v>
      </c>
      <c r="AA147" s="109">
        <v>0</v>
      </c>
      <c r="AB147" s="109">
        <v>0</v>
      </c>
      <c r="AC147" s="109">
        <v>0</v>
      </c>
      <c r="AD147" s="109">
        <v>0</v>
      </c>
      <c r="AE147" s="109">
        <v>387820.77</v>
      </c>
      <c r="AF147" s="106">
        <v>44050</v>
      </c>
      <c r="AG147" s="106">
        <v>45876</v>
      </c>
      <c r="AH147" s="120">
        <v>387820.77</v>
      </c>
      <c r="AI147" s="115">
        <v>0.27123287671232876</v>
      </c>
      <c r="AJ147" s="115">
        <v>5.0027397260273974</v>
      </c>
      <c r="AK147" s="116">
        <v>7.1294999999999997E-2</v>
      </c>
      <c r="AL147" s="117">
        <v>0.27123287671232876</v>
      </c>
      <c r="AM147" s="117">
        <v>5.0027397260273974</v>
      </c>
      <c r="AN147" s="118">
        <v>7.1294999999999997E-2</v>
      </c>
      <c r="AO147" s="121" t="s">
        <v>1774</v>
      </c>
      <c r="AP147" s="121" t="s">
        <v>1775</v>
      </c>
      <c r="AQ147" s="27">
        <v>13824.84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f t="shared" si="9"/>
        <v>13824.84</v>
      </c>
      <c r="BH147" s="27">
        <f t="shared" si="10"/>
        <v>0</v>
      </c>
      <c r="BI147" s="27">
        <f t="shared" si="12"/>
        <v>13824.84</v>
      </c>
    </row>
    <row r="148" spans="1:61" x14ac:dyDescent="0.35">
      <c r="A148" s="65" t="str">
        <f t="shared" si="11"/>
        <v>DI0004411</v>
      </c>
      <c r="B148" s="111" t="s">
        <v>1004</v>
      </c>
      <c r="C148" s="104">
        <v>1</v>
      </c>
      <c r="D148" s="112" t="s">
        <v>0</v>
      </c>
      <c r="E148" s="112" t="s">
        <v>3</v>
      </c>
      <c r="F148" s="104" t="s">
        <v>1760</v>
      </c>
      <c r="G148" s="104" t="s">
        <v>1776</v>
      </c>
      <c r="H148" s="104" t="s">
        <v>1777</v>
      </c>
      <c r="I148" s="104" t="s">
        <v>1778</v>
      </c>
      <c r="J148" s="104" t="s">
        <v>1779</v>
      </c>
      <c r="K148" s="104" t="s">
        <v>774</v>
      </c>
      <c r="L148" s="104" t="s">
        <v>1766</v>
      </c>
      <c r="M148" s="104" t="s">
        <v>1773</v>
      </c>
      <c r="N148" s="113">
        <v>1</v>
      </c>
      <c r="O148" s="113">
        <v>1</v>
      </c>
      <c r="P148" s="113">
        <v>1</v>
      </c>
      <c r="Q148" s="113">
        <v>1</v>
      </c>
      <c r="R148" s="113">
        <v>1</v>
      </c>
      <c r="S148" s="113">
        <v>1</v>
      </c>
      <c r="T148" s="113">
        <v>0</v>
      </c>
      <c r="U148" s="113">
        <v>0</v>
      </c>
      <c r="V148" s="113">
        <v>0</v>
      </c>
      <c r="W148" s="109">
        <v>283367.01</v>
      </c>
      <c r="X148" s="109">
        <v>0</v>
      </c>
      <c r="Y148" s="109">
        <v>0</v>
      </c>
      <c r="Z148" s="109">
        <v>0</v>
      </c>
      <c r="AA148" s="109">
        <v>0</v>
      </c>
      <c r="AB148" s="109">
        <v>0</v>
      </c>
      <c r="AC148" s="109">
        <v>0</v>
      </c>
      <c r="AD148" s="109">
        <v>0</v>
      </c>
      <c r="AE148" s="109">
        <v>283367.01</v>
      </c>
      <c r="AF148" s="106">
        <v>44050</v>
      </c>
      <c r="AG148" s="106">
        <v>45876</v>
      </c>
      <c r="AH148" s="120">
        <v>283367.01</v>
      </c>
      <c r="AI148" s="115">
        <v>0.27123287671232876</v>
      </c>
      <c r="AJ148" s="115">
        <v>5.0027397260273974</v>
      </c>
      <c r="AK148" s="116">
        <v>7.1294999999999997E-2</v>
      </c>
      <c r="AL148" s="117">
        <v>0.27123287671232876</v>
      </c>
      <c r="AM148" s="117">
        <v>5.0027397260273974</v>
      </c>
      <c r="AN148" s="118">
        <v>7.1294999999999997E-2</v>
      </c>
      <c r="AO148" s="121" t="s">
        <v>1774</v>
      </c>
      <c r="AP148" s="121" t="s">
        <v>1775</v>
      </c>
      <c r="AQ148" s="27">
        <v>10101.33</v>
      </c>
      <c r="AR148" s="27">
        <v>0</v>
      </c>
      <c r="AS148" s="27">
        <v>0</v>
      </c>
      <c r="AT148" s="27">
        <v>0</v>
      </c>
      <c r="AU148" s="27">
        <v>0</v>
      </c>
      <c r="AV148" s="27">
        <v>0</v>
      </c>
      <c r="AW148" s="27">
        <v>0</v>
      </c>
      <c r="AX148" s="27">
        <v>0</v>
      </c>
      <c r="AY148" s="27">
        <v>0</v>
      </c>
      <c r="AZ148" s="27">
        <v>0</v>
      </c>
      <c r="BA148" s="27">
        <v>0</v>
      </c>
      <c r="BB148" s="27">
        <v>0</v>
      </c>
      <c r="BC148" s="27">
        <v>0</v>
      </c>
      <c r="BD148" s="27">
        <v>0</v>
      </c>
      <c r="BE148" s="27">
        <v>0</v>
      </c>
      <c r="BF148" s="27">
        <v>0</v>
      </c>
      <c r="BG148" s="27">
        <f t="shared" si="9"/>
        <v>10101.33</v>
      </c>
      <c r="BH148" s="27">
        <f t="shared" si="10"/>
        <v>0</v>
      </c>
      <c r="BI148" s="27">
        <f t="shared" si="12"/>
        <v>10101.33</v>
      </c>
    </row>
    <row r="149" spans="1:61" x14ac:dyDescent="0.35">
      <c r="A149" s="65" t="str">
        <f t="shared" si="11"/>
        <v>DI0004421</v>
      </c>
      <c r="B149" s="111" t="s">
        <v>1005</v>
      </c>
      <c r="C149" s="104">
        <v>1</v>
      </c>
      <c r="D149" s="112" t="s">
        <v>0</v>
      </c>
      <c r="E149" s="112" t="s">
        <v>3</v>
      </c>
      <c r="F149" s="104" t="s">
        <v>1760</v>
      </c>
      <c r="G149" s="104" t="s">
        <v>1776</v>
      </c>
      <c r="H149" s="104" t="s">
        <v>1777</v>
      </c>
      <c r="I149" s="104" t="s">
        <v>1778</v>
      </c>
      <c r="J149" s="104" t="s">
        <v>1779</v>
      </c>
      <c r="K149" s="104" t="s">
        <v>774</v>
      </c>
      <c r="L149" s="104" t="s">
        <v>1766</v>
      </c>
      <c r="M149" s="104" t="s">
        <v>1773</v>
      </c>
      <c r="N149" s="113">
        <v>1</v>
      </c>
      <c r="O149" s="113">
        <v>1</v>
      </c>
      <c r="P149" s="113">
        <v>1</v>
      </c>
      <c r="Q149" s="113">
        <v>1</v>
      </c>
      <c r="R149" s="113">
        <v>1</v>
      </c>
      <c r="S149" s="113">
        <v>1</v>
      </c>
      <c r="T149" s="113">
        <v>0</v>
      </c>
      <c r="U149" s="113">
        <v>0</v>
      </c>
      <c r="V149" s="113">
        <v>0</v>
      </c>
      <c r="W149" s="109">
        <v>90149.56</v>
      </c>
      <c r="X149" s="109">
        <v>0</v>
      </c>
      <c r="Y149" s="109">
        <v>0</v>
      </c>
      <c r="Z149" s="109">
        <v>0</v>
      </c>
      <c r="AA149" s="109">
        <v>0</v>
      </c>
      <c r="AB149" s="109">
        <v>0</v>
      </c>
      <c r="AC149" s="109">
        <v>0</v>
      </c>
      <c r="AD149" s="109">
        <v>0</v>
      </c>
      <c r="AE149" s="109">
        <v>90149.56</v>
      </c>
      <c r="AF149" s="106">
        <v>44050</v>
      </c>
      <c r="AG149" s="106">
        <v>45876</v>
      </c>
      <c r="AH149" s="120">
        <v>90149.56</v>
      </c>
      <c r="AI149" s="115">
        <v>0.27123287671232876</v>
      </c>
      <c r="AJ149" s="115">
        <v>5.0027397260273974</v>
      </c>
      <c r="AK149" s="116">
        <v>7.1294999999999997E-2</v>
      </c>
      <c r="AL149" s="117">
        <v>0.27123287671232876</v>
      </c>
      <c r="AM149" s="117">
        <v>5.0027397260273974</v>
      </c>
      <c r="AN149" s="118">
        <v>7.1294999999999997E-2</v>
      </c>
      <c r="AO149" s="121" t="s">
        <v>1774</v>
      </c>
      <c r="AP149" s="121" t="s">
        <v>1775</v>
      </c>
      <c r="AQ149" s="27">
        <v>3213.61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0</v>
      </c>
      <c r="AY149" s="27">
        <v>0</v>
      </c>
      <c r="AZ149" s="27">
        <v>0</v>
      </c>
      <c r="BA149" s="27">
        <v>0</v>
      </c>
      <c r="BB149" s="27">
        <v>0</v>
      </c>
      <c r="BC149" s="27">
        <v>0</v>
      </c>
      <c r="BD149" s="27">
        <v>0</v>
      </c>
      <c r="BE149" s="27">
        <v>0</v>
      </c>
      <c r="BF149" s="27">
        <v>0</v>
      </c>
      <c r="BG149" s="27">
        <f t="shared" si="9"/>
        <v>3213.61</v>
      </c>
      <c r="BH149" s="27">
        <f t="shared" si="10"/>
        <v>0</v>
      </c>
      <c r="BI149" s="27">
        <f t="shared" si="12"/>
        <v>3213.61</v>
      </c>
    </row>
    <row r="150" spans="1:61" x14ac:dyDescent="0.35">
      <c r="A150" s="65" t="str">
        <f t="shared" si="11"/>
        <v>DI0004551</v>
      </c>
      <c r="B150" s="111" t="s">
        <v>1011</v>
      </c>
      <c r="C150" s="104">
        <v>1</v>
      </c>
      <c r="D150" s="112" t="s">
        <v>0</v>
      </c>
      <c r="E150" s="112" t="s">
        <v>3</v>
      </c>
      <c r="F150" s="104" t="s">
        <v>1760</v>
      </c>
      <c r="G150" s="104" t="s">
        <v>1776</v>
      </c>
      <c r="H150" s="104" t="s">
        <v>1777</v>
      </c>
      <c r="I150" s="104" t="s">
        <v>1778</v>
      </c>
      <c r="J150" s="104" t="s">
        <v>1779</v>
      </c>
      <c r="K150" s="104" t="s">
        <v>774</v>
      </c>
      <c r="L150" s="104" t="s">
        <v>1766</v>
      </c>
      <c r="M150" s="104" t="s">
        <v>1773</v>
      </c>
      <c r="N150" s="113">
        <v>1</v>
      </c>
      <c r="O150" s="113">
        <v>1</v>
      </c>
      <c r="P150" s="113">
        <v>1</v>
      </c>
      <c r="Q150" s="113">
        <v>1</v>
      </c>
      <c r="R150" s="113">
        <v>1</v>
      </c>
      <c r="S150" s="113">
        <v>1</v>
      </c>
      <c r="T150" s="113">
        <v>0</v>
      </c>
      <c r="U150" s="113">
        <v>0</v>
      </c>
      <c r="V150" s="113">
        <v>0</v>
      </c>
      <c r="W150" s="109">
        <v>1024629.57</v>
      </c>
      <c r="X150" s="109">
        <v>0</v>
      </c>
      <c r="Y150" s="109">
        <v>0</v>
      </c>
      <c r="Z150" s="109">
        <v>0</v>
      </c>
      <c r="AA150" s="109">
        <v>0</v>
      </c>
      <c r="AB150" s="109">
        <v>0</v>
      </c>
      <c r="AC150" s="109">
        <v>0</v>
      </c>
      <c r="AD150" s="109">
        <v>0</v>
      </c>
      <c r="AE150" s="109">
        <v>1024629.57</v>
      </c>
      <c r="AF150" s="106">
        <v>44050</v>
      </c>
      <c r="AG150" s="106">
        <v>45876</v>
      </c>
      <c r="AH150" s="120">
        <v>1024629.57</v>
      </c>
      <c r="AI150" s="115">
        <v>0.27123287671232876</v>
      </c>
      <c r="AJ150" s="115">
        <v>5.0027397260273974</v>
      </c>
      <c r="AK150" s="116">
        <v>7.1294999999999997E-2</v>
      </c>
      <c r="AL150" s="117">
        <v>0.27123287671232876</v>
      </c>
      <c r="AM150" s="117">
        <v>5.0027397260273974</v>
      </c>
      <c r="AN150" s="118">
        <v>7.1294999999999997E-2</v>
      </c>
      <c r="AO150" s="121" t="s">
        <v>1774</v>
      </c>
      <c r="AP150" s="121" t="s">
        <v>1775</v>
      </c>
      <c r="AQ150" s="27">
        <v>36525.480000000003</v>
      </c>
      <c r="AR150" s="27">
        <v>0</v>
      </c>
      <c r="AS150" s="27">
        <v>0</v>
      </c>
      <c r="AT150" s="27">
        <v>0</v>
      </c>
      <c r="AU150" s="27">
        <v>0</v>
      </c>
      <c r="AV150" s="27">
        <v>0</v>
      </c>
      <c r="AW150" s="27">
        <v>0</v>
      </c>
      <c r="AX150" s="27">
        <v>0</v>
      </c>
      <c r="AY150" s="27">
        <v>0</v>
      </c>
      <c r="AZ150" s="27">
        <v>0</v>
      </c>
      <c r="BA150" s="27">
        <v>0</v>
      </c>
      <c r="BB150" s="27">
        <v>0</v>
      </c>
      <c r="BC150" s="27">
        <v>0</v>
      </c>
      <c r="BD150" s="27">
        <v>0</v>
      </c>
      <c r="BE150" s="27">
        <v>0</v>
      </c>
      <c r="BF150" s="27">
        <v>0</v>
      </c>
      <c r="BG150" s="27">
        <f t="shared" si="9"/>
        <v>36525.480000000003</v>
      </c>
      <c r="BH150" s="27">
        <f t="shared" si="10"/>
        <v>0</v>
      </c>
      <c r="BI150" s="27">
        <f t="shared" si="12"/>
        <v>36525.480000000003</v>
      </c>
    </row>
    <row r="151" spans="1:61" x14ac:dyDescent="0.35">
      <c r="A151" s="65" t="str">
        <f t="shared" si="11"/>
        <v>DI0004561</v>
      </c>
      <c r="B151" s="111" t="s">
        <v>1472</v>
      </c>
      <c r="C151" s="104">
        <v>1</v>
      </c>
      <c r="D151" s="112" t="s">
        <v>0</v>
      </c>
      <c r="E151" s="112" t="s">
        <v>3</v>
      </c>
      <c r="F151" s="104" t="s">
        <v>1760</v>
      </c>
      <c r="G151" s="104" t="s">
        <v>1776</v>
      </c>
      <c r="H151" s="104" t="s">
        <v>1777</v>
      </c>
      <c r="I151" s="104" t="s">
        <v>1778</v>
      </c>
      <c r="J151" s="104" t="s">
        <v>1779</v>
      </c>
      <c r="K151" s="104" t="s">
        <v>774</v>
      </c>
      <c r="L151" s="104" t="s">
        <v>1766</v>
      </c>
      <c r="M151" s="104" t="s">
        <v>1773</v>
      </c>
      <c r="N151" s="113">
        <v>1</v>
      </c>
      <c r="O151" s="113">
        <v>1</v>
      </c>
      <c r="P151" s="113">
        <v>1</v>
      </c>
      <c r="Q151" s="113">
        <v>1</v>
      </c>
      <c r="R151" s="113">
        <v>1</v>
      </c>
      <c r="S151" s="113">
        <v>1</v>
      </c>
      <c r="T151" s="113">
        <v>0</v>
      </c>
      <c r="U151" s="113">
        <v>0</v>
      </c>
      <c r="V151" s="113">
        <v>0</v>
      </c>
      <c r="W151" s="109">
        <v>511899.23</v>
      </c>
      <c r="X151" s="109">
        <v>0</v>
      </c>
      <c r="Y151" s="109">
        <v>0</v>
      </c>
      <c r="Z151" s="109">
        <v>0</v>
      </c>
      <c r="AA151" s="109">
        <v>0</v>
      </c>
      <c r="AB151" s="109">
        <v>0</v>
      </c>
      <c r="AC151" s="109">
        <v>0</v>
      </c>
      <c r="AD151" s="109">
        <v>0</v>
      </c>
      <c r="AE151" s="109">
        <v>511899.23</v>
      </c>
      <c r="AF151" s="106">
        <v>44050</v>
      </c>
      <c r="AG151" s="106">
        <v>46606</v>
      </c>
      <c r="AH151" s="120">
        <v>511899.23</v>
      </c>
      <c r="AI151" s="115">
        <v>2.2712328767123289</v>
      </c>
      <c r="AJ151" s="115">
        <v>7.0027397260273974</v>
      </c>
      <c r="AK151" s="116">
        <v>7.5481999999999994E-2</v>
      </c>
      <c r="AL151" s="117">
        <v>2.2712328767123289</v>
      </c>
      <c r="AM151" s="117">
        <v>7.0027397260273974</v>
      </c>
      <c r="AN151" s="118">
        <v>7.5481999999999994E-2</v>
      </c>
      <c r="AO151" s="121" t="s">
        <v>1774</v>
      </c>
      <c r="AP151" s="121" t="s">
        <v>1775</v>
      </c>
      <c r="AQ151" s="27">
        <v>19319.59</v>
      </c>
      <c r="AR151" s="27">
        <v>38639.18</v>
      </c>
      <c r="AS151" s="27">
        <v>38639.18</v>
      </c>
      <c r="AT151" s="27">
        <v>0</v>
      </c>
      <c r="AU151" s="27">
        <v>0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0</v>
      </c>
      <c r="BB151" s="27">
        <v>0</v>
      </c>
      <c r="BC151" s="27">
        <v>0</v>
      </c>
      <c r="BD151" s="27">
        <v>0</v>
      </c>
      <c r="BE151" s="27">
        <v>0</v>
      </c>
      <c r="BF151" s="27">
        <v>0</v>
      </c>
      <c r="BG151" s="27">
        <f t="shared" si="9"/>
        <v>57958.770000000004</v>
      </c>
      <c r="BH151" s="27">
        <f t="shared" si="10"/>
        <v>38639.18</v>
      </c>
      <c r="BI151" s="27">
        <f t="shared" si="12"/>
        <v>96597.950000000012</v>
      </c>
    </row>
    <row r="152" spans="1:61" x14ac:dyDescent="0.35">
      <c r="A152" s="65" t="str">
        <f t="shared" si="11"/>
        <v>DI0004581</v>
      </c>
      <c r="B152" s="111" t="s">
        <v>1012</v>
      </c>
      <c r="C152" s="104">
        <v>1</v>
      </c>
      <c r="D152" s="112" t="s">
        <v>0</v>
      </c>
      <c r="E152" s="112" t="s">
        <v>3</v>
      </c>
      <c r="F152" s="104" t="s">
        <v>1760</v>
      </c>
      <c r="G152" s="104" t="s">
        <v>1776</v>
      </c>
      <c r="H152" s="104" t="s">
        <v>1777</v>
      </c>
      <c r="I152" s="104" t="s">
        <v>1778</v>
      </c>
      <c r="J152" s="104" t="s">
        <v>1779</v>
      </c>
      <c r="K152" s="104" t="s">
        <v>774</v>
      </c>
      <c r="L152" s="104" t="s">
        <v>1766</v>
      </c>
      <c r="M152" s="104" t="s">
        <v>1773</v>
      </c>
      <c r="N152" s="113">
        <v>1</v>
      </c>
      <c r="O152" s="113">
        <v>1</v>
      </c>
      <c r="P152" s="113">
        <v>1</v>
      </c>
      <c r="Q152" s="113">
        <v>1</v>
      </c>
      <c r="R152" s="113">
        <v>1</v>
      </c>
      <c r="S152" s="113">
        <v>1</v>
      </c>
      <c r="T152" s="113">
        <v>0</v>
      </c>
      <c r="U152" s="113">
        <v>0</v>
      </c>
      <c r="V152" s="113">
        <v>0</v>
      </c>
      <c r="W152" s="109">
        <v>3375478.67</v>
      </c>
      <c r="X152" s="109">
        <v>0</v>
      </c>
      <c r="Y152" s="109">
        <v>0</v>
      </c>
      <c r="Z152" s="109">
        <v>0</v>
      </c>
      <c r="AA152" s="109">
        <v>0</v>
      </c>
      <c r="AB152" s="109">
        <v>0</v>
      </c>
      <c r="AC152" s="109">
        <v>0</v>
      </c>
      <c r="AD152" s="109">
        <v>0</v>
      </c>
      <c r="AE152" s="109">
        <v>3375478.67</v>
      </c>
      <c r="AF152" s="106">
        <v>44050</v>
      </c>
      <c r="AG152" s="106">
        <v>45876</v>
      </c>
      <c r="AH152" s="120">
        <v>3375478.67</v>
      </c>
      <c r="AI152" s="115">
        <v>0.27123287671232876</v>
      </c>
      <c r="AJ152" s="115">
        <v>5.0027397260273974</v>
      </c>
      <c r="AK152" s="116">
        <v>7.1294999999999997E-2</v>
      </c>
      <c r="AL152" s="117">
        <v>0.27123287671232876</v>
      </c>
      <c r="AM152" s="117">
        <v>5.0027397260273974</v>
      </c>
      <c r="AN152" s="118">
        <v>7.1294999999999997E-2</v>
      </c>
      <c r="AO152" s="121" t="s">
        <v>1774</v>
      </c>
      <c r="AP152" s="121" t="s">
        <v>1775</v>
      </c>
      <c r="AQ152" s="27">
        <v>120327.38</v>
      </c>
      <c r="AR152" s="27">
        <v>0</v>
      </c>
      <c r="AS152" s="27">
        <v>0</v>
      </c>
      <c r="AT152" s="27">
        <v>0</v>
      </c>
      <c r="AU152" s="27">
        <v>0</v>
      </c>
      <c r="AV152" s="27">
        <v>0</v>
      </c>
      <c r="AW152" s="27">
        <v>0</v>
      </c>
      <c r="AX152" s="27">
        <v>0</v>
      </c>
      <c r="AY152" s="27">
        <v>0</v>
      </c>
      <c r="AZ152" s="27">
        <v>0</v>
      </c>
      <c r="BA152" s="27">
        <v>0</v>
      </c>
      <c r="BB152" s="27">
        <v>0</v>
      </c>
      <c r="BC152" s="27">
        <v>0</v>
      </c>
      <c r="BD152" s="27">
        <v>0</v>
      </c>
      <c r="BE152" s="27">
        <v>0</v>
      </c>
      <c r="BF152" s="27">
        <v>0</v>
      </c>
      <c r="BG152" s="27">
        <f t="shared" si="9"/>
        <v>120327.38</v>
      </c>
      <c r="BH152" s="27">
        <f t="shared" si="10"/>
        <v>0</v>
      </c>
      <c r="BI152" s="27">
        <f t="shared" si="12"/>
        <v>120327.38</v>
      </c>
    </row>
    <row r="153" spans="1:61" x14ac:dyDescent="0.35">
      <c r="A153" s="65" t="str">
        <f t="shared" si="11"/>
        <v>DI0004591</v>
      </c>
      <c r="B153" s="111" t="s">
        <v>1473</v>
      </c>
      <c r="C153" s="104">
        <v>1</v>
      </c>
      <c r="D153" s="112" t="s">
        <v>0</v>
      </c>
      <c r="E153" s="112" t="s">
        <v>3</v>
      </c>
      <c r="F153" s="104" t="s">
        <v>1760</v>
      </c>
      <c r="G153" s="104" t="s">
        <v>1776</v>
      </c>
      <c r="H153" s="104" t="s">
        <v>1777</v>
      </c>
      <c r="I153" s="104" t="s">
        <v>1778</v>
      </c>
      <c r="J153" s="104" t="s">
        <v>1779</v>
      </c>
      <c r="K153" s="104" t="s">
        <v>774</v>
      </c>
      <c r="L153" s="104" t="s">
        <v>1766</v>
      </c>
      <c r="M153" s="104" t="s">
        <v>1773</v>
      </c>
      <c r="N153" s="113">
        <v>1</v>
      </c>
      <c r="O153" s="113">
        <v>1</v>
      </c>
      <c r="P153" s="113">
        <v>1</v>
      </c>
      <c r="Q153" s="113">
        <v>1</v>
      </c>
      <c r="R153" s="113">
        <v>1</v>
      </c>
      <c r="S153" s="113">
        <v>1</v>
      </c>
      <c r="T153" s="113">
        <v>0</v>
      </c>
      <c r="U153" s="113">
        <v>0</v>
      </c>
      <c r="V153" s="113">
        <v>0</v>
      </c>
      <c r="W153" s="109">
        <v>1686321.15</v>
      </c>
      <c r="X153" s="109">
        <v>0</v>
      </c>
      <c r="Y153" s="109">
        <v>0</v>
      </c>
      <c r="Z153" s="109">
        <v>0</v>
      </c>
      <c r="AA153" s="109">
        <v>0</v>
      </c>
      <c r="AB153" s="109">
        <v>0</v>
      </c>
      <c r="AC153" s="109">
        <v>0</v>
      </c>
      <c r="AD153" s="109">
        <v>0</v>
      </c>
      <c r="AE153" s="109">
        <v>1686321.15</v>
      </c>
      <c r="AF153" s="106">
        <v>44050</v>
      </c>
      <c r="AG153" s="106">
        <v>46606</v>
      </c>
      <c r="AH153" s="120">
        <v>1686321.15</v>
      </c>
      <c r="AI153" s="115">
        <v>2.2712328767123289</v>
      </c>
      <c r="AJ153" s="115">
        <v>7.0027397260273974</v>
      </c>
      <c r="AK153" s="116">
        <v>7.5481999999999994E-2</v>
      </c>
      <c r="AL153" s="117">
        <v>2.2712328767123289</v>
      </c>
      <c r="AM153" s="117">
        <v>7.0027397260273974</v>
      </c>
      <c r="AN153" s="118">
        <v>7.5481999999999994E-2</v>
      </c>
      <c r="AO153" s="121" t="s">
        <v>1774</v>
      </c>
      <c r="AP153" s="121" t="s">
        <v>1775</v>
      </c>
      <c r="AQ153" s="27">
        <v>63643.45</v>
      </c>
      <c r="AR153" s="27">
        <v>127286.9</v>
      </c>
      <c r="AS153" s="27">
        <v>127286.9</v>
      </c>
      <c r="AT153" s="27">
        <v>0</v>
      </c>
      <c r="AU153" s="27">
        <v>0</v>
      </c>
      <c r="AV153" s="27">
        <v>0</v>
      </c>
      <c r="AW153" s="27">
        <v>0</v>
      </c>
      <c r="AX153" s="27">
        <v>0</v>
      </c>
      <c r="AY153" s="27">
        <v>0</v>
      </c>
      <c r="AZ153" s="27">
        <v>0</v>
      </c>
      <c r="BA153" s="27">
        <v>0</v>
      </c>
      <c r="BB153" s="27">
        <v>0</v>
      </c>
      <c r="BC153" s="27">
        <v>0</v>
      </c>
      <c r="BD153" s="27">
        <v>0</v>
      </c>
      <c r="BE153" s="27">
        <v>0</v>
      </c>
      <c r="BF153" s="27">
        <v>0</v>
      </c>
      <c r="BG153" s="27">
        <f t="shared" si="9"/>
        <v>190930.34999999998</v>
      </c>
      <c r="BH153" s="27">
        <f t="shared" si="10"/>
        <v>127286.9</v>
      </c>
      <c r="BI153" s="27">
        <f t="shared" si="12"/>
        <v>318217.25</v>
      </c>
    </row>
    <row r="154" spans="1:61" x14ac:dyDescent="0.35">
      <c r="A154" s="65" t="str">
        <f t="shared" si="11"/>
        <v>DI0004771</v>
      </c>
      <c r="B154" s="111" t="s">
        <v>1020</v>
      </c>
      <c r="C154" s="104">
        <v>1</v>
      </c>
      <c r="D154" s="112" t="s">
        <v>0</v>
      </c>
      <c r="E154" s="112" t="s">
        <v>3</v>
      </c>
      <c r="F154" s="104" t="s">
        <v>1760</v>
      </c>
      <c r="G154" s="104" t="s">
        <v>1776</v>
      </c>
      <c r="H154" s="104" t="s">
        <v>1777</v>
      </c>
      <c r="I154" s="104" t="s">
        <v>1778</v>
      </c>
      <c r="J154" s="104" t="s">
        <v>1779</v>
      </c>
      <c r="K154" s="104" t="s">
        <v>774</v>
      </c>
      <c r="L154" s="104" t="s">
        <v>1766</v>
      </c>
      <c r="M154" s="104" t="s">
        <v>1773</v>
      </c>
      <c r="N154" s="113">
        <v>1</v>
      </c>
      <c r="O154" s="113">
        <v>1</v>
      </c>
      <c r="P154" s="113">
        <v>1</v>
      </c>
      <c r="Q154" s="113">
        <v>1</v>
      </c>
      <c r="R154" s="113">
        <v>1</v>
      </c>
      <c r="S154" s="113">
        <v>1</v>
      </c>
      <c r="T154" s="113">
        <v>0</v>
      </c>
      <c r="U154" s="113">
        <v>0</v>
      </c>
      <c r="V154" s="113">
        <v>0</v>
      </c>
      <c r="W154" s="109">
        <v>704317.79</v>
      </c>
      <c r="X154" s="109">
        <v>0</v>
      </c>
      <c r="Y154" s="109">
        <v>0</v>
      </c>
      <c r="Z154" s="109">
        <v>0</v>
      </c>
      <c r="AA154" s="109">
        <v>0</v>
      </c>
      <c r="AB154" s="109">
        <v>0</v>
      </c>
      <c r="AC154" s="109">
        <v>0</v>
      </c>
      <c r="AD154" s="109">
        <v>0</v>
      </c>
      <c r="AE154" s="109">
        <v>704317.79</v>
      </c>
      <c r="AF154" s="106">
        <v>44050</v>
      </c>
      <c r="AG154" s="106">
        <v>45876</v>
      </c>
      <c r="AH154" s="120">
        <v>704317.79</v>
      </c>
      <c r="AI154" s="115">
        <v>0.27123287671232876</v>
      </c>
      <c r="AJ154" s="115">
        <v>5.0027397260273974</v>
      </c>
      <c r="AK154" s="116">
        <v>7.1294999999999997E-2</v>
      </c>
      <c r="AL154" s="117">
        <v>0.27123287671232876</v>
      </c>
      <c r="AM154" s="117">
        <v>5.0027397260273974</v>
      </c>
      <c r="AN154" s="118">
        <v>7.1294999999999997E-2</v>
      </c>
      <c r="AO154" s="121" t="s">
        <v>1774</v>
      </c>
      <c r="AP154" s="121" t="s">
        <v>1775</v>
      </c>
      <c r="AQ154" s="27">
        <v>25107.17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f t="shared" si="9"/>
        <v>25107.17</v>
      </c>
      <c r="BH154" s="27">
        <f t="shared" si="10"/>
        <v>0</v>
      </c>
      <c r="BI154" s="27">
        <f t="shared" si="12"/>
        <v>25107.17</v>
      </c>
    </row>
    <row r="155" spans="1:61" x14ac:dyDescent="0.35">
      <c r="A155" s="65" t="str">
        <f t="shared" si="11"/>
        <v>DI0004781</v>
      </c>
      <c r="B155" s="111" t="s">
        <v>1478</v>
      </c>
      <c r="C155" s="104">
        <v>1</v>
      </c>
      <c r="D155" s="112" t="s">
        <v>0</v>
      </c>
      <c r="E155" s="112" t="s">
        <v>3</v>
      </c>
      <c r="F155" s="104" t="s">
        <v>1760</v>
      </c>
      <c r="G155" s="104" t="s">
        <v>1776</v>
      </c>
      <c r="H155" s="104" t="s">
        <v>1777</v>
      </c>
      <c r="I155" s="104" t="s">
        <v>1778</v>
      </c>
      <c r="J155" s="104" t="s">
        <v>1779</v>
      </c>
      <c r="K155" s="104" t="s">
        <v>774</v>
      </c>
      <c r="L155" s="104" t="s">
        <v>1766</v>
      </c>
      <c r="M155" s="104" t="s">
        <v>1773</v>
      </c>
      <c r="N155" s="113">
        <v>1</v>
      </c>
      <c r="O155" s="113">
        <v>1</v>
      </c>
      <c r="P155" s="113">
        <v>1</v>
      </c>
      <c r="Q155" s="113">
        <v>1</v>
      </c>
      <c r="R155" s="113">
        <v>1</v>
      </c>
      <c r="S155" s="113">
        <v>1</v>
      </c>
      <c r="T155" s="113">
        <v>0</v>
      </c>
      <c r="U155" s="113">
        <v>0</v>
      </c>
      <c r="V155" s="113">
        <v>0</v>
      </c>
      <c r="W155" s="109">
        <v>348012.24</v>
      </c>
      <c r="X155" s="109">
        <v>0</v>
      </c>
      <c r="Y155" s="109">
        <v>0</v>
      </c>
      <c r="Z155" s="109">
        <v>0</v>
      </c>
      <c r="AA155" s="109">
        <v>0</v>
      </c>
      <c r="AB155" s="109">
        <v>0</v>
      </c>
      <c r="AC155" s="109">
        <v>0</v>
      </c>
      <c r="AD155" s="109">
        <v>0</v>
      </c>
      <c r="AE155" s="109">
        <v>348012.24</v>
      </c>
      <c r="AF155" s="106">
        <v>44050</v>
      </c>
      <c r="AG155" s="106">
        <v>46606</v>
      </c>
      <c r="AH155" s="120">
        <v>348012.24</v>
      </c>
      <c r="AI155" s="115">
        <v>2.2712328767123289</v>
      </c>
      <c r="AJ155" s="115">
        <v>7.0027397260273974</v>
      </c>
      <c r="AK155" s="116">
        <v>7.5481999999999994E-2</v>
      </c>
      <c r="AL155" s="117">
        <v>2.2712328767123289</v>
      </c>
      <c r="AM155" s="117">
        <v>7.0027397260273982</v>
      </c>
      <c r="AN155" s="118">
        <v>7.5481999999999994E-2</v>
      </c>
      <c r="AO155" s="121" t="s">
        <v>1774</v>
      </c>
      <c r="AP155" s="121" t="s">
        <v>1775</v>
      </c>
      <c r="AQ155" s="27">
        <v>13134.33</v>
      </c>
      <c r="AR155" s="27">
        <v>26268.66</v>
      </c>
      <c r="AS155" s="27">
        <v>26268.66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f t="shared" si="9"/>
        <v>39402.99</v>
      </c>
      <c r="BH155" s="27">
        <f t="shared" si="10"/>
        <v>26268.66</v>
      </c>
      <c r="BI155" s="27">
        <f t="shared" si="12"/>
        <v>65671.649999999994</v>
      </c>
    </row>
    <row r="156" spans="1:61" x14ac:dyDescent="0.35">
      <c r="A156" s="65" t="str">
        <f t="shared" si="11"/>
        <v>DI0004861</v>
      </c>
      <c r="B156" s="111" t="s">
        <v>1024</v>
      </c>
      <c r="C156" s="104">
        <v>1</v>
      </c>
      <c r="D156" s="112" t="s">
        <v>0</v>
      </c>
      <c r="E156" s="112" t="s">
        <v>3</v>
      </c>
      <c r="F156" s="104" t="s">
        <v>1760</v>
      </c>
      <c r="G156" s="104" t="s">
        <v>1776</v>
      </c>
      <c r="H156" s="104" t="s">
        <v>1777</v>
      </c>
      <c r="I156" s="104" t="s">
        <v>1778</v>
      </c>
      <c r="J156" s="104" t="s">
        <v>1779</v>
      </c>
      <c r="K156" s="104" t="s">
        <v>774</v>
      </c>
      <c r="L156" s="104" t="s">
        <v>1766</v>
      </c>
      <c r="M156" s="104" t="s">
        <v>1773</v>
      </c>
      <c r="N156" s="113">
        <v>1</v>
      </c>
      <c r="O156" s="113">
        <v>1</v>
      </c>
      <c r="P156" s="113">
        <v>1</v>
      </c>
      <c r="Q156" s="113">
        <v>1</v>
      </c>
      <c r="R156" s="113">
        <v>1</v>
      </c>
      <c r="S156" s="113">
        <v>1</v>
      </c>
      <c r="T156" s="113">
        <v>0</v>
      </c>
      <c r="U156" s="113">
        <v>0</v>
      </c>
      <c r="V156" s="113">
        <v>0</v>
      </c>
      <c r="W156" s="109">
        <v>114715</v>
      </c>
      <c r="X156" s="109">
        <v>0</v>
      </c>
      <c r="Y156" s="109">
        <v>0</v>
      </c>
      <c r="Z156" s="109">
        <v>0</v>
      </c>
      <c r="AA156" s="109">
        <v>0</v>
      </c>
      <c r="AB156" s="109">
        <v>0</v>
      </c>
      <c r="AC156" s="109">
        <v>0</v>
      </c>
      <c r="AD156" s="109">
        <v>0</v>
      </c>
      <c r="AE156" s="109">
        <v>114715</v>
      </c>
      <c r="AF156" s="106">
        <v>44050</v>
      </c>
      <c r="AG156" s="106">
        <v>45876</v>
      </c>
      <c r="AH156" s="120">
        <v>114715</v>
      </c>
      <c r="AI156" s="115">
        <v>0.27123287671232876</v>
      </c>
      <c r="AJ156" s="115">
        <v>5.0027397260273974</v>
      </c>
      <c r="AK156" s="116">
        <v>7.1294999999999997E-2</v>
      </c>
      <c r="AL156" s="117">
        <v>0.27123287671232876</v>
      </c>
      <c r="AM156" s="117">
        <v>5.0027397260273982</v>
      </c>
      <c r="AN156" s="118">
        <v>7.1294999999999997E-2</v>
      </c>
      <c r="AO156" s="121" t="s">
        <v>1774</v>
      </c>
      <c r="AP156" s="121" t="s">
        <v>1775</v>
      </c>
      <c r="AQ156" s="27">
        <v>4089.3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0</v>
      </c>
      <c r="AX156" s="27">
        <v>0</v>
      </c>
      <c r="AY156" s="27">
        <v>0</v>
      </c>
      <c r="AZ156" s="27">
        <v>0</v>
      </c>
      <c r="BA156" s="27">
        <v>0</v>
      </c>
      <c r="BB156" s="27">
        <v>0</v>
      </c>
      <c r="BC156" s="27">
        <v>0</v>
      </c>
      <c r="BD156" s="27">
        <v>0</v>
      </c>
      <c r="BE156" s="27">
        <v>0</v>
      </c>
      <c r="BF156" s="27">
        <v>0</v>
      </c>
      <c r="BG156" s="27">
        <f t="shared" si="9"/>
        <v>4089.3</v>
      </c>
      <c r="BH156" s="27">
        <f t="shared" si="10"/>
        <v>0</v>
      </c>
      <c r="BI156" s="27">
        <f t="shared" si="12"/>
        <v>4089.3</v>
      </c>
    </row>
    <row r="157" spans="1:61" x14ac:dyDescent="0.35">
      <c r="A157" s="65" t="str">
        <f t="shared" si="11"/>
        <v>DI0004871</v>
      </c>
      <c r="B157" s="111" t="s">
        <v>1481</v>
      </c>
      <c r="C157" s="104">
        <v>1</v>
      </c>
      <c r="D157" s="112" t="s">
        <v>0</v>
      </c>
      <c r="E157" s="112" t="s">
        <v>3</v>
      </c>
      <c r="F157" s="104" t="s">
        <v>1760</v>
      </c>
      <c r="G157" s="104" t="s">
        <v>1776</v>
      </c>
      <c r="H157" s="104" t="s">
        <v>1777</v>
      </c>
      <c r="I157" s="104" t="s">
        <v>1778</v>
      </c>
      <c r="J157" s="104" t="s">
        <v>1779</v>
      </c>
      <c r="K157" s="104" t="s">
        <v>774</v>
      </c>
      <c r="L157" s="104" t="s">
        <v>1766</v>
      </c>
      <c r="M157" s="104" t="s">
        <v>1773</v>
      </c>
      <c r="N157" s="113">
        <v>1</v>
      </c>
      <c r="O157" s="113">
        <v>1</v>
      </c>
      <c r="P157" s="113">
        <v>1</v>
      </c>
      <c r="Q157" s="113">
        <v>1</v>
      </c>
      <c r="R157" s="113">
        <v>1</v>
      </c>
      <c r="S157" s="113">
        <v>1</v>
      </c>
      <c r="T157" s="113">
        <v>0</v>
      </c>
      <c r="U157" s="113">
        <v>0</v>
      </c>
      <c r="V157" s="113">
        <v>0</v>
      </c>
      <c r="W157" s="109">
        <v>114575</v>
      </c>
      <c r="X157" s="109">
        <v>0</v>
      </c>
      <c r="Y157" s="109">
        <v>0</v>
      </c>
      <c r="Z157" s="109">
        <v>0</v>
      </c>
      <c r="AA157" s="109">
        <v>0</v>
      </c>
      <c r="AB157" s="109">
        <v>0</v>
      </c>
      <c r="AC157" s="109">
        <v>0</v>
      </c>
      <c r="AD157" s="109">
        <v>0</v>
      </c>
      <c r="AE157" s="109">
        <v>114575</v>
      </c>
      <c r="AF157" s="106">
        <v>44050</v>
      </c>
      <c r="AG157" s="106">
        <v>46606</v>
      </c>
      <c r="AH157" s="120">
        <v>114575</v>
      </c>
      <c r="AI157" s="115">
        <v>2.2712328767123289</v>
      </c>
      <c r="AJ157" s="115">
        <v>7.0027397260273974</v>
      </c>
      <c r="AK157" s="116">
        <v>7.5481999999999994E-2</v>
      </c>
      <c r="AL157" s="117">
        <v>2.2712328767123289</v>
      </c>
      <c r="AM157" s="117">
        <v>7.0027397260273974</v>
      </c>
      <c r="AN157" s="118">
        <v>7.548199999999998E-2</v>
      </c>
      <c r="AO157" s="121" t="s">
        <v>1774</v>
      </c>
      <c r="AP157" s="121" t="s">
        <v>1775</v>
      </c>
      <c r="AQ157" s="27">
        <v>4324.18</v>
      </c>
      <c r="AR157" s="27">
        <v>8648.36</v>
      </c>
      <c r="AS157" s="27">
        <v>8648.36</v>
      </c>
      <c r="AT157" s="27">
        <v>0</v>
      </c>
      <c r="AU157" s="27">
        <v>0</v>
      </c>
      <c r="AV157" s="27">
        <v>0</v>
      </c>
      <c r="AW157" s="27">
        <v>0</v>
      </c>
      <c r="AX157" s="27">
        <v>0</v>
      </c>
      <c r="AY157" s="27">
        <v>0</v>
      </c>
      <c r="AZ157" s="27">
        <v>0</v>
      </c>
      <c r="BA157" s="27">
        <v>0</v>
      </c>
      <c r="BB157" s="27">
        <v>0</v>
      </c>
      <c r="BC157" s="27">
        <v>0</v>
      </c>
      <c r="BD157" s="27">
        <v>0</v>
      </c>
      <c r="BE157" s="27">
        <v>0</v>
      </c>
      <c r="BF157" s="27">
        <v>0</v>
      </c>
      <c r="BG157" s="27">
        <f t="shared" si="9"/>
        <v>12972.54</v>
      </c>
      <c r="BH157" s="27">
        <f t="shared" si="10"/>
        <v>8648.36</v>
      </c>
      <c r="BI157" s="27">
        <f t="shared" si="12"/>
        <v>21620.9</v>
      </c>
    </row>
    <row r="158" spans="1:61" x14ac:dyDescent="0.35">
      <c r="A158" s="65" t="str">
        <f t="shared" si="11"/>
        <v>DI0004881</v>
      </c>
      <c r="B158" s="111" t="s">
        <v>1025</v>
      </c>
      <c r="C158" s="104">
        <v>1</v>
      </c>
      <c r="D158" s="112" t="s">
        <v>0</v>
      </c>
      <c r="E158" s="112" t="s">
        <v>3</v>
      </c>
      <c r="F158" s="104" t="s">
        <v>1760</v>
      </c>
      <c r="G158" s="104" t="s">
        <v>1776</v>
      </c>
      <c r="H158" s="104" t="s">
        <v>1777</v>
      </c>
      <c r="I158" s="104" t="s">
        <v>1778</v>
      </c>
      <c r="J158" s="104" t="s">
        <v>1779</v>
      </c>
      <c r="K158" s="104" t="s">
        <v>774</v>
      </c>
      <c r="L158" s="104" t="s">
        <v>1766</v>
      </c>
      <c r="M158" s="104" t="s">
        <v>1773</v>
      </c>
      <c r="N158" s="113">
        <v>1</v>
      </c>
      <c r="O158" s="113">
        <v>1</v>
      </c>
      <c r="P158" s="113">
        <v>1</v>
      </c>
      <c r="Q158" s="113">
        <v>1</v>
      </c>
      <c r="R158" s="113">
        <v>1</v>
      </c>
      <c r="S158" s="113">
        <v>1</v>
      </c>
      <c r="T158" s="113">
        <v>0</v>
      </c>
      <c r="U158" s="113">
        <v>0</v>
      </c>
      <c r="V158" s="113">
        <v>0</v>
      </c>
      <c r="W158" s="109">
        <v>6290645.4400000004</v>
      </c>
      <c r="X158" s="109">
        <v>0</v>
      </c>
      <c r="Y158" s="109">
        <v>0</v>
      </c>
      <c r="Z158" s="109">
        <v>0</v>
      </c>
      <c r="AA158" s="109">
        <v>0</v>
      </c>
      <c r="AB158" s="109">
        <v>0</v>
      </c>
      <c r="AC158" s="109">
        <v>0</v>
      </c>
      <c r="AD158" s="109">
        <v>0</v>
      </c>
      <c r="AE158" s="109">
        <v>6290645.4400000004</v>
      </c>
      <c r="AF158" s="106">
        <v>44050</v>
      </c>
      <c r="AG158" s="106">
        <v>45876</v>
      </c>
      <c r="AH158" s="120">
        <v>6290645.4400000004</v>
      </c>
      <c r="AI158" s="115">
        <v>0.27123287671232876</v>
      </c>
      <c r="AJ158" s="115">
        <v>5.0027397260273974</v>
      </c>
      <c r="AK158" s="116">
        <v>7.1294999999999997E-2</v>
      </c>
      <c r="AL158" s="117">
        <v>0.27123287671232876</v>
      </c>
      <c r="AM158" s="117">
        <v>5.0027397260273974</v>
      </c>
      <c r="AN158" s="118">
        <v>7.1294999999999997E-2</v>
      </c>
      <c r="AO158" s="121" t="s">
        <v>1774</v>
      </c>
      <c r="AP158" s="121" t="s">
        <v>1775</v>
      </c>
      <c r="AQ158" s="27">
        <v>224245.78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f t="shared" si="9"/>
        <v>224245.78</v>
      </c>
      <c r="BH158" s="27">
        <f t="shared" si="10"/>
        <v>0</v>
      </c>
      <c r="BI158" s="27">
        <f t="shared" si="12"/>
        <v>224245.78</v>
      </c>
    </row>
    <row r="159" spans="1:61" x14ac:dyDescent="0.35">
      <c r="A159" s="65" t="str">
        <f t="shared" si="11"/>
        <v>DI0004911</v>
      </c>
      <c r="B159" s="111" t="s">
        <v>1027</v>
      </c>
      <c r="C159" s="104">
        <v>1</v>
      </c>
      <c r="D159" s="112" t="s">
        <v>0</v>
      </c>
      <c r="E159" s="112" t="s">
        <v>3</v>
      </c>
      <c r="F159" s="104" t="s">
        <v>1760</v>
      </c>
      <c r="G159" s="104" t="s">
        <v>1776</v>
      </c>
      <c r="H159" s="104" t="s">
        <v>1777</v>
      </c>
      <c r="I159" s="104" t="s">
        <v>1778</v>
      </c>
      <c r="J159" s="104" t="s">
        <v>1779</v>
      </c>
      <c r="K159" s="104" t="s">
        <v>774</v>
      </c>
      <c r="L159" s="104" t="s">
        <v>1766</v>
      </c>
      <c r="M159" s="104" t="s">
        <v>1773</v>
      </c>
      <c r="N159" s="113">
        <v>1</v>
      </c>
      <c r="O159" s="113">
        <v>1</v>
      </c>
      <c r="P159" s="113">
        <v>1</v>
      </c>
      <c r="Q159" s="113">
        <v>1</v>
      </c>
      <c r="R159" s="113">
        <v>1</v>
      </c>
      <c r="S159" s="113">
        <v>1</v>
      </c>
      <c r="T159" s="113">
        <v>0</v>
      </c>
      <c r="U159" s="113">
        <v>0</v>
      </c>
      <c r="V159" s="113">
        <v>0</v>
      </c>
      <c r="W159" s="109">
        <v>2968774.18</v>
      </c>
      <c r="X159" s="109">
        <v>0</v>
      </c>
      <c r="Y159" s="109">
        <v>0</v>
      </c>
      <c r="Z159" s="109">
        <v>0</v>
      </c>
      <c r="AA159" s="109">
        <v>0</v>
      </c>
      <c r="AB159" s="109">
        <v>0</v>
      </c>
      <c r="AC159" s="109">
        <v>0</v>
      </c>
      <c r="AD159" s="109">
        <v>0</v>
      </c>
      <c r="AE159" s="109">
        <v>2968774.18</v>
      </c>
      <c r="AF159" s="106">
        <v>44168</v>
      </c>
      <c r="AG159" s="106">
        <v>45994</v>
      </c>
      <c r="AH159" s="120">
        <v>2968774.18</v>
      </c>
      <c r="AI159" s="115">
        <v>0.59452054794520548</v>
      </c>
      <c r="AJ159" s="115">
        <v>5.0027397260273974</v>
      </c>
      <c r="AK159" s="116">
        <v>7.1294999999999997E-2</v>
      </c>
      <c r="AL159" s="117">
        <v>0.59452054794520548</v>
      </c>
      <c r="AM159" s="117">
        <v>5.0027397260273974</v>
      </c>
      <c r="AN159" s="118">
        <v>7.1294999999999997E-2</v>
      </c>
      <c r="AO159" s="121" t="s">
        <v>1774</v>
      </c>
      <c r="AP159" s="121" t="s">
        <v>1775</v>
      </c>
      <c r="AQ159" s="27">
        <v>211658.76</v>
      </c>
      <c r="AR159" s="27">
        <v>0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0</v>
      </c>
      <c r="BA159" s="27">
        <v>0</v>
      </c>
      <c r="BB159" s="27">
        <v>0</v>
      </c>
      <c r="BC159" s="27">
        <v>0</v>
      </c>
      <c r="BD159" s="27">
        <v>0</v>
      </c>
      <c r="BE159" s="27">
        <v>0</v>
      </c>
      <c r="BF159" s="27">
        <v>0</v>
      </c>
      <c r="BG159" s="27">
        <f t="shared" si="9"/>
        <v>211658.76</v>
      </c>
      <c r="BH159" s="27">
        <f t="shared" si="10"/>
        <v>0</v>
      </c>
      <c r="BI159" s="27">
        <f t="shared" si="12"/>
        <v>211658.76</v>
      </c>
    </row>
    <row r="160" spans="1:61" x14ac:dyDescent="0.35">
      <c r="A160" s="65" t="str">
        <f t="shared" si="11"/>
        <v>DI0004951</v>
      </c>
      <c r="B160" s="111" t="s">
        <v>1029</v>
      </c>
      <c r="C160" s="104">
        <v>1</v>
      </c>
      <c r="D160" s="112" t="s">
        <v>0</v>
      </c>
      <c r="E160" s="112" t="s">
        <v>3</v>
      </c>
      <c r="F160" s="104" t="s">
        <v>1760</v>
      </c>
      <c r="G160" s="104" t="s">
        <v>1776</v>
      </c>
      <c r="H160" s="104" t="s">
        <v>1777</v>
      </c>
      <c r="I160" s="104" t="s">
        <v>1778</v>
      </c>
      <c r="J160" s="104" t="s">
        <v>1779</v>
      </c>
      <c r="K160" s="104" t="s">
        <v>774</v>
      </c>
      <c r="L160" s="104" t="s">
        <v>1766</v>
      </c>
      <c r="M160" s="104" t="s">
        <v>1773</v>
      </c>
      <c r="N160" s="113">
        <v>1</v>
      </c>
      <c r="O160" s="113">
        <v>1</v>
      </c>
      <c r="P160" s="113">
        <v>1</v>
      </c>
      <c r="Q160" s="113">
        <v>1</v>
      </c>
      <c r="R160" s="113">
        <v>1</v>
      </c>
      <c r="S160" s="113">
        <v>1</v>
      </c>
      <c r="T160" s="113">
        <v>0</v>
      </c>
      <c r="U160" s="113">
        <v>0</v>
      </c>
      <c r="V160" s="113">
        <v>0</v>
      </c>
      <c r="W160" s="109">
        <v>102465.04</v>
      </c>
      <c r="X160" s="109">
        <v>0</v>
      </c>
      <c r="Y160" s="109">
        <v>0</v>
      </c>
      <c r="Z160" s="109">
        <v>0</v>
      </c>
      <c r="AA160" s="109">
        <v>0</v>
      </c>
      <c r="AB160" s="109">
        <v>0</v>
      </c>
      <c r="AC160" s="109">
        <v>0</v>
      </c>
      <c r="AD160" s="109">
        <v>0</v>
      </c>
      <c r="AE160" s="109">
        <v>102465.04</v>
      </c>
      <c r="AF160" s="106">
        <v>44050</v>
      </c>
      <c r="AG160" s="106">
        <v>45876</v>
      </c>
      <c r="AH160" s="120">
        <v>102465.04</v>
      </c>
      <c r="AI160" s="115">
        <v>0.27123287671232876</v>
      </c>
      <c r="AJ160" s="115">
        <v>5.0027397260273974</v>
      </c>
      <c r="AK160" s="116">
        <v>7.1300000000000002E-2</v>
      </c>
      <c r="AL160" s="117">
        <v>0.27123287671232876</v>
      </c>
      <c r="AM160" s="117">
        <v>5.0027397260273974</v>
      </c>
      <c r="AN160" s="118">
        <v>7.1300000000000002E-2</v>
      </c>
      <c r="AO160" s="121" t="s">
        <v>1774</v>
      </c>
      <c r="AP160" s="121" t="s">
        <v>1775</v>
      </c>
      <c r="AQ160" s="27">
        <v>3652.62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f t="shared" si="9"/>
        <v>3652.62</v>
      </c>
      <c r="BH160" s="27">
        <f t="shared" si="10"/>
        <v>0</v>
      </c>
      <c r="BI160" s="27">
        <f t="shared" si="12"/>
        <v>3652.62</v>
      </c>
    </row>
    <row r="161" spans="1:61" x14ac:dyDescent="0.35">
      <c r="A161" s="65" t="str">
        <f t="shared" si="11"/>
        <v>DI0004971</v>
      </c>
      <c r="B161" s="111" t="s">
        <v>1030</v>
      </c>
      <c r="C161" s="104">
        <v>1</v>
      </c>
      <c r="D161" s="112" t="s">
        <v>0</v>
      </c>
      <c r="E161" s="112" t="s">
        <v>3</v>
      </c>
      <c r="F161" s="104" t="s">
        <v>1760</v>
      </c>
      <c r="G161" s="104" t="s">
        <v>1776</v>
      </c>
      <c r="H161" s="104" t="s">
        <v>1777</v>
      </c>
      <c r="I161" s="104" t="s">
        <v>1778</v>
      </c>
      <c r="J161" s="104" t="s">
        <v>1779</v>
      </c>
      <c r="K161" s="104" t="s">
        <v>774</v>
      </c>
      <c r="L161" s="104" t="s">
        <v>1766</v>
      </c>
      <c r="M161" s="104" t="s">
        <v>1773</v>
      </c>
      <c r="N161" s="113">
        <v>1</v>
      </c>
      <c r="O161" s="113">
        <v>1</v>
      </c>
      <c r="P161" s="113">
        <v>1</v>
      </c>
      <c r="Q161" s="113">
        <v>1</v>
      </c>
      <c r="R161" s="113">
        <v>1</v>
      </c>
      <c r="S161" s="113">
        <v>1</v>
      </c>
      <c r="T161" s="113">
        <v>0</v>
      </c>
      <c r="U161" s="113">
        <v>0</v>
      </c>
      <c r="V161" s="113">
        <v>0</v>
      </c>
      <c r="W161" s="109">
        <v>213700</v>
      </c>
      <c r="X161" s="109">
        <v>0</v>
      </c>
      <c r="Y161" s="109">
        <v>0</v>
      </c>
      <c r="Z161" s="109">
        <v>0</v>
      </c>
      <c r="AA161" s="109">
        <v>0</v>
      </c>
      <c r="AB161" s="109">
        <v>0</v>
      </c>
      <c r="AC161" s="109">
        <v>0</v>
      </c>
      <c r="AD161" s="109">
        <v>0</v>
      </c>
      <c r="AE161" s="109">
        <v>213700</v>
      </c>
      <c r="AF161" s="106">
        <v>44050</v>
      </c>
      <c r="AG161" s="106">
        <v>45876</v>
      </c>
      <c r="AH161" s="120">
        <v>213700</v>
      </c>
      <c r="AI161" s="115">
        <v>0.27123287671232876</v>
      </c>
      <c r="AJ161" s="115">
        <v>5.0027397260273974</v>
      </c>
      <c r="AK161" s="116">
        <v>7.1300000000000002E-2</v>
      </c>
      <c r="AL161" s="117">
        <v>0.27123287671232876</v>
      </c>
      <c r="AM161" s="117">
        <v>5.0027397260273965</v>
      </c>
      <c r="AN161" s="118">
        <v>7.1300000000000002E-2</v>
      </c>
      <c r="AO161" s="121" t="s">
        <v>1774</v>
      </c>
      <c r="AP161" s="121" t="s">
        <v>1775</v>
      </c>
      <c r="AQ161" s="27">
        <v>7617.87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f t="shared" si="9"/>
        <v>7617.87</v>
      </c>
      <c r="BH161" s="27">
        <f t="shared" si="10"/>
        <v>0</v>
      </c>
      <c r="BI161" s="27">
        <f t="shared" si="12"/>
        <v>7617.87</v>
      </c>
    </row>
    <row r="162" spans="1:61" x14ac:dyDescent="0.35">
      <c r="A162" s="65" t="str">
        <f t="shared" si="11"/>
        <v>DI0004981</v>
      </c>
      <c r="B162" s="111" t="s">
        <v>1031</v>
      </c>
      <c r="C162" s="104">
        <v>1</v>
      </c>
      <c r="D162" s="112" t="s">
        <v>0</v>
      </c>
      <c r="E162" s="112" t="s">
        <v>3</v>
      </c>
      <c r="F162" s="104" t="s">
        <v>1760</v>
      </c>
      <c r="G162" s="104" t="s">
        <v>1776</v>
      </c>
      <c r="H162" s="104" t="s">
        <v>1777</v>
      </c>
      <c r="I162" s="104" t="s">
        <v>1778</v>
      </c>
      <c r="J162" s="104" t="s">
        <v>1779</v>
      </c>
      <c r="K162" s="104" t="s">
        <v>774</v>
      </c>
      <c r="L162" s="104" t="s">
        <v>1766</v>
      </c>
      <c r="M162" s="104" t="s">
        <v>1773</v>
      </c>
      <c r="N162" s="113">
        <v>1</v>
      </c>
      <c r="O162" s="113">
        <v>1</v>
      </c>
      <c r="P162" s="113">
        <v>1</v>
      </c>
      <c r="Q162" s="113">
        <v>1</v>
      </c>
      <c r="R162" s="113">
        <v>1</v>
      </c>
      <c r="S162" s="113">
        <v>1</v>
      </c>
      <c r="T162" s="113">
        <v>0</v>
      </c>
      <c r="U162" s="113">
        <v>0</v>
      </c>
      <c r="V162" s="113">
        <v>0</v>
      </c>
      <c r="W162" s="109">
        <v>238518.95</v>
      </c>
      <c r="X162" s="109">
        <v>0</v>
      </c>
      <c r="Y162" s="109">
        <v>0</v>
      </c>
      <c r="Z162" s="109">
        <v>0</v>
      </c>
      <c r="AA162" s="109">
        <v>0</v>
      </c>
      <c r="AB162" s="109">
        <v>0</v>
      </c>
      <c r="AC162" s="109">
        <v>0</v>
      </c>
      <c r="AD162" s="109">
        <v>0</v>
      </c>
      <c r="AE162" s="109">
        <v>238518.95</v>
      </c>
      <c r="AF162" s="106">
        <v>44050</v>
      </c>
      <c r="AG162" s="106">
        <v>45876</v>
      </c>
      <c r="AH162" s="120">
        <v>238518.95</v>
      </c>
      <c r="AI162" s="115">
        <v>0.27123287671232876</v>
      </c>
      <c r="AJ162" s="115">
        <v>5.0027397260273974</v>
      </c>
      <c r="AK162" s="116">
        <v>7.1300000000000002E-2</v>
      </c>
      <c r="AL162" s="117">
        <v>0.27123287671232876</v>
      </c>
      <c r="AM162" s="117">
        <v>5.0027397260273974</v>
      </c>
      <c r="AN162" s="118">
        <v>7.1300000000000002E-2</v>
      </c>
      <c r="AO162" s="121" t="s">
        <v>1774</v>
      </c>
      <c r="AP162" s="121" t="s">
        <v>1775</v>
      </c>
      <c r="AQ162" s="27">
        <v>8502.6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f t="shared" si="9"/>
        <v>8502.6</v>
      </c>
      <c r="BH162" s="27">
        <f t="shared" si="10"/>
        <v>0</v>
      </c>
      <c r="BI162" s="27">
        <f t="shared" si="12"/>
        <v>8502.6</v>
      </c>
    </row>
    <row r="163" spans="1:61" x14ac:dyDescent="0.35">
      <c r="A163" s="65" t="str">
        <f t="shared" si="11"/>
        <v>DI0004991</v>
      </c>
      <c r="B163" s="111" t="s">
        <v>1032</v>
      </c>
      <c r="C163" s="104">
        <v>1</v>
      </c>
      <c r="D163" s="112" t="s">
        <v>0</v>
      </c>
      <c r="E163" s="112" t="s">
        <v>3</v>
      </c>
      <c r="F163" s="104" t="s">
        <v>1760</v>
      </c>
      <c r="G163" s="104" t="s">
        <v>1776</v>
      </c>
      <c r="H163" s="104" t="s">
        <v>1777</v>
      </c>
      <c r="I163" s="104" t="s">
        <v>1778</v>
      </c>
      <c r="J163" s="104" t="s">
        <v>1779</v>
      </c>
      <c r="K163" s="104" t="s">
        <v>774</v>
      </c>
      <c r="L163" s="104" t="s">
        <v>1766</v>
      </c>
      <c r="M163" s="104" t="s">
        <v>1773</v>
      </c>
      <c r="N163" s="113">
        <v>1</v>
      </c>
      <c r="O163" s="113">
        <v>1</v>
      </c>
      <c r="P163" s="113">
        <v>1</v>
      </c>
      <c r="Q163" s="113">
        <v>1</v>
      </c>
      <c r="R163" s="113">
        <v>1</v>
      </c>
      <c r="S163" s="113">
        <v>1</v>
      </c>
      <c r="T163" s="113">
        <v>0</v>
      </c>
      <c r="U163" s="113">
        <v>0</v>
      </c>
      <c r="V163" s="113">
        <v>0</v>
      </c>
      <c r="W163" s="109">
        <v>2965887.06</v>
      </c>
      <c r="X163" s="109">
        <v>0</v>
      </c>
      <c r="Y163" s="109">
        <v>0</v>
      </c>
      <c r="Z163" s="109">
        <v>0</v>
      </c>
      <c r="AA163" s="109">
        <v>0</v>
      </c>
      <c r="AB163" s="109">
        <v>0</v>
      </c>
      <c r="AC163" s="109">
        <v>0</v>
      </c>
      <c r="AD163" s="109">
        <v>0</v>
      </c>
      <c r="AE163" s="109">
        <v>2965887.06</v>
      </c>
      <c r="AF163" s="106">
        <v>44168</v>
      </c>
      <c r="AG163" s="106">
        <v>45994</v>
      </c>
      <c r="AH163" s="120">
        <v>2965887.06</v>
      </c>
      <c r="AI163" s="115">
        <v>0.59452054794520548</v>
      </c>
      <c r="AJ163" s="115">
        <v>5.0027397260273974</v>
      </c>
      <c r="AK163" s="116">
        <v>7.1294999999999997E-2</v>
      </c>
      <c r="AL163" s="117">
        <v>0.59452054794520548</v>
      </c>
      <c r="AM163" s="117">
        <v>5.0027397260273974</v>
      </c>
      <c r="AN163" s="118">
        <v>7.1294999999999997E-2</v>
      </c>
      <c r="AO163" s="121" t="s">
        <v>1774</v>
      </c>
      <c r="AP163" s="121" t="s">
        <v>1775</v>
      </c>
      <c r="AQ163" s="27">
        <v>211452.92</v>
      </c>
      <c r="AR163" s="27">
        <v>0</v>
      </c>
      <c r="AS163" s="27">
        <v>0</v>
      </c>
      <c r="AT163" s="27">
        <v>0</v>
      </c>
      <c r="AU163" s="27">
        <v>0</v>
      </c>
      <c r="AV163" s="27">
        <v>0</v>
      </c>
      <c r="AW163" s="27">
        <v>0</v>
      </c>
      <c r="AX163" s="27">
        <v>0</v>
      </c>
      <c r="AY163" s="27">
        <v>0</v>
      </c>
      <c r="AZ163" s="27">
        <v>0</v>
      </c>
      <c r="BA163" s="27">
        <v>0</v>
      </c>
      <c r="BB163" s="27">
        <v>0</v>
      </c>
      <c r="BC163" s="27">
        <v>0</v>
      </c>
      <c r="BD163" s="27">
        <v>0</v>
      </c>
      <c r="BE163" s="27">
        <v>0</v>
      </c>
      <c r="BF163" s="27">
        <v>0</v>
      </c>
      <c r="BG163" s="27">
        <f t="shared" si="9"/>
        <v>211452.92</v>
      </c>
      <c r="BH163" s="27">
        <f t="shared" si="10"/>
        <v>0</v>
      </c>
      <c r="BI163" s="27">
        <f t="shared" si="12"/>
        <v>211452.92</v>
      </c>
    </row>
    <row r="164" spans="1:61" x14ac:dyDescent="0.35">
      <c r="A164" s="65" t="str">
        <f t="shared" si="11"/>
        <v>DI0005011</v>
      </c>
      <c r="B164" s="111" t="s">
        <v>1033</v>
      </c>
      <c r="C164" s="104">
        <v>1</v>
      </c>
      <c r="D164" s="112" t="s">
        <v>0</v>
      </c>
      <c r="E164" s="112" t="s">
        <v>3</v>
      </c>
      <c r="F164" s="104" t="s">
        <v>1760</v>
      </c>
      <c r="G164" s="104" t="s">
        <v>1776</v>
      </c>
      <c r="H164" s="104" t="s">
        <v>1777</v>
      </c>
      <c r="I164" s="104" t="s">
        <v>1778</v>
      </c>
      <c r="J164" s="104" t="s">
        <v>1779</v>
      </c>
      <c r="K164" s="104" t="s">
        <v>774</v>
      </c>
      <c r="L164" s="104" t="s">
        <v>1766</v>
      </c>
      <c r="M164" s="104" t="s">
        <v>1773</v>
      </c>
      <c r="N164" s="113">
        <v>1</v>
      </c>
      <c r="O164" s="113">
        <v>1</v>
      </c>
      <c r="P164" s="113">
        <v>1</v>
      </c>
      <c r="Q164" s="113">
        <v>1</v>
      </c>
      <c r="R164" s="113">
        <v>1</v>
      </c>
      <c r="S164" s="113">
        <v>1</v>
      </c>
      <c r="T164" s="113">
        <v>0</v>
      </c>
      <c r="U164" s="113">
        <v>0</v>
      </c>
      <c r="V164" s="113">
        <v>0</v>
      </c>
      <c r="W164" s="109">
        <v>1181099.07</v>
      </c>
      <c r="X164" s="109">
        <v>0</v>
      </c>
      <c r="Y164" s="109">
        <v>0</v>
      </c>
      <c r="Z164" s="109">
        <v>0</v>
      </c>
      <c r="AA164" s="109">
        <v>0</v>
      </c>
      <c r="AB164" s="109">
        <v>0</v>
      </c>
      <c r="AC164" s="109">
        <v>0</v>
      </c>
      <c r="AD164" s="109">
        <v>0</v>
      </c>
      <c r="AE164" s="109">
        <v>1181099.07</v>
      </c>
      <c r="AF164" s="106">
        <v>44050</v>
      </c>
      <c r="AG164" s="106">
        <v>45876</v>
      </c>
      <c r="AH164" s="120">
        <v>1181099.07</v>
      </c>
      <c r="AI164" s="115">
        <v>0.27123287671232876</v>
      </c>
      <c r="AJ164" s="115">
        <v>5.0027397260273974</v>
      </c>
      <c r="AK164" s="116">
        <v>7.1300000000000002E-2</v>
      </c>
      <c r="AL164" s="117">
        <v>0.27123287671232876</v>
      </c>
      <c r="AM164" s="117">
        <v>5.0027397260273974</v>
      </c>
      <c r="AN164" s="118">
        <v>7.1300000000000002E-2</v>
      </c>
      <c r="AO164" s="121" t="s">
        <v>1774</v>
      </c>
      <c r="AP164" s="121" t="s">
        <v>1775</v>
      </c>
      <c r="AQ164" s="27">
        <v>42103.23</v>
      </c>
      <c r="AR164" s="27">
        <v>0</v>
      </c>
      <c r="AS164" s="27">
        <v>0</v>
      </c>
      <c r="AT164" s="27">
        <v>0</v>
      </c>
      <c r="AU164" s="27">
        <v>0</v>
      </c>
      <c r="AV164" s="27">
        <v>0</v>
      </c>
      <c r="AW164" s="27">
        <v>0</v>
      </c>
      <c r="AX164" s="27">
        <v>0</v>
      </c>
      <c r="AY164" s="27">
        <v>0</v>
      </c>
      <c r="AZ164" s="27">
        <v>0</v>
      </c>
      <c r="BA164" s="27">
        <v>0</v>
      </c>
      <c r="BB164" s="27">
        <v>0</v>
      </c>
      <c r="BC164" s="27">
        <v>0</v>
      </c>
      <c r="BD164" s="27">
        <v>0</v>
      </c>
      <c r="BE164" s="27">
        <v>0</v>
      </c>
      <c r="BF164" s="27">
        <v>0</v>
      </c>
      <c r="BG164" s="27">
        <f t="shared" si="9"/>
        <v>42103.23</v>
      </c>
      <c r="BH164" s="27">
        <f t="shared" si="10"/>
        <v>0</v>
      </c>
      <c r="BI164" s="27">
        <f t="shared" si="12"/>
        <v>42103.23</v>
      </c>
    </row>
    <row r="165" spans="1:61" x14ac:dyDescent="0.35">
      <c r="A165" s="65" t="str">
        <f t="shared" si="11"/>
        <v>DI0005031</v>
      </c>
      <c r="B165" s="111" t="s">
        <v>1034</v>
      </c>
      <c r="C165" s="104">
        <v>1</v>
      </c>
      <c r="D165" s="112" t="s">
        <v>0</v>
      </c>
      <c r="E165" s="112" t="s">
        <v>3</v>
      </c>
      <c r="F165" s="104" t="s">
        <v>1760</v>
      </c>
      <c r="G165" s="104" t="s">
        <v>1776</v>
      </c>
      <c r="H165" s="104" t="s">
        <v>1777</v>
      </c>
      <c r="I165" s="104" t="s">
        <v>1778</v>
      </c>
      <c r="J165" s="104" t="s">
        <v>1779</v>
      </c>
      <c r="K165" s="104" t="s">
        <v>774</v>
      </c>
      <c r="L165" s="104" t="s">
        <v>1766</v>
      </c>
      <c r="M165" s="104" t="s">
        <v>1773</v>
      </c>
      <c r="N165" s="113">
        <v>1</v>
      </c>
      <c r="O165" s="113">
        <v>1</v>
      </c>
      <c r="P165" s="113">
        <v>1</v>
      </c>
      <c r="Q165" s="113">
        <v>1</v>
      </c>
      <c r="R165" s="113">
        <v>1</v>
      </c>
      <c r="S165" s="113">
        <v>1</v>
      </c>
      <c r="T165" s="113">
        <v>0</v>
      </c>
      <c r="U165" s="113">
        <v>0</v>
      </c>
      <c r="V165" s="113">
        <v>0</v>
      </c>
      <c r="W165" s="109">
        <v>881282.52</v>
      </c>
      <c r="X165" s="109">
        <v>0</v>
      </c>
      <c r="Y165" s="109">
        <v>0</v>
      </c>
      <c r="Z165" s="109">
        <v>0</v>
      </c>
      <c r="AA165" s="109">
        <v>0</v>
      </c>
      <c r="AB165" s="109">
        <v>0</v>
      </c>
      <c r="AC165" s="109">
        <v>0</v>
      </c>
      <c r="AD165" s="109">
        <v>0</v>
      </c>
      <c r="AE165" s="109">
        <v>881282.52</v>
      </c>
      <c r="AF165" s="106">
        <v>44050</v>
      </c>
      <c r="AG165" s="106">
        <v>45876</v>
      </c>
      <c r="AH165" s="120">
        <v>881282.52</v>
      </c>
      <c r="AI165" s="115">
        <v>0.27123287671232876</v>
      </c>
      <c r="AJ165" s="115">
        <v>5.0027397260273974</v>
      </c>
      <c r="AK165" s="116">
        <v>7.1300000000000002E-2</v>
      </c>
      <c r="AL165" s="117">
        <v>0.27123287671232876</v>
      </c>
      <c r="AM165" s="117">
        <v>5.0027397260273982</v>
      </c>
      <c r="AN165" s="118">
        <v>7.1300000000000002E-2</v>
      </c>
      <c r="AO165" s="121" t="s">
        <v>1774</v>
      </c>
      <c r="AP165" s="121" t="s">
        <v>1775</v>
      </c>
      <c r="AQ165" s="27">
        <v>31415.52</v>
      </c>
      <c r="AR165" s="27">
        <v>0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0</v>
      </c>
      <c r="BA165" s="27">
        <v>0</v>
      </c>
      <c r="BB165" s="27">
        <v>0</v>
      </c>
      <c r="BC165" s="27">
        <v>0</v>
      </c>
      <c r="BD165" s="27">
        <v>0</v>
      </c>
      <c r="BE165" s="27">
        <v>0</v>
      </c>
      <c r="BF165" s="27">
        <v>0</v>
      </c>
      <c r="BG165" s="27">
        <f t="shared" si="9"/>
        <v>31415.52</v>
      </c>
      <c r="BH165" s="27">
        <f t="shared" si="10"/>
        <v>0</v>
      </c>
      <c r="BI165" s="27">
        <f t="shared" si="12"/>
        <v>31415.52</v>
      </c>
    </row>
    <row r="166" spans="1:61" x14ac:dyDescent="0.35">
      <c r="A166" s="65" t="str">
        <f t="shared" si="11"/>
        <v>DI0005051</v>
      </c>
      <c r="B166" s="111" t="s">
        <v>1035</v>
      </c>
      <c r="C166" s="104">
        <v>1</v>
      </c>
      <c r="D166" s="112" t="s">
        <v>0</v>
      </c>
      <c r="E166" s="112" t="s">
        <v>3</v>
      </c>
      <c r="F166" s="104" t="s">
        <v>1760</v>
      </c>
      <c r="G166" s="104" t="s">
        <v>1776</v>
      </c>
      <c r="H166" s="104" t="s">
        <v>1777</v>
      </c>
      <c r="I166" s="104" t="s">
        <v>1778</v>
      </c>
      <c r="J166" s="104" t="s">
        <v>1779</v>
      </c>
      <c r="K166" s="104" t="s">
        <v>774</v>
      </c>
      <c r="L166" s="104" t="s">
        <v>1766</v>
      </c>
      <c r="M166" s="104" t="s">
        <v>1773</v>
      </c>
      <c r="N166" s="113">
        <v>1</v>
      </c>
      <c r="O166" s="113">
        <v>1</v>
      </c>
      <c r="P166" s="113">
        <v>1</v>
      </c>
      <c r="Q166" s="113">
        <v>1</v>
      </c>
      <c r="R166" s="113">
        <v>1</v>
      </c>
      <c r="S166" s="113">
        <v>1</v>
      </c>
      <c r="T166" s="113">
        <v>0</v>
      </c>
      <c r="U166" s="113">
        <v>0</v>
      </c>
      <c r="V166" s="113">
        <v>0</v>
      </c>
      <c r="W166" s="109">
        <v>25948.880000000001</v>
      </c>
      <c r="X166" s="109">
        <v>0</v>
      </c>
      <c r="Y166" s="109">
        <v>0</v>
      </c>
      <c r="Z166" s="109">
        <v>0</v>
      </c>
      <c r="AA166" s="109">
        <v>0</v>
      </c>
      <c r="AB166" s="109">
        <v>0</v>
      </c>
      <c r="AC166" s="109">
        <v>0</v>
      </c>
      <c r="AD166" s="109">
        <v>0</v>
      </c>
      <c r="AE166" s="109">
        <v>25948.880000000001</v>
      </c>
      <c r="AF166" s="106">
        <v>44050</v>
      </c>
      <c r="AG166" s="106">
        <v>45876</v>
      </c>
      <c r="AH166" s="120">
        <v>25948.880000000001</v>
      </c>
      <c r="AI166" s="115">
        <v>0.27123287671232876</v>
      </c>
      <c r="AJ166" s="115">
        <v>5.0027397260273974</v>
      </c>
      <c r="AK166" s="116">
        <v>7.1300000000000002E-2</v>
      </c>
      <c r="AL166" s="117">
        <v>0.27123287671232876</v>
      </c>
      <c r="AM166" s="117">
        <v>5.0027397260273974</v>
      </c>
      <c r="AN166" s="118">
        <v>7.1300000000000002E-2</v>
      </c>
      <c r="AO166" s="121" t="s">
        <v>1774</v>
      </c>
      <c r="AP166" s="121" t="s">
        <v>1775</v>
      </c>
      <c r="AQ166" s="27">
        <v>925.01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0</v>
      </c>
      <c r="BF166" s="27">
        <v>0</v>
      </c>
      <c r="BG166" s="27">
        <f t="shared" si="9"/>
        <v>925.01</v>
      </c>
      <c r="BH166" s="27">
        <f t="shared" si="10"/>
        <v>0</v>
      </c>
      <c r="BI166" s="27">
        <f t="shared" si="12"/>
        <v>925.01</v>
      </c>
    </row>
    <row r="167" spans="1:61" x14ac:dyDescent="0.35">
      <c r="A167" s="65" t="str">
        <f t="shared" si="11"/>
        <v>DI0005061</v>
      </c>
      <c r="B167" s="111" t="s">
        <v>1482</v>
      </c>
      <c r="C167" s="104">
        <v>1</v>
      </c>
      <c r="D167" s="112" t="s">
        <v>0</v>
      </c>
      <c r="E167" s="112" t="s">
        <v>3</v>
      </c>
      <c r="F167" s="104" t="s">
        <v>1760</v>
      </c>
      <c r="G167" s="104" t="s">
        <v>1776</v>
      </c>
      <c r="H167" s="104" t="s">
        <v>1777</v>
      </c>
      <c r="I167" s="104" t="s">
        <v>1778</v>
      </c>
      <c r="J167" s="104" t="s">
        <v>1779</v>
      </c>
      <c r="K167" s="104" t="s">
        <v>774</v>
      </c>
      <c r="L167" s="104" t="s">
        <v>1766</v>
      </c>
      <c r="M167" s="104" t="s">
        <v>1773</v>
      </c>
      <c r="N167" s="113">
        <v>1</v>
      </c>
      <c r="O167" s="113">
        <v>1</v>
      </c>
      <c r="P167" s="113">
        <v>1</v>
      </c>
      <c r="Q167" s="113">
        <v>1</v>
      </c>
      <c r="R167" s="113">
        <v>1</v>
      </c>
      <c r="S167" s="113">
        <v>1</v>
      </c>
      <c r="T167" s="113">
        <v>0</v>
      </c>
      <c r="U167" s="113">
        <v>0</v>
      </c>
      <c r="V167" s="113">
        <v>0</v>
      </c>
      <c r="W167" s="109">
        <v>12932.71</v>
      </c>
      <c r="X167" s="109">
        <v>0</v>
      </c>
      <c r="Y167" s="109">
        <v>0</v>
      </c>
      <c r="Z167" s="109">
        <v>0</v>
      </c>
      <c r="AA167" s="109">
        <v>0</v>
      </c>
      <c r="AB167" s="109">
        <v>0</v>
      </c>
      <c r="AC167" s="109">
        <v>0</v>
      </c>
      <c r="AD167" s="109">
        <v>0</v>
      </c>
      <c r="AE167" s="109">
        <v>12932.71</v>
      </c>
      <c r="AF167" s="106">
        <v>44050</v>
      </c>
      <c r="AG167" s="106">
        <v>46606</v>
      </c>
      <c r="AH167" s="120">
        <v>12932.71</v>
      </c>
      <c r="AI167" s="115">
        <v>2.2712328767123289</v>
      </c>
      <c r="AJ167" s="115">
        <v>7.0027397260273974</v>
      </c>
      <c r="AK167" s="116">
        <v>7.5481999999999994E-2</v>
      </c>
      <c r="AL167" s="117">
        <v>2.2712328767123289</v>
      </c>
      <c r="AM167" s="117">
        <v>7.0027397260273974</v>
      </c>
      <c r="AN167" s="118">
        <v>7.5481999999999994E-2</v>
      </c>
      <c r="AO167" s="121" t="s">
        <v>1774</v>
      </c>
      <c r="AP167" s="121" t="s">
        <v>1775</v>
      </c>
      <c r="AQ167" s="27">
        <v>488.09</v>
      </c>
      <c r="AR167" s="27">
        <v>976.18</v>
      </c>
      <c r="AS167" s="27">
        <v>976.18</v>
      </c>
      <c r="AT167" s="27">
        <v>0</v>
      </c>
      <c r="AU167" s="27">
        <v>0</v>
      </c>
      <c r="AV167" s="27">
        <v>0</v>
      </c>
      <c r="AW167" s="27">
        <v>0</v>
      </c>
      <c r="AX167" s="27">
        <v>0</v>
      </c>
      <c r="AY167" s="27">
        <v>0</v>
      </c>
      <c r="AZ167" s="27">
        <v>0</v>
      </c>
      <c r="BA167" s="27">
        <v>0</v>
      </c>
      <c r="BB167" s="27">
        <v>0</v>
      </c>
      <c r="BC167" s="27">
        <v>0</v>
      </c>
      <c r="BD167" s="27">
        <v>0</v>
      </c>
      <c r="BE167" s="27">
        <v>0</v>
      </c>
      <c r="BF167" s="27">
        <v>0</v>
      </c>
      <c r="BG167" s="27">
        <f t="shared" si="9"/>
        <v>1464.27</v>
      </c>
      <c r="BH167" s="27">
        <f t="shared" si="10"/>
        <v>976.18</v>
      </c>
      <c r="BI167" s="27">
        <f t="shared" si="12"/>
        <v>2440.4499999999998</v>
      </c>
    </row>
    <row r="168" spans="1:61" x14ac:dyDescent="0.35">
      <c r="A168" s="65" t="str">
        <f t="shared" si="11"/>
        <v>DI0005111</v>
      </c>
      <c r="B168" s="111" t="s">
        <v>1036</v>
      </c>
      <c r="C168" s="104">
        <v>1</v>
      </c>
      <c r="D168" s="112" t="s">
        <v>0</v>
      </c>
      <c r="E168" s="112" t="s">
        <v>3</v>
      </c>
      <c r="F168" s="104" t="s">
        <v>1760</v>
      </c>
      <c r="G168" s="104" t="s">
        <v>1776</v>
      </c>
      <c r="H168" s="104" t="s">
        <v>1777</v>
      </c>
      <c r="I168" s="104" t="s">
        <v>1778</v>
      </c>
      <c r="J168" s="104" t="s">
        <v>1779</v>
      </c>
      <c r="K168" s="104" t="s">
        <v>774</v>
      </c>
      <c r="L168" s="104" t="s">
        <v>1766</v>
      </c>
      <c r="M168" s="104" t="s">
        <v>1773</v>
      </c>
      <c r="N168" s="113">
        <v>1</v>
      </c>
      <c r="O168" s="113">
        <v>1</v>
      </c>
      <c r="P168" s="113">
        <v>1</v>
      </c>
      <c r="Q168" s="113">
        <v>1</v>
      </c>
      <c r="R168" s="113">
        <v>1</v>
      </c>
      <c r="S168" s="113">
        <v>1</v>
      </c>
      <c r="T168" s="113">
        <v>0</v>
      </c>
      <c r="U168" s="113">
        <v>0</v>
      </c>
      <c r="V168" s="113">
        <v>0</v>
      </c>
      <c r="W168" s="109">
        <v>91120.83</v>
      </c>
      <c r="X168" s="109">
        <v>0</v>
      </c>
      <c r="Y168" s="109">
        <v>0</v>
      </c>
      <c r="Z168" s="109">
        <v>0</v>
      </c>
      <c r="AA168" s="109">
        <v>0</v>
      </c>
      <c r="AB168" s="109">
        <v>0</v>
      </c>
      <c r="AC168" s="109">
        <v>0</v>
      </c>
      <c r="AD168" s="109">
        <v>0</v>
      </c>
      <c r="AE168" s="109">
        <v>91120.83</v>
      </c>
      <c r="AF168" s="106">
        <v>44050</v>
      </c>
      <c r="AG168" s="106">
        <v>45876</v>
      </c>
      <c r="AH168" s="120">
        <v>91120.83</v>
      </c>
      <c r="AI168" s="115">
        <v>0.27123287671232876</v>
      </c>
      <c r="AJ168" s="115">
        <v>5.0027397260273974</v>
      </c>
      <c r="AK168" s="116">
        <v>7.1300000000000002E-2</v>
      </c>
      <c r="AL168" s="117">
        <v>0.27123287671232876</v>
      </c>
      <c r="AM168" s="117">
        <v>5.0027397260273974</v>
      </c>
      <c r="AN168" s="118">
        <v>7.1300000000000002E-2</v>
      </c>
      <c r="AO168" s="121" t="s">
        <v>1774</v>
      </c>
      <c r="AP168" s="121" t="s">
        <v>1775</v>
      </c>
      <c r="AQ168" s="27">
        <v>3248.23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27">
        <v>0</v>
      </c>
      <c r="BE168" s="27">
        <v>0</v>
      </c>
      <c r="BF168" s="27">
        <v>0</v>
      </c>
      <c r="BG168" s="27">
        <f t="shared" si="9"/>
        <v>3248.23</v>
      </c>
      <c r="BH168" s="27">
        <f t="shared" si="10"/>
        <v>0</v>
      </c>
      <c r="BI168" s="27">
        <f t="shared" si="12"/>
        <v>3248.23</v>
      </c>
    </row>
    <row r="169" spans="1:61" x14ac:dyDescent="0.35">
      <c r="A169" s="65" t="str">
        <f t="shared" si="11"/>
        <v>DI0005131</v>
      </c>
      <c r="B169" s="111" t="s">
        <v>1037</v>
      </c>
      <c r="C169" s="104">
        <v>1</v>
      </c>
      <c r="D169" s="112" t="s">
        <v>0</v>
      </c>
      <c r="E169" s="112" t="s">
        <v>3</v>
      </c>
      <c r="F169" s="104" t="s">
        <v>1760</v>
      </c>
      <c r="G169" s="104" t="s">
        <v>1776</v>
      </c>
      <c r="H169" s="104" t="s">
        <v>1777</v>
      </c>
      <c r="I169" s="104" t="s">
        <v>1778</v>
      </c>
      <c r="J169" s="104" t="s">
        <v>1779</v>
      </c>
      <c r="K169" s="104" t="s">
        <v>774</v>
      </c>
      <c r="L169" s="104" t="s">
        <v>1766</v>
      </c>
      <c r="M169" s="104" t="s">
        <v>1773</v>
      </c>
      <c r="N169" s="113">
        <v>1</v>
      </c>
      <c r="O169" s="113">
        <v>1</v>
      </c>
      <c r="P169" s="113">
        <v>1</v>
      </c>
      <c r="Q169" s="113">
        <v>1</v>
      </c>
      <c r="R169" s="113">
        <v>1</v>
      </c>
      <c r="S169" s="113">
        <v>1</v>
      </c>
      <c r="T169" s="113">
        <v>0</v>
      </c>
      <c r="U169" s="113">
        <v>0</v>
      </c>
      <c r="V169" s="113">
        <v>0</v>
      </c>
      <c r="W169" s="109">
        <v>1576401.9199999999</v>
      </c>
      <c r="X169" s="109">
        <v>0</v>
      </c>
      <c r="Y169" s="109">
        <v>0</v>
      </c>
      <c r="Z169" s="109">
        <v>0</v>
      </c>
      <c r="AA169" s="109">
        <v>0</v>
      </c>
      <c r="AB169" s="109">
        <v>0</v>
      </c>
      <c r="AC169" s="109">
        <v>0</v>
      </c>
      <c r="AD169" s="109">
        <v>0</v>
      </c>
      <c r="AE169" s="109">
        <v>1576401.9199999999</v>
      </c>
      <c r="AF169" s="106">
        <v>44050</v>
      </c>
      <c r="AG169" s="106">
        <v>45876</v>
      </c>
      <c r="AH169" s="120">
        <v>1576401.9199999999</v>
      </c>
      <c r="AI169" s="115">
        <v>0.27123287671232876</v>
      </c>
      <c r="AJ169" s="115">
        <v>5.0027397260273974</v>
      </c>
      <c r="AK169" s="116">
        <v>7.1294999999999997E-2</v>
      </c>
      <c r="AL169" s="117">
        <v>0.27123287671232876</v>
      </c>
      <c r="AM169" s="117">
        <v>5.0027397260273974</v>
      </c>
      <c r="AN169" s="118">
        <v>7.1294999999999997E-2</v>
      </c>
      <c r="AO169" s="121" t="s">
        <v>1774</v>
      </c>
      <c r="AP169" s="121" t="s">
        <v>1775</v>
      </c>
      <c r="AQ169" s="27">
        <v>56194.79</v>
      </c>
      <c r="AR169" s="27">
        <v>0</v>
      </c>
      <c r="AS169" s="27">
        <v>0</v>
      </c>
      <c r="AT169" s="27">
        <v>0</v>
      </c>
      <c r="AU169" s="27">
        <v>0</v>
      </c>
      <c r="AV169" s="27">
        <v>0</v>
      </c>
      <c r="AW169" s="27">
        <v>0</v>
      </c>
      <c r="AX169" s="27">
        <v>0</v>
      </c>
      <c r="AY169" s="27">
        <v>0</v>
      </c>
      <c r="AZ169" s="27">
        <v>0</v>
      </c>
      <c r="BA169" s="27">
        <v>0</v>
      </c>
      <c r="BB169" s="27">
        <v>0</v>
      </c>
      <c r="BC169" s="27">
        <v>0</v>
      </c>
      <c r="BD169" s="27">
        <v>0</v>
      </c>
      <c r="BE169" s="27">
        <v>0</v>
      </c>
      <c r="BF169" s="27">
        <v>0</v>
      </c>
      <c r="BG169" s="27">
        <f t="shared" si="9"/>
        <v>56194.79</v>
      </c>
      <c r="BH169" s="27">
        <f t="shared" si="10"/>
        <v>0</v>
      </c>
      <c r="BI169" s="27">
        <f t="shared" si="12"/>
        <v>56194.79</v>
      </c>
    </row>
    <row r="170" spans="1:61" x14ac:dyDescent="0.35">
      <c r="A170" s="65" t="str">
        <f t="shared" si="11"/>
        <v>DI0005141</v>
      </c>
      <c r="B170" s="111" t="s">
        <v>1483</v>
      </c>
      <c r="C170" s="104">
        <v>1</v>
      </c>
      <c r="D170" s="112" t="s">
        <v>0</v>
      </c>
      <c r="E170" s="112" t="s">
        <v>3</v>
      </c>
      <c r="F170" s="104" t="s">
        <v>1760</v>
      </c>
      <c r="G170" s="104" t="s">
        <v>1776</v>
      </c>
      <c r="H170" s="104" t="s">
        <v>1777</v>
      </c>
      <c r="I170" s="104" t="s">
        <v>1778</v>
      </c>
      <c r="J170" s="104" t="s">
        <v>1779</v>
      </c>
      <c r="K170" s="104" t="s">
        <v>774</v>
      </c>
      <c r="L170" s="104" t="s">
        <v>1766</v>
      </c>
      <c r="M170" s="104" t="s">
        <v>1773</v>
      </c>
      <c r="N170" s="113">
        <v>1</v>
      </c>
      <c r="O170" s="113">
        <v>1</v>
      </c>
      <c r="P170" s="113">
        <v>1</v>
      </c>
      <c r="Q170" s="113">
        <v>1</v>
      </c>
      <c r="R170" s="113">
        <v>1</v>
      </c>
      <c r="S170" s="113">
        <v>1</v>
      </c>
      <c r="T170" s="113">
        <v>0</v>
      </c>
      <c r="U170" s="113">
        <v>0</v>
      </c>
      <c r="V170" s="113">
        <v>0</v>
      </c>
      <c r="W170" s="109">
        <v>787071.04</v>
      </c>
      <c r="X170" s="109">
        <v>0</v>
      </c>
      <c r="Y170" s="109">
        <v>0</v>
      </c>
      <c r="Z170" s="109">
        <v>0</v>
      </c>
      <c r="AA170" s="109">
        <v>0</v>
      </c>
      <c r="AB170" s="109">
        <v>0</v>
      </c>
      <c r="AC170" s="109">
        <v>0</v>
      </c>
      <c r="AD170" s="109">
        <v>0</v>
      </c>
      <c r="AE170" s="109">
        <v>787071.04</v>
      </c>
      <c r="AF170" s="106">
        <v>44050</v>
      </c>
      <c r="AG170" s="106">
        <v>46606</v>
      </c>
      <c r="AH170" s="120">
        <v>787071.04</v>
      </c>
      <c r="AI170" s="115">
        <v>2.2712328767123289</v>
      </c>
      <c r="AJ170" s="115">
        <v>7.0027397260273974</v>
      </c>
      <c r="AK170" s="116">
        <v>7.5481999999999994E-2</v>
      </c>
      <c r="AL170" s="117">
        <v>2.2712328767123289</v>
      </c>
      <c r="AM170" s="117">
        <v>7.0027397260273974</v>
      </c>
      <c r="AN170" s="118">
        <v>7.5481999999999994E-2</v>
      </c>
      <c r="AO170" s="121" t="s">
        <v>1774</v>
      </c>
      <c r="AP170" s="121" t="s">
        <v>1775</v>
      </c>
      <c r="AQ170" s="27">
        <v>29704.85</v>
      </c>
      <c r="AR170" s="27">
        <v>59409.7</v>
      </c>
      <c r="AS170" s="27">
        <v>59409.7</v>
      </c>
      <c r="AT170" s="27">
        <v>0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7">
        <v>0</v>
      </c>
      <c r="BA170" s="27">
        <v>0</v>
      </c>
      <c r="BB170" s="27">
        <v>0</v>
      </c>
      <c r="BC170" s="27">
        <v>0</v>
      </c>
      <c r="BD170" s="27">
        <v>0</v>
      </c>
      <c r="BE170" s="27">
        <v>0</v>
      </c>
      <c r="BF170" s="27">
        <v>0</v>
      </c>
      <c r="BG170" s="27">
        <f t="shared" si="9"/>
        <v>89114.549999999988</v>
      </c>
      <c r="BH170" s="27">
        <f t="shared" si="10"/>
        <v>59409.7</v>
      </c>
      <c r="BI170" s="27">
        <f t="shared" si="12"/>
        <v>148524.25</v>
      </c>
    </row>
    <row r="171" spans="1:61" x14ac:dyDescent="0.35">
      <c r="A171" s="65" t="str">
        <f t="shared" si="11"/>
        <v>DI0005161</v>
      </c>
      <c r="B171" s="111" t="s">
        <v>1038</v>
      </c>
      <c r="C171" s="104">
        <v>1</v>
      </c>
      <c r="D171" s="112" t="s">
        <v>0</v>
      </c>
      <c r="E171" s="112" t="s">
        <v>3</v>
      </c>
      <c r="F171" s="104" t="s">
        <v>1760</v>
      </c>
      <c r="G171" s="104" t="s">
        <v>1776</v>
      </c>
      <c r="H171" s="104" t="s">
        <v>1777</v>
      </c>
      <c r="I171" s="104" t="s">
        <v>1778</v>
      </c>
      <c r="J171" s="104" t="s">
        <v>1779</v>
      </c>
      <c r="K171" s="104" t="s">
        <v>774</v>
      </c>
      <c r="L171" s="104" t="s">
        <v>1766</v>
      </c>
      <c r="M171" s="104" t="s">
        <v>1773</v>
      </c>
      <c r="N171" s="113">
        <v>1</v>
      </c>
      <c r="O171" s="113">
        <v>1</v>
      </c>
      <c r="P171" s="113">
        <v>1</v>
      </c>
      <c r="Q171" s="113">
        <v>1</v>
      </c>
      <c r="R171" s="113">
        <v>1</v>
      </c>
      <c r="S171" s="113">
        <v>1</v>
      </c>
      <c r="T171" s="113">
        <v>0</v>
      </c>
      <c r="U171" s="113">
        <v>0</v>
      </c>
      <c r="V171" s="113">
        <v>0</v>
      </c>
      <c r="W171" s="109">
        <v>222200</v>
      </c>
      <c r="X171" s="109">
        <v>0</v>
      </c>
      <c r="Y171" s="109">
        <v>0</v>
      </c>
      <c r="Z171" s="109">
        <v>0</v>
      </c>
      <c r="AA171" s="109">
        <v>0</v>
      </c>
      <c r="AB171" s="109">
        <v>0</v>
      </c>
      <c r="AC171" s="109">
        <v>0</v>
      </c>
      <c r="AD171" s="109">
        <v>0</v>
      </c>
      <c r="AE171" s="109">
        <v>222200</v>
      </c>
      <c r="AF171" s="106">
        <v>44050</v>
      </c>
      <c r="AG171" s="106">
        <v>45876</v>
      </c>
      <c r="AH171" s="120">
        <v>222200</v>
      </c>
      <c r="AI171" s="115">
        <v>0.27123287671232876</v>
      </c>
      <c r="AJ171" s="115">
        <v>5.0027397260273974</v>
      </c>
      <c r="AK171" s="116">
        <v>7.1294999999999997E-2</v>
      </c>
      <c r="AL171" s="117">
        <v>0.27123287671232876</v>
      </c>
      <c r="AM171" s="117">
        <v>5.0027397260273974</v>
      </c>
      <c r="AN171" s="118">
        <v>7.1294999999999997E-2</v>
      </c>
      <c r="AO171" s="121" t="s">
        <v>1774</v>
      </c>
      <c r="AP171" s="121" t="s">
        <v>1775</v>
      </c>
      <c r="AQ171" s="27">
        <v>7920.87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0</v>
      </c>
      <c r="BF171" s="27">
        <v>0</v>
      </c>
      <c r="BG171" s="27">
        <f t="shared" si="9"/>
        <v>7920.87</v>
      </c>
      <c r="BH171" s="27">
        <f t="shared" si="10"/>
        <v>0</v>
      </c>
      <c r="BI171" s="27">
        <f t="shared" si="12"/>
        <v>7920.87</v>
      </c>
    </row>
    <row r="172" spans="1:61" x14ac:dyDescent="0.35">
      <c r="A172" s="65" t="str">
        <f t="shared" si="11"/>
        <v>DI0005181</v>
      </c>
      <c r="B172" s="111" t="s">
        <v>1039</v>
      </c>
      <c r="C172" s="104">
        <v>1</v>
      </c>
      <c r="D172" s="112" t="s">
        <v>0</v>
      </c>
      <c r="E172" s="112" t="s">
        <v>3</v>
      </c>
      <c r="F172" s="104" t="s">
        <v>1760</v>
      </c>
      <c r="G172" s="104" t="s">
        <v>1776</v>
      </c>
      <c r="H172" s="104" t="s">
        <v>1777</v>
      </c>
      <c r="I172" s="104" t="s">
        <v>1778</v>
      </c>
      <c r="J172" s="104" t="s">
        <v>1779</v>
      </c>
      <c r="K172" s="104" t="s">
        <v>774</v>
      </c>
      <c r="L172" s="104" t="s">
        <v>1766</v>
      </c>
      <c r="M172" s="104" t="s">
        <v>1773</v>
      </c>
      <c r="N172" s="113">
        <v>1</v>
      </c>
      <c r="O172" s="113">
        <v>1</v>
      </c>
      <c r="P172" s="113">
        <v>1</v>
      </c>
      <c r="Q172" s="113">
        <v>1</v>
      </c>
      <c r="R172" s="113">
        <v>1</v>
      </c>
      <c r="S172" s="113">
        <v>1</v>
      </c>
      <c r="T172" s="113">
        <v>0</v>
      </c>
      <c r="U172" s="113">
        <v>0</v>
      </c>
      <c r="V172" s="113">
        <v>0</v>
      </c>
      <c r="W172" s="109">
        <v>1319509.58</v>
      </c>
      <c r="X172" s="109">
        <v>0</v>
      </c>
      <c r="Y172" s="109">
        <v>0</v>
      </c>
      <c r="Z172" s="109">
        <v>0</v>
      </c>
      <c r="AA172" s="109">
        <v>0</v>
      </c>
      <c r="AB172" s="109">
        <v>0</v>
      </c>
      <c r="AC172" s="109">
        <v>0</v>
      </c>
      <c r="AD172" s="109">
        <v>0</v>
      </c>
      <c r="AE172" s="109">
        <v>1319509.58</v>
      </c>
      <c r="AF172" s="106">
        <v>44050</v>
      </c>
      <c r="AG172" s="106">
        <v>45876</v>
      </c>
      <c r="AH172" s="120">
        <v>1319509.58</v>
      </c>
      <c r="AI172" s="115">
        <v>0.27123287671232876</v>
      </c>
      <c r="AJ172" s="115">
        <v>5.0027397260273974</v>
      </c>
      <c r="AK172" s="116">
        <v>7.1294999999999997E-2</v>
      </c>
      <c r="AL172" s="117">
        <v>0.27123287671232876</v>
      </c>
      <c r="AM172" s="117">
        <v>5.0027397260273974</v>
      </c>
      <c r="AN172" s="118">
        <v>7.1294999999999997E-2</v>
      </c>
      <c r="AO172" s="121" t="s">
        <v>1774</v>
      </c>
      <c r="AP172" s="121" t="s">
        <v>1775</v>
      </c>
      <c r="AQ172" s="27">
        <v>47037.22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f t="shared" si="9"/>
        <v>47037.22</v>
      </c>
      <c r="BH172" s="27">
        <f t="shared" si="10"/>
        <v>0</v>
      </c>
      <c r="BI172" s="27">
        <f t="shared" si="12"/>
        <v>47037.22</v>
      </c>
    </row>
    <row r="173" spans="1:61" x14ac:dyDescent="0.35">
      <c r="A173" s="65" t="str">
        <f t="shared" si="11"/>
        <v>DI0005251</v>
      </c>
      <c r="B173" s="111" t="s">
        <v>1040</v>
      </c>
      <c r="C173" s="104">
        <v>1</v>
      </c>
      <c r="D173" s="112" t="s">
        <v>0</v>
      </c>
      <c r="E173" s="112" t="s">
        <v>3</v>
      </c>
      <c r="F173" s="104" t="s">
        <v>1760</v>
      </c>
      <c r="G173" s="104" t="s">
        <v>1776</v>
      </c>
      <c r="H173" s="104" t="s">
        <v>1777</v>
      </c>
      <c r="I173" s="104" t="s">
        <v>1778</v>
      </c>
      <c r="J173" s="104" t="s">
        <v>1779</v>
      </c>
      <c r="K173" s="104" t="s">
        <v>774</v>
      </c>
      <c r="L173" s="104" t="s">
        <v>1766</v>
      </c>
      <c r="M173" s="104" t="s">
        <v>1773</v>
      </c>
      <c r="N173" s="113">
        <v>1</v>
      </c>
      <c r="O173" s="113">
        <v>1</v>
      </c>
      <c r="P173" s="113">
        <v>1</v>
      </c>
      <c r="Q173" s="113">
        <v>1</v>
      </c>
      <c r="R173" s="113">
        <v>1</v>
      </c>
      <c r="S173" s="113">
        <v>1</v>
      </c>
      <c r="T173" s="113">
        <v>0</v>
      </c>
      <c r="U173" s="113">
        <v>0</v>
      </c>
      <c r="V173" s="113">
        <v>0</v>
      </c>
      <c r="W173" s="109">
        <v>756340.13</v>
      </c>
      <c r="X173" s="109">
        <v>0</v>
      </c>
      <c r="Y173" s="109">
        <v>0</v>
      </c>
      <c r="Z173" s="109">
        <v>0</v>
      </c>
      <c r="AA173" s="109">
        <v>0</v>
      </c>
      <c r="AB173" s="109">
        <v>0</v>
      </c>
      <c r="AC173" s="109">
        <v>0</v>
      </c>
      <c r="AD173" s="109">
        <v>0</v>
      </c>
      <c r="AE173" s="109">
        <v>756340.13</v>
      </c>
      <c r="AF173" s="106">
        <v>44050</v>
      </c>
      <c r="AG173" s="106">
        <v>45876</v>
      </c>
      <c r="AH173" s="120">
        <v>756340.13</v>
      </c>
      <c r="AI173" s="115">
        <v>0.27123287671232876</v>
      </c>
      <c r="AJ173" s="115">
        <v>5.0027397260273974</v>
      </c>
      <c r="AK173" s="116">
        <v>7.1294999999999997E-2</v>
      </c>
      <c r="AL173" s="117">
        <v>0.27123287671232876</v>
      </c>
      <c r="AM173" s="117">
        <v>5.0027397260273974</v>
      </c>
      <c r="AN173" s="118">
        <v>7.1294999999999997E-2</v>
      </c>
      <c r="AO173" s="121" t="s">
        <v>1774</v>
      </c>
      <c r="AP173" s="121" t="s">
        <v>1775</v>
      </c>
      <c r="AQ173" s="27">
        <v>26961.63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f t="shared" si="9"/>
        <v>26961.63</v>
      </c>
      <c r="BH173" s="27">
        <f t="shared" si="10"/>
        <v>0</v>
      </c>
      <c r="BI173" s="27">
        <f t="shared" si="12"/>
        <v>26961.63</v>
      </c>
    </row>
    <row r="174" spans="1:61" x14ac:dyDescent="0.35">
      <c r="A174" s="65" t="str">
        <f t="shared" si="11"/>
        <v>DI0005261</v>
      </c>
      <c r="B174" s="111" t="s">
        <v>1485</v>
      </c>
      <c r="C174" s="104">
        <v>1</v>
      </c>
      <c r="D174" s="112" t="s">
        <v>0</v>
      </c>
      <c r="E174" s="112" t="s">
        <v>3</v>
      </c>
      <c r="F174" s="104" t="s">
        <v>1760</v>
      </c>
      <c r="G174" s="104" t="s">
        <v>1776</v>
      </c>
      <c r="H174" s="104" t="s">
        <v>1777</v>
      </c>
      <c r="I174" s="104" t="s">
        <v>1778</v>
      </c>
      <c r="J174" s="104" t="s">
        <v>1779</v>
      </c>
      <c r="K174" s="104" t="s">
        <v>774</v>
      </c>
      <c r="L174" s="104" t="s">
        <v>1766</v>
      </c>
      <c r="M174" s="104" t="s">
        <v>1773</v>
      </c>
      <c r="N174" s="113">
        <v>1</v>
      </c>
      <c r="O174" s="113">
        <v>1</v>
      </c>
      <c r="P174" s="113">
        <v>1</v>
      </c>
      <c r="Q174" s="113">
        <v>1</v>
      </c>
      <c r="R174" s="113">
        <v>1</v>
      </c>
      <c r="S174" s="113">
        <v>1</v>
      </c>
      <c r="T174" s="113">
        <v>0</v>
      </c>
      <c r="U174" s="113">
        <v>0</v>
      </c>
      <c r="V174" s="113">
        <v>0</v>
      </c>
      <c r="W174" s="109">
        <v>372254.1</v>
      </c>
      <c r="X174" s="109">
        <v>0</v>
      </c>
      <c r="Y174" s="109">
        <v>0</v>
      </c>
      <c r="Z174" s="109">
        <v>0</v>
      </c>
      <c r="AA174" s="109">
        <v>0</v>
      </c>
      <c r="AB174" s="109">
        <v>0</v>
      </c>
      <c r="AC174" s="109">
        <v>0</v>
      </c>
      <c r="AD174" s="109">
        <v>0</v>
      </c>
      <c r="AE174" s="109">
        <v>372254.1</v>
      </c>
      <c r="AF174" s="106">
        <v>44050</v>
      </c>
      <c r="AG174" s="106">
        <v>46606</v>
      </c>
      <c r="AH174" s="120">
        <v>372254.1</v>
      </c>
      <c r="AI174" s="115">
        <v>2.2712328767123289</v>
      </c>
      <c r="AJ174" s="115">
        <v>7.0027397260273974</v>
      </c>
      <c r="AK174" s="116">
        <v>7.5481999999999994E-2</v>
      </c>
      <c r="AL174" s="117">
        <v>2.2712328767123289</v>
      </c>
      <c r="AM174" s="117">
        <v>7.0027397260273974</v>
      </c>
      <c r="AN174" s="118">
        <v>7.5481999999999994E-2</v>
      </c>
      <c r="AO174" s="121" t="s">
        <v>1774</v>
      </c>
      <c r="AP174" s="121" t="s">
        <v>1775</v>
      </c>
      <c r="AQ174" s="27">
        <v>14049.24</v>
      </c>
      <c r="AR174" s="27">
        <v>28098.48</v>
      </c>
      <c r="AS174" s="27">
        <v>28098.48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7">
        <v>0</v>
      </c>
      <c r="BA174" s="27">
        <v>0</v>
      </c>
      <c r="BB174" s="27">
        <v>0</v>
      </c>
      <c r="BC174" s="27">
        <v>0</v>
      </c>
      <c r="BD174" s="27">
        <v>0</v>
      </c>
      <c r="BE174" s="27">
        <v>0</v>
      </c>
      <c r="BF174" s="27">
        <v>0</v>
      </c>
      <c r="BG174" s="27">
        <f t="shared" si="9"/>
        <v>42147.72</v>
      </c>
      <c r="BH174" s="27">
        <f t="shared" si="10"/>
        <v>28098.48</v>
      </c>
      <c r="BI174" s="27">
        <f t="shared" si="12"/>
        <v>70246.2</v>
      </c>
    </row>
    <row r="175" spans="1:61" x14ac:dyDescent="0.35">
      <c r="A175" s="65" t="str">
        <f t="shared" si="11"/>
        <v>DI0005311</v>
      </c>
      <c r="B175" s="111" t="s">
        <v>1041</v>
      </c>
      <c r="C175" s="104">
        <v>1</v>
      </c>
      <c r="D175" s="112" t="s">
        <v>0</v>
      </c>
      <c r="E175" s="112" t="s">
        <v>3</v>
      </c>
      <c r="F175" s="104" t="s">
        <v>1760</v>
      </c>
      <c r="G175" s="104" t="s">
        <v>1776</v>
      </c>
      <c r="H175" s="104" t="s">
        <v>1777</v>
      </c>
      <c r="I175" s="104" t="s">
        <v>1778</v>
      </c>
      <c r="J175" s="104" t="s">
        <v>1779</v>
      </c>
      <c r="K175" s="104" t="s">
        <v>774</v>
      </c>
      <c r="L175" s="104" t="s">
        <v>1766</v>
      </c>
      <c r="M175" s="104" t="s">
        <v>1773</v>
      </c>
      <c r="N175" s="113">
        <v>1</v>
      </c>
      <c r="O175" s="113">
        <v>1</v>
      </c>
      <c r="P175" s="113">
        <v>1</v>
      </c>
      <c r="Q175" s="113">
        <v>1</v>
      </c>
      <c r="R175" s="113">
        <v>1</v>
      </c>
      <c r="S175" s="113">
        <v>1</v>
      </c>
      <c r="T175" s="113">
        <v>0</v>
      </c>
      <c r="U175" s="113">
        <v>0</v>
      </c>
      <c r="V175" s="113">
        <v>0</v>
      </c>
      <c r="W175" s="109">
        <v>155855.07</v>
      </c>
      <c r="X175" s="109">
        <v>0</v>
      </c>
      <c r="Y175" s="109">
        <v>0</v>
      </c>
      <c r="Z175" s="109">
        <v>0</v>
      </c>
      <c r="AA175" s="109">
        <v>0</v>
      </c>
      <c r="AB175" s="109">
        <v>0</v>
      </c>
      <c r="AC175" s="109">
        <v>0</v>
      </c>
      <c r="AD175" s="109">
        <v>0</v>
      </c>
      <c r="AE175" s="109">
        <v>155855.07</v>
      </c>
      <c r="AF175" s="106">
        <v>44050</v>
      </c>
      <c r="AG175" s="106">
        <v>45876</v>
      </c>
      <c r="AH175" s="120">
        <v>155855.07</v>
      </c>
      <c r="AI175" s="115">
        <v>0.27123287671232876</v>
      </c>
      <c r="AJ175" s="115">
        <v>5.0027397260273974</v>
      </c>
      <c r="AK175" s="116">
        <v>7.1294999999999997E-2</v>
      </c>
      <c r="AL175" s="117">
        <v>0.27123287671232876</v>
      </c>
      <c r="AM175" s="117">
        <v>5.0027397260273974</v>
      </c>
      <c r="AN175" s="118">
        <v>7.1294999999999997E-2</v>
      </c>
      <c r="AO175" s="121" t="s">
        <v>1774</v>
      </c>
      <c r="AP175" s="121" t="s">
        <v>1775</v>
      </c>
      <c r="AQ175" s="27">
        <v>5555.84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f t="shared" si="9"/>
        <v>5555.84</v>
      </c>
      <c r="BH175" s="27">
        <f t="shared" si="10"/>
        <v>0</v>
      </c>
      <c r="BI175" s="27">
        <f t="shared" si="12"/>
        <v>5555.84</v>
      </c>
    </row>
    <row r="176" spans="1:61" x14ac:dyDescent="0.35">
      <c r="A176" s="65" t="str">
        <f t="shared" si="11"/>
        <v>DI0005321</v>
      </c>
      <c r="B176" s="111" t="s">
        <v>1042</v>
      </c>
      <c r="C176" s="104">
        <v>1</v>
      </c>
      <c r="D176" s="112" t="s">
        <v>0</v>
      </c>
      <c r="E176" s="112" t="s">
        <v>3</v>
      </c>
      <c r="F176" s="104" t="s">
        <v>1760</v>
      </c>
      <c r="G176" s="104" t="s">
        <v>1776</v>
      </c>
      <c r="H176" s="104" t="s">
        <v>1777</v>
      </c>
      <c r="I176" s="104" t="s">
        <v>1778</v>
      </c>
      <c r="J176" s="104" t="s">
        <v>1779</v>
      </c>
      <c r="K176" s="104" t="s">
        <v>774</v>
      </c>
      <c r="L176" s="104" t="s">
        <v>1766</v>
      </c>
      <c r="M176" s="104" t="s">
        <v>1773</v>
      </c>
      <c r="N176" s="113">
        <v>1</v>
      </c>
      <c r="O176" s="113">
        <v>1</v>
      </c>
      <c r="P176" s="113">
        <v>1</v>
      </c>
      <c r="Q176" s="113">
        <v>1</v>
      </c>
      <c r="R176" s="113">
        <v>1</v>
      </c>
      <c r="S176" s="113">
        <v>1</v>
      </c>
      <c r="T176" s="113">
        <v>0</v>
      </c>
      <c r="U176" s="113">
        <v>0</v>
      </c>
      <c r="V176" s="113">
        <v>0</v>
      </c>
      <c r="W176" s="109">
        <v>235356.26</v>
      </c>
      <c r="X176" s="109">
        <v>0</v>
      </c>
      <c r="Y176" s="109">
        <v>0</v>
      </c>
      <c r="Z176" s="109">
        <v>0</v>
      </c>
      <c r="AA176" s="109">
        <v>0</v>
      </c>
      <c r="AB176" s="109">
        <v>0</v>
      </c>
      <c r="AC176" s="109">
        <v>0</v>
      </c>
      <c r="AD176" s="109">
        <v>0</v>
      </c>
      <c r="AE176" s="109">
        <v>235356.26</v>
      </c>
      <c r="AF176" s="106">
        <v>44050</v>
      </c>
      <c r="AG176" s="106">
        <v>45876</v>
      </c>
      <c r="AH176" s="120">
        <v>235356.26</v>
      </c>
      <c r="AI176" s="115">
        <v>0.27123287671232876</v>
      </c>
      <c r="AJ176" s="115">
        <v>5.0027397260273974</v>
      </c>
      <c r="AK176" s="116">
        <v>7.1294999999999997E-2</v>
      </c>
      <c r="AL176" s="117">
        <v>0.27123287671232876</v>
      </c>
      <c r="AM176" s="117">
        <v>5.0027397260273974</v>
      </c>
      <c r="AN176" s="118">
        <v>7.1294999999999997E-2</v>
      </c>
      <c r="AO176" s="121" t="s">
        <v>1774</v>
      </c>
      <c r="AP176" s="121" t="s">
        <v>1775</v>
      </c>
      <c r="AQ176" s="27">
        <v>8389.86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f t="shared" si="9"/>
        <v>8389.86</v>
      </c>
      <c r="BH176" s="27">
        <f t="shared" si="10"/>
        <v>0</v>
      </c>
      <c r="BI176" s="27">
        <f t="shared" si="12"/>
        <v>8389.86</v>
      </c>
    </row>
    <row r="177" spans="1:61" x14ac:dyDescent="0.35">
      <c r="A177" s="65" t="str">
        <f t="shared" si="11"/>
        <v>DI0005391</v>
      </c>
      <c r="B177" s="111" t="s">
        <v>1047</v>
      </c>
      <c r="C177" s="104">
        <v>1</v>
      </c>
      <c r="D177" s="112" t="s">
        <v>0</v>
      </c>
      <c r="E177" s="112" t="s">
        <v>3</v>
      </c>
      <c r="F177" s="104" t="s">
        <v>1760</v>
      </c>
      <c r="G177" s="104" t="s">
        <v>1776</v>
      </c>
      <c r="H177" s="104" t="s">
        <v>1777</v>
      </c>
      <c r="I177" s="104" t="s">
        <v>1778</v>
      </c>
      <c r="J177" s="104" t="s">
        <v>1779</v>
      </c>
      <c r="K177" s="104" t="s">
        <v>774</v>
      </c>
      <c r="L177" s="104" t="s">
        <v>1766</v>
      </c>
      <c r="M177" s="104" t="s">
        <v>1773</v>
      </c>
      <c r="N177" s="113">
        <v>1</v>
      </c>
      <c r="O177" s="113">
        <v>1</v>
      </c>
      <c r="P177" s="113">
        <v>1</v>
      </c>
      <c r="Q177" s="113">
        <v>1</v>
      </c>
      <c r="R177" s="113">
        <v>1</v>
      </c>
      <c r="S177" s="113">
        <v>1</v>
      </c>
      <c r="T177" s="113">
        <v>0</v>
      </c>
      <c r="U177" s="113">
        <v>0</v>
      </c>
      <c r="V177" s="113">
        <v>0</v>
      </c>
      <c r="W177" s="109">
        <v>323809.71000000002</v>
      </c>
      <c r="X177" s="109">
        <v>0</v>
      </c>
      <c r="Y177" s="109">
        <v>0</v>
      </c>
      <c r="Z177" s="109">
        <v>0</v>
      </c>
      <c r="AA177" s="109">
        <v>0</v>
      </c>
      <c r="AB177" s="109">
        <v>0</v>
      </c>
      <c r="AC177" s="109">
        <v>0</v>
      </c>
      <c r="AD177" s="109">
        <v>0</v>
      </c>
      <c r="AE177" s="109">
        <v>323809.71000000002</v>
      </c>
      <c r="AF177" s="106">
        <v>44050</v>
      </c>
      <c r="AG177" s="106">
        <v>45876</v>
      </c>
      <c r="AH177" s="120">
        <v>323809.71000000002</v>
      </c>
      <c r="AI177" s="115">
        <v>0.27123287671232876</v>
      </c>
      <c r="AJ177" s="115">
        <v>5.0027397260273974</v>
      </c>
      <c r="AK177" s="116">
        <v>7.1294999999999997E-2</v>
      </c>
      <c r="AL177" s="117">
        <v>0.27123287671232876</v>
      </c>
      <c r="AM177" s="117">
        <v>5.0027397260273974</v>
      </c>
      <c r="AN177" s="118">
        <v>7.1294999999999997E-2</v>
      </c>
      <c r="AO177" s="121" t="s">
        <v>1774</v>
      </c>
      <c r="AP177" s="121" t="s">
        <v>1775</v>
      </c>
      <c r="AQ177" s="27">
        <v>11543.01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f t="shared" si="9"/>
        <v>11543.01</v>
      </c>
      <c r="BH177" s="27">
        <f t="shared" si="10"/>
        <v>0</v>
      </c>
      <c r="BI177" s="27">
        <f t="shared" si="12"/>
        <v>11543.01</v>
      </c>
    </row>
    <row r="178" spans="1:61" x14ac:dyDescent="0.35">
      <c r="A178" s="65" t="str">
        <f t="shared" si="11"/>
        <v>DI0005411</v>
      </c>
      <c r="B178" s="111" t="s">
        <v>1048</v>
      </c>
      <c r="C178" s="104">
        <v>1</v>
      </c>
      <c r="D178" s="112" t="s">
        <v>0</v>
      </c>
      <c r="E178" s="112" t="s">
        <v>3</v>
      </c>
      <c r="F178" s="104" t="s">
        <v>1760</v>
      </c>
      <c r="G178" s="104" t="s">
        <v>1776</v>
      </c>
      <c r="H178" s="104" t="s">
        <v>1777</v>
      </c>
      <c r="I178" s="104" t="s">
        <v>1778</v>
      </c>
      <c r="J178" s="104" t="s">
        <v>1779</v>
      </c>
      <c r="K178" s="104" t="s">
        <v>774</v>
      </c>
      <c r="L178" s="104" t="s">
        <v>1766</v>
      </c>
      <c r="M178" s="104" t="s">
        <v>1773</v>
      </c>
      <c r="N178" s="113">
        <v>1</v>
      </c>
      <c r="O178" s="113">
        <v>1</v>
      </c>
      <c r="P178" s="113">
        <v>1</v>
      </c>
      <c r="Q178" s="113">
        <v>1</v>
      </c>
      <c r="R178" s="113">
        <v>1</v>
      </c>
      <c r="S178" s="113">
        <v>1</v>
      </c>
      <c r="T178" s="113">
        <v>0</v>
      </c>
      <c r="U178" s="113">
        <v>0</v>
      </c>
      <c r="V178" s="113">
        <v>0</v>
      </c>
      <c r="W178" s="109">
        <v>548243.53</v>
      </c>
      <c r="X178" s="109">
        <v>0</v>
      </c>
      <c r="Y178" s="109">
        <v>0</v>
      </c>
      <c r="Z178" s="109">
        <v>0</v>
      </c>
      <c r="AA178" s="109">
        <v>0</v>
      </c>
      <c r="AB178" s="109">
        <v>0</v>
      </c>
      <c r="AC178" s="109">
        <v>0</v>
      </c>
      <c r="AD178" s="109">
        <v>0</v>
      </c>
      <c r="AE178" s="109">
        <v>548243.53</v>
      </c>
      <c r="AF178" s="106">
        <v>44050</v>
      </c>
      <c r="AG178" s="106">
        <v>45876</v>
      </c>
      <c r="AH178" s="120">
        <v>548243.53</v>
      </c>
      <c r="AI178" s="115">
        <v>0.27123287671232876</v>
      </c>
      <c r="AJ178" s="115">
        <v>5.0027397260273974</v>
      </c>
      <c r="AK178" s="116">
        <v>7.1294999999999997E-2</v>
      </c>
      <c r="AL178" s="117">
        <v>0.27123287671232876</v>
      </c>
      <c r="AM178" s="117">
        <v>5.0027397260273974</v>
      </c>
      <c r="AN178" s="118">
        <v>7.1294999999999997E-2</v>
      </c>
      <c r="AO178" s="121" t="s">
        <v>1774</v>
      </c>
      <c r="AP178" s="121" t="s">
        <v>1775</v>
      </c>
      <c r="AQ178" s="27">
        <v>19543.509999999998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0</v>
      </c>
      <c r="BE178" s="27">
        <v>0</v>
      </c>
      <c r="BF178" s="27">
        <v>0</v>
      </c>
      <c r="BG178" s="27">
        <f t="shared" si="9"/>
        <v>19543.509999999998</v>
      </c>
      <c r="BH178" s="27">
        <f t="shared" si="10"/>
        <v>0</v>
      </c>
      <c r="BI178" s="27">
        <f t="shared" si="12"/>
        <v>19543.509999999998</v>
      </c>
    </row>
    <row r="179" spans="1:61" x14ac:dyDescent="0.35">
      <c r="A179" s="65" t="str">
        <f t="shared" si="11"/>
        <v>DI0005431</v>
      </c>
      <c r="B179" s="111" t="s">
        <v>1049</v>
      </c>
      <c r="C179" s="104">
        <v>1</v>
      </c>
      <c r="D179" s="112" t="s">
        <v>0</v>
      </c>
      <c r="E179" s="112" t="s">
        <v>3</v>
      </c>
      <c r="F179" s="104" t="s">
        <v>1760</v>
      </c>
      <c r="G179" s="104" t="s">
        <v>1776</v>
      </c>
      <c r="H179" s="104" t="s">
        <v>1777</v>
      </c>
      <c r="I179" s="104" t="s">
        <v>1778</v>
      </c>
      <c r="J179" s="104" t="s">
        <v>1779</v>
      </c>
      <c r="K179" s="104" t="s">
        <v>774</v>
      </c>
      <c r="L179" s="104" t="s">
        <v>1766</v>
      </c>
      <c r="M179" s="104" t="s">
        <v>1773</v>
      </c>
      <c r="N179" s="113">
        <v>1</v>
      </c>
      <c r="O179" s="113">
        <v>1</v>
      </c>
      <c r="P179" s="113">
        <v>1</v>
      </c>
      <c r="Q179" s="113">
        <v>1</v>
      </c>
      <c r="R179" s="113">
        <v>1</v>
      </c>
      <c r="S179" s="113">
        <v>1</v>
      </c>
      <c r="T179" s="113">
        <v>0</v>
      </c>
      <c r="U179" s="113">
        <v>0</v>
      </c>
      <c r="V179" s="113">
        <v>0</v>
      </c>
      <c r="W179" s="109">
        <v>604077.44999999995</v>
      </c>
      <c r="X179" s="109">
        <v>0</v>
      </c>
      <c r="Y179" s="109">
        <v>0</v>
      </c>
      <c r="Z179" s="109">
        <v>0</v>
      </c>
      <c r="AA179" s="109">
        <v>0</v>
      </c>
      <c r="AB179" s="109">
        <v>0</v>
      </c>
      <c r="AC179" s="109">
        <v>0</v>
      </c>
      <c r="AD179" s="109">
        <v>0</v>
      </c>
      <c r="AE179" s="109">
        <v>604077.44999999995</v>
      </c>
      <c r="AF179" s="106">
        <v>44050</v>
      </c>
      <c r="AG179" s="106">
        <v>45876</v>
      </c>
      <c r="AH179" s="120">
        <v>604077.44999999995</v>
      </c>
      <c r="AI179" s="115">
        <v>0.27123287671232876</v>
      </c>
      <c r="AJ179" s="115">
        <v>5.0027397260273974</v>
      </c>
      <c r="AK179" s="116">
        <v>7.1294999999999997E-2</v>
      </c>
      <c r="AL179" s="117">
        <v>0.27123287671232876</v>
      </c>
      <c r="AM179" s="117">
        <v>5.0027397260273974</v>
      </c>
      <c r="AN179" s="118">
        <v>7.1294999999999997E-2</v>
      </c>
      <c r="AO179" s="121" t="s">
        <v>1774</v>
      </c>
      <c r="AP179" s="121" t="s">
        <v>1775</v>
      </c>
      <c r="AQ179" s="27">
        <v>21533.85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f t="shared" si="9"/>
        <v>21533.85</v>
      </c>
      <c r="BH179" s="27">
        <f t="shared" si="10"/>
        <v>0</v>
      </c>
      <c r="BI179" s="27">
        <f t="shared" si="12"/>
        <v>21533.85</v>
      </c>
    </row>
    <row r="180" spans="1:61" x14ac:dyDescent="0.35">
      <c r="A180" s="65" t="str">
        <f t="shared" si="11"/>
        <v>DI0005451</v>
      </c>
      <c r="B180" s="111" t="s">
        <v>1050</v>
      </c>
      <c r="C180" s="104">
        <v>1</v>
      </c>
      <c r="D180" s="112" t="s">
        <v>0</v>
      </c>
      <c r="E180" s="112" t="s">
        <v>3</v>
      </c>
      <c r="F180" s="104" t="s">
        <v>1760</v>
      </c>
      <c r="G180" s="104" t="s">
        <v>1776</v>
      </c>
      <c r="H180" s="104" t="s">
        <v>1777</v>
      </c>
      <c r="I180" s="104" t="s">
        <v>1778</v>
      </c>
      <c r="J180" s="104" t="s">
        <v>1779</v>
      </c>
      <c r="K180" s="104" t="s">
        <v>774</v>
      </c>
      <c r="L180" s="104" t="s">
        <v>1766</v>
      </c>
      <c r="M180" s="104" t="s">
        <v>1773</v>
      </c>
      <c r="N180" s="113">
        <v>1</v>
      </c>
      <c r="O180" s="113">
        <v>1</v>
      </c>
      <c r="P180" s="113">
        <v>1</v>
      </c>
      <c r="Q180" s="113">
        <v>1</v>
      </c>
      <c r="R180" s="113">
        <v>1</v>
      </c>
      <c r="S180" s="113">
        <v>1</v>
      </c>
      <c r="T180" s="113">
        <v>0</v>
      </c>
      <c r="U180" s="113">
        <v>0</v>
      </c>
      <c r="V180" s="113">
        <v>0</v>
      </c>
      <c r="W180" s="109">
        <v>1299992.79</v>
      </c>
      <c r="X180" s="109">
        <v>0</v>
      </c>
      <c r="Y180" s="109">
        <v>0</v>
      </c>
      <c r="Z180" s="109">
        <v>0</v>
      </c>
      <c r="AA180" s="109">
        <v>0</v>
      </c>
      <c r="AB180" s="109">
        <v>0</v>
      </c>
      <c r="AC180" s="109">
        <v>0</v>
      </c>
      <c r="AD180" s="109">
        <v>0</v>
      </c>
      <c r="AE180" s="109">
        <v>1299992.79</v>
      </c>
      <c r="AF180" s="106">
        <v>44050</v>
      </c>
      <c r="AG180" s="106">
        <v>45876</v>
      </c>
      <c r="AH180" s="120">
        <v>1299992.79</v>
      </c>
      <c r="AI180" s="115">
        <v>0.27123287671232876</v>
      </c>
      <c r="AJ180" s="115">
        <v>5.0027397260273974</v>
      </c>
      <c r="AK180" s="116">
        <v>7.1294999999999997E-2</v>
      </c>
      <c r="AL180" s="117">
        <v>0.27123287671232876</v>
      </c>
      <c r="AM180" s="117">
        <v>5.0027397260273974</v>
      </c>
      <c r="AN180" s="118">
        <v>7.1294999999999997E-2</v>
      </c>
      <c r="AO180" s="121" t="s">
        <v>1774</v>
      </c>
      <c r="AP180" s="121" t="s">
        <v>1775</v>
      </c>
      <c r="AQ180" s="27">
        <v>46341.49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f t="shared" si="9"/>
        <v>46341.49</v>
      </c>
      <c r="BH180" s="27">
        <f t="shared" si="10"/>
        <v>0</v>
      </c>
      <c r="BI180" s="27">
        <f t="shared" si="12"/>
        <v>46341.49</v>
      </c>
    </row>
    <row r="181" spans="1:61" x14ac:dyDescent="0.35">
      <c r="A181" s="65" t="str">
        <f t="shared" si="11"/>
        <v>DI0005531</v>
      </c>
      <c r="B181" s="111" t="s">
        <v>1052</v>
      </c>
      <c r="C181" s="104">
        <v>1</v>
      </c>
      <c r="D181" s="112" t="s">
        <v>0</v>
      </c>
      <c r="E181" s="112" t="s">
        <v>3</v>
      </c>
      <c r="F181" s="104" t="s">
        <v>1760</v>
      </c>
      <c r="G181" s="104" t="s">
        <v>1776</v>
      </c>
      <c r="H181" s="104" t="s">
        <v>1777</v>
      </c>
      <c r="I181" s="104" t="s">
        <v>1778</v>
      </c>
      <c r="J181" s="104" t="s">
        <v>1779</v>
      </c>
      <c r="K181" s="104" t="s">
        <v>774</v>
      </c>
      <c r="L181" s="104" t="s">
        <v>1766</v>
      </c>
      <c r="M181" s="104" t="s">
        <v>1773</v>
      </c>
      <c r="N181" s="113">
        <v>1</v>
      </c>
      <c r="O181" s="113">
        <v>1</v>
      </c>
      <c r="P181" s="113">
        <v>1</v>
      </c>
      <c r="Q181" s="113">
        <v>1</v>
      </c>
      <c r="R181" s="113">
        <v>1</v>
      </c>
      <c r="S181" s="113">
        <v>1</v>
      </c>
      <c r="T181" s="113">
        <v>0</v>
      </c>
      <c r="U181" s="113">
        <v>0</v>
      </c>
      <c r="V181" s="113">
        <v>0</v>
      </c>
      <c r="W181" s="109">
        <v>828347.54</v>
      </c>
      <c r="X181" s="109">
        <v>0</v>
      </c>
      <c r="Y181" s="109">
        <v>0</v>
      </c>
      <c r="Z181" s="109">
        <v>0</v>
      </c>
      <c r="AA181" s="109">
        <v>0</v>
      </c>
      <c r="AB181" s="109">
        <v>0</v>
      </c>
      <c r="AC181" s="109">
        <v>0</v>
      </c>
      <c r="AD181" s="109">
        <v>0</v>
      </c>
      <c r="AE181" s="109">
        <v>828347.54</v>
      </c>
      <c r="AF181" s="106">
        <v>44050</v>
      </c>
      <c r="AG181" s="106">
        <v>45876</v>
      </c>
      <c r="AH181" s="120">
        <v>828347.54</v>
      </c>
      <c r="AI181" s="115">
        <v>0.27123287671232876</v>
      </c>
      <c r="AJ181" s="115">
        <v>5.0027397260273974</v>
      </c>
      <c r="AK181" s="116">
        <v>7.1294999999999997E-2</v>
      </c>
      <c r="AL181" s="117">
        <v>0.27123287671232876</v>
      </c>
      <c r="AM181" s="117">
        <v>5.0027397260273974</v>
      </c>
      <c r="AN181" s="118">
        <v>7.1294999999999997E-2</v>
      </c>
      <c r="AO181" s="121" t="s">
        <v>1774</v>
      </c>
      <c r="AP181" s="121" t="s">
        <v>1775</v>
      </c>
      <c r="AQ181" s="27">
        <v>29528.52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f t="shared" si="9"/>
        <v>29528.52</v>
      </c>
      <c r="BH181" s="27">
        <f t="shared" si="10"/>
        <v>0</v>
      </c>
      <c r="BI181" s="27">
        <f t="shared" si="12"/>
        <v>29528.52</v>
      </c>
    </row>
    <row r="182" spans="1:61" x14ac:dyDescent="0.35">
      <c r="A182" s="65" t="str">
        <f t="shared" si="11"/>
        <v>DI0005551</v>
      </c>
      <c r="B182" s="111" t="s">
        <v>1053</v>
      </c>
      <c r="C182" s="104">
        <v>1</v>
      </c>
      <c r="D182" s="112" t="s">
        <v>0</v>
      </c>
      <c r="E182" s="112" t="s">
        <v>3</v>
      </c>
      <c r="F182" s="104" t="s">
        <v>1760</v>
      </c>
      <c r="G182" s="104" t="s">
        <v>1776</v>
      </c>
      <c r="H182" s="104" t="s">
        <v>1777</v>
      </c>
      <c r="I182" s="104" t="s">
        <v>1778</v>
      </c>
      <c r="J182" s="104" t="s">
        <v>1779</v>
      </c>
      <c r="K182" s="104" t="s">
        <v>774</v>
      </c>
      <c r="L182" s="104" t="s">
        <v>1766</v>
      </c>
      <c r="M182" s="104" t="s">
        <v>1773</v>
      </c>
      <c r="N182" s="113">
        <v>1</v>
      </c>
      <c r="O182" s="113">
        <v>1</v>
      </c>
      <c r="P182" s="113">
        <v>1</v>
      </c>
      <c r="Q182" s="113">
        <v>1</v>
      </c>
      <c r="R182" s="113">
        <v>1</v>
      </c>
      <c r="S182" s="113">
        <v>1</v>
      </c>
      <c r="T182" s="113">
        <v>0</v>
      </c>
      <c r="U182" s="113">
        <v>0</v>
      </c>
      <c r="V182" s="113">
        <v>0</v>
      </c>
      <c r="W182" s="109">
        <v>263293.8</v>
      </c>
      <c r="X182" s="109">
        <v>0</v>
      </c>
      <c r="Y182" s="109">
        <v>0</v>
      </c>
      <c r="Z182" s="109">
        <v>0</v>
      </c>
      <c r="AA182" s="109">
        <v>0</v>
      </c>
      <c r="AB182" s="109">
        <v>0</v>
      </c>
      <c r="AC182" s="109">
        <v>0</v>
      </c>
      <c r="AD182" s="109">
        <v>0</v>
      </c>
      <c r="AE182" s="109">
        <v>263293.8</v>
      </c>
      <c r="AF182" s="106">
        <v>44050</v>
      </c>
      <c r="AG182" s="106">
        <v>45876</v>
      </c>
      <c r="AH182" s="120">
        <v>263293.8</v>
      </c>
      <c r="AI182" s="115">
        <v>0.27123287671232876</v>
      </c>
      <c r="AJ182" s="115">
        <v>5.0027397260273974</v>
      </c>
      <c r="AK182" s="116">
        <v>7.1294999999999997E-2</v>
      </c>
      <c r="AL182" s="117">
        <v>0.27123287671232876</v>
      </c>
      <c r="AM182" s="117">
        <v>5.0027397260273974</v>
      </c>
      <c r="AN182" s="118">
        <v>7.1294999999999997E-2</v>
      </c>
      <c r="AO182" s="121" t="s">
        <v>1774</v>
      </c>
      <c r="AP182" s="121" t="s">
        <v>1775</v>
      </c>
      <c r="AQ182" s="27">
        <v>9385.77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0</v>
      </c>
      <c r="BG182" s="27">
        <f t="shared" si="9"/>
        <v>9385.77</v>
      </c>
      <c r="BH182" s="27">
        <f t="shared" si="10"/>
        <v>0</v>
      </c>
      <c r="BI182" s="27">
        <f t="shared" si="12"/>
        <v>9385.77</v>
      </c>
    </row>
    <row r="183" spans="1:61" x14ac:dyDescent="0.35">
      <c r="A183" s="65" t="str">
        <f t="shared" si="11"/>
        <v>DI0005581</v>
      </c>
      <c r="B183" s="111" t="s">
        <v>1054</v>
      </c>
      <c r="C183" s="104">
        <v>1</v>
      </c>
      <c r="D183" s="112" t="s">
        <v>0</v>
      </c>
      <c r="E183" s="112" t="s">
        <v>3</v>
      </c>
      <c r="F183" s="104" t="s">
        <v>1760</v>
      </c>
      <c r="G183" s="104" t="s">
        <v>1776</v>
      </c>
      <c r="H183" s="104" t="s">
        <v>1777</v>
      </c>
      <c r="I183" s="104" t="s">
        <v>1778</v>
      </c>
      <c r="J183" s="104" t="s">
        <v>1779</v>
      </c>
      <c r="K183" s="104" t="s">
        <v>774</v>
      </c>
      <c r="L183" s="104" t="s">
        <v>1766</v>
      </c>
      <c r="M183" s="104" t="s">
        <v>1773</v>
      </c>
      <c r="N183" s="113">
        <v>1</v>
      </c>
      <c r="O183" s="113">
        <v>1</v>
      </c>
      <c r="P183" s="113">
        <v>1</v>
      </c>
      <c r="Q183" s="113">
        <v>1</v>
      </c>
      <c r="R183" s="113">
        <v>1</v>
      </c>
      <c r="S183" s="113">
        <v>1</v>
      </c>
      <c r="T183" s="113">
        <v>0</v>
      </c>
      <c r="U183" s="113">
        <v>0</v>
      </c>
      <c r="V183" s="113">
        <v>0</v>
      </c>
      <c r="W183" s="109">
        <v>1259577.79</v>
      </c>
      <c r="X183" s="109">
        <v>0</v>
      </c>
      <c r="Y183" s="109">
        <v>0</v>
      </c>
      <c r="Z183" s="109">
        <v>0</v>
      </c>
      <c r="AA183" s="109">
        <v>0</v>
      </c>
      <c r="AB183" s="109">
        <v>0</v>
      </c>
      <c r="AC183" s="109">
        <v>0</v>
      </c>
      <c r="AD183" s="109">
        <v>0</v>
      </c>
      <c r="AE183" s="109">
        <v>1259577.79</v>
      </c>
      <c r="AF183" s="106">
        <v>44050</v>
      </c>
      <c r="AG183" s="106">
        <v>45876</v>
      </c>
      <c r="AH183" s="120">
        <v>1259577.79</v>
      </c>
      <c r="AI183" s="115">
        <v>0.27123287671232876</v>
      </c>
      <c r="AJ183" s="115">
        <v>5.0027397260273974</v>
      </c>
      <c r="AK183" s="116">
        <v>7.1294999999999997E-2</v>
      </c>
      <c r="AL183" s="117">
        <v>0.27123287671232876</v>
      </c>
      <c r="AM183" s="117">
        <v>5.0027397260273974</v>
      </c>
      <c r="AN183" s="118">
        <v>7.1294999999999997E-2</v>
      </c>
      <c r="AO183" s="121" t="s">
        <v>1774</v>
      </c>
      <c r="AP183" s="121" t="s">
        <v>1775</v>
      </c>
      <c r="AQ183" s="27">
        <v>44900.800000000003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0</v>
      </c>
      <c r="BG183" s="27">
        <f t="shared" si="9"/>
        <v>44900.800000000003</v>
      </c>
      <c r="BH183" s="27">
        <f t="shared" si="10"/>
        <v>0</v>
      </c>
      <c r="BI183" s="27">
        <f t="shared" si="12"/>
        <v>44900.800000000003</v>
      </c>
    </row>
    <row r="184" spans="1:61" x14ac:dyDescent="0.35">
      <c r="A184" s="65" t="str">
        <f t="shared" si="11"/>
        <v>DI0005601</v>
      </c>
      <c r="B184" s="111" t="s">
        <v>1055</v>
      </c>
      <c r="C184" s="104">
        <v>1</v>
      </c>
      <c r="D184" s="112" t="s">
        <v>0</v>
      </c>
      <c r="E184" s="112" t="s">
        <v>3</v>
      </c>
      <c r="F184" s="104" t="s">
        <v>1760</v>
      </c>
      <c r="G184" s="104" t="s">
        <v>1776</v>
      </c>
      <c r="H184" s="104" t="s">
        <v>1777</v>
      </c>
      <c r="I184" s="104" t="s">
        <v>1778</v>
      </c>
      <c r="J184" s="104" t="s">
        <v>1779</v>
      </c>
      <c r="K184" s="104" t="s">
        <v>774</v>
      </c>
      <c r="L184" s="104" t="s">
        <v>1766</v>
      </c>
      <c r="M184" s="104" t="s">
        <v>1773</v>
      </c>
      <c r="N184" s="113">
        <v>1</v>
      </c>
      <c r="O184" s="113">
        <v>1</v>
      </c>
      <c r="P184" s="113">
        <v>1</v>
      </c>
      <c r="Q184" s="113">
        <v>1</v>
      </c>
      <c r="R184" s="113">
        <v>1</v>
      </c>
      <c r="S184" s="113">
        <v>1</v>
      </c>
      <c r="T184" s="113">
        <v>0</v>
      </c>
      <c r="U184" s="113">
        <v>0</v>
      </c>
      <c r="V184" s="113">
        <v>0</v>
      </c>
      <c r="W184" s="109">
        <v>1133923.07</v>
      </c>
      <c r="X184" s="109">
        <v>0</v>
      </c>
      <c r="Y184" s="109">
        <v>0</v>
      </c>
      <c r="Z184" s="109">
        <v>0</v>
      </c>
      <c r="AA184" s="109">
        <v>0</v>
      </c>
      <c r="AB184" s="109">
        <v>0</v>
      </c>
      <c r="AC184" s="109">
        <v>0</v>
      </c>
      <c r="AD184" s="109">
        <v>0</v>
      </c>
      <c r="AE184" s="109">
        <v>1133923.07</v>
      </c>
      <c r="AF184" s="106">
        <v>44050</v>
      </c>
      <c r="AG184" s="106">
        <v>45876</v>
      </c>
      <c r="AH184" s="120">
        <v>1133923.07</v>
      </c>
      <c r="AI184" s="115">
        <v>0.27123287671232876</v>
      </c>
      <c r="AJ184" s="115">
        <v>5.0027397260273974</v>
      </c>
      <c r="AK184" s="116">
        <v>7.1294999999999997E-2</v>
      </c>
      <c r="AL184" s="117">
        <v>0.27123287671232876</v>
      </c>
      <c r="AM184" s="117">
        <v>5.0027397260273974</v>
      </c>
      <c r="AN184" s="118">
        <v>7.1294999999999997E-2</v>
      </c>
      <c r="AO184" s="121" t="s">
        <v>1774</v>
      </c>
      <c r="AP184" s="121" t="s">
        <v>1775</v>
      </c>
      <c r="AQ184" s="27">
        <v>40421.519999999997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f t="shared" si="9"/>
        <v>40421.519999999997</v>
      </c>
      <c r="BH184" s="27">
        <f t="shared" si="10"/>
        <v>0</v>
      </c>
      <c r="BI184" s="27">
        <f t="shared" si="12"/>
        <v>40421.519999999997</v>
      </c>
    </row>
    <row r="185" spans="1:61" x14ac:dyDescent="0.35">
      <c r="A185" s="65" t="str">
        <f t="shared" si="11"/>
        <v>DI0005901</v>
      </c>
      <c r="B185" s="111" t="s">
        <v>1078</v>
      </c>
      <c r="C185" s="104">
        <v>1</v>
      </c>
      <c r="D185" s="112" t="s">
        <v>0</v>
      </c>
      <c r="E185" s="112" t="s">
        <v>3</v>
      </c>
      <c r="F185" s="104" t="s">
        <v>1760</v>
      </c>
      <c r="G185" s="104" t="s">
        <v>1776</v>
      </c>
      <c r="H185" s="104" t="s">
        <v>1777</v>
      </c>
      <c r="I185" s="104" t="s">
        <v>1778</v>
      </c>
      <c r="J185" s="104" t="s">
        <v>1779</v>
      </c>
      <c r="K185" s="104" t="s">
        <v>774</v>
      </c>
      <c r="L185" s="104" t="s">
        <v>1766</v>
      </c>
      <c r="M185" s="104" t="s">
        <v>1773</v>
      </c>
      <c r="N185" s="113">
        <v>1</v>
      </c>
      <c r="O185" s="113">
        <v>1</v>
      </c>
      <c r="P185" s="113">
        <v>1</v>
      </c>
      <c r="Q185" s="113">
        <v>1</v>
      </c>
      <c r="R185" s="113">
        <v>1</v>
      </c>
      <c r="S185" s="113">
        <v>1</v>
      </c>
      <c r="T185" s="113">
        <v>0</v>
      </c>
      <c r="U185" s="113">
        <v>0</v>
      </c>
      <c r="V185" s="113">
        <v>0</v>
      </c>
      <c r="W185" s="109">
        <v>799844.34</v>
      </c>
      <c r="X185" s="109">
        <v>0</v>
      </c>
      <c r="Y185" s="109">
        <v>0</v>
      </c>
      <c r="Z185" s="109">
        <v>28512.45</v>
      </c>
      <c r="AA185" s="109">
        <v>0</v>
      </c>
      <c r="AB185" s="109">
        <v>0</v>
      </c>
      <c r="AC185" s="109">
        <v>0</v>
      </c>
      <c r="AD185" s="109">
        <v>0</v>
      </c>
      <c r="AE185" s="109">
        <v>799844.34</v>
      </c>
      <c r="AF185" s="106">
        <v>44291</v>
      </c>
      <c r="AG185" s="106">
        <v>46117</v>
      </c>
      <c r="AH185" s="120">
        <v>799844.34</v>
      </c>
      <c r="AI185" s="115">
        <v>0.93150684931506844</v>
      </c>
      <c r="AJ185" s="115">
        <v>5.0027397260273974</v>
      </c>
      <c r="AK185" s="116">
        <v>7.1294999999999997E-2</v>
      </c>
      <c r="AL185" s="117">
        <v>0.93150684931506833</v>
      </c>
      <c r="AM185" s="117">
        <v>5.0027397260273974</v>
      </c>
      <c r="AN185" s="118">
        <v>7.1294999999999997E-2</v>
      </c>
      <c r="AO185" s="121" t="s">
        <v>1774</v>
      </c>
      <c r="AP185" s="121" t="s">
        <v>1775</v>
      </c>
      <c r="AQ185" s="27">
        <v>28512.45</v>
      </c>
      <c r="AR185" s="27">
        <v>28512.45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f t="shared" si="9"/>
        <v>57024.9</v>
      </c>
      <c r="BH185" s="27">
        <f t="shared" si="10"/>
        <v>0</v>
      </c>
      <c r="BI185" s="27">
        <f t="shared" si="12"/>
        <v>57024.9</v>
      </c>
    </row>
    <row r="186" spans="1:61" x14ac:dyDescent="0.35">
      <c r="A186" s="65" t="str">
        <f t="shared" si="11"/>
        <v>DI0005941</v>
      </c>
      <c r="B186" s="111" t="s">
        <v>1079</v>
      </c>
      <c r="C186" s="104">
        <v>1</v>
      </c>
      <c r="D186" s="112" t="s">
        <v>0</v>
      </c>
      <c r="E186" s="112" t="s">
        <v>3</v>
      </c>
      <c r="F186" s="104" t="s">
        <v>1760</v>
      </c>
      <c r="G186" s="104" t="s">
        <v>1776</v>
      </c>
      <c r="H186" s="104" t="s">
        <v>1777</v>
      </c>
      <c r="I186" s="104" t="s">
        <v>1778</v>
      </c>
      <c r="J186" s="104" t="s">
        <v>1779</v>
      </c>
      <c r="K186" s="104" t="s">
        <v>774</v>
      </c>
      <c r="L186" s="104" t="s">
        <v>1766</v>
      </c>
      <c r="M186" s="104" t="s">
        <v>1773</v>
      </c>
      <c r="N186" s="113">
        <v>1</v>
      </c>
      <c r="O186" s="113">
        <v>1</v>
      </c>
      <c r="P186" s="113">
        <v>1</v>
      </c>
      <c r="Q186" s="113">
        <v>1</v>
      </c>
      <c r="R186" s="113">
        <v>1</v>
      </c>
      <c r="S186" s="113">
        <v>1</v>
      </c>
      <c r="T186" s="113">
        <v>0</v>
      </c>
      <c r="U186" s="113">
        <v>0</v>
      </c>
      <c r="V186" s="113">
        <v>0</v>
      </c>
      <c r="W186" s="109">
        <v>579518.23</v>
      </c>
      <c r="X186" s="109">
        <v>0</v>
      </c>
      <c r="Y186" s="109">
        <v>0</v>
      </c>
      <c r="Z186" s="109">
        <v>20658.38</v>
      </c>
      <c r="AA186" s="109">
        <v>0</v>
      </c>
      <c r="AB186" s="109">
        <v>0</v>
      </c>
      <c r="AC186" s="109">
        <v>0</v>
      </c>
      <c r="AD186" s="109">
        <v>0</v>
      </c>
      <c r="AE186" s="109">
        <v>579518.23</v>
      </c>
      <c r="AF186" s="106">
        <v>44291</v>
      </c>
      <c r="AG186" s="106">
        <v>46117</v>
      </c>
      <c r="AH186" s="120">
        <v>579518.23</v>
      </c>
      <c r="AI186" s="115">
        <v>0.93150684931506844</v>
      </c>
      <c r="AJ186" s="115">
        <v>5.0027397260273974</v>
      </c>
      <c r="AK186" s="116">
        <v>7.1294999999999997E-2</v>
      </c>
      <c r="AL186" s="117">
        <v>0.93150684931506833</v>
      </c>
      <c r="AM186" s="117">
        <v>5.0027397260273974</v>
      </c>
      <c r="AN186" s="118">
        <v>7.1294999999999997E-2</v>
      </c>
      <c r="AO186" s="121" t="s">
        <v>1774</v>
      </c>
      <c r="AP186" s="121" t="s">
        <v>1775</v>
      </c>
      <c r="AQ186" s="27">
        <v>20658.38</v>
      </c>
      <c r="AR186" s="27">
        <v>20658.38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f t="shared" si="9"/>
        <v>41316.76</v>
      </c>
      <c r="BH186" s="27">
        <f t="shared" si="10"/>
        <v>0</v>
      </c>
      <c r="BI186" s="27">
        <f t="shared" si="12"/>
        <v>41316.76</v>
      </c>
    </row>
    <row r="187" spans="1:61" x14ac:dyDescent="0.35">
      <c r="A187" s="65" t="str">
        <f t="shared" si="11"/>
        <v>DI0006081</v>
      </c>
      <c r="B187" s="111" t="s">
        <v>1086</v>
      </c>
      <c r="C187" s="104">
        <v>1</v>
      </c>
      <c r="D187" s="112" t="s">
        <v>0</v>
      </c>
      <c r="E187" s="112" t="s">
        <v>3</v>
      </c>
      <c r="F187" s="104" t="s">
        <v>1760</v>
      </c>
      <c r="G187" s="104" t="s">
        <v>1776</v>
      </c>
      <c r="H187" s="104" t="s">
        <v>1777</v>
      </c>
      <c r="I187" s="104" t="s">
        <v>1778</v>
      </c>
      <c r="J187" s="104" t="s">
        <v>1779</v>
      </c>
      <c r="K187" s="104" t="s">
        <v>774</v>
      </c>
      <c r="L187" s="104" t="s">
        <v>1766</v>
      </c>
      <c r="M187" s="104" t="s">
        <v>1773</v>
      </c>
      <c r="N187" s="113">
        <v>1</v>
      </c>
      <c r="O187" s="113">
        <v>1</v>
      </c>
      <c r="P187" s="113">
        <v>1</v>
      </c>
      <c r="Q187" s="113">
        <v>1</v>
      </c>
      <c r="R187" s="113">
        <v>1</v>
      </c>
      <c r="S187" s="113">
        <v>1</v>
      </c>
      <c r="T187" s="113">
        <v>0</v>
      </c>
      <c r="U187" s="113">
        <v>0</v>
      </c>
      <c r="V187" s="113">
        <v>0</v>
      </c>
      <c r="W187" s="109">
        <v>71000</v>
      </c>
      <c r="X187" s="109">
        <v>0</v>
      </c>
      <c r="Y187" s="109">
        <v>0</v>
      </c>
      <c r="Z187" s="109">
        <v>2530.9699999999998</v>
      </c>
      <c r="AA187" s="109">
        <v>0</v>
      </c>
      <c r="AB187" s="109">
        <v>0</v>
      </c>
      <c r="AC187" s="109">
        <v>0</v>
      </c>
      <c r="AD187" s="109">
        <v>0</v>
      </c>
      <c r="AE187" s="109">
        <v>71000</v>
      </c>
      <c r="AF187" s="106">
        <v>44291</v>
      </c>
      <c r="AG187" s="106">
        <v>46117</v>
      </c>
      <c r="AH187" s="120">
        <v>71000</v>
      </c>
      <c r="AI187" s="115">
        <v>0.93150684931506844</v>
      </c>
      <c r="AJ187" s="115">
        <v>5.0027397260273974</v>
      </c>
      <c r="AK187" s="116">
        <v>7.1294999999999997E-2</v>
      </c>
      <c r="AL187" s="117">
        <v>0.93150684931506844</v>
      </c>
      <c r="AM187" s="117">
        <v>5.0027397260273974</v>
      </c>
      <c r="AN187" s="118">
        <v>7.1294999999999997E-2</v>
      </c>
      <c r="AO187" s="121" t="s">
        <v>1774</v>
      </c>
      <c r="AP187" s="121" t="s">
        <v>1775</v>
      </c>
      <c r="AQ187" s="27">
        <v>2530.9699999999998</v>
      </c>
      <c r="AR187" s="27">
        <v>2530.9699999999998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f t="shared" si="9"/>
        <v>5061.9399999999996</v>
      </c>
      <c r="BH187" s="27">
        <f t="shared" si="10"/>
        <v>0</v>
      </c>
      <c r="BI187" s="27">
        <f t="shared" si="12"/>
        <v>5061.9399999999996</v>
      </c>
    </row>
    <row r="188" spans="1:61" x14ac:dyDescent="0.35">
      <c r="A188" s="65" t="str">
        <f t="shared" si="11"/>
        <v>DI0006301</v>
      </c>
      <c r="B188" s="111" t="s">
        <v>1094</v>
      </c>
      <c r="C188" s="104">
        <v>1</v>
      </c>
      <c r="D188" s="112" t="s">
        <v>0</v>
      </c>
      <c r="E188" s="112" t="s">
        <v>3</v>
      </c>
      <c r="F188" s="104" t="s">
        <v>1760</v>
      </c>
      <c r="G188" s="104" t="s">
        <v>1776</v>
      </c>
      <c r="H188" s="104" t="s">
        <v>1777</v>
      </c>
      <c r="I188" s="104" t="s">
        <v>1778</v>
      </c>
      <c r="J188" s="104" t="s">
        <v>1779</v>
      </c>
      <c r="K188" s="104" t="s">
        <v>774</v>
      </c>
      <c r="L188" s="104" t="s">
        <v>1766</v>
      </c>
      <c r="M188" s="104" t="s">
        <v>1773</v>
      </c>
      <c r="N188" s="113">
        <v>1</v>
      </c>
      <c r="O188" s="113">
        <v>1</v>
      </c>
      <c r="P188" s="113">
        <v>1</v>
      </c>
      <c r="Q188" s="113">
        <v>1</v>
      </c>
      <c r="R188" s="113">
        <v>1</v>
      </c>
      <c r="S188" s="113">
        <v>1</v>
      </c>
      <c r="T188" s="113">
        <v>0</v>
      </c>
      <c r="U188" s="113">
        <v>0</v>
      </c>
      <c r="V188" s="113">
        <v>0</v>
      </c>
      <c r="W188" s="109">
        <v>195028.14</v>
      </c>
      <c r="X188" s="109">
        <v>0</v>
      </c>
      <c r="Y188" s="109">
        <v>0</v>
      </c>
      <c r="Z188" s="109">
        <v>6952.27</v>
      </c>
      <c r="AA188" s="109">
        <v>0</v>
      </c>
      <c r="AB188" s="109">
        <v>0</v>
      </c>
      <c r="AC188" s="109">
        <v>0</v>
      </c>
      <c r="AD188" s="109">
        <v>0</v>
      </c>
      <c r="AE188" s="109">
        <v>195028.14</v>
      </c>
      <c r="AF188" s="106">
        <v>44291</v>
      </c>
      <c r="AG188" s="106">
        <v>46117</v>
      </c>
      <c r="AH188" s="120">
        <v>195028.14</v>
      </c>
      <c r="AI188" s="115">
        <v>0.93150684931506844</v>
      </c>
      <c r="AJ188" s="115">
        <v>5.0027397260273974</v>
      </c>
      <c r="AK188" s="116">
        <v>7.1294999999999997E-2</v>
      </c>
      <c r="AL188" s="117">
        <v>0.93150684931506844</v>
      </c>
      <c r="AM188" s="117">
        <v>5.0027397260273974</v>
      </c>
      <c r="AN188" s="118">
        <v>7.1294999999999997E-2</v>
      </c>
      <c r="AO188" s="121" t="s">
        <v>1774</v>
      </c>
      <c r="AP188" s="121" t="s">
        <v>1775</v>
      </c>
      <c r="AQ188" s="27">
        <v>6952.27</v>
      </c>
      <c r="AR188" s="27">
        <v>6952.27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f t="shared" si="9"/>
        <v>13904.54</v>
      </c>
      <c r="BH188" s="27">
        <f t="shared" si="10"/>
        <v>0</v>
      </c>
      <c r="BI188" s="27">
        <f t="shared" si="12"/>
        <v>13904.54</v>
      </c>
    </row>
    <row r="189" spans="1:61" x14ac:dyDescent="0.35">
      <c r="A189" s="65" t="str">
        <f t="shared" si="11"/>
        <v>DI0006331</v>
      </c>
      <c r="B189" s="111" t="s">
        <v>1095</v>
      </c>
      <c r="C189" s="104">
        <v>1</v>
      </c>
      <c r="D189" s="112" t="s">
        <v>0</v>
      </c>
      <c r="E189" s="112" t="s">
        <v>3</v>
      </c>
      <c r="F189" s="104" t="s">
        <v>1760</v>
      </c>
      <c r="G189" s="104" t="s">
        <v>1776</v>
      </c>
      <c r="H189" s="104" t="s">
        <v>1777</v>
      </c>
      <c r="I189" s="104" t="s">
        <v>1778</v>
      </c>
      <c r="J189" s="104" t="s">
        <v>1779</v>
      </c>
      <c r="K189" s="104" t="s">
        <v>774</v>
      </c>
      <c r="L189" s="104" t="s">
        <v>1766</v>
      </c>
      <c r="M189" s="104" t="s">
        <v>1773</v>
      </c>
      <c r="N189" s="113">
        <v>1</v>
      </c>
      <c r="O189" s="113">
        <v>1</v>
      </c>
      <c r="P189" s="113">
        <v>1</v>
      </c>
      <c r="Q189" s="113">
        <v>1</v>
      </c>
      <c r="R189" s="113">
        <v>1</v>
      </c>
      <c r="S189" s="113">
        <v>1</v>
      </c>
      <c r="T189" s="113">
        <v>0</v>
      </c>
      <c r="U189" s="113">
        <v>0</v>
      </c>
      <c r="V189" s="113">
        <v>0</v>
      </c>
      <c r="W189" s="109">
        <v>218389.96</v>
      </c>
      <c r="X189" s="109">
        <v>0</v>
      </c>
      <c r="Y189" s="109">
        <v>0</v>
      </c>
      <c r="Z189" s="109">
        <v>7785.06</v>
      </c>
      <c r="AA189" s="109">
        <v>0</v>
      </c>
      <c r="AB189" s="109">
        <v>0</v>
      </c>
      <c r="AC189" s="109">
        <v>0</v>
      </c>
      <c r="AD189" s="109">
        <v>0</v>
      </c>
      <c r="AE189" s="109">
        <v>218389.96</v>
      </c>
      <c r="AF189" s="106">
        <v>44291</v>
      </c>
      <c r="AG189" s="106">
        <v>46117</v>
      </c>
      <c r="AH189" s="120">
        <v>218389.96</v>
      </c>
      <c r="AI189" s="115">
        <v>0.93150684931506844</v>
      </c>
      <c r="AJ189" s="115">
        <v>5.0027397260273974</v>
      </c>
      <c r="AK189" s="116">
        <v>7.1294999999999997E-2</v>
      </c>
      <c r="AL189" s="117">
        <v>0.93150684931506844</v>
      </c>
      <c r="AM189" s="117">
        <v>5.0027397260273974</v>
      </c>
      <c r="AN189" s="118">
        <v>7.1294999999999997E-2</v>
      </c>
      <c r="AO189" s="121" t="s">
        <v>1774</v>
      </c>
      <c r="AP189" s="121" t="s">
        <v>1775</v>
      </c>
      <c r="AQ189" s="27">
        <v>7785.06</v>
      </c>
      <c r="AR189" s="27">
        <v>7785.06</v>
      </c>
      <c r="AS189" s="27">
        <v>0</v>
      </c>
      <c r="AT189" s="27">
        <v>0</v>
      </c>
      <c r="AU189" s="27">
        <v>0</v>
      </c>
      <c r="AV189" s="27">
        <v>0</v>
      </c>
      <c r="AW189" s="27">
        <v>0</v>
      </c>
      <c r="AX189" s="27">
        <v>0</v>
      </c>
      <c r="AY189" s="27">
        <v>0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f t="shared" si="9"/>
        <v>15570.12</v>
      </c>
      <c r="BH189" s="27">
        <f t="shared" si="10"/>
        <v>0</v>
      </c>
      <c r="BI189" s="27">
        <f t="shared" si="12"/>
        <v>15570.12</v>
      </c>
    </row>
    <row r="190" spans="1:61" x14ac:dyDescent="0.35">
      <c r="A190" s="65" t="str">
        <f t="shared" si="11"/>
        <v>DI0006361</v>
      </c>
      <c r="B190" s="111" t="s">
        <v>1096</v>
      </c>
      <c r="C190" s="104">
        <v>1</v>
      </c>
      <c r="D190" s="112" t="s">
        <v>0</v>
      </c>
      <c r="E190" s="112" t="s">
        <v>3</v>
      </c>
      <c r="F190" s="104" t="s">
        <v>1760</v>
      </c>
      <c r="G190" s="104" t="s">
        <v>1776</v>
      </c>
      <c r="H190" s="104" t="s">
        <v>1777</v>
      </c>
      <c r="I190" s="104" t="s">
        <v>1778</v>
      </c>
      <c r="J190" s="104" t="s">
        <v>1779</v>
      </c>
      <c r="K190" s="104" t="s">
        <v>774</v>
      </c>
      <c r="L190" s="104" t="s">
        <v>1766</v>
      </c>
      <c r="M190" s="104" t="s">
        <v>1773</v>
      </c>
      <c r="N190" s="113">
        <v>1</v>
      </c>
      <c r="O190" s="113">
        <v>1</v>
      </c>
      <c r="P190" s="113">
        <v>1</v>
      </c>
      <c r="Q190" s="113">
        <v>1</v>
      </c>
      <c r="R190" s="113">
        <v>1</v>
      </c>
      <c r="S190" s="113">
        <v>1</v>
      </c>
      <c r="T190" s="113">
        <v>0</v>
      </c>
      <c r="U190" s="113">
        <v>0</v>
      </c>
      <c r="V190" s="113">
        <v>0</v>
      </c>
      <c r="W190" s="109">
        <v>226534.35</v>
      </c>
      <c r="X190" s="109">
        <v>0</v>
      </c>
      <c r="Y190" s="109">
        <v>0</v>
      </c>
      <c r="Z190" s="109">
        <v>8075.38</v>
      </c>
      <c r="AA190" s="109">
        <v>0</v>
      </c>
      <c r="AB190" s="109">
        <v>0</v>
      </c>
      <c r="AC190" s="109">
        <v>0</v>
      </c>
      <c r="AD190" s="109">
        <v>0</v>
      </c>
      <c r="AE190" s="109">
        <v>226534.35</v>
      </c>
      <c r="AF190" s="106">
        <v>44291</v>
      </c>
      <c r="AG190" s="106">
        <v>46117</v>
      </c>
      <c r="AH190" s="120">
        <v>226534.35</v>
      </c>
      <c r="AI190" s="115">
        <v>0.93150684931506844</v>
      </c>
      <c r="AJ190" s="115">
        <v>5.0027397260273974</v>
      </c>
      <c r="AK190" s="116">
        <v>7.1294999999999997E-2</v>
      </c>
      <c r="AL190" s="117">
        <v>0.93150684931506833</v>
      </c>
      <c r="AM190" s="117">
        <v>5.0027397260273974</v>
      </c>
      <c r="AN190" s="118">
        <v>7.1294999999999997E-2</v>
      </c>
      <c r="AO190" s="121" t="s">
        <v>1774</v>
      </c>
      <c r="AP190" s="121" t="s">
        <v>1775</v>
      </c>
      <c r="AQ190" s="27">
        <v>8075.38</v>
      </c>
      <c r="AR190" s="27">
        <v>8075.38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0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f t="shared" si="9"/>
        <v>16150.76</v>
      </c>
      <c r="BH190" s="27">
        <f t="shared" si="10"/>
        <v>0</v>
      </c>
      <c r="BI190" s="27">
        <f t="shared" si="12"/>
        <v>16150.76</v>
      </c>
    </row>
    <row r="191" spans="1:61" x14ac:dyDescent="0.35">
      <c r="A191" s="65" t="str">
        <f t="shared" si="11"/>
        <v>DI0006391</v>
      </c>
      <c r="B191" s="111" t="s">
        <v>1097</v>
      </c>
      <c r="C191" s="104">
        <v>1</v>
      </c>
      <c r="D191" s="112" t="s">
        <v>0</v>
      </c>
      <c r="E191" s="112" t="s">
        <v>3</v>
      </c>
      <c r="F191" s="104" t="s">
        <v>1760</v>
      </c>
      <c r="G191" s="104" t="s">
        <v>1776</v>
      </c>
      <c r="H191" s="104" t="s">
        <v>1777</v>
      </c>
      <c r="I191" s="104" t="s">
        <v>1778</v>
      </c>
      <c r="J191" s="104" t="s">
        <v>1779</v>
      </c>
      <c r="K191" s="104" t="s">
        <v>774</v>
      </c>
      <c r="L191" s="104" t="s">
        <v>1766</v>
      </c>
      <c r="M191" s="104" t="s">
        <v>1773</v>
      </c>
      <c r="N191" s="113">
        <v>1</v>
      </c>
      <c r="O191" s="113">
        <v>1</v>
      </c>
      <c r="P191" s="113">
        <v>1</v>
      </c>
      <c r="Q191" s="113">
        <v>1</v>
      </c>
      <c r="R191" s="113">
        <v>1</v>
      </c>
      <c r="S191" s="113">
        <v>1</v>
      </c>
      <c r="T191" s="113">
        <v>0</v>
      </c>
      <c r="U191" s="113">
        <v>0</v>
      </c>
      <c r="V191" s="113">
        <v>0</v>
      </c>
      <c r="W191" s="109">
        <v>1190816.8400000001</v>
      </c>
      <c r="X191" s="109">
        <v>0</v>
      </c>
      <c r="Y191" s="109">
        <v>0</v>
      </c>
      <c r="Z191" s="109">
        <v>42449.64</v>
      </c>
      <c r="AA191" s="109">
        <v>0</v>
      </c>
      <c r="AB191" s="109">
        <v>0</v>
      </c>
      <c r="AC191" s="109">
        <v>0</v>
      </c>
      <c r="AD191" s="109">
        <v>0</v>
      </c>
      <c r="AE191" s="109">
        <v>1190816.8400000001</v>
      </c>
      <c r="AF191" s="106">
        <v>44291</v>
      </c>
      <c r="AG191" s="106">
        <v>46117</v>
      </c>
      <c r="AH191" s="120">
        <v>1190816.8400000001</v>
      </c>
      <c r="AI191" s="115">
        <v>0.93150684931506844</v>
      </c>
      <c r="AJ191" s="115">
        <v>5.0027397260273974</v>
      </c>
      <c r="AK191" s="116">
        <v>7.1294999999999997E-2</v>
      </c>
      <c r="AL191" s="117">
        <v>0.93150684931506855</v>
      </c>
      <c r="AM191" s="117">
        <v>5.0027397260273974</v>
      </c>
      <c r="AN191" s="118">
        <v>7.1294999999999997E-2</v>
      </c>
      <c r="AO191" s="121" t="s">
        <v>1774</v>
      </c>
      <c r="AP191" s="121" t="s">
        <v>1775</v>
      </c>
      <c r="AQ191" s="27">
        <v>42449.64</v>
      </c>
      <c r="AR191" s="27">
        <v>42449.64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7">
        <v>0</v>
      </c>
      <c r="BF191" s="27">
        <v>0</v>
      </c>
      <c r="BG191" s="27">
        <f t="shared" si="9"/>
        <v>84899.28</v>
      </c>
      <c r="BH191" s="27">
        <f t="shared" si="10"/>
        <v>0</v>
      </c>
      <c r="BI191" s="27">
        <f t="shared" si="12"/>
        <v>84899.28</v>
      </c>
    </row>
    <row r="192" spans="1:61" x14ac:dyDescent="0.35">
      <c r="A192" s="65" t="str">
        <f t="shared" si="11"/>
        <v>DI0006411</v>
      </c>
      <c r="B192" s="111" t="s">
        <v>1098</v>
      </c>
      <c r="C192" s="104">
        <v>1</v>
      </c>
      <c r="D192" s="112" t="s">
        <v>0</v>
      </c>
      <c r="E192" s="112" t="s">
        <v>3</v>
      </c>
      <c r="F192" s="104" t="s">
        <v>1760</v>
      </c>
      <c r="G192" s="104" t="s">
        <v>1776</v>
      </c>
      <c r="H192" s="104" t="s">
        <v>1777</v>
      </c>
      <c r="I192" s="104" t="s">
        <v>1778</v>
      </c>
      <c r="J192" s="104" t="s">
        <v>1779</v>
      </c>
      <c r="K192" s="104" t="s">
        <v>774</v>
      </c>
      <c r="L192" s="104" t="s">
        <v>1766</v>
      </c>
      <c r="M192" s="104" t="s">
        <v>1773</v>
      </c>
      <c r="N192" s="113">
        <v>1</v>
      </c>
      <c r="O192" s="113">
        <v>1</v>
      </c>
      <c r="P192" s="113">
        <v>1</v>
      </c>
      <c r="Q192" s="113">
        <v>1</v>
      </c>
      <c r="R192" s="113">
        <v>1</v>
      </c>
      <c r="S192" s="113">
        <v>1</v>
      </c>
      <c r="T192" s="113">
        <v>0</v>
      </c>
      <c r="U192" s="113">
        <v>0</v>
      </c>
      <c r="V192" s="113">
        <v>0</v>
      </c>
      <c r="W192" s="109">
        <v>1964000</v>
      </c>
      <c r="X192" s="109">
        <v>0</v>
      </c>
      <c r="Y192" s="109">
        <v>0</v>
      </c>
      <c r="Z192" s="109">
        <v>70011.69</v>
      </c>
      <c r="AA192" s="109">
        <v>0</v>
      </c>
      <c r="AB192" s="109">
        <v>0</v>
      </c>
      <c r="AC192" s="109">
        <v>0</v>
      </c>
      <c r="AD192" s="109">
        <v>0</v>
      </c>
      <c r="AE192" s="109">
        <v>1964000</v>
      </c>
      <c r="AF192" s="106">
        <v>44291</v>
      </c>
      <c r="AG192" s="106">
        <v>46117</v>
      </c>
      <c r="AH192" s="120">
        <v>1964000</v>
      </c>
      <c r="AI192" s="115">
        <v>0.93150684931506844</v>
      </c>
      <c r="AJ192" s="115">
        <v>5.0027397260273974</v>
      </c>
      <c r="AK192" s="116">
        <v>7.1294999999999997E-2</v>
      </c>
      <c r="AL192" s="117">
        <v>0.93150684931506844</v>
      </c>
      <c r="AM192" s="117">
        <v>5.0027397260273974</v>
      </c>
      <c r="AN192" s="118">
        <v>7.1294999999999997E-2</v>
      </c>
      <c r="AO192" s="121" t="s">
        <v>1774</v>
      </c>
      <c r="AP192" s="121" t="s">
        <v>1775</v>
      </c>
      <c r="AQ192" s="27">
        <v>70011.69</v>
      </c>
      <c r="AR192" s="27">
        <v>70011.69</v>
      </c>
      <c r="AS192" s="27">
        <v>0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f t="shared" si="9"/>
        <v>140023.38</v>
      </c>
      <c r="BH192" s="27">
        <f t="shared" si="10"/>
        <v>0</v>
      </c>
      <c r="BI192" s="27">
        <f t="shared" si="12"/>
        <v>140023.38</v>
      </c>
    </row>
    <row r="193" spans="1:61" x14ac:dyDescent="0.35">
      <c r="A193" s="65" t="str">
        <f t="shared" si="11"/>
        <v>DI0006441</v>
      </c>
      <c r="B193" s="111" t="s">
        <v>1099</v>
      </c>
      <c r="C193" s="104">
        <v>1</v>
      </c>
      <c r="D193" s="112" t="s">
        <v>0</v>
      </c>
      <c r="E193" s="112" t="s">
        <v>3</v>
      </c>
      <c r="F193" s="104" t="s">
        <v>1760</v>
      </c>
      <c r="G193" s="104" t="s">
        <v>1776</v>
      </c>
      <c r="H193" s="104" t="s">
        <v>1777</v>
      </c>
      <c r="I193" s="104" t="s">
        <v>1778</v>
      </c>
      <c r="J193" s="104" t="s">
        <v>1779</v>
      </c>
      <c r="K193" s="104" t="s">
        <v>774</v>
      </c>
      <c r="L193" s="104" t="s">
        <v>1766</v>
      </c>
      <c r="M193" s="104" t="s">
        <v>1773</v>
      </c>
      <c r="N193" s="113">
        <v>1</v>
      </c>
      <c r="O193" s="113">
        <v>1</v>
      </c>
      <c r="P193" s="113">
        <v>1</v>
      </c>
      <c r="Q193" s="113">
        <v>1</v>
      </c>
      <c r="R193" s="113">
        <v>1</v>
      </c>
      <c r="S193" s="113">
        <v>1</v>
      </c>
      <c r="T193" s="113">
        <v>0</v>
      </c>
      <c r="U193" s="113">
        <v>0</v>
      </c>
      <c r="V193" s="113">
        <v>0</v>
      </c>
      <c r="W193" s="109">
        <v>1199513.1499999999</v>
      </c>
      <c r="X193" s="109">
        <v>0</v>
      </c>
      <c r="Y193" s="109">
        <v>0</v>
      </c>
      <c r="Z193" s="109">
        <v>42759.65</v>
      </c>
      <c r="AA193" s="109">
        <v>0</v>
      </c>
      <c r="AB193" s="109">
        <v>0</v>
      </c>
      <c r="AC193" s="109">
        <v>0</v>
      </c>
      <c r="AD193" s="109">
        <v>0</v>
      </c>
      <c r="AE193" s="109">
        <v>1199513.1499999999</v>
      </c>
      <c r="AF193" s="106">
        <v>44291</v>
      </c>
      <c r="AG193" s="106">
        <v>46117</v>
      </c>
      <c r="AH193" s="120">
        <v>1199513.1499999999</v>
      </c>
      <c r="AI193" s="115">
        <v>0.93150684931506844</v>
      </c>
      <c r="AJ193" s="115">
        <v>5.0027397260273974</v>
      </c>
      <c r="AK193" s="116">
        <v>7.1294999999999997E-2</v>
      </c>
      <c r="AL193" s="117">
        <v>0.93150684931506844</v>
      </c>
      <c r="AM193" s="117">
        <v>5.0027397260273974</v>
      </c>
      <c r="AN193" s="118">
        <v>7.1294999999999997E-2</v>
      </c>
      <c r="AO193" s="121" t="s">
        <v>1774</v>
      </c>
      <c r="AP193" s="121" t="s">
        <v>1775</v>
      </c>
      <c r="AQ193" s="27">
        <v>42759.65</v>
      </c>
      <c r="AR193" s="27">
        <v>42759.65</v>
      </c>
      <c r="AS193" s="27">
        <v>0</v>
      </c>
      <c r="AT193" s="27">
        <v>0</v>
      </c>
      <c r="AU193" s="27">
        <v>0</v>
      </c>
      <c r="AV193" s="27">
        <v>0</v>
      </c>
      <c r="AW193" s="27">
        <v>0</v>
      </c>
      <c r="AX193" s="27">
        <v>0</v>
      </c>
      <c r="AY193" s="27">
        <v>0</v>
      </c>
      <c r="AZ193" s="27">
        <v>0</v>
      </c>
      <c r="BA193" s="27">
        <v>0</v>
      </c>
      <c r="BB193" s="27">
        <v>0</v>
      </c>
      <c r="BC193" s="27">
        <v>0</v>
      </c>
      <c r="BD193" s="27">
        <v>0</v>
      </c>
      <c r="BE193" s="27">
        <v>0</v>
      </c>
      <c r="BF193" s="27">
        <v>0</v>
      </c>
      <c r="BG193" s="27">
        <f t="shared" si="9"/>
        <v>85519.3</v>
      </c>
      <c r="BH193" s="27">
        <f t="shared" si="10"/>
        <v>0</v>
      </c>
      <c r="BI193" s="27">
        <f t="shared" si="12"/>
        <v>85519.3</v>
      </c>
    </row>
    <row r="194" spans="1:61" x14ac:dyDescent="0.35">
      <c r="A194" s="65" t="str">
        <f t="shared" si="11"/>
        <v>DI0006461</v>
      </c>
      <c r="B194" s="111" t="s">
        <v>1100</v>
      </c>
      <c r="C194" s="104">
        <v>1</v>
      </c>
      <c r="D194" s="112" t="s">
        <v>0</v>
      </c>
      <c r="E194" s="112" t="s">
        <v>3</v>
      </c>
      <c r="F194" s="104" t="s">
        <v>1760</v>
      </c>
      <c r="G194" s="104" t="s">
        <v>1776</v>
      </c>
      <c r="H194" s="104" t="s">
        <v>1777</v>
      </c>
      <c r="I194" s="104" t="s">
        <v>1778</v>
      </c>
      <c r="J194" s="104" t="s">
        <v>1779</v>
      </c>
      <c r="K194" s="104" t="s">
        <v>774</v>
      </c>
      <c r="L194" s="104" t="s">
        <v>1766</v>
      </c>
      <c r="M194" s="104" t="s">
        <v>1773</v>
      </c>
      <c r="N194" s="113">
        <v>1</v>
      </c>
      <c r="O194" s="113">
        <v>1</v>
      </c>
      <c r="P194" s="113">
        <v>1</v>
      </c>
      <c r="Q194" s="113">
        <v>1</v>
      </c>
      <c r="R194" s="113">
        <v>1</v>
      </c>
      <c r="S194" s="113">
        <v>1</v>
      </c>
      <c r="T194" s="113">
        <v>0</v>
      </c>
      <c r="U194" s="113">
        <v>0</v>
      </c>
      <c r="V194" s="113">
        <v>0</v>
      </c>
      <c r="W194" s="109">
        <v>872844.86</v>
      </c>
      <c r="X194" s="109">
        <v>0</v>
      </c>
      <c r="Y194" s="109">
        <v>0</v>
      </c>
      <c r="Z194" s="109">
        <v>31114.74</v>
      </c>
      <c r="AA194" s="109">
        <v>0</v>
      </c>
      <c r="AB194" s="109">
        <v>0</v>
      </c>
      <c r="AC194" s="109">
        <v>0</v>
      </c>
      <c r="AD194" s="109">
        <v>0</v>
      </c>
      <c r="AE194" s="109">
        <v>872844.86</v>
      </c>
      <c r="AF194" s="106">
        <v>44291</v>
      </c>
      <c r="AG194" s="106">
        <v>46117</v>
      </c>
      <c r="AH194" s="120">
        <v>872844.86</v>
      </c>
      <c r="AI194" s="115">
        <v>0.93150684931506844</v>
      </c>
      <c r="AJ194" s="115">
        <v>5.0027397260273974</v>
      </c>
      <c r="AK194" s="116">
        <v>7.1294999999999997E-2</v>
      </c>
      <c r="AL194" s="117">
        <v>0.93150684931506855</v>
      </c>
      <c r="AM194" s="117">
        <v>5.0027397260273974</v>
      </c>
      <c r="AN194" s="118">
        <v>7.1294999999999997E-2</v>
      </c>
      <c r="AO194" s="121" t="s">
        <v>1774</v>
      </c>
      <c r="AP194" s="121" t="s">
        <v>1775</v>
      </c>
      <c r="AQ194" s="27">
        <v>31114.74</v>
      </c>
      <c r="AR194" s="27">
        <v>31114.74</v>
      </c>
      <c r="AS194" s="27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7">
        <v>0</v>
      </c>
      <c r="BA194" s="27">
        <v>0</v>
      </c>
      <c r="BB194" s="27">
        <v>0</v>
      </c>
      <c r="BC194" s="27">
        <v>0</v>
      </c>
      <c r="BD194" s="27">
        <v>0</v>
      </c>
      <c r="BE194" s="27">
        <v>0</v>
      </c>
      <c r="BF194" s="27">
        <v>0</v>
      </c>
      <c r="BG194" s="27">
        <f t="shared" si="9"/>
        <v>62229.48</v>
      </c>
      <c r="BH194" s="27">
        <f t="shared" si="10"/>
        <v>0</v>
      </c>
      <c r="BI194" s="27">
        <f t="shared" si="12"/>
        <v>62229.48</v>
      </c>
    </row>
    <row r="195" spans="1:61" x14ac:dyDescent="0.35">
      <c r="A195" s="65" t="str">
        <f t="shared" si="11"/>
        <v>DI0006511</v>
      </c>
      <c r="B195" s="111" t="s">
        <v>1101</v>
      </c>
      <c r="C195" s="104">
        <v>1</v>
      </c>
      <c r="D195" s="112" t="s">
        <v>0</v>
      </c>
      <c r="E195" s="112" t="s">
        <v>3</v>
      </c>
      <c r="F195" s="104" t="s">
        <v>1760</v>
      </c>
      <c r="G195" s="104" t="s">
        <v>1776</v>
      </c>
      <c r="H195" s="104" t="s">
        <v>1777</v>
      </c>
      <c r="I195" s="104" t="s">
        <v>1778</v>
      </c>
      <c r="J195" s="104" t="s">
        <v>1779</v>
      </c>
      <c r="K195" s="104" t="s">
        <v>774</v>
      </c>
      <c r="L195" s="104" t="s">
        <v>1766</v>
      </c>
      <c r="M195" s="104" t="s">
        <v>1773</v>
      </c>
      <c r="N195" s="113">
        <v>1</v>
      </c>
      <c r="O195" s="113">
        <v>1</v>
      </c>
      <c r="P195" s="113">
        <v>1</v>
      </c>
      <c r="Q195" s="113">
        <v>1</v>
      </c>
      <c r="R195" s="113">
        <v>1</v>
      </c>
      <c r="S195" s="113">
        <v>1</v>
      </c>
      <c r="T195" s="113">
        <v>0</v>
      </c>
      <c r="U195" s="113">
        <v>0</v>
      </c>
      <c r="V195" s="113">
        <v>0</v>
      </c>
      <c r="W195" s="109">
        <v>1295191.5900000001</v>
      </c>
      <c r="X195" s="109">
        <v>0</v>
      </c>
      <c r="Y195" s="109">
        <v>0</v>
      </c>
      <c r="Z195" s="109">
        <v>46170.34</v>
      </c>
      <c r="AA195" s="109">
        <v>0</v>
      </c>
      <c r="AB195" s="109">
        <v>0</v>
      </c>
      <c r="AC195" s="109">
        <v>0</v>
      </c>
      <c r="AD195" s="109">
        <v>0</v>
      </c>
      <c r="AE195" s="109">
        <v>1295191.5900000001</v>
      </c>
      <c r="AF195" s="106">
        <v>44291</v>
      </c>
      <c r="AG195" s="106">
        <v>46117</v>
      </c>
      <c r="AH195" s="120">
        <v>1295191.5900000001</v>
      </c>
      <c r="AI195" s="115">
        <v>0.93150684931506844</v>
      </c>
      <c r="AJ195" s="115">
        <v>5.0027397260273974</v>
      </c>
      <c r="AK195" s="116">
        <v>7.1294999999999997E-2</v>
      </c>
      <c r="AL195" s="117">
        <v>0.93150684931506844</v>
      </c>
      <c r="AM195" s="117">
        <v>5.0027397260273974</v>
      </c>
      <c r="AN195" s="118">
        <v>7.1294999999999997E-2</v>
      </c>
      <c r="AO195" s="121" t="s">
        <v>1774</v>
      </c>
      <c r="AP195" s="121" t="s">
        <v>1775</v>
      </c>
      <c r="AQ195" s="27">
        <v>46170.34</v>
      </c>
      <c r="AR195" s="27">
        <v>46170.34</v>
      </c>
      <c r="AS195" s="27">
        <v>0</v>
      </c>
      <c r="AT195" s="27">
        <v>0</v>
      </c>
      <c r="AU195" s="27">
        <v>0</v>
      </c>
      <c r="AV195" s="27">
        <v>0</v>
      </c>
      <c r="AW195" s="27">
        <v>0</v>
      </c>
      <c r="AX195" s="27">
        <v>0</v>
      </c>
      <c r="AY195" s="27">
        <v>0</v>
      </c>
      <c r="AZ195" s="27">
        <v>0</v>
      </c>
      <c r="BA195" s="27">
        <v>0</v>
      </c>
      <c r="BB195" s="27">
        <v>0</v>
      </c>
      <c r="BC195" s="27">
        <v>0</v>
      </c>
      <c r="BD195" s="27">
        <v>0</v>
      </c>
      <c r="BE195" s="27">
        <v>0</v>
      </c>
      <c r="BF195" s="27">
        <v>0</v>
      </c>
      <c r="BG195" s="27">
        <f t="shared" ref="BG195:BG258" si="13">SUM(AQ195:AR195)</f>
        <v>92340.68</v>
      </c>
      <c r="BH195" s="27">
        <f t="shared" ref="BH195:BH258" si="14">SUM(AS195:BF195)</f>
        <v>0</v>
      </c>
      <c r="BI195" s="27">
        <f t="shared" si="12"/>
        <v>92340.68</v>
      </c>
    </row>
    <row r="196" spans="1:61" x14ac:dyDescent="0.35">
      <c r="A196" s="65" t="str">
        <f t="shared" ref="A196:A259" si="15">CONCATENATE(B196,C196)</f>
        <v>DI0006601</v>
      </c>
      <c r="B196" s="111" t="s">
        <v>1104</v>
      </c>
      <c r="C196" s="104">
        <v>1</v>
      </c>
      <c r="D196" s="112" t="s">
        <v>0</v>
      </c>
      <c r="E196" s="112" t="s">
        <v>3</v>
      </c>
      <c r="F196" s="104" t="s">
        <v>1760</v>
      </c>
      <c r="G196" s="104" t="s">
        <v>1776</v>
      </c>
      <c r="H196" s="104" t="s">
        <v>1777</v>
      </c>
      <c r="I196" s="104" t="s">
        <v>1778</v>
      </c>
      <c r="J196" s="104" t="s">
        <v>1779</v>
      </c>
      <c r="K196" s="104" t="s">
        <v>774</v>
      </c>
      <c r="L196" s="104" t="s">
        <v>1766</v>
      </c>
      <c r="M196" s="104" t="s">
        <v>1773</v>
      </c>
      <c r="N196" s="113">
        <v>1</v>
      </c>
      <c r="O196" s="113">
        <v>1</v>
      </c>
      <c r="P196" s="113">
        <v>1</v>
      </c>
      <c r="Q196" s="113">
        <v>1</v>
      </c>
      <c r="R196" s="113">
        <v>1</v>
      </c>
      <c r="S196" s="113">
        <v>1</v>
      </c>
      <c r="T196" s="113">
        <v>0</v>
      </c>
      <c r="U196" s="113">
        <v>0</v>
      </c>
      <c r="V196" s="113">
        <v>0</v>
      </c>
      <c r="W196" s="109">
        <v>1239554.1299999999</v>
      </c>
      <c r="X196" s="109">
        <v>0</v>
      </c>
      <c r="Y196" s="109">
        <v>0</v>
      </c>
      <c r="Z196" s="109">
        <v>44187.01</v>
      </c>
      <c r="AA196" s="109">
        <v>0</v>
      </c>
      <c r="AB196" s="109">
        <v>0</v>
      </c>
      <c r="AC196" s="109">
        <v>0</v>
      </c>
      <c r="AD196" s="109">
        <v>0</v>
      </c>
      <c r="AE196" s="109">
        <v>1239554.1299999999</v>
      </c>
      <c r="AF196" s="106">
        <v>44291</v>
      </c>
      <c r="AG196" s="106">
        <v>46117</v>
      </c>
      <c r="AH196" s="120">
        <v>1239554.1299999999</v>
      </c>
      <c r="AI196" s="115">
        <v>0.93150684931506844</v>
      </c>
      <c r="AJ196" s="115">
        <v>5.0027397260273974</v>
      </c>
      <c r="AK196" s="116">
        <v>7.1294999999999997E-2</v>
      </c>
      <c r="AL196" s="117">
        <v>0.93150684931506855</v>
      </c>
      <c r="AM196" s="117">
        <v>5.0027397260273974</v>
      </c>
      <c r="AN196" s="118">
        <v>7.1294999999999997E-2</v>
      </c>
      <c r="AO196" s="121" t="s">
        <v>1774</v>
      </c>
      <c r="AP196" s="121" t="s">
        <v>1775</v>
      </c>
      <c r="AQ196" s="27">
        <v>44187.01</v>
      </c>
      <c r="AR196" s="27">
        <v>44187.01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7">
        <v>0</v>
      </c>
      <c r="BA196" s="27">
        <v>0</v>
      </c>
      <c r="BB196" s="27">
        <v>0</v>
      </c>
      <c r="BC196" s="27">
        <v>0</v>
      </c>
      <c r="BD196" s="27">
        <v>0</v>
      </c>
      <c r="BE196" s="27">
        <v>0</v>
      </c>
      <c r="BF196" s="27">
        <v>0</v>
      </c>
      <c r="BG196" s="27">
        <f t="shared" si="13"/>
        <v>88374.02</v>
      </c>
      <c r="BH196" s="27">
        <f t="shared" si="14"/>
        <v>0</v>
      </c>
      <c r="BI196" s="27">
        <f t="shared" si="12"/>
        <v>88374.02</v>
      </c>
    </row>
    <row r="197" spans="1:61" x14ac:dyDescent="0.35">
      <c r="A197" s="65" t="str">
        <f t="shared" si="15"/>
        <v>DI0006661</v>
      </c>
      <c r="B197" s="111" t="s">
        <v>1107</v>
      </c>
      <c r="C197" s="104">
        <v>1</v>
      </c>
      <c r="D197" s="112" t="s">
        <v>0</v>
      </c>
      <c r="E197" s="112" t="s">
        <v>3</v>
      </c>
      <c r="F197" s="104" t="s">
        <v>1760</v>
      </c>
      <c r="G197" s="104" t="s">
        <v>1776</v>
      </c>
      <c r="H197" s="104" t="s">
        <v>1777</v>
      </c>
      <c r="I197" s="104" t="s">
        <v>1778</v>
      </c>
      <c r="J197" s="104" t="s">
        <v>1779</v>
      </c>
      <c r="K197" s="104" t="s">
        <v>774</v>
      </c>
      <c r="L197" s="104" t="s">
        <v>1766</v>
      </c>
      <c r="M197" s="104" t="s">
        <v>1773</v>
      </c>
      <c r="N197" s="113">
        <v>1</v>
      </c>
      <c r="O197" s="113">
        <v>1</v>
      </c>
      <c r="P197" s="113">
        <v>1</v>
      </c>
      <c r="Q197" s="113">
        <v>1</v>
      </c>
      <c r="R197" s="113">
        <v>1</v>
      </c>
      <c r="S197" s="113">
        <v>1</v>
      </c>
      <c r="T197" s="113">
        <v>0</v>
      </c>
      <c r="U197" s="113">
        <v>0</v>
      </c>
      <c r="V197" s="113">
        <v>0</v>
      </c>
      <c r="W197" s="109">
        <v>160094.26999999999</v>
      </c>
      <c r="X197" s="109">
        <v>0</v>
      </c>
      <c r="Y197" s="109">
        <v>0</v>
      </c>
      <c r="Z197" s="109">
        <v>5706.96</v>
      </c>
      <c r="AA197" s="109">
        <v>0</v>
      </c>
      <c r="AB197" s="109">
        <v>0</v>
      </c>
      <c r="AC197" s="109">
        <v>0</v>
      </c>
      <c r="AD197" s="109">
        <v>0</v>
      </c>
      <c r="AE197" s="109">
        <v>160094.26999999999</v>
      </c>
      <c r="AF197" s="106">
        <v>44291</v>
      </c>
      <c r="AG197" s="106">
        <v>46117</v>
      </c>
      <c r="AH197" s="120">
        <v>160094.26999999999</v>
      </c>
      <c r="AI197" s="115">
        <v>0.93150684931506844</v>
      </c>
      <c r="AJ197" s="115">
        <v>5.0027397260273974</v>
      </c>
      <c r="AK197" s="116">
        <v>7.1294999999999997E-2</v>
      </c>
      <c r="AL197" s="117">
        <v>0.93150684931506844</v>
      </c>
      <c r="AM197" s="117">
        <v>5.0027397260273974</v>
      </c>
      <c r="AN197" s="118">
        <v>7.1294999999999997E-2</v>
      </c>
      <c r="AO197" s="121" t="s">
        <v>1774</v>
      </c>
      <c r="AP197" s="121" t="s">
        <v>1775</v>
      </c>
      <c r="AQ197" s="27">
        <v>5706.96</v>
      </c>
      <c r="AR197" s="27">
        <v>5706.96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7">
        <v>0</v>
      </c>
      <c r="BF197" s="27">
        <v>0</v>
      </c>
      <c r="BG197" s="27">
        <f t="shared" si="13"/>
        <v>11413.92</v>
      </c>
      <c r="BH197" s="27">
        <f t="shared" si="14"/>
        <v>0</v>
      </c>
      <c r="BI197" s="27">
        <f t="shared" ref="BI197:BI260" si="16">BH197+BG197</f>
        <v>11413.92</v>
      </c>
    </row>
    <row r="198" spans="1:61" x14ac:dyDescent="0.35">
      <c r="A198" s="65" t="str">
        <f t="shared" si="15"/>
        <v>DI0006691</v>
      </c>
      <c r="B198" s="111" t="s">
        <v>1108</v>
      </c>
      <c r="C198" s="104">
        <v>1</v>
      </c>
      <c r="D198" s="112" t="s">
        <v>0</v>
      </c>
      <c r="E198" s="112" t="s">
        <v>3</v>
      </c>
      <c r="F198" s="104" t="s">
        <v>1760</v>
      </c>
      <c r="G198" s="104" t="s">
        <v>1776</v>
      </c>
      <c r="H198" s="104" t="s">
        <v>1777</v>
      </c>
      <c r="I198" s="104" t="s">
        <v>1778</v>
      </c>
      <c r="J198" s="104" t="s">
        <v>1779</v>
      </c>
      <c r="K198" s="104" t="s">
        <v>774</v>
      </c>
      <c r="L198" s="104" t="s">
        <v>1766</v>
      </c>
      <c r="M198" s="104" t="s">
        <v>1773</v>
      </c>
      <c r="N198" s="113">
        <v>1</v>
      </c>
      <c r="O198" s="113">
        <v>1</v>
      </c>
      <c r="P198" s="113">
        <v>1</v>
      </c>
      <c r="Q198" s="113">
        <v>1</v>
      </c>
      <c r="R198" s="113">
        <v>1</v>
      </c>
      <c r="S198" s="113">
        <v>1</v>
      </c>
      <c r="T198" s="113">
        <v>0</v>
      </c>
      <c r="U198" s="113">
        <v>0</v>
      </c>
      <c r="V198" s="113">
        <v>0</v>
      </c>
      <c r="W198" s="109">
        <v>310086.89</v>
      </c>
      <c r="X198" s="109">
        <v>0</v>
      </c>
      <c r="Y198" s="109">
        <v>0</v>
      </c>
      <c r="Z198" s="109">
        <v>11053.82</v>
      </c>
      <c r="AA198" s="109">
        <v>0</v>
      </c>
      <c r="AB198" s="109">
        <v>0</v>
      </c>
      <c r="AC198" s="109">
        <v>0</v>
      </c>
      <c r="AD198" s="109">
        <v>0</v>
      </c>
      <c r="AE198" s="109">
        <v>310086.89</v>
      </c>
      <c r="AF198" s="106">
        <v>44291</v>
      </c>
      <c r="AG198" s="106">
        <v>46117</v>
      </c>
      <c r="AH198" s="120">
        <v>310086.89</v>
      </c>
      <c r="AI198" s="115">
        <v>0.93150684931506844</v>
      </c>
      <c r="AJ198" s="115">
        <v>5.0027397260273974</v>
      </c>
      <c r="AK198" s="116">
        <v>7.1294999999999997E-2</v>
      </c>
      <c r="AL198" s="117">
        <v>0.93150684931506833</v>
      </c>
      <c r="AM198" s="117">
        <v>5.0027397260273974</v>
      </c>
      <c r="AN198" s="118">
        <v>7.1294999999999997E-2</v>
      </c>
      <c r="AO198" s="121" t="s">
        <v>1774</v>
      </c>
      <c r="AP198" s="121" t="s">
        <v>1775</v>
      </c>
      <c r="AQ198" s="27">
        <v>11053.82</v>
      </c>
      <c r="AR198" s="27">
        <v>11053.82</v>
      </c>
      <c r="AS198" s="27">
        <v>0</v>
      </c>
      <c r="AT198" s="27">
        <v>0</v>
      </c>
      <c r="AU198" s="27">
        <v>0</v>
      </c>
      <c r="AV198" s="27">
        <v>0</v>
      </c>
      <c r="AW198" s="27">
        <v>0</v>
      </c>
      <c r="AX198" s="27">
        <v>0</v>
      </c>
      <c r="AY198" s="27">
        <v>0</v>
      </c>
      <c r="AZ198" s="27">
        <v>0</v>
      </c>
      <c r="BA198" s="27">
        <v>0</v>
      </c>
      <c r="BB198" s="27">
        <v>0</v>
      </c>
      <c r="BC198" s="27">
        <v>0</v>
      </c>
      <c r="BD198" s="27">
        <v>0</v>
      </c>
      <c r="BE198" s="27">
        <v>0</v>
      </c>
      <c r="BF198" s="27">
        <v>0</v>
      </c>
      <c r="BG198" s="27">
        <f t="shared" si="13"/>
        <v>22107.64</v>
      </c>
      <c r="BH198" s="27">
        <f t="shared" si="14"/>
        <v>0</v>
      </c>
      <c r="BI198" s="27">
        <f t="shared" si="16"/>
        <v>22107.64</v>
      </c>
    </row>
    <row r="199" spans="1:61" x14ac:dyDescent="0.35">
      <c r="A199" s="65" t="str">
        <f t="shared" si="15"/>
        <v>DI0006741</v>
      </c>
      <c r="B199" s="111" t="s">
        <v>1111</v>
      </c>
      <c r="C199" s="104">
        <v>1</v>
      </c>
      <c r="D199" s="112" t="s">
        <v>0</v>
      </c>
      <c r="E199" s="112" t="s">
        <v>3</v>
      </c>
      <c r="F199" s="104" t="s">
        <v>1760</v>
      </c>
      <c r="G199" s="104" t="s">
        <v>1776</v>
      </c>
      <c r="H199" s="104" t="s">
        <v>1777</v>
      </c>
      <c r="I199" s="104" t="s">
        <v>1778</v>
      </c>
      <c r="J199" s="104" t="s">
        <v>1779</v>
      </c>
      <c r="K199" s="104" t="s">
        <v>774</v>
      </c>
      <c r="L199" s="104" t="s">
        <v>1766</v>
      </c>
      <c r="M199" s="104" t="s">
        <v>1773</v>
      </c>
      <c r="N199" s="113">
        <v>1</v>
      </c>
      <c r="O199" s="113">
        <v>1</v>
      </c>
      <c r="P199" s="113">
        <v>1</v>
      </c>
      <c r="Q199" s="113">
        <v>1</v>
      </c>
      <c r="R199" s="113">
        <v>1</v>
      </c>
      <c r="S199" s="113">
        <v>1</v>
      </c>
      <c r="T199" s="113">
        <v>0</v>
      </c>
      <c r="U199" s="113">
        <v>0</v>
      </c>
      <c r="V199" s="113">
        <v>0</v>
      </c>
      <c r="W199" s="109">
        <v>665094.68000000005</v>
      </c>
      <c r="X199" s="109">
        <v>0</v>
      </c>
      <c r="Y199" s="109">
        <v>0</v>
      </c>
      <c r="Z199" s="109">
        <v>23708.959999999999</v>
      </c>
      <c r="AA199" s="109">
        <v>0</v>
      </c>
      <c r="AB199" s="109">
        <v>0</v>
      </c>
      <c r="AC199" s="109">
        <v>0</v>
      </c>
      <c r="AD199" s="109">
        <v>0</v>
      </c>
      <c r="AE199" s="109">
        <v>665094.68000000005</v>
      </c>
      <c r="AF199" s="106">
        <v>44291</v>
      </c>
      <c r="AG199" s="106">
        <v>46117</v>
      </c>
      <c r="AH199" s="120">
        <v>665094.68000000005</v>
      </c>
      <c r="AI199" s="115">
        <v>0.93150684931506844</v>
      </c>
      <c r="AJ199" s="115">
        <v>5.0027397260273974</v>
      </c>
      <c r="AK199" s="116">
        <v>7.1294999999999997E-2</v>
      </c>
      <c r="AL199" s="117">
        <v>0.93150684931506844</v>
      </c>
      <c r="AM199" s="117">
        <v>5.0027397260273974</v>
      </c>
      <c r="AN199" s="118">
        <v>7.1294999999999997E-2</v>
      </c>
      <c r="AO199" s="121" t="s">
        <v>1774</v>
      </c>
      <c r="AP199" s="121" t="s">
        <v>1775</v>
      </c>
      <c r="AQ199" s="27">
        <v>23708.959999999999</v>
      </c>
      <c r="AR199" s="27">
        <v>23708.959999999999</v>
      </c>
      <c r="AS199" s="27">
        <v>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v>0</v>
      </c>
      <c r="BF199" s="27">
        <v>0</v>
      </c>
      <c r="BG199" s="27">
        <f t="shared" si="13"/>
        <v>47417.919999999998</v>
      </c>
      <c r="BH199" s="27">
        <f t="shared" si="14"/>
        <v>0</v>
      </c>
      <c r="BI199" s="27">
        <f t="shared" si="16"/>
        <v>47417.919999999998</v>
      </c>
    </row>
    <row r="200" spans="1:61" x14ac:dyDescent="0.35">
      <c r="A200" s="65" t="str">
        <f t="shared" si="15"/>
        <v>DI0006771</v>
      </c>
      <c r="B200" s="111" t="s">
        <v>1112</v>
      </c>
      <c r="C200" s="104">
        <v>1</v>
      </c>
      <c r="D200" s="112" t="s">
        <v>0</v>
      </c>
      <c r="E200" s="112" t="s">
        <v>3</v>
      </c>
      <c r="F200" s="104" t="s">
        <v>1760</v>
      </c>
      <c r="G200" s="104" t="s">
        <v>1776</v>
      </c>
      <c r="H200" s="104" t="s">
        <v>1777</v>
      </c>
      <c r="I200" s="104" t="s">
        <v>1778</v>
      </c>
      <c r="J200" s="104" t="s">
        <v>1779</v>
      </c>
      <c r="K200" s="104" t="s">
        <v>774</v>
      </c>
      <c r="L200" s="104" t="s">
        <v>1766</v>
      </c>
      <c r="M200" s="104" t="s">
        <v>1773</v>
      </c>
      <c r="N200" s="113">
        <v>1</v>
      </c>
      <c r="O200" s="113">
        <v>1</v>
      </c>
      <c r="P200" s="113">
        <v>1</v>
      </c>
      <c r="Q200" s="113">
        <v>1</v>
      </c>
      <c r="R200" s="113">
        <v>1</v>
      </c>
      <c r="S200" s="113">
        <v>1</v>
      </c>
      <c r="T200" s="113">
        <v>0</v>
      </c>
      <c r="U200" s="113">
        <v>0</v>
      </c>
      <c r="V200" s="113">
        <v>0</v>
      </c>
      <c r="W200" s="109">
        <v>201501.13</v>
      </c>
      <c r="X200" s="109">
        <v>0</v>
      </c>
      <c r="Y200" s="109">
        <v>0</v>
      </c>
      <c r="Z200" s="109">
        <v>7183.01</v>
      </c>
      <c r="AA200" s="109">
        <v>0</v>
      </c>
      <c r="AB200" s="109">
        <v>0</v>
      </c>
      <c r="AC200" s="109">
        <v>0</v>
      </c>
      <c r="AD200" s="109">
        <v>0</v>
      </c>
      <c r="AE200" s="109">
        <v>201501.13</v>
      </c>
      <c r="AF200" s="106">
        <v>44291</v>
      </c>
      <c r="AG200" s="106">
        <v>46117</v>
      </c>
      <c r="AH200" s="120">
        <v>201501.13</v>
      </c>
      <c r="AI200" s="115">
        <v>0.93150684931506844</v>
      </c>
      <c r="AJ200" s="115">
        <v>5.0027397260273974</v>
      </c>
      <c r="AK200" s="116">
        <v>7.1294999999999997E-2</v>
      </c>
      <c r="AL200" s="117">
        <v>0.93150684931506855</v>
      </c>
      <c r="AM200" s="117">
        <v>5.0027397260273974</v>
      </c>
      <c r="AN200" s="118">
        <v>7.1294999999999997E-2</v>
      </c>
      <c r="AO200" s="121" t="s">
        <v>1774</v>
      </c>
      <c r="AP200" s="121" t="s">
        <v>1775</v>
      </c>
      <c r="AQ200" s="27">
        <v>7183.01</v>
      </c>
      <c r="AR200" s="27">
        <v>7183.01</v>
      </c>
      <c r="AS200" s="27">
        <v>0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7">
        <v>0</v>
      </c>
      <c r="BA200" s="27">
        <v>0</v>
      </c>
      <c r="BB200" s="27">
        <v>0</v>
      </c>
      <c r="BC200" s="27">
        <v>0</v>
      </c>
      <c r="BD200" s="27">
        <v>0</v>
      </c>
      <c r="BE200" s="27">
        <v>0</v>
      </c>
      <c r="BF200" s="27">
        <v>0</v>
      </c>
      <c r="BG200" s="27">
        <f t="shared" si="13"/>
        <v>14366.02</v>
      </c>
      <c r="BH200" s="27">
        <f t="shared" si="14"/>
        <v>0</v>
      </c>
      <c r="BI200" s="27">
        <f t="shared" si="16"/>
        <v>14366.02</v>
      </c>
    </row>
    <row r="201" spans="1:61" x14ac:dyDescent="0.35">
      <c r="A201" s="65" t="str">
        <f t="shared" si="15"/>
        <v>DI0006801</v>
      </c>
      <c r="B201" s="111" t="s">
        <v>1113</v>
      </c>
      <c r="C201" s="104">
        <v>1</v>
      </c>
      <c r="D201" s="112" t="s">
        <v>0</v>
      </c>
      <c r="E201" s="112" t="s">
        <v>3</v>
      </c>
      <c r="F201" s="104" t="s">
        <v>1760</v>
      </c>
      <c r="G201" s="104" t="s">
        <v>1776</v>
      </c>
      <c r="H201" s="104" t="s">
        <v>1777</v>
      </c>
      <c r="I201" s="104" t="s">
        <v>1778</v>
      </c>
      <c r="J201" s="104" t="s">
        <v>1779</v>
      </c>
      <c r="K201" s="104" t="s">
        <v>774</v>
      </c>
      <c r="L201" s="104" t="s">
        <v>1766</v>
      </c>
      <c r="M201" s="104" t="s">
        <v>1773</v>
      </c>
      <c r="N201" s="113">
        <v>1</v>
      </c>
      <c r="O201" s="113">
        <v>1</v>
      </c>
      <c r="P201" s="113">
        <v>1</v>
      </c>
      <c r="Q201" s="113">
        <v>1</v>
      </c>
      <c r="R201" s="113">
        <v>1</v>
      </c>
      <c r="S201" s="113">
        <v>1</v>
      </c>
      <c r="T201" s="113">
        <v>0</v>
      </c>
      <c r="U201" s="113">
        <v>0</v>
      </c>
      <c r="V201" s="113">
        <v>0</v>
      </c>
      <c r="W201" s="109">
        <v>43897.66</v>
      </c>
      <c r="X201" s="109">
        <v>0</v>
      </c>
      <c r="Y201" s="109">
        <v>0</v>
      </c>
      <c r="Z201" s="109">
        <v>1564.84</v>
      </c>
      <c r="AA201" s="109">
        <v>0</v>
      </c>
      <c r="AB201" s="109">
        <v>0</v>
      </c>
      <c r="AC201" s="109">
        <v>0</v>
      </c>
      <c r="AD201" s="109">
        <v>0</v>
      </c>
      <c r="AE201" s="109">
        <v>43897.66</v>
      </c>
      <c r="AF201" s="106">
        <v>44291</v>
      </c>
      <c r="AG201" s="106">
        <v>46117</v>
      </c>
      <c r="AH201" s="120">
        <v>43897.66</v>
      </c>
      <c r="AI201" s="115">
        <v>0.93150684931506844</v>
      </c>
      <c r="AJ201" s="115">
        <v>5.0027397260273974</v>
      </c>
      <c r="AK201" s="116">
        <v>7.1294999999999997E-2</v>
      </c>
      <c r="AL201" s="117">
        <v>0.93150684931506844</v>
      </c>
      <c r="AM201" s="117">
        <v>5.0027397260273974</v>
      </c>
      <c r="AN201" s="118">
        <v>7.1294999999999997E-2</v>
      </c>
      <c r="AO201" s="121" t="s">
        <v>1774</v>
      </c>
      <c r="AP201" s="121" t="s">
        <v>1775</v>
      </c>
      <c r="AQ201" s="27">
        <v>1564.84</v>
      </c>
      <c r="AR201" s="27">
        <v>1564.84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7">
        <v>0</v>
      </c>
      <c r="AY201" s="27">
        <v>0</v>
      </c>
      <c r="AZ201" s="27">
        <v>0</v>
      </c>
      <c r="BA201" s="27">
        <v>0</v>
      </c>
      <c r="BB201" s="27">
        <v>0</v>
      </c>
      <c r="BC201" s="27">
        <v>0</v>
      </c>
      <c r="BD201" s="27">
        <v>0</v>
      </c>
      <c r="BE201" s="27">
        <v>0</v>
      </c>
      <c r="BF201" s="27">
        <v>0</v>
      </c>
      <c r="BG201" s="27">
        <f t="shared" si="13"/>
        <v>3129.68</v>
      </c>
      <c r="BH201" s="27">
        <f t="shared" si="14"/>
        <v>0</v>
      </c>
      <c r="BI201" s="27">
        <f t="shared" si="16"/>
        <v>3129.68</v>
      </c>
    </row>
    <row r="202" spans="1:61" x14ac:dyDescent="0.35">
      <c r="A202" s="65" t="str">
        <f t="shared" si="15"/>
        <v>DI0006821</v>
      </c>
      <c r="B202" s="111" t="s">
        <v>1114</v>
      </c>
      <c r="C202" s="104">
        <v>1</v>
      </c>
      <c r="D202" s="112" t="s">
        <v>0</v>
      </c>
      <c r="E202" s="112" t="s">
        <v>3</v>
      </c>
      <c r="F202" s="104" t="s">
        <v>1760</v>
      </c>
      <c r="G202" s="104" t="s">
        <v>1776</v>
      </c>
      <c r="H202" s="104" t="s">
        <v>1777</v>
      </c>
      <c r="I202" s="104" t="s">
        <v>1778</v>
      </c>
      <c r="J202" s="104" t="s">
        <v>1779</v>
      </c>
      <c r="K202" s="104" t="s">
        <v>774</v>
      </c>
      <c r="L202" s="104" t="s">
        <v>1766</v>
      </c>
      <c r="M202" s="104" t="s">
        <v>1773</v>
      </c>
      <c r="N202" s="113">
        <v>1</v>
      </c>
      <c r="O202" s="113">
        <v>1</v>
      </c>
      <c r="P202" s="113">
        <v>1</v>
      </c>
      <c r="Q202" s="113">
        <v>1</v>
      </c>
      <c r="R202" s="113">
        <v>1</v>
      </c>
      <c r="S202" s="113">
        <v>1</v>
      </c>
      <c r="T202" s="113">
        <v>0</v>
      </c>
      <c r="U202" s="113">
        <v>0</v>
      </c>
      <c r="V202" s="113">
        <v>0</v>
      </c>
      <c r="W202" s="109">
        <v>509133.41</v>
      </c>
      <c r="X202" s="109">
        <v>0</v>
      </c>
      <c r="Y202" s="109">
        <v>0</v>
      </c>
      <c r="Z202" s="109">
        <v>18149.330000000002</v>
      </c>
      <c r="AA202" s="109">
        <v>0</v>
      </c>
      <c r="AB202" s="109">
        <v>0</v>
      </c>
      <c r="AC202" s="109">
        <v>0</v>
      </c>
      <c r="AD202" s="109">
        <v>0</v>
      </c>
      <c r="AE202" s="109">
        <v>509133.41</v>
      </c>
      <c r="AF202" s="106">
        <v>44291</v>
      </c>
      <c r="AG202" s="106">
        <v>46117</v>
      </c>
      <c r="AH202" s="120">
        <v>509133.41</v>
      </c>
      <c r="AI202" s="115">
        <v>0.93150684931506844</v>
      </c>
      <c r="AJ202" s="115">
        <v>5.0027397260273974</v>
      </c>
      <c r="AK202" s="116">
        <v>7.1294999999999997E-2</v>
      </c>
      <c r="AL202" s="117">
        <v>0.93150684931506844</v>
      </c>
      <c r="AM202" s="117">
        <v>5.0027397260273974</v>
      </c>
      <c r="AN202" s="118">
        <v>7.1294999999999997E-2</v>
      </c>
      <c r="AO202" s="121" t="s">
        <v>1774</v>
      </c>
      <c r="AP202" s="121" t="s">
        <v>1775</v>
      </c>
      <c r="AQ202" s="27">
        <v>18149.330000000002</v>
      </c>
      <c r="AR202" s="27">
        <v>18149.330000000002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7">
        <v>0</v>
      </c>
      <c r="AY202" s="27">
        <v>0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7">
        <v>0</v>
      </c>
      <c r="BF202" s="27">
        <v>0</v>
      </c>
      <c r="BG202" s="27">
        <f t="shared" si="13"/>
        <v>36298.660000000003</v>
      </c>
      <c r="BH202" s="27">
        <f t="shared" si="14"/>
        <v>0</v>
      </c>
      <c r="BI202" s="27">
        <f t="shared" si="16"/>
        <v>36298.660000000003</v>
      </c>
    </row>
    <row r="203" spans="1:61" x14ac:dyDescent="0.35">
      <c r="A203" s="65" t="str">
        <f t="shared" si="15"/>
        <v>DI0006861</v>
      </c>
      <c r="B203" s="111" t="s">
        <v>1116</v>
      </c>
      <c r="C203" s="104">
        <v>1</v>
      </c>
      <c r="D203" s="112" t="s">
        <v>0</v>
      </c>
      <c r="E203" s="112" t="s">
        <v>3</v>
      </c>
      <c r="F203" s="104" t="s">
        <v>1760</v>
      </c>
      <c r="G203" s="104" t="s">
        <v>1776</v>
      </c>
      <c r="H203" s="104" t="s">
        <v>1777</v>
      </c>
      <c r="I203" s="104" t="s">
        <v>1778</v>
      </c>
      <c r="J203" s="104" t="s">
        <v>1779</v>
      </c>
      <c r="K203" s="104" t="s">
        <v>774</v>
      </c>
      <c r="L203" s="104" t="s">
        <v>1766</v>
      </c>
      <c r="M203" s="104" t="s">
        <v>1773</v>
      </c>
      <c r="N203" s="113">
        <v>1</v>
      </c>
      <c r="O203" s="113">
        <v>1</v>
      </c>
      <c r="P203" s="113">
        <v>1</v>
      </c>
      <c r="Q203" s="113">
        <v>1</v>
      </c>
      <c r="R203" s="113">
        <v>1</v>
      </c>
      <c r="S203" s="113">
        <v>1</v>
      </c>
      <c r="T203" s="113">
        <v>0</v>
      </c>
      <c r="U203" s="113">
        <v>0</v>
      </c>
      <c r="V203" s="113">
        <v>0</v>
      </c>
      <c r="W203" s="109">
        <v>221256.76</v>
      </c>
      <c r="X203" s="109">
        <v>0</v>
      </c>
      <c r="Y203" s="109">
        <v>0</v>
      </c>
      <c r="Z203" s="109">
        <v>7887.25</v>
      </c>
      <c r="AA203" s="109">
        <v>0</v>
      </c>
      <c r="AB203" s="109">
        <v>0</v>
      </c>
      <c r="AC203" s="109">
        <v>0</v>
      </c>
      <c r="AD203" s="109">
        <v>0</v>
      </c>
      <c r="AE203" s="109">
        <v>221256.76</v>
      </c>
      <c r="AF203" s="106">
        <v>44291</v>
      </c>
      <c r="AG203" s="106">
        <v>46117</v>
      </c>
      <c r="AH203" s="120">
        <v>221256.76</v>
      </c>
      <c r="AI203" s="115">
        <v>0.93150684931506844</v>
      </c>
      <c r="AJ203" s="115">
        <v>5.0027397260273974</v>
      </c>
      <c r="AK203" s="116">
        <v>7.1294999999999997E-2</v>
      </c>
      <c r="AL203" s="117">
        <v>0.93150684931506844</v>
      </c>
      <c r="AM203" s="117">
        <v>5.0027397260273974</v>
      </c>
      <c r="AN203" s="118">
        <v>7.1294999999999997E-2</v>
      </c>
      <c r="AO203" s="121" t="s">
        <v>1774</v>
      </c>
      <c r="AP203" s="121" t="s">
        <v>1775</v>
      </c>
      <c r="AQ203" s="27">
        <v>7887.25</v>
      </c>
      <c r="AR203" s="27">
        <v>7887.25</v>
      </c>
      <c r="AS203" s="27">
        <v>0</v>
      </c>
      <c r="AT203" s="27">
        <v>0</v>
      </c>
      <c r="AU203" s="27">
        <v>0</v>
      </c>
      <c r="AV203" s="27">
        <v>0</v>
      </c>
      <c r="AW203" s="27">
        <v>0</v>
      </c>
      <c r="AX203" s="27">
        <v>0</v>
      </c>
      <c r="AY203" s="27">
        <v>0</v>
      </c>
      <c r="AZ203" s="27">
        <v>0</v>
      </c>
      <c r="BA203" s="27">
        <v>0</v>
      </c>
      <c r="BB203" s="27">
        <v>0</v>
      </c>
      <c r="BC203" s="27">
        <v>0</v>
      </c>
      <c r="BD203" s="27">
        <v>0</v>
      </c>
      <c r="BE203" s="27">
        <v>0</v>
      </c>
      <c r="BF203" s="27">
        <v>0</v>
      </c>
      <c r="BG203" s="27">
        <f t="shared" si="13"/>
        <v>15774.5</v>
      </c>
      <c r="BH203" s="27">
        <f t="shared" si="14"/>
        <v>0</v>
      </c>
      <c r="BI203" s="27">
        <f t="shared" si="16"/>
        <v>15774.5</v>
      </c>
    </row>
    <row r="204" spans="1:61" x14ac:dyDescent="0.35">
      <c r="A204" s="65" t="str">
        <f t="shared" si="15"/>
        <v>DI0006981</v>
      </c>
      <c r="B204" s="111" t="s">
        <v>1119</v>
      </c>
      <c r="C204" s="104">
        <v>1</v>
      </c>
      <c r="D204" s="112" t="s">
        <v>0</v>
      </c>
      <c r="E204" s="112" t="s">
        <v>3</v>
      </c>
      <c r="F204" s="104" t="s">
        <v>1760</v>
      </c>
      <c r="G204" s="104" t="s">
        <v>1776</v>
      </c>
      <c r="H204" s="104" t="s">
        <v>1777</v>
      </c>
      <c r="I204" s="104" t="s">
        <v>1778</v>
      </c>
      <c r="J204" s="104" t="s">
        <v>1779</v>
      </c>
      <c r="K204" s="104" t="s">
        <v>774</v>
      </c>
      <c r="L204" s="104" t="s">
        <v>1766</v>
      </c>
      <c r="M204" s="104" t="s">
        <v>1773</v>
      </c>
      <c r="N204" s="113">
        <v>1</v>
      </c>
      <c r="O204" s="113">
        <v>1</v>
      </c>
      <c r="P204" s="113">
        <v>1</v>
      </c>
      <c r="Q204" s="113">
        <v>1</v>
      </c>
      <c r="R204" s="113">
        <v>1</v>
      </c>
      <c r="S204" s="113">
        <v>1</v>
      </c>
      <c r="T204" s="113">
        <v>0</v>
      </c>
      <c r="U204" s="113">
        <v>0</v>
      </c>
      <c r="V204" s="113">
        <v>0</v>
      </c>
      <c r="W204" s="109">
        <v>289932.76</v>
      </c>
      <c r="X204" s="109">
        <v>0</v>
      </c>
      <c r="Y204" s="109">
        <v>0</v>
      </c>
      <c r="Z204" s="109">
        <v>10335.379999999999</v>
      </c>
      <c r="AA204" s="109">
        <v>0</v>
      </c>
      <c r="AB204" s="109">
        <v>0</v>
      </c>
      <c r="AC204" s="109">
        <v>0</v>
      </c>
      <c r="AD204" s="109">
        <v>0</v>
      </c>
      <c r="AE204" s="109">
        <v>289932.76</v>
      </c>
      <c r="AF204" s="106">
        <v>44291</v>
      </c>
      <c r="AG204" s="106">
        <v>46117</v>
      </c>
      <c r="AH204" s="120">
        <v>289932.76</v>
      </c>
      <c r="AI204" s="115">
        <v>0.93150684931506844</v>
      </c>
      <c r="AJ204" s="115">
        <v>5.0027397260273974</v>
      </c>
      <c r="AK204" s="116">
        <v>7.1294999999999997E-2</v>
      </c>
      <c r="AL204" s="117">
        <v>0.93150684931506844</v>
      </c>
      <c r="AM204" s="117">
        <v>5.0027397260273974</v>
      </c>
      <c r="AN204" s="118">
        <v>7.1294999999999997E-2</v>
      </c>
      <c r="AO204" s="121" t="s">
        <v>1774</v>
      </c>
      <c r="AP204" s="121" t="s">
        <v>1775</v>
      </c>
      <c r="AQ204" s="27">
        <v>10335.379999999999</v>
      </c>
      <c r="AR204" s="27">
        <v>10335.379999999999</v>
      </c>
      <c r="AS204" s="27">
        <v>0</v>
      </c>
      <c r="AT204" s="27">
        <v>0</v>
      </c>
      <c r="AU204" s="27">
        <v>0</v>
      </c>
      <c r="AV204" s="27">
        <v>0</v>
      </c>
      <c r="AW204" s="27">
        <v>0</v>
      </c>
      <c r="AX204" s="27">
        <v>0</v>
      </c>
      <c r="AY204" s="27">
        <v>0</v>
      </c>
      <c r="AZ204" s="27">
        <v>0</v>
      </c>
      <c r="BA204" s="27">
        <v>0</v>
      </c>
      <c r="BB204" s="27">
        <v>0</v>
      </c>
      <c r="BC204" s="27">
        <v>0</v>
      </c>
      <c r="BD204" s="27">
        <v>0</v>
      </c>
      <c r="BE204" s="27">
        <v>0</v>
      </c>
      <c r="BF204" s="27">
        <v>0</v>
      </c>
      <c r="BG204" s="27">
        <f t="shared" si="13"/>
        <v>20670.759999999998</v>
      </c>
      <c r="BH204" s="27">
        <f t="shared" si="14"/>
        <v>0</v>
      </c>
      <c r="BI204" s="27">
        <f t="shared" si="16"/>
        <v>20670.759999999998</v>
      </c>
    </row>
    <row r="205" spans="1:61" x14ac:dyDescent="0.35">
      <c r="A205" s="65" t="str">
        <f t="shared" si="15"/>
        <v>DI0007051</v>
      </c>
      <c r="B205" s="111" t="s">
        <v>1123</v>
      </c>
      <c r="C205" s="104">
        <v>1</v>
      </c>
      <c r="D205" s="112" t="s">
        <v>0</v>
      </c>
      <c r="E205" s="112" t="s">
        <v>3</v>
      </c>
      <c r="F205" s="104" t="s">
        <v>1760</v>
      </c>
      <c r="G205" s="104" t="s">
        <v>1776</v>
      </c>
      <c r="H205" s="104" t="s">
        <v>1777</v>
      </c>
      <c r="I205" s="104" t="s">
        <v>1778</v>
      </c>
      <c r="J205" s="104" t="s">
        <v>1779</v>
      </c>
      <c r="K205" s="104" t="s">
        <v>774</v>
      </c>
      <c r="L205" s="104" t="s">
        <v>1766</v>
      </c>
      <c r="M205" s="104" t="s">
        <v>1773</v>
      </c>
      <c r="N205" s="113">
        <v>1</v>
      </c>
      <c r="O205" s="113">
        <v>1</v>
      </c>
      <c r="P205" s="113">
        <v>1</v>
      </c>
      <c r="Q205" s="113">
        <v>1</v>
      </c>
      <c r="R205" s="113">
        <v>1</v>
      </c>
      <c r="S205" s="113">
        <v>1</v>
      </c>
      <c r="T205" s="113">
        <v>0</v>
      </c>
      <c r="U205" s="113">
        <v>0</v>
      </c>
      <c r="V205" s="113">
        <v>0</v>
      </c>
      <c r="W205" s="109">
        <v>367760.08</v>
      </c>
      <c r="X205" s="109">
        <v>0</v>
      </c>
      <c r="Y205" s="109">
        <v>0</v>
      </c>
      <c r="Z205" s="109">
        <v>13109.73</v>
      </c>
      <c r="AA205" s="109">
        <v>0</v>
      </c>
      <c r="AB205" s="109">
        <v>0</v>
      </c>
      <c r="AC205" s="109">
        <v>0</v>
      </c>
      <c r="AD205" s="109">
        <v>0</v>
      </c>
      <c r="AE205" s="109">
        <v>367760.08</v>
      </c>
      <c r="AF205" s="106">
        <v>44291</v>
      </c>
      <c r="AG205" s="106">
        <v>46117</v>
      </c>
      <c r="AH205" s="120">
        <v>367760.08</v>
      </c>
      <c r="AI205" s="115">
        <v>0.93150684931506844</v>
      </c>
      <c r="AJ205" s="115">
        <v>5.0027397260273974</v>
      </c>
      <c r="AK205" s="116">
        <v>7.1294999999999997E-2</v>
      </c>
      <c r="AL205" s="117">
        <v>0.93150684931506844</v>
      </c>
      <c r="AM205" s="117">
        <v>5.0027397260273974</v>
      </c>
      <c r="AN205" s="118">
        <v>7.1294999999999997E-2</v>
      </c>
      <c r="AO205" s="121" t="s">
        <v>1774</v>
      </c>
      <c r="AP205" s="121" t="s">
        <v>1775</v>
      </c>
      <c r="AQ205" s="27">
        <v>13109.73</v>
      </c>
      <c r="AR205" s="27">
        <v>13109.73</v>
      </c>
      <c r="AS205" s="27">
        <v>0</v>
      </c>
      <c r="AT205" s="27">
        <v>0</v>
      </c>
      <c r="AU205" s="27">
        <v>0</v>
      </c>
      <c r="AV205" s="27">
        <v>0</v>
      </c>
      <c r="AW205" s="27">
        <v>0</v>
      </c>
      <c r="AX205" s="27">
        <v>0</v>
      </c>
      <c r="AY205" s="27">
        <v>0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7">
        <v>0</v>
      </c>
      <c r="BF205" s="27">
        <v>0</v>
      </c>
      <c r="BG205" s="27">
        <f t="shared" si="13"/>
        <v>26219.46</v>
      </c>
      <c r="BH205" s="27">
        <f t="shared" si="14"/>
        <v>0</v>
      </c>
      <c r="BI205" s="27">
        <f t="shared" si="16"/>
        <v>26219.46</v>
      </c>
    </row>
    <row r="206" spans="1:61" x14ac:dyDescent="0.35">
      <c r="A206" s="65" t="str">
        <f t="shared" si="15"/>
        <v>DI0007121</v>
      </c>
      <c r="B206" s="111" t="s">
        <v>1125</v>
      </c>
      <c r="C206" s="104">
        <v>1</v>
      </c>
      <c r="D206" s="112" t="s">
        <v>0</v>
      </c>
      <c r="E206" s="112" t="s">
        <v>3</v>
      </c>
      <c r="F206" s="104" t="s">
        <v>1760</v>
      </c>
      <c r="G206" s="104" t="s">
        <v>1776</v>
      </c>
      <c r="H206" s="104" t="s">
        <v>1777</v>
      </c>
      <c r="I206" s="104" t="s">
        <v>1778</v>
      </c>
      <c r="J206" s="104" t="s">
        <v>1779</v>
      </c>
      <c r="K206" s="104" t="s">
        <v>774</v>
      </c>
      <c r="L206" s="104" t="s">
        <v>1766</v>
      </c>
      <c r="M206" s="104" t="s">
        <v>1773</v>
      </c>
      <c r="N206" s="113">
        <v>1</v>
      </c>
      <c r="O206" s="113">
        <v>1</v>
      </c>
      <c r="P206" s="113">
        <v>1</v>
      </c>
      <c r="Q206" s="113">
        <v>1</v>
      </c>
      <c r="R206" s="113">
        <v>1</v>
      </c>
      <c r="S206" s="113">
        <v>1</v>
      </c>
      <c r="T206" s="113">
        <v>0</v>
      </c>
      <c r="U206" s="113">
        <v>0</v>
      </c>
      <c r="V206" s="113">
        <v>0</v>
      </c>
      <c r="W206" s="109">
        <v>134391.94</v>
      </c>
      <c r="X206" s="109">
        <v>0</v>
      </c>
      <c r="Y206" s="109">
        <v>0</v>
      </c>
      <c r="Z206" s="109">
        <v>4790.74</v>
      </c>
      <c r="AA206" s="109">
        <v>0</v>
      </c>
      <c r="AB206" s="109">
        <v>0</v>
      </c>
      <c r="AC206" s="109">
        <v>0</v>
      </c>
      <c r="AD206" s="109">
        <v>0</v>
      </c>
      <c r="AE206" s="109">
        <v>134391.94</v>
      </c>
      <c r="AF206" s="106">
        <v>44291</v>
      </c>
      <c r="AG206" s="106">
        <v>46117</v>
      </c>
      <c r="AH206" s="120">
        <v>134391.94</v>
      </c>
      <c r="AI206" s="115">
        <v>0.93150684931506844</v>
      </c>
      <c r="AJ206" s="115">
        <v>5.0027397260273974</v>
      </c>
      <c r="AK206" s="116">
        <v>7.1294999999999997E-2</v>
      </c>
      <c r="AL206" s="117">
        <v>0.93150684931506844</v>
      </c>
      <c r="AM206" s="117">
        <v>5.0027397260273974</v>
      </c>
      <c r="AN206" s="118">
        <v>7.1294999999999997E-2</v>
      </c>
      <c r="AO206" s="121" t="s">
        <v>1774</v>
      </c>
      <c r="AP206" s="121" t="s">
        <v>1775</v>
      </c>
      <c r="AQ206" s="27">
        <v>4790.74</v>
      </c>
      <c r="AR206" s="27">
        <v>4790.74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0</v>
      </c>
      <c r="AY206" s="27">
        <v>0</v>
      </c>
      <c r="AZ206" s="27">
        <v>0</v>
      </c>
      <c r="BA206" s="27">
        <v>0</v>
      </c>
      <c r="BB206" s="27">
        <v>0</v>
      </c>
      <c r="BC206" s="27">
        <v>0</v>
      </c>
      <c r="BD206" s="27">
        <v>0</v>
      </c>
      <c r="BE206" s="27">
        <v>0</v>
      </c>
      <c r="BF206" s="27">
        <v>0</v>
      </c>
      <c r="BG206" s="27">
        <f t="shared" si="13"/>
        <v>9581.48</v>
      </c>
      <c r="BH206" s="27">
        <f t="shared" si="14"/>
        <v>0</v>
      </c>
      <c r="BI206" s="27">
        <f t="shared" si="16"/>
        <v>9581.48</v>
      </c>
    </row>
    <row r="207" spans="1:61" x14ac:dyDescent="0.35">
      <c r="A207" s="65" t="str">
        <f t="shared" si="15"/>
        <v>DI0007211</v>
      </c>
      <c r="B207" s="111" t="s">
        <v>1128</v>
      </c>
      <c r="C207" s="104">
        <v>1</v>
      </c>
      <c r="D207" s="112" t="s">
        <v>0</v>
      </c>
      <c r="E207" s="112" t="s">
        <v>3</v>
      </c>
      <c r="F207" s="104" t="s">
        <v>1760</v>
      </c>
      <c r="G207" s="104" t="s">
        <v>1776</v>
      </c>
      <c r="H207" s="104" t="s">
        <v>1777</v>
      </c>
      <c r="I207" s="104" t="s">
        <v>1778</v>
      </c>
      <c r="J207" s="104" t="s">
        <v>1779</v>
      </c>
      <c r="K207" s="104" t="s">
        <v>774</v>
      </c>
      <c r="L207" s="104" t="s">
        <v>1766</v>
      </c>
      <c r="M207" s="104" t="s">
        <v>1773</v>
      </c>
      <c r="N207" s="113">
        <v>1</v>
      </c>
      <c r="O207" s="113">
        <v>1</v>
      </c>
      <c r="P207" s="113">
        <v>1</v>
      </c>
      <c r="Q207" s="113">
        <v>1</v>
      </c>
      <c r="R207" s="113">
        <v>1</v>
      </c>
      <c r="S207" s="113">
        <v>1</v>
      </c>
      <c r="T207" s="113">
        <v>0</v>
      </c>
      <c r="U207" s="113">
        <v>0</v>
      </c>
      <c r="V207" s="113">
        <v>0</v>
      </c>
      <c r="W207" s="109">
        <v>59813</v>
      </c>
      <c r="X207" s="109">
        <v>0</v>
      </c>
      <c r="Y207" s="109">
        <v>0</v>
      </c>
      <c r="Z207" s="109">
        <v>2132.1799999999998</v>
      </c>
      <c r="AA207" s="109">
        <v>0</v>
      </c>
      <c r="AB207" s="109">
        <v>0</v>
      </c>
      <c r="AC207" s="109">
        <v>0</v>
      </c>
      <c r="AD207" s="109">
        <v>0</v>
      </c>
      <c r="AE207" s="109">
        <v>59813</v>
      </c>
      <c r="AF207" s="106">
        <v>44291</v>
      </c>
      <c r="AG207" s="106">
        <v>46117</v>
      </c>
      <c r="AH207" s="120">
        <v>59813</v>
      </c>
      <c r="AI207" s="115">
        <v>0.93150684931506844</v>
      </c>
      <c r="AJ207" s="115">
        <v>5.0027397260273974</v>
      </c>
      <c r="AK207" s="116">
        <v>7.1294999999999997E-2</v>
      </c>
      <c r="AL207" s="117">
        <v>0.93150684931506844</v>
      </c>
      <c r="AM207" s="117">
        <v>5.0027397260273974</v>
      </c>
      <c r="AN207" s="118">
        <v>7.1294999999999997E-2</v>
      </c>
      <c r="AO207" s="121" t="s">
        <v>1774</v>
      </c>
      <c r="AP207" s="121" t="s">
        <v>1775</v>
      </c>
      <c r="AQ207" s="27">
        <v>2132.1799999999998</v>
      </c>
      <c r="AR207" s="27">
        <v>2132.1799999999998</v>
      </c>
      <c r="AS207" s="27">
        <v>0</v>
      </c>
      <c r="AT207" s="27">
        <v>0</v>
      </c>
      <c r="AU207" s="27">
        <v>0</v>
      </c>
      <c r="AV207" s="27">
        <v>0</v>
      </c>
      <c r="AW207" s="27">
        <v>0</v>
      </c>
      <c r="AX207" s="27">
        <v>0</v>
      </c>
      <c r="AY207" s="27">
        <v>0</v>
      </c>
      <c r="AZ207" s="27">
        <v>0</v>
      </c>
      <c r="BA207" s="27">
        <v>0</v>
      </c>
      <c r="BB207" s="27">
        <v>0</v>
      </c>
      <c r="BC207" s="27">
        <v>0</v>
      </c>
      <c r="BD207" s="27">
        <v>0</v>
      </c>
      <c r="BE207" s="27">
        <v>0</v>
      </c>
      <c r="BF207" s="27">
        <v>0</v>
      </c>
      <c r="BG207" s="27">
        <f t="shared" si="13"/>
        <v>4264.3599999999997</v>
      </c>
      <c r="BH207" s="27">
        <f t="shared" si="14"/>
        <v>0</v>
      </c>
      <c r="BI207" s="27">
        <f t="shared" si="16"/>
        <v>4264.3599999999997</v>
      </c>
    </row>
    <row r="208" spans="1:61" x14ac:dyDescent="0.35">
      <c r="A208" s="65" t="str">
        <f t="shared" si="15"/>
        <v>DI0007831</v>
      </c>
      <c r="B208" s="111" t="s">
        <v>1132</v>
      </c>
      <c r="C208" s="104">
        <v>1</v>
      </c>
      <c r="D208" s="112" t="s">
        <v>0</v>
      </c>
      <c r="E208" s="112" t="s">
        <v>3</v>
      </c>
      <c r="F208" s="104" t="s">
        <v>1760</v>
      </c>
      <c r="G208" s="104" t="s">
        <v>1776</v>
      </c>
      <c r="H208" s="104" t="s">
        <v>1777</v>
      </c>
      <c r="I208" s="104" t="s">
        <v>1778</v>
      </c>
      <c r="J208" s="104" t="s">
        <v>1779</v>
      </c>
      <c r="K208" s="104" t="s">
        <v>774</v>
      </c>
      <c r="L208" s="104" t="s">
        <v>1766</v>
      </c>
      <c r="M208" s="104" t="s">
        <v>1773</v>
      </c>
      <c r="N208" s="113">
        <v>1</v>
      </c>
      <c r="O208" s="113">
        <v>1</v>
      </c>
      <c r="P208" s="113">
        <v>1</v>
      </c>
      <c r="Q208" s="113">
        <v>1</v>
      </c>
      <c r="R208" s="113">
        <v>1</v>
      </c>
      <c r="S208" s="113">
        <v>1</v>
      </c>
      <c r="T208" s="113">
        <v>0</v>
      </c>
      <c r="U208" s="113">
        <v>0</v>
      </c>
      <c r="V208" s="113">
        <v>0</v>
      </c>
      <c r="W208" s="109">
        <v>883483.46</v>
      </c>
      <c r="X208" s="109">
        <v>0</v>
      </c>
      <c r="Y208" s="109">
        <v>0</v>
      </c>
      <c r="Z208" s="109">
        <v>31493.98</v>
      </c>
      <c r="AA208" s="109">
        <v>0</v>
      </c>
      <c r="AB208" s="109">
        <v>0</v>
      </c>
      <c r="AC208" s="109">
        <v>0</v>
      </c>
      <c r="AD208" s="109">
        <v>0</v>
      </c>
      <c r="AE208" s="109">
        <v>883483.46</v>
      </c>
      <c r="AF208" s="106">
        <v>44291</v>
      </c>
      <c r="AG208" s="106">
        <v>46117</v>
      </c>
      <c r="AH208" s="120">
        <v>883483.46</v>
      </c>
      <c r="AI208" s="115">
        <v>0.93150684931506844</v>
      </c>
      <c r="AJ208" s="115">
        <v>5.0027397260273974</v>
      </c>
      <c r="AK208" s="116">
        <v>7.1294999999999997E-2</v>
      </c>
      <c r="AL208" s="117">
        <v>0.93150684931506844</v>
      </c>
      <c r="AM208" s="117">
        <v>5.0027397260273974</v>
      </c>
      <c r="AN208" s="118">
        <v>7.1294999999999997E-2</v>
      </c>
      <c r="AO208" s="121" t="s">
        <v>1774</v>
      </c>
      <c r="AP208" s="121" t="s">
        <v>1775</v>
      </c>
      <c r="AQ208" s="27">
        <v>31493.98</v>
      </c>
      <c r="AR208" s="27">
        <v>31493.98</v>
      </c>
      <c r="AS208" s="27">
        <v>0</v>
      </c>
      <c r="AT208" s="27">
        <v>0</v>
      </c>
      <c r="AU208" s="27">
        <v>0</v>
      </c>
      <c r="AV208" s="27">
        <v>0</v>
      </c>
      <c r="AW208" s="27">
        <v>0</v>
      </c>
      <c r="AX208" s="27">
        <v>0</v>
      </c>
      <c r="AY208" s="27">
        <v>0</v>
      </c>
      <c r="AZ208" s="27">
        <v>0</v>
      </c>
      <c r="BA208" s="27">
        <v>0</v>
      </c>
      <c r="BB208" s="27">
        <v>0</v>
      </c>
      <c r="BC208" s="27">
        <v>0</v>
      </c>
      <c r="BD208" s="27">
        <v>0</v>
      </c>
      <c r="BE208" s="27">
        <v>0</v>
      </c>
      <c r="BF208" s="27">
        <v>0</v>
      </c>
      <c r="BG208" s="27">
        <f t="shared" si="13"/>
        <v>62987.96</v>
      </c>
      <c r="BH208" s="27">
        <f t="shared" si="14"/>
        <v>0</v>
      </c>
      <c r="BI208" s="27">
        <f t="shared" si="16"/>
        <v>62987.96</v>
      </c>
    </row>
    <row r="209" spans="1:61" x14ac:dyDescent="0.35">
      <c r="A209" s="65" t="str">
        <f t="shared" si="15"/>
        <v>DI0007861</v>
      </c>
      <c r="B209" s="111" t="s">
        <v>1133</v>
      </c>
      <c r="C209" s="104">
        <v>1</v>
      </c>
      <c r="D209" s="112" t="s">
        <v>0</v>
      </c>
      <c r="E209" s="112" t="s">
        <v>3</v>
      </c>
      <c r="F209" s="104" t="s">
        <v>1760</v>
      </c>
      <c r="G209" s="104" t="s">
        <v>1776</v>
      </c>
      <c r="H209" s="104" t="s">
        <v>1777</v>
      </c>
      <c r="I209" s="104" t="s">
        <v>1778</v>
      </c>
      <c r="J209" s="104" t="s">
        <v>1779</v>
      </c>
      <c r="K209" s="104" t="s">
        <v>774</v>
      </c>
      <c r="L209" s="104" t="s">
        <v>1766</v>
      </c>
      <c r="M209" s="104" t="s">
        <v>1773</v>
      </c>
      <c r="N209" s="113">
        <v>1</v>
      </c>
      <c r="O209" s="113">
        <v>1</v>
      </c>
      <c r="P209" s="113">
        <v>1</v>
      </c>
      <c r="Q209" s="113">
        <v>1</v>
      </c>
      <c r="R209" s="113">
        <v>1</v>
      </c>
      <c r="S209" s="113">
        <v>1</v>
      </c>
      <c r="T209" s="113">
        <v>0</v>
      </c>
      <c r="U209" s="113">
        <v>0</v>
      </c>
      <c r="V209" s="113">
        <v>0</v>
      </c>
      <c r="W209" s="109">
        <v>937886.16</v>
      </c>
      <c r="X209" s="109">
        <v>0</v>
      </c>
      <c r="Y209" s="109">
        <v>0</v>
      </c>
      <c r="Z209" s="109">
        <v>33433.300000000003</v>
      </c>
      <c r="AA209" s="109">
        <v>0</v>
      </c>
      <c r="AB209" s="109">
        <v>0</v>
      </c>
      <c r="AC209" s="109">
        <v>0</v>
      </c>
      <c r="AD209" s="109">
        <v>0</v>
      </c>
      <c r="AE209" s="109">
        <v>937886.16</v>
      </c>
      <c r="AF209" s="106">
        <v>44291</v>
      </c>
      <c r="AG209" s="106">
        <v>46117</v>
      </c>
      <c r="AH209" s="120">
        <v>937886.16</v>
      </c>
      <c r="AI209" s="115">
        <v>0.93150684931506844</v>
      </c>
      <c r="AJ209" s="115">
        <v>5.0027397260273974</v>
      </c>
      <c r="AK209" s="116">
        <v>7.1294999999999997E-2</v>
      </c>
      <c r="AL209" s="117">
        <v>0.93150684931506844</v>
      </c>
      <c r="AM209" s="117">
        <v>5.0027397260273974</v>
      </c>
      <c r="AN209" s="118">
        <v>7.1294999999999997E-2</v>
      </c>
      <c r="AO209" s="121" t="s">
        <v>1774</v>
      </c>
      <c r="AP209" s="121" t="s">
        <v>1775</v>
      </c>
      <c r="AQ209" s="27">
        <v>33433.300000000003</v>
      </c>
      <c r="AR209" s="27">
        <v>33433.300000000003</v>
      </c>
      <c r="AS209" s="27">
        <v>0</v>
      </c>
      <c r="AT209" s="27">
        <v>0</v>
      </c>
      <c r="AU209" s="27">
        <v>0</v>
      </c>
      <c r="AV209" s="27">
        <v>0</v>
      </c>
      <c r="AW209" s="27">
        <v>0</v>
      </c>
      <c r="AX209" s="27">
        <v>0</v>
      </c>
      <c r="AY209" s="27">
        <v>0</v>
      </c>
      <c r="AZ209" s="27">
        <v>0</v>
      </c>
      <c r="BA209" s="27">
        <v>0</v>
      </c>
      <c r="BB209" s="27">
        <v>0</v>
      </c>
      <c r="BC209" s="27">
        <v>0</v>
      </c>
      <c r="BD209" s="27">
        <v>0</v>
      </c>
      <c r="BE209" s="27">
        <v>0</v>
      </c>
      <c r="BF209" s="27">
        <v>0</v>
      </c>
      <c r="BG209" s="27">
        <f t="shared" si="13"/>
        <v>66866.600000000006</v>
      </c>
      <c r="BH209" s="27">
        <f t="shared" si="14"/>
        <v>0</v>
      </c>
      <c r="BI209" s="27">
        <f t="shared" si="16"/>
        <v>66866.600000000006</v>
      </c>
    </row>
    <row r="210" spans="1:61" x14ac:dyDescent="0.35">
      <c r="A210" s="65" t="str">
        <f t="shared" si="15"/>
        <v>DI0007901</v>
      </c>
      <c r="B210" s="111" t="s">
        <v>1134</v>
      </c>
      <c r="C210" s="104">
        <v>1</v>
      </c>
      <c r="D210" s="112" t="s">
        <v>0</v>
      </c>
      <c r="E210" s="112" t="s">
        <v>3</v>
      </c>
      <c r="F210" s="104" t="s">
        <v>1760</v>
      </c>
      <c r="G210" s="104" t="s">
        <v>1776</v>
      </c>
      <c r="H210" s="104" t="s">
        <v>1777</v>
      </c>
      <c r="I210" s="104" t="s">
        <v>1778</v>
      </c>
      <c r="J210" s="104" t="s">
        <v>1779</v>
      </c>
      <c r="K210" s="104" t="s">
        <v>774</v>
      </c>
      <c r="L210" s="104" t="s">
        <v>1766</v>
      </c>
      <c r="M210" s="104" t="s">
        <v>1773</v>
      </c>
      <c r="N210" s="113">
        <v>1</v>
      </c>
      <c r="O210" s="113">
        <v>1</v>
      </c>
      <c r="P210" s="113">
        <v>1</v>
      </c>
      <c r="Q210" s="113">
        <v>1</v>
      </c>
      <c r="R210" s="113">
        <v>1</v>
      </c>
      <c r="S210" s="113">
        <v>1</v>
      </c>
      <c r="T210" s="113">
        <v>0</v>
      </c>
      <c r="U210" s="113">
        <v>0</v>
      </c>
      <c r="V210" s="113">
        <v>0</v>
      </c>
      <c r="W210" s="109">
        <v>914591.86</v>
      </c>
      <c r="X210" s="109">
        <v>0</v>
      </c>
      <c r="Y210" s="109">
        <v>0</v>
      </c>
      <c r="Z210" s="109">
        <v>32602.91</v>
      </c>
      <c r="AA210" s="109">
        <v>0</v>
      </c>
      <c r="AB210" s="109">
        <v>0</v>
      </c>
      <c r="AC210" s="109">
        <v>0</v>
      </c>
      <c r="AD210" s="109">
        <v>0</v>
      </c>
      <c r="AE210" s="109">
        <v>914591.86</v>
      </c>
      <c r="AF210" s="106">
        <v>44291</v>
      </c>
      <c r="AG210" s="106">
        <v>46117</v>
      </c>
      <c r="AH210" s="120">
        <v>914591.86</v>
      </c>
      <c r="AI210" s="115">
        <v>0.93150684931506844</v>
      </c>
      <c r="AJ210" s="115">
        <v>5.0027397260273974</v>
      </c>
      <c r="AK210" s="116">
        <v>7.1294999999999997E-2</v>
      </c>
      <c r="AL210" s="117">
        <v>0.93150684931506844</v>
      </c>
      <c r="AM210" s="117">
        <v>5.0027397260273974</v>
      </c>
      <c r="AN210" s="118">
        <v>7.1294999999999997E-2</v>
      </c>
      <c r="AO210" s="121" t="s">
        <v>1774</v>
      </c>
      <c r="AP210" s="121" t="s">
        <v>1775</v>
      </c>
      <c r="AQ210" s="27">
        <v>32602.91</v>
      </c>
      <c r="AR210" s="27">
        <v>32602.91</v>
      </c>
      <c r="AS210" s="27">
        <v>0</v>
      </c>
      <c r="AT210" s="27">
        <v>0</v>
      </c>
      <c r="AU210" s="27">
        <v>0</v>
      </c>
      <c r="AV210" s="27">
        <v>0</v>
      </c>
      <c r="AW210" s="27">
        <v>0</v>
      </c>
      <c r="AX210" s="27">
        <v>0</v>
      </c>
      <c r="AY210" s="27">
        <v>0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v>0</v>
      </c>
      <c r="BF210" s="27">
        <v>0</v>
      </c>
      <c r="BG210" s="27">
        <f t="shared" si="13"/>
        <v>65205.82</v>
      </c>
      <c r="BH210" s="27">
        <f t="shared" si="14"/>
        <v>0</v>
      </c>
      <c r="BI210" s="27">
        <f t="shared" si="16"/>
        <v>65205.82</v>
      </c>
    </row>
    <row r="211" spans="1:61" x14ac:dyDescent="0.35">
      <c r="A211" s="65" t="str">
        <f t="shared" si="15"/>
        <v>DI0007941</v>
      </c>
      <c r="B211" s="111" t="s">
        <v>1135</v>
      </c>
      <c r="C211" s="104">
        <v>1</v>
      </c>
      <c r="D211" s="112" t="s">
        <v>0</v>
      </c>
      <c r="E211" s="112" t="s">
        <v>3</v>
      </c>
      <c r="F211" s="104" t="s">
        <v>1760</v>
      </c>
      <c r="G211" s="104" t="s">
        <v>1776</v>
      </c>
      <c r="H211" s="104" t="s">
        <v>1777</v>
      </c>
      <c r="I211" s="104" t="s">
        <v>1778</v>
      </c>
      <c r="J211" s="104" t="s">
        <v>1779</v>
      </c>
      <c r="K211" s="104" t="s">
        <v>774</v>
      </c>
      <c r="L211" s="104" t="s">
        <v>1766</v>
      </c>
      <c r="M211" s="104" t="s">
        <v>1773</v>
      </c>
      <c r="N211" s="113">
        <v>1</v>
      </c>
      <c r="O211" s="113">
        <v>1</v>
      </c>
      <c r="P211" s="113">
        <v>1</v>
      </c>
      <c r="Q211" s="113">
        <v>1</v>
      </c>
      <c r="R211" s="113">
        <v>1</v>
      </c>
      <c r="S211" s="113">
        <v>1</v>
      </c>
      <c r="T211" s="113">
        <v>0</v>
      </c>
      <c r="U211" s="113">
        <v>0</v>
      </c>
      <c r="V211" s="113">
        <v>0</v>
      </c>
      <c r="W211" s="109">
        <v>406652.05</v>
      </c>
      <c r="X211" s="109">
        <v>0</v>
      </c>
      <c r="Y211" s="109">
        <v>0</v>
      </c>
      <c r="Z211" s="109">
        <v>14496.13</v>
      </c>
      <c r="AA211" s="109">
        <v>0</v>
      </c>
      <c r="AB211" s="109">
        <v>0</v>
      </c>
      <c r="AC211" s="109">
        <v>0</v>
      </c>
      <c r="AD211" s="109">
        <v>0</v>
      </c>
      <c r="AE211" s="109">
        <v>406652.05</v>
      </c>
      <c r="AF211" s="106">
        <v>44291</v>
      </c>
      <c r="AG211" s="106">
        <v>46117</v>
      </c>
      <c r="AH211" s="120">
        <v>406652.05</v>
      </c>
      <c r="AI211" s="115">
        <v>0.93150684931506844</v>
      </c>
      <c r="AJ211" s="115">
        <v>5.0027397260273974</v>
      </c>
      <c r="AK211" s="116">
        <v>7.1294999999999997E-2</v>
      </c>
      <c r="AL211" s="117">
        <v>0.93150684931506844</v>
      </c>
      <c r="AM211" s="117">
        <v>5.0027397260273974</v>
      </c>
      <c r="AN211" s="118">
        <v>7.1294999999999997E-2</v>
      </c>
      <c r="AO211" s="121" t="s">
        <v>1774</v>
      </c>
      <c r="AP211" s="121" t="s">
        <v>1775</v>
      </c>
      <c r="AQ211" s="27">
        <v>14496.13</v>
      </c>
      <c r="AR211" s="27">
        <v>14496.13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v>0</v>
      </c>
      <c r="BF211" s="27">
        <v>0</v>
      </c>
      <c r="BG211" s="27">
        <f t="shared" si="13"/>
        <v>28992.26</v>
      </c>
      <c r="BH211" s="27">
        <f t="shared" si="14"/>
        <v>0</v>
      </c>
      <c r="BI211" s="27">
        <f t="shared" si="16"/>
        <v>28992.26</v>
      </c>
    </row>
    <row r="212" spans="1:61" x14ac:dyDescent="0.35">
      <c r="A212" s="65" t="str">
        <f t="shared" si="15"/>
        <v>DI0007981</v>
      </c>
      <c r="B212" s="111" t="s">
        <v>1136</v>
      </c>
      <c r="C212" s="104">
        <v>1</v>
      </c>
      <c r="D212" s="112" t="s">
        <v>0</v>
      </c>
      <c r="E212" s="112" t="s">
        <v>3</v>
      </c>
      <c r="F212" s="104" t="s">
        <v>1760</v>
      </c>
      <c r="G212" s="104" t="s">
        <v>1776</v>
      </c>
      <c r="H212" s="104" t="s">
        <v>1777</v>
      </c>
      <c r="I212" s="104" t="s">
        <v>1778</v>
      </c>
      <c r="J212" s="104" t="s">
        <v>1779</v>
      </c>
      <c r="K212" s="104" t="s">
        <v>774</v>
      </c>
      <c r="L212" s="104" t="s">
        <v>1766</v>
      </c>
      <c r="M212" s="104" t="s">
        <v>1773</v>
      </c>
      <c r="N212" s="113">
        <v>1</v>
      </c>
      <c r="O212" s="113">
        <v>1</v>
      </c>
      <c r="P212" s="113">
        <v>1</v>
      </c>
      <c r="Q212" s="113">
        <v>1</v>
      </c>
      <c r="R212" s="113">
        <v>1</v>
      </c>
      <c r="S212" s="113">
        <v>1</v>
      </c>
      <c r="T212" s="113">
        <v>0</v>
      </c>
      <c r="U212" s="113">
        <v>0</v>
      </c>
      <c r="V212" s="113">
        <v>0</v>
      </c>
      <c r="W212" s="109">
        <v>731588.55</v>
      </c>
      <c r="X212" s="109">
        <v>0</v>
      </c>
      <c r="Y212" s="109">
        <v>0</v>
      </c>
      <c r="Z212" s="109">
        <v>26079.3</v>
      </c>
      <c r="AA212" s="109">
        <v>0</v>
      </c>
      <c r="AB212" s="109">
        <v>0</v>
      </c>
      <c r="AC212" s="109">
        <v>0</v>
      </c>
      <c r="AD212" s="109">
        <v>0</v>
      </c>
      <c r="AE212" s="109">
        <v>731588.55</v>
      </c>
      <c r="AF212" s="106">
        <v>44291</v>
      </c>
      <c r="AG212" s="106">
        <v>46117</v>
      </c>
      <c r="AH212" s="120">
        <v>731588.55</v>
      </c>
      <c r="AI212" s="115">
        <v>0.93150684931506844</v>
      </c>
      <c r="AJ212" s="115">
        <v>5.0027397260273974</v>
      </c>
      <c r="AK212" s="116">
        <v>7.1294999999999997E-2</v>
      </c>
      <c r="AL212" s="117">
        <v>0.93150684931506844</v>
      </c>
      <c r="AM212" s="117">
        <v>5.0027397260273974</v>
      </c>
      <c r="AN212" s="118">
        <v>7.1294999999999997E-2</v>
      </c>
      <c r="AO212" s="121" t="s">
        <v>1774</v>
      </c>
      <c r="AP212" s="121" t="s">
        <v>1775</v>
      </c>
      <c r="AQ212" s="27">
        <v>26079.3</v>
      </c>
      <c r="AR212" s="27">
        <v>26079.3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f t="shared" si="13"/>
        <v>52158.6</v>
      </c>
      <c r="BH212" s="27">
        <f t="shared" si="14"/>
        <v>0</v>
      </c>
      <c r="BI212" s="27">
        <f t="shared" si="16"/>
        <v>52158.6</v>
      </c>
    </row>
    <row r="213" spans="1:61" x14ac:dyDescent="0.35">
      <c r="A213" s="65" t="str">
        <f t="shared" si="15"/>
        <v>DI0008041</v>
      </c>
      <c r="B213" s="111" t="s">
        <v>1138</v>
      </c>
      <c r="C213" s="104">
        <v>1</v>
      </c>
      <c r="D213" s="112" t="s">
        <v>0</v>
      </c>
      <c r="E213" s="112" t="s">
        <v>3</v>
      </c>
      <c r="F213" s="104" t="s">
        <v>1760</v>
      </c>
      <c r="G213" s="104" t="s">
        <v>1776</v>
      </c>
      <c r="H213" s="104" t="s">
        <v>1777</v>
      </c>
      <c r="I213" s="104" t="s">
        <v>1778</v>
      </c>
      <c r="J213" s="104" t="s">
        <v>1779</v>
      </c>
      <c r="K213" s="104" t="s">
        <v>774</v>
      </c>
      <c r="L213" s="104" t="s">
        <v>1766</v>
      </c>
      <c r="M213" s="104" t="s">
        <v>1773</v>
      </c>
      <c r="N213" s="113">
        <v>1</v>
      </c>
      <c r="O213" s="113">
        <v>1</v>
      </c>
      <c r="P213" s="113">
        <v>1</v>
      </c>
      <c r="Q213" s="113">
        <v>1</v>
      </c>
      <c r="R213" s="113">
        <v>1</v>
      </c>
      <c r="S213" s="113">
        <v>1</v>
      </c>
      <c r="T213" s="113">
        <v>0</v>
      </c>
      <c r="U213" s="113">
        <v>0</v>
      </c>
      <c r="V213" s="113">
        <v>0</v>
      </c>
      <c r="W213" s="109">
        <v>576488.34</v>
      </c>
      <c r="X213" s="109">
        <v>0</v>
      </c>
      <c r="Y213" s="109">
        <v>0</v>
      </c>
      <c r="Z213" s="109">
        <v>20550.37</v>
      </c>
      <c r="AA213" s="109">
        <v>0</v>
      </c>
      <c r="AB213" s="109">
        <v>0</v>
      </c>
      <c r="AC213" s="109">
        <v>0</v>
      </c>
      <c r="AD213" s="109">
        <v>0</v>
      </c>
      <c r="AE213" s="109">
        <v>576488.34</v>
      </c>
      <c r="AF213" s="106">
        <v>44291</v>
      </c>
      <c r="AG213" s="106">
        <v>46117</v>
      </c>
      <c r="AH213" s="120">
        <v>576488.34</v>
      </c>
      <c r="AI213" s="115">
        <v>0.93150684931506844</v>
      </c>
      <c r="AJ213" s="115">
        <v>5.0027397260273974</v>
      </c>
      <c r="AK213" s="116">
        <v>7.1294999999999997E-2</v>
      </c>
      <c r="AL213" s="117">
        <v>0.93150684931506833</v>
      </c>
      <c r="AM213" s="117">
        <v>5.0027397260273974</v>
      </c>
      <c r="AN213" s="118">
        <v>7.1294999999999997E-2</v>
      </c>
      <c r="AO213" s="121" t="s">
        <v>1774</v>
      </c>
      <c r="AP213" s="121" t="s">
        <v>1775</v>
      </c>
      <c r="AQ213" s="27">
        <v>20550.37</v>
      </c>
      <c r="AR213" s="27">
        <v>20550.37</v>
      </c>
      <c r="AS213" s="27">
        <v>0</v>
      </c>
      <c r="AT213" s="27">
        <v>0</v>
      </c>
      <c r="AU213" s="27">
        <v>0</v>
      </c>
      <c r="AV213" s="27">
        <v>0</v>
      </c>
      <c r="AW213" s="27">
        <v>0</v>
      </c>
      <c r="AX213" s="27">
        <v>0</v>
      </c>
      <c r="AY213" s="27">
        <v>0</v>
      </c>
      <c r="AZ213" s="27">
        <v>0</v>
      </c>
      <c r="BA213" s="27">
        <v>0</v>
      </c>
      <c r="BB213" s="27">
        <v>0</v>
      </c>
      <c r="BC213" s="27">
        <v>0</v>
      </c>
      <c r="BD213" s="27">
        <v>0</v>
      </c>
      <c r="BE213" s="27">
        <v>0</v>
      </c>
      <c r="BF213" s="27">
        <v>0</v>
      </c>
      <c r="BG213" s="27">
        <f t="shared" si="13"/>
        <v>41100.74</v>
      </c>
      <c r="BH213" s="27">
        <f t="shared" si="14"/>
        <v>0</v>
      </c>
      <c r="BI213" s="27">
        <f t="shared" si="16"/>
        <v>41100.74</v>
      </c>
    </row>
    <row r="214" spans="1:61" x14ac:dyDescent="0.35">
      <c r="A214" s="65" t="str">
        <f t="shared" si="15"/>
        <v>DI0008071</v>
      </c>
      <c r="B214" s="111" t="s">
        <v>1139</v>
      </c>
      <c r="C214" s="104">
        <v>1</v>
      </c>
      <c r="D214" s="112" t="s">
        <v>0</v>
      </c>
      <c r="E214" s="112" t="s">
        <v>3</v>
      </c>
      <c r="F214" s="104" t="s">
        <v>1760</v>
      </c>
      <c r="G214" s="104" t="s">
        <v>1776</v>
      </c>
      <c r="H214" s="104" t="s">
        <v>1777</v>
      </c>
      <c r="I214" s="104" t="s">
        <v>1778</v>
      </c>
      <c r="J214" s="104" t="s">
        <v>1779</v>
      </c>
      <c r="K214" s="104" t="s">
        <v>774</v>
      </c>
      <c r="L214" s="104" t="s">
        <v>1766</v>
      </c>
      <c r="M214" s="104" t="s">
        <v>1773</v>
      </c>
      <c r="N214" s="113">
        <v>1</v>
      </c>
      <c r="O214" s="113">
        <v>1</v>
      </c>
      <c r="P214" s="113">
        <v>1</v>
      </c>
      <c r="Q214" s="113">
        <v>1</v>
      </c>
      <c r="R214" s="113">
        <v>1</v>
      </c>
      <c r="S214" s="113">
        <v>1</v>
      </c>
      <c r="T214" s="113">
        <v>0</v>
      </c>
      <c r="U214" s="113">
        <v>0</v>
      </c>
      <c r="V214" s="113">
        <v>0</v>
      </c>
      <c r="W214" s="109">
        <v>609111.47</v>
      </c>
      <c r="X214" s="109">
        <v>0</v>
      </c>
      <c r="Y214" s="109">
        <v>0</v>
      </c>
      <c r="Z214" s="109">
        <v>21713.3</v>
      </c>
      <c r="AA214" s="109">
        <v>0</v>
      </c>
      <c r="AB214" s="109">
        <v>0</v>
      </c>
      <c r="AC214" s="109">
        <v>0</v>
      </c>
      <c r="AD214" s="109">
        <v>0</v>
      </c>
      <c r="AE214" s="109">
        <v>609111.47</v>
      </c>
      <c r="AF214" s="106">
        <v>44291</v>
      </c>
      <c r="AG214" s="106">
        <v>46117</v>
      </c>
      <c r="AH214" s="120">
        <v>609111.47</v>
      </c>
      <c r="AI214" s="115">
        <v>0.93150684931506844</v>
      </c>
      <c r="AJ214" s="115">
        <v>5.0027397260273974</v>
      </c>
      <c r="AK214" s="116">
        <v>7.1294999999999997E-2</v>
      </c>
      <c r="AL214" s="117">
        <v>0.93150684931506833</v>
      </c>
      <c r="AM214" s="117">
        <v>5.0027397260273974</v>
      </c>
      <c r="AN214" s="118">
        <v>7.1294999999999997E-2</v>
      </c>
      <c r="AO214" s="121" t="s">
        <v>1774</v>
      </c>
      <c r="AP214" s="121" t="s">
        <v>1775</v>
      </c>
      <c r="AQ214" s="27">
        <v>21713.3</v>
      </c>
      <c r="AR214" s="27">
        <v>21713.3</v>
      </c>
      <c r="AS214" s="27">
        <v>0</v>
      </c>
      <c r="AT214" s="27">
        <v>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7">
        <v>0</v>
      </c>
      <c r="BA214" s="27">
        <v>0</v>
      </c>
      <c r="BB214" s="27">
        <v>0</v>
      </c>
      <c r="BC214" s="27">
        <v>0</v>
      </c>
      <c r="BD214" s="27">
        <v>0</v>
      </c>
      <c r="BE214" s="27">
        <v>0</v>
      </c>
      <c r="BF214" s="27">
        <v>0</v>
      </c>
      <c r="BG214" s="27">
        <f t="shared" si="13"/>
        <v>43426.6</v>
      </c>
      <c r="BH214" s="27">
        <f t="shared" si="14"/>
        <v>0</v>
      </c>
      <c r="BI214" s="27">
        <f t="shared" si="16"/>
        <v>43426.6</v>
      </c>
    </row>
    <row r="215" spans="1:61" x14ac:dyDescent="0.35">
      <c r="A215" s="65" t="str">
        <f t="shared" si="15"/>
        <v>DI0008111</v>
      </c>
      <c r="B215" s="111" t="s">
        <v>1140</v>
      </c>
      <c r="C215" s="104">
        <v>1</v>
      </c>
      <c r="D215" s="112" t="s">
        <v>0</v>
      </c>
      <c r="E215" s="112" t="s">
        <v>3</v>
      </c>
      <c r="F215" s="104" t="s">
        <v>1760</v>
      </c>
      <c r="G215" s="104" t="s">
        <v>1776</v>
      </c>
      <c r="H215" s="104" t="s">
        <v>1777</v>
      </c>
      <c r="I215" s="104" t="s">
        <v>1778</v>
      </c>
      <c r="J215" s="104" t="s">
        <v>1779</v>
      </c>
      <c r="K215" s="104" t="s">
        <v>774</v>
      </c>
      <c r="L215" s="104" t="s">
        <v>1766</v>
      </c>
      <c r="M215" s="104" t="s">
        <v>1773</v>
      </c>
      <c r="N215" s="113">
        <v>1</v>
      </c>
      <c r="O215" s="113">
        <v>1</v>
      </c>
      <c r="P215" s="113">
        <v>1</v>
      </c>
      <c r="Q215" s="113">
        <v>1</v>
      </c>
      <c r="R215" s="113">
        <v>1</v>
      </c>
      <c r="S215" s="113">
        <v>1</v>
      </c>
      <c r="T215" s="113">
        <v>0</v>
      </c>
      <c r="U215" s="113">
        <v>0</v>
      </c>
      <c r="V215" s="113">
        <v>0</v>
      </c>
      <c r="W215" s="109">
        <v>366628.74</v>
      </c>
      <c r="X215" s="109">
        <v>0</v>
      </c>
      <c r="Y215" s="109">
        <v>0</v>
      </c>
      <c r="Z215" s="109">
        <v>13069.4</v>
      </c>
      <c r="AA215" s="109">
        <v>0</v>
      </c>
      <c r="AB215" s="109">
        <v>0</v>
      </c>
      <c r="AC215" s="109">
        <v>0</v>
      </c>
      <c r="AD215" s="109">
        <v>0</v>
      </c>
      <c r="AE215" s="109">
        <v>366628.74</v>
      </c>
      <c r="AF215" s="106">
        <v>44291</v>
      </c>
      <c r="AG215" s="106">
        <v>46117</v>
      </c>
      <c r="AH215" s="120">
        <v>366628.74</v>
      </c>
      <c r="AI215" s="115">
        <v>0.93150684931506844</v>
      </c>
      <c r="AJ215" s="115">
        <v>5.0027397260273974</v>
      </c>
      <c r="AK215" s="116">
        <v>7.1294999999999997E-2</v>
      </c>
      <c r="AL215" s="117">
        <v>0.93150684931506844</v>
      </c>
      <c r="AM215" s="117">
        <v>5.0027397260273974</v>
      </c>
      <c r="AN215" s="118">
        <v>7.1294999999999997E-2</v>
      </c>
      <c r="AO215" s="121" t="s">
        <v>1774</v>
      </c>
      <c r="AP215" s="121" t="s">
        <v>1775</v>
      </c>
      <c r="AQ215" s="27">
        <v>13069.4</v>
      </c>
      <c r="AR215" s="27">
        <v>13069.4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0</v>
      </c>
      <c r="BE215" s="27">
        <v>0</v>
      </c>
      <c r="BF215" s="27">
        <v>0</v>
      </c>
      <c r="BG215" s="27">
        <f t="shared" si="13"/>
        <v>26138.799999999999</v>
      </c>
      <c r="BH215" s="27">
        <f t="shared" si="14"/>
        <v>0</v>
      </c>
      <c r="BI215" s="27">
        <f t="shared" si="16"/>
        <v>26138.799999999999</v>
      </c>
    </row>
    <row r="216" spans="1:61" x14ac:dyDescent="0.35">
      <c r="A216" s="65" t="str">
        <f t="shared" si="15"/>
        <v>DI0008221</v>
      </c>
      <c r="B216" s="111" t="s">
        <v>1141</v>
      </c>
      <c r="C216" s="104">
        <v>1</v>
      </c>
      <c r="D216" s="112" t="s">
        <v>0</v>
      </c>
      <c r="E216" s="112" t="s">
        <v>3</v>
      </c>
      <c r="F216" s="104" t="s">
        <v>1760</v>
      </c>
      <c r="G216" s="104" t="s">
        <v>1776</v>
      </c>
      <c r="H216" s="104" t="s">
        <v>1777</v>
      </c>
      <c r="I216" s="104" t="s">
        <v>1778</v>
      </c>
      <c r="J216" s="104" t="s">
        <v>1779</v>
      </c>
      <c r="K216" s="104" t="s">
        <v>774</v>
      </c>
      <c r="L216" s="104" t="s">
        <v>1766</v>
      </c>
      <c r="M216" s="104" t="s">
        <v>1773</v>
      </c>
      <c r="N216" s="113">
        <v>1</v>
      </c>
      <c r="O216" s="113">
        <v>1</v>
      </c>
      <c r="P216" s="113">
        <v>1</v>
      </c>
      <c r="Q216" s="113">
        <v>1</v>
      </c>
      <c r="R216" s="113">
        <v>1</v>
      </c>
      <c r="S216" s="113">
        <v>1</v>
      </c>
      <c r="T216" s="113">
        <v>0</v>
      </c>
      <c r="U216" s="113">
        <v>0</v>
      </c>
      <c r="V216" s="113">
        <v>0</v>
      </c>
      <c r="W216" s="109">
        <v>1177695.76</v>
      </c>
      <c r="X216" s="109">
        <v>0</v>
      </c>
      <c r="Y216" s="109">
        <v>0</v>
      </c>
      <c r="Z216" s="109">
        <v>41981.91</v>
      </c>
      <c r="AA216" s="109">
        <v>0</v>
      </c>
      <c r="AB216" s="109">
        <v>0</v>
      </c>
      <c r="AC216" s="109">
        <v>0</v>
      </c>
      <c r="AD216" s="109">
        <v>0</v>
      </c>
      <c r="AE216" s="109">
        <v>1177695.76</v>
      </c>
      <c r="AF216" s="106">
        <v>44291</v>
      </c>
      <c r="AG216" s="106">
        <v>46117</v>
      </c>
      <c r="AH216" s="120">
        <v>1177695.76</v>
      </c>
      <c r="AI216" s="115">
        <v>0.93150684931506844</v>
      </c>
      <c r="AJ216" s="115">
        <v>5.0027397260273974</v>
      </c>
      <c r="AK216" s="116">
        <v>7.1294999999999997E-2</v>
      </c>
      <c r="AL216" s="117">
        <v>0.93150684931506833</v>
      </c>
      <c r="AM216" s="117">
        <v>5.0027397260273974</v>
      </c>
      <c r="AN216" s="118">
        <v>7.1294999999999997E-2</v>
      </c>
      <c r="AO216" s="121" t="s">
        <v>1774</v>
      </c>
      <c r="AP216" s="121" t="s">
        <v>1775</v>
      </c>
      <c r="AQ216" s="27">
        <v>41981.91</v>
      </c>
      <c r="AR216" s="27">
        <v>41981.91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7">
        <v>0</v>
      </c>
      <c r="BA216" s="27">
        <v>0</v>
      </c>
      <c r="BB216" s="27">
        <v>0</v>
      </c>
      <c r="BC216" s="27">
        <v>0</v>
      </c>
      <c r="BD216" s="27">
        <v>0</v>
      </c>
      <c r="BE216" s="27">
        <v>0</v>
      </c>
      <c r="BF216" s="27">
        <v>0</v>
      </c>
      <c r="BG216" s="27">
        <f t="shared" si="13"/>
        <v>83963.82</v>
      </c>
      <c r="BH216" s="27">
        <f t="shared" si="14"/>
        <v>0</v>
      </c>
      <c r="BI216" s="27">
        <f t="shared" si="16"/>
        <v>83963.82</v>
      </c>
    </row>
    <row r="217" spans="1:61" x14ac:dyDescent="0.35">
      <c r="A217" s="65" t="str">
        <f t="shared" si="15"/>
        <v>DI0008321</v>
      </c>
      <c r="B217" s="111" t="s">
        <v>1142</v>
      </c>
      <c r="C217" s="104">
        <v>1</v>
      </c>
      <c r="D217" s="112" t="s">
        <v>0</v>
      </c>
      <c r="E217" s="112" t="s">
        <v>3</v>
      </c>
      <c r="F217" s="104" t="s">
        <v>1760</v>
      </c>
      <c r="G217" s="104" t="s">
        <v>1776</v>
      </c>
      <c r="H217" s="104" t="s">
        <v>1777</v>
      </c>
      <c r="I217" s="104" t="s">
        <v>1778</v>
      </c>
      <c r="J217" s="104" t="s">
        <v>1779</v>
      </c>
      <c r="K217" s="104" t="s">
        <v>774</v>
      </c>
      <c r="L217" s="104" t="s">
        <v>1766</v>
      </c>
      <c r="M217" s="104" t="s">
        <v>1773</v>
      </c>
      <c r="N217" s="113">
        <v>1</v>
      </c>
      <c r="O217" s="113">
        <v>1</v>
      </c>
      <c r="P217" s="113">
        <v>1</v>
      </c>
      <c r="Q217" s="113">
        <v>1</v>
      </c>
      <c r="R217" s="113">
        <v>1</v>
      </c>
      <c r="S217" s="113">
        <v>1</v>
      </c>
      <c r="T217" s="113">
        <v>0</v>
      </c>
      <c r="U217" s="113">
        <v>0</v>
      </c>
      <c r="V217" s="113">
        <v>0</v>
      </c>
      <c r="W217" s="109">
        <v>825166.01</v>
      </c>
      <c r="X217" s="109">
        <v>0</v>
      </c>
      <c r="Y217" s="109">
        <v>0</v>
      </c>
      <c r="Z217" s="109">
        <v>29415.11</v>
      </c>
      <c r="AA217" s="109">
        <v>0</v>
      </c>
      <c r="AB217" s="109">
        <v>0</v>
      </c>
      <c r="AC217" s="109">
        <v>0</v>
      </c>
      <c r="AD217" s="109">
        <v>0</v>
      </c>
      <c r="AE217" s="109">
        <v>825166.01</v>
      </c>
      <c r="AF217" s="106">
        <v>44291</v>
      </c>
      <c r="AG217" s="106">
        <v>46117</v>
      </c>
      <c r="AH217" s="120">
        <v>825166.01</v>
      </c>
      <c r="AI217" s="115">
        <v>0.93150684931506844</v>
      </c>
      <c r="AJ217" s="115">
        <v>5.0027397260273974</v>
      </c>
      <c r="AK217" s="116">
        <v>7.1294999999999997E-2</v>
      </c>
      <c r="AL217" s="117">
        <v>0.93150684931506844</v>
      </c>
      <c r="AM217" s="117">
        <v>5.0027397260273974</v>
      </c>
      <c r="AN217" s="118">
        <v>7.1294999999999997E-2</v>
      </c>
      <c r="AO217" s="121" t="s">
        <v>1774</v>
      </c>
      <c r="AP217" s="121" t="s">
        <v>1775</v>
      </c>
      <c r="AQ217" s="27">
        <v>29415.11</v>
      </c>
      <c r="AR217" s="27">
        <v>29415.11</v>
      </c>
      <c r="AS217" s="27">
        <v>0</v>
      </c>
      <c r="AT217" s="27">
        <v>0</v>
      </c>
      <c r="AU217" s="27">
        <v>0</v>
      </c>
      <c r="AV217" s="27">
        <v>0</v>
      </c>
      <c r="AW217" s="27">
        <v>0</v>
      </c>
      <c r="AX217" s="27">
        <v>0</v>
      </c>
      <c r="AY217" s="27">
        <v>0</v>
      </c>
      <c r="AZ217" s="27">
        <v>0</v>
      </c>
      <c r="BA217" s="27">
        <v>0</v>
      </c>
      <c r="BB217" s="27">
        <v>0</v>
      </c>
      <c r="BC217" s="27">
        <v>0</v>
      </c>
      <c r="BD217" s="27">
        <v>0</v>
      </c>
      <c r="BE217" s="27">
        <v>0</v>
      </c>
      <c r="BF217" s="27">
        <v>0</v>
      </c>
      <c r="BG217" s="27">
        <f t="shared" si="13"/>
        <v>58830.22</v>
      </c>
      <c r="BH217" s="27">
        <f t="shared" si="14"/>
        <v>0</v>
      </c>
      <c r="BI217" s="27">
        <f t="shared" si="16"/>
        <v>58830.22</v>
      </c>
    </row>
    <row r="218" spans="1:61" x14ac:dyDescent="0.35">
      <c r="A218" s="65" t="str">
        <f t="shared" si="15"/>
        <v>DI0000586</v>
      </c>
      <c r="B218" s="111" t="s">
        <v>1780</v>
      </c>
      <c r="C218" s="104">
        <v>6</v>
      </c>
      <c r="D218" s="112" t="s">
        <v>0</v>
      </c>
      <c r="E218" s="112" t="s">
        <v>3</v>
      </c>
      <c r="F218" s="104" t="s">
        <v>1760</v>
      </c>
      <c r="G218" s="104" t="s">
        <v>1781</v>
      </c>
      <c r="H218" s="104" t="s">
        <v>1777</v>
      </c>
      <c r="I218" s="104" t="s">
        <v>1782</v>
      </c>
      <c r="J218" s="104" t="s">
        <v>1779</v>
      </c>
      <c r="K218" s="104" t="s">
        <v>791</v>
      </c>
      <c r="L218" s="104" t="s">
        <v>1766</v>
      </c>
      <c r="M218" s="104" t="s">
        <v>1773</v>
      </c>
      <c r="N218" s="113">
        <v>1</v>
      </c>
      <c r="O218" s="113">
        <v>1</v>
      </c>
      <c r="P218" s="113">
        <v>1</v>
      </c>
      <c r="Q218" s="113">
        <v>1</v>
      </c>
      <c r="R218" s="113">
        <v>1</v>
      </c>
      <c r="S218" s="113">
        <v>1</v>
      </c>
      <c r="T218" s="113">
        <v>0</v>
      </c>
      <c r="U218" s="113">
        <v>0</v>
      </c>
      <c r="V218" s="113">
        <v>0</v>
      </c>
      <c r="W218" s="109">
        <v>-0.01</v>
      </c>
      <c r="X218" s="109">
        <v>0</v>
      </c>
      <c r="Y218" s="109">
        <v>0</v>
      </c>
      <c r="Z218" s="109">
        <v>0</v>
      </c>
      <c r="AA218" s="109">
        <v>0</v>
      </c>
      <c r="AB218" s="109">
        <v>0</v>
      </c>
      <c r="AC218" s="109">
        <v>0</v>
      </c>
      <c r="AD218" s="109">
        <v>0</v>
      </c>
      <c r="AE218" s="109">
        <v>-0.01</v>
      </c>
      <c r="AF218" s="106">
        <v>41968</v>
      </c>
      <c r="AG218" s="106">
        <v>45621</v>
      </c>
      <c r="AH218" s="120">
        <v>26856444.289999999</v>
      </c>
      <c r="AI218" s="115">
        <v>0</v>
      </c>
      <c r="AJ218" s="115">
        <v>10.008219178082191</v>
      </c>
      <c r="AK218" s="116">
        <v>6.5000000000000002E-2</v>
      </c>
      <c r="AL218" s="117">
        <v>0</v>
      </c>
      <c r="AM218" s="117">
        <v>10.008219178082191</v>
      </c>
      <c r="AN218" s="118">
        <v>6.5000000000000002E-2</v>
      </c>
      <c r="AO218" s="121" t="s">
        <v>1774</v>
      </c>
      <c r="AP218" s="121" t="s">
        <v>1775</v>
      </c>
      <c r="AQ218" s="27">
        <v>0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0</v>
      </c>
      <c r="AZ218" s="27">
        <v>0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f t="shared" si="13"/>
        <v>0</v>
      </c>
      <c r="BH218" s="27">
        <f t="shared" si="14"/>
        <v>0</v>
      </c>
      <c r="BI218" s="27">
        <f t="shared" si="16"/>
        <v>0</v>
      </c>
    </row>
    <row r="219" spans="1:61" x14ac:dyDescent="0.35">
      <c r="A219" s="65" t="str">
        <f t="shared" si="15"/>
        <v>DI0000595</v>
      </c>
      <c r="B219" s="111" t="s">
        <v>1783</v>
      </c>
      <c r="C219" s="104">
        <v>5</v>
      </c>
      <c r="D219" s="112" t="s">
        <v>0</v>
      </c>
      <c r="E219" s="112" t="s">
        <v>3</v>
      </c>
      <c r="F219" s="104" t="s">
        <v>1760</v>
      </c>
      <c r="G219" s="104" t="s">
        <v>1781</v>
      </c>
      <c r="H219" s="104" t="s">
        <v>1777</v>
      </c>
      <c r="I219" s="104" t="s">
        <v>1782</v>
      </c>
      <c r="J219" s="104" t="s">
        <v>1779</v>
      </c>
      <c r="K219" s="104" t="s">
        <v>791</v>
      </c>
      <c r="L219" s="104" t="s">
        <v>1766</v>
      </c>
      <c r="M219" s="104" t="s">
        <v>1773</v>
      </c>
      <c r="N219" s="113">
        <v>1</v>
      </c>
      <c r="O219" s="113">
        <v>1</v>
      </c>
      <c r="P219" s="113">
        <v>1</v>
      </c>
      <c r="Q219" s="113">
        <v>1</v>
      </c>
      <c r="R219" s="113">
        <v>1</v>
      </c>
      <c r="S219" s="113">
        <v>1</v>
      </c>
      <c r="T219" s="113">
        <v>0</v>
      </c>
      <c r="U219" s="113">
        <v>0</v>
      </c>
      <c r="V219" s="113">
        <v>0</v>
      </c>
      <c r="W219" s="109">
        <v>-0.02</v>
      </c>
      <c r="X219" s="109">
        <v>0</v>
      </c>
      <c r="Y219" s="109">
        <v>0</v>
      </c>
      <c r="Z219" s="109">
        <v>0</v>
      </c>
      <c r="AA219" s="109">
        <v>0</v>
      </c>
      <c r="AB219" s="109">
        <v>0</v>
      </c>
      <c r="AC219" s="109">
        <v>0</v>
      </c>
      <c r="AD219" s="109">
        <v>0</v>
      </c>
      <c r="AE219" s="109">
        <v>-0.02</v>
      </c>
      <c r="AF219" s="106">
        <v>42003</v>
      </c>
      <c r="AG219" s="106">
        <v>45290</v>
      </c>
      <c r="AH219" s="120">
        <v>2530427.46</v>
      </c>
      <c r="AI219" s="115">
        <v>0</v>
      </c>
      <c r="AJ219" s="115">
        <v>9.0054794520547947</v>
      </c>
      <c r="AK219" s="116">
        <v>6.2100000000000002E-2</v>
      </c>
      <c r="AL219" s="117">
        <v>0</v>
      </c>
      <c r="AM219" s="117">
        <v>9.0054794520547947</v>
      </c>
      <c r="AN219" s="118">
        <v>6.2100000000000002E-2</v>
      </c>
      <c r="AO219" s="121" t="s">
        <v>1774</v>
      </c>
      <c r="AP219" s="121" t="s">
        <v>1775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f t="shared" si="13"/>
        <v>0</v>
      </c>
      <c r="BH219" s="27">
        <f t="shared" si="14"/>
        <v>0</v>
      </c>
      <c r="BI219" s="27">
        <f t="shared" si="16"/>
        <v>0</v>
      </c>
    </row>
    <row r="220" spans="1:61" x14ac:dyDescent="0.35">
      <c r="A220" s="65" t="str">
        <f t="shared" si="15"/>
        <v>DI0000596</v>
      </c>
      <c r="B220" s="111" t="s">
        <v>1783</v>
      </c>
      <c r="C220" s="104">
        <v>6</v>
      </c>
      <c r="D220" s="112" t="s">
        <v>0</v>
      </c>
      <c r="E220" s="112" t="s">
        <v>3</v>
      </c>
      <c r="F220" s="104" t="s">
        <v>1760</v>
      </c>
      <c r="G220" s="104" t="s">
        <v>1781</v>
      </c>
      <c r="H220" s="104" t="s">
        <v>1777</v>
      </c>
      <c r="I220" s="104" t="s">
        <v>1782</v>
      </c>
      <c r="J220" s="104" t="s">
        <v>1779</v>
      </c>
      <c r="K220" s="104" t="s">
        <v>791</v>
      </c>
      <c r="L220" s="104" t="s">
        <v>1766</v>
      </c>
      <c r="M220" s="104" t="s">
        <v>1773</v>
      </c>
      <c r="N220" s="113">
        <v>1</v>
      </c>
      <c r="O220" s="113">
        <v>1</v>
      </c>
      <c r="P220" s="113">
        <v>1</v>
      </c>
      <c r="Q220" s="113">
        <v>1</v>
      </c>
      <c r="R220" s="113">
        <v>1</v>
      </c>
      <c r="S220" s="113">
        <v>1</v>
      </c>
      <c r="T220" s="113">
        <v>0</v>
      </c>
      <c r="U220" s="113">
        <v>0</v>
      </c>
      <c r="V220" s="113">
        <v>0</v>
      </c>
      <c r="W220" s="109">
        <v>-0.02</v>
      </c>
      <c r="X220" s="109">
        <v>0</v>
      </c>
      <c r="Y220" s="109">
        <v>0</v>
      </c>
      <c r="Z220" s="109">
        <v>0</v>
      </c>
      <c r="AA220" s="109">
        <v>0</v>
      </c>
      <c r="AB220" s="109">
        <v>0</v>
      </c>
      <c r="AC220" s="109">
        <v>0</v>
      </c>
      <c r="AD220" s="109">
        <v>0</v>
      </c>
      <c r="AE220" s="109">
        <v>-0.02</v>
      </c>
      <c r="AF220" s="106">
        <v>42003</v>
      </c>
      <c r="AG220" s="106">
        <v>45656</v>
      </c>
      <c r="AH220" s="120">
        <v>3069872.43</v>
      </c>
      <c r="AI220" s="115">
        <v>0</v>
      </c>
      <c r="AJ220" s="115">
        <v>10.008219178082191</v>
      </c>
      <c r="AK220" s="116">
        <v>6.5000000000000002E-2</v>
      </c>
      <c r="AL220" s="117">
        <v>0</v>
      </c>
      <c r="AM220" s="117">
        <v>10.008219178082191</v>
      </c>
      <c r="AN220" s="118">
        <v>6.5000000000000002E-2</v>
      </c>
      <c r="AO220" s="121" t="s">
        <v>1774</v>
      </c>
      <c r="AP220" s="121" t="s">
        <v>1775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f t="shared" si="13"/>
        <v>0</v>
      </c>
      <c r="BH220" s="27">
        <f t="shared" si="14"/>
        <v>0</v>
      </c>
      <c r="BI220" s="27">
        <f t="shared" si="16"/>
        <v>0</v>
      </c>
    </row>
    <row r="221" spans="1:61" x14ac:dyDescent="0.35">
      <c r="A221" s="65" t="str">
        <f t="shared" si="15"/>
        <v>DI0001136</v>
      </c>
      <c r="B221" s="111" t="s">
        <v>790</v>
      </c>
      <c r="C221" s="104">
        <v>6</v>
      </c>
      <c r="D221" s="112" t="s">
        <v>0</v>
      </c>
      <c r="E221" s="112" t="s">
        <v>3</v>
      </c>
      <c r="F221" s="104" t="s">
        <v>1760</v>
      </c>
      <c r="G221" s="104" t="s">
        <v>1781</v>
      </c>
      <c r="H221" s="104" t="s">
        <v>1777</v>
      </c>
      <c r="I221" s="104" t="s">
        <v>1782</v>
      </c>
      <c r="J221" s="104" t="s">
        <v>1779</v>
      </c>
      <c r="K221" s="104" t="s">
        <v>791</v>
      </c>
      <c r="L221" s="104" t="s">
        <v>1766</v>
      </c>
      <c r="M221" s="104" t="s">
        <v>1773</v>
      </c>
      <c r="N221" s="113">
        <v>1</v>
      </c>
      <c r="O221" s="113">
        <v>1</v>
      </c>
      <c r="P221" s="113">
        <v>1</v>
      </c>
      <c r="Q221" s="113">
        <v>1</v>
      </c>
      <c r="R221" s="113">
        <v>1</v>
      </c>
      <c r="S221" s="113">
        <v>1</v>
      </c>
      <c r="T221" s="113">
        <v>0</v>
      </c>
      <c r="U221" s="113">
        <v>0</v>
      </c>
      <c r="V221" s="113">
        <v>0</v>
      </c>
      <c r="W221" s="109">
        <v>1761813.75</v>
      </c>
      <c r="X221" s="109">
        <v>0</v>
      </c>
      <c r="Y221" s="109">
        <v>0</v>
      </c>
      <c r="Z221" s="109">
        <v>7869.43</v>
      </c>
      <c r="AA221" s="109">
        <v>0</v>
      </c>
      <c r="AB221" s="109">
        <v>0</v>
      </c>
      <c r="AC221" s="109">
        <v>0</v>
      </c>
      <c r="AD221" s="109">
        <v>0</v>
      </c>
      <c r="AE221" s="109">
        <v>1761813.75</v>
      </c>
      <c r="AF221" s="106">
        <v>43677</v>
      </c>
      <c r="AG221" s="106">
        <v>45869</v>
      </c>
      <c r="AH221" s="120">
        <v>3523627.5</v>
      </c>
      <c r="AI221" s="115">
        <v>0.25205479452054796</v>
      </c>
      <c r="AJ221" s="115">
        <v>6.0054794520547947</v>
      </c>
      <c r="AK221" s="116">
        <v>5.3600000000000002E-2</v>
      </c>
      <c r="AL221" s="117">
        <v>0.25205479452054796</v>
      </c>
      <c r="AM221" s="117">
        <v>6.0054794520547947</v>
      </c>
      <c r="AN221" s="118">
        <v>5.3600000000000002E-2</v>
      </c>
      <c r="AO221" s="121" t="s">
        <v>1774</v>
      </c>
      <c r="AP221" s="121" t="s">
        <v>1775</v>
      </c>
      <c r="AQ221" s="27">
        <v>23608.29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f t="shared" si="13"/>
        <v>23608.29</v>
      </c>
      <c r="BH221" s="27">
        <f t="shared" si="14"/>
        <v>0</v>
      </c>
      <c r="BI221" s="27">
        <f t="shared" si="16"/>
        <v>23608.29</v>
      </c>
    </row>
    <row r="222" spans="1:61" x14ac:dyDescent="0.35">
      <c r="A222" s="65" t="str">
        <f t="shared" si="15"/>
        <v>DI0001137</v>
      </c>
      <c r="B222" s="111" t="s">
        <v>790</v>
      </c>
      <c r="C222" s="104">
        <v>7</v>
      </c>
      <c r="D222" s="112" t="s">
        <v>0</v>
      </c>
      <c r="E222" s="112" t="s">
        <v>3</v>
      </c>
      <c r="F222" s="104" t="s">
        <v>1760</v>
      </c>
      <c r="G222" s="104" t="s">
        <v>1781</v>
      </c>
      <c r="H222" s="104" t="s">
        <v>1777</v>
      </c>
      <c r="I222" s="104" t="s">
        <v>1782</v>
      </c>
      <c r="J222" s="104" t="s">
        <v>1779</v>
      </c>
      <c r="K222" s="104" t="s">
        <v>791</v>
      </c>
      <c r="L222" s="104" t="s">
        <v>1766</v>
      </c>
      <c r="M222" s="104" t="s">
        <v>1773</v>
      </c>
      <c r="N222" s="113">
        <v>1</v>
      </c>
      <c r="O222" s="113">
        <v>1</v>
      </c>
      <c r="P222" s="113">
        <v>1</v>
      </c>
      <c r="Q222" s="113">
        <v>1</v>
      </c>
      <c r="R222" s="113">
        <v>1</v>
      </c>
      <c r="S222" s="113">
        <v>1</v>
      </c>
      <c r="T222" s="113">
        <v>0</v>
      </c>
      <c r="U222" s="113">
        <v>0</v>
      </c>
      <c r="V222" s="113">
        <v>0</v>
      </c>
      <c r="W222" s="109">
        <v>4465267.5</v>
      </c>
      <c r="X222" s="109">
        <v>0</v>
      </c>
      <c r="Y222" s="109">
        <v>0</v>
      </c>
      <c r="Z222" s="109">
        <v>20986.76</v>
      </c>
      <c r="AA222" s="109">
        <v>0</v>
      </c>
      <c r="AB222" s="109">
        <v>0</v>
      </c>
      <c r="AC222" s="109">
        <v>0</v>
      </c>
      <c r="AD222" s="109">
        <v>0</v>
      </c>
      <c r="AE222" s="109">
        <v>4465267.5</v>
      </c>
      <c r="AF222" s="106">
        <v>43677</v>
      </c>
      <c r="AG222" s="106">
        <v>46234</v>
      </c>
      <c r="AH222" s="120">
        <v>4465267.5</v>
      </c>
      <c r="AI222" s="115">
        <v>1.252054794520548</v>
      </c>
      <c r="AJ222" s="115">
        <v>7.0054794520547947</v>
      </c>
      <c r="AK222" s="116">
        <v>5.6399999999999999E-2</v>
      </c>
      <c r="AL222" s="117">
        <v>1.252054794520548</v>
      </c>
      <c r="AM222" s="117">
        <v>7.0054794520547947</v>
      </c>
      <c r="AN222" s="118">
        <v>5.6399999999999999E-2</v>
      </c>
      <c r="AO222" s="121" t="s">
        <v>1774</v>
      </c>
      <c r="AP222" s="121" t="s">
        <v>1775</v>
      </c>
      <c r="AQ222" s="27">
        <v>115427.18000000002</v>
      </c>
      <c r="AR222" s="27">
        <v>73453.659999999989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f t="shared" si="13"/>
        <v>188880.84000000003</v>
      </c>
      <c r="BH222" s="27">
        <f t="shared" si="14"/>
        <v>0</v>
      </c>
      <c r="BI222" s="27">
        <f t="shared" si="16"/>
        <v>188880.84000000003</v>
      </c>
    </row>
    <row r="223" spans="1:61" x14ac:dyDescent="0.35">
      <c r="A223" s="65" t="str">
        <f t="shared" si="15"/>
        <v>DI0001138</v>
      </c>
      <c r="B223" s="111" t="s">
        <v>790</v>
      </c>
      <c r="C223" s="104">
        <v>8</v>
      </c>
      <c r="D223" s="112" t="s">
        <v>0</v>
      </c>
      <c r="E223" s="112" t="s">
        <v>3</v>
      </c>
      <c r="F223" s="104" t="s">
        <v>1760</v>
      </c>
      <c r="G223" s="104" t="s">
        <v>1781</v>
      </c>
      <c r="H223" s="104" t="s">
        <v>1777</v>
      </c>
      <c r="I223" s="104" t="s">
        <v>1782</v>
      </c>
      <c r="J223" s="104" t="s">
        <v>1779</v>
      </c>
      <c r="K223" s="104" t="s">
        <v>791</v>
      </c>
      <c r="L223" s="104" t="s">
        <v>1766</v>
      </c>
      <c r="M223" s="104" t="s">
        <v>1773</v>
      </c>
      <c r="N223" s="113">
        <v>1</v>
      </c>
      <c r="O223" s="113">
        <v>1</v>
      </c>
      <c r="P223" s="113">
        <v>1</v>
      </c>
      <c r="Q223" s="113">
        <v>1</v>
      </c>
      <c r="R223" s="113">
        <v>1</v>
      </c>
      <c r="S223" s="113">
        <v>1</v>
      </c>
      <c r="T223" s="113">
        <v>0</v>
      </c>
      <c r="U223" s="113">
        <v>0</v>
      </c>
      <c r="V223" s="113">
        <v>0</v>
      </c>
      <c r="W223" s="109">
        <v>1534442.5</v>
      </c>
      <c r="X223" s="109">
        <v>0</v>
      </c>
      <c r="Y223" s="109">
        <v>0</v>
      </c>
      <c r="Z223" s="109">
        <v>7582.7</v>
      </c>
      <c r="AA223" s="109">
        <v>0</v>
      </c>
      <c r="AB223" s="109">
        <v>0</v>
      </c>
      <c r="AC223" s="109">
        <v>0</v>
      </c>
      <c r="AD223" s="109">
        <v>0</v>
      </c>
      <c r="AE223" s="109">
        <v>1534442.5</v>
      </c>
      <c r="AF223" s="106">
        <v>43677</v>
      </c>
      <c r="AG223" s="106">
        <v>46599</v>
      </c>
      <c r="AH223" s="120">
        <v>1534442.5</v>
      </c>
      <c r="AI223" s="115">
        <v>2.2520547945205478</v>
      </c>
      <c r="AJ223" s="115">
        <v>8.0054794520547947</v>
      </c>
      <c r="AK223" s="116">
        <v>5.9299999999999999E-2</v>
      </c>
      <c r="AL223" s="117">
        <v>2.2520547945205478</v>
      </c>
      <c r="AM223" s="117">
        <v>8.0054794520547947</v>
      </c>
      <c r="AN223" s="118">
        <v>5.9299999999999999E-2</v>
      </c>
      <c r="AO223" s="121" t="s">
        <v>1774</v>
      </c>
      <c r="AP223" s="121" t="s">
        <v>1775</v>
      </c>
      <c r="AQ223" s="27">
        <v>48023.799999999996</v>
      </c>
      <c r="AR223" s="27">
        <v>48023.83</v>
      </c>
      <c r="AS223" s="27">
        <v>17692.990000000002</v>
      </c>
      <c r="AT223" s="27">
        <v>0</v>
      </c>
      <c r="AU223" s="27">
        <v>0</v>
      </c>
      <c r="AV223" s="27">
        <v>0</v>
      </c>
      <c r="AW223" s="27">
        <v>0</v>
      </c>
      <c r="AX223" s="27">
        <v>0</v>
      </c>
      <c r="AY223" s="27">
        <v>0</v>
      </c>
      <c r="AZ223" s="27">
        <v>0</v>
      </c>
      <c r="BA223" s="27">
        <v>0</v>
      </c>
      <c r="BB223" s="27">
        <v>0</v>
      </c>
      <c r="BC223" s="27">
        <v>0</v>
      </c>
      <c r="BD223" s="27">
        <v>0</v>
      </c>
      <c r="BE223" s="27">
        <v>0</v>
      </c>
      <c r="BF223" s="27">
        <v>0</v>
      </c>
      <c r="BG223" s="27">
        <f t="shared" si="13"/>
        <v>96047.63</v>
      </c>
      <c r="BH223" s="27">
        <f t="shared" si="14"/>
        <v>17692.990000000002</v>
      </c>
      <c r="BI223" s="27">
        <f t="shared" si="16"/>
        <v>113740.62000000001</v>
      </c>
    </row>
    <row r="224" spans="1:61" x14ac:dyDescent="0.35">
      <c r="A224" s="65" t="str">
        <f t="shared" si="15"/>
        <v>DI0001139</v>
      </c>
      <c r="B224" s="111" t="s">
        <v>790</v>
      </c>
      <c r="C224" s="104">
        <v>9</v>
      </c>
      <c r="D224" s="112" t="s">
        <v>0</v>
      </c>
      <c r="E224" s="112" t="s">
        <v>3</v>
      </c>
      <c r="F224" s="104" t="s">
        <v>1760</v>
      </c>
      <c r="G224" s="104" t="s">
        <v>1781</v>
      </c>
      <c r="H224" s="104" t="s">
        <v>1777</v>
      </c>
      <c r="I224" s="104" t="s">
        <v>1782</v>
      </c>
      <c r="J224" s="104" t="s">
        <v>1779</v>
      </c>
      <c r="K224" s="104" t="s">
        <v>791</v>
      </c>
      <c r="L224" s="104" t="s">
        <v>1766</v>
      </c>
      <c r="M224" s="104" t="s">
        <v>1773</v>
      </c>
      <c r="N224" s="113">
        <v>1</v>
      </c>
      <c r="O224" s="113">
        <v>1</v>
      </c>
      <c r="P224" s="113">
        <v>1</v>
      </c>
      <c r="Q224" s="113">
        <v>1</v>
      </c>
      <c r="R224" s="113">
        <v>1</v>
      </c>
      <c r="S224" s="113">
        <v>1</v>
      </c>
      <c r="T224" s="113">
        <v>0</v>
      </c>
      <c r="U224" s="113">
        <v>0</v>
      </c>
      <c r="V224" s="113">
        <v>0</v>
      </c>
      <c r="W224" s="109">
        <v>106200</v>
      </c>
      <c r="X224" s="109">
        <v>0</v>
      </c>
      <c r="Y224" s="109">
        <v>0</v>
      </c>
      <c r="Z224" s="109">
        <v>549.58000000000004</v>
      </c>
      <c r="AA224" s="109">
        <v>0</v>
      </c>
      <c r="AB224" s="109">
        <v>0</v>
      </c>
      <c r="AC224" s="109">
        <v>0</v>
      </c>
      <c r="AD224" s="109">
        <v>0</v>
      </c>
      <c r="AE224" s="109">
        <v>106200</v>
      </c>
      <c r="AF224" s="106">
        <v>43677</v>
      </c>
      <c r="AG224" s="106">
        <v>46965</v>
      </c>
      <c r="AH224" s="120">
        <v>106200</v>
      </c>
      <c r="AI224" s="115">
        <v>3.2547945205479452</v>
      </c>
      <c r="AJ224" s="115">
        <v>9.0082191780821912</v>
      </c>
      <c r="AK224" s="116">
        <v>6.2100000000000002E-2</v>
      </c>
      <c r="AL224" s="117">
        <v>3.2547945205479452</v>
      </c>
      <c r="AM224" s="117">
        <v>9.0082191780821912</v>
      </c>
      <c r="AN224" s="118">
        <v>6.2100000000000002E-2</v>
      </c>
      <c r="AO224" s="121" t="s">
        <v>1774</v>
      </c>
      <c r="AP224" s="121" t="s">
        <v>1775</v>
      </c>
      <c r="AQ224" s="27">
        <v>3709.6900000000005</v>
      </c>
      <c r="AR224" s="27">
        <v>4259.28</v>
      </c>
      <c r="AS224" s="27">
        <v>2610.5300000000002</v>
      </c>
      <c r="AT224" s="27">
        <v>961.8</v>
      </c>
      <c r="AU224" s="27">
        <v>0</v>
      </c>
      <c r="AV224" s="27">
        <v>0</v>
      </c>
      <c r="AW224" s="27">
        <v>0</v>
      </c>
      <c r="AX224" s="27">
        <v>0</v>
      </c>
      <c r="AY224" s="27">
        <v>0</v>
      </c>
      <c r="AZ224" s="27">
        <v>0</v>
      </c>
      <c r="BA224" s="27">
        <v>0</v>
      </c>
      <c r="BB224" s="27">
        <v>0</v>
      </c>
      <c r="BC224" s="27">
        <v>0</v>
      </c>
      <c r="BD224" s="27">
        <v>0</v>
      </c>
      <c r="BE224" s="27">
        <v>0</v>
      </c>
      <c r="BF224" s="27">
        <v>0</v>
      </c>
      <c r="BG224" s="27">
        <f t="shared" si="13"/>
        <v>7968.97</v>
      </c>
      <c r="BH224" s="27">
        <f t="shared" si="14"/>
        <v>3572.33</v>
      </c>
      <c r="BI224" s="27">
        <f t="shared" si="16"/>
        <v>11541.3</v>
      </c>
    </row>
    <row r="225" spans="1:61" x14ac:dyDescent="0.35">
      <c r="A225" s="65" t="str">
        <f t="shared" si="15"/>
        <v>DI0001145</v>
      </c>
      <c r="B225" s="111" t="s">
        <v>792</v>
      </c>
      <c r="C225" s="104">
        <v>5</v>
      </c>
      <c r="D225" s="112" t="s">
        <v>0</v>
      </c>
      <c r="E225" s="112" t="s">
        <v>3</v>
      </c>
      <c r="F225" s="104" t="s">
        <v>1760</v>
      </c>
      <c r="G225" s="104" t="s">
        <v>1781</v>
      </c>
      <c r="H225" s="104" t="s">
        <v>1777</v>
      </c>
      <c r="I225" s="104" t="s">
        <v>1782</v>
      </c>
      <c r="J225" s="104" t="s">
        <v>1779</v>
      </c>
      <c r="K225" s="104" t="s">
        <v>791</v>
      </c>
      <c r="L225" s="104" t="s">
        <v>1766</v>
      </c>
      <c r="M225" s="104" t="s">
        <v>1773</v>
      </c>
      <c r="N225" s="113">
        <v>1</v>
      </c>
      <c r="O225" s="113">
        <v>1</v>
      </c>
      <c r="P225" s="113">
        <v>1</v>
      </c>
      <c r="Q225" s="113">
        <v>1</v>
      </c>
      <c r="R225" s="113">
        <v>1</v>
      </c>
      <c r="S225" s="113">
        <v>1</v>
      </c>
      <c r="T225" s="113">
        <v>0</v>
      </c>
      <c r="U225" s="113">
        <v>0</v>
      </c>
      <c r="V225" s="113">
        <v>0</v>
      </c>
      <c r="W225" s="109">
        <v>751955</v>
      </c>
      <c r="X225" s="109">
        <v>0</v>
      </c>
      <c r="Y225" s="109">
        <v>0</v>
      </c>
      <c r="Z225" s="109">
        <v>3358.73</v>
      </c>
      <c r="AA225" s="109">
        <v>0</v>
      </c>
      <c r="AB225" s="109">
        <v>0</v>
      </c>
      <c r="AC225" s="109">
        <v>0</v>
      </c>
      <c r="AD225" s="109">
        <v>0</v>
      </c>
      <c r="AE225" s="109">
        <v>751955</v>
      </c>
      <c r="AF225" s="106">
        <v>43678</v>
      </c>
      <c r="AG225" s="106">
        <v>45870</v>
      </c>
      <c r="AH225" s="120">
        <v>1503910</v>
      </c>
      <c r="AI225" s="115">
        <v>0.25479452054794521</v>
      </c>
      <c r="AJ225" s="115">
        <v>6.0054794520547947</v>
      </c>
      <c r="AK225" s="116">
        <v>5.3600000000000002E-2</v>
      </c>
      <c r="AL225" s="117">
        <v>0.25479452054794521</v>
      </c>
      <c r="AM225" s="117">
        <v>6.0054794520547956</v>
      </c>
      <c r="AN225" s="118">
        <v>5.3600000000000002E-2</v>
      </c>
      <c r="AO225" s="121" t="s">
        <v>1774</v>
      </c>
      <c r="AP225" s="121" t="s">
        <v>1775</v>
      </c>
      <c r="AQ225" s="27">
        <v>13434.92</v>
      </c>
      <c r="AR225" s="27">
        <v>0</v>
      </c>
      <c r="AS225" s="27">
        <v>0</v>
      </c>
      <c r="AT225" s="27">
        <v>0</v>
      </c>
      <c r="AU225" s="27">
        <v>0</v>
      </c>
      <c r="AV225" s="27">
        <v>0</v>
      </c>
      <c r="AW225" s="27">
        <v>0</v>
      </c>
      <c r="AX225" s="27">
        <v>0</v>
      </c>
      <c r="AY225" s="27">
        <v>0</v>
      </c>
      <c r="AZ225" s="27">
        <v>0</v>
      </c>
      <c r="BA225" s="27">
        <v>0</v>
      </c>
      <c r="BB225" s="27">
        <v>0</v>
      </c>
      <c r="BC225" s="27">
        <v>0</v>
      </c>
      <c r="BD225" s="27">
        <v>0</v>
      </c>
      <c r="BE225" s="27">
        <v>0</v>
      </c>
      <c r="BF225" s="27">
        <v>0</v>
      </c>
      <c r="BG225" s="27">
        <f t="shared" si="13"/>
        <v>13434.92</v>
      </c>
      <c r="BH225" s="27">
        <f t="shared" si="14"/>
        <v>0</v>
      </c>
      <c r="BI225" s="27">
        <f t="shared" si="16"/>
        <v>13434.92</v>
      </c>
    </row>
    <row r="226" spans="1:61" x14ac:dyDescent="0.35">
      <c r="A226" s="65" t="str">
        <f t="shared" si="15"/>
        <v>DI0001146</v>
      </c>
      <c r="B226" s="111" t="s">
        <v>792</v>
      </c>
      <c r="C226" s="104">
        <v>6</v>
      </c>
      <c r="D226" s="112" t="s">
        <v>0</v>
      </c>
      <c r="E226" s="112" t="s">
        <v>3</v>
      </c>
      <c r="F226" s="104" t="s">
        <v>1760</v>
      </c>
      <c r="G226" s="104" t="s">
        <v>1781</v>
      </c>
      <c r="H226" s="104" t="s">
        <v>1777</v>
      </c>
      <c r="I226" s="104" t="s">
        <v>1782</v>
      </c>
      <c r="J226" s="104" t="s">
        <v>1779</v>
      </c>
      <c r="K226" s="104" t="s">
        <v>791</v>
      </c>
      <c r="L226" s="104" t="s">
        <v>1766</v>
      </c>
      <c r="M226" s="104" t="s">
        <v>1773</v>
      </c>
      <c r="N226" s="113">
        <v>1</v>
      </c>
      <c r="O226" s="113">
        <v>1</v>
      </c>
      <c r="P226" s="113">
        <v>1</v>
      </c>
      <c r="Q226" s="113">
        <v>1</v>
      </c>
      <c r="R226" s="113">
        <v>1</v>
      </c>
      <c r="S226" s="113">
        <v>1</v>
      </c>
      <c r="T226" s="113">
        <v>0</v>
      </c>
      <c r="U226" s="113">
        <v>0</v>
      </c>
      <c r="V226" s="113">
        <v>0</v>
      </c>
      <c r="W226" s="109">
        <v>1777522.5</v>
      </c>
      <c r="X226" s="109">
        <v>0</v>
      </c>
      <c r="Y226" s="109">
        <v>0</v>
      </c>
      <c r="Z226" s="109">
        <v>8354.36</v>
      </c>
      <c r="AA226" s="109">
        <v>0</v>
      </c>
      <c r="AB226" s="109">
        <v>0</v>
      </c>
      <c r="AC226" s="109">
        <v>0</v>
      </c>
      <c r="AD226" s="109">
        <v>0</v>
      </c>
      <c r="AE226" s="109">
        <v>1777522.5</v>
      </c>
      <c r="AF226" s="106">
        <v>43678</v>
      </c>
      <c r="AG226" s="106">
        <v>46235</v>
      </c>
      <c r="AH226" s="120">
        <v>1777522.5</v>
      </c>
      <c r="AI226" s="115">
        <v>1.2547945205479452</v>
      </c>
      <c r="AJ226" s="115">
        <v>7.0054794520547947</v>
      </c>
      <c r="AK226" s="116">
        <v>5.6399999999999999E-2</v>
      </c>
      <c r="AL226" s="117">
        <v>1.2547945205479452</v>
      </c>
      <c r="AM226" s="117">
        <v>7.0054794520547947</v>
      </c>
      <c r="AN226" s="118">
        <v>5.6399999999999999E-2</v>
      </c>
      <c r="AO226" s="121" t="s">
        <v>1774</v>
      </c>
      <c r="AP226" s="121" t="s">
        <v>1775</v>
      </c>
      <c r="AQ226" s="27">
        <v>50126.16</v>
      </c>
      <c r="AR226" s="27">
        <v>33417.440000000002</v>
      </c>
      <c r="AS226" s="27">
        <v>0</v>
      </c>
      <c r="AT226" s="27">
        <v>0</v>
      </c>
      <c r="AU226" s="27">
        <v>0</v>
      </c>
      <c r="AV226" s="27">
        <v>0</v>
      </c>
      <c r="AW226" s="27">
        <v>0</v>
      </c>
      <c r="AX226" s="27">
        <v>0</v>
      </c>
      <c r="AY226" s="27">
        <v>0</v>
      </c>
      <c r="AZ226" s="27">
        <v>0</v>
      </c>
      <c r="BA226" s="27">
        <v>0</v>
      </c>
      <c r="BB226" s="27">
        <v>0</v>
      </c>
      <c r="BC226" s="27">
        <v>0</v>
      </c>
      <c r="BD226" s="27">
        <v>0</v>
      </c>
      <c r="BE226" s="27">
        <v>0</v>
      </c>
      <c r="BF226" s="27">
        <v>0</v>
      </c>
      <c r="BG226" s="27">
        <f t="shared" si="13"/>
        <v>83543.600000000006</v>
      </c>
      <c r="BH226" s="27">
        <f t="shared" si="14"/>
        <v>0</v>
      </c>
      <c r="BI226" s="27">
        <f t="shared" si="16"/>
        <v>83543.600000000006</v>
      </c>
    </row>
    <row r="227" spans="1:61" x14ac:dyDescent="0.35">
      <c r="A227" s="65" t="str">
        <f t="shared" si="15"/>
        <v>DI0001147</v>
      </c>
      <c r="B227" s="111" t="s">
        <v>792</v>
      </c>
      <c r="C227" s="104">
        <v>7</v>
      </c>
      <c r="D227" s="112" t="s">
        <v>0</v>
      </c>
      <c r="E227" s="112" t="s">
        <v>3</v>
      </c>
      <c r="F227" s="104" t="s">
        <v>1760</v>
      </c>
      <c r="G227" s="104" t="s">
        <v>1781</v>
      </c>
      <c r="H227" s="104" t="s">
        <v>1777</v>
      </c>
      <c r="I227" s="104" t="s">
        <v>1782</v>
      </c>
      <c r="J227" s="104" t="s">
        <v>1779</v>
      </c>
      <c r="K227" s="104" t="s">
        <v>791</v>
      </c>
      <c r="L227" s="104" t="s">
        <v>1766</v>
      </c>
      <c r="M227" s="104" t="s">
        <v>1773</v>
      </c>
      <c r="N227" s="113">
        <v>1</v>
      </c>
      <c r="O227" s="113">
        <v>1</v>
      </c>
      <c r="P227" s="113">
        <v>1</v>
      </c>
      <c r="Q227" s="113">
        <v>1</v>
      </c>
      <c r="R227" s="113">
        <v>1</v>
      </c>
      <c r="S227" s="113">
        <v>1</v>
      </c>
      <c r="T227" s="113">
        <v>0</v>
      </c>
      <c r="U227" s="113">
        <v>0</v>
      </c>
      <c r="V227" s="113">
        <v>0</v>
      </c>
      <c r="W227" s="109">
        <v>748267.5</v>
      </c>
      <c r="X227" s="109">
        <v>0</v>
      </c>
      <c r="Y227" s="109">
        <v>0</v>
      </c>
      <c r="Z227" s="109">
        <v>3697.69</v>
      </c>
      <c r="AA227" s="109">
        <v>0</v>
      </c>
      <c r="AB227" s="109">
        <v>0</v>
      </c>
      <c r="AC227" s="109">
        <v>0</v>
      </c>
      <c r="AD227" s="109">
        <v>0</v>
      </c>
      <c r="AE227" s="109">
        <v>748267.5</v>
      </c>
      <c r="AF227" s="106">
        <v>43678</v>
      </c>
      <c r="AG227" s="106">
        <v>46600</v>
      </c>
      <c r="AH227" s="120">
        <v>748267.5</v>
      </c>
      <c r="AI227" s="115">
        <v>2.2547945205479452</v>
      </c>
      <c r="AJ227" s="115">
        <v>8.0054794520547947</v>
      </c>
      <c r="AK227" s="116">
        <v>5.9299999999999999E-2</v>
      </c>
      <c r="AL227" s="117">
        <v>2.2547945205479452</v>
      </c>
      <c r="AM227" s="117">
        <v>8.0054794520547947</v>
      </c>
      <c r="AN227" s="118">
        <v>5.9300000000000005E-2</v>
      </c>
      <c r="AO227" s="121" t="s">
        <v>1774</v>
      </c>
      <c r="AP227" s="121" t="s">
        <v>1775</v>
      </c>
      <c r="AQ227" s="27">
        <v>24651.280000000002</v>
      </c>
      <c r="AR227" s="27">
        <v>24651.28000000001</v>
      </c>
      <c r="AS227" s="27">
        <v>9860.48</v>
      </c>
      <c r="AT227" s="27">
        <v>0</v>
      </c>
      <c r="AU227" s="27">
        <v>0</v>
      </c>
      <c r="AV227" s="27">
        <v>0</v>
      </c>
      <c r="AW227" s="27">
        <v>0</v>
      </c>
      <c r="AX227" s="27">
        <v>0</v>
      </c>
      <c r="AY227" s="27">
        <v>0</v>
      </c>
      <c r="AZ227" s="27">
        <v>0</v>
      </c>
      <c r="BA227" s="27">
        <v>0</v>
      </c>
      <c r="BB227" s="27">
        <v>0</v>
      </c>
      <c r="BC227" s="27">
        <v>0</v>
      </c>
      <c r="BD227" s="27">
        <v>0</v>
      </c>
      <c r="BE227" s="27">
        <v>0</v>
      </c>
      <c r="BF227" s="27">
        <v>0</v>
      </c>
      <c r="BG227" s="27">
        <f t="shared" si="13"/>
        <v>49302.560000000012</v>
      </c>
      <c r="BH227" s="27">
        <f t="shared" si="14"/>
        <v>9860.48</v>
      </c>
      <c r="BI227" s="27">
        <f t="shared" si="16"/>
        <v>59163.040000000008</v>
      </c>
    </row>
    <row r="228" spans="1:61" x14ac:dyDescent="0.35">
      <c r="A228" s="65" t="str">
        <f t="shared" si="15"/>
        <v>DI0001148</v>
      </c>
      <c r="B228" s="111" t="s">
        <v>792</v>
      </c>
      <c r="C228" s="104">
        <v>8</v>
      </c>
      <c r="D228" s="112" t="s">
        <v>0</v>
      </c>
      <c r="E228" s="112" t="s">
        <v>3</v>
      </c>
      <c r="F228" s="104" t="s">
        <v>1760</v>
      </c>
      <c r="G228" s="104" t="s">
        <v>1781</v>
      </c>
      <c r="H228" s="104" t="s">
        <v>1777</v>
      </c>
      <c r="I228" s="104" t="s">
        <v>1782</v>
      </c>
      <c r="J228" s="104" t="s">
        <v>1779</v>
      </c>
      <c r="K228" s="104" t="s">
        <v>791</v>
      </c>
      <c r="L228" s="104" t="s">
        <v>1766</v>
      </c>
      <c r="M228" s="104" t="s">
        <v>1773</v>
      </c>
      <c r="N228" s="113">
        <v>1</v>
      </c>
      <c r="O228" s="113">
        <v>1</v>
      </c>
      <c r="P228" s="113">
        <v>1</v>
      </c>
      <c r="Q228" s="113">
        <v>1</v>
      </c>
      <c r="R228" s="113">
        <v>1</v>
      </c>
      <c r="S228" s="113">
        <v>1</v>
      </c>
      <c r="T228" s="113">
        <v>0</v>
      </c>
      <c r="U228" s="113">
        <v>0</v>
      </c>
      <c r="V228" s="113">
        <v>0</v>
      </c>
      <c r="W228" s="109">
        <v>106200</v>
      </c>
      <c r="X228" s="109">
        <v>0</v>
      </c>
      <c r="Y228" s="109">
        <v>0</v>
      </c>
      <c r="Z228" s="109">
        <v>549.58000000000004</v>
      </c>
      <c r="AA228" s="109">
        <v>0</v>
      </c>
      <c r="AB228" s="109">
        <v>0</v>
      </c>
      <c r="AC228" s="109">
        <v>0</v>
      </c>
      <c r="AD228" s="109">
        <v>0</v>
      </c>
      <c r="AE228" s="109">
        <v>106200</v>
      </c>
      <c r="AF228" s="106">
        <v>43678</v>
      </c>
      <c r="AG228" s="106">
        <v>46966</v>
      </c>
      <c r="AH228" s="120">
        <v>106200</v>
      </c>
      <c r="AI228" s="115">
        <v>3.2575342465753425</v>
      </c>
      <c r="AJ228" s="115">
        <v>9.0082191780821912</v>
      </c>
      <c r="AK228" s="116">
        <v>6.2100000000000002E-2</v>
      </c>
      <c r="AL228" s="117">
        <v>3.2575342465753425</v>
      </c>
      <c r="AM228" s="117">
        <v>9.0082191780821912</v>
      </c>
      <c r="AN228" s="118">
        <v>6.2100000000000002E-2</v>
      </c>
      <c r="AO228" s="121" t="s">
        <v>1774</v>
      </c>
      <c r="AP228" s="121" t="s">
        <v>1775</v>
      </c>
      <c r="AQ228" s="27">
        <v>3847.0800000000004</v>
      </c>
      <c r="AR228" s="27">
        <v>4396.68</v>
      </c>
      <c r="AS228" s="27">
        <v>2747.92</v>
      </c>
      <c r="AT228" s="27">
        <v>1099.2</v>
      </c>
      <c r="AU228" s="27">
        <v>0</v>
      </c>
      <c r="AV228" s="27">
        <v>0</v>
      </c>
      <c r="AW228" s="27">
        <v>0</v>
      </c>
      <c r="AX228" s="27">
        <v>0</v>
      </c>
      <c r="AY228" s="27">
        <v>0</v>
      </c>
      <c r="AZ228" s="27">
        <v>0</v>
      </c>
      <c r="BA228" s="27">
        <v>0</v>
      </c>
      <c r="BB228" s="27">
        <v>0</v>
      </c>
      <c r="BC228" s="27">
        <v>0</v>
      </c>
      <c r="BD228" s="27">
        <v>0</v>
      </c>
      <c r="BE228" s="27">
        <v>0</v>
      </c>
      <c r="BF228" s="27">
        <v>0</v>
      </c>
      <c r="BG228" s="27">
        <f t="shared" si="13"/>
        <v>8243.76</v>
      </c>
      <c r="BH228" s="27">
        <f t="shared" si="14"/>
        <v>3847.12</v>
      </c>
      <c r="BI228" s="27">
        <f t="shared" si="16"/>
        <v>12090.880000000001</v>
      </c>
    </row>
    <row r="229" spans="1:61" x14ac:dyDescent="0.35">
      <c r="A229" s="65" t="str">
        <f t="shared" si="15"/>
        <v>DI0001156</v>
      </c>
      <c r="B229" s="111" t="s">
        <v>793</v>
      </c>
      <c r="C229" s="104">
        <v>6</v>
      </c>
      <c r="D229" s="112" t="s">
        <v>0</v>
      </c>
      <c r="E229" s="112" t="s">
        <v>3</v>
      </c>
      <c r="F229" s="104" t="s">
        <v>1760</v>
      </c>
      <c r="G229" s="104" t="s">
        <v>1781</v>
      </c>
      <c r="H229" s="104" t="s">
        <v>1777</v>
      </c>
      <c r="I229" s="104" t="s">
        <v>1782</v>
      </c>
      <c r="J229" s="104" t="s">
        <v>1779</v>
      </c>
      <c r="K229" s="104" t="s">
        <v>791</v>
      </c>
      <c r="L229" s="104" t="s">
        <v>1766</v>
      </c>
      <c r="M229" s="104" t="s">
        <v>1773</v>
      </c>
      <c r="N229" s="113">
        <v>1</v>
      </c>
      <c r="O229" s="113">
        <v>1</v>
      </c>
      <c r="P229" s="113">
        <v>1</v>
      </c>
      <c r="Q229" s="113">
        <v>1</v>
      </c>
      <c r="R229" s="113">
        <v>1</v>
      </c>
      <c r="S229" s="113">
        <v>1</v>
      </c>
      <c r="T229" s="113">
        <v>0</v>
      </c>
      <c r="U229" s="113">
        <v>0</v>
      </c>
      <c r="V229" s="113">
        <v>0</v>
      </c>
      <c r="W229" s="109">
        <v>550838.75</v>
      </c>
      <c r="X229" s="109">
        <v>0</v>
      </c>
      <c r="Y229" s="109">
        <v>0</v>
      </c>
      <c r="Z229" s="109">
        <v>2460.41</v>
      </c>
      <c r="AA229" s="109">
        <v>0</v>
      </c>
      <c r="AB229" s="109">
        <v>0</v>
      </c>
      <c r="AC229" s="109">
        <v>0</v>
      </c>
      <c r="AD229" s="109">
        <v>0</v>
      </c>
      <c r="AE229" s="109">
        <v>550838.75</v>
      </c>
      <c r="AF229" s="106">
        <v>43679</v>
      </c>
      <c r="AG229" s="106">
        <v>45871</v>
      </c>
      <c r="AH229" s="120">
        <v>1101677.5</v>
      </c>
      <c r="AI229" s="115">
        <v>0.25753424657534246</v>
      </c>
      <c r="AJ229" s="115">
        <v>6.0054794520547947</v>
      </c>
      <c r="AK229" s="116">
        <v>5.3600000000000002E-2</v>
      </c>
      <c r="AL229" s="117">
        <v>0.25753424657534246</v>
      </c>
      <c r="AM229" s="117">
        <v>6.0054794520547947</v>
      </c>
      <c r="AN229" s="118">
        <v>5.3600000000000002E-2</v>
      </c>
      <c r="AO229" s="121" t="s">
        <v>1774</v>
      </c>
      <c r="AP229" s="121" t="s">
        <v>1775</v>
      </c>
      <c r="AQ229" s="27">
        <v>9841.64</v>
      </c>
      <c r="AR229" s="27">
        <v>0</v>
      </c>
      <c r="AS229" s="27">
        <v>0</v>
      </c>
      <c r="AT229" s="27">
        <v>0</v>
      </c>
      <c r="AU229" s="27">
        <v>0</v>
      </c>
      <c r="AV229" s="27">
        <v>0</v>
      </c>
      <c r="AW229" s="27">
        <v>0</v>
      </c>
      <c r="AX229" s="27">
        <v>0</v>
      </c>
      <c r="AY229" s="27">
        <v>0</v>
      </c>
      <c r="AZ229" s="27">
        <v>0</v>
      </c>
      <c r="BA229" s="27">
        <v>0</v>
      </c>
      <c r="BB229" s="27">
        <v>0</v>
      </c>
      <c r="BC229" s="27">
        <v>0</v>
      </c>
      <c r="BD229" s="27">
        <v>0</v>
      </c>
      <c r="BE229" s="27">
        <v>0</v>
      </c>
      <c r="BF229" s="27">
        <v>0</v>
      </c>
      <c r="BG229" s="27">
        <f t="shared" si="13"/>
        <v>9841.64</v>
      </c>
      <c r="BH229" s="27">
        <f t="shared" si="14"/>
        <v>0</v>
      </c>
      <c r="BI229" s="27">
        <f t="shared" si="16"/>
        <v>9841.64</v>
      </c>
    </row>
    <row r="230" spans="1:61" x14ac:dyDescent="0.35">
      <c r="A230" s="65" t="str">
        <f t="shared" si="15"/>
        <v>DI0001157</v>
      </c>
      <c r="B230" s="111" t="s">
        <v>793</v>
      </c>
      <c r="C230" s="104">
        <v>7</v>
      </c>
      <c r="D230" s="112" t="s">
        <v>0</v>
      </c>
      <c r="E230" s="112" t="s">
        <v>3</v>
      </c>
      <c r="F230" s="104" t="s">
        <v>1760</v>
      </c>
      <c r="G230" s="104" t="s">
        <v>1781</v>
      </c>
      <c r="H230" s="104" t="s">
        <v>1777</v>
      </c>
      <c r="I230" s="104" t="s">
        <v>1782</v>
      </c>
      <c r="J230" s="104" t="s">
        <v>1779</v>
      </c>
      <c r="K230" s="104" t="s">
        <v>791</v>
      </c>
      <c r="L230" s="104" t="s">
        <v>1766</v>
      </c>
      <c r="M230" s="104" t="s">
        <v>1773</v>
      </c>
      <c r="N230" s="113">
        <v>1</v>
      </c>
      <c r="O230" s="113">
        <v>1</v>
      </c>
      <c r="P230" s="113">
        <v>1</v>
      </c>
      <c r="Q230" s="113">
        <v>1</v>
      </c>
      <c r="R230" s="113">
        <v>1</v>
      </c>
      <c r="S230" s="113">
        <v>1</v>
      </c>
      <c r="T230" s="113">
        <v>0</v>
      </c>
      <c r="U230" s="113">
        <v>0</v>
      </c>
      <c r="V230" s="113">
        <v>0</v>
      </c>
      <c r="W230" s="109">
        <v>1409362.5</v>
      </c>
      <c r="X230" s="109">
        <v>0</v>
      </c>
      <c r="Y230" s="109">
        <v>0</v>
      </c>
      <c r="Z230" s="109">
        <v>6624</v>
      </c>
      <c r="AA230" s="109">
        <v>0</v>
      </c>
      <c r="AB230" s="109">
        <v>0</v>
      </c>
      <c r="AC230" s="109">
        <v>0</v>
      </c>
      <c r="AD230" s="109">
        <v>0</v>
      </c>
      <c r="AE230" s="109">
        <v>1409362.5</v>
      </c>
      <c r="AF230" s="106">
        <v>43679</v>
      </c>
      <c r="AG230" s="106">
        <v>46236</v>
      </c>
      <c r="AH230" s="120">
        <v>1409362.5</v>
      </c>
      <c r="AI230" s="115">
        <v>1.2575342465753425</v>
      </c>
      <c r="AJ230" s="115">
        <v>7.0054794520547947</v>
      </c>
      <c r="AK230" s="116">
        <v>5.6399999999999999E-2</v>
      </c>
      <c r="AL230" s="117">
        <v>1.2575342465753425</v>
      </c>
      <c r="AM230" s="117">
        <v>7.0054794520547947</v>
      </c>
      <c r="AN230" s="118">
        <v>5.6399999999999999E-2</v>
      </c>
      <c r="AO230" s="121" t="s">
        <v>1774</v>
      </c>
      <c r="AP230" s="121" t="s">
        <v>1775</v>
      </c>
      <c r="AQ230" s="27">
        <v>39744</v>
      </c>
      <c r="AR230" s="27">
        <v>26496</v>
      </c>
      <c r="AS230" s="27">
        <v>0</v>
      </c>
      <c r="AT230" s="27">
        <v>0</v>
      </c>
      <c r="AU230" s="27">
        <v>0</v>
      </c>
      <c r="AV230" s="27">
        <v>0</v>
      </c>
      <c r="AW230" s="27">
        <v>0</v>
      </c>
      <c r="AX230" s="27">
        <v>0</v>
      </c>
      <c r="AY230" s="27">
        <v>0</v>
      </c>
      <c r="AZ230" s="27">
        <v>0</v>
      </c>
      <c r="BA230" s="27">
        <v>0</v>
      </c>
      <c r="BB230" s="27">
        <v>0</v>
      </c>
      <c r="BC230" s="27">
        <v>0</v>
      </c>
      <c r="BD230" s="27">
        <v>0</v>
      </c>
      <c r="BE230" s="27">
        <v>0</v>
      </c>
      <c r="BF230" s="27">
        <v>0</v>
      </c>
      <c r="BG230" s="27">
        <f t="shared" si="13"/>
        <v>66240</v>
      </c>
      <c r="BH230" s="27">
        <f t="shared" si="14"/>
        <v>0</v>
      </c>
      <c r="BI230" s="27">
        <f t="shared" si="16"/>
        <v>66240</v>
      </c>
    </row>
    <row r="231" spans="1:61" x14ac:dyDescent="0.35">
      <c r="A231" s="65" t="str">
        <f t="shared" si="15"/>
        <v>DI0001158</v>
      </c>
      <c r="B231" s="111" t="s">
        <v>793</v>
      </c>
      <c r="C231" s="104">
        <v>8</v>
      </c>
      <c r="D231" s="112" t="s">
        <v>0</v>
      </c>
      <c r="E231" s="112" t="s">
        <v>3</v>
      </c>
      <c r="F231" s="104" t="s">
        <v>1760</v>
      </c>
      <c r="G231" s="104" t="s">
        <v>1781</v>
      </c>
      <c r="H231" s="104" t="s">
        <v>1777</v>
      </c>
      <c r="I231" s="104" t="s">
        <v>1782</v>
      </c>
      <c r="J231" s="104" t="s">
        <v>1779</v>
      </c>
      <c r="K231" s="104" t="s">
        <v>791</v>
      </c>
      <c r="L231" s="104" t="s">
        <v>1766</v>
      </c>
      <c r="M231" s="104" t="s">
        <v>1773</v>
      </c>
      <c r="N231" s="113">
        <v>1</v>
      </c>
      <c r="O231" s="113">
        <v>1</v>
      </c>
      <c r="P231" s="113">
        <v>1</v>
      </c>
      <c r="Q231" s="113">
        <v>1</v>
      </c>
      <c r="R231" s="113">
        <v>1</v>
      </c>
      <c r="S231" s="113">
        <v>1</v>
      </c>
      <c r="T231" s="113">
        <v>0</v>
      </c>
      <c r="U231" s="113">
        <v>0</v>
      </c>
      <c r="V231" s="113">
        <v>0</v>
      </c>
      <c r="W231" s="109">
        <v>416245</v>
      </c>
      <c r="X231" s="109">
        <v>0</v>
      </c>
      <c r="Y231" s="109">
        <v>0</v>
      </c>
      <c r="Z231" s="109">
        <v>2056.94</v>
      </c>
      <c r="AA231" s="109">
        <v>0</v>
      </c>
      <c r="AB231" s="109">
        <v>0</v>
      </c>
      <c r="AC231" s="109">
        <v>0</v>
      </c>
      <c r="AD231" s="109">
        <v>0</v>
      </c>
      <c r="AE231" s="109">
        <v>416245</v>
      </c>
      <c r="AF231" s="106">
        <v>43679</v>
      </c>
      <c r="AG231" s="106">
        <v>46601</v>
      </c>
      <c r="AH231" s="120">
        <v>416245</v>
      </c>
      <c r="AI231" s="115">
        <v>2.2575342465753425</v>
      </c>
      <c r="AJ231" s="115">
        <v>8.0054794520547947</v>
      </c>
      <c r="AK231" s="116">
        <v>5.9299999999999999E-2</v>
      </c>
      <c r="AL231" s="117">
        <v>2.2575342465753425</v>
      </c>
      <c r="AM231" s="117">
        <v>8.0054794520547947</v>
      </c>
      <c r="AN231" s="118">
        <v>5.9299999999999999E-2</v>
      </c>
      <c r="AO231" s="121" t="s">
        <v>1774</v>
      </c>
      <c r="AP231" s="121" t="s">
        <v>1775</v>
      </c>
      <c r="AQ231" s="27">
        <v>13712.959999999997</v>
      </c>
      <c r="AR231" s="27">
        <v>13712.999999999996</v>
      </c>
      <c r="AS231" s="27">
        <v>5485.2</v>
      </c>
      <c r="AT231" s="27">
        <v>0</v>
      </c>
      <c r="AU231" s="27">
        <v>0</v>
      </c>
      <c r="AV231" s="27">
        <v>0</v>
      </c>
      <c r="AW231" s="27">
        <v>0</v>
      </c>
      <c r="AX231" s="27">
        <v>0</v>
      </c>
      <c r="AY231" s="27">
        <v>0</v>
      </c>
      <c r="AZ231" s="27">
        <v>0</v>
      </c>
      <c r="BA231" s="27">
        <v>0</v>
      </c>
      <c r="BB231" s="27">
        <v>0</v>
      </c>
      <c r="BC231" s="27">
        <v>0</v>
      </c>
      <c r="BD231" s="27">
        <v>0</v>
      </c>
      <c r="BE231" s="27">
        <v>0</v>
      </c>
      <c r="BF231" s="27">
        <v>0</v>
      </c>
      <c r="BG231" s="27">
        <f t="shared" si="13"/>
        <v>27425.959999999992</v>
      </c>
      <c r="BH231" s="27">
        <f t="shared" si="14"/>
        <v>5485.2</v>
      </c>
      <c r="BI231" s="27">
        <f t="shared" si="16"/>
        <v>32911.159999999989</v>
      </c>
    </row>
    <row r="232" spans="1:61" x14ac:dyDescent="0.35">
      <c r="A232" s="65" t="str">
        <f t="shared" si="15"/>
        <v>DI0001165</v>
      </c>
      <c r="B232" s="111" t="s">
        <v>794</v>
      </c>
      <c r="C232" s="104">
        <v>5</v>
      </c>
      <c r="D232" s="112" t="s">
        <v>0</v>
      </c>
      <c r="E232" s="112" t="s">
        <v>3</v>
      </c>
      <c r="F232" s="104" t="s">
        <v>1760</v>
      </c>
      <c r="G232" s="104" t="s">
        <v>1781</v>
      </c>
      <c r="H232" s="104" t="s">
        <v>1777</v>
      </c>
      <c r="I232" s="104" t="s">
        <v>1782</v>
      </c>
      <c r="J232" s="104" t="s">
        <v>1779</v>
      </c>
      <c r="K232" s="104" t="s">
        <v>791</v>
      </c>
      <c r="L232" s="104" t="s">
        <v>1766</v>
      </c>
      <c r="M232" s="104" t="s">
        <v>1773</v>
      </c>
      <c r="N232" s="113">
        <v>1</v>
      </c>
      <c r="O232" s="113">
        <v>1</v>
      </c>
      <c r="P232" s="113">
        <v>1</v>
      </c>
      <c r="Q232" s="113">
        <v>1</v>
      </c>
      <c r="R232" s="113">
        <v>1</v>
      </c>
      <c r="S232" s="113">
        <v>1</v>
      </c>
      <c r="T232" s="113">
        <v>0</v>
      </c>
      <c r="U232" s="113">
        <v>0</v>
      </c>
      <c r="V232" s="113">
        <v>0</v>
      </c>
      <c r="W232" s="109">
        <v>464846.25</v>
      </c>
      <c r="X232" s="109">
        <v>0</v>
      </c>
      <c r="Y232" s="109">
        <v>0</v>
      </c>
      <c r="Z232" s="109">
        <v>2076.31</v>
      </c>
      <c r="AA232" s="109">
        <v>0</v>
      </c>
      <c r="AB232" s="109">
        <v>0</v>
      </c>
      <c r="AC232" s="109">
        <v>0</v>
      </c>
      <c r="AD232" s="109">
        <v>0</v>
      </c>
      <c r="AE232" s="109">
        <v>464846.25</v>
      </c>
      <c r="AF232" s="106">
        <v>43679</v>
      </c>
      <c r="AG232" s="106">
        <v>45871</v>
      </c>
      <c r="AH232" s="120">
        <v>929692.5</v>
      </c>
      <c r="AI232" s="115">
        <v>0.25753424657534246</v>
      </c>
      <c r="AJ232" s="115">
        <v>6.0054794520547947</v>
      </c>
      <c r="AK232" s="116">
        <v>5.3600000000000002E-2</v>
      </c>
      <c r="AL232" s="117">
        <v>0.25753424657534246</v>
      </c>
      <c r="AM232" s="117">
        <v>6.0054794520547947</v>
      </c>
      <c r="AN232" s="118">
        <v>5.3600000000000002E-2</v>
      </c>
      <c r="AO232" s="121" t="s">
        <v>1774</v>
      </c>
      <c r="AP232" s="121" t="s">
        <v>1775</v>
      </c>
      <c r="AQ232" s="27">
        <v>8305.24</v>
      </c>
      <c r="AR232" s="27">
        <v>0</v>
      </c>
      <c r="AS232" s="27">
        <v>0</v>
      </c>
      <c r="AT232" s="27">
        <v>0</v>
      </c>
      <c r="AU232" s="27">
        <v>0</v>
      </c>
      <c r="AV232" s="27">
        <v>0</v>
      </c>
      <c r="AW232" s="27">
        <v>0</v>
      </c>
      <c r="AX232" s="27">
        <v>0</v>
      </c>
      <c r="AY232" s="27">
        <v>0</v>
      </c>
      <c r="AZ232" s="27">
        <v>0</v>
      </c>
      <c r="BA232" s="27">
        <v>0</v>
      </c>
      <c r="BB232" s="27">
        <v>0</v>
      </c>
      <c r="BC232" s="27">
        <v>0</v>
      </c>
      <c r="BD232" s="27">
        <v>0</v>
      </c>
      <c r="BE232" s="27">
        <v>0</v>
      </c>
      <c r="BF232" s="27">
        <v>0</v>
      </c>
      <c r="BG232" s="27">
        <f t="shared" si="13"/>
        <v>8305.24</v>
      </c>
      <c r="BH232" s="27">
        <f t="shared" si="14"/>
        <v>0</v>
      </c>
      <c r="BI232" s="27">
        <f t="shared" si="16"/>
        <v>8305.24</v>
      </c>
    </row>
    <row r="233" spans="1:61" x14ac:dyDescent="0.35">
      <c r="A233" s="65" t="str">
        <f t="shared" si="15"/>
        <v>DI0001166</v>
      </c>
      <c r="B233" s="111" t="s">
        <v>794</v>
      </c>
      <c r="C233" s="104">
        <v>6</v>
      </c>
      <c r="D233" s="112" t="s">
        <v>0</v>
      </c>
      <c r="E233" s="112" t="s">
        <v>3</v>
      </c>
      <c r="F233" s="104" t="s">
        <v>1760</v>
      </c>
      <c r="G233" s="104" t="s">
        <v>1781</v>
      </c>
      <c r="H233" s="104" t="s">
        <v>1777</v>
      </c>
      <c r="I233" s="104" t="s">
        <v>1782</v>
      </c>
      <c r="J233" s="104" t="s">
        <v>1779</v>
      </c>
      <c r="K233" s="104" t="s">
        <v>791</v>
      </c>
      <c r="L233" s="104" t="s">
        <v>1766</v>
      </c>
      <c r="M233" s="104" t="s">
        <v>1773</v>
      </c>
      <c r="N233" s="113">
        <v>1</v>
      </c>
      <c r="O233" s="113">
        <v>1</v>
      </c>
      <c r="P233" s="113">
        <v>1</v>
      </c>
      <c r="Q233" s="113">
        <v>1</v>
      </c>
      <c r="R233" s="113">
        <v>1</v>
      </c>
      <c r="S233" s="113">
        <v>1</v>
      </c>
      <c r="T233" s="113">
        <v>0</v>
      </c>
      <c r="U233" s="113">
        <v>0</v>
      </c>
      <c r="V233" s="113">
        <v>0</v>
      </c>
      <c r="W233" s="109">
        <v>828802.5</v>
      </c>
      <c r="X233" s="109">
        <v>0</v>
      </c>
      <c r="Y233" s="109">
        <v>0</v>
      </c>
      <c r="Z233" s="109">
        <v>3895.37</v>
      </c>
      <c r="AA233" s="109">
        <v>0</v>
      </c>
      <c r="AB233" s="109">
        <v>0</v>
      </c>
      <c r="AC233" s="109">
        <v>0</v>
      </c>
      <c r="AD233" s="109">
        <v>0</v>
      </c>
      <c r="AE233" s="109">
        <v>828802.5</v>
      </c>
      <c r="AF233" s="106">
        <v>43679</v>
      </c>
      <c r="AG233" s="106">
        <v>46236</v>
      </c>
      <c r="AH233" s="120">
        <v>828802.5</v>
      </c>
      <c r="AI233" s="115">
        <v>1.2575342465753425</v>
      </c>
      <c r="AJ233" s="115">
        <v>7.0054794520547947</v>
      </c>
      <c r="AK233" s="116">
        <v>5.6399999999999999E-2</v>
      </c>
      <c r="AL233" s="117">
        <v>1.2575342465753425</v>
      </c>
      <c r="AM233" s="117">
        <v>7.0054794520547947</v>
      </c>
      <c r="AN233" s="118">
        <v>5.6399999999999992E-2</v>
      </c>
      <c r="AO233" s="121" t="s">
        <v>1774</v>
      </c>
      <c r="AP233" s="121" t="s">
        <v>1775</v>
      </c>
      <c r="AQ233" s="27">
        <v>23372.239999999994</v>
      </c>
      <c r="AR233" s="27">
        <v>15581.520000000002</v>
      </c>
      <c r="AS233" s="27">
        <v>0</v>
      </c>
      <c r="AT233" s="27">
        <v>0</v>
      </c>
      <c r="AU233" s="27">
        <v>0</v>
      </c>
      <c r="AV233" s="27">
        <v>0</v>
      </c>
      <c r="AW233" s="27">
        <v>0</v>
      </c>
      <c r="AX233" s="27">
        <v>0</v>
      </c>
      <c r="AY233" s="27">
        <v>0</v>
      </c>
      <c r="AZ233" s="27">
        <v>0</v>
      </c>
      <c r="BA233" s="27">
        <v>0</v>
      </c>
      <c r="BB233" s="27">
        <v>0</v>
      </c>
      <c r="BC233" s="27">
        <v>0</v>
      </c>
      <c r="BD233" s="27">
        <v>0</v>
      </c>
      <c r="BE233" s="27">
        <v>0</v>
      </c>
      <c r="BF233" s="27">
        <v>0</v>
      </c>
      <c r="BG233" s="27">
        <f t="shared" si="13"/>
        <v>38953.759999999995</v>
      </c>
      <c r="BH233" s="27">
        <f t="shared" si="14"/>
        <v>0</v>
      </c>
      <c r="BI233" s="27">
        <f t="shared" si="16"/>
        <v>38953.759999999995</v>
      </c>
    </row>
    <row r="234" spans="1:61" x14ac:dyDescent="0.35">
      <c r="A234" s="65" t="str">
        <f t="shared" si="15"/>
        <v>DI0001167</v>
      </c>
      <c r="B234" s="111" t="s">
        <v>794</v>
      </c>
      <c r="C234" s="104">
        <v>7</v>
      </c>
      <c r="D234" s="112" t="s">
        <v>0</v>
      </c>
      <c r="E234" s="112" t="s">
        <v>3</v>
      </c>
      <c r="F234" s="104" t="s">
        <v>1760</v>
      </c>
      <c r="G234" s="104" t="s">
        <v>1781</v>
      </c>
      <c r="H234" s="104" t="s">
        <v>1777</v>
      </c>
      <c r="I234" s="104" t="s">
        <v>1782</v>
      </c>
      <c r="J234" s="104" t="s">
        <v>1779</v>
      </c>
      <c r="K234" s="104" t="s">
        <v>791</v>
      </c>
      <c r="L234" s="104" t="s">
        <v>1766</v>
      </c>
      <c r="M234" s="104" t="s">
        <v>1773</v>
      </c>
      <c r="N234" s="113">
        <v>1</v>
      </c>
      <c r="O234" s="113">
        <v>1</v>
      </c>
      <c r="P234" s="113">
        <v>1</v>
      </c>
      <c r="Q234" s="113">
        <v>1</v>
      </c>
      <c r="R234" s="113">
        <v>1</v>
      </c>
      <c r="S234" s="113">
        <v>1</v>
      </c>
      <c r="T234" s="113">
        <v>0</v>
      </c>
      <c r="U234" s="113">
        <v>0</v>
      </c>
      <c r="V234" s="113">
        <v>0</v>
      </c>
      <c r="W234" s="109">
        <v>311962.5</v>
      </c>
      <c r="X234" s="109">
        <v>0</v>
      </c>
      <c r="Y234" s="109">
        <v>0</v>
      </c>
      <c r="Z234" s="109">
        <v>1541.61</v>
      </c>
      <c r="AA234" s="109">
        <v>0</v>
      </c>
      <c r="AB234" s="109">
        <v>0</v>
      </c>
      <c r="AC234" s="109">
        <v>0</v>
      </c>
      <c r="AD234" s="109">
        <v>0</v>
      </c>
      <c r="AE234" s="109">
        <v>311962.5</v>
      </c>
      <c r="AF234" s="106">
        <v>43679</v>
      </c>
      <c r="AG234" s="106">
        <v>46601</v>
      </c>
      <c r="AH234" s="120">
        <v>311962.5</v>
      </c>
      <c r="AI234" s="115">
        <v>2.2575342465753425</v>
      </c>
      <c r="AJ234" s="115">
        <v>8.0054794520547947</v>
      </c>
      <c r="AK234" s="116">
        <v>5.9299999999999999E-2</v>
      </c>
      <c r="AL234" s="117">
        <v>2.2575342465753425</v>
      </c>
      <c r="AM234" s="117">
        <v>8.0054794520547947</v>
      </c>
      <c r="AN234" s="118">
        <v>5.9300000000000005E-2</v>
      </c>
      <c r="AO234" s="121" t="s">
        <v>1774</v>
      </c>
      <c r="AP234" s="121" t="s">
        <v>1775</v>
      </c>
      <c r="AQ234" s="27">
        <v>10277.4</v>
      </c>
      <c r="AR234" s="27">
        <v>10277.400000000003</v>
      </c>
      <c r="AS234" s="27">
        <v>4110.96</v>
      </c>
      <c r="AT234" s="27">
        <v>0</v>
      </c>
      <c r="AU234" s="27">
        <v>0</v>
      </c>
      <c r="AV234" s="27">
        <v>0</v>
      </c>
      <c r="AW234" s="27">
        <v>0</v>
      </c>
      <c r="AX234" s="27">
        <v>0</v>
      </c>
      <c r="AY234" s="27">
        <v>0</v>
      </c>
      <c r="AZ234" s="27">
        <v>0</v>
      </c>
      <c r="BA234" s="27">
        <v>0</v>
      </c>
      <c r="BB234" s="27">
        <v>0</v>
      </c>
      <c r="BC234" s="27">
        <v>0</v>
      </c>
      <c r="BD234" s="27">
        <v>0</v>
      </c>
      <c r="BE234" s="27">
        <v>0</v>
      </c>
      <c r="BF234" s="27">
        <v>0</v>
      </c>
      <c r="BG234" s="27">
        <f t="shared" si="13"/>
        <v>20554.800000000003</v>
      </c>
      <c r="BH234" s="27">
        <f t="shared" si="14"/>
        <v>4110.96</v>
      </c>
      <c r="BI234" s="27">
        <f t="shared" si="16"/>
        <v>24665.760000000002</v>
      </c>
    </row>
    <row r="235" spans="1:61" x14ac:dyDescent="0.35">
      <c r="A235" s="65" t="str">
        <f t="shared" si="15"/>
        <v>DI0001175</v>
      </c>
      <c r="B235" s="111" t="s">
        <v>795</v>
      </c>
      <c r="C235" s="104">
        <v>5</v>
      </c>
      <c r="D235" s="112" t="s">
        <v>0</v>
      </c>
      <c r="E235" s="112" t="s">
        <v>3</v>
      </c>
      <c r="F235" s="104" t="s">
        <v>1760</v>
      </c>
      <c r="G235" s="104" t="s">
        <v>1781</v>
      </c>
      <c r="H235" s="104" t="s">
        <v>1777</v>
      </c>
      <c r="I235" s="104" t="s">
        <v>1782</v>
      </c>
      <c r="J235" s="104" t="s">
        <v>1779</v>
      </c>
      <c r="K235" s="104" t="s">
        <v>791</v>
      </c>
      <c r="L235" s="104" t="s">
        <v>1766</v>
      </c>
      <c r="M235" s="104" t="s">
        <v>1773</v>
      </c>
      <c r="N235" s="113">
        <v>1</v>
      </c>
      <c r="O235" s="113">
        <v>1</v>
      </c>
      <c r="P235" s="113">
        <v>1</v>
      </c>
      <c r="Q235" s="113">
        <v>1</v>
      </c>
      <c r="R235" s="113">
        <v>1</v>
      </c>
      <c r="S235" s="113">
        <v>1</v>
      </c>
      <c r="T235" s="113">
        <v>0</v>
      </c>
      <c r="U235" s="113">
        <v>0</v>
      </c>
      <c r="V235" s="113">
        <v>0</v>
      </c>
      <c r="W235" s="109">
        <v>237696.25</v>
      </c>
      <c r="X235" s="109">
        <v>0</v>
      </c>
      <c r="Y235" s="109">
        <v>0</v>
      </c>
      <c r="Z235" s="109">
        <v>1061.71</v>
      </c>
      <c r="AA235" s="109">
        <v>0</v>
      </c>
      <c r="AB235" s="109">
        <v>0</v>
      </c>
      <c r="AC235" s="109">
        <v>0</v>
      </c>
      <c r="AD235" s="109">
        <v>0</v>
      </c>
      <c r="AE235" s="109">
        <v>237696.25</v>
      </c>
      <c r="AF235" s="106">
        <v>43682</v>
      </c>
      <c r="AG235" s="106">
        <v>45874</v>
      </c>
      <c r="AH235" s="120">
        <v>475392.5</v>
      </c>
      <c r="AI235" s="115">
        <v>0.26575342465753427</v>
      </c>
      <c r="AJ235" s="115">
        <v>6.0054794520547947</v>
      </c>
      <c r="AK235" s="116">
        <v>5.3600000000000002E-2</v>
      </c>
      <c r="AL235" s="117">
        <v>0.26575342465753427</v>
      </c>
      <c r="AM235" s="117">
        <v>6.0054794520547947</v>
      </c>
      <c r="AN235" s="118">
        <v>5.3600000000000002E-2</v>
      </c>
      <c r="AO235" s="121" t="s">
        <v>1774</v>
      </c>
      <c r="AP235" s="121" t="s">
        <v>1775</v>
      </c>
      <c r="AQ235" s="27">
        <v>4246.84</v>
      </c>
      <c r="AR235" s="27">
        <v>0</v>
      </c>
      <c r="AS235" s="27">
        <v>0</v>
      </c>
      <c r="AT235" s="27">
        <v>0</v>
      </c>
      <c r="AU235" s="27">
        <v>0</v>
      </c>
      <c r="AV235" s="27">
        <v>0</v>
      </c>
      <c r="AW235" s="27">
        <v>0</v>
      </c>
      <c r="AX235" s="27">
        <v>0</v>
      </c>
      <c r="AY235" s="27">
        <v>0</v>
      </c>
      <c r="AZ235" s="27">
        <v>0</v>
      </c>
      <c r="BA235" s="27">
        <v>0</v>
      </c>
      <c r="BB235" s="27">
        <v>0</v>
      </c>
      <c r="BC235" s="27">
        <v>0</v>
      </c>
      <c r="BD235" s="27">
        <v>0</v>
      </c>
      <c r="BE235" s="27">
        <v>0</v>
      </c>
      <c r="BF235" s="27">
        <v>0</v>
      </c>
      <c r="BG235" s="27">
        <f t="shared" si="13"/>
        <v>4246.84</v>
      </c>
      <c r="BH235" s="27">
        <f t="shared" si="14"/>
        <v>0</v>
      </c>
      <c r="BI235" s="27">
        <f t="shared" si="16"/>
        <v>4246.84</v>
      </c>
    </row>
    <row r="236" spans="1:61" x14ac:dyDescent="0.35">
      <c r="A236" s="65" t="str">
        <f t="shared" si="15"/>
        <v>DI0001176</v>
      </c>
      <c r="B236" s="111" t="s">
        <v>795</v>
      </c>
      <c r="C236" s="104">
        <v>6</v>
      </c>
      <c r="D236" s="112" t="s">
        <v>0</v>
      </c>
      <c r="E236" s="112" t="s">
        <v>3</v>
      </c>
      <c r="F236" s="104" t="s">
        <v>1760</v>
      </c>
      <c r="G236" s="104" t="s">
        <v>1781</v>
      </c>
      <c r="H236" s="104" t="s">
        <v>1777</v>
      </c>
      <c r="I236" s="104" t="s">
        <v>1782</v>
      </c>
      <c r="J236" s="104" t="s">
        <v>1779</v>
      </c>
      <c r="K236" s="104" t="s">
        <v>791</v>
      </c>
      <c r="L236" s="104" t="s">
        <v>1766</v>
      </c>
      <c r="M236" s="104" t="s">
        <v>1773</v>
      </c>
      <c r="N236" s="113">
        <v>1</v>
      </c>
      <c r="O236" s="113">
        <v>1</v>
      </c>
      <c r="P236" s="113">
        <v>1</v>
      </c>
      <c r="Q236" s="113">
        <v>1</v>
      </c>
      <c r="R236" s="113">
        <v>1</v>
      </c>
      <c r="S236" s="113">
        <v>1</v>
      </c>
      <c r="T236" s="113">
        <v>0</v>
      </c>
      <c r="U236" s="113">
        <v>0</v>
      </c>
      <c r="V236" s="113">
        <v>0</v>
      </c>
      <c r="W236" s="109">
        <v>954472.5</v>
      </c>
      <c r="X236" s="109">
        <v>0</v>
      </c>
      <c r="Y236" s="109">
        <v>0</v>
      </c>
      <c r="Z236" s="109">
        <v>4486.0200000000004</v>
      </c>
      <c r="AA236" s="109">
        <v>0</v>
      </c>
      <c r="AB236" s="109">
        <v>0</v>
      </c>
      <c r="AC236" s="109">
        <v>0</v>
      </c>
      <c r="AD236" s="109">
        <v>0</v>
      </c>
      <c r="AE236" s="109">
        <v>954472.5</v>
      </c>
      <c r="AF236" s="106">
        <v>43682</v>
      </c>
      <c r="AG236" s="106">
        <v>46239</v>
      </c>
      <c r="AH236" s="120">
        <v>954472.5</v>
      </c>
      <c r="AI236" s="115">
        <v>1.2657534246575342</v>
      </c>
      <c r="AJ236" s="115">
        <v>7.0054794520547947</v>
      </c>
      <c r="AK236" s="116">
        <v>5.6399999999999999E-2</v>
      </c>
      <c r="AL236" s="117">
        <v>1.2657534246575342</v>
      </c>
      <c r="AM236" s="117">
        <v>7.0054794520547947</v>
      </c>
      <c r="AN236" s="118">
        <v>5.6399999999999999E-2</v>
      </c>
      <c r="AO236" s="121" t="s">
        <v>1774</v>
      </c>
      <c r="AP236" s="121" t="s">
        <v>1775</v>
      </c>
      <c r="AQ236" s="27">
        <v>26916.12000000001</v>
      </c>
      <c r="AR236" s="27">
        <v>17944.080000000002</v>
      </c>
      <c r="AS236" s="27">
        <v>0</v>
      </c>
      <c r="AT236" s="27">
        <v>0</v>
      </c>
      <c r="AU236" s="27">
        <v>0</v>
      </c>
      <c r="AV236" s="27">
        <v>0</v>
      </c>
      <c r="AW236" s="27">
        <v>0</v>
      </c>
      <c r="AX236" s="27">
        <v>0</v>
      </c>
      <c r="AY236" s="27">
        <v>0</v>
      </c>
      <c r="AZ236" s="27">
        <v>0</v>
      </c>
      <c r="BA236" s="27">
        <v>0</v>
      </c>
      <c r="BB236" s="27">
        <v>0</v>
      </c>
      <c r="BC236" s="27">
        <v>0</v>
      </c>
      <c r="BD236" s="27">
        <v>0</v>
      </c>
      <c r="BE236" s="27">
        <v>0</v>
      </c>
      <c r="BF236" s="27">
        <v>0</v>
      </c>
      <c r="BG236" s="27">
        <f t="shared" si="13"/>
        <v>44860.200000000012</v>
      </c>
      <c r="BH236" s="27">
        <f t="shared" si="14"/>
        <v>0</v>
      </c>
      <c r="BI236" s="27">
        <f t="shared" si="16"/>
        <v>44860.200000000012</v>
      </c>
    </row>
    <row r="237" spans="1:61" x14ac:dyDescent="0.35">
      <c r="A237" s="65" t="str">
        <f t="shared" si="15"/>
        <v>DI0001177</v>
      </c>
      <c r="B237" s="111" t="s">
        <v>795</v>
      </c>
      <c r="C237" s="104">
        <v>7</v>
      </c>
      <c r="D237" s="112" t="s">
        <v>0</v>
      </c>
      <c r="E237" s="112" t="s">
        <v>3</v>
      </c>
      <c r="F237" s="104" t="s">
        <v>1760</v>
      </c>
      <c r="G237" s="104" t="s">
        <v>1781</v>
      </c>
      <c r="H237" s="104" t="s">
        <v>1777</v>
      </c>
      <c r="I237" s="104" t="s">
        <v>1782</v>
      </c>
      <c r="J237" s="104" t="s">
        <v>1779</v>
      </c>
      <c r="K237" s="104" t="s">
        <v>791</v>
      </c>
      <c r="L237" s="104" t="s">
        <v>1766</v>
      </c>
      <c r="M237" s="104" t="s">
        <v>1773</v>
      </c>
      <c r="N237" s="113">
        <v>1</v>
      </c>
      <c r="O237" s="113">
        <v>1</v>
      </c>
      <c r="P237" s="113">
        <v>1</v>
      </c>
      <c r="Q237" s="113">
        <v>1</v>
      </c>
      <c r="R237" s="113">
        <v>1</v>
      </c>
      <c r="S237" s="113">
        <v>1</v>
      </c>
      <c r="T237" s="113">
        <v>0</v>
      </c>
      <c r="U237" s="113">
        <v>0</v>
      </c>
      <c r="V237" s="113">
        <v>0</v>
      </c>
      <c r="W237" s="109">
        <v>311962.5</v>
      </c>
      <c r="X237" s="109">
        <v>0</v>
      </c>
      <c r="Y237" s="109">
        <v>0</v>
      </c>
      <c r="Z237" s="109">
        <v>1541.61</v>
      </c>
      <c r="AA237" s="109">
        <v>0</v>
      </c>
      <c r="AB237" s="109">
        <v>0</v>
      </c>
      <c r="AC237" s="109">
        <v>0</v>
      </c>
      <c r="AD237" s="109">
        <v>0</v>
      </c>
      <c r="AE237" s="109">
        <v>311962.5</v>
      </c>
      <c r="AF237" s="106">
        <v>43682</v>
      </c>
      <c r="AG237" s="106">
        <v>46604</v>
      </c>
      <c r="AH237" s="120">
        <v>311962.5</v>
      </c>
      <c r="AI237" s="115">
        <v>2.2657534246575342</v>
      </c>
      <c r="AJ237" s="115">
        <v>8.0054794520547947</v>
      </c>
      <c r="AK237" s="116">
        <v>5.9299999999999999E-2</v>
      </c>
      <c r="AL237" s="117">
        <v>2.2657534246575342</v>
      </c>
      <c r="AM237" s="117">
        <v>8.0054794520547947</v>
      </c>
      <c r="AN237" s="118">
        <v>5.9300000000000005E-2</v>
      </c>
      <c r="AO237" s="121" t="s">
        <v>1774</v>
      </c>
      <c r="AP237" s="121" t="s">
        <v>1775</v>
      </c>
      <c r="AQ237" s="27">
        <v>10277.4</v>
      </c>
      <c r="AR237" s="27">
        <v>10277.400000000003</v>
      </c>
      <c r="AS237" s="27">
        <v>4110.96</v>
      </c>
      <c r="AT237" s="27">
        <v>0</v>
      </c>
      <c r="AU237" s="27">
        <v>0</v>
      </c>
      <c r="AV237" s="27">
        <v>0</v>
      </c>
      <c r="AW237" s="27">
        <v>0</v>
      </c>
      <c r="AX237" s="27">
        <v>0</v>
      </c>
      <c r="AY237" s="27">
        <v>0</v>
      </c>
      <c r="AZ237" s="27">
        <v>0</v>
      </c>
      <c r="BA237" s="27">
        <v>0</v>
      </c>
      <c r="BB237" s="27">
        <v>0</v>
      </c>
      <c r="BC237" s="27">
        <v>0</v>
      </c>
      <c r="BD237" s="27">
        <v>0</v>
      </c>
      <c r="BE237" s="27">
        <v>0</v>
      </c>
      <c r="BF237" s="27">
        <v>0</v>
      </c>
      <c r="BG237" s="27">
        <f t="shared" si="13"/>
        <v>20554.800000000003</v>
      </c>
      <c r="BH237" s="27">
        <f t="shared" si="14"/>
        <v>4110.96</v>
      </c>
      <c r="BI237" s="27">
        <f t="shared" si="16"/>
        <v>24665.760000000002</v>
      </c>
    </row>
    <row r="238" spans="1:61" x14ac:dyDescent="0.35">
      <c r="A238" s="65" t="str">
        <f t="shared" si="15"/>
        <v>DI0001186</v>
      </c>
      <c r="B238" s="111" t="s">
        <v>796</v>
      </c>
      <c r="C238" s="104">
        <v>6</v>
      </c>
      <c r="D238" s="112" t="s">
        <v>0</v>
      </c>
      <c r="E238" s="112" t="s">
        <v>3</v>
      </c>
      <c r="F238" s="104" t="s">
        <v>1760</v>
      </c>
      <c r="G238" s="104" t="s">
        <v>1781</v>
      </c>
      <c r="H238" s="104" t="s">
        <v>1777</v>
      </c>
      <c r="I238" s="104" t="s">
        <v>1782</v>
      </c>
      <c r="J238" s="104" t="s">
        <v>1779</v>
      </c>
      <c r="K238" s="104" t="s">
        <v>791</v>
      </c>
      <c r="L238" s="104" t="s">
        <v>1766</v>
      </c>
      <c r="M238" s="104" t="s">
        <v>1773</v>
      </c>
      <c r="N238" s="113">
        <v>1</v>
      </c>
      <c r="O238" s="113">
        <v>1</v>
      </c>
      <c r="P238" s="113">
        <v>1</v>
      </c>
      <c r="Q238" s="113">
        <v>1</v>
      </c>
      <c r="R238" s="113">
        <v>1</v>
      </c>
      <c r="S238" s="113">
        <v>1</v>
      </c>
      <c r="T238" s="113">
        <v>0</v>
      </c>
      <c r="U238" s="113">
        <v>0</v>
      </c>
      <c r="V238" s="113">
        <v>0</v>
      </c>
      <c r="W238" s="109">
        <v>255691.25</v>
      </c>
      <c r="X238" s="109">
        <v>0</v>
      </c>
      <c r="Y238" s="109">
        <v>0</v>
      </c>
      <c r="Z238" s="109">
        <v>1142.0899999999999</v>
      </c>
      <c r="AA238" s="109">
        <v>0</v>
      </c>
      <c r="AB238" s="109">
        <v>0</v>
      </c>
      <c r="AC238" s="109">
        <v>0</v>
      </c>
      <c r="AD238" s="109">
        <v>0</v>
      </c>
      <c r="AE238" s="109">
        <v>255691.25</v>
      </c>
      <c r="AF238" s="106">
        <v>43683</v>
      </c>
      <c r="AG238" s="106">
        <v>45875</v>
      </c>
      <c r="AH238" s="120">
        <v>511382.5</v>
      </c>
      <c r="AI238" s="115">
        <v>0.26849315068493151</v>
      </c>
      <c r="AJ238" s="115">
        <v>6.0054794520547947</v>
      </c>
      <c r="AK238" s="116">
        <v>5.3600000000000002E-2</v>
      </c>
      <c r="AL238" s="117">
        <v>0.26849315068493151</v>
      </c>
      <c r="AM238" s="117">
        <v>6.0054794520547947</v>
      </c>
      <c r="AN238" s="118">
        <v>5.3600000000000002E-2</v>
      </c>
      <c r="AO238" s="121" t="s">
        <v>1774</v>
      </c>
      <c r="AP238" s="121" t="s">
        <v>1775</v>
      </c>
      <c r="AQ238" s="27">
        <v>4568.3599999999997</v>
      </c>
      <c r="AR238" s="27">
        <v>0</v>
      </c>
      <c r="AS238" s="27">
        <v>0</v>
      </c>
      <c r="AT238" s="27">
        <v>0</v>
      </c>
      <c r="AU238" s="27">
        <v>0</v>
      </c>
      <c r="AV238" s="27">
        <v>0</v>
      </c>
      <c r="AW238" s="27">
        <v>0</v>
      </c>
      <c r="AX238" s="27">
        <v>0</v>
      </c>
      <c r="AY238" s="27">
        <v>0</v>
      </c>
      <c r="AZ238" s="27">
        <v>0</v>
      </c>
      <c r="BA238" s="27">
        <v>0</v>
      </c>
      <c r="BB238" s="27">
        <v>0</v>
      </c>
      <c r="BC238" s="27">
        <v>0</v>
      </c>
      <c r="BD238" s="27">
        <v>0</v>
      </c>
      <c r="BE238" s="27">
        <v>0</v>
      </c>
      <c r="BF238" s="27">
        <v>0</v>
      </c>
      <c r="BG238" s="27">
        <f t="shared" si="13"/>
        <v>4568.3599999999997</v>
      </c>
      <c r="BH238" s="27">
        <f t="shared" si="14"/>
        <v>0</v>
      </c>
      <c r="BI238" s="27">
        <f t="shared" si="16"/>
        <v>4568.3599999999997</v>
      </c>
    </row>
    <row r="239" spans="1:61" x14ac:dyDescent="0.35">
      <c r="A239" s="65" t="str">
        <f t="shared" si="15"/>
        <v>DI0001187</v>
      </c>
      <c r="B239" s="111" t="s">
        <v>796</v>
      </c>
      <c r="C239" s="104">
        <v>7</v>
      </c>
      <c r="D239" s="112" t="s">
        <v>0</v>
      </c>
      <c r="E239" s="112" t="s">
        <v>3</v>
      </c>
      <c r="F239" s="104" t="s">
        <v>1760</v>
      </c>
      <c r="G239" s="104" t="s">
        <v>1781</v>
      </c>
      <c r="H239" s="104" t="s">
        <v>1777</v>
      </c>
      <c r="I239" s="104" t="s">
        <v>1782</v>
      </c>
      <c r="J239" s="104" t="s">
        <v>1779</v>
      </c>
      <c r="K239" s="104" t="s">
        <v>791</v>
      </c>
      <c r="L239" s="104" t="s">
        <v>1766</v>
      </c>
      <c r="M239" s="104" t="s">
        <v>1773</v>
      </c>
      <c r="N239" s="113">
        <v>1</v>
      </c>
      <c r="O239" s="113">
        <v>1</v>
      </c>
      <c r="P239" s="113">
        <v>1</v>
      </c>
      <c r="Q239" s="113">
        <v>1</v>
      </c>
      <c r="R239" s="113">
        <v>1</v>
      </c>
      <c r="S239" s="113">
        <v>1</v>
      </c>
      <c r="T239" s="113">
        <v>0</v>
      </c>
      <c r="U239" s="113">
        <v>0</v>
      </c>
      <c r="V239" s="113">
        <v>0</v>
      </c>
      <c r="W239" s="109">
        <v>819362.5</v>
      </c>
      <c r="X239" s="109">
        <v>0</v>
      </c>
      <c r="Y239" s="109">
        <v>0</v>
      </c>
      <c r="Z239" s="109">
        <v>3851</v>
      </c>
      <c r="AA239" s="109">
        <v>0</v>
      </c>
      <c r="AB239" s="109">
        <v>0</v>
      </c>
      <c r="AC239" s="109">
        <v>0</v>
      </c>
      <c r="AD239" s="109">
        <v>0</v>
      </c>
      <c r="AE239" s="109">
        <v>819362.5</v>
      </c>
      <c r="AF239" s="106">
        <v>43683</v>
      </c>
      <c r="AG239" s="106">
        <v>46240</v>
      </c>
      <c r="AH239" s="120">
        <v>819362.5</v>
      </c>
      <c r="AI239" s="115">
        <v>1.2684931506849315</v>
      </c>
      <c r="AJ239" s="115">
        <v>7.0054794520547947</v>
      </c>
      <c r="AK239" s="116">
        <v>5.6399999999999999E-2</v>
      </c>
      <c r="AL239" s="117">
        <v>1.2684931506849315</v>
      </c>
      <c r="AM239" s="117">
        <v>7.0054794520547938</v>
      </c>
      <c r="AN239" s="118">
        <v>5.6399999999999999E-2</v>
      </c>
      <c r="AO239" s="121" t="s">
        <v>1774</v>
      </c>
      <c r="AP239" s="121" t="s">
        <v>1775</v>
      </c>
      <c r="AQ239" s="27">
        <v>23106</v>
      </c>
      <c r="AR239" s="27">
        <v>15404</v>
      </c>
      <c r="AS239" s="27">
        <v>0</v>
      </c>
      <c r="AT239" s="27">
        <v>0</v>
      </c>
      <c r="AU239" s="27">
        <v>0</v>
      </c>
      <c r="AV239" s="27">
        <v>0</v>
      </c>
      <c r="AW239" s="27">
        <v>0</v>
      </c>
      <c r="AX239" s="27">
        <v>0</v>
      </c>
      <c r="AY239" s="27">
        <v>0</v>
      </c>
      <c r="AZ239" s="27">
        <v>0</v>
      </c>
      <c r="BA239" s="27">
        <v>0</v>
      </c>
      <c r="BB239" s="27">
        <v>0</v>
      </c>
      <c r="BC239" s="27">
        <v>0</v>
      </c>
      <c r="BD239" s="27">
        <v>0</v>
      </c>
      <c r="BE239" s="27">
        <v>0</v>
      </c>
      <c r="BF239" s="27">
        <v>0</v>
      </c>
      <c r="BG239" s="27">
        <f t="shared" si="13"/>
        <v>38510</v>
      </c>
      <c r="BH239" s="27">
        <f t="shared" si="14"/>
        <v>0</v>
      </c>
      <c r="BI239" s="27">
        <f t="shared" si="16"/>
        <v>38510</v>
      </c>
    </row>
    <row r="240" spans="1:61" x14ac:dyDescent="0.35">
      <c r="A240" s="65" t="str">
        <f t="shared" si="15"/>
        <v>DI0001188</v>
      </c>
      <c r="B240" s="111" t="s">
        <v>796</v>
      </c>
      <c r="C240" s="104">
        <v>8</v>
      </c>
      <c r="D240" s="112" t="s">
        <v>0</v>
      </c>
      <c r="E240" s="112" t="s">
        <v>3</v>
      </c>
      <c r="F240" s="104" t="s">
        <v>1760</v>
      </c>
      <c r="G240" s="104" t="s">
        <v>1781</v>
      </c>
      <c r="H240" s="104" t="s">
        <v>1777</v>
      </c>
      <c r="I240" s="104" t="s">
        <v>1782</v>
      </c>
      <c r="J240" s="104" t="s">
        <v>1779</v>
      </c>
      <c r="K240" s="104" t="s">
        <v>791</v>
      </c>
      <c r="L240" s="104" t="s">
        <v>1766</v>
      </c>
      <c r="M240" s="104" t="s">
        <v>1773</v>
      </c>
      <c r="N240" s="113">
        <v>1</v>
      </c>
      <c r="O240" s="113">
        <v>1</v>
      </c>
      <c r="P240" s="113">
        <v>1</v>
      </c>
      <c r="Q240" s="113">
        <v>1</v>
      </c>
      <c r="R240" s="113">
        <v>1</v>
      </c>
      <c r="S240" s="113">
        <v>1</v>
      </c>
      <c r="T240" s="113">
        <v>0</v>
      </c>
      <c r="U240" s="113">
        <v>0</v>
      </c>
      <c r="V240" s="113">
        <v>0</v>
      </c>
      <c r="W240" s="109">
        <v>304587.5</v>
      </c>
      <c r="X240" s="109">
        <v>0</v>
      </c>
      <c r="Y240" s="109">
        <v>0</v>
      </c>
      <c r="Z240" s="109">
        <v>1505.17</v>
      </c>
      <c r="AA240" s="109">
        <v>0</v>
      </c>
      <c r="AB240" s="109">
        <v>0</v>
      </c>
      <c r="AC240" s="109">
        <v>0</v>
      </c>
      <c r="AD240" s="109">
        <v>0</v>
      </c>
      <c r="AE240" s="109">
        <v>304587.5</v>
      </c>
      <c r="AF240" s="106">
        <v>43683</v>
      </c>
      <c r="AG240" s="106">
        <v>46605</v>
      </c>
      <c r="AH240" s="120">
        <v>304587.5</v>
      </c>
      <c r="AI240" s="115">
        <v>2.2684931506849315</v>
      </c>
      <c r="AJ240" s="115">
        <v>8.0054794520547947</v>
      </c>
      <c r="AK240" s="116">
        <v>5.9299999999999999E-2</v>
      </c>
      <c r="AL240" s="117">
        <v>2.2684931506849315</v>
      </c>
      <c r="AM240" s="117">
        <v>8.0054794520547947</v>
      </c>
      <c r="AN240" s="118">
        <v>5.9299999999999999E-2</v>
      </c>
      <c r="AO240" s="121" t="s">
        <v>1774</v>
      </c>
      <c r="AP240" s="121" t="s">
        <v>1775</v>
      </c>
      <c r="AQ240" s="27">
        <v>10034.480000000001</v>
      </c>
      <c r="AR240" s="27">
        <v>10034.479999999998</v>
      </c>
      <c r="AS240" s="27">
        <v>4013.76</v>
      </c>
      <c r="AT240" s="27">
        <v>0</v>
      </c>
      <c r="AU240" s="27">
        <v>0</v>
      </c>
      <c r="AV240" s="27">
        <v>0</v>
      </c>
      <c r="AW240" s="27">
        <v>0</v>
      </c>
      <c r="AX240" s="27">
        <v>0</v>
      </c>
      <c r="AY240" s="27">
        <v>0</v>
      </c>
      <c r="AZ240" s="27">
        <v>0</v>
      </c>
      <c r="BA240" s="27">
        <v>0</v>
      </c>
      <c r="BB240" s="27">
        <v>0</v>
      </c>
      <c r="BC240" s="27">
        <v>0</v>
      </c>
      <c r="BD240" s="27">
        <v>0</v>
      </c>
      <c r="BE240" s="27">
        <v>0</v>
      </c>
      <c r="BF240" s="27">
        <v>0</v>
      </c>
      <c r="BG240" s="27">
        <f t="shared" si="13"/>
        <v>20068.96</v>
      </c>
      <c r="BH240" s="27">
        <f t="shared" si="14"/>
        <v>4013.76</v>
      </c>
      <c r="BI240" s="27">
        <f t="shared" si="16"/>
        <v>24082.720000000001</v>
      </c>
    </row>
    <row r="241" spans="1:61" x14ac:dyDescent="0.35">
      <c r="A241" s="65" t="str">
        <f t="shared" si="15"/>
        <v>DI0001189</v>
      </c>
      <c r="B241" s="111" t="s">
        <v>796</v>
      </c>
      <c r="C241" s="104">
        <v>9</v>
      </c>
      <c r="D241" s="112" t="s">
        <v>0</v>
      </c>
      <c r="E241" s="112" t="s">
        <v>3</v>
      </c>
      <c r="F241" s="104" t="s">
        <v>1760</v>
      </c>
      <c r="G241" s="104" t="s">
        <v>1781</v>
      </c>
      <c r="H241" s="104" t="s">
        <v>1777</v>
      </c>
      <c r="I241" s="104" t="s">
        <v>1782</v>
      </c>
      <c r="J241" s="104" t="s">
        <v>1779</v>
      </c>
      <c r="K241" s="104" t="s">
        <v>791</v>
      </c>
      <c r="L241" s="104" t="s">
        <v>1766</v>
      </c>
      <c r="M241" s="104" t="s">
        <v>1773</v>
      </c>
      <c r="N241" s="113">
        <v>1</v>
      </c>
      <c r="O241" s="113">
        <v>1</v>
      </c>
      <c r="P241" s="113">
        <v>1</v>
      </c>
      <c r="Q241" s="113">
        <v>1</v>
      </c>
      <c r="R241" s="113">
        <v>1</v>
      </c>
      <c r="S241" s="113">
        <v>1</v>
      </c>
      <c r="T241" s="113">
        <v>0</v>
      </c>
      <c r="U241" s="113">
        <v>0</v>
      </c>
      <c r="V241" s="113">
        <v>0</v>
      </c>
      <c r="W241" s="109">
        <v>53100</v>
      </c>
      <c r="X241" s="109">
        <v>0</v>
      </c>
      <c r="Y241" s="109">
        <v>0</v>
      </c>
      <c r="Z241" s="109">
        <v>287.62</v>
      </c>
      <c r="AA241" s="109">
        <v>0</v>
      </c>
      <c r="AB241" s="109">
        <v>0</v>
      </c>
      <c r="AC241" s="109">
        <v>0</v>
      </c>
      <c r="AD241" s="109">
        <v>0</v>
      </c>
      <c r="AE241" s="109">
        <v>53100</v>
      </c>
      <c r="AF241" s="106">
        <v>43683</v>
      </c>
      <c r="AG241" s="106">
        <v>47336</v>
      </c>
      <c r="AH241" s="120">
        <v>53100</v>
      </c>
      <c r="AI241" s="115">
        <v>4.2712328767123289</v>
      </c>
      <c r="AJ241" s="115">
        <v>10.008219178082191</v>
      </c>
      <c r="AK241" s="116">
        <v>6.5000000000000002E-2</v>
      </c>
      <c r="AL241" s="117">
        <v>4.2712328767123289</v>
      </c>
      <c r="AM241" s="117">
        <v>10.008219178082191</v>
      </c>
      <c r="AN241" s="118">
        <v>6.5000000000000002E-2</v>
      </c>
      <c r="AO241" s="121" t="s">
        <v>1774</v>
      </c>
      <c r="AP241" s="121" t="s">
        <v>1775</v>
      </c>
      <c r="AQ241" s="27">
        <v>2070.8799999999997</v>
      </c>
      <c r="AR241" s="27">
        <v>2531.08</v>
      </c>
      <c r="AS241" s="27">
        <v>1840.76</v>
      </c>
      <c r="AT241" s="27">
        <v>1150.48</v>
      </c>
      <c r="AU241" s="27">
        <v>460.16</v>
      </c>
      <c r="AV241" s="27">
        <v>0</v>
      </c>
      <c r="AW241" s="27">
        <v>0</v>
      </c>
      <c r="AX241" s="27">
        <v>0</v>
      </c>
      <c r="AY241" s="27">
        <v>0</v>
      </c>
      <c r="AZ241" s="27">
        <v>0</v>
      </c>
      <c r="BA241" s="27">
        <v>0</v>
      </c>
      <c r="BB241" s="27">
        <v>0</v>
      </c>
      <c r="BC241" s="27">
        <v>0</v>
      </c>
      <c r="BD241" s="27">
        <v>0</v>
      </c>
      <c r="BE241" s="27">
        <v>0</v>
      </c>
      <c r="BF241" s="27">
        <v>0</v>
      </c>
      <c r="BG241" s="27">
        <f t="shared" si="13"/>
        <v>4601.9599999999991</v>
      </c>
      <c r="BH241" s="27">
        <f t="shared" si="14"/>
        <v>3451.3999999999996</v>
      </c>
      <c r="BI241" s="27">
        <f t="shared" si="16"/>
        <v>8053.3599999999988</v>
      </c>
    </row>
    <row r="242" spans="1:61" x14ac:dyDescent="0.35">
      <c r="A242" s="65" t="str">
        <f t="shared" si="15"/>
        <v>DI0001195</v>
      </c>
      <c r="B242" s="111" t="s">
        <v>797</v>
      </c>
      <c r="C242" s="104">
        <v>5</v>
      </c>
      <c r="D242" s="112" t="s">
        <v>0</v>
      </c>
      <c r="E242" s="112" t="s">
        <v>3</v>
      </c>
      <c r="F242" s="104" t="s">
        <v>1760</v>
      </c>
      <c r="G242" s="104" t="s">
        <v>1781</v>
      </c>
      <c r="H242" s="104" t="s">
        <v>1777</v>
      </c>
      <c r="I242" s="104" t="s">
        <v>1782</v>
      </c>
      <c r="J242" s="104" t="s">
        <v>1779</v>
      </c>
      <c r="K242" s="104" t="s">
        <v>791</v>
      </c>
      <c r="L242" s="104" t="s">
        <v>1766</v>
      </c>
      <c r="M242" s="104" t="s">
        <v>1773</v>
      </c>
      <c r="N242" s="113">
        <v>1</v>
      </c>
      <c r="O242" s="113">
        <v>1</v>
      </c>
      <c r="P242" s="113">
        <v>1</v>
      </c>
      <c r="Q242" s="113">
        <v>1</v>
      </c>
      <c r="R242" s="113">
        <v>1</v>
      </c>
      <c r="S242" s="113">
        <v>1</v>
      </c>
      <c r="T242" s="113">
        <v>0</v>
      </c>
      <c r="U242" s="113">
        <v>0</v>
      </c>
      <c r="V242" s="113">
        <v>0</v>
      </c>
      <c r="W242" s="109">
        <v>440656.25</v>
      </c>
      <c r="X242" s="109">
        <v>0</v>
      </c>
      <c r="Y242" s="109">
        <v>0</v>
      </c>
      <c r="Z242" s="109">
        <v>1968.26</v>
      </c>
      <c r="AA242" s="109">
        <v>0</v>
      </c>
      <c r="AB242" s="109">
        <v>0</v>
      </c>
      <c r="AC242" s="109">
        <v>0</v>
      </c>
      <c r="AD242" s="109">
        <v>0</v>
      </c>
      <c r="AE242" s="109">
        <v>440656.25</v>
      </c>
      <c r="AF242" s="106">
        <v>43683</v>
      </c>
      <c r="AG242" s="106">
        <v>45875</v>
      </c>
      <c r="AH242" s="120">
        <v>881312.5</v>
      </c>
      <c r="AI242" s="115">
        <v>0.26849315068493151</v>
      </c>
      <c r="AJ242" s="115">
        <v>6.0054794520547947</v>
      </c>
      <c r="AK242" s="116">
        <v>5.3600000000000002E-2</v>
      </c>
      <c r="AL242" s="117">
        <v>0.26849315068493151</v>
      </c>
      <c r="AM242" s="117">
        <v>6.0054794520547947</v>
      </c>
      <c r="AN242" s="118">
        <v>5.3600000000000002E-2</v>
      </c>
      <c r="AO242" s="121" t="s">
        <v>1774</v>
      </c>
      <c r="AP242" s="121" t="s">
        <v>1775</v>
      </c>
      <c r="AQ242" s="27">
        <v>7873.04</v>
      </c>
      <c r="AR242" s="27">
        <v>0</v>
      </c>
      <c r="AS242" s="27">
        <v>0</v>
      </c>
      <c r="AT242" s="27">
        <v>0</v>
      </c>
      <c r="AU242" s="27">
        <v>0</v>
      </c>
      <c r="AV242" s="27">
        <v>0</v>
      </c>
      <c r="AW242" s="27">
        <v>0</v>
      </c>
      <c r="AX242" s="27">
        <v>0</v>
      </c>
      <c r="AY242" s="27">
        <v>0</v>
      </c>
      <c r="AZ242" s="27">
        <v>0</v>
      </c>
      <c r="BA242" s="27">
        <v>0</v>
      </c>
      <c r="BB242" s="27">
        <v>0</v>
      </c>
      <c r="BC242" s="27">
        <v>0</v>
      </c>
      <c r="BD242" s="27">
        <v>0</v>
      </c>
      <c r="BE242" s="27">
        <v>0</v>
      </c>
      <c r="BF242" s="27">
        <v>0</v>
      </c>
      <c r="BG242" s="27">
        <f t="shared" si="13"/>
        <v>7873.04</v>
      </c>
      <c r="BH242" s="27">
        <f t="shared" si="14"/>
        <v>0</v>
      </c>
      <c r="BI242" s="27">
        <f t="shared" si="16"/>
        <v>7873.04</v>
      </c>
    </row>
    <row r="243" spans="1:61" x14ac:dyDescent="0.35">
      <c r="A243" s="65" t="str">
        <f t="shared" si="15"/>
        <v>DI0001196</v>
      </c>
      <c r="B243" s="111" t="s">
        <v>797</v>
      </c>
      <c r="C243" s="104">
        <v>6</v>
      </c>
      <c r="D243" s="112" t="s">
        <v>0</v>
      </c>
      <c r="E243" s="112" t="s">
        <v>3</v>
      </c>
      <c r="F243" s="104" t="s">
        <v>1760</v>
      </c>
      <c r="G243" s="104" t="s">
        <v>1781</v>
      </c>
      <c r="H243" s="104" t="s">
        <v>1777</v>
      </c>
      <c r="I243" s="104" t="s">
        <v>1782</v>
      </c>
      <c r="J243" s="104" t="s">
        <v>1779</v>
      </c>
      <c r="K243" s="104" t="s">
        <v>791</v>
      </c>
      <c r="L243" s="104" t="s">
        <v>1766</v>
      </c>
      <c r="M243" s="104" t="s">
        <v>1773</v>
      </c>
      <c r="N243" s="113">
        <v>1</v>
      </c>
      <c r="O243" s="113">
        <v>1</v>
      </c>
      <c r="P243" s="113">
        <v>1</v>
      </c>
      <c r="Q243" s="113">
        <v>1</v>
      </c>
      <c r="R243" s="113">
        <v>1</v>
      </c>
      <c r="S243" s="113">
        <v>1</v>
      </c>
      <c r="T243" s="113">
        <v>0</v>
      </c>
      <c r="U243" s="113">
        <v>0</v>
      </c>
      <c r="V243" s="113">
        <v>0</v>
      </c>
      <c r="W243" s="109">
        <v>1077487.5</v>
      </c>
      <c r="X243" s="109">
        <v>0</v>
      </c>
      <c r="Y243" s="109">
        <v>0</v>
      </c>
      <c r="Z243" s="109">
        <v>5064.1899999999996</v>
      </c>
      <c r="AA243" s="109">
        <v>0</v>
      </c>
      <c r="AB243" s="109">
        <v>0</v>
      </c>
      <c r="AC243" s="109">
        <v>0</v>
      </c>
      <c r="AD243" s="109">
        <v>0</v>
      </c>
      <c r="AE243" s="109">
        <v>1077487.5</v>
      </c>
      <c r="AF243" s="106">
        <v>43683</v>
      </c>
      <c r="AG243" s="106">
        <v>46240</v>
      </c>
      <c r="AH243" s="120">
        <v>1077487.5</v>
      </c>
      <c r="AI243" s="115">
        <v>1.2684931506849315</v>
      </c>
      <c r="AJ243" s="115">
        <v>7.0054794520547947</v>
      </c>
      <c r="AK243" s="116">
        <v>5.6399999999999999E-2</v>
      </c>
      <c r="AL243" s="117">
        <v>1.2684931506849315</v>
      </c>
      <c r="AM243" s="117">
        <v>7.0054794520547947</v>
      </c>
      <c r="AN243" s="118">
        <v>5.6399999999999999E-2</v>
      </c>
      <c r="AO243" s="121" t="s">
        <v>1774</v>
      </c>
      <c r="AP243" s="121" t="s">
        <v>1775</v>
      </c>
      <c r="AQ243" s="27">
        <v>30385.159999999993</v>
      </c>
      <c r="AR243" s="27">
        <v>20256.8</v>
      </c>
      <c r="AS243" s="27">
        <v>0</v>
      </c>
      <c r="AT243" s="27">
        <v>0</v>
      </c>
      <c r="AU243" s="27">
        <v>0</v>
      </c>
      <c r="AV243" s="27">
        <v>0</v>
      </c>
      <c r="AW243" s="27">
        <v>0</v>
      </c>
      <c r="AX243" s="27">
        <v>0</v>
      </c>
      <c r="AY243" s="27">
        <v>0</v>
      </c>
      <c r="AZ243" s="27">
        <v>0</v>
      </c>
      <c r="BA243" s="27">
        <v>0</v>
      </c>
      <c r="BB243" s="27">
        <v>0</v>
      </c>
      <c r="BC243" s="27">
        <v>0</v>
      </c>
      <c r="BD243" s="27">
        <v>0</v>
      </c>
      <c r="BE243" s="27">
        <v>0</v>
      </c>
      <c r="BF243" s="27">
        <v>0</v>
      </c>
      <c r="BG243" s="27">
        <f t="shared" si="13"/>
        <v>50641.959999999992</v>
      </c>
      <c r="BH243" s="27">
        <f t="shared" si="14"/>
        <v>0</v>
      </c>
      <c r="BI243" s="27">
        <f t="shared" si="16"/>
        <v>50641.959999999992</v>
      </c>
    </row>
    <row r="244" spans="1:61" x14ac:dyDescent="0.35">
      <c r="A244" s="65" t="str">
        <f t="shared" si="15"/>
        <v>DI0001197</v>
      </c>
      <c r="B244" s="111" t="s">
        <v>797</v>
      </c>
      <c r="C244" s="104">
        <v>7</v>
      </c>
      <c r="D244" s="112" t="s">
        <v>0</v>
      </c>
      <c r="E244" s="112" t="s">
        <v>3</v>
      </c>
      <c r="F244" s="104" t="s">
        <v>1760</v>
      </c>
      <c r="G244" s="104" t="s">
        <v>1781</v>
      </c>
      <c r="H244" s="104" t="s">
        <v>1777</v>
      </c>
      <c r="I244" s="104" t="s">
        <v>1782</v>
      </c>
      <c r="J244" s="104" t="s">
        <v>1779</v>
      </c>
      <c r="K244" s="104" t="s">
        <v>791</v>
      </c>
      <c r="L244" s="104" t="s">
        <v>1766</v>
      </c>
      <c r="M244" s="104" t="s">
        <v>1773</v>
      </c>
      <c r="N244" s="113">
        <v>1</v>
      </c>
      <c r="O244" s="113">
        <v>1</v>
      </c>
      <c r="P244" s="113">
        <v>1</v>
      </c>
      <c r="Q244" s="113">
        <v>1</v>
      </c>
      <c r="R244" s="113">
        <v>1</v>
      </c>
      <c r="S244" s="113">
        <v>1</v>
      </c>
      <c r="T244" s="113">
        <v>0</v>
      </c>
      <c r="U244" s="113">
        <v>0</v>
      </c>
      <c r="V244" s="113">
        <v>0</v>
      </c>
      <c r="W244" s="109">
        <v>416392.5</v>
      </c>
      <c r="X244" s="109">
        <v>0</v>
      </c>
      <c r="Y244" s="109">
        <v>0</v>
      </c>
      <c r="Z244" s="109">
        <v>2057.67</v>
      </c>
      <c r="AA244" s="109">
        <v>0</v>
      </c>
      <c r="AB244" s="109">
        <v>0</v>
      </c>
      <c r="AC244" s="109">
        <v>0</v>
      </c>
      <c r="AD244" s="109">
        <v>0</v>
      </c>
      <c r="AE244" s="109">
        <v>416392.5</v>
      </c>
      <c r="AF244" s="106">
        <v>43683</v>
      </c>
      <c r="AG244" s="106">
        <v>46605</v>
      </c>
      <c r="AH244" s="120">
        <v>416392.5</v>
      </c>
      <c r="AI244" s="115">
        <v>2.2684931506849315</v>
      </c>
      <c r="AJ244" s="115">
        <v>8.0054794520547947</v>
      </c>
      <c r="AK244" s="116">
        <v>5.9299999999999999E-2</v>
      </c>
      <c r="AL244" s="117">
        <v>2.2684931506849315</v>
      </c>
      <c r="AM244" s="117">
        <v>8.0054794520547947</v>
      </c>
      <c r="AN244" s="118">
        <v>5.9299999999999999E-2</v>
      </c>
      <c r="AO244" s="121" t="s">
        <v>1774</v>
      </c>
      <c r="AP244" s="121" t="s">
        <v>1775</v>
      </c>
      <c r="AQ244" s="27">
        <v>13717.800000000003</v>
      </c>
      <c r="AR244" s="27">
        <v>13717.8</v>
      </c>
      <c r="AS244" s="27">
        <v>5487.12</v>
      </c>
      <c r="AT244" s="27">
        <v>0</v>
      </c>
      <c r="AU244" s="27">
        <v>0</v>
      </c>
      <c r="AV244" s="27">
        <v>0</v>
      </c>
      <c r="AW244" s="27">
        <v>0</v>
      </c>
      <c r="AX244" s="27">
        <v>0</v>
      </c>
      <c r="AY244" s="27">
        <v>0</v>
      </c>
      <c r="AZ244" s="27">
        <v>0</v>
      </c>
      <c r="BA244" s="27">
        <v>0</v>
      </c>
      <c r="BB244" s="27">
        <v>0</v>
      </c>
      <c r="BC244" s="27">
        <v>0</v>
      </c>
      <c r="BD244" s="27">
        <v>0</v>
      </c>
      <c r="BE244" s="27">
        <v>0</v>
      </c>
      <c r="BF244" s="27">
        <v>0</v>
      </c>
      <c r="BG244" s="27">
        <f t="shared" si="13"/>
        <v>27435.600000000002</v>
      </c>
      <c r="BH244" s="27">
        <f t="shared" si="14"/>
        <v>5487.12</v>
      </c>
      <c r="BI244" s="27">
        <f t="shared" si="16"/>
        <v>32922.720000000001</v>
      </c>
    </row>
    <row r="245" spans="1:61" x14ac:dyDescent="0.35">
      <c r="A245" s="65" t="str">
        <f t="shared" si="15"/>
        <v>DI0001206</v>
      </c>
      <c r="B245" s="111" t="s">
        <v>798</v>
      </c>
      <c r="C245" s="104">
        <v>6</v>
      </c>
      <c r="D245" s="112" t="s">
        <v>0</v>
      </c>
      <c r="E245" s="112" t="s">
        <v>3</v>
      </c>
      <c r="F245" s="104" t="s">
        <v>1760</v>
      </c>
      <c r="G245" s="104" t="s">
        <v>1781</v>
      </c>
      <c r="H245" s="104" t="s">
        <v>1777</v>
      </c>
      <c r="I245" s="104" t="s">
        <v>1782</v>
      </c>
      <c r="J245" s="104" t="s">
        <v>1779</v>
      </c>
      <c r="K245" s="104" t="s">
        <v>791</v>
      </c>
      <c r="L245" s="104" t="s">
        <v>1766</v>
      </c>
      <c r="M245" s="104" t="s">
        <v>1773</v>
      </c>
      <c r="N245" s="113">
        <v>1</v>
      </c>
      <c r="O245" s="113">
        <v>1</v>
      </c>
      <c r="P245" s="113">
        <v>1</v>
      </c>
      <c r="Q245" s="113">
        <v>1</v>
      </c>
      <c r="R245" s="113">
        <v>1</v>
      </c>
      <c r="S245" s="113">
        <v>1</v>
      </c>
      <c r="T245" s="113">
        <v>0</v>
      </c>
      <c r="U245" s="113">
        <v>0</v>
      </c>
      <c r="V245" s="113">
        <v>0</v>
      </c>
      <c r="W245" s="109">
        <v>601283.75</v>
      </c>
      <c r="X245" s="109">
        <v>0</v>
      </c>
      <c r="Y245" s="109">
        <v>0</v>
      </c>
      <c r="Z245" s="109">
        <v>2685.73</v>
      </c>
      <c r="AA245" s="109">
        <v>0</v>
      </c>
      <c r="AB245" s="109">
        <v>0</v>
      </c>
      <c r="AC245" s="109">
        <v>0</v>
      </c>
      <c r="AD245" s="109">
        <v>0</v>
      </c>
      <c r="AE245" s="109">
        <v>601283.75</v>
      </c>
      <c r="AF245" s="106">
        <v>43684</v>
      </c>
      <c r="AG245" s="106">
        <v>45876</v>
      </c>
      <c r="AH245" s="120">
        <v>1202567.5</v>
      </c>
      <c r="AI245" s="115">
        <v>0.27123287671232876</v>
      </c>
      <c r="AJ245" s="115">
        <v>6.0054794520547947</v>
      </c>
      <c r="AK245" s="116">
        <v>5.3600000000000002E-2</v>
      </c>
      <c r="AL245" s="117">
        <v>0.27123287671232876</v>
      </c>
      <c r="AM245" s="117">
        <v>6.0054794520547947</v>
      </c>
      <c r="AN245" s="118">
        <v>5.3600000000000002E-2</v>
      </c>
      <c r="AO245" s="121" t="s">
        <v>1774</v>
      </c>
      <c r="AP245" s="121" t="s">
        <v>1775</v>
      </c>
      <c r="AQ245" s="27">
        <v>10742.92</v>
      </c>
      <c r="AR245" s="27">
        <v>0</v>
      </c>
      <c r="AS245" s="27">
        <v>0</v>
      </c>
      <c r="AT245" s="27">
        <v>0</v>
      </c>
      <c r="AU245" s="27">
        <v>0</v>
      </c>
      <c r="AV245" s="27">
        <v>0</v>
      </c>
      <c r="AW245" s="27">
        <v>0</v>
      </c>
      <c r="AX245" s="27">
        <v>0</v>
      </c>
      <c r="AY245" s="27">
        <v>0</v>
      </c>
      <c r="AZ245" s="27">
        <v>0</v>
      </c>
      <c r="BA245" s="27">
        <v>0</v>
      </c>
      <c r="BB245" s="27">
        <v>0</v>
      </c>
      <c r="BC245" s="27">
        <v>0</v>
      </c>
      <c r="BD245" s="27">
        <v>0</v>
      </c>
      <c r="BE245" s="27">
        <v>0</v>
      </c>
      <c r="BF245" s="27">
        <v>0</v>
      </c>
      <c r="BG245" s="27">
        <f t="shared" si="13"/>
        <v>10742.92</v>
      </c>
      <c r="BH245" s="27">
        <f t="shared" si="14"/>
        <v>0</v>
      </c>
      <c r="BI245" s="27">
        <f t="shared" si="16"/>
        <v>10742.92</v>
      </c>
    </row>
    <row r="246" spans="1:61" x14ac:dyDescent="0.35">
      <c r="A246" s="65" t="str">
        <f t="shared" si="15"/>
        <v>DI0001207</v>
      </c>
      <c r="B246" s="111" t="s">
        <v>798</v>
      </c>
      <c r="C246" s="104">
        <v>7</v>
      </c>
      <c r="D246" s="112" t="s">
        <v>0</v>
      </c>
      <c r="E246" s="112" t="s">
        <v>3</v>
      </c>
      <c r="F246" s="104" t="s">
        <v>1760</v>
      </c>
      <c r="G246" s="104" t="s">
        <v>1781</v>
      </c>
      <c r="H246" s="104" t="s">
        <v>1777</v>
      </c>
      <c r="I246" s="104" t="s">
        <v>1782</v>
      </c>
      <c r="J246" s="104" t="s">
        <v>1779</v>
      </c>
      <c r="K246" s="104" t="s">
        <v>791</v>
      </c>
      <c r="L246" s="104" t="s">
        <v>1766</v>
      </c>
      <c r="M246" s="104" t="s">
        <v>1773</v>
      </c>
      <c r="N246" s="113">
        <v>1</v>
      </c>
      <c r="O246" s="113">
        <v>1</v>
      </c>
      <c r="P246" s="113">
        <v>1</v>
      </c>
      <c r="Q246" s="113">
        <v>1</v>
      </c>
      <c r="R246" s="113">
        <v>1</v>
      </c>
      <c r="S246" s="113">
        <v>1</v>
      </c>
      <c r="T246" s="113">
        <v>0</v>
      </c>
      <c r="U246" s="113">
        <v>0</v>
      </c>
      <c r="V246" s="113">
        <v>0</v>
      </c>
      <c r="W246" s="109">
        <v>1044152.5</v>
      </c>
      <c r="X246" s="109">
        <v>0</v>
      </c>
      <c r="Y246" s="109">
        <v>0</v>
      </c>
      <c r="Z246" s="109">
        <v>4907.5200000000004</v>
      </c>
      <c r="AA246" s="109">
        <v>0</v>
      </c>
      <c r="AB246" s="109">
        <v>0</v>
      </c>
      <c r="AC246" s="109">
        <v>0</v>
      </c>
      <c r="AD246" s="109">
        <v>0</v>
      </c>
      <c r="AE246" s="109">
        <v>1044152.5</v>
      </c>
      <c r="AF246" s="106">
        <v>43684</v>
      </c>
      <c r="AG246" s="106">
        <v>46241</v>
      </c>
      <c r="AH246" s="120">
        <v>1044152.5</v>
      </c>
      <c r="AI246" s="115">
        <v>1.2712328767123289</v>
      </c>
      <c r="AJ246" s="115">
        <v>7.0054794520547947</v>
      </c>
      <c r="AK246" s="116">
        <v>5.6399999999999999E-2</v>
      </c>
      <c r="AL246" s="117">
        <v>1.2712328767123289</v>
      </c>
      <c r="AM246" s="117">
        <v>7.0054794520547947</v>
      </c>
      <c r="AN246" s="118">
        <v>5.6399999999999999E-2</v>
      </c>
      <c r="AO246" s="121" t="s">
        <v>1774</v>
      </c>
      <c r="AP246" s="121" t="s">
        <v>1775</v>
      </c>
      <c r="AQ246" s="27">
        <v>29445.12000000001</v>
      </c>
      <c r="AR246" s="27">
        <v>19630.080000000002</v>
      </c>
      <c r="AS246" s="27">
        <v>0</v>
      </c>
      <c r="AT246" s="27">
        <v>0</v>
      </c>
      <c r="AU246" s="27">
        <v>0</v>
      </c>
      <c r="AV246" s="27">
        <v>0</v>
      </c>
      <c r="AW246" s="27">
        <v>0</v>
      </c>
      <c r="AX246" s="27">
        <v>0</v>
      </c>
      <c r="AY246" s="27">
        <v>0</v>
      </c>
      <c r="AZ246" s="27">
        <v>0</v>
      </c>
      <c r="BA246" s="27">
        <v>0</v>
      </c>
      <c r="BB246" s="27">
        <v>0</v>
      </c>
      <c r="BC246" s="27">
        <v>0</v>
      </c>
      <c r="BD246" s="27">
        <v>0</v>
      </c>
      <c r="BE246" s="27">
        <v>0</v>
      </c>
      <c r="BF246" s="27">
        <v>0</v>
      </c>
      <c r="BG246" s="27">
        <f t="shared" si="13"/>
        <v>49075.200000000012</v>
      </c>
      <c r="BH246" s="27">
        <f t="shared" si="14"/>
        <v>0</v>
      </c>
      <c r="BI246" s="27">
        <f t="shared" si="16"/>
        <v>49075.200000000012</v>
      </c>
    </row>
    <row r="247" spans="1:61" x14ac:dyDescent="0.35">
      <c r="A247" s="65" t="str">
        <f t="shared" si="15"/>
        <v>DI0001208</v>
      </c>
      <c r="B247" s="111" t="s">
        <v>798</v>
      </c>
      <c r="C247" s="104">
        <v>8</v>
      </c>
      <c r="D247" s="112" t="s">
        <v>0</v>
      </c>
      <c r="E247" s="112" t="s">
        <v>3</v>
      </c>
      <c r="F247" s="104" t="s">
        <v>1760</v>
      </c>
      <c r="G247" s="104" t="s">
        <v>1781</v>
      </c>
      <c r="H247" s="104" t="s">
        <v>1777</v>
      </c>
      <c r="I247" s="104" t="s">
        <v>1782</v>
      </c>
      <c r="J247" s="104" t="s">
        <v>1779</v>
      </c>
      <c r="K247" s="104" t="s">
        <v>791</v>
      </c>
      <c r="L247" s="104" t="s">
        <v>1766</v>
      </c>
      <c r="M247" s="104" t="s">
        <v>1773</v>
      </c>
      <c r="N247" s="113">
        <v>1</v>
      </c>
      <c r="O247" s="113">
        <v>1</v>
      </c>
      <c r="P247" s="113">
        <v>1</v>
      </c>
      <c r="Q247" s="113">
        <v>1</v>
      </c>
      <c r="R247" s="113">
        <v>1</v>
      </c>
      <c r="S247" s="113">
        <v>1</v>
      </c>
      <c r="T247" s="113">
        <v>0</v>
      </c>
      <c r="U247" s="113">
        <v>0</v>
      </c>
      <c r="V247" s="113">
        <v>0</v>
      </c>
      <c r="W247" s="109">
        <v>309012.5</v>
      </c>
      <c r="X247" s="109">
        <v>0</v>
      </c>
      <c r="Y247" s="109">
        <v>0</v>
      </c>
      <c r="Z247" s="109">
        <v>1527.04</v>
      </c>
      <c r="AA247" s="109">
        <v>0</v>
      </c>
      <c r="AB247" s="109">
        <v>0</v>
      </c>
      <c r="AC247" s="109">
        <v>0</v>
      </c>
      <c r="AD247" s="109">
        <v>0</v>
      </c>
      <c r="AE247" s="109">
        <v>309012.5</v>
      </c>
      <c r="AF247" s="106">
        <v>43684</v>
      </c>
      <c r="AG247" s="106">
        <v>46606</v>
      </c>
      <c r="AH247" s="120">
        <v>309012.5</v>
      </c>
      <c r="AI247" s="115">
        <v>2.2712328767123289</v>
      </c>
      <c r="AJ247" s="115">
        <v>8.0054794520547947</v>
      </c>
      <c r="AK247" s="116">
        <v>5.9299999999999999E-2</v>
      </c>
      <c r="AL247" s="117">
        <v>2.2712328767123289</v>
      </c>
      <c r="AM247" s="117">
        <v>8.0054794520547947</v>
      </c>
      <c r="AN247" s="118">
        <v>5.9299999999999999E-2</v>
      </c>
      <c r="AO247" s="121" t="s">
        <v>1774</v>
      </c>
      <c r="AP247" s="121" t="s">
        <v>1775</v>
      </c>
      <c r="AQ247" s="27">
        <v>10180.240000000002</v>
      </c>
      <c r="AR247" s="27">
        <v>10180.200000000003</v>
      </c>
      <c r="AS247" s="27">
        <v>4072.08</v>
      </c>
      <c r="AT247" s="27">
        <v>0</v>
      </c>
      <c r="AU247" s="27">
        <v>0</v>
      </c>
      <c r="AV247" s="27">
        <v>0</v>
      </c>
      <c r="AW247" s="27">
        <v>0</v>
      </c>
      <c r="AX247" s="27">
        <v>0</v>
      </c>
      <c r="AY247" s="27">
        <v>0</v>
      </c>
      <c r="AZ247" s="27">
        <v>0</v>
      </c>
      <c r="BA247" s="27">
        <v>0</v>
      </c>
      <c r="BB247" s="27">
        <v>0</v>
      </c>
      <c r="BC247" s="27">
        <v>0</v>
      </c>
      <c r="BD247" s="27">
        <v>0</v>
      </c>
      <c r="BE247" s="27">
        <v>0</v>
      </c>
      <c r="BF247" s="27">
        <v>0</v>
      </c>
      <c r="BG247" s="27">
        <f t="shared" si="13"/>
        <v>20360.440000000002</v>
      </c>
      <c r="BH247" s="27">
        <f t="shared" si="14"/>
        <v>4072.08</v>
      </c>
      <c r="BI247" s="27">
        <f t="shared" si="16"/>
        <v>24432.520000000004</v>
      </c>
    </row>
    <row r="248" spans="1:61" x14ac:dyDescent="0.35">
      <c r="A248" s="65" t="str">
        <f t="shared" si="15"/>
        <v>DI0001209</v>
      </c>
      <c r="B248" s="111" t="s">
        <v>798</v>
      </c>
      <c r="C248" s="104">
        <v>9</v>
      </c>
      <c r="D248" s="112" t="s">
        <v>0</v>
      </c>
      <c r="E248" s="112" t="s">
        <v>3</v>
      </c>
      <c r="F248" s="104" t="s">
        <v>1760</v>
      </c>
      <c r="G248" s="104" t="s">
        <v>1781</v>
      </c>
      <c r="H248" s="104" t="s">
        <v>1777</v>
      </c>
      <c r="I248" s="104" t="s">
        <v>1782</v>
      </c>
      <c r="J248" s="104" t="s">
        <v>1779</v>
      </c>
      <c r="K248" s="104" t="s">
        <v>791</v>
      </c>
      <c r="L248" s="104" t="s">
        <v>1766</v>
      </c>
      <c r="M248" s="104" t="s">
        <v>1773</v>
      </c>
      <c r="N248" s="113">
        <v>1</v>
      </c>
      <c r="O248" s="113">
        <v>1</v>
      </c>
      <c r="P248" s="113">
        <v>1</v>
      </c>
      <c r="Q248" s="113">
        <v>1</v>
      </c>
      <c r="R248" s="113">
        <v>1</v>
      </c>
      <c r="S248" s="113">
        <v>1</v>
      </c>
      <c r="T248" s="113">
        <v>0</v>
      </c>
      <c r="U248" s="113">
        <v>0</v>
      </c>
      <c r="V248" s="113">
        <v>0</v>
      </c>
      <c r="W248" s="109">
        <v>106200</v>
      </c>
      <c r="X248" s="109">
        <v>0</v>
      </c>
      <c r="Y248" s="109">
        <v>0</v>
      </c>
      <c r="Z248" s="109">
        <v>549.58000000000004</v>
      </c>
      <c r="AA248" s="109">
        <v>0</v>
      </c>
      <c r="AB248" s="109">
        <v>0</v>
      </c>
      <c r="AC248" s="109">
        <v>0</v>
      </c>
      <c r="AD248" s="109">
        <v>0</v>
      </c>
      <c r="AE248" s="109">
        <v>106200</v>
      </c>
      <c r="AF248" s="106">
        <v>43684</v>
      </c>
      <c r="AG248" s="106">
        <v>46972</v>
      </c>
      <c r="AH248" s="120">
        <v>106200</v>
      </c>
      <c r="AI248" s="115">
        <v>3.2739726027397262</v>
      </c>
      <c r="AJ248" s="115">
        <v>9.0082191780821912</v>
      </c>
      <c r="AK248" s="116">
        <v>6.2100000000000002E-2</v>
      </c>
      <c r="AL248" s="117">
        <v>3.2739726027397262</v>
      </c>
      <c r="AM248" s="117">
        <v>9.0082191780821912</v>
      </c>
      <c r="AN248" s="118">
        <v>6.2100000000000002E-2</v>
      </c>
      <c r="AO248" s="121" t="s">
        <v>1774</v>
      </c>
      <c r="AP248" s="121" t="s">
        <v>1775</v>
      </c>
      <c r="AQ248" s="27">
        <v>3847.0800000000004</v>
      </c>
      <c r="AR248" s="27">
        <v>4396.68</v>
      </c>
      <c r="AS248" s="27">
        <v>2747.92</v>
      </c>
      <c r="AT248" s="27">
        <v>1099.2</v>
      </c>
      <c r="AU248" s="27">
        <v>0</v>
      </c>
      <c r="AV248" s="27">
        <v>0</v>
      </c>
      <c r="AW248" s="27">
        <v>0</v>
      </c>
      <c r="AX248" s="27">
        <v>0</v>
      </c>
      <c r="AY248" s="27">
        <v>0</v>
      </c>
      <c r="AZ248" s="27">
        <v>0</v>
      </c>
      <c r="BA248" s="27">
        <v>0</v>
      </c>
      <c r="BB248" s="27">
        <v>0</v>
      </c>
      <c r="BC248" s="27">
        <v>0</v>
      </c>
      <c r="BD248" s="27">
        <v>0</v>
      </c>
      <c r="BE248" s="27">
        <v>0</v>
      </c>
      <c r="BF248" s="27">
        <v>0</v>
      </c>
      <c r="BG248" s="27">
        <f t="shared" si="13"/>
        <v>8243.76</v>
      </c>
      <c r="BH248" s="27">
        <f t="shared" si="14"/>
        <v>3847.12</v>
      </c>
      <c r="BI248" s="27">
        <f t="shared" si="16"/>
        <v>12090.880000000001</v>
      </c>
    </row>
    <row r="249" spans="1:61" x14ac:dyDescent="0.35">
      <c r="A249" s="65" t="str">
        <f t="shared" si="15"/>
        <v>DI0001213</v>
      </c>
      <c r="B249" s="111" t="s">
        <v>799</v>
      </c>
      <c r="C249" s="104">
        <v>3</v>
      </c>
      <c r="D249" s="112" t="s">
        <v>0</v>
      </c>
      <c r="E249" s="112" t="s">
        <v>3</v>
      </c>
      <c r="F249" s="104" t="s">
        <v>1760</v>
      </c>
      <c r="G249" s="104" t="s">
        <v>1781</v>
      </c>
      <c r="H249" s="104" t="s">
        <v>1777</v>
      </c>
      <c r="I249" s="104" t="s">
        <v>1782</v>
      </c>
      <c r="J249" s="104" t="s">
        <v>1779</v>
      </c>
      <c r="K249" s="104" t="s">
        <v>791</v>
      </c>
      <c r="L249" s="104" t="s">
        <v>1766</v>
      </c>
      <c r="M249" s="104" t="s">
        <v>1773</v>
      </c>
      <c r="N249" s="113">
        <v>1</v>
      </c>
      <c r="O249" s="113">
        <v>1</v>
      </c>
      <c r="P249" s="113">
        <v>1</v>
      </c>
      <c r="Q249" s="113">
        <v>1</v>
      </c>
      <c r="R249" s="113">
        <v>1</v>
      </c>
      <c r="S249" s="113">
        <v>1</v>
      </c>
      <c r="T249" s="113">
        <v>0</v>
      </c>
      <c r="U249" s="113">
        <v>0</v>
      </c>
      <c r="V249" s="113">
        <v>0</v>
      </c>
      <c r="W249" s="109">
        <v>375461.25</v>
      </c>
      <c r="X249" s="109">
        <v>0</v>
      </c>
      <c r="Y249" s="109">
        <v>0</v>
      </c>
      <c r="Z249" s="109">
        <v>1677.06</v>
      </c>
      <c r="AA249" s="109">
        <v>0</v>
      </c>
      <c r="AB249" s="109">
        <v>0</v>
      </c>
      <c r="AC249" s="109">
        <v>0</v>
      </c>
      <c r="AD249" s="109">
        <v>0</v>
      </c>
      <c r="AE249" s="109">
        <v>375461.25</v>
      </c>
      <c r="AF249" s="106">
        <v>43685</v>
      </c>
      <c r="AG249" s="106">
        <v>45877</v>
      </c>
      <c r="AH249" s="120">
        <v>750922.5</v>
      </c>
      <c r="AI249" s="115">
        <v>0.27397260273972601</v>
      </c>
      <c r="AJ249" s="115">
        <v>6.0054794520547947</v>
      </c>
      <c r="AK249" s="116">
        <v>5.3600000000000002E-2</v>
      </c>
      <c r="AL249" s="117">
        <v>0.27397260273972601</v>
      </c>
      <c r="AM249" s="117">
        <v>6.0054794520547947</v>
      </c>
      <c r="AN249" s="118">
        <v>5.3600000000000002E-2</v>
      </c>
      <c r="AO249" s="121" t="s">
        <v>1774</v>
      </c>
      <c r="AP249" s="121" t="s">
        <v>1775</v>
      </c>
      <c r="AQ249" s="27">
        <v>6708.24</v>
      </c>
      <c r="AR249" s="27">
        <v>0</v>
      </c>
      <c r="AS249" s="27">
        <v>0</v>
      </c>
      <c r="AT249" s="27">
        <v>0</v>
      </c>
      <c r="AU249" s="27">
        <v>0</v>
      </c>
      <c r="AV249" s="27">
        <v>0</v>
      </c>
      <c r="AW249" s="27">
        <v>0</v>
      </c>
      <c r="AX249" s="27">
        <v>0</v>
      </c>
      <c r="AY249" s="27">
        <v>0</v>
      </c>
      <c r="AZ249" s="27">
        <v>0</v>
      </c>
      <c r="BA249" s="27">
        <v>0</v>
      </c>
      <c r="BB249" s="27">
        <v>0</v>
      </c>
      <c r="BC249" s="27">
        <v>0</v>
      </c>
      <c r="BD249" s="27">
        <v>0</v>
      </c>
      <c r="BE249" s="27">
        <v>0</v>
      </c>
      <c r="BF249" s="27">
        <v>0</v>
      </c>
      <c r="BG249" s="27">
        <f t="shared" si="13"/>
        <v>6708.24</v>
      </c>
      <c r="BH249" s="27">
        <f t="shared" si="14"/>
        <v>0</v>
      </c>
      <c r="BI249" s="27">
        <f t="shared" si="16"/>
        <v>6708.24</v>
      </c>
    </row>
    <row r="250" spans="1:61" x14ac:dyDescent="0.35">
      <c r="A250" s="65" t="str">
        <f t="shared" si="15"/>
        <v>DI0001214</v>
      </c>
      <c r="B250" s="111" t="s">
        <v>799</v>
      </c>
      <c r="C250" s="104">
        <v>4</v>
      </c>
      <c r="D250" s="112" t="s">
        <v>0</v>
      </c>
      <c r="E250" s="112" t="s">
        <v>3</v>
      </c>
      <c r="F250" s="104" t="s">
        <v>1760</v>
      </c>
      <c r="G250" s="104" t="s">
        <v>1781</v>
      </c>
      <c r="H250" s="104" t="s">
        <v>1777</v>
      </c>
      <c r="I250" s="104" t="s">
        <v>1782</v>
      </c>
      <c r="J250" s="104" t="s">
        <v>1779</v>
      </c>
      <c r="K250" s="104" t="s">
        <v>791</v>
      </c>
      <c r="L250" s="104" t="s">
        <v>1766</v>
      </c>
      <c r="M250" s="104" t="s">
        <v>1773</v>
      </c>
      <c r="N250" s="113">
        <v>1</v>
      </c>
      <c r="O250" s="113">
        <v>1</v>
      </c>
      <c r="P250" s="113">
        <v>1</v>
      </c>
      <c r="Q250" s="113">
        <v>1</v>
      </c>
      <c r="R250" s="113">
        <v>1</v>
      </c>
      <c r="S250" s="113">
        <v>1</v>
      </c>
      <c r="T250" s="113">
        <v>0</v>
      </c>
      <c r="U250" s="113">
        <v>0</v>
      </c>
      <c r="V250" s="113">
        <v>0</v>
      </c>
      <c r="W250" s="109">
        <v>862580</v>
      </c>
      <c r="X250" s="109">
        <v>0</v>
      </c>
      <c r="Y250" s="109">
        <v>0</v>
      </c>
      <c r="Z250" s="109">
        <v>4054.13</v>
      </c>
      <c r="AA250" s="109">
        <v>0</v>
      </c>
      <c r="AB250" s="109">
        <v>0</v>
      </c>
      <c r="AC250" s="109">
        <v>0</v>
      </c>
      <c r="AD250" s="109">
        <v>0</v>
      </c>
      <c r="AE250" s="109">
        <v>862580</v>
      </c>
      <c r="AF250" s="106">
        <v>43685</v>
      </c>
      <c r="AG250" s="106">
        <v>46242</v>
      </c>
      <c r="AH250" s="120">
        <v>862580</v>
      </c>
      <c r="AI250" s="115">
        <v>1.273972602739726</v>
      </c>
      <c r="AJ250" s="115">
        <v>7.0054794520547947</v>
      </c>
      <c r="AK250" s="116">
        <v>5.6399999999999999E-2</v>
      </c>
      <c r="AL250" s="117">
        <v>1.273972602739726</v>
      </c>
      <c r="AM250" s="117">
        <v>7.0054794520547947</v>
      </c>
      <c r="AN250" s="118">
        <v>5.6400000000000006E-2</v>
      </c>
      <c r="AO250" s="121" t="s">
        <v>1774</v>
      </c>
      <c r="AP250" s="121" t="s">
        <v>1775</v>
      </c>
      <c r="AQ250" s="27">
        <v>24324.760000000006</v>
      </c>
      <c r="AR250" s="27">
        <v>16216.479999999998</v>
      </c>
      <c r="AS250" s="27">
        <v>0</v>
      </c>
      <c r="AT250" s="27">
        <v>0</v>
      </c>
      <c r="AU250" s="27">
        <v>0</v>
      </c>
      <c r="AV250" s="27">
        <v>0</v>
      </c>
      <c r="AW250" s="27">
        <v>0</v>
      </c>
      <c r="AX250" s="27">
        <v>0</v>
      </c>
      <c r="AY250" s="27">
        <v>0</v>
      </c>
      <c r="AZ250" s="27">
        <v>0</v>
      </c>
      <c r="BA250" s="27">
        <v>0</v>
      </c>
      <c r="BB250" s="27">
        <v>0</v>
      </c>
      <c r="BC250" s="27">
        <v>0</v>
      </c>
      <c r="BD250" s="27">
        <v>0</v>
      </c>
      <c r="BE250" s="27">
        <v>0</v>
      </c>
      <c r="BF250" s="27">
        <v>0</v>
      </c>
      <c r="BG250" s="27">
        <f t="shared" si="13"/>
        <v>40541.240000000005</v>
      </c>
      <c r="BH250" s="27">
        <f t="shared" si="14"/>
        <v>0</v>
      </c>
      <c r="BI250" s="27">
        <f t="shared" si="16"/>
        <v>40541.240000000005</v>
      </c>
    </row>
    <row r="251" spans="1:61" x14ac:dyDescent="0.35">
      <c r="A251" s="65" t="str">
        <f t="shared" si="15"/>
        <v>DI0001215</v>
      </c>
      <c r="B251" s="111" t="s">
        <v>799</v>
      </c>
      <c r="C251" s="104">
        <v>5</v>
      </c>
      <c r="D251" s="112" t="s">
        <v>0</v>
      </c>
      <c r="E251" s="112" t="s">
        <v>3</v>
      </c>
      <c r="F251" s="104" t="s">
        <v>1760</v>
      </c>
      <c r="G251" s="104" t="s">
        <v>1781</v>
      </c>
      <c r="H251" s="104" t="s">
        <v>1777</v>
      </c>
      <c r="I251" s="104" t="s">
        <v>1782</v>
      </c>
      <c r="J251" s="104" t="s">
        <v>1779</v>
      </c>
      <c r="K251" s="104" t="s">
        <v>791</v>
      </c>
      <c r="L251" s="104" t="s">
        <v>1766</v>
      </c>
      <c r="M251" s="104" t="s">
        <v>1773</v>
      </c>
      <c r="N251" s="113">
        <v>1</v>
      </c>
      <c r="O251" s="113">
        <v>1</v>
      </c>
      <c r="P251" s="113">
        <v>1</v>
      </c>
      <c r="Q251" s="113">
        <v>1</v>
      </c>
      <c r="R251" s="113">
        <v>1</v>
      </c>
      <c r="S251" s="113">
        <v>1</v>
      </c>
      <c r="T251" s="113">
        <v>0</v>
      </c>
      <c r="U251" s="113">
        <v>0</v>
      </c>
      <c r="V251" s="113">
        <v>0</v>
      </c>
      <c r="W251" s="109">
        <v>470377.5</v>
      </c>
      <c r="X251" s="109">
        <v>0</v>
      </c>
      <c r="Y251" s="109">
        <v>0</v>
      </c>
      <c r="Z251" s="109">
        <v>2324.4499999999998</v>
      </c>
      <c r="AA251" s="109">
        <v>0</v>
      </c>
      <c r="AB251" s="109">
        <v>0</v>
      </c>
      <c r="AC251" s="109">
        <v>0</v>
      </c>
      <c r="AD251" s="109">
        <v>0</v>
      </c>
      <c r="AE251" s="109">
        <v>470377.5</v>
      </c>
      <c r="AF251" s="106">
        <v>43685</v>
      </c>
      <c r="AG251" s="106">
        <v>46607</v>
      </c>
      <c r="AH251" s="120">
        <v>470377.5</v>
      </c>
      <c r="AI251" s="115">
        <v>2.2739726027397262</v>
      </c>
      <c r="AJ251" s="115">
        <v>8.0054794520547947</v>
      </c>
      <c r="AK251" s="116">
        <v>5.9299999999999999E-2</v>
      </c>
      <c r="AL251" s="117">
        <v>2.2739726027397262</v>
      </c>
      <c r="AM251" s="117">
        <v>8.0054794520547947</v>
      </c>
      <c r="AN251" s="118">
        <v>5.9299999999999992E-2</v>
      </c>
      <c r="AO251" s="121" t="s">
        <v>1774</v>
      </c>
      <c r="AP251" s="121" t="s">
        <v>1775</v>
      </c>
      <c r="AQ251" s="27">
        <v>15496.320000000003</v>
      </c>
      <c r="AR251" s="27">
        <v>15496.32</v>
      </c>
      <c r="AS251" s="27">
        <v>6198.56</v>
      </c>
      <c r="AT251" s="27">
        <v>0</v>
      </c>
      <c r="AU251" s="27">
        <v>0</v>
      </c>
      <c r="AV251" s="27">
        <v>0</v>
      </c>
      <c r="AW251" s="27">
        <v>0</v>
      </c>
      <c r="AX251" s="27">
        <v>0</v>
      </c>
      <c r="AY251" s="27">
        <v>0</v>
      </c>
      <c r="AZ251" s="27">
        <v>0</v>
      </c>
      <c r="BA251" s="27">
        <v>0</v>
      </c>
      <c r="BB251" s="27">
        <v>0</v>
      </c>
      <c r="BC251" s="27">
        <v>0</v>
      </c>
      <c r="BD251" s="27">
        <v>0</v>
      </c>
      <c r="BE251" s="27">
        <v>0</v>
      </c>
      <c r="BF251" s="27">
        <v>0</v>
      </c>
      <c r="BG251" s="27">
        <f t="shared" si="13"/>
        <v>30992.640000000003</v>
      </c>
      <c r="BH251" s="27">
        <f t="shared" si="14"/>
        <v>6198.56</v>
      </c>
      <c r="BI251" s="27">
        <f t="shared" si="16"/>
        <v>37191.200000000004</v>
      </c>
    </row>
    <row r="252" spans="1:61" x14ac:dyDescent="0.35">
      <c r="A252" s="65" t="str">
        <f t="shared" si="15"/>
        <v>DI0001226</v>
      </c>
      <c r="B252" s="111" t="s">
        <v>800</v>
      </c>
      <c r="C252" s="104">
        <v>6</v>
      </c>
      <c r="D252" s="112" t="s">
        <v>0</v>
      </c>
      <c r="E252" s="112" t="s">
        <v>3</v>
      </c>
      <c r="F252" s="104" t="s">
        <v>1760</v>
      </c>
      <c r="G252" s="104" t="s">
        <v>1781</v>
      </c>
      <c r="H252" s="104" t="s">
        <v>1777</v>
      </c>
      <c r="I252" s="104" t="s">
        <v>1782</v>
      </c>
      <c r="J252" s="104" t="s">
        <v>1779</v>
      </c>
      <c r="K252" s="104" t="s">
        <v>791</v>
      </c>
      <c r="L252" s="104" t="s">
        <v>1766</v>
      </c>
      <c r="M252" s="104" t="s">
        <v>1773</v>
      </c>
      <c r="N252" s="113">
        <v>1</v>
      </c>
      <c r="O252" s="113">
        <v>1</v>
      </c>
      <c r="P252" s="113">
        <v>1</v>
      </c>
      <c r="Q252" s="113">
        <v>1</v>
      </c>
      <c r="R252" s="113">
        <v>1</v>
      </c>
      <c r="S252" s="113">
        <v>1</v>
      </c>
      <c r="T252" s="113">
        <v>0</v>
      </c>
      <c r="U252" s="113">
        <v>0</v>
      </c>
      <c r="V252" s="113">
        <v>0</v>
      </c>
      <c r="W252" s="109">
        <v>549953.75</v>
      </c>
      <c r="X252" s="109">
        <v>0</v>
      </c>
      <c r="Y252" s="109">
        <v>0</v>
      </c>
      <c r="Z252" s="109">
        <v>2456.46</v>
      </c>
      <c r="AA252" s="109">
        <v>0</v>
      </c>
      <c r="AB252" s="109">
        <v>0</v>
      </c>
      <c r="AC252" s="109">
        <v>0</v>
      </c>
      <c r="AD252" s="109">
        <v>0</v>
      </c>
      <c r="AE252" s="109">
        <v>549953.75</v>
      </c>
      <c r="AF252" s="106">
        <v>43689</v>
      </c>
      <c r="AG252" s="106">
        <v>45881</v>
      </c>
      <c r="AH252" s="120">
        <v>1099907.5</v>
      </c>
      <c r="AI252" s="115">
        <v>0.28493150684931506</v>
      </c>
      <c r="AJ252" s="115">
        <v>6.0054794520547947</v>
      </c>
      <c r="AK252" s="116">
        <v>5.3600000000000002E-2</v>
      </c>
      <c r="AL252" s="117">
        <v>0.28493150684931506</v>
      </c>
      <c r="AM252" s="117">
        <v>6.0054794520547947</v>
      </c>
      <c r="AN252" s="118">
        <v>5.3600000000000002E-2</v>
      </c>
      <c r="AO252" s="121" t="s">
        <v>1774</v>
      </c>
      <c r="AP252" s="121" t="s">
        <v>1775</v>
      </c>
      <c r="AQ252" s="27">
        <v>9825.84</v>
      </c>
      <c r="AR252" s="27">
        <v>0</v>
      </c>
      <c r="AS252" s="27">
        <v>0</v>
      </c>
      <c r="AT252" s="27">
        <v>0</v>
      </c>
      <c r="AU252" s="27">
        <v>0</v>
      </c>
      <c r="AV252" s="27">
        <v>0</v>
      </c>
      <c r="AW252" s="27">
        <v>0</v>
      </c>
      <c r="AX252" s="27">
        <v>0</v>
      </c>
      <c r="AY252" s="27">
        <v>0</v>
      </c>
      <c r="AZ252" s="27">
        <v>0</v>
      </c>
      <c r="BA252" s="27">
        <v>0</v>
      </c>
      <c r="BB252" s="27">
        <v>0</v>
      </c>
      <c r="BC252" s="27">
        <v>0</v>
      </c>
      <c r="BD252" s="27">
        <v>0</v>
      </c>
      <c r="BE252" s="27">
        <v>0</v>
      </c>
      <c r="BF252" s="27">
        <v>0</v>
      </c>
      <c r="BG252" s="27">
        <f t="shared" si="13"/>
        <v>9825.84</v>
      </c>
      <c r="BH252" s="27">
        <f t="shared" si="14"/>
        <v>0</v>
      </c>
      <c r="BI252" s="27">
        <f t="shared" si="16"/>
        <v>9825.84</v>
      </c>
    </row>
    <row r="253" spans="1:61" x14ac:dyDescent="0.35">
      <c r="A253" s="65" t="str">
        <f t="shared" si="15"/>
        <v>DI0001227</v>
      </c>
      <c r="B253" s="111" t="s">
        <v>800</v>
      </c>
      <c r="C253" s="104">
        <v>7</v>
      </c>
      <c r="D253" s="112" t="s">
        <v>0</v>
      </c>
      <c r="E253" s="112" t="s">
        <v>3</v>
      </c>
      <c r="F253" s="104" t="s">
        <v>1760</v>
      </c>
      <c r="G253" s="104" t="s">
        <v>1781</v>
      </c>
      <c r="H253" s="104" t="s">
        <v>1777</v>
      </c>
      <c r="I253" s="104" t="s">
        <v>1782</v>
      </c>
      <c r="J253" s="104" t="s">
        <v>1779</v>
      </c>
      <c r="K253" s="104" t="s">
        <v>791</v>
      </c>
      <c r="L253" s="104" t="s">
        <v>1766</v>
      </c>
      <c r="M253" s="104" t="s">
        <v>1773</v>
      </c>
      <c r="N253" s="113">
        <v>1</v>
      </c>
      <c r="O253" s="113">
        <v>1</v>
      </c>
      <c r="P253" s="113">
        <v>1</v>
      </c>
      <c r="Q253" s="113">
        <v>1</v>
      </c>
      <c r="R253" s="113">
        <v>1</v>
      </c>
      <c r="S253" s="113">
        <v>1</v>
      </c>
      <c r="T253" s="113">
        <v>0</v>
      </c>
      <c r="U253" s="113">
        <v>0</v>
      </c>
      <c r="V253" s="113">
        <v>0</v>
      </c>
      <c r="W253" s="109">
        <v>1248292.5</v>
      </c>
      <c r="X253" s="109">
        <v>0</v>
      </c>
      <c r="Y253" s="109">
        <v>0</v>
      </c>
      <c r="Z253" s="109">
        <v>5866.97</v>
      </c>
      <c r="AA253" s="109">
        <v>0</v>
      </c>
      <c r="AB253" s="109">
        <v>0</v>
      </c>
      <c r="AC253" s="109">
        <v>0</v>
      </c>
      <c r="AD253" s="109">
        <v>0</v>
      </c>
      <c r="AE253" s="109">
        <v>1248292.5</v>
      </c>
      <c r="AF253" s="106">
        <v>43689</v>
      </c>
      <c r="AG253" s="106">
        <v>46246</v>
      </c>
      <c r="AH253" s="120">
        <v>1248292.5</v>
      </c>
      <c r="AI253" s="115">
        <v>1.284931506849315</v>
      </c>
      <c r="AJ253" s="115">
        <v>7.0054794520547947</v>
      </c>
      <c r="AK253" s="116">
        <v>5.6399999999999999E-2</v>
      </c>
      <c r="AL253" s="117">
        <v>1.284931506849315</v>
      </c>
      <c r="AM253" s="117">
        <v>7.0054794520547947</v>
      </c>
      <c r="AN253" s="118">
        <v>5.6399999999999999E-2</v>
      </c>
      <c r="AO253" s="121" t="s">
        <v>1774</v>
      </c>
      <c r="AP253" s="121" t="s">
        <v>1775</v>
      </c>
      <c r="AQ253" s="27">
        <v>35201.839999999997</v>
      </c>
      <c r="AR253" s="27">
        <v>23467.919999999998</v>
      </c>
      <c r="AS253" s="27">
        <v>0</v>
      </c>
      <c r="AT253" s="27">
        <v>0</v>
      </c>
      <c r="AU253" s="27">
        <v>0</v>
      </c>
      <c r="AV253" s="27">
        <v>0</v>
      </c>
      <c r="AW253" s="27">
        <v>0</v>
      </c>
      <c r="AX253" s="27">
        <v>0</v>
      </c>
      <c r="AY253" s="27">
        <v>0</v>
      </c>
      <c r="AZ253" s="27">
        <v>0</v>
      </c>
      <c r="BA253" s="27">
        <v>0</v>
      </c>
      <c r="BB253" s="27">
        <v>0</v>
      </c>
      <c r="BC253" s="27">
        <v>0</v>
      </c>
      <c r="BD253" s="27">
        <v>0</v>
      </c>
      <c r="BE253" s="27">
        <v>0</v>
      </c>
      <c r="BF253" s="27">
        <v>0</v>
      </c>
      <c r="BG253" s="27">
        <f t="shared" si="13"/>
        <v>58669.759999999995</v>
      </c>
      <c r="BH253" s="27">
        <f t="shared" si="14"/>
        <v>0</v>
      </c>
      <c r="BI253" s="27">
        <f t="shared" si="16"/>
        <v>58669.759999999995</v>
      </c>
    </row>
    <row r="254" spans="1:61" x14ac:dyDescent="0.35">
      <c r="A254" s="65" t="str">
        <f t="shared" si="15"/>
        <v>DI0001228</v>
      </c>
      <c r="B254" s="111" t="s">
        <v>800</v>
      </c>
      <c r="C254" s="104">
        <v>8</v>
      </c>
      <c r="D254" s="112" t="s">
        <v>0</v>
      </c>
      <c r="E254" s="112" t="s">
        <v>3</v>
      </c>
      <c r="F254" s="104" t="s">
        <v>1760</v>
      </c>
      <c r="G254" s="104" t="s">
        <v>1781</v>
      </c>
      <c r="H254" s="104" t="s">
        <v>1777</v>
      </c>
      <c r="I254" s="104" t="s">
        <v>1782</v>
      </c>
      <c r="J254" s="104" t="s">
        <v>1779</v>
      </c>
      <c r="K254" s="104" t="s">
        <v>791</v>
      </c>
      <c r="L254" s="104" t="s">
        <v>1766</v>
      </c>
      <c r="M254" s="104" t="s">
        <v>1773</v>
      </c>
      <c r="N254" s="113">
        <v>1</v>
      </c>
      <c r="O254" s="113">
        <v>1</v>
      </c>
      <c r="P254" s="113">
        <v>1</v>
      </c>
      <c r="Q254" s="113">
        <v>1</v>
      </c>
      <c r="R254" s="113">
        <v>1</v>
      </c>
      <c r="S254" s="113">
        <v>1</v>
      </c>
      <c r="T254" s="113">
        <v>0</v>
      </c>
      <c r="U254" s="113">
        <v>0</v>
      </c>
      <c r="V254" s="113">
        <v>0</v>
      </c>
      <c r="W254" s="109">
        <v>522002.5</v>
      </c>
      <c r="X254" s="109">
        <v>0</v>
      </c>
      <c r="Y254" s="109">
        <v>0</v>
      </c>
      <c r="Z254" s="109">
        <v>2579.56</v>
      </c>
      <c r="AA254" s="109">
        <v>0</v>
      </c>
      <c r="AB254" s="109">
        <v>0</v>
      </c>
      <c r="AC254" s="109">
        <v>0</v>
      </c>
      <c r="AD254" s="109">
        <v>0</v>
      </c>
      <c r="AE254" s="109">
        <v>522002.5</v>
      </c>
      <c r="AF254" s="106">
        <v>43689</v>
      </c>
      <c r="AG254" s="106">
        <v>46611</v>
      </c>
      <c r="AH254" s="120">
        <v>522002.5</v>
      </c>
      <c r="AI254" s="115">
        <v>2.2849315068493152</v>
      </c>
      <c r="AJ254" s="115">
        <v>8.0054794520547947</v>
      </c>
      <c r="AK254" s="116">
        <v>5.9299999999999999E-2</v>
      </c>
      <c r="AL254" s="117">
        <v>2.2849315068493152</v>
      </c>
      <c r="AM254" s="117">
        <v>8.0054794520547947</v>
      </c>
      <c r="AN254" s="118">
        <v>5.9299999999999999E-2</v>
      </c>
      <c r="AO254" s="121" t="s">
        <v>1774</v>
      </c>
      <c r="AP254" s="121" t="s">
        <v>1775</v>
      </c>
      <c r="AQ254" s="27">
        <v>17197.079999999998</v>
      </c>
      <c r="AR254" s="27">
        <v>17197.079999999998</v>
      </c>
      <c r="AS254" s="27">
        <v>6878.8</v>
      </c>
      <c r="AT254" s="27">
        <v>0</v>
      </c>
      <c r="AU254" s="27">
        <v>0</v>
      </c>
      <c r="AV254" s="27">
        <v>0</v>
      </c>
      <c r="AW254" s="27">
        <v>0</v>
      </c>
      <c r="AX254" s="27">
        <v>0</v>
      </c>
      <c r="AY254" s="27">
        <v>0</v>
      </c>
      <c r="AZ254" s="27">
        <v>0</v>
      </c>
      <c r="BA254" s="27">
        <v>0</v>
      </c>
      <c r="BB254" s="27">
        <v>0</v>
      </c>
      <c r="BC254" s="27">
        <v>0</v>
      </c>
      <c r="BD254" s="27">
        <v>0</v>
      </c>
      <c r="BE254" s="27">
        <v>0</v>
      </c>
      <c r="BF254" s="27">
        <v>0</v>
      </c>
      <c r="BG254" s="27">
        <f t="shared" si="13"/>
        <v>34394.159999999996</v>
      </c>
      <c r="BH254" s="27">
        <f t="shared" si="14"/>
        <v>6878.8</v>
      </c>
      <c r="BI254" s="27">
        <f t="shared" si="16"/>
        <v>41272.959999999999</v>
      </c>
    </row>
    <row r="255" spans="1:61" x14ac:dyDescent="0.35">
      <c r="A255" s="65" t="str">
        <f t="shared" si="15"/>
        <v>DI0001234</v>
      </c>
      <c r="B255" s="111" t="s">
        <v>801</v>
      </c>
      <c r="C255" s="104">
        <v>4</v>
      </c>
      <c r="D255" s="112" t="s">
        <v>0</v>
      </c>
      <c r="E255" s="112" t="s">
        <v>3</v>
      </c>
      <c r="F255" s="104" t="s">
        <v>1760</v>
      </c>
      <c r="G255" s="104" t="s">
        <v>1781</v>
      </c>
      <c r="H255" s="104" t="s">
        <v>1777</v>
      </c>
      <c r="I255" s="104" t="s">
        <v>1782</v>
      </c>
      <c r="J255" s="104" t="s">
        <v>1779</v>
      </c>
      <c r="K255" s="104" t="s">
        <v>791</v>
      </c>
      <c r="L255" s="104" t="s">
        <v>1766</v>
      </c>
      <c r="M255" s="104" t="s">
        <v>1773</v>
      </c>
      <c r="N255" s="113">
        <v>1</v>
      </c>
      <c r="O255" s="113">
        <v>1</v>
      </c>
      <c r="P255" s="113">
        <v>1</v>
      </c>
      <c r="Q255" s="113">
        <v>1</v>
      </c>
      <c r="R255" s="113">
        <v>1</v>
      </c>
      <c r="S255" s="113">
        <v>1</v>
      </c>
      <c r="T255" s="113">
        <v>0</v>
      </c>
      <c r="U255" s="113">
        <v>0</v>
      </c>
      <c r="V255" s="113">
        <v>0</v>
      </c>
      <c r="W255" s="109">
        <v>636610</v>
      </c>
      <c r="X255" s="109">
        <v>0</v>
      </c>
      <c r="Y255" s="109">
        <v>0</v>
      </c>
      <c r="Z255" s="109">
        <v>2843.52</v>
      </c>
      <c r="AA255" s="109">
        <v>0</v>
      </c>
      <c r="AB255" s="109">
        <v>0</v>
      </c>
      <c r="AC255" s="109">
        <v>0</v>
      </c>
      <c r="AD255" s="109">
        <v>0</v>
      </c>
      <c r="AE255" s="109">
        <v>636610</v>
      </c>
      <c r="AF255" s="106">
        <v>43690</v>
      </c>
      <c r="AG255" s="106">
        <v>45882</v>
      </c>
      <c r="AH255" s="120">
        <v>1273220</v>
      </c>
      <c r="AI255" s="115">
        <v>0.28767123287671231</v>
      </c>
      <c r="AJ255" s="115">
        <v>6.0054794520547947</v>
      </c>
      <c r="AK255" s="116">
        <v>5.3600000000000002E-2</v>
      </c>
      <c r="AL255" s="117">
        <v>0.28767123287671231</v>
      </c>
      <c r="AM255" s="117">
        <v>6.0054794520547947</v>
      </c>
      <c r="AN255" s="118">
        <v>5.3600000000000002E-2</v>
      </c>
      <c r="AO255" s="121" t="s">
        <v>1774</v>
      </c>
      <c r="AP255" s="121" t="s">
        <v>1775</v>
      </c>
      <c r="AQ255" s="27">
        <v>11374.08</v>
      </c>
      <c r="AR255" s="27">
        <v>0</v>
      </c>
      <c r="AS255" s="27">
        <v>0</v>
      </c>
      <c r="AT255" s="27">
        <v>0</v>
      </c>
      <c r="AU255" s="27">
        <v>0</v>
      </c>
      <c r="AV255" s="27">
        <v>0</v>
      </c>
      <c r="AW255" s="27">
        <v>0</v>
      </c>
      <c r="AX255" s="27">
        <v>0</v>
      </c>
      <c r="AY255" s="27">
        <v>0</v>
      </c>
      <c r="AZ255" s="27">
        <v>0</v>
      </c>
      <c r="BA255" s="27">
        <v>0</v>
      </c>
      <c r="BB255" s="27">
        <v>0</v>
      </c>
      <c r="BC255" s="27">
        <v>0</v>
      </c>
      <c r="BD255" s="27">
        <v>0</v>
      </c>
      <c r="BE255" s="27">
        <v>0</v>
      </c>
      <c r="BF255" s="27">
        <v>0</v>
      </c>
      <c r="BG255" s="27">
        <f t="shared" si="13"/>
        <v>11374.08</v>
      </c>
      <c r="BH255" s="27">
        <f t="shared" si="14"/>
        <v>0</v>
      </c>
      <c r="BI255" s="27">
        <f t="shared" si="16"/>
        <v>11374.08</v>
      </c>
    </row>
    <row r="256" spans="1:61" x14ac:dyDescent="0.35">
      <c r="A256" s="65" t="str">
        <f t="shared" si="15"/>
        <v>DI0001235</v>
      </c>
      <c r="B256" s="111" t="s">
        <v>801</v>
      </c>
      <c r="C256" s="104">
        <v>5</v>
      </c>
      <c r="D256" s="112" t="s">
        <v>0</v>
      </c>
      <c r="E256" s="112" t="s">
        <v>3</v>
      </c>
      <c r="F256" s="104" t="s">
        <v>1760</v>
      </c>
      <c r="G256" s="104" t="s">
        <v>1781</v>
      </c>
      <c r="H256" s="104" t="s">
        <v>1777</v>
      </c>
      <c r="I256" s="104" t="s">
        <v>1782</v>
      </c>
      <c r="J256" s="104" t="s">
        <v>1779</v>
      </c>
      <c r="K256" s="104" t="s">
        <v>791</v>
      </c>
      <c r="L256" s="104" t="s">
        <v>1766</v>
      </c>
      <c r="M256" s="104" t="s">
        <v>1773</v>
      </c>
      <c r="N256" s="113">
        <v>1</v>
      </c>
      <c r="O256" s="113">
        <v>1</v>
      </c>
      <c r="P256" s="113">
        <v>1</v>
      </c>
      <c r="Q256" s="113">
        <v>1</v>
      </c>
      <c r="R256" s="113">
        <v>1</v>
      </c>
      <c r="S256" s="113">
        <v>1</v>
      </c>
      <c r="T256" s="113">
        <v>0</v>
      </c>
      <c r="U256" s="113">
        <v>0</v>
      </c>
      <c r="V256" s="113">
        <v>0</v>
      </c>
      <c r="W256" s="109">
        <v>1866317.5</v>
      </c>
      <c r="X256" s="109">
        <v>0</v>
      </c>
      <c r="Y256" s="109">
        <v>0</v>
      </c>
      <c r="Z256" s="109">
        <v>8771.69</v>
      </c>
      <c r="AA256" s="109">
        <v>0</v>
      </c>
      <c r="AB256" s="109">
        <v>0</v>
      </c>
      <c r="AC256" s="109">
        <v>0</v>
      </c>
      <c r="AD256" s="109">
        <v>0</v>
      </c>
      <c r="AE256" s="109">
        <v>1866317.5</v>
      </c>
      <c r="AF256" s="106">
        <v>43690</v>
      </c>
      <c r="AG256" s="106">
        <v>46247</v>
      </c>
      <c r="AH256" s="120">
        <v>1866317.5</v>
      </c>
      <c r="AI256" s="115">
        <v>1.2876712328767124</v>
      </c>
      <c r="AJ256" s="115">
        <v>7.0054794520547947</v>
      </c>
      <c r="AK256" s="116">
        <v>5.6399999999999999E-2</v>
      </c>
      <c r="AL256" s="117">
        <v>1.2876712328767124</v>
      </c>
      <c r="AM256" s="117">
        <v>7.0054794520547947</v>
      </c>
      <c r="AN256" s="118">
        <v>5.6399999999999999E-2</v>
      </c>
      <c r="AO256" s="121" t="s">
        <v>1774</v>
      </c>
      <c r="AP256" s="121" t="s">
        <v>1775</v>
      </c>
      <c r="AQ256" s="27">
        <v>52630.159999999996</v>
      </c>
      <c r="AR256" s="27">
        <v>35086.799999999996</v>
      </c>
      <c r="AS256" s="27">
        <v>0</v>
      </c>
      <c r="AT256" s="27">
        <v>0</v>
      </c>
      <c r="AU256" s="27">
        <v>0</v>
      </c>
      <c r="AV256" s="27">
        <v>0</v>
      </c>
      <c r="AW256" s="27">
        <v>0</v>
      </c>
      <c r="AX256" s="27">
        <v>0</v>
      </c>
      <c r="AY256" s="27">
        <v>0</v>
      </c>
      <c r="AZ256" s="27">
        <v>0</v>
      </c>
      <c r="BA256" s="27">
        <v>0</v>
      </c>
      <c r="BB256" s="27">
        <v>0</v>
      </c>
      <c r="BC256" s="27">
        <v>0</v>
      </c>
      <c r="BD256" s="27">
        <v>0</v>
      </c>
      <c r="BE256" s="27">
        <v>0</v>
      </c>
      <c r="BF256" s="27">
        <v>0</v>
      </c>
      <c r="BG256" s="27">
        <f t="shared" si="13"/>
        <v>87716.959999999992</v>
      </c>
      <c r="BH256" s="27">
        <f t="shared" si="14"/>
        <v>0</v>
      </c>
      <c r="BI256" s="27">
        <f t="shared" si="16"/>
        <v>87716.959999999992</v>
      </c>
    </row>
    <row r="257" spans="1:61" x14ac:dyDescent="0.35">
      <c r="A257" s="65" t="str">
        <f t="shared" si="15"/>
        <v>DI0001236</v>
      </c>
      <c r="B257" s="111" t="s">
        <v>801</v>
      </c>
      <c r="C257" s="104">
        <v>6</v>
      </c>
      <c r="D257" s="112" t="s">
        <v>0</v>
      </c>
      <c r="E257" s="112" t="s">
        <v>3</v>
      </c>
      <c r="F257" s="104" t="s">
        <v>1760</v>
      </c>
      <c r="G257" s="104" t="s">
        <v>1781</v>
      </c>
      <c r="H257" s="104" t="s">
        <v>1777</v>
      </c>
      <c r="I257" s="104" t="s">
        <v>1782</v>
      </c>
      <c r="J257" s="104" t="s">
        <v>1779</v>
      </c>
      <c r="K257" s="104" t="s">
        <v>791</v>
      </c>
      <c r="L257" s="104" t="s">
        <v>1766</v>
      </c>
      <c r="M257" s="104" t="s">
        <v>1773</v>
      </c>
      <c r="N257" s="113">
        <v>1</v>
      </c>
      <c r="O257" s="113">
        <v>1</v>
      </c>
      <c r="P257" s="113">
        <v>1</v>
      </c>
      <c r="Q257" s="113">
        <v>1</v>
      </c>
      <c r="R257" s="113">
        <v>1</v>
      </c>
      <c r="S257" s="113">
        <v>1</v>
      </c>
      <c r="T257" s="113">
        <v>0</v>
      </c>
      <c r="U257" s="113">
        <v>0</v>
      </c>
      <c r="V257" s="113">
        <v>0</v>
      </c>
      <c r="W257" s="109">
        <v>704902.5</v>
      </c>
      <c r="X257" s="109">
        <v>0</v>
      </c>
      <c r="Y257" s="109">
        <v>0</v>
      </c>
      <c r="Z257" s="109">
        <v>3483.39</v>
      </c>
      <c r="AA257" s="109">
        <v>0</v>
      </c>
      <c r="AB257" s="109">
        <v>0</v>
      </c>
      <c r="AC257" s="109">
        <v>0</v>
      </c>
      <c r="AD257" s="109">
        <v>0</v>
      </c>
      <c r="AE257" s="109">
        <v>704902.5</v>
      </c>
      <c r="AF257" s="106">
        <v>43690</v>
      </c>
      <c r="AG257" s="106">
        <v>46612</v>
      </c>
      <c r="AH257" s="120">
        <v>704902.5</v>
      </c>
      <c r="AI257" s="115">
        <v>2.2876712328767121</v>
      </c>
      <c r="AJ257" s="115">
        <v>8.0054794520547947</v>
      </c>
      <c r="AK257" s="116">
        <v>5.9299999999999999E-2</v>
      </c>
      <c r="AL257" s="117">
        <v>2.2876712328767121</v>
      </c>
      <c r="AM257" s="117">
        <v>8.0054794520547947</v>
      </c>
      <c r="AN257" s="118">
        <v>5.9299999999999999E-2</v>
      </c>
      <c r="AO257" s="121" t="s">
        <v>1774</v>
      </c>
      <c r="AP257" s="121" t="s">
        <v>1775</v>
      </c>
      <c r="AQ257" s="27">
        <v>23222.600000000006</v>
      </c>
      <c r="AR257" s="27">
        <v>23222.600000000006</v>
      </c>
      <c r="AS257" s="27">
        <v>9289.0400000000009</v>
      </c>
      <c r="AT257" s="27">
        <v>0</v>
      </c>
      <c r="AU257" s="27">
        <v>0</v>
      </c>
      <c r="AV257" s="27">
        <v>0</v>
      </c>
      <c r="AW257" s="27">
        <v>0</v>
      </c>
      <c r="AX257" s="27">
        <v>0</v>
      </c>
      <c r="AY257" s="27">
        <v>0</v>
      </c>
      <c r="AZ257" s="27">
        <v>0</v>
      </c>
      <c r="BA257" s="27">
        <v>0</v>
      </c>
      <c r="BB257" s="27">
        <v>0</v>
      </c>
      <c r="BC257" s="27">
        <v>0</v>
      </c>
      <c r="BD257" s="27">
        <v>0</v>
      </c>
      <c r="BE257" s="27">
        <v>0</v>
      </c>
      <c r="BF257" s="27">
        <v>0</v>
      </c>
      <c r="BG257" s="27">
        <f t="shared" si="13"/>
        <v>46445.200000000012</v>
      </c>
      <c r="BH257" s="27">
        <f t="shared" si="14"/>
        <v>9289.0400000000009</v>
      </c>
      <c r="BI257" s="27">
        <f t="shared" si="16"/>
        <v>55734.240000000013</v>
      </c>
    </row>
    <row r="258" spans="1:61" x14ac:dyDescent="0.35">
      <c r="A258" s="65" t="str">
        <f t="shared" si="15"/>
        <v>DI0001237</v>
      </c>
      <c r="B258" s="111" t="s">
        <v>801</v>
      </c>
      <c r="C258" s="104">
        <v>7</v>
      </c>
      <c r="D258" s="112" t="s">
        <v>0</v>
      </c>
      <c r="E258" s="112" t="s">
        <v>3</v>
      </c>
      <c r="F258" s="104" t="s">
        <v>1760</v>
      </c>
      <c r="G258" s="104" t="s">
        <v>1781</v>
      </c>
      <c r="H258" s="104" t="s">
        <v>1777</v>
      </c>
      <c r="I258" s="104" t="s">
        <v>1782</v>
      </c>
      <c r="J258" s="104" t="s">
        <v>1779</v>
      </c>
      <c r="K258" s="104" t="s">
        <v>791</v>
      </c>
      <c r="L258" s="104" t="s">
        <v>1766</v>
      </c>
      <c r="M258" s="104" t="s">
        <v>1773</v>
      </c>
      <c r="N258" s="113">
        <v>1</v>
      </c>
      <c r="O258" s="113">
        <v>1</v>
      </c>
      <c r="P258" s="113">
        <v>1</v>
      </c>
      <c r="Q258" s="113">
        <v>1</v>
      </c>
      <c r="R258" s="113">
        <v>1</v>
      </c>
      <c r="S258" s="113">
        <v>1</v>
      </c>
      <c r="T258" s="113">
        <v>0</v>
      </c>
      <c r="U258" s="113">
        <v>0</v>
      </c>
      <c r="V258" s="113">
        <v>0</v>
      </c>
      <c r="W258" s="109">
        <v>51920</v>
      </c>
      <c r="X258" s="109">
        <v>0</v>
      </c>
      <c r="Y258" s="109">
        <v>0</v>
      </c>
      <c r="Z258" s="109">
        <v>268.69</v>
      </c>
      <c r="AA258" s="109">
        <v>0</v>
      </c>
      <c r="AB258" s="109">
        <v>0</v>
      </c>
      <c r="AC258" s="109">
        <v>0</v>
      </c>
      <c r="AD258" s="109">
        <v>0</v>
      </c>
      <c r="AE258" s="109">
        <v>51920</v>
      </c>
      <c r="AF258" s="106">
        <v>43690</v>
      </c>
      <c r="AG258" s="106">
        <v>46978</v>
      </c>
      <c r="AH258" s="120">
        <v>51920</v>
      </c>
      <c r="AI258" s="115">
        <v>3.2904109589041095</v>
      </c>
      <c r="AJ258" s="115">
        <v>9.0082191780821912</v>
      </c>
      <c r="AK258" s="116">
        <v>6.2100000000000002E-2</v>
      </c>
      <c r="AL258" s="117">
        <v>3.2904109589041095</v>
      </c>
      <c r="AM258" s="117">
        <v>9.0082191780821912</v>
      </c>
      <c r="AN258" s="118">
        <v>6.2100000000000002E-2</v>
      </c>
      <c r="AO258" s="121" t="s">
        <v>1774</v>
      </c>
      <c r="AP258" s="121" t="s">
        <v>1775</v>
      </c>
      <c r="AQ258" s="27">
        <v>1880.8</v>
      </c>
      <c r="AR258" s="27">
        <v>2149.4399999999996</v>
      </c>
      <c r="AS258" s="27">
        <v>1343.4</v>
      </c>
      <c r="AT258" s="27">
        <v>537.36</v>
      </c>
      <c r="AU258" s="27">
        <v>0</v>
      </c>
      <c r="AV258" s="27">
        <v>0</v>
      </c>
      <c r="AW258" s="27">
        <v>0</v>
      </c>
      <c r="AX258" s="27">
        <v>0</v>
      </c>
      <c r="AY258" s="27">
        <v>0</v>
      </c>
      <c r="AZ258" s="27">
        <v>0</v>
      </c>
      <c r="BA258" s="27">
        <v>0</v>
      </c>
      <c r="BB258" s="27">
        <v>0</v>
      </c>
      <c r="BC258" s="27">
        <v>0</v>
      </c>
      <c r="BD258" s="27">
        <v>0</v>
      </c>
      <c r="BE258" s="27">
        <v>0</v>
      </c>
      <c r="BF258" s="27">
        <v>0</v>
      </c>
      <c r="BG258" s="27">
        <f t="shared" si="13"/>
        <v>4030.24</v>
      </c>
      <c r="BH258" s="27">
        <f t="shared" si="14"/>
        <v>1880.7600000000002</v>
      </c>
      <c r="BI258" s="27">
        <f t="shared" si="16"/>
        <v>5911</v>
      </c>
    </row>
    <row r="259" spans="1:61" x14ac:dyDescent="0.35">
      <c r="A259" s="65" t="str">
        <f t="shared" si="15"/>
        <v>DI0001245</v>
      </c>
      <c r="B259" s="111" t="s">
        <v>802</v>
      </c>
      <c r="C259" s="104">
        <v>5</v>
      </c>
      <c r="D259" s="112" t="s">
        <v>0</v>
      </c>
      <c r="E259" s="112" t="s">
        <v>3</v>
      </c>
      <c r="F259" s="104" t="s">
        <v>1760</v>
      </c>
      <c r="G259" s="104" t="s">
        <v>1781</v>
      </c>
      <c r="H259" s="104" t="s">
        <v>1777</v>
      </c>
      <c r="I259" s="104" t="s">
        <v>1782</v>
      </c>
      <c r="J259" s="104" t="s">
        <v>1779</v>
      </c>
      <c r="K259" s="104" t="s">
        <v>791</v>
      </c>
      <c r="L259" s="104" t="s">
        <v>1766</v>
      </c>
      <c r="M259" s="104" t="s">
        <v>1773</v>
      </c>
      <c r="N259" s="113">
        <v>1</v>
      </c>
      <c r="O259" s="113">
        <v>1</v>
      </c>
      <c r="P259" s="113">
        <v>1</v>
      </c>
      <c r="Q259" s="113">
        <v>1</v>
      </c>
      <c r="R259" s="113">
        <v>1</v>
      </c>
      <c r="S259" s="113">
        <v>1</v>
      </c>
      <c r="T259" s="113">
        <v>0</v>
      </c>
      <c r="U259" s="113">
        <v>0</v>
      </c>
      <c r="V259" s="113">
        <v>0</v>
      </c>
      <c r="W259" s="109">
        <v>571636.25</v>
      </c>
      <c r="X259" s="109">
        <v>0</v>
      </c>
      <c r="Y259" s="109">
        <v>0</v>
      </c>
      <c r="Z259" s="109">
        <v>2553.31</v>
      </c>
      <c r="AA259" s="109">
        <v>0</v>
      </c>
      <c r="AB259" s="109">
        <v>0</v>
      </c>
      <c r="AC259" s="109">
        <v>0</v>
      </c>
      <c r="AD259" s="109">
        <v>0</v>
      </c>
      <c r="AE259" s="109">
        <v>571636.25</v>
      </c>
      <c r="AF259" s="106">
        <v>43691</v>
      </c>
      <c r="AG259" s="106">
        <v>45883</v>
      </c>
      <c r="AH259" s="120">
        <v>1143272.5</v>
      </c>
      <c r="AI259" s="115">
        <v>0.29041095890410956</v>
      </c>
      <c r="AJ259" s="115">
        <v>6.0054794520547947</v>
      </c>
      <c r="AK259" s="116">
        <v>5.3600000000000002E-2</v>
      </c>
      <c r="AL259" s="117">
        <v>0.29041095890410956</v>
      </c>
      <c r="AM259" s="117">
        <v>6.0054794520547947</v>
      </c>
      <c r="AN259" s="118">
        <v>5.3600000000000002E-2</v>
      </c>
      <c r="AO259" s="121" t="s">
        <v>1774</v>
      </c>
      <c r="AP259" s="121" t="s">
        <v>1775</v>
      </c>
      <c r="AQ259" s="27">
        <v>10213.24</v>
      </c>
      <c r="AR259" s="27">
        <v>0</v>
      </c>
      <c r="AS259" s="27">
        <v>0</v>
      </c>
      <c r="AT259" s="27">
        <v>0</v>
      </c>
      <c r="AU259" s="27">
        <v>0</v>
      </c>
      <c r="AV259" s="27">
        <v>0</v>
      </c>
      <c r="AW259" s="27">
        <v>0</v>
      </c>
      <c r="AX259" s="27">
        <v>0</v>
      </c>
      <c r="AY259" s="27">
        <v>0</v>
      </c>
      <c r="AZ259" s="27">
        <v>0</v>
      </c>
      <c r="BA259" s="27">
        <v>0</v>
      </c>
      <c r="BB259" s="27">
        <v>0</v>
      </c>
      <c r="BC259" s="27">
        <v>0</v>
      </c>
      <c r="BD259" s="27">
        <v>0</v>
      </c>
      <c r="BE259" s="27">
        <v>0</v>
      </c>
      <c r="BF259" s="27">
        <v>0</v>
      </c>
      <c r="BG259" s="27">
        <f t="shared" ref="BG259:BG322" si="17">SUM(AQ259:AR259)</f>
        <v>10213.24</v>
      </c>
      <c r="BH259" s="27">
        <f t="shared" ref="BH259:BH322" si="18">SUM(AS259:BF259)</f>
        <v>0</v>
      </c>
      <c r="BI259" s="27">
        <f t="shared" si="16"/>
        <v>10213.24</v>
      </c>
    </row>
    <row r="260" spans="1:61" x14ac:dyDescent="0.35">
      <c r="A260" s="65" t="str">
        <f t="shared" ref="A260:A323" si="19">CONCATENATE(B260,C260)</f>
        <v>DI0001246</v>
      </c>
      <c r="B260" s="111" t="s">
        <v>802</v>
      </c>
      <c r="C260" s="104">
        <v>6</v>
      </c>
      <c r="D260" s="112" t="s">
        <v>0</v>
      </c>
      <c r="E260" s="112" t="s">
        <v>3</v>
      </c>
      <c r="F260" s="104" t="s">
        <v>1760</v>
      </c>
      <c r="G260" s="104" t="s">
        <v>1781</v>
      </c>
      <c r="H260" s="104" t="s">
        <v>1777</v>
      </c>
      <c r="I260" s="104" t="s">
        <v>1782</v>
      </c>
      <c r="J260" s="104" t="s">
        <v>1779</v>
      </c>
      <c r="K260" s="104" t="s">
        <v>791</v>
      </c>
      <c r="L260" s="104" t="s">
        <v>1766</v>
      </c>
      <c r="M260" s="104" t="s">
        <v>1773</v>
      </c>
      <c r="N260" s="113">
        <v>1</v>
      </c>
      <c r="O260" s="113">
        <v>1</v>
      </c>
      <c r="P260" s="113">
        <v>1</v>
      </c>
      <c r="Q260" s="113">
        <v>1</v>
      </c>
      <c r="R260" s="113">
        <v>1</v>
      </c>
      <c r="S260" s="113">
        <v>1</v>
      </c>
      <c r="T260" s="113">
        <v>0</v>
      </c>
      <c r="U260" s="113">
        <v>0</v>
      </c>
      <c r="V260" s="113">
        <v>0</v>
      </c>
      <c r="W260" s="109">
        <v>747530</v>
      </c>
      <c r="X260" s="109">
        <v>0</v>
      </c>
      <c r="Y260" s="109">
        <v>0</v>
      </c>
      <c r="Z260" s="109">
        <v>3513.39</v>
      </c>
      <c r="AA260" s="109">
        <v>0</v>
      </c>
      <c r="AB260" s="109">
        <v>0</v>
      </c>
      <c r="AC260" s="109">
        <v>0</v>
      </c>
      <c r="AD260" s="109">
        <v>0</v>
      </c>
      <c r="AE260" s="109">
        <v>747530</v>
      </c>
      <c r="AF260" s="106">
        <v>43691</v>
      </c>
      <c r="AG260" s="106">
        <v>46248</v>
      </c>
      <c r="AH260" s="120">
        <v>747530</v>
      </c>
      <c r="AI260" s="115">
        <v>1.2904109589041095</v>
      </c>
      <c r="AJ260" s="115">
        <v>7.0054794520547947</v>
      </c>
      <c r="AK260" s="116">
        <v>5.6399999999999999E-2</v>
      </c>
      <c r="AL260" s="117">
        <v>1.2904109589041095</v>
      </c>
      <c r="AM260" s="117">
        <v>7.0054794520547956</v>
      </c>
      <c r="AN260" s="118">
        <v>5.6399999999999992E-2</v>
      </c>
      <c r="AO260" s="121" t="s">
        <v>1774</v>
      </c>
      <c r="AP260" s="121" t="s">
        <v>1775</v>
      </c>
      <c r="AQ260" s="27">
        <v>21080.36</v>
      </c>
      <c r="AR260" s="27">
        <v>14053.600000000002</v>
      </c>
      <c r="AS260" s="27">
        <v>0</v>
      </c>
      <c r="AT260" s="27">
        <v>0</v>
      </c>
      <c r="AU260" s="27">
        <v>0</v>
      </c>
      <c r="AV260" s="27">
        <v>0</v>
      </c>
      <c r="AW260" s="27">
        <v>0</v>
      </c>
      <c r="AX260" s="27">
        <v>0</v>
      </c>
      <c r="AY260" s="27">
        <v>0</v>
      </c>
      <c r="AZ260" s="27">
        <v>0</v>
      </c>
      <c r="BA260" s="27">
        <v>0</v>
      </c>
      <c r="BB260" s="27">
        <v>0</v>
      </c>
      <c r="BC260" s="27">
        <v>0</v>
      </c>
      <c r="BD260" s="27">
        <v>0</v>
      </c>
      <c r="BE260" s="27">
        <v>0</v>
      </c>
      <c r="BF260" s="27">
        <v>0</v>
      </c>
      <c r="BG260" s="27">
        <f t="shared" si="17"/>
        <v>35133.960000000006</v>
      </c>
      <c r="BH260" s="27">
        <f t="shared" si="18"/>
        <v>0</v>
      </c>
      <c r="BI260" s="27">
        <f t="shared" si="16"/>
        <v>35133.960000000006</v>
      </c>
    </row>
    <row r="261" spans="1:61" x14ac:dyDescent="0.35">
      <c r="A261" s="65" t="str">
        <f t="shared" si="19"/>
        <v>DI0001247</v>
      </c>
      <c r="B261" s="111" t="s">
        <v>802</v>
      </c>
      <c r="C261" s="104">
        <v>7</v>
      </c>
      <c r="D261" s="112" t="s">
        <v>0</v>
      </c>
      <c r="E261" s="112" t="s">
        <v>3</v>
      </c>
      <c r="F261" s="104" t="s">
        <v>1760</v>
      </c>
      <c r="G261" s="104" t="s">
        <v>1781</v>
      </c>
      <c r="H261" s="104" t="s">
        <v>1777</v>
      </c>
      <c r="I261" s="104" t="s">
        <v>1782</v>
      </c>
      <c r="J261" s="104" t="s">
        <v>1779</v>
      </c>
      <c r="K261" s="104" t="s">
        <v>791</v>
      </c>
      <c r="L261" s="104" t="s">
        <v>1766</v>
      </c>
      <c r="M261" s="104" t="s">
        <v>1773</v>
      </c>
      <c r="N261" s="113">
        <v>1</v>
      </c>
      <c r="O261" s="113">
        <v>1</v>
      </c>
      <c r="P261" s="113">
        <v>1</v>
      </c>
      <c r="Q261" s="113">
        <v>1</v>
      </c>
      <c r="R261" s="113">
        <v>1</v>
      </c>
      <c r="S261" s="113">
        <v>1</v>
      </c>
      <c r="T261" s="113">
        <v>0</v>
      </c>
      <c r="U261" s="113">
        <v>0</v>
      </c>
      <c r="V261" s="113">
        <v>0</v>
      </c>
      <c r="W261" s="109">
        <v>416982.5</v>
      </c>
      <c r="X261" s="109">
        <v>0</v>
      </c>
      <c r="Y261" s="109">
        <v>0</v>
      </c>
      <c r="Z261" s="109">
        <v>2060.59</v>
      </c>
      <c r="AA261" s="109">
        <v>0</v>
      </c>
      <c r="AB261" s="109">
        <v>0</v>
      </c>
      <c r="AC261" s="109">
        <v>0</v>
      </c>
      <c r="AD261" s="109">
        <v>0</v>
      </c>
      <c r="AE261" s="109">
        <v>416982.5</v>
      </c>
      <c r="AF261" s="106">
        <v>43691</v>
      </c>
      <c r="AG261" s="106">
        <v>46613</v>
      </c>
      <c r="AH261" s="120">
        <v>416982.5</v>
      </c>
      <c r="AI261" s="115">
        <v>2.2904109589041095</v>
      </c>
      <c r="AJ261" s="115">
        <v>8.0054794520547947</v>
      </c>
      <c r="AK261" s="116">
        <v>5.9299999999999999E-2</v>
      </c>
      <c r="AL261" s="117">
        <v>2.2904109589041095</v>
      </c>
      <c r="AM261" s="117">
        <v>8.0054794520547947</v>
      </c>
      <c r="AN261" s="118">
        <v>5.9299999999999999E-2</v>
      </c>
      <c r="AO261" s="121" t="s">
        <v>1774</v>
      </c>
      <c r="AP261" s="121" t="s">
        <v>1775</v>
      </c>
      <c r="AQ261" s="27">
        <v>13737.279999999999</v>
      </c>
      <c r="AR261" s="27">
        <v>13737.28</v>
      </c>
      <c r="AS261" s="27">
        <v>5494.88</v>
      </c>
      <c r="AT261" s="27">
        <v>0</v>
      </c>
      <c r="AU261" s="27">
        <v>0</v>
      </c>
      <c r="AV261" s="27">
        <v>0</v>
      </c>
      <c r="AW261" s="27">
        <v>0</v>
      </c>
      <c r="AX261" s="27">
        <v>0</v>
      </c>
      <c r="AY261" s="27">
        <v>0</v>
      </c>
      <c r="AZ261" s="27">
        <v>0</v>
      </c>
      <c r="BA261" s="27">
        <v>0</v>
      </c>
      <c r="BB261" s="27">
        <v>0</v>
      </c>
      <c r="BC261" s="27">
        <v>0</v>
      </c>
      <c r="BD261" s="27">
        <v>0</v>
      </c>
      <c r="BE261" s="27">
        <v>0</v>
      </c>
      <c r="BF261" s="27">
        <v>0</v>
      </c>
      <c r="BG261" s="27">
        <f t="shared" si="17"/>
        <v>27474.559999999998</v>
      </c>
      <c r="BH261" s="27">
        <f t="shared" si="18"/>
        <v>5494.88</v>
      </c>
      <c r="BI261" s="27">
        <f t="shared" ref="BI261:BI324" si="20">BH261+BG261</f>
        <v>32969.439999999995</v>
      </c>
    </row>
    <row r="262" spans="1:61" x14ac:dyDescent="0.35">
      <c r="A262" s="65" t="str">
        <f t="shared" si="19"/>
        <v>DI0001248</v>
      </c>
      <c r="B262" s="111" t="s">
        <v>802</v>
      </c>
      <c r="C262" s="104">
        <v>8</v>
      </c>
      <c r="D262" s="112" t="s">
        <v>0</v>
      </c>
      <c r="E262" s="112" t="s">
        <v>3</v>
      </c>
      <c r="F262" s="104" t="s">
        <v>1760</v>
      </c>
      <c r="G262" s="104" t="s">
        <v>1781</v>
      </c>
      <c r="H262" s="104" t="s">
        <v>1777</v>
      </c>
      <c r="I262" s="104" t="s">
        <v>1782</v>
      </c>
      <c r="J262" s="104" t="s">
        <v>1779</v>
      </c>
      <c r="K262" s="104" t="s">
        <v>791</v>
      </c>
      <c r="L262" s="104" t="s">
        <v>1766</v>
      </c>
      <c r="M262" s="104" t="s">
        <v>1773</v>
      </c>
      <c r="N262" s="113">
        <v>1</v>
      </c>
      <c r="O262" s="113">
        <v>1</v>
      </c>
      <c r="P262" s="113">
        <v>1</v>
      </c>
      <c r="Q262" s="113">
        <v>1</v>
      </c>
      <c r="R262" s="113">
        <v>1</v>
      </c>
      <c r="S262" s="113">
        <v>1</v>
      </c>
      <c r="T262" s="113">
        <v>0</v>
      </c>
      <c r="U262" s="113">
        <v>0</v>
      </c>
      <c r="V262" s="113">
        <v>0</v>
      </c>
      <c r="W262" s="109">
        <v>53100</v>
      </c>
      <c r="X262" s="109">
        <v>0</v>
      </c>
      <c r="Y262" s="109">
        <v>0</v>
      </c>
      <c r="Z262" s="109">
        <v>274.79000000000002</v>
      </c>
      <c r="AA262" s="109">
        <v>0</v>
      </c>
      <c r="AB262" s="109">
        <v>0</v>
      </c>
      <c r="AC262" s="109">
        <v>0</v>
      </c>
      <c r="AD262" s="109">
        <v>0</v>
      </c>
      <c r="AE262" s="109">
        <v>53100</v>
      </c>
      <c r="AF262" s="106">
        <v>43691</v>
      </c>
      <c r="AG262" s="106">
        <v>46979</v>
      </c>
      <c r="AH262" s="120">
        <v>53100</v>
      </c>
      <c r="AI262" s="115">
        <v>3.2931506849315069</v>
      </c>
      <c r="AJ262" s="115">
        <v>9.0082191780821912</v>
      </c>
      <c r="AK262" s="116">
        <v>6.2100000000000002E-2</v>
      </c>
      <c r="AL262" s="117">
        <v>3.2931506849315069</v>
      </c>
      <c r="AM262" s="117">
        <v>9.0082191780821912</v>
      </c>
      <c r="AN262" s="118">
        <v>6.2100000000000002E-2</v>
      </c>
      <c r="AO262" s="121" t="s">
        <v>1774</v>
      </c>
      <c r="AP262" s="121" t="s">
        <v>1775</v>
      </c>
      <c r="AQ262" s="27">
        <v>1923.5199999999998</v>
      </c>
      <c r="AR262" s="27">
        <v>2198.3200000000002</v>
      </c>
      <c r="AS262" s="27">
        <v>1374</v>
      </c>
      <c r="AT262" s="27">
        <v>549.6</v>
      </c>
      <c r="AU262" s="27">
        <v>0</v>
      </c>
      <c r="AV262" s="27">
        <v>0</v>
      </c>
      <c r="AW262" s="27">
        <v>0</v>
      </c>
      <c r="AX262" s="27">
        <v>0</v>
      </c>
      <c r="AY262" s="27">
        <v>0</v>
      </c>
      <c r="AZ262" s="27">
        <v>0</v>
      </c>
      <c r="BA262" s="27">
        <v>0</v>
      </c>
      <c r="BB262" s="27">
        <v>0</v>
      </c>
      <c r="BC262" s="27">
        <v>0</v>
      </c>
      <c r="BD262" s="27">
        <v>0</v>
      </c>
      <c r="BE262" s="27">
        <v>0</v>
      </c>
      <c r="BF262" s="27">
        <v>0</v>
      </c>
      <c r="BG262" s="27">
        <f t="shared" si="17"/>
        <v>4121.84</v>
      </c>
      <c r="BH262" s="27">
        <f t="shared" si="18"/>
        <v>1923.6</v>
      </c>
      <c r="BI262" s="27">
        <f t="shared" si="20"/>
        <v>6045.4400000000005</v>
      </c>
    </row>
    <row r="263" spans="1:61" x14ac:dyDescent="0.35">
      <c r="A263" s="65" t="str">
        <f t="shared" si="19"/>
        <v>DI0001255</v>
      </c>
      <c r="B263" s="111" t="s">
        <v>803</v>
      </c>
      <c r="C263" s="104">
        <v>5</v>
      </c>
      <c r="D263" s="112" t="s">
        <v>0</v>
      </c>
      <c r="E263" s="112" t="s">
        <v>3</v>
      </c>
      <c r="F263" s="104" t="s">
        <v>1760</v>
      </c>
      <c r="G263" s="104" t="s">
        <v>1781</v>
      </c>
      <c r="H263" s="104" t="s">
        <v>1777</v>
      </c>
      <c r="I263" s="104" t="s">
        <v>1782</v>
      </c>
      <c r="J263" s="104" t="s">
        <v>1779</v>
      </c>
      <c r="K263" s="104" t="s">
        <v>791</v>
      </c>
      <c r="L263" s="104" t="s">
        <v>1766</v>
      </c>
      <c r="M263" s="104" t="s">
        <v>1773</v>
      </c>
      <c r="N263" s="113">
        <v>1</v>
      </c>
      <c r="O263" s="113">
        <v>1</v>
      </c>
      <c r="P263" s="113">
        <v>1</v>
      </c>
      <c r="Q263" s="113">
        <v>1</v>
      </c>
      <c r="R263" s="113">
        <v>1</v>
      </c>
      <c r="S263" s="113">
        <v>1</v>
      </c>
      <c r="T263" s="113">
        <v>0</v>
      </c>
      <c r="U263" s="113">
        <v>0</v>
      </c>
      <c r="V263" s="113">
        <v>0</v>
      </c>
      <c r="W263" s="109">
        <v>418900</v>
      </c>
      <c r="X263" s="109">
        <v>0</v>
      </c>
      <c r="Y263" s="109">
        <v>0</v>
      </c>
      <c r="Z263" s="109">
        <v>1871.09</v>
      </c>
      <c r="AA263" s="109">
        <v>0</v>
      </c>
      <c r="AB263" s="109">
        <v>0</v>
      </c>
      <c r="AC263" s="109">
        <v>0</v>
      </c>
      <c r="AD263" s="109">
        <v>0</v>
      </c>
      <c r="AE263" s="109">
        <v>418900</v>
      </c>
      <c r="AF263" s="106">
        <v>43691</v>
      </c>
      <c r="AG263" s="106">
        <v>45883</v>
      </c>
      <c r="AH263" s="120">
        <v>837800</v>
      </c>
      <c r="AI263" s="115">
        <v>0.29041095890410956</v>
      </c>
      <c r="AJ263" s="115">
        <v>6.0054794520547947</v>
      </c>
      <c r="AK263" s="116">
        <v>5.3600000000000002E-2</v>
      </c>
      <c r="AL263" s="117">
        <v>0.29041095890410956</v>
      </c>
      <c r="AM263" s="117">
        <v>6.0054794520547947</v>
      </c>
      <c r="AN263" s="118">
        <v>5.3600000000000002E-2</v>
      </c>
      <c r="AO263" s="121" t="s">
        <v>1774</v>
      </c>
      <c r="AP263" s="121" t="s">
        <v>1775</v>
      </c>
      <c r="AQ263" s="27">
        <v>7484.36</v>
      </c>
      <c r="AR263" s="27">
        <v>0</v>
      </c>
      <c r="AS263" s="27">
        <v>0</v>
      </c>
      <c r="AT263" s="27">
        <v>0</v>
      </c>
      <c r="AU263" s="27">
        <v>0</v>
      </c>
      <c r="AV263" s="27">
        <v>0</v>
      </c>
      <c r="AW263" s="27">
        <v>0</v>
      </c>
      <c r="AX263" s="27">
        <v>0</v>
      </c>
      <c r="AY263" s="27">
        <v>0</v>
      </c>
      <c r="AZ263" s="27">
        <v>0</v>
      </c>
      <c r="BA263" s="27">
        <v>0</v>
      </c>
      <c r="BB263" s="27">
        <v>0</v>
      </c>
      <c r="BC263" s="27">
        <v>0</v>
      </c>
      <c r="BD263" s="27">
        <v>0</v>
      </c>
      <c r="BE263" s="27">
        <v>0</v>
      </c>
      <c r="BF263" s="27">
        <v>0</v>
      </c>
      <c r="BG263" s="27">
        <f t="shared" si="17"/>
        <v>7484.36</v>
      </c>
      <c r="BH263" s="27">
        <f t="shared" si="18"/>
        <v>0</v>
      </c>
      <c r="BI263" s="27">
        <f t="shared" si="20"/>
        <v>7484.36</v>
      </c>
    </row>
    <row r="264" spans="1:61" x14ac:dyDescent="0.35">
      <c r="A264" s="65" t="str">
        <f t="shared" si="19"/>
        <v>DI0001256</v>
      </c>
      <c r="B264" s="111" t="s">
        <v>803</v>
      </c>
      <c r="C264" s="104">
        <v>6</v>
      </c>
      <c r="D264" s="112" t="s">
        <v>0</v>
      </c>
      <c r="E264" s="112" t="s">
        <v>3</v>
      </c>
      <c r="F264" s="104" t="s">
        <v>1760</v>
      </c>
      <c r="G264" s="104" t="s">
        <v>1781</v>
      </c>
      <c r="H264" s="104" t="s">
        <v>1777</v>
      </c>
      <c r="I264" s="104" t="s">
        <v>1782</v>
      </c>
      <c r="J264" s="104" t="s">
        <v>1779</v>
      </c>
      <c r="K264" s="104" t="s">
        <v>791</v>
      </c>
      <c r="L264" s="104" t="s">
        <v>1766</v>
      </c>
      <c r="M264" s="104" t="s">
        <v>1773</v>
      </c>
      <c r="N264" s="113">
        <v>1</v>
      </c>
      <c r="O264" s="113">
        <v>1</v>
      </c>
      <c r="P264" s="113">
        <v>1</v>
      </c>
      <c r="Q264" s="113">
        <v>1</v>
      </c>
      <c r="R264" s="113">
        <v>1</v>
      </c>
      <c r="S264" s="113">
        <v>1</v>
      </c>
      <c r="T264" s="113">
        <v>0</v>
      </c>
      <c r="U264" s="113">
        <v>0</v>
      </c>
      <c r="V264" s="113">
        <v>0</v>
      </c>
      <c r="W264" s="109">
        <v>1506417.5</v>
      </c>
      <c r="X264" s="109">
        <v>0</v>
      </c>
      <c r="Y264" s="109">
        <v>0</v>
      </c>
      <c r="Z264" s="109">
        <v>7080.16</v>
      </c>
      <c r="AA264" s="109">
        <v>0</v>
      </c>
      <c r="AB264" s="109">
        <v>0</v>
      </c>
      <c r="AC264" s="109">
        <v>0</v>
      </c>
      <c r="AD264" s="109">
        <v>0</v>
      </c>
      <c r="AE264" s="109">
        <v>1506417.5</v>
      </c>
      <c r="AF264" s="106">
        <v>43691</v>
      </c>
      <c r="AG264" s="106">
        <v>46248</v>
      </c>
      <c r="AH264" s="120">
        <v>1506417.5</v>
      </c>
      <c r="AI264" s="115">
        <v>1.2904109589041095</v>
      </c>
      <c r="AJ264" s="115">
        <v>7.0054794520547947</v>
      </c>
      <c r="AK264" s="116">
        <v>5.6399999999999999E-2</v>
      </c>
      <c r="AL264" s="117">
        <v>1.2904109589041095</v>
      </c>
      <c r="AM264" s="117">
        <v>7.0054794520547956</v>
      </c>
      <c r="AN264" s="118">
        <v>5.6399999999999999E-2</v>
      </c>
      <c r="AO264" s="121" t="s">
        <v>1774</v>
      </c>
      <c r="AP264" s="121" t="s">
        <v>1775</v>
      </c>
      <c r="AQ264" s="27">
        <v>42480.960000000006</v>
      </c>
      <c r="AR264" s="27">
        <v>28320.640000000007</v>
      </c>
      <c r="AS264" s="27">
        <v>0</v>
      </c>
      <c r="AT264" s="27">
        <v>0</v>
      </c>
      <c r="AU264" s="27">
        <v>0</v>
      </c>
      <c r="AV264" s="27">
        <v>0</v>
      </c>
      <c r="AW264" s="27">
        <v>0</v>
      </c>
      <c r="AX264" s="27">
        <v>0</v>
      </c>
      <c r="AY264" s="27">
        <v>0</v>
      </c>
      <c r="AZ264" s="27">
        <v>0</v>
      </c>
      <c r="BA264" s="27">
        <v>0</v>
      </c>
      <c r="BB264" s="27">
        <v>0</v>
      </c>
      <c r="BC264" s="27">
        <v>0</v>
      </c>
      <c r="BD264" s="27">
        <v>0</v>
      </c>
      <c r="BE264" s="27">
        <v>0</v>
      </c>
      <c r="BF264" s="27">
        <v>0</v>
      </c>
      <c r="BG264" s="27">
        <f t="shared" si="17"/>
        <v>70801.600000000006</v>
      </c>
      <c r="BH264" s="27">
        <f t="shared" si="18"/>
        <v>0</v>
      </c>
      <c r="BI264" s="27">
        <f t="shared" si="20"/>
        <v>70801.600000000006</v>
      </c>
    </row>
    <row r="265" spans="1:61" x14ac:dyDescent="0.35">
      <c r="A265" s="65" t="str">
        <f t="shared" si="19"/>
        <v>DI0001257</v>
      </c>
      <c r="B265" s="111" t="s">
        <v>803</v>
      </c>
      <c r="C265" s="104">
        <v>7</v>
      </c>
      <c r="D265" s="112" t="s">
        <v>0</v>
      </c>
      <c r="E265" s="112" t="s">
        <v>3</v>
      </c>
      <c r="F265" s="104" t="s">
        <v>1760</v>
      </c>
      <c r="G265" s="104" t="s">
        <v>1781</v>
      </c>
      <c r="H265" s="104" t="s">
        <v>1777</v>
      </c>
      <c r="I265" s="104" t="s">
        <v>1782</v>
      </c>
      <c r="J265" s="104" t="s">
        <v>1779</v>
      </c>
      <c r="K265" s="104" t="s">
        <v>791</v>
      </c>
      <c r="L265" s="104" t="s">
        <v>1766</v>
      </c>
      <c r="M265" s="104" t="s">
        <v>1773</v>
      </c>
      <c r="N265" s="113">
        <v>1</v>
      </c>
      <c r="O265" s="113">
        <v>1</v>
      </c>
      <c r="P265" s="113">
        <v>1</v>
      </c>
      <c r="Q265" s="113">
        <v>1</v>
      </c>
      <c r="R265" s="113">
        <v>1</v>
      </c>
      <c r="S265" s="113">
        <v>1</v>
      </c>
      <c r="T265" s="113">
        <v>0</v>
      </c>
      <c r="U265" s="113">
        <v>0</v>
      </c>
      <c r="V265" s="113">
        <v>0</v>
      </c>
      <c r="W265" s="109">
        <v>403265</v>
      </c>
      <c r="X265" s="109">
        <v>0</v>
      </c>
      <c r="Y265" s="109">
        <v>0</v>
      </c>
      <c r="Z265" s="109">
        <v>1992.8</v>
      </c>
      <c r="AA265" s="109">
        <v>0</v>
      </c>
      <c r="AB265" s="109">
        <v>0</v>
      </c>
      <c r="AC265" s="109">
        <v>0</v>
      </c>
      <c r="AD265" s="109">
        <v>0</v>
      </c>
      <c r="AE265" s="109">
        <v>403265</v>
      </c>
      <c r="AF265" s="106">
        <v>43691</v>
      </c>
      <c r="AG265" s="106">
        <v>46613</v>
      </c>
      <c r="AH265" s="120">
        <v>403265</v>
      </c>
      <c r="AI265" s="115">
        <v>2.2904109589041095</v>
      </c>
      <c r="AJ265" s="115">
        <v>8.0054794520547947</v>
      </c>
      <c r="AK265" s="116">
        <v>5.9299999999999999E-2</v>
      </c>
      <c r="AL265" s="117">
        <v>2.2904109589041095</v>
      </c>
      <c r="AM265" s="117">
        <v>8.0054794520547947</v>
      </c>
      <c r="AN265" s="118">
        <v>5.9299999999999999E-2</v>
      </c>
      <c r="AO265" s="121" t="s">
        <v>1774</v>
      </c>
      <c r="AP265" s="121" t="s">
        <v>1775</v>
      </c>
      <c r="AQ265" s="27">
        <v>13285.320000000002</v>
      </c>
      <c r="AR265" s="27">
        <v>13285.320000000002</v>
      </c>
      <c r="AS265" s="27">
        <v>5314.16</v>
      </c>
      <c r="AT265" s="27">
        <v>0</v>
      </c>
      <c r="AU265" s="27">
        <v>0</v>
      </c>
      <c r="AV265" s="27">
        <v>0</v>
      </c>
      <c r="AW265" s="27">
        <v>0</v>
      </c>
      <c r="AX265" s="27">
        <v>0</v>
      </c>
      <c r="AY265" s="27">
        <v>0</v>
      </c>
      <c r="AZ265" s="27">
        <v>0</v>
      </c>
      <c r="BA265" s="27">
        <v>0</v>
      </c>
      <c r="BB265" s="27">
        <v>0</v>
      </c>
      <c r="BC265" s="27">
        <v>0</v>
      </c>
      <c r="BD265" s="27">
        <v>0</v>
      </c>
      <c r="BE265" s="27">
        <v>0</v>
      </c>
      <c r="BF265" s="27">
        <v>0</v>
      </c>
      <c r="BG265" s="27">
        <f t="shared" si="17"/>
        <v>26570.640000000003</v>
      </c>
      <c r="BH265" s="27">
        <f t="shared" si="18"/>
        <v>5314.16</v>
      </c>
      <c r="BI265" s="27">
        <f t="shared" si="20"/>
        <v>31884.800000000003</v>
      </c>
    </row>
    <row r="266" spans="1:61" x14ac:dyDescent="0.35">
      <c r="A266" s="65" t="str">
        <f t="shared" si="19"/>
        <v>DI0001258</v>
      </c>
      <c r="B266" s="111" t="s">
        <v>803</v>
      </c>
      <c r="C266" s="104">
        <v>8</v>
      </c>
      <c r="D266" s="112" t="s">
        <v>0</v>
      </c>
      <c r="E266" s="112" t="s">
        <v>3</v>
      </c>
      <c r="F266" s="104" t="s">
        <v>1760</v>
      </c>
      <c r="G266" s="104" t="s">
        <v>1781</v>
      </c>
      <c r="H266" s="104" t="s">
        <v>1777</v>
      </c>
      <c r="I266" s="104" t="s">
        <v>1782</v>
      </c>
      <c r="J266" s="104" t="s">
        <v>1779</v>
      </c>
      <c r="K266" s="104" t="s">
        <v>791</v>
      </c>
      <c r="L266" s="104" t="s">
        <v>1766</v>
      </c>
      <c r="M266" s="104" t="s">
        <v>1773</v>
      </c>
      <c r="N266" s="113">
        <v>1</v>
      </c>
      <c r="O266" s="113">
        <v>1</v>
      </c>
      <c r="P266" s="113">
        <v>1</v>
      </c>
      <c r="Q266" s="113">
        <v>1</v>
      </c>
      <c r="R266" s="113">
        <v>1</v>
      </c>
      <c r="S266" s="113">
        <v>1</v>
      </c>
      <c r="T266" s="113">
        <v>0</v>
      </c>
      <c r="U266" s="113">
        <v>0</v>
      </c>
      <c r="V266" s="113">
        <v>0</v>
      </c>
      <c r="W266" s="109">
        <v>53100</v>
      </c>
      <c r="X266" s="109">
        <v>0</v>
      </c>
      <c r="Y266" s="109">
        <v>0</v>
      </c>
      <c r="Z266" s="109">
        <v>274.79000000000002</v>
      </c>
      <c r="AA266" s="109">
        <v>0</v>
      </c>
      <c r="AB266" s="109">
        <v>0</v>
      </c>
      <c r="AC266" s="109">
        <v>0</v>
      </c>
      <c r="AD266" s="109">
        <v>0</v>
      </c>
      <c r="AE266" s="109">
        <v>53100</v>
      </c>
      <c r="AF266" s="106">
        <v>43691</v>
      </c>
      <c r="AG266" s="106">
        <v>46979</v>
      </c>
      <c r="AH266" s="120">
        <v>53100</v>
      </c>
      <c r="AI266" s="115">
        <v>3.2931506849315069</v>
      </c>
      <c r="AJ266" s="115">
        <v>9.0082191780821912</v>
      </c>
      <c r="AK266" s="116">
        <v>6.2100000000000002E-2</v>
      </c>
      <c r="AL266" s="117">
        <v>3.2931506849315069</v>
      </c>
      <c r="AM266" s="117">
        <v>9.0082191780821912</v>
      </c>
      <c r="AN266" s="118">
        <v>6.2100000000000002E-2</v>
      </c>
      <c r="AO266" s="121" t="s">
        <v>1774</v>
      </c>
      <c r="AP266" s="121" t="s">
        <v>1775</v>
      </c>
      <c r="AQ266" s="27">
        <v>1923.5199999999998</v>
      </c>
      <c r="AR266" s="27">
        <v>2198.3200000000002</v>
      </c>
      <c r="AS266" s="27">
        <v>1374</v>
      </c>
      <c r="AT266" s="27">
        <v>549.6</v>
      </c>
      <c r="AU266" s="27">
        <v>0</v>
      </c>
      <c r="AV266" s="27">
        <v>0</v>
      </c>
      <c r="AW266" s="27">
        <v>0</v>
      </c>
      <c r="AX266" s="27">
        <v>0</v>
      </c>
      <c r="AY266" s="27">
        <v>0</v>
      </c>
      <c r="AZ266" s="27">
        <v>0</v>
      </c>
      <c r="BA266" s="27">
        <v>0</v>
      </c>
      <c r="BB266" s="27">
        <v>0</v>
      </c>
      <c r="BC266" s="27">
        <v>0</v>
      </c>
      <c r="BD266" s="27">
        <v>0</v>
      </c>
      <c r="BE266" s="27">
        <v>0</v>
      </c>
      <c r="BF266" s="27">
        <v>0</v>
      </c>
      <c r="BG266" s="27">
        <f t="shared" si="17"/>
        <v>4121.84</v>
      </c>
      <c r="BH266" s="27">
        <f t="shared" si="18"/>
        <v>1923.6</v>
      </c>
      <c r="BI266" s="27">
        <f t="shared" si="20"/>
        <v>6045.4400000000005</v>
      </c>
    </row>
    <row r="267" spans="1:61" x14ac:dyDescent="0.35">
      <c r="A267" s="65" t="str">
        <f t="shared" si="19"/>
        <v>DI0001264</v>
      </c>
      <c r="B267" s="111" t="s">
        <v>804</v>
      </c>
      <c r="C267" s="104">
        <v>4</v>
      </c>
      <c r="D267" s="112" t="s">
        <v>0</v>
      </c>
      <c r="E267" s="112" t="s">
        <v>3</v>
      </c>
      <c r="F267" s="104" t="s">
        <v>1760</v>
      </c>
      <c r="G267" s="104" t="s">
        <v>1781</v>
      </c>
      <c r="H267" s="104" t="s">
        <v>1777</v>
      </c>
      <c r="I267" s="104" t="s">
        <v>1782</v>
      </c>
      <c r="J267" s="104" t="s">
        <v>1779</v>
      </c>
      <c r="K267" s="104" t="s">
        <v>791</v>
      </c>
      <c r="L267" s="104" t="s">
        <v>1766</v>
      </c>
      <c r="M267" s="104" t="s">
        <v>1773</v>
      </c>
      <c r="N267" s="113">
        <v>1</v>
      </c>
      <c r="O267" s="113">
        <v>1</v>
      </c>
      <c r="P267" s="113">
        <v>1</v>
      </c>
      <c r="Q267" s="113">
        <v>1</v>
      </c>
      <c r="R267" s="113">
        <v>1</v>
      </c>
      <c r="S267" s="113">
        <v>1</v>
      </c>
      <c r="T267" s="113">
        <v>0</v>
      </c>
      <c r="U267" s="113">
        <v>0</v>
      </c>
      <c r="V267" s="113">
        <v>0</v>
      </c>
      <c r="W267" s="109">
        <v>801441.25</v>
      </c>
      <c r="X267" s="109">
        <v>0</v>
      </c>
      <c r="Y267" s="109">
        <v>0</v>
      </c>
      <c r="Z267" s="109">
        <v>3579.77</v>
      </c>
      <c r="AA267" s="109">
        <v>0</v>
      </c>
      <c r="AB267" s="109">
        <v>0</v>
      </c>
      <c r="AC267" s="109">
        <v>0</v>
      </c>
      <c r="AD267" s="109">
        <v>0</v>
      </c>
      <c r="AE267" s="109">
        <v>801441.25</v>
      </c>
      <c r="AF267" s="106">
        <v>43693</v>
      </c>
      <c r="AG267" s="106">
        <v>45885</v>
      </c>
      <c r="AH267" s="120">
        <v>1602882.5</v>
      </c>
      <c r="AI267" s="115">
        <v>0.29589041095890412</v>
      </c>
      <c r="AJ267" s="115">
        <v>6.0054794520547947</v>
      </c>
      <c r="AK267" s="116">
        <v>5.3600000000000002E-2</v>
      </c>
      <c r="AL267" s="117">
        <v>0.29589041095890412</v>
      </c>
      <c r="AM267" s="117">
        <v>6.0054794520547947</v>
      </c>
      <c r="AN267" s="118">
        <v>5.3600000000000002E-2</v>
      </c>
      <c r="AO267" s="121" t="s">
        <v>1774</v>
      </c>
      <c r="AP267" s="121" t="s">
        <v>1775</v>
      </c>
      <c r="AQ267" s="27">
        <v>14319.08</v>
      </c>
      <c r="AR267" s="27">
        <v>0</v>
      </c>
      <c r="AS267" s="27">
        <v>0</v>
      </c>
      <c r="AT267" s="27">
        <v>0</v>
      </c>
      <c r="AU267" s="27">
        <v>0</v>
      </c>
      <c r="AV267" s="27">
        <v>0</v>
      </c>
      <c r="AW267" s="27">
        <v>0</v>
      </c>
      <c r="AX267" s="27">
        <v>0</v>
      </c>
      <c r="AY267" s="27">
        <v>0</v>
      </c>
      <c r="AZ267" s="27">
        <v>0</v>
      </c>
      <c r="BA267" s="27">
        <v>0</v>
      </c>
      <c r="BB267" s="27">
        <v>0</v>
      </c>
      <c r="BC267" s="27">
        <v>0</v>
      </c>
      <c r="BD267" s="27">
        <v>0</v>
      </c>
      <c r="BE267" s="27">
        <v>0</v>
      </c>
      <c r="BF267" s="27">
        <v>0</v>
      </c>
      <c r="BG267" s="27">
        <f t="shared" si="17"/>
        <v>14319.08</v>
      </c>
      <c r="BH267" s="27">
        <f t="shared" si="18"/>
        <v>0</v>
      </c>
      <c r="BI267" s="27">
        <f t="shared" si="20"/>
        <v>14319.08</v>
      </c>
    </row>
    <row r="268" spans="1:61" x14ac:dyDescent="0.35">
      <c r="A268" s="65" t="str">
        <f t="shared" si="19"/>
        <v>DI0001265</v>
      </c>
      <c r="B268" s="111" t="s">
        <v>804</v>
      </c>
      <c r="C268" s="104">
        <v>5</v>
      </c>
      <c r="D268" s="112" t="s">
        <v>0</v>
      </c>
      <c r="E268" s="112" t="s">
        <v>3</v>
      </c>
      <c r="F268" s="104" t="s">
        <v>1760</v>
      </c>
      <c r="G268" s="104" t="s">
        <v>1781</v>
      </c>
      <c r="H268" s="104" t="s">
        <v>1777</v>
      </c>
      <c r="I268" s="104" t="s">
        <v>1782</v>
      </c>
      <c r="J268" s="104" t="s">
        <v>1779</v>
      </c>
      <c r="K268" s="104" t="s">
        <v>791</v>
      </c>
      <c r="L268" s="104" t="s">
        <v>1766</v>
      </c>
      <c r="M268" s="104" t="s">
        <v>1773</v>
      </c>
      <c r="N268" s="113">
        <v>1</v>
      </c>
      <c r="O268" s="113">
        <v>1</v>
      </c>
      <c r="P268" s="113">
        <v>1</v>
      </c>
      <c r="Q268" s="113">
        <v>1</v>
      </c>
      <c r="R268" s="113">
        <v>1</v>
      </c>
      <c r="S268" s="113">
        <v>1</v>
      </c>
      <c r="T268" s="113">
        <v>0</v>
      </c>
      <c r="U268" s="113">
        <v>0</v>
      </c>
      <c r="V268" s="113">
        <v>0</v>
      </c>
      <c r="W268" s="109">
        <v>1291952.5</v>
      </c>
      <c r="X268" s="109">
        <v>0</v>
      </c>
      <c r="Y268" s="109">
        <v>0</v>
      </c>
      <c r="Z268" s="109">
        <v>6072.18</v>
      </c>
      <c r="AA268" s="109">
        <v>0</v>
      </c>
      <c r="AB268" s="109">
        <v>0</v>
      </c>
      <c r="AC268" s="109">
        <v>0</v>
      </c>
      <c r="AD268" s="109">
        <v>0</v>
      </c>
      <c r="AE268" s="109">
        <v>1291952.5</v>
      </c>
      <c r="AF268" s="106">
        <v>43693</v>
      </c>
      <c r="AG268" s="106">
        <v>46250</v>
      </c>
      <c r="AH268" s="120">
        <v>1291952.5</v>
      </c>
      <c r="AI268" s="115">
        <v>1.295890410958904</v>
      </c>
      <c r="AJ268" s="115">
        <v>7.0054794520547947</v>
      </c>
      <c r="AK268" s="116">
        <v>5.6399999999999999E-2</v>
      </c>
      <c r="AL268" s="117">
        <v>1.295890410958904</v>
      </c>
      <c r="AM268" s="117">
        <v>7.0054794520547947</v>
      </c>
      <c r="AN268" s="118">
        <v>5.6399999999999999E-2</v>
      </c>
      <c r="AO268" s="121" t="s">
        <v>1774</v>
      </c>
      <c r="AP268" s="121" t="s">
        <v>1775</v>
      </c>
      <c r="AQ268" s="27">
        <v>36433.08</v>
      </c>
      <c r="AR268" s="27">
        <v>24288.720000000001</v>
      </c>
      <c r="AS268" s="27">
        <v>0</v>
      </c>
      <c r="AT268" s="27">
        <v>0</v>
      </c>
      <c r="AU268" s="27">
        <v>0</v>
      </c>
      <c r="AV268" s="27">
        <v>0</v>
      </c>
      <c r="AW268" s="27">
        <v>0</v>
      </c>
      <c r="AX268" s="27">
        <v>0</v>
      </c>
      <c r="AY268" s="27">
        <v>0</v>
      </c>
      <c r="AZ268" s="27">
        <v>0</v>
      </c>
      <c r="BA268" s="27">
        <v>0</v>
      </c>
      <c r="BB268" s="27">
        <v>0</v>
      </c>
      <c r="BC268" s="27">
        <v>0</v>
      </c>
      <c r="BD268" s="27">
        <v>0</v>
      </c>
      <c r="BE268" s="27">
        <v>0</v>
      </c>
      <c r="BF268" s="27">
        <v>0</v>
      </c>
      <c r="BG268" s="27">
        <f t="shared" si="17"/>
        <v>60721.8</v>
      </c>
      <c r="BH268" s="27">
        <f t="shared" si="18"/>
        <v>0</v>
      </c>
      <c r="BI268" s="27">
        <f t="shared" si="20"/>
        <v>60721.8</v>
      </c>
    </row>
    <row r="269" spans="1:61" x14ac:dyDescent="0.35">
      <c r="A269" s="65" t="str">
        <f t="shared" si="19"/>
        <v>DI0001266</v>
      </c>
      <c r="B269" s="111" t="s">
        <v>804</v>
      </c>
      <c r="C269" s="104">
        <v>6</v>
      </c>
      <c r="D269" s="112" t="s">
        <v>0</v>
      </c>
      <c r="E269" s="112" t="s">
        <v>3</v>
      </c>
      <c r="F269" s="104" t="s">
        <v>1760</v>
      </c>
      <c r="G269" s="104" t="s">
        <v>1781</v>
      </c>
      <c r="H269" s="104" t="s">
        <v>1777</v>
      </c>
      <c r="I269" s="104" t="s">
        <v>1782</v>
      </c>
      <c r="J269" s="104" t="s">
        <v>1779</v>
      </c>
      <c r="K269" s="104" t="s">
        <v>791</v>
      </c>
      <c r="L269" s="104" t="s">
        <v>1766</v>
      </c>
      <c r="M269" s="104" t="s">
        <v>1773</v>
      </c>
      <c r="N269" s="113">
        <v>1</v>
      </c>
      <c r="O269" s="113">
        <v>1</v>
      </c>
      <c r="P269" s="113">
        <v>1</v>
      </c>
      <c r="Q269" s="113">
        <v>1</v>
      </c>
      <c r="R269" s="113">
        <v>1</v>
      </c>
      <c r="S269" s="113">
        <v>1</v>
      </c>
      <c r="T269" s="113">
        <v>0</v>
      </c>
      <c r="U269" s="113">
        <v>0</v>
      </c>
      <c r="V269" s="113">
        <v>0</v>
      </c>
      <c r="W269" s="109">
        <v>623482.5</v>
      </c>
      <c r="X269" s="109">
        <v>0</v>
      </c>
      <c r="Y269" s="109">
        <v>0</v>
      </c>
      <c r="Z269" s="109">
        <v>3081.04</v>
      </c>
      <c r="AA269" s="109">
        <v>0</v>
      </c>
      <c r="AB269" s="109">
        <v>0</v>
      </c>
      <c r="AC269" s="109">
        <v>0</v>
      </c>
      <c r="AD269" s="109">
        <v>0</v>
      </c>
      <c r="AE269" s="109">
        <v>623482.5</v>
      </c>
      <c r="AF269" s="106">
        <v>43693</v>
      </c>
      <c r="AG269" s="106">
        <v>46615</v>
      </c>
      <c r="AH269" s="120">
        <v>623482.5</v>
      </c>
      <c r="AI269" s="115">
        <v>2.2958904109589042</v>
      </c>
      <c r="AJ269" s="115">
        <v>8.0054794520547947</v>
      </c>
      <c r="AK269" s="116">
        <v>5.9299999999999999E-2</v>
      </c>
      <c r="AL269" s="117">
        <v>2.2958904109589042</v>
      </c>
      <c r="AM269" s="117">
        <v>8.0054794520547947</v>
      </c>
      <c r="AN269" s="118">
        <v>5.9299999999999999E-2</v>
      </c>
      <c r="AO269" s="121" t="s">
        <v>1774</v>
      </c>
      <c r="AP269" s="121" t="s">
        <v>1775</v>
      </c>
      <c r="AQ269" s="27">
        <v>20540.28</v>
      </c>
      <c r="AR269" s="27">
        <v>20540.279999999995</v>
      </c>
      <c r="AS269" s="27">
        <v>8216.08</v>
      </c>
      <c r="AT269" s="27">
        <v>0</v>
      </c>
      <c r="AU269" s="27">
        <v>0</v>
      </c>
      <c r="AV269" s="27">
        <v>0</v>
      </c>
      <c r="AW269" s="27">
        <v>0</v>
      </c>
      <c r="AX269" s="27">
        <v>0</v>
      </c>
      <c r="AY269" s="27">
        <v>0</v>
      </c>
      <c r="AZ269" s="27">
        <v>0</v>
      </c>
      <c r="BA269" s="27">
        <v>0</v>
      </c>
      <c r="BB269" s="27">
        <v>0</v>
      </c>
      <c r="BC269" s="27">
        <v>0</v>
      </c>
      <c r="BD269" s="27">
        <v>0</v>
      </c>
      <c r="BE269" s="27">
        <v>0</v>
      </c>
      <c r="BF269" s="27">
        <v>0</v>
      </c>
      <c r="BG269" s="27">
        <f t="shared" si="17"/>
        <v>41080.559999999998</v>
      </c>
      <c r="BH269" s="27">
        <f t="shared" si="18"/>
        <v>8216.08</v>
      </c>
      <c r="BI269" s="27">
        <f t="shared" si="20"/>
        <v>49296.639999999999</v>
      </c>
    </row>
    <row r="270" spans="1:61" x14ac:dyDescent="0.35">
      <c r="A270" s="65" t="str">
        <f t="shared" si="19"/>
        <v>DI0001276</v>
      </c>
      <c r="B270" s="111" t="s">
        <v>805</v>
      </c>
      <c r="C270" s="104">
        <v>6</v>
      </c>
      <c r="D270" s="112" t="s">
        <v>0</v>
      </c>
      <c r="E270" s="112" t="s">
        <v>3</v>
      </c>
      <c r="F270" s="104" t="s">
        <v>1760</v>
      </c>
      <c r="G270" s="104" t="s">
        <v>1781</v>
      </c>
      <c r="H270" s="104" t="s">
        <v>1777</v>
      </c>
      <c r="I270" s="104" t="s">
        <v>1782</v>
      </c>
      <c r="J270" s="104" t="s">
        <v>1779</v>
      </c>
      <c r="K270" s="104" t="s">
        <v>791</v>
      </c>
      <c r="L270" s="104" t="s">
        <v>1766</v>
      </c>
      <c r="M270" s="104" t="s">
        <v>1773</v>
      </c>
      <c r="N270" s="113">
        <v>1</v>
      </c>
      <c r="O270" s="113">
        <v>1</v>
      </c>
      <c r="P270" s="113">
        <v>1</v>
      </c>
      <c r="Q270" s="113">
        <v>1</v>
      </c>
      <c r="R270" s="113">
        <v>1</v>
      </c>
      <c r="S270" s="113">
        <v>1</v>
      </c>
      <c r="T270" s="113">
        <v>0</v>
      </c>
      <c r="U270" s="113">
        <v>0</v>
      </c>
      <c r="V270" s="113">
        <v>0</v>
      </c>
      <c r="W270" s="109">
        <v>382615</v>
      </c>
      <c r="X270" s="109">
        <v>0</v>
      </c>
      <c r="Y270" s="109">
        <v>0</v>
      </c>
      <c r="Z270" s="109">
        <v>1709.01</v>
      </c>
      <c r="AA270" s="109">
        <v>0</v>
      </c>
      <c r="AB270" s="109">
        <v>0</v>
      </c>
      <c r="AC270" s="109">
        <v>0</v>
      </c>
      <c r="AD270" s="109">
        <v>0</v>
      </c>
      <c r="AE270" s="109">
        <v>382615</v>
      </c>
      <c r="AF270" s="106">
        <v>43696</v>
      </c>
      <c r="AG270" s="106">
        <v>45888</v>
      </c>
      <c r="AH270" s="120">
        <v>765230</v>
      </c>
      <c r="AI270" s="115">
        <v>0.30410958904109592</v>
      </c>
      <c r="AJ270" s="115">
        <v>6.0054794520547947</v>
      </c>
      <c r="AK270" s="116">
        <v>5.3600000000000002E-2</v>
      </c>
      <c r="AL270" s="117">
        <v>0.30410958904109592</v>
      </c>
      <c r="AM270" s="117">
        <v>6.0054794520547938</v>
      </c>
      <c r="AN270" s="118">
        <v>5.3600000000000002E-2</v>
      </c>
      <c r="AO270" s="121" t="s">
        <v>1774</v>
      </c>
      <c r="AP270" s="121" t="s">
        <v>1775</v>
      </c>
      <c r="AQ270" s="27">
        <v>6836.04</v>
      </c>
      <c r="AR270" s="27">
        <v>0</v>
      </c>
      <c r="AS270" s="27">
        <v>0</v>
      </c>
      <c r="AT270" s="27">
        <v>0</v>
      </c>
      <c r="AU270" s="27">
        <v>0</v>
      </c>
      <c r="AV270" s="27">
        <v>0</v>
      </c>
      <c r="AW270" s="27">
        <v>0</v>
      </c>
      <c r="AX270" s="27">
        <v>0</v>
      </c>
      <c r="AY270" s="27">
        <v>0</v>
      </c>
      <c r="AZ270" s="27">
        <v>0</v>
      </c>
      <c r="BA270" s="27">
        <v>0</v>
      </c>
      <c r="BB270" s="27">
        <v>0</v>
      </c>
      <c r="BC270" s="27">
        <v>0</v>
      </c>
      <c r="BD270" s="27">
        <v>0</v>
      </c>
      <c r="BE270" s="27">
        <v>0</v>
      </c>
      <c r="BF270" s="27">
        <v>0</v>
      </c>
      <c r="BG270" s="27">
        <f t="shared" si="17"/>
        <v>6836.04</v>
      </c>
      <c r="BH270" s="27">
        <f t="shared" si="18"/>
        <v>0</v>
      </c>
      <c r="BI270" s="27">
        <f t="shared" si="20"/>
        <v>6836.04</v>
      </c>
    </row>
    <row r="271" spans="1:61" x14ac:dyDescent="0.35">
      <c r="A271" s="65" t="str">
        <f t="shared" si="19"/>
        <v>DI0001277</v>
      </c>
      <c r="B271" s="111" t="s">
        <v>805</v>
      </c>
      <c r="C271" s="104">
        <v>7</v>
      </c>
      <c r="D271" s="112" t="s">
        <v>0</v>
      </c>
      <c r="E271" s="112" t="s">
        <v>3</v>
      </c>
      <c r="F271" s="104" t="s">
        <v>1760</v>
      </c>
      <c r="G271" s="104" t="s">
        <v>1781</v>
      </c>
      <c r="H271" s="104" t="s">
        <v>1777</v>
      </c>
      <c r="I271" s="104" t="s">
        <v>1782</v>
      </c>
      <c r="J271" s="104" t="s">
        <v>1779</v>
      </c>
      <c r="K271" s="104" t="s">
        <v>791</v>
      </c>
      <c r="L271" s="104" t="s">
        <v>1766</v>
      </c>
      <c r="M271" s="104" t="s">
        <v>1773</v>
      </c>
      <c r="N271" s="113">
        <v>1</v>
      </c>
      <c r="O271" s="113">
        <v>1</v>
      </c>
      <c r="P271" s="113">
        <v>1</v>
      </c>
      <c r="Q271" s="113">
        <v>1</v>
      </c>
      <c r="R271" s="113">
        <v>1</v>
      </c>
      <c r="S271" s="113">
        <v>1</v>
      </c>
      <c r="T271" s="113">
        <v>0</v>
      </c>
      <c r="U271" s="113">
        <v>0</v>
      </c>
      <c r="V271" s="113">
        <v>0</v>
      </c>
      <c r="W271" s="109">
        <v>1036777.5</v>
      </c>
      <c r="X271" s="109">
        <v>0</v>
      </c>
      <c r="Y271" s="109">
        <v>0</v>
      </c>
      <c r="Z271" s="109">
        <v>4872.8500000000004</v>
      </c>
      <c r="AA271" s="109">
        <v>0</v>
      </c>
      <c r="AB271" s="109">
        <v>0</v>
      </c>
      <c r="AC271" s="109">
        <v>0</v>
      </c>
      <c r="AD271" s="109">
        <v>0</v>
      </c>
      <c r="AE271" s="109">
        <v>1036777.5</v>
      </c>
      <c r="AF271" s="106">
        <v>43696</v>
      </c>
      <c r="AG271" s="106">
        <v>46253</v>
      </c>
      <c r="AH271" s="120">
        <v>1036777.5</v>
      </c>
      <c r="AI271" s="115">
        <v>1.3041095890410959</v>
      </c>
      <c r="AJ271" s="115">
        <v>7.0054794520547947</v>
      </c>
      <c r="AK271" s="116">
        <v>5.6399999999999999E-2</v>
      </c>
      <c r="AL271" s="117">
        <v>1.3041095890410959</v>
      </c>
      <c r="AM271" s="117">
        <v>7.0054794520547947</v>
      </c>
      <c r="AN271" s="118">
        <v>5.6399999999999999E-2</v>
      </c>
      <c r="AO271" s="121" t="s">
        <v>1774</v>
      </c>
      <c r="AP271" s="121" t="s">
        <v>1775</v>
      </c>
      <c r="AQ271" s="27">
        <v>29237.120000000003</v>
      </c>
      <c r="AR271" s="27">
        <v>19491.439999999999</v>
      </c>
      <c r="AS271" s="27">
        <v>0</v>
      </c>
      <c r="AT271" s="27">
        <v>0</v>
      </c>
      <c r="AU271" s="27">
        <v>0</v>
      </c>
      <c r="AV271" s="27">
        <v>0</v>
      </c>
      <c r="AW271" s="27">
        <v>0</v>
      </c>
      <c r="AX271" s="27">
        <v>0</v>
      </c>
      <c r="AY271" s="27">
        <v>0</v>
      </c>
      <c r="AZ271" s="27">
        <v>0</v>
      </c>
      <c r="BA271" s="27">
        <v>0</v>
      </c>
      <c r="BB271" s="27">
        <v>0</v>
      </c>
      <c r="BC271" s="27">
        <v>0</v>
      </c>
      <c r="BD271" s="27">
        <v>0</v>
      </c>
      <c r="BE271" s="27">
        <v>0</v>
      </c>
      <c r="BF271" s="27">
        <v>0</v>
      </c>
      <c r="BG271" s="27">
        <f t="shared" si="17"/>
        <v>48728.56</v>
      </c>
      <c r="BH271" s="27">
        <f t="shared" si="18"/>
        <v>0</v>
      </c>
      <c r="BI271" s="27">
        <f t="shared" si="20"/>
        <v>48728.56</v>
      </c>
    </row>
    <row r="272" spans="1:61" x14ac:dyDescent="0.35">
      <c r="A272" s="65" t="str">
        <f t="shared" si="19"/>
        <v>DI0001278</v>
      </c>
      <c r="B272" s="111" t="s">
        <v>805</v>
      </c>
      <c r="C272" s="104">
        <v>8</v>
      </c>
      <c r="D272" s="112" t="s">
        <v>0</v>
      </c>
      <c r="E272" s="112" t="s">
        <v>3</v>
      </c>
      <c r="F272" s="104" t="s">
        <v>1760</v>
      </c>
      <c r="G272" s="104" t="s">
        <v>1781</v>
      </c>
      <c r="H272" s="104" t="s">
        <v>1777</v>
      </c>
      <c r="I272" s="104" t="s">
        <v>1782</v>
      </c>
      <c r="J272" s="104" t="s">
        <v>1779</v>
      </c>
      <c r="K272" s="104" t="s">
        <v>791</v>
      </c>
      <c r="L272" s="104" t="s">
        <v>1766</v>
      </c>
      <c r="M272" s="104" t="s">
        <v>1773</v>
      </c>
      <c r="N272" s="113">
        <v>1</v>
      </c>
      <c r="O272" s="113">
        <v>1</v>
      </c>
      <c r="P272" s="113">
        <v>1</v>
      </c>
      <c r="Q272" s="113">
        <v>1</v>
      </c>
      <c r="R272" s="113">
        <v>1</v>
      </c>
      <c r="S272" s="113">
        <v>1</v>
      </c>
      <c r="T272" s="113">
        <v>0</v>
      </c>
      <c r="U272" s="113">
        <v>0</v>
      </c>
      <c r="V272" s="113">
        <v>0</v>
      </c>
      <c r="W272" s="109">
        <v>157825</v>
      </c>
      <c r="X272" s="109">
        <v>0</v>
      </c>
      <c r="Y272" s="109">
        <v>0</v>
      </c>
      <c r="Z272" s="109">
        <v>779.92</v>
      </c>
      <c r="AA272" s="109">
        <v>0</v>
      </c>
      <c r="AB272" s="109">
        <v>0</v>
      </c>
      <c r="AC272" s="109">
        <v>0</v>
      </c>
      <c r="AD272" s="109">
        <v>0</v>
      </c>
      <c r="AE272" s="109">
        <v>157825</v>
      </c>
      <c r="AF272" s="106">
        <v>43696</v>
      </c>
      <c r="AG272" s="106">
        <v>46618</v>
      </c>
      <c r="AH272" s="120">
        <v>157825</v>
      </c>
      <c r="AI272" s="115">
        <v>2.3041095890410959</v>
      </c>
      <c r="AJ272" s="115">
        <v>8.0054794520547947</v>
      </c>
      <c r="AK272" s="116">
        <v>5.9299999999999999E-2</v>
      </c>
      <c r="AL272" s="117">
        <v>2.3041095890410959</v>
      </c>
      <c r="AM272" s="117">
        <v>8.0054794520547947</v>
      </c>
      <c r="AN272" s="118">
        <v>5.9299999999999992E-2</v>
      </c>
      <c r="AO272" s="121" t="s">
        <v>1774</v>
      </c>
      <c r="AP272" s="121" t="s">
        <v>1775</v>
      </c>
      <c r="AQ272" s="27">
        <v>5199.4799999999996</v>
      </c>
      <c r="AR272" s="27">
        <v>5199.4800000000005</v>
      </c>
      <c r="AS272" s="27">
        <v>2079.7600000000002</v>
      </c>
      <c r="AT272" s="27">
        <v>0</v>
      </c>
      <c r="AU272" s="27">
        <v>0</v>
      </c>
      <c r="AV272" s="27">
        <v>0</v>
      </c>
      <c r="AW272" s="27">
        <v>0</v>
      </c>
      <c r="AX272" s="27">
        <v>0</v>
      </c>
      <c r="AY272" s="27">
        <v>0</v>
      </c>
      <c r="AZ272" s="27">
        <v>0</v>
      </c>
      <c r="BA272" s="27">
        <v>0</v>
      </c>
      <c r="BB272" s="27">
        <v>0</v>
      </c>
      <c r="BC272" s="27">
        <v>0</v>
      </c>
      <c r="BD272" s="27">
        <v>0</v>
      </c>
      <c r="BE272" s="27">
        <v>0</v>
      </c>
      <c r="BF272" s="27">
        <v>0</v>
      </c>
      <c r="BG272" s="27">
        <f t="shared" si="17"/>
        <v>10398.959999999999</v>
      </c>
      <c r="BH272" s="27">
        <f t="shared" si="18"/>
        <v>2079.7600000000002</v>
      </c>
      <c r="BI272" s="27">
        <f t="shared" si="20"/>
        <v>12478.72</v>
      </c>
    </row>
    <row r="273" spans="1:61" x14ac:dyDescent="0.35">
      <c r="A273" s="65" t="str">
        <f t="shared" si="19"/>
        <v>DI0001286</v>
      </c>
      <c r="B273" s="111" t="s">
        <v>806</v>
      </c>
      <c r="C273" s="104">
        <v>6</v>
      </c>
      <c r="D273" s="112" t="s">
        <v>0</v>
      </c>
      <c r="E273" s="112" t="s">
        <v>3</v>
      </c>
      <c r="F273" s="104" t="s">
        <v>1760</v>
      </c>
      <c r="G273" s="104" t="s">
        <v>1781</v>
      </c>
      <c r="H273" s="104" t="s">
        <v>1777</v>
      </c>
      <c r="I273" s="104" t="s">
        <v>1782</v>
      </c>
      <c r="J273" s="104" t="s">
        <v>1779</v>
      </c>
      <c r="K273" s="104" t="s">
        <v>791</v>
      </c>
      <c r="L273" s="104" t="s">
        <v>1766</v>
      </c>
      <c r="M273" s="104" t="s">
        <v>1773</v>
      </c>
      <c r="N273" s="113">
        <v>1</v>
      </c>
      <c r="O273" s="113">
        <v>1</v>
      </c>
      <c r="P273" s="113">
        <v>1</v>
      </c>
      <c r="Q273" s="113">
        <v>1</v>
      </c>
      <c r="R273" s="113">
        <v>1</v>
      </c>
      <c r="S273" s="113">
        <v>1</v>
      </c>
      <c r="T273" s="113">
        <v>0</v>
      </c>
      <c r="U273" s="113">
        <v>0</v>
      </c>
      <c r="V273" s="113">
        <v>0</v>
      </c>
      <c r="W273" s="109">
        <v>324131.25</v>
      </c>
      <c r="X273" s="109">
        <v>0</v>
      </c>
      <c r="Y273" s="109">
        <v>0</v>
      </c>
      <c r="Z273" s="109">
        <v>1447.79</v>
      </c>
      <c r="AA273" s="109">
        <v>0</v>
      </c>
      <c r="AB273" s="109">
        <v>0</v>
      </c>
      <c r="AC273" s="109">
        <v>0</v>
      </c>
      <c r="AD273" s="109">
        <v>0</v>
      </c>
      <c r="AE273" s="109">
        <v>324131.25</v>
      </c>
      <c r="AF273" s="106">
        <v>43697</v>
      </c>
      <c r="AG273" s="106">
        <v>45889</v>
      </c>
      <c r="AH273" s="120">
        <v>648262.5</v>
      </c>
      <c r="AI273" s="115">
        <v>0.30684931506849317</v>
      </c>
      <c r="AJ273" s="115">
        <v>6.0054794520547947</v>
      </c>
      <c r="AK273" s="116">
        <v>5.3600000000000002E-2</v>
      </c>
      <c r="AL273" s="117">
        <v>0.30684931506849317</v>
      </c>
      <c r="AM273" s="117">
        <v>6.0054794520547947</v>
      </c>
      <c r="AN273" s="118">
        <v>5.3600000000000002E-2</v>
      </c>
      <c r="AO273" s="121" t="s">
        <v>1774</v>
      </c>
      <c r="AP273" s="121" t="s">
        <v>1775</v>
      </c>
      <c r="AQ273" s="27">
        <v>5791.16</v>
      </c>
      <c r="AR273" s="27">
        <v>0</v>
      </c>
      <c r="AS273" s="27">
        <v>0</v>
      </c>
      <c r="AT273" s="27">
        <v>0</v>
      </c>
      <c r="AU273" s="27">
        <v>0</v>
      </c>
      <c r="AV273" s="27">
        <v>0</v>
      </c>
      <c r="AW273" s="27">
        <v>0</v>
      </c>
      <c r="AX273" s="27">
        <v>0</v>
      </c>
      <c r="AY273" s="27">
        <v>0</v>
      </c>
      <c r="AZ273" s="27">
        <v>0</v>
      </c>
      <c r="BA273" s="27">
        <v>0</v>
      </c>
      <c r="BB273" s="27">
        <v>0</v>
      </c>
      <c r="BC273" s="27">
        <v>0</v>
      </c>
      <c r="BD273" s="27">
        <v>0</v>
      </c>
      <c r="BE273" s="27">
        <v>0</v>
      </c>
      <c r="BF273" s="27">
        <v>0</v>
      </c>
      <c r="BG273" s="27">
        <f t="shared" si="17"/>
        <v>5791.16</v>
      </c>
      <c r="BH273" s="27">
        <f t="shared" si="18"/>
        <v>0</v>
      </c>
      <c r="BI273" s="27">
        <f t="shared" si="20"/>
        <v>5791.16</v>
      </c>
    </row>
    <row r="274" spans="1:61" x14ac:dyDescent="0.35">
      <c r="A274" s="65" t="str">
        <f t="shared" si="19"/>
        <v>DI0001287</v>
      </c>
      <c r="B274" s="111" t="s">
        <v>806</v>
      </c>
      <c r="C274" s="104">
        <v>7</v>
      </c>
      <c r="D274" s="112" t="s">
        <v>0</v>
      </c>
      <c r="E274" s="112" t="s">
        <v>3</v>
      </c>
      <c r="F274" s="104" t="s">
        <v>1760</v>
      </c>
      <c r="G274" s="104" t="s">
        <v>1781</v>
      </c>
      <c r="H274" s="104" t="s">
        <v>1777</v>
      </c>
      <c r="I274" s="104" t="s">
        <v>1782</v>
      </c>
      <c r="J274" s="104" t="s">
        <v>1779</v>
      </c>
      <c r="K274" s="104" t="s">
        <v>791</v>
      </c>
      <c r="L274" s="104" t="s">
        <v>1766</v>
      </c>
      <c r="M274" s="104" t="s">
        <v>1773</v>
      </c>
      <c r="N274" s="113">
        <v>1</v>
      </c>
      <c r="O274" s="113">
        <v>1</v>
      </c>
      <c r="P274" s="113">
        <v>1</v>
      </c>
      <c r="Q274" s="113">
        <v>1</v>
      </c>
      <c r="R274" s="113">
        <v>1</v>
      </c>
      <c r="S274" s="113">
        <v>1</v>
      </c>
      <c r="T274" s="113">
        <v>0</v>
      </c>
      <c r="U274" s="113">
        <v>0</v>
      </c>
      <c r="V274" s="113">
        <v>0</v>
      </c>
      <c r="W274" s="109">
        <v>1081470</v>
      </c>
      <c r="X274" s="109">
        <v>0</v>
      </c>
      <c r="Y274" s="109">
        <v>0</v>
      </c>
      <c r="Z274" s="109">
        <v>5082.91</v>
      </c>
      <c r="AA274" s="109">
        <v>0</v>
      </c>
      <c r="AB274" s="109">
        <v>0</v>
      </c>
      <c r="AC274" s="109">
        <v>0</v>
      </c>
      <c r="AD274" s="109">
        <v>0</v>
      </c>
      <c r="AE274" s="109">
        <v>1081470</v>
      </c>
      <c r="AF274" s="106">
        <v>43697</v>
      </c>
      <c r="AG274" s="106">
        <v>46254</v>
      </c>
      <c r="AH274" s="120">
        <v>1081470</v>
      </c>
      <c r="AI274" s="115">
        <v>1.3068493150684932</v>
      </c>
      <c r="AJ274" s="115">
        <v>7.0054794520547947</v>
      </c>
      <c r="AK274" s="116">
        <v>5.6399999999999999E-2</v>
      </c>
      <c r="AL274" s="117">
        <v>1.3068493150684932</v>
      </c>
      <c r="AM274" s="117">
        <v>7.0054794520547947</v>
      </c>
      <c r="AN274" s="118">
        <v>5.6399999999999999E-2</v>
      </c>
      <c r="AO274" s="121" t="s">
        <v>1774</v>
      </c>
      <c r="AP274" s="121" t="s">
        <v>1775</v>
      </c>
      <c r="AQ274" s="27">
        <v>30497.440000000002</v>
      </c>
      <c r="AR274" s="27">
        <v>20331.600000000002</v>
      </c>
      <c r="AS274" s="27">
        <v>0</v>
      </c>
      <c r="AT274" s="27">
        <v>0</v>
      </c>
      <c r="AU274" s="27">
        <v>0</v>
      </c>
      <c r="AV274" s="27">
        <v>0</v>
      </c>
      <c r="AW274" s="27">
        <v>0</v>
      </c>
      <c r="AX274" s="27">
        <v>0</v>
      </c>
      <c r="AY274" s="27">
        <v>0</v>
      </c>
      <c r="AZ274" s="27">
        <v>0</v>
      </c>
      <c r="BA274" s="27">
        <v>0</v>
      </c>
      <c r="BB274" s="27">
        <v>0</v>
      </c>
      <c r="BC274" s="27">
        <v>0</v>
      </c>
      <c r="BD274" s="27">
        <v>0</v>
      </c>
      <c r="BE274" s="27">
        <v>0</v>
      </c>
      <c r="BF274" s="27">
        <v>0</v>
      </c>
      <c r="BG274" s="27">
        <f t="shared" si="17"/>
        <v>50829.040000000008</v>
      </c>
      <c r="BH274" s="27">
        <f t="shared" si="18"/>
        <v>0</v>
      </c>
      <c r="BI274" s="27">
        <f t="shared" si="20"/>
        <v>50829.040000000008</v>
      </c>
    </row>
    <row r="275" spans="1:61" x14ac:dyDescent="0.35">
      <c r="A275" s="65" t="str">
        <f t="shared" si="19"/>
        <v>DI0001288</v>
      </c>
      <c r="B275" s="111" t="s">
        <v>806</v>
      </c>
      <c r="C275" s="104">
        <v>8</v>
      </c>
      <c r="D275" s="112" t="s">
        <v>0</v>
      </c>
      <c r="E275" s="112" t="s">
        <v>3</v>
      </c>
      <c r="F275" s="104" t="s">
        <v>1760</v>
      </c>
      <c r="G275" s="104" t="s">
        <v>1781</v>
      </c>
      <c r="H275" s="104" t="s">
        <v>1777</v>
      </c>
      <c r="I275" s="104" t="s">
        <v>1782</v>
      </c>
      <c r="J275" s="104" t="s">
        <v>1779</v>
      </c>
      <c r="K275" s="104" t="s">
        <v>791</v>
      </c>
      <c r="L275" s="104" t="s">
        <v>1766</v>
      </c>
      <c r="M275" s="104" t="s">
        <v>1773</v>
      </c>
      <c r="N275" s="113">
        <v>1</v>
      </c>
      <c r="O275" s="113">
        <v>1</v>
      </c>
      <c r="P275" s="113">
        <v>1</v>
      </c>
      <c r="Q275" s="113">
        <v>1</v>
      </c>
      <c r="R275" s="113">
        <v>1</v>
      </c>
      <c r="S275" s="113">
        <v>1</v>
      </c>
      <c r="T275" s="113">
        <v>0</v>
      </c>
      <c r="U275" s="113">
        <v>0</v>
      </c>
      <c r="V275" s="113">
        <v>0</v>
      </c>
      <c r="W275" s="109">
        <v>315502.5</v>
      </c>
      <c r="X275" s="109">
        <v>0</v>
      </c>
      <c r="Y275" s="109">
        <v>0</v>
      </c>
      <c r="Z275" s="109">
        <v>1559.11</v>
      </c>
      <c r="AA275" s="109">
        <v>0</v>
      </c>
      <c r="AB275" s="109">
        <v>0</v>
      </c>
      <c r="AC275" s="109">
        <v>0</v>
      </c>
      <c r="AD275" s="109">
        <v>0</v>
      </c>
      <c r="AE275" s="109">
        <v>315502.5</v>
      </c>
      <c r="AF275" s="106">
        <v>43697</v>
      </c>
      <c r="AG275" s="106">
        <v>46619</v>
      </c>
      <c r="AH275" s="120">
        <v>315502.5</v>
      </c>
      <c r="AI275" s="115">
        <v>2.3068493150684932</v>
      </c>
      <c r="AJ275" s="115">
        <v>8.0054794520547947</v>
      </c>
      <c r="AK275" s="116">
        <v>5.9299999999999999E-2</v>
      </c>
      <c r="AL275" s="117">
        <v>2.3068493150684932</v>
      </c>
      <c r="AM275" s="117">
        <v>8.0054794520547947</v>
      </c>
      <c r="AN275" s="118">
        <v>5.9299999999999999E-2</v>
      </c>
      <c r="AO275" s="121" t="s">
        <v>1774</v>
      </c>
      <c r="AP275" s="121" t="s">
        <v>1775</v>
      </c>
      <c r="AQ275" s="27">
        <v>10394.08</v>
      </c>
      <c r="AR275" s="27">
        <v>10394.080000000004</v>
      </c>
      <c r="AS275" s="27">
        <v>4157.6000000000004</v>
      </c>
      <c r="AT275" s="27">
        <v>0</v>
      </c>
      <c r="AU275" s="27">
        <v>0</v>
      </c>
      <c r="AV275" s="27">
        <v>0</v>
      </c>
      <c r="AW275" s="27">
        <v>0</v>
      </c>
      <c r="AX275" s="27">
        <v>0</v>
      </c>
      <c r="AY275" s="27">
        <v>0</v>
      </c>
      <c r="AZ275" s="27">
        <v>0</v>
      </c>
      <c r="BA275" s="27">
        <v>0</v>
      </c>
      <c r="BB275" s="27">
        <v>0</v>
      </c>
      <c r="BC275" s="27">
        <v>0</v>
      </c>
      <c r="BD275" s="27">
        <v>0</v>
      </c>
      <c r="BE275" s="27">
        <v>0</v>
      </c>
      <c r="BF275" s="27">
        <v>0</v>
      </c>
      <c r="BG275" s="27">
        <f t="shared" si="17"/>
        <v>20788.160000000003</v>
      </c>
      <c r="BH275" s="27">
        <f t="shared" si="18"/>
        <v>4157.6000000000004</v>
      </c>
      <c r="BI275" s="27">
        <f t="shared" si="20"/>
        <v>24945.760000000002</v>
      </c>
    </row>
    <row r="276" spans="1:61" x14ac:dyDescent="0.35">
      <c r="A276" s="65" t="str">
        <f t="shared" si="19"/>
        <v>DI0001289</v>
      </c>
      <c r="B276" s="111" t="s">
        <v>806</v>
      </c>
      <c r="C276" s="104">
        <v>9</v>
      </c>
      <c r="D276" s="112" t="s">
        <v>0</v>
      </c>
      <c r="E276" s="112" t="s">
        <v>3</v>
      </c>
      <c r="F276" s="104" t="s">
        <v>1760</v>
      </c>
      <c r="G276" s="104" t="s">
        <v>1781</v>
      </c>
      <c r="H276" s="104" t="s">
        <v>1777</v>
      </c>
      <c r="I276" s="104" t="s">
        <v>1782</v>
      </c>
      <c r="J276" s="104" t="s">
        <v>1779</v>
      </c>
      <c r="K276" s="104" t="s">
        <v>791</v>
      </c>
      <c r="L276" s="104" t="s">
        <v>1766</v>
      </c>
      <c r="M276" s="104" t="s">
        <v>1773</v>
      </c>
      <c r="N276" s="113">
        <v>1</v>
      </c>
      <c r="O276" s="113">
        <v>1</v>
      </c>
      <c r="P276" s="113">
        <v>1</v>
      </c>
      <c r="Q276" s="113">
        <v>1</v>
      </c>
      <c r="R276" s="113">
        <v>1</v>
      </c>
      <c r="S276" s="113">
        <v>1</v>
      </c>
      <c r="T276" s="113">
        <v>0</v>
      </c>
      <c r="U276" s="113">
        <v>0</v>
      </c>
      <c r="V276" s="113">
        <v>0</v>
      </c>
      <c r="W276" s="109">
        <v>53100</v>
      </c>
      <c r="X276" s="109">
        <v>0</v>
      </c>
      <c r="Y276" s="109">
        <v>0</v>
      </c>
      <c r="Z276" s="109">
        <v>287.62</v>
      </c>
      <c r="AA276" s="109">
        <v>0</v>
      </c>
      <c r="AB276" s="109">
        <v>0</v>
      </c>
      <c r="AC276" s="109">
        <v>0</v>
      </c>
      <c r="AD276" s="109">
        <v>0</v>
      </c>
      <c r="AE276" s="109">
        <v>53100</v>
      </c>
      <c r="AF276" s="106">
        <v>43697</v>
      </c>
      <c r="AG276" s="106">
        <v>47350</v>
      </c>
      <c r="AH276" s="120">
        <v>53100</v>
      </c>
      <c r="AI276" s="115">
        <v>4.3095890410958901</v>
      </c>
      <c r="AJ276" s="115">
        <v>10.008219178082191</v>
      </c>
      <c r="AK276" s="116">
        <v>6.5000000000000002E-2</v>
      </c>
      <c r="AL276" s="117">
        <v>4.3095890410958901</v>
      </c>
      <c r="AM276" s="117">
        <v>10.008219178082191</v>
      </c>
      <c r="AN276" s="118">
        <v>6.5000000000000002E-2</v>
      </c>
      <c r="AO276" s="121" t="s">
        <v>1774</v>
      </c>
      <c r="AP276" s="121" t="s">
        <v>1775</v>
      </c>
      <c r="AQ276" s="27">
        <v>2070.8799999999997</v>
      </c>
      <c r="AR276" s="27">
        <v>2531.08</v>
      </c>
      <c r="AS276" s="27">
        <v>1840.76</v>
      </c>
      <c r="AT276" s="27">
        <v>1150.48</v>
      </c>
      <c r="AU276" s="27">
        <v>460.16</v>
      </c>
      <c r="AV276" s="27">
        <v>0</v>
      </c>
      <c r="AW276" s="27">
        <v>0</v>
      </c>
      <c r="AX276" s="27">
        <v>0</v>
      </c>
      <c r="AY276" s="27">
        <v>0</v>
      </c>
      <c r="AZ276" s="27">
        <v>0</v>
      </c>
      <c r="BA276" s="27">
        <v>0</v>
      </c>
      <c r="BB276" s="27">
        <v>0</v>
      </c>
      <c r="BC276" s="27">
        <v>0</v>
      </c>
      <c r="BD276" s="27">
        <v>0</v>
      </c>
      <c r="BE276" s="27">
        <v>0</v>
      </c>
      <c r="BF276" s="27">
        <v>0</v>
      </c>
      <c r="BG276" s="27">
        <f t="shared" si="17"/>
        <v>4601.9599999999991</v>
      </c>
      <c r="BH276" s="27">
        <f t="shared" si="18"/>
        <v>3451.3999999999996</v>
      </c>
      <c r="BI276" s="27">
        <f t="shared" si="20"/>
        <v>8053.3599999999988</v>
      </c>
    </row>
    <row r="277" spans="1:61" x14ac:dyDescent="0.35">
      <c r="A277" s="65" t="str">
        <f t="shared" si="19"/>
        <v>DI0001295</v>
      </c>
      <c r="B277" s="111" t="s">
        <v>807</v>
      </c>
      <c r="C277" s="104">
        <v>5</v>
      </c>
      <c r="D277" s="112" t="s">
        <v>0</v>
      </c>
      <c r="E277" s="112" t="s">
        <v>3</v>
      </c>
      <c r="F277" s="104" t="s">
        <v>1760</v>
      </c>
      <c r="G277" s="104" t="s">
        <v>1781</v>
      </c>
      <c r="H277" s="104" t="s">
        <v>1777</v>
      </c>
      <c r="I277" s="104" t="s">
        <v>1782</v>
      </c>
      <c r="J277" s="104" t="s">
        <v>1779</v>
      </c>
      <c r="K277" s="104" t="s">
        <v>791</v>
      </c>
      <c r="L277" s="104" t="s">
        <v>1766</v>
      </c>
      <c r="M277" s="104" t="s">
        <v>1773</v>
      </c>
      <c r="N277" s="113">
        <v>1</v>
      </c>
      <c r="O277" s="113">
        <v>1</v>
      </c>
      <c r="P277" s="113">
        <v>1</v>
      </c>
      <c r="Q277" s="113">
        <v>1</v>
      </c>
      <c r="R277" s="113">
        <v>1</v>
      </c>
      <c r="S277" s="113">
        <v>1</v>
      </c>
      <c r="T277" s="113">
        <v>0</v>
      </c>
      <c r="U277" s="113">
        <v>0</v>
      </c>
      <c r="V277" s="113">
        <v>0</v>
      </c>
      <c r="W277" s="109">
        <v>763091.25</v>
      </c>
      <c r="X277" s="109">
        <v>0</v>
      </c>
      <c r="Y277" s="109">
        <v>0</v>
      </c>
      <c r="Z277" s="109">
        <v>3408.47</v>
      </c>
      <c r="AA277" s="109">
        <v>0</v>
      </c>
      <c r="AB277" s="109">
        <v>0</v>
      </c>
      <c r="AC277" s="109">
        <v>0</v>
      </c>
      <c r="AD277" s="109">
        <v>0</v>
      </c>
      <c r="AE277" s="109">
        <v>763091.25</v>
      </c>
      <c r="AF277" s="106">
        <v>43698</v>
      </c>
      <c r="AG277" s="106">
        <v>45890</v>
      </c>
      <c r="AH277" s="120">
        <v>1526182.5</v>
      </c>
      <c r="AI277" s="115">
        <v>0.30958904109589042</v>
      </c>
      <c r="AJ277" s="115">
        <v>6.0054794520547947</v>
      </c>
      <c r="AK277" s="116">
        <v>5.3600000000000002E-2</v>
      </c>
      <c r="AL277" s="117">
        <v>0.30958904109589042</v>
      </c>
      <c r="AM277" s="117">
        <v>6.0054794520547947</v>
      </c>
      <c r="AN277" s="118">
        <v>5.3600000000000002E-2</v>
      </c>
      <c r="AO277" s="121" t="s">
        <v>1774</v>
      </c>
      <c r="AP277" s="121" t="s">
        <v>1775</v>
      </c>
      <c r="AQ277" s="27">
        <v>13633.88</v>
      </c>
      <c r="AR277" s="27">
        <v>0</v>
      </c>
      <c r="AS277" s="27">
        <v>0</v>
      </c>
      <c r="AT277" s="27">
        <v>0</v>
      </c>
      <c r="AU277" s="27">
        <v>0</v>
      </c>
      <c r="AV277" s="27">
        <v>0</v>
      </c>
      <c r="AW277" s="27">
        <v>0</v>
      </c>
      <c r="AX277" s="27">
        <v>0</v>
      </c>
      <c r="AY277" s="27">
        <v>0</v>
      </c>
      <c r="AZ277" s="27">
        <v>0</v>
      </c>
      <c r="BA277" s="27">
        <v>0</v>
      </c>
      <c r="BB277" s="27">
        <v>0</v>
      </c>
      <c r="BC277" s="27">
        <v>0</v>
      </c>
      <c r="BD277" s="27">
        <v>0</v>
      </c>
      <c r="BE277" s="27">
        <v>0</v>
      </c>
      <c r="BF277" s="27">
        <v>0</v>
      </c>
      <c r="BG277" s="27">
        <f t="shared" si="17"/>
        <v>13633.88</v>
      </c>
      <c r="BH277" s="27">
        <f t="shared" si="18"/>
        <v>0</v>
      </c>
      <c r="BI277" s="27">
        <f t="shared" si="20"/>
        <v>13633.88</v>
      </c>
    </row>
    <row r="278" spans="1:61" x14ac:dyDescent="0.35">
      <c r="A278" s="65" t="str">
        <f t="shared" si="19"/>
        <v>DI0001296</v>
      </c>
      <c r="B278" s="111" t="s">
        <v>807</v>
      </c>
      <c r="C278" s="104">
        <v>6</v>
      </c>
      <c r="D278" s="112" t="s">
        <v>0</v>
      </c>
      <c r="E278" s="112" t="s">
        <v>3</v>
      </c>
      <c r="F278" s="104" t="s">
        <v>1760</v>
      </c>
      <c r="G278" s="104" t="s">
        <v>1781</v>
      </c>
      <c r="H278" s="104" t="s">
        <v>1777</v>
      </c>
      <c r="I278" s="104" t="s">
        <v>1782</v>
      </c>
      <c r="J278" s="104" t="s">
        <v>1779</v>
      </c>
      <c r="K278" s="104" t="s">
        <v>791</v>
      </c>
      <c r="L278" s="104" t="s">
        <v>1766</v>
      </c>
      <c r="M278" s="104" t="s">
        <v>1773</v>
      </c>
      <c r="N278" s="113">
        <v>1</v>
      </c>
      <c r="O278" s="113">
        <v>1</v>
      </c>
      <c r="P278" s="113">
        <v>1</v>
      </c>
      <c r="Q278" s="113">
        <v>1</v>
      </c>
      <c r="R278" s="113">
        <v>1</v>
      </c>
      <c r="S278" s="113">
        <v>1</v>
      </c>
      <c r="T278" s="113">
        <v>0</v>
      </c>
      <c r="U278" s="113">
        <v>0</v>
      </c>
      <c r="V278" s="113">
        <v>0</v>
      </c>
      <c r="W278" s="109">
        <v>1467772.5</v>
      </c>
      <c r="X278" s="109">
        <v>0</v>
      </c>
      <c r="Y278" s="109">
        <v>0</v>
      </c>
      <c r="Z278" s="109">
        <v>6898.53</v>
      </c>
      <c r="AA278" s="109">
        <v>0</v>
      </c>
      <c r="AB278" s="109">
        <v>0</v>
      </c>
      <c r="AC278" s="109">
        <v>0</v>
      </c>
      <c r="AD278" s="109">
        <v>0</v>
      </c>
      <c r="AE278" s="109">
        <v>1467772.5</v>
      </c>
      <c r="AF278" s="106">
        <v>43698</v>
      </c>
      <c r="AG278" s="106">
        <v>46255</v>
      </c>
      <c r="AH278" s="120">
        <v>1467772.5</v>
      </c>
      <c r="AI278" s="115">
        <v>1.3095890410958904</v>
      </c>
      <c r="AJ278" s="115">
        <v>7.0054794520547947</v>
      </c>
      <c r="AK278" s="116">
        <v>5.6399999999999999E-2</v>
      </c>
      <c r="AL278" s="117">
        <v>1.3095890410958904</v>
      </c>
      <c r="AM278" s="117">
        <v>7.0054794520547956</v>
      </c>
      <c r="AN278" s="118">
        <v>5.6399999999999992E-2</v>
      </c>
      <c r="AO278" s="121" t="s">
        <v>1774</v>
      </c>
      <c r="AP278" s="121" t="s">
        <v>1775</v>
      </c>
      <c r="AQ278" s="27">
        <v>41391.19999999999</v>
      </c>
      <c r="AR278" s="27">
        <v>27594.16</v>
      </c>
      <c r="AS278" s="27">
        <v>0</v>
      </c>
      <c r="AT278" s="27">
        <v>0</v>
      </c>
      <c r="AU278" s="27">
        <v>0</v>
      </c>
      <c r="AV278" s="27">
        <v>0</v>
      </c>
      <c r="AW278" s="27">
        <v>0</v>
      </c>
      <c r="AX278" s="27">
        <v>0</v>
      </c>
      <c r="AY278" s="27">
        <v>0</v>
      </c>
      <c r="AZ278" s="27">
        <v>0</v>
      </c>
      <c r="BA278" s="27">
        <v>0</v>
      </c>
      <c r="BB278" s="27">
        <v>0</v>
      </c>
      <c r="BC278" s="27">
        <v>0</v>
      </c>
      <c r="BD278" s="27">
        <v>0</v>
      </c>
      <c r="BE278" s="27">
        <v>0</v>
      </c>
      <c r="BF278" s="27">
        <v>0</v>
      </c>
      <c r="BG278" s="27">
        <f t="shared" si="17"/>
        <v>68985.359999999986</v>
      </c>
      <c r="BH278" s="27">
        <f t="shared" si="18"/>
        <v>0</v>
      </c>
      <c r="BI278" s="27">
        <f t="shared" si="20"/>
        <v>68985.359999999986</v>
      </c>
    </row>
    <row r="279" spans="1:61" x14ac:dyDescent="0.35">
      <c r="A279" s="65" t="str">
        <f t="shared" si="19"/>
        <v>DI0001297</v>
      </c>
      <c r="B279" s="111" t="s">
        <v>807</v>
      </c>
      <c r="C279" s="104">
        <v>7</v>
      </c>
      <c r="D279" s="112" t="s">
        <v>0</v>
      </c>
      <c r="E279" s="112" t="s">
        <v>3</v>
      </c>
      <c r="F279" s="104" t="s">
        <v>1760</v>
      </c>
      <c r="G279" s="104" t="s">
        <v>1781</v>
      </c>
      <c r="H279" s="104" t="s">
        <v>1777</v>
      </c>
      <c r="I279" s="104" t="s">
        <v>1782</v>
      </c>
      <c r="J279" s="104" t="s">
        <v>1779</v>
      </c>
      <c r="K279" s="104" t="s">
        <v>791</v>
      </c>
      <c r="L279" s="104" t="s">
        <v>1766</v>
      </c>
      <c r="M279" s="104" t="s">
        <v>1773</v>
      </c>
      <c r="N279" s="113">
        <v>1</v>
      </c>
      <c r="O279" s="113">
        <v>1</v>
      </c>
      <c r="P279" s="113">
        <v>1</v>
      </c>
      <c r="Q279" s="113">
        <v>1</v>
      </c>
      <c r="R279" s="113">
        <v>1</v>
      </c>
      <c r="S279" s="113">
        <v>1</v>
      </c>
      <c r="T279" s="113">
        <v>0</v>
      </c>
      <c r="U279" s="113">
        <v>0</v>
      </c>
      <c r="V279" s="113">
        <v>0</v>
      </c>
      <c r="W279" s="109">
        <v>315650</v>
      </c>
      <c r="X279" s="109">
        <v>0</v>
      </c>
      <c r="Y279" s="109">
        <v>0</v>
      </c>
      <c r="Z279" s="109">
        <v>1559.84</v>
      </c>
      <c r="AA279" s="109">
        <v>0</v>
      </c>
      <c r="AB279" s="109">
        <v>0</v>
      </c>
      <c r="AC279" s="109">
        <v>0</v>
      </c>
      <c r="AD279" s="109">
        <v>0</v>
      </c>
      <c r="AE279" s="109">
        <v>315650</v>
      </c>
      <c r="AF279" s="106">
        <v>43698</v>
      </c>
      <c r="AG279" s="106">
        <v>46620</v>
      </c>
      <c r="AH279" s="120">
        <v>315650</v>
      </c>
      <c r="AI279" s="115">
        <v>2.3095890410958906</v>
      </c>
      <c r="AJ279" s="115">
        <v>8.0054794520547947</v>
      </c>
      <c r="AK279" s="116">
        <v>5.9299999999999999E-2</v>
      </c>
      <c r="AL279" s="117">
        <v>2.3095890410958906</v>
      </c>
      <c r="AM279" s="117">
        <v>8.0054794520547947</v>
      </c>
      <c r="AN279" s="118">
        <v>5.9299999999999992E-2</v>
      </c>
      <c r="AO279" s="121" t="s">
        <v>1774</v>
      </c>
      <c r="AP279" s="121" t="s">
        <v>1775</v>
      </c>
      <c r="AQ279" s="27">
        <v>10398.919999999998</v>
      </c>
      <c r="AR279" s="27">
        <v>10398.920000000004</v>
      </c>
      <c r="AS279" s="27">
        <v>4159.6000000000004</v>
      </c>
      <c r="AT279" s="27">
        <v>0</v>
      </c>
      <c r="AU279" s="27">
        <v>0</v>
      </c>
      <c r="AV279" s="27">
        <v>0</v>
      </c>
      <c r="AW279" s="27">
        <v>0</v>
      </c>
      <c r="AX279" s="27">
        <v>0</v>
      </c>
      <c r="AY279" s="27">
        <v>0</v>
      </c>
      <c r="AZ279" s="27">
        <v>0</v>
      </c>
      <c r="BA279" s="27">
        <v>0</v>
      </c>
      <c r="BB279" s="27">
        <v>0</v>
      </c>
      <c r="BC279" s="27">
        <v>0</v>
      </c>
      <c r="BD279" s="27">
        <v>0</v>
      </c>
      <c r="BE279" s="27">
        <v>0</v>
      </c>
      <c r="BF279" s="27">
        <v>0</v>
      </c>
      <c r="BG279" s="27">
        <f t="shared" si="17"/>
        <v>20797.840000000004</v>
      </c>
      <c r="BH279" s="27">
        <f t="shared" si="18"/>
        <v>4159.6000000000004</v>
      </c>
      <c r="BI279" s="27">
        <f t="shared" si="20"/>
        <v>24957.440000000002</v>
      </c>
    </row>
    <row r="280" spans="1:61" x14ac:dyDescent="0.35">
      <c r="A280" s="65" t="str">
        <f t="shared" si="19"/>
        <v>DI0001298</v>
      </c>
      <c r="B280" s="111" t="s">
        <v>807</v>
      </c>
      <c r="C280" s="104">
        <v>8</v>
      </c>
      <c r="D280" s="112" t="s">
        <v>0</v>
      </c>
      <c r="E280" s="112" t="s">
        <v>3</v>
      </c>
      <c r="F280" s="104" t="s">
        <v>1760</v>
      </c>
      <c r="G280" s="104" t="s">
        <v>1781</v>
      </c>
      <c r="H280" s="104" t="s">
        <v>1777</v>
      </c>
      <c r="I280" s="104" t="s">
        <v>1782</v>
      </c>
      <c r="J280" s="104" t="s">
        <v>1779</v>
      </c>
      <c r="K280" s="104" t="s">
        <v>791</v>
      </c>
      <c r="L280" s="104" t="s">
        <v>1766</v>
      </c>
      <c r="M280" s="104" t="s">
        <v>1773</v>
      </c>
      <c r="N280" s="113">
        <v>1</v>
      </c>
      <c r="O280" s="113">
        <v>1</v>
      </c>
      <c r="P280" s="113">
        <v>1</v>
      </c>
      <c r="Q280" s="113">
        <v>1</v>
      </c>
      <c r="R280" s="113">
        <v>1</v>
      </c>
      <c r="S280" s="113">
        <v>1</v>
      </c>
      <c r="T280" s="113">
        <v>0</v>
      </c>
      <c r="U280" s="113">
        <v>0</v>
      </c>
      <c r="V280" s="113">
        <v>0</v>
      </c>
      <c r="W280" s="109">
        <v>106200</v>
      </c>
      <c r="X280" s="109">
        <v>0</v>
      </c>
      <c r="Y280" s="109">
        <v>0</v>
      </c>
      <c r="Z280" s="109">
        <v>549.58000000000004</v>
      </c>
      <c r="AA280" s="109">
        <v>0</v>
      </c>
      <c r="AB280" s="109">
        <v>0</v>
      </c>
      <c r="AC280" s="109">
        <v>0</v>
      </c>
      <c r="AD280" s="109">
        <v>0</v>
      </c>
      <c r="AE280" s="109">
        <v>106200</v>
      </c>
      <c r="AF280" s="106">
        <v>43698</v>
      </c>
      <c r="AG280" s="106">
        <v>46986</v>
      </c>
      <c r="AH280" s="120">
        <v>106200</v>
      </c>
      <c r="AI280" s="115">
        <v>3.3123287671232875</v>
      </c>
      <c r="AJ280" s="115">
        <v>9.0082191780821912</v>
      </c>
      <c r="AK280" s="116">
        <v>6.2100000000000002E-2</v>
      </c>
      <c r="AL280" s="117">
        <v>3.3123287671232875</v>
      </c>
      <c r="AM280" s="117">
        <v>9.0082191780821912</v>
      </c>
      <c r="AN280" s="118">
        <v>6.2100000000000002E-2</v>
      </c>
      <c r="AO280" s="121" t="s">
        <v>1774</v>
      </c>
      <c r="AP280" s="121" t="s">
        <v>1775</v>
      </c>
      <c r="AQ280" s="27">
        <v>3847.0800000000004</v>
      </c>
      <c r="AR280" s="27">
        <v>4396.68</v>
      </c>
      <c r="AS280" s="27">
        <v>2747.92</v>
      </c>
      <c r="AT280" s="27">
        <v>1099.2</v>
      </c>
      <c r="AU280" s="27">
        <v>0</v>
      </c>
      <c r="AV280" s="27">
        <v>0</v>
      </c>
      <c r="AW280" s="27">
        <v>0</v>
      </c>
      <c r="AX280" s="27">
        <v>0</v>
      </c>
      <c r="AY280" s="27">
        <v>0</v>
      </c>
      <c r="AZ280" s="27">
        <v>0</v>
      </c>
      <c r="BA280" s="27">
        <v>0</v>
      </c>
      <c r="BB280" s="27">
        <v>0</v>
      </c>
      <c r="BC280" s="27">
        <v>0</v>
      </c>
      <c r="BD280" s="27">
        <v>0</v>
      </c>
      <c r="BE280" s="27">
        <v>0</v>
      </c>
      <c r="BF280" s="27">
        <v>0</v>
      </c>
      <c r="BG280" s="27">
        <f t="shared" si="17"/>
        <v>8243.76</v>
      </c>
      <c r="BH280" s="27">
        <f t="shared" si="18"/>
        <v>3847.12</v>
      </c>
      <c r="BI280" s="27">
        <f t="shared" si="20"/>
        <v>12090.880000000001</v>
      </c>
    </row>
    <row r="281" spans="1:61" x14ac:dyDescent="0.35">
      <c r="A281" s="65" t="str">
        <f t="shared" si="19"/>
        <v>DI0001299</v>
      </c>
      <c r="B281" s="111" t="s">
        <v>807</v>
      </c>
      <c r="C281" s="104">
        <v>9</v>
      </c>
      <c r="D281" s="112" t="s">
        <v>0</v>
      </c>
      <c r="E281" s="112" t="s">
        <v>3</v>
      </c>
      <c r="F281" s="104" t="s">
        <v>1760</v>
      </c>
      <c r="G281" s="104" t="s">
        <v>1781</v>
      </c>
      <c r="H281" s="104" t="s">
        <v>1777</v>
      </c>
      <c r="I281" s="104" t="s">
        <v>1782</v>
      </c>
      <c r="J281" s="104" t="s">
        <v>1779</v>
      </c>
      <c r="K281" s="104" t="s">
        <v>791</v>
      </c>
      <c r="L281" s="104" t="s">
        <v>1766</v>
      </c>
      <c r="M281" s="104" t="s">
        <v>1773</v>
      </c>
      <c r="N281" s="113">
        <v>1</v>
      </c>
      <c r="O281" s="113">
        <v>1</v>
      </c>
      <c r="P281" s="113">
        <v>1</v>
      </c>
      <c r="Q281" s="113">
        <v>1</v>
      </c>
      <c r="R281" s="113">
        <v>1</v>
      </c>
      <c r="S281" s="113">
        <v>1</v>
      </c>
      <c r="T281" s="113">
        <v>0</v>
      </c>
      <c r="U281" s="113">
        <v>0</v>
      </c>
      <c r="V281" s="113">
        <v>0</v>
      </c>
      <c r="W281" s="109">
        <v>53100</v>
      </c>
      <c r="X281" s="109">
        <v>0</v>
      </c>
      <c r="Y281" s="109">
        <v>0</v>
      </c>
      <c r="Z281" s="109">
        <v>287.62</v>
      </c>
      <c r="AA281" s="109">
        <v>0</v>
      </c>
      <c r="AB281" s="109">
        <v>0</v>
      </c>
      <c r="AC281" s="109">
        <v>0</v>
      </c>
      <c r="AD281" s="109">
        <v>0</v>
      </c>
      <c r="AE281" s="109">
        <v>53100</v>
      </c>
      <c r="AF281" s="106">
        <v>43698</v>
      </c>
      <c r="AG281" s="106">
        <v>47351</v>
      </c>
      <c r="AH281" s="120">
        <v>53100</v>
      </c>
      <c r="AI281" s="115">
        <v>4.3123287671232875</v>
      </c>
      <c r="AJ281" s="115">
        <v>10.008219178082191</v>
      </c>
      <c r="AK281" s="116">
        <v>6.5000000000000002E-2</v>
      </c>
      <c r="AL281" s="117">
        <v>4.3123287671232875</v>
      </c>
      <c r="AM281" s="117">
        <v>10.008219178082191</v>
      </c>
      <c r="AN281" s="118">
        <v>6.5000000000000002E-2</v>
      </c>
      <c r="AO281" s="121" t="s">
        <v>1774</v>
      </c>
      <c r="AP281" s="121" t="s">
        <v>1775</v>
      </c>
      <c r="AQ281" s="27">
        <v>2070.8799999999997</v>
      </c>
      <c r="AR281" s="27">
        <v>2531.08</v>
      </c>
      <c r="AS281" s="27">
        <v>1840.76</v>
      </c>
      <c r="AT281" s="27">
        <v>1150.48</v>
      </c>
      <c r="AU281" s="27">
        <v>460.16</v>
      </c>
      <c r="AV281" s="27">
        <v>0</v>
      </c>
      <c r="AW281" s="27">
        <v>0</v>
      </c>
      <c r="AX281" s="27">
        <v>0</v>
      </c>
      <c r="AY281" s="27">
        <v>0</v>
      </c>
      <c r="AZ281" s="27">
        <v>0</v>
      </c>
      <c r="BA281" s="27">
        <v>0</v>
      </c>
      <c r="BB281" s="27">
        <v>0</v>
      </c>
      <c r="BC281" s="27">
        <v>0</v>
      </c>
      <c r="BD281" s="27">
        <v>0</v>
      </c>
      <c r="BE281" s="27">
        <v>0</v>
      </c>
      <c r="BF281" s="27">
        <v>0</v>
      </c>
      <c r="BG281" s="27">
        <f t="shared" si="17"/>
        <v>4601.9599999999991</v>
      </c>
      <c r="BH281" s="27">
        <f t="shared" si="18"/>
        <v>3451.3999999999996</v>
      </c>
      <c r="BI281" s="27">
        <f t="shared" si="20"/>
        <v>8053.3599999999988</v>
      </c>
    </row>
    <row r="282" spans="1:61" x14ac:dyDescent="0.35">
      <c r="A282" s="65" t="str">
        <f t="shared" si="19"/>
        <v>DI0001306</v>
      </c>
      <c r="B282" s="111" t="s">
        <v>808</v>
      </c>
      <c r="C282" s="104">
        <v>6</v>
      </c>
      <c r="D282" s="112" t="s">
        <v>0</v>
      </c>
      <c r="E282" s="112" t="s">
        <v>3</v>
      </c>
      <c r="F282" s="104" t="s">
        <v>1760</v>
      </c>
      <c r="G282" s="104" t="s">
        <v>1781</v>
      </c>
      <c r="H282" s="104" t="s">
        <v>1777</v>
      </c>
      <c r="I282" s="104" t="s">
        <v>1782</v>
      </c>
      <c r="J282" s="104" t="s">
        <v>1779</v>
      </c>
      <c r="K282" s="104" t="s">
        <v>791</v>
      </c>
      <c r="L282" s="104" t="s">
        <v>1766</v>
      </c>
      <c r="M282" s="104" t="s">
        <v>1773</v>
      </c>
      <c r="N282" s="113">
        <v>1</v>
      </c>
      <c r="O282" s="113">
        <v>1</v>
      </c>
      <c r="P282" s="113">
        <v>1</v>
      </c>
      <c r="Q282" s="113">
        <v>1</v>
      </c>
      <c r="R282" s="113">
        <v>1</v>
      </c>
      <c r="S282" s="113">
        <v>1</v>
      </c>
      <c r="T282" s="113">
        <v>0</v>
      </c>
      <c r="U282" s="113">
        <v>0</v>
      </c>
      <c r="V282" s="113">
        <v>0</v>
      </c>
      <c r="W282" s="109">
        <v>619278.75</v>
      </c>
      <c r="X282" s="109">
        <v>0</v>
      </c>
      <c r="Y282" s="109">
        <v>0</v>
      </c>
      <c r="Z282" s="109">
        <v>2766.11</v>
      </c>
      <c r="AA282" s="109">
        <v>0</v>
      </c>
      <c r="AB282" s="109">
        <v>0</v>
      </c>
      <c r="AC282" s="109">
        <v>0</v>
      </c>
      <c r="AD282" s="109">
        <v>0</v>
      </c>
      <c r="AE282" s="109">
        <v>619278.75</v>
      </c>
      <c r="AF282" s="106">
        <v>43699</v>
      </c>
      <c r="AG282" s="106">
        <v>45891</v>
      </c>
      <c r="AH282" s="120">
        <v>1238557.5</v>
      </c>
      <c r="AI282" s="115">
        <v>0.31232876712328766</v>
      </c>
      <c r="AJ282" s="115">
        <v>6.0054794520547947</v>
      </c>
      <c r="AK282" s="116">
        <v>5.3600000000000002E-2</v>
      </c>
      <c r="AL282" s="117">
        <v>0.31232876712328766</v>
      </c>
      <c r="AM282" s="117">
        <v>6.0054794520547947</v>
      </c>
      <c r="AN282" s="118">
        <v>5.3600000000000002E-2</v>
      </c>
      <c r="AO282" s="121" t="s">
        <v>1774</v>
      </c>
      <c r="AP282" s="121" t="s">
        <v>1775</v>
      </c>
      <c r="AQ282" s="27">
        <v>11064.44</v>
      </c>
      <c r="AR282" s="27">
        <v>0</v>
      </c>
      <c r="AS282" s="27">
        <v>0</v>
      </c>
      <c r="AT282" s="27">
        <v>0</v>
      </c>
      <c r="AU282" s="27">
        <v>0</v>
      </c>
      <c r="AV282" s="27">
        <v>0</v>
      </c>
      <c r="AW282" s="27">
        <v>0</v>
      </c>
      <c r="AX282" s="27">
        <v>0</v>
      </c>
      <c r="AY282" s="27">
        <v>0</v>
      </c>
      <c r="AZ282" s="27">
        <v>0</v>
      </c>
      <c r="BA282" s="27">
        <v>0</v>
      </c>
      <c r="BB282" s="27">
        <v>0</v>
      </c>
      <c r="BC282" s="27">
        <v>0</v>
      </c>
      <c r="BD282" s="27">
        <v>0</v>
      </c>
      <c r="BE282" s="27">
        <v>0</v>
      </c>
      <c r="BF282" s="27">
        <v>0</v>
      </c>
      <c r="BG282" s="27">
        <f t="shared" si="17"/>
        <v>11064.44</v>
      </c>
      <c r="BH282" s="27">
        <f t="shared" si="18"/>
        <v>0</v>
      </c>
      <c r="BI282" s="27">
        <f t="shared" si="20"/>
        <v>11064.44</v>
      </c>
    </row>
    <row r="283" spans="1:61" x14ac:dyDescent="0.35">
      <c r="A283" s="65" t="str">
        <f t="shared" si="19"/>
        <v>DI0001307</v>
      </c>
      <c r="B283" s="111" t="s">
        <v>808</v>
      </c>
      <c r="C283" s="104">
        <v>7</v>
      </c>
      <c r="D283" s="112" t="s">
        <v>0</v>
      </c>
      <c r="E283" s="112" t="s">
        <v>3</v>
      </c>
      <c r="F283" s="104" t="s">
        <v>1760</v>
      </c>
      <c r="G283" s="104" t="s">
        <v>1781</v>
      </c>
      <c r="H283" s="104" t="s">
        <v>1777</v>
      </c>
      <c r="I283" s="104" t="s">
        <v>1782</v>
      </c>
      <c r="J283" s="104" t="s">
        <v>1779</v>
      </c>
      <c r="K283" s="104" t="s">
        <v>791</v>
      </c>
      <c r="L283" s="104" t="s">
        <v>1766</v>
      </c>
      <c r="M283" s="104" t="s">
        <v>1773</v>
      </c>
      <c r="N283" s="113">
        <v>1</v>
      </c>
      <c r="O283" s="113">
        <v>1</v>
      </c>
      <c r="P283" s="113">
        <v>1</v>
      </c>
      <c r="Q283" s="113">
        <v>1</v>
      </c>
      <c r="R283" s="113">
        <v>1</v>
      </c>
      <c r="S283" s="113">
        <v>1</v>
      </c>
      <c r="T283" s="113">
        <v>0</v>
      </c>
      <c r="U283" s="113">
        <v>0</v>
      </c>
      <c r="V283" s="113">
        <v>0</v>
      </c>
      <c r="W283" s="109">
        <v>1540637.5</v>
      </c>
      <c r="X283" s="109">
        <v>0</v>
      </c>
      <c r="Y283" s="109">
        <v>0</v>
      </c>
      <c r="Z283" s="109">
        <v>7241</v>
      </c>
      <c r="AA283" s="109">
        <v>0</v>
      </c>
      <c r="AB283" s="109">
        <v>0</v>
      </c>
      <c r="AC283" s="109">
        <v>0</v>
      </c>
      <c r="AD283" s="109">
        <v>0</v>
      </c>
      <c r="AE283" s="109">
        <v>1540637.5</v>
      </c>
      <c r="AF283" s="106">
        <v>43699</v>
      </c>
      <c r="AG283" s="106">
        <v>46256</v>
      </c>
      <c r="AH283" s="120">
        <v>1540637.5</v>
      </c>
      <c r="AI283" s="115">
        <v>1.3123287671232877</v>
      </c>
      <c r="AJ283" s="115">
        <v>7.0054794520547947</v>
      </c>
      <c r="AK283" s="116">
        <v>5.6399999999999999E-2</v>
      </c>
      <c r="AL283" s="117">
        <v>1.3123287671232877</v>
      </c>
      <c r="AM283" s="117">
        <v>7.0054794520547956</v>
      </c>
      <c r="AN283" s="118">
        <v>5.6399999999999999E-2</v>
      </c>
      <c r="AO283" s="121" t="s">
        <v>1774</v>
      </c>
      <c r="AP283" s="121" t="s">
        <v>1775</v>
      </c>
      <c r="AQ283" s="27">
        <v>43446</v>
      </c>
      <c r="AR283" s="27">
        <v>28964</v>
      </c>
      <c r="AS283" s="27">
        <v>0</v>
      </c>
      <c r="AT283" s="27">
        <v>0</v>
      </c>
      <c r="AU283" s="27">
        <v>0</v>
      </c>
      <c r="AV283" s="27">
        <v>0</v>
      </c>
      <c r="AW283" s="27">
        <v>0</v>
      </c>
      <c r="AX283" s="27">
        <v>0</v>
      </c>
      <c r="AY283" s="27">
        <v>0</v>
      </c>
      <c r="AZ283" s="27">
        <v>0</v>
      </c>
      <c r="BA283" s="27">
        <v>0</v>
      </c>
      <c r="BB283" s="27">
        <v>0</v>
      </c>
      <c r="BC283" s="27">
        <v>0</v>
      </c>
      <c r="BD283" s="27">
        <v>0</v>
      </c>
      <c r="BE283" s="27">
        <v>0</v>
      </c>
      <c r="BF283" s="27">
        <v>0</v>
      </c>
      <c r="BG283" s="27">
        <f t="shared" si="17"/>
        <v>72410</v>
      </c>
      <c r="BH283" s="27">
        <f t="shared" si="18"/>
        <v>0</v>
      </c>
      <c r="BI283" s="27">
        <f t="shared" si="20"/>
        <v>72410</v>
      </c>
    </row>
    <row r="284" spans="1:61" x14ac:dyDescent="0.35">
      <c r="A284" s="65" t="str">
        <f t="shared" si="19"/>
        <v>DI0001308</v>
      </c>
      <c r="B284" s="111" t="s">
        <v>808</v>
      </c>
      <c r="C284" s="104">
        <v>8</v>
      </c>
      <c r="D284" s="112" t="s">
        <v>0</v>
      </c>
      <c r="E284" s="112" t="s">
        <v>3</v>
      </c>
      <c r="F284" s="104" t="s">
        <v>1760</v>
      </c>
      <c r="G284" s="104" t="s">
        <v>1781</v>
      </c>
      <c r="H284" s="104" t="s">
        <v>1777</v>
      </c>
      <c r="I284" s="104" t="s">
        <v>1782</v>
      </c>
      <c r="J284" s="104" t="s">
        <v>1779</v>
      </c>
      <c r="K284" s="104" t="s">
        <v>791</v>
      </c>
      <c r="L284" s="104" t="s">
        <v>1766</v>
      </c>
      <c r="M284" s="104" t="s">
        <v>1773</v>
      </c>
      <c r="N284" s="113">
        <v>1</v>
      </c>
      <c r="O284" s="113">
        <v>1</v>
      </c>
      <c r="P284" s="113">
        <v>1</v>
      </c>
      <c r="Q284" s="113">
        <v>1</v>
      </c>
      <c r="R284" s="113">
        <v>1</v>
      </c>
      <c r="S284" s="113">
        <v>1</v>
      </c>
      <c r="T284" s="113">
        <v>0</v>
      </c>
      <c r="U284" s="113">
        <v>0</v>
      </c>
      <c r="V284" s="113">
        <v>0</v>
      </c>
      <c r="W284" s="109">
        <v>384090</v>
      </c>
      <c r="X284" s="109">
        <v>0</v>
      </c>
      <c r="Y284" s="109">
        <v>0</v>
      </c>
      <c r="Z284" s="109">
        <v>1898.04</v>
      </c>
      <c r="AA284" s="109">
        <v>0</v>
      </c>
      <c r="AB284" s="109">
        <v>0</v>
      </c>
      <c r="AC284" s="109">
        <v>0</v>
      </c>
      <c r="AD284" s="109">
        <v>0</v>
      </c>
      <c r="AE284" s="109">
        <v>384090</v>
      </c>
      <c r="AF284" s="106">
        <v>43699</v>
      </c>
      <c r="AG284" s="106">
        <v>46621</v>
      </c>
      <c r="AH284" s="120">
        <v>384090</v>
      </c>
      <c r="AI284" s="115">
        <v>2.3123287671232875</v>
      </c>
      <c r="AJ284" s="115">
        <v>8.0054794520547947</v>
      </c>
      <c r="AK284" s="116">
        <v>5.9299999999999999E-2</v>
      </c>
      <c r="AL284" s="117">
        <v>2.3123287671232875</v>
      </c>
      <c r="AM284" s="117">
        <v>8.0054794520547947</v>
      </c>
      <c r="AN284" s="118">
        <v>5.9299999999999999E-2</v>
      </c>
      <c r="AO284" s="121" t="s">
        <v>1774</v>
      </c>
      <c r="AP284" s="121" t="s">
        <v>1775</v>
      </c>
      <c r="AQ284" s="27">
        <v>12653.600000000002</v>
      </c>
      <c r="AR284" s="27">
        <v>12653.6</v>
      </c>
      <c r="AS284" s="27">
        <v>5061.4399999999996</v>
      </c>
      <c r="AT284" s="27">
        <v>0</v>
      </c>
      <c r="AU284" s="27">
        <v>0</v>
      </c>
      <c r="AV284" s="27">
        <v>0</v>
      </c>
      <c r="AW284" s="27">
        <v>0</v>
      </c>
      <c r="AX284" s="27">
        <v>0</v>
      </c>
      <c r="AY284" s="27">
        <v>0</v>
      </c>
      <c r="AZ284" s="27">
        <v>0</v>
      </c>
      <c r="BA284" s="27">
        <v>0</v>
      </c>
      <c r="BB284" s="27">
        <v>0</v>
      </c>
      <c r="BC284" s="27">
        <v>0</v>
      </c>
      <c r="BD284" s="27">
        <v>0</v>
      </c>
      <c r="BE284" s="27">
        <v>0</v>
      </c>
      <c r="BF284" s="27">
        <v>0</v>
      </c>
      <c r="BG284" s="27">
        <f t="shared" si="17"/>
        <v>25307.200000000004</v>
      </c>
      <c r="BH284" s="27">
        <f t="shared" si="18"/>
        <v>5061.4399999999996</v>
      </c>
      <c r="BI284" s="27">
        <f t="shared" si="20"/>
        <v>30368.640000000003</v>
      </c>
    </row>
    <row r="285" spans="1:61" x14ac:dyDescent="0.35">
      <c r="A285" s="65" t="str">
        <f t="shared" si="19"/>
        <v>DI0001309</v>
      </c>
      <c r="B285" s="111" t="s">
        <v>808</v>
      </c>
      <c r="C285" s="104">
        <v>9</v>
      </c>
      <c r="D285" s="112" t="s">
        <v>0</v>
      </c>
      <c r="E285" s="112" t="s">
        <v>3</v>
      </c>
      <c r="F285" s="104" t="s">
        <v>1760</v>
      </c>
      <c r="G285" s="104" t="s">
        <v>1781</v>
      </c>
      <c r="H285" s="104" t="s">
        <v>1777</v>
      </c>
      <c r="I285" s="104" t="s">
        <v>1782</v>
      </c>
      <c r="J285" s="104" t="s">
        <v>1779</v>
      </c>
      <c r="K285" s="104" t="s">
        <v>791</v>
      </c>
      <c r="L285" s="104" t="s">
        <v>1766</v>
      </c>
      <c r="M285" s="104" t="s">
        <v>1773</v>
      </c>
      <c r="N285" s="113">
        <v>1</v>
      </c>
      <c r="O285" s="113">
        <v>1</v>
      </c>
      <c r="P285" s="113">
        <v>1</v>
      </c>
      <c r="Q285" s="113">
        <v>1</v>
      </c>
      <c r="R285" s="113">
        <v>1</v>
      </c>
      <c r="S285" s="113">
        <v>1</v>
      </c>
      <c r="T285" s="113">
        <v>0</v>
      </c>
      <c r="U285" s="113">
        <v>0</v>
      </c>
      <c r="V285" s="113">
        <v>0</v>
      </c>
      <c r="W285" s="109">
        <v>53100</v>
      </c>
      <c r="X285" s="109">
        <v>0</v>
      </c>
      <c r="Y285" s="109">
        <v>0</v>
      </c>
      <c r="Z285" s="109">
        <v>274.79000000000002</v>
      </c>
      <c r="AA285" s="109">
        <v>0</v>
      </c>
      <c r="AB285" s="109">
        <v>0</v>
      </c>
      <c r="AC285" s="109">
        <v>0</v>
      </c>
      <c r="AD285" s="109">
        <v>0</v>
      </c>
      <c r="AE285" s="109">
        <v>53100</v>
      </c>
      <c r="AF285" s="106">
        <v>43699</v>
      </c>
      <c r="AG285" s="106">
        <v>46987</v>
      </c>
      <c r="AH285" s="120">
        <v>53100</v>
      </c>
      <c r="AI285" s="115">
        <v>3.3150684931506849</v>
      </c>
      <c r="AJ285" s="115">
        <v>9.0082191780821912</v>
      </c>
      <c r="AK285" s="116">
        <v>6.2100000000000002E-2</v>
      </c>
      <c r="AL285" s="117">
        <v>3.3150684931506849</v>
      </c>
      <c r="AM285" s="117">
        <v>9.0082191780821912</v>
      </c>
      <c r="AN285" s="118">
        <v>6.2100000000000002E-2</v>
      </c>
      <c r="AO285" s="121" t="s">
        <v>1774</v>
      </c>
      <c r="AP285" s="121" t="s">
        <v>1775</v>
      </c>
      <c r="AQ285" s="27">
        <v>1923.5199999999998</v>
      </c>
      <c r="AR285" s="27">
        <v>2198.3200000000002</v>
      </c>
      <c r="AS285" s="27">
        <v>1374</v>
      </c>
      <c r="AT285" s="27">
        <v>549.6</v>
      </c>
      <c r="AU285" s="27">
        <v>0</v>
      </c>
      <c r="AV285" s="27">
        <v>0</v>
      </c>
      <c r="AW285" s="27">
        <v>0</v>
      </c>
      <c r="AX285" s="27">
        <v>0</v>
      </c>
      <c r="AY285" s="27">
        <v>0</v>
      </c>
      <c r="AZ285" s="27">
        <v>0</v>
      </c>
      <c r="BA285" s="27">
        <v>0</v>
      </c>
      <c r="BB285" s="27">
        <v>0</v>
      </c>
      <c r="BC285" s="27">
        <v>0</v>
      </c>
      <c r="BD285" s="27">
        <v>0</v>
      </c>
      <c r="BE285" s="27">
        <v>0</v>
      </c>
      <c r="BF285" s="27">
        <v>0</v>
      </c>
      <c r="BG285" s="27">
        <f t="shared" si="17"/>
        <v>4121.84</v>
      </c>
      <c r="BH285" s="27">
        <f t="shared" si="18"/>
        <v>1923.6</v>
      </c>
      <c r="BI285" s="27">
        <f t="shared" si="20"/>
        <v>6045.4400000000005</v>
      </c>
    </row>
    <row r="286" spans="1:61" x14ac:dyDescent="0.35">
      <c r="A286" s="65" t="str">
        <f t="shared" si="19"/>
        <v>DI0001314</v>
      </c>
      <c r="B286" s="111" t="s">
        <v>809</v>
      </c>
      <c r="C286" s="104">
        <v>4</v>
      </c>
      <c r="D286" s="112" t="s">
        <v>0</v>
      </c>
      <c r="E286" s="112" t="s">
        <v>3</v>
      </c>
      <c r="F286" s="104" t="s">
        <v>1760</v>
      </c>
      <c r="G286" s="104" t="s">
        <v>1781</v>
      </c>
      <c r="H286" s="104" t="s">
        <v>1777</v>
      </c>
      <c r="I286" s="104" t="s">
        <v>1782</v>
      </c>
      <c r="J286" s="104" t="s">
        <v>1779</v>
      </c>
      <c r="K286" s="104" t="s">
        <v>791</v>
      </c>
      <c r="L286" s="104" t="s">
        <v>1766</v>
      </c>
      <c r="M286" s="104" t="s">
        <v>1773</v>
      </c>
      <c r="N286" s="113">
        <v>1</v>
      </c>
      <c r="O286" s="113">
        <v>1</v>
      </c>
      <c r="P286" s="113">
        <v>1</v>
      </c>
      <c r="Q286" s="113">
        <v>1</v>
      </c>
      <c r="R286" s="113">
        <v>1</v>
      </c>
      <c r="S286" s="113">
        <v>1</v>
      </c>
      <c r="T286" s="113">
        <v>0</v>
      </c>
      <c r="U286" s="113">
        <v>0</v>
      </c>
      <c r="V286" s="113">
        <v>0</v>
      </c>
      <c r="W286" s="109">
        <v>616033.75</v>
      </c>
      <c r="X286" s="109">
        <v>0</v>
      </c>
      <c r="Y286" s="109">
        <v>0</v>
      </c>
      <c r="Z286" s="109">
        <v>2751.62</v>
      </c>
      <c r="AA286" s="109">
        <v>0</v>
      </c>
      <c r="AB286" s="109">
        <v>0</v>
      </c>
      <c r="AC286" s="109">
        <v>0</v>
      </c>
      <c r="AD286" s="109">
        <v>0</v>
      </c>
      <c r="AE286" s="109">
        <v>616033.75</v>
      </c>
      <c r="AF286" s="106">
        <v>43700</v>
      </c>
      <c r="AG286" s="106">
        <v>45892</v>
      </c>
      <c r="AH286" s="120">
        <v>1232067.5</v>
      </c>
      <c r="AI286" s="115">
        <v>0.31506849315068491</v>
      </c>
      <c r="AJ286" s="115">
        <v>6.0054794520547947</v>
      </c>
      <c r="AK286" s="116">
        <v>5.3600000000000002E-2</v>
      </c>
      <c r="AL286" s="117">
        <v>0.31506849315068491</v>
      </c>
      <c r="AM286" s="117">
        <v>6.0054794520547947</v>
      </c>
      <c r="AN286" s="118">
        <v>5.3600000000000002E-2</v>
      </c>
      <c r="AO286" s="121" t="s">
        <v>1774</v>
      </c>
      <c r="AP286" s="121" t="s">
        <v>1775</v>
      </c>
      <c r="AQ286" s="27">
        <v>11006.48</v>
      </c>
      <c r="AR286" s="27">
        <v>0</v>
      </c>
      <c r="AS286" s="27">
        <v>0</v>
      </c>
      <c r="AT286" s="27">
        <v>0</v>
      </c>
      <c r="AU286" s="27">
        <v>0</v>
      </c>
      <c r="AV286" s="27">
        <v>0</v>
      </c>
      <c r="AW286" s="27">
        <v>0</v>
      </c>
      <c r="AX286" s="27">
        <v>0</v>
      </c>
      <c r="AY286" s="27">
        <v>0</v>
      </c>
      <c r="AZ286" s="27">
        <v>0</v>
      </c>
      <c r="BA286" s="27">
        <v>0</v>
      </c>
      <c r="BB286" s="27">
        <v>0</v>
      </c>
      <c r="BC286" s="27">
        <v>0</v>
      </c>
      <c r="BD286" s="27">
        <v>0</v>
      </c>
      <c r="BE286" s="27">
        <v>0</v>
      </c>
      <c r="BF286" s="27">
        <v>0</v>
      </c>
      <c r="BG286" s="27">
        <f t="shared" si="17"/>
        <v>11006.48</v>
      </c>
      <c r="BH286" s="27">
        <f t="shared" si="18"/>
        <v>0</v>
      </c>
      <c r="BI286" s="27">
        <f t="shared" si="20"/>
        <v>11006.48</v>
      </c>
    </row>
    <row r="287" spans="1:61" x14ac:dyDescent="0.35">
      <c r="A287" s="65" t="str">
        <f t="shared" si="19"/>
        <v>DI0001315</v>
      </c>
      <c r="B287" s="111" t="s">
        <v>809</v>
      </c>
      <c r="C287" s="104">
        <v>5</v>
      </c>
      <c r="D287" s="112" t="s">
        <v>0</v>
      </c>
      <c r="E287" s="112" t="s">
        <v>3</v>
      </c>
      <c r="F287" s="104" t="s">
        <v>1760</v>
      </c>
      <c r="G287" s="104" t="s">
        <v>1781</v>
      </c>
      <c r="H287" s="104" t="s">
        <v>1777</v>
      </c>
      <c r="I287" s="104" t="s">
        <v>1782</v>
      </c>
      <c r="J287" s="104" t="s">
        <v>1779</v>
      </c>
      <c r="K287" s="104" t="s">
        <v>791</v>
      </c>
      <c r="L287" s="104" t="s">
        <v>1766</v>
      </c>
      <c r="M287" s="104" t="s">
        <v>1773</v>
      </c>
      <c r="N287" s="113">
        <v>1</v>
      </c>
      <c r="O287" s="113">
        <v>1</v>
      </c>
      <c r="P287" s="113">
        <v>1</v>
      </c>
      <c r="Q287" s="113">
        <v>1</v>
      </c>
      <c r="R287" s="113">
        <v>1</v>
      </c>
      <c r="S287" s="113">
        <v>1</v>
      </c>
      <c r="T287" s="113">
        <v>0</v>
      </c>
      <c r="U287" s="113">
        <v>0</v>
      </c>
      <c r="V287" s="113">
        <v>0</v>
      </c>
      <c r="W287" s="109">
        <v>1091500</v>
      </c>
      <c r="X287" s="109">
        <v>0</v>
      </c>
      <c r="Y287" s="109">
        <v>0</v>
      </c>
      <c r="Z287" s="109">
        <v>5130.05</v>
      </c>
      <c r="AA287" s="109">
        <v>0</v>
      </c>
      <c r="AB287" s="109">
        <v>0</v>
      </c>
      <c r="AC287" s="109">
        <v>0</v>
      </c>
      <c r="AD287" s="109">
        <v>0</v>
      </c>
      <c r="AE287" s="109">
        <v>1091500</v>
      </c>
      <c r="AF287" s="106">
        <v>43700</v>
      </c>
      <c r="AG287" s="106">
        <v>46257</v>
      </c>
      <c r="AH287" s="120">
        <v>1091500</v>
      </c>
      <c r="AI287" s="115">
        <v>1.3150684931506849</v>
      </c>
      <c r="AJ287" s="115">
        <v>7.0054794520547947</v>
      </c>
      <c r="AK287" s="116">
        <v>5.6399999999999999E-2</v>
      </c>
      <c r="AL287" s="117">
        <v>1.3150684931506849</v>
      </c>
      <c r="AM287" s="117">
        <v>7.0054794520547947</v>
      </c>
      <c r="AN287" s="118">
        <v>5.6399999999999999E-2</v>
      </c>
      <c r="AO287" s="121" t="s">
        <v>1774</v>
      </c>
      <c r="AP287" s="121" t="s">
        <v>1775</v>
      </c>
      <c r="AQ287" s="27">
        <v>30780.280000000002</v>
      </c>
      <c r="AR287" s="27">
        <v>20520.16</v>
      </c>
      <c r="AS287" s="27">
        <v>0</v>
      </c>
      <c r="AT287" s="27">
        <v>0</v>
      </c>
      <c r="AU287" s="27">
        <v>0</v>
      </c>
      <c r="AV287" s="27">
        <v>0</v>
      </c>
      <c r="AW287" s="27">
        <v>0</v>
      </c>
      <c r="AX287" s="27">
        <v>0</v>
      </c>
      <c r="AY287" s="27">
        <v>0</v>
      </c>
      <c r="AZ287" s="27">
        <v>0</v>
      </c>
      <c r="BA287" s="27">
        <v>0</v>
      </c>
      <c r="BB287" s="27">
        <v>0</v>
      </c>
      <c r="BC287" s="27">
        <v>0</v>
      </c>
      <c r="BD287" s="27">
        <v>0</v>
      </c>
      <c r="BE287" s="27">
        <v>0</v>
      </c>
      <c r="BF287" s="27">
        <v>0</v>
      </c>
      <c r="BG287" s="27">
        <f t="shared" si="17"/>
        <v>51300.44</v>
      </c>
      <c r="BH287" s="27">
        <f t="shared" si="18"/>
        <v>0</v>
      </c>
      <c r="BI287" s="27">
        <f t="shared" si="20"/>
        <v>51300.44</v>
      </c>
    </row>
    <row r="288" spans="1:61" x14ac:dyDescent="0.35">
      <c r="A288" s="65" t="str">
        <f t="shared" si="19"/>
        <v>DI0001316</v>
      </c>
      <c r="B288" s="111" t="s">
        <v>809</v>
      </c>
      <c r="C288" s="104">
        <v>6</v>
      </c>
      <c r="D288" s="112" t="s">
        <v>0</v>
      </c>
      <c r="E288" s="112" t="s">
        <v>3</v>
      </c>
      <c r="F288" s="104" t="s">
        <v>1760</v>
      </c>
      <c r="G288" s="104" t="s">
        <v>1781</v>
      </c>
      <c r="H288" s="104" t="s">
        <v>1777</v>
      </c>
      <c r="I288" s="104" t="s">
        <v>1782</v>
      </c>
      <c r="J288" s="104" t="s">
        <v>1779</v>
      </c>
      <c r="K288" s="104" t="s">
        <v>791</v>
      </c>
      <c r="L288" s="104" t="s">
        <v>1766</v>
      </c>
      <c r="M288" s="104" t="s">
        <v>1773</v>
      </c>
      <c r="N288" s="113">
        <v>1</v>
      </c>
      <c r="O288" s="113">
        <v>1</v>
      </c>
      <c r="P288" s="113">
        <v>1</v>
      </c>
      <c r="Q288" s="113">
        <v>1</v>
      </c>
      <c r="R288" s="113">
        <v>1</v>
      </c>
      <c r="S288" s="113">
        <v>1</v>
      </c>
      <c r="T288" s="113">
        <v>0</v>
      </c>
      <c r="U288" s="113">
        <v>0</v>
      </c>
      <c r="V288" s="113">
        <v>0</v>
      </c>
      <c r="W288" s="109">
        <v>418457.5</v>
      </c>
      <c r="X288" s="109">
        <v>0</v>
      </c>
      <c r="Y288" s="109">
        <v>0</v>
      </c>
      <c r="Z288" s="109">
        <v>2067.88</v>
      </c>
      <c r="AA288" s="109">
        <v>0</v>
      </c>
      <c r="AB288" s="109">
        <v>0</v>
      </c>
      <c r="AC288" s="109">
        <v>0</v>
      </c>
      <c r="AD288" s="109">
        <v>0</v>
      </c>
      <c r="AE288" s="109">
        <v>418457.5</v>
      </c>
      <c r="AF288" s="106">
        <v>43700</v>
      </c>
      <c r="AG288" s="106">
        <v>46622</v>
      </c>
      <c r="AH288" s="120">
        <v>418457.5</v>
      </c>
      <c r="AI288" s="115">
        <v>2.3150684931506849</v>
      </c>
      <c r="AJ288" s="115">
        <v>8.0054794520547947</v>
      </c>
      <c r="AK288" s="116">
        <v>5.9299999999999999E-2</v>
      </c>
      <c r="AL288" s="117">
        <v>2.3150684931506849</v>
      </c>
      <c r="AM288" s="117">
        <v>8.0054794520547947</v>
      </c>
      <c r="AN288" s="118">
        <v>5.9299999999999992E-2</v>
      </c>
      <c r="AO288" s="121" t="s">
        <v>1774</v>
      </c>
      <c r="AP288" s="121" t="s">
        <v>1775</v>
      </c>
      <c r="AQ288" s="27">
        <v>13785.880000000001</v>
      </c>
      <c r="AR288" s="27">
        <v>13785.880000000001</v>
      </c>
      <c r="AS288" s="27">
        <v>5514.32</v>
      </c>
      <c r="AT288" s="27">
        <v>0</v>
      </c>
      <c r="AU288" s="27">
        <v>0</v>
      </c>
      <c r="AV288" s="27">
        <v>0</v>
      </c>
      <c r="AW288" s="27">
        <v>0</v>
      </c>
      <c r="AX288" s="27">
        <v>0</v>
      </c>
      <c r="AY288" s="27">
        <v>0</v>
      </c>
      <c r="AZ288" s="27">
        <v>0</v>
      </c>
      <c r="BA288" s="27">
        <v>0</v>
      </c>
      <c r="BB288" s="27">
        <v>0</v>
      </c>
      <c r="BC288" s="27">
        <v>0</v>
      </c>
      <c r="BD288" s="27">
        <v>0</v>
      </c>
      <c r="BE288" s="27">
        <v>0</v>
      </c>
      <c r="BF288" s="27">
        <v>0</v>
      </c>
      <c r="BG288" s="27">
        <f t="shared" si="17"/>
        <v>27571.760000000002</v>
      </c>
      <c r="BH288" s="27">
        <f t="shared" si="18"/>
        <v>5514.32</v>
      </c>
      <c r="BI288" s="27">
        <f t="shared" si="20"/>
        <v>33086.080000000002</v>
      </c>
    </row>
    <row r="289" spans="1:61" x14ac:dyDescent="0.35">
      <c r="A289" s="65" t="str">
        <f t="shared" si="19"/>
        <v>DI0001325</v>
      </c>
      <c r="B289" s="111" t="s">
        <v>810</v>
      </c>
      <c r="C289" s="104">
        <v>5</v>
      </c>
      <c r="D289" s="112" t="s">
        <v>0</v>
      </c>
      <c r="E289" s="112" t="s">
        <v>3</v>
      </c>
      <c r="F289" s="104" t="s">
        <v>1760</v>
      </c>
      <c r="G289" s="104" t="s">
        <v>1781</v>
      </c>
      <c r="H289" s="104" t="s">
        <v>1777</v>
      </c>
      <c r="I289" s="104" t="s">
        <v>1782</v>
      </c>
      <c r="J289" s="104" t="s">
        <v>1779</v>
      </c>
      <c r="K289" s="104" t="s">
        <v>791</v>
      </c>
      <c r="L289" s="104" t="s">
        <v>1766</v>
      </c>
      <c r="M289" s="104" t="s">
        <v>1773</v>
      </c>
      <c r="N289" s="113">
        <v>1</v>
      </c>
      <c r="O289" s="113">
        <v>1</v>
      </c>
      <c r="P289" s="113">
        <v>1</v>
      </c>
      <c r="Q289" s="113">
        <v>1</v>
      </c>
      <c r="R289" s="113">
        <v>1</v>
      </c>
      <c r="S289" s="113">
        <v>1</v>
      </c>
      <c r="T289" s="113">
        <v>0</v>
      </c>
      <c r="U289" s="113">
        <v>0</v>
      </c>
      <c r="V289" s="113">
        <v>0</v>
      </c>
      <c r="W289" s="109">
        <v>441393.75</v>
      </c>
      <c r="X289" s="109">
        <v>0</v>
      </c>
      <c r="Y289" s="109">
        <v>0</v>
      </c>
      <c r="Z289" s="109">
        <v>1971.56</v>
      </c>
      <c r="AA289" s="109">
        <v>0</v>
      </c>
      <c r="AB289" s="109">
        <v>0</v>
      </c>
      <c r="AC289" s="109">
        <v>0</v>
      </c>
      <c r="AD289" s="109">
        <v>0</v>
      </c>
      <c r="AE289" s="109">
        <v>441393.75</v>
      </c>
      <c r="AF289" s="106">
        <v>43703</v>
      </c>
      <c r="AG289" s="106">
        <v>45895</v>
      </c>
      <c r="AH289" s="120">
        <v>882787.5</v>
      </c>
      <c r="AI289" s="115">
        <v>0.32328767123287672</v>
      </c>
      <c r="AJ289" s="115">
        <v>6.0054794520547947</v>
      </c>
      <c r="AK289" s="116">
        <v>5.3600000000000002E-2</v>
      </c>
      <c r="AL289" s="117">
        <v>0.32328767123287672</v>
      </c>
      <c r="AM289" s="117">
        <v>6.0054794520547947</v>
      </c>
      <c r="AN289" s="118">
        <v>5.3600000000000002E-2</v>
      </c>
      <c r="AO289" s="121" t="s">
        <v>1774</v>
      </c>
      <c r="AP289" s="121" t="s">
        <v>1775</v>
      </c>
      <c r="AQ289" s="27">
        <v>7886.24</v>
      </c>
      <c r="AR289" s="27">
        <v>0</v>
      </c>
      <c r="AS289" s="27">
        <v>0</v>
      </c>
      <c r="AT289" s="27">
        <v>0</v>
      </c>
      <c r="AU289" s="27">
        <v>0</v>
      </c>
      <c r="AV289" s="27">
        <v>0</v>
      </c>
      <c r="AW289" s="27">
        <v>0</v>
      </c>
      <c r="AX289" s="27">
        <v>0</v>
      </c>
      <c r="AY289" s="27">
        <v>0</v>
      </c>
      <c r="AZ289" s="27">
        <v>0</v>
      </c>
      <c r="BA289" s="27">
        <v>0</v>
      </c>
      <c r="BB289" s="27">
        <v>0</v>
      </c>
      <c r="BC289" s="27">
        <v>0</v>
      </c>
      <c r="BD289" s="27">
        <v>0</v>
      </c>
      <c r="BE289" s="27">
        <v>0</v>
      </c>
      <c r="BF289" s="27">
        <v>0</v>
      </c>
      <c r="BG289" s="27">
        <f t="shared" si="17"/>
        <v>7886.24</v>
      </c>
      <c r="BH289" s="27">
        <f t="shared" si="18"/>
        <v>0</v>
      </c>
      <c r="BI289" s="27">
        <f t="shared" si="20"/>
        <v>7886.24</v>
      </c>
    </row>
    <row r="290" spans="1:61" x14ac:dyDescent="0.35">
      <c r="A290" s="65" t="str">
        <f t="shared" si="19"/>
        <v>DI0001326</v>
      </c>
      <c r="B290" s="111" t="s">
        <v>810</v>
      </c>
      <c r="C290" s="104">
        <v>6</v>
      </c>
      <c r="D290" s="112" t="s">
        <v>0</v>
      </c>
      <c r="E290" s="112" t="s">
        <v>3</v>
      </c>
      <c r="F290" s="104" t="s">
        <v>1760</v>
      </c>
      <c r="G290" s="104" t="s">
        <v>1781</v>
      </c>
      <c r="H290" s="104" t="s">
        <v>1777</v>
      </c>
      <c r="I290" s="104" t="s">
        <v>1782</v>
      </c>
      <c r="J290" s="104" t="s">
        <v>1779</v>
      </c>
      <c r="K290" s="104" t="s">
        <v>791</v>
      </c>
      <c r="L290" s="104" t="s">
        <v>1766</v>
      </c>
      <c r="M290" s="104" t="s">
        <v>1773</v>
      </c>
      <c r="N290" s="113">
        <v>1</v>
      </c>
      <c r="O290" s="113">
        <v>1</v>
      </c>
      <c r="P290" s="113">
        <v>1</v>
      </c>
      <c r="Q290" s="113">
        <v>1</v>
      </c>
      <c r="R290" s="113">
        <v>1</v>
      </c>
      <c r="S290" s="113">
        <v>1</v>
      </c>
      <c r="T290" s="113">
        <v>0</v>
      </c>
      <c r="U290" s="113">
        <v>0</v>
      </c>
      <c r="V290" s="113">
        <v>0</v>
      </c>
      <c r="W290" s="109">
        <v>1616895</v>
      </c>
      <c r="X290" s="109">
        <v>0</v>
      </c>
      <c r="Y290" s="109">
        <v>0</v>
      </c>
      <c r="Z290" s="109">
        <v>7599.41</v>
      </c>
      <c r="AA290" s="109">
        <v>0</v>
      </c>
      <c r="AB290" s="109">
        <v>0</v>
      </c>
      <c r="AC290" s="109">
        <v>0</v>
      </c>
      <c r="AD290" s="109">
        <v>0</v>
      </c>
      <c r="AE290" s="109">
        <v>1616895</v>
      </c>
      <c r="AF290" s="106">
        <v>43703</v>
      </c>
      <c r="AG290" s="106">
        <v>46260</v>
      </c>
      <c r="AH290" s="120">
        <v>1616895</v>
      </c>
      <c r="AI290" s="115">
        <v>1.3232876712328767</v>
      </c>
      <c r="AJ290" s="115">
        <v>7.0054794520547947</v>
      </c>
      <c r="AK290" s="116">
        <v>5.6399999999999999E-2</v>
      </c>
      <c r="AL290" s="117">
        <v>1.3232876712328769</v>
      </c>
      <c r="AM290" s="117">
        <v>7.0054794520547947</v>
      </c>
      <c r="AN290" s="118">
        <v>5.6399999999999999E-2</v>
      </c>
      <c r="AO290" s="121" t="s">
        <v>1774</v>
      </c>
      <c r="AP290" s="121" t="s">
        <v>1775</v>
      </c>
      <c r="AQ290" s="27">
        <v>45596.439999999988</v>
      </c>
      <c r="AR290" s="27">
        <v>30397.600000000002</v>
      </c>
      <c r="AS290" s="27">
        <v>0</v>
      </c>
      <c r="AT290" s="27">
        <v>0</v>
      </c>
      <c r="AU290" s="27">
        <v>0</v>
      </c>
      <c r="AV290" s="27">
        <v>0</v>
      </c>
      <c r="AW290" s="27">
        <v>0</v>
      </c>
      <c r="AX290" s="27">
        <v>0</v>
      </c>
      <c r="AY290" s="27">
        <v>0</v>
      </c>
      <c r="AZ290" s="27">
        <v>0</v>
      </c>
      <c r="BA290" s="27">
        <v>0</v>
      </c>
      <c r="BB290" s="27">
        <v>0</v>
      </c>
      <c r="BC290" s="27">
        <v>0</v>
      </c>
      <c r="BD290" s="27">
        <v>0</v>
      </c>
      <c r="BE290" s="27">
        <v>0</v>
      </c>
      <c r="BF290" s="27">
        <v>0</v>
      </c>
      <c r="BG290" s="27">
        <f t="shared" si="17"/>
        <v>75994.039999999994</v>
      </c>
      <c r="BH290" s="27">
        <f t="shared" si="18"/>
        <v>0</v>
      </c>
      <c r="BI290" s="27">
        <f t="shared" si="20"/>
        <v>75994.039999999994</v>
      </c>
    </row>
    <row r="291" spans="1:61" x14ac:dyDescent="0.35">
      <c r="A291" s="65" t="str">
        <f t="shared" si="19"/>
        <v>DI0001327</v>
      </c>
      <c r="B291" s="111" t="s">
        <v>810</v>
      </c>
      <c r="C291" s="104">
        <v>7</v>
      </c>
      <c r="D291" s="112" t="s">
        <v>0</v>
      </c>
      <c r="E291" s="112" t="s">
        <v>3</v>
      </c>
      <c r="F291" s="104" t="s">
        <v>1760</v>
      </c>
      <c r="G291" s="104" t="s">
        <v>1781</v>
      </c>
      <c r="H291" s="104" t="s">
        <v>1777</v>
      </c>
      <c r="I291" s="104" t="s">
        <v>1782</v>
      </c>
      <c r="J291" s="104" t="s">
        <v>1779</v>
      </c>
      <c r="K291" s="104" t="s">
        <v>791</v>
      </c>
      <c r="L291" s="104" t="s">
        <v>1766</v>
      </c>
      <c r="M291" s="104" t="s">
        <v>1773</v>
      </c>
      <c r="N291" s="113">
        <v>1</v>
      </c>
      <c r="O291" s="113">
        <v>1</v>
      </c>
      <c r="P291" s="113">
        <v>1</v>
      </c>
      <c r="Q291" s="113">
        <v>1</v>
      </c>
      <c r="R291" s="113">
        <v>1</v>
      </c>
      <c r="S291" s="113">
        <v>1</v>
      </c>
      <c r="T291" s="113">
        <v>0</v>
      </c>
      <c r="U291" s="113">
        <v>0</v>
      </c>
      <c r="V291" s="113">
        <v>0</v>
      </c>
      <c r="W291" s="109">
        <v>709475</v>
      </c>
      <c r="X291" s="109">
        <v>0</v>
      </c>
      <c r="Y291" s="109">
        <v>0</v>
      </c>
      <c r="Z291" s="109">
        <v>3505.99</v>
      </c>
      <c r="AA291" s="109">
        <v>0</v>
      </c>
      <c r="AB291" s="109">
        <v>0</v>
      </c>
      <c r="AC291" s="109">
        <v>0</v>
      </c>
      <c r="AD291" s="109">
        <v>0</v>
      </c>
      <c r="AE291" s="109">
        <v>709475</v>
      </c>
      <c r="AF291" s="106">
        <v>43703</v>
      </c>
      <c r="AG291" s="106">
        <v>46625</v>
      </c>
      <c r="AH291" s="120">
        <v>709475</v>
      </c>
      <c r="AI291" s="115">
        <v>2.3232876712328765</v>
      </c>
      <c r="AJ291" s="115">
        <v>8.0054794520547947</v>
      </c>
      <c r="AK291" s="116">
        <v>5.9299999999999999E-2</v>
      </c>
      <c r="AL291" s="117">
        <v>2.3232876712328765</v>
      </c>
      <c r="AM291" s="117">
        <v>8.0054794520547947</v>
      </c>
      <c r="AN291" s="118">
        <v>5.9299999999999999E-2</v>
      </c>
      <c r="AO291" s="121" t="s">
        <v>1774</v>
      </c>
      <c r="AP291" s="121" t="s">
        <v>1775</v>
      </c>
      <c r="AQ291" s="27">
        <v>23373.279999999999</v>
      </c>
      <c r="AR291" s="27">
        <v>23373.279999999999</v>
      </c>
      <c r="AS291" s="27">
        <v>9349.2800000000007</v>
      </c>
      <c r="AT291" s="27">
        <v>0</v>
      </c>
      <c r="AU291" s="27">
        <v>0</v>
      </c>
      <c r="AV291" s="27">
        <v>0</v>
      </c>
      <c r="AW291" s="27">
        <v>0</v>
      </c>
      <c r="AX291" s="27">
        <v>0</v>
      </c>
      <c r="AY291" s="27">
        <v>0</v>
      </c>
      <c r="AZ291" s="27">
        <v>0</v>
      </c>
      <c r="BA291" s="27">
        <v>0</v>
      </c>
      <c r="BB291" s="27">
        <v>0</v>
      </c>
      <c r="BC291" s="27">
        <v>0</v>
      </c>
      <c r="BD291" s="27">
        <v>0</v>
      </c>
      <c r="BE291" s="27">
        <v>0</v>
      </c>
      <c r="BF291" s="27">
        <v>0</v>
      </c>
      <c r="BG291" s="27">
        <f t="shared" si="17"/>
        <v>46746.559999999998</v>
      </c>
      <c r="BH291" s="27">
        <f t="shared" si="18"/>
        <v>9349.2800000000007</v>
      </c>
      <c r="BI291" s="27">
        <f t="shared" si="20"/>
        <v>56095.839999999997</v>
      </c>
    </row>
    <row r="292" spans="1:61" x14ac:dyDescent="0.35">
      <c r="A292" s="65" t="str">
        <f t="shared" si="19"/>
        <v>DI0001336</v>
      </c>
      <c r="B292" s="111" t="s">
        <v>811</v>
      </c>
      <c r="C292" s="104">
        <v>6</v>
      </c>
      <c r="D292" s="112" t="s">
        <v>0</v>
      </c>
      <c r="E292" s="112" t="s">
        <v>3</v>
      </c>
      <c r="F292" s="104" t="s">
        <v>1760</v>
      </c>
      <c r="G292" s="104" t="s">
        <v>1781</v>
      </c>
      <c r="H292" s="104" t="s">
        <v>1777</v>
      </c>
      <c r="I292" s="104" t="s">
        <v>1782</v>
      </c>
      <c r="J292" s="104" t="s">
        <v>1779</v>
      </c>
      <c r="K292" s="104" t="s">
        <v>791</v>
      </c>
      <c r="L292" s="104" t="s">
        <v>1766</v>
      </c>
      <c r="M292" s="104" t="s">
        <v>1773</v>
      </c>
      <c r="N292" s="113">
        <v>1</v>
      </c>
      <c r="O292" s="113">
        <v>1</v>
      </c>
      <c r="P292" s="113">
        <v>1</v>
      </c>
      <c r="Q292" s="113">
        <v>1</v>
      </c>
      <c r="R292" s="113">
        <v>1</v>
      </c>
      <c r="S292" s="113">
        <v>1</v>
      </c>
      <c r="T292" s="113">
        <v>0</v>
      </c>
      <c r="U292" s="113">
        <v>0</v>
      </c>
      <c r="V292" s="113">
        <v>0</v>
      </c>
      <c r="W292" s="109">
        <v>834481.25</v>
      </c>
      <c r="X292" s="109">
        <v>0</v>
      </c>
      <c r="Y292" s="109">
        <v>0</v>
      </c>
      <c r="Z292" s="109">
        <v>3727.35</v>
      </c>
      <c r="AA292" s="109">
        <v>0</v>
      </c>
      <c r="AB292" s="109">
        <v>0</v>
      </c>
      <c r="AC292" s="109">
        <v>0</v>
      </c>
      <c r="AD292" s="109">
        <v>0</v>
      </c>
      <c r="AE292" s="109">
        <v>834481.25</v>
      </c>
      <c r="AF292" s="106">
        <v>43704</v>
      </c>
      <c r="AG292" s="106">
        <v>45896</v>
      </c>
      <c r="AH292" s="120">
        <v>1668962.5</v>
      </c>
      <c r="AI292" s="115">
        <v>0.32602739726027397</v>
      </c>
      <c r="AJ292" s="115">
        <v>6.0054794520547947</v>
      </c>
      <c r="AK292" s="116">
        <v>5.3600000000000002E-2</v>
      </c>
      <c r="AL292" s="117">
        <v>0.32602739726027397</v>
      </c>
      <c r="AM292" s="117">
        <v>6.0054794520547947</v>
      </c>
      <c r="AN292" s="118">
        <v>5.3600000000000002E-2</v>
      </c>
      <c r="AO292" s="121" t="s">
        <v>1774</v>
      </c>
      <c r="AP292" s="121" t="s">
        <v>1775</v>
      </c>
      <c r="AQ292" s="27">
        <v>14909.4</v>
      </c>
      <c r="AR292" s="27">
        <v>0</v>
      </c>
      <c r="AS292" s="27">
        <v>0</v>
      </c>
      <c r="AT292" s="27">
        <v>0</v>
      </c>
      <c r="AU292" s="27">
        <v>0</v>
      </c>
      <c r="AV292" s="27">
        <v>0</v>
      </c>
      <c r="AW292" s="27">
        <v>0</v>
      </c>
      <c r="AX292" s="27">
        <v>0</v>
      </c>
      <c r="AY292" s="27">
        <v>0</v>
      </c>
      <c r="AZ292" s="27">
        <v>0</v>
      </c>
      <c r="BA292" s="27">
        <v>0</v>
      </c>
      <c r="BB292" s="27">
        <v>0</v>
      </c>
      <c r="BC292" s="27">
        <v>0</v>
      </c>
      <c r="BD292" s="27">
        <v>0</v>
      </c>
      <c r="BE292" s="27">
        <v>0</v>
      </c>
      <c r="BF292" s="27">
        <v>0</v>
      </c>
      <c r="BG292" s="27">
        <f t="shared" si="17"/>
        <v>14909.4</v>
      </c>
      <c r="BH292" s="27">
        <f t="shared" si="18"/>
        <v>0</v>
      </c>
      <c r="BI292" s="27">
        <f t="shared" si="20"/>
        <v>14909.4</v>
      </c>
    </row>
    <row r="293" spans="1:61" x14ac:dyDescent="0.35">
      <c r="A293" s="65" t="str">
        <f t="shared" si="19"/>
        <v>DI0001337</v>
      </c>
      <c r="B293" s="111" t="s">
        <v>811</v>
      </c>
      <c r="C293" s="104">
        <v>7</v>
      </c>
      <c r="D293" s="112" t="s">
        <v>0</v>
      </c>
      <c r="E293" s="112" t="s">
        <v>3</v>
      </c>
      <c r="F293" s="104" t="s">
        <v>1760</v>
      </c>
      <c r="G293" s="104" t="s">
        <v>1781</v>
      </c>
      <c r="H293" s="104" t="s">
        <v>1777</v>
      </c>
      <c r="I293" s="104" t="s">
        <v>1782</v>
      </c>
      <c r="J293" s="104" t="s">
        <v>1779</v>
      </c>
      <c r="K293" s="104" t="s">
        <v>791</v>
      </c>
      <c r="L293" s="104" t="s">
        <v>1766</v>
      </c>
      <c r="M293" s="104" t="s">
        <v>1773</v>
      </c>
      <c r="N293" s="113">
        <v>1</v>
      </c>
      <c r="O293" s="113">
        <v>1</v>
      </c>
      <c r="P293" s="113">
        <v>1</v>
      </c>
      <c r="Q293" s="113">
        <v>1</v>
      </c>
      <c r="R293" s="113">
        <v>1</v>
      </c>
      <c r="S293" s="113">
        <v>1</v>
      </c>
      <c r="T293" s="113">
        <v>0</v>
      </c>
      <c r="U293" s="113">
        <v>0</v>
      </c>
      <c r="V293" s="113">
        <v>0</v>
      </c>
      <c r="W293" s="109">
        <v>1625007.5</v>
      </c>
      <c r="X293" s="109">
        <v>0</v>
      </c>
      <c r="Y293" s="109">
        <v>0</v>
      </c>
      <c r="Z293" s="109">
        <v>7637.54</v>
      </c>
      <c r="AA293" s="109">
        <v>0</v>
      </c>
      <c r="AB293" s="109">
        <v>0</v>
      </c>
      <c r="AC293" s="109">
        <v>0</v>
      </c>
      <c r="AD293" s="109">
        <v>0</v>
      </c>
      <c r="AE293" s="109">
        <v>1625007.5</v>
      </c>
      <c r="AF293" s="106">
        <v>43704</v>
      </c>
      <c r="AG293" s="106">
        <v>46261</v>
      </c>
      <c r="AH293" s="120">
        <v>1625007.5</v>
      </c>
      <c r="AI293" s="115">
        <v>1.3260273972602741</v>
      </c>
      <c r="AJ293" s="115">
        <v>7.0054794520547947</v>
      </c>
      <c r="AK293" s="116">
        <v>5.6399999999999999E-2</v>
      </c>
      <c r="AL293" s="117">
        <v>1.3260273972602741</v>
      </c>
      <c r="AM293" s="117">
        <v>7.0054794520547947</v>
      </c>
      <c r="AN293" s="118">
        <v>5.6399999999999999E-2</v>
      </c>
      <c r="AO293" s="121" t="s">
        <v>1774</v>
      </c>
      <c r="AP293" s="121" t="s">
        <v>1775</v>
      </c>
      <c r="AQ293" s="27">
        <v>45825.239999999991</v>
      </c>
      <c r="AR293" s="27">
        <v>30550.16</v>
      </c>
      <c r="AS293" s="27">
        <v>0</v>
      </c>
      <c r="AT293" s="27">
        <v>0</v>
      </c>
      <c r="AU293" s="27">
        <v>0</v>
      </c>
      <c r="AV293" s="27">
        <v>0</v>
      </c>
      <c r="AW293" s="27">
        <v>0</v>
      </c>
      <c r="AX293" s="27">
        <v>0</v>
      </c>
      <c r="AY293" s="27">
        <v>0</v>
      </c>
      <c r="AZ293" s="27">
        <v>0</v>
      </c>
      <c r="BA293" s="27">
        <v>0</v>
      </c>
      <c r="BB293" s="27">
        <v>0</v>
      </c>
      <c r="BC293" s="27">
        <v>0</v>
      </c>
      <c r="BD293" s="27">
        <v>0</v>
      </c>
      <c r="BE293" s="27">
        <v>0</v>
      </c>
      <c r="BF293" s="27">
        <v>0</v>
      </c>
      <c r="BG293" s="27">
        <f t="shared" si="17"/>
        <v>76375.399999999994</v>
      </c>
      <c r="BH293" s="27">
        <f t="shared" si="18"/>
        <v>0</v>
      </c>
      <c r="BI293" s="27">
        <f t="shared" si="20"/>
        <v>76375.399999999994</v>
      </c>
    </row>
    <row r="294" spans="1:61" x14ac:dyDescent="0.35">
      <c r="A294" s="65" t="str">
        <f t="shared" si="19"/>
        <v>DI0001338</v>
      </c>
      <c r="B294" s="111" t="s">
        <v>811</v>
      </c>
      <c r="C294" s="104">
        <v>8</v>
      </c>
      <c r="D294" s="112" t="s">
        <v>0</v>
      </c>
      <c r="E294" s="112" t="s">
        <v>3</v>
      </c>
      <c r="F294" s="104" t="s">
        <v>1760</v>
      </c>
      <c r="G294" s="104" t="s">
        <v>1781</v>
      </c>
      <c r="H294" s="104" t="s">
        <v>1777</v>
      </c>
      <c r="I294" s="104" t="s">
        <v>1782</v>
      </c>
      <c r="J294" s="104" t="s">
        <v>1779</v>
      </c>
      <c r="K294" s="104" t="s">
        <v>791</v>
      </c>
      <c r="L294" s="104" t="s">
        <v>1766</v>
      </c>
      <c r="M294" s="104" t="s">
        <v>1773</v>
      </c>
      <c r="N294" s="113">
        <v>1</v>
      </c>
      <c r="O294" s="113">
        <v>1</v>
      </c>
      <c r="P294" s="113">
        <v>1</v>
      </c>
      <c r="Q294" s="113">
        <v>1</v>
      </c>
      <c r="R294" s="113">
        <v>1</v>
      </c>
      <c r="S294" s="113">
        <v>1</v>
      </c>
      <c r="T294" s="113">
        <v>0</v>
      </c>
      <c r="U294" s="113">
        <v>0</v>
      </c>
      <c r="V294" s="113">
        <v>0</v>
      </c>
      <c r="W294" s="109">
        <v>955800</v>
      </c>
      <c r="X294" s="109">
        <v>0</v>
      </c>
      <c r="Y294" s="109">
        <v>0</v>
      </c>
      <c r="Z294" s="109">
        <v>4723.24</v>
      </c>
      <c r="AA294" s="109">
        <v>0</v>
      </c>
      <c r="AB294" s="109">
        <v>0</v>
      </c>
      <c r="AC294" s="109">
        <v>0</v>
      </c>
      <c r="AD294" s="109">
        <v>0</v>
      </c>
      <c r="AE294" s="109">
        <v>955800</v>
      </c>
      <c r="AF294" s="106">
        <v>43704</v>
      </c>
      <c r="AG294" s="106">
        <v>46626</v>
      </c>
      <c r="AH294" s="120">
        <v>955800</v>
      </c>
      <c r="AI294" s="115">
        <v>2.3260273972602739</v>
      </c>
      <c r="AJ294" s="115">
        <v>8.0054794520547947</v>
      </c>
      <c r="AK294" s="116">
        <v>5.9299999999999999E-2</v>
      </c>
      <c r="AL294" s="117">
        <v>2.3260273972602743</v>
      </c>
      <c r="AM294" s="117">
        <v>8.0054794520547947</v>
      </c>
      <c r="AN294" s="118">
        <v>5.9299999999999992E-2</v>
      </c>
      <c r="AO294" s="121" t="s">
        <v>1774</v>
      </c>
      <c r="AP294" s="121" t="s">
        <v>1775</v>
      </c>
      <c r="AQ294" s="27">
        <v>31488.280000000006</v>
      </c>
      <c r="AR294" s="27">
        <v>31488.28</v>
      </c>
      <c r="AS294" s="27">
        <v>12595.28</v>
      </c>
      <c r="AT294" s="27">
        <v>0</v>
      </c>
      <c r="AU294" s="27">
        <v>0</v>
      </c>
      <c r="AV294" s="27">
        <v>0</v>
      </c>
      <c r="AW294" s="27">
        <v>0</v>
      </c>
      <c r="AX294" s="27">
        <v>0</v>
      </c>
      <c r="AY294" s="27">
        <v>0</v>
      </c>
      <c r="AZ294" s="27">
        <v>0</v>
      </c>
      <c r="BA294" s="27">
        <v>0</v>
      </c>
      <c r="BB294" s="27">
        <v>0</v>
      </c>
      <c r="BC294" s="27">
        <v>0</v>
      </c>
      <c r="BD294" s="27">
        <v>0</v>
      </c>
      <c r="BE294" s="27">
        <v>0</v>
      </c>
      <c r="BF294" s="27">
        <v>0</v>
      </c>
      <c r="BG294" s="27">
        <f t="shared" si="17"/>
        <v>62976.560000000005</v>
      </c>
      <c r="BH294" s="27">
        <f t="shared" si="18"/>
        <v>12595.28</v>
      </c>
      <c r="BI294" s="27">
        <f t="shared" si="20"/>
        <v>75571.840000000011</v>
      </c>
    </row>
    <row r="295" spans="1:61" x14ac:dyDescent="0.35">
      <c r="A295" s="65" t="str">
        <f t="shared" si="19"/>
        <v>DI0001346</v>
      </c>
      <c r="B295" s="111" t="s">
        <v>812</v>
      </c>
      <c r="C295" s="104">
        <v>6</v>
      </c>
      <c r="D295" s="112" t="s">
        <v>0</v>
      </c>
      <c r="E295" s="112" t="s">
        <v>3</v>
      </c>
      <c r="F295" s="104" t="s">
        <v>1760</v>
      </c>
      <c r="G295" s="104" t="s">
        <v>1781</v>
      </c>
      <c r="H295" s="104" t="s">
        <v>1777</v>
      </c>
      <c r="I295" s="104" t="s">
        <v>1782</v>
      </c>
      <c r="J295" s="104" t="s">
        <v>1779</v>
      </c>
      <c r="K295" s="104" t="s">
        <v>791</v>
      </c>
      <c r="L295" s="104" t="s">
        <v>1766</v>
      </c>
      <c r="M295" s="104" t="s">
        <v>1773</v>
      </c>
      <c r="N295" s="113">
        <v>1</v>
      </c>
      <c r="O295" s="113">
        <v>1</v>
      </c>
      <c r="P295" s="113">
        <v>1</v>
      </c>
      <c r="Q295" s="113">
        <v>1</v>
      </c>
      <c r="R295" s="113">
        <v>1</v>
      </c>
      <c r="S295" s="113">
        <v>1</v>
      </c>
      <c r="T295" s="113">
        <v>0</v>
      </c>
      <c r="U295" s="113">
        <v>0</v>
      </c>
      <c r="V295" s="113">
        <v>0</v>
      </c>
      <c r="W295" s="109">
        <v>413073.75</v>
      </c>
      <c r="X295" s="109">
        <v>0</v>
      </c>
      <c r="Y295" s="109">
        <v>0</v>
      </c>
      <c r="Z295" s="109">
        <v>1845.06</v>
      </c>
      <c r="AA295" s="109">
        <v>0</v>
      </c>
      <c r="AB295" s="109">
        <v>0</v>
      </c>
      <c r="AC295" s="109">
        <v>0</v>
      </c>
      <c r="AD295" s="109">
        <v>0</v>
      </c>
      <c r="AE295" s="109">
        <v>413073.75</v>
      </c>
      <c r="AF295" s="106">
        <v>43705</v>
      </c>
      <c r="AG295" s="106">
        <v>45897</v>
      </c>
      <c r="AH295" s="120">
        <v>826147.5</v>
      </c>
      <c r="AI295" s="115">
        <v>0.32876712328767121</v>
      </c>
      <c r="AJ295" s="115">
        <v>6.0054794520547947</v>
      </c>
      <c r="AK295" s="116">
        <v>5.3600000000000002E-2</v>
      </c>
      <c r="AL295" s="117">
        <v>0.32876712328767121</v>
      </c>
      <c r="AM295" s="117">
        <v>6.0054794520547947</v>
      </c>
      <c r="AN295" s="118">
        <v>5.3600000000000002E-2</v>
      </c>
      <c r="AO295" s="121" t="s">
        <v>1774</v>
      </c>
      <c r="AP295" s="121" t="s">
        <v>1775</v>
      </c>
      <c r="AQ295" s="27">
        <v>7380.24</v>
      </c>
      <c r="AR295" s="27">
        <v>0</v>
      </c>
      <c r="AS295" s="27">
        <v>0</v>
      </c>
      <c r="AT295" s="27">
        <v>0</v>
      </c>
      <c r="AU295" s="27">
        <v>0</v>
      </c>
      <c r="AV295" s="27">
        <v>0</v>
      </c>
      <c r="AW295" s="27">
        <v>0</v>
      </c>
      <c r="AX295" s="27">
        <v>0</v>
      </c>
      <c r="AY295" s="27">
        <v>0</v>
      </c>
      <c r="AZ295" s="27">
        <v>0</v>
      </c>
      <c r="BA295" s="27">
        <v>0</v>
      </c>
      <c r="BB295" s="27">
        <v>0</v>
      </c>
      <c r="BC295" s="27">
        <v>0</v>
      </c>
      <c r="BD295" s="27">
        <v>0</v>
      </c>
      <c r="BE295" s="27">
        <v>0</v>
      </c>
      <c r="BF295" s="27">
        <v>0</v>
      </c>
      <c r="BG295" s="27">
        <f t="shared" si="17"/>
        <v>7380.24</v>
      </c>
      <c r="BH295" s="27">
        <f t="shared" si="18"/>
        <v>0</v>
      </c>
      <c r="BI295" s="27">
        <f t="shared" si="20"/>
        <v>7380.24</v>
      </c>
    </row>
    <row r="296" spans="1:61" x14ac:dyDescent="0.35">
      <c r="A296" s="65" t="str">
        <f t="shared" si="19"/>
        <v>DI0001347</v>
      </c>
      <c r="B296" s="111" t="s">
        <v>812</v>
      </c>
      <c r="C296" s="104">
        <v>7</v>
      </c>
      <c r="D296" s="112" t="s">
        <v>0</v>
      </c>
      <c r="E296" s="112" t="s">
        <v>3</v>
      </c>
      <c r="F296" s="104" t="s">
        <v>1760</v>
      </c>
      <c r="G296" s="104" t="s">
        <v>1781</v>
      </c>
      <c r="H296" s="104" t="s">
        <v>1777</v>
      </c>
      <c r="I296" s="104" t="s">
        <v>1782</v>
      </c>
      <c r="J296" s="104" t="s">
        <v>1779</v>
      </c>
      <c r="K296" s="104" t="s">
        <v>791</v>
      </c>
      <c r="L296" s="104" t="s">
        <v>1766</v>
      </c>
      <c r="M296" s="104" t="s">
        <v>1773</v>
      </c>
      <c r="N296" s="113">
        <v>1</v>
      </c>
      <c r="O296" s="113">
        <v>1</v>
      </c>
      <c r="P296" s="113">
        <v>1</v>
      </c>
      <c r="Q296" s="113">
        <v>1</v>
      </c>
      <c r="R296" s="113">
        <v>1</v>
      </c>
      <c r="S296" s="113">
        <v>1</v>
      </c>
      <c r="T296" s="113">
        <v>0</v>
      </c>
      <c r="U296" s="113">
        <v>0</v>
      </c>
      <c r="V296" s="113">
        <v>0</v>
      </c>
      <c r="W296" s="109">
        <v>1205812.5</v>
      </c>
      <c r="X296" s="109">
        <v>0</v>
      </c>
      <c r="Y296" s="109">
        <v>0</v>
      </c>
      <c r="Z296" s="109">
        <v>5667.32</v>
      </c>
      <c r="AA296" s="109">
        <v>0</v>
      </c>
      <c r="AB296" s="109">
        <v>0</v>
      </c>
      <c r="AC296" s="109">
        <v>0</v>
      </c>
      <c r="AD296" s="109">
        <v>0</v>
      </c>
      <c r="AE296" s="109">
        <v>1205812.5</v>
      </c>
      <c r="AF296" s="106">
        <v>43705</v>
      </c>
      <c r="AG296" s="106">
        <v>46262</v>
      </c>
      <c r="AH296" s="120">
        <v>1205812.5</v>
      </c>
      <c r="AI296" s="115">
        <v>1.3287671232876712</v>
      </c>
      <c r="AJ296" s="115">
        <v>7.0054794520547947</v>
      </c>
      <c r="AK296" s="116">
        <v>5.6399999999999999E-2</v>
      </c>
      <c r="AL296" s="117">
        <v>1.3287671232876712</v>
      </c>
      <c r="AM296" s="117">
        <v>7.0054794520547947</v>
      </c>
      <c r="AN296" s="118">
        <v>5.6399999999999999E-2</v>
      </c>
      <c r="AO296" s="121" t="s">
        <v>1774</v>
      </c>
      <c r="AP296" s="121" t="s">
        <v>1775</v>
      </c>
      <c r="AQ296" s="27">
        <v>34003.919999999998</v>
      </c>
      <c r="AR296" s="27">
        <v>22669.279999999999</v>
      </c>
      <c r="AS296" s="27">
        <v>0</v>
      </c>
      <c r="AT296" s="27">
        <v>0</v>
      </c>
      <c r="AU296" s="27">
        <v>0</v>
      </c>
      <c r="AV296" s="27">
        <v>0</v>
      </c>
      <c r="AW296" s="27">
        <v>0</v>
      </c>
      <c r="AX296" s="27">
        <v>0</v>
      </c>
      <c r="AY296" s="27">
        <v>0</v>
      </c>
      <c r="AZ296" s="27">
        <v>0</v>
      </c>
      <c r="BA296" s="27">
        <v>0</v>
      </c>
      <c r="BB296" s="27">
        <v>0</v>
      </c>
      <c r="BC296" s="27">
        <v>0</v>
      </c>
      <c r="BD296" s="27">
        <v>0</v>
      </c>
      <c r="BE296" s="27">
        <v>0</v>
      </c>
      <c r="BF296" s="27">
        <v>0</v>
      </c>
      <c r="BG296" s="27">
        <f t="shared" si="17"/>
        <v>56673.2</v>
      </c>
      <c r="BH296" s="27">
        <f t="shared" si="18"/>
        <v>0</v>
      </c>
      <c r="BI296" s="27">
        <f t="shared" si="20"/>
        <v>56673.2</v>
      </c>
    </row>
    <row r="297" spans="1:61" x14ac:dyDescent="0.35">
      <c r="A297" s="65" t="str">
        <f t="shared" si="19"/>
        <v>DI0001348</v>
      </c>
      <c r="B297" s="111" t="s">
        <v>812</v>
      </c>
      <c r="C297" s="104">
        <v>8</v>
      </c>
      <c r="D297" s="112" t="s">
        <v>0</v>
      </c>
      <c r="E297" s="112" t="s">
        <v>3</v>
      </c>
      <c r="F297" s="104" t="s">
        <v>1760</v>
      </c>
      <c r="G297" s="104" t="s">
        <v>1781</v>
      </c>
      <c r="H297" s="104" t="s">
        <v>1777</v>
      </c>
      <c r="I297" s="104" t="s">
        <v>1782</v>
      </c>
      <c r="J297" s="104" t="s">
        <v>1779</v>
      </c>
      <c r="K297" s="104" t="s">
        <v>791</v>
      </c>
      <c r="L297" s="104" t="s">
        <v>1766</v>
      </c>
      <c r="M297" s="104" t="s">
        <v>1773</v>
      </c>
      <c r="N297" s="113">
        <v>1</v>
      </c>
      <c r="O297" s="113">
        <v>1</v>
      </c>
      <c r="P297" s="113">
        <v>1</v>
      </c>
      <c r="Q297" s="113">
        <v>1</v>
      </c>
      <c r="R297" s="113">
        <v>1</v>
      </c>
      <c r="S297" s="113">
        <v>1</v>
      </c>
      <c r="T297" s="113">
        <v>0</v>
      </c>
      <c r="U297" s="113">
        <v>0</v>
      </c>
      <c r="V297" s="113">
        <v>0</v>
      </c>
      <c r="W297" s="109">
        <v>422735</v>
      </c>
      <c r="X297" s="109">
        <v>0</v>
      </c>
      <c r="Y297" s="109">
        <v>0</v>
      </c>
      <c r="Z297" s="109">
        <v>2089.02</v>
      </c>
      <c r="AA297" s="109">
        <v>0</v>
      </c>
      <c r="AB297" s="109">
        <v>0</v>
      </c>
      <c r="AC297" s="109">
        <v>0</v>
      </c>
      <c r="AD297" s="109">
        <v>0</v>
      </c>
      <c r="AE297" s="109">
        <v>422735</v>
      </c>
      <c r="AF297" s="106">
        <v>43705</v>
      </c>
      <c r="AG297" s="106">
        <v>46627</v>
      </c>
      <c r="AH297" s="120">
        <v>422735</v>
      </c>
      <c r="AI297" s="115">
        <v>2.3287671232876712</v>
      </c>
      <c r="AJ297" s="115">
        <v>8.0054794520547947</v>
      </c>
      <c r="AK297" s="116">
        <v>5.9299999999999999E-2</v>
      </c>
      <c r="AL297" s="117">
        <v>2.3287671232876712</v>
      </c>
      <c r="AM297" s="117">
        <v>8.0054794520547947</v>
      </c>
      <c r="AN297" s="118">
        <v>5.9299999999999999E-2</v>
      </c>
      <c r="AO297" s="121" t="s">
        <v>1774</v>
      </c>
      <c r="AP297" s="121" t="s">
        <v>1775</v>
      </c>
      <c r="AQ297" s="27">
        <v>13926.800000000001</v>
      </c>
      <c r="AR297" s="27">
        <v>13926.800000000001</v>
      </c>
      <c r="AS297" s="27">
        <v>5570.72</v>
      </c>
      <c r="AT297" s="27">
        <v>0</v>
      </c>
      <c r="AU297" s="27">
        <v>0</v>
      </c>
      <c r="AV297" s="27">
        <v>0</v>
      </c>
      <c r="AW297" s="27">
        <v>0</v>
      </c>
      <c r="AX297" s="27">
        <v>0</v>
      </c>
      <c r="AY297" s="27">
        <v>0</v>
      </c>
      <c r="AZ297" s="27">
        <v>0</v>
      </c>
      <c r="BA297" s="27">
        <v>0</v>
      </c>
      <c r="BB297" s="27">
        <v>0</v>
      </c>
      <c r="BC297" s="27">
        <v>0</v>
      </c>
      <c r="BD297" s="27">
        <v>0</v>
      </c>
      <c r="BE297" s="27">
        <v>0</v>
      </c>
      <c r="BF297" s="27">
        <v>0</v>
      </c>
      <c r="BG297" s="27">
        <f t="shared" si="17"/>
        <v>27853.600000000002</v>
      </c>
      <c r="BH297" s="27">
        <f t="shared" si="18"/>
        <v>5570.72</v>
      </c>
      <c r="BI297" s="27">
        <f t="shared" si="20"/>
        <v>33424.32</v>
      </c>
    </row>
    <row r="298" spans="1:61" x14ac:dyDescent="0.35">
      <c r="A298" s="65" t="str">
        <f t="shared" si="19"/>
        <v>DI0001349</v>
      </c>
      <c r="B298" s="111" t="s">
        <v>812</v>
      </c>
      <c r="C298" s="104">
        <v>9</v>
      </c>
      <c r="D298" s="112" t="s">
        <v>0</v>
      </c>
      <c r="E298" s="112" t="s">
        <v>3</v>
      </c>
      <c r="F298" s="104" t="s">
        <v>1760</v>
      </c>
      <c r="G298" s="104" t="s">
        <v>1781</v>
      </c>
      <c r="H298" s="104" t="s">
        <v>1777</v>
      </c>
      <c r="I298" s="104" t="s">
        <v>1782</v>
      </c>
      <c r="J298" s="104" t="s">
        <v>1779</v>
      </c>
      <c r="K298" s="104" t="s">
        <v>791</v>
      </c>
      <c r="L298" s="104" t="s">
        <v>1766</v>
      </c>
      <c r="M298" s="104" t="s">
        <v>1773</v>
      </c>
      <c r="N298" s="113">
        <v>1</v>
      </c>
      <c r="O298" s="113">
        <v>1</v>
      </c>
      <c r="P298" s="113">
        <v>1</v>
      </c>
      <c r="Q298" s="113">
        <v>1</v>
      </c>
      <c r="R298" s="113">
        <v>1</v>
      </c>
      <c r="S298" s="113">
        <v>1</v>
      </c>
      <c r="T298" s="113">
        <v>0</v>
      </c>
      <c r="U298" s="113">
        <v>0</v>
      </c>
      <c r="V298" s="113">
        <v>0</v>
      </c>
      <c r="W298" s="109">
        <v>53100</v>
      </c>
      <c r="X298" s="109">
        <v>0</v>
      </c>
      <c r="Y298" s="109">
        <v>0</v>
      </c>
      <c r="Z298" s="109">
        <v>274.79000000000002</v>
      </c>
      <c r="AA298" s="109">
        <v>0</v>
      </c>
      <c r="AB298" s="109">
        <v>0</v>
      </c>
      <c r="AC298" s="109">
        <v>0</v>
      </c>
      <c r="AD298" s="109">
        <v>0</v>
      </c>
      <c r="AE298" s="109">
        <v>53100</v>
      </c>
      <c r="AF298" s="106">
        <v>43705</v>
      </c>
      <c r="AG298" s="106">
        <v>46993</v>
      </c>
      <c r="AH298" s="120">
        <v>53100</v>
      </c>
      <c r="AI298" s="115">
        <v>3.3315068493150686</v>
      </c>
      <c r="AJ298" s="115">
        <v>9.0082191780821912</v>
      </c>
      <c r="AK298" s="116">
        <v>6.2100000000000002E-2</v>
      </c>
      <c r="AL298" s="117">
        <v>3.3315068493150686</v>
      </c>
      <c r="AM298" s="117">
        <v>9.0082191780821912</v>
      </c>
      <c r="AN298" s="118">
        <v>6.2100000000000002E-2</v>
      </c>
      <c r="AO298" s="121" t="s">
        <v>1774</v>
      </c>
      <c r="AP298" s="121" t="s">
        <v>1775</v>
      </c>
      <c r="AQ298" s="27">
        <v>1923.5199999999998</v>
      </c>
      <c r="AR298" s="27">
        <v>2198.3200000000002</v>
      </c>
      <c r="AS298" s="27">
        <v>1374</v>
      </c>
      <c r="AT298" s="27">
        <v>549.6</v>
      </c>
      <c r="AU298" s="27">
        <v>0</v>
      </c>
      <c r="AV298" s="27">
        <v>0</v>
      </c>
      <c r="AW298" s="27">
        <v>0</v>
      </c>
      <c r="AX298" s="27">
        <v>0</v>
      </c>
      <c r="AY298" s="27">
        <v>0</v>
      </c>
      <c r="AZ298" s="27">
        <v>0</v>
      </c>
      <c r="BA298" s="27">
        <v>0</v>
      </c>
      <c r="BB298" s="27">
        <v>0</v>
      </c>
      <c r="BC298" s="27">
        <v>0</v>
      </c>
      <c r="BD298" s="27">
        <v>0</v>
      </c>
      <c r="BE298" s="27">
        <v>0</v>
      </c>
      <c r="BF298" s="27">
        <v>0</v>
      </c>
      <c r="BG298" s="27">
        <f t="shared" si="17"/>
        <v>4121.84</v>
      </c>
      <c r="BH298" s="27">
        <f t="shared" si="18"/>
        <v>1923.6</v>
      </c>
      <c r="BI298" s="27">
        <f t="shared" si="20"/>
        <v>6045.4400000000005</v>
      </c>
    </row>
    <row r="299" spans="1:61" x14ac:dyDescent="0.35">
      <c r="A299" s="65" t="str">
        <f t="shared" si="19"/>
        <v>DI0001356</v>
      </c>
      <c r="B299" s="111" t="s">
        <v>813</v>
      </c>
      <c r="C299" s="104">
        <v>6</v>
      </c>
      <c r="D299" s="112" t="s">
        <v>0</v>
      </c>
      <c r="E299" s="112" t="s">
        <v>3</v>
      </c>
      <c r="F299" s="104" t="s">
        <v>1760</v>
      </c>
      <c r="G299" s="104" t="s">
        <v>1781</v>
      </c>
      <c r="H299" s="104" t="s">
        <v>1777</v>
      </c>
      <c r="I299" s="104" t="s">
        <v>1782</v>
      </c>
      <c r="J299" s="104" t="s">
        <v>1779</v>
      </c>
      <c r="K299" s="104" t="s">
        <v>791</v>
      </c>
      <c r="L299" s="104" t="s">
        <v>1766</v>
      </c>
      <c r="M299" s="104" t="s">
        <v>1773</v>
      </c>
      <c r="N299" s="113">
        <v>1</v>
      </c>
      <c r="O299" s="113">
        <v>1</v>
      </c>
      <c r="P299" s="113">
        <v>1</v>
      </c>
      <c r="Q299" s="113">
        <v>1</v>
      </c>
      <c r="R299" s="113">
        <v>1</v>
      </c>
      <c r="S299" s="113">
        <v>1</v>
      </c>
      <c r="T299" s="113">
        <v>0</v>
      </c>
      <c r="U299" s="113">
        <v>0</v>
      </c>
      <c r="V299" s="113">
        <v>0</v>
      </c>
      <c r="W299" s="109">
        <v>608806.25</v>
      </c>
      <c r="X299" s="109">
        <v>0</v>
      </c>
      <c r="Y299" s="109">
        <v>0</v>
      </c>
      <c r="Z299" s="109">
        <v>2719.33</v>
      </c>
      <c r="AA299" s="109">
        <v>0</v>
      </c>
      <c r="AB299" s="109">
        <v>0</v>
      </c>
      <c r="AC299" s="109">
        <v>0</v>
      </c>
      <c r="AD299" s="109">
        <v>0</v>
      </c>
      <c r="AE299" s="109">
        <v>608806.25</v>
      </c>
      <c r="AF299" s="106">
        <v>43706</v>
      </c>
      <c r="AG299" s="106">
        <v>45898</v>
      </c>
      <c r="AH299" s="120">
        <v>1217612.5</v>
      </c>
      <c r="AI299" s="115">
        <v>0.33150684931506852</v>
      </c>
      <c r="AJ299" s="115">
        <v>6.0054794520547947</v>
      </c>
      <c r="AK299" s="116">
        <v>5.3600000000000002E-2</v>
      </c>
      <c r="AL299" s="117">
        <v>0.33150684931506852</v>
      </c>
      <c r="AM299" s="117">
        <v>6.0054794520547947</v>
      </c>
      <c r="AN299" s="118">
        <v>5.3600000000000002E-2</v>
      </c>
      <c r="AO299" s="121" t="s">
        <v>1774</v>
      </c>
      <c r="AP299" s="121" t="s">
        <v>1775</v>
      </c>
      <c r="AQ299" s="27">
        <v>10877.32</v>
      </c>
      <c r="AR299" s="27">
        <v>0</v>
      </c>
      <c r="AS299" s="27">
        <v>0</v>
      </c>
      <c r="AT299" s="27">
        <v>0</v>
      </c>
      <c r="AU299" s="27">
        <v>0</v>
      </c>
      <c r="AV299" s="27">
        <v>0</v>
      </c>
      <c r="AW299" s="27">
        <v>0</v>
      </c>
      <c r="AX299" s="27">
        <v>0</v>
      </c>
      <c r="AY299" s="27">
        <v>0</v>
      </c>
      <c r="AZ299" s="27">
        <v>0</v>
      </c>
      <c r="BA299" s="27">
        <v>0</v>
      </c>
      <c r="BB299" s="27">
        <v>0</v>
      </c>
      <c r="BC299" s="27">
        <v>0</v>
      </c>
      <c r="BD299" s="27">
        <v>0</v>
      </c>
      <c r="BE299" s="27">
        <v>0</v>
      </c>
      <c r="BF299" s="27">
        <v>0</v>
      </c>
      <c r="BG299" s="27">
        <f t="shared" si="17"/>
        <v>10877.32</v>
      </c>
      <c r="BH299" s="27">
        <f t="shared" si="18"/>
        <v>0</v>
      </c>
      <c r="BI299" s="27">
        <f t="shared" si="20"/>
        <v>10877.32</v>
      </c>
    </row>
    <row r="300" spans="1:61" x14ac:dyDescent="0.35">
      <c r="A300" s="65" t="str">
        <f t="shared" si="19"/>
        <v>DI0001357</v>
      </c>
      <c r="B300" s="111" t="s">
        <v>813</v>
      </c>
      <c r="C300" s="104">
        <v>7</v>
      </c>
      <c r="D300" s="112" t="s">
        <v>0</v>
      </c>
      <c r="E300" s="112" t="s">
        <v>3</v>
      </c>
      <c r="F300" s="104" t="s">
        <v>1760</v>
      </c>
      <c r="G300" s="104" t="s">
        <v>1781</v>
      </c>
      <c r="H300" s="104" t="s">
        <v>1777</v>
      </c>
      <c r="I300" s="104" t="s">
        <v>1782</v>
      </c>
      <c r="J300" s="104" t="s">
        <v>1779</v>
      </c>
      <c r="K300" s="104" t="s">
        <v>791</v>
      </c>
      <c r="L300" s="104" t="s">
        <v>1766</v>
      </c>
      <c r="M300" s="104" t="s">
        <v>1773</v>
      </c>
      <c r="N300" s="113">
        <v>1</v>
      </c>
      <c r="O300" s="113">
        <v>1</v>
      </c>
      <c r="P300" s="113">
        <v>1</v>
      </c>
      <c r="Q300" s="113">
        <v>1</v>
      </c>
      <c r="R300" s="113">
        <v>1</v>
      </c>
      <c r="S300" s="113">
        <v>1</v>
      </c>
      <c r="T300" s="113">
        <v>0</v>
      </c>
      <c r="U300" s="113">
        <v>0</v>
      </c>
      <c r="V300" s="113">
        <v>0</v>
      </c>
      <c r="W300" s="109">
        <v>1126752.5</v>
      </c>
      <c r="X300" s="109">
        <v>0</v>
      </c>
      <c r="Y300" s="109">
        <v>0</v>
      </c>
      <c r="Z300" s="109">
        <v>5295.74</v>
      </c>
      <c r="AA300" s="109">
        <v>0</v>
      </c>
      <c r="AB300" s="109">
        <v>0</v>
      </c>
      <c r="AC300" s="109">
        <v>0</v>
      </c>
      <c r="AD300" s="109">
        <v>0</v>
      </c>
      <c r="AE300" s="109">
        <v>1126752.5</v>
      </c>
      <c r="AF300" s="106">
        <v>43706</v>
      </c>
      <c r="AG300" s="106">
        <v>46263</v>
      </c>
      <c r="AH300" s="120">
        <v>1126752.5</v>
      </c>
      <c r="AI300" s="115">
        <v>1.3315068493150686</v>
      </c>
      <c r="AJ300" s="115">
        <v>7.0054794520547947</v>
      </c>
      <c r="AK300" s="116">
        <v>5.6399999999999999E-2</v>
      </c>
      <c r="AL300" s="117">
        <v>1.3315068493150686</v>
      </c>
      <c r="AM300" s="117">
        <v>7.0054794520547947</v>
      </c>
      <c r="AN300" s="118">
        <v>5.6399999999999999E-2</v>
      </c>
      <c r="AO300" s="121" t="s">
        <v>1774</v>
      </c>
      <c r="AP300" s="121" t="s">
        <v>1775</v>
      </c>
      <c r="AQ300" s="27">
        <v>31774.439999999995</v>
      </c>
      <c r="AR300" s="27">
        <v>21182.959999999995</v>
      </c>
      <c r="AS300" s="27">
        <v>0</v>
      </c>
      <c r="AT300" s="27">
        <v>0</v>
      </c>
      <c r="AU300" s="27">
        <v>0</v>
      </c>
      <c r="AV300" s="27">
        <v>0</v>
      </c>
      <c r="AW300" s="27">
        <v>0</v>
      </c>
      <c r="AX300" s="27">
        <v>0</v>
      </c>
      <c r="AY300" s="27">
        <v>0</v>
      </c>
      <c r="AZ300" s="27">
        <v>0</v>
      </c>
      <c r="BA300" s="27">
        <v>0</v>
      </c>
      <c r="BB300" s="27">
        <v>0</v>
      </c>
      <c r="BC300" s="27">
        <v>0</v>
      </c>
      <c r="BD300" s="27">
        <v>0</v>
      </c>
      <c r="BE300" s="27">
        <v>0</v>
      </c>
      <c r="BF300" s="27">
        <v>0</v>
      </c>
      <c r="BG300" s="27">
        <f t="shared" si="17"/>
        <v>52957.399999999994</v>
      </c>
      <c r="BH300" s="27">
        <f t="shared" si="18"/>
        <v>0</v>
      </c>
      <c r="BI300" s="27">
        <f t="shared" si="20"/>
        <v>52957.399999999994</v>
      </c>
    </row>
    <row r="301" spans="1:61" x14ac:dyDescent="0.35">
      <c r="A301" s="65" t="str">
        <f t="shared" si="19"/>
        <v>DI0001358</v>
      </c>
      <c r="B301" s="111" t="s">
        <v>813</v>
      </c>
      <c r="C301" s="104">
        <v>8</v>
      </c>
      <c r="D301" s="112" t="s">
        <v>0</v>
      </c>
      <c r="E301" s="112" t="s">
        <v>3</v>
      </c>
      <c r="F301" s="104" t="s">
        <v>1760</v>
      </c>
      <c r="G301" s="104" t="s">
        <v>1781</v>
      </c>
      <c r="H301" s="104" t="s">
        <v>1777</v>
      </c>
      <c r="I301" s="104" t="s">
        <v>1782</v>
      </c>
      <c r="J301" s="104" t="s">
        <v>1779</v>
      </c>
      <c r="K301" s="104" t="s">
        <v>791</v>
      </c>
      <c r="L301" s="104" t="s">
        <v>1766</v>
      </c>
      <c r="M301" s="104" t="s">
        <v>1773</v>
      </c>
      <c r="N301" s="113">
        <v>1</v>
      </c>
      <c r="O301" s="113">
        <v>1</v>
      </c>
      <c r="P301" s="113">
        <v>1</v>
      </c>
      <c r="Q301" s="113">
        <v>1</v>
      </c>
      <c r="R301" s="113">
        <v>1</v>
      </c>
      <c r="S301" s="113">
        <v>1</v>
      </c>
      <c r="T301" s="113">
        <v>0</v>
      </c>
      <c r="U301" s="113">
        <v>0</v>
      </c>
      <c r="V301" s="113">
        <v>0</v>
      </c>
      <c r="W301" s="109">
        <v>312995</v>
      </c>
      <c r="X301" s="109">
        <v>0</v>
      </c>
      <c r="Y301" s="109">
        <v>0</v>
      </c>
      <c r="Z301" s="109">
        <v>1546.72</v>
      </c>
      <c r="AA301" s="109">
        <v>0</v>
      </c>
      <c r="AB301" s="109">
        <v>0</v>
      </c>
      <c r="AC301" s="109">
        <v>0</v>
      </c>
      <c r="AD301" s="109">
        <v>0</v>
      </c>
      <c r="AE301" s="109">
        <v>312995</v>
      </c>
      <c r="AF301" s="106">
        <v>43706</v>
      </c>
      <c r="AG301" s="106">
        <v>46628</v>
      </c>
      <c r="AH301" s="120">
        <v>312995</v>
      </c>
      <c r="AI301" s="115">
        <v>2.3315068493150686</v>
      </c>
      <c r="AJ301" s="115">
        <v>8.0054794520547947</v>
      </c>
      <c r="AK301" s="116">
        <v>5.9299999999999999E-2</v>
      </c>
      <c r="AL301" s="117">
        <v>2.3315068493150686</v>
      </c>
      <c r="AM301" s="117">
        <v>8.0054794520547947</v>
      </c>
      <c r="AN301" s="118">
        <v>5.9300000000000005E-2</v>
      </c>
      <c r="AO301" s="121" t="s">
        <v>1774</v>
      </c>
      <c r="AP301" s="121" t="s">
        <v>1775</v>
      </c>
      <c r="AQ301" s="27">
        <v>10311.439999999999</v>
      </c>
      <c r="AR301" s="27">
        <v>10311.4</v>
      </c>
      <c r="AS301" s="27">
        <v>4124.5600000000004</v>
      </c>
      <c r="AT301" s="27">
        <v>0</v>
      </c>
      <c r="AU301" s="27">
        <v>0</v>
      </c>
      <c r="AV301" s="27">
        <v>0</v>
      </c>
      <c r="AW301" s="27">
        <v>0</v>
      </c>
      <c r="AX301" s="27">
        <v>0</v>
      </c>
      <c r="AY301" s="27">
        <v>0</v>
      </c>
      <c r="AZ301" s="27">
        <v>0</v>
      </c>
      <c r="BA301" s="27">
        <v>0</v>
      </c>
      <c r="BB301" s="27">
        <v>0</v>
      </c>
      <c r="BC301" s="27">
        <v>0</v>
      </c>
      <c r="BD301" s="27">
        <v>0</v>
      </c>
      <c r="BE301" s="27">
        <v>0</v>
      </c>
      <c r="BF301" s="27">
        <v>0</v>
      </c>
      <c r="BG301" s="27">
        <f t="shared" si="17"/>
        <v>20622.839999999997</v>
      </c>
      <c r="BH301" s="27">
        <f t="shared" si="18"/>
        <v>4124.5600000000004</v>
      </c>
      <c r="BI301" s="27">
        <f t="shared" si="20"/>
        <v>24747.399999999998</v>
      </c>
    </row>
    <row r="302" spans="1:61" x14ac:dyDescent="0.35">
      <c r="A302" s="65" t="str">
        <f t="shared" si="19"/>
        <v>DI0001359</v>
      </c>
      <c r="B302" s="111" t="s">
        <v>813</v>
      </c>
      <c r="C302" s="104">
        <v>9</v>
      </c>
      <c r="D302" s="112" t="s">
        <v>0</v>
      </c>
      <c r="E302" s="112" t="s">
        <v>3</v>
      </c>
      <c r="F302" s="104" t="s">
        <v>1760</v>
      </c>
      <c r="G302" s="104" t="s">
        <v>1781</v>
      </c>
      <c r="H302" s="104" t="s">
        <v>1777</v>
      </c>
      <c r="I302" s="104" t="s">
        <v>1782</v>
      </c>
      <c r="J302" s="104" t="s">
        <v>1779</v>
      </c>
      <c r="K302" s="104" t="s">
        <v>791</v>
      </c>
      <c r="L302" s="104" t="s">
        <v>1766</v>
      </c>
      <c r="M302" s="104" t="s">
        <v>1773</v>
      </c>
      <c r="N302" s="113">
        <v>1</v>
      </c>
      <c r="O302" s="113">
        <v>1</v>
      </c>
      <c r="P302" s="113">
        <v>1</v>
      </c>
      <c r="Q302" s="113">
        <v>1</v>
      </c>
      <c r="R302" s="113">
        <v>1</v>
      </c>
      <c r="S302" s="113">
        <v>1</v>
      </c>
      <c r="T302" s="113">
        <v>0</v>
      </c>
      <c r="U302" s="113">
        <v>0</v>
      </c>
      <c r="V302" s="113">
        <v>0</v>
      </c>
      <c r="W302" s="109">
        <v>45872.5</v>
      </c>
      <c r="X302" s="109">
        <v>0</v>
      </c>
      <c r="Y302" s="109">
        <v>0</v>
      </c>
      <c r="Z302" s="109">
        <v>237.39</v>
      </c>
      <c r="AA302" s="109">
        <v>0</v>
      </c>
      <c r="AB302" s="109">
        <v>0</v>
      </c>
      <c r="AC302" s="109">
        <v>0</v>
      </c>
      <c r="AD302" s="109">
        <v>0</v>
      </c>
      <c r="AE302" s="109">
        <v>45872.5</v>
      </c>
      <c r="AF302" s="106">
        <v>43706</v>
      </c>
      <c r="AG302" s="106">
        <v>46994</v>
      </c>
      <c r="AH302" s="120">
        <v>45872.5</v>
      </c>
      <c r="AI302" s="115">
        <v>3.3342465753424659</v>
      </c>
      <c r="AJ302" s="115">
        <v>9.0082191780821912</v>
      </c>
      <c r="AK302" s="116">
        <v>6.2100000000000002E-2</v>
      </c>
      <c r="AL302" s="117">
        <v>3.3342465753424659</v>
      </c>
      <c r="AM302" s="117">
        <v>9.0082191780821912</v>
      </c>
      <c r="AN302" s="118">
        <v>6.2100000000000009E-2</v>
      </c>
      <c r="AO302" s="121" t="s">
        <v>1774</v>
      </c>
      <c r="AP302" s="121" t="s">
        <v>1775</v>
      </c>
      <c r="AQ302" s="27">
        <v>1661.7199999999998</v>
      </c>
      <c r="AR302" s="27">
        <v>1899.1200000000001</v>
      </c>
      <c r="AS302" s="27">
        <v>1187</v>
      </c>
      <c r="AT302" s="27">
        <v>474.8</v>
      </c>
      <c r="AU302" s="27">
        <v>0</v>
      </c>
      <c r="AV302" s="27">
        <v>0</v>
      </c>
      <c r="AW302" s="27">
        <v>0</v>
      </c>
      <c r="AX302" s="27">
        <v>0</v>
      </c>
      <c r="AY302" s="27">
        <v>0</v>
      </c>
      <c r="AZ302" s="27">
        <v>0</v>
      </c>
      <c r="BA302" s="27">
        <v>0</v>
      </c>
      <c r="BB302" s="27">
        <v>0</v>
      </c>
      <c r="BC302" s="27">
        <v>0</v>
      </c>
      <c r="BD302" s="27">
        <v>0</v>
      </c>
      <c r="BE302" s="27">
        <v>0</v>
      </c>
      <c r="BF302" s="27">
        <v>0</v>
      </c>
      <c r="BG302" s="27">
        <f t="shared" si="17"/>
        <v>3560.84</v>
      </c>
      <c r="BH302" s="27">
        <f t="shared" si="18"/>
        <v>1661.8</v>
      </c>
      <c r="BI302" s="27">
        <f t="shared" si="20"/>
        <v>5222.6400000000003</v>
      </c>
    </row>
    <row r="303" spans="1:61" x14ac:dyDescent="0.35">
      <c r="A303" s="65" t="str">
        <f t="shared" si="19"/>
        <v>DI0001364</v>
      </c>
      <c r="B303" s="111" t="s">
        <v>814</v>
      </c>
      <c r="C303" s="104">
        <v>4</v>
      </c>
      <c r="D303" s="112" t="s">
        <v>0</v>
      </c>
      <c r="E303" s="112" t="s">
        <v>3</v>
      </c>
      <c r="F303" s="104" t="s">
        <v>1760</v>
      </c>
      <c r="G303" s="104" t="s">
        <v>1781</v>
      </c>
      <c r="H303" s="104" t="s">
        <v>1777</v>
      </c>
      <c r="I303" s="104" t="s">
        <v>1782</v>
      </c>
      <c r="J303" s="104" t="s">
        <v>1779</v>
      </c>
      <c r="K303" s="104" t="s">
        <v>791</v>
      </c>
      <c r="L303" s="104" t="s">
        <v>1766</v>
      </c>
      <c r="M303" s="104" t="s">
        <v>1773</v>
      </c>
      <c r="N303" s="113">
        <v>1</v>
      </c>
      <c r="O303" s="113">
        <v>1</v>
      </c>
      <c r="P303" s="113">
        <v>1</v>
      </c>
      <c r="Q303" s="113">
        <v>1</v>
      </c>
      <c r="R303" s="113">
        <v>1</v>
      </c>
      <c r="S303" s="113">
        <v>1</v>
      </c>
      <c r="T303" s="113">
        <v>0</v>
      </c>
      <c r="U303" s="113">
        <v>0</v>
      </c>
      <c r="V303" s="113">
        <v>0</v>
      </c>
      <c r="W303" s="109">
        <v>712941.25</v>
      </c>
      <c r="X303" s="109">
        <v>0</v>
      </c>
      <c r="Y303" s="109">
        <v>0</v>
      </c>
      <c r="Z303" s="109">
        <v>3184.47</v>
      </c>
      <c r="AA303" s="109">
        <v>0</v>
      </c>
      <c r="AB303" s="109">
        <v>0</v>
      </c>
      <c r="AC303" s="109">
        <v>0</v>
      </c>
      <c r="AD303" s="109">
        <v>0</v>
      </c>
      <c r="AE303" s="109">
        <v>712941.25</v>
      </c>
      <c r="AF303" s="106">
        <v>43707</v>
      </c>
      <c r="AG303" s="106">
        <v>45899</v>
      </c>
      <c r="AH303" s="120">
        <v>1425882.5</v>
      </c>
      <c r="AI303" s="115">
        <v>0.33424657534246577</v>
      </c>
      <c r="AJ303" s="115">
        <v>6.0054794520547947</v>
      </c>
      <c r="AK303" s="116">
        <v>5.3600000000000002E-2</v>
      </c>
      <c r="AL303" s="117">
        <v>0.33424657534246577</v>
      </c>
      <c r="AM303" s="117">
        <v>6.0054794520547938</v>
      </c>
      <c r="AN303" s="118">
        <v>5.3599999999999995E-2</v>
      </c>
      <c r="AO303" s="121" t="s">
        <v>1774</v>
      </c>
      <c r="AP303" s="121" t="s">
        <v>1775</v>
      </c>
      <c r="AQ303" s="27">
        <v>12737.88</v>
      </c>
      <c r="AR303" s="27">
        <v>0</v>
      </c>
      <c r="AS303" s="27">
        <v>0</v>
      </c>
      <c r="AT303" s="27">
        <v>0</v>
      </c>
      <c r="AU303" s="27">
        <v>0</v>
      </c>
      <c r="AV303" s="27">
        <v>0</v>
      </c>
      <c r="AW303" s="27">
        <v>0</v>
      </c>
      <c r="AX303" s="27">
        <v>0</v>
      </c>
      <c r="AY303" s="27">
        <v>0</v>
      </c>
      <c r="AZ303" s="27">
        <v>0</v>
      </c>
      <c r="BA303" s="27">
        <v>0</v>
      </c>
      <c r="BB303" s="27">
        <v>0</v>
      </c>
      <c r="BC303" s="27">
        <v>0</v>
      </c>
      <c r="BD303" s="27">
        <v>0</v>
      </c>
      <c r="BE303" s="27">
        <v>0</v>
      </c>
      <c r="BF303" s="27">
        <v>0</v>
      </c>
      <c r="BG303" s="27">
        <f t="shared" si="17"/>
        <v>12737.88</v>
      </c>
      <c r="BH303" s="27">
        <f t="shared" si="18"/>
        <v>0</v>
      </c>
      <c r="BI303" s="27">
        <f t="shared" si="20"/>
        <v>12737.88</v>
      </c>
    </row>
    <row r="304" spans="1:61" x14ac:dyDescent="0.35">
      <c r="A304" s="65" t="str">
        <f t="shared" si="19"/>
        <v>DI0001365</v>
      </c>
      <c r="B304" s="111" t="s">
        <v>814</v>
      </c>
      <c r="C304" s="104">
        <v>5</v>
      </c>
      <c r="D304" s="112" t="s">
        <v>0</v>
      </c>
      <c r="E304" s="112" t="s">
        <v>3</v>
      </c>
      <c r="F304" s="104" t="s">
        <v>1760</v>
      </c>
      <c r="G304" s="104" t="s">
        <v>1781</v>
      </c>
      <c r="H304" s="104" t="s">
        <v>1777</v>
      </c>
      <c r="I304" s="104" t="s">
        <v>1782</v>
      </c>
      <c r="J304" s="104" t="s">
        <v>1779</v>
      </c>
      <c r="K304" s="104" t="s">
        <v>791</v>
      </c>
      <c r="L304" s="104" t="s">
        <v>1766</v>
      </c>
      <c r="M304" s="104" t="s">
        <v>1773</v>
      </c>
      <c r="N304" s="113">
        <v>1</v>
      </c>
      <c r="O304" s="113">
        <v>1</v>
      </c>
      <c r="P304" s="113">
        <v>1</v>
      </c>
      <c r="Q304" s="113">
        <v>1</v>
      </c>
      <c r="R304" s="113">
        <v>1</v>
      </c>
      <c r="S304" s="113">
        <v>1</v>
      </c>
      <c r="T304" s="113">
        <v>0</v>
      </c>
      <c r="U304" s="113">
        <v>0</v>
      </c>
      <c r="V304" s="113">
        <v>0</v>
      </c>
      <c r="W304" s="109">
        <v>1110232.5</v>
      </c>
      <c r="X304" s="109">
        <v>0</v>
      </c>
      <c r="Y304" s="109">
        <v>0</v>
      </c>
      <c r="Z304" s="109">
        <v>5218.09</v>
      </c>
      <c r="AA304" s="109">
        <v>0</v>
      </c>
      <c r="AB304" s="109">
        <v>0</v>
      </c>
      <c r="AC304" s="109">
        <v>0</v>
      </c>
      <c r="AD304" s="109">
        <v>0</v>
      </c>
      <c r="AE304" s="109">
        <v>1110232.5</v>
      </c>
      <c r="AF304" s="106">
        <v>43707</v>
      </c>
      <c r="AG304" s="106">
        <v>46264</v>
      </c>
      <c r="AH304" s="120">
        <v>1110232.5</v>
      </c>
      <c r="AI304" s="115">
        <v>1.3342465753424657</v>
      </c>
      <c r="AJ304" s="115">
        <v>7.0054794520547947</v>
      </c>
      <c r="AK304" s="116">
        <v>5.6399999999999999E-2</v>
      </c>
      <c r="AL304" s="117">
        <v>1.3342465753424657</v>
      </c>
      <c r="AM304" s="117">
        <v>7.0054794520547947</v>
      </c>
      <c r="AN304" s="118">
        <v>5.6399999999999999E-2</v>
      </c>
      <c r="AO304" s="121" t="s">
        <v>1774</v>
      </c>
      <c r="AP304" s="121" t="s">
        <v>1775</v>
      </c>
      <c r="AQ304" s="27">
        <v>31308.559999999998</v>
      </c>
      <c r="AR304" s="27">
        <v>20872.399999999998</v>
      </c>
      <c r="AS304" s="27">
        <v>0</v>
      </c>
      <c r="AT304" s="27">
        <v>0</v>
      </c>
      <c r="AU304" s="27">
        <v>0</v>
      </c>
      <c r="AV304" s="27">
        <v>0</v>
      </c>
      <c r="AW304" s="27">
        <v>0</v>
      </c>
      <c r="AX304" s="27">
        <v>0</v>
      </c>
      <c r="AY304" s="27">
        <v>0</v>
      </c>
      <c r="AZ304" s="27">
        <v>0</v>
      </c>
      <c r="BA304" s="27">
        <v>0</v>
      </c>
      <c r="BB304" s="27">
        <v>0</v>
      </c>
      <c r="BC304" s="27">
        <v>0</v>
      </c>
      <c r="BD304" s="27">
        <v>0</v>
      </c>
      <c r="BE304" s="27">
        <v>0</v>
      </c>
      <c r="BF304" s="27">
        <v>0</v>
      </c>
      <c r="BG304" s="27">
        <f t="shared" si="17"/>
        <v>52180.959999999992</v>
      </c>
      <c r="BH304" s="27">
        <f t="shared" si="18"/>
        <v>0</v>
      </c>
      <c r="BI304" s="27">
        <f t="shared" si="20"/>
        <v>52180.959999999992</v>
      </c>
    </row>
    <row r="305" spans="1:61" x14ac:dyDescent="0.35">
      <c r="A305" s="65" t="str">
        <f t="shared" si="19"/>
        <v>DI0001366</v>
      </c>
      <c r="B305" s="111" t="s">
        <v>814</v>
      </c>
      <c r="C305" s="104">
        <v>6</v>
      </c>
      <c r="D305" s="112" t="s">
        <v>0</v>
      </c>
      <c r="E305" s="112" t="s">
        <v>3</v>
      </c>
      <c r="F305" s="104" t="s">
        <v>1760</v>
      </c>
      <c r="G305" s="104" t="s">
        <v>1781</v>
      </c>
      <c r="H305" s="104" t="s">
        <v>1777</v>
      </c>
      <c r="I305" s="104" t="s">
        <v>1782</v>
      </c>
      <c r="J305" s="104" t="s">
        <v>1779</v>
      </c>
      <c r="K305" s="104" t="s">
        <v>791</v>
      </c>
      <c r="L305" s="104" t="s">
        <v>1766</v>
      </c>
      <c r="M305" s="104" t="s">
        <v>1773</v>
      </c>
      <c r="N305" s="113">
        <v>1</v>
      </c>
      <c r="O305" s="113">
        <v>1</v>
      </c>
      <c r="P305" s="113">
        <v>1</v>
      </c>
      <c r="Q305" s="113">
        <v>1</v>
      </c>
      <c r="R305" s="113">
        <v>1</v>
      </c>
      <c r="S305" s="113">
        <v>1</v>
      </c>
      <c r="T305" s="113">
        <v>0</v>
      </c>
      <c r="U305" s="113">
        <v>0</v>
      </c>
      <c r="V305" s="113">
        <v>0</v>
      </c>
      <c r="W305" s="109">
        <v>364620</v>
      </c>
      <c r="X305" s="109">
        <v>0</v>
      </c>
      <c r="Y305" s="109">
        <v>0</v>
      </c>
      <c r="Z305" s="109">
        <v>1801.83</v>
      </c>
      <c r="AA305" s="109">
        <v>0</v>
      </c>
      <c r="AB305" s="109">
        <v>0</v>
      </c>
      <c r="AC305" s="109">
        <v>0</v>
      </c>
      <c r="AD305" s="109">
        <v>0</v>
      </c>
      <c r="AE305" s="109">
        <v>364620</v>
      </c>
      <c r="AF305" s="106">
        <v>43707</v>
      </c>
      <c r="AG305" s="106">
        <v>46629</v>
      </c>
      <c r="AH305" s="120">
        <v>364620</v>
      </c>
      <c r="AI305" s="115">
        <v>2.3342465753424659</v>
      </c>
      <c r="AJ305" s="115">
        <v>8.0054794520547947</v>
      </c>
      <c r="AK305" s="116">
        <v>5.9299999999999999E-2</v>
      </c>
      <c r="AL305" s="117">
        <v>2.3342465753424659</v>
      </c>
      <c r="AM305" s="117">
        <v>8.0054794520547947</v>
      </c>
      <c r="AN305" s="118">
        <v>5.9299999999999999E-2</v>
      </c>
      <c r="AO305" s="121" t="s">
        <v>1774</v>
      </c>
      <c r="AP305" s="121" t="s">
        <v>1775</v>
      </c>
      <c r="AQ305" s="27">
        <v>12012.199999999997</v>
      </c>
      <c r="AR305" s="27">
        <v>12012.200000000003</v>
      </c>
      <c r="AS305" s="27">
        <v>4804.88</v>
      </c>
      <c r="AT305" s="27">
        <v>0</v>
      </c>
      <c r="AU305" s="27">
        <v>0</v>
      </c>
      <c r="AV305" s="27">
        <v>0</v>
      </c>
      <c r="AW305" s="27">
        <v>0</v>
      </c>
      <c r="AX305" s="27">
        <v>0</v>
      </c>
      <c r="AY305" s="27">
        <v>0</v>
      </c>
      <c r="AZ305" s="27">
        <v>0</v>
      </c>
      <c r="BA305" s="27">
        <v>0</v>
      </c>
      <c r="BB305" s="27">
        <v>0</v>
      </c>
      <c r="BC305" s="27">
        <v>0</v>
      </c>
      <c r="BD305" s="27">
        <v>0</v>
      </c>
      <c r="BE305" s="27">
        <v>0</v>
      </c>
      <c r="BF305" s="27">
        <v>0</v>
      </c>
      <c r="BG305" s="27">
        <f t="shared" si="17"/>
        <v>24024.400000000001</v>
      </c>
      <c r="BH305" s="27">
        <f t="shared" si="18"/>
        <v>4804.88</v>
      </c>
      <c r="BI305" s="27">
        <f t="shared" si="20"/>
        <v>28829.280000000002</v>
      </c>
    </row>
    <row r="306" spans="1:61" x14ac:dyDescent="0.35">
      <c r="A306" s="65" t="str">
        <f t="shared" si="19"/>
        <v>DI0001367</v>
      </c>
      <c r="B306" s="111" t="s">
        <v>814</v>
      </c>
      <c r="C306" s="104">
        <v>7</v>
      </c>
      <c r="D306" s="112" t="s">
        <v>0</v>
      </c>
      <c r="E306" s="112" t="s">
        <v>3</v>
      </c>
      <c r="F306" s="104" t="s">
        <v>1760</v>
      </c>
      <c r="G306" s="104" t="s">
        <v>1781</v>
      </c>
      <c r="H306" s="104" t="s">
        <v>1777</v>
      </c>
      <c r="I306" s="104" t="s">
        <v>1782</v>
      </c>
      <c r="J306" s="104" t="s">
        <v>1779</v>
      </c>
      <c r="K306" s="104" t="s">
        <v>791</v>
      </c>
      <c r="L306" s="104" t="s">
        <v>1766</v>
      </c>
      <c r="M306" s="104" t="s">
        <v>1773</v>
      </c>
      <c r="N306" s="113">
        <v>1</v>
      </c>
      <c r="O306" s="113">
        <v>1</v>
      </c>
      <c r="P306" s="113">
        <v>1</v>
      </c>
      <c r="Q306" s="113">
        <v>1</v>
      </c>
      <c r="R306" s="113">
        <v>1</v>
      </c>
      <c r="S306" s="113">
        <v>1</v>
      </c>
      <c r="T306" s="113">
        <v>0</v>
      </c>
      <c r="U306" s="113">
        <v>0</v>
      </c>
      <c r="V306" s="113">
        <v>0</v>
      </c>
      <c r="W306" s="109">
        <v>53100</v>
      </c>
      <c r="X306" s="109">
        <v>0</v>
      </c>
      <c r="Y306" s="109">
        <v>0</v>
      </c>
      <c r="Z306" s="109">
        <v>274.79000000000002</v>
      </c>
      <c r="AA306" s="109">
        <v>0</v>
      </c>
      <c r="AB306" s="109">
        <v>0</v>
      </c>
      <c r="AC306" s="109">
        <v>0</v>
      </c>
      <c r="AD306" s="109">
        <v>0</v>
      </c>
      <c r="AE306" s="109">
        <v>53100</v>
      </c>
      <c r="AF306" s="106">
        <v>43707</v>
      </c>
      <c r="AG306" s="106">
        <v>46995</v>
      </c>
      <c r="AH306" s="120">
        <v>53100</v>
      </c>
      <c r="AI306" s="115">
        <v>3.3369863013698629</v>
      </c>
      <c r="AJ306" s="115">
        <v>9.0082191780821912</v>
      </c>
      <c r="AK306" s="116">
        <v>6.2100000000000002E-2</v>
      </c>
      <c r="AL306" s="117">
        <v>3.3369863013698629</v>
      </c>
      <c r="AM306" s="117">
        <v>9.0082191780821912</v>
      </c>
      <c r="AN306" s="118">
        <v>6.2100000000000002E-2</v>
      </c>
      <c r="AO306" s="121" t="s">
        <v>1774</v>
      </c>
      <c r="AP306" s="121" t="s">
        <v>1775</v>
      </c>
      <c r="AQ306" s="27">
        <v>1923.5199999999998</v>
      </c>
      <c r="AR306" s="27">
        <v>2198.3200000000002</v>
      </c>
      <c r="AS306" s="27">
        <v>1374</v>
      </c>
      <c r="AT306" s="27">
        <v>549.6</v>
      </c>
      <c r="AU306" s="27">
        <v>0</v>
      </c>
      <c r="AV306" s="27">
        <v>0</v>
      </c>
      <c r="AW306" s="27">
        <v>0</v>
      </c>
      <c r="AX306" s="27">
        <v>0</v>
      </c>
      <c r="AY306" s="27">
        <v>0</v>
      </c>
      <c r="AZ306" s="27">
        <v>0</v>
      </c>
      <c r="BA306" s="27">
        <v>0</v>
      </c>
      <c r="BB306" s="27">
        <v>0</v>
      </c>
      <c r="BC306" s="27">
        <v>0</v>
      </c>
      <c r="BD306" s="27">
        <v>0</v>
      </c>
      <c r="BE306" s="27">
        <v>0</v>
      </c>
      <c r="BF306" s="27">
        <v>0</v>
      </c>
      <c r="BG306" s="27">
        <f t="shared" si="17"/>
        <v>4121.84</v>
      </c>
      <c r="BH306" s="27">
        <f t="shared" si="18"/>
        <v>1923.6</v>
      </c>
      <c r="BI306" s="27">
        <f t="shared" si="20"/>
        <v>6045.4400000000005</v>
      </c>
    </row>
    <row r="307" spans="1:61" x14ac:dyDescent="0.35">
      <c r="A307" s="65" t="str">
        <f t="shared" si="19"/>
        <v>DI0001386</v>
      </c>
      <c r="B307" s="111" t="s">
        <v>815</v>
      </c>
      <c r="C307" s="104">
        <v>6</v>
      </c>
      <c r="D307" s="112" t="s">
        <v>0</v>
      </c>
      <c r="E307" s="112" t="s">
        <v>3</v>
      </c>
      <c r="F307" s="104" t="s">
        <v>1760</v>
      </c>
      <c r="G307" s="104" t="s">
        <v>1781</v>
      </c>
      <c r="H307" s="104" t="s">
        <v>1777</v>
      </c>
      <c r="I307" s="104" t="s">
        <v>1782</v>
      </c>
      <c r="J307" s="104" t="s">
        <v>1779</v>
      </c>
      <c r="K307" s="104" t="s">
        <v>791</v>
      </c>
      <c r="L307" s="104" t="s">
        <v>1766</v>
      </c>
      <c r="M307" s="104" t="s">
        <v>1773</v>
      </c>
      <c r="N307" s="113">
        <v>1</v>
      </c>
      <c r="O307" s="113">
        <v>1</v>
      </c>
      <c r="P307" s="113">
        <v>1</v>
      </c>
      <c r="Q307" s="113">
        <v>1</v>
      </c>
      <c r="R307" s="113">
        <v>1</v>
      </c>
      <c r="S307" s="113">
        <v>1</v>
      </c>
      <c r="T307" s="113">
        <v>0</v>
      </c>
      <c r="U307" s="113">
        <v>0</v>
      </c>
      <c r="V307" s="113">
        <v>0</v>
      </c>
      <c r="W307" s="109">
        <v>1740868.75</v>
      </c>
      <c r="X307" s="109">
        <v>0</v>
      </c>
      <c r="Y307" s="109">
        <v>0</v>
      </c>
      <c r="Z307" s="109">
        <v>7775.88</v>
      </c>
      <c r="AA307" s="109">
        <v>0</v>
      </c>
      <c r="AB307" s="109">
        <v>0</v>
      </c>
      <c r="AC307" s="109">
        <v>0</v>
      </c>
      <c r="AD307" s="109">
        <v>0</v>
      </c>
      <c r="AE307" s="109">
        <v>1740868.75</v>
      </c>
      <c r="AF307" s="106">
        <v>43714</v>
      </c>
      <c r="AG307" s="106">
        <v>45906</v>
      </c>
      <c r="AH307" s="120">
        <v>3481737.5</v>
      </c>
      <c r="AI307" s="115">
        <v>0.35342465753424657</v>
      </c>
      <c r="AJ307" s="115">
        <v>6.0054794520547947</v>
      </c>
      <c r="AK307" s="116">
        <v>5.3600000000000002E-2</v>
      </c>
      <c r="AL307" s="117">
        <v>0.35342465753424657</v>
      </c>
      <c r="AM307" s="117">
        <v>6.0054794520547947</v>
      </c>
      <c r="AN307" s="118">
        <v>5.3600000000000002E-2</v>
      </c>
      <c r="AO307" s="121" t="s">
        <v>1774</v>
      </c>
      <c r="AP307" s="121" t="s">
        <v>1775</v>
      </c>
      <c r="AQ307" s="27">
        <v>38879.4</v>
      </c>
      <c r="AR307" s="27">
        <v>0</v>
      </c>
      <c r="AS307" s="27">
        <v>0</v>
      </c>
      <c r="AT307" s="27">
        <v>0</v>
      </c>
      <c r="AU307" s="27">
        <v>0</v>
      </c>
      <c r="AV307" s="27">
        <v>0</v>
      </c>
      <c r="AW307" s="27">
        <v>0</v>
      </c>
      <c r="AX307" s="27">
        <v>0</v>
      </c>
      <c r="AY307" s="27">
        <v>0</v>
      </c>
      <c r="AZ307" s="27">
        <v>0</v>
      </c>
      <c r="BA307" s="27">
        <v>0</v>
      </c>
      <c r="BB307" s="27">
        <v>0</v>
      </c>
      <c r="BC307" s="27">
        <v>0</v>
      </c>
      <c r="BD307" s="27">
        <v>0</v>
      </c>
      <c r="BE307" s="27">
        <v>0</v>
      </c>
      <c r="BF307" s="27">
        <v>0</v>
      </c>
      <c r="BG307" s="27">
        <f t="shared" si="17"/>
        <v>38879.4</v>
      </c>
      <c r="BH307" s="27">
        <f t="shared" si="18"/>
        <v>0</v>
      </c>
      <c r="BI307" s="27">
        <f t="shared" si="20"/>
        <v>38879.4</v>
      </c>
    </row>
    <row r="308" spans="1:61" x14ac:dyDescent="0.35">
      <c r="A308" s="65" t="str">
        <f t="shared" si="19"/>
        <v>DI0001387</v>
      </c>
      <c r="B308" s="111" t="s">
        <v>815</v>
      </c>
      <c r="C308" s="104">
        <v>7</v>
      </c>
      <c r="D308" s="112" t="s">
        <v>0</v>
      </c>
      <c r="E308" s="112" t="s">
        <v>3</v>
      </c>
      <c r="F308" s="104" t="s">
        <v>1760</v>
      </c>
      <c r="G308" s="104" t="s">
        <v>1781</v>
      </c>
      <c r="H308" s="104" t="s">
        <v>1777</v>
      </c>
      <c r="I308" s="104" t="s">
        <v>1782</v>
      </c>
      <c r="J308" s="104" t="s">
        <v>1779</v>
      </c>
      <c r="K308" s="104" t="s">
        <v>791</v>
      </c>
      <c r="L308" s="104" t="s">
        <v>1766</v>
      </c>
      <c r="M308" s="104" t="s">
        <v>1773</v>
      </c>
      <c r="N308" s="113">
        <v>1</v>
      </c>
      <c r="O308" s="113">
        <v>1</v>
      </c>
      <c r="P308" s="113">
        <v>1</v>
      </c>
      <c r="Q308" s="113">
        <v>1</v>
      </c>
      <c r="R308" s="113">
        <v>1</v>
      </c>
      <c r="S308" s="113">
        <v>1</v>
      </c>
      <c r="T308" s="113">
        <v>0</v>
      </c>
      <c r="U308" s="113">
        <v>0</v>
      </c>
      <c r="V308" s="113">
        <v>0</v>
      </c>
      <c r="W308" s="109">
        <v>3936037.5</v>
      </c>
      <c r="X308" s="109">
        <v>0</v>
      </c>
      <c r="Y308" s="109">
        <v>0</v>
      </c>
      <c r="Z308" s="109">
        <v>18499.38</v>
      </c>
      <c r="AA308" s="109">
        <v>0</v>
      </c>
      <c r="AB308" s="109">
        <v>0</v>
      </c>
      <c r="AC308" s="109">
        <v>0</v>
      </c>
      <c r="AD308" s="109">
        <v>0</v>
      </c>
      <c r="AE308" s="109">
        <v>3936037.5</v>
      </c>
      <c r="AF308" s="106">
        <v>43714</v>
      </c>
      <c r="AG308" s="106">
        <v>46271</v>
      </c>
      <c r="AH308" s="120">
        <v>3936037.5</v>
      </c>
      <c r="AI308" s="115">
        <v>1.3534246575342466</v>
      </c>
      <c r="AJ308" s="115">
        <v>7.0054794520547947</v>
      </c>
      <c r="AK308" s="116">
        <v>5.6399999999999999E-2</v>
      </c>
      <c r="AL308" s="117">
        <v>1.3534246575342466</v>
      </c>
      <c r="AM308" s="117">
        <v>7.0054794520547947</v>
      </c>
      <c r="AN308" s="118">
        <v>5.6399999999999999E-2</v>
      </c>
      <c r="AO308" s="121" t="s">
        <v>1774</v>
      </c>
      <c r="AP308" s="121" t="s">
        <v>1775</v>
      </c>
      <c r="AQ308" s="27">
        <v>120245.97000000002</v>
      </c>
      <c r="AR308" s="27">
        <v>83247.210000000006</v>
      </c>
      <c r="AS308" s="27">
        <v>0</v>
      </c>
      <c r="AT308" s="27">
        <v>0</v>
      </c>
      <c r="AU308" s="27">
        <v>0</v>
      </c>
      <c r="AV308" s="27">
        <v>0</v>
      </c>
      <c r="AW308" s="27">
        <v>0</v>
      </c>
      <c r="AX308" s="27">
        <v>0</v>
      </c>
      <c r="AY308" s="27">
        <v>0</v>
      </c>
      <c r="AZ308" s="27">
        <v>0</v>
      </c>
      <c r="BA308" s="27">
        <v>0</v>
      </c>
      <c r="BB308" s="27">
        <v>0</v>
      </c>
      <c r="BC308" s="27">
        <v>0</v>
      </c>
      <c r="BD308" s="27">
        <v>0</v>
      </c>
      <c r="BE308" s="27">
        <v>0</v>
      </c>
      <c r="BF308" s="27">
        <v>0</v>
      </c>
      <c r="BG308" s="27">
        <f t="shared" si="17"/>
        <v>203493.18000000002</v>
      </c>
      <c r="BH308" s="27">
        <f t="shared" si="18"/>
        <v>0</v>
      </c>
      <c r="BI308" s="27">
        <f t="shared" si="20"/>
        <v>203493.18000000002</v>
      </c>
    </row>
    <row r="309" spans="1:61" x14ac:dyDescent="0.35">
      <c r="A309" s="65" t="str">
        <f t="shared" si="19"/>
        <v>DI0001388</v>
      </c>
      <c r="B309" s="111" t="s">
        <v>815</v>
      </c>
      <c r="C309" s="104">
        <v>8</v>
      </c>
      <c r="D309" s="112" t="s">
        <v>0</v>
      </c>
      <c r="E309" s="112" t="s">
        <v>3</v>
      </c>
      <c r="F309" s="104" t="s">
        <v>1760</v>
      </c>
      <c r="G309" s="104" t="s">
        <v>1781</v>
      </c>
      <c r="H309" s="104" t="s">
        <v>1777</v>
      </c>
      <c r="I309" s="104" t="s">
        <v>1782</v>
      </c>
      <c r="J309" s="104" t="s">
        <v>1779</v>
      </c>
      <c r="K309" s="104" t="s">
        <v>791</v>
      </c>
      <c r="L309" s="104" t="s">
        <v>1766</v>
      </c>
      <c r="M309" s="104" t="s">
        <v>1773</v>
      </c>
      <c r="N309" s="113">
        <v>1</v>
      </c>
      <c r="O309" s="113">
        <v>1</v>
      </c>
      <c r="P309" s="113">
        <v>1</v>
      </c>
      <c r="Q309" s="113">
        <v>1</v>
      </c>
      <c r="R309" s="113">
        <v>1</v>
      </c>
      <c r="S309" s="113">
        <v>1</v>
      </c>
      <c r="T309" s="113">
        <v>0</v>
      </c>
      <c r="U309" s="113">
        <v>0</v>
      </c>
      <c r="V309" s="113">
        <v>0</v>
      </c>
      <c r="W309" s="109">
        <v>2468855</v>
      </c>
      <c r="X309" s="109">
        <v>0</v>
      </c>
      <c r="Y309" s="109">
        <v>0</v>
      </c>
      <c r="Z309" s="109">
        <v>12200.26</v>
      </c>
      <c r="AA309" s="109">
        <v>0</v>
      </c>
      <c r="AB309" s="109">
        <v>0</v>
      </c>
      <c r="AC309" s="109">
        <v>0</v>
      </c>
      <c r="AD309" s="109">
        <v>0</v>
      </c>
      <c r="AE309" s="109">
        <v>2468855</v>
      </c>
      <c r="AF309" s="106">
        <v>43714</v>
      </c>
      <c r="AG309" s="106">
        <v>46636</v>
      </c>
      <c r="AH309" s="120">
        <v>2468855</v>
      </c>
      <c r="AI309" s="115">
        <v>2.3534246575342466</v>
      </c>
      <c r="AJ309" s="115">
        <v>8.0054794520547947</v>
      </c>
      <c r="AK309" s="116">
        <v>5.9299999999999999E-2</v>
      </c>
      <c r="AL309" s="117">
        <v>2.3534246575342466</v>
      </c>
      <c r="AM309" s="117">
        <v>8.0054794520547947</v>
      </c>
      <c r="AN309" s="118">
        <v>5.9299999999999999E-2</v>
      </c>
      <c r="AO309" s="121" t="s">
        <v>1774</v>
      </c>
      <c r="AP309" s="121" t="s">
        <v>1775</v>
      </c>
      <c r="AQ309" s="27">
        <v>85401.829999999987</v>
      </c>
      <c r="AR309" s="27">
        <v>85401.840000000011</v>
      </c>
      <c r="AS309" s="27">
        <v>36600.75</v>
      </c>
      <c r="AT309" s="27">
        <v>0</v>
      </c>
      <c r="AU309" s="27">
        <v>0</v>
      </c>
      <c r="AV309" s="27">
        <v>0</v>
      </c>
      <c r="AW309" s="27">
        <v>0</v>
      </c>
      <c r="AX309" s="27">
        <v>0</v>
      </c>
      <c r="AY309" s="27">
        <v>0</v>
      </c>
      <c r="AZ309" s="27">
        <v>0</v>
      </c>
      <c r="BA309" s="27">
        <v>0</v>
      </c>
      <c r="BB309" s="27">
        <v>0</v>
      </c>
      <c r="BC309" s="27">
        <v>0</v>
      </c>
      <c r="BD309" s="27">
        <v>0</v>
      </c>
      <c r="BE309" s="27">
        <v>0</v>
      </c>
      <c r="BF309" s="27">
        <v>0</v>
      </c>
      <c r="BG309" s="27">
        <f t="shared" si="17"/>
        <v>170803.66999999998</v>
      </c>
      <c r="BH309" s="27">
        <f t="shared" si="18"/>
        <v>36600.75</v>
      </c>
      <c r="BI309" s="27">
        <f t="shared" si="20"/>
        <v>207404.41999999998</v>
      </c>
    </row>
    <row r="310" spans="1:61" x14ac:dyDescent="0.35">
      <c r="A310" s="65" t="str">
        <f t="shared" si="19"/>
        <v>DI0001389</v>
      </c>
      <c r="B310" s="111" t="s">
        <v>815</v>
      </c>
      <c r="C310" s="104">
        <v>9</v>
      </c>
      <c r="D310" s="112" t="s">
        <v>0</v>
      </c>
      <c r="E310" s="112" t="s">
        <v>3</v>
      </c>
      <c r="F310" s="104" t="s">
        <v>1760</v>
      </c>
      <c r="G310" s="104" t="s">
        <v>1781</v>
      </c>
      <c r="H310" s="104" t="s">
        <v>1777</v>
      </c>
      <c r="I310" s="104" t="s">
        <v>1782</v>
      </c>
      <c r="J310" s="104" t="s">
        <v>1779</v>
      </c>
      <c r="K310" s="104" t="s">
        <v>791</v>
      </c>
      <c r="L310" s="104" t="s">
        <v>1766</v>
      </c>
      <c r="M310" s="104" t="s">
        <v>1773</v>
      </c>
      <c r="N310" s="113">
        <v>1</v>
      </c>
      <c r="O310" s="113">
        <v>1</v>
      </c>
      <c r="P310" s="113">
        <v>1</v>
      </c>
      <c r="Q310" s="113">
        <v>1</v>
      </c>
      <c r="R310" s="113">
        <v>1</v>
      </c>
      <c r="S310" s="113">
        <v>1</v>
      </c>
      <c r="T310" s="113">
        <v>0</v>
      </c>
      <c r="U310" s="113">
        <v>0</v>
      </c>
      <c r="V310" s="113">
        <v>0</v>
      </c>
      <c r="W310" s="109">
        <v>265500</v>
      </c>
      <c r="X310" s="109">
        <v>0</v>
      </c>
      <c r="Y310" s="109">
        <v>0</v>
      </c>
      <c r="Z310" s="109">
        <v>1373.96</v>
      </c>
      <c r="AA310" s="109">
        <v>0</v>
      </c>
      <c r="AB310" s="109">
        <v>0</v>
      </c>
      <c r="AC310" s="109">
        <v>0</v>
      </c>
      <c r="AD310" s="109">
        <v>0</v>
      </c>
      <c r="AE310" s="109">
        <v>265500</v>
      </c>
      <c r="AF310" s="106">
        <v>43714</v>
      </c>
      <c r="AG310" s="106">
        <v>47002</v>
      </c>
      <c r="AH310" s="120">
        <v>265500</v>
      </c>
      <c r="AI310" s="115">
        <v>3.3561643835616439</v>
      </c>
      <c r="AJ310" s="115">
        <v>9.0082191780821912</v>
      </c>
      <c r="AK310" s="116">
        <v>6.2100000000000002E-2</v>
      </c>
      <c r="AL310" s="117">
        <v>3.3561643835616439</v>
      </c>
      <c r="AM310" s="117">
        <v>9.0082191780821912</v>
      </c>
      <c r="AN310" s="118">
        <v>6.2099999999999995E-2</v>
      </c>
      <c r="AO310" s="121" t="s">
        <v>1774</v>
      </c>
      <c r="AP310" s="121" t="s">
        <v>1775</v>
      </c>
      <c r="AQ310" s="27">
        <v>9961.2099999999991</v>
      </c>
      <c r="AR310" s="27">
        <v>11335.169999999998</v>
      </c>
      <c r="AS310" s="27">
        <v>7213.29</v>
      </c>
      <c r="AT310" s="27">
        <v>3091.41</v>
      </c>
      <c r="AU310" s="27">
        <v>0</v>
      </c>
      <c r="AV310" s="27">
        <v>0</v>
      </c>
      <c r="AW310" s="27">
        <v>0</v>
      </c>
      <c r="AX310" s="27">
        <v>0</v>
      </c>
      <c r="AY310" s="27">
        <v>0</v>
      </c>
      <c r="AZ310" s="27">
        <v>0</v>
      </c>
      <c r="BA310" s="27">
        <v>0</v>
      </c>
      <c r="BB310" s="27">
        <v>0</v>
      </c>
      <c r="BC310" s="27">
        <v>0</v>
      </c>
      <c r="BD310" s="27">
        <v>0</v>
      </c>
      <c r="BE310" s="27">
        <v>0</v>
      </c>
      <c r="BF310" s="27">
        <v>0</v>
      </c>
      <c r="BG310" s="27">
        <f t="shared" si="17"/>
        <v>21296.379999999997</v>
      </c>
      <c r="BH310" s="27">
        <f t="shared" si="18"/>
        <v>10304.700000000001</v>
      </c>
      <c r="BI310" s="27">
        <f t="shared" si="20"/>
        <v>31601.079999999998</v>
      </c>
    </row>
    <row r="311" spans="1:61" x14ac:dyDescent="0.35">
      <c r="A311" s="65" t="str">
        <f t="shared" si="19"/>
        <v>DI0001392</v>
      </c>
      <c r="B311" s="111" t="s">
        <v>816</v>
      </c>
      <c r="C311" s="104">
        <v>2</v>
      </c>
      <c r="D311" s="112" t="s">
        <v>0</v>
      </c>
      <c r="E311" s="112" t="s">
        <v>3</v>
      </c>
      <c r="F311" s="104" t="s">
        <v>1760</v>
      </c>
      <c r="G311" s="104" t="s">
        <v>1781</v>
      </c>
      <c r="H311" s="104" t="s">
        <v>1777</v>
      </c>
      <c r="I311" s="104" t="s">
        <v>1782</v>
      </c>
      <c r="J311" s="104" t="s">
        <v>1779</v>
      </c>
      <c r="K311" s="104" t="s">
        <v>791</v>
      </c>
      <c r="L311" s="104" t="s">
        <v>1766</v>
      </c>
      <c r="M311" s="104" t="s">
        <v>1773</v>
      </c>
      <c r="N311" s="113">
        <v>1</v>
      </c>
      <c r="O311" s="113">
        <v>1</v>
      </c>
      <c r="P311" s="113">
        <v>1</v>
      </c>
      <c r="Q311" s="113">
        <v>1</v>
      </c>
      <c r="R311" s="113">
        <v>1</v>
      </c>
      <c r="S311" s="113">
        <v>1</v>
      </c>
      <c r="T311" s="113">
        <v>0</v>
      </c>
      <c r="U311" s="113">
        <v>0</v>
      </c>
      <c r="V311" s="113">
        <v>0</v>
      </c>
      <c r="W311" s="109">
        <v>21240</v>
      </c>
      <c r="X311" s="109">
        <v>0</v>
      </c>
      <c r="Y311" s="109">
        <v>0</v>
      </c>
      <c r="Z311" s="109">
        <v>94.87</v>
      </c>
      <c r="AA311" s="109">
        <v>0</v>
      </c>
      <c r="AB311" s="109">
        <v>0</v>
      </c>
      <c r="AC311" s="109">
        <v>0</v>
      </c>
      <c r="AD311" s="109">
        <v>0</v>
      </c>
      <c r="AE311" s="109">
        <v>21240</v>
      </c>
      <c r="AF311" s="106">
        <v>43714</v>
      </c>
      <c r="AG311" s="106">
        <v>45906</v>
      </c>
      <c r="AH311" s="120">
        <v>42480</v>
      </c>
      <c r="AI311" s="115">
        <v>0.35342465753424657</v>
      </c>
      <c r="AJ311" s="115">
        <v>6.0054794520547947</v>
      </c>
      <c r="AK311" s="116">
        <v>5.3600000000000002E-2</v>
      </c>
      <c r="AL311" s="117">
        <v>0.35342465753424657</v>
      </c>
      <c r="AM311" s="117">
        <v>6.0054794520547947</v>
      </c>
      <c r="AN311" s="118">
        <v>5.3599999999999995E-2</v>
      </c>
      <c r="AO311" s="121" t="s">
        <v>1774</v>
      </c>
      <c r="AP311" s="121" t="s">
        <v>1775</v>
      </c>
      <c r="AQ311" s="27">
        <v>474.35</v>
      </c>
      <c r="AR311" s="27">
        <v>0</v>
      </c>
      <c r="AS311" s="27">
        <v>0</v>
      </c>
      <c r="AT311" s="27">
        <v>0</v>
      </c>
      <c r="AU311" s="27">
        <v>0</v>
      </c>
      <c r="AV311" s="27">
        <v>0</v>
      </c>
      <c r="AW311" s="27">
        <v>0</v>
      </c>
      <c r="AX311" s="27">
        <v>0</v>
      </c>
      <c r="AY311" s="27">
        <v>0</v>
      </c>
      <c r="AZ311" s="27">
        <v>0</v>
      </c>
      <c r="BA311" s="27">
        <v>0</v>
      </c>
      <c r="BB311" s="27">
        <v>0</v>
      </c>
      <c r="BC311" s="27">
        <v>0</v>
      </c>
      <c r="BD311" s="27">
        <v>0</v>
      </c>
      <c r="BE311" s="27">
        <v>0</v>
      </c>
      <c r="BF311" s="27">
        <v>0</v>
      </c>
      <c r="BG311" s="27">
        <f t="shared" si="17"/>
        <v>474.35</v>
      </c>
      <c r="BH311" s="27">
        <f t="shared" si="18"/>
        <v>0</v>
      </c>
      <c r="BI311" s="27">
        <f t="shared" si="20"/>
        <v>474.35</v>
      </c>
    </row>
    <row r="312" spans="1:61" x14ac:dyDescent="0.35">
      <c r="A312" s="65" t="str">
        <f t="shared" si="19"/>
        <v>DI0001393</v>
      </c>
      <c r="B312" s="111" t="s">
        <v>816</v>
      </c>
      <c r="C312" s="104">
        <v>3</v>
      </c>
      <c r="D312" s="112" t="s">
        <v>0</v>
      </c>
      <c r="E312" s="112" t="s">
        <v>3</v>
      </c>
      <c r="F312" s="104" t="s">
        <v>1760</v>
      </c>
      <c r="G312" s="104" t="s">
        <v>1781</v>
      </c>
      <c r="H312" s="104" t="s">
        <v>1777</v>
      </c>
      <c r="I312" s="104" t="s">
        <v>1782</v>
      </c>
      <c r="J312" s="104" t="s">
        <v>1779</v>
      </c>
      <c r="K312" s="104" t="s">
        <v>791</v>
      </c>
      <c r="L312" s="104" t="s">
        <v>1766</v>
      </c>
      <c r="M312" s="104" t="s">
        <v>1773</v>
      </c>
      <c r="N312" s="113">
        <v>1</v>
      </c>
      <c r="O312" s="113">
        <v>1</v>
      </c>
      <c r="P312" s="113">
        <v>1</v>
      </c>
      <c r="Q312" s="113">
        <v>1</v>
      </c>
      <c r="R312" s="113">
        <v>1</v>
      </c>
      <c r="S312" s="113">
        <v>1</v>
      </c>
      <c r="T312" s="113">
        <v>0</v>
      </c>
      <c r="U312" s="113">
        <v>0</v>
      </c>
      <c r="V312" s="113">
        <v>0</v>
      </c>
      <c r="W312" s="109">
        <v>53100</v>
      </c>
      <c r="X312" s="109">
        <v>0</v>
      </c>
      <c r="Y312" s="109">
        <v>0</v>
      </c>
      <c r="Z312" s="109">
        <v>262.39999999999998</v>
      </c>
      <c r="AA312" s="109">
        <v>0</v>
      </c>
      <c r="AB312" s="109">
        <v>0</v>
      </c>
      <c r="AC312" s="109">
        <v>0</v>
      </c>
      <c r="AD312" s="109">
        <v>0</v>
      </c>
      <c r="AE312" s="109">
        <v>53100</v>
      </c>
      <c r="AF312" s="106">
        <v>43714</v>
      </c>
      <c r="AG312" s="106">
        <v>46636</v>
      </c>
      <c r="AH312" s="120">
        <v>53100</v>
      </c>
      <c r="AI312" s="115">
        <v>2.3534246575342466</v>
      </c>
      <c r="AJ312" s="115">
        <v>8.0054794520547947</v>
      </c>
      <c r="AK312" s="116">
        <v>5.9299999999999999E-2</v>
      </c>
      <c r="AL312" s="117">
        <v>2.3534246575342466</v>
      </c>
      <c r="AM312" s="117">
        <v>8.0054794520547947</v>
      </c>
      <c r="AN312" s="118">
        <v>5.9299999999999999E-2</v>
      </c>
      <c r="AO312" s="121" t="s">
        <v>1774</v>
      </c>
      <c r="AP312" s="121" t="s">
        <v>1775</v>
      </c>
      <c r="AQ312" s="27">
        <v>1836.7900000000002</v>
      </c>
      <c r="AR312" s="27">
        <v>1836.7800000000004</v>
      </c>
      <c r="AS312" s="27">
        <v>787.23</v>
      </c>
      <c r="AT312" s="27">
        <v>0</v>
      </c>
      <c r="AU312" s="27">
        <v>0</v>
      </c>
      <c r="AV312" s="27">
        <v>0</v>
      </c>
      <c r="AW312" s="27">
        <v>0</v>
      </c>
      <c r="AX312" s="27">
        <v>0</v>
      </c>
      <c r="AY312" s="27">
        <v>0</v>
      </c>
      <c r="AZ312" s="27">
        <v>0</v>
      </c>
      <c r="BA312" s="27">
        <v>0</v>
      </c>
      <c r="BB312" s="27">
        <v>0</v>
      </c>
      <c r="BC312" s="27">
        <v>0</v>
      </c>
      <c r="BD312" s="27">
        <v>0</v>
      </c>
      <c r="BE312" s="27">
        <v>0</v>
      </c>
      <c r="BF312" s="27">
        <v>0</v>
      </c>
      <c r="BG312" s="27">
        <f t="shared" si="17"/>
        <v>3673.5700000000006</v>
      </c>
      <c r="BH312" s="27">
        <f t="shared" si="18"/>
        <v>787.23</v>
      </c>
      <c r="BI312" s="27">
        <f t="shared" si="20"/>
        <v>4460.8000000000011</v>
      </c>
    </row>
    <row r="313" spans="1:61" x14ac:dyDescent="0.35">
      <c r="A313" s="65" t="str">
        <f t="shared" si="19"/>
        <v>DI0001406</v>
      </c>
      <c r="B313" s="111" t="s">
        <v>817</v>
      </c>
      <c r="C313" s="104">
        <v>6</v>
      </c>
      <c r="D313" s="112" t="s">
        <v>0</v>
      </c>
      <c r="E313" s="112" t="s">
        <v>3</v>
      </c>
      <c r="F313" s="104" t="s">
        <v>1760</v>
      </c>
      <c r="G313" s="104" t="s">
        <v>1781</v>
      </c>
      <c r="H313" s="104" t="s">
        <v>1777</v>
      </c>
      <c r="I313" s="104" t="s">
        <v>1782</v>
      </c>
      <c r="J313" s="104" t="s">
        <v>1779</v>
      </c>
      <c r="K313" s="104" t="s">
        <v>791</v>
      </c>
      <c r="L313" s="104" t="s">
        <v>1766</v>
      </c>
      <c r="M313" s="104" t="s">
        <v>1773</v>
      </c>
      <c r="N313" s="113">
        <v>1</v>
      </c>
      <c r="O313" s="113">
        <v>1</v>
      </c>
      <c r="P313" s="113">
        <v>1</v>
      </c>
      <c r="Q313" s="113">
        <v>1</v>
      </c>
      <c r="R313" s="113">
        <v>1</v>
      </c>
      <c r="S313" s="113">
        <v>1</v>
      </c>
      <c r="T313" s="113">
        <v>0</v>
      </c>
      <c r="U313" s="113">
        <v>0</v>
      </c>
      <c r="V313" s="113">
        <v>0</v>
      </c>
      <c r="W313" s="109">
        <v>4130368.75</v>
      </c>
      <c r="X313" s="109">
        <v>0</v>
      </c>
      <c r="Y313" s="109">
        <v>0</v>
      </c>
      <c r="Z313" s="109">
        <v>18448.98</v>
      </c>
      <c r="AA313" s="109">
        <v>0</v>
      </c>
      <c r="AB313" s="109">
        <v>0</v>
      </c>
      <c r="AC313" s="109">
        <v>0</v>
      </c>
      <c r="AD313" s="109">
        <v>0</v>
      </c>
      <c r="AE313" s="109">
        <v>4130368.75</v>
      </c>
      <c r="AF313" s="106">
        <v>43721</v>
      </c>
      <c r="AG313" s="106">
        <v>45913</v>
      </c>
      <c r="AH313" s="120">
        <v>8260737.5</v>
      </c>
      <c r="AI313" s="115">
        <v>0.37260273972602742</v>
      </c>
      <c r="AJ313" s="115">
        <v>6.0054794520547947</v>
      </c>
      <c r="AK313" s="116">
        <v>5.3600000000000002E-2</v>
      </c>
      <c r="AL313" s="117">
        <v>0.37260273972602742</v>
      </c>
      <c r="AM313" s="117">
        <v>6.0054794520547947</v>
      </c>
      <c r="AN313" s="118">
        <v>5.3600000000000002E-2</v>
      </c>
      <c r="AO313" s="121" t="s">
        <v>1774</v>
      </c>
      <c r="AP313" s="121" t="s">
        <v>1775</v>
      </c>
      <c r="AQ313" s="27">
        <v>92244.9</v>
      </c>
      <c r="AR313" s="27">
        <v>0</v>
      </c>
      <c r="AS313" s="27">
        <v>0</v>
      </c>
      <c r="AT313" s="27">
        <v>0</v>
      </c>
      <c r="AU313" s="27">
        <v>0</v>
      </c>
      <c r="AV313" s="27">
        <v>0</v>
      </c>
      <c r="AW313" s="27">
        <v>0</v>
      </c>
      <c r="AX313" s="27">
        <v>0</v>
      </c>
      <c r="AY313" s="27">
        <v>0</v>
      </c>
      <c r="AZ313" s="27">
        <v>0</v>
      </c>
      <c r="BA313" s="27">
        <v>0</v>
      </c>
      <c r="BB313" s="27">
        <v>0</v>
      </c>
      <c r="BC313" s="27">
        <v>0</v>
      </c>
      <c r="BD313" s="27">
        <v>0</v>
      </c>
      <c r="BE313" s="27">
        <v>0</v>
      </c>
      <c r="BF313" s="27">
        <v>0</v>
      </c>
      <c r="BG313" s="27">
        <f t="shared" si="17"/>
        <v>92244.9</v>
      </c>
      <c r="BH313" s="27">
        <f t="shared" si="18"/>
        <v>0</v>
      </c>
      <c r="BI313" s="27">
        <f t="shared" si="20"/>
        <v>92244.9</v>
      </c>
    </row>
    <row r="314" spans="1:61" x14ac:dyDescent="0.35">
      <c r="A314" s="65" t="str">
        <f t="shared" si="19"/>
        <v>DI0001407</v>
      </c>
      <c r="B314" s="111" t="s">
        <v>817</v>
      </c>
      <c r="C314" s="104">
        <v>7</v>
      </c>
      <c r="D314" s="112" t="s">
        <v>0</v>
      </c>
      <c r="E314" s="112" t="s">
        <v>3</v>
      </c>
      <c r="F314" s="104" t="s">
        <v>1760</v>
      </c>
      <c r="G314" s="104" t="s">
        <v>1781</v>
      </c>
      <c r="H314" s="104" t="s">
        <v>1777</v>
      </c>
      <c r="I314" s="104" t="s">
        <v>1782</v>
      </c>
      <c r="J314" s="104" t="s">
        <v>1779</v>
      </c>
      <c r="K314" s="104" t="s">
        <v>791</v>
      </c>
      <c r="L314" s="104" t="s">
        <v>1766</v>
      </c>
      <c r="M314" s="104" t="s">
        <v>1773</v>
      </c>
      <c r="N314" s="113">
        <v>1</v>
      </c>
      <c r="O314" s="113">
        <v>1</v>
      </c>
      <c r="P314" s="113">
        <v>1</v>
      </c>
      <c r="Q314" s="113">
        <v>1</v>
      </c>
      <c r="R314" s="113">
        <v>1</v>
      </c>
      <c r="S314" s="113">
        <v>1</v>
      </c>
      <c r="T314" s="113">
        <v>0</v>
      </c>
      <c r="U314" s="113">
        <v>0</v>
      </c>
      <c r="V314" s="113">
        <v>0</v>
      </c>
      <c r="W314" s="109">
        <v>8758402.5</v>
      </c>
      <c r="X314" s="109">
        <v>0</v>
      </c>
      <c r="Y314" s="109">
        <v>0</v>
      </c>
      <c r="Z314" s="109">
        <v>41164.49</v>
      </c>
      <c r="AA314" s="109">
        <v>0</v>
      </c>
      <c r="AB314" s="109">
        <v>0</v>
      </c>
      <c r="AC314" s="109">
        <v>0</v>
      </c>
      <c r="AD314" s="109">
        <v>0</v>
      </c>
      <c r="AE314" s="109">
        <v>8758402.5</v>
      </c>
      <c r="AF314" s="106">
        <v>43721</v>
      </c>
      <c r="AG314" s="106">
        <v>46278</v>
      </c>
      <c r="AH314" s="120">
        <v>8758402.5</v>
      </c>
      <c r="AI314" s="115">
        <v>1.3726027397260274</v>
      </c>
      <c r="AJ314" s="115">
        <v>7.0054794520547947</v>
      </c>
      <c r="AK314" s="116">
        <v>5.6399999999999999E-2</v>
      </c>
      <c r="AL314" s="117">
        <v>1.3726027397260274</v>
      </c>
      <c r="AM314" s="117">
        <v>7.0054794520547947</v>
      </c>
      <c r="AN314" s="118">
        <v>5.6399999999999999E-2</v>
      </c>
      <c r="AO314" s="121" t="s">
        <v>1774</v>
      </c>
      <c r="AP314" s="121" t="s">
        <v>1775</v>
      </c>
      <c r="AQ314" s="27">
        <v>267569.19999999995</v>
      </c>
      <c r="AR314" s="27">
        <v>185240.25</v>
      </c>
      <c r="AS314" s="27">
        <v>0</v>
      </c>
      <c r="AT314" s="27">
        <v>0</v>
      </c>
      <c r="AU314" s="27">
        <v>0</v>
      </c>
      <c r="AV314" s="27">
        <v>0</v>
      </c>
      <c r="AW314" s="27">
        <v>0</v>
      </c>
      <c r="AX314" s="27">
        <v>0</v>
      </c>
      <c r="AY314" s="27">
        <v>0</v>
      </c>
      <c r="AZ314" s="27">
        <v>0</v>
      </c>
      <c r="BA314" s="27">
        <v>0</v>
      </c>
      <c r="BB314" s="27">
        <v>0</v>
      </c>
      <c r="BC314" s="27">
        <v>0</v>
      </c>
      <c r="BD314" s="27">
        <v>0</v>
      </c>
      <c r="BE314" s="27">
        <v>0</v>
      </c>
      <c r="BF314" s="27">
        <v>0</v>
      </c>
      <c r="BG314" s="27">
        <f t="shared" si="17"/>
        <v>452809.44999999995</v>
      </c>
      <c r="BH314" s="27">
        <f t="shared" si="18"/>
        <v>0</v>
      </c>
      <c r="BI314" s="27">
        <f t="shared" si="20"/>
        <v>452809.44999999995</v>
      </c>
    </row>
    <row r="315" spans="1:61" x14ac:dyDescent="0.35">
      <c r="A315" s="65" t="str">
        <f t="shared" si="19"/>
        <v>DI0001408</v>
      </c>
      <c r="B315" s="111" t="s">
        <v>817</v>
      </c>
      <c r="C315" s="104">
        <v>8</v>
      </c>
      <c r="D315" s="112" t="s">
        <v>0</v>
      </c>
      <c r="E315" s="112" t="s">
        <v>3</v>
      </c>
      <c r="F315" s="104" t="s">
        <v>1760</v>
      </c>
      <c r="G315" s="104" t="s">
        <v>1781</v>
      </c>
      <c r="H315" s="104" t="s">
        <v>1777</v>
      </c>
      <c r="I315" s="104" t="s">
        <v>1782</v>
      </c>
      <c r="J315" s="104" t="s">
        <v>1779</v>
      </c>
      <c r="K315" s="104" t="s">
        <v>791</v>
      </c>
      <c r="L315" s="104" t="s">
        <v>1766</v>
      </c>
      <c r="M315" s="104" t="s">
        <v>1773</v>
      </c>
      <c r="N315" s="113">
        <v>1</v>
      </c>
      <c r="O315" s="113">
        <v>1</v>
      </c>
      <c r="P315" s="113">
        <v>1</v>
      </c>
      <c r="Q315" s="113">
        <v>1</v>
      </c>
      <c r="R315" s="113">
        <v>1</v>
      </c>
      <c r="S315" s="113">
        <v>1</v>
      </c>
      <c r="T315" s="113">
        <v>0</v>
      </c>
      <c r="U315" s="113">
        <v>0</v>
      </c>
      <c r="V315" s="113">
        <v>0</v>
      </c>
      <c r="W315" s="109">
        <v>3474952.5</v>
      </c>
      <c r="X315" s="109">
        <v>0</v>
      </c>
      <c r="Y315" s="109">
        <v>0</v>
      </c>
      <c r="Z315" s="109">
        <v>17172.060000000001</v>
      </c>
      <c r="AA315" s="109">
        <v>0</v>
      </c>
      <c r="AB315" s="109">
        <v>0</v>
      </c>
      <c r="AC315" s="109">
        <v>0</v>
      </c>
      <c r="AD315" s="109">
        <v>0</v>
      </c>
      <c r="AE315" s="109">
        <v>3474952.5</v>
      </c>
      <c r="AF315" s="106">
        <v>43721</v>
      </c>
      <c r="AG315" s="106">
        <v>46643</v>
      </c>
      <c r="AH315" s="120">
        <v>3474952.5</v>
      </c>
      <c r="AI315" s="115">
        <v>2.3726027397260272</v>
      </c>
      <c r="AJ315" s="115">
        <v>8.0054794520547947</v>
      </c>
      <c r="AK315" s="116">
        <v>5.9299999999999999E-2</v>
      </c>
      <c r="AL315" s="117">
        <v>2.3726027397260272</v>
      </c>
      <c r="AM315" s="117">
        <v>8.0054794520547947</v>
      </c>
      <c r="AN315" s="118">
        <v>5.9299999999999999E-2</v>
      </c>
      <c r="AO315" s="121" t="s">
        <v>1774</v>
      </c>
      <c r="AP315" s="121" t="s">
        <v>1775</v>
      </c>
      <c r="AQ315" s="27">
        <v>120204.42000000001</v>
      </c>
      <c r="AR315" s="27">
        <v>120204.42000000003</v>
      </c>
      <c r="AS315" s="27">
        <v>51516.18</v>
      </c>
      <c r="AT315" s="27">
        <v>0</v>
      </c>
      <c r="AU315" s="27">
        <v>0</v>
      </c>
      <c r="AV315" s="27">
        <v>0</v>
      </c>
      <c r="AW315" s="27">
        <v>0</v>
      </c>
      <c r="AX315" s="27">
        <v>0</v>
      </c>
      <c r="AY315" s="27">
        <v>0</v>
      </c>
      <c r="AZ315" s="27">
        <v>0</v>
      </c>
      <c r="BA315" s="27">
        <v>0</v>
      </c>
      <c r="BB315" s="27">
        <v>0</v>
      </c>
      <c r="BC315" s="27">
        <v>0</v>
      </c>
      <c r="BD315" s="27">
        <v>0</v>
      </c>
      <c r="BE315" s="27">
        <v>0</v>
      </c>
      <c r="BF315" s="27">
        <v>0</v>
      </c>
      <c r="BG315" s="27">
        <f t="shared" si="17"/>
        <v>240408.84000000003</v>
      </c>
      <c r="BH315" s="27">
        <f t="shared" si="18"/>
        <v>51516.18</v>
      </c>
      <c r="BI315" s="27">
        <f t="shared" si="20"/>
        <v>291925.02</v>
      </c>
    </row>
    <row r="316" spans="1:61" x14ac:dyDescent="0.35">
      <c r="A316" s="65" t="str">
        <f t="shared" si="19"/>
        <v>DI0001409</v>
      </c>
      <c r="B316" s="111" t="s">
        <v>817</v>
      </c>
      <c r="C316" s="104">
        <v>9</v>
      </c>
      <c r="D316" s="112" t="s">
        <v>0</v>
      </c>
      <c r="E316" s="112" t="s">
        <v>3</v>
      </c>
      <c r="F316" s="104" t="s">
        <v>1760</v>
      </c>
      <c r="G316" s="104" t="s">
        <v>1781</v>
      </c>
      <c r="H316" s="104" t="s">
        <v>1777</v>
      </c>
      <c r="I316" s="104" t="s">
        <v>1782</v>
      </c>
      <c r="J316" s="104" t="s">
        <v>1779</v>
      </c>
      <c r="K316" s="104" t="s">
        <v>791</v>
      </c>
      <c r="L316" s="104" t="s">
        <v>1766</v>
      </c>
      <c r="M316" s="104" t="s">
        <v>1773</v>
      </c>
      <c r="N316" s="113">
        <v>1</v>
      </c>
      <c r="O316" s="113">
        <v>1</v>
      </c>
      <c r="P316" s="113">
        <v>1</v>
      </c>
      <c r="Q316" s="113">
        <v>1</v>
      </c>
      <c r="R316" s="113">
        <v>1</v>
      </c>
      <c r="S316" s="113">
        <v>1</v>
      </c>
      <c r="T316" s="113">
        <v>0</v>
      </c>
      <c r="U316" s="113">
        <v>0</v>
      </c>
      <c r="V316" s="113">
        <v>0</v>
      </c>
      <c r="W316" s="109">
        <v>265500</v>
      </c>
      <c r="X316" s="109">
        <v>0</v>
      </c>
      <c r="Y316" s="109">
        <v>0</v>
      </c>
      <c r="Z316" s="109">
        <v>1373.96</v>
      </c>
      <c r="AA316" s="109">
        <v>0</v>
      </c>
      <c r="AB316" s="109">
        <v>0</v>
      </c>
      <c r="AC316" s="109">
        <v>0</v>
      </c>
      <c r="AD316" s="109">
        <v>0</v>
      </c>
      <c r="AE316" s="109">
        <v>265500</v>
      </c>
      <c r="AF316" s="106">
        <v>43721</v>
      </c>
      <c r="AG316" s="106">
        <v>47009</v>
      </c>
      <c r="AH316" s="120">
        <v>265500</v>
      </c>
      <c r="AI316" s="115">
        <v>3.3753424657534246</v>
      </c>
      <c r="AJ316" s="115">
        <v>9.0082191780821912</v>
      </c>
      <c r="AK316" s="116">
        <v>6.2100000000000002E-2</v>
      </c>
      <c r="AL316" s="117">
        <v>3.3753424657534246</v>
      </c>
      <c r="AM316" s="117">
        <v>9.0082191780821912</v>
      </c>
      <c r="AN316" s="118">
        <v>6.2099999999999995E-2</v>
      </c>
      <c r="AO316" s="121" t="s">
        <v>1774</v>
      </c>
      <c r="AP316" s="121" t="s">
        <v>1775</v>
      </c>
      <c r="AQ316" s="27">
        <v>9961.2099999999991</v>
      </c>
      <c r="AR316" s="27">
        <v>11335.169999999998</v>
      </c>
      <c r="AS316" s="27">
        <v>7213.29</v>
      </c>
      <c r="AT316" s="27">
        <v>3091.41</v>
      </c>
      <c r="AU316" s="27">
        <v>0</v>
      </c>
      <c r="AV316" s="27">
        <v>0</v>
      </c>
      <c r="AW316" s="27">
        <v>0</v>
      </c>
      <c r="AX316" s="27">
        <v>0</v>
      </c>
      <c r="AY316" s="27">
        <v>0</v>
      </c>
      <c r="AZ316" s="27">
        <v>0</v>
      </c>
      <c r="BA316" s="27">
        <v>0</v>
      </c>
      <c r="BB316" s="27">
        <v>0</v>
      </c>
      <c r="BC316" s="27">
        <v>0</v>
      </c>
      <c r="BD316" s="27">
        <v>0</v>
      </c>
      <c r="BE316" s="27">
        <v>0</v>
      </c>
      <c r="BF316" s="27">
        <v>0</v>
      </c>
      <c r="BG316" s="27">
        <f t="shared" si="17"/>
        <v>21296.379999999997</v>
      </c>
      <c r="BH316" s="27">
        <f t="shared" si="18"/>
        <v>10304.700000000001</v>
      </c>
      <c r="BI316" s="27">
        <f t="shared" si="20"/>
        <v>31601.079999999998</v>
      </c>
    </row>
    <row r="317" spans="1:61" x14ac:dyDescent="0.35">
      <c r="A317" s="65" t="str">
        <f t="shared" si="19"/>
        <v>DI00014010</v>
      </c>
      <c r="B317" s="111" t="s">
        <v>817</v>
      </c>
      <c r="C317" s="104">
        <v>10</v>
      </c>
      <c r="D317" s="112" t="s">
        <v>0</v>
      </c>
      <c r="E317" s="112" t="s">
        <v>3</v>
      </c>
      <c r="F317" s="104" t="s">
        <v>1760</v>
      </c>
      <c r="G317" s="104" t="s">
        <v>1781</v>
      </c>
      <c r="H317" s="104" t="s">
        <v>1777</v>
      </c>
      <c r="I317" s="104" t="s">
        <v>1782</v>
      </c>
      <c r="J317" s="104" t="s">
        <v>1779</v>
      </c>
      <c r="K317" s="104" t="s">
        <v>791</v>
      </c>
      <c r="L317" s="104" t="s">
        <v>1766</v>
      </c>
      <c r="M317" s="104" t="s">
        <v>1773</v>
      </c>
      <c r="N317" s="113">
        <v>1</v>
      </c>
      <c r="O317" s="113">
        <v>1</v>
      </c>
      <c r="P317" s="113">
        <v>1</v>
      </c>
      <c r="Q317" s="113">
        <v>1</v>
      </c>
      <c r="R317" s="113">
        <v>1</v>
      </c>
      <c r="S317" s="113">
        <v>1</v>
      </c>
      <c r="T317" s="113">
        <v>0</v>
      </c>
      <c r="U317" s="113">
        <v>0</v>
      </c>
      <c r="V317" s="113">
        <v>0</v>
      </c>
      <c r="W317" s="109">
        <v>47937.5</v>
      </c>
      <c r="X317" s="109">
        <v>0</v>
      </c>
      <c r="Y317" s="109">
        <v>0</v>
      </c>
      <c r="Z317" s="109">
        <v>259.66000000000003</v>
      </c>
      <c r="AA317" s="109">
        <v>0</v>
      </c>
      <c r="AB317" s="109">
        <v>0</v>
      </c>
      <c r="AC317" s="109">
        <v>0</v>
      </c>
      <c r="AD317" s="109">
        <v>0</v>
      </c>
      <c r="AE317" s="109">
        <v>47937.5</v>
      </c>
      <c r="AF317" s="106">
        <v>43721</v>
      </c>
      <c r="AG317" s="106">
        <v>47374</v>
      </c>
      <c r="AH317" s="120">
        <v>47937.5</v>
      </c>
      <c r="AI317" s="115">
        <v>4.375342465753425</v>
      </c>
      <c r="AJ317" s="115">
        <v>10.008219178082191</v>
      </c>
      <c r="AK317" s="116">
        <v>6.5000000000000002E-2</v>
      </c>
      <c r="AL317" s="117">
        <v>4.375342465753425</v>
      </c>
      <c r="AM317" s="117">
        <v>10.008219178082191</v>
      </c>
      <c r="AN317" s="118">
        <v>6.5000000000000002E-2</v>
      </c>
      <c r="AO317" s="121" t="s">
        <v>1774</v>
      </c>
      <c r="AP317" s="121" t="s">
        <v>1775</v>
      </c>
      <c r="AQ317" s="27">
        <v>1921.4900000000002</v>
      </c>
      <c r="AR317" s="27">
        <v>2336.9700000000003</v>
      </c>
      <c r="AS317" s="27">
        <v>1713.78</v>
      </c>
      <c r="AT317" s="27">
        <v>1090.53</v>
      </c>
      <c r="AU317" s="27">
        <v>467.37</v>
      </c>
      <c r="AV317" s="27">
        <v>0</v>
      </c>
      <c r="AW317" s="27">
        <v>0</v>
      </c>
      <c r="AX317" s="27">
        <v>0</v>
      </c>
      <c r="AY317" s="27">
        <v>0</v>
      </c>
      <c r="AZ317" s="27">
        <v>0</v>
      </c>
      <c r="BA317" s="27">
        <v>0</v>
      </c>
      <c r="BB317" s="27">
        <v>0</v>
      </c>
      <c r="BC317" s="27">
        <v>0</v>
      </c>
      <c r="BD317" s="27">
        <v>0</v>
      </c>
      <c r="BE317" s="27">
        <v>0</v>
      </c>
      <c r="BF317" s="27">
        <v>0</v>
      </c>
      <c r="BG317" s="27">
        <f t="shared" si="17"/>
        <v>4258.4600000000009</v>
      </c>
      <c r="BH317" s="27">
        <f t="shared" si="18"/>
        <v>3271.68</v>
      </c>
      <c r="BI317" s="27">
        <f t="shared" si="20"/>
        <v>7530.1400000000012</v>
      </c>
    </row>
    <row r="318" spans="1:61" x14ac:dyDescent="0.35">
      <c r="A318" s="65" t="str">
        <f t="shared" si="19"/>
        <v>DI0001416</v>
      </c>
      <c r="B318" s="111" t="s">
        <v>818</v>
      </c>
      <c r="C318" s="104">
        <v>6</v>
      </c>
      <c r="D318" s="112" t="s">
        <v>0</v>
      </c>
      <c r="E318" s="112" t="s">
        <v>3</v>
      </c>
      <c r="F318" s="104" t="s">
        <v>1760</v>
      </c>
      <c r="G318" s="104" t="s">
        <v>1781</v>
      </c>
      <c r="H318" s="104" t="s">
        <v>1777</v>
      </c>
      <c r="I318" s="104" t="s">
        <v>1782</v>
      </c>
      <c r="J318" s="104" t="s">
        <v>1779</v>
      </c>
      <c r="K318" s="104" t="s">
        <v>791</v>
      </c>
      <c r="L318" s="104" t="s">
        <v>1766</v>
      </c>
      <c r="M318" s="104" t="s">
        <v>1773</v>
      </c>
      <c r="N318" s="113">
        <v>1</v>
      </c>
      <c r="O318" s="113">
        <v>1</v>
      </c>
      <c r="P318" s="113">
        <v>1</v>
      </c>
      <c r="Q318" s="113">
        <v>1</v>
      </c>
      <c r="R318" s="113">
        <v>1</v>
      </c>
      <c r="S318" s="113">
        <v>1</v>
      </c>
      <c r="T318" s="113">
        <v>0</v>
      </c>
      <c r="U318" s="113">
        <v>0</v>
      </c>
      <c r="V318" s="113">
        <v>0</v>
      </c>
      <c r="W318" s="109">
        <v>19101.25</v>
      </c>
      <c r="X318" s="109">
        <v>0</v>
      </c>
      <c r="Y318" s="109">
        <v>0</v>
      </c>
      <c r="Z318" s="109">
        <v>85.32</v>
      </c>
      <c r="AA318" s="109">
        <v>0</v>
      </c>
      <c r="AB318" s="109">
        <v>0</v>
      </c>
      <c r="AC318" s="109">
        <v>0</v>
      </c>
      <c r="AD318" s="109">
        <v>0</v>
      </c>
      <c r="AE318" s="109">
        <v>19101.25</v>
      </c>
      <c r="AF318" s="106">
        <v>43725</v>
      </c>
      <c r="AG318" s="106">
        <v>45917</v>
      </c>
      <c r="AH318" s="120">
        <v>38202.5</v>
      </c>
      <c r="AI318" s="115">
        <v>0.38356164383561642</v>
      </c>
      <c r="AJ318" s="115">
        <v>6.0054794520547947</v>
      </c>
      <c r="AK318" s="116">
        <v>5.3600000000000002E-2</v>
      </c>
      <c r="AL318" s="117">
        <v>0.38356164383561642</v>
      </c>
      <c r="AM318" s="117">
        <v>6.0054794520547947</v>
      </c>
      <c r="AN318" s="118">
        <v>5.3600000000000002E-2</v>
      </c>
      <c r="AO318" s="121" t="s">
        <v>1774</v>
      </c>
      <c r="AP318" s="121" t="s">
        <v>1775</v>
      </c>
      <c r="AQ318" s="27">
        <v>426.59999999999997</v>
      </c>
      <c r="AR318" s="27">
        <v>0</v>
      </c>
      <c r="AS318" s="27">
        <v>0</v>
      </c>
      <c r="AT318" s="27">
        <v>0</v>
      </c>
      <c r="AU318" s="27">
        <v>0</v>
      </c>
      <c r="AV318" s="27">
        <v>0</v>
      </c>
      <c r="AW318" s="27">
        <v>0</v>
      </c>
      <c r="AX318" s="27">
        <v>0</v>
      </c>
      <c r="AY318" s="27">
        <v>0</v>
      </c>
      <c r="AZ318" s="27">
        <v>0</v>
      </c>
      <c r="BA318" s="27">
        <v>0</v>
      </c>
      <c r="BB318" s="27">
        <v>0</v>
      </c>
      <c r="BC318" s="27">
        <v>0</v>
      </c>
      <c r="BD318" s="27">
        <v>0</v>
      </c>
      <c r="BE318" s="27">
        <v>0</v>
      </c>
      <c r="BF318" s="27">
        <v>0</v>
      </c>
      <c r="BG318" s="27">
        <f t="shared" si="17"/>
        <v>426.59999999999997</v>
      </c>
      <c r="BH318" s="27">
        <f t="shared" si="18"/>
        <v>0</v>
      </c>
      <c r="BI318" s="27">
        <f t="shared" si="20"/>
        <v>426.59999999999997</v>
      </c>
    </row>
    <row r="319" spans="1:61" x14ac:dyDescent="0.35">
      <c r="A319" s="65" t="str">
        <f t="shared" si="19"/>
        <v>DI0001417</v>
      </c>
      <c r="B319" s="111" t="s">
        <v>818</v>
      </c>
      <c r="C319" s="104">
        <v>7</v>
      </c>
      <c r="D319" s="112" t="s">
        <v>0</v>
      </c>
      <c r="E319" s="112" t="s">
        <v>3</v>
      </c>
      <c r="F319" s="104" t="s">
        <v>1760</v>
      </c>
      <c r="G319" s="104" t="s">
        <v>1781</v>
      </c>
      <c r="H319" s="104" t="s">
        <v>1777</v>
      </c>
      <c r="I319" s="104" t="s">
        <v>1782</v>
      </c>
      <c r="J319" s="104" t="s">
        <v>1779</v>
      </c>
      <c r="K319" s="104" t="s">
        <v>791</v>
      </c>
      <c r="L319" s="104" t="s">
        <v>1766</v>
      </c>
      <c r="M319" s="104" t="s">
        <v>1773</v>
      </c>
      <c r="N319" s="113">
        <v>1</v>
      </c>
      <c r="O319" s="113">
        <v>1</v>
      </c>
      <c r="P319" s="113">
        <v>1</v>
      </c>
      <c r="Q319" s="113">
        <v>1</v>
      </c>
      <c r="R319" s="113">
        <v>1</v>
      </c>
      <c r="S319" s="113">
        <v>1</v>
      </c>
      <c r="T319" s="113">
        <v>0</v>
      </c>
      <c r="U319" s="113">
        <v>0</v>
      </c>
      <c r="V319" s="113">
        <v>0</v>
      </c>
      <c r="W319" s="109">
        <v>106200</v>
      </c>
      <c r="X319" s="109">
        <v>0</v>
      </c>
      <c r="Y319" s="109">
        <v>0</v>
      </c>
      <c r="Z319" s="109">
        <v>499.14</v>
      </c>
      <c r="AA319" s="109">
        <v>0</v>
      </c>
      <c r="AB319" s="109">
        <v>0</v>
      </c>
      <c r="AC319" s="109">
        <v>0</v>
      </c>
      <c r="AD319" s="109">
        <v>0</v>
      </c>
      <c r="AE319" s="109">
        <v>106200</v>
      </c>
      <c r="AF319" s="106">
        <v>43725</v>
      </c>
      <c r="AG319" s="106">
        <v>46282</v>
      </c>
      <c r="AH319" s="120">
        <v>106200</v>
      </c>
      <c r="AI319" s="115">
        <v>1.3835616438356164</v>
      </c>
      <c r="AJ319" s="115">
        <v>7.0054794520547947</v>
      </c>
      <c r="AK319" s="116">
        <v>5.6399999999999999E-2</v>
      </c>
      <c r="AL319" s="117">
        <v>1.3835616438356164</v>
      </c>
      <c r="AM319" s="117">
        <v>7.0054794520547947</v>
      </c>
      <c r="AN319" s="118">
        <v>5.6400000000000006E-2</v>
      </c>
      <c r="AO319" s="121" t="s">
        <v>1774</v>
      </c>
      <c r="AP319" s="121" t="s">
        <v>1775</v>
      </c>
      <c r="AQ319" s="27">
        <v>3244.4100000000003</v>
      </c>
      <c r="AR319" s="27">
        <v>2246.1299999999997</v>
      </c>
      <c r="AS319" s="27">
        <v>0</v>
      </c>
      <c r="AT319" s="27">
        <v>0</v>
      </c>
      <c r="AU319" s="27">
        <v>0</v>
      </c>
      <c r="AV319" s="27">
        <v>0</v>
      </c>
      <c r="AW319" s="27">
        <v>0</v>
      </c>
      <c r="AX319" s="27">
        <v>0</v>
      </c>
      <c r="AY319" s="27">
        <v>0</v>
      </c>
      <c r="AZ319" s="27">
        <v>0</v>
      </c>
      <c r="BA319" s="27">
        <v>0</v>
      </c>
      <c r="BB319" s="27">
        <v>0</v>
      </c>
      <c r="BC319" s="27">
        <v>0</v>
      </c>
      <c r="BD319" s="27">
        <v>0</v>
      </c>
      <c r="BE319" s="27">
        <v>0</v>
      </c>
      <c r="BF319" s="27">
        <v>0</v>
      </c>
      <c r="BG319" s="27">
        <f t="shared" si="17"/>
        <v>5490.54</v>
      </c>
      <c r="BH319" s="27">
        <f t="shared" si="18"/>
        <v>0</v>
      </c>
      <c r="BI319" s="27">
        <f t="shared" si="20"/>
        <v>5490.54</v>
      </c>
    </row>
    <row r="320" spans="1:61" x14ac:dyDescent="0.35">
      <c r="A320" s="65" t="str">
        <f t="shared" si="19"/>
        <v>DI0001418</v>
      </c>
      <c r="B320" s="111" t="s">
        <v>818</v>
      </c>
      <c r="C320" s="104">
        <v>8</v>
      </c>
      <c r="D320" s="112" t="s">
        <v>0</v>
      </c>
      <c r="E320" s="112" t="s">
        <v>3</v>
      </c>
      <c r="F320" s="104" t="s">
        <v>1760</v>
      </c>
      <c r="G320" s="104" t="s">
        <v>1781</v>
      </c>
      <c r="H320" s="104" t="s">
        <v>1777</v>
      </c>
      <c r="I320" s="104" t="s">
        <v>1782</v>
      </c>
      <c r="J320" s="104" t="s">
        <v>1779</v>
      </c>
      <c r="K320" s="104" t="s">
        <v>791</v>
      </c>
      <c r="L320" s="104" t="s">
        <v>1766</v>
      </c>
      <c r="M320" s="104" t="s">
        <v>1773</v>
      </c>
      <c r="N320" s="113">
        <v>1</v>
      </c>
      <c r="O320" s="113">
        <v>1</v>
      </c>
      <c r="P320" s="113">
        <v>1</v>
      </c>
      <c r="Q320" s="113">
        <v>1</v>
      </c>
      <c r="R320" s="113">
        <v>1</v>
      </c>
      <c r="S320" s="113">
        <v>1</v>
      </c>
      <c r="T320" s="113">
        <v>0</v>
      </c>
      <c r="U320" s="113">
        <v>0</v>
      </c>
      <c r="V320" s="113">
        <v>0</v>
      </c>
      <c r="W320" s="109">
        <v>134372.5</v>
      </c>
      <c r="X320" s="109">
        <v>0</v>
      </c>
      <c r="Y320" s="109">
        <v>0</v>
      </c>
      <c r="Z320" s="109">
        <v>664.02</v>
      </c>
      <c r="AA320" s="109">
        <v>0</v>
      </c>
      <c r="AB320" s="109">
        <v>0</v>
      </c>
      <c r="AC320" s="109">
        <v>0</v>
      </c>
      <c r="AD320" s="109">
        <v>0</v>
      </c>
      <c r="AE320" s="109">
        <v>134372.5</v>
      </c>
      <c r="AF320" s="106">
        <v>43725</v>
      </c>
      <c r="AG320" s="106">
        <v>46647</v>
      </c>
      <c r="AH320" s="120">
        <v>134372.5</v>
      </c>
      <c r="AI320" s="115">
        <v>2.3835616438356166</v>
      </c>
      <c r="AJ320" s="115">
        <v>8.0054794520547947</v>
      </c>
      <c r="AK320" s="116">
        <v>5.9299999999999999E-2</v>
      </c>
      <c r="AL320" s="117">
        <v>2.3835616438356166</v>
      </c>
      <c r="AM320" s="117">
        <v>8.0054794520547947</v>
      </c>
      <c r="AN320" s="118">
        <v>5.9299999999999999E-2</v>
      </c>
      <c r="AO320" s="121" t="s">
        <v>1774</v>
      </c>
      <c r="AP320" s="121" t="s">
        <v>1775</v>
      </c>
      <c r="AQ320" s="27">
        <v>4648.1400000000003</v>
      </c>
      <c r="AR320" s="27">
        <v>4648.1399999999994</v>
      </c>
      <c r="AS320" s="27">
        <v>1992.06</v>
      </c>
      <c r="AT320" s="27">
        <v>0</v>
      </c>
      <c r="AU320" s="27">
        <v>0</v>
      </c>
      <c r="AV320" s="27">
        <v>0</v>
      </c>
      <c r="AW320" s="27">
        <v>0</v>
      </c>
      <c r="AX320" s="27">
        <v>0</v>
      </c>
      <c r="AY320" s="27">
        <v>0</v>
      </c>
      <c r="AZ320" s="27">
        <v>0</v>
      </c>
      <c r="BA320" s="27">
        <v>0</v>
      </c>
      <c r="BB320" s="27">
        <v>0</v>
      </c>
      <c r="BC320" s="27">
        <v>0</v>
      </c>
      <c r="BD320" s="27">
        <v>0</v>
      </c>
      <c r="BE320" s="27">
        <v>0</v>
      </c>
      <c r="BF320" s="27">
        <v>0</v>
      </c>
      <c r="BG320" s="27">
        <f t="shared" si="17"/>
        <v>9296.2799999999988</v>
      </c>
      <c r="BH320" s="27">
        <f t="shared" si="18"/>
        <v>1992.06</v>
      </c>
      <c r="BI320" s="27">
        <f t="shared" si="20"/>
        <v>11288.339999999998</v>
      </c>
    </row>
    <row r="321" spans="1:61" x14ac:dyDescent="0.35">
      <c r="A321" s="65" t="str">
        <f t="shared" si="19"/>
        <v>DI0001419</v>
      </c>
      <c r="B321" s="111" t="s">
        <v>818</v>
      </c>
      <c r="C321" s="104">
        <v>9</v>
      </c>
      <c r="D321" s="112" t="s">
        <v>0</v>
      </c>
      <c r="E321" s="112" t="s">
        <v>3</v>
      </c>
      <c r="F321" s="104" t="s">
        <v>1760</v>
      </c>
      <c r="G321" s="104" t="s">
        <v>1781</v>
      </c>
      <c r="H321" s="104" t="s">
        <v>1777</v>
      </c>
      <c r="I321" s="104" t="s">
        <v>1782</v>
      </c>
      <c r="J321" s="104" t="s">
        <v>1779</v>
      </c>
      <c r="K321" s="104" t="s">
        <v>791</v>
      </c>
      <c r="L321" s="104" t="s">
        <v>1766</v>
      </c>
      <c r="M321" s="104" t="s">
        <v>1773</v>
      </c>
      <c r="N321" s="113">
        <v>1</v>
      </c>
      <c r="O321" s="113">
        <v>1</v>
      </c>
      <c r="P321" s="113">
        <v>1</v>
      </c>
      <c r="Q321" s="113">
        <v>1</v>
      </c>
      <c r="R321" s="113">
        <v>1</v>
      </c>
      <c r="S321" s="113">
        <v>1</v>
      </c>
      <c r="T321" s="113">
        <v>0</v>
      </c>
      <c r="U321" s="113">
        <v>0</v>
      </c>
      <c r="V321" s="113">
        <v>0</v>
      </c>
      <c r="W321" s="109">
        <v>53100</v>
      </c>
      <c r="X321" s="109">
        <v>0</v>
      </c>
      <c r="Y321" s="109">
        <v>0</v>
      </c>
      <c r="Z321" s="109">
        <v>274.79000000000002</v>
      </c>
      <c r="AA321" s="109">
        <v>0</v>
      </c>
      <c r="AB321" s="109">
        <v>0</v>
      </c>
      <c r="AC321" s="109">
        <v>0</v>
      </c>
      <c r="AD321" s="109">
        <v>0</v>
      </c>
      <c r="AE321" s="109">
        <v>53100</v>
      </c>
      <c r="AF321" s="106">
        <v>43725</v>
      </c>
      <c r="AG321" s="106">
        <v>47013</v>
      </c>
      <c r="AH321" s="120">
        <v>53100</v>
      </c>
      <c r="AI321" s="115">
        <v>3.3863013698630136</v>
      </c>
      <c r="AJ321" s="115">
        <v>9.0082191780821912</v>
      </c>
      <c r="AK321" s="116">
        <v>6.2100000000000002E-2</v>
      </c>
      <c r="AL321" s="117">
        <v>3.3863013698630136</v>
      </c>
      <c r="AM321" s="117">
        <v>9.0082191780821912</v>
      </c>
      <c r="AN321" s="118">
        <v>6.2100000000000002E-2</v>
      </c>
      <c r="AO321" s="121" t="s">
        <v>1774</v>
      </c>
      <c r="AP321" s="121" t="s">
        <v>1775</v>
      </c>
      <c r="AQ321" s="27">
        <v>1992.2199999999998</v>
      </c>
      <c r="AR321" s="27">
        <v>2267.0099999999998</v>
      </c>
      <c r="AS321" s="27">
        <v>1442.7</v>
      </c>
      <c r="AT321" s="27">
        <v>618.29999999999995</v>
      </c>
      <c r="AU321" s="27">
        <v>0</v>
      </c>
      <c r="AV321" s="27">
        <v>0</v>
      </c>
      <c r="AW321" s="27">
        <v>0</v>
      </c>
      <c r="AX321" s="27">
        <v>0</v>
      </c>
      <c r="AY321" s="27">
        <v>0</v>
      </c>
      <c r="AZ321" s="27">
        <v>0</v>
      </c>
      <c r="BA321" s="27">
        <v>0</v>
      </c>
      <c r="BB321" s="27">
        <v>0</v>
      </c>
      <c r="BC321" s="27">
        <v>0</v>
      </c>
      <c r="BD321" s="27">
        <v>0</v>
      </c>
      <c r="BE321" s="27">
        <v>0</v>
      </c>
      <c r="BF321" s="27">
        <v>0</v>
      </c>
      <c r="BG321" s="27">
        <f t="shared" si="17"/>
        <v>4259.2299999999996</v>
      </c>
      <c r="BH321" s="27">
        <f t="shared" si="18"/>
        <v>2061</v>
      </c>
      <c r="BI321" s="27">
        <f t="shared" si="20"/>
        <v>6320.23</v>
      </c>
    </row>
    <row r="322" spans="1:61" x14ac:dyDescent="0.35">
      <c r="A322" s="65" t="str">
        <f t="shared" si="19"/>
        <v>DI0001426</v>
      </c>
      <c r="B322" s="111" t="s">
        <v>819</v>
      </c>
      <c r="C322" s="104">
        <v>6</v>
      </c>
      <c r="D322" s="112" t="s">
        <v>0</v>
      </c>
      <c r="E322" s="112" t="s">
        <v>3</v>
      </c>
      <c r="F322" s="104" t="s">
        <v>1760</v>
      </c>
      <c r="G322" s="104" t="s">
        <v>1781</v>
      </c>
      <c r="H322" s="104" t="s">
        <v>1777</v>
      </c>
      <c r="I322" s="104" t="s">
        <v>1782</v>
      </c>
      <c r="J322" s="104" t="s">
        <v>1779</v>
      </c>
      <c r="K322" s="104" t="s">
        <v>791</v>
      </c>
      <c r="L322" s="104" t="s">
        <v>1766</v>
      </c>
      <c r="M322" s="104" t="s">
        <v>1773</v>
      </c>
      <c r="N322" s="113">
        <v>1</v>
      </c>
      <c r="O322" s="113">
        <v>1</v>
      </c>
      <c r="P322" s="113">
        <v>1</v>
      </c>
      <c r="Q322" s="113">
        <v>1</v>
      </c>
      <c r="R322" s="113">
        <v>1</v>
      </c>
      <c r="S322" s="113">
        <v>1</v>
      </c>
      <c r="T322" s="113">
        <v>0</v>
      </c>
      <c r="U322" s="113">
        <v>0</v>
      </c>
      <c r="V322" s="113">
        <v>0</v>
      </c>
      <c r="W322" s="109">
        <v>3063943.75</v>
      </c>
      <c r="X322" s="109">
        <v>0</v>
      </c>
      <c r="Y322" s="109">
        <v>0</v>
      </c>
      <c r="Z322" s="109">
        <v>13685.62</v>
      </c>
      <c r="AA322" s="109">
        <v>0</v>
      </c>
      <c r="AB322" s="109">
        <v>0</v>
      </c>
      <c r="AC322" s="109">
        <v>0</v>
      </c>
      <c r="AD322" s="109">
        <v>0</v>
      </c>
      <c r="AE322" s="109">
        <v>3063943.75</v>
      </c>
      <c r="AF322" s="106">
        <v>43728</v>
      </c>
      <c r="AG322" s="106">
        <v>45920</v>
      </c>
      <c r="AH322" s="120">
        <v>6127887.5</v>
      </c>
      <c r="AI322" s="115">
        <v>0.39178082191780822</v>
      </c>
      <c r="AJ322" s="115">
        <v>6.0054794520547947</v>
      </c>
      <c r="AK322" s="116">
        <v>5.3600000000000002E-2</v>
      </c>
      <c r="AL322" s="117">
        <v>0.39178082191780822</v>
      </c>
      <c r="AM322" s="117">
        <v>6.0054794520547956</v>
      </c>
      <c r="AN322" s="118">
        <v>5.3600000000000002E-2</v>
      </c>
      <c r="AO322" s="121" t="s">
        <v>1774</v>
      </c>
      <c r="AP322" s="121" t="s">
        <v>1775</v>
      </c>
      <c r="AQ322" s="27">
        <v>68428.100000000006</v>
      </c>
      <c r="AR322" s="27">
        <v>0</v>
      </c>
      <c r="AS322" s="27">
        <v>0</v>
      </c>
      <c r="AT322" s="27">
        <v>0</v>
      </c>
      <c r="AU322" s="27">
        <v>0</v>
      </c>
      <c r="AV322" s="27">
        <v>0</v>
      </c>
      <c r="AW322" s="27">
        <v>0</v>
      </c>
      <c r="AX322" s="27">
        <v>0</v>
      </c>
      <c r="AY322" s="27">
        <v>0</v>
      </c>
      <c r="AZ322" s="27">
        <v>0</v>
      </c>
      <c r="BA322" s="27">
        <v>0</v>
      </c>
      <c r="BB322" s="27">
        <v>0</v>
      </c>
      <c r="BC322" s="27">
        <v>0</v>
      </c>
      <c r="BD322" s="27">
        <v>0</v>
      </c>
      <c r="BE322" s="27">
        <v>0</v>
      </c>
      <c r="BF322" s="27">
        <v>0</v>
      </c>
      <c r="BG322" s="27">
        <f t="shared" si="17"/>
        <v>68428.100000000006</v>
      </c>
      <c r="BH322" s="27">
        <f t="shared" si="18"/>
        <v>0</v>
      </c>
      <c r="BI322" s="27">
        <f t="shared" si="20"/>
        <v>68428.100000000006</v>
      </c>
    </row>
    <row r="323" spans="1:61" x14ac:dyDescent="0.35">
      <c r="A323" s="65" t="str">
        <f t="shared" si="19"/>
        <v>DI0001427</v>
      </c>
      <c r="B323" s="111" t="s">
        <v>819</v>
      </c>
      <c r="C323" s="104">
        <v>7</v>
      </c>
      <c r="D323" s="112" t="s">
        <v>0</v>
      </c>
      <c r="E323" s="112" t="s">
        <v>3</v>
      </c>
      <c r="F323" s="104" t="s">
        <v>1760</v>
      </c>
      <c r="G323" s="104" t="s">
        <v>1781</v>
      </c>
      <c r="H323" s="104" t="s">
        <v>1777</v>
      </c>
      <c r="I323" s="104" t="s">
        <v>1782</v>
      </c>
      <c r="J323" s="104" t="s">
        <v>1779</v>
      </c>
      <c r="K323" s="104" t="s">
        <v>791</v>
      </c>
      <c r="L323" s="104" t="s">
        <v>1766</v>
      </c>
      <c r="M323" s="104" t="s">
        <v>1773</v>
      </c>
      <c r="N323" s="113">
        <v>1</v>
      </c>
      <c r="O323" s="113">
        <v>1</v>
      </c>
      <c r="P323" s="113">
        <v>1</v>
      </c>
      <c r="Q323" s="113">
        <v>1</v>
      </c>
      <c r="R323" s="113">
        <v>1</v>
      </c>
      <c r="S323" s="113">
        <v>1</v>
      </c>
      <c r="T323" s="113">
        <v>0</v>
      </c>
      <c r="U323" s="113">
        <v>0</v>
      </c>
      <c r="V323" s="113">
        <v>0</v>
      </c>
      <c r="W323" s="109">
        <v>7569257.5</v>
      </c>
      <c r="X323" s="109">
        <v>0</v>
      </c>
      <c r="Y323" s="109">
        <v>0</v>
      </c>
      <c r="Z323" s="109">
        <v>35575.51</v>
      </c>
      <c r="AA323" s="109">
        <v>0</v>
      </c>
      <c r="AB323" s="109">
        <v>0</v>
      </c>
      <c r="AC323" s="109">
        <v>0</v>
      </c>
      <c r="AD323" s="109">
        <v>0</v>
      </c>
      <c r="AE323" s="109">
        <v>7569257.5</v>
      </c>
      <c r="AF323" s="106">
        <v>43728</v>
      </c>
      <c r="AG323" s="106">
        <v>46285</v>
      </c>
      <c r="AH323" s="120">
        <v>7569257.5</v>
      </c>
      <c r="AI323" s="115">
        <v>1.3917808219178083</v>
      </c>
      <c r="AJ323" s="115">
        <v>7.0054794520547947</v>
      </c>
      <c r="AK323" s="116">
        <v>5.6399999999999999E-2</v>
      </c>
      <c r="AL323" s="117">
        <v>1.3917808219178083</v>
      </c>
      <c r="AM323" s="117">
        <v>7.0054794520547947</v>
      </c>
      <c r="AN323" s="118">
        <v>5.6399999999999992E-2</v>
      </c>
      <c r="AO323" s="121" t="s">
        <v>1774</v>
      </c>
      <c r="AP323" s="121" t="s">
        <v>1775</v>
      </c>
      <c r="AQ323" s="27">
        <v>231240.83000000005</v>
      </c>
      <c r="AR323" s="27">
        <v>160089.84</v>
      </c>
      <c r="AS323" s="27">
        <v>0</v>
      </c>
      <c r="AT323" s="27">
        <v>0</v>
      </c>
      <c r="AU323" s="27">
        <v>0</v>
      </c>
      <c r="AV323" s="27">
        <v>0</v>
      </c>
      <c r="AW323" s="27">
        <v>0</v>
      </c>
      <c r="AX323" s="27">
        <v>0</v>
      </c>
      <c r="AY323" s="27">
        <v>0</v>
      </c>
      <c r="AZ323" s="27">
        <v>0</v>
      </c>
      <c r="BA323" s="27">
        <v>0</v>
      </c>
      <c r="BB323" s="27">
        <v>0</v>
      </c>
      <c r="BC323" s="27">
        <v>0</v>
      </c>
      <c r="BD323" s="27">
        <v>0</v>
      </c>
      <c r="BE323" s="27">
        <v>0</v>
      </c>
      <c r="BF323" s="27">
        <v>0</v>
      </c>
      <c r="BG323" s="27">
        <f t="shared" ref="BG323:BG386" si="21">SUM(AQ323:AR323)</f>
        <v>391330.67000000004</v>
      </c>
      <c r="BH323" s="27">
        <f t="shared" ref="BH323:BH386" si="22">SUM(AS323:BF323)</f>
        <v>0</v>
      </c>
      <c r="BI323" s="27">
        <f t="shared" si="20"/>
        <v>391330.67000000004</v>
      </c>
    </row>
    <row r="324" spans="1:61" x14ac:dyDescent="0.35">
      <c r="A324" s="65" t="str">
        <f t="shared" ref="A324:A387" si="23">CONCATENATE(B324,C324)</f>
        <v>DI0001428</v>
      </c>
      <c r="B324" s="111" t="s">
        <v>819</v>
      </c>
      <c r="C324" s="104">
        <v>8</v>
      </c>
      <c r="D324" s="112" t="s">
        <v>0</v>
      </c>
      <c r="E324" s="112" t="s">
        <v>3</v>
      </c>
      <c r="F324" s="104" t="s">
        <v>1760</v>
      </c>
      <c r="G324" s="104" t="s">
        <v>1781</v>
      </c>
      <c r="H324" s="104" t="s">
        <v>1777</v>
      </c>
      <c r="I324" s="104" t="s">
        <v>1782</v>
      </c>
      <c r="J324" s="104" t="s">
        <v>1779</v>
      </c>
      <c r="K324" s="104" t="s">
        <v>791</v>
      </c>
      <c r="L324" s="104" t="s">
        <v>1766</v>
      </c>
      <c r="M324" s="104" t="s">
        <v>1773</v>
      </c>
      <c r="N324" s="113">
        <v>1</v>
      </c>
      <c r="O324" s="113">
        <v>1</v>
      </c>
      <c r="P324" s="113">
        <v>1</v>
      </c>
      <c r="Q324" s="113">
        <v>1</v>
      </c>
      <c r="R324" s="113">
        <v>1</v>
      </c>
      <c r="S324" s="113">
        <v>1</v>
      </c>
      <c r="T324" s="113">
        <v>0</v>
      </c>
      <c r="U324" s="113">
        <v>0</v>
      </c>
      <c r="V324" s="113">
        <v>0</v>
      </c>
      <c r="W324" s="109">
        <v>3905357.5</v>
      </c>
      <c r="X324" s="109">
        <v>0</v>
      </c>
      <c r="Y324" s="109">
        <v>0</v>
      </c>
      <c r="Z324" s="109">
        <v>19298.97</v>
      </c>
      <c r="AA324" s="109">
        <v>0</v>
      </c>
      <c r="AB324" s="109">
        <v>0</v>
      </c>
      <c r="AC324" s="109">
        <v>0</v>
      </c>
      <c r="AD324" s="109">
        <v>0</v>
      </c>
      <c r="AE324" s="109">
        <v>3905357.5</v>
      </c>
      <c r="AF324" s="106">
        <v>43728</v>
      </c>
      <c r="AG324" s="106">
        <v>46650</v>
      </c>
      <c r="AH324" s="120">
        <v>3905357.5</v>
      </c>
      <c r="AI324" s="115">
        <v>2.3917808219178083</v>
      </c>
      <c r="AJ324" s="115">
        <v>8.0054794520547947</v>
      </c>
      <c r="AK324" s="116">
        <v>5.9299999999999999E-2</v>
      </c>
      <c r="AL324" s="117">
        <v>2.3917808219178083</v>
      </c>
      <c r="AM324" s="117">
        <v>8.0054794520547947</v>
      </c>
      <c r="AN324" s="118">
        <v>5.9299999999999999E-2</v>
      </c>
      <c r="AO324" s="121" t="s">
        <v>1774</v>
      </c>
      <c r="AP324" s="121" t="s">
        <v>1775</v>
      </c>
      <c r="AQ324" s="27">
        <v>135092.79</v>
      </c>
      <c r="AR324" s="27">
        <v>135092.78999999998</v>
      </c>
      <c r="AS324" s="27">
        <v>57896.91</v>
      </c>
      <c r="AT324" s="27">
        <v>0</v>
      </c>
      <c r="AU324" s="27">
        <v>0</v>
      </c>
      <c r="AV324" s="27">
        <v>0</v>
      </c>
      <c r="AW324" s="27">
        <v>0</v>
      </c>
      <c r="AX324" s="27">
        <v>0</v>
      </c>
      <c r="AY324" s="27">
        <v>0</v>
      </c>
      <c r="AZ324" s="27">
        <v>0</v>
      </c>
      <c r="BA324" s="27">
        <v>0</v>
      </c>
      <c r="BB324" s="27">
        <v>0</v>
      </c>
      <c r="BC324" s="27">
        <v>0</v>
      </c>
      <c r="BD324" s="27">
        <v>0</v>
      </c>
      <c r="BE324" s="27">
        <v>0</v>
      </c>
      <c r="BF324" s="27">
        <v>0</v>
      </c>
      <c r="BG324" s="27">
        <f t="shared" si="21"/>
        <v>270185.57999999996</v>
      </c>
      <c r="BH324" s="27">
        <f t="shared" si="22"/>
        <v>57896.91</v>
      </c>
      <c r="BI324" s="27">
        <f t="shared" si="20"/>
        <v>328082.49</v>
      </c>
    </row>
    <row r="325" spans="1:61" x14ac:dyDescent="0.35">
      <c r="A325" s="65" t="str">
        <f t="shared" si="23"/>
        <v>DI0001429</v>
      </c>
      <c r="B325" s="111" t="s">
        <v>819</v>
      </c>
      <c r="C325" s="104">
        <v>9</v>
      </c>
      <c r="D325" s="112" t="s">
        <v>0</v>
      </c>
      <c r="E325" s="112" t="s">
        <v>3</v>
      </c>
      <c r="F325" s="104" t="s">
        <v>1760</v>
      </c>
      <c r="G325" s="104" t="s">
        <v>1781</v>
      </c>
      <c r="H325" s="104" t="s">
        <v>1777</v>
      </c>
      <c r="I325" s="104" t="s">
        <v>1782</v>
      </c>
      <c r="J325" s="104" t="s">
        <v>1779</v>
      </c>
      <c r="K325" s="104" t="s">
        <v>791</v>
      </c>
      <c r="L325" s="104" t="s">
        <v>1766</v>
      </c>
      <c r="M325" s="104" t="s">
        <v>1773</v>
      </c>
      <c r="N325" s="113">
        <v>1</v>
      </c>
      <c r="O325" s="113">
        <v>1</v>
      </c>
      <c r="P325" s="113">
        <v>1</v>
      </c>
      <c r="Q325" s="113">
        <v>1</v>
      </c>
      <c r="R325" s="113">
        <v>1</v>
      </c>
      <c r="S325" s="113">
        <v>1</v>
      </c>
      <c r="T325" s="113">
        <v>0</v>
      </c>
      <c r="U325" s="113">
        <v>0</v>
      </c>
      <c r="V325" s="113">
        <v>0</v>
      </c>
      <c r="W325" s="109">
        <v>199715</v>
      </c>
      <c r="X325" s="109">
        <v>0</v>
      </c>
      <c r="Y325" s="109">
        <v>0</v>
      </c>
      <c r="Z325" s="109">
        <v>1033.53</v>
      </c>
      <c r="AA325" s="109">
        <v>0</v>
      </c>
      <c r="AB325" s="109">
        <v>0</v>
      </c>
      <c r="AC325" s="109">
        <v>0</v>
      </c>
      <c r="AD325" s="109">
        <v>0</v>
      </c>
      <c r="AE325" s="109">
        <v>199715</v>
      </c>
      <c r="AF325" s="106">
        <v>43728</v>
      </c>
      <c r="AG325" s="106">
        <v>47016</v>
      </c>
      <c r="AH325" s="120">
        <v>199715</v>
      </c>
      <c r="AI325" s="115">
        <v>3.3945205479452056</v>
      </c>
      <c r="AJ325" s="115">
        <v>9.0082191780821912</v>
      </c>
      <c r="AK325" s="116">
        <v>6.2100000000000002E-2</v>
      </c>
      <c r="AL325" s="117">
        <v>3.3945205479452056</v>
      </c>
      <c r="AM325" s="117">
        <v>9.0082191780821912</v>
      </c>
      <c r="AN325" s="118">
        <v>6.2099999999999995E-2</v>
      </c>
      <c r="AO325" s="121" t="s">
        <v>1774</v>
      </c>
      <c r="AP325" s="121" t="s">
        <v>1775</v>
      </c>
      <c r="AQ325" s="27">
        <v>7493.0700000000006</v>
      </c>
      <c r="AR325" s="27">
        <v>8526.5400000000009</v>
      </c>
      <c r="AS325" s="27">
        <v>5425.98</v>
      </c>
      <c r="AT325" s="27">
        <v>2325.42</v>
      </c>
      <c r="AU325" s="27">
        <v>0</v>
      </c>
      <c r="AV325" s="27">
        <v>0</v>
      </c>
      <c r="AW325" s="27">
        <v>0</v>
      </c>
      <c r="AX325" s="27">
        <v>0</v>
      </c>
      <c r="AY325" s="27">
        <v>0</v>
      </c>
      <c r="AZ325" s="27">
        <v>0</v>
      </c>
      <c r="BA325" s="27">
        <v>0</v>
      </c>
      <c r="BB325" s="27">
        <v>0</v>
      </c>
      <c r="BC325" s="27">
        <v>0</v>
      </c>
      <c r="BD325" s="27">
        <v>0</v>
      </c>
      <c r="BE325" s="27">
        <v>0</v>
      </c>
      <c r="BF325" s="27">
        <v>0</v>
      </c>
      <c r="BG325" s="27">
        <f t="shared" si="21"/>
        <v>16019.61</v>
      </c>
      <c r="BH325" s="27">
        <f t="shared" si="22"/>
        <v>7751.4</v>
      </c>
      <c r="BI325" s="27">
        <f t="shared" ref="BI325:BI388" si="24">BH325+BG325</f>
        <v>23771.010000000002</v>
      </c>
    </row>
    <row r="326" spans="1:61" x14ac:dyDescent="0.35">
      <c r="A326" s="65" t="str">
        <f t="shared" si="23"/>
        <v>DI00014210</v>
      </c>
      <c r="B326" s="111" t="s">
        <v>819</v>
      </c>
      <c r="C326" s="104">
        <v>10</v>
      </c>
      <c r="D326" s="112" t="s">
        <v>0</v>
      </c>
      <c r="E326" s="112" t="s">
        <v>3</v>
      </c>
      <c r="F326" s="104" t="s">
        <v>1760</v>
      </c>
      <c r="G326" s="104" t="s">
        <v>1781</v>
      </c>
      <c r="H326" s="104" t="s">
        <v>1777</v>
      </c>
      <c r="I326" s="104" t="s">
        <v>1782</v>
      </c>
      <c r="J326" s="104" t="s">
        <v>1779</v>
      </c>
      <c r="K326" s="104" t="s">
        <v>791</v>
      </c>
      <c r="L326" s="104" t="s">
        <v>1766</v>
      </c>
      <c r="M326" s="104" t="s">
        <v>1773</v>
      </c>
      <c r="N326" s="113">
        <v>1</v>
      </c>
      <c r="O326" s="113">
        <v>1</v>
      </c>
      <c r="P326" s="113">
        <v>1</v>
      </c>
      <c r="Q326" s="113">
        <v>1</v>
      </c>
      <c r="R326" s="113">
        <v>1</v>
      </c>
      <c r="S326" s="113">
        <v>1</v>
      </c>
      <c r="T326" s="113">
        <v>0</v>
      </c>
      <c r="U326" s="113">
        <v>0</v>
      </c>
      <c r="V326" s="113">
        <v>0</v>
      </c>
      <c r="W326" s="109">
        <v>53100</v>
      </c>
      <c r="X326" s="109">
        <v>0</v>
      </c>
      <c r="Y326" s="109">
        <v>0</v>
      </c>
      <c r="Z326" s="109">
        <v>287.62</v>
      </c>
      <c r="AA326" s="109">
        <v>0</v>
      </c>
      <c r="AB326" s="109">
        <v>0</v>
      </c>
      <c r="AC326" s="109">
        <v>0</v>
      </c>
      <c r="AD326" s="109">
        <v>0</v>
      </c>
      <c r="AE326" s="109">
        <v>53100</v>
      </c>
      <c r="AF326" s="106">
        <v>43728</v>
      </c>
      <c r="AG326" s="106">
        <v>47381</v>
      </c>
      <c r="AH326" s="120">
        <v>53100</v>
      </c>
      <c r="AI326" s="115">
        <v>4.3945205479452056</v>
      </c>
      <c r="AJ326" s="115">
        <v>10.008219178082191</v>
      </c>
      <c r="AK326" s="116">
        <v>6.5000000000000002E-2</v>
      </c>
      <c r="AL326" s="117">
        <v>4.3945205479452056</v>
      </c>
      <c r="AM326" s="117">
        <v>10.008219178082191</v>
      </c>
      <c r="AN326" s="118">
        <v>6.5000000000000002E-2</v>
      </c>
      <c r="AO326" s="121" t="s">
        <v>1774</v>
      </c>
      <c r="AP326" s="121" t="s">
        <v>1775</v>
      </c>
      <c r="AQ326" s="27">
        <v>2128.3999999999996</v>
      </c>
      <c r="AR326" s="27">
        <v>2588.61</v>
      </c>
      <c r="AS326" s="27">
        <v>1898.28</v>
      </c>
      <c r="AT326" s="27">
        <v>1208.01</v>
      </c>
      <c r="AU326" s="27">
        <v>517.67999999999995</v>
      </c>
      <c r="AV326" s="27">
        <v>0</v>
      </c>
      <c r="AW326" s="27">
        <v>0</v>
      </c>
      <c r="AX326" s="27">
        <v>0</v>
      </c>
      <c r="AY326" s="27">
        <v>0</v>
      </c>
      <c r="AZ326" s="27">
        <v>0</v>
      </c>
      <c r="BA326" s="27">
        <v>0</v>
      </c>
      <c r="BB326" s="27">
        <v>0</v>
      </c>
      <c r="BC326" s="27">
        <v>0</v>
      </c>
      <c r="BD326" s="27">
        <v>0</v>
      </c>
      <c r="BE326" s="27">
        <v>0</v>
      </c>
      <c r="BF326" s="27">
        <v>0</v>
      </c>
      <c r="BG326" s="27">
        <f t="shared" si="21"/>
        <v>4717.01</v>
      </c>
      <c r="BH326" s="27">
        <f t="shared" si="22"/>
        <v>3623.97</v>
      </c>
      <c r="BI326" s="27">
        <f t="shared" si="24"/>
        <v>8340.98</v>
      </c>
    </row>
    <row r="327" spans="1:61" x14ac:dyDescent="0.35">
      <c r="A327" s="65" t="str">
        <f t="shared" si="23"/>
        <v>DI0001431</v>
      </c>
      <c r="B327" s="111" t="s">
        <v>820</v>
      </c>
      <c r="C327" s="104">
        <v>1</v>
      </c>
      <c r="D327" s="112" t="s">
        <v>0</v>
      </c>
      <c r="E327" s="112" t="s">
        <v>3</v>
      </c>
      <c r="F327" s="104" t="s">
        <v>1760</v>
      </c>
      <c r="G327" s="104" t="s">
        <v>1781</v>
      </c>
      <c r="H327" s="104" t="s">
        <v>1777</v>
      </c>
      <c r="I327" s="104" t="s">
        <v>1782</v>
      </c>
      <c r="J327" s="104" t="s">
        <v>1779</v>
      </c>
      <c r="K327" s="104" t="s">
        <v>791</v>
      </c>
      <c r="L327" s="104" t="s">
        <v>1766</v>
      </c>
      <c r="M327" s="104" t="s">
        <v>1773</v>
      </c>
      <c r="N327" s="113">
        <v>1</v>
      </c>
      <c r="O327" s="113">
        <v>1</v>
      </c>
      <c r="P327" s="113">
        <v>1</v>
      </c>
      <c r="Q327" s="113">
        <v>1</v>
      </c>
      <c r="R327" s="113">
        <v>1</v>
      </c>
      <c r="S327" s="113">
        <v>1</v>
      </c>
      <c r="T327" s="113">
        <v>0</v>
      </c>
      <c r="U327" s="113">
        <v>0</v>
      </c>
      <c r="V327" s="113">
        <v>0</v>
      </c>
      <c r="W327" s="109">
        <v>26550</v>
      </c>
      <c r="X327" s="109">
        <v>0</v>
      </c>
      <c r="Y327" s="109">
        <v>0</v>
      </c>
      <c r="Z327" s="109">
        <v>118.59</v>
      </c>
      <c r="AA327" s="109">
        <v>0</v>
      </c>
      <c r="AB327" s="109">
        <v>0</v>
      </c>
      <c r="AC327" s="109">
        <v>0</v>
      </c>
      <c r="AD327" s="109">
        <v>0</v>
      </c>
      <c r="AE327" s="109">
        <v>26550</v>
      </c>
      <c r="AF327" s="106">
        <v>43728</v>
      </c>
      <c r="AG327" s="106">
        <v>45920</v>
      </c>
      <c r="AH327" s="120">
        <v>53100</v>
      </c>
      <c r="AI327" s="115">
        <v>0.39178082191780822</v>
      </c>
      <c r="AJ327" s="115">
        <v>6.0054794520547947</v>
      </c>
      <c r="AK327" s="116">
        <v>5.3600000000000002E-2</v>
      </c>
      <c r="AL327" s="117">
        <v>0.39178082191780822</v>
      </c>
      <c r="AM327" s="117">
        <v>6.0054794520547947</v>
      </c>
      <c r="AN327" s="118">
        <v>5.3600000000000009E-2</v>
      </c>
      <c r="AO327" s="121" t="s">
        <v>1774</v>
      </c>
      <c r="AP327" s="121" t="s">
        <v>1775</v>
      </c>
      <c r="AQ327" s="27">
        <v>592.95000000000005</v>
      </c>
      <c r="AR327" s="27">
        <v>0</v>
      </c>
      <c r="AS327" s="27">
        <v>0</v>
      </c>
      <c r="AT327" s="27">
        <v>0</v>
      </c>
      <c r="AU327" s="27">
        <v>0</v>
      </c>
      <c r="AV327" s="27">
        <v>0</v>
      </c>
      <c r="AW327" s="27">
        <v>0</v>
      </c>
      <c r="AX327" s="27">
        <v>0</v>
      </c>
      <c r="AY327" s="27">
        <v>0</v>
      </c>
      <c r="AZ327" s="27">
        <v>0</v>
      </c>
      <c r="BA327" s="27">
        <v>0</v>
      </c>
      <c r="BB327" s="27">
        <v>0</v>
      </c>
      <c r="BC327" s="27">
        <v>0</v>
      </c>
      <c r="BD327" s="27">
        <v>0</v>
      </c>
      <c r="BE327" s="27">
        <v>0</v>
      </c>
      <c r="BF327" s="27">
        <v>0</v>
      </c>
      <c r="BG327" s="27">
        <f t="shared" si="21"/>
        <v>592.95000000000005</v>
      </c>
      <c r="BH327" s="27">
        <f t="shared" si="22"/>
        <v>0</v>
      </c>
      <c r="BI327" s="27">
        <f t="shared" si="24"/>
        <v>592.95000000000005</v>
      </c>
    </row>
    <row r="328" spans="1:61" x14ac:dyDescent="0.35">
      <c r="A328" s="65" t="str">
        <f t="shared" si="23"/>
        <v>DI0001432</v>
      </c>
      <c r="B328" s="111" t="s">
        <v>820</v>
      </c>
      <c r="C328" s="104">
        <v>2</v>
      </c>
      <c r="D328" s="112" t="s">
        <v>0</v>
      </c>
      <c r="E328" s="112" t="s">
        <v>3</v>
      </c>
      <c r="F328" s="104" t="s">
        <v>1760</v>
      </c>
      <c r="G328" s="104" t="s">
        <v>1781</v>
      </c>
      <c r="H328" s="104" t="s">
        <v>1777</v>
      </c>
      <c r="I328" s="104" t="s">
        <v>1782</v>
      </c>
      <c r="J328" s="104" t="s">
        <v>1779</v>
      </c>
      <c r="K328" s="104" t="s">
        <v>791</v>
      </c>
      <c r="L328" s="104" t="s">
        <v>1766</v>
      </c>
      <c r="M328" s="104" t="s">
        <v>1773</v>
      </c>
      <c r="N328" s="113">
        <v>1</v>
      </c>
      <c r="O328" s="113">
        <v>1</v>
      </c>
      <c r="P328" s="113">
        <v>1</v>
      </c>
      <c r="Q328" s="113">
        <v>1</v>
      </c>
      <c r="R328" s="113">
        <v>1</v>
      </c>
      <c r="S328" s="113">
        <v>1</v>
      </c>
      <c r="T328" s="113">
        <v>0</v>
      </c>
      <c r="U328" s="113">
        <v>0</v>
      </c>
      <c r="V328" s="113">
        <v>0</v>
      </c>
      <c r="W328" s="109">
        <v>53100</v>
      </c>
      <c r="X328" s="109">
        <v>0</v>
      </c>
      <c r="Y328" s="109">
        <v>0</v>
      </c>
      <c r="Z328" s="109">
        <v>249.57</v>
      </c>
      <c r="AA328" s="109">
        <v>0</v>
      </c>
      <c r="AB328" s="109">
        <v>0</v>
      </c>
      <c r="AC328" s="109">
        <v>0</v>
      </c>
      <c r="AD328" s="109">
        <v>0</v>
      </c>
      <c r="AE328" s="109">
        <v>53100</v>
      </c>
      <c r="AF328" s="106">
        <v>43728</v>
      </c>
      <c r="AG328" s="106">
        <v>46285</v>
      </c>
      <c r="AH328" s="120">
        <v>53100</v>
      </c>
      <c r="AI328" s="115">
        <v>1.3917808219178083</v>
      </c>
      <c r="AJ328" s="115">
        <v>7.0054794520547947</v>
      </c>
      <c r="AK328" s="116">
        <v>5.6399999999999999E-2</v>
      </c>
      <c r="AL328" s="117">
        <v>1.3917808219178083</v>
      </c>
      <c r="AM328" s="117">
        <v>7.0054794520547947</v>
      </c>
      <c r="AN328" s="118">
        <v>5.6400000000000006E-2</v>
      </c>
      <c r="AO328" s="121" t="s">
        <v>1774</v>
      </c>
      <c r="AP328" s="121" t="s">
        <v>1775</v>
      </c>
      <c r="AQ328" s="27">
        <v>1622.2050000000002</v>
      </c>
      <c r="AR328" s="27">
        <v>1123.0649999999998</v>
      </c>
      <c r="AS328" s="27">
        <v>0</v>
      </c>
      <c r="AT328" s="27">
        <v>0</v>
      </c>
      <c r="AU328" s="27">
        <v>0</v>
      </c>
      <c r="AV328" s="27">
        <v>0</v>
      </c>
      <c r="AW328" s="27">
        <v>0</v>
      </c>
      <c r="AX328" s="27">
        <v>0</v>
      </c>
      <c r="AY328" s="27">
        <v>0</v>
      </c>
      <c r="AZ328" s="27">
        <v>0</v>
      </c>
      <c r="BA328" s="27">
        <v>0</v>
      </c>
      <c r="BB328" s="27">
        <v>0</v>
      </c>
      <c r="BC328" s="27">
        <v>0</v>
      </c>
      <c r="BD328" s="27">
        <v>0</v>
      </c>
      <c r="BE328" s="27">
        <v>0</v>
      </c>
      <c r="BF328" s="27">
        <v>0</v>
      </c>
      <c r="BG328" s="27">
        <f t="shared" si="21"/>
        <v>2745.27</v>
      </c>
      <c r="BH328" s="27">
        <f t="shared" si="22"/>
        <v>0</v>
      </c>
      <c r="BI328" s="27">
        <f t="shared" si="24"/>
        <v>2745.27</v>
      </c>
    </row>
    <row r="329" spans="1:61" x14ac:dyDescent="0.35">
      <c r="A329" s="65" t="str">
        <f t="shared" si="23"/>
        <v>DI0001433</v>
      </c>
      <c r="B329" s="111" t="s">
        <v>820</v>
      </c>
      <c r="C329" s="104">
        <v>3</v>
      </c>
      <c r="D329" s="112" t="s">
        <v>0</v>
      </c>
      <c r="E329" s="112" t="s">
        <v>3</v>
      </c>
      <c r="F329" s="104" t="s">
        <v>1760</v>
      </c>
      <c r="G329" s="104" t="s">
        <v>1781</v>
      </c>
      <c r="H329" s="104" t="s">
        <v>1777</v>
      </c>
      <c r="I329" s="104" t="s">
        <v>1782</v>
      </c>
      <c r="J329" s="104" t="s">
        <v>1779</v>
      </c>
      <c r="K329" s="104" t="s">
        <v>791</v>
      </c>
      <c r="L329" s="104" t="s">
        <v>1766</v>
      </c>
      <c r="M329" s="104" t="s">
        <v>1773</v>
      </c>
      <c r="N329" s="113">
        <v>1</v>
      </c>
      <c r="O329" s="113">
        <v>1</v>
      </c>
      <c r="P329" s="113">
        <v>1</v>
      </c>
      <c r="Q329" s="113">
        <v>1</v>
      </c>
      <c r="R329" s="113">
        <v>1</v>
      </c>
      <c r="S329" s="113">
        <v>1</v>
      </c>
      <c r="T329" s="113">
        <v>0</v>
      </c>
      <c r="U329" s="113">
        <v>0</v>
      </c>
      <c r="V329" s="113">
        <v>0</v>
      </c>
      <c r="W329" s="109">
        <v>156055</v>
      </c>
      <c r="X329" s="109">
        <v>0</v>
      </c>
      <c r="Y329" s="109">
        <v>0</v>
      </c>
      <c r="Z329" s="109">
        <v>771.17</v>
      </c>
      <c r="AA329" s="109">
        <v>0</v>
      </c>
      <c r="AB329" s="109">
        <v>0</v>
      </c>
      <c r="AC329" s="109">
        <v>0</v>
      </c>
      <c r="AD329" s="109">
        <v>0</v>
      </c>
      <c r="AE329" s="109">
        <v>156055</v>
      </c>
      <c r="AF329" s="106">
        <v>43728</v>
      </c>
      <c r="AG329" s="106">
        <v>46650</v>
      </c>
      <c r="AH329" s="120">
        <v>156055</v>
      </c>
      <c r="AI329" s="115">
        <v>2.3917808219178083</v>
      </c>
      <c r="AJ329" s="115">
        <v>8.0054794520547947</v>
      </c>
      <c r="AK329" s="116">
        <v>5.9299999999999999E-2</v>
      </c>
      <c r="AL329" s="117">
        <v>2.3917808219178083</v>
      </c>
      <c r="AM329" s="117">
        <v>8.0054794520547947</v>
      </c>
      <c r="AN329" s="118">
        <v>5.9299999999999999E-2</v>
      </c>
      <c r="AO329" s="121" t="s">
        <v>1774</v>
      </c>
      <c r="AP329" s="121" t="s">
        <v>1775</v>
      </c>
      <c r="AQ329" s="27">
        <v>5398.2025416666684</v>
      </c>
      <c r="AR329" s="27">
        <v>5398.2025416666675</v>
      </c>
      <c r="AS329" s="27">
        <v>2313.52</v>
      </c>
      <c r="AT329" s="27">
        <v>0</v>
      </c>
      <c r="AU329" s="27">
        <v>0</v>
      </c>
      <c r="AV329" s="27">
        <v>0</v>
      </c>
      <c r="AW329" s="27">
        <v>0</v>
      </c>
      <c r="AX329" s="27">
        <v>0</v>
      </c>
      <c r="AY329" s="27">
        <v>0</v>
      </c>
      <c r="AZ329" s="27">
        <v>0</v>
      </c>
      <c r="BA329" s="27">
        <v>0</v>
      </c>
      <c r="BB329" s="27">
        <v>0</v>
      </c>
      <c r="BC329" s="27">
        <v>0</v>
      </c>
      <c r="BD329" s="27">
        <v>0</v>
      </c>
      <c r="BE329" s="27">
        <v>0</v>
      </c>
      <c r="BF329" s="27">
        <v>0</v>
      </c>
      <c r="BG329" s="27">
        <f t="shared" si="21"/>
        <v>10796.405083333335</v>
      </c>
      <c r="BH329" s="27">
        <f t="shared" si="22"/>
        <v>2313.52</v>
      </c>
      <c r="BI329" s="27">
        <f t="shared" si="24"/>
        <v>13109.925083333335</v>
      </c>
    </row>
    <row r="330" spans="1:61" x14ac:dyDescent="0.35">
      <c r="A330" s="65" t="str">
        <f t="shared" si="23"/>
        <v>DI0001441</v>
      </c>
      <c r="B330" s="111" t="s">
        <v>821</v>
      </c>
      <c r="C330" s="104">
        <v>1</v>
      </c>
      <c r="D330" s="112" t="s">
        <v>0</v>
      </c>
      <c r="E330" s="112" t="s">
        <v>3</v>
      </c>
      <c r="F330" s="104" t="s">
        <v>1760</v>
      </c>
      <c r="G330" s="104" t="s">
        <v>1781</v>
      </c>
      <c r="H330" s="104" t="s">
        <v>1777</v>
      </c>
      <c r="I330" s="104" t="s">
        <v>1782</v>
      </c>
      <c r="J330" s="104" t="s">
        <v>1779</v>
      </c>
      <c r="K330" s="104" t="s">
        <v>791</v>
      </c>
      <c r="L330" s="104" t="s">
        <v>1766</v>
      </c>
      <c r="M330" s="104" t="s">
        <v>1773</v>
      </c>
      <c r="N330" s="113">
        <v>1</v>
      </c>
      <c r="O330" s="113">
        <v>1</v>
      </c>
      <c r="P330" s="113">
        <v>1</v>
      </c>
      <c r="Q330" s="113">
        <v>1</v>
      </c>
      <c r="R330" s="113">
        <v>1</v>
      </c>
      <c r="S330" s="113">
        <v>1</v>
      </c>
      <c r="T330" s="113">
        <v>0</v>
      </c>
      <c r="U330" s="113">
        <v>0</v>
      </c>
      <c r="V330" s="113">
        <v>0</v>
      </c>
      <c r="W330" s="109">
        <v>104577.5</v>
      </c>
      <c r="X330" s="109">
        <v>0</v>
      </c>
      <c r="Y330" s="109">
        <v>0</v>
      </c>
      <c r="Z330" s="109">
        <v>516.79</v>
      </c>
      <c r="AA330" s="109">
        <v>0</v>
      </c>
      <c r="AB330" s="109">
        <v>0</v>
      </c>
      <c r="AC330" s="109">
        <v>0</v>
      </c>
      <c r="AD330" s="109">
        <v>0</v>
      </c>
      <c r="AE330" s="109">
        <v>104577.5</v>
      </c>
      <c r="AF330" s="106">
        <v>43735</v>
      </c>
      <c r="AG330" s="106">
        <v>46657</v>
      </c>
      <c r="AH330" s="120">
        <v>104577.5</v>
      </c>
      <c r="AI330" s="115">
        <v>2.4109589041095889</v>
      </c>
      <c r="AJ330" s="115">
        <v>8.0054794520547947</v>
      </c>
      <c r="AK330" s="116">
        <v>5.9299999999999999E-2</v>
      </c>
      <c r="AL330" s="117">
        <v>2.4109589041095889</v>
      </c>
      <c r="AM330" s="117">
        <v>8.0054794520547947</v>
      </c>
      <c r="AN330" s="118">
        <v>5.9299999999999999E-2</v>
      </c>
      <c r="AO330" s="121" t="s">
        <v>1774</v>
      </c>
      <c r="AP330" s="121" t="s">
        <v>1775</v>
      </c>
      <c r="AQ330" s="27">
        <v>3617.5099999999998</v>
      </c>
      <c r="AR330" s="27">
        <v>3617.46</v>
      </c>
      <c r="AS330" s="27">
        <v>1550.34</v>
      </c>
      <c r="AT330" s="27">
        <v>0</v>
      </c>
      <c r="AU330" s="27">
        <v>0</v>
      </c>
      <c r="AV330" s="27">
        <v>0</v>
      </c>
      <c r="AW330" s="27">
        <v>0</v>
      </c>
      <c r="AX330" s="27">
        <v>0</v>
      </c>
      <c r="AY330" s="27">
        <v>0</v>
      </c>
      <c r="AZ330" s="27">
        <v>0</v>
      </c>
      <c r="BA330" s="27">
        <v>0</v>
      </c>
      <c r="BB330" s="27">
        <v>0</v>
      </c>
      <c r="BC330" s="27">
        <v>0</v>
      </c>
      <c r="BD330" s="27">
        <v>0</v>
      </c>
      <c r="BE330" s="27">
        <v>0</v>
      </c>
      <c r="BF330" s="27">
        <v>0</v>
      </c>
      <c r="BG330" s="27">
        <f t="shared" si="21"/>
        <v>7234.9699999999993</v>
      </c>
      <c r="BH330" s="27">
        <f t="shared" si="22"/>
        <v>1550.34</v>
      </c>
      <c r="BI330" s="27">
        <f t="shared" si="24"/>
        <v>8785.31</v>
      </c>
    </row>
    <row r="331" spans="1:61" x14ac:dyDescent="0.35">
      <c r="A331" s="65" t="str">
        <f t="shared" si="23"/>
        <v>DI0001456</v>
      </c>
      <c r="B331" s="111" t="s">
        <v>822</v>
      </c>
      <c r="C331" s="104">
        <v>6</v>
      </c>
      <c r="D331" s="112" t="s">
        <v>0</v>
      </c>
      <c r="E331" s="112" t="s">
        <v>3</v>
      </c>
      <c r="F331" s="104" t="s">
        <v>1760</v>
      </c>
      <c r="G331" s="104" t="s">
        <v>1781</v>
      </c>
      <c r="H331" s="104" t="s">
        <v>1777</v>
      </c>
      <c r="I331" s="104" t="s">
        <v>1782</v>
      </c>
      <c r="J331" s="104" t="s">
        <v>1779</v>
      </c>
      <c r="K331" s="104" t="s">
        <v>791</v>
      </c>
      <c r="L331" s="104" t="s">
        <v>1766</v>
      </c>
      <c r="M331" s="104" t="s">
        <v>1773</v>
      </c>
      <c r="N331" s="113">
        <v>1</v>
      </c>
      <c r="O331" s="113">
        <v>1</v>
      </c>
      <c r="P331" s="113">
        <v>1</v>
      </c>
      <c r="Q331" s="113">
        <v>1</v>
      </c>
      <c r="R331" s="113">
        <v>1</v>
      </c>
      <c r="S331" s="113">
        <v>1</v>
      </c>
      <c r="T331" s="113">
        <v>0</v>
      </c>
      <c r="U331" s="113">
        <v>0</v>
      </c>
      <c r="V331" s="113">
        <v>0</v>
      </c>
      <c r="W331" s="109">
        <v>1161857.5</v>
      </c>
      <c r="X331" s="109">
        <v>0</v>
      </c>
      <c r="Y331" s="109">
        <v>0</v>
      </c>
      <c r="Z331" s="109">
        <v>5189.63</v>
      </c>
      <c r="AA331" s="109">
        <v>0</v>
      </c>
      <c r="AB331" s="109">
        <v>0</v>
      </c>
      <c r="AC331" s="109">
        <v>0</v>
      </c>
      <c r="AD331" s="109">
        <v>0</v>
      </c>
      <c r="AE331" s="109">
        <v>1161857.5</v>
      </c>
      <c r="AF331" s="106">
        <v>43735</v>
      </c>
      <c r="AG331" s="106">
        <v>45927</v>
      </c>
      <c r="AH331" s="120">
        <v>2323715</v>
      </c>
      <c r="AI331" s="115">
        <v>0.41095890410958902</v>
      </c>
      <c r="AJ331" s="115">
        <v>6.0054794520547947</v>
      </c>
      <c r="AK331" s="116">
        <v>5.3600000000000002E-2</v>
      </c>
      <c r="AL331" s="117">
        <v>0.41095890410958902</v>
      </c>
      <c r="AM331" s="117">
        <v>6.0054794520547947</v>
      </c>
      <c r="AN331" s="118">
        <v>5.3600000000000002E-2</v>
      </c>
      <c r="AO331" s="121" t="s">
        <v>1774</v>
      </c>
      <c r="AP331" s="121" t="s">
        <v>1775</v>
      </c>
      <c r="AQ331" s="27">
        <v>25948.15</v>
      </c>
      <c r="AR331" s="27">
        <v>0</v>
      </c>
      <c r="AS331" s="27">
        <v>0</v>
      </c>
      <c r="AT331" s="27">
        <v>0</v>
      </c>
      <c r="AU331" s="27">
        <v>0</v>
      </c>
      <c r="AV331" s="27">
        <v>0</v>
      </c>
      <c r="AW331" s="27">
        <v>0</v>
      </c>
      <c r="AX331" s="27">
        <v>0</v>
      </c>
      <c r="AY331" s="27">
        <v>0</v>
      </c>
      <c r="AZ331" s="27">
        <v>0</v>
      </c>
      <c r="BA331" s="27">
        <v>0</v>
      </c>
      <c r="BB331" s="27">
        <v>0</v>
      </c>
      <c r="BC331" s="27">
        <v>0</v>
      </c>
      <c r="BD331" s="27">
        <v>0</v>
      </c>
      <c r="BE331" s="27">
        <v>0</v>
      </c>
      <c r="BF331" s="27">
        <v>0</v>
      </c>
      <c r="BG331" s="27">
        <f t="shared" si="21"/>
        <v>25948.15</v>
      </c>
      <c r="BH331" s="27">
        <f t="shared" si="22"/>
        <v>0</v>
      </c>
      <c r="BI331" s="27">
        <f t="shared" si="24"/>
        <v>25948.15</v>
      </c>
    </row>
    <row r="332" spans="1:61" x14ac:dyDescent="0.35">
      <c r="A332" s="65" t="str">
        <f t="shared" si="23"/>
        <v>DI0001457</v>
      </c>
      <c r="B332" s="111" t="s">
        <v>822</v>
      </c>
      <c r="C332" s="104">
        <v>7</v>
      </c>
      <c r="D332" s="112" t="s">
        <v>0</v>
      </c>
      <c r="E332" s="112" t="s">
        <v>3</v>
      </c>
      <c r="F332" s="104" t="s">
        <v>1760</v>
      </c>
      <c r="G332" s="104" t="s">
        <v>1781</v>
      </c>
      <c r="H332" s="104" t="s">
        <v>1777</v>
      </c>
      <c r="I332" s="104" t="s">
        <v>1782</v>
      </c>
      <c r="J332" s="104" t="s">
        <v>1779</v>
      </c>
      <c r="K332" s="104" t="s">
        <v>791</v>
      </c>
      <c r="L332" s="104" t="s">
        <v>1766</v>
      </c>
      <c r="M332" s="104" t="s">
        <v>1773</v>
      </c>
      <c r="N332" s="113">
        <v>1</v>
      </c>
      <c r="O332" s="113">
        <v>1</v>
      </c>
      <c r="P332" s="113">
        <v>1</v>
      </c>
      <c r="Q332" s="113">
        <v>1</v>
      </c>
      <c r="R332" s="113">
        <v>1</v>
      </c>
      <c r="S332" s="113">
        <v>1</v>
      </c>
      <c r="T332" s="113">
        <v>0</v>
      </c>
      <c r="U332" s="113">
        <v>0</v>
      </c>
      <c r="V332" s="113">
        <v>0</v>
      </c>
      <c r="W332" s="109">
        <v>3107530</v>
      </c>
      <c r="X332" s="109">
        <v>0</v>
      </c>
      <c r="Y332" s="109">
        <v>0</v>
      </c>
      <c r="Z332" s="109">
        <v>14605.39</v>
      </c>
      <c r="AA332" s="109">
        <v>0</v>
      </c>
      <c r="AB332" s="109">
        <v>0</v>
      </c>
      <c r="AC332" s="109">
        <v>0</v>
      </c>
      <c r="AD332" s="109">
        <v>0</v>
      </c>
      <c r="AE332" s="109">
        <v>3107530</v>
      </c>
      <c r="AF332" s="106">
        <v>43735</v>
      </c>
      <c r="AG332" s="106">
        <v>46292</v>
      </c>
      <c r="AH332" s="120">
        <v>3107530</v>
      </c>
      <c r="AI332" s="115">
        <v>1.4109589041095891</v>
      </c>
      <c r="AJ332" s="115">
        <v>7.0054794520547947</v>
      </c>
      <c r="AK332" s="116">
        <v>5.6399999999999999E-2</v>
      </c>
      <c r="AL332" s="117">
        <v>1.4109589041095891</v>
      </c>
      <c r="AM332" s="117">
        <v>7.0054794520547947</v>
      </c>
      <c r="AN332" s="118">
        <v>5.6400000000000006E-2</v>
      </c>
      <c r="AO332" s="121" t="s">
        <v>1774</v>
      </c>
      <c r="AP332" s="121" t="s">
        <v>1775</v>
      </c>
      <c r="AQ332" s="27">
        <v>94935.049999999988</v>
      </c>
      <c r="AR332" s="27">
        <v>65724.299999999988</v>
      </c>
      <c r="AS332" s="27">
        <v>0</v>
      </c>
      <c r="AT332" s="27">
        <v>0</v>
      </c>
      <c r="AU332" s="27">
        <v>0</v>
      </c>
      <c r="AV332" s="27">
        <v>0</v>
      </c>
      <c r="AW332" s="27">
        <v>0</v>
      </c>
      <c r="AX332" s="27">
        <v>0</v>
      </c>
      <c r="AY332" s="27">
        <v>0</v>
      </c>
      <c r="AZ332" s="27">
        <v>0</v>
      </c>
      <c r="BA332" s="27">
        <v>0</v>
      </c>
      <c r="BB332" s="27">
        <v>0</v>
      </c>
      <c r="BC332" s="27">
        <v>0</v>
      </c>
      <c r="BD332" s="27">
        <v>0</v>
      </c>
      <c r="BE332" s="27">
        <v>0</v>
      </c>
      <c r="BF332" s="27">
        <v>0</v>
      </c>
      <c r="BG332" s="27">
        <f t="shared" si="21"/>
        <v>160659.34999999998</v>
      </c>
      <c r="BH332" s="27">
        <f t="shared" si="22"/>
        <v>0</v>
      </c>
      <c r="BI332" s="27">
        <f t="shared" si="24"/>
        <v>160659.34999999998</v>
      </c>
    </row>
    <row r="333" spans="1:61" x14ac:dyDescent="0.35">
      <c r="A333" s="65" t="str">
        <f t="shared" si="23"/>
        <v>DI0001458</v>
      </c>
      <c r="B333" s="111" t="s">
        <v>822</v>
      </c>
      <c r="C333" s="104">
        <v>8</v>
      </c>
      <c r="D333" s="112" t="s">
        <v>0</v>
      </c>
      <c r="E333" s="112" t="s">
        <v>3</v>
      </c>
      <c r="F333" s="104" t="s">
        <v>1760</v>
      </c>
      <c r="G333" s="104" t="s">
        <v>1781</v>
      </c>
      <c r="H333" s="104" t="s">
        <v>1777</v>
      </c>
      <c r="I333" s="104" t="s">
        <v>1782</v>
      </c>
      <c r="J333" s="104" t="s">
        <v>1779</v>
      </c>
      <c r="K333" s="104" t="s">
        <v>791</v>
      </c>
      <c r="L333" s="104" t="s">
        <v>1766</v>
      </c>
      <c r="M333" s="104" t="s">
        <v>1773</v>
      </c>
      <c r="N333" s="113">
        <v>1</v>
      </c>
      <c r="O333" s="113">
        <v>1</v>
      </c>
      <c r="P333" s="113">
        <v>1</v>
      </c>
      <c r="Q333" s="113">
        <v>1</v>
      </c>
      <c r="R333" s="113">
        <v>1</v>
      </c>
      <c r="S333" s="113">
        <v>1</v>
      </c>
      <c r="T333" s="113">
        <v>0</v>
      </c>
      <c r="U333" s="113">
        <v>0</v>
      </c>
      <c r="V333" s="113">
        <v>0</v>
      </c>
      <c r="W333" s="109">
        <v>1261125</v>
      </c>
      <c r="X333" s="109">
        <v>0</v>
      </c>
      <c r="Y333" s="109">
        <v>0</v>
      </c>
      <c r="Z333" s="109">
        <v>6232.06</v>
      </c>
      <c r="AA333" s="109">
        <v>0</v>
      </c>
      <c r="AB333" s="109">
        <v>0</v>
      </c>
      <c r="AC333" s="109">
        <v>0</v>
      </c>
      <c r="AD333" s="109">
        <v>0</v>
      </c>
      <c r="AE333" s="109">
        <v>1261125</v>
      </c>
      <c r="AF333" s="106">
        <v>43735</v>
      </c>
      <c r="AG333" s="106">
        <v>46657</v>
      </c>
      <c r="AH333" s="120">
        <v>1261125</v>
      </c>
      <c r="AI333" s="115">
        <v>2.4109589041095889</v>
      </c>
      <c r="AJ333" s="115">
        <v>8.0054794520547947</v>
      </c>
      <c r="AK333" s="116">
        <v>5.9299999999999999E-2</v>
      </c>
      <c r="AL333" s="117">
        <v>2.4109589041095889</v>
      </c>
      <c r="AM333" s="117">
        <v>8.0054794520547947</v>
      </c>
      <c r="AN333" s="118">
        <v>5.9299999999999999E-2</v>
      </c>
      <c r="AO333" s="121" t="s">
        <v>1774</v>
      </c>
      <c r="AP333" s="121" t="s">
        <v>1775</v>
      </c>
      <c r="AQ333" s="27">
        <v>43624.43</v>
      </c>
      <c r="AR333" s="27">
        <v>43624.439999999995</v>
      </c>
      <c r="AS333" s="27">
        <v>18696.150000000001</v>
      </c>
      <c r="AT333" s="27">
        <v>0</v>
      </c>
      <c r="AU333" s="27">
        <v>0</v>
      </c>
      <c r="AV333" s="27">
        <v>0</v>
      </c>
      <c r="AW333" s="27">
        <v>0</v>
      </c>
      <c r="AX333" s="27">
        <v>0</v>
      </c>
      <c r="AY333" s="27">
        <v>0</v>
      </c>
      <c r="AZ333" s="27">
        <v>0</v>
      </c>
      <c r="BA333" s="27">
        <v>0</v>
      </c>
      <c r="BB333" s="27">
        <v>0</v>
      </c>
      <c r="BC333" s="27">
        <v>0</v>
      </c>
      <c r="BD333" s="27">
        <v>0</v>
      </c>
      <c r="BE333" s="27">
        <v>0</v>
      </c>
      <c r="BF333" s="27">
        <v>0</v>
      </c>
      <c r="BG333" s="27">
        <f t="shared" si="21"/>
        <v>87248.87</v>
      </c>
      <c r="BH333" s="27">
        <f t="shared" si="22"/>
        <v>18696.150000000001</v>
      </c>
      <c r="BI333" s="27">
        <f t="shared" si="24"/>
        <v>105945.01999999999</v>
      </c>
    </row>
    <row r="334" spans="1:61" x14ac:dyDescent="0.35">
      <c r="A334" s="65" t="str">
        <f t="shared" si="23"/>
        <v>DI0001459</v>
      </c>
      <c r="B334" s="111" t="s">
        <v>822</v>
      </c>
      <c r="C334" s="104">
        <v>9</v>
      </c>
      <c r="D334" s="112" t="s">
        <v>0</v>
      </c>
      <c r="E334" s="112" t="s">
        <v>3</v>
      </c>
      <c r="F334" s="104" t="s">
        <v>1760</v>
      </c>
      <c r="G334" s="104" t="s">
        <v>1781</v>
      </c>
      <c r="H334" s="104" t="s">
        <v>1777</v>
      </c>
      <c r="I334" s="104" t="s">
        <v>1782</v>
      </c>
      <c r="J334" s="104" t="s">
        <v>1779</v>
      </c>
      <c r="K334" s="104" t="s">
        <v>791</v>
      </c>
      <c r="L334" s="104" t="s">
        <v>1766</v>
      </c>
      <c r="M334" s="104" t="s">
        <v>1773</v>
      </c>
      <c r="N334" s="113">
        <v>1</v>
      </c>
      <c r="O334" s="113">
        <v>1</v>
      </c>
      <c r="P334" s="113">
        <v>1</v>
      </c>
      <c r="Q334" s="113">
        <v>1</v>
      </c>
      <c r="R334" s="113">
        <v>1</v>
      </c>
      <c r="S334" s="113">
        <v>1</v>
      </c>
      <c r="T334" s="113">
        <v>0</v>
      </c>
      <c r="U334" s="113">
        <v>0</v>
      </c>
      <c r="V334" s="113">
        <v>0</v>
      </c>
      <c r="W334" s="109">
        <v>159300</v>
      </c>
      <c r="X334" s="109">
        <v>0</v>
      </c>
      <c r="Y334" s="109">
        <v>0</v>
      </c>
      <c r="Z334" s="109">
        <v>824.38</v>
      </c>
      <c r="AA334" s="109">
        <v>0</v>
      </c>
      <c r="AB334" s="109">
        <v>0</v>
      </c>
      <c r="AC334" s="109">
        <v>0</v>
      </c>
      <c r="AD334" s="109">
        <v>0</v>
      </c>
      <c r="AE334" s="109">
        <v>159300</v>
      </c>
      <c r="AF334" s="106">
        <v>43735</v>
      </c>
      <c r="AG334" s="106">
        <v>47023</v>
      </c>
      <c r="AH334" s="120">
        <v>159300</v>
      </c>
      <c r="AI334" s="115">
        <v>3.4136986301369863</v>
      </c>
      <c r="AJ334" s="115">
        <v>9.0082191780821912</v>
      </c>
      <c r="AK334" s="116">
        <v>6.2100000000000002E-2</v>
      </c>
      <c r="AL334" s="117">
        <v>3.4136986301369863</v>
      </c>
      <c r="AM334" s="117">
        <v>9.0082191780821912</v>
      </c>
      <c r="AN334" s="118">
        <v>6.2100000000000002E-2</v>
      </c>
      <c r="AO334" s="121" t="s">
        <v>1774</v>
      </c>
      <c r="AP334" s="121" t="s">
        <v>1775</v>
      </c>
      <c r="AQ334" s="27">
        <v>5976.7399999999989</v>
      </c>
      <c r="AR334" s="27">
        <v>6801.0899999999974</v>
      </c>
      <c r="AS334" s="27">
        <v>4327.9799999999996</v>
      </c>
      <c r="AT334" s="27">
        <v>1854.81</v>
      </c>
      <c r="AU334" s="27">
        <v>0</v>
      </c>
      <c r="AV334" s="27">
        <v>0</v>
      </c>
      <c r="AW334" s="27">
        <v>0</v>
      </c>
      <c r="AX334" s="27">
        <v>0</v>
      </c>
      <c r="AY334" s="27">
        <v>0</v>
      </c>
      <c r="AZ334" s="27">
        <v>0</v>
      </c>
      <c r="BA334" s="27">
        <v>0</v>
      </c>
      <c r="BB334" s="27">
        <v>0</v>
      </c>
      <c r="BC334" s="27">
        <v>0</v>
      </c>
      <c r="BD334" s="27">
        <v>0</v>
      </c>
      <c r="BE334" s="27">
        <v>0</v>
      </c>
      <c r="BF334" s="27">
        <v>0</v>
      </c>
      <c r="BG334" s="27">
        <f t="shared" si="21"/>
        <v>12777.829999999996</v>
      </c>
      <c r="BH334" s="27">
        <f t="shared" si="22"/>
        <v>6182.7899999999991</v>
      </c>
      <c r="BI334" s="27">
        <f t="shared" si="24"/>
        <v>18960.619999999995</v>
      </c>
    </row>
    <row r="335" spans="1:61" x14ac:dyDescent="0.35">
      <c r="A335" s="65" t="str">
        <f t="shared" si="23"/>
        <v>DI0001466</v>
      </c>
      <c r="B335" s="111" t="s">
        <v>823</v>
      </c>
      <c r="C335" s="104">
        <v>6</v>
      </c>
      <c r="D335" s="112" t="s">
        <v>0</v>
      </c>
      <c r="E335" s="112" t="s">
        <v>3</v>
      </c>
      <c r="F335" s="104" t="s">
        <v>1760</v>
      </c>
      <c r="G335" s="104" t="s">
        <v>1781</v>
      </c>
      <c r="H335" s="104" t="s">
        <v>1777</v>
      </c>
      <c r="I335" s="104" t="s">
        <v>1782</v>
      </c>
      <c r="J335" s="104" t="s">
        <v>1779</v>
      </c>
      <c r="K335" s="104" t="s">
        <v>791</v>
      </c>
      <c r="L335" s="104" t="s">
        <v>1766</v>
      </c>
      <c r="M335" s="104" t="s">
        <v>1773</v>
      </c>
      <c r="N335" s="113">
        <v>1</v>
      </c>
      <c r="O335" s="113">
        <v>1</v>
      </c>
      <c r="P335" s="113">
        <v>1</v>
      </c>
      <c r="Q335" s="113">
        <v>1</v>
      </c>
      <c r="R335" s="113">
        <v>1</v>
      </c>
      <c r="S335" s="113">
        <v>1</v>
      </c>
      <c r="T335" s="113">
        <v>0</v>
      </c>
      <c r="U335" s="113">
        <v>0</v>
      </c>
      <c r="V335" s="113">
        <v>0</v>
      </c>
      <c r="W335" s="109">
        <v>3100892.5</v>
      </c>
      <c r="X335" s="109">
        <v>0</v>
      </c>
      <c r="Y335" s="109">
        <v>1550446.25</v>
      </c>
      <c r="Z335" s="109">
        <v>13850.65</v>
      </c>
      <c r="AA335" s="109">
        <v>0</v>
      </c>
      <c r="AB335" s="109">
        <v>0</v>
      </c>
      <c r="AC335" s="109">
        <v>0</v>
      </c>
      <c r="AD335" s="109">
        <v>0</v>
      </c>
      <c r="AE335" s="109">
        <v>1550446.25</v>
      </c>
      <c r="AF335" s="106">
        <v>43742</v>
      </c>
      <c r="AG335" s="106">
        <v>45934</v>
      </c>
      <c r="AH335" s="120">
        <v>3100892.5</v>
      </c>
      <c r="AI335" s="115">
        <v>0.43013698630136987</v>
      </c>
      <c r="AJ335" s="115">
        <v>6.0054794520547947</v>
      </c>
      <c r="AK335" s="116">
        <v>5.3600000000000002E-2</v>
      </c>
      <c r="AL335" s="117">
        <v>0.43013698630136987</v>
      </c>
      <c r="AM335" s="117">
        <v>6.0054794520547956</v>
      </c>
      <c r="AN335" s="118">
        <v>5.3600000000000009E-2</v>
      </c>
      <c r="AO335" s="121" t="s">
        <v>1774</v>
      </c>
      <c r="AP335" s="121" t="s">
        <v>1775</v>
      </c>
      <c r="AQ335" s="27">
        <v>41551.980000000003</v>
      </c>
      <c r="AR335" s="27">
        <v>0</v>
      </c>
      <c r="AS335" s="27">
        <v>0</v>
      </c>
      <c r="AT335" s="27">
        <v>0</v>
      </c>
      <c r="AU335" s="27">
        <v>0</v>
      </c>
      <c r="AV335" s="27">
        <v>0</v>
      </c>
      <c r="AW335" s="27">
        <v>0</v>
      </c>
      <c r="AX335" s="27">
        <v>0</v>
      </c>
      <c r="AY335" s="27">
        <v>0</v>
      </c>
      <c r="AZ335" s="27">
        <v>0</v>
      </c>
      <c r="BA335" s="27">
        <v>0</v>
      </c>
      <c r="BB335" s="27">
        <v>0</v>
      </c>
      <c r="BC335" s="27">
        <v>0</v>
      </c>
      <c r="BD335" s="27">
        <v>0</v>
      </c>
      <c r="BE335" s="27">
        <v>0</v>
      </c>
      <c r="BF335" s="27">
        <v>0</v>
      </c>
      <c r="BG335" s="27">
        <f t="shared" si="21"/>
        <v>41551.980000000003</v>
      </c>
      <c r="BH335" s="27">
        <f t="shared" si="22"/>
        <v>0</v>
      </c>
      <c r="BI335" s="27">
        <f t="shared" si="24"/>
        <v>41551.980000000003</v>
      </c>
    </row>
    <row r="336" spans="1:61" x14ac:dyDescent="0.35">
      <c r="A336" s="65" t="str">
        <f t="shared" si="23"/>
        <v>DI0001467</v>
      </c>
      <c r="B336" s="111" t="s">
        <v>823</v>
      </c>
      <c r="C336" s="104">
        <v>7</v>
      </c>
      <c r="D336" s="112" t="s">
        <v>0</v>
      </c>
      <c r="E336" s="112" t="s">
        <v>3</v>
      </c>
      <c r="F336" s="104" t="s">
        <v>1760</v>
      </c>
      <c r="G336" s="104" t="s">
        <v>1781</v>
      </c>
      <c r="H336" s="104" t="s">
        <v>1777</v>
      </c>
      <c r="I336" s="104" t="s">
        <v>1782</v>
      </c>
      <c r="J336" s="104" t="s">
        <v>1779</v>
      </c>
      <c r="K336" s="104" t="s">
        <v>791</v>
      </c>
      <c r="L336" s="104" t="s">
        <v>1766</v>
      </c>
      <c r="M336" s="104" t="s">
        <v>1773</v>
      </c>
      <c r="N336" s="113">
        <v>1</v>
      </c>
      <c r="O336" s="113">
        <v>1</v>
      </c>
      <c r="P336" s="113">
        <v>1</v>
      </c>
      <c r="Q336" s="113">
        <v>1</v>
      </c>
      <c r="R336" s="113">
        <v>1</v>
      </c>
      <c r="S336" s="113">
        <v>1</v>
      </c>
      <c r="T336" s="113">
        <v>0</v>
      </c>
      <c r="U336" s="113">
        <v>0</v>
      </c>
      <c r="V336" s="113">
        <v>0</v>
      </c>
      <c r="W336" s="109">
        <v>2746745</v>
      </c>
      <c r="X336" s="109">
        <v>0</v>
      </c>
      <c r="Y336" s="109">
        <v>0</v>
      </c>
      <c r="Z336" s="109">
        <v>12909.7</v>
      </c>
      <c r="AA336" s="109">
        <v>0</v>
      </c>
      <c r="AB336" s="109">
        <v>0</v>
      </c>
      <c r="AC336" s="109">
        <v>0</v>
      </c>
      <c r="AD336" s="109">
        <v>0</v>
      </c>
      <c r="AE336" s="109">
        <v>2746745</v>
      </c>
      <c r="AF336" s="106">
        <v>43742</v>
      </c>
      <c r="AG336" s="106">
        <v>46299</v>
      </c>
      <c r="AH336" s="120">
        <v>2746745</v>
      </c>
      <c r="AI336" s="115">
        <v>1.4301369863013698</v>
      </c>
      <c r="AJ336" s="115">
        <v>7.0054794520547947</v>
      </c>
      <c r="AK336" s="116">
        <v>5.6399999999999999E-2</v>
      </c>
      <c r="AL336" s="117">
        <v>1.4301369863013698</v>
      </c>
      <c r="AM336" s="117">
        <v>7.0054794520547938</v>
      </c>
      <c r="AN336" s="118">
        <v>5.6399999999999999E-2</v>
      </c>
      <c r="AO336" s="121" t="s">
        <v>1774</v>
      </c>
      <c r="AP336" s="121" t="s">
        <v>1775</v>
      </c>
      <c r="AQ336" s="27">
        <v>90367.900000000009</v>
      </c>
      <c r="AR336" s="27">
        <v>64548.499999999993</v>
      </c>
      <c r="AS336" s="27">
        <v>0</v>
      </c>
      <c r="AT336" s="27">
        <v>0</v>
      </c>
      <c r="AU336" s="27">
        <v>0</v>
      </c>
      <c r="AV336" s="27">
        <v>0</v>
      </c>
      <c r="AW336" s="27">
        <v>0</v>
      </c>
      <c r="AX336" s="27">
        <v>0</v>
      </c>
      <c r="AY336" s="27">
        <v>0</v>
      </c>
      <c r="AZ336" s="27">
        <v>0</v>
      </c>
      <c r="BA336" s="27">
        <v>0</v>
      </c>
      <c r="BB336" s="27">
        <v>0</v>
      </c>
      <c r="BC336" s="27">
        <v>0</v>
      </c>
      <c r="BD336" s="27">
        <v>0</v>
      </c>
      <c r="BE336" s="27">
        <v>0</v>
      </c>
      <c r="BF336" s="27">
        <v>0</v>
      </c>
      <c r="BG336" s="27">
        <f t="shared" si="21"/>
        <v>154916.4</v>
      </c>
      <c r="BH336" s="27">
        <f t="shared" si="22"/>
        <v>0</v>
      </c>
      <c r="BI336" s="27">
        <f t="shared" si="24"/>
        <v>154916.4</v>
      </c>
    </row>
    <row r="337" spans="1:61" x14ac:dyDescent="0.35">
      <c r="A337" s="65" t="str">
        <f t="shared" si="23"/>
        <v>DI0001468</v>
      </c>
      <c r="B337" s="111" t="s">
        <v>823</v>
      </c>
      <c r="C337" s="104">
        <v>8</v>
      </c>
      <c r="D337" s="112" t="s">
        <v>0</v>
      </c>
      <c r="E337" s="112" t="s">
        <v>3</v>
      </c>
      <c r="F337" s="104" t="s">
        <v>1760</v>
      </c>
      <c r="G337" s="104" t="s">
        <v>1781</v>
      </c>
      <c r="H337" s="104" t="s">
        <v>1777</v>
      </c>
      <c r="I337" s="104" t="s">
        <v>1782</v>
      </c>
      <c r="J337" s="104" t="s">
        <v>1779</v>
      </c>
      <c r="K337" s="104" t="s">
        <v>791</v>
      </c>
      <c r="L337" s="104" t="s">
        <v>1766</v>
      </c>
      <c r="M337" s="104" t="s">
        <v>1773</v>
      </c>
      <c r="N337" s="113">
        <v>1</v>
      </c>
      <c r="O337" s="113">
        <v>1</v>
      </c>
      <c r="P337" s="113">
        <v>1</v>
      </c>
      <c r="Q337" s="113">
        <v>1</v>
      </c>
      <c r="R337" s="113">
        <v>1</v>
      </c>
      <c r="S337" s="113">
        <v>1</v>
      </c>
      <c r="T337" s="113">
        <v>0</v>
      </c>
      <c r="U337" s="113">
        <v>0</v>
      </c>
      <c r="V337" s="113">
        <v>0</v>
      </c>
      <c r="W337" s="109">
        <v>1514235</v>
      </c>
      <c r="X337" s="109">
        <v>0</v>
      </c>
      <c r="Y337" s="109">
        <v>0</v>
      </c>
      <c r="Z337" s="109">
        <v>7482.84</v>
      </c>
      <c r="AA337" s="109">
        <v>0</v>
      </c>
      <c r="AB337" s="109">
        <v>0</v>
      </c>
      <c r="AC337" s="109">
        <v>0</v>
      </c>
      <c r="AD337" s="109">
        <v>0</v>
      </c>
      <c r="AE337" s="109">
        <v>1514235</v>
      </c>
      <c r="AF337" s="106">
        <v>43742</v>
      </c>
      <c r="AG337" s="106">
        <v>46664</v>
      </c>
      <c r="AH337" s="120">
        <v>1514235</v>
      </c>
      <c r="AI337" s="115">
        <v>2.43013698630137</v>
      </c>
      <c r="AJ337" s="115">
        <v>8.0054794520547947</v>
      </c>
      <c r="AK337" s="116">
        <v>5.9299999999999999E-2</v>
      </c>
      <c r="AL337" s="117">
        <v>2.43013698630137</v>
      </c>
      <c r="AM337" s="117">
        <v>8.0054794520547947</v>
      </c>
      <c r="AN337" s="118">
        <v>5.9300000000000005E-2</v>
      </c>
      <c r="AO337" s="121" t="s">
        <v>1774</v>
      </c>
      <c r="AP337" s="121" t="s">
        <v>1775</v>
      </c>
      <c r="AQ337" s="27">
        <v>54874.159999999989</v>
      </c>
      <c r="AR337" s="27">
        <v>54874.159999999996</v>
      </c>
      <c r="AS337" s="27">
        <v>24942.799999999999</v>
      </c>
      <c r="AT337" s="27">
        <v>0</v>
      </c>
      <c r="AU337" s="27">
        <v>0</v>
      </c>
      <c r="AV337" s="27">
        <v>0</v>
      </c>
      <c r="AW337" s="27">
        <v>0</v>
      </c>
      <c r="AX337" s="27">
        <v>0</v>
      </c>
      <c r="AY337" s="27">
        <v>0</v>
      </c>
      <c r="AZ337" s="27">
        <v>0</v>
      </c>
      <c r="BA337" s="27">
        <v>0</v>
      </c>
      <c r="BB337" s="27">
        <v>0</v>
      </c>
      <c r="BC337" s="27">
        <v>0</v>
      </c>
      <c r="BD337" s="27">
        <v>0</v>
      </c>
      <c r="BE337" s="27">
        <v>0</v>
      </c>
      <c r="BF337" s="27">
        <v>0</v>
      </c>
      <c r="BG337" s="27">
        <f t="shared" si="21"/>
        <v>109748.31999999998</v>
      </c>
      <c r="BH337" s="27">
        <f t="shared" si="22"/>
        <v>24942.799999999999</v>
      </c>
      <c r="BI337" s="27">
        <f t="shared" si="24"/>
        <v>134691.11999999997</v>
      </c>
    </row>
    <row r="338" spans="1:61" x14ac:dyDescent="0.35">
      <c r="A338" s="65" t="str">
        <f t="shared" si="23"/>
        <v>DI0001469</v>
      </c>
      <c r="B338" s="111" t="s">
        <v>823</v>
      </c>
      <c r="C338" s="104">
        <v>9</v>
      </c>
      <c r="D338" s="112" t="s">
        <v>0</v>
      </c>
      <c r="E338" s="112" t="s">
        <v>3</v>
      </c>
      <c r="F338" s="104" t="s">
        <v>1760</v>
      </c>
      <c r="G338" s="104" t="s">
        <v>1781</v>
      </c>
      <c r="H338" s="104" t="s">
        <v>1777</v>
      </c>
      <c r="I338" s="104" t="s">
        <v>1782</v>
      </c>
      <c r="J338" s="104" t="s">
        <v>1779</v>
      </c>
      <c r="K338" s="104" t="s">
        <v>791</v>
      </c>
      <c r="L338" s="104" t="s">
        <v>1766</v>
      </c>
      <c r="M338" s="104" t="s">
        <v>1773</v>
      </c>
      <c r="N338" s="113">
        <v>1</v>
      </c>
      <c r="O338" s="113">
        <v>1</v>
      </c>
      <c r="P338" s="113">
        <v>1</v>
      </c>
      <c r="Q338" s="113">
        <v>1</v>
      </c>
      <c r="R338" s="113">
        <v>1</v>
      </c>
      <c r="S338" s="113">
        <v>1</v>
      </c>
      <c r="T338" s="113">
        <v>0</v>
      </c>
      <c r="U338" s="113">
        <v>0</v>
      </c>
      <c r="V338" s="113">
        <v>0</v>
      </c>
      <c r="W338" s="109">
        <v>53100</v>
      </c>
      <c r="X338" s="109">
        <v>0</v>
      </c>
      <c r="Y338" s="109">
        <v>0</v>
      </c>
      <c r="Z338" s="109">
        <v>287.62</v>
      </c>
      <c r="AA338" s="109">
        <v>0</v>
      </c>
      <c r="AB338" s="109">
        <v>0</v>
      </c>
      <c r="AC338" s="109">
        <v>0</v>
      </c>
      <c r="AD338" s="109">
        <v>0</v>
      </c>
      <c r="AE338" s="109">
        <v>53100</v>
      </c>
      <c r="AF338" s="106">
        <v>43742</v>
      </c>
      <c r="AG338" s="106">
        <v>47395</v>
      </c>
      <c r="AH338" s="120">
        <v>53100</v>
      </c>
      <c r="AI338" s="115">
        <v>4.4328767123287669</v>
      </c>
      <c r="AJ338" s="115">
        <v>10.008219178082191</v>
      </c>
      <c r="AK338" s="116">
        <v>6.5000000000000002E-2</v>
      </c>
      <c r="AL338" s="117">
        <v>4.4328767123287669</v>
      </c>
      <c r="AM338" s="117">
        <v>10.008219178082191</v>
      </c>
      <c r="AN338" s="118">
        <v>6.5000000000000002E-2</v>
      </c>
      <c r="AO338" s="121" t="s">
        <v>1774</v>
      </c>
      <c r="AP338" s="121" t="s">
        <v>1775</v>
      </c>
      <c r="AQ338" s="27">
        <v>2185.9199999999996</v>
      </c>
      <c r="AR338" s="27">
        <v>2646.14</v>
      </c>
      <c r="AS338" s="27">
        <v>1955.8</v>
      </c>
      <c r="AT338" s="27">
        <v>1265.54</v>
      </c>
      <c r="AU338" s="27">
        <v>575.20000000000005</v>
      </c>
      <c r="AV338" s="27">
        <v>0</v>
      </c>
      <c r="AW338" s="27">
        <v>0</v>
      </c>
      <c r="AX338" s="27">
        <v>0</v>
      </c>
      <c r="AY338" s="27">
        <v>0</v>
      </c>
      <c r="AZ338" s="27">
        <v>0</v>
      </c>
      <c r="BA338" s="27">
        <v>0</v>
      </c>
      <c r="BB338" s="27">
        <v>0</v>
      </c>
      <c r="BC338" s="27">
        <v>0</v>
      </c>
      <c r="BD338" s="27">
        <v>0</v>
      </c>
      <c r="BE338" s="27">
        <v>0</v>
      </c>
      <c r="BF338" s="27">
        <v>0</v>
      </c>
      <c r="BG338" s="27">
        <f t="shared" si="21"/>
        <v>4832.0599999999995</v>
      </c>
      <c r="BH338" s="27">
        <f t="shared" si="22"/>
        <v>3796.54</v>
      </c>
      <c r="BI338" s="27">
        <f t="shared" si="24"/>
        <v>8628.5999999999985</v>
      </c>
    </row>
    <row r="339" spans="1:61" x14ac:dyDescent="0.35">
      <c r="A339" s="65" t="str">
        <f t="shared" si="23"/>
        <v>DI0001476</v>
      </c>
      <c r="B339" s="111" t="s">
        <v>824</v>
      </c>
      <c r="C339" s="104">
        <v>6</v>
      </c>
      <c r="D339" s="112" t="s">
        <v>0</v>
      </c>
      <c r="E339" s="112" t="s">
        <v>3</v>
      </c>
      <c r="F339" s="104" t="s">
        <v>1760</v>
      </c>
      <c r="G339" s="104" t="s">
        <v>1781</v>
      </c>
      <c r="H339" s="104" t="s">
        <v>1777</v>
      </c>
      <c r="I339" s="104" t="s">
        <v>1782</v>
      </c>
      <c r="J339" s="104" t="s">
        <v>1779</v>
      </c>
      <c r="K339" s="104" t="s">
        <v>791</v>
      </c>
      <c r="L339" s="104" t="s">
        <v>1766</v>
      </c>
      <c r="M339" s="104" t="s">
        <v>1773</v>
      </c>
      <c r="N339" s="113">
        <v>1</v>
      </c>
      <c r="O339" s="113">
        <v>1</v>
      </c>
      <c r="P339" s="113">
        <v>1</v>
      </c>
      <c r="Q339" s="113">
        <v>1</v>
      </c>
      <c r="R339" s="113">
        <v>1</v>
      </c>
      <c r="S339" s="113">
        <v>1</v>
      </c>
      <c r="T339" s="113">
        <v>0</v>
      </c>
      <c r="U339" s="113">
        <v>0</v>
      </c>
      <c r="V339" s="113">
        <v>0</v>
      </c>
      <c r="W339" s="109">
        <v>3258422.5</v>
      </c>
      <c r="X339" s="109">
        <v>0</v>
      </c>
      <c r="Y339" s="109">
        <v>1629211.25</v>
      </c>
      <c r="Z339" s="109">
        <v>14554.29</v>
      </c>
      <c r="AA339" s="109">
        <v>0</v>
      </c>
      <c r="AB339" s="109">
        <v>0</v>
      </c>
      <c r="AC339" s="109">
        <v>0</v>
      </c>
      <c r="AD339" s="109">
        <v>0</v>
      </c>
      <c r="AE339" s="109">
        <v>1629211.25</v>
      </c>
      <c r="AF339" s="106">
        <v>43753</v>
      </c>
      <c r="AG339" s="106">
        <v>45945</v>
      </c>
      <c r="AH339" s="120">
        <v>3258422.5</v>
      </c>
      <c r="AI339" s="115">
        <v>0.46027397260273972</v>
      </c>
      <c r="AJ339" s="115">
        <v>6.0054794520547947</v>
      </c>
      <c r="AK339" s="116">
        <v>5.3600000000000002E-2</v>
      </c>
      <c r="AL339" s="117">
        <v>0.46027397260273972</v>
      </c>
      <c r="AM339" s="117">
        <v>6.0054794520547947</v>
      </c>
      <c r="AN339" s="118">
        <v>5.3600000000000002E-2</v>
      </c>
      <c r="AO339" s="121" t="s">
        <v>1774</v>
      </c>
      <c r="AP339" s="121" t="s">
        <v>1775</v>
      </c>
      <c r="AQ339" s="27">
        <v>43662.840000000004</v>
      </c>
      <c r="AR339" s="27">
        <v>0</v>
      </c>
      <c r="AS339" s="27">
        <v>0</v>
      </c>
      <c r="AT339" s="27">
        <v>0</v>
      </c>
      <c r="AU339" s="27">
        <v>0</v>
      </c>
      <c r="AV339" s="27">
        <v>0</v>
      </c>
      <c r="AW339" s="27">
        <v>0</v>
      </c>
      <c r="AX339" s="27">
        <v>0</v>
      </c>
      <c r="AY339" s="27">
        <v>0</v>
      </c>
      <c r="AZ339" s="27">
        <v>0</v>
      </c>
      <c r="BA339" s="27">
        <v>0</v>
      </c>
      <c r="BB339" s="27">
        <v>0</v>
      </c>
      <c r="BC339" s="27">
        <v>0</v>
      </c>
      <c r="BD339" s="27">
        <v>0</v>
      </c>
      <c r="BE339" s="27">
        <v>0</v>
      </c>
      <c r="BF339" s="27">
        <v>0</v>
      </c>
      <c r="BG339" s="27">
        <f t="shared" si="21"/>
        <v>43662.840000000004</v>
      </c>
      <c r="BH339" s="27">
        <f t="shared" si="22"/>
        <v>0</v>
      </c>
      <c r="BI339" s="27">
        <f t="shared" si="24"/>
        <v>43662.840000000004</v>
      </c>
    </row>
    <row r="340" spans="1:61" x14ac:dyDescent="0.35">
      <c r="A340" s="65" t="str">
        <f t="shared" si="23"/>
        <v>DI0001477</v>
      </c>
      <c r="B340" s="111" t="s">
        <v>824</v>
      </c>
      <c r="C340" s="104">
        <v>7</v>
      </c>
      <c r="D340" s="112" t="s">
        <v>0</v>
      </c>
      <c r="E340" s="112" t="s">
        <v>3</v>
      </c>
      <c r="F340" s="104" t="s">
        <v>1760</v>
      </c>
      <c r="G340" s="104" t="s">
        <v>1781</v>
      </c>
      <c r="H340" s="104" t="s">
        <v>1777</v>
      </c>
      <c r="I340" s="104" t="s">
        <v>1782</v>
      </c>
      <c r="J340" s="104" t="s">
        <v>1779</v>
      </c>
      <c r="K340" s="104" t="s">
        <v>791</v>
      </c>
      <c r="L340" s="104" t="s">
        <v>1766</v>
      </c>
      <c r="M340" s="104" t="s">
        <v>1773</v>
      </c>
      <c r="N340" s="113">
        <v>1</v>
      </c>
      <c r="O340" s="113">
        <v>1</v>
      </c>
      <c r="P340" s="113">
        <v>1</v>
      </c>
      <c r="Q340" s="113">
        <v>1</v>
      </c>
      <c r="R340" s="113">
        <v>1</v>
      </c>
      <c r="S340" s="113">
        <v>1</v>
      </c>
      <c r="T340" s="113">
        <v>0</v>
      </c>
      <c r="U340" s="113">
        <v>0</v>
      </c>
      <c r="V340" s="113">
        <v>0</v>
      </c>
      <c r="W340" s="109">
        <v>2894835</v>
      </c>
      <c r="X340" s="109">
        <v>0</v>
      </c>
      <c r="Y340" s="109">
        <v>0</v>
      </c>
      <c r="Z340" s="109">
        <v>13605.72</v>
      </c>
      <c r="AA340" s="109">
        <v>0</v>
      </c>
      <c r="AB340" s="109">
        <v>0</v>
      </c>
      <c r="AC340" s="109">
        <v>0</v>
      </c>
      <c r="AD340" s="109">
        <v>0</v>
      </c>
      <c r="AE340" s="109">
        <v>2894835</v>
      </c>
      <c r="AF340" s="106">
        <v>43753</v>
      </c>
      <c r="AG340" s="106">
        <v>46310</v>
      </c>
      <c r="AH340" s="120">
        <v>2894835</v>
      </c>
      <c r="AI340" s="115">
        <v>1.4602739726027398</v>
      </c>
      <c r="AJ340" s="115">
        <v>7.0054794520547947</v>
      </c>
      <c r="AK340" s="116">
        <v>5.6399999999999999E-2</v>
      </c>
      <c r="AL340" s="117">
        <v>1.4602739726027398</v>
      </c>
      <c r="AM340" s="117">
        <v>7.0054794520547938</v>
      </c>
      <c r="AN340" s="118">
        <v>5.6399999999999999E-2</v>
      </c>
      <c r="AO340" s="121" t="s">
        <v>1774</v>
      </c>
      <c r="AP340" s="121" t="s">
        <v>1775</v>
      </c>
      <c r="AQ340" s="27">
        <v>95240.04</v>
      </c>
      <c r="AR340" s="27">
        <v>68028.599999999991</v>
      </c>
      <c r="AS340" s="27">
        <v>0</v>
      </c>
      <c r="AT340" s="27">
        <v>0</v>
      </c>
      <c r="AU340" s="27">
        <v>0</v>
      </c>
      <c r="AV340" s="27">
        <v>0</v>
      </c>
      <c r="AW340" s="27">
        <v>0</v>
      </c>
      <c r="AX340" s="27">
        <v>0</v>
      </c>
      <c r="AY340" s="27">
        <v>0</v>
      </c>
      <c r="AZ340" s="27">
        <v>0</v>
      </c>
      <c r="BA340" s="27">
        <v>0</v>
      </c>
      <c r="BB340" s="27">
        <v>0</v>
      </c>
      <c r="BC340" s="27">
        <v>0</v>
      </c>
      <c r="BD340" s="27">
        <v>0</v>
      </c>
      <c r="BE340" s="27">
        <v>0</v>
      </c>
      <c r="BF340" s="27">
        <v>0</v>
      </c>
      <c r="BG340" s="27">
        <f t="shared" si="21"/>
        <v>163268.63999999998</v>
      </c>
      <c r="BH340" s="27">
        <f t="shared" si="22"/>
        <v>0</v>
      </c>
      <c r="BI340" s="27">
        <f t="shared" si="24"/>
        <v>163268.63999999998</v>
      </c>
    </row>
    <row r="341" spans="1:61" x14ac:dyDescent="0.35">
      <c r="A341" s="65" t="str">
        <f t="shared" si="23"/>
        <v>DI0001478</v>
      </c>
      <c r="B341" s="111" t="s">
        <v>824</v>
      </c>
      <c r="C341" s="104">
        <v>8</v>
      </c>
      <c r="D341" s="112" t="s">
        <v>0</v>
      </c>
      <c r="E341" s="112" t="s">
        <v>3</v>
      </c>
      <c r="F341" s="104" t="s">
        <v>1760</v>
      </c>
      <c r="G341" s="104" t="s">
        <v>1781</v>
      </c>
      <c r="H341" s="104" t="s">
        <v>1777</v>
      </c>
      <c r="I341" s="104" t="s">
        <v>1782</v>
      </c>
      <c r="J341" s="104" t="s">
        <v>1779</v>
      </c>
      <c r="K341" s="104" t="s">
        <v>791</v>
      </c>
      <c r="L341" s="104" t="s">
        <v>1766</v>
      </c>
      <c r="M341" s="104" t="s">
        <v>1773</v>
      </c>
      <c r="N341" s="113">
        <v>1</v>
      </c>
      <c r="O341" s="113">
        <v>1</v>
      </c>
      <c r="P341" s="113">
        <v>1</v>
      </c>
      <c r="Q341" s="113">
        <v>1</v>
      </c>
      <c r="R341" s="113">
        <v>1</v>
      </c>
      <c r="S341" s="113">
        <v>1</v>
      </c>
      <c r="T341" s="113">
        <v>0</v>
      </c>
      <c r="U341" s="113">
        <v>0</v>
      </c>
      <c r="V341" s="113">
        <v>0</v>
      </c>
      <c r="W341" s="109">
        <v>1584592.5</v>
      </c>
      <c r="X341" s="109">
        <v>0</v>
      </c>
      <c r="Y341" s="109">
        <v>0</v>
      </c>
      <c r="Z341" s="109">
        <v>7830.53</v>
      </c>
      <c r="AA341" s="109">
        <v>0</v>
      </c>
      <c r="AB341" s="109">
        <v>0</v>
      </c>
      <c r="AC341" s="109">
        <v>0</v>
      </c>
      <c r="AD341" s="109">
        <v>0</v>
      </c>
      <c r="AE341" s="109">
        <v>1584592.5</v>
      </c>
      <c r="AF341" s="106">
        <v>43753</v>
      </c>
      <c r="AG341" s="106">
        <v>46675</v>
      </c>
      <c r="AH341" s="120">
        <v>1584592.5</v>
      </c>
      <c r="AI341" s="115">
        <v>2.4602739726027396</v>
      </c>
      <c r="AJ341" s="115">
        <v>8.0054794520547947</v>
      </c>
      <c r="AK341" s="116">
        <v>5.9299999999999999E-2</v>
      </c>
      <c r="AL341" s="117">
        <v>2.4602739726027396</v>
      </c>
      <c r="AM341" s="117">
        <v>8.0054794520547947</v>
      </c>
      <c r="AN341" s="118">
        <v>5.9300000000000005E-2</v>
      </c>
      <c r="AO341" s="121" t="s">
        <v>1774</v>
      </c>
      <c r="AP341" s="121" t="s">
        <v>1775</v>
      </c>
      <c r="AQ341" s="27">
        <v>57423.88</v>
      </c>
      <c r="AR341" s="27">
        <v>57423.859999999993</v>
      </c>
      <c r="AS341" s="27">
        <v>26101.8</v>
      </c>
      <c r="AT341" s="27">
        <v>0</v>
      </c>
      <c r="AU341" s="27">
        <v>0</v>
      </c>
      <c r="AV341" s="27">
        <v>0</v>
      </c>
      <c r="AW341" s="27">
        <v>0</v>
      </c>
      <c r="AX341" s="27">
        <v>0</v>
      </c>
      <c r="AY341" s="27">
        <v>0</v>
      </c>
      <c r="AZ341" s="27">
        <v>0</v>
      </c>
      <c r="BA341" s="27">
        <v>0</v>
      </c>
      <c r="BB341" s="27">
        <v>0</v>
      </c>
      <c r="BC341" s="27">
        <v>0</v>
      </c>
      <c r="BD341" s="27">
        <v>0</v>
      </c>
      <c r="BE341" s="27">
        <v>0</v>
      </c>
      <c r="BF341" s="27">
        <v>0</v>
      </c>
      <c r="BG341" s="27">
        <f t="shared" si="21"/>
        <v>114847.73999999999</v>
      </c>
      <c r="BH341" s="27">
        <f t="shared" si="22"/>
        <v>26101.8</v>
      </c>
      <c r="BI341" s="27">
        <f t="shared" si="24"/>
        <v>140949.53999999998</v>
      </c>
    </row>
    <row r="342" spans="1:61" x14ac:dyDescent="0.35">
      <c r="A342" s="65" t="str">
        <f t="shared" si="23"/>
        <v>DI0001479</v>
      </c>
      <c r="B342" s="111" t="s">
        <v>824</v>
      </c>
      <c r="C342" s="104">
        <v>9</v>
      </c>
      <c r="D342" s="112" t="s">
        <v>0</v>
      </c>
      <c r="E342" s="112" t="s">
        <v>3</v>
      </c>
      <c r="F342" s="104" t="s">
        <v>1760</v>
      </c>
      <c r="G342" s="104" t="s">
        <v>1781</v>
      </c>
      <c r="H342" s="104" t="s">
        <v>1777</v>
      </c>
      <c r="I342" s="104" t="s">
        <v>1782</v>
      </c>
      <c r="J342" s="104" t="s">
        <v>1779</v>
      </c>
      <c r="K342" s="104" t="s">
        <v>791</v>
      </c>
      <c r="L342" s="104" t="s">
        <v>1766</v>
      </c>
      <c r="M342" s="104" t="s">
        <v>1773</v>
      </c>
      <c r="N342" s="113">
        <v>1</v>
      </c>
      <c r="O342" s="113">
        <v>1</v>
      </c>
      <c r="P342" s="113">
        <v>1</v>
      </c>
      <c r="Q342" s="113">
        <v>1</v>
      </c>
      <c r="R342" s="113">
        <v>1</v>
      </c>
      <c r="S342" s="113">
        <v>1</v>
      </c>
      <c r="T342" s="113">
        <v>0</v>
      </c>
      <c r="U342" s="113">
        <v>0</v>
      </c>
      <c r="V342" s="113">
        <v>0</v>
      </c>
      <c r="W342" s="109">
        <v>53100</v>
      </c>
      <c r="X342" s="109">
        <v>0</v>
      </c>
      <c r="Y342" s="109">
        <v>0</v>
      </c>
      <c r="Z342" s="109">
        <v>274.79000000000002</v>
      </c>
      <c r="AA342" s="109">
        <v>0</v>
      </c>
      <c r="AB342" s="109">
        <v>0</v>
      </c>
      <c r="AC342" s="109">
        <v>0</v>
      </c>
      <c r="AD342" s="109">
        <v>0</v>
      </c>
      <c r="AE342" s="109">
        <v>53100</v>
      </c>
      <c r="AF342" s="106">
        <v>43753</v>
      </c>
      <c r="AG342" s="106">
        <v>47041</v>
      </c>
      <c r="AH342" s="120">
        <v>53100</v>
      </c>
      <c r="AI342" s="115">
        <v>3.463013698630137</v>
      </c>
      <c r="AJ342" s="115">
        <v>9.0082191780821912</v>
      </c>
      <c r="AK342" s="116">
        <v>6.2100000000000002E-2</v>
      </c>
      <c r="AL342" s="117">
        <v>3.463013698630137</v>
      </c>
      <c r="AM342" s="117">
        <v>9.0082191780821912</v>
      </c>
      <c r="AN342" s="118">
        <v>6.2100000000000002E-2</v>
      </c>
      <c r="AO342" s="121" t="s">
        <v>1774</v>
      </c>
      <c r="AP342" s="121" t="s">
        <v>1775</v>
      </c>
      <c r="AQ342" s="27">
        <v>2060.92</v>
      </c>
      <c r="AR342" s="27">
        <v>2335.6999999999998</v>
      </c>
      <c r="AS342" s="27">
        <v>1511.4</v>
      </c>
      <c r="AT342" s="27">
        <v>687</v>
      </c>
      <c r="AU342" s="27">
        <v>0</v>
      </c>
      <c r="AV342" s="27">
        <v>0</v>
      </c>
      <c r="AW342" s="27">
        <v>0</v>
      </c>
      <c r="AX342" s="27">
        <v>0</v>
      </c>
      <c r="AY342" s="27">
        <v>0</v>
      </c>
      <c r="AZ342" s="27">
        <v>0</v>
      </c>
      <c r="BA342" s="27">
        <v>0</v>
      </c>
      <c r="BB342" s="27">
        <v>0</v>
      </c>
      <c r="BC342" s="27">
        <v>0</v>
      </c>
      <c r="BD342" s="27">
        <v>0</v>
      </c>
      <c r="BE342" s="27">
        <v>0</v>
      </c>
      <c r="BF342" s="27">
        <v>0</v>
      </c>
      <c r="BG342" s="27">
        <f t="shared" si="21"/>
        <v>4396.62</v>
      </c>
      <c r="BH342" s="27">
        <f t="shared" si="22"/>
        <v>2198.4</v>
      </c>
      <c r="BI342" s="27">
        <f t="shared" si="24"/>
        <v>6595.02</v>
      </c>
    </row>
    <row r="343" spans="1:61" x14ac:dyDescent="0.35">
      <c r="A343" s="65" t="str">
        <f t="shared" si="23"/>
        <v>DI0001485</v>
      </c>
      <c r="B343" s="111" t="s">
        <v>825</v>
      </c>
      <c r="C343" s="104">
        <v>5</v>
      </c>
      <c r="D343" s="112" t="s">
        <v>0</v>
      </c>
      <c r="E343" s="112" t="s">
        <v>3</v>
      </c>
      <c r="F343" s="104" t="s">
        <v>1760</v>
      </c>
      <c r="G343" s="104" t="s">
        <v>1781</v>
      </c>
      <c r="H343" s="104" t="s">
        <v>1777</v>
      </c>
      <c r="I343" s="104" t="s">
        <v>1782</v>
      </c>
      <c r="J343" s="104" t="s">
        <v>1779</v>
      </c>
      <c r="K343" s="104" t="s">
        <v>791</v>
      </c>
      <c r="L343" s="104" t="s">
        <v>1766</v>
      </c>
      <c r="M343" s="104" t="s">
        <v>1773</v>
      </c>
      <c r="N343" s="113">
        <v>1</v>
      </c>
      <c r="O343" s="113">
        <v>1</v>
      </c>
      <c r="P343" s="113">
        <v>1</v>
      </c>
      <c r="Q343" s="113">
        <v>1</v>
      </c>
      <c r="R343" s="113">
        <v>1</v>
      </c>
      <c r="S343" s="113">
        <v>1</v>
      </c>
      <c r="T343" s="113">
        <v>0</v>
      </c>
      <c r="U343" s="113">
        <v>0</v>
      </c>
      <c r="V343" s="113">
        <v>0</v>
      </c>
      <c r="W343" s="109">
        <v>1893605</v>
      </c>
      <c r="X343" s="109">
        <v>0</v>
      </c>
      <c r="Y343" s="109">
        <v>946802.5</v>
      </c>
      <c r="Z343" s="109">
        <v>8458.1</v>
      </c>
      <c r="AA343" s="109">
        <v>0</v>
      </c>
      <c r="AB343" s="109">
        <v>0</v>
      </c>
      <c r="AC343" s="109">
        <v>0</v>
      </c>
      <c r="AD343" s="109">
        <v>0</v>
      </c>
      <c r="AE343" s="109">
        <v>946802.5</v>
      </c>
      <c r="AF343" s="106">
        <v>43759</v>
      </c>
      <c r="AG343" s="106">
        <v>45951</v>
      </c>
      <c r="AH343" s="120">
        <v>1893605</v>
      </c>
      <c r="AI343" s="115">
        <v>0.47671232876712327</v>
      </c>
      <c r="AJ343" s="115">
        <v>6.0054794520547947</v>
      </c>
      <c r="AK343" s="116">
        <v>5.3600000000000002E-2</v>
      </c>
      <c r="AL343" s="117">
        <v>0.47671232876712327</v>
      </c>
      <c r="AM343" s="117">
        <v>6.0054794520547947</v>
      </c>
      <c r="AN343" s="118">
        <v>5.3600000000000002E-2</v>
      </c>
      <c r="AO343" s="121" t="s">
        <v>1774</v>
      </c>
      <c r="AP343" s="121" t="s">
        <v>1775</v>
      </c>
      <c r="AQ343" s="27">
        <v>25374.3</v>
      </c>
      <c r="AR343" s="27">
        <v>0</v>
      </c>
      <c r="AS343" s="27">
        <v>0</v>
      </c>
      <c r="AT343" s="27">
        <v>0</v>
      </c>
      <c r="AU343" s="27">
        <v>0</v>
      </c>
      <c r="AV343" s="27">
        <v>0</v>
      </c>
      <c r="AW343" s="27">
        <v>0</v>
      </c>
      <c r="AX343" s="27">
        <v>0</v>
      </c>
      <c r="AY343" s="27">
        <v>0</v>
      </c>
      <c r="AZ343" s="27">
        <v>0</v>
      </c>
      <c r="BA343" s="27">
        <v>0</v>
      </c>
      <c r="BB343" s="27">
        <v>0</v>
      </c>
      <c r="BC343" s="27">
        <v>0</v>
      </c>
      <c r="BD343" s="27">
        <v>0</v>
      </c>
      <c r="BE343" s="27">
        <v>0</v>
      </c>
      <c r="BF343" s="27">
        <v>0</v>
      </c>
      <c r="BG343" s="27">
        <f t="shared" si="21"/>
        <v>25374.3</v>
      </c>
      <c r="BH343" s="27">
        <f t="shared" si="22"/>
        <v>0</v>
      </c>
      <c r="BI343" s="27">
        <f t="shared" si="24"/>
        <v>25374.3</v>
      </c>
    </row>
    <row r="344" spans="1:61" x14ac:dyDescent="0.35">
      <c r="A344" s="65" t="str">
        <f t="shared" si="23"/>
        <v>DI0001486</v>
      </c>
      <c r="B344" s="111" t="s">
        <v>825</v>
      </c>
      <c r="C344" s="104">
        <v>6</v>
      </c>
      <c r="D344" s="112" t="s">
        <v>0</v>
      </c>
      <c r="E344" s="112" t="s">
        <v>3</v>
      </c>
      <c r="F344" s="104" t="s">
        <v>1760</v>
      </c>
      <c r="G344" s="104" t="s">
        <v>1781</v>
      </c>
      <c r="H344" s="104" t="s">
        <v>1777</v>
      </c>
      <c r="I344" s="104" t="s">
        <v>1782</v>
      </c>
      <c r="J344" s="104" t="s">
        <v>1779</v>
      </c>
      <c r="K344" s="104" t="s">
        <v>791</v>
      </c>
      <c r="L344" s="104" t="s">
        <v>1766</v>
      </c>
      <c r="M344" s="104" t="s">
        <v>1773</v>
      </c>
      <c r="N344" s="113">
        <v>1</v>
      </c>
      <c r="O344" s="113">
        <v>1</v>
      </c>
      <c r="P344" s="113">
        <v>1</v>
      </c>
      <c r="Q344" s="113">
        <v>1</v>
      </c>
      <c r="R344" s="113">
        <v>1</v>
      </c>
      <c r="S344" s="113">
        <v>1</v>
      </c>
      <c r="T344" s="113">
        <v>0</v>
      </c>
      <c r="U344" s="113">
        <v>0</v>
      </c>
      <c r="V344" s="113">
        <v>0</v>
      </c>
      <c r="W344" s="109">
        <v>1357147.5</v>
      </c>
      <c r="X344" s="109">
        <v>0</v>
      </c>
      <c r="Y344" s="109">
        <v>0</v>
      </c>
      <c r="Z344" s="109">
        <v>6378.59</v>
      </c>
      <c r="AA344" s="109">
        <v>0</v>
      </c>
      <c r="AB344" s="109">
        <v>0</v>
      </c>
      <c r="AC344" s="109">
        <v>0</v>
      </c>
      <c r="AD344" s="109">
        <v>0</v>
      </c>
      <c r="AE344" s="109">
        <v>1357147.5</v>
      </c>
      <c r="AF344" s="106">
        <v>43759</v>
      </c>
      <c r="AG344" s="106">
        <v>46316</v>
      </c>
      <c r="AH344" s="120">
        <v>1357147.5</v>
      </c>
      <c r="AI344" s="115">
        <v>1.4767123287671233</v>
      </c>
      <c r="AJ344" s="115">
        <v>7.0054794520547947</v>
      </c>
      <c r="AK344" s="116">
        <v>5.6399999999999999E-2</v>
      </c>
      <c r="AL344" s="117">
        <v>1.4767123287671233</v>
      </c>
      <c r="AM344" s="117">
        <v>7.0054794520547947</v>
      </c>
      <c r="AN344" s="118">
        <v>5.6399999999999992E-2</v>
      </c>
      <c r="AO344" s="121" t="s">
        <v>1774</v>
      </c>
      <c r="AP344" s="121" t="s">
        <v>1775</v>
      </c>
      <c r="AQ344" s="27">
        <v>44650.140000000007</v>
      </c>
      <c r="AR344" s="27">
        <v>31892.999999999996</v>
      </c>
      <c r="AS344" s="27">
        <v>0</v>
      </c>
      <c r="AT344" s="27">
        <v>0</v>
      </c>
      <c r="AU344" s="27">
        <v>0</v>
      </c>
      <c r="AV344" s="27">
        <v>0</v>
      </c>
      <c r="AW344" s="27">
        <v>0</v>
      </c>
      <c r="AX344" s="27">
        <v>0</v>
      </c>
      <c r="AY344" s="27">
        <v>0</v>
      </c>
      <c r="AZ344" s="27">
        <v>0</v>
      </c>
      <c r="BA344" s="27">
        <v>0</v>
      </c>
      <c r="BB344" s="27">
        <v>0</v>
      </c>
      <c r="BC344" s="27">
        <v>0</v>
      </c>
      <c r="BD344" s="27">
        <v>0</v>
      </c>
      <c r="BE344" s="27">
        <v>0</v>
      </c>
      <c r="BF344" s="27">
        <v>0</v>
      </c>
      <c r="BG344" s="27">
        <f t="shared" si="21"/>
        <v>76543.14</v>
      </c>
      <c r="BH344" s="27">
        <f t="shared" si="22"/>
        <v>0</v>
      </c>
      <c r="BI344" s="27">
        <f t="shared" si="24"/>
        <v>76543.14</v>
      </c>
    </row>
    <row r="345" spans="1:61" x14ac:dyDescent="0.35">
      <c r="A345" s="65" t="str">
        <f t="shared" si="23"/>
        <v>DI0001487</v>
      </c>
      <c r="B345" s="111" t="s">
        <v>825</v>
      </c>
      <c r="C345" s="104">
        <v>7</v>
      </c>
      <c r="D345" s="112" t="s">
        <v>0</v>
      </c>
      <c r="E345" s="112" t="s">
        <v>3</v>
      </c>
      <c r="F345" s="104" t="s">
        <v>1760</v>
      </c>
      <c r="G345" s="104" t="s">
        <v>1781</v>
      </c>
      <c r="H345" s="104" t="s">
        <v>1777</v>
      </c>
      <c r="I345" s="104" t="s">
        <v>1782</v>
      </c>
      <c r="J345" s="104" t="s">
        <v>1779</v>
      </c>
      <c r="K345" s="104" t="s">
        <v>791</v>
      </c>
      <c r="L345" s="104" t="s">
        <v>1766</v>
      </c>
      <c r="M345" s="104" t="s">
        <v>1773</v>
      </c>
      <c r="N345" s="113">
        <v>1</v>
      </c>
      <c r="O345" s="113">
        <v>1</v>
      </c>
      <c r="P345" s="113">
        <v>1</v>
      </c>
      <c r="Q345" s="113">
        <v>1</v>
      </c>
      <c r="R345" s="113">
        <v>1</v>
      </c>
      <c r="S345" s="113">
        <v>1</v>
      </c>
      <c r="T345" s="113">
        <v>0</v>
      </c>
      <c r="U345" s="113">
        <v>0</v>
      </c>
      <c r="V345" s="113">
        <v>0</v>
      </c>
      <c r="W345" s="109">
        <v>698265</v>
      </c>
      <c r="X345" s="109">
        <v>0</v>
      </c>
      <c r="Y345" s="109">
        <v>0</v>
      </c>
      <c r="Z345" s="109">
        <v>3450.59</v>
      </c>
      <c r="AA345" s="109">
        <v>0</v>
      </c>
      <c r="AB345" s="109">
        <v>0</v>
      </c>
      <c r="AC345" s="109">
        <v>0</v>
      </c>
      <c r="AD345" s="109">
        <v>0</v>
      </c>
      <c r="AE345" s="109">
        <v>698265</v>
      </c>
      <c r="AF345" s="106">
        <v>43759</v>
      </c>
      <c r="AG345" s="106">
        <v>46681</v>
      </c>
      <c r="AH345" s="120">
        <v>698265</v>
      </c>
      <c r="AI345" s="115">
        <v>2.4767123287671233</v>
      </c>
      <c r="AJ345" s="115">
        <v>8.0054794520547947</v>
      </c>
      <c r="AK345" s="116">
        <v>5.9299999999999999E-2</v>
      </c>
      <c r="AL345" s="117">
        <v>2.4767123287671233</v>
      </c>
      <c r="AM345" s="117">
        <v>8.0054794520547947</v>
      </c>
      <c r="AN345" s="118">
        <v>5.9299999999999992E-2</v>
      </c>
      <c r="AO345" s="121" t="s">
        <v>1774</v>
      </c>
      <c r="AP345" s="121" t="s">
        <v>1775</v>
      </c>
      <c r="AQ345" s="27">
        <v>25304.340000000004</v>
      </c>
      <c r="AR345" s="27">
        <v>25304.400000000005</v>
      </c>
      <c r="AS345" s="27">
        <v>11502</v>
      </c>
      <c r="AT345" s="27">
        <v>0</v>
      </c>
      <c r="AU345" s="27">
        <v>0</v>
      </c>
      <c r="AV345" s="27">
        <v>0</v>
      </c>
      <c r="AW345" s="27">
        <v>0</v>
      </c>
      <c r="AX345" s="27">
        <v>0</v>
      </c>
      <c r="AY345" s="27">
        <v>0</v>
      </c>
      <c r="AZ345" s="27">
        <v>0</v>
      </c>
      <c r="BA345" s="27">
        <v>0</v>
      </c>
      <c r="BB345" s="27">
        <v>0</v>
      </c>
      <c r="BC345" s="27">
        <v>0</v>
      </c>
      <c r="BD345" s="27">
        <v>0</v>
      </c>
      <c r="BE345" s="27">
        <v>0</v>
      </c>
      <c r="BF345" s="27">
        <v>0</v>
      </c>
      <c r="BG345" s="27">
        <f t="shared" si="21"/>
        <v>50608.740000000005</v>
      </c>
      <c r="BH345" s="27">
        <f t="shared" si="22"/>
        <v>11502</v>
      </c>
      <c r="BI345" s="27">
        <f t="shared" si="24"/>
        <v>62110.740000000005</v>
      </c>
    </row>
    <row r="346" spans="1:61" x14ac:dyDescent="0.35">
      <c r="A346" s="65" t="str">
        <f t="shared" si="23"/>
        <v>DI0001488</v>
      </c>
      <c r="B346" s="111" t="s">
        <v>825</v>
      </c>
      <c r="C346" s="104">
        <v>8</v>
      </c>
      <c r="D346" s="112" t="s">
        <v>0</v>
      </c>
      <c r="E346" s="112" t="s">
        <v>3</v>
      </c>
      <c r="F346" s="104" t="s">
        <v>1760</v>
      </c>
      <c r="G346" s="104" t="s">
        <v>1781</v>
      </c>
      <c r="H346" s="104" t="s">
        <v>1777</v>
      </c>
      <c r="I346" s="104" t="s">
        <v>1782</v>
      </c>
      <c r="J346" s="104" t="s">
        <v>1779</v>
      </c>
      <c r="K346" s="104" t="s">
        <v>791</v>
      </c>
      <c r="L346" s="104" t="s">
        <v>1766</v>
      </c>
      <c r="M346" s="104" t="s">
        <v>1773</v>
      </c>
      <c r="N346" s="113">
        <v>1</v>
      </c>
      <c r="O346" s="113">
        <v>1</v>
      </c>
      <c r="P346" s="113">
        <v>1</v>
      </c>
      <c r="Q346" s="113">
        <v>1</v>
      </c>
      <c r="R346" s="113">
        <v>1</v>
      </c>
      <c r="S346" s="113">
        <v>1</v>
      </c>
      <c r="T346" s="113">
        <v>0</v>
      </c>
      <c r="U346" s="113">
        <v>0</v>
      </c>
      <c r="V346" s="113">
        <v>0</v>
      </c>
      <c r="W346" s="109">
        <v>53100</v>
      </c>
      <c r="X346" s="109">
        <v>0</v>
      </c>
      <c r="Y346" s="109">
        <v>0</v>
      </c>
      <c r="Z346" s="109">
        <v>274.79000000000002</v>
      </c>
      <c r="AA346" s="109">
        <v>0</v>
      </c>
      <c r="AB346" s="109">
        <v>0</v>
      </c>
      <c r="AC346" s="109">
        <v>0</v>
      </c>
      <c r="AD346" s="109">
        <v>0</v>
      </c>
      <c r="AE346" s="109">
        <v>53100</v>
      </c>
      <c r="AF346" s="106">
        <v>43759</v>
      </c>
      <c r="AG346" s="106">
        <v>47047</v>
      </c>
      <c r="AH346" s="120">
        <v>53100</v>
      </c>
      <c r="AI346" s="115">
        <v>3.4794520547945207</v>
      </c>
      <c r="AJ346" s="115">
        <v>9.0082191780821912</v>
      </c>
      <c r="AK346" s="116">
        <v>6.2100000000000002E-2</v>
      </c>
      <c r="AL346" s="117">
        <v>3.4794520547945207</v>
      </c>
      <c r="AM346" s="117">
        <v>9.0082191780821912</v>
      </c>
      <c r="AN346" s="118">
        <v>6.2100000000000002E-2</v>
      </c>
      <c r="AO346" s="121" t="s">
        <v>1774</v>
      </c>
      <c r="AP346" s="121" t="s">
        <v>1775</v>
      </c>
      <c r="AQ346" s="27">
        <v>2060.92</v>
      </c>
      <c r="AR346" s="27">
        <v>2335.6999999999998</v>
      </c>
      <c r="AS346" s="27">
        <v>1511.4</v>
      </c>
      <c r="AT346" s="27">
        <v>687</v>
      </c>
      <c r="AU346" s="27">
        <v>0</v>
      </c>
      <c r="AV346" s="27">
        <v>0</v>
      </c>
      <c r="AW346" s="27">
        <v>0</v>
      </c>
      <c r="AX346" s="27">
        <v>0</v>
      </c>
      <c r="AY346" s="27">
        <v>0</v>
      </c>
      <c r="AZ346" s="27">
        <v>0</v>
      </c>
      <c r="BA346" s="27">
        <v>0</v>
      </c>
      <c r="BB346" s="27">
        <v>0</v>
      </c>
      <c r="BC346" s="27">
        <v>0</v>
      </c>
      <c r="BD346" s="27">
        <v>0</v>
      </c>
      <c r="BE346" s="27">
        <v>0</v>
      </c>
      <c r="BF346" s="27">
        <v>0</v>
      </c>
      <c r="BG346" s="27">
        <f t="shared" si="21"/>
        <v>4396.62</v>
      </c>
      <c r="BH346" s="27">
        <f t="shared" si="22"/>
        <v>2198.4</v>
      </c>
      <c r="BI346" s="27">
        <f t="shared" si="24"/>
        <v>6595.02</v>
      </c>
    </row>
    <row r="347" spans="1:61" x14ac:dyDescent="0.35">
      <c r="A347" s="65" t="str">
        <f t="shared" si="23"/>
        <v>DI0001493</v>
      </c>
      <c r="B347" s="111" t="s">
        <v>826</v>
      </c>
      <c r="C347" s="104">
        <v>3</v>
      </c>
      <c r="D347" s="112" t="s">
        <v>0</v>
      </c>
      <c r="E347" s="112" t="s">
        <v>3</v>
      </c>
      <c r="F347" s="104" t="s">
        <v>1760</v>
      </c>
      <c r="G347" s="104" t="s">
        <v>1781</v>
      </c>
      <c r="H347" s="104" t="s">
        <v>1777</v>
      </c>
      <c r="I347" s="104" t="s">
        <v>1782</v>
      </c>
      <c r="J347" s="104" t="s">
        <v>1779</v>
      </c>
      <c r="K347" s="104" t="s">
        <v>791</v>
      </c>
      <c r="L347" s="104" t="s">
        <v>1766</v>
      </c>
      <c r="M347" s="104" t="s">
        <v>1773</v>
      </c>
      <c r="N347" s="113">
        <v>1</v>
      </c>
      <c r="O347" s="113">
        <v>1</v>
      </c>
      <c r="P347" s="113">
        <v>1</v>
      </c>
      <c r="Q347" s="113">
        <v>1</v>
      </c>
      <c r="R347" s="113">
        <v>1</v>
      </c>
      <c r="S347" s="113">
        <v>1</v>
      </c>
      <c r="T347" s="113">
        <v>0</v>
      </c>
      <c r="U347" s="113">
        <v>0</v>
      </c>
      <c r="V347" s="113">
        <v>0</v>
      </c>
      <c r="W347" s="109">
        <v>53100</v>
      </c>
      <c r="X347" s="109">
        <v>0</v>
      </c>
      <c r="Y347" s="109">
        <v>26550</v>
      </c>
      <c r="Z347" s="109">
        <v>237.18</v>
      </c>
      <c r="AA347" s="109">
        <v>0</v>
      </c>
      <c r="AB347" s="109">
        <v>0</v>
      </c>
      <c r="AC347" s="109">
        <v>0</v>
      </c>
      <c r="AD347" s="109">
        <v>0</v>
      </c>
      <c r="AE347" s="109">
        <v>26550</v>
      </c>
      <c r="AF347" s="106">
        <v>43766</v>
      </c>
      <c r="AG347" s="106">
        <v>45958</v>
      </c>
      <c r="AH347" s="120">
        <v>53100</v>
      </c>
      <c r="AI347" s="115">
        <v>0.49589041095890413</v>
      </c>
      <c r="AJ347" s="115">
        <v>6.0054794520547947</v>
      </c>
      <c r="AK347" s="116">
        <v>5.3600000000000002E-2</v>
      </c>
      <c r="AL347" s="117">
        <v>0.49589041095890413</v>
      </c>
      <c r="AM347" s="117">
        <v>6.0054794520547947</v>
      </c>
      <c r="AN347" s="118">
        <v>5.3600000000000009E-2</v>
      </c>
      <c r="AO347" s="121" t="s">
        <v>1774</v>
      </c>
      <c r="AP347" s="121" t="s">
        <v>1775</v>
      </c>
      <c r="AQ347" s="27">
        <v>711.54000000000008</v>
      </c>
      <c r="AR347" s="27">
        <v>0</v>
      </c>
      <c r="AS347" s="27">
        <v>0</v>
      </c>
      <c r="AT347" s="27">
        <v>0</v>
      </c>
      <c r="AU347" s="27">
        <v>0</v>
      </c>
      <c r="AV347" s="27">
        <v>0</v>
      </c>
      <c r="AW347" s="27">
        <v>0</v>
      </c>
      <c r="AX347" s="27">
        <v>0</v>
      </c>
      <c r="AY347" s="27">
        <v>0</v>
      </c>
      <c r="AZ347" s="27">
        <v>0</v>
      </c>
      <c r="BA347" s="27">
        <v>0</v>
      </c>
      <c r="BB347" s="27">
        <v>0</v>
      </c>
      <c r="BC347" s="27">
        <v>0</v>
      </c>
      <c r="BD347" s="27">
        <v>0</v>
      </c>
      <c r="BE347" s="27">
        <v>0</v>
      </c>
      <c r="BF347" s="27">
        <v>0</v>
      </c>
      <c r="BG347" s="27">
        <f t="shared" si="21"/>
        <v>711.54000000000008</v>
      </c>
      <c r="BH347" s="27">
        <f t="shared" si="22"/>
        <v>0</v>
      </c>
      <c r="BI347" s="27">
        <f t="shared" si="24"/>
        <v>711.54000000000008</v>
      </c>
    </row>
    <row r="348" spans="1:61" x14ac:dyDescent="0.35">
      <c r="A348" s="65" t="str">
        <f t="shared" si="23"/>
        <v>DI0001494</v>
      </c>
      <c r="B348" s="111" t="s">
        <v>826</v>
      </c>
      <c r="C348" s="104">
        <v>4</v>
      </c>
      <c r="D348" s="112" t="s">
        <v>0</v>
      </c>
      <c r="E348" s="112" t="s">
        <v>3</v>
      </c>
      <c r="F348" s="104" t="s">
        <v>1760</v>
      </c>
      <c r="G348" s="104" t="s">
        <v>1781</v>
      </c>
      <c r="H348" s="104" t="s">
        <v>1777</v>
      </c>
      <c r="I348" s="104" t="s">
        <v>1782</v>
      </c>
      <c r="J348" s="104" t="s">
        <v>1779</v>
      </c>
      <c r="K348" s="104" t="s">
        <v>791</v>
      </c>
      <c r="L348" s="104" t="s">
        <v>1766</v>
      </c>
      <c r="M348" s="104" t="s">
        <v>1773</v>
      </c>
      <c r="N348" s="113">
        <v>1</v>
      </c>
      <c r="O348" s="113">
        <v>1</v>
      </c>
      <c r="P348" s="113">
        <v>1</v>
      </c>
      <c r="Q348" s="113">
        <v>1</v>
      </c>
      <c r="R348" s="113">
        <v>1</v>
      </c>
      <c r="S348" s="113">
        <v>1</v>
      </c>
      <c r="T348" s="113">
        <v>0</v>
      </c>
      <c r="U348" s="113">
        <v>0</v>
      </c>
      <c r="V348" s="113">
        <v>0</v>
      </c>
      <c r="W348" s="109">
        <v>155465</v>
      </c>
      <c r="X348" s="109">
        <v>0</v>
      </c>
      <c r="Y348" s="109">
        <v>0</v>
      </c>
      <c r="Z348" s="109">
        <v>804.53</v>
      </c>
      <c r="AA348" s="109">
        <v>0</v>
      </c>
      <c r="AB348" s="109">
        <v>0</v>
      </c>
      <c r="AC348" s="109">
        <v>0</v>
      </c>
      <c r="AD348" s="109">
        <v>0</v>
      </c>
      <c r="AE348" s="109">
        <v>155465</v>
      </c>
      <c r="AF348" s="106">
        <v>43766</v>
      </c>
      <c r="AG348" s="106">
        <v>47054</v>
      </c>
      <c r="AH348" s="120">
        <v>155465</v>
      </c>
      <c r="AI348" s="115">
        <v>3.4986301369863013</v>
      </c>
      <c r="AJ348" s="115">
        <v>9.0082191780821912</v>
      </c>
      <c r="AK348" s="116">
        <v>6.2100000000000002E-2</v>
      </c>
      <c r="AL348" s="117">
        <v>3.4986301369863013</v>
      </c>
      <c r="AM348" s="117">
        <v>9.0082191780821912</v>
      </c>
      <c r="AN348" s="118">
        <v>6.2100000000000002E-2</v>
      </c>
      <c r="AO348" s="121" t="s">
        <v>1774</v>
      </c>
      <c r="AP348" s="121" t="s">
        <v>1775</v>
      </c>
      <c r="AQ348" s="27">
        <v>6033.9799999999987</v>
      </c>
      <c r="AR348" s="27">
        <v>6838.5399999999991</v>
      </c>
      <c r="AS348" s="27">
        <v>4424.96</v>
      </c>
      <c r="AT348" s="27">
        <v>2011.3</v>
      </c>
      <c r="AU348" s="27">
        <v>0</v>
      </c>
      <c r="AV348" s="27">
        <v>0</v>
      </c>
      <c r="AW348" s="27">
        <v>0</v>
      </c>
      <c r="AX348" s="27">
        <v>0</v>
      </c>
      <c r="AY348" s="27">
        <v>0</v>
      </c>
      <c r="AZ348" s="27">
        <v>0</v>
      </c>
      <c r="BA348" s="27">
        <v>0</v>
      </c>
      <c r="BB348" s="27">
        <v>0</v>
      </c>
      <c r="BC348" s="27">
        <v>0</v>
      </c>
      <c r="BD348" s="27">
        <v>0</v>
      </c>
      <c r="BE348" s="27">
        <v>0</v>
      </c>
      <c r="BF348" s="27">
        <v>0</v>
      </c>
      <c r="BG348" s="27">
        <f t="shared" si="21"/>
        <v>12872.519999999997</v>
      </c>
      <c r="BH348" s="27">
        <f t="shared" si="22"/>
        <v>6436.26</v>
      </c>
      <c r="BI348" s="27">
        <f t="shared" si="24"/>
        <v>19308.78</v>
      </c>
    </row>
    <row r="349" spans="1:61" x14ac:dyDescent="0.35">
      <c r="A349" s="65" t="str">
        <f t="shared" si="23"/>
        <v>DI0001495</v>
      </c>
      <c r="B349" s="111" t="s">
        <v>826</v>
      </c>
      <c r="C349" s="104">
        <v>5</v>
      </c>
      <c r="D349" s="112" t="s">
        <v>0</v>
      </c>
      <c r="E349" s="112" t="s">
        <v>3</v>
      </c>
      <c r="F349" s="104" t="s">
        <v>1760</v>
      </c>
      <c r="G349" s="104" t="s">
        <v>1781</v>
      </c>
      <c r="H349" s="104" t="s">
        <v>1777</v>
      </c>
      <c r="I349" s="104" t="s">
        <v>1782</v>
      </c>
      <c r="J349" s="104" t="s">
        <v>1779</v>
      </c>
      <c r="K349" s="104" t="s">
        <v>791</v>
      </c>
      <c r="L349" s="104" t="s">
        <v>1766</v>
      </c>
      <c r="M349" s="104" t="s">
        <v>1773</v>
      </c>
      <c r="N349" s="113">
        <v>1</v>
      </c>
      <c r="O349" s="113">
        <v>1</v>
      </c>
      <c r="P349" s="113">
        <v>1</v>
      </c>
      <c r="Q349" s="113">
        <v>1</v>
      </c>
      <c r="R349" s="113">
        <v>1</v>
      </c>
      <c r="S349" s="113">
        <v>1</v>
      </c>
      <c r="T349" s="113">
        <v>0</v>
      </c>
      <c r="U349" s="113">
        <v>0</v>
      </c>
      <c r="V349" s="113">
        <v>0</v>
      </c>
      <c r="W349" s="109">
        <v>43365</v>
      </c>
      <c r="X349" s="109">
        <v>0</v>
      </c>
      <c r="Y349" s="109">
        <v>0</v>
      </c>
      <c r="Z349" s="109">
        <v>234.89</v>
      </c>
      <c r="AA349" s="109">
        <v>0</v>
      </c>
      <c r="AB349" s="109">
        <v>0</v>
      </c>
      <c r="AC349" s="109">
        <v>0</v>
      </c>
      <c r="AD349" s="109">
        <v>0</v>
      </c>
      <c r="AE349" s="109">
        <v>43365</v>
      </c>
      <c r="AF349" s="106">
        <v>43766</v>
      </c>
      <c r="AG349" s="106">
        <v>47419</v>
      </c>
      <c r="AH349" s="120">
        <v>43365</v>
      </c>
      <c r="AI349" s="115">
        <v>4.4986301369863018</v>
      </c>
      <c r="AJ349" s="115">
        <v>10.008219178082191</v>
      </c>
      <c r="AK349" s="116">
        <v>6.5000000000000002E-2</v>
      </c>
      <c r="AL349" s="117">
        <v>4.4986301369863018</v>
      </c>
      <c r="AM349" s="117">
        <v>10.008219178082191</v>
      </c>
      <c r="AN349" s="118">
        <v>6.5000000000000002E-2</v>
      </c>
      <c r="AO349" s="121" t="s">
        <v>1774</v>
      </c>
      <c r="AP349" s="121" t="s">
        <v>1775</v>
      </c>
      <c r="AQ349" s="27">
        <v>1785.1599999999999</v>
      </c>
      <c r="AR349" s="27">
        <v>2160.9800000000005</v>
      </c>
      <c r="AS349" s="27">
        <v>1597.32</v>
      </c>
      <c r="AT349" s="27">
        <v>1033.56</v>
      </c>
      <c r="AU349" s="27">
        <v>469.8</v>
      </c>
      <c r="AV349" s="27">
        <v>0</v>
      </c>
      <c r="AW349" s="27">
        <v>0</v>
      </c>
      <c r="AX349" s="27">
        <v>0</v>
      </c>
      <c r="AY349" s="27">
        <v>0</v>
      </c>
      <c r="AZ349" s="27">
        <v>0</v>
      </c>
      <c r="BA349" s="27">
        <v>0</v>
      </c>
      <c r="BB349" s="27">
        <v>0</v>
      </c>
      <c r="BC349" s="27">
        <v>0</v>
      </c>
      <c r="BD349" s="27">
        <v>0</v>
      </c>
      <c r="BE349" s="27">
        <v>0</v>
      </c>
      <c r="BF349" s="27">
        <v>0</v>
      </c>
      <c r="BG349" s="27">
        <f t="shared" si="21"/>
        <v>3946.1400000000003</v>
      </c>
      <c r="BH349" s="27">
        <f t="shared" si="22"/>
        <v>3100.6800000000003</v>
      </c>
      <c r="BI349" s="27">
        <f t="shared" si="24"/>
        <v>7046.8200000000006</v>
      </c>
    </row>
    <row r="350" spans="1:61" x14ac:dyDescent="0.35">
      <c r="A350" s="65" t="str">
        <f t="shared" si="23"/>
        <v>DI0001506</v>
      </c>
      <c r="B350" s="111" t="s">
        <v>827</v>
      </c>
      <c r="C350" s="104">
        <v>6</v>
      </c>
      <c r="D350" s="112" t="s">
        <v>0</v>
      </c>
      <c r="E350" s="112" t="s">
        <v>3</v>
      </c>
      <c r="F350" s="104" t="s">
        <v>1760</v>
      </c>
      <c r="G350" s="104" t="s">
        <v>1781</v>
      </c>
      <c r="H350" s="104" t="s">
        <v>1777</v>
      </c>
      <c r="I350" s="104" t="s">
        <v>1782</v>
      </c>
      <c r="J350" s="104" t="s">
        <v>1779</v>
      </c>
      <c r="K350" s="104" t="s">
        <v>791</v>
      </c>
      <c r="L350" s="104" t="s">
        <v>1766</v>
      </c>
      <c r="M350" s="104" t="s">
        <v>1773</v>
      </c>
      <c r="N350" s="113">
        <v>1</v>
      </c>
      <c r="O350" s="113">
        <v>1</v>
      </c>
      <c r="P350" s="113">
        <v>1</v>
      </c>
      <c r="Q350" s="113">
        <v>1</v>
      </c>
      <c r="R350" s="113">
        <v>1</v>
      </c>
      <c r="S350" s="113">
        <v>1</v>
      </c>
      <c r="T350" s="113">
        <v>0</v>
      </c>
      <c r="U350" s="113">
        <v>0</v>
      </c>
      <c r="V350" s="113">
        <v>0</v>
      </c>
      <c r="W350" s="109">
        <v>1554502.5</v>
      </c>
      <c r="X350" s="109">
        <v>0</v>
      </c>
      <c r="Y350" s="109">
        <v>777251.25</v>
      </c>
      <c r="Z350" s="109">
        <v>6943.44</v>
      </c>
      <c r="AA350" s="109">
        <v>0</v>
      </c>
      <c r="AB350" s="109">
        <v>0</v>
      </c>
      <c r="AC350" s="109">
        <v>0</v>
      </c>
      <c r="AD350" s="109">
        <v>0</v>
      </c>
      <c r="AE350" s="109">
        <v>777251.25</v>
      </c>
      <c r="AF350" s="106">
        <v>43766</v>
      </c>
      <c r="AG350" s="106">
        <v>45958</v>
      </c>
      <c r="AH350" s="120">
        <v>1554502.5</v>
      </c>
      <c r="AI350" s="115">
        <v>0.49589041095890413</v>
      </c>
      <c r="AJ350" s="115">
        <v>6.0054794520547947</v>
      </c>
      <c r="AK350" s="116">
        <v>5.3600000000000002E-2</v>
      </c>
      <c r="AL350" s="117">
        <v>0.49589041095890413</v>
      </c>
      <c r="AM350" s="117">
        <v>6.0054794520547938</v>
      </c>
      <c r="AN350" s="118">
        <v>5.3600000000000002E-2</v>
      </c>
      <c r="AO350" s="121" t="s">
        <v>1774</v>
      </c>
      <c r="AP350" s="121" t="s">
        <v>1775</v>
      </c>
      <c r="AQ350" s="27">
        <v>20830.32</v>
      </c>
      <c r="AR350" s="27">
        <v>0</v>
      </c>
      <c r="AS350" s="27">
        <v>0</v>
      </c>
      <c r="AT350" s="27">
        <v>0</v>
      </c>
      <c r="AU350" s="27">
        <v>0</v>
      </c>
      <c r="AV350" s="27">
        <v>0</v>
      </c>
      <c r="AW350" s="27">
        <v>0</v>
      </c>
      <c r="AX350" s="27">
        <v>0</v>
      </c>
      <c r="AY350" s="27">
        <v>0</v>
      </c>
      <c r="AZ350" s="27">
        <v>0</v>
      </c>
      <c r="BA350" s="27">
        <v>0</v>
      </c>
      <c r="BB350" s="27">
        <v>0</v>
      </c>
      <c r="BC350" s="27">
        <v>0</v>
      </c>
      <c r="BD350" s="27">
        <v>0</v>
      </c>
      <c r="BE350" s="27">
        <v>0</v>
      </c>
      <c r="BF350" s="27">
        <v>0</v>
      </c>
      <c r="BG350" s="27">
        <f t="shared" si="21"/>
        <v>20830.32</v>
      </c>
      <c r="BH350" s="27">
        <f t="shared" si="22"/>
        <v>0</v>
      </c>
      <c r="BI350" s="27">
        <f t="shared" si="24"/>
        <v>20830.32</v>
      </c>
    </row>
    <row r="351" spans="1:61" x14ac:dyDescent="0.35">
      <c r="A351" s="65" t="str">
        <f t="shared" si="23"/>
        <v>DI0001507</v>
      </c>
      <c r="B351" s="111" t="s">
        <v>827</v>
      </c>
      <c r="C351" s="104">
        <v>7</v>
      </c>
      <c r="D351" s="112" t="s">
        <v>0</v>
      </c>
      <c r="E351" s="112" t="s">
        <v>3</v>
      </c>
      <c r="F351" s="104" t="s">
        <v>1760</v>
      </c>
      <c r="G351" s="104" t="s">
        <v>1781</v>
      </c>
      <c r="H351" s="104" t="s">
        <v>1777</v>
      </c>
      <c r="I351" s="104" t="s">
        <v>1782</v>
      </c>
      <c r="J351" s="104" t="s">
        <v>1779</v>
      </c>
      <c r="K351" s="104" t="s">
        <v>791</v>
      </c>
      <c r="L351" s="104" t="s">
        <v>1766</v>
      </c>
      <c r="M351" s="104" t="s">
        <v>1773</v>
      </c>
      <c r="N351" s="113">
        <v>1</v>
      </c>
      <c r="O351" s="113">
        <v>1</v>
      </c>
      <c r="P351" s="113">
        <v>1</v>
      </c>
      <c r="Q351" s="113">
        <v>1</v>
      </c>
      <c r="R351" s="113">
        <v>1</v>
      </c>
      <c r="S351" s="113">
        <v>1</v>
      </c>
      <c r="T351" s="113">
        <v>0</v>
      </c>
      <c r="U351" s="113">
        <v>0</v>
      </c>
      <c r="V351" s="113">
        <v>0</v>
      </c>
      <c r="W351" s="109">
        <v>1707755</v>
      </c>
      <c r="X351" s="109">
        <v>0</v>
      </c>
      <c r="Y351" s="109">
        <v>0</v>
      </c>
      <c r="Z351" s="109">
        <v>8026.45</v>
      </c>
      <c r="AA351" s="109">
        <v>0</v>
      </c>
      <c r="AB351" s="109">
        <v>0</v>
      </c>
      <c r="AC351" s="109">
        <v>0</v>
      </c>
      <c r="AD351" s="109">
        <v>0</v>
      </c>
      <c r="AE351" s="109">
        <v>1707755</v>
      </c>
      <c r="AF351" s="106">
        <v>43766</v>
      </c>
      <c r="AG351" s="106">
        <v>46323</v>
      </c>
      <c r="AH351" s="120">
        <v>1707755</v>
      </c>
      <c r="AI351" s="115">
        <v>1.4958904109589042</v>
      </c>
      <c r="AJ351" s="115">
        <v>7.0054794520547947</v>
      </c>
      <c r="AK351" s="116">
        <v>5.6399999999999999E-2</v>
      </c>
      <c r="AL351" s="117">
        <v>1.4958904109589044</v>
      </c>
      <c r="AM351" s="117">
        <v>7.0054794520547938</v>
      </c>
      <c r="AN351" s="118">
        <v>5.6399999999999999E-2</v>
      </c>
      <c r="AO351" s="121" t="s">
        <v>1774</v>
      </c>
      <c r="AP351" s="121" t="s">
        <v>1775</v>
      </c>
      <c r="AQ351" s="27">
        <v>56185.14</v>
      </c>
      <c r="AR351" s="27">
        <v>40132.200000000004</v>
      </c>
      <c r="AS351" s="27">
        <v>0</v>
      </c>
      <c r="AT351" s="27">
        <v>0</v>
      </c>
      <c r="AU351" s="27">
        <v>0</v>
      </c>
      <c r="AV351" s="27">
        <v>0</v>
      </c>
      <c r="AW351" s="27">
        <v>0</v>
      </c>
      <c r="AX351" s="27">
        <v>0</v>
      </c>
      <c r="AY351" s="27">
        <v>0</v>
      </c>
      <c r="AZ351" s="27">
        <v>0</v>
      </c>
      <c r="BA351" s="27">
        <v>0</v>
      </c>
      <c r="BB351" s="27">
        <v>0</v>
      </c>
      <c r="BC351" s="27">
        <v>0</v>
      </c>
      <c r="BD351" s="27">
        <v>0</v>
      </c>
      <c r="BE351" s="27">
        <v>0</v>
      </c>
      <c r="BF351" s="27">
        <v>0</v>
      </c>
      <c r="BG351" s="27">
        <f t="shared" si="21"/>
        <v>96317.34</v>
      </c>
      <c r="BH351" s="27">
        <f t="shared" si="22"/>
        <v>0</v>
      </c>
      <c r="BI351" s="27">
        <f t="shared" si="24"/>
        <v>96317.34</v>
      </c>
    </row>
    <row r="352" spans="1:61" x14ac:dyDescent="0.35">
      <c r="A352" s="65" t="str">
        <f t="shared" si="23"/>
        <v>DI0001508</v>
      </c>
      <c r="B352" s="111" t="s">
        <v>827</v>
      </c>
      <c r="C352" s="104">
        <v>8</v>
      </c>
      <c r="D352" s="112" t="s">
        <v>0</v>
      </c>
      <c r="E352" s="112" t="s">
        <v>3</v>
      </c>
      <c r="F352" s="104" t="s">
        <v>1760</v>
      </c>
      <c r="G352" s="104" t="s">
        <v>1781</v>
      </c>
      <c r="H352" s="104" t="s">
        <v>1777</v>
      </c>
      <c r="I352" s="104" t="s">
        <v>1782</v>
      </c>
      <c r="J352" s="104" t="s">
        <v>1779</v>
      </c>
      <c r="K352" s="104" t="s">
        <v>791</v>
      </c>
      <c r="L352" s="104" t="s">
        <v>1766</v>
      </c>
      <c r="M352" s="104" t="s">
        <v>1773</v>
      </c>
      <c r="N352" s="113">
        <v>1</v>
      </c>
      <c r="O352" s="113">
        <v>1</v>
      </c>
      <c r="P352" s="113">
        <v>1</v>
      </c>
      <c r="Q352" s="113">
        <v>1</v>
      </c>
      <c r="R352" s="113">
        <v>1</v>
      </c>
      <c r="S352" s="113">
        <v>1</v>
      </c>
      <c r="T352" s="113">
        <v>0</v>
      </c>
      <c r="U352" s="113">
        <v>0</v>
      </c>
      <c r="V352" s="113">
        <v>0</v>
      </c>
      <c r="W352" s="109">
        <v>1079995</v>
      </c>
      <c r="X352" s="109">
        <v>0</v>
      </c>
      <c r="Y352" s="109">
        <v>0</v>
      </c>
      <c r="Z352" s="109">
        <v>5336.98</v>
      </c>
      <c r="AA352" s="109">
        <v>0</v>
      </c>
      <c r="AB352" s="109">
        <v>0</v>
      </c>
      <c r="AC352" s="109">
        <v>0</v>
      </c>
      <c r="AD352" s="109">
        <v>0</v>
      </c>
      <c r="AE352" s="109">
        <v>1079995</v>
      </c>
      <c r="AF352" s="106">
        <v>43766</v>
      </c>
      <c r="AG352" s="106">
        <v>46688</v>
      </c>
      <c r="AH352" s="120">
        <v>1079995</v>
      </c>
      <c r="AI352" s="115">
        <v>2.495890410958904</v>
      </c>
      <c r="AJ352" s="115">
        <v>8.0054794520547947</v>
      </c>
      <c r="AK352" s="116">
        <v>5.9299999999999999E-2</v>
      </c>
      <c r="AL352" s="117">
        <v>2.495890410958904</v>
      </c>
      <c r="AM352" s="117">
        <v>8.0054794520547947</v>
      </c>
      <c r="AN352" s="118">
        <v>5.9299999999999999E-2</v>
      </c>
      <c r="AO352" s="121" t="s">
        <v>1774</v>
      </c>
      <c r="AP352" s="121" t="s">
        <v>1775</v>
      </c>
      <c r="AQ352" s="27">
        <v>39137.840000000004</v>
      </c>
      <c r="AR352" s="27">
        <v>39137.78</v>
      </c>
      <c r="AS352" s="27">
        <v>17789.900000000001</v>
      </c>
      <c r="AT352" s="27">
        <v>0</v>
      </c>
      <c r="AU352" s="27">
        <v>0</v>
      </c>
      <c r="AV352" s="27">
        <v>0</v>
      </c>
      <c r="AW352" s="27">
        <v>0</v>
      </c>
      <c r="AX352" s="27">
        <v>0</v>
      </c>
      <c r="AY352" s="27">
        <v>0</v>
      </c>
      <c r="AZ352" s="27">
        <v>0</v>
      </c>
      <c r="BA352" s="27">
        <v>0</v>
      </c>
      <c r="BB352" s="27">
        <v>0</v>
      </c>
      <c r="BC352" s="27">
        <v>0</v>
      </c>
      <c r="BD352" s="27">
        <v>0</v>
      </c>
      <c r="BE352" s="27">
        <v>0</v>
      </c>
      <c r="BF352" s="27">
        <v>0</v>
      </c>
      <c r="BG352" s="27">
        <f t="shared" si="21"/>
        <v>78275.62</v>
      </c>
      <c r="BH352" s="27">
        <f t="shared" si="22"/>
        <v>17789.900000000001</v>
      </c>
      <c r="BI352" s="27">
        <f t="shared" si="24"/>
        <v>96065.51999999999</v>
      </c>
    </row>
    <row r="353" spans="1:61" x14ac:dyDescent="0.35">
      <c r="A353" s="65" t="str">
        <f t="shared" si="23"/>
        <v>DI0001509</v>
      </c>
      <c r="B353" s="111" t="s">
        <v>827</v>
      </c>
      <c r="C353" s="104">
        <v>9</v>
      </c>
      <c r="D353" s="112" t="s">
        <v>0</v>
      </c>
      <c r="E353" s="112" t="s">
        <v>3</v>
      </c>
      <c r="F353" s="104" t="s">
        <v>1760</v>
      </c>
      <c r="G353" s="104" t="s">
        <v>1781</v>
      </c>
      <c r="H353" s="104" t="s">
        <v>1777</v>
      </c>
      <c r="I353" s="104" t="s">
        <v>1782</v>
      </c>
      <c r="J353" s="104" t="s">
        <v>1779</v>
      </c>
      <c r="K353" s="104" t="s">
        <v>791</v>
      </c>
      <c r="L353" s="104" t="s">
        <v>1766</v>
      </c>
      <c r="M353" s="104" t="s">
        <v>1773</v>
      </c>
      <c r="N353" s="113">
        <v>1</v>
      </c>
      <c r="O353" s="113">
        <v>1</v>
      </c>
      <c r="P353" s="113">
        <v>1</v>
      </c>
      <c r="Q353" s="113">
        <v>1</v>
      </c>
      <c r="R353" s="113">
        <v>1</v>
      </c>
      <c r="S353" s="113">
        <v>1</v>
      </c>
      <c r="T353" s="113">
        <v>0</v>
      </c>
      <c r="U353" s="113">
        <v>0</v>
      </c>
      <c r="V353" s="113">
        <v>0</v>
      </c>
      <c r="W353" s="109">
        <v>106200</v>
      </c>
      <c r="X353" s="109">
        <v>0</v>
      </c>
      <c r="Y353" s="109">
        <v>0</v>
      </c>
      <c r="Z353" s="109">
        <v>549.58000000000004</v>
      </c>
      <c r="AA353" s="109">
        <v>0</v>
      </c>
      <c r="AB353" s="109">
        <v>0</v>
      </c>
      <c r="AC353" s="109">
        <v>0</v>
      </c>
      <c r="AD353" s="109">
        <v>0</v>
      </c>
      <c r="AE353" s="109">
        <v>106200</v>
      </c>
      <c r="AF353" s="106">
        <v>43766</v>
      </c>
      <c r="AG353" s="106">
        <v>47054</v>
      </c>
      <c r="AH353" s="120">
        <v>106200</v>
      </c>
      <c r="AI353" s="115">
        <v>3.4986301369863013</v>
      </c>
      <c r="AJ353" s="115">
        <v>9.0082191780821912</v>
      </c>
      <c r="AK353" s="116">
        <v>6.2100000000000002E-2</v>
      </c>
      <c r="AL353" s="117">
        <v>3.4986301369863018</v>
      </c>
      <c r="AM353" s="117">
        <v>9.0082191780821912</v>
      </c>
      <c r="AN353" s="118">
        <v>6.2100000000000002E-2</v>
      </c>
      <c r="AO353" s="121" t="s">
        <v>1774</v>
      </c>
      <c r="AP353" s="121" t="s">
        <v>1775</v>
      </c>
      <c r="AQ353" s="27">
        <v>4121.8599999999997</v>
      </c>
      <c r="AR353" s="27">
        <v>4671.4799999999996</v>
      </c>
      <c r="AS353" s="27">
        <v>3022.7</v>
      </c>
      <c r="AT353" s="27">
        <v>1374</v>
      </c>
      <c r="AU353" s="27">
        <v>0</v>
      </c>
      <c r="AV353" s="27">
        <v>0</v>
      </c>
      <c r="AW353" s="27">
        <v>0</v>
      </c>
      <c r="AX353" s="27">
        <v>0</v>
      </c>
      <c r="AY353" s="27">
        <v>0</v>
      </c>
      <c r="AZ353" s="27">
        <v>0</v>
      </c>
      <c r="BA353" s="27">
        <v>0</v>
      </c>
      <c r="BB353" s="27">
        <v>0</v>
      </c>
      <c r="BC353" s="27">
        <v>0</v>
      </c>
      <c r="BD353" s="27">
        <v>0</v>
      </c>
      <c r="BE353" s="27">
        <v>0</v>
      </c>
      <c r="BF353" s="27">
        <v>0</v>
      </c>
      <c r="BG353" s="27">
        <f t="shared" si="21"/>
        <v>8793.34</v>
      </c>
      <c r="BH353" s="27">
        <f t="shared" si="22"/>
        <v>4396.7</v>
      </c>
      <c r="BI353" s="27">
        <f t="shared" si="24"/>
        <v>13190.04</v>
      </c>
    </row>
    <row r="354" spans="1:61" x14ac:dyDescent="0.35">
      <c r="A354" s="65" t="str">
        <f t="shared" si="23"/>
        <v>DI0001525</v>
      </c>
      <c r="B354" s="111" t="s">
        <v>829</v>
      </c>
      <c r="C354" s="104">
        <v>5</v>
      </c>
      <c r="D354" s="112" t="s">
        <v>0</v>
      </c>
      <c r="E354" s="112" t="s">
        <v>3</v>
      </c>
      <c r="F354" s="104" t="s">
        <v>1760</v>
      </c>
      <c r="G354" s="104" t="s">
        <v>1781</v>
      </c>
      <c r="H354" s="104" t="s">
        <v>1777</v>
      </c>
      <c r="I354" s="104" t="s">
        <v>1782</v>
      </c>
      <c r="J354" s="104" t="s">
        <v>1779</v>
      </c>
      <c r="K354" s="104" t="s">
        <v>791</v>
      </c>
      <c r="L354" s="104" t="s">
        <v>1766</v>
      </c>
      <c r="M354" s="104" t="s">
        <v>1773</v>
      </c>
      <c r="N354" s="113">
        <v>1</v>
      </c>
      <c r="O354" s="113">
        <v>1</v>
      </c>
      <c r="P354" s="113">
        <v>1</v>
      </c>
      <c r="Q354" s="113">
        <v>1</v>
      </c>
      <c r="R354" s="113">
        <v>1</v>
      </c>
      <c r="S354" s="113">
        <v>1</v>
      </c>
      <c r="T354" s="113">
        <v>0</v>
      </c>
      <c r="U354" s="113">
        <v>0</v>
      </c>
      <c r="V354" s="113">
        <v>0</v>
      </c>
      <c r="W354" s="109">
        <v>898127.5</v>
      </c>
      <c r="X354" s="109">
        <v>0</v>
      </c>
      <c r="Y354" s="109">
        <v>0</v>
      </c>
      <c r="Z354" s="109">
        <v>4011.64</v>
      </c>
      <c r="AA354" s="109">
        <v>0</v>
      </c>
      <c r="AB354" s="109">
        <v>0</v>
      </c>
      <c r="AC354" s="109">
        <v>0</v>
      </c>
      <c r="AD354" s="109">
        <v>0</v>
      </c>
      <c r="AE354" s="109">
        <v>898127.5</v>
      </c>
      <c r="AF354" s="106">
        <v>43776</v>
      </c>
      <c r="AG354" s="106">
        <v>45968</v>
      </c>
      <c r="AH354" s="120">
        <v>898127.5</v>
      </c>
      <c r="AI354" s="115">
        <v>0.52328767123287667</v>
      </c>
      <c r="AJ354" s="115">
        <v>6.0054794520547947</v>
      </c>
      <c r="AK354" s="116">
        <v>5.3600000000000002E-2</v>
      </c>
      <c r="AL354" s="117">
        <v>0.52328767123287667</v>
      </c>
      <c r="AM354" s="117">
        <v>6.0054794520547947</v>
      </c>
      <c r="AN354" s="118">
        <v>5.3599999999999995E-2</v>
      </c>
      <c r="AO354" s="121" t="s">
        <v>1774</v>
      </c>
      <c r="AP354" s="121" t="s">
        <v>1775</v>
      </c>
      <c r="AQ354" s="27">
        <v>16046.56</v>
      </c>
      <c r="AR354" s="27">
        <v>0</v>
      </c>
      <c r="AS354" s="27">
        <v>0</v>
      </c>
      <c r="AT354" s="27">
        <v>0</v>
      </c>
      <c r="AU354" s="27">
        <v>0</v>
      </c>
      <c r="AV354" s="27">
        <v>0</v>
      </c>
      <c r="AW354" s="27">
        <v>0</v>
      </c>
      <c r="AX354" s="27">
        <v>0</v>
      </c>
      <c r="AY354" s="27">
        <v>0</v>
      </c>
      <c r="AZ354" s="27">
        <v>0</v>
      </c>
      <c r="BA354" s="27">
        <v>0</v>
      </c>
      <c r="BB354" s="27">
        <v>0</v>
      </c>
      <c r="BC354" s="27">
        <v>0</v>
      </c>
      <c r="BD354" s="27">
        <v>0</v>
      </c>
      <c r="BE354" s="27">
        <v>0</v>
      </c>
      <c r="BF354" s="27">
        <v>0</v>
      </c>
      <c r="BG354" s="27">
        <f t="shared" si="21"/>
        <v>16046.56</v>
      </c>
      <c r="BH354" s="27">
        <f t="shared" si="22"/>
        <v>0</v>
      </c>
      <c r="BI354" s="27">
        <f t="shared" si="24"/>
        <v>16046.56</v>
      </c>
    </row>
    <row r="355" spans="1:61" x14ac:dyDescent="0.35">
      <c r="A355" s="65" t="str">
        <f t="shared" si="23"/>
        <v>DI0001526</v>
      </c>
      <c r="B355" s="111" t="s">
        <v>829</v>
      </c>
      <c r="C355" s="104">
        <v>6</v>
      </c>
      <c r="D355" s="112" t="s">
        <v>0</v>
      </c>
      <c r="E355" s="112" t="s">
        <v>3</v>
      </c>
      <c r="F355" s="104" t="s">
        <v>1760</v>
      </c>
      <c r="G355" s="104" t="s">
        <v>1781</v>
      </c>
      <c r="H355" s="104" t="s">
        <v>1777</v>
      </c>
      <c r="I355" s="104" t="s">
        <v>1782</v>
      </c>
      <c r="J355" s="104" t="s">
        <v>1779</v>
      </c>
      <c r="K355" s="104" t="s">
        <v>791</v>
      </c>
      <c r="L355" s="104" t="s">
        <v>1766</v>
      </c>
      <c r="M355" s="104" t="s">
        <v>1773</v>
      </c>
      <c r="N355" s="113">
        <v>1</v>
      </c>
      <c r="O355" s="113">
        <v>1</v>
      </c>
      <c r="P355" s="113">
        <v>1</v>
      </c>
      <c r="Q355" s="113">
        <v>1</v>
      </c>
      <c r="R355" s="113">
        <v>1</v>
      </c>
      <c r="S355" s="113">
        <v>1</v>
      </c>
      <c r="T355" s="113">
        <v>0</v>
      </c>
      <c r="U355" s="113">
        <v>0</v>
      </c>
      <c r="V355" s="113">
        <v>0</v>
      </c>
      <c r="W355" s="109">
        <v>1040907.5</v>
      </c>
      <c r="X355" s="109">
        <v>0</v>
      </c>
      <c r="Y355" s="109">
        <v>0</v>
      </c>
      <c r="Z355" s="109">
        <v>4892.2700000000004</v>
      </c>
      <c r="AA355" s="109">
        <v>0</v>
      </c>
      <c r="AB355" s="109">
        <v>0</v>
      </c>
      <c r="AC355" s="109">
        <v>0</v>
      </c>
      <c r="AD355" s="109">
        <v>0</v>
      </c>
      <c r="AE355" s="109">
        <v>1040907.5</v>
      </c>
      <c r="AF355" s="106">
        <v>43776</v>
      </c>
      <c r="AG355" s="106">
        <v>46333</v>
      </c>
      <c r="AH355" s="120">
        <v>1040907.5</v>
      </c>
      <c r="AI355" s="115">
        <v>1.5232876712328767</v>
      </c>
      <c r="AJ355" s="115">
        <v>7.0054794520547947</v>
      </c>
      <c r="AK355" s="116">
        <v>5.6399999999999999E-2</v>
      </c>
      <c r="AL355" s="117">
        <v>1.5232876712328767</v>
      </c>
      <c r="AM355" s="117">
        <v>7.0054794520547947</v>
      </c>
      <c r="AN355" s="118">
        <v>5.6399999999999999E-2</v>
      </c>
      <c r="AO355" s="121" t="s">
        <v>1774</v>
      </c>
      <c r="AP355" s="121" t="s">
        <v>1775</v>
      </c>
      <c r="AQ355" s="27">
        <v>36692.019999999997</v>
      </c>
      <c r="AR355" s="27">
        <v>26907.430000000008</v>
      </c>
      <c r="AS355" s="27">
        <v>0</v>
      </c>
      <c r="AT355" s="27">
        <v>0</v>
      </c>
      <c r="AU355" s="27">
        <v>0</v>
      </c>
      <c r="AV355" s="27">
        <v>0</v>
      </c>
      <c r="AW355" s="27">
        <v>0</v>
      </c>
      <c r="AX355" s="27">
        <v>0</v>
      </c>
      <c r="AY355" s="27">
        <v>0</v>
      </c>
      <c r="AZ355" s="27">
        <v>0</v>
      </c>
      <c r="BA355" s="27">
        <v>0</v>
      </c>
      <c r="BB355" s="27">
        <v>0</v>
      </c>
      <c r="BC355" s="27">
        <v>0</v>
      </c>
      <c r="BD355" s="27">
        <v>0</v>
      </c>
      <c r="BE355" s="27">
        <v>0</v>
      </c>
      <c r="BF355" s="27">
        <v>0</v>
      </c>
      <c r="BG355" s="27">
        <f t="shared" si="21"/>
        <v>63599.450000000004</v>
      </c>
      <c r="BH355" s="27">
        <f t="shared" si="22"/>
        <v>0</v>
      </c>
      <c r="BI355" s="27">
        <f t="shared" si="24"/>
        <v>63599.450000000004</v>
      </c>
    </row>
    <row r="356" spans="1:61" x14ac:dyDescent="0.35">
      <c r="A356" s="65" t="str">
        <f t="shared" si="23"/>
        <v>DI0001527</v>
      </c>
      <c r="B356" s="111" t="s">
        <v>829</v>
      </c>
      <c r="C356" s="104">
        <v>7</v>
      </c>
      <c r="D356" s="112" t="s">
        <v>0</v>
      </c>
      <c r="E356" s="112" t="s">
        <v>3</v>
      </c>
      <c r="F356" s="104" t="s">
        <v>1760</v>
      </c>
      <c r="G356" s="104" t="s">
        <v>1781</v>
      </c>
      <c r="H356" s="104" t="s">
        <v>1777</v>
      </c>
      <c r="I356" s="104" t="s">
        <v>1782</v>
      </c>
      <c r="J356" s="104" t="s">
        <v>1779</v>
      </c>
      <c r="K356" s="104" t="s">
        <v>791</v>
      </c>
      <c r="L356" s="104" t="s">
        <v>1766</v>
      </c>
      <c r="M356" s="104" t="s">
        <v>1773</v>
      </c>
      <c r="N356" s="113">
        <v>1</v>
      </c>
      <c r="O356" s="113">
        <v>1</v>
      </c>
      <c r="P356" s="113">
        <v>1</v>
      </c>
      <c r="Q356" s="113">
        <v>1</v>
      </c>
      <c r="R356" s="113">
        <v>1</v>
      </c>
      <c r="S356" s="113">
        <v>1</v>
      </c>
      <c r="T356" s="113">
        <v>0</v>
      </c>
      <c r="U356" s="113">
        <v>0</v>
      </c>
      <c r="V356" s="113">
        <v>0</v>
      </c>
      <c r="W356" s="109">
        <v>498845</v>
      </c>
      <c r="X356" s="109">
        <v>0</v>
      </c>
      <c r="Y356" s="109">
        <v>0</v>
      </c>
      <c r="Z356" s="109">
        <v>2465.13</v>
      </c>
      <c r="AA356" s="109">
        <v>0</v>
      </c>
      <c r="AB356" s="109">
        <v>0</v>
      </c>
      <c r="AC356" s="109">
        <v>0</v>
      </c>
      <c r="AD356" s="109">
        <v>0</v>
      </c>
      <c r="AE356" s="109">
        <v>498845</v>
      </c>
      <c r="AF356" s="106">
        <v>43776</v>
      </c>
      <c r="AG356" s="106">
        <v>46698</v>
      </c>
      <c r="AH356" s="120">
        <v>498845</v>
      </c>
      <c r="AI356" s="115">
        <v>2.5232876712328767</v>
      </c>
      <c r="AJ356" s="115">
        <v>8.0054794520547947</v>
      </c>
      <c r="AK356" s="116">
        <v>5.9299999999999999E-2</v>
      </c>
      <c r="AL356" s="117">
        <v>2.5232876712328767</v>
      </c>
      <c r="AM356" s="117">
        <v>8.0054794520547947</v>
      </c>
      <c r="AN356" s="118">
        <v>5.9299999999999999E-2</v>
      </c>
      <c r="AO356" s="121" t="s">
        <v>1774</v>
      </c>
      <c r="AP356" s="121" t="s">
        <v>1775</v>
      </c>
      <c r="AQ356" s="27">
        <v>18899.330000000002</v>
      </c>
      <c r="AR356" s="27">
        <v>18899.330000000002</v>
      </c>
      <c r="AS356" s="27">
        <v>9038.81</v>
      </c>
      <c r="AT356" s="27">
        <v>0</v>
      </c>
      <c r="AU356" s="27">
        <v>0</v>
      </c>
      <c r="AV356" s="27">
        <v>0</v>
      </c>
      <c r="AW356" s="27">
        <v>0</v>
      </c>
      <c r="AX356" s="27">
        <v>0</v>
      </c>
      <c r="AY356" s="27">
        <v>0</v>
      </c>
      <c r="AZ356" s="27">
        <v>0</v>
      </c>
      <c r="BA356" s="27">
        <v>0</v>
      </c>
      <c r="BB356" s="27">
        <v>0</v>
      </c>
      <c r="BC356" s="27">
        <v>0</v>
      </c>
      <c r="BD356" s="27">
        <v>0</v>
      </c>
      <c r="BE356" s="27">
        <v>0</v>
      </c>
      <c r="BF356" s="27">
        <v>0</v>
      </c>
      <c r="BG356" s="27">
        <f t="shared" si="21"/>
        <v>37798.660000000003</v>
      </c>
      <c r="BH356" s="27">
        <f t="shared" si="22"/>
        <v>9038.81</v>
      </c>
      <c r="BI356" s="27">
        <f t="shared" si="24"/>
        <v>46837.47</v>
      </c>
    </row>
    <row r="357" spans="1:61" x14ac:dyDescent="0.35">
      <c r="A357" s="65" t="str">
        <f t="shared" si="23"/>
        <v>DI0001528</v>
      </c>
      <c r="B357" s="111" t="s">
        <v>829</v>
      </c>
      <c r="C357" s="104">
        <v>8</v>
      </c>
      <c r="D357" s="112" t="s">
        <v>0</v>
      </c>
      <c r="E357" s="112" t="s">
        <v>3</v>
      </c>
      <c r="F357" s="104" t="s">
        <v>1760</v>
      </c>
      <c r="G357" s="104" t="s">
        <v>1781</v>
      </c>
      <c r="H357" s="104" t="s">
        <v>1777</v>
      </c>
      <c r="I357" s="104" t="s">
        <v>1782</v>
      </c>
      <c r="J357" s="104" t="s">
        <v>1779</v>
      </c>
      <c r="K357" s="104" t="s">
        <v>791</v>
      </c>
      <c r="L357" s="104" t="s">
        <v>1766</v>
      </c>
      <c r="M357" s="104" t="s">
        <v>1773</v>
      </c>
      <c r="N357" s="113">
        <v>1</v>
      </c>
      <c r="O357" s="113">
        <v>1</v>
      </c>
      <c r="P357" s="113">
        <v>1</v>
      </c>
      <c r="Q357" s="113">
        <v>1</v>
      </c>
      <c r="R357" s="113">
        <v>1</v>
      </c>
      <c r="S357" s="113">
        <v>1</v>
      </c>
      <c r="T357" s="113">
        <v>0</v>
      </c>
      <c r="U357" s="113">
        <v>0</v>
      </c>
      <c r="V357" s="113">
        <v>0</v>
      </c>
      <c r="W357" s="109">
        <v>53100</v>
      </c>
      <c r="X357" s="109">
        <v>0</v>
      </c>
      <c r="Y357" s="109">
        <v>0</v>
      </c>
      <c r="Z357" s="109">
        <v>287.62</v>
      </c>
      <c r="AA357" s="109">
        <v>0</v>
      </c>
      <c r="AB357" s="109">
        <v>0</v>
      </c>
      <c r="AC357" s="109">
        <v>0</v>
      </c>
      <c r="AD357" s="109">
        <v>0</v>
      </c>
      <c r="AE357" s="109">
        <v>53100</v>
      </c>
      <c r="AF357" s="106">
        <v>43776</v>
      </c>
      <c r="AG357" s="106">
        <v>47429</v>
      </c>
      <c r="AH357" s="120">
        <v>53100</v>
      </c>
      <c r="AI357" s="115">
        <v>4.5260273972602736</v>
      </c>
      <c r="AJ357" s="115">
        <v>10.008219178082191</v>
      </c>
      <c r="AK357" s="116">
        <v>6.5000000000000002E-2</v>
      </c>
      <c r="AL357" s="117">
        <v>4.5260273972602736</v>
      </c>
      <c r="AM357" s="117">
        <v>10.008219178082191</v>
      </c>
      <c r="AN357" s="118">
        <v>6.5000000000000002E-2</v>
      </c>
      <c r="AO357" s="121" t="s">
        <v>1774</v>
      </c>
      <c r="AP357" s="121" t="s">
        <v>1775</v>
      </c>
      <c r="AQ357" s="27">
        <v>2243.4399999999996</v>
      </c>
      <c r="AR357" s="27">
        <v>2703.6699999999996</v>
      </c>
      <c r="AS357" s="27">
        <v>2013.32</v>
      </c>
      <c r="AT357" s="27">
        <v>1323.07</v>
      </c>
      <c r="AU357" s="27">
        <v>632.72</v>
      </c>
      <c r="AV357" s="27">
        <v>0</v>
      </c>
      <c r="AW357" s="27">
        <v>0</v>
      </c>
      <c r="AX357" s="27">
        <v>0</v>
      </c>
      <c r="AY357" s="27">
        <v>0</v>
      </c>
      <c r="AZ357" s="27">
        <v>0</v>
      </c>
      <c r="BA357" s="27">
        <v>0</v>
      </c>
      <c r="BB357" s="27">
        <v>0</v>
      </c>
      <c r="BC357" s="27">
        <v>0</v>
      </c>
      <c r="BD357" s="27">
        <v>0</v>
      </c>
      <c r="BE357" s="27">
        <v>0</v>
      </c>
      <c r="BF357" s="27">
        <v>0</v>
      </c>
      <c r="BG357" s="27">
        <f t="shared" si="21"/>
        <v>4947.1099999999988</v>
      </c>
      <c r="BH357" s="27">
        <f t="shared" si="22"/>
        <v>3969.1099999999997</v>
      </c>
      <c r="BI357" s="27">
        <f t="shared" si="24"/>
        <v>8916.2199999999975</v>
      </c>
    </row>
    <row r="358" spans="1:61" x14ac:dyDescent="0.35">
      <c r="A358" s="65" t="str">
        <f t="shared" si="23"/>
        <v>DI0001535</v>
      </c>
      <c r="B358" s="111" t="s">
        <v>830</v>
      </c>
      <c r="C358" s="104">
        <v>5</v>
      </c>
      <c r="D358" s="112" t="s">
        <v>0</v>
      </c>
      <c r="E358" s="112" t="s">
        <v>3</v>
      </c>
      <c r="F358" s="104" t="s">
        <v>1760</v>
      </c>
      <c r="G358" s="104" t="s">
        <v>1781</v>
      </c>
      <c r="H358" s="104" t="s">
        <v>1777</v>
      </c>
      <c r="I358" s="104" t="s">
        <v>1782</v>
      </c>
      <c r="J358" s="104" t="s">
        <v>1779</v>
      </c>
      <c r="K358" s="104" t="s">
        <v>791</v>
      </c>
      <c r="L358" s="104" t="s">
        <v>1766</v>
      </c>
      <c r="M358" s="104" t="s">
        <v>1773</v>
      </c>
      <c r="N358" s="113">
        <v>1</v>
      </c>
      <c r="O358" s="113">
        <v>1</v>
      </c>
      <c r="P358" s="113">
        <v>1</v>
      </c>
      <c r="Q358" s="113">
        <v>1</v>
      </c>
      <c r="R358" s="113">
        <v>1</v>
      </c>
      <c r="S358" s="113">
        <v>1</v>
      </c>
      <c r="T358" s="113">
        <v>0</v>
      </c>
      <c r="U358" s="113">
        <v>0</v>
      </c>
      <c r="V358" s="113">
        <v>0</v>
      </c>
      <c r="W358" s="109">
        <v>363882.5</v>
      </c>
      <c r="X358" s="109">
        <v>0</v>
      </c>
      <c r="Y358" s="109">
        <v>0</v>
      </c>
      <c r="Z358" s="109">
        <v>1710.25</v>
      </c>
      <c r="AA358" s="109">
        <v>0</v>
      </c>
      <c r="AB358" s="109">
        <v>0</v>
      </c>
      <c r="AC358" s="109">
        <v>0</v>
      </c>
      <c r="AD358" s="109">
        <v>0</v>
      </c>
      <c r="AE358" s="109">
        <v>363882.5</v>
      </c>
      <c r="AF358" s="106">
        <v>43780</v>
      </c>
      <c r="AG358" s="106">
        <v>46337</v>
      </c>
      <c r="AH358" s="120">
        <v>363882.5</v>
      </c>
      <c r="AI358" s="115">
        <v>1.5342465753424657</v>
      </c>
      <c r="AJ358" s="115">
        <v>7.0054794520547947</v>
      </c>
      <c r="AK358" s="116">
        <v>5.6399999999999999E-2</v>
      </c>
      <c r="AL358" s="117">
        <v>1.5342465753424654</v>
      </c>
      <c r="AM358" s="117">
        <v>7.0054794520547947</v>
      </c>
      <c r="AN358" s="118">
        <v>5.6399999999999992E-2</v>
      </c>
      <c r="AO358" s="121" t="s">
        <v>1774</v>
      </c>
      <c r="AP358" s="121" t="s">
        <v>1775</v>
      </c>
      <c r="AQ358" s="27">
        <v>12826.87</v>
      </c>
      <c r="AR358" s="27">
        <v>9406.3200000000015</v>
      </c>
      <c r="AS358" s="27">
        <v>0</v>
      </c>
      <c r="AT358" s="27">
        <v>0</v>
      </c>
      <c r="AU358" s="27">
        <v>0</v>
      </c>
      <c r="AV358" s="27">
        <v>0</v>
      </c>
      <c r="AW358" s="27">
        <v>0</v>
      </c>
      <c r="AX358" s="27">
        <v>0</v>
      </c>
      <c r="AY358" s="27">
        <v>0</v>
      </c>
      <c r="AZ358" s="27">
        <v>0</v>
      </c>
      <c r="BA358" s="27">
        <v>0</v>
      </c>
      <c r="BB358" s="27">
        <v>0</v>
      </c>
      <c r="BC358" s="27">
        <v>0</v>
      </c>
      <c r="BD358" s="27">
        <v>0</v>
      </c>
      <c r="BE358" s="27">
        <v>0</v>
      </c>
      <c r="BF358" s="27">
        <v>0</v>
      </c>
      <c r="BG358" s="27">
        <f t="shared" si="21"/>
        <v>22233.190000000002</v>
      </c>
      <c r="BH358" s="27">
        <f t="shared" si="22"/>
        <v>0</v>
      </c>
      <c r="BI358" s="27">
        <f t="shared" si="24"/>
        <v>22233.190000000002</v>
      </c>
    </row>
    <row r="359" spans="1:61" x14ac:dyDescent="0.35">
      <c r="A359" s="65" t="str">
        <f t="shared" si="23"/>
        <v>DI0001536</v>
      </c>
      <c r="B359" s="111" t="s">
        <v>830</v>
      </c>
      <c r="C359" s="104">
        <v>6</v>
      </c>
      <c r="D359" s="112" t="s">
        <v>0</v>
      </c>
      <c r="E359" s="112" t="s">
        <v>3</v>
      </c>
      <c r="F359" s="104" t="s">
        <v>1760</v>
      </c>
      <c r="G359" s="104" t="s">
        <v>1781</v>
      </c>
      <c r="H359" s="104" t="s">
        <v>1777</v>
      </c>
      <c r="I359" s="104" t="s">
        <v>1782</v>
      </c>
      <c r="J359" s="104" t="s">
        <v>1779</v>
      </c>
      <c r="K359" s="104" t="s">
        <v>791</v>
      </c>
      <c r="L359" s="104" t="s">
        <v>1766</v>
      </c>
      <c r="M359" s="104" t="s">
        <v>1773</v>
      </c>
      <c r="N359" s="113">
        <v>1</v>
      </c>
      <c r="O359" s="113">
        <v>1</v>
      </c>
      <c r="P359" s="113">
        <v>1</v>
      </c>
      <c r="Q359" s="113">
        <v>1</v>
      </c>
      <c r="R359" s="113">
        <v>1</v>
      </c>
      <c r="S359" s="113">
        <v>1</v>
      </c>
      <c r="T359" s="113">
        <v>0</v>
      </c>
      <c r="U359" s="113">
        <v>0</v>
      </c>
      <c r="V359" s="113">
        <v>0</v>
      </c>
      <c r="W359" s="109">
        <v>788977.5</v>
      </c>
      <c r="X359" s="109">
        <v>0</v>
      </c>
      <c r="Y359" s="109">
        <v>0</v>
      </c>
      <c r="Z359" s="109">
        <v>3898.86</v>
      </c>
      <c r="AA359" s="109">
        <v>0</v>
      </c>
      <c r="AB359" s="109">
        <v>0</v>
      </c>
      <c r="AC359" s="109">
        <v>0</v>
      </c>
      <c r="AD359" s="109">
        <v>0</v>
      </c>
      <c r="AE359" s="109">
        <v>788977.5</v>
      </c>
      <c r="AF359" s="106">
        <v>43780</v>
      </c>
      <c r="AG359" s="106">
        <v>46702</v>
      </c>
      <c r="AH359" s="120">
        <v>788977.5</v>
      </c>
      <c r="AI359" s="115">
        <v>2.5342465753424657</v>
      </c>
      <c r="AJ359" s="115">
        <v>8.0054794520547947</v>
      </c>
      <c r="AK359" s="116">
        <v>5.9299999999999999E-2</v>
      </c>
      <c r="AL359" s="117">
        <v>2.5342465753424657</v>
      </c>
      <c r="AM359" s="117">
        <v>8.0054794520547947</v>
      </c>
      <c r="AN359" s="118">
        <v>5.9299999999999999E-2</v>
      </c>
      <c r="AO359" s="121" t="s">
        <v>1774</v>
      </c>
      <c r="AP359" s="121" t="s">
        <v>1775</v>
      </c>
      <c r="AQ359" s="27">
        <v>29891.260000000002</v>
      </c>
      <c r="AR359" s="27">
        <v>29891.259999999991</v>
      </c>
      <c r="AS359" s="27">
        <v>14295.82</v>
      </c>
      <c r="AT359" s="27">
        <v>0</v>
      </c>
      <c r="AU359" s="27">
        <v>0</v>
      </c>
      <c r="AV359" s="27">
        <v>0</v>
      </c>
      <c r="AW359" s="27">
        <v>0</v>
      </c>
      <c r="AX359" s="27">
        <v>0</v>
      </c>
      <c r="AY359" s="27">
        <v>0</v>
      </c>
      <c r="AZ359" s="27">
        <v>0</v>
      </c>
      <c r="BA359" s="27">
        <v>0</v>
      </c>
      <c r="BB359" s="27">
        <v>0</v>
      </c>
      <c r="BC359" s="27">
        <v>0</v>
      </c>
      <c r="BD359" s="27">
        <v>0</v>
      </c>
      <c r="BE359" s="27">
        <v>0</v>
      </c>
      <c r="BF359" s="27">
        <v>0</v>
      </c>
      <c r="BG359" s="27">
        <f t="shared" si="21"/>
        <v>59782.51999999999</v>
      </c>
      <c r="BH359" s="27">
        <f t="shared" si="22"/>
        <v>14295.82</v>
      </c>
      <c r="BI359" s="27">
        <f t="shared" si="24"/>
        <v>74078.34</v>
      </c>
    </row>
    <row r="360" spans="1:61" x14ac:dyDescent="0.35">
      <c r="A360" s="65" t="str">
        <f t="shared" si="23"/>
        <v>DI0001537</v>
      </c>
      <c r="B360" s="111" t="s">
        <v>830</v>
      </c>
      <c r="C360" s="104">
        <v>7</v>
      </c>
      <c r="D360" s="112" t="s">
        <v>0</v>
      </c>
      <c r="E360" s="112" t="s">
        <v>3</v>
      </c>
      <c r="F360" s="104" t="s">
        <v>1760</v>
      </c>
      <c r="G360" s="104" t="s">
        <v>1781</v>
      </c>
      <c r="H360" s="104" t="s">
        <v>1777</v>
      </c>
      <c r="I360" s="104" t="s">
        <v>1782</v>
      </c>
      <c r="J360" s="104" t="s">
        <v>1779</v>
      </c>
      <c r="K360" s="104" t="s">
        <v>791</v>
      </c>
      <c r="L360" s="104" t="s">
        <v>1766</v>
      </c>
      <c r="M360" s="104" t="s">
        <v>1773</v>
      </c>
      <c r="N360" s="113">
        <v>1</v>
      </c>
      <c r="O360" s="113">
        <v>1</v>
      </c>
      <c r="P360" s="113">
        <v>1</v>
      </c>
      <c r="Q360" s="113">
        <v>1</v>
      </c>
      <c r="R360" s="113">
        <v>1</v>
      </c>
      <c r="S360" s="113">
        <v>1</v>
      </c>
      <c r="T360" s="113">
        <v>0</v>
      </c>
      <c r="U360" s="113">
        <v>0</v>
      </c>
      <c r="V360" s="113">
        <v>0</v>
      </c>
      <c r="W360" s="109">
        <v>371700</v>
      </c>
      <c r="X360" s="109">
        <v>0</v>
      </c>
      <c r="Y360" s="109">
        <v>0</v>
      </c>
      <c r="Z360" s="109">
        <v>1923.55</v>
      </c>
      <c r="AA360" s="109">
        <v>0</v>
      </c>
      <c r="AB360" s="109">
        <v>0</v>
      </c>
      <c r="AC360" s="109">
        <v>0</v>
      </c>
      <c r="AD360" s="109">
        <v>0</v>
      </c>
      <c r="AE360" s="109">
        <v>371700</v>
      </c>
      <c r="AF360" s="106">
        <v>43780</v>
      </c>
      <c r="AG360" s="106">
        <v>47068</v>
      </c>
      <c r="AH360" s="120">
        <v>371700</v>
      </c>
      <c r="AI360" s="115">
        <v>3.536986301369863</v>
      </c>
      <c r="AJ360" s="115">
        <v>9.0082191780821912</v>
      </c>
      <c r="AK360" s="116">
        <v>6.2100000000000002E-2</v>
      </c>
      <c r="AL360" s="117">
        <v>3.536986301369863</v>
      </c>
      <c r="AM360" s="117">
        <v>9.0082191780821912</v>
      </c>
      <c r="AN360" s="118">
        <v>6.2100000000000002E-2</v>
      </c>
      <c r="AO360" s="121" t="s">
        <v>1774</v>
      </c>
      <c r="AP360" s="121" t="s">
        <v>1775</v>
      </c>
      <c r="AQ360" s="27">
        <v>14907.509999999998</v>
      </c>
      <c r="AR360" s="27">
        <v>16831.03</v>
      </c>
      <c r="AS360" s="27">
        <v>11060.36</v>
      </c>
      <c r="AT360" s="27">
        <v>5289.79</v>
      </c>
      <c r="AU360" s="27">
        <v>0</v>
      </c>
      <c r="AV360" s="27">
        <v>0</v>
      </c>
      <c r="AW360" s="27">
        <v>0</v>
      </c>
      <c r="AX360" s="27">
        <v>0</v>
      </c>
      <c r="AY360" s="27">
        <v>0</v>
      </c>
      <c r="AZ360" s="27">
        <v>0</v>
      </c>
      <c r="BA360" s="27">
        <v>0</v>
      </c>
      <c r="BB360" s="27">
        <v>0</v>
      </c>
      <c r="BC360" s="27">
        <v>0</v>
      </c>
      <c r="BD360" s="27">
        <v>0</v>
      </c>
      <c r="BE360" s="27">
        <v>0</v>
      </c>
      <c r="BF360" s="27">
        <v>0</v>
      </c>
      <c r="BG360" s="27">
        <f t="shared" si="21"/>
        <v>31738.539999999997</v>
      </c>
      <c r="BH360" s="27">
        <f t="shared" si="22"/>
        <v>16350.150000000001</v>
      </c>
      <c r="BI360" s="27">
        <f t="shared" si="24"/>
        <v>48088.69</v>
      </c>
    </row>
    <row r="361" spans="1:61" x14ac:dyDescent="0.35">
      <c r="A361" s="65" t="str">
        <f t="shared" si="23"/>
        <v>DI0001538</v>
      </c>
      <c r="B361" s="111" t="s">
        <v>830</v>
      </c>
      <c r="C361" s="104">
        <v>8</v>
      </c>
      <c r="D361" s="112" t="s">
        <v>0</v>
      </c>
      <c r="E361" s="112" t="s">
        <v>3</v>
      </c>
      <c r="F361" s="104" t="s">
        <v>1760</v>
      </c>
      <c r="G361" s="104" t="s">
        <v>1781</v>
      </c>
      <c r="H361" s="104" t="s">
        <v>1777</v>
      </c>
      <c r="I361" s="104" t="s">
        <v>1782</v>
      </c>
      <c r="J361" s="104" t="s">
        <v>1779</v>
      </c>
      <c r="K361" s="104" t="s">
        <v>791</v>
      </c>
      <c r="L361" s="104" t="s">
        <v>1766</v>
      </c>
      <c r="M361" s="104" t="s">
        <v>1773</v>
      </c>
      <c r="N361" s="113">
        <v>1</v>
      </c>
      <c r="O361" s="113">
        <v>1</v>
      </c>
      <c r="P361" s="113">
        <v>1</v>
      </c>
      <c r="Q361" s="113">
        <v>1</v>
      </c>
      <c r="R361" s="113">
        <v>1</v>
      </c>
      <c r="S361" s="113">
        <v>1</v>
      </c>
      <c r="T361" s="113">
        <v>0</v>
      </c>
      <c r="U361" s="113">
        <v>0</v>
      </c>
      <c r="V361" s="113">
        <v>0</v>
      </c>
      <c r="W361" s="109">
        <v>424800</v>
      </c>
      <c r="X361" s="109">
        <v>0</v>
      </c>
      <c r="Y361" s="109">
        <v>0</v>
      </c>
      <c r="Z361" s="109">
        <v>2301</v>
      </c>
      <c r="AA361" s="109">
        <v>0</v>
      </c>
      <c r="AB361" s="109">
        <v>0</v>
      </c>
      <c r="AC361" s="109">
        <v>0</v>
      </c>
      <c r="AD361" s="109">
        <v>0</v>
      </c>
      <c r="AE361" s="109">
        <v>424800</v>
      </c>
      <c r="AF361" s="106">
        <v>43780</v>
      </c>
      <c r="AG361" s="106">
        <v>47433</v>
      </c>
      <c r="AH361" s="120">
        <v>424800</v>
      </c>
      <c r="AI361" s="115">
        <v>4.536986301369863</v>
      </c>
      <c r="AJ361" s="115">
        <v>10.008219178082191</v>
      </c>
      <c r="AK361" s="116">
        <v>6.5000000000000002E-2</v>
      </c>
      <c r="AL361" s="117">
        <v>4.536986301369863</v>
      </c>
      <c r="AM361" s="117">
        <v>10.008219178082191</v>
      </c>
      <c r="AN361" s="118">
        <v>6.5000000000000002E-2</v>
      </c>
      <c r="AO361" s="121" t="s">
        <v>1774</v>
      </c>
      <c r="AP361" s="121" t="s">
        <v>1775</v>
      </c>
      <c r="AQ361" s="27">
        <v>17947.8</v>
      </c>
      <c r="AR361" s="27">
        <v>21629.399999999994</v>
      </c>
      <c r="AS361" s="27">
        <v>16107</v>
      </c>
      <c r="AT361" s="27">
        <v>10584.6</v>
      </c>
      <c r="AU361" s="27">
        <v>5062.2</v>
      </c>
      <c r="AV361" s="27">
        <v>0</v>
      </c>
      <c r="AW361" s="27">
        <v>0</v>
      </c>
      <c r="AX361" s="27">
        <v>0</v>
      </c>
      <c r="AY361" s="27">
        <v>0</v>
      </c>
      <c r="AZ361" s="27">
        <v>0</v>
      </c>
      <c r="BA361" s="27">
        <v>0</v>
      </c>
      <c r="BB361" s="27">
        <v>0</v>
      </c>
      <c r="BC361" s="27">
        <v>0</v>
      </c>
      <c r="BD361" s="27">
        <v>0</v>
      </c>
      <c r="BE361" s="27">
        <v>0</v>
      </c>
      <c r="BF361" s="27">
        <v>0</v>
      </c>
      <c r="BG361" s="27">
        <f t="shared" si="21"/>
        <v>39577.199999999997</v>
      </c>
      <c r="BH361" s="27">
        <f t="shared" si="22"/>
        <v>31753.8</v>
      </c>
      <c r="BI361" s="27">
        <f t="shared" si="24"/>
        <v>71331</v>
      </c>
    </row>
    <row r="362" spans="1:61" x14ac:dyDescent="0.35">
      <c r="A362" s="65" t="str">
        <f t="shared" si="23"/>
        <v>DI0001545</v>
      </c>
      <c r="B362" s="111" t="s">
        <v>831</v>
      </c>
      <c r="C362" s="104">
        <v>5</v>
      </c>
      <c r="D362" s="112" t="s">
        <v>0</v>
      </c>
      <c r="E362" s="112" t="s">
        <v>3</v>
      </c>
      <c r="F362" s="104" t="s">
        <v>1760</v>
      </c>
      <c r="G362" s="104" t="s">
        <v>1781</v>
      </c>
      <c r="H362" s="104" t="s">
        <v>1777</v>
      </c>
      <c r="I362" s="104" t="s">
        <v>1782</v>
      </c>
      <c r="J362" s="104" t="s">
        <v>1779</v>
      </c>
      <c r="K362" s="104" t="s">
        <v>791</v>
      </c>
      <c r="L362" s="104" t="s">
        <v>1766</v>
      </c>
      <c r="M362" s="104" t="s">
        <v>1773</v>
      </c>
      <c r="N362" s="113">
        <v>1</v>
      </c>
      <c r="O362" s="113">
        <v>1</v>
      </c>
      <c r="P362" s="113">
        <v>1</v>
      </c>
      <c r="Q362" s="113">
        <v>1</v>
      </c>
      <c r="R362" s="113">
        <v>1</v>
      </c>
      <c r="S362" s="113">
        <v>1</v>
      </c>
      <c r="T362" s="113">
        <v>0</v>
      </c>
      <c r="U362" s="113">
        <v>0</v>
      </c>
      <c r="V362" s="113">
        <v>0</v>
      </c>
      <c r="W362" s="109">
        <v>88500</v>
      </c>
      <c r="X362" s="109">
        <v>0</v>
      </c>
      <c r="Y362" s="109">
        <v>0</v>
      </c>
      <c r="Z362" s="109">
        <v>395.3</v>
      </c>
      <c r="AA362" s="109">
        <v>0</v>
      </c>
      <c r="AB362" s="109">
        <v>0</v>
      </c>
      <c r="AC362" s="109">
        <v>0</v>
      </c>
      <c r="AD362" s="109">
        <v>0</v>
      </c>
      <c r="AE362" s="109">
        <v>88500</v>
      </c>
      <c r="AF362" s="106">
        <v>43784</v>
      </c>
      <c r="AG362" s="106">
        <v>45976</v>
      </c>
      <c r="AH362" s="120">
        <v>88500</v>
      </c>
      <c r="AI362" s="115">
        <v>0.54520547945205478</v>
      </c>
      <c r="AJ362" s="115">
        <v>6.0054794520547947</v>
      </c>
      <c r="AK362" s="116">
        <v>5.3600000000000002E-2</v>
      </c>
      <c r="AL362" s="117">
        <v>0.54520547945205478</v>
      </c>
      <c r="AM362" s="117">
        <v>6.0054794520547947</v>
      </c>
      <c r="AN362" s="118">
        <v>5.3600000000000002E-2</v>
      </c>
      <c r="AO362" s="121" t="s">
        <v>1774</v>
      </c>
      <c r="AP362" s="121" t="s">
        <v>1775</v>
      </c>
      <c r="AQ362" s="27">
        <v>1581.2000000000003</v>
      </c>
      <c r="AR362" s="27">
        <v>0</v>
      </c>
      <c r="AS362" s="27">
        <v>0</v>
      </c>
      <c r="AT362" s="27">
        <v>0</v>
      </c>
      <c r="AU362" s="27">
        <v>0</v>
      </c>
      <c r="AV362" s="27">
        <v>0</v>
      </c>
      <c r="AW362" s="27">
        <v>0</v>
      </c>
      <c r="AX362" s="27">
        <v>0</v>
      </c>
      <c r="AY362" s="27">
        <v>0</v>
      </c>
      <c r="AZ362" s="27">
        <v>0</v>
      </c>
      <c r="BA362" s="27">
        <v>0</v>
      </c>
      <c r="BB362" s="27">
        <v>0</v>
      </c>
      <c r="BC362" s="27">
        <v>0</v>
      </c>
      <c r="BD362" s="27">
        <v>0</v>
      </c>
      <c r="BE362" s="27">
        <v>0</v>
      </c>
      <c r="BF362" s="27">
        <v>0</v>
      </c>
      <c r="BG362" s="27">
        <f t="shared" si="21"/>
        <v>1581.2000000000003</v>
      </c>
      <c r="BH362" s="27">
        <f t="shared" si="22"/>
        <v>0</v>
      </c>
      <c r="BI362" s="27">
        <f t="shared" si="24"/>
        <v>1581.2000000000003</v>
      </c>
    </row>
    <row r="363" spans="1:61" x14ac:dyDescent="0.35">
      <c r="A363" s="65" t="str">
        <f t="shared" si="23"/>
        <v>DI0001546</v>
      </c>
      <c r="B363" s="111" t="s">
        <v>831</v>
      </c>
      <c r="C363" s="104">
        <v>6</v>
      </c>
      <c r="D363" s="112" t="s">
        <v>0</v>
      </c>
      <c r="E363" s="112" t="s">
        <v>3</v>
      </c>
      <c r="F363" s="104" t="s">
        <v>1760</v>
      </c>
      <c r="G363" s="104" t="s">
        <v>1781</v>
      </c>
      <c r="H363" s="104" t="s">
        <v>1777</v>
      </c>
      <c r="I363" s="104" t="s">
        <v>1782</v>
      </c>
      <c r="J363" s="104" t="s">
        <v>1779</v>
      </c>
      <c r="K363" s="104" t="s">
        <v>791</v>
      </c>
      <c r="L363" s="104" t="s">
        <v>1766</v>
      </c>
      <c r="M363" s="104" t="s">
        <v>1773</v>
      </c>
      <c r="N363" s="113">
        <v>1</v>
      </c>
      <c r="O363" s="113">
        <v>1</v>
      </c>
      <c r="P363" s="113">
        <v>1</v>
      </c>
      <c r="Q363" s="113">
        <v>1</v>
      </c>
      <c r="R363" s="113">
        <v>1</v>
      </c>
      <c r="S363" s="113">
        <v>1</v>
      </c>
      <c r="T363" s="113">
        <v>0</v>
      </c>
      <c r="U363" s="113">
        <v>0</v>
      </c>
      <c r="V363" s="113">
        <v>0</v>
      </c>
      <c r="W363" s="109">
        <v>146762.5</v>
      </c>
      <c r="X363" s="109">
        <v>0</v>
      </c>
      <c r="Y363" s="109">
        <v>0</v>
      </c>
      <c r="Z363" s="109">
        <v>689.78</v>
      </c>
      <c r="AA363" s="109">
        <v>0</v>
      </c>
      <c r="AB363" s="109">
        <v>0</v>
      </c>
      <c r="AC363" s="109">
        <v>0</v>
      </c>
      <c r="AD363" s="109">
        <v>0</v>
      </c>
      <c r="AE363" s="109">
        <v>146762.5</v>
      </c>
      <c r="AF363" s="106">
        <v>43784</v>
      </c>
      <c r="AG363" s="106">
        <v>46341</v>
      </c>
      <c r="AH363" s="120">
        <v>146762.5</v>
      </c>
      <c r="AI363" s="115">
        <v>1.5452054794520549</v>
      </c>
      <c r="AJ363" s="115">
        <v>7.0054794520547947</v>
      </c>
      <c r="AK363" s="116">
        <v>5.6399999999999999E-2</v>
      </c>
      <c r="AL363" s="117">
        <v>1.5452054794520549</v>
      </c>
      <c r="AM363" s="117">
        <v>7.0054794520547947</v>
      </c>
      <c r="AN363" s="118">
        <v>5.6400000000000006E-2</v>
      </c>
      <c r="AO363" s="121" t="s">
        <v>1774</v>
      </c>
      <c r="AP363" s="121" t="s">
        <v>1775</v>
      </c>
      <c r="AQ363" s="27">
        <v>5173.3499999999995</v>
      </c>
      <c r="AR363" s="27">
        <v>3793.7899999999991</v>
      </c>
      <c r="AS363" s="27">
        <v>0</v>
      </c>
      <c r="AT363" s="27">
        <v>0</v>
      </c>
      <c r="AU363" s="27">
        <v>0</v>
      </c>
      <c r="AV363" s="27">
        <v>0</v>
      </c>
      <c r="AW363" s="27">
        <v>0</v>
      </c>
      <c r="AX363" s="27">
        <v>0</v>
      </c>
      <c r="AY363" s="27">
        <v>0</v>
      </c>
      <c r="AZ363" s="27">
        <v>0</v>
      </c>
      <c r="BA363" s="27">
        <v>0</v>
      </c>
      <c r="BB363" s="27">
        <v>0</v>
      </c>
      <c r="BC363" s="27">
        <v>0</v>
      </c>
      <c r="BD363" s="27">
        <v>0</v>
      </c>
      <c r="BE363" s="27">
        <v>0</v>
      </c>
      <c r="BF363" s="27">
        <v>0</v>
      </c>
      <c r="BG363" s="27">
        <f t="shared" si="21"/>
        <v>8967.14</v>
      </c>
      <c r="BH363" s="27">
        <f t="shared" si="22"/>
        <v>0</v>
      </c>
      <c r="BI363" s="27">
        <f t="shared" si="24"/>
        <v>8967.14</v>
      </c>
    </row>
    <row r="364" spans="1:61" x14ac:dyDescent="0.35">
      <c r="A364" s="65" t="str">
        <f t="shared" si="23"/>
        <v>DI0001547</v>
      </c>
      <c r="B364" s="111" t="s">
        <v>831</v>
      </c>
      <c r="C364" s="104">
        <v>7</v>
      </c>
      <c r="D364" s="112" t="s">
        <v>0</v>
      </c>
      <c r="E364" s="112" t="s">
        <v>3</v>
      </c>
      <c r="F364" s="104" t="s">
        <v>1760</v>
      </c>
      <c r="G364" s="104" t="s">
        <v>1781</v>
      </c>
      <c r="H364" s="104" t="s">
        <v>1777</v>
      </c>
      <c r="I364" s="104" t="s">
        <v>1782</v>
      </c>
      <c r="J364" s="104" t="s">
        <v>1779</v>
      </c>
      <c r="K364" s="104" t="s">
        <v>791</v>
      </c>
      <c r="L364" s="104" t="s">
        <v>1766</v>
      </c>
      <c r="M364" s="104" t="s">
        <v>1773</v>
      </c>
      <c r="N364" s="113">
        <v>1</v>
      </c>
      <c r="O364" s="113">
        <v>1</v>
      </c>
      <c r="P364" s="113">
        <v>1</v>
      </c>
      <c r="Q364" s="113">
        <v>1</v>
      </c>
      <c r="R364" s="113">
        <v>1</v>
      </c>
      <c r="S364" s="113">
        <v>1</v>
      </c>
      <c r="T364" s="113">
        <v>0</v>
      </c>
      <c r="U364" s="113">
        <v>0</v>
      </c>
      <c r="V364" s="113">
        <v>0</v>
      </c>
      <c r="W364" s="109">
        <v>143517.5</v>
      </c>
      <c r="X364" s="109">
        <v>0</v>
      </c>
      <c r="Y364" s="109">
        <v>0</v>
      </c>
      <c r="Z364" s="109">
        <v>709.22</v>
      </c>
      <c r="AA364" s="109">
        <v>0</v>
      </c>
      <c r="AB364" s="109">
        <v>0</v>
      </c>
      <c r="AC364" s="109">
        <v>0</v>
      </c>
      <c r="AD364" s="109">
        <v>0</v>
      </c>
      <c r="AE364" s="109">
        <v>143517.5</v>
      </c>
      <c r="AF364" s="106">
        <v>43784</v>
      </c>
      <c r="AG364" s="106">
        <v>46706</v>
      </c>
      <c r="AH364" s="120">
        <v>143517.5</v>
      </c>
      <c r="AI364" s="115">
        <v>2.5452054794520547</v>
      </c>
      <c r="AJ364" s="115">
        <v>8.0054794520547947</v>
      </c>
      <c r="AK364" s="116">
        <v>5.9299999999999999E-2</v>
      </c>
      <c r="AL364" s="117">
        <v>2.5452054794520547</v>
      </c>
      <c r="AM364" s="117">
        <v>8.0054794520547947</v>
      </c>
      <c r="AN364" s="118">
        <v>5.9300000000000005E-2</v>
      </c>
      <c r="AO364" s="121" t="s">
        <v>1774</v>
      </c>
      <c r="AP364" s="121" t="s">
        <v>1775</v>
      </c>
      <c r="AQ364" s="27">
        <v>5437.3500000000013</v>
      </c>
      <c r="AR364" s="27">
        <v>5437.3200000000006</v>
      </c>
      <c r="AS364" s="27">
        <v>2600.5100000000002</v>
      </c>
      <c r="AT364" s="27">
        <v>0</v>
      </c>
      <c r="AU364" s="27">
        <v>0</v>
      </c>
      <c r="AV364" s="27">
        <v>0</v>
      </c>
      <c r="AW364" s="27">
        <v>0</v>
      </c>
      <c r="AX364" s="27">
        <v>0</v>
      </c>
      <c r="AY364" s="27">
        <v>0</v>
      </c>
      <c r="AZ364" s="27">
        <v>0</v>
      </c>
      <c r="BA364" s="27">
        <v>0</v>
      </c>
      <c r="BB364" s="27">
        <v>0</v>
      </c>
      <c r="BC364" s="27">
        <v>0</v>
      </c>
      <c r="BD364" s="27">
        <v>0</v>
      </c>
      <c r="BE364" s="27">
        <v>0</v>
      </c>
      <c r="BF364" s="27">
        <v>0</v>
      </c>
      <c r="BG364" s="27">
        <f t="shared" si="21"/>
        <v>10874.670000000002</v>
      </c>
      <c r="BH364" s="27">
        <f t="shared" si="22"/>
        <v>2600.5100000000002</v>
      </c>
      <c r="BI364" s="27">
        <f t="shared" si="24"/>
        <v>13475.180000000002</v>
      </c>
    </row>
    <row r="365" spans="1:61" x14ac:dyDescent="0.35">
      <c r="A365" s="65" t="str">
        <f t="shared" si="23"/>
        <v>DI0001548</v>
      </c>
      <c r="B365" s="111" t="s">
        <v>831</v>
      </c>
      <c r="C365" s="104">
        <v>8</v>
      </c>
      <c r="D365" s="112" t="s">
        <v>0</v>
      </c>
      <c r="E365" s="112" t="s">
        <v>3</v>
      </c>
      <c r="F365" s="104" t="s">
        <v>1760</v>
      </c>
      <c r="G365" s="104" t="s">
        <v>1781</v>
      </c>
      <c r="H365" s="104" t="s">
        <v>1777</v>
      </c>
      <c r="I365" s="104" t="s">
        <v>1782</v>
      </c>
      <c r="J365" s="104" t="s">
        <v>1779</v>
      </c>
      <c r="K365" s="104" t="s">
        <v>791</v>
      </c>
      <c r="L365" s="104" t="s">
        <v>1766</v>
      </c>
      <c r="M365" s="104" t="s">
        <v>1773</v>
      </c>
      <c r="N365" s="113">
        <v>1</v>
      </c>
      <c r="O365" s="113">
        <v>1</v>
      </c>
      <c r="P365" s="113">
        <v>1</v>
      </c>
      <c r="Q365" s="113">
        <v>1</v>
      </c>
      <c r="R365" s="113">
        <v>1</v>
      </c>
      <c r="S365" s="113">
        <v>1</v>
      </c>
      <c r="T365" s="113">
        <v>0</v>
      </c>
      <c r="U365" s="113">
        <v>0</v>
      </c>
      <c r="V365" s="113">
        <v>0</v>
      </c>
      <c r="W365" s="109">
        <v>188357.5</v>
      </c>
      <c r="X365" s="109">
        <v>0</v>
      </c>
      <c r="Y365" s="109">
        <v>0</v>
      </c>
      <c r="Z365" s="109">
        <v>974.75</v>
      </c>
      <c r="AA365" s="109">
        <v>0</v>
      </c>
      <c r="AB365" s="109">
        <v>0</v>
      </c>
      <c r="AC365" s="109">
        <v>0</v>
      </c>
      <c r="AD365" s="109">
        <v>0</v>
      </c>
      <c r="AE365" s="109">
        <v>188357.5</v>
      </c>
      <c r="AF365" s="106">
        <v>43784</v>
      </c>
      <c r="AG365" s="106">
        <v>47072</v>
      </c>
      <c r="AH365" s="120">
        <v>188357.5</v>
      </c>
      <c r="AI365" s="115">
        <v>3.547945205479452</v>
      </c>
      <c r="AJ365" s="115">
        <v>9.0082191780821912</v>
      </c>
      <c r="AK365" s="116">
        <v>6.2100000000000002E-2</v>
      </c>
      <c r="AL365" s="117">
        <v>3.547945205479452</v>
      </c>
      <c r="AM365" s="117">
        <v>9.0082191780821912</v>
      </c>
      <c r="AN365" s="118">
        <v>6.2100000000000002E-2</v>
      </c>
      <c r="AO365" s="121" t="s">
        <v>1774</v>
      </c>
      <c r="AP365" s="121" t="s">
        <v>1775</v>
      </c>
      <c r="AQ365" s="27">
        <v>7554.3099999999995</v>
      </c>
      <c r="AR365" s="27">
        <v>8529.0399999999972</v>
      </c>
      <c r="AS365" s="27">
        <v>5604.87</v>
      </c>
      <c r="AT365" s="27">
        <v>2680.59</v>
      </c>
      <c r="AU365" s="27">
        <v>0</v>
      </c>
      <c r="AV365" s="27">
        <v>0</v>
      </c>
      <c r="AW365" s="27">
        <v>0</v>
      </c>
      <c r="AX365" s="27">
        <v>0</v>
      </c>
      <c r="AY365" s="27">
        <v>0</v>
      </c>
      <c r="AZ365" s="27">
        <v>0</v>
      </c>
      <c r="BA365" s="27">
        <v>0</v>
      </c>
      <c r="BB365" s="27">
        <v>0</v>
      </c>
      <c r="BC365" s="27">
        <v>0</v>
      </c>
      <c r="BD365" s="27">
        <v>0</v>
      </c>
      <c r="BE365" s="27">
        <v>0</v>
      </c>
      <c r="BF365" s="27">
        <v>0</v>
      </c>
      <c r="BG365" s="27">
        <f t="shared" si="21"/>
        <v>16083.349999999997</v>
      </c>
      <c r="BH365" s="27">
        <f t="shared" si="22"/>
        <v>8285.4599999999991</v>
      </c>
      <c r="BI365" s="27">
        <f t="shared" si="24"/>
        <v>24368.809999999998</v>
      </c>
    </row>
    <row r="366" spans="1:61" x14ac:dyDescent="0.35">
      <c r="A366" s="65" t="str">
        <f t="shared" si="23"/>
        <v>DI0001549</v>
      </c>
      <c r="B366" s="111" t="s">
        <v>831</v>
      </c>
      <c r="C366" s="104">
        <v>9</v>
      </c>
      <c r="D366" s="112" t="s">
        <v>0</v>
      </c>
      <c r="E366" s="112" t="s">
        <v>3</v>
      </c>
      <c r="F366" s="104" t="s">
        <v>1760</v>
      </c>
      <c r="G366" s="104" t="s">
        <v>1781</v>
      </c>
      <c r="H366" s="104" t="s">
        <v>1777</v>
      </c>
      <c r="I366" s="104" t="s">
        <v>1782</v>
      </c>
      <c r="J366" s="104" t="s">
        <v>1779</v>
      </c>
      <c r="K366" s="104" t="s">
        <v>791</v>
      </c>
      <c r="L366" s="104" t="s">
        <v>1766</v>
      </c>
      <c r="M366" s="104" t="s">
        <v>1773</v>
      </c>
      <c r="N366" s="113">
        <v>1</v>
      </c>
      <c r="O366" s="113">
        <v>1</v>
      </c>
      <c r="P366" s="113">
        <v>1</v>
      </c>
      <c r="Q366" s="113">
        <v>1</v>
      </c>
      <c r="R366" s="113">
        <v>1</v>
      </c>
      <c r="S366" s="113">
        <v>1</v>
      </c>
      <c r="T366" s="113">
        <v>0</v>
      </c>
      <c r="U366" s="113">
        <v>0</v>
      </c>
      <c r="V366" s="113">
        <v>0</v>
      </c>
      <c r="W366" s="109">
        <v>106200</v>
      </c>
      <c r="X366" s="109">
        <v>0</v>
      </c>
      <c r="Y366" s="109">
        <v>0</v>
      </c>
      <c r="Z366" s="109">
        <v>575.25</v>
      </c>
      <c r="AA366" s="109">
        <v>0</v>
      </c>
      <c r="AB366" s="109">
        <v>0</v>
      </c>
      <c r="AC366" s="109">
        <v>0</v>
      </c>
      <c r="AD366" s="109">
        <v>0</v>
      </c>
      <c r="AE366" s="109">
        <v>106200</v>
      </c>
      <c r="AF366" s="106">
        <v>43784</v>
      </c>
      <c r="AG366" s="106">
        <v>47437</v>
      </c>
      <c r="AH366" s="120">
        <v>106200</v>
      </c>
      <c r="AI366" s="115">
        <v>4.5479452054794525</v>
      </c>
      <c r="AJ366" s="115">
        <v>10.008219178082191</v>
      </c>
      <c r="AK366" s="116">
        <v>6.5000000000000002E-2</v>
      </c>
      <c r="AL366" s="117">
        <v>4.5479452054794525</v>
      </c>
      <c r="AM366" s="117">
        <v>10.008219178082191</v>
      </c>
      <c r="AN366" s="118">
        <v>6.5000000000000002E-2</v>
      </c>
      <c r="AO366" s="121" t="s">
        <v>1774</v>
      </c>
      <c r="AP366" s="121" t="s">
        <v>1775</v>
      </c>
      <c r="AQ366" s="27">
        <v>4486.95</v>
      </c>
      <c r="AR366" s="27">
        <v>5407.3499999999985</v>
      </c>
      <c r="AS366" s="27">
        <v>4026.75</v>
      </c>
      <c r="AT366" s="27">
        <v>2646.15</v>
      </c>
      <c r="AU366" s="27">
        <v>1265.55</v>
      </c>
      <c r="AV366" s="27">
        <v>0</v>
      </c>
      <c r="AW366" s="27">
        <v>0</v>
      </c>
      <c r="AX366" s="27">
        <v>0</v>
      </c>
      <c r="AY366" s="27">
        <v>0</v>
      </c>
      <c r="AZ366" s="27">
        <v>0</v>
      </c>
      <c r="BA366" s="27">
        <v>0</v>
      </c>
      <c r="BB366" s="27">
        <v>0</v>
      </c>
      <c r="BC366" s="27">
        <v>0</v>
      </c>
      <c r="BD366" s="27">
        <v>0</v>
      </c>
      <c r="BE366" s="27">
        <v>0</v>
      </c>
      <c r="BF366" s="27">
        <v>0</v>
      </c>
      <c r="BG366" s="27">
        <f t="shared" si="21"/>
        <v>9894.2999999999993</v>
      </c>
      <c r="BH366" s="27">
        <f t="shared" si="22"/>
        <v>7938.45</v>
      </c>
      <c r="BI366" s="27">
        <f t="shared" si="24"/>
        <v>17832.75</v>
      </c>
    </row>
    <row r="367" spans="1:61" x14ac:dyDescent="0.35">
      <c r="A367" s="65" t="str">
        <f t="shared" si="23"/>
        <v>DI0001552</v>
      </c>
      <c r="B367" s="111" t="s">
        <v>832</v>
      </c>
      <c r="C367" s="104">
        <v>2</v>
      </c>
      <c r="D367" s="112" t="s">
        <v>0</v>
      </c>
      <c r="E367" s="112" t="s">
        <v>3</v>
      </c>
      <c r="F367" s="104" t="s">
        <v>1760</v>
      </c>
      <c r="G367" s="104" t="s">
        <v>1781</v>
      </c>
      <c r="H367" s="104" t="s">
        <v>1777</v>
      </c>
      <c r="I367" s="104" t="s">
        <v>1782</v>
      </c>
      <c r="J367" s="104" t="s">
        <v>1779</v>
      </c>
      <c r="K367" s="104" t="s">
        <v>791</v>
      </c>
      <c r="L367" s="104" t="s">
        <v>1766</v>
      </c>
      <c r="M367" s="104" t="s">
        <v>1773</v>
      </c>
      <c r="N367" s="113">
        <v>1</v>
      </c>
      <c r="O367" s="113">
        <v>1</v>
      </c>
      <c r="P367" s="113">
        <v>1</v>
      </c>
      <c r="Q367" s="113">
        <v>1</v>
      </c>
      <c r="R367" s="113">
        <v>1</v>
      </c>
      <c r="S367" s="113">
        <v>1</v>
      </c>
      <c r="T367" s="113">
        <v>0</v>
      </c>
      <c r="U367" s="113">
        <v>0</v>
      </c>
      <c r="V367" s="113">
        <v>0</v>
      </c>
      <c r="W367" s="109">
        <v>47495</v>
      </c>
      <c r="X367" s="109">
        <v>0</v>
      </c>
      <c r="Y367" s="109">
        <v>0</v>
      </c>
      <c r="Z367" s="109">
        <v>212.14</v>
      </c>
      <c r="AA367" s="109">
        <v>0</v>
      </c>
      <c r="AB367" s="109">
        <v>0</v>
      </c>
      <c r="AC367" s="109">
        <v>0</v>
      </c>
      <c r="AD367" s="109">
        <v>0</v>
      </c>
      <c r="AE367" s="109">
        <v>47495</v>
      </c>
      <c r="AF367" s="106">
        <v>43790</v>
      </c>
      <c r="AG367" s="106">
        <v>45982</v>
      </c>
      <c r="AH367" s="120">
        <v>47495</v>
      </c>
      <c r="AI367" s="115">
        <v>0.56164383561643838</v>
      </c>
      <c r="AJ367" s="115">
        <v>6.0054794520547947</v>
      </c>
      <c r="AK367" s="116">
        <v>5.3600000000000002E-2</v>
      </c>
      <c r="AL367" s="117">
        <v>0.56164383561643838</v>
      </c>
      <c r="AM367" s="117">
        <v>6.0054794520547947</v>
      </c>
      <c r="AN367" s="118">
        <v>5.3600000000000002E-2</v>
      </c>
      <c r="AO367" s="121" t="s">
        <v>1774</v>
      </c>
      <c r="AP367" s="121" t="s">
        <v>1775</v>
      </c>
      <c r="AQ367" s="27">
        <v>848.55999999999972</v>
      </c>
      <c r="AR367" s="27">
        <v>0</v>
      </c>
      <c r="AS367" s="27">
        <v>0</v>
      </c>
      <c r="AT367" s="27">
        <v>0</v>
      </c>
      <c r="AU367" s="27">
        <v>0</v>
      </c>
      <c r="AV367" s="27">
        <v>0</v>
      </c>
      <c r="AW367" s="27">
        <v>0</v>
      </c>
      <c r="AX367" s="27">
        <v>0</v>
      </c>
      <c r="AY367" s="27">
        <v>0</v>
      </c>
      <c r="AZ367" s="27">
        <v>0</v>
      </c>
      <c r="BA367" s="27">
        <v>0</v>
      </c>
      <c r="BB367" s="27">
        <v>0</v>
      </c>
      <c r="BC367" s="27">
        <v>0</v>
      </c>
      <c r="BD367" s="27">
        <v>0</v>
      </c>
      <c r="BE367" s="27">
        <v>0</v>
      </c>
      <c r="BF367" s="27">
        <v>0</v>
      </c>
      <c r="BG367" s="27">
        <f t="shared" si="21"/>
        <v>848.55999999999972</v>
      </c>
      <c r="BH367" s="27">
        <f t="shared" si="22"/>
        <v>0</v>
      </c>
      <c r="BI367" s="27">
        <f t="shared" si="24"/>
        <v>848.55999999999972</v>
      </c>
    </row>
    <row r="368" spans="1:61" x14ac:dyDescent="0.35">
      <c r="A368" s="65" t="str">
        <f t="shared" si="23"/>
        <v>DI0001553</v>
      </c>
      <c r="B368" s="111" t="s">
        <v>832</v>
      </c>
      <c r="C368" s="104">
        <v>3</v>
      </c>
      <c r="D368" s="112" t="s">
        <v>0</v>
      </c>
      <c r="E368" s="112" t="s">
        <v>3</v>
      </c>
      <c r="F368" s="104" t="s">
        <v>1760</v>
      </c>
      <c r="G368" s="104" t="s">
        <v>1781</v>
      </c>
      <c r="H368" s="104" t="s">
        <v>1777</v>
      </c>
      <c r="I368" s="104" t="s">
        <v>1782</v>
      </c>
      <c r="J368" s="104" t="s">
        <v>1779</v>
      </c>
      <c r="K368" s="104" t="s">
        <v>791</v>
      </c>
      <c r="L368" s="104" t="s">
        <v>1766</v>
      </c>
      <c r="M368" s="104" t="s">
        <v>1773</v>
      </c>
      <c r="N368" s="113">
        <v>1</v>
      </c>
      <c r="O368" s="113">
        <v>1</v>
      </c>
      <c r="P368" s="113">
        <v>1</v>
      </c>
      <c r="Q368" s="113">
        <v>1</v>
      </c>
      <c r="R368" s="113">
        <v>1</v>
      </c>
      <c r="S368" s="113">
        <v>1</v>
      </c>
      <c r="T368" s="113">
        <v>0</v>
      </c>
      <c r="U368" s="113">
        <v>0</v>
      </c>
      <c r="V368" s="113">
        <v>0</v>
      </c>
      <c r="W368" s="109">
        <v>155465</v>
      </c>
      <c r="X368" s="109">
        <v>0</v>
      </c>
      <c r="Y368" s="109">
        <v>0</v>
      </c>
      <c r="Z368" s="109">
        <v>730.69</v>
      </c>
      <c r="AA368" s="109">
        <v>0</v>
      </c>
      <c r="AB368" s="109">
        <v>0</v>
      </c>
      <c r="AC368" s="109">
        <v>0</v>
      </c>
      <c r="AD368" s="109">
        <v>0</v>
      </c>
      <c r="AE368" s="109">
        <v>155465</v>
      </c>
      <c r="AF368" s="106">
        <v>43790</v>
      </c>
      <c r="AG368" s="106">
        <v>46347</v>
      </c>
      <c r="AH368" s="120">
        <v>155465</v>
      </c>
      <c r="AI368" s="115">
        <v>1.5616438356164384</v>
      </c>
      <c r="AJ368" s="115">
        <v>7.0054794520547947</v>
      </c>
      <c r="AK368" s="116">
        <v>5.6399999999999999E-2</v>
      </c>
      <c r="AL368" s="117">
        <v>1.5616438356164384</v>
      </c>
      <c r="AM368" s="117">
        <v>7.0054794520547947</v>
      </c>
      <c r="AN368" s="118">
        <v>5.6400000000000006E-2</v>
      </c>
      <c r="AO368" s="121" t="s">
        <v>1774</v>
      </c>
      <c r="AP368" s="121" t="s">
        <v>1775</v>
      </c>
      <c r="AQ368" s="27">
        <v>5480.17</v>
      </c>
      <c r="AR368" s="27">
        <v>4018.7400000000007</v>
      </c>
      <c r="AS368" s="27">
        <v>0</v>
      </c>
      <c r="AT368" s="27">
        <v>0</v>
      </c>
      <c r="AU368" s="27">
        <v>0</v>
      </c>
      <c r="AV368" s="27">
        <v>0</v>
      </c>
      <c r="AW368" s="27">
        <v>0</v>
      </c>
      <c r="AX368" s="27">
        <v>0</v>
      </c>
      <c r="AY368" s="27">
        <v>0</v>
      </c>
      <c r="AZ368" s="27">
        <v>0</v>
      </c>
      <c r="BA368" s="27">
        <v>0</v>
      </c>
      <c r="BB368" s="27">
        <v>0</v>
      </c>
      <c r="BC368" s="27">
        <v>0</v>
      </c>
      <c r="BD368" s="27">
        <v>0</v>
      </c>
      <c r="BE368" s="27">
        <v>0</v>
      </c>
      <c r="BF368" s="27">
        <v>0</v>
      </c>
      <c r="BG368" s="27">
        <f t="shared" si="21"/>
        <v>9498.91</v>
      </c>
      <c r="BH368" s="27">
        <f t="shared" si="22"/>
        <v>0</v>
      </c>
      <c r="BI368" s="27">
        <f t="shared" si="24"/>
        <v>9498.91</v>
      </c>
    </row>
    <row r="369" spans="1:61" x14ac:dyDescent="0.35">
      <c r="A369" s="65" t="str">
        <f t="shared" si="23"/>
        <v>DI0001554</v>
      </c>
      <c r="B369" s="111" t="s">
        <v>832</v>
      </c>
      <c r="C369" s="104">
        <v>4</v>
      </c>
      <c r="D369" s="112" t="s">
        <v>0</v>
      </c>
      <c r="E369" s="112" t="s">
        <v>3</v>
      </c>
      <c r="F369" s="104" t="s">
        <v>1760</v>
      </c>
      <c r="G369" s="104" t="s">
        <v>1781</v>
      </c>
      <c r="H369" s="104" t="s">
        <v>1777</v>
      </c>
      <c r="I369" s="104" t="s">
        <v>1782</v>
      </c>
      <c r="J369" s="104" t="s">
        <v>1779</v>
      </c>
      <c r="K369" s="104" t="s">
        <v>791</v>
      </c>
      <c r="L369" s="104" t="s">
        <v>1766</v>
      </c>
      <c r="M369" s="104" t="s">
        <v>1773</v>
      </c>
      <c r="N369" s="113">
        <v>1</v>
      </c>
      <c r="O369" s="113">
        <v>1</v>
      </c>
      <c r="P369" s="113">
        <v>1</v>
      </c>
      <c r="Q369" s="113">
        <v>1</v>
      </c>
      <c r="R369" s="113">
        <v>1</v>
      </c>
      <c r="S369" s="113">
        <v>1</v>
      </c>
      <c r="T369" s="113">
        <v>0</v>
      </c>
      <c r="U369" s="113">
        <v>0</v>
      </c>
      <c r="V369" s="113">
        <v>0</v>
      </c>
      <c r="W369" s="109">
        <v>206795</v>
      </c>
      <c r="X369" s="109">
        <v>0</v>
      </c>
      <c r="Y369" s="109">
        <v>0</v>
      </c>
      <c r="Z369" s="109">
        <v>1021.91</v>
      </c>
      <c r="AA369" s="109">
        <v>0</v>
      </c>
      <c r="AB369" s="109">
        <v>0</v>
      </c>
      <c r="AC369" s="109">
        <v>0</v>
      </c>
      <c r="AD369" s="109">
        <v>0</v>
      </c>
      <c r="AE369" s="109">
        <v>206795</v>
      </c>
      <c r="AF369" s="106">
        <v>43790</v>
      </c>
      <c r="AG369" s="106">
        <v>46712</v>
      </c>
      <c r="AH369" s="120">
        <v>206795</v>
      </c>
      <c r="AI369" s="115">
        <v>2.5616438356164384</v>
      </c>
      <c r="AJ369" s="115">
        <v>8.0054794520547947</v>
      </c>
      <c r="AK369" s="116">
        <v>5.9299999999999999E-2</v>
      </c>
      <c r="AL369" s="117">
        <v>2.5616438356164384</v>
      </c>
      <c r="AM369" s="117">
        <v>8.0054794520547947</v>
      </c>
      <c r="AN369" s="118">
        <v>5.9299999999999999E-2</v>
      </c>
      <c r="AO369" s="121" t="s">
        <v>1774</v>
      </c>
      <c r="AP369" s="121" t="s">
        <v>1775</v>
      </c>
      <c r="AQ369" s="27">
        <v>7834.6399999999994</v>
      </c>
      <c r="AR369" s="27">
        <v>7834.6100000000015</v>
      </c>
      <c r="AS369" s="27">
        <v>3747.04</v>
      </c>
      <c r="AT369" s="27">
        <v>0</v>
      </c>
      <c r="AU369" s="27">
        <v>0</v>
      </c>
      <c r="AV369" s="27">
        <v>0</v>
      </c>
      <c r="AW369" s="27">
        <v>0</v>
      </c>
      <c r="AX369" s="27">
        <v>0</v>
      </c>
      <c r="AY369" s="27">
        <v>0</v>
      </c>
      <c r="AZ369" s="27">
        <v>0</v>
      </c>
      <c r="BA369" s="27">
        <v>0</v>
      </c>
      <c r="BB369" s="27">
        <v>0</v>
      </c>
      <c r="BC369" s="27">
        <v>0</v>
      </c>
      <c r="BD369" s="27">
        <v>0</v>
      </c>
      <c r="BE369" s="27">
        <v>0</v>
      </c>
      <c r="BF369" s="27">
        <v>0</v>
      </c>
      <c r="BG369" s="27">
        <f t="shared" si="21"/>
        <v>15669.25</v>
      </c>
      <c r="BH369" s="27">
        <f t="shared" si="22"/>
        <v>3747.04</v>
      </c>
      <c r="BI369" s="27">
        <f t="shared" si="24"/>
        <v>19416.29</v>
      </c>
    </row>
    <row r="370" spans="1:61" x14ac:dyDescent="0.35">
      <c r="A370" s="65" t="str">
        <f t="shared" si="23"/>
        <v>DI0001555</v>
      </c>
      <c r="B370" s="111" t="s">
        <v>832</v>
      </c>
      <c r="C370" s="104">
        <v>5</v>
      </c>
      <c r="D370" s="112" t="s">
        <v>0</v>
      </c>
      <c r="E370" s="112" t="s">
        <v>3</v>
      </c>
      <c r="F370" s="104" t="s">
        <v>1760</v>
      </c>
      <c r="G370" s="104" t="s">
        <v>1781</v>
      </c>
      <c r="H370" s="104" t="s">
        <v>1777</v>
      </c>
      <c r="I370" s="104" t="s">
        <v>1782</v>
      </c>
      <c r="J370" s="104" t="s">
        <v>1779</v>
      </c>
      <c r="K370" s="104" t="s">
        <v>791</v>
      </c>
      <c r="L370" s="104" t="s">
        <v>1766</v>
      </c>
      <c r="M370" s="104" t="s">
        <v>1773</v>
      </c>
      <c r="N370" s="113">
        <v>1</v>
      </c>
      <c r="O370" s="113">
        <v>1</v>
      </c>
      <c r="P370" s="113">
        <v>1</v>
      </c>
      <c r="Q370" s="113">
        <v>1</v>
      </c>
      <c r="R370" s="113">
        <v>1</v>
      </c>
      <c r="S370" s="113">
        <v>1</v>
      </c>
      <c r="T370" s="113">
        <v>0</v>
      </c>
      <c r="U370" s="113">
        <v>0</v>
      </c>
      <c r="V370" s="113">
        <v>0</v>
      </c>
      <c r="W370" s="109">
        <v>172427.5</v>
      </c>
      <c r="X370" s="109">
        <v>0</v>
      </c>
      <c r="Y370" s="109">
        <v>0</v>
      </c>
      <c r="Z370" s="109">
        <v>892.31</v>
      </c>
      <c r="AA370" s="109">
        <v>0</v>
      </c>
      <c r="AB370" s="109">
        <v>0</v>
      </c>
      <c r="AC370" s="109">
        <v>0</v>
      </c>
      <c r="AD370" s="109">
        <v>0</v>
      </c>
      <c r="AE370" s="109">
        <v>172427.5</v>
      </c>
      <c r="AF370" s="106">
        <v>43790</v>
      </c>
      <c r="AG370" s="106">
        <v>47078</v>
      </c>
      <c r="AH370" s="120">
        <v>172427.5</v>
      </c>
      <c r="AI370" s="115">
        <v>3.5643835616438357</v>
      </c>
      <c r="AJ370" s="115">
        <v>9.0082191780821912</v>
      </c>
      <c r="AK370" s="116">
        <v>6.2100000000000002E-2</v>
      </c>
      <c r="AL370" s="117">
        <v>3.5643835616438357</v>
      </c>
      <c r="AM370" s="117">
        <v>9.0082191780821912</v>
      </c>
      <c r="AN370" s="118">
        <v>6.2100000000000002E-2</v>
      </c>
      <c r="AO370" s="121" t="s">
        <v>1774</v>
      </c>
      <c r="AP370" s="121" t="s">
        <v>1775</v>
      </c>
      <c r="AQ370" s="27">
        <v>6915.3999999999978</v>
      </c>
      <c r="AR370" s="27">
        <v>7807.6899999999987</v>
      </c>
      <c r="AS370" s="27">
        <v>5130.84</v>
      </c>
      <c r="AT370" s="27">
        <v>2453.88</v>
      </c>
      <c r="AU370" s="27">
        <v>0</v>
      </c>
      <c r="AV370" s="27">
        <v>0</v>
      </c>
      <c r="AW370" s="27">
        <v>0</v>
      </c>
      <c r="AX370" s="27">
        <v>0</v>
      </c>
      <c r="AY370" s="27">
        <v>0</v>
      </c>
      <c r="AZ370" s="27">
        <v>0</v>
      </c>
      <c r="BA370" s="27">
        <v>0</v>
      </c>
      <c r="BB370" s="27">
        <v>0</v>
      </c>
      <c r="BC370" s="27">
        <v>0</v>
      </c>
      <c r="BD370" s="27">
        <v>0</v>
      </c>
      <c r="BE370" s="27">
        <v>0</v>
      </c>
      <c r="BF370" s="27">
        <v>0</v>
      </c>
      <c r="BG370" s="27">
        <f t="shared" si="21"/>
        <v>14723.089999999997</v>
      </c>
      <c r="BH370" s="27">
        <f t="shared" si="22"/>
        <v>7584.72</v>
      </c>
      <c r="BI370" s="27">
        <f t="shared" si="24"/>
        <v>22307.809999999998</v>
      </c>
    </row>
    <row r="371" spans="1:61" x14ac:dyDescent="0.35">
      <c r="A371" s="65" t="str">
        <f t="shared" si="23"/>
        <v>DI0001556</v>
      </c>
      <c r="B371" s="111" t="s">
        <v>832</v>
      </c>
      <c r="C371" s="104">
        <v>6</v>
      </c>
      <c r="D371" s="112" t="s">
        <v>0</v>
      </c>
      <c r="E371" s="112" t="s">
        <v>3</v>
      </c>
      <c r="F371" s="104" t="s">
        <v>1760</v>
      </c>
      <c r="G371" s="104" t="s">
        <v>1781</v>
      </c>
      <c r="H371" s="104" t="s">
        <v>1777</v>
      </c>
      <c r="I371" s="104" t="s">
        <v>1782</v>
      </c>
      <c r="J371" s="104" t="s">
        <v>1779</v>
      </c>
      <c r="K371" s="104" t="s">
        <v>791</v>
      </c>
      <c r="L371" s="104" t="s">
        <v>1766</v>
      </c>
      <c r="M371" s="104" t="s">
        <v>1773</v>
      </c>
      <c r="N371" s="113">
        <v>1</v>
      </c>
      <c r="O371" s="113">
        <v>1</v>
      </c>
      <c r="P371" s="113">
        <v>1</v>
      </c>
      <c r="Q371" s="113">
        <v>1</v>
      </c>
      <c r="R371" s="113">
        <v>1</v>
      </c>
      <c r="S371" s="113">
        <v>1</v>
      </c>
      <c r="T371" s="113">
        <v>0</v>
      </c>
      <c r="U371" s="113">
        <v>0</v>
      </c>
      <c r="V371" s="113">
        <v>0</v>
      </c>
      <c r="W371" s="109">
        <v>53100</v>
      </c>
      <c r="X371" s="109">
        <v>0</v>
      </c>
      <c r="Y371" s="109">
        <v>0</v>
      </c>
      <c r="Z371" s="109">
        <v>287.62</v>
      </c>
      <c r="AA371" s="109">
        <v>0</v>
      </c>
      <c r="AB371" s="109">
        <v>0</v>
      </c>
      <c r="AC371" s="109">
        <v>0</v>
      </c>
      <c r="AD371" s="109">
        <v>0</v>
      </c>
      <c r="AE371" s="109">
        <v>53100</v>
      </c>
      <c r="AF371" s="106">
        <v>43790</v>
      </c>
      <c r="AG371" s="106">
        <v>47443</v>
      </c>
      <c r="AH371" s="120">
        <v>53100</v>
      </c>
      <c r="AI371" s="115">
        <v>4.5643835616438357</v>
      </c>
      <c r="AJ371" s="115">
        <v>10.008219178082191</v>
      </c>
      <c r="AK371" s="116">
        <v>6.5000000000000002E-2</v>
      </c>
      <c r="AL371" s="117">
        <v>4.5643835616438357</v>
      </c>
      <c r="AM371" s="117">
        <v>10.008219178082191</v>
      </c>
      <c r="AN371" s="118">
        <v>6.5000000000000002E-2</v>
      </c>
      <c r="AO371" s="121" t="s">
        <v>1774</v>
      </c>
      <c r="AP371" s="121" t="s">
        <v>1775</v>
      </c>
      <c r="AQ371" s="27">
        <v>2243.4399999999996</v>
      </c>
      <c r="AR371" s="27">
        <v>2703.6699999999996</v>
      </c>
      <c r="AS371" s="27">
        <v>2013.32</v>
      </c>
      <c r="AT371" s="27">
        <v>1323.07</v>
      </c>
      <c r="AU371" s="27">
        <v>632.72</v>
      </c>
      <c r="AV371" s="27">
        <v>0</v>
      </c>
      <c r="AW371" s="27">
        <v>0</v>
      </c>
      <c r="AX371" s="27">
        <v>0</v>
      </c>
      <c r="AY371" s="27">
        <v>0</v>
      </c>
      <c r="AZ371" s="27">
        <v>0</v>
      </c>
      <c r="BA371" s="27">
        <v>0</v>
      </c>
      <c r="BB371" s="27">
        <v>0</v>
      </c>
      <c r="BC371" s="27">
        <v>0</v>
      </c>
      <c r="BD371" s="27">
        <v>0</v>
      </c>
      <c r="BE371" s="27">
        <v>0</v>
      </c>
      <c r="BF371" s="27">
        <v>0</v>
      </c>
      <c r="BG371" s="27">
        <f t="shared" si="21"/>
        <v>4947.1099999999988</v>
      </c>
      <c r="BH371" s="27">
        <f t="shared" si="22"/>
        <v>3969.1099999999997</v>
      </c>
      <c r="BI371" s="27">
        <f t="shared" si="24"/>
        <v>8916.2199999999975</v>
      </c>
    </row>
    <row r="372" spans="1:61" x14ac:dyDescent="0.35">
      <c r="A372" s="65" t="str">
        <f t="shared" si="23"/>
        <v>DI0001592</v>
      </c>
      <c r="B372" s="111" t="s">
        <v>833</v>
      </c>
      <c r="C372" s="104">
        <v>2</v>
      </c>
      <c r="D372" s="112" t="s">
        <v>0</v>
      </c>
      <c r="E372" s="112" t="s">
        <v>3</v>
      </c>
      <c r="F372" s="104" t="s">
        <v>1760</v>
      </c>
      <c r="G372" s="104" t="s">
        <v>1781</v>
      </c>
      <c r="H372" s="104" t="s">
        <v>1777</v>
      </c>
      <c r="I372" s="104" t="s">
        <v>1782</v>
      </c>
      <c r="J372" s="104" t="s">
        <v>1779</v>
      </c>
      <c r="K372" s="104" t="s">
        <v>791</v>
      </c>
      <c r="L372" s="104" t="s">
        <v>1766</v>
      </c>
      <c r="M372" s="104" t="s">
        <v>1773</v>
      </c>
      <c r="N372" s="113">
        <v>1</v>
      </c>
      <c r="O372" s="113">
        <v>1</v>
      </c>
      <c r="P372" s="113">
        <v>1</v>
      </c>
      <c r="Q372" s="113">
        <v>1</v>
      </c>
      <c r="R372" s="113">
        <v>1</v>
      </c>
      <c r="S372" s="113">
        <v>1</v>
      </c>
      <c r="T372" s="113">
        <v>0</v>
      </c>
      <c r="U372" s="113">
        <v>0</v>
      </c>
      <c r="V372" s="113">
        <v>0</v>
      </c>
      <c r="W372" s="109">
        <v>53100</v>
      </c>
      <c r="X372" s="109">
        <v>0</v>
      </c>
      <c r="Y372" s="109">
        <v>0</v>
      </c>
      <c r="Z372" s="109">
        <v>249.57</v>
      </c>
      <c r="AA372" s="109">
        <v>0</v>
      </c>
      <c r="AB372" s="109">
        <v>0</v>
      </c>
      <c r="AC372" s="109">
        <v>0</v>
      </c>
      <c r="AD372" s="109">
        <v>0</v>
      </c>
      <c r="AE372" s="109">
        <v>53100</v>
      </c>
      <c r="AF372" s="106">
        <v>43803</v>
      </c>
      <c r="AG372" s="106">
        <v>46360</v>
      </c>
      <c r="AH372" s="120">
        <v>53100</v>
      </c>
      <c r="AI372" s="115">
        <v>1.5972602739726027</v>
      </c>
      <c r="AJ372" s="115">
        <v>7.0054794520547947</v>
      </c>
      <c r="AK372" s="116">
        <v>5.6399999999999999E-2</v>
      </c>
      <c r="AL372" s="117">
        <v>1.5972602739726025</v>
      </c>
      <c r="AM372" s="117">
        <v>7.0054794520547947</v>
      </c>
      <c r="AN372" s="118">
        <v>5.6400000000000006E-2</v>
      </c>
      <c r="AO372" s="121" t="s">
        <v>1774</v>
      </c>
      <c r="AP372" s="121" t="s">
        <v>1775</v>
      </c>
      <c r="AQ372" s="27">
        <v>1996.5599999999997</v>
      </c>
      <c r="AR372" s="27">
        <v>1497.36</v>
      </c>
      <c r="AS372" s="27">
        <v>0</v>
      </c>
      <c r="AT372" s="27">
        <v>0</v>
      </c>
      <c r="AU372" s="27">
        <v>0</v>
      </c>
      <c r="AV372" s="27">
        <v>0</v>
      </c>
      <c r="AW372" s="27">
        <v>0</v>
      </c>
      <c r="AX372" s="27">
        <v>0</v>
      </c>
      <c r="AY372" s="27">
        <v>0</v>
      </c>
      <c r="AZ372" s="27">
        <v>0</v>
      </c>
      <c r="BA372" s="27">
        <v>0</v>
      </c>
      <c r="BB372" s="27">
        <v>0</v>
      </c>
      <c r="BC372" s="27">
        <v>0</v>
      </c>
      <c r="BD372" s="27">
        <v>0</v>
      </c>
      <c r="BE372" s="27">
        <v>0</v>
      </c>
      <c r="BF372" s="27">
        <v>0</v>
      </c>
      <c r="BG372" s="27">
        <f t="shared" si="21"/>
        <v>3493.9199999999996</v>
      </c>
      <c r="BH372" s="27">
        <f t="shared" si="22"/>
        <v>0</v>
      </c>
      <c r="BI372" s="27">
        <f t="shared" si="24"/>
        <v>3493.9199999999996</v>
      </c>
    </row>
    <row r="373" spans="1:61" x14ac:dyDescent="0.35">
      <c r="A373" s="65" t="str">
        <f t="shared" si="23"/>
        <v>DI0001593</v>
      </c>
      <c r="B373" s="111" t="s">
        <v>833</v>
      </c>
      <c r="C373" s="104">
        <v>3</v>
      </c>
      <c r="D373" s="112" t="s">
        <v>0</v>
      </c>
      <c r="E373" s="112" t="s">
        <v>3</v>
      </c>
      <c r="F373" s="104" t="s">
        <v>1760</v>
      </c>
      <c r="G373" s="104" t="s">
        <v>1781</v>
      </c>
      <c r="H373" s="104" t="s">
        <v>1777</v>
      </c>
      <c r="I373" s="104" t="s">
        <v>1782</v>
      </c>
      <c r="J373" s="104" t="s">
        <v>1779</v>
      </c>
      <c r="K373" s="104" t="s">
        <v>791</v>
      </c>
      <c r="L373" s="104" t="s">
        <v>1766</v>
      </c>
      <c r="M373" s="104" t="s">
        <v>1773</v>
      </c>
      <c r="N373" s="113">
        <v>1</v>
      </c>
      <c r="O373" s="113">
        <v>1</v>
      </c>
      <c r="P373" s="113">
        <v>1</v>
      </c>
      <c r="Q373" s="113">
        <v>1</v>
      </c>
      <c r="R373" s="113">
        <v>1</v>
      </c>
      <c r="S373" s="113">
        <v>1</v>
      </c>
      <c r="T373" s="113">
        <v>0</v>
      </c>
      <c r="U373" s="113">
        <v>0</v>
      </c>
      <c r="V373" s="113">
        <v>0</v>
      </c>
      <c r="W373" s="109">
        <v>49855</v>
      </c>
      <c r="X373" s="109">
        <v>0</v>
      </c>
      <c r="Y373" s="109">
        <v>0</v>
      </c>
      <c r="Z373" s="109">
        <v>246.37</v>
      </c>
      <c r="AA373" s="109">
        <v>0</v>
      </c>
      <c r="AB373" s="109">
        <v>0</v>
      </c>
      <c r="AC373" s="109">
        <v>0</v>
      </c>
      <c r="AD373" s="109">
        <v>0</v>
      </c>
      <c r="AE373" s="109">
        <v>49855</v>
      </c>
      <c r="AF373" s="106">
        <v>43803</v>
      </c>
      <c r="AG373" s="106">
        <v>46725</v>
      </c>
      <c r="AH373" s="120">
        <v>49855</v>
      </c>
      <c r="AI373" s="115">
        <v>2.5972602739726027</v>
      </c>
      <c r="AJ373" s="115">
        <v>8.0054794520547947</v>
      </c>
      <c r="AK373" s="116">
        <v>5.9299999999999999E-2</v>
      </c>
      <c r="AL373" s="117">
        <v>2.5972602739726027</v>
      </c>
      <c r="AM373" s="117">
        <v>8.0054794520547947</v>
      </c>
      <c r="AN373" s="118">
        <v>5.9299999999999999E-2</v>
      </c>
      <c r="AO373" s="121" t="s">
        <v>1774</v>
      </c>
      <c r="AP373" s="121" t="s">
        <v>1775</v>
      </c>
      <c r="AQ373" s="27">
        <v>1970.9599999999996</v>
      </c>
      <c r="AR373" s="27">
        <v>1970.88</v>
      </c>
      <c r="AS373" s="27">
        <v>985.44</v>
      </c>
      <c r="AT373" s="27">
        <v>0</v>
      </c>
      <c r="AU373" s="27">
        <v>0</v>
      </c>
      <c r="AV373" s="27">
        <v>0</v>
      </c>
      <c r="AW373" s="27">
        <v>0</v>
      </c>
      <c r="AX373" s="27">
        <v>0</v>
      </c>
      <c r="AY373" s="27">
        <v>0</v>
      </c>
      <c r="AZ373" s="27">
        <v>0</v>
      </c>
      <c r="BA373" s="27">
        <v>0</v>
      </c>
      <c r="BB373" s="27">
        <v>0</v>
      </c>
      <c r="BC373" s="27">
        <v>0</v>
      </c>
      <c r="BD373" s="27">
        <v>0</v>
      </c>
      <c r="BE373" s="27">
        <v>0</v>
      </c>
      <c r="BF373" s="27">
        <v>0</v>
      </c>
      <c r="BG373" s="27">
        <f t="shared" si="21"/>
        <v>3941.8399999999997</v>
      </c>
      <c r="BH373" s="27">
        <f t="shared" si="22"/>
        <v>985.44</v>
      </c>
      <c r="BI373" s="27">
        <f t="shared" si="24"/>
        <v>4927.28</v>
      </c>
    </row>
    <row r="374" spans="1:61" x14ac:dyDescent="0.35">
      <c r="A374" s="65" t="str">
        <f t="shared" si="23"/>
        <v>DI0001603</v>
      </c>
      <c r="B374" s="111" t="s">
        <v>834</v>
      </c>
      <c r="C374" s="104">
        <v>3</v>
      </c>
      <c r="D374" s="112" t="s">
        <v>0</v>
      </c>
      <c r="E374" s="112" t="s">
        <v>3</v>
      </c>
      <c r="F374" s="104" t="s">
        <v>1760</v>
      </c>
      <c r="G374" s="104" t="s">
        <v>1781</v>
      </c>
      <c r="H374" s="104" t="s">
        <v>1777</v>
      </c>
      <c r="I374" s="104" t="s">
        <v>1782</v>
      </c>
      <c r="J374" s="104" t="s">
        <v>1779</v>
      </c>
      <c r="K374" s="104" t="s">
        <v>791</v>
      </c>
      <c r="L374" s="104" t="s">
        <v>1766</v>
      </c>
      <c r="M374" s="104" t="s">
        <v>1773</v>
      </c>
      <c r="N374" s="113">
        <v>1</v>
      </c>
      <c r="O374" s="113">
        <v>1</v>
      </c>
      <c r="P374" s="113">
        <v>1</v>
      </c>
      <c r="Q374" s="113">
        <v>1</v>
      </c>
      <c r="R374" s="113">
        <v>1</v>
      </c>
      <c r="S374" s="113">
        <v>1</v>
      </c>
      <c r="T374" s="113">
        <v>0</v>
      </c>
      <c r="U374" s="113">
        <v>0</v>
      </c>
      <c r="V374" s="113">
        <v>0</v>
      </c>
      <c r="W374" s="109">
        <v>46462.5</v>
      </c>
      <c r="X374" s="109">
        <v>0</v>
      </c>
      <c r="Y374" s="109">
        <v>0</v>
      </c>
      <c r="Z374" s="109">
        <v>207.53</v>
      </c>
      <c r="AA374" s="109">
        <v>0</v>
      </c>
      <c r="AB374" s="109">
        <v>0</v>
      </c>
      <c r="AC374" s="109">
        <v>0</v>
      </c>
      <c r="AD374" s="109">
        <v>0</v>
      </c>
      <c r="AE374" s="109">
        <v>46462.5</v>
      </c>
      <c r="AF374" s="106">
        <v>43803</v>
      </c>
      <c r="AG374" s="106">
        <v>45995</v>
      </c>
      <c r="AH374" s="120">
        <v>46462.5</v>
      </c>
      <c r="AI374" s="115">
        <v>0.59726027397260273</v>
      </c>
      <c r="AJ374" s="115">
        <v>6.0054794520547947</v>
      </c>
      <c r="AK374" s="116">
        <v>5.3600000000000002E-2</v>
      </c>
      <c r="AL374" s="117">
        <v>0.59726027397260273</v>
      </c>
      <c r="AM374" s="117">
        <v>6.0054794520547956</v>
      </c>
      <c r="AN374" s="118">
        <v>5.3599999999999995E-2</v>
      </c>
      <c r="AO374" s="121" t="s">
        <v>1774</v>
      </c>
      <c r="AP374" s="121" t="s">
        <v>1775</v>
      </c>
      <c r="AQ374" s="27">
        <v>1037.68</v>
      </c>
      <c r="AR374" s="27">
        <v>0</v>
      </c>
      <c r="AS374" s="27">
        <v>0</v>
      </c>
      <c r="AT374" s="27">
        <v>0</v>
      </c>
      <c r="AU374" s="27">
        <v>0</v>
      </c>
      <c r="AV374" s="27">
        <v>0</v>
      </c>
      <c r="AW374" s="27">
        <v>0</v>
      </c>
      <c r="AX374" s="27">
        <v>0</v>
      </c>
      <c r="AY374" s="27">
        <v>0</v>
      </c>
      <c r="AZ374" s="27">
        <v>0</v>
      </c>
      <c r="BA374" s="27">
        <v>0</v>
      </c>
      <c r="BB374" s="27">
        <v>0</v>
      </c>
      <c r="BC374" s="27">
        <v>0</v>
      </c>
      <c r="BD374" s="27">
        <v>0</v>
      </c>
      <c r="BE374" s="27">
        <v>0</v>
      </c>
      <c r="BF374" s="27">
        <v>0</v>
      </c>
      <c r="BG374" s="27">
        <f t="shared" si="21"/>
        <v>1037.68</v>
      </c>
      <c r="BH374" s="27">
        <f t="shared" si="22"/>
        <v>0</v>
      </c>
      <c r="BI374" s="27">
        <f t="shared" si="24"/>
        <v>1037.68</v>
      </c>
    </row>
    <row r="375" spans="1:61" x14ac:dyDescent="0.35">
      <c r="A375" s="65" t="str">
        <f t="shared" si="23"/>
        <v>DI0001604</v>
      </c>
      <c r="B375" s="111" t="s">
        <v>834</v>
      </c>
      <c r="C375" s="104">
        <v>4</v>
      </c>
      <c r="D375" s="112" t="s">
        <v>0</v>
      </c>
      <c r="E375" s="112" t="s">
        <v>3</v>
      </c>
      <c r="F375" s="104" t="s">
        <v>1760</v>
      </c>
      <c r="G375" s="104" t="s">
        <v>1781</v>
      </c>
      <c r="H375" s="104" t="s">
        <v>1777</v>
      </c>
      <c r="I375" s="104" t="s">
        <v>1782</v>
      </c>
      <c r="J375" s="104" t="s">
        <v>1779</v>
      </c>
      <c r="K375" s="104" t="s">
        <v>791</v>
      </c>
      <c r="L375" s="104" t="s">
        <v>1766</v>
      </c>
      <c r="M375" s="104" t="s">
        <v>1773</v>
      </c>
      <c r="N375" s="113">
        <v>1</v>
      </c>
      <c r="O375" s="113">
        <v>1</v>
      </c>
      <c r="P375" s="113">
        <v>1</v>
      </c>
      <c r="Q375" s="113">
        <v>1</v>
      </c>
      <c r="R375" s="113">
        <v>1</v>
      </c>
      <c r="S375" s="113">
        <v>1</v>
      </c>
      <c r="T375" s="113">
        <v>0</v>
      </c>
      <c r="U375" s="113">
        <v>0</v>
      </c>
      <c r="V375" s="113">
        <v>0</v>
      </c>
      <c r="W375" s="109">
        <v>143665</v>
      </c>
      <c r="X375" s="109">
        <v>0</v>
      </c>
      <c r="Y375" s="109">
        <v>0</v>
      </c>
      <c r="Z375" s="109">
        <v>675.23</v>
      </c>
      <c r="AA375" s="109">
        <v>0</v>
      </c>
      <c r="AB375" s="109">
        <v>0</v>
      </c>
      <c r="AC375" s="109">
        <v>0</v>
      </c>
      <c r="AD375" s="109">
        <v>0</v>
      </c>
      <c r="AE375" s="109">
        <v>143665</v>
      </c>
      <c r="AF375" s="106">
        <v>43803</v>
      </c>
      <c r="AG375" s="106">
        <v>46360</v>
      </c>
      <c r="AH375" s="120">
        <v>143665</v>
      </c>
      <c r="AI375" s="115">
        <v>1.5972602739726027</v>
      </c>
      <c r="AJ375" s="115">
        <v>7.0054794520547947</v>
      </c>
      <c r="AK375" s="116">
        <v>5.6399999999999999E-2</v>
      </c>
      <c r="AL375" s="117">
        <v>1.5972602739726027</v>
      </c>
      <c r="AM375" s="117">
        <v>7.0054794520547947</v>
      </c>
      <c r="AN375" s="118">
        <v>5.6399999999999999E-2</v>
      </c>
      <c r="AO375" s="121" t="s">
        <v>1774</v>
      </c>
      <c r="AP375" s="121" t="s">
        <v>1775</v>
      </c>
      <c r="AQ375" s="27">
        <v>5401.84</v>
      </c>
      <c r="AR375" s="27">
        <v>4051.3200000000011</v>
      </c>
      <c r="AS375" s="27">
        <v>0</v>
      </c>
      <c r="AT375" s="27">
        <v>0</v>
      </c>
      <c r="AU375" s="27">
        <v>0</v>
      </c>
      <c r="AV375" s="27">
        <v>0</v>
      </c>
      <c r="AW375" s="27">
        <v>0</v>
      </c>
      <c r="AX375" s="27">
        <v>0</v>
      </c>
      <c r="AY375" s="27">
        <v>0</v>
      </c>
      <c r="AZ375" s="27">
        <v>0</v>
      </c>
      <c r="BA375" s="27">
        <v>0</v>
      </c>
      <c r="BB375" s="27">
        <v>0</v>
      </c>
      <c r="BC375" s="27">
        <v>0</v>
      </c>
      <c r="BD375" s="27">
        <v>0</v>
      </c>
      <c r="BE375" s="27">
        <v>0</v>
      </c>
      <c r="BF375" s="27">
        <v>0</v>
      </c>
      <c r="BG375" s="27">
        <f t="shared" si="21"/>
        <v>9453.1600000000017</v>
      </c>
      <c r="BH375" s="27">
        <f t="shared" si="22"/>
        <v>0</v>
      </c>
      <c r="BI375" s="27">
        <f t="shared" si="24"/>
        <v>9453.1600000000017</v>
      </c>
    </row>
    <row r="376" spans="1:61" x14ac:dyDescent="0.35">
      <c r="A376" s="65" t="str">
        <f t="shared" si="23"/>
        <v>DI0001605</v>
      </c>
      <c r="B376" s="111" t="s">
        <v>834</v>
      </c>
      <c r="C376" s="104">
        <v>5</v>
      </c>
      <c r="D376" s="112" t="s">
        <v>0</v>
      </c>
      <c r="E376" s="112" t="s">
        <v>3</v>
      </c>
      <c r="F376" s="104" t="s">
        <v>1760</v>
      </c>
      <c r="G376" s="104" t="s">
        <v>1781</v>
      </c>
      <c r="H376" s="104" t="s">
        <v>1777</v>
      </c>
      <c r="I376" s="104" t="s">
        <v>1782</v>
      </c>
      <c r="J376" s="104" t="s">
        <v>1779</v>
      </c>
      <c r="K376" s="104" t="s">
        <v>791</v>
      </c>
      <c r="L376" s="104" t="s">
        <v>1766</v>
      </c>
      <c r="M376" s="104" t="s">
        <v>1773</v>
      </c>
      <c r="N376" s="113">
        <v>1</v>
      </c>
      <c r="O376" s="113">
        <v>1</v>
      </c>
      <c r="P376" s="113">
        <v>1</v>
      </c>
      <c r="Q376" s="113">
        <v>1</v>
      </c>
      <c r="R376" s="113">
        <v>1</v>
      </c>
      <c r="S376" s="113">
        <v>1</v>
      </c>
      <c r="T376" s="113">
        <v>0</v>
      </c>
      <c r="U376" s="113">
        <v>0</v>
      </c>
      <c r="V376" s="113">
        <v>0</v>
      </c>
      <c r="W376" s="109">
        <v>100300</v>
      </c>
      <c r="X376" s="109">
        <v>0</v>
      </c>
      <c r="Y376" s="109">
        <v>0</v>
      </c>
      <c r="Z376" s="109">
        <v>495.65</v>
      </c>
      <c r="AA376" s="109">
        <v>0</v>
      </c>
      <c r="AB376" s="109">
        <v>0</v>
      </c>
      <c r="AC376" s="109">
        <v>0</v>
      </c>
      <c r="AD376" s="109">
        <v>0</v>
      </c>
      <c r="AE376" s="109">
        <v>100300</v>
      </c>
      <c r="AF376" s="106">
        <v>43803</v>
      </c>
      <c r="AG376" s="106">
        <v>46725</v>
      </c>
      <c r="AH376" s="120">
        <v>100300</v>
      </c>
      <c r="AI376" s="115">
        <v>2.5972602739726027</v>
      </c>
      <c r="AJ376" s="115">
        <v>8.0054794520547947</v>
      </c>
      <c r="AK376" s="116">
        <v>5.9299999999999999E-2</v>
      </c>
      <c r="AL376" s="117">
        <v>2.5972602739726027</v>
      </c>
      <c r="AM376" s="117">
        <v>8.0054794520547947</v>
      </c>
      <c r="AN376" s="118">
        <v>5.9299999999999999E-2</v>
      </c>
      <c r="AO376" s="121" t="s">
        <v>1774</v>
      </c>
      <c r="AP376" s="121" t="s">
        <v>1775</v>
      </c>
      <c r="AQ376" s="27">
        <v>3965.2000000000003</v>
      </c>
      <c r="AR376" s="27">
        <v>3965.1599999999994</v>
      </c>
      <c r="AS376" s="27">
        <v>1982.64</v>
      </c>
      <c r="AT376" s="27">
        <v>0</v>
      </c>
      <c r="AU376" s="27">
        <v>0</v>
      </c>
      <c r="AV376" s="27">
        <v>0</v>
      </c>
      <c r="AW376" s="27">
        <v>0</v>
      </c>
      <c r="AX376" s="27">
        <v>0</v>
      </c>
      <c r="AY376" s="27">
        <v>0</v>
      </c>
      <c r="AZ376" s="27">
        <v>0</v>
      </c>
      <c r="BA376" s="27">
        <v>0</v>
      </c>
      <c r="BB376" s="27">
        <v>0</v>
      </c>
      <c r="BC376" s="27">
        <v>0</v>
      </c>
      <c r="BD376" s="27">
        <v>0</v>
      </c>
      <c r="BE376" s="27">
        <v>0</v>
      </c>
      <c r="BF376" s="27">
        <v>0</v>
      </c>
      <c r="BG376" s="27">
        <f t="shared" si="21"/>
        <v>7930.36</v>
      </c>
      <c r="BH376" s="27">
        <f t="shared" si="22"/>
        <v>1982.64</v>
      </c>
      <c r="BI376" s="27">
        <f t="shared" si="24"/>
        <v>9913</v>
      </c>
    </row>
    <row r="377" spans="1:61" x14ac:dyDescent="0.35">
      <c r="A377" s="65" t="str">
        <f t="shared" si="23"/>
        <v>DI0001612</v>
      </c>
      <c r="B377" s="111" t="s">
        <v>835</v>
      </c>
      <c r="C377" s="104">
        <v>2</v>
      </c>
      <c r="D377" s="112" t="s">
        <v>0</v>
      </c>
      <c r="E377" s="112" t="s">
        <v>3</v>
      </c>
      <c r="F377" s="104" t="s">
        <v>1760</v>
      </c>
      <c r="G377" s="104" t="s">
        <v>1781</v>
      </c>
      <c r="H377" s="104" t="s">
        <v>1777</v>
      </c>
      <c r="I377" s="104" t="s">
        <v>1782</v>
      </c>
      <c r="J377" s="104" t="s">
        <v>1779</v>
      </c>
      <c r="K377" s="104" t="s">
        <v>791</v>
      </c>
      <c r="L377" s="104" t="s">
        <v>1766</v>
      </c>
      <c r="M377" s="104" t="s">
        <v>1773</v>
      </c>
      <c r="N377" s="113">
        <v>1</v>
      </c>
      <c r="O377" s="113">
        <v>1</v>
      </c>
      <c r="P377" s="113">
        <v>1</v>
      </c>
      <c r="Q377" s="113">
        <v>1</v>
      </c>
      <c r="R377" s="113">
        <v>1</v>
      </c>
      <c r="S377" s="113">
        <v>1</v>
      </c>
      <c r="T377" s="113">
        <v>0</v>
      </c>
      <c r="U377" s="113">
        <v>0</v>
      </c>
      <c r="V377" s="113">
        <v>0</v>
      </c>
      <c r="W377" s="109">
        <v>53100</v>
      </c>
      <c r="X377" s="109">
        <v>0</v>
      </c>
      <c r="Y377" s="109">
        <v>0</v>
      </c>
      <c r="Z377" s="109">
        <v>262.39999999999998</v>
      </c>
      <c r="AA377" s="109">
        <v>0</v>
      </c>
      <c r="AB377" s="109">
        <v>0</v>
      </c>
      <c r="AC377" s="109">
        <v>0</v>
      </c>
      <c r="AD377" s="109">
        <v>0</v>
      </c>
      <c r="AE377" s="109">
        <v>53100</v>
      </c>
      <c r="AF377" s="106">
        <v>43803</v>
      </c>
      <c r="AG377" s="106">
        <v>46725</v>
      </c>
      <c r="AH377" s="120">
        <v>53100</v>
      </c>
      <c r="AI377" s="115">
        <v>2.5972602739726027</v>
      </c>
      <c r="AJ377" s="115">
        <v>8.0054794520547947</v>
      </c>
      <c r="AK377" s="116">
        <v>5.9299999999999999E-2</v>
      </c>
      <c r="AL377" s="117">
        <v>2.5972602739726027</v>
      </c>
      <c r="AM377" s="117">
        <v>8.0054794520547947</v>
      </c>
      <c r="AN377" s="118">
        <v>5.9299999999999999E-2</v>
      </c>
      <c r="AO377" s="121" t="s">
        <v>1774</v>
      </c>
      <c r="AP377" s="121" t="s">
        <v>1775</v>
      </c>
      <c r="AQ377" s="27">
        <v>2099.2000000000003</v>
      </c>
      <c r="AR377" s="27">
        <v>2099.1600000000003</v>
      </c>
      <c r="AS377" s="27">
        <v>1049.6400000000001</v>
      </c>
      <c r="AT377" s="27">
        <v>0</v>
      </c>
      <c r="AU377" s="27">
        <v>0</v>
      </c>
      <c r="AV377" s="27">
        <v>0</v>
      </c>
      <c r="AW377" s="27">
        <v>0</v>
      </c>
      <c r="AX377" s="27">
        <v>0</v>
      </c>
      <c r="AY377" s="27">
        <v>0</v>
      </c>
      <c r="AZ377" s="27">
        <v>0</v>
      </c>
      <c r="BA377" s="27">
        <v>0</v>
      </c>
      <c r="BB377" s="27">
        <v>0</v>
      </c>
      <c r="BC377" s="27">
        <v>0</v>
      </c>
      <c r="BD377" s="27">
        <v>0</v>
      </c>
      <c r="BE377" s="27">
        <v>0</v>
      </c>
      <c r="BF377" s="27">
        <v>0</v>
      </c>
      <c r="BG377" s="27">
        <f t="shared" si="21"/>
        <v>4198.3600000000006</v>
      </c>
      <c r="BH377" s="27">
        <f t="shared" si="22"/>
        <v>1049.6400000000001</v>
      </c>
      <c r="BI377" s="27">
        <f t="shared" si="24"/>
        <v>5248.0000000000009</v>
      </c>
    </row>
    <row r="378" spans="1:61" x14ac:dyDescent="0.35">
      <c r="A378" s="65" t="str">
        <f t="shared" si="23"/>
        <v>DI0001613</v>
      </c>
      <c r="B378" s="111" t="s">
        <v>835</v>
      </c>
      <c r="C378" s="104">
        <v>3</v>
      </c>
      <c r="D378" s="112" t="s">
        <v>0</v>
      </c>
      <c r="E378" s="112" t="s">
        <v>3</v>
      </c>
      <c r="F378" s="104" t="s">
        <v>1760</v>
      </c>
      <c r="G378" s="104" t="s">
        <v>1781</v>
      </c>
      <c r="H378" s="104" t="s">
        <v>1777</v>
      </c>
      <c r="I378" s="104" t="s">
        <v>1782</v>
      </c>
      <c r="J378" s="104" t="s">
        <v>1779</v>
      </c>
      <c r="K378" s="104" t="s">
        <v>791</v>
      </c>
      <c r="L378" s="104" t="s">
        <v>1766</v>
      </c>
      <c r="M378" s="104" t="s">
        <v>1773</v>
      </c>
      <c r="N378" s="113">
        <v>1</v>
      </c>
      <c r="O378" s="113">
        <v>1</v>
      </c>
      <c r="P378" s="113">
        <v>1</v>
      </c>
      <c r="Q378" s="113">
        <v>1</v>
      </c>
      <c r="R378" s="113">
        <v>1</v>
      </c>
      <c r="S378" s="113">
        <v>1</v>
      </c>
      <c r="T378" s="113">
        <v>0</v>
      </c>
      <c r="U378" s="113">
        <v>0</v>
      </c>
      <c r="V378" s="113">
        <v>0</v>
      </c>
      <c r="W378" s="109">
        <v>235852.5</v>
      </c>
      <c r="X378" s="109">
        <v>0</v>
      </c>
      <c r="Y378" s="109">
        <v>0</v>
      </c>
      <c r="Z378" s="109">
        <v>1220.54</v>
      </c>
      <c r="AA378" s="109">
        <v>0</v>
      </c>
      <c r="AB378" s="109">
        <v>0</v>
      </c>
      <c r="AC378" s="109">
        <v>0</v>
      </c>
      <c r="AD378" s="109">
        <v>0</v>
      </c>
      <c r="AE378" s="109">
        <v>235852.5</v>
      </c>
      <c r="AF378" s="106">
        <v>43803</v>
      </c>
      <c r="AG378" s="106">
        <v>47091</v>
      </c>
      <c r="AH378" s="120">
        <v>235852.5</v>
      </c>
      <c r="AI378" s="115">
        <v>3.6</v>
      </c>
      <c r="AJ378" s="115">
        <v>9.0082191780821912</v>
      </c>
      <c r="AK378" s="116">
        <v>6.2100000000000002E-2</v>
      </c>
      <c r="AL378" s="117">
        <v>3.6</v>
      </c>
      <c r="AM378" s="117">
        <v>9.0082191780821912</v>
      </c>
      <c r="AN378" s="118">
        <v>6.2100000000000009E-2</v>
      </c>
      <c r="AO378" s="121" t="s">
        <v>1774</v>
      </c>
      <c r="AP378" s="121" t="s">
        <v>1775</v>
      </c>
      <c r="AQ378" s="27">
        <v>9764.32</v>
      </c>
      <c r="AR378" s="27">
        <v>10984.799999999997</v>
      </c>
      <c r="AS378" s="27">
        <v>7323.24</v>
      </c>
      <c r="AT378" s="27">
        <v>3661.56</v>
      </c>
      <c r="AU378" s="27">
        <v>0</v>
      </c>
      <c r="AV378" s="27">
        <v>0</v>
      </c>
      <c r="AW378" s="27">
        <v>0</v>
      </c>
      <c r="AX378" s="27">
        <v>0</v>
      </c>
      <c r="AY378" s="27">
        <v>0</v>
      </c>
      <c r="AZ378" s="27">
        <v>0</v>
      </c>
      <c r="BA378" s="27">
        <v>0</v>
      </c>
      <c r="BB378" s="27">
        <v>0</v>
      </c>
      <c r="BC378" s="27">
        <v>0</v>
      </c>
      <c r="BD378" s="27">
        <v>0</v>
      </c>
      <c r="BE378" s="27">
        <v>0</v>
      </c>
      <c r="BF378" s="27">
        <v>0</v>
      </c>
      <c r="BG378" s="27">
        <f t="shared" si="21"/>
        <v>20749.119999999995</v>
      </c>
      <c r="BH378" s="27">
        <f t="shared" si="22"/>
        <v>10984.8</v>
      </c>
      <c r="BI378" s="27">
        <f t="shared" si="24"/>
        <v>31733.919999999995</v>
      </c>
    </row>
    <row r="379" spans="1:61" x14ac:dyDescent="0.35">
      <c r="A379" s="65" t="str">
        <f t="shared" si="23"/>
        <v>DI0001635</v>
      </c>
      <c r="B379" s="111" t="s">
        <v>836</v>
      </c>
      <c r="C379" s="104">
        <v>5</v>
      </c>
      <c r="D379" s="112" t="s">
        <v>0</v>
      </c>
      <c r="E379" s="112" t="s">
        <v>3</v>
      </c>
      <c r="F379" s="104" t="s">
        <v>1760</v>
      </c>
      <c r="G379" s="104" t="s">
        <v>1781</v>
      </c>
      <c r="H379" s="104" t="s">
        <v>1777</v>
      </c>
      <c r="I379" s="104" t="s">
        <v>1782</v>
      </c>
      <c r="J379" s="104" t="s">
        <v>1779</v>
      </c>
      <c r="K379" s="104" t="s">
        <v>791</v>
      </c>
      <c r="L379" s="104" t="s">
        <v>1766</v>
      </c>
      <c r="M379" s="104" t="s">
        <v>1773</v>
      </c>
      <c r="N379" s="113">
        <v>1</v>
      </c>
      <c r="O379" s="113">
        <v>1</v>
      </c>
      <c r="P379" s="113">
        <v>1</v>
      </c>
      <c r="Q379" s="113">
        <v>1</v>
      </c>
      <c r="R379" s="113">
        <v>1</v>
      </c>
      <c r="S379" s="113">
        <v>1</v>
      </c>
      <c r="T379" s="113">
        <v>0</v>
      </c>
      <c r="U379" s="113">
        <v>0</v>
      </c>
      <c r="V379" s="113">
        <v>0</v>
      </c>
      <c r="W379" s="109">
        <v>308275</v>
      </c>
      <c r="X379" s="109">
        <v>0</v>
      </c>
      <c r="Y379" s="109">
        <v>0</v>
      </c>
      <c r="Z379" s="109">
        <v>1376.96</v>
      </c>
      <c r="AA379" s="109">
        <v>0</v>
      </c>
      <c r="AB379" s="109">
        <v>0</v>
      </c>
      <c r="AC379" s="109">
        <v>0</v>
      </c>
      <c r="AD379" s="109">
        <v>0</v>
      </c>
      <c r="AE379" s="109">
        <v>308275</v>
      </c>
      <c r="AF379" s="106">
        <v>43803</v>
      </c>
      <c r="AG379" s="106">
        <v>45995</v>
      </c>
      <c r="AH379" s="120">
        <v>308275</v>
      </c>
      <c r="AI379" s="115">
        <v>0.59726027397260273</v>
      </c>
      <c r="AJ379" s="115">
        <v>6.0054794520547947</v>
      </c>
      <c r="AK379" s="116">
        <v>5.3600000000000002E-2</v>
      </c>
      <c r="AL379" s="117">
        <v>0.59726027397260273</v>
      </c>
      <c r="AM379" s="117">
        <v>6.0054794520547947</v>
      </c>
      <c r="AN379" s="118">
        <v>5.3600000000000002E-2</v>
      </c>
      <c r="AO379" s="121" t="s">
        <v>1774</v>
      </c>
      <c r="AP379" s="121" t="s">
        <v>1775</v>
      </c>
      <c r="AQ379" s="27">
        <v>6884.7999999999993</v>
      </c>
      <c r="AR379" s="27">
        <v>0</v>
      </c>
      <c r="AS379" s="27">
        <v>0</v>
      </c>
      <c r="AT379" s="27">
        <v>0</v>
      </c>
      <c r="AU379" s="27">
        <v>0</v>
      </c>
      <c r="AV379" s="27">
        <v>0</v>
      </c>
      <c r="AW379" s="27">
        <v>0</v>
      </c>
      <c r="AX379" s="27">
        <v>0</v>
      </c>
      <c r="AY379" s="27">
        <v>0</v>
      </c>
      <c r="AZ379" s="27">
        <v>0</v>
      </c>
      <c r="BA379" s="27">
        <v>0</v>
      </c>
      <c r="BB379" s="27">
        <v>0</v>
      </c>
      <c r="BC379" s="27">
        <v>0</v>
      </c>
      <c r="BD379" s="27">
        <v>0</v>
      </c>
      <c r="BE379" s="27">
        <v>0</v>
      </c>
      <c r="BF379" s="27">
        <v>0</v>
      </c>
      <c r="BG379" s="27">
        <f t="shared" si="21"/>
        <v>6884.7999999999993</v>
      </c>
      <c r="BH379" s="27">
        <f t="shared" si="22"/>
        <v>0</v>
      </c>
      <c r="BI379" s="27">
        <f t="shared" si="24"/>
        <v>6884.7999999999993</v>
      </c>
    </row>
    <row r="380" spans="1:61" x14ac:dyDescent="0.35">
      <c r="A380" s="65" t="str">
        <f t="shared" si="23"/>
        <v>DI0001636</v>
      </c>
      <c r="B380" s="111" t="s">
        <v>836</v>
      </c>
      <c r="C380" s="104">
        <v>6</v>
      </c>
      <c r="D380" s="112" t="s">
        <v>0</v>
      </c>
      <c r="E380" s="112" t="s">
        <v>3</v>
      </c>
      <c r="F380" s="104" t="s">
        <v>1760</v>
      </c>
      <c r="G380" s="104" t="s">
        <v>1781</v>
      </c>
      <c r="H380" s="104" t="s">
        <v>1777</v>
      </c>
      <c r="I380" s="104" t="s">
        <v>1782</v>
      </c>
      <c r="J380" s="104" t="s">
        <v>1779</v>
      </c>
      <c r="K380" s="104" t="s">
        <v>791</v>
      </c>
      <c r="L380" s="104" t="s">
        <v>1766</v>
      </c>
      <c r="M380" s="104" t="s">
        <v>1773</v>
      </c>
      <c r="N380" s="113">
        <v>1</v>
      </c>
      <c r="O380" s="113">
        <v>1</v>
      </c>
      <c r="P380" s="113">
        <v>1</v>
      </c>
      <c r="Q380" s="113">
        <v>1</v>
      </c>
      <c r="R380" s="113">
        <v>1</v>
      </c>
      <c r="S380" s="113">
        <v>1</v>
      </c>
      <c r="T380" s="113">
        <v>0</v>
      </c>
      <c r="U380" s="113">
        <v>0</v>
      </c>
      <c r="V380" s="113">
        <v>0</v>
      </c>
      <c r="W380" s="109">
        <v>305767.5</v>
      </c>
      <c r="X380" s="109">
        <v>0</v>
      </c>
      <c r="Y380" s="109">
        <v>0</v>
      </c>
      <c r="Z380" s="109">
        <v>1437.11</v>
      </c>
      <c r="AA380" s="109">
        <v>0</v>
      </c>
      <c r="AB380" s="109">
        <v>0</v>
      </c>
      <c r="AC380" s="109">
        <v>0</v>
      </c>
      <c r="AD380" s="109">
        <v>0</v>
      </c>
      <c r="AE380" s="109">
        <v>305767.5</v>
      </c>
      <c r="AF380" s="106">
        <v>43803</v>
      </c>
      <c r="AG380" s="106">
        <v>46360</v>
      </c>
      <c r="AH380" s="120">
        <v>305767.5</v>
      </c>
      <c r="AI380" s="115">
        <v>1.5972602739726027</v>
      </c>
      <c r="AJ380" s="115">
        <v>7.0054794520547947</v>
      </c>
      <c r="AK380" s="116">
        <v>5.6399999999999999E-2</v>
      </c>
      <c r="AL380" s="117">
        <v>1.5972602739726027</v>
      </c>
      <c r="AM380" s="117">
        <v>7.0054794520547947</v>
      </c>
      <c r="AN380" s="118">
        <v>5.6399999999999999E-2</v>
      </c>
      <c r="AO380" s="121" t="s">
        <v>1774</v>
      </c>
      <c r="AP380" s="121" t="s">
        <v>1775</v>
      </c>
      <c r="AQ380" s="27">
        <v>11496.880000000001</v>
      </c>
      <c r="AR380" s="27">
        <v>8622.6</v>
      </c>
      <c r="AS380" s="27">
        <v>0</v>
      </c>
      <c r="AT380" s="27">
        <v>0</v>
      </c>
      <c r="AU380" s="27">
        <v>0</v>
      </c>
      <c r="AV380" s="27">
        <v>0</v>
      </c>
      <c r="AW380" s="27">
        <v>0</v>
      </c>
      <c r="AX380" s="27">
        <v>0</v>
      </c>
      <c r="AY380" s="27">
        <v>0</v>
      </c>
      <c r="AZ380" s="27">
        <v>0</v>
      </c>
      <c r="BA380" s="27">
        <v>0</v>
      </c>
      <c r="BB380" s="27">
        <v>0</v>
      </c>
      <c r="BC380" s="27">
        <v>0</v>
      </c>
      <c r="BD380" s="27">
        <v>0</v>
      </c>
      <c r="BE380" s="27">
        <v>0</v>
      </c>
      <c r="BF380" s="27">
        <v>0</v>
      </c>
      <c r="BG380" s="27">
        <f t="shared" si="21"/>
        <v>20119.480000000003</v>
      </c>
      <c r="BH380" s="27">
        <f t="shared" si="22"/>
        <v>0</v>
      </c>
      <c r="BI380" s="27">
        <f t="shared" si="24"/>
        <v>20119.480000000003</v>
      </c>
    </row>
    <row r="381" spans="1:61" x14ac:dyDescent="0.35">
      <c r="A381" s="65" t="str">
        <f t="shared" si="23"/>
        <v>DI0001637</v>
      </c>
      <c r="B381" s="111" t="s">
        <v>836</v>
      </c>
      <c r="C381" s="104">
        <v>7</v>
      </c>
      <c r="D381" s="112" t="s">
        <v>0</v>
      </c>
      <c r="E381" s="112" t="s">
        <v>3</v>
      </c>
      <c r="F381" s="104" t="s">
        <v>1760</v>
      </c>
      <c r="G381" s="104" t="s">
        <v>1781</v>
      </c>
      <c r="H381" s="104" t="s">
        <v>1777</v>
      </c>
      <c r="I381" s="104" t="s">
        <v>1782</v>
      </c>
      <c r="J381" s="104" t="s">
        <v>1779</v>
      </c>
      <c r="K381" s="104" t="s">
        <v>791</v>
      </c>
      <c r="L381" s="104" t="s">
        <v>1766</v>
      </c>
      <c r="M381" s="104" t="s">
        <v>1773</v>
      </c>
      <c r="N381" s="113">
        <v>1</v>
      </c>
      <c r="O381" s="113">
        <v>1</v>
      </c>
      <c r="P381" s="113">
        <v>1</v>
      </c>
      <c r="Q381" s="113">
        <v>1</v>
      </c>
      <c r="R381" s="113">
        <v>1</v>
      </c>
      <c r="S381" s="113">
        <v>1</v>
      </c>
      <c r="T381" s="113">
        <v>0</v>
      </c>
      <c r="U381" s="113">
        <v>0</v>
      </c>
      <c r="V381" s="113">
        <v>0</v>
      </c>
      <c r="W381" s="109">
        <v>257535</v>
      </c>
      <c r="X381" s="109">
        <v>0</v>
      </c>
      <c r="Y381" s="109">
        <v>0</v>
      </c>
      <c r="Z381" s="109">
        <v>1272.6500000000001</v>
      </c>
      <c r="AA381" s="109">
        <v>0</v>
      </c>
      <c r="AB381" s="109">
        <v>0</v>
      </c>
      <c r="AC381" s="109">
        <v>0</v>
      </c>
      <c r="AD381" s="109">
        <v>0</v>
      </c>
      <c r="AE381" s="109">
        <v>257535</v>
      </c>
      <c r="AF381" s="106">
        <v>43803</v>
      </c>
      <c r="AG381" s="106">
        <v>46725</v>
      </c>
      <c r="AH381" s="120">
        <v>257535</v>
      </c>
      <c r="AI381" s="115">
        <v>2.5972602739726027</v>
      </c>
      <c r="AJ381" s="115">
        <v>8.0054794520547947</v>
      </c>
      <c r="AK381" s="116">
        <v>5.9299999999999999E-2</v>
      </c>
      <c r="AL381" s="117">
        <v>2.5972602739726027</v>
      </c>
      <c r="AM381" s="117">
        <v>8.0054794520547947</v>
      </c>
      <c r="AN381" s="118">
        <v>5.9299999999999999E-2</v>
      </c>
      <c r="AO381" s="121" t="s">
        <v>1774</v>
      </c>
      <c r="AP381" s="121" t="s">
        <v>1775</v>
      </c>
      <c r="AQ381" s="27">
        <v>10181.199999999999</v>
      </c>
      <c r="AR381" s="27">
        <v>10181.160000000002</v>
      </c>
      <c r="AS381" s="27">
        <v>5090.6400000000003</v>
      </c>
      <c r="AT381" s="27">
        <v>0</v>
      </c>
      <c r="AU381" s="27">
        <v>0</v>
      </c>
      <c r="AV381" s="27">
        <v>0</v>
      </c>
      <c r="AW381" s="27">
        <v>0</v>
      </c>
      <c r="AX381" s="27">
        <v>0</v>
      </c>
      <c r="AY381" s="27">
        <v>0</v>
      </c>
      <c r="AZ381" s="27">
        <v>0</v>
      </c>
      <c r="BA381" s="27">
        <v>0</v>
      </c>
      <c r="BB381" s="27">
        <v>0</v>
      </c>
      <c r="BC381" s="27">
        <v>0</v>
      </c>
      <c r="BD381" s="27">
        <v>0</v>
      </c>
      <c r="BE381" s="27">
        <v>0</v>
      </c>
      <c r="BF381" s="27">
        <v>0</v>
      </c>
      <c r="BG381" s="27">
        <f t="shared" si="21"/>
        <v>20362.36</v>
      </c>
      <c r="BH381" s="27">
        <f t="shared" si="22"/>
        <v>5090.6400000000003</v>
      </c>
      <c r="BI381" s="27">
        <f t="shared" si="24"/>
        <v>25453</v>
      </c>
    </row>
    <row r="382" spans="1:61" x14ac:dyDescent="0.35">
      <c r="A382" s="65" t="str">
        <f t="shared" si="23"/>
        <v>DI0001638</v>
      </c>
      <c r="B382" s="111" t="s">
        <v>836</v>
      </c>
      <c r="C382" s="104">
        <v>8</v>
      </c>
      <c r="D382" s="112" t="s">
        <v>0</v>
      </c>
      <c r="E382" s="112" t="s">
        <v>3</v>
      </c>
      <c r="F382" s="104" t="s">
        <v>1760</v>
      </c>
      <c r="G382" s="104" t="s">
        <v>1781</v>
      </c>
      <c r="H382" s="104" t="s">
        <v>1777</v>
      </c>
      <c r="I382" s="104" t="s">
        <v>1782</v>
      </c>
      <c r="J382" s="104" t="s">
        <v>1779</v>
      </c>
      <c r="K382" s="104" t="s">
        <v>791</v>
      </c>
      <c r="L382" s="104" t="s">
        <v>1766</v>
      </c>
      <c r="M382" s="104" t="s">
        <v>1773</v>
      </c>
      <c r="N382" s="113">
        <v>1</v>
      </c>
      <c r="O382" s="113">
        <v>1</v>
      </c>
      <c r="P382" s="113">
        <v>1</v>
      </c>
      <c r="Q382" s="113">
        <v>1</v>
      </c>
      <c r="R382" s="113">
        <v>1</v>
      </c>
      <c r="S382" s="113">
        <v>1</v>
      </c>
      <c r="T382" s="113">
        <v>0</v>
      </c>
      <c r="U382" s="113">
        <v>0</v>
      </c>
      <c r="V382" s="113">
        <v>0</v>
      </c>
      <c r="W382" s="109">
        <v>53100</v>
      </c>
      <c r="X382" s="109">
        <v>0</v>
      </c>
      <c r="Y382" s="109">
        <v>0</v>
      </c>
      <c r="Z382" s="109">
        <v>274.79000000000002</v>
      </c>
      <c r="AA382" s="109">
        <v>0</v>
      </c>
      <c r="AB382" s="109">
        <v>0</v>
      </c>
      <c r="AC382" s="109">
        <v>0</v>
      </c>
      <c r="AD382" s="109">
        <v>0</v>
      </c>
      <c r="AE382" s="109">
        <v>53100</v>
      </c>
      <c r="AF382" s="106">
        <v>43803</v>
      </c>
      <c r="AG382" s="106">
        <v>47091</v>
      </c>
      <c r="AH382" s="120">
        <v>53100</v>
      </c>
      <c r="AI382" s="115">
        <v>3.6</v>
      </c>
      <c r="AJ382" s="115">
        <v>9.0082191780821912</v>
      </c>
      <c r="AK382" s="116">
        <v>6.2100000000000002E-2</v>
      </c>
      <c r="AL382" s="117">
        <v>3.6</v>
      </c>
      <c r="AM382" s="117">
        <v>9.0082191780821912</v>
      </c>
      <c r="AN382" s="118">
        <v>6.2100000000000002E-2</v>
      </c>
      <c r="AO382" s="121" t="s">
        <v>1774</v>
      </c>
      <c r="AP382" s="121" t="s">
        <v>1775</v>
      </c>
      <c r="AQ382" s="27">
        <v>2198.3200000000002</v>
      </c>
      <c r="AR382" s="27">
        <v>2473.08</v>
      </c>
      <c r="AS382" s="27">
        <v>1648.8</v>
      </c>
      <c r="AT382" s="27">
        <v>824.4</v>
      </c>
      <c r="AU382" s="27">
        <v>0</v>
      </c>
      <c r="AV382" s="27">
        <v>0</v>
      </c>
      <c r="AW382" s="27">
        <v>0</v>
      </c>
      <c r="AX382" s="27">
        <v>0</v>
      </c>
      <c r="AY382" s="27">
        <v>0</v>
      </c>
      <c r="AZ382" s="27">
        <v>0</v>
      </c>
      <c r="BA382" s="27">
        <v>0</v>
      </c>
      <c r="BB382" s="27">
        <v>0</v>
      </c>
      <c r="BC382" s="27">
        <v>0</v>
      </c>
      <c r="BD382" s="27">
        <v>0</v>
      </c>
      <c r="BE382" s="27">
        <v>0</v>
      </c>
      <c r="BF382" s="27">
        <v>0</v>
      </c>
      <c r="BG382" s="27">
        <f t="shared" si="21"/>
        <v>4671.3999999999996</v>
      </c>
      <c r="BH382" s="27">
        <f t="shared" si="22"/>
        <v>2473.1999999999998</v>
      </c>
      <c r="BI382" s="27">
        <f t="shared" si="24"/>
        <v>7144.5999999999995</v>
      </c>
    </row>
    <row r="383" spans="1:61" x14ac:dyDescent="0.35">
      <c r="A383" s="65" t="str">
        <f t="shared" si="23"/>
        <v>DI0001642</v>
      </c>
      <c r="B383" s="111" t="s">
        <v>837</v>
      </c>
      <c r="C383" s="104">
        <v>2</v>
      </c>
      <c r="D383" s="112" t="s">
        <v>0</v>
      </c>
      <c r="E383" s="112" t="s">
        <v>3</v>
      </c>
      <c r="F383" s="104" t="s">
        <v>1760</v>
      </c>
      <c r="G383" s="104" t="s">
        <v>1781</v>
      </c>
      <c r="H383" s="104" t="s">
        <v>1777</v>
      </c>
      <c r="I383" s="104" t="s">
        <v>1782</v>
      </c>
      <c r="J383" s="104" t="s">
        <v>1779</v>
      </c>
      <c r="K383" s="104" t="s">
        <v>791</v>
      </c>
      <c r="L383" s="104" t="s">
        <v>1766</v>
      </c>
      <c r="M383" s="104" t="s">
        <v>1773</v>
      </c>
      <c r="N383" s="113">
        <v>1</v>
      </c>
      <c r="O383" s="113">
        <v>1</v>
      </c>
      <c r="P383" s="113">
        <v>1</v>
      </c>
      <c r="Q383" s="113">
        <v>1</v>
      </c>
      <c r="R383" s="113">
        <v>1</v>
      </c>
      <c r="S383" s="113">
        <v>1</v>
      </c>
      <c r="T383" s="113">
        <v>0</v>
      </c>
      <c r="U383" s="113">
        <v>0</v>
      </c>
      <c r="V383" s="113">
        <v>0</v>
      </c>
      <c r="W383" s="109">
        <v>53100</v>
      </c>
      <c r="X383" s="109">
        <v>0</v>
      </c>
      <c r="Y383" s="109">
        <v>0</v>
      </c>
      <c r="Z383" s="109">
        <v>237.18</v>
      </c>
      <c r="AA383" s="109">
        <v>0</v>
      </c>
      <c r="AB383" s="109">
        <v>0</v>
      </c>
      <c r="AC383" s="109">
        <v>0</v>
      </c>
      <c r="AD383" s="109">
        <v>0</v>
      </c>
      <c r="AE383" s="109">
        <v>53100</v>
      </c>
      <c r="AF383" s="106">
        <v>43803</v>
      </c>
      <c r="AG383" s="106">
        <v>45995</v>
      </c>
      <c r="AH383" s="120">
        <v>53100</v>
      </c>
      <c r="AI383" s="115">
        <v>0.59726027397260273</v>
      </c>
      <c r="AJ383" s="115">
        <v>6.0054794520547947</v>
      </c>
      <c r="AK383" s="116">
        <v>5.3600000000000002E-2</v>
      </c>
      <c r="AL383" s="117">
        <v>0.59726027397260273</v>
      </c>
      <c r="AM383" s="117">
        <v>6.0054794520547947</v>
      </c>
      <c r="AN383" s="118">
        <v>5.3600000000000009E-2</v>
      </c>
      <c r="AO383" s="121" t="s">
        <v>1774</v>
      </c>
      <c r="AP383" s="121" t="s">
        <v>1775</v>
      </c>
      <c r="AQ383" s="27">
        <v>1185.9000000000001</v>
      </c>
      <c r="AR383" s="27">
        <v>0</v>
      </c>
      <c r="AS383" s="27">
        <v>0</v>
      </c>
      <c r="AT383" s="27">
        <v>0</v>
      </c>
      <c r="AU383" s="27">
        <v>0</v>
      </c>
      <c r="AV383" s="27">
        <v>0</v>
      </c>
      <c r="AW383" s="27">
        <v>0</v>
      </c>
      <c r="AX383" s="27">
        <v>0</v>
      </c>
      <c r="AY383" s="27">
        <v>0</v>
      </c>
      <c r="AZ383" s="27">
        <v>0</v>
      </c>
      <c r="BA383" s="27">
        <v>0</v>
      </c>
      <c r="BB383" s="27">
        <v>0</v>
      </c>
      <c r="BC383" s="27">
        <v>0</v>
      </c>
      <c r="BD383" s="27">
        <v>0</v>
      </c>
      <c r="BE383" s="27">
        <v>0</v>
      </c>
      <c r="BF383" s="27">
        <v>0</v>
      </c>
      <c r="BG383" s="27">
        <f t="shared" si="21"/>
        <v>1185.9000000000001</v>
      </c>
      <c r="BH383" s="27">
        <f t="shared" si="22"/>
        <v>0</v>
      </c>
      <c r="BI383" s="27">
        <f t="shared" si="24"/>
        <v>1185.9000000000001</v>
      </c>
    </row>
    <row r="384" spans="1:61" x14ac:dyDescent="0.35">
      <c r="A384" s="65" t="str">
        <f t="shared" si="23"/>
        <v>DI0001643</v>
      </c>
      <c r="B384" s="111" t="s">
        <v>837</v>
      </c>
      <c r="C384" s="104">
        <v>3</v>
      </c>
      <c r="D384" s="112" t="s">
        <v>0</v>
      </c>
      <c r="E384" s="112" t="s">
        <v>3</v>
      </c>
      <c r="F384" s="104" t="s">
        <v>1760</v>
      </c>
      <c r="G384" s="104" t="s">
        <v>1781</v>
      </c>
      <c r="H384" s="104" t="s">
        <v>1777</v>
      </c>
      <c r="I384" s="104" t="s">
        <v>1782</v>
      </c>
      <c r="J384" s="104" t="s">
        <v>1779</v>
      </c>
      <c r="K384" s="104" t="s">
        <v>791</v>
      </c>
      <c r="L384" s="104" t="s">
        <v>1766</v>
      </c>
      <c r="M384" s="104" t="s">
        <v>1773</v>
      </c>
      <c r="N384" s="113">
        <v>1</v>
      </c>
      <c r="O384" s="113">
        <v>1</v>
      </c>
      <c r="P384" s="113">
        <v>1</v>
      </c>
      <c r="Q384" s="113">
        <v>1</v>
      </c>
      <c r="R384" s="113">
        <v>1</v>
      </c>
      <c r="S384" s="113">
        <v>1</v>
      </c>
      <c r="T384" s="113">
        <v>0</v>
      </c>
      <c r="U384" s="113">
        <v>0</v>
      </c>
      <c r="V384" s="113">
        <v>0</v>
      </c>
      <c r="W384" s="109">
        <v>259747.5</v>
      </c>
      <c r="X384" s="109">
        <v>0</v>
      </c>
      <c r="Y384" s="109">
        <v>0</v>
      </c>
      <c r="Z384" s="109">
        <v>1220.81</v>
      </c>
      <c r="AA384" s="109">
        <v>0</v>
      </c>
      <c r="AB384" s="109">
        <v>0</v>
      </c>
      <c r="AC384" s="109">
        <v>0</v>
      </c>
      <c r="AD384" s="109">
        <v>0</v>
      </c>
      <c r="AE384" s="109">
        <v>259747.5</v>
      </c>
      <c r="AF384" s="106">
        <v>43803</v>
      </c>
      <c r="AG384" s="106">
        <v>46360</v>
      </c>
      <c r="AH384" s="120">
        <v>259747.5</v>
      </c>
      <c r="AI384" s="115">
        <v>1.5972602739726027</v>
      </c>
      <c r="AJ384" s="115">
        <v>7.0054794520547947</v>
      </c>
      <c r="AK384" s="116">
        <v>5.6399999999999999E-2</v>
      </c>
      <c r="AL384" s="117">
        <v>1.5972602739726027</v>
      </c>
      <c r="AM384" s="117">
        <v>7.0054794520547947</v>
      </c>
      <c r="AN384" s="118">
        <v>5.6399999999999999E-2</v>
      </c>
      <c r="AO384" s="121" t="s">
        <v>1774</v>
      </c>
      <c r="AP384" s="121" t="s">
        <v>1775</v>
      </c>
      <c r="AQ384" s="27">
        <v>9766.4799999999977</v>
      </c>
      <c r="AR384" s="27">
        <v>7324.9199999999992</v>
      </c>
      <c r="AS384" s="27">
        <v>0</v>
      </c>
      <c r="AT384" s="27">
        <v>0</v>
      </c>
      <c r="AU384" s="27">
        <v>0</v>
      </c>
      <c r="AV384" s="27">
        <v>0</v>
      </c>
      <c r="AW384" s="27">
        <v>0</v>
      </c>
      <c r="AX384" s="27">
        <v>0</v>
      </c>
      <c r="AY384" s="27">
        <v>0</v>
      </c>
      <c r="AZ384" s="27">
        <v>0</v>
      </c>
      <c r="BA384" s="27">
        <v>0</v>
      </c>
      <c r="BB384" s="27">
        <v>0</v>
      </c>
      <c r="BC384" s="27">
        <v>0</v>
      </c>
      <c r="BD384" s="27">
        <v>0</v>
      </c>
      <c r="BE384" s="27">
        <v>0</v>
      </c>
      <c r="BF384" s="27">
        <v>0</v>
      </c>
      <c r="BG384" s="27">
        <f t="shared" si="21"/>
        <v>17091.399999999998</v>
      </c>
      <c r="BH384" s="27">
        <f t="shared" si="22"/>
        <v>0</v>
      </c>
      <c r="BI384" s="27">
        <f t="shared" si="24"/>
        <v>17091.399999999998</v>
      </c>
    </row>
    <row r="385" spans="1:61" x14ac:dyDescent="0.35">
      <c r="A385" s="65" t="str">
        <f t="shared" si="23"/>
        <v>DI0001644</v>
      </c>
      <c r="B385" s="111" t="s">
        <v>837</v>
      </c>
      <c r="C385" s="104">
        <v>4</v>
      </c>
      <c r="D385" s="112" t="s">
        <v>0</v>
      </c>
      <c r="E385" s="112" t="s">
        <v>3</v>
      </c>
      <c r="F385" s="104" t="s">
        <v>1760</v>
      </c>
      <c r="G385" s="104" t="s">
        <v>1781</v>
      </c>
      <c r="H385" s="104" t="s">
        <v>1777</v>
      </c>
      <c r="I385" s="104" t="s">
        <v>1782</v>
      </c>
      <c r="J385" s="104" t="s">
        <v>1779</v>
      </c>
      <c r="K385" s="104" t="s">
        <v>791</v>
      </c>
      <c r="L385" s="104" t="s">
        <v>1766</v>
      </c>
      <c r="M385" s="104" t="s">
        <v>1773</v>
      </c>
      <c r="N385" s="113">
        <v>1</v>
      </c>
      <c r="O385" s="113">
        <v>1</v>
      </c>
      <c r="P385" s="113">
        <v>1</v>
      </c>
      <c r="Q385" s="113">
        <v>1</v>
      </c>
      <c r="R385" s="113">
        <v>1</v>
      </c>
      <c r="S385" s="113">
        <v>1</v>
      </c>
      <c r="T385" s="113">
        <v>0</v>
      </c>
      <c r="U385" s="113">
        <v>0</v>
      </c>
      <c r="V385" s="113">
        <v>0</v>
      </c>
      <c r="W385" s="109">
        <v>98235</v>
      </c>
      <c r="X385" s="109">
        <v>0</v>
      </c>
      <c r="Y385" s="109">
        <v>0</v>
      </c>
      <c r="Z385" s="109">
        <v>485.44</v>
      </c>
      <c r="AA385" s="109">
        <v>0</v>
      </c>
      <c r="AB385" s="109">
        <v>0</v>
      </c>
      <c r="AC385" s="109">
        <v>0</v>
      </c>
      <c r="AD385" s="109">
        <v>0</v>
      </c>
      <c r="AE385" s="109">
        <v>98235</v>
      </c>
      <c r="AF385" s="106">
        <v>43803</v>
      </c>
      <c r="AG385" s="106">
        <v>46725</v>
      </c>
      <c r="AH385" s="120">
        <v>98235</v>
      </c>
      <c r="AI385" s="115">
        <v>2.5972602739726027</v>
      </c>
      <c r="AJ385" s="115">
        <v>8.0054794520547947</v>
      </c>
      <c r="AK385" s="116">
        <v>5.9299999999999999E-2</v>
      </c>
      <c r="AL385" s="117">
        <v>2.5972602739726027</v>
      </c>
      <c r="AM385" s="117">
        <v>8.0054794520547947</v>
      </c>
      <c r="AN385" s="118">
        <v>5.9299999999999999E-2</v>
      </c>
      <c r="AO385" s="121" t="s">
        <v>1774</v>
      </c>
      <c r="AP385" s="121" t="s">
        <v>1775</v>
      </c>
      <c r="AQ385" s="27">
        <v>3883.52</v>
      </c>
      <c r="AR385" s="27">
        <v>3883.5600000000009</v>
      </c>
      <c r="AS385" s="27">
        <v>1941.72</v>
      </c>
      <c r="AT385" s="27">
        <v>0</v>
      </c>
      <c r="AU385" s="27">
        <v>0</v>
      </c>
      <c r="AV385" s="27">
        <v>0</v>
      </c>
      <c r="AW385" s="27">
        <v>0</v>
      </c>
      <c r="AX385" s="27">
        <v>0</v>
      </c>
      <c r="AY385" s="27">
        <v>0</v>
      </c>
      <c r="AZ385" s="27">
        <v>0</v>
      </c>
      <c r="BA385" s="27">
        <v>0</v>
      </c>
      <c r="BB385" s="27">
        <v>0</v>
      </c>
      <c r="BC385" s="27">
        <v>0</v>
      </c>
      <c r="BD385" s="27">
        <v>0</v>
      </c>
      <c r="BE385" s="27">
        <v>0</v>
      </c>
      <c r="BF385" s="27">
        <v>0</v>
      </c>
      <c r="BG385" s="27">
        <f t="shared" si="21"/>
        <v>7767.0800000000008</v>
      </c>
      <c r="BH385" s="27">
        <f t="shared" si="22"/>
        <v>1941.72</v>
      </c>
      <c r="BI385" s="27">
        <f t="shared" si="24"/>
        <v>9708.8000000000011</v>
      </c>
    </row>
    <row r="386" spans="1:61" x14ac:dyDescent="0.35">
      <c r="A386" s="65" t="str">
        <f t="shared" si="23"/>
        <v>DI0001645</v>
      </c>
      <c r="B386" s="111" t="s">
        <v>837</v>
      </c>
      <c r="C386" s="104">
        <v>5</v>
      </c>
      <c r="D386" s="112" t="s">
        <v>0</v>
      </c>
      <c r="E386" s="112" t="s">
        <v>3</v>
      </c>
      <c r="F386" s="104" t="s">
        <v>1760</v>
      </c>
      <c r="G386" s="104" t="s">
        <v>1781</v>
      </c>
      <c r="H386" s="104" t="s">
        <v>1777</v>
      </c>
      <c r="I386" s="104" t="s">
        <v>1782</v>
      </c>
      <c r="J386" s="104" t="s">
        <v>1779</v>
      </c>
      <c r="K386" s="104" t="s">
        <v>791</v>
      </c>
      <c r="L386" s="104" t="s">
        <v>1766</v>
      </c>
      <c r="M386" s="104" t="s">
        <v>1773</v>
      </c>
      <c r="N386" s="113">
        <v>1</v>
      </c>
      <c r="O386" s="113">
        <v>1</v>
      </c>
      <c r="P386" s="113">
        <v>1</v>
      </c>
      <c r="Q386" s="113">
        <v>1</v>
      </c>
      <c r="R386" s="113">
        <v>1</v>
      </c>
      <c r="S386" s="113">
        <v>1</v>
      </c>
      <c r="T386" s="113">
        <v>0</v>
      </c>
      <c r="U386" s="113">
        <v>0</v>
      </c>
      <c r="V386" s="113">
        <v>0</v>
      </c>
      <c r="W386" s="109">
        <v>53100</v>
      </c>
      <c r="X386" s="109">
        <v>0</v>
      </c>
      <c r="Y386" s="109">
        <v>0</v>
      </c>
      <c r="Z386" s="109">
        <v>274.79000000000002</v>
      </c>
      <c r="AA386" s="109">
        <v>0</v>
      </c>
      <c r="AB386" s="109">
        <v>0</v>
      </c>
      <c r="AC386" s="109">
        <v>0</v>
      </c>
      <c r="AD386" s="109">
        <v>0</v>
      </c>
      <c r="AE386" s="109">
        <v>53100</v>
      </c>
      <c r="AF386" s="106">
        <v>43803</v>
      </c>
      <c r="AG386" s="106">
        <v>47091</v>
      </c>
      <c r="AH386" s="120">
        <v>53100</v>
      </c>
      <c r="AI386" s="115">
        <v>3.6</v>
      </c>
      <c r="AJ386" s="115">
        <v>9.0082191780821912</v>
      </c>
      <c r="AK386" s="116">
        <v>6.2100000000000002E-2</v>
      </c>
      <c r="AL386" s="117">
        <v>3.6</v>
      </c>
      <c r="AM386" s="117">
        <v>9.0082191780821912</v>
      </c>
      <c r="AN386" s="118">
        <v>6.2100000000000002E-2</v>
      </c>
      <c r="AO386" s="121" t="s">
        <v>1774</v>
      </c>
      <c r="AP386" s="121" t="s">
        <v>1775</v>
      </c>
      <c r="AQ386" s="27">
        <v>2198.3200000000002</v>
      </c>
      <c r="AR386" s="27">
        <v>2473.08</v>
      </c>
      <c r="AS386" s="27">
        <v>1648.8</v>
      </c>
      <c r="AT386" s="27">
        <v>824.4</v>
      </c>
      <c r="AU386" s="27">
        <v>0</v>
      </c>
      <c r="AV386" s="27">
        <v>0</v>
      </c>
      <c r="AW386" s="27">
        <v>0</v>
      </c>
      <c r="AX386" s="27">
        <v>0</v>
      </c>
      <c r="AY386" s="27">
        <v>0</v>
      </c>
      <c r="AZ386" s="27">
        <v>0</v>
      </c>
      <c r="BA386" s="27">
        <v>0</v>
      </c>
      <c r="BB386" s="27">
        <v>0</v>
      </c>
      <c r="BC386" s="27">
        <v>0</v>
      </c>
      <c r="BD386" s="27">
        <v>0</v>
      </c>
      <c r="BE386" s="27">
        <v>0</v>
      </c>
      <c r="BF386" s="27">
        <v>0</v>
      </c>
      <c r="BG386" s="27">
        <f t="shared" si="21"/>
        <v>4671.3999999999996</v>
      </c>
      <c r="BH386" s="27">
        <f t="shared" si="22"/>
        <v>2473.1999999999998</v>
      </c>
      <c r="BI386" s="27">
        <f t="shared" si="24"/>
        <v>7144.5999999999995</v>
      </c>
    </row>
    <row r="387" spans="1:61" x14ac:dyDescent="0.35">
      <c r="A387" s="65" t="str">
        <f t="shared" si="23"/>
        <v>DI0001646</v>
      </c>
      <c r="B387" s="111" t="s">
        <v>837</v>
      </c>
      <c r="C387" s="104">
        <v>6</v>
      </c>
      <c r="D387" s="112" t="s">
        <v>0</v>
      </c>
      <c r="E387" s="112" t="s">
        <v>3</v>
      </c>
      <c r="F387" s="104" t="s">
        <v>1760</v>
      </c>
      <c r="G387" s="104" t="s">
        <v>1781</v>
      </c>
      <c r="H387" s="104" t="s">
        <v>1777</v>
      </c>
      <c r="I387" s="104" t="s">
        <v>1782</v>
      </c>
      <c r="J387" s="104" t="s">
        <v>1779</v>
      </c>
      <c r="K387" s="104" t="s">
        <v>791</v>
      </c>
      <c r="L387" s="104" t="s">
        <v>1766</v>
      </c>
      <c r="M387" s="104" t="s">
        <v>1773</v>
      </c>
      <c r="N387" s="113">
        <v>1</v>
      </c>
      <c r="O387" s="113">
        <v>1</v>
      </c>
      <c r="P387" s="113">
        <v>1</v>
      </c>
      <c r="Q387" s="113">
        <v>1</v>
      </c>
      <c r="R387" s="113">
        <v>1</v>
      </c>
      <c r="S387" s="113">
        <v>1</v>
      </c>
      <c r="T387" s="113">
        <v>0</v>
      </c>
      <c r="U387" s="113">
        <v>0</v>
      </c>
      <c r="V387" s="113">
        <v>0</v>
      </c>
      <c r="W387" s="109">
        <v>53100</v>
      </c>
      <c r="X387" s="109">
        <v>0</v>
      </c>
      <c r="Y387" s="109">
        <v>0</v>
      </c>
      <c r="Z387" s="109">
        <v>287.62</v>
      </c>
      <c r="AA387" s="109">
        <v>0</v>
      </c>
      <c r="AB387" s="109">
        <v>0</v>
      </c>
      <c r="AC387" s="109">
        <v>0</v>
      </c>
      <c r="AD387" s="109">
        <v>0</v>
      </c>
      <c r="AE387" s="109">
        <v>53100</v>
      </c>
      <c r="AF387" s="106">
        <v>43803</v>
      </c>
      <c r="AG387" s="106">
        <v>47456</v>
      </c>
      <c r="AH387" s="120">
        <v>53100</v>
      </c>
      <c r="AI387" s="115">
        <v>4.5999999999999996</v>
      </c>
      <c r="AJ387" s="115">
        <v>10.008219178082191</v>
      </c>
      <c r="AK387" s="116">
        <v>6.5000000000000002E-2</v>
      </c>
      <c r="AL387" s="117">
        <v>4.5999999999999996</v>
      </c>
      <c r="AM387" s="117">
        <v>10.008219178082191</v>
      </c>
      <c r="AN387" s="118">
        <v>6.5000000000000002E-2</v>
      </c>
      <c r="AO387" s="121" t="s">
        <v>1774</v>
      </c>
      <c r="AP387" s="121" t="s">
        <v>1775</v>
      </c>
      <c r="AQ387" s="27">
        <v>2300.9599999999996</v>
      </c>
      <c r="AR387" s="27">
        <v>2761.1999999999994</v>
      </c>
      <c r="AS387" s="27">
        <v>2070.84</v>
      </c>
      <c r="AT387" s="27">
        <v>1380.6</v>
      </c>
      <c r="AU387" s="27">
        <v>690.24</v>
      </c>
      <c r="AV387" s="27">
        <v>0</v>
      </c>
      <c r="AW387" s="27">
        <v>0</v>
      </c>
      <c r="AX387" s="27">
        <v>0</v>
      </c>
      <c r="AY387" s="27">
        <v>0</v>
      </c>
      <c r="AZ387" s="27">
        <v>0</v>
      </c>
      <c r="BA387" s="27">
        <v>0</v>
      </c>
      <c r="BB387" s="27">
        <v>0</v>
      </c>
      <c r="BC387" s="27">
        <v>0</v>
      </c>
      <c r="BD387" s="27">
        <v>0</v>
      </c>
      <c r="BE387" s="27">
        <v>0</v>
      </c>
      <c r="BF387" s="27">
        <v>0</v>
      </c>
      <c r="BG387" s="27">
        <f t="shared" ref="BG387:BG450" si="25">SUM(AQ387:AR387)</f>
        <v>5062.1599999999989</v>
      </c>
      <c r="BH387" s="27">
        <f t="shared" ref="BH387:BH450" si="26">SUM(AS387:BF387)</f>
        <v>4141.68</v>
      </c>
      <c r="BI387" s="27">
        <f t="shared" si="24"/>
        <v>9203.84</v>
      </c>
    </row>
    <row r="388" spans="1:61" x14ac:dyDescent="0.35">
      <c r="A388" s="65" t="str">
        <f t="shared" ref="A388:A451" si="27">CONCATENATE(B388,C388)</f>
        <v>DI0001651</v>
      </c>
      <c r="B388" s="111" t="s">
        <v>838</v>
      </c>
      <c r="C388" s="104">
        <v>1</v>
      </c>
      <c r="D388" s="112" t="s">
        <v>0</v>
      </c>
      <c r="E388" s="112" t="s">
        <v>3</v>
      </c>
      <c r="F388" s="104" t="s">
        <v>1760</v>
      </c>
      <c r="G388" s="104" t="s">
        <v>1781</v>
      </c>
      <c r="H388" s="104" t="s">
        <v>1777</v>
      </c>
      <c r="I388" s="104" t="s">
        <v>1782</v>
      </c>
      <c r="J388" s="104" t="s">
        <v>1779</v>
      </c>
      <c r="K388" s="104" t="s">
        <v>791</v>
      </c>
      <c r="L388" s="104" t="s">
        <v>1766</v>
      </c>
      <c r="M388" s="104" t="s">
        <v>1773</v>
      </c>
      <c r="N388" s="113">
        <v>1</v>
      </c>
      <c r="O388" s="113">
        <v>1</v>
      </c>
      <c r="P388" s="113">
        <v>1</v>
      </c>
      <c r="Q388" s="113">
        <v>1</v>
      </c>
      <c r="R388" s="113">
        <v>1</v>
      </c>
      <c r="S388" s="113">
        <v>1</v>
      </c>
      <c r="T388" s="113">
        <v>0</v>
      </c>
      <c r="U388" s="113">
        <v>0</v>
      </c>
      <c r="V388" s="113">
        <v>0</v>
      </c>
      <c r="W388" s="109">
        <v>51772.5</v>
      </c>
      <c r="X388" s="109">
        <v>0</v>
      </c>
      <c r="Y388" s="109">
        <v>0</v>
      </c>
      <c r="Z388" s="109">
        <v>255.84</v>
      </c>
      <c r="AA388" s="109">
        <v>0</v>
      </c>
      <c r="AB388" s="109">
        <v>0</v>
      </c>
      <c r="AC388" s="109">
        <v>0</v>
      </c>
      <c r="AD388" s="109">
        <v>0</v>
      </c>
      <c r="AE388" s="109">
        <v>51772.5</v>
      </c>
      <c r="AF388" s="106">
        <v>43803</v>
      </c>
      <c r="AG388" s="106">
        <v>46725</v>
      </c>
      <c r="AH388" s="120">
        <v>51772.5</v>
      </c>
      <c r="AI388" s="115">
        <v>2.5972602739726027</v>
      </c>
      <c r="AJ388" s="115">
        <v>8.0054794520547947</v>
      </c>
      <c r="AK388" s="116">
        <v>5.9299999999999999E-2</v>
      </c>
      <c r="AL388" s="117">
        <v>2.5972602739726027</v>
      </c>
      <c r="AM388" s="117">
        <v>8.0054794520547947</v>
      </c>
      <c r="AN388" s="118">
        <v>5.9299999999999999E-2</v>
      </c>
      <c r="AO388" s="121" t="s">
        <v>1774</v>
      </c>
      <c r="AP388" s="121" t="s">
        <v>1775</v>
      </c>
      <c r="AQ388" s="27">
        <v>2046.7199999999998</v>
      </c>
      <c r="AR388" s="27">
        <v>2046.7199999999996</v>
      </c>
      <c r="AS388" s="27">
        <v>1023.36</v>
      </c>
      <c r="AT388" s="27">
        <v>0</v>
      </c>
      <c r="AU388" s="27">
        <v>0</v>
      </c>
      <c r="AV388" s="27">
        <v>0</v>
      </c>
      <c r="AW388" s="27">
        <v>0</v>
      </c>
      <c r="AX388" s="27">
        <v>0</v>
      </c>
      <c r="AY388" s="27">
        <v>0</v>
      </c>
      <c r="AZ388" s="27">
        <v>0</v>
      </c>
      <c r="BA388" s="27">
        <v>0</v>
      </c>
      <c r="BB388" s="27">
        <v>0</v>
      </c>
      <c r="BC388" s="27">
        <v>0</v>
      </c>
      <c r="BD388" s="27">
        <v>0</v>
      </c>
      <c r="BE388" s="27">
        <v>0</v>
      </c>
      <c r="BF388" s="27">
        <v>0</v>
      </c>
      <c r="BG388" s="27">
        <f t="shared" si="25"/>
        <v>4093.4399999999996</v>
      </c>
      <c r="BH388" s="27">
        <f t="shared" si="26"/>
        <v>1023.36</v>
      </c>
      <c r="BI388" s="27">
        <f t="shared" si="24"/>
        <v>5116.7999999999993</v>
      </c>
    </row>
    <row r="389" spans="1:61" x14ac:dyDescent="0.35">
      <c r="A389" s="65" t="str">
        <f t="shared" si="27"/>
        <v>DI0001652</v>
      </c>
      <c r="B389" s="111" t="s">
        <v>838</v>
      </c>
      <c r="C389" s="104">
        <v>2</v>
      </c>
      <c r="D389" s="112" t="s">
        <v>0</v>
      </c>
      <c r="E389" s="112" t="s">
        <v>3</v>
      </c>
      <c r="F389" s="104" t="s">
        <v>1760</v>
      </c>
      <c r="G389" s="104" t="s">
        <v>1781</v>
      </c>
      <c r="H389" s="104" t="s">
        <v>1777</v>
      </c>
      <c r="I389" s="104" t="s">
        <v>1782</v>
      </c>
      <c r="J389" s="104" t="s">
        <v>1779</v>
      </c>
      <c r="K389" s="104" t="s">
        <v>791</v>
      </c>
      <c r="L389" s="104" t="s">
        <v>1766</v>
      </c>
      <c r="M389" s="104" t="s">
        <v>1773</v>
      </c>
      <c r="N389" s="113">
        <v>1</v>
      </c>
      <c r="O389" s="113">
        <v>1</v>
      </c>
      <c r="P389" s="113">
        <v>1</v>
      </c>
      <c r="Q389" s="113">
        <v>1</v>
      </c>
      <c r="R389" s="113">
        <v>1</v>
      </c>
      <c r="S389" s="113">
        <v>1</v>
      </c>
      <c r="T389" s="113">
        <v>0</v>
      </c>
      <c r="U389" s="113">
        <v>0</v>
      </c>
      <c r="V389" s="113">
        <v>0</v>
      </c>
      <c r="W389" s="109">
        <v>53100</v>
      </c>
      <c r="X389" s="109">
        <v>0</v>
      </c>
      <c r="Y389" s="109">
        <v>0</v>
      </c>
      <c r="Z389" s="109">
        <v>274.79000000000002</v>
      </c>
      <c r="AA389" s="109">
        <v>0</v>
      </c>
      <c r="AB389" s="109">
        <v>0</v>
      </c>
      <c r="AC389" s="109">
        <v>0</v>
      </c>
      <c r="AD389" s="109">
        <v>0</v>
      </c>
      <c r="AE389" s="109">
        <v>53100</v>
      </c>
      <c r="AF389" s="106">
        <v>43803</v>
      </c>
      <c r="AG389" s="106">
        <v>47091</v>
      </c>
      <c r="AH389" s="120">
        <v>53100</v>
      </c>
      <c r="AI389" s="115">
        <v>3.6</v>
      </c>
      <c r="AJ389" s="115">
        <v>9.0082191780821912</v>
      </c>
      <c r="AK389" s="116">
        <v>6.2100000000000002E-2</v>
      </c>
      <c r="AL389" s="117">
        <v>3.6</v>
      </c>
      <c r="AM389" s="117">
        <v>9.0082191780821912</v>
      </c>
      <c r="AN389" s="118">
        <v>6.2100000000000002E-2</v>
      </c>
      <c r="AO389" s="121" t="s">
        <v>1774</v>
      </c>
      <c r="AP389" s="121" t="s">
        <v>1775</v>
      </c>
      <c r="AQ389" s="27">
        <v>2198.3200000000002</v>
      </c>
      <c r="AR389" s="27">
        <v>2473.08</v>
      </c>
      <c r="AS389" s="27">
        <v>1648.8</v>
      </c>
      <c r="AT389" s="27">
        <v>824.4</v>
      </c>
      <c r="AU389" s="27">
        <v>0</v>
      </c>
      <c r="AV389" s="27">
        <v>0</v>
      </c>
      <c r="AW389" s="27">
        <v>0</v>
      </c>
      <c r="AX389" s="27">
        <v>0</v>
      </c>
      <c r="AY389" s="27">
        <v>0</v>
      </c>
      <c r="AZ389" s="27">
        <v>0</v>
      </c>
      <c r="BA389" s="27">
        <v>0</v>
      </c>
      <c r="BB389" s="27">
        <v>0</v>
      </c>
      <c r="BC389" s="27">
        <v>0</v>
      </c>
      <c r="BD389" s="27">
        <v>0</v>
      </c>
      <c r="BE389" s="27">
        <v>0</v>
      </c>
      <c r="BF389" s="27">
        <v>0</v>
      </c>
      <c r="BG389" s="27">
        <f t="shared" si="25"/>
        <v>4671.3999999999996</v>
      </c>
      <c r="BH389" s="27">
        <f t="shared" si="26"/>
        <v>2473.1999999999998</v>
      </c>
      <c r="BI389" s="27">
        <f t="shared" ref="BI389:BI452" si="28">BH389+BG389</f>
        <v>7144.5999999999995</v>
      </c>
    </row>
    <row r="390" spans="1:61" x14ac:dyDescent="0.35">
      <c r="A390" s="65" t="str">
        <f t="shared" si="27"/>
        <v>DI0001661</v>
      </c>
      <c r="B390" s="111" t="s">
        <v>839</v>
      </c>
      <c r="C390" s="104">
        <v>1</v>
      </c>
      <c r="D390" s="112" t="s">
        <v>0</v>
      </c>
      <c r="E390" s="112" t="s">
        <v>3</v>
      </c>
      <c r="F390" s="104" t="s">
        <v>1760</v>
      </c>
      <c r="G390" s="104" t="s">
        <v>1781</v>
      </c>
      <c r="H390" s="104" t="s">
        <v>1777</v>
      </c>
      <c r="I390" s="104" t="s">
        <v>1782</v>
      </c>
      <c r="J390" s="104" t="s">
        <v>1779</v>
      </c>
      <c r="K390" s="104" t="s">
        <v>791</v>
      </c>
      <c r="L390" s="104" t="s">
        <v>1766</v>
      </c>
      <c r="M390" s="104" t="s">
        <v>1773</v>
      </c>
      <c r="N390" s="113">
        <v>1</v>
      </c>
      <c r="O390" s="113">
        <v>1</v>
      </c>
      <c r="P390" s="113">
        <v>1</v>
      </c>
      <c r="Q390" s="113">
        <v>1</v>
      </c>
      <c r="R390" s="113">
        <v>1</v>
      </c>
      <c r="S390" s="113">
        <v>1</v>
      </c>
      <c r="T390" s="113">
        <v>0</v>
      </c>
      <c r="U390" s="113">
        <v>0</v>
      </c>
      <c r="V390" s="113">
        <v>0</v>
      </c>
      <c r="W390" s="109">
        <v>53100</v>
      </c>
      <c r="X390" s="109">
        <v>0</v>
      </c>
      <c r="Y390" s="109">
        <v>0</v>
      </c>
      <c r="Z390" s="109">
        <v>237.18</v>
      </c>
      <c r="AA390" s="109">
        <v>0</v>
      </c>
      <c r="AB390" s="109">
        <v>0</v>
      </c>
      <c r="AC390" s="109">
        <v>0</v>
      </c>
      <c r="AD390" s="109">
        <v>0</v>
      </c>
      <c r="AE390" s="109">
        <v>53100</v>
      </c>
      <c r="AF390" s="106">
        <v>43804</v>
      </c>
      <c r="AG390" s="106">
        <v>45996</v>
      </c>
      <c r="AH390" s="120">
        <v>53100</v>
      </c>
      <c r="AI390" s="115">
        <v>0.6</v>
      </c>
      <c r="AJ390" s="115">
        <v>6.0054794520547947</v>
      </c>
      <c r="AK390" s="116">
        <v>5.3600000000000002E-2</v>
      </c>
      <c r="AL390" s="117">
        <v>0.6</v>
      </c>
      <c r="AM390" s="117">
        <v>6.0054794520547947</v>
      </c>
      <c r="AN390" s="118">
        <v>5.3600000000000009E-2</v>
      </c>
      <c r="AO390" s="121" t="s">
        <v>1774</v>
      </c>
      <c r="AP390" s="121" t="s">
        <v>1775</v>
      </c>
      <c r="AQ390" s="27">
        <v>1185.9000000000001</v>
      </c>
      <c r="AR390" s="27">
        <v>0</v>
      </c>
      <c r="AS390" s="27">
        <v>0</v>
      </c>
      <c r="AT390" s="27">
        <v>0</v>
      </c>
      <c r="AU390" s="27">
        <v>0</v>
      </c>
      <c r="AV390" s="27">
        <v>0</v>
      </c>
      <c r="AW390" s="27">
        <v>0</v>
      </c>
      <c r="AX390" s="27">
        <v>0</v>
      </c>
      <c r="AY390" s="27">
        <v>0</v>
      </c>
      <c r="AZ390" s="27">
        <v>0</v>
      </c>
      <c r="BA390" s="27">
        <v>0</v>
      </c>
      <c r="BB390" s="27">
        <v>0</v>
      </c>
      <c r="BC390" s="27">
        <v>0</v>
      </c>
      <c r="BD390" s="27">
        <v>0</v>
      </c>
      <c r="BE390" s="27">
        <v>0</v>
      </c>
      <c r="BF390" s="27">
        <v>0</v>
      </c>
      <c r="BG390" s="27">
        <f t="shared" si="25"/>
        <v>1185.9000000000001</v>
      </c>
      <c r="BH390" s="27">
        <f t="shared" si="26"/>
        <v>0</v>
      </c>
      <c r="BI390" s="27">
        <f t="shared" si="28"/>
        <v>1185.9000000000001</v>
      </c>
    </row>
    <row r="391" spans="1:61" x14ac:dyDescent="0.35">
      <c r="A391" s="65" t="str">
        <f t="shared" si="27"/>
        <v>DI0001662</v>
      </c>
      <c r="B391" s="111" t="s">
        <v>839</v>
      </c>
      <c r="C391" s="104">
        <v>2</v>
      </c>
      <c r="D391" s="112" t="s">
        <v>0</v>
      </c>
      <c r="E391" s="112" t="s">
        <v>3</v>
      </c>
      <c r="F391" s="104" t="s">
        <v>1760</v>
      </c>
      <c r="G391" s="104" t="s">
        <v>1781</v>
      </c>
      <c r="H391" s="104" t="s">
        <v>1777</v>
      </c>
      <c r="I391" s="104" t="s">
        <v>1782</v>
      </c>
      <c r="J391" s="104" t="s">
        <v>1779</v>
      </c>
      <c r="K391" s="104" t="s">
        <v>791</v>
      </c>
      <c r="L391" s="104" t="s">
        <v>1766</v>
      </c>
      <c r="M391" s="104" t="s">
        <v>1773</v>
      </c>
      <c r="N391" s="113">
        <v>1</v>
      </c>
      <c r="O391" s="113">
        <v>1</v>
      </c>
      <c r="P391" s="113">
        <v>1</v>
      </c>
      <c r="Q391" s="113">
        <v>1</v>
      </c>
      <c r="R391" s="113">
        <v>1</v>
      </c>
      <c r="S391" s="113">
        <v>1</v>
      </c>
      <c r="T391" s="113">
        <v>0</v>
      </c>
      <c r="U391" s="113">
        <v>0</v>
      </c>
      <c r="V391" s="113">
        <v>0</v>
      </c>
      <c r="W391" s="109">
        <v>106200</v>
      </c>
      <c r="X391" s="109">
        <v>0</v>
      </c>
      <c r="Y391" s="109">
        <v>0</v>
      </c>
      <c r="Z391" s="109">
        <v>524.79999999999995</v>
      </c>
      <c r="AA391" s="109">
        <v>0</v>
      </c>
      <c r="AB391" s="109">
        <v>0</v>
      </c>
      <c r="AC391" s="109">
        <v>0</v>
      </c>
      <c r="AD391" s="109">
        <v>0</v>
      </c>
      <c r="AE391" s="109">
        <v>106200</v>
      </c>
      <c r="AF391" s="106">
        <v>43804</v>
      </c>
      <c r="AG391" s="106">
        <v>46726</v>
      </c>
      <c r="AH391" s="120">
        <v>106200</v>
      </c>
      <c r="AI391" s="115">
        <v>2.6</v>
      </c>
      <c r="AJ391" s="115">
        <v>8.0054794520547947</v>
      </c>
      <c r="AK391" s="116">
        <v>5.9299999999999999E-2</v>
      </c>
      <c r="AL391" s="117">
        <v>2.6</v>
      </c>
      <c r="AM391" s="117">
        <v>8.0054794520547947</v>
      </c>
      <c r="AN391" s="118">
        <v>5.9299999999999999E-2</v>
      </c>
      <c r="AO391" s="121" t="s">
        <v>1774</v>
      </c>
      <c r="AP391" s="121" t="s">
        <v>1775</v>
      </c>
      <c r="AQ391" s="27">
        <v>4198.4000000000005</v>
      </c>
      <c r="AR391" s="27">
        <v>4198.4399999999996</v>
      </c>
      <c r="AS391" s="27">
        <v>2099.16</v>
      </c>
      <c r="AT391" s="27">
        <v>0</v>
      </c>
      <c r="AU391" s="27">
        <v>0</v>
      </c>
      <c r="AV391" s="27">
        <v>0</v>
      </c>
      <c r="AW391" s="27">
        <v>0</v>
      </c>
      <c r="AX391" s="27">
        <v>0</v>
      </c>
      <c r="AY391" s="27">
        <v>0</v>
      </c>
      <c r="AZ391" s="27">
        <v>0</v>
      </c>
      <c r="BA391" s="27">
        <v>0</v>
      </c>
      <c r="BB391" s="27">
        <v>0</v>
      </c>
      <c r="BC391" s="27">
        <v>0</v>
      </c>
      <c r="BD391" s="27">
        <v>0</v>
      </c>
      <c r="BE391" s="27">
        <v>0</v>
      </c>
      <c r="BF391" s="27">
        <v>0</v>
      </c>
      <c r="BG391" s="27">
        <f t="shared" si="25"/>
        <v>8396.84</v>
      </c>
      <c r="BH391" s="27">
        <f t="shared" si="26"/>
        <v>2099.16</v>
      </c>
      <c r="BI391" s="27">
        <f t="shared" si="28"/>
        <v>10496</v>
      </c>
    </row>
    <row r="392" spans="1:61" x14ac:dyDescent="0.35">
      <c r="A392" s="65" t="str">
        <f t="shared" si="27"/>
        <v>DI0001663</v>
      </c>
      <c r="B392" s="111" t="s">
        <v>839</v>
      </c>
      <c r="C392" s="104">
        <v>3</v>
      </c>
      <c r="D392" s="112" t="s">
        <v>0</v>
      </c>
      <c r="E392" s="112" t="s">
        <v>3</v>
      </c>
      <c r="F392" s="104" t="s">
        <v>1760</v>
      </c>
      <c r="G392" s="104" t="s">
        <v>1781</v>
      </c>
      <c r="H392" s="104" t="s">
        <v>1777</v>
      </c>
      <c r="I392" s="104" t="s">
        <v>1782</v>
      </c>
      <c r="J392" s="104" t="s">
        <v>1779</v>
      </c>
      <c r="K392" s="104" t="s">
        <v>791</v>
      </c>
      <c r="L392" s="104" t="s">
        <v>1766</v>
      </c>
      <c r="M392" s="104" t="s">
        <v>1773</v>
      </c>
      <c r="N392" s="113">
        <v>1</v>
      </c>
      <c r="O392" s="113">
        <v>1</v>
      </c>
      <c r="P392" s="113">
        <v>1</v>
      </c>
      <c r="Q392" s="113">
        <v>1</v>
      </c>
      <c r="R392" s="113">
        <v>1</v>
      </c>
      <c r="S392" s="113">
        <v>1</v>
      </c>
      <c r="T392" s="113">
        <v>0</v>
      </c>
      <c r="U392" s="113">
        <v>0</v>
      </c>
      <c r="V392" s="113">
        <v>0</v>
      </c>
      <c r="W392" s="109">
        <v>100300</v>
      </c>
      <c r="X392" s="109">
        <v>0</v>
      </c>
      <c r="Y392" s="109">
        <v>0</v>
      </c>
      <c r="Z392" s="109">
        <v>519.04999999999995</v>
      </c>
      <c r="AA392" s="109">
        <v>0</v>
      </c>
      <c r="AB392" s="109">
        <v>0</v>
      </c>
      <c r="AC392" s="109">
        <v>0</v>
      </c>
      <c r="AD392" s="109">
        <v>0</v>
      </c>
      <c r="AE392" s="109">
        <v>100300</v>
      </c>
      <c r="AF392" s="106">
        <v>43804</v>
      </c>
      <c r="AG392" s="106">
        <v>47092</v>
      </c>
      <c r="AH392" s="120">
        <v>100300</v>
      </c>
      <c r="AI392" s="115">
        <v>3.6027397260273974</v>
      </c>
      <c r="AJ392" s="115">
        <v>9.0082191780821912</v>
      </c>
      <c r="AK392" s="116">
        <v>6.2100000000000002E-2</v>
      </c>
      <c r="AL392" s="117">
        <v>3.6027397260273974</v>
      </c>
      <c r="AM392" s="117">
        <v>9.0082191780821912</v>
      </c>
      <c r="AN392" s="118">
        <v>6.2100000000000002E-2</v>
      </c>
      <c r="AO392" s="121" t="s">
        <v>1774</v>
      </c>
      <c r="AP392" s="121" t="s">
        <v>1775</v>
      </c>
      <c r="AQ392" s="27">
        <v>4152.4000000000005</v>
      </c>
      <c r="AR392" s="27">
        <v>4671.4800000000005</v>
      </c>
      <c r="AS392" s="27">
        <v>3114.36</v>
      </c>
      <c r="AT392" s="27">
        <v>1557.12</v>
      </c>
      <c r="AU392" s="27">
        <v>0</v>
      </c>
      <c r="AV392" s="27">
        <v>0</v>
      </c>
      <c r="AW392" s="27">
        <v>0</v>
      </c>
      <c r="AX392" s="27">
        <v>0</v>
      </c>
      <c r="AY392" s="27">
        <v>0</v>
      </c>
      <c r="AZ392" s="27">
        <v>0</v>
      </c>
      <c r="BA392" s="27">
        <v>0</v>
      </c>
      <c r="BB392" s="27">
        <v>0</v>
      </c>
      <c r="BC392" s="27">
        <v>0</v>
      </c>
      <c r="BD392" s="27">
        <v>0</v>
      </c>
      <c r="BE392" s="27">
        <v>0</v>
      </c>
      <c r="BF392" s="27">
        <v>0</v>
      </c>
      <c r="BG392" s="27">
        <f t="shared" si="25"/>
        <v>8823.880000000001</v>
      </c>
      <c r="BH392" s="27">
        <f t="shared" si="26"/>
        <v>4671.4799999999996</v>
      </c>
      <c r="BI392" s="27">
        <f t="shared" si="28"/>
        <v>13495.36</v>
      </c>
    </row>
    <row r="393" spans="1:61" x14ac:dyDescent="0.35">
      <c r="A393" s="65" t="str">
        <f t="shared" si="27"/>
        <v>DI0001675</v>
      </c>
      <c r="B393" s="111" t="s">
        <v>840</v>
      </c>
      <c r="C393" s="104">
        <v>5</v>
      </c>
      <c r="D393" s="112" t="s">
        <v>0</v>
      </c>
      <c r="E393" s="112" t="s">
        <v>3</v>
      </c>
      <c r="F393" s="104" t="s">
        <v>1760</v>
      </c>
      <c r="G393" s="104" t="s">
        <v>1781</v>
      </c>
      <c r="H393" s="104" t="s">
        <v>1777</v>
      </c>
      <c r="I393" s="104" t="s">
        <v>1782</v>
      </c>
      <c r="J393" s="104" t="s">
        <v>1779</v>
      </c>
      <c r="K393" s="104" t="s">
        <v>791</v>
      </c>
      <c r="L393" s="104" t="s">
        <v>1766</v>
      </c>
      <c r="M393" s="104" t="s">
        <v>1773</v>
      </c>
      <c r="N393" s="113">
        <v>1</v>
      </c>
      <c r="O393" s="113">
        <v>1</v>
      </c>
      <c r="P393" s="113">
        <v>1</v>
      </c>
      <c r="Q393" s="113">
        <v>1</v>
      </c>
      <c r="R393" s="113">
        <v>1</v>
      </c>
      <c r="S393" s="113">
        <v>1</v>
      </c>
      <c r="T393" s="113">
        <v>0</v>
      </c>
      <c r="U393" s="113">
        <v>0</v>
      </c>
      <c r="V393" s="113">
        <v>0</v>
      </c>
      <c r="W393" s="109">
        <v>207237.5</v>
      </c>
      <c r="X393" s="109">
        <v>0</v>
      </c>
      <c r="Y393" s="109">
        <v>0</v>
      </c>
      <c r="Z393" s="109">
        <v>925.66</v>
      </c>
      <c r="AA393" s="109">
        <v>0</v>
      </c>
      <c r="AB393" s="109">
        <v>0</v>
      </c>
      <c r="AC393" s="109">
        <v>0</v>
      </c>
      <c r="AD393" s="109">
        <v>0</v>
      </c>
      <c r="AE393" s="109">
        <v>207237.5</v>
      </c>
      <c r="AF393" s="106">
        <v>43804</v>
      </c>
      <c r="AG393" s="106">
        <v>45996</v>
      </c>
      <c r="AH393" s="120">
        <v>207237.5</v>
      </c>
      <c r="AI393" s="115">
        <v>0.6</v>
      </c>
      <c r="AJ393" s="115">
        <v>6.0054794520547947</v>
      </c>
      <c r="AK393" s="116">
        <v>5.3600000000000002E-2</v>
      </c>
      <c r="AL393" s="117">
        <v>0.6</v>
      </c>
      <c r="AM393" s="117">
        <v>6.0054794520547947</v>
      </c>
      <c r="AN393" s="118">
        <v>5.3600000000000002E-2</v>
      </c>
      <c r="AO393" s="121" t="s">
        <v>1774</v>
      </c>
      <c r="AP393" s="121" t="s">
        <v>1775</v>
      </c>
      <c r="AQ393" s="27">
        <v>4628.3</v>
      </c>
      <c r="AR393" s="27">
        <v>0</v>
      </c>
      <c r="AS393" s="27">
        <v>0</v>
      </c>
      <c r="AT393" s="27">
        <v>0</v>
      </c>
      <c r="AU393" s="27">
        <v>0</v>
      </c>
      <c r="AV393" s="27">
        <v>0</v>
      </c>
      <c r="AW393" s="27">
        <v>0</v>
      </c>
      <c r="AX393" s="27">
        <v>0</v>
      </c>
      <c r="AY393" s="27">
        <v>0</v>
      </c>
      <c r="AZ393" s="27">
        <v>0</v>
      </c>
      <c r="BA393" s="27">
        <v>0</v>
      </c>
      <c r="BB393" s="27">
        <v>0</v>
      </c>
      <c r="BC393" s="27">
        <v>0</v>
      </c>
      <c r="BD393" s="27">
        <v>0</v>
      </c>
      <c r="BE393" s="27">
        <v>0</v>
      </c>
      <c r="BF393" s="27">
        <v>0</v>
      </c>
      <c r="BG393" s="27">
        <f t="shared" si="25"/>
        <v>4628.3</v>
      </c>
      <c r="BH393" s="27">
        <f t="shared" si="26"/>
        <v>0</v>
      </c>
      <c r="BI393" s="27">
        <f t="shared" si="28"/>
        <v>4628.3</v>
      </c>
    </row>
    <row r="394" spans="1:61" x14ac:dyDescent="0.35">
      <c r="A394" s="65" t="str">
        <f t="shared" si="27"/>
        <v>DI0001676</v>
      </c>
      <c r="B394" s="111" t="s">
        <v>840</v>
      </c>
      <c r="C394" s="104">
        <v>6</v>
      </c>
      <c r="D394" s="112" t="s">
        <v>0</v>
      </c>
      <c r="E394" s="112" t="s">
        <v>3</v>
      </c>
      <c r="F394" s="104" t="s">
        <v>1760</v>
      </c>
      <c r="G394" s="104" t="s">
        <v>1781</v>
      </c>
      <c r="H394" s="104" t="s">
        <v>1777</v>
      </c>
      <c r="I394" s="104" t="s">
        <v>1782</v>
      </c>
      <c r="J394" s="104" t="s">
        <v>1779</v>
      </c>
      <c r="K394" s="104" t="s">
        <v>791</v>
      </c>
      <c r="L394" s="104" t="s">
        <v>1766</v>
      </c>
      <c r="M394" s="104" t="s">
        <v>1773</v>
      </c>
      <c r="N394" s="113">
        <v>1</v>
      </c>
      <c r="O394" s="113">
        <v>1</v>
      </c>
      <c r="P394" s="113">
        <v>1</v>
      </c>
      <c r="Q394" s="113">
        <v>1</v>
      </c>
      <c r="R394" s="113">
        <v>1</v>
      </c>
      <c r="S394" s="113">
        <v>1</v>
      </c>
      <c r="T394" s="113">
        <v>0</v>
      </c>
      <c r="U394" s="113">
        <v>0</v>
      </c>
      <c r="V394" s="113">
        <v>0</v>
      </c>
      <c r="W394" s="109">
        <v>251340</v>
      </c>
      <c r="X394" s="109">
        <v>0</v>
      </c>
      <c r="Y394" s="109">
        <v>0</v>
      </c>
      <c r="Z394" s="109">
        <v>1181.3</v>
      </c>
      <c r="AA394" s="109">
        <v>0</v>
      </c>
      <c r="AB394" s="109">
        <v>0</v>
      </c>
      <c r="AC394" s="109">
        <v>0</v>
      </c>
      <c r="AD394" s="109">
        <v>0</v>
      </c>
      <c r="AE394" s="109">
        <v>251340</v>
      </c>
      <c r="AF394" s="106">
        <v>43804</v>
      </c>
      <c r="AG394" s="106">
        <v>46361</v>
      </c>
      <c r="AH394" s="120">
        <v>251340</v>
      </c>
      <c r="AI394" s="115">
        <v>1.6</v>
      </c>
      <c r="AJ394" s="115">
        <v>7.0054794520547947</v>
      </c>
      <c r="AK394" s="116">
        <v>5.6399999999999999E-2</v>
      </c>
      <c r="AL394" s="117">
        <v>1.6</v>
      </c>
      <c r="AM394" s="117">
        <v>7.0054794520547947</v>
      </c>
      <c r="AN394" s="118">
        <v>5.6399999999999999E-2</v>
      </c>
      <c r="AO394" s="121" t="s">
        <v>1774</v>
      </c>
      <c r="AP394" s="121" t="s">
        <v>1775</v>
      </c>
      <c r="AQ394" s="27">
        <v>9450.4</v>
      </c>
      <c r="AR394" s="27">
        <v>7087.7999999999984</v>
      </c>
      <c r="AS394" s="27">
        <v>0</v>
      </c>
      <c r="AT394" s="27">
        <v>0</v>
      </c>
      <c r="AU394" s="27">
        <v>0</v>
      </c>
      <c r="AV394" s="27">
        <v>0</v>
      </c>
      <c r="AW394" s="27">
        <v>0</v>
      </c>
      <c r="AX394" s="27">
        <v>0</v>
      </c>
      <c r="AY394" s="27">
        <v>0</v>
      </c>
      <c r="AZ394" s="27">
        <v>0</v>
      </c>
      <c r="BA394" s="27">
        <v>0</v>
      </c>
      <c r="BB394" s="27">
        <v>0</v>
      </c>
      <c r="BC394" s="27">
        <v>0</v>
      </c>
      <c r="BD394" s="27">
        <v>0</v>
      </c>
      <c r="BE394" s="27">
        <v>0</v>
      </c>
      <c r="BF394" s="27">
        <v>0</v>
      </c>
      <c r="BG394" s="27">
        <f t="shared" si="25"/>
        <v>16538.199999999997</v>
      </c>
      <c r="BH394" s="27">
        <f t="shared" si="26"/>
        <v>0</v>
      </c>
      <c r="BI394" s="27">
        <f t="shared" si="28"/>
        <v>16538.199999999997</v>
      </c>
    </row>
    <row r="395" spans="1:61" x14ac:dyDescent="0.35">
      <c r="A395" s="65" t="str">
        <f t="shared" si="27"/>
        <v>DI0001677</v>
      </c>
      <c r="B395" s="111" t="s">
        <v>840</v>
      </c>
      <c r="C395" s="104">
        <v>7</v>
      </c>
      <c r="D395" s="112" t="s">
        <v>0</v>
      </c>
      <c r="E395" s="112" t="s">
        <v>3</v>
      </c>
      <c r="F395" s="104" t="s">
        <v>1760</v>
      </c>
      <c r="G395" s="104" t="s">
        <v>1781</v>
      </c>
      <c r="H395" s="104" t="s">
        <v>1777</v>
      </c>
      <c r="I395" s="104" t="s">
        <v>1782</v>
      </c>
      <c r="J395" s="104" t="s">
        <v>1779</v>
      </c>
      <c r="K395" s="104" t="s">
        <v>791</v>
      </c>
      <c r="L395" s="104" t="s">
        <v>1766</v>
      </c>
      <c r="M395" s="104" t="s">
        <v>1773</v>
      </c>
      <c r="N395" s="113">
        <v>1</v>
      </c>
      <c r="O395" s="113">
        <v>1</v>
      </c>
      <c r="P395" s="113">
        <v>1</v>
      </c>
      <c r="Q395" s="113">
        <v>1</v>
      </c>
      <c r="R395" s="113">
        <v>1</v>
      </c>
      <c r="S395" s="113">
        <v>1</v>
      </c>
      <c r="T395" s="113">
        <v>0</v>
      </c>
      <c r="U395" s="113">
        <v>0</v>
      </c>
      <c r="V395" s="113">
        <v>0</v>
      </c>
      <c r="W395" s="109">
        <v>515807.5</v>
      </c>
      <c r="X395" s="109">
        <v>0</v>
      </c>
      <c r="Y395" s="109">
        <v>0</v>
      </c>
      <c r="Z395" s="109">
        <v>2548.9499999999998</v>
      </c>
      <c r="AA395" s="109">
        <v>0</v>
      </c>
      <c r="AB395" s="109">
        <v>0</v>
      </c>
      <c r="AC395" s="109">
        <v>0</v>
      </c>
      <c r="AD395" s="109">
        <v>0</v>
      </c>
      <c r="AE395" s="109">
        <v>515807.5</v>
      </c>
      <c r="AF395" s="106">
        <v>43804</v>
      </c>
      <c r="AG395" s="106">
        <v>46726</v>
      </c>
      <c r="AH395" s="120">
        <v>515807.5</v>
      </c>
      <c r="AI395" s="115">
        <v>2.6</v>
      </c>
      <c r="AJ395" s="115">
        <v>8.0054794520547947</v>
      </c>
      <c r="AK395" s="116">
        <v>5.9299999999999999E-2</v>
      </c>
      <c r="AL395" s="117">
        <v>2.6</v>
      </c>
      <c r="AM395" s="117">
        <v>8.0054794520547947</v>
      </c>
      <c r="AN395" s="118">
        <v>5.9299999999999992E-2</v>
      </c>
      <c r="AO395" s="121" t="s">
        <v>1774</v>
      </c>
      <c r="AP395" s="121" t="s">
        <v>1775</v>
      </c>
      <c r="AQ395" s="27">
        <v>20391.600000000002</v>
      </c>
      <c r="AR395" s="27">
        <v>20391.599999999995</v>
      </c>
      <c r="AS395" s="27">
        <v>10195.799999999999</v>
      </c>
      <c r="AT395" s="27">
        <v>0</v>
      </c>
      <c r="AU395" s="27">
        <v>0</v>
      </c>
      <c r="AV395" s="27">
        <v>0</v>
      </c>
      <c r="AW395" s="27">
        <v>0</v>
      </c>
      <c r="AX395" s="27">
        <v>0</v>
      </c>
      <c r="AY395" s="27">
        <v>0</v>
      </c>
      <c r="AZ395" s="27">
        <v>0</v>
      </c>
      <c r="BA395" s="27">
        <v>0</v>
      </c>
      <c r="BB395" s="27">
        <v>0</v>
      </c>
      <c r="BC395" s="27">
        <v>0</v>
      </c>
      <c r="BD395" s="27">
        <v>0</v>
      </c>
      <c r="BE395" s="27">
        <v>0</v>
      </c>
      <c r="BF395" s="27">
        <v>0</v>
      </c>
      <c r="BG395" s="27">
        <f t="shared" si="25"/>
        <v>40783.199999999997</v>
      </c>
      <c r="BH395" s="27">
        <f t="shared" si="26"/>
        <v>10195.799999999999</v>
      </c>
      <c r="BI395" s="27">
        <f t="shared" si="28"/>
        <v>50979</v>
      </c>
    </row>
    <row r="396" spans="1:61" x14ac:dyDescent="0.35">
      <c r="A396" s="65" t="str">
        <f t="shared" si="27"/>
        <v>DI0001678</v>
      </c>
      <c r="B396" s="111" t="s">
        <v>840</v>
      </c>
      <c r="C396" s="104">
        <v>8</v>
      </c>
      <c r="D396" s="112" t="s">
        <v>0</v>
      </c>
      <c r="E396" s="112" t="s">
        <v>3</v>
      </c>
      <c r="F396" s="104" t="s">
        <v>1760</v>
      </c>
      <c r="G396" s="104" t="s">
        <v>1781</v>
      </c>
      <c r="H396" s="104" t="s">
        <v>1777</v>
      </c>
      <c r="I396" s="104" t="s">
        <v>1782</v>
      </c>
      <c r="J396" s="104" t="s">
        <v>1779</v>
      </c>
      <c r="K396" s="104" t="s">
        <v>791</v>
      </c>
      <c r="L396" s="104" t="s">
        <v>1766</v>
      </c>
      <c r="M396" s="104" t="s">
        <v>1773</v>
      </c>
      <c r="N396" s="113">
        <v>1</v>
      </c>
      <c r="O396" s="113">
        <v>1</v>
      </c>
      <c r="P396" s="113">
        <v>1</v>
      </c>
      <c r="Q396" s="113">
        <v>1</v>
      </c>
      <c r="R396" s="113">
        <v>1</v>
      </c>
      <c r="S396" s="113">
        <v>1</v>
      </c>
      <c r="T396" s="113">
        <v>0</v>
      </c>
      <c r="U396" s="113">
        <v>0</v>
      </c>
      <c r="V396" s="113">
        <v>0</v>
      </c>
      <c r="W396" s="109">
        <v>260927.5</v>
      </c>
      <c r="X396" s="109">
        <v>0</v>
      </c>
      <c r="Y396" s="109">
        <v>0</v>
      </c>
      <c r="Z396" s="109">
        <v>1350.3</v>
      </c>
      <c r="AA396" s="109">
        <v>0</v>
      </c>
      <c r="AB396" s="109">
        <v>0</v>
      </c>
      <c r="AC396" s="109">
        <v>0</v>
      </c>
      <c r="AD396" s="109">
        <v>0</v>
      </c>
      <c r="AE396" s="109">
        <v>260927.5</v>
      </c>
      <c r="AF396" s="106">
        <v>43804</v>
      </c>
      <c r="AG396" s="106">
        <v>47092</v>
      </c>
      <c r="AH396" s="120">
        <v>260927.5</v>
      </c>
      <c r="AI396" s="115">
        <v>3.6027397260273974</v>
      </c>
      <c r="AJ396" s="115">
        <v>9.0082191780821912</v>
      </c>
      <c r="AK396" s="116">
        <v>6.2100000000000002E-2</v>
      </c>
      <c r="AL396" s="117">
        <v>3.6027397260273974</v>
      </c>
      <c r="AM396" s="117">
        <v>9.0082191780821912</v>
      </c>
      <c r="AN396" s="118">
        <v>6.2100000000000002E-2</v>
      </c>
      <c r="AO396" s="121" t="s">
        <v>1774</v>
      </c>
      <c r="AP396" s="121" t="s">
        <v>1775</v>
      </c>
      <c r="AQ396" s="27">
        <v>10802.4</v>
      </c>
      <c r="AR396" s="27">
        <v>12152.64</v>
      </c>
      <c r="AS396" s="27">
        <v>8101.8</v>
      </c>
      <c r="AT396" s="27">
        <v>4050.84</v>
      </c>
      <c r="AU396" s="27">
        <v>0</v>
      </c>
      <c r="AV396" s="27">
        <v>0</v>
      </c>
      <c r="AW396" s="27">
        <v>0</v>
      </c>
      <c r="AX396" s="27">
        <v>0</v>
      </c>
      <c r="AY396" s="27">
        <v>0</v>
      </c>
      <c r="AZ396" s="27">
        <v>0</v>
      </c>
      <c r="BA396" s="27">
        <v>0</v>
      </c>
      <c r="BB396" s="27">
        <v>0</v>
      </c>
      <c r="BC396" s="27">
        <v>0</v>
      </c>
      <c r="BD396" s="27">
        <v>0</v>
      </c>
      <c r="BE396" s="27">
        <v>0</v>
      </c>
      <c r="BF396" s="27">
        <v>0</v>
      </c>
      <c r="BG396" s="27">
        <f t="shared" si="25"/>
        <v>22955.040000000001</v>
      </c>
      <c r="BH396" s="27">
        <f t="shared" si="26"/>
        <v>12152.64</v>
      </c>
      <c r="BI396" s="27">
        <f t="shared" si="28"/>
        <v>35107.68</v>
      </c>
    </row>
    <row r="397" spans="1:61" x14ac:dyDescent="0.35">
      <c r="A397" s="65" t="str">
        <f t="shared" si="27"/>
        <v>DI0001679</v>
      </c>
      <c r="B397" s="111" t="s">
        <v>840</v>
      </c>
      <c r="C397" s="104">
        <v>9</v>
      </c>
      <c r="D397" s="112" t="s">
        <v>0</v>
      </c>
      <c r="E397" s="112" t="s">
        <v>3</v>
      </c>
      <c r="F397" s="104" t="s">
        <v>1760</v>
      </c>
      <c r="G397" s="104" t="s">
        <v>1781</v>
      </c>
      <c r="H397" s="104" t="s">
        <v>1777</v>
      </c>
      <c r="I397" s="104" t="s">
        <v>1782</v>
      </c>
      <c r="J397" s="104" t="s">
        <v>1779</v>
      </c>
      <c r="K397" s="104" t="s">
        <v>791</v>
      </c>
      <c r="L397" s="104" t="s">
        <v>1766</v>
      </c>
      <c r="M397" s="104" t="s">
        <v>1773</v>
      </c>
      <c r="N397" s="113">
        <v>1</v>
      </c>
      <c r="O397" s="113">
        <v>1</v>
      </c>
      <c r="P397" s="113">
        <v>1</v>
      </c>
      <c r="Q397" s="113">
        <v>1</v>
      </c>
      <c r="R397" s="113">
        <v>1</v>
      </c>
      <c r="S397" s="113">
        <v>1</v>
      </c>
      <c r="T397" s="113">
        <v>0</v>
      </c>
      <c r="U397" s="113">
        <v>0</v>
      </c>
      <c r="V397" s="113">
        <v>0</v>
      </c>
      <c r="W397" s="109">
        <v>159300</v>
      </c>
      <c r="X397" s="109">
        <v>0</v>
      </c>
      <c r="Y397" s="109">
        <v>0</v>
      </c>
      <c r="Z397" s="109">
        <v>862.87</v>
      </c>
      <c r="AA397" s="109">
        <v>0</v>
      </c>
      <c r="AB397" s="109">
        <v>0</v>
      </c>
      <c r="AC397" s="109">
        <v>0</v>
      </c>
      <c r="AD397" s="109">
        <v>0</v>
      </c>
      <c r="AE397" s="109">
        <v>159300</v>
      </c>
      <c r="AF397" s="106">
        <v>43804</v>
      </c>
      <c r="AG397" s="106">
        <v>47457</v>
      </c>
      <c r="AH397" s="120">
        <v>159300</v>
      </c>
      <c r="AI397" s="115">
        <v>4.602739726027397</v>
      </c>
      <c r="AJ397" s="115">
        <v>10.008219178082191</v>
      </c>
      <c r="AK397" s="116">
        <v>6.5000000000000002E-2</v>
      </c>
      <c r="AL397" s="117">
        <v>4.602739726027397</v>
      </c>
      <c r="AM397" s="117">
        <v>10.008219178082191</v>
      </c>
      <c r="AN397" s="118">
        <v>6.5000000000000002E-2</v>
      </c>
      <c r="AO397" s="121" t="s">
        <v>1774</v>
      </c>
      <c r="AP397" s="121" t="s">
        <v>1775</v>
      </c>
      <c r="AQ397" s="27">
        <v>6902.96</v>
      </c>
      <c r="AR397" s="27">
        <v>8283.6</v>
      </c>
      <c r="AS397" s="27">
        <v>6212.64</v>
      </c>
      <c r="AT397" s="27">
        <v>4141.8</v>
      </c>
      <c r="AU397" s="27">
        <v>2070.84</v>
      </c>
      <c r="AV397" s="27">
        <v>0</v>
      </c>
      <c r="AW397" s="27">
        <v>0</v>
      </c>
      <c r="AX397" s="27">
        <v>0</v>
      </c>
      <c r="AY397" s="27">
        <v>0</v>
      </c>
      <c r="AZ397" s="27">
        <v>0</v>
      </c>
      <c r="BA397" s="27">
        <v>0</v>
      </c>
      <c r="BB397" s="27">
        <v>0</v>
      </c>
      <c r="BC397" s="27">
        <v>0</v>
      </c>
      <c r="BD397" s="27">
        <v>0</v>
      </c>
      <c r="BE397" s="27">
        <v>0</v>
      </c>
      <c r="BF397" s="27">
        <v>0</v>
      </c>
      <c r="BG397" s="27">
        <f t="shared" si="25"/>
        <v>15186.560000000001</v>
      </c>
      <c r="BH397" s="27">
        <f t="shared" si="26"/>
        <v>12425.28</v>
      </c>
      <c r="BI397" s="27">
        <f t="shared" si="28"/>
        <v>27611.840000000004</v>
      </c>
    </row>
    <row r="398" spans="1:61" x14ac:dyDescent="0.35">
      <c r="A398" s="65" t="str">
        <f t="shared" si="27"/>
        <v>DI0001685</v>
      </c>
      <c r="B398" s="111" t="s">
        <v>841</v>
      </c>
      <c r="C398" s="104">
        <v>5</v>
      </c>
      <c r="D398" s="112" t="s">
        <v>0</v>
      </c>
      <c r="E398" s="112" t="s">
        <v>3</v>
      </c>
      <c r="F398" s="104" t="s">
        <v>1760</v>
      </c>
      <c r="G398" s="104" t="s">
        <v>1781</v>
      </c>
      <c r="H398" s="104" t="s">
        <v>1777</v>
      </c>
      <c r="I398" s="104" t="s">
        <v>1782</v>
      </c>
      <c r="J398" s="104" t="s">
        <v>1779</v>
      </c>
      <c r="K398" s="104" t="s">
        <v>791</v>
      </c>
      <c r="L398" s="104" t="s">
        <v>1766</v>
      </c>
      <c r="M398" s="104" t="s">
        <v>1773</v>
      </c>
      <c r="N398" s="113">
        <v>1</v>
      </c>
      <c r="O398" s="113">
        <v>1</v>
      </c>
      <c r="P398" s="113">
        <v>1</v>
      </c>
      <c r="Q398" s="113">
        <v>1</v>
      </c>
      <c r="R398" s="113">
        <v>1</v>
      </c>
      <c r="S398" s="113">
        <v>1</v>
      </c>
      <c r="T398" s="113">
        <v>0</v>
      </c>
      <c r="U398" s="113">
        <v>0</v>
      </c>
      <c r="V398" s="113">
        <v>0</v>
      </c>
      <c r="W398" s="109">
        <v>325975</v>
      </c>
      <c r="X398" s="109">
        <v>0</v>
      </c>
      <c r="Y398" s="109">
        <v>0</v>
      </c>
      <c r="Z398" s="109">
        <v>1456.02</v>
      </c>
      <c r="AA398" s="109">
        <v>0</v>
      </c>
      <c r="AB398" s="109">
        <v>0</v>
      </c>
      <c r="AC398" s="109">
        <v>0</v>
      </c>
      <c r="AD398" s="109">
        <v>0</v>
      </c>
      <c r="AE398" s="109">
        <v>325975</v>
      </c>
      <c r="AF398" s="106">
        <v>43808</v>
      </c>
      <c r="AG398" s="106">
        <v>46000</v>
      </c>
      <c r="AH398" s="120">
        <v>325975</v>
      </c>
      <c r="AI398" s="115">
        <v>0.61095890410958908</v>
      </c>
      <c r="AJ398" s="115">
        <v>6.0054794520547947</v>
      </c>
      <c r="AK398" s="116">
        <v>5.3600000000000002E-2</v>
      </c>
      <c r="AL398" s="117">
        <v>0.61095890410958908</v>
      </c>
      <c r="AM398" s="117">
        <v>6.0054794520547947</v>
      </c>
      <c r="AN398" s="118">
        <v>5.3600000000000009E-2</v>
      </c>
      <c r="AO398" s="121" t="s">
        <v>1774</v>
      </c>
      <c r="AP398" s="121" t="s">
        <v>1775</v>
      </c>
      <c r="AQ398" s="27">
        <v>7280.1000000000013</v>
      </c>
      <c r="AR398" s="27">
        <v>0</v>
      </c>
      <c r="AS398" s="27">
        <v>0</v>
      </c>
      <c r="AT398" s="27">
        <v>0</v>
      </c>
      <c r="AU398" s="27">
        <v>0</v>
      </c>
      <c r="AV398" s="27">
        <v>0</v>
      </c>
      <c r="AW398" s="27">
        <v>0</v>
      </c>
      <c r="AX398" s="27">
        <v>0</v>
      </c>
      <c r="AY398" s="27">
        <v>0</v>
      </c>
      <c r="AZ398" s="27">
        <v>0</v>
      </c>
      <c r="BA398" s="27">
        <v>0</v>
      </c>
      <c r="BB398" s="27">
        <v>0</v>
      </c>
      <c r="BC398" s="27">
        <v>0</v>
      </c>
      <c r="BD398" s="27">
        <v>0</v>
      </c>
      <c r="BE398" s="27">
        <v>0</v>
      </c>
      <c r="BF398" s="27">
        <v>0</v>
      </c>
      <c r="BG398" s="27">
        <f t="shared" si="25"/>
        <v>7280.1000000000013</v>
      </c>
      <c r="BH398" s="27">
        <f t="shared" si="26"/>
        <v>0</v>
      </c>
      <c r="BI398" s="27">
        <f t="shared" si="28"/>
        <v>7280.1000000000013</v>
      </c>
    </row>
    <row r="399" spans="1:61" x14ac:dyDescent="0.35">
      <c r="A399" s="65" t="str">
        <f t="shared" si="27"/>
        <v>DI0001686</v>
      </c>
      <c r="B399" s="111" t="s">
        <v>841</v>
      </c>
      <c r="C399" s="104">
        <v>6</v>
      </c>
      <c r="D399" s="112" t="s">
        <v>0</v>
      </c>
      <c r="E399" s="112" t="s">
        <v>3</v>
      </c>
      <c r="F399" s="104" t="s">
        <v>1760</v>
      </c>
      <c r="G399" s="104" t="s">
        <v>1781</v>
      </c>
      <c r="H399" s="104" t="s">
        <v>1777</v>
      </c>
      <c r="I399" s="104" t="s">
        <v>1782</v>
      </c>
      <c r="J399" s="104" t="s">
        <v>1779</v>
      </c>
      <c r="K399" s="104" t="s">
        <v>791</v>
      </c>
      <c r="L399" s="104" t="s">
        <v>1766</v>
      </c>
      <c r="M399" s="104" t="s">
        <v>1773</v>
      </c>
      <c r="N399" s="113">
        <v>1</v>
      </c>
      <c r="O399" s="113">
        <v>1</v>
      </c>
      <c r="P399" s="113">
        <v>1</v>
      </c>
      <c r="Q399" s="113">
        <v>1</v>
      </c>
      <c r="R399" s="113">
        <v>1</v>
      </c>
      <c r="S399" s="113">
        <v>1</v>
      </c>
      <c r="T399" s="113">
        <v>0</v>
      </c>
      <c r="U399" s="113">
        <v>0</v>
      </c>
      <c r="V399" s="113">
        <v>0</v>
      </c>
      <c r="W399" s="109">
        <v>153695</v>
      </c>
      <c r="X399" s="109">
        <v>0</v>
      </c>
      <c r="Y399" s="109">
        <v>0</v>
      </c>
      <c r="Z399" s="109">
        <v>722.37</v>
      </c>
      <c r="AA399" s="109">
        <v>0</v>
      </c>
      <c r="AB399" s="109">
        <v>0</v>
      </c>
      <c r="AC399" s="109">
        <v>0</v>
      </c>
      <c r="AD399" s="109">
        <v>0</v>
      </c>
      <c r="AE399" s="109">
        <v>153695</v>
      </c>
      <c r="AF399" s="106">
        <v>43808</v>
      </c>
      <c r="AG399" s="106">
        <v>46365</v>
      </c>
      <c r="AH399" s="120">
        <v>153695</v>
      </c>
      <c r="AI399" s="115">
        <v>1.6109589041095891</v>
      </c>
      <c r="AJ399" s="115">
        <v>7.0054794520547947</v>
      </c>
      <c r="AK399" s="116">
        <v>5.6399999999999999E-2</v>
      </c>
      <c r="AL399" s="117">
        <v>1.6109589041095891</v>
      </c>
      <c r="AM399" s="117">
        <v>7.0054794520547938</v>
      </c>
      <c r="AN399" s="118">
        <v>5.6399999999999992E-2</v>
      </c>
      <c r="AO399" s="121" t="s">
        <v>1774</v>
      </c>
      <c r="AP399" s="121" t="s">
        <v>1775</v>
      </c>
      <c r="AQ399" s="27">
        <v>5778.96</v>
      </c>
      <c r="AR399" s="27">
        <v>4334.1599999999989</v>
      </c>
      <c r="AS399" s="27">
        <v>0</v>
      </c>
      <c r="AT399" s="27">
        <v>0</v>
      </c>
      <c r="AU399" s="27">
        <v>0</v>
      </c>
      <c r="AV399" s="27">
        <v>0</v>
      </c>
      <c r="AW399" s="27">
        <v>0</v>
      </c>
      <c r="AX399" s="27">
        <v>0</v>
      </c>
      <c r="AY399" s="27">
        <v>0</v>
      </c>
      <c r="AZ399" s="27">
        <v>0</v>
      </c>
      <c r="BA399" s="27">
        <v>0</v>
      </c>
      <c r="BB399" s="27">
        <v>0</v>
      </c>
      <c r="BC399" s="27">
        <v>0</v>
      </c>
      <c r="BD399" s="27">
        <v>0</v>
      </c>
      <c r="BE399" s="27">
        <v>0</v>
      </c>
      <c r="BF399" s="27">
        <v>0</v>
      </c>
      <c r="BG399" s="27">
        <f t="shared" si="25"/>
        <v>10113.119999999999</v>
      </c>
      <c r="BH399" s="27">
        <f t="shared" si="26"/>
        <v>0</v>
      </c>
      <c r="BI399" s="27">
        <f t="shared" si="28"/>
        <v>10113.119999999999</v>
      </c>
    </row>
    <row r="400" spans="1:61" x14ac:dyDescent="0.35">
      <c r="A400" s="65" t="str">
        <f t="shared" si="27"/>
        <v>DI0001687</v>
      </c>
      <c r="B400" s="111" t="s">
        <v>841</v>
      </c>
      <c r="C400" s="104">
        <v>7</v>
      </c>
      <c r="D400" s="112" t="s">
        <v>0</v>
      </c>
      <c r="E400" s="112" t="s">
        <v>3</v>
      </c>
      <c r="F400" s="104" t="s">
        <v>1760</v>
      </c>
      <c r="G400" s="104" t="s">
        <v>1781</v>
      </c>
      <c r="H400" s="104" t="s">
        <v>1777</v>
      </c>
      <c r="I400" s="104" t="s">
        <v>1782</v>
      </c>
      <c r="J400" s="104" t="s">
        <v>1779</v>
      </c>
      <c r="K400" s="104" t="s">
        <v>791</v>
      </c>
      <c r="L400" s="104" t="s">
        <v>1766</v>
      </c>
      <c r="M400" s="104" t="s">
        <v>1773</v>
      </c>
      <c r="N400" s="113">
        <v>1</v>
      </c>
      <c r="O400" s="113">
        <v>1</v>
      </c>
      <c r="P400" s="113">
        <v>1</v>
      </c>
      <c r="Q400" s="113">
        <v>1</v>
      </c>
      <c r="R400" s="113">
        <v>1</v>
      </c>
      <c r="S400" s="113">
        <v>1</v>
      </c>
      <c r="T400" s="113">
        <v>0</v>
      </c>
      <c r="U400" s="113">
        <v>0</v>
      </c>
      <c r="V400" s="113">
        <v>0</v>
      </c>
      <c r="W400" s="109">
        <v>822460</v>
      </c>
      <c r="X400" s="109">
        <v>0</v>
      </c>
      <c r="Y400" s="109">
        <v>0</v>
      </c>
      <c r="Z400" s="109">
        <v>4064.32</v>
      </c>
      <c r="AA400" s="109">
        <v>0</v>
      </c>
      <c r="AB400" s="109">
        <v>0</v>
      </c>
      <c r="AC400" s="109">
        <v>0</v>
      </c>
      <c r="AD400" s="109">
        <v>0</v>
      </c>
      <c r="AE400" s="109">
        <v>822460</v>
      </c>
      <c r="AF400" s="106">
        <v>43808</v>
      </c>
      <c r="AG400" s="106">
        <v>46730</v>
      </c>
      <c r="AH400" s="120">
        <v>822460</v>
      </c>
      <c r="AI400" s="115">
        <v>2.6109589041095891</v>
      </c>
      <c r="AJ400" s="115">
        <v>8.0054794520547947</v>
      </c>
      <c r="AK400" s="116">
        <v>5.9299999999999999E-2</v>
      </c>
      <c r="AL400" s="117">
        <v>2.6109589041095891</v>
      </c>
      <c r="AM400" s="117">
        <v>8.0054794520547947</v>
      </c>
      <c r="AN400" s="118">
        <v>5.9299999999999999E-2</v>
      </c>
      <c r="AO400" s="121" t="s">
        <v>1774</v>
      </c>
      <c r="AP400" s="121" t="s">
        <v>1775</v>
      </c>
      <c r="AQ400" s="27">
        <v>32514.560000000001</v>
      </c>
      <c r="AR400" s="27">
        <v>32514.599999999995</v>
      </c>
      <c r="AS400" s="27">
        <v>16257.24</v>
      </c>
      <c r="AT400" s="27">
        <v>0</v>
      </c>
      <c r="AU400" s="27">
        <v>0</v>
      </c>
      <c r="AV400" s="27">
        <v>0</v>
      </c>
      <c r="AW400" s="27">
        <v>0</v>
      </c>
      <c r="AX400" s="27">
        <v>0</v>
      </c>
      <c r="AY400" s="27">
        <v>0</v>
      </c>
      <c r="AZ400" s="27">
        <v>0</v>
      </c>
      <c r="BA400" s="27">
        <v>0</v>
      </c>
      <c r="BB400" s="27">
        <v>0</v>
      </c>
      <c r="BC400" s="27">
        <v>0</v>
      </c>
      <c r="BD400" s="27">
        <v>0</v>
      </c>
      <c r="BE400" s="27">
        <v>0</v>
      </c>
      <c r="BF400" s="27">
        <v>0</v>
      </c>
      <c r="BG400" s="27">
        <f t="shared" si="25"/>
        <v>65029.159999999996</v>
      </c>
      <c r="BH400" s="27">
        <f t="shared" si="26"/>
        <v>16257.24</v>
      </c>
      <c r="BI400" s="27">
        <f t="shared" si="28"/>
        <v>81286.399999999994</v>
      </c>
    </row>
    <row r="401" spans="1:61" x14ac:dyDescent="0.35">
      <c r="A401" s="65" t="str">
        <f t="shared" si="27"/>
        <v>DI0001688</v>
      </c>
      <c r="B401" s="111" t="s">
        <v>841</v>
      </c>
      <c r="C401" s="104">
        <v>8</v>
      </c>
      <c r="D401" s="112" t="s">
        <v>0</v>
      </c>
      <c r="E401" s="112" t="s">
        <v>3</v>
      </c>
      <c r="F401" s="104" t="s">
        <v>1760</v>
      </c>
      <c r="G401" s="104" t="s">
        <v>1781</v>
      </c>
      <c r="H401" s="104" t="s">
        <v>1777</v>
      </c>
      <c r="I401" s="104" t="s">
        <v>1782</v>
      </c>
      <c r="J401" s="104" t="s">
        <v>1779</v>
      </c>
      <c r="K401" s="104" t="s">
        <v>791</v>
      </c>
      <c r="L401" s="104" t="s">
        <v>1766</v>
      </c>
      <c r="M401" s="104" t="s">
        <v>1773</v>
      </c>
      <c r="N401" s="113">
        <v>1</v>
      </c>
      <c r="O401" s="113">
        <v>1</v>
      </c>
      <c r="P401" s="113">
        <v>1</v>
      </c>
      <c r="Q401" s="113">
        <v>1</v>
      </c>
      <c r="R401" s="113">
        <v>1</v>
      </c>
      <c r="S401" s="113">
        <v>1</v>
      </c>
      <c r="T401" s="113">
        <v>0</v>
      </c>
      <c r="U401" s="113">
        <v>0</v>
      </c>
      <c r="V401" s="113">
        <v>0</v>
      </c>
      <c r="W401" s="109">
        <v>541030</v>
      </c>
      <c r="X401" s="109">
        <v>0</v>
      </c>
      <c r="Y401" s="109">
        <v>0</v>
      </c>
      <c r="Z401" s="109">
        <v>2799.83</v>
      </c>
      <c r="AA401" s="109">
        <v>0</v>
      </c>
      <c r="AB401" s="109">
        <v>0</v>
      </c>
      <c r="AC401" s="109">
        <v>0</v>
      </c>
      <c r="AD401" s="109">
        <v>0</v>
      </c>
      <c r="AE401" s="109">
        <v>541030</v>
      </c>
      <c r="AF401" s="106">
        <v>43808</v>
      </c>
      <c r="AG401" s="106">
        <v>47096</v>
      </c>
      <c r="AH401" s="120">
        <v>541030</v>
      </c>
      <c r="AI401" s="115">
        <v>3.6136986301369864</v>
      </c>
      <c r="AJ401" s="115">
        <v>9.0082191780821912</v>
      </c>
      <c r="AK401" s="116">
        <v>6.2100000000000002E-2</v>
      </c>
      <c r="AL401" s="117">
        <v>3.6136986301369864</v>
      </c>
      <c r="AM401" s="117">
        <v>9.0082191780821912</v>
      </c>
      <c r="AN401" s="118">
        <v>6.2100000000000009E-2</v>
      </c>
      <c r="AO401" s="121" t="s">
        <v>1774</v>
      </c>
      <c r="AP401" s="121" t="s">
        <v>1775</v>
      </c>
      <c r="AQ401" s="27">
        <v>22398.639999999999</v>
      </c>
      <c r="AR401" s="27">
        <v>25198.439999999991</v>
      </c>
      <c r="AS401" s="27">
        <v>16799.04</v>
      </c>
      <c r="AT401" s="27">
        <v>8399.52</v>
      </c>
      <c r="AU401" s="27">
        <v>0</v>
      </c>
      <c r="AV401" s="27">
        <v>0</v>
      </c>
      <c r="AW401" s="27">
        <v>0</v>
      </c>
      <c r="AX401" s="27">
        <v>0</v>
      </c>
      <c r="AY401" s="27">
        <v>0</v>
      </c>
      <c r="AZ401" s="27">
        <v>0</v>
      </c>
      <c r="BA401" s="27">
        <v>0</v>
      </c>
      <c r="BB401" s="27">
        <v>0</v>
      </c>
      <c r="BC401" s="27">
        <v>0</v>
      </c>
      <c r="BD401" s="27">
        <v>0</v>
      </c>
      <c r="BE401" s="27">
        <v>0</v>
      </c>
      <c r="BF401" s="27">
        <v>0</v>
      </c>
      <c r="BG401" s="27">
        <f t="shared" si="25"/>
        <v>47597.079999999987</v>
      </c>
      <c r="BH401" s="27">
        <f t="shared" si="26"/>
        <v>25198.560000000001</v>
      </c>
      <c r="BI401" s="27">
        <f t="shared" si="28"/>
        <v>72795.639999999985</v>
      </c>
    </row>
    <row r="402" spans="1:61" x14ac:dyDescent="0.35">
      <c r="A402" s="65" t="str">
        <f t="shared" si="27"/>
        <v>DI0001689</v>
      </c>
      <c r="B402" s="111" t="s">
        <v>841</v>
      </c>
      <c r="C402" s="104">
        <v>9</v>
      </c>
      <c r="D402" s="112" t="s">
        <v>0</v>
      </c>
      <c r="E402" s="112" t="s">
        <v>3</v>
      </c>
      <c r="F402" s="104" t="s">
        <v>1760</v>
      </c>
      <c r="G402" s="104" t="s">
        <v>1781</v>
      </c>
      <c r="H402" s="104" t="s">
        <v>1777</v>
      </c>
      <c r="I402" s="104" t="s">
        <v>1782</v>
      </c>
      <c r="J402" s="104" t="s">
        <v>1779</v>
      </c>
      <c r="K402" s="104" t="s">
        <v>791</v>
      </c>
      <c r="L402" s="104" t="s">
        <v>1766</v>
      </c>
      <c r="M402" s="104" t="s">
        <v>1773</v>
      </c>
      <c r="N402" s="113">
        <v>1</v>
      </c>
      <c r="O402" s="113">
        <v>1</v>
      </c>
      <c r="P402" s="113">
        <v>1</v>
      </c>
      <c r="Q402" s="113">
        <v>1</v>
      </c>
      <c r="R402" s="113">
        <v>1</v>
      </c>
      <c r="S402" s="113">
        <v>1</v>
      </c>
      <c r="T402" s="113">
        <v>0</v>
      </c>
      <c r="U402" s="113">
        <v>0</v>
      </c>
      <c r="V402" s="113">
        <v>0</v>
      </c>
      <c r="W402" s="109">
        <v>252667.5</v>
      </c>
      <c r="X402" s="109">
        <v>0</v>
      </c>
      <c r="Y402" s="109">
        <v>0</v>
      </c>
      <c r="Z402" s="109">
        <v>1368.62</v>
      </c>
      <c r="AA402" s="109">
        <v>0</v>
      </c>
      <c r="AB402" s="109">
        <v>0</v>
      </c>
      <c r="AC402" s="109">
        <v>0</v>
      </c>
      <c r="AD402" s="109">
        <v>0</v>
      </c>
      <c r="AE402" s="109">
        <v>252667.5</v>
      </c>
      <c r="AF402" s="106">
        <v>43808</v>
      </c>
      <c r="AG402" s="106">
        <v>47461</v>
      </c>
      <c r="AH402" s="120">
        <v>252667.5</v>
      </c>
      <c r="AI402" s="115">
        <v>4.6136986301369864</v>
      </c>
      <c r="AJ402" s="115">
        <v>10.008219178082191</v>
      </c>
      <c r="AK402" s="116">
        <v>6.5000000000000002E-2</v>
      </c>
      <c r="AL402" s="117">
        <v>4.6136986301369873</v>
      </c>
      <c r="AM402" s="117">
        <v>10.008219178082191</v>
      </c>
      <c r="AN402" s="118">
        <v>6.5000000000000002E-2</v>
      </c>
      <c r="AO402" s="121" t="s">
        <v>1774</v>
      </c>
      <c r="AP402" s="121" t="s">
        <v>1775</v>
      </c>
      <c r="AQ402" s="27">
        <v>10948.96</v>
      </c>
      <c r="AR402" s="27">
        <v>13138.679999999998</v>
      </c>
      <c r="AS402" s="27">
        <v>9854.0400000000009</v>
      </c>
      <c r="AT402" s="27">
        <v>6569.4</v>
      </c>
      <c r="AU402" s="27">
        <v>3284.64</v>
      </c>
      <c r="AV402" s="27">
        <v>0</v>
      </c>
      <c r="AW402" s="27">
        <v>0</v>
      </c>
      <c r="AX402" s="27">
        <v>0</v>
      </c>
      <c r="AY402" s="27">
        <v>0</v>
      </c>
      <c r="AZ402" s="27">
        <v>0</v>
      </c>
      <c r="BA402" s="27">
        <v>0</v>
      </c>
      <c r="BB402" s="27">
        <v>0</v>
      </c>
      <c r="BC402" s="27">
        <v>0</v>
      </c>
      <c r="BD402" s="27">
        <v>0</v>
      </c>
      <c r="BE402" s="27">
        <v>0</v>
      </c>
      <c r="BF402" s="27">
        <v>0</v>
      </c>
      <c r="BG402" s="27">
        <f t="shared" si="25"/>
        <v>24087.64</v>
      </c>
      <c r="BH402" s="27">
        <f t="shared" si="26"/>
        <v>19708.080000000002</v>
      </c>
      <c r="BI402" s="27">
        <f t="shared" si="28"/>
        <v>43795.72</v>
      </c>
    </row>
    <row r="403" spans="1:61" x14ac:dyDescent="0.35">
      <c r="A403" s="65" t="str">
        <f t="shared" si="27"/>
        <v>DI0001701</v>
      </c>
      <c r="B403" s="111" t="s">
        <v>842</v>
      </c>
      <c r="C403" s="104">
        <v>1</v>
      </c>
      <c r="D403" s="112" t="s">
        <v>0</v>
      </c>
      <c r="E403" s="112" t="s">
        <v>3</v>
      </c>
      <c r="F403" s="104" t="s">
        <v>1760</v>
      </c>
      <c r="G403" s="104" t="s">
        <v>1781</v>
      </c>
      <c r="H403" s="104" t="s">
        <v>1777</v>
      </c>
      <c r="I403" s="104" t="s">
        <v>1782</v>
      </c>
      <c r="J403" s="104" t="s">
        <v>1779</v>
      </c>
      <c r="K403" s="104" t="s">
        <v>791</v>
      </c>
      <c r="L403" s="104" t="s">
        <v>1766</v>
      </c>
      <c r="M403" s="104" t="s">
        <v>1773</v>
      </c>
      <c r="N403" s="113">
        <v>1</v>
      </c>
      <c r="O403" s="113">
        <v>1</v>
      </c>
      <c r="P403" s="113">
        <v>1</v>
      </c>
      <c r="Q403" s="113">
        <v>1</v>
      </c>
      <c r="R403" s="113">
        <v>1</v>
      </c>
      <c r="S403" s="113">
        <v>1</v>
      </c>
      <c r="T403" s="113">
        <v>0</v>
      </c>
      <c r="U403" s="113">
        <v>0</v>
      </c>
      <c r="V403" s="113">
        <v>0</v>
      </c>
      <c r="W403" s="109">
        <v>106200</v>
      </c>
      <c r="X403" s="109">
        <v>0</v>
      </c>
      <c r="Y403" s="109">
        <v>0</v>
      </c>
      <c r="Z403" s="109">
        <v>474.36</v>
      </c>
      <c r="AA403" s="109">
        <v>0</v>
      </c>
      <c r="AB403" s="109">
        <v>0</v>
      </c>
      <c r="AC403" s="109">
        <v>0</v>
      </c>
      <c r="AD403" s="109">
        <v>0</v>
      </c>
      <c r="AE403" s="109">
        <v>106200</v>
      </c>
      <c r="AF403" s="106">
        <v>43809</v>
      </c>
      <c r="AG403" s="106">
        <v>46001</v>
      </c>
      <c r="AH403" s="120">
        <v>106200</v>
      </c>
      <c r="AI403" s="115">
        <v>0.61369863013698633</v>
      </c>
      <c r="AJ403" s="115">
        <v>6.0054794520547947</v>
      </c>
      <c r="AK403" s="116">
        <v>5.3600000000000002E-2</v>
      </c>
      <c r="AL403" s="117">
        <v>0.61369863013698633</v>
      </c>
      <c r="AM403" s="117">
        <v>6.0054794520547947</v>
      </c>
      <c r="AN403" s="118">
        <v>5.3600000000000009E-2</v>
      </c>
      <c r="AO403" s="121" t="s">
        <v>1774</v>
      </c>
      <c r="AP403" s="121" t="s">
        <v>1775</v>
      </c>
      <c r="AQ403" s="27">
        <v>2371.8000000000002</v>
      </c>
      <c r="AR403" s="27">
        <v>0</v>
      </c>
      <c r="AS403" s="27">
        <v>0</v>
      </c>
      <c r="AT403" s="27">
        <v>0</v>
      </c>
      <c r="AU403" s="27">
        <v>0</v>
      </c>
      <c r="AV403" s="27">
        <v>0</v>
      </c>
      <c r="AW403" s="27">
        <v>0</v>
      </c>
      <c r="AX403" s="27">
        <v>0</v>
      </c>
      <c r="AY403" s="27">
        <v>0</v>
      </c>
      <c r="AZ403" s="27">
        <v>0</v>
      </c>
      <c r="BA403" s="27">
        <v>0</v>
      </c>
      <c r="BB403" s="27">
        <v>0</v>
      </c>
      <c r="BC403" s="27">
        <v>0</v>
      </c>
      <c r="BD403" s="27">
        <v>0</v>
      </c>
      <c r="BE403" s="27">
        <v>0</v>
      </c>
      <c r="BF403" s="27">
        <v>0</v>
      </c>
      <c r="BG403" s="27">
        <f t="shared" si="25"/>
        <v>2371.8000000000002</v>
      </c>
      <c r="BH403" s="27">
        <f t="shared" si="26"/>
        <v>0</v>
      </c>
      <c r="BI403" s="27">
        <f t="shared" si="28"/>
        <v>2371.8000000000002</v>
      </c>
    </row>
    <row r="404" spans="1:61" x14ac:dyDescent="0.35">
      <c r="A404" s="65" t="str">
        <f t="shared" si="27"/>
        <v>DI0001702</v>
      </c>
      <c r="B404" s="111" t="s">
        <v>842</v>
      </c>
      <c r="C404" s="104">
        <v>2</v>
      </c>
      <c r="D404" s="112" t="s">
        <v>0</v>
      </c>
      <c r="E404" s="112" t="s">
        <v>3</v>
      </c>
      <c r="F404" s="104" t="s">
        <v>1760</v>
      </c>
      <c r="G404" s="104" t="s">
        <v>1781</v>
      </c>
      <c r="H404" s="104" t="s">
        <v>1777</v>
      </c>
      <c r="I404" s="104" t="s">
        <v>1782</v>
      </c>
      <c r="J404" s="104" t="s">
        <v>1779</v>
      </c>
      <c r="K404" s="104" t="s">
        <v>791</v>
      </c>
      <c r="L404" s="104" t="s">
        <v>1766</v>
      </c>
      <c r="M404" s="104" t="s">
        <v>1773</v>
      </c>
      <c r="N404" s="113">
        <v>1</v>
      </c>
      <c r="O404" s="113">
        <v>1</v>
      </c>
      <c r="P404" s="113">
        <v>1</v>
      </c>
      <c r="Q404" s="113">
        <v>1</v>
      </c>
      <c r="R404" s="113">
        <v>1</v>
      </c>
      <c r="S404" s="113">
        <v>1</v>
      </c>
      <c r="T404" s="113">
        <v>0</v>
      </c>
      <c r="U404" s="113">
        <v>0</v>
      </c>
      <c r="V404" s="113">
        <v>0</v>
      </c>
      <c r="W404" s="109">
        <v>53100</v>
      </c>
      <c r="X404" s="109">
        <v>0</v>
      </c>
      <c r="Y404" s="109">
        <v>0</v>
      </c>
      <c r="Z404" s="109">
        <v>249.57</v>
      </c>
      <c r="AA404" s="109">
        <v>0</v>
      </c>
      <c r="AB404" s="109">
        <v>0</v>
      </c>
      <c r="AC404" s="109">
        <v>0</v>
      </c>
      <c r="AD404" s="109">
        <v>0</v>
      </c>
      <c r="AE404" s="109">
        <v>53100</v>
      </c>
      <c r="AF404" s="106">
        <v>43809</v>
      </c>
      <c r="AG404" s="106">
        <v>46366</v>
      </c>
      <c r="AH404" s="120">
        <v>53100</v>
      </c>
      <c r="AI404" s="115">
        <v>1.6136986301369862</v>
      </c>
      <c r="AJ404" s="115">
        <v>7.0054794520547947</v>
      </c>
      <c r="AK404" s="116">
        <v>5.6399999999999999E-2</v>
      </c>
      <c r="AL404" s="117">
        <v>1.6136986301369862</v>
      </c>
      <c r="AM404" s="117">
        <v>7.0054794520547947</v>
      </c>
      <c r="AN404" s="118">
        <v>5.6400000000000006E-2</v>
      </c>
      <c r="AO404" s="121" t="s">
        <v>1774</v>
      </c>
      <c r="AP404" s="121" t="s">
        <v>1775</v>
      </c>
      <c r="AQ404" s="27">
        <v>1996.5599999999997</v>
      </c>
      <c r="AR404" s="27">
        <v>1497.36</v>
      </c>
      <c r="AS404" s="27">
        <v>0</v>
      </c>
      <c r="AT404" s="27">
        <v>0</v>
      </c>
      <c r="AU404" s="27">
        <v>0</v>
      </c>
      <c r="AV404" s="27">
        <v>0</v>
      </c>
      <c r="AW404" s="27">
        <v>0</v>
      </c>
      <c r="AX404" s="27">
        <v>0</v>
      </c>
      <c r="AY404" s="27">
        <v>0</v>
      </c>
      <c r="AZ404" s="27">
        <v>0</v>
      </c>
      <c r="BA404" s="27">
        <v>0</v>
      </c>
      <c r="BB404" s="27">
        <v>0</v>
      </c>
      <c r="BC404" s="27">
        <v>0</v>
      </c>
      <c r="BD404" s="27">
        <v>0</v>
      </c>
      <c r="BE404" s="27">
        <v>0</v>
      </c>
      <c r="BF404" s="27">
        <v>0</v>
      </c>
      <c r="BG404" s="27">
        <f t="shared" si="25"/>
        <v>3493.9199999999996</v>
      </c>
      <c r="BH404" s="27">
        <f t="shared" si="26"/>
        <v>0</v>
      </c>
      <c r="BI404" s="27">
        <f t="shared" si="28"/>
        <v>3493.9199999999996</v>
      </c>
    </row>
    <row r="405" spans="1:61" x14ac:dyDescent="0.35">
      <c r="A405" s="65" t="str">
        <f t="shared" si="27"/>
        <v>DI0001703</v>
      </c>
      <c r="B405" s="111" t="s">
        <v>842</v>
      </c>
      <c r="C405" s="104">
        <v>3</v>
      </c>
      <c r="D405" s="112" t="s">
        <v>0</v>
      </c>
      <c r="E405" s="112" t="s">
        <v>3</v>
      </c>
      <c r="F405" s="104" t="s">
        <v>1760</v>
      </c>
      <c r="G405" s="104" t="s">
        <v>1781</v>
      </c>
      <c r="H405" s="104" t="s">
        <v>1777</v>
      </c>
      <c r="I405" s="104" t="s">
        <v>1782</v>
      </c>
      <c r="J405" s="104" t="s">
        <v>1779</v>
      </c>
      <c r="K405" s="104" t="s">
        <v>791</v>
      </c>
      <c r="L405" s="104" t="s">
        <v>1766</v>
      </c>
      <c r="M405" s="104" t="s">
        <v>1773</v>
      </c>
      <c r="N405" s="113">
        <v>1</v>
      </c>
      <c r="O405" s="113">
        <v>1</v>
      </c>
      <c r="P405" s="113">
        <v>1</v>
      </c>
      <c r="Q405" s="113">
        <v>1</v>
      </c>
      <c r="R405" s="113">
        <v>1</v>
      </c>
      <c r="S405" s="113">
        <v>1</v>
      </c>
      <c r="T405" s="113">
        <v>0</v>
      </c>
      <c r="U405" s="113">
        <v>0</v>
      </c>
      <c r="V405" s="113">
        <v>0</v>
      </c>
      <c r="W405" s="109">
        <v>159300</v>
      </c>
      <c r="X405" s="109">
        <v>0</v>
      </c>
      <c r="Y405" s="109">
        <v>0</v>
      </c>
      <c r="Z405" s="109">
        <v>787.21</v>
      </c>
      <c r="AA405" s="109">
        <v>0</v>
      </c>
      <c r="AB405" s="109">
        <v>0</v>
      </c>
      <c r="AC405" s="109">
        <v>0</v>
      </c>
      <c r="AD405" s="109">
        <v>0</v>
      </c>
      <c r="AE405" s="109">
        <v>159300</v>
      </c>
      <c r="AF405" s="106">
        <v>43809</v>
      </c>
      <c r="AG405" s="106">
        <v>46731</v>
      </c>
      <c r="AH405" s="120">
        <v>159300</v>
      </c>
      <c r="AI405" s="115">
        <v>2.6136986301369864</v>
      </c>
      <c r="AJ405" s="115">
        <v>8.0054794520547947</v>
      </c>
      <c r="AK405" s="116">
        <v>5.9299999999999999E-2</v>
      </c>
      <c r="AL405" s="117">
        <v>2.6136986301369864</v>
      </c>
      <c r="AM405" s="117">
        <v>8.0054794520547947</v>
      </c>
      <c r="AN405" s="118">
        <v>5.9299999999999999E-2</v>
      </c>
      <c r="AO405" s="121" t="s">
        <v>1774</v>
      </c>
      <c r="AP405" s="121" t="s">
        <v>1775</v>
      </c>
      <c r="AQ405" s="27">
        <v>6297.68</v>
      </c>
      <c r="AR405" s="27">
        <v>6297.6000000000013</v>
      </c>
      <c r="AS405" s="27">
        <v>3148.8</v>
      </c>
      <c r="AT405" s="27">
        <v>0</v>
      </c>
      <c r="AU405" s="27">
        <v>0</v>
      </c>
      <c r="AV405" s="27">
        <v>0</v>
      </c>
      <c r="AW405" s="27">
        <v>0</v>
      </c>
      <c r="AX405" s="27">
        <v>0</v>
      </c>
      <c r="AY405" s="27">
        <v>0</v>
      </c>
      <c r="AZ405" s="27">
        <v>0</v>
      </c>
      <c r="BA405" s="27">
        <v>0</v>
      </c>
      <c r="BB405" s="27">
        <v>0</v>
      </c>
      <c r="BC405" s="27">
        <v>0</v>
      </c>
      <c r="BD405" s="27">
        <v>0</v>
      </c>
      <c r="BE405" s="27">
        <v>0</v>
      </c>
      <c r="BF405" s="27">
        <v>0</v>
      </c>
      <c r="BG405" s="27">
        <f t="shared" si="25"/>
        <v>12595.280000000002</v>
      </c>
      <c r="BH405" s="27">
        <f t="shared" si="26"/>
        <v>3148.8</v>
      </c>
      <c r="BI405" s="27">
        <f t="shared" si="28"/>
        <v>15744.080000000002</v>
      </c>
    </row>
    <row r="406" spans="1:61" x14ac:dyDescent="0.35">
      <c r="A406" s="65" t="str">
        <f t="shared" si="27"/>
        <v>DI0001704</v>
      </c>
      <c r="B406" s="111" t="s">
        <v>842</v>
      </c>
      <c r="C406" s="104">
        <v>4</v>
      </c>
      <c r="D406" s="112" t="s">
        <v>0</v>
      </c>
      <c r="E406" s="112" t="s">
        <v>3</v>
      </c>
      <c r="F406" s="104" t="s">
        <v>1760</v>
      </c>
      <c r="G406" s="104" t="s">
        <v>1781</v>
      </c>
      <c r="H406" s="104" t="s">
        <v>1777</v>
      </c>
      <c r="I406" s="104" t="s">
        <v>1782</v>
      </c>
      <c r="J406" s="104" t="s">
        <v>1779</v>
      </c>
      <c r="K406" s="104" t="s">
        <v>791</v>
      </c>
      <c r="L406" s="104" t="s">
        <v>1766</v>
      </c>
      <c r="M406" s="104" t="s">
        <v>1773</v>
      </c>
      <c r="N406" s="113">
        <v>1</v>
      </c>
      <c r="O406" s="113">
        <v>1</v>
      </c>
      <c r="P406" s="113">
        <v>1</v>
      </c>
      <c r="Q406" s="113">
        <v>1</v>
      </c>
      <c r="R406" s="113">
        <v>1</v>
      </c>
      <c r="S406" s="113">
        <v>1</v>
      </c>
      <c r="T406" s="113">
        <v>0</v>
      </c>
      <c r="U406" s="113">
        <v>0</v>
      </c>
      <c r="V406" s="113">
        <v>0</v>
      </c>
      <c r="W406" s="109">
        <v>254290</v>
      </c>
      <c r="X406" s="109">
        <v>0</v>
      </c>
      <c r="Y406" s="109">
        <v>0</v>
      </c>
      <c r="Z406" s="109">
        <v>1315.95</v>
      </c>
      <c r="AA406" s="109">
        <v>0</v>
      </c>
      <c r="AB406" s="109">
        <v>0</v>
      </c>
      <c r="AC406" s="109">
        <v>0</v>
      </c>
      <c r="AD406" s="109">
        <v>0</v>
      </c>
      <c r="AE406" s="109">
        <v>254290</v>
      </c>
      <c r="AF406" s="106">
        <v>43809</v>
      </c>
      <c r="AG406" s="106">
        <v>47097</v>
      </c>
      <c r="AH406" s="120">
        <v>254290</v>
      </c>
      <c r="AI406" s="115">
        <v>3.6164383561643834</v>
      </c>
      <c r="AJ406" s="115">
        <v>9.0082191780821912</v>
      </c>
      <c r="AK406" s="116">
        <v>6.2100000000000002E-2</v>
      </c>
      <c r="AL406" s="117">
        <v>3.6164383561643834</v>
      </c>
      <c r="AM406" s="117">
        <v>9.0082191780821912</v>
      </c>
      <c r="AN406" s="118">
        <v>6.2100000000000002E-2</v>
      </c>
      <c r="AO406" s="121" t="s">
        <v>1774</v>
      </c>
      <c r="AP406" s="121" t="s">
        <v>1775</v>
      </c>
      <c r="AQ406" s="27">
        <v>10527.6</v>
      </c>
      <c r="AR406" s="27">
        <v>11843.519999999997</v>
      </c>
      <c r="AS406" s="27">
        <v>7895.76</v>
      </c>
      <c r="AT406" s="27">
        <v>3947.88</v>
      </c>
      <c r="AU406" s="27">
        <v>0</v>
      </c>
      <c r="AV406" s="27">
        <v>0</v>
      </c>
      <c r="AW406" s="27">
        <v>0</v>
      </c>
      <c r="AX406" s="27">
        <v>0</v>
      </c>
      <c r="AY406" s="27">
        <v>0</v>
      </c>
      <c r="AZ406" s="27">
        <v>0</v>
      </c>
      <c r="BA406" s="27">
        <v>0</v>
      </c>
      <c r="BB406" s="27">
        <v>0</v>
      </c>
      <c r="BC406" s="27">
        <v>0</v>
      </c>
      <c r="BD406" s="27">
        <v>0</v>
      </c>
      <c r="BE406" s="27">
        <v>0</v>
      </c>
      <c r="BF406" s="27">
        <v>0</v>
      </c>
      <c r="BG406" s="27">
        <f t="shared" si="25"/>
        <v>22371.119999999995</v>
      </c>
      <c r="BH406" s="27">
        <f t="shared" si="26"/>
        <v>11843.64</v>
      </c>
      <c r="BI406" s="27">
        <f t="shared" si="28"/>
        <v>34214.759999999995</v>
      </c>
    </row>
    <row r="407" spans="1:61" x14ac:dyDescent="0.35">
      <c r="A407" s="65" t="str">
        <f t="shared" si="27"/>
        <v>DI0001712</v>
      </c>
      <c r="B407" s="111" t="s">
        <v>843</v>
      </c>
      <c r="C407" s="104">
        <v>2</v>
      </c>
      <c r="D407" s="112" t="s">
        <v>0</v>
      </c>
      <c r="E407" s="112" t="s">
        <v>3</v>
      </c>
      <c r="F407" s="104" t="s">
        <v>1760</v>
      </c>
      <c r="G407" s="104" t="s">
        <v>1781</v>
      </c>
      <c r="H407" s="104" t="s">
        <v>1777</v>
      </c>
      <c r="I407" s="104" t="s">
        <v>1782</v>
      </c>
      <c r="J407" s="104" t="s">
        <v>1779</v>
      </c>
      <c r="K407" s="104" t="s">
        <v>791</v>
      </c>
      <c r="L407" s="104" t="s">
        <v>1766</v>
      </c>
      <c r="M407" s="104" t="s">
        <v>1773</v>
      </c>
      <c r="N407" s="113">
        <v>1</v>
      </c>
      <c r="O407" s="113">
        <v>1</v>
      </c>
      <c r="P407" s="113">
        <v>1</v>
      </c>
      <c r="Q407" s="113">
        <v>1</v>
      </c>
      <c r="R407" s="113">
        <v>1</v>
      </c>
      <c r="S407" s="113">
        <v>1</v>
      </c>
      <c r="T407" s="113">
        <v>0</v>
      </c>
      <c r="U407" s="113">
        <v>0</v>
      </c>
      <c r="V407" s="113">
        <v>0</v>
      </c>
      <c r="W407" s="109">
        <v>53100</v>
      </c>
      <c r="X407" s="109">
        <v>0</v>
      </c>
      <c r="Y407" s="109">
        <v>0</v>
      </c>
      <c r="Z407" s="109">
        <v>237.18</v>
      </c>
      <c r="AA407" s="109">
        <v>0</v>
      </c>
      <c r="AB407" s="109">
        <v>0</v>
      </c>
      <c r="AC407" s="109">
        <v>0</v>
      </c>
      <c r="AD407" s="109">
        <v>0</v>
      </c>
      <c r="AE407" s="109">
        <v>53100</v>
      </c>
      <c r="AF407" s="106">
        <v>43809</v>
      </c>
      <c r="AG407" s="106">
        <v>46001</v>
      </c>
      <c r="AH407" s="120">
        <v>53100</v>
      </c>
      <c r="AI407" s="115">
        <v>0.61369863013698633</v>
      </c>
      <c r="AJ407" s="115">
        <v>6.0054794520547947</v>
      </c>
      <c r="AK407" s="116">
        <v>5.3600000000000002E-2</v>
      </c>
      <c r="AL407" s="117">
        <v>0.61369863013698633</v>
      </c>
      <c r="AM407" s="117">
        <v>6.0054794520547947</v>
      </c>
      <c r="AN407" s="118">
        <v>5.3600000000000009E-2</v>
      </c>
      <c r="AO407" s="121" t="s">
        <v>1774</v>
      </c>
      <c r="AP407" s="121" t="s">
        <v>1775</v>
      </c>
      <c r="AQ407" s="27">
        <v>1185.9000000000001</v>
      </c>
      <c r="AR407" s="27">
        <v>0</v>
      </c>
      <c r="AS407" s="27">
        <v>0</v>
      </c>
      <c r="AT407" s="27">
        <v>0</v>
      </c>
      <c r="AU407" s="27">
        <v>0</v>
      </c>
      <c r="AV407" s="27">
        <v>0</v>
      </c>
      <c r="AW407" s="27">
        <v>0</v>
      </c>
      <c r="AX407" s="27">
        <v>0</v>
      </c>
      <c r="AY407" s="27">
        <v>0</v>
      </c>
      <c r="AZ407" s="27">
        <v>0</v>
      </c>
      <c r="BA407" s="27">
        <v>0</v>
      </c>
      <c r="BB407" s="27">
        <v>0</v>
      </c>
      <c r="BC407" s="27">
        <v>0</v>
      </c>
      <c r="BD407" s="27">
        <v>0</v>
      </c>
      <c r="BE407" s="27">
        <v>0</v>
      </c>
      <c r="BF407" s="27">
        <v>0</v>
      </c>
      <c r="BG407" s="27">
        <f t="shared" si="25"/>
        <v>1185.9000000000001</v>
      </c>
      <c r="BH407" s="27">
        <f t="shared" si="26"/>
        <v>0</v>
      </c>
      <c r="BI407" s="27">
        <f t="shared" si="28"/>
        <v>1185.9000000000001</v>
      </c>
    </row>
    <row r="408" spans="1:61" x14ac:dyDescent="0.35">
      <c r="A408" s="65" t="str">
        <f t="shared" si="27"/>
        <v>DI0001713</v>
      </c>
      <c r="B408" s="111" t="s">
        <v>843</v>
      </c>
      <c r="C408" s="104">
        <v>3</v>
      </c>
      <c r="D408" s="112" t="s">
        <v>0</v>
      </c>
      <c r="E408" s="112" t="s">
        <v>3</v>
      </c>
      <c r="F408" s="104" t="s">
        <v>1760</v>
      </c>
      <c r="G408" s="104" t="s">
        <v>1781</v>
      </c>
      <c r="H408" s="104" t="s">
        <v>1777</v>
      </c>
      <c r="I408" s="104" t="s">
        <v>1782</v>
      </c>
      <c r="J408" s="104" t="s">
        <v>1779</v>
      </c>
      <c r="K408" s="104" t="s">
        <v>791</v>
      </c>
      <c r="L408" s="104" t="s">
        <v>1766</v>
      </c>
      <c r="M408" s="104" t="s">
        <v>1773</v>
      </c>
      <c r="N408" s="113">
        <v>1</v>
      </c>
      <c r="O408" s="113">
        <v>1</v>
      </c>
      <c r="P408" s="113">
        <v>1</v>
      </c>
      <c r="Q408" s="113">
        <v>1</v>
      </c>
      <c r="R408" s="113">
        <v>1</v>
      </c>
      <c r="S408" s="113">
        <v>1</v>
      </c>
      <c r="T408" s="113">
        <v>0</v>
      </c>
      <c r="U408" s="113">
        <v>0</v>
      </c>
      <c r="V408" s="113">
        <v>0</v>
      </c>
      <c r="W408" s="109">
        <v>212400</v>
      </c>
      <c r="X408" s="109">
        <v>0</v>
      </c>
      <c r="Y408" s="109">
        <v>0</v>
      </c>
      <c r="Z408" s="109">
        <v>1099.17</v>
      </c>
      <c r="AA408" s="109">
        <v>0</v>
      </c>
      <c r="AB408" s="109">
        <v>0</v>
      </c>
      <c r="AC408" s="109">
        <v>0</v>
      </c>
      <c r="AD408" s="109">
        <v>0</v>
      </c>
      <c r="AE408" s="109">
        <v>212400</v>
      </c>
      <c r="AF408" s="106">
        <v>43809</v>
      </c>
      <c r="AG408" s="106">
        <v>47097</v>
      </c>
      <c r="AH408" s="120">
        <v>212400</v>
      </c>
      <c r="AI408" s="115">
        <v>3.6164383561643834</v>
      </c>
      <c r="AJ408" s="115">
        <v>9.0082191780821912</v>
      </c>
      <c r="AK408" s="116">
        <v>6.2100000000000002E-2</v>
      </c>
      <c r="AL408" s="117">
        <v>3.6164383561643834</v>
      </c>
      <c r="AM408" s="117">
        <v>9.0082191780821912</v>
      </c>
      <c r="AN408" s="118">
        <v>6.2100000000000002E-2</v>
      </c>
      <c r="AO408" s="121" t="s">
        <v>1774</v>
      </c>
      <c r="AP408" s="121" t="s">
        <v>1775</v>
      </c>
      <c r="AQ408" s="27">
        <v>8793.36</v>
      </c>
      <c r="AR408" s="27">
        <v>9892.5599999999977</v>
      </c>
      <c r="AS408" s="27">
        <v>6594.96</v>
      </c>
      <c r="AT408" s="27">
        <v>3297.48</v>
      </c>
      <c r="AU408" s="27">
        <v>0</v>
      </c>
      <c r="AV408" s="27">
        <v>0</v>
      </c>
      <c r="AW408" s="27">
        <v>0</v>
      </c>
      <c r="AX408" s="27">
        <v>0</v>
      </c>
      <c r="AY408" s="27">
        <v>0</v>
      </c>
      <c r="AZ408" s="27">
        <v>0</v>
      </c>
      <c r="BA408" s="27">
        <v>0</v>
      </c>
      <c r="BB408" s="27">
        <v>0</v>
      </c>
      <c r="BC408" s="27">
        <v>0</v>
      </c>
      <c r="BD408" s="27">
        <v>0</v>
      </c>
      <c r="BE408" s="27">
        <v>0</v>
      </c>
      <c r="BF408" s="27">
        <v>0</v>
      </c>
      <c r="BG408" s="27">
        <f t="shared" si="25"/>
        <v>18685.919999999998</v>
      </c>
      <c r="BH408" s="27">
        <f t="shared" si="26"/>
        <v>9892.44</v>
      </c>
      <c r="BI408" s="27">
        <f t="shared" si="28"/>
        <v>28578.36</v>
      </c>
    </row>
    <row r="409" spans="1:61" x14ac:dyDescent="0.35">
      <c r="A409" s="65" t="str">
        <f t="shared" si="27"/>
        <v>DI0001722</v>
      </c>
      <c r="B409" s="111" t="s">
        <v>844</v>
      </c>
      <c r="C409" s="104">
        <v>2</v>
      </c>
      <c r="D409" s="112" t="s">
        <v>0</v>
      </c>
      <c r="E409" s="112" t="s">
        <v>3</v>
      </c>
      <c r="F409" s="104" t="s">
        <v>1760</v>
      </c>
      <c r="G409" s="104" t="s">
        <v>1781</v>
      </c>
      <c r="H409" s="104" t="s">
        <v>1777</v>
      </c>
      <c r="I409" s="104" t="s">
        <v>1782</v>
      </c>
      <c r="J409" s="104" t="s">
        <v>1779</v>
      </c>
      <c r="K409" s="104" t="s">
        <v>791</v>
      </c>
      <c r="L409" s="104" t="s">
        <v>1766</v>
      </c>
      <c r="M409" s="104" t="s">
        <v>1773</v>
      </c>
      <c r="N409" s="113">
        <v>1</v>
      </c>
      <c r="O409" s="113">
        <v>1</v>
      </c>
      <c r="P409" s="113">
        <v>1</v>
      </c>
      <c r="Q409" s="113">
        <v>1</v>
      </c>
      <c r="R409" s="113">
        <v>1</v>
      </c>
      <c r="S409" s="113">
        <v>1</v>
      </c>
      <c r="T409" s="113">
        <v>0</v>
      </c>
      <c r="U409" s="113">
        <v>0</v>
      </c>
      <c r="V409" s="113">
        <v>0</v>
      </c>
      <c r="W409" s="109">
        <v>51330</v>
      </c>
      <c r="X409" s="109">
        <v>0</v>
      </c>
      <c r="Y409" s="109">
        <v>0</v>
      </c>
      <c r="Z409" s="109">
        <v>241.25</v>
      </c>
      <c r="AA409" s="109">
        <v>0</v>
      </c>
      <c r="AB409" s="109">
        <v>0</v>
      </c>
      <c r="AC409" s="109">
        <v>0</v>
      </c>
      <c r="AD409" s="109">
        <v>0</v>
      </c>
      <c r="AE409" s="109">
        <v>51330</v>
      </c>
      <c r="AF409" s="106">
        <v>43809</v>
      </c>
      <c r="AG409" s="106">
        <v>46366</v>
      </c>
      <c r="AH409" s="120">
        <v>51330</v>
      </c>
      <c r="AI409" s="115">
        <v>1.6136986301369862</v>
      </c>
      <c r="AJ409" s="115">
        <v>7.0054794520547947</v>
      </c>
      <c r="AK409" s="116">
        <v>5.6399999999999999E-2</v>
      </c>
      <c r="AL409" s="117">
        <v>1.6136986301369862</v>
      </c>
      <c r="AM409" s="117">
        <v>7.0054794520547938</v>
      </c>
      <c r="AN409" s="118">
        <v>5.6399999999999992E-2</v>
      </c>
      <c r="AO409" s="121" t="s">
        <v>1774</v>
      </c>
      <c r="AP409" s="121" t="s">
        <v>1775</v>
      </c>
      <c r="AQ409" s="27">
        <v>1930</v>
      </c>
      <c r="AR409" s="27">
        <v>1447.5600000000004</v>
      </c>
      <c r="AS409" s="27">
        <v>0</v>
      </c>
      <c r="AT409" s="27">
        <v>0</v>
      </c>
      <c r="AU409" s="27">
        <v>0</v>
      </c>
      <c r="AV409" s="27">
        <v>0</v>
      </c>
      <c r="AW409" s="27">
        <v>0</v>
      </c>
      <c r="AX409" s="27">
        <v>0</v>
      </c>
      <c r="AY409" s="27">
        <v>0</v>
      </c>
      <c r="AZ409" s="27">
        <v>0</v>
      </c>
      <c r="BA409" s="27">
        <v>0</v>
      </c>
      <c r="BB409" s="27">
        <v>0</v>
      </c>
      <c r="BC409" s="27">
        <v>0</v>
      </c>
      <c r="BD409" s="27">
        <v>0</v>
      </c>
      <c r="BE409" s="27">
        <v>0</v>
      </c>
      <c r="BF409" s="27">
        <v>0</v>
      </c>
      <c r="BG409" s="27">
        <f t="shared" si="25"/>
        <v>3377.5600000000004</v>
      </c>
      <c r="BH409" s="27">
        <f t="shared" si="26"/>
        <v>0</v>
      </c>
      <c r="BI409" s="27">
        <f t="shared" si="28"/>
        <v>3377.5600000000004</v>
      </c>
    </row>
    <row r="410" spans="1:61" x14ac:dyDescent="0.35">
      <c r="A410" s="65" t="str">
        <f t="shared" si="27"/>
        <v>DI0001723</v>
      </c>
      <c r="B410" s="111" t="s">
        <v>844</v>
      </c>
      <c r="C410" s="104">
        <v>3</v>
      </c>
      <c r="D410" s="112" t="s">
        <v>0</v>
      </c>
      <c r="E410" s="112" t="s">
        <v>3</v>
      </c>
      <c r="F410" s="104" t="s">
        <v>1760</v>
      </c>
      <c r="G410" s="104" t="s">
        <v>1781</v>
      </c>
      <c r="H410" s="104" t="s">
        <v>1777</v>
      </c>
      <c r="I410" s="104" t="s">
        <v>1782</v>
      </c>
      <c r="J410" s="104" t="s">
        <v>1779</v>
      </c>
      <c r="K410" s="104" t="s">
        <v>791</v>
      </c>
      <c r="L410" s="104" t="s">
        <v>1766</v>
      </c>
      <c r="M410" s="104" t="s">
        <v>1773</v>
      </c>
      <c r="N410" s="113">
        <v>1</v>
      </c>
      <c r="O410" s="113">
        <v>1</v>
      </c>
      <c r="P410" s="113">
        <v>1</v>
      </c>
      <c r="Q410" s="113">
        <v>1</v>
      </c>
      <c r="R410" s="113">
        <v>1</v>
      </c>
      <c r="S410" s="113">
        <v>1</v>
      </c>
      <c r="T410" s="113">
        <v>0</v>
      </c>
      <c r="U410" s="113">
        <v>0</v>
      </c>
      <c r="V410" s="113">
        <v>0</v>
      </c>
      <c r="W410" s="109">
        <v>53100</v>
      </c>
      <c r="X410" s="109">
        <v>0</v>
      </c>
      <c r="Y410" s="109">
        <v>0</v>
      </c>
      <c r="Z410" s="109">
        <v>262.39999999999998</v>
      </c>
      <c r="AA410" s="109">
        <v>0</v>
      </c>
      <c r="AB410" s="109">
        <v>0</v>
      </c>
      <c r="AC410" s="109">
        <v>0</v>
      </c>
      <c r="AD410" s="109">
        <v>0</v>
      </c>
      <c r="AE410" s="109">
        <v>53100</v>
      </c>
      <c r="AF410" s="106">
        <v>43809</v>
      </c>
      <c r="AG410" s="106">
        <v>46731</v>
      </c>
      <c r="AH410" s="120">
        <v>53100</v>
      </c>
      <c r="AI410" s="115">
        <v>2.6136986301369864</v>
      </c>
      <c r="AJ410" s="115">
        <v>8.0054794520547947</v>
      </c>
      <c r="AK410" s="116">
        <v>5.9299999999999999E-2</v>
      </c>
      <c r="AL410" s="117">
        <v>2.6136986301369864</v>
      </c>
      <c r="AM410" s="117">
        <v>8.0054794520547947</v>
      </c>
      <c r="AN410" s="118">
        <v>5.9299999999999999E-2</v>
      </c>
      <c r="AO410" s="121" t="s">
        <v>1774</v>
      </c>
      <c r="AP410" s="121" t="s">
        <v>1775</v>
      </c>
      <c r="AQ410" s="27">
        <v>2099.2000000000003</v>
      </c>
      <c r="AR410" s="27">
        <v>2099.1600000000003</v>
      </c>
      <c r="AS410" s="27">
        <v>1049.6400000000001</v>
      </c>
      <c r="AT410" s="27">
        <v>0</v>
      </c>
      <c r="AU410" s="27">
        <v>0</v>
      </c>
      <c r="AV410" s="27">
        <v>0</v>
      </c>
      <c r="AW410" s="27">
        <v>0</v>
      </c>
      <c r="AX410" s="27">
        <v>0</v>
      </c>
      <c r="AY410" s="27">
        <v>0</v>
      </c>
      <c r="AZ410" s="27">
        <v>0</v>
      </c>
      <c r="BA410" s="27">
        <v>0</v>
      </c>
      <c r="BB410" s="27">
        <v>0</v>
      </c>
      <c r="BC410" s="27">
        <v>0</v>
      </c>
      <c r="BD410" s="27">
        <v>0</v>
      </c>
      <c r="BE410" s="27">
        <v>0</v>
      </c>
      <c r="BF410" s="27">
        <v>0</v>
      </c>
      <c r="BG410" s="27">
        <f t="shared" si="25"/>
        <v>4198.3600000000006</v>
      </c>
      <c r="BH410" s="27">
        <f t="shared" si="26"/>
        <v>1049.6400000000001</v>
      </c>
      <c r="BI410" s="27">
        <f t="shared" si="28"/>
        <v>5248.0000000000009</v>
      </c>
    </row>
    <row r="411" spans="1:61" x14ac:dyDescent="0.35">
      <c r="A411" s="65" t="str">
        <f t="shared" si="27"/>
        <v>DI0001724</v>
      </c>
      <c r="B411" s="111" t="s">
        <v>844</v>
      </c>
      <c r="C411" s="104">
        <v>4</v>
      </c>
      <c r="D411" s="112" t="s">
        <v>0</v>
      </c>
      <c r="E411" s="112" t="s">
        <v>3</v>
      </c>
      <c r="F411" s="104" t="s">
        <v>1760</v>
      </c>
      <c r="G411" s="104" t="s">
        <v>1781</v>
      </c>
      <c r="H411" s="104" t="s">
        <v>1777</v>
      </c>
      <c r="I411" s="104" t="s">
        <v>1782</v>
      </c>
      <c r="J411" s="104" t="s">
        <v>1779</v>
      </c>
      <c r="K411" s="104" t="s">
        <v>791</v>
      </c>
      <c r="L411" s="104" t="s">
        <v>1766</v>
      </c>
      <c r="M411" s="104" t="s">
        <v>1773</v>
      </c>
      <c r="N411" s="113">
        <v>1</v>
      </c>
      <c r="O411" s="113">
        <v>1</v>
      </c>
      <c r="P411" s="113">
        <v>1</v>
      </c>
      <c r="Q411" s="113">
        <v>1</v>
      </c>
      <c r="R411" s="113">
        <v>1</v>
      </c>
      <c r="S411" s="113">
        <v>1</v>
      </c>
      <c r="T411" s="113">
        <v>0</v>
      </c>
      <c r="U411" s="113">
        <v>0</v>
      </c>
      <c r="V411" s="113">
        <v>0</v>
      </c>
      <c r="W411" s="109">
        <v>112837.5</v>
      </c>
      <c r="X411" s="109">
        <v>0</v>
      </c>
      <c r="Y411" s="109">
        <v>0</v>
      </c>
      <c r="Z411" s="109">
        <v>583.92999999999995</v>
      </c>
      <c r="AA411" s="109">
        <v>0</v>
      </c>
      <c r="AB411" s="109">
        <v>0</v>
      </c>
      <c r="AC411" s="109">
        <v>0</v>
      </c>
      <c r="AD411" s="109">
        <v>0</v>
      </c>
      <c r="AE411" s="109">
        <v>112837.5</v>
      </c>
      <c r="AF411" s="106">
        <v>43809</v>
      </c>
      <c r="AG411" s="106">
        <v>47097</v>
      </c>
      <c r="AH411" s="120">
        <v>112837.5</v>
      </c>
      <c r="AI411" s="115">
        <v>3.6164383561643834</v>
      </c>
      <c r="AJ411" s="115">
        <v>9.0082191780821912</v>
      </c>
      <c r="AK411" s="116">
        <v>6.2100000000000002E-2</v>
      </c>
      <c r="AL411" s="117">
        <v>3.6164383561643834</v>
      </c>
      <c r="AM411" s="117">
        <v>9.0082191780821912</v>
      </c>
      <c r="AN411" s="118">
        <v>6.2100000000000009E-2</v>
      </c>
      <c r="AO411" s="121" t="s">
        <v>1774</v>
      </c>
      <c r="AP411" s="121" t="s">
        <v>1775</v>
      </c>
      <c r="AQ411" s="27">
        <v>4671.4399999999996</v>
      </c>
      <c r="AR411" s="27">
        <v>5255.3999999999987</v>
      </c>
      <c r="AS411" s="27">
        <v>3503.64</v>
      </c>
      <c r="AT411" s="27">
        <v>1751.76</v>
      </c>
      <c r="AU411" s="27">
        <v>0</v>
      </c>
      <c r="AV411" s="27">
        <v>0</v>
      </c>
      <c r="AW411" s="27">
        <v>0</v>
      </c>
      <c r="AX411" s="27">
        <v>0</v>
      </c>
      <c r="AY411" s="27">
        <v>0</v>
      </c>
      <c r="AZ411" s="27">
        <v>0</v>
      </c>
      <c r="BA411" s="27">
        <v>0</v>
      </c>
      <c r="BB411" s="27">
        <v>0</v>
      </c>
      <c r="BC411" s="27">
        <v>0</v>
      </c>
      <c r="BD411" s="27">
        <v>0</v>
      </c>
      <c r="BE411" s="27">
        <v>0</v>
      </c>
      <c r="BF411" s="27">
        <v>0</v>
      </c>
      <c r="BG411" s="27">
        <f t="shared" si="25"/>
        <v>9926.8399999999983</v>
      </c>
      <c r="BH411" s="27">
        <f t="shared" si="26"/>
        <v>5255.4</v>
      </c>
      <c r="BI411" s="27">
        <f t="shared" si="28"/>
        <v>15182.239999999998</v>
      </c>
    </row>
    <row r="412" spans="1:61" x14ac:dyDescent="0.35">
      <c r="A412" s="65" t="str">
        <f t="shared" si="27"/>
        <v>DI0001735</v>
      </c>
      <c r="B412" s="111" t="s">
        <v>845</v>
      </c>
      <c r="C412" s="104">
        <v>5</v>
      </c>
      <c r="D412" s="112" t="s">
        <v>0</v>
      </c>
      <c r="E412" s="112" t="s">
        <v>3</v>
      </c>
      <c r="F412" s="104" t="s">
        <v>1760</v>
      </c>
      <c r="G412" s="104" t="s">
        <v>1781</v>
      </c>
      <c r="H412" s="104" t="s">
        <v>1777</v>
      </c>
      <c r="I412" s="104" t="s">
        <v>1782</v>
      </c>
      <c r="J412" s="104" t="s">
        <v>1779</v>
      </c>
      <c r="K412" s="104" t="s">
        <v>791</v>
      </c>
      <c r="L412" s="104" t="s">
        <v>1766</v>
      </c>
      <c r="M412" s="104" t="s">
        <v>1773</v>
      </c>
      <c r="N412" s="113">
        <v>1</v>
      </c>
      <c r="O412" s="113">
        <v>1</v>
      </c>
      <c r="P412" s="113">
        <v>1</v>
      </c>
      <c r="Q412" s="113">
        <v>1</v>
      </c>
      <c r="R412" s="113">
        <v>1</v>
      </c>
      <c r="S412" s="113">
        <v>1</v>
      </c>
      <c r="T412" s="113">
        <v>0</v>
      </c>
      <c r="U412" s="113">
        <v>0</v>
      </c>
      <c r="V412" s="113">
        <v>0</v>
      </c>
      <c r="W412" s="109">
        <v>518905</v>
      </c>
      <c r="X412" s="109">
        <v>0</v>
      </c>
      <c r="Y412" s="109">
        <v>0</v>
      </c>
      <c r="Z412" s="109">
        <v>2317.7800000000002</v>
      </c>
      <c r="AA412" s="109">
        <v>0</v>
      </c>
      <c r="AB412" s="109">
        <v>0</v>
      </c>
      <c r="AC412" s="109">
        <v>0</v>
      </c>
      <c r="AD412" s="109">
        <v>0</v>
      </c>
      <c r="AE412" s="109">
        <v>518905</v>
      </c>
      <c r="AF412" s="106">
        <v>43810</v>
      </c>
      <c r="AG412" s="106">
        <v>46002</v>
      </c>
      <c r="AH412" s="120">
        <v>518905</v>
      </c>
      <c r="AI412" s="115">
        <v>0.61643835616438358</v>
      </c>
      <c r="AJ412" s="115">
        <v>6.0054794520547947</v>
      </c>
      <c r="AK412" s="116">
        <v>5.3600000000000002E-2</v>
      </c>
      <c r="AL412" s="117">
        <v>0.61643835616438358</v>
      </c>
      <c r="AM412" s="117">
        <v>6.0054794520547947</v>
      </c>
      <c r="AN412" s="118">
        <v>5.3600000000000002E-2</v>
      </c>
      <c r="AO412" s="121" t="s">
        <v>1774</v>
      </c>
      <c r="AP412" s="121" t="s">
        <v>1775</v>
      </c>
      <c r="AQ412" s="27">
        <v>11588.9</v>
      </c>
      <c r="AR412" s="27">
        <v>0</v>
      </c>
      <c r="AS412" s="27">
        <v>0</v>
      </c>
      <c r="AT412" s="27">
        <v>0</v>
      </c>
      <c r="AU412" s="27">
        <v>0</v>
      </c>
      <c r="AV412" s="27">
        <v>0</v>
      </c>
      <c r="AW412" s="27">
        <v>0</v>
      </c>
      <c r="AX412" s="27">
        <v>0</v>
      </c>
      <c r="AY412" s="27">
        <v>0</v>
      </c>
      <c r="AZ412" s="27">
        <v>0</v>
      </c>
      <c r="BA412" s="27">
        <v>0</v>
      </c>
      <c r="BB412" s="27">
        <v>0</v>
      </c>
      <c r="BC412" s="27">
        <v>0</v>
      </c>
      <c r="BD412" s="27">
        <v>0</v>
      </c>
      <c r="BE412" s="27">
        <v>0</v>
      </c>
      <c r="BF412" s="27">
        <v>0</v>
      </c>
      <c r="BG412" s="27">
        <f t="shared" si="25"/>
        <v>11588.9</v>
      </c>
      <c r="BH412" s="27">
        <f t="shared" si="26"/>
        <v>0</v>
      </c>
      <c r="BI412" s="27">
        <f t="shared" si="28"/>
        <v>11588.9</v>
      </c>
    </row>
    <row r="413" spans="1:61" x14ac:dyDescent="0.35">
      <c r="A413" s="65" t="str">
        <f t="shared" si="27"/>
        <v>DI0001736</v>
      </c>
      <c r="B413" s="111" t="s">
        <v>845</v>
      </c>
      <c r="C413" s="104">
        <v>6</v>
      </c>
      <c r="D413" s="112" t="s">
        <v>0</v>
      </c>
      <c r="E413" s="112" t="s">
        <v>3</v>
      </c>
      <c r="F413" s="104" t="s">
        <v>1760</v>
      </c>
      <c r="G413" s="104" t="s">
        <v>1781</v>
      </c>
      <c r="H413" s="104" t="s">
        <v>1777</v>
      </c>
      <c r="I413" s="104" t="s">
        <v>1782</v>
      </c>
      <c r="J413" s="104" t="s">
        <v>1779</v>
      </c>
      <c r="K413" s="104" t="s">
        <v>791</v>
      </c>
      <c r="L413" s="104" t="s">
        <v>1766</v>
      </c>
      <c r="M413" s="104" t="s">
        <v>1773</v>
      </c>
      <c r="N413" s="113">
        <v>1</v>
      </c>
      <c r="O413" s="113">
        <v>1</v>
      </c>
      <c r="P413" s="113">
        <v>1</v>
      </c>
      <c r="Q413" s="113">
        <v>1</v>
      </c>
      <c r="R413" s="113">
        <v>1</v>
      </c>
      <c r="S413" s="113">
        <v>1</v>
      </c>
      <c r="T413" s="113">
        <v>0</v>
      </c>
      <c r="U413" s="113">
        <v>0</v>
      </c>
      <c r="V413" s="113">
        <v>0</v>
      </c>
      <c r="W413" s="109">
        <v>805645</v>
      </c>
      <c r="X413" s="109">
        <v>0</v>
      </c>
      <c r="Y413" s="109">
        <v>0</v>
      </c>
      <c r="Z413" s="109">
        <v>3786.53</v>
      </c>
      <c r="AA413" s="109">
        <v>0</v>
      </c>
      <c r="AB413" s="109">
        <v>0</v>
      </c>
      <c r="AC413" s="109">
        <v>0</v>
      </c>
      <c r="AD413" s="109">
        <v>0</v>
      </c>
      <c r="AE413" s="109">
        <v>805645</v>
      </c>
      <c r="AF413" s="106">
        <v>43810</v>
      </c>
      <c r="AG413" s="106">
        <v>46367</v>
      </c>
      <c r="AH413" s="120">
        <v>805645</v>
      </c>
      <c r="AI413" s="115">
        <v>1.6164383561643836</v>
      </c>
      <c r="AJ413" s="115">
        <v>7.0054794520547947</v>
      </c>
      <c r="AK413" s="116">
        <v>5.6399999999999999E-2</v>
      </c>
      <c r="AL413" s="117">
        <v>1.6164383561643834</v>
      </c>
      <c r="AM413" s="117">
        <v>7.0054794520547947</v>
      </c>
      <c r="AN413" s="118">
        <v>5.6399999999999999E-2</v>
      </c>
      <c r="AO413" s="121" t="s">
        <v>1774</v>
      </c>
      <c r="AP413" s="121" t="s">
        <v>1775</v>
      </c>
      <c r="AQ413" s="27">
        <v>30292.239999999998</v>
      </c>
      <c r="AR413" s="27">
        <v>22719.24</v>
      </c>
      <c r="AS413" s="27">
        <v>0</v>
      </c>
      <c r="AT413" s="27">
        <v>0</v>
      </c>
      <c r="AU413" s="27">
        <v>0</v>
      </c>
      <c r="AV413" s="27">
        <v>0</v>
      </c>
      <c r="AW413" s="27">
        <v>0</v>
      </c>
      <c r="AX413" s="27">
        <v>0</v>
      </c>
      <c r="AY413" s="27">
        <v>0</v>
      </c>
      <c r="AZ413" s="27">
        <v>0</v>
      </c>
      <c r="BA413" s="27">
        <v>0</v>
      </c>
      <c r="BB413" s="27">
        <v>0</v>
      </c>
      <c r="BC413" s="27">
        <v>0</v>
      </c>
      <c r="BD413" s="27">
        <v>0</v>
      </c>
      <c r="BE413" s="27">
        <v>0</v>
      </c>
      <c r="BF413" s="27">
        <v>0</v>
      </c>
      <c r="BG413" s="27">
        <f t="shared" si="25"/>
        <v>53011.479999999996</v>
      </c>
      <c r="BH413" s="27">
        <f t="shared" si="26"/>
        <v>0</v>
      </c>
      <c r="BI413" s="27">
        <f t="shared" si="28"/>
        <v>53011.479999999996</v>
      </c>
    </row>
    <row r="414" spans="1:61" x14ac:dyDescent="0.35">
      <c r="A414" s="65" t="str">
        <f t="shared" si="27"/>
        <v>DI0001737</v>
      </c>
      <c r="B414" s="111" t="s">
        <v>845</v>
      </c>
      <c r="C414" s="104">
        <v>7</v>
      </c>
      <c r="D414" s="112" t="s">
        <v>0</v>
      </c>
      <c r="E414" s="112" t="s">
        <v>3</v>
      </c>
      <c r="F414" s="104" t="s">
        <v>1760</v>
      </c>
      <c r="G414" s="104" t="s">
        <v>1781</v>
      </c>
      <c r="H414" s="104" t="s">
        <v>1777</v>
      </c>
      <c r="I414" s="104" t="s">
        <v>1782</v>
      </c>
      <c r="J414" s="104" t="s">
        <v>1779</v>
      </c>
      <c r="K414" s="104" t="s">
        <v>791</v>
      </c>
      <c r="L414" s="104" t="s">
        <v>1766</v>
      </c>
      <c r="M414" s="104" t="s">
        <v>1773</v>
      </c>
      <c r="N414" s="113">
        <v>1</v>
      </c>
      <c r="O414" s="113">
        <v>1</v>
      </c>
      <c r="P414" s="113">
        <v>1</v>
      </c>
      <c r="Q414" s="113">
        <v>1</v>
      </c>
      <c r="R414" s="113">
        <v>1</v>
      </c>
      <c r="S414" s="113">
        <v>1</v>
      </c>
      <c r="T414" s="113">
        <v>0</v>
      </c>
      <c r="U414" s="113">
        <v>0</v>
      </c>
      <c r="V414" s="113">
        <v>0</v>
      </c>
      <c r="W414" s="109">
        <v>562565</v>
      </c>
      <c r="X414" s="109">
        <v>0</v>
      </c>
      <c r="Y414" s="109">
        <v>0</v>
      </c>
      <c r="Z414" s="109">
        <v>2780.01</v>
      </c>
      <c r="AA414" s="109">
        <v>0</v>
      </c>
      <c r="AB414" s="109">
        <v>0</v>
      </c>
      <c r="AC414" s="109">
        <v>0</v>
      </c>
      <c r="AD414" s="109">
        <v>0</v>
      </c>
      <c r="AE414" s="109">
        <v>562565</v>
      </c>
      <c r="AF414" s="106">
        <v>43810</v>
      </c>
      <c r="AG414" s="106">
        <v>46732</v>
      </c>
      <c r="AH414" s="120">
        <v>562565</v>
      </c>
      <c r="AI414" s="115">
        <v>2.6164383561643834</v>
      </c>
      <c r="AJ414" s="115">
        <v>8.0054794520547947</v>
      </c>
      <c r="AK414" s="116">
        <v>5.9299999999999999E-2</v>
      </c>
      <c r="AL414" s="117">
        <v>2.6164383561643834</v>
      </c>
      <c r="AM414" s="117">
        <v>8.0054794520547947</v>
      </c>
      <c r="AN414" s="118">
        <v>5.9300000000000005E-2</v>
      </c>
      <c r="AO414" s="121" t="s">
        <v>1774</v>
      </c>
      <c r="AP414" s="121" t="s">
        <v>1775</v>
      </c>
      <c r="AQ414" s="27">
        <v>22240.080000000002</v>
      </c>
      <c r="AR414" s="27">
        <v>22240.079999999998</v>
      </c>
      <c r="AS414" s="27">
        <v>11120.04</v>
      </c>
      <c r="AT414" s="27">
        <v>0</v>
      </c>
      <c r="AU414" s="27">
        <v>0</v>
      </c>
      <c r="AV414" s="27">
        <v>0</v>
      </c>
      <c r="AW414" s="27">
        <v>0</v>
      </c>
      <c r="AX414" s="27">
        <v>0</v>
      </c>
      <c r="AY414" s="27">
        <v>0</v>
      </c>
      <c r="AZ414" s="27">
        <v>0</v>
      </c>
      <c r="BA414" s="27">
        <v>0</v>
      </c>
      <c r="BB414" s="27">
        <v>0</v>
      </c>
      <c r="BC414" s="27">
        <v>0</v>
      </c>
      <c r="BD414" s="27">
        <v>0</v>
      </c>
      <c r="BE414" s="27">
        <v>0</v>
      </c>
      <c r="BF414" s="27">
        <v>0</v>
      </c>
      <c r="BG414" s="27">
        <f t="shared" si="25"/>
        <v>44480.160000000003</v>
      </c>
      <c r="BH414" s="27">
        <f t="shared" si="26"/>
        <v>11120.04</v>
      </c>
      <c r="BI414" s="27">
        <f t="shared" si="28"/>
        <v>55600.200000000004</v>
      </c>
    </row>
    <row r="415" spans="1:61" x14ac:dyDescent="0.35">
      <c r="A415" s="65" t="str">
        <f t="shared" si="27"/>
        <v>DI0001738</v>
      </c>
      <c r="B415" s="111" t="s">
        <v>845</v>
      </c>
      <c r="C415" s="104">
        <v>8</v>
      </c>
      <c r="D415" s="112" t="s">
        <v>0</v>
      </c>
      <c r="E415" s="112" t="s">
        <v>3</v>
      </c>
      <c r="F415" s="104" t="s">
        <v>1760</v>
      </c>
      <c r="G415" s="104" t="s">
        <v>1781</v>
      </c>
      <c r="H415" s="104" t="s">
        <v>1777</v>
      </c>
      <c r="I415" s="104" t="s">
        <v>1782</v>
      </c>
      <c r="J415" s="104" t="s">
        <v>1779</v>
      </c>
      <c r="K415" s="104" t="s">
        <v>791</v>
      </c>
      <c r="L415" s="104" t="s">
        <v>1766</v>
      </c>
      <c r="M415" s="104" t="s">
        <v>1773</v>
      </c>
      <c r="N415" s="113">
        <v>1</v>
      </c>
      <c r="O415" s="113">
        <v>1</v>
      </c>
      <c r="P415" s="113">
        <v>1</v>
      </c>
      <c r="Q415" s="113">
        <v>1</v>
      </c>
      <c r="R415" s="113">
        <v>1</v>
      </c>
      <c r="S415" s="113">
        <v>1</v>
      </c>
      <c r="T415" s="113">
        <v>0</v>
      </c>
      <c r="U415" s="113">
        <v>0</v>
      </c>
      <c r="V415" s="113">
        <v>0</v>
      </c>
      <c r="W415" s="109">
        <v>159300</v>
      </c>
      <c r="X415" s="109">
        <v>0</v>
      </c>
      <c r="Y415" s="109">
        <v>0</v>
      </c>
      <c r="Z415" s="109">
        <v>824.38</v>
      </c>
      <c r="AA415" s="109">
        <v>0</v>
      </c>
      <c r="AB415" s="109">
        <v>0</v>
      </c>
      <c r="AC415" s="109">
        <v>0</v>
      </c>
      <c r="AD415" s="109">
        <v>0</v>
      </c>
      <c r="AE415" s="109">
        <v>159300</v>
      </c>
      <c r="AF415" s="106">
        <v>43810</v>
      </c>
      <c r="AG415" s="106">
        <v>47098</v>
      </c>
      <c r="AH415" s="120">
        <v>159300</v>
      </c>
      <c r="AI415" s="115">
        <v>3.6191780821917807</v>
      </c>
      <c r="AJ415" s="115">
        <v>9.0082191780821912</v>
      </c>
      <c r="AK415" s="116">
        <v>6.2100000000000002E-2</v>
      </c>
      <c r="AL415" s="117">
        <v>3.6191780821917807</v>
      </c>
      <c r="AM415" s="117">
        <v>9.0082191780821912</v>
      </c>
      <c r="AN415" s="118">
        <v>6.2100000000000002E-2</v>
      </c>
      <c r="AO415" s="121" t="s">
        <v>1774</v>
      </c>
      <c r="AP415" s="121" t="s">
        <v>1775</v>
      </c>
      <c r="AQ415" s="27">
        <v>6595.04</v>
      </c>
      <c r="AR415" s="27">
        <v>7419.3599999999979</v>
      </c>
      <c r="AS415" s="27">
        <v>4946.28</v>
      </c>
      <c r="AT415" s="27">
        <v>2473.08</v>
      </c>
      <c r="AU415" s="27">
        <v>0</v>
      </c>
      <c r="AV415" s="27">
        <v>0</v>
      </c>
      <c r="AW415" s="27">
        <v>0</v>
      </c>
      <c r="AX415" s="27">
        <v>0</v>
      </c>
      <c r="AY415" s="27">
        <v>0</v>
      </c>
      <c r="AZ415" s="27">
        <v>0</v>
      </c>
      <c r="BA415" s="27">
        <v>0</v>
      </c>
      <c r="BB415" s="27">
        <v>0</v>
      </c>
      <c r="BC415" s="27">
        <v>0</v>
      </c>
      <c r="BD415" s="27">
        <v>0</v>
      </c>
      <c r="BE415" s="27">
        <v>0</v>
      </c>
      <c r="BF415" s="27">
        <v>0</v>
      </c>
      <c r="BG415" s="27">
        <f t="shared" si="25"/>
        <v>14014.399999999998</v>
      </c>
      <c r="BH415" s="27">
        <f t="shared" si="26"/>
        <v>7419.36</v>
      </c>
      <c r="BI415" s="27">
        <f t="shared" si="28"/>
        <v>21433.759999999998</v>
      </c>
    </row>
    <row r="416" spans="1:61" x14ac:dyDescent="0.35">
      <c r="A416" s="65" t="str">
        <f t="shared" si="27"/>
        <v>DI0001739</v>
      </c>
      <c r="B416" s="111" t="s">
        <v>845</v>
      </c>
      <c r="C416" s="104">
        <v>9</v>
      </c>
      <c r="D416" s="112" t="s">
        <v>0</v>
      </c>
      <c r="E416" s="112" t="s">
        <v>3</v>
      </c>
      <c r="F416" s="104" t="s">
        <v>1760</v>
      </c>
      <c r="G416" s="104" t="s">
        <v>1781</v>
      </c>
      <c r="H416" s="104" t="s">
        <v>1777</v>
      </c>
      <c r="I416" s="104" t="s">
        <v>1782</v>
      </c>
      <c r="J416" s="104" t="s">
        <v>1779</v>
      </c>
      <c r="K416" s="104" t="s">
        <v>791</v>
      </c>
      <c r="L416" s="104" t="s">
        <v>1766</v>
      </c>
      <c r="M416" s="104" t="s">
        <v>1773</v>
      </c>
      <c r="N416" s="113">
        <v>1</v>
      </c>
      <c r="O416" s="113">
        <v>1</v>
      </c>
      <c r="P416" s="113">
        <v>1</v>
      </c>
      <c r="Q416" s="113">
        <v>1</v>
      </c>
      <c r="R416" s="113">
        <v>1</v>
      </c>
      <c r="S416" s="113">
        <v>1</v>
      </c>
      <c r="T416" s="113">
        <v>0</v>
      </c>
      <c r="U416" s="113">
        <v>0</v>
      </c>
      <c r="V416" s="113">
        <v>0</v>
      </c>
      <c r="W416" s="109">
        <v>159300</v>
      </c>
      <c r="X416" s="109">
        <v>0</v>
      </c>
      <c r="Y416" s="109">
        <v>0</v>
      </c>
      <c r="Z416" s="109">
        <v>862.87</v>
      </c>
      <c r="AA416" s="109">
        <v>0</v>
      </c>
      <c r="AB416" s="109">
        <v>0</v>
      </c>
      <c r="AC416" s="109">
        <v>0</v>
      </c>
      <c r="AD416" s="109">
        <v>0</v>
      </c>
      <c r="AE416" s="109">
        <v>159300</v>
      </c>
      <c r="AF416" s="106">
        <v>43810</v>
      </c>
      <c r="AG416" s="106">
        <v>47463</v>
      </c>
      <c r="AH416" s="120">
        <v>159300</v>
      </c>
      <c r="AI416" s="115">
        <v>4.6191780821917812</v>
      </c>
      <c r="AJ416" s="115">
        <v>10.008219178082191</v>
      </c>
      <c r="AK416" s="116">
        <v>6.5000000000000002E-2</v>
      </c>
      <c r="AL416" s="117">
        <v>4.6191780821917812</v>
      </c>
      <c r="AM416" s="117">
        <v>10.008219178082191</v>
      </c>
      <c r="AN416" s="118">
        <v>6.5000000000000002E-2</v>
      </c>
      <c r="AO416" s="121" t="s">
        <v>1774</v>
      </c>
      <c r="AP416" s="121" t="s">
        <v>1775</v>
      </c>
      <c r="AQ416" s="27">
        <v>6902.96</v>
      </c>
      <c r="AR416" s="27">
        <v>8283.6</v>
      </c>
      <c r="AS416" s="27">
        <v>6212.64</v>
      </c>
      <c r="AT416" s="27">
        <v>4141.8</v>
      </c>
      <c r="AU416" s="27">
        <v>2070.84</v>
      </c>
      <c r="AV416" s="27">
        <v>0</v>
      </c>
      <c r="AW416" s="27">
        <v>0</v>
      </c>
      <c r="AX416" s="27">
        <v>0</v>
      </c>
      <c r="AY416" s="27">
        <v>0</v>
      </c>
      <c r="AZ416" s="27">
        <v>0</v>
      </c>
      <c r="BA416" s="27">
        <v>0</v>
      </c>
      <c r="BB416" s="27">
        <v>0</v>
      </c>
      <c r="BC416" s="27">
        <v>0</v>
      </c>
      <c r="BD416" s="27">
        <v>0</v>
      </c>
      <c r="BE416" s="27">
        <v>0</v>
      </c>
      <c r="BF416" s="27">
        <v>0</v>
      </c>
      <c r="BG416" s="27">
        <f t="shared" si="25"/>
        <v>15186.560000000001</v>
      </c>
      <c r="BH416" s="27">
        <f t="shared" si="26"/>
        <v>12425.28</v>
      </c>
      <c r="BI416" s="27">
        <f t="shared" si="28"/>
        <v>27611.840000000004</v>
      </c>
    </row>
    <row r="417" spans="1:61" x14ac:dyDescent="0.35">
      <c r="A417" s="65" t="str">
        <f t="shared" si="27"/>
        <v>DI0001744</v>
      </c>
      <c r="B417" s="111" t="s">
        <v>846</v>
      </c>
      <c r="C417" s="104">
        <v>4</v>
      </c>
      <c r="D417" s="112" t="s">
        <v>0</v>
      </c>
      <c r="E417" s="112" t="s">
        <v>3</v>
      </c>
      <c r="F417" s="104" t="s">
        <v>1760</v>
      </c>
      <c r="G417" s="104" t="s">
        <v>1781</v>
      </c>
      <c r="H417" s="104" t="s">
        <v>1777</v>
      </c>
      <c r="I417" s="104" t="s">
        <v>1782</v>
      </c>
      <c r="J417" s="104" t="s">
        <v>1779</v>
      </c>
      <c r="K417" s="104" t="s">
        <v>791</v>
      </c>
      <c r="L417" s="104" t="s">
        <v>1766</v>
      </c>
      <c r="M417" s="104" t="s">
        <v>1773</v>
      </c>
      <c r="N417" s="113">
        <v>1</v>
      </c>
      <c r="O417" s="113">
        <v>1</v>
      </c>
      <c r="P417" s="113">
        <v>1</v>
      </c>
      <c r="Q417" s="113">
        <v>1</v>
      </c>
      <c r="R417" s="113">
        <v>1</v>
      </c>
      <c r="S417" s="113">
        <v>1</v>
      </c>
      <c r="T417" s="113">
        <v>0</v>
      </c>
      <c r="U417" s="113">
        <v>0</v>
      </c>
      <c r="V417" s="113">
        <v>0</v>
      </c>
      <c r="W417" s="109">
        <v>407690</v>
      </c>
      <c r="X417" s="109">
        <v>0</v>
      </c>
      <c r="Y417" s="109">
        <v>0</v>
      </c>
      <c r="Z417" s="109">
        <v>1821.02</v>
      </c>
      <c r="AA417" s="109">
        <v>0</v>
      </c>
      <c r="AB417" s="109">
        <v>0</v>
      </c>
      <c r="AC417" s="109">
        <v>0</v>
      </c>
      <c r="AD417" s="109">
        <v>0</v>
      </c>
      <c r="AE417" s="109">
        <v>407690</v>
      </c>
      <c r="AF417" s="106">
        <v>43810</v>
      </c>
      <c r="AG417" s="106">
        <v>46002</v>
      </c>
      <c r="AH417" s="120">
        <v>407690</v>
      </c>
      <c r="AI417" s="115">
        <v>0.61643835616438358</v>
      </c>
      <c r="AJ417" s="115">
        <v>6.0054794520547947</v>
      </c>
      <c r="AK417" s="116">
        <v>5.3600000000000002E-2</v>
      </c>
      <c r="AL417" s="117">
        <v>0.61643835616438358</v>
      </c>
      <c r="AM417" s="117">
        <v>6.0054794520547947</v>
      </c>
      <c r="AN417" s="118">
        <v>5.3600000000000002E-2</v>
      </c>
      <c r="AO417" s="121" t="s">
        <v>1774</v>
      </c>
      <c r="AP417" s="121" t="s">
        <v>1775</v>
      </c>
      <c r="AQ417" s="27">
        <v>9105.1</v>
      </c>
      <c r="AR417" s="27">
        <v>0</v>
      </c>
      <c r="AS417" s="27">
        <v>0</v>
      </c>
      <c r="AT417" s="27">
        <v>0</v>
      </c>
      <c r="AU417" s="27">
        <v>0</v>
      </c>
      <c r="AV417" s="27">
        <v>0</v>
      </c>
      <c r="AW417" s="27">
        <v>0</v>
      </c>
      <c r="AX417" s="27">
        <v>0</v>
      </c>
      <c r="AY417" s="27">
        <v>0</v>
      </c>
      <c r="AZ417" s="27">
        <v>0</v>
      </c>
      <c r="BA417" s="27">
        <v>0</v>
      </c>
      <c r="BB417" s="27">
        <v>0</v>
      </c>
      <c r="BC417" s="27">
        <v>0</v>
      </c>
      <c r="BD417" s="27">
        <v>0</v>
      </c>
      <c r="BE417" s="27">
        <v>0</v>
      </c>
      <c r="BF417" s="27">
        <v>0</v>
      </c>
      <c r="BG417" s="27">
        <f t="shared" si="25"/>
        <v>9105.1</v>
      </c>
      <c r="BH417" s="27">
        <f t="shared" si="26"/>
        <v>0</v>
      </c>
      <c r="BI417" s="27">
        <f t="shared" si="28"/>
        <v>9105.1</v>
      </c>
    </row>
    <row r="418" spans="1:61" x14ac:dyDescent="0.35">
      <c r="A418" s="65" t="str">
        <f t="shared" si="27"/>
        <v>DI0001745</v>
      </c>
      <c r="B418" s="111" t="s">
        <v>846</v>
      </c>
      <c r="C418" s="104">
        <v>5</v>
      </c>
      <c r="D418" s="112" t="s">
        <v>0</v>
      </c>
      <c r="E418" s="112" t="s">
        <v>3</v>
      </c>
      <c r="F418" s="104" t="s">
        <v>1760</v>
      </c>
      <c r="G418" s="104" t="s">
        <v>1781</v>
      </c>
      <c r="H418" s="104" t="s">
        <v>1777</v>
      </c>
      <c r="I418" s="104" t="s">
        <v>1782</v>
      </c>
      <c r="J418" s="104" t="s">
        <v>1779</v>
      </c>
      <c r="K418" s="104" t="s">
        <v>791</v>
      </c>
      <c r="L418" s="104" t="s">
        <v>1766</v>
      </c>
      <c r="M418" s="104" t="s">
        <v>1773</v>
      </c>
      <c r="N418" s="113">
        <v>1</v>
      </c>
      <c r="O418" s="113">
        <v>1</v>
      </c>
      <c r="P418" s="113">
        <v>1</v>
      </c>
      <c r="Q418" s="113">
        <v>1</v>
      </c>
      <c r="R418" s="113">
        <v>1</v>
      </c>
      <c r="S418" s="113">
        <v>1</v>
      </c>
      <c r="T418" s="113">
        <v>0</v>
      </c>
      <c r="U418" s="113">
        <v>0</v>
      </c>
      <c r="V418" s="113">
        <v>0</v>
      </c>
      <c r="W418" s="109">
        <v>364767.5</v>
      </c>
      <c r="X418" s="109">
        <v>0</v>
      </c>
      <c r="Y418" s="109">
        <v>0</v>
      </c>
      <c r="Z418" s="109">
        <v>1714.41</v>
      </c>
      <c r="AA418" s="109">
        <v>0</v>
      </c>
      <c r="AB418" s="109">
        <v>0</v>
      </c>
      <c r="AC418" s="109">
        <v>0</v>
      </c>
      <c r="AD418" s="109">
        <v>0</v>
      </c>
      <c r="AE418" s="109">
        <v>364767.5</v>
      </c>
      <c r="AF418" s="106">
        <v>43810</v>
      </c>
      <c r="AG418" s="106">
        <v>46367</v>
      </c>
      <c r="AH418" s="120">
        <v>364767.5</v>
      </c>
      <c r="AI418" s="115">
        <v>1.6164383561643836</v>
      </c>
      <c r="AJ418" s="115">
        <v>7.0054794520547947</v>
      </c>
      <c r="AK418" s="116">
        <v>5.6399999999999999E-2</v>
      </c>
      <c r="AL418" s="117">
        <v>1.6164383561643834</v>
      </c>
      <c r="AM418" s="117">
        <v>7.0054794520547947</v>
      </c>
      <c r="AN418" s="118">
        <v>5.6399999999999999E-2</v>
      </c>
      <c r="AO418" s="121" t="s">
        <v>1774</v>
      </c>
      <c r="AP418" s="121" t="s">
        <v>1775</v>
      </c>
      <c r="AQ418" s="27">
        <v>13715.28</v>
      </c>
      <c r="AR418" s="27">
        <v>10286.400000000001</v>
      </c>
      <c r="AS418" s="27">
        <v>0</v>
      </c>
      <c r="AT418" s="27">
        <v>0</v>
      </c>
      <c r="AU418" s="27">
        <v>0</v>
      </c>
      <c r="AV418" s="27">
        <v>0</v>
      </c>
      <c r="AW418" s="27">
        <v>0</v>
      </c>
      <c r="AX418" s="27">
        <v>0</v>
      </c>
      <c r="AY418" s="27">
        <v>0</v>
      </c>
      <c r="AZ418" s="27">
        <v>0</v>
      </c>
      <c r="BA418" s="27">
        <v>0</v>
      </c>
      <c r="BB418" s="27">
        <v>0</v>
      </c>
      <c r="BC418" s="27">
        <v>0</v>
      </c>
      <c r="BD418" s="27">
        <v>0</v>
      </c>
      <c r="BE418" s="27">
        <v>0</v>
      </c>
      <c r="BF418" s="27">
        <v>0</v>
      </c>
      <c r="BG418" s="27">
        <f t="shared" si="25"/>
        <v>24001.68</v>
      </c>
      <c r="BH418" s="27">
        <f t="shared" si="26"/>
        <v>0</v>
      </c>
      <c r="BI418" s="27">
        <f t="shared" si="28"/>
        <v>24001.68</v>
      </c>
    </row>
    <row r="419" spans="1:61" x14ac:dyDescent="0.35">
      <c r="A419" s="65" t="str">
        <f t="shared" si="27"/>
        <v>DI0001746</v>
      </c>
      <c r="B419" s="111" t="s">
        <v>846</v>
      </c>
      <c r="C419" s="104">
        <v>6</v>
      </c>
      <c r="D419" s="112" t="s">
        <v>0</v>
      </c>
      <c r="E419" s="112" t="s">
        <v>3</v>
      </c>
      <c r="F419" s="104" t="s">
        <v>1760</v>
      </c>
      <c r="G419" s="104" t="s">
        <v>1781</v>
      </c>
      <c r="H419" s="104" t="s">
        <v>1777</v>
      </c>
      <c r="I419" s="104" t="s">
        <v>1782</v>
      </c>
      <c r="J419" s="104" t="s">
        <v>1779</v>
      </c>
      <c r="K419" s="104" t="s">
        <v>791</v>
      </c>
      <c r="L419" s="104" t="s">
        <v>1766</v>
      </c>
      <c r="M419" s="104" t="s">
        <v>1773</v>
      </c>
      <c r="N419" s="113">
        <v>1</v>
      </c>
      <c r="O419" s="113">
        <v>1</v>
      </c>
      <c r="P419" s="113">
        <v>1</v>
      </c>
      <c r="Q419" s="113">
        <v>1</v>
      </c>
      <c r="R419" s="113">
        <v>1</v>
      </c>
      <c r="S419" s="113">
        <v>1</v>
      </c>
      <c r="T419" s="113">
        <v>0</v>
      </c>
      <c r="U419" s="113">
        <v>0</v>
      </c>
      <c r="V419" s="113">
        <v>0</v>
      </c>
      <c r="W419" s="109">
        <v>969222.5</v>
      </c>
      <c r="X419" s="109">
        <v>0</v>
      </c>
      <c r="Y419" s="109">
        <v>0</v>
      </c>
      <c r="Z419" s="109">
        <v>4789.57</v>
      </c>
      <c r="AA419" s="109">
        <v>0</v>
      </c>
      <c r="AB419" s="109">
        <v>0</v>
      </c>
      <c r="AC419" s="109">
        <v>0</v>
      </c>
      <c r="AD419" s="109">
        <v>0</v>
      </c>
      <c r="AE419" s="109">
        <v>969222.5</v>
      </c>
      <c r="AF419" s="106">
        <v>43810</v>
      </c>
      <c r="AG419" s="106">
        <v>46732</v>
      </c>
      <c r="AH419" s="120">
        <v>969222.5</v>
      </c>
      <c r="AI419" s="115">
        <v>2.6164383561643834</v>
      </c>
      <c r="AJ419" s="115">
        <v>8.0054794520547947</v>
      </c>
      <c r="AK419" s="116">
        <v>5.9299999999999999E-2</v>
      </c>
      <c r="AL419" s="117">
        <v>2.6164383561643834</v>
      </c>
      <c r="AM419" s="117">
        <v>8.0054794520547947</v>
      </c>
      <c r="AN419" s="118">
        <v>5.9299999999999999E-2</v>
      </c>
      <c r="AO419" s="121" t="s">
        <v>1774</v>
      </c>
      <c r="AP419" s="121" t="s">
        <v>1775</v>
      </c>
      <c r="AQ419" s="27">
        <v>38316.559999999998</v>
      </c>
      <c r="AR419" s="27">
        <v>38316.6</v>
      </c>
      <c r="AS419" s="27">
        <v>19158.240000000002</v>
      </c>
      <c r="AT419" s="27">
        <v>0</v>
      </c>
      <c r="AU419" s="27">
        <v>0</v>
      </c>
      <c r="AV419" s="27">
        <v>0</v>
      </c>
      <c r="AW419" s="27">
        <v>0</v>
      </c>
      <c r="AX419" s="27">
        <v>0</v>
      </c>
      <c r="AY419" s="27">
        <v>0</v>
      </c>
      <c r="AZ419" s="27">
        <v>0</v>
      </c>
      <c r="BA419" s="27">
        <v>0</v>
      </c>
      <c r="BB419" s="27">
        <v>0</v>
      </c>
      <c r="BC419" s="27">
        <v>0</v>
      </c>
      <c r="BD419" s="27">
        <v>0</v>
      </c>
      <c r="BE419" s="27">
        <v>0</v>
      </c>
      <c r="BF419" s="27">
        <v>0</v>
      </c>
      <c r="BG419" s="27">
        <f t="shared" si="25"/>
        <v>76633.16</v>
      </c>
      <c r="BH419" s="27">
        <f t="shared" si="26"/>
        <v>19158.240000000002</v>
      </c>
      <c r="BI419" s="27">
        <f t="shared" si="28"/>
        <v>95791.400000000009</v>
      </c>
    </row>
    <row r="420" spans="1:61" x14ac:dyDescent="0.35">
      <c r="A420" s="65" t="str">
        <f t="shared" si="27"/>
        <v>DI0001747</v>
      </c>
      <c r="B420" s="111" t="s">
        <v>846</v>
      </c>
      <c r="C420" s="104">
        <v>7</v>
      </c>
      <c r="D420" s="112" t="s">
        <v>0</v>
      </c>
      <c r="E420" s="112" t="s">
        <v>3</v>
      </c>
      <c r="F420" s="104" t="s">
        <v>1760</v>
      </c>
      <c r="G420" s="104" t="s">
        <v>1781</v>
      </c>
      <c r="H420" s="104" t="s">
        <v>1777</v>
      </c>
      <c r="I420" s="104" t="s">
        <v>1782</v>
      </c>
      <c r="J420" s="104" t="s">
        <v>1779</v>
      </c>
      <c r="K420" s="104" t="s">
        <v>791</v>
      </c>
      <c r="L420" s="104" t="s">
        <v>1766</v>
      </c>
      <c r="M420" s="104" t="s">
        <v>1773</v>
      </c>
      <c r="N420" s="113">
        <v>1</v>
      </c>
      <c r="O420" s="113">
        <v>1</v>
      </c>
      <c r="P420" s="113">
        <v>1</v>
      </c>
      <c r="Q420" s="113">
        <v>1</v>
      </c>
      <c r="R420" s="113">
        <v>1</v>
      </c>
      <c r="S420" s="113">
        <v>1</v>
      </c>
      <c r="T420" s="113">
        <v>0</v>
      </c>
      <c r="U420" s="113">
        <v>0</v>
      </c>
      <c r="V420" s="113">
        <v>0</v>
      </c>
      <c r="W420" s="109">
        <v>1580020</v>
      </c>
      <c r="X420" s="109">
        <v>0</v>
      </c>
      <c r="Y420" s="109">
        <v>0</v>
      </c>
      <c r="Z420" s="109">
        <v>8176.6</v>
      </c>
      <c r="AA420" s="109">
        <v>0</v>
      </c>
      <c r="AB420" s="109">
        <v>0</v>
      </c>
      <c r="AC420" s="109">
        <v>0</v>
      </c>
      <c r="AD420" s="109">
        <v>0</v>
      </c>
      <c r="AE420" s="109">
        <v>1580020</v>
      </c>
      <c r="AF420" s="106">
        <v>43810</v>
      </c>
      <c r="AG420" s="106">
        <v>47098</v>
      </c>
      <c r="AH420" s="120">
        <v>1580020</v>
      </c>
      <c r="AI420" s="115">
        <v>3.6191780821917807</v>
      </c>
      <c r="AJ420" s="115">
        <v>9.0082191780821912</v>
      </c>
      <c r="AK420" s="116">
        <v>6.2100000000000002E-2</v>
      </c>
      <c r="AL420" s="117">
        <v>3.6191780821917807</v>
      </c>
      <c r="AM420" s="117">
        <v>9.0082191780821912</v>
      </c>
      <c r="AN420" s="118">
        <v>6.2100000000000002E-2</v>
      </c>
      <c r="AO420" s="121" t="s">
        <v>1774</v>
      </c>
      <c r="AP420" s="121" t="s">
        <v>1775</v>
      </c>
      <c r="AQ420" s="27">
        <v>65412.799999999996</v>
      </c>
      <c r="AR420" s="27">
        <v>73589.39999999998</v>
      </c>
      <c r="AS420" s="27">
        <v>49059.6</v>
      </c>
      <c r="AT420" s="27">
        <v>24529.8</v>
      </c>
      <c r="AU420" s="27">
        <v>0</v>
      </c>
      <c r="AV420" s="27">
        <v>0</v>
      </c>
      <c r="AW420" s="27">
        <v>0</v>
      </c>
      <c r="AX420" s="27">
        <v>0</v>
      </c>
      <c r="AY420" s="27">
        <v>0</v>
      </c>
      <c r="AZ420" s="27">
        <v>0</v>
      </c>
      <c r="BA420" s="27">
        <v>0</v>
      </c>
      <c r="BB420" s="27">
        <v>0</v>
      </c>
      <c r="BC420" s="27">
        <v>0</v>
      </c>
      <c r="BD420" s="27">
        <v>0</v>
      </c>
      <c r="BE420" s="27">
        <v>0</v>
      </c>
      <c r="BF420" s="27">
        <v>0</v>
      </c>
      <c r="BG420" s="27">
        <f t="shared" si="25"/>
        <v>139002.19999999998</v>
      </c>
      <c r="BH420" s="27">
        <f t="shared" si="26"/>
        <v>73589.399999999994</v>
      </c>
      <c r="BI420" s="27">
        <f t="shared" si="28"/>
        <v>212591.59999999998</v>
      </c>
    </row>
    <row r="421" spans="1:61" x14ac:dyDescent="0.35">
      <c r="A421" s="65" t="str">
        <f t="shared" si="27"/>
        <v>DI0001748</v>
      </c>
      <c r="B421" s="111" t="s">
        <v>846</v>
      </c>
      <c r="C421" s="104">
        <v>8</v>
      </c>
      <c r="D421" s="112" t="s">
        <v>0</v>
      </c>
      <c r="E421" s="112" t="s">
        <v>3</v>
      </c>
      <c r="F421" s="104" t="s">
        <v>1760</v>
      </c>
      <c r="G421" s="104" t="s">
        <v>1781</v>
      </c>
      <c r="H421" s="104" t="s">
        <v>1777</v>
      </c>
      <c r="I421" s="104" t="s">
        <v>1782</v>
      </c>
      <c r="J421" s="104" t="s">
        <v>1779</v>
      </c>
      <c r="K421" s="104" t="s">
        <v>791</v>
      </c>
      <c r="L421" s="104" t="s">
        <v>1766</v>
      </c>
      <c r="M421" s="104" t="s">
        <v>1773</v>
      </c>
      <c r="N421" s="113">
        <v>1</v>
      </c>
      <c r="O421" s="113">
        <v>1</v>
      </c>
      <c r="P421" s="113">
        <v>1</v>
      </c>
      <c r="Q421" s="113">
        <v>1</v>
      </c>
      <c r="R421" s="113">
        <v>1</v>
      </c>
      <c r="S421" s="113">
        <v>1</v>
      </c>
      <c r="T421" s="113">
        <v>0</v>
      </c>
      <c r="U421" s="113">
        <v>0</v>
      </c>
      <c r="V421" s="113">
        <v>0</v>
      </c>
      <c r="W421" s="109">
        <v>318305</v>
      </c>
      <c r="X421" s="109">
        <v>0</v>
      </c>
      <c r="Y421" s="109">
        <v>0</v>
      </c>
      <c r="Z421" s="109">
        <v>1724.15</v>
      </c>
      <c r="AA421" s="109">
        <v>0</v>
      </c>
      <c r="AB421" s="109">
        <v>0</v>
      </c>
      <c r="AC421" s="109">
        <v>0</v>
      </c>
      <c r="AD421" s="109">
        <v>0</v>
      </c>
      <c r="AE421" s="109">
        <v>318305</v>
      </c>
      <c r="AF421" s="106">
        <v>43810</v>
      </c>
      <c r="AG421" s="106">
        <v>47463</v>
      </c>
      <c r="AH421" s="120">
        <v>318305</v>
      </c>
      <c r="AI421" s="115">
        <v>4.6191780821917812</v>
      </c>
      <c r="AJ421" s="115">
        <v>10.008219178082191</v>
      </c>
      <c r="AK421" s="116">
        <v>6.5000000000000002E-2</v>
      </c>
      <c r="AL421" s="117">
        <v>4.6191780821917812</v>
      </c>
      <c r="AM421" s="117">
        <v>10.008219178082191</v>
      </c>
      <c r="AN421" s="118">
        <v>6.5000000000000002E-2</v>
      </c>
      <c r="AO421" s="121" t="s">
        <v>1774</v>
      </c>
      <c r="AP421" s="121" t="s">
        <v>1775</v>
      </c>
      <c r="AQ421" s="27">
        <v>13793.199999999999</v>
      </c>
      <c r="AR421" s="27">
        <v>16551.84</v>
      </c>
      <c r="AS421" s="27">
        <v>12413.88</v>
      </c>
      <c r="AT421" s="27">
        <v>8275.92</v>
      </c>
      <c r="AU421" s="27">
        <v>4137.96</v>
      </c>
      <c r="AV421" s="27">
        <v>0</v>
      </c>
      <c r="AW421" s="27">
        <v>0</v>
      </c>
      <c r="AX421" s="27">
        <v>0</v>
      </c>
      <c r="AY421" s="27">
        <v>0</v>
      </c>
      <c r="AZ421" s="27">
        <v>0</v>
      </c>
      <c r="BA421" s="27">
        <v>0</v>
      </c>
      <c r="BB421" s="27">
        <v>0</v>
      </c>
      <c r="BC421" s="27">
        <v>0</v>
      </c>
      <c r="BD421" s="27">
        <v>0</v>
      </c>
      <c r="BE421" s="27">
        <v>0</v>
      </c>
      <c r="BF421" s="27">
        <v>0</v>
      </c>
      <c r="BG421" s="27">
        <f t="shared" si="25"/>
        <v>30345.040000000001</v>
      </c>
      <c r="BH421" s="27">
        <f t="shared" si="26"/>
        <v>24827.759999999998</v>
      </c>
      <c r="BI421" s="27">
        <f t="shared" si="28"/>
        <v>55172.800000000003</v>
      </c>
    </row>
    <row r="422" spans="1:61" x14ac:dyDescent="0.35">
      <c r="A422" s="65" t="str">
        <f t="shared" si="27"/>
        <v>DI0001751</v>
      </c>
      <c r="B422" s="111" t="s">
        <v>847</v>
      </c>
      <c r="C422" s="104">
        <v>1</v>
      </c>
      <c r="D422" s="112" t="s">
        <v>0</v>
      </c>
      <c r="E422" s="112" t="s">
        <v>3</v>
      </c>
      <c r="F422" s="104" t="s">
        <v>1760</v>
      </c>
      <c r="G422" s="104" t="s">
        <v>1781</v>
      </c>
      <c r="H422" s="104" t="s">
        <v>1777</v>
      </c>
      <c r="I422" s="104" t="s">
        <v>1782</v>
      </c>
      <c r="J422" s="104" t="s">
        <v>1779</v>
      </c>
      <c r="K422" s="104" t="s">
        <v>791</v>
      </c>
      <c r="L422" s="104" t="s">
        <v>1766</v>
      </c>
      <c r="M422" s="104" t="s">
        <v>1773</v>
      </c>
      <c r="N422" s="113">
        <v>1</v>
      </c>
      <c r="O422" s="113">
        <v>1</v>
      </c>
      <c r="P422" s="113">
        <v>1</v>
      </c>
      <c r="Q422" s="113">
        <v>1</v>
      </c>
      <c r="R422" s="113">
        <v>1</v>
      </c>
      <c r="S422" s="113">
        <v>1</v>
      </c>
      <c r="T422" s="113">
        <v>0</v>
      </c>
      <c r="U422" s="113">
        <v>0</v>
      </c>
      <c r="V422" s="113">
        <v>0</v>
      </c>
      <c r="W422" s="109">
        <v>49855</v>
      </c>
      <c r="X422" s="109">
        <v>0</v>
      </c>
      <c r="Y422" s="109">
        <v>0</v>
      </c>
      <c r="Z422" s="109">
        <v>234.32</v>
      </c>
      <c r="AA422" s="109">
        <v>0</v>
      </c>
      <c r="AB422" s="109">
        <v>0</v>
      </c>
      <c r="AC422" s="109">
        <v>0</v>
      </c>
      <c r="AD422" s="109">
        <v>0</v>
      </c>
      <c r="AE422" s="109">
        <v>49855</v>
      </c>
      <c r="AF422" s="106">
        <v>43810</v>
      </c>
      <c r="AG422" s="106">
        <v>46367</v>
      </c>
      <c r="AH422" s="120">
        <v>49855</v>
      </c>
      <c r="AI422" s="115">
        <v>1.6164383561643836</v>
      </c>
      <c r="AJ422" s="115">
        <v>7.0054794520547947</v>
      </c>
      <c r="AK422" s="116">
        <v>5.6399999999999999E-2</v>
      </c>
      <c r="AL422" s="117">
        <v>1.6164383561643838</v>
      </c>
      <c r="AM422" s="117">
        <v>7.0054794520547947</v>
      </c>
      <c r="AN422" s="118">
        <v>5.6400000000000006E-2</v>
      </c>
      <c r="AO422" s="121" t="s">
        <v>1774</v>
      </c>
      <c r="AP422" s="121" t="s">
        <v>1775</v>
      </c>
      <c r="AQ422" s="27">
        <v>1874.5599999999997</v>
      </c>
      <c r="AR422" s="27">
        <v>1405.92</v>
      </c>
      <c r="AS422" s="27">
        <v>0</v>
      </c>
      <c r="AT422" s="27">
        <v>0</v>
      </c>
      <c r="AU422" s="27">
        <v>0</v>
      </c>
      <c r="AV422" s="27">
        <v>0</v>
      </c>
      <c r="AW422" s="27">
        <v>0</v>
      </c>
      <c r="AX422" s="27">
        <v>0</v>
      </c>
      <c r="AY422" s="27">
        <v>0</v>
      </c>
      <c r="AZ422" s="27">
        <v>0</v>
      </c>
      <c r="BA422" s="27">
        <v>0</v>
      </c>
      <c r="BB422" s="27">
        <v>0</v>
      </c>
      <c r="BC422" s="27">
        <v>0</v>
      </c>
      <c r="BD422" s="27">
        <v>0</v>
      </c>
      <c r="BE422" s="27">
        <v>0</v>
      </c>
      <c r="BF422" s="27">
        <v>0</v>
      </c>
      <c r="BG422" s="27">
        <f t="shared" si="25"/>
        <v>3280.4799999999996</v>
      </c>
      <c r="BH422" s="27">
        <f t="shared" si="26"/>
        <v>0</v>
      </c>
      <c r="BI422" s="27">
        <f t="shared" si="28"/>
        <v>3280.4799999999996</v>
      </c>
    </row>
    <row r="423" spans="1:61" x14ac:dyDescent="0.35">
      <c r="A423" s="65" t="str">
        <f t="shared" si="27"/>
        <v>DI0001752</v>
      </c>
      <c r="B423" s="111" t="s">
        <v>847</v>
      </c>
      <c r="C423" s="104">
        <v>2</v>
      </c>
      <c r="D423" s="112" t="s">
        <v>0</v>
      </c>
      <c r="E423" s="112" t="s">
        <v>3</v>
      </c>
      <c r="F423" s="104" t="s">
        <v>1760</v>
      </c>
      <c r="G423" s="104" t="s">
        <v>1781</v>
      </c>
      <c r="H423" s="104" t="s">
        <v>1777</v>
      </c>
      <c r="I423" s="104" t="s">
        <v>1782</v>
      </c>
      <c r="J423" s="104" t="s">
        <v>1779</v>
      </c>
      <c r="K423" s="104" t="s">
        <v>791</v>
      </c>
      <c r="L423" s="104" t="s">
        <v>1766</v>
      </c>
      <c r="M423" s="104" t="s">
        <v>1773</v>
      </c>
      <c r="N423" s="113">
        <v>1</v>
      </c>
      <c r="O423" s="113">
        <v>1</v>
      </c>
      <c r="P423" s="113">
        <v>1</v>
      </c>
      <c r="Q423" s="113">
        <v>1</v>
      </c>
      <c r="R423" s="113">
        <v>1</v>
      </c>
      <c r="S423" s="113">
        <v>1</v>
      </c>
      <c r="T423" s="113">
        <v>0</v>
      </c>
      <c r="U423" s="113">
        <v>0</v>
      </c>
      <c r="V423" s="113">
        <v>0</v>
      </c>
      <c r="W423" s="109">
        <v>101627.5</v>
      </c>
      <c r="X423" s="109">
        <v>0</v>
      </c>
      <c r="Y423" s="109">
        <v>0</v>
      </c>
      <c r="Z423" s="109">
        <v>502.21</v>
      </c>
      <c r="AA423" s="109">
        <v>0</v>
      </c>
      <c r="AB423" s="109">
        <v>0</v>
      </c>
      <c r="AC423" s="109">
        <v>0</v>
      </c>
      <c r="AD423" s="109">
        <v>0</v>
      </c>
      <c r="AE423" s="109">
        <v>101627.5</v>
      </c>
      <c r="AF423" s="106">
        <v>43810</v>
      </c>
      <c r="AG423" s="106">
        <v>46732</v>
      </c>
      <c r="AH423" s="120">
        <v>101627.5</v>
      </c>
      <c r="AI423" s="115">
        <v>2.6164383561643834</v>
      </c>
      <c r="AJ423" s="115">
        <v>8.0054794520547947</v>
      </c>
      <c r="AK423" s="116">
        <v>5.9299999999999999E-2</v>
      </c>
      <c r="AL423" s="117">
        <v>2.6164383561643834</v>
      </c>
      <c r="AM423" s="117">
        <v>8.0054794520547947</v>
      </c>
      <c r="AN423" s="118">
        <v>5.9299999999999992E-2</v>
      </c>
      <c r="AO423" s="121" t="s">
        <v>1774</v>
      </c>
      <c r="AP423" s="121" t="s">
        <v>1775</v>
      </c>
      <c r="AQ423" s="27">
        <v>4017.68</v>
      </c>
      <c r="AR423" s="27">
        <v>4017.72</v>
      </c>
      <c r="AS423" s="27">
        <v>2008.8</v>
      </c>
      <c r="AT423" s="27">
        <v>0</v>
      </c>
      <c r="AU423" s="27">
        <v>0</v>
      </c>
      <c r="AV423" s="27">
        <v>0</v>
      </c>
      <c r="AW423" s="27">
        <v>0</v>
      </c>
      <c r="AX423" s="27">
        <v>0</v>
      </c>
      <c r="AY423" s="27">
        <v>0</v>
      </c>
      <c r="AZ423" s="27">
        <v>0</v>
      </c>
      <c r="BA423" s="27">
        <v>0</v>
      </c>
      <c r="BB423" s="27">
        <v>0</v>
      </c>
      <c r="BC423" s="27">
        <v>0</v>
      </c>
      <c r="BD423" s="27">
        <v>0</v>
      </c>
      <c r="BE423" s="27">
        <v>0</v>
      </c>
      <c r="BF423" s="27">
        <v>0</v>
      </c>
      <c r="BG423" s="27">
        <f t="shared" si="25"/>
        <v>8035.4</v>
      </c>
      <c r="BH423" s="27">
        <f t="shared" si="26"/>
        <v>2008.8</v>
      </c>
      <c r="BI423" s="27">
        <f t="shared" si="28"/>
        <v>10044.199999999999</v>
      </c>
    </row>
    <row r="424" spans="1:61" x14ac:dyDescent="0.35">
      <c r="A424" s="65" t="str">
        <f t="shared" si="27"/>
        <v>DI0001753</v>
      </c>
      <c r="B424" s="111" t="s">
        <v>847</v>
      </c>
      <c r="C424" s="104">
        <v>3</v>
      </c>
      <c r="D424" s="112" t="s">
        <v>0</v>
      </c>
      <c r="E424" s="112" t="s">
        <v>3</v>
      </c>
      <c r="F424" s="104" t="s">
        <v>1760</v>
      </c>
      <c r="G424" s="104" t="s">
        <v>1781</v>
      </c>
      <c r="H424" s="104" t="s">
        <v>1777</v>
      </c>
      <c r="I424" s="104" t="s">
        <v>1782</v>
      </c>
      <c r="J424" s="104" t="s">
        <v>1779</v>
      </c>
      <c r="K424" s="104" t="s">
        <v>791</v>
      </c>
      <c r="L424" s="104" t="s">
        <v>1766</v>
      </c>
      <c r="M424" s="104" t="s">
        <v>1773</v>
      </c>
      <c r="N424" s="113">
        <v>1</v>
      </c>
      <c r="O424" s="113">
        <v>1</v>
      </c>
      <c r="P424" s="113">
        <v>1</v>
      </c>
      <c r="Q424" s="113">
        <v>1</v>
      </c>
      <c r="R424" s="113">
        <v>1</v>
      </c>
      <c r="S424" s="113">
        <v>1</v>
      </c>
      <c r="T424" s="113">
        <v>0</v>
      </c>
      <c r="U424" s="113">
        <v>0</v>
      </c>
      <c r="V424" s="113">
        <v>0</v>
      </c>
      <c r="W424" s="109">
        <v>48675</v>
      </c>
      <c r="X424" s="109">
        <v>0</v>
      </c>
      <c r="Y424" s="109">
        <v>0</v>
      </c>
      <c r="Z424" s="109">
        <v>251.89</v>
      </c>
      <c r="AA424" s="109">
        <v>0</v>
      </c>
      <c r="AB424" s="109">
        <v>0</v>
      </c>
      <c r="AC424" s="109">
        <v>0</v>
      </c>
      <c r="AD424" s="109">
        <v>0</v>
      </c>
      <c r="AE424" s="109">
        <v>48675</v>
      </c>
      <c r="AF424" s="106">
        <v>43810</v>
      </c>
      <c r="AG424" s="106">
        <v>47098</v>
      </c>
      <c r="AH424" s="120">
        <v>48675</v>
      </c>
      <c r="AI424" s="115">
        <v>3.6191780821917807</v>
      </c>
      <c r="AJ424" s="115">
        <v>9.0082191780821912</v>
      </c>
      <c r="AK424" s="116">
        <v>6.2100000000000002E-2</v>
      </c>
      <c r="AL424" s="117">
        <v>3.6191780821917807</v>
      </c>
      <c r="AM424" s="117">
        <v>9.0082191780821912</v>
      </c>
      <c r="AN424" s="118">
        <v>6.2100000000000002E-2</v>
      </c>
      <c r="AO424" s="121" t="s">
        <v>1774</v>
      </c>
      <c r="AP424" s="121" t="s">
        <v>1775</v>
      </c>
      <c r="AQ424" s="27">
        <v>2015.1199999999994</v>
      </c>
      <c r="AR424" s="27">
        <v>2267.0400000000004</v>
      </c>
      <c r="AS424" s="27">
        <v>1511.4</v>
      </c>
      <c r="AT424" s="27">
        <v>755.64</v>
      </c>
      <c r="AU424" s="27">
        <v>0</v>
      </c>
      <c r="AV424" s="27">
        <v>0</v>
      </c>
      <c r="AW424" s="27">
        <v>0</v>
      </c>
      <c r="AX424" s="27">
        <v>0</v>
      </c>
      <c r="AY424" s="27">
        <v>0</v>
      </c>
      <c r="AZ424" s="27">
        <v>0</v>
      </c>
      <c r="BA424" s="27">
        <v>0</v>
      </c>
      <c r="BB424" s="27">
        <v>0</v>
      </c>
      <c r="BC424" s="27">
        <v>0</v>
      </c>
      <c r="BD424" s="27">
        <v>0</v>
      </c>
      <c r="BE424" s="27">
        <v>0</v>
      </c>
      <c r="BF424" s="27">
        <v>0</v>
      </c>
      <c r="BG424" s="27">
        <f t="shared" si="25"/>
        <v>4282.16</v>
      </c>
      <c r="BH424" s="27">
        <f t="shared" si="26"/>
        <v>2267.04</v>
      </c>
      <c r="BI424" s="27">
        <f t="shared" si="28"/>
        <v>6549.2</v>
      </c>
    </row>
    <row r="425" spans="1:61" x14ac:dyDescent="0.35">
      <c r="A425" s="65" t="str">
        <f t="shared" si="27"/>
        <v>DI0001754</v>
      </c>
      <c r="B425" s="111" t="s">
        <v>847</v>
      </c>
      <c r="C425" s="104">
        <v>4</v>
      </c>
      <c r="D425" s="112" t="s">
        <v>0</v>
      </c>
      <c r="E425" s="112" t="s">
        <v>3</v>
      </c>
      <c r="F425" s="104" t="s">
        <v>1760</v>
      </c>
      <c r="G425" s="104" t="s">
        <v>1781</v>
      </c>
      <c r="H425" s="104" t="s">
        <v>1777</v>
      </c>
      <c r="I425" s="104" t="s">
        <v>1782</v>
      </c>
      <c r="J425" s="104" t="s">
        <v>1779</v>
      </c>
      <c r="K425" s="104" t="s">
        <v>791</v>
      </c>
      <c r="L425" s="104" t="s">
        <v>1766</v>
      </c>
      <c r="M425" s="104" t="s">
        <v>1773</v>
      </c>
      <c r="N425" s="113">
        <v>1</v>
      </c>
      <c r="O425" s="113">
        <v>1</v>
      </c>
      <c r="P425" s="113">
        <v>1</v>
      </c>
      <c r="Q425" s="113">
        <v>1</v>
      </c>
      <c r="R425" s="113">
        <v>1</v>
      </c>
      <c r="S425" s="113">
        <v>1</v>
      </c>
      <c r="T425" s="113">
        <v>0</v>
      </c>
      <c r="U425" s="113">
        <v>0</v>
      </c>
      <c r="V425" s="113">
        <v>0</v>
      </c>
      <c r="W425" s="109">
        <v>51920</v>
      </c>
      <c r="X425" s="109">
        <v>0</v>
      </c>
      <c r="Y425" s="109">
        <v>0</v>
      </c>
      <c r="Z425" s="109">
        <v>281.23</v>
      </c>
      <c r="AA425" s="109">
        <v>0</v>
      </c>
      <c r="AB425" s="109">
        <v>0</v>
      </c>
      <c r="AC425" s="109">
        <v>0</v>
      </c>
      <c r="AD425" s="109">
        <v>0</v>
      </c>
      <c r="AE425" s="109">
        <v>51920</v>
      </c>
      <c r="AF425" s="106">
        <v>43810</v>
      </c>
      <c r="AG425" s="106">
        <v>47463</v>
      </c>
      <c r="AH425" s="120">
        <v>51920</v>
      </c>
      <c r="AI425" s="115">
        <v>4.6191780821917812</v>
      </c>
      <c r="AJ425" s="115">
        <v>10.008219178082191</v>
      </c>
      <c r="AK425" s="116">
        <v>6.5000000000000002E-2</v>
      </c>
      <c r="AL425" s="117">
        <v>4.6191780821917812</v>
      </c>
      <c r="AM425" s="117">
        <v>10.008219178082191</v>
      </c>
      <c r="AN425" s="118">
        <v>6.5000000000000002E-2</v>
      </c>
      <c r="AO425" s="121" t="s">
        <v>1774</v>
      </c>
      <c r="AP425" s="121" t="s">
        <v>1775</v>
      </c>
      <c r="AQ425" s="27">
        <v>2249.84</v>
      </c>
      <c r="AR425" s="27">
        <v>2699.88</v>
      </c>
      <c r="AS425" s="27">
        <v>2024.88</v>
      </c>
      <c r="AT425" s="27">
        <v>1349.88</v>
      </c>
      <c r="AU425" s="27">
        <v>675</v>
      </c>
      <c r="AV425" s="27">
        <v>0</v>
      </c>
      <c r="AW425" s="27">
        <v>0</v>
      </c>
      <c r="AX425" s="27">
        <v>0</v>
      </c>
      <c r="AY425" s="27">
        <v>0</v>
      </c>
      <c r="AZ425" s="27">
        <v>0</v>
      </c>
      <c r="BA425" s="27">
        <v>0</v>
      </c>
      <c r="BB425" s="27">
        <v>0</v>
      </c>
      <c r="BC425" s="27">
        <v>0</v>
      </c>
      <c r="BD425" s="27">
        <v>0</v>
      </c>
      <c r="BE425" s="27">
        <v>0</v>
      </c>
      <c r="BF425" s="27">
        <v>0</v>
      </c>
      <c r="BG425" s="27">
        <f t="shared" si="25"/>
        <v>4949.72</v>
      </c>
      <c r="BH425" s="27">
        <f t="shared" si="26"/>
        <v>4049.76</v>
      </c>
      <c r="BI425" s="27">
        <f t="shared" si="28"/>
        <v>8999.48</v>
      </c>
    </row>
    <row r="426" spans="1:61" x14ac:dyDescent="0.35">
      <c r="A426" s="65" t="str">
        <f t="shared" si="27"/>
        <v>DI0001761</v>
      </c>
      <c r="B426" s="111" t="s">
        <v>848</v>
      </c>
      <c r="C426" s="104">
        <v>1</v>
      </c>
      <c r="D426" s="112" t="s">
        <v>0</v>
      </c>
      <c r="E426" s="112" t="s">
        <v>3</v>
      </c>
      <c r="F426" s="104" t="s">
        <v>1760</v>
      </c>
      <c r="G426" s="104" t="s">
        <v>1781</v>
      </c>
      <c r="H426" s="104" t="s">
        <v>1777</v>
      </c>
      <c r="I426" s="104" t="s">
        <v>1782</v>
      </c>
      <c r="J426" s="104" t="s">
        <v>1779</v>
      </c>
      <c r="K426" s="104" t="s">
        <v>791</v>
      </c>
      <c r="L426" s="104" t="s">
        <v>1766</v>
      </c>
      <c r="M426" s="104" t="s">
        <v>1773</v>
      </c>
      <c r="N426" s="113">
        <v>1</v>
      </c>
      <c r="O426" s="113">
        <v>1</v>
      </c>
      <c r="P426" s="113">
        <v>1</v>
      </c>
      <c r="Q426" s="113">
        <v>1</v>
      </c>
      <c r="R426" s="113">
        <v>1</v>
      </c>
      <c r="S426" s="113">
        <v>1</v>
      </c>
      <c r="T426" s="113">
        <v>0</v>
      </c>
      <c r="U426" s="113">
        <v>0</v>
      </c>
      <c r="V426" s="113">
        <v>0</v>
      </c>
      <c r="W426" s="109">
        <v>25960</v>
      </c>
      <c r="X426" s="109">
        <v>0</v>
      </c>
      <c r="Y426" s="109">
        <v>0</v>
      </c>
      <c r="Z426" s="109">
        <v>122.01</v>
      </c>
      <c r="AA426" s="109">
        <v>0</v>
      </c>
      <c r="AB426" s="109">
        <v>0</v>
      </c>
      <c r="AC426" s="109">
        <v>0</v>
      </c>
      <c r="AD426" s="109">
        <v>0</v>
      </c>
      <c r="AE426" s="109">
        <v>25960</v>
      </c>
      <c r="AF426" s="106">
        <v>43810</v>
      </c>
      <c r="AG426" s="106">
        <v>46367</v>
      </c>
      <c r="AH426" s="120">
        <v>25960</v>
      </c>
      <c r="AI426" s="115">
        <v>1.6164383561643836</v>
      </c>
      <c r="AJ426" s="115">
        <v>7.0054794520547947</v>
      </c>
      <c r="AK426" s="116">
        <v>5.6399999999999999E-2</v>
      </c>
      <c r="AL426" s="117">
        <v>1.6164383561643838</v>
      </c>
      <c r="AM426" s="117">
        <v>7.0054794520547947</v>
      </c>
      <c r="AN426" s="118">
        <v>5.6399999999999999E-2</v>
      </c>
      <c r="AO426" s="121" t="s">
        <v>1774</v>
      </c>
      <c r="AP426" s="121" t="s">
        <v>1775</v>
      </c>
      <c r="AQ426" s="27">
        <v>976.08</v>
      </c>
      <c r="AR426" s="27">
        <v>732.12</v>
      </c>
      <c r="AS426" s="27">
        <v>0</v>
      </c>
      <c r="AT426" s="27">
        <v>0</v>
      </c>
      <c r="AU426" s="27">
        <v>0</v>
      </c>
      <c r="AV426" s="27">
        <v>0</v>
      </c>
      <c r="AW426" s="27">
        <v>0</v>
      </c>
      <c r="AX426" s="27">
        <v>0</v>
      </c>
      <c r="AY426" s="27">
        <v>0</v>
      </c>
      <c r="AZ426" s="27">
        <v>0</v>
      </c>
      <c r="BA426" s="27">
        <v>0</v>
      </c>
      <c r="BB426" s="27">
        <v>0</v>
      </c>
      <c r="BC426" s="27">
        <v>0</v>
      </c>
      <c r="BD426" s="27">
        <v>0</v>
      </c>
      <c r="BE426" s="27">
        <v>0</v>
      </c>
      <c r="BF426" s="27">
        <v>0</v>
      </c>
      <c r="BG426" s="27">
        <f t="shared" si="25"/>
        <v>1708.2</v>
      </c>
      <c r="BH426" s="27">
        <f t="shared" si="26"/>
        <v>0</v>
      </c>
      <c r="BI426" s="27">
        <f t="shared" si="28"/>
        <v>1708.2</v>
      </c>
    </row>
    <row r="427" spans="1:61" x14ac:dyDescent="0.35">
      <c r="A427" s="65" t="str">
        <f t="shared" si="27"/>
        <v>DI0001783</v>
      </c>
      <c r="B427" s="111" t="s">
        <v>849</v>
      </c>
      <c r="C427" s="104">
        <v>3</v>
      </c>
      <c r="D427" s="112" t="s">
        <v>0</v>
      </c>
      <c r="E427" s="112" t="s">
        <v>3</v>
      </c>
      <c r="F427" s="104" t="s">
        <v>1760</v>
      </c>
      <c r="G427" s="104" t="s">
        <v>1781</v>
      </c>
      <c r="H427" s="104" t="s">
        <v>1777</v>
      </c>
      <c r="I427" s="104" t="s">
        <v>1782</v>
      </c>
      <c r="J427" s="104" t="s">
        <v>1779</v>
      </c>
      <c r="K427" s="104" t="s">
        <v>791</v>
      </c>
      <c r="L427" s="104" t="s">
        <v>1766</v>
      </c>
      <c r="M427" s="104" t="s">
        <v>1773</v>
      </c>
      <c r="N427" s="113">
        <v>1</v>
      </c>
      <c r="O427" s="113">
        <v>1</v>
      </c>
      <c r="P427" s="113">
        <v>1</v>
      </c>
      <c r="Q427" s="113">
        <v>1</v>
      </c>
      <c r="R427" s="113">
        <v>1</v>
      </c>
      <c r="S427" s="113">
        <v>1</v>
      </c>
      <c r="T427" s="113">
        <v>0</v>
      </c>
      <c r="U427" s="113">
        <v>0</v>
      </c>
      <c r="V427" s="113">
        <v>0</v>
      </c>
      <c r="W427" s="109">
        <v>53100</v>
      </c>
      <c r="X427" s="109">
        <v>0</v>
      </c>
      <c r="Y427" s="109">
        <v>0</v>
      </c>
      <c r="Z427" s="109">
        <v>237.18</v>
      </c>
      <c r="AA427" s="109">
        <v>0</v>
      </c>
      <c r="AB427" s="109">
        <v>0</v>
      </c>
      <c r="AC427" s="109">
        <v>0</v>
      </c>
      <c r="AD427" s="109">
        <v>0</v>
      </c>
      <c r="AE427" s="109">
        <v>53100</v>
      </c>
      <c r="AF427" s="106">
        <v>43810</v>
      </c>
      <c r="AG427" s="106">
        <v>46002</v>
      </c>
      <c r="AH427" s="120">
        <v>53100</v>
      </c>
      <c r="AI427" s="115">
        <v>0.61643835616438358</v>
      </c>
      <c r="AJ427" s="115">
        <v>6.0054794520547947</v>
      </c>
      <c r="AK427" s="116">
        <v>5.3600000000000002E-2</v>
      </c>
      <c r="AL427" s="117">
        <v>0.61643835616438358</v>
      </c>
      <c r="AM427" s="117">
        <v>6.0054794520547947</v>
      </c>
      <c r="AN427" s="118">
        <v>5.3600000000000009E-2</v>
      </c>
      <c r="AO427" s="121" t="s">
        <v>1774</v>
      </c>
      <c r="AP427" s="121" t="s">
        <v>1775</v>
      </c>
      <c r="AQ427" s="27">
        <v>1185.9000000000001</v>
      </c>
      <c r="AR427" s="27">
        <v>0</v>
      </c>
      <c r="AS427" s="27">
        <v>0</v>
      </c>
      <c r="AT427" s="27">
        <v>0</v>
      </c>
      <c r="AU427" s="27">
        <v>0</v>
      </c>
      <c r="AV427" s="27">
        <v>0</v>
      </c>
      <c r="AW427" s="27">
        <v>0</v>
      </c>
      <c r="AX427" s="27">
        <v>0</v>
      </c>
      <c r="AY427" s="27">
        <v>0</v>
      </c>
      <c r="AZ427" s="27">
        <v>0</v>
      </c>
      <c r="BA427" s="27">
        <v>0</v>
      </c>
      <c r="BB427" s="27">
        <v>0</v>
      </c>
      <c r="BC427" s="27">
        <v>0</v>
      </c>
      <c r="BD427" s="27">
        <v>0</v>
      </c>
      <c r="BE427" s="27">
        <v>0</v>
      </c>
      <c r="BF427" s="27">
        <v>0</v>
      </c>
      <c r="BG427" s="27">
        <f t="shared" si="25"/>
        <v>1185.9000000000001</v>
      </c>
      <c r="BH427" s="27">
        <f t="shared" si="26"/>
        <v>0</v>
      </c>
      <c r="BI427" s="27">
        <f t="shared" si="28"/>
        <v>1185.9000000000001</v>
      </c>
    </row>
    <row r="428" spans="1:61" x14ac:dyDescent="0.35">
      <c r="A428" s="65" t="str">
        <f t="shared" si="27"/>
        <v>DI0001784</v>
      </c>
      <c r="B428" s="111" t="s">
        <v>849</v>
      </c>
      <c r="C428" s="104">
        <v>4</v>
      </c>
      <c r="D428" s="112" t="s">
        <v>0</v>
      </c>
      <c r="E428" s="112" t="s">
        <v>3</v>
      </c>
      <c r="F428" s="104" t="s">
        <v>1760</v>
      </c>
      <c r="G428" s="104" t="s">
        <v>1781</v>
      </c>
      <c r="H428" s="104" t="s">
        <v>1777</v>
      </c>
      <c r="I428" s="104" t="s">
        <v>1782</v>
      </c>
      <c r="J428" s="104" t="s">
        <v>1779</v>
      </c>
      <c r="K428" s="104" t="s">
        <v>791</v>
      </c>
      <c r="L428" s="104" t="s">
        <v>1766</v>
      </c>
      <c r="M428" s="104" t="s">
        <v>1773</v>
      </c>
      <c r="N428" s="113">
        <v>1</v>
      </c>
      <c r="O428" s="113">
        <v>1</v>
      </c>
      <c r="P428" s="113">
        <v>1</v>
      </c>
      <c r="Q428" s="113">
        <v>1</v>
      </c>
      <c r="R428" s="113">
        <v>1</v>
      </c>
      <c r="S428" s="113">
        <v>1</v>
      </c>
      <c r="T428" s="113">
        <v>0</v>
      </c>
      <c r="U428" s="113">
        <v>0</v>
      </c>
      <c r="V428" s="113">
        <v>0</v>
      </c>
      <c r="W428" s="109">
        <v>255765</v>
      </c>
      <c r="X428" s="109">
        <v>0</v>
      </c>
      <c r="Y428" s="109">
        <v>0</v>
      </c>
      <c r="Z428" s="109">
        <v>1202.0999999999999</v>
      </c>
      <c r="AA428" s="109">
        <v>0</v>
      </c>
      <c r="AB428" s="109">
        <v>0</v>
      </c>
      <c r="AC428" s="109">
        <v>0</v>
      </c>
      <c r="AD428" s="109">
        <v>0</v>
      </c>
      <c r="AE428" s="109">
        <v>255765</v>
      </c>
      <c r="AF428" s="106">
        <v>43810</v>
      </c>
      <c r="AG428" s="106">
        <v>46367</v>
      </c>
      <c r="AH428" s="120">
        <v>255765</v>
      </c>
      <c r="AI428" s="115">
        <v>1.6164383561643836</v>
      </c>
      <c r="AJ428" s="115">
        <v>7.0054794520547947</v>
      </c>
      <c r="AK428" s="116">
        <v>5.6399999999999999E-2</v>
      </c>
      <c r="AL428" s="117">
        <v>1.6164383561643836</v>
      </c>
      <c r="AM428" s="117">
        <v>7.0054794520547947</v>
      </c>
      <c r="AN428" s="118">
        <v>5.6399999999999999E-2</v>
      </c>
      <c r="AO428" s="121" t="s">
        <v>1774</v>
      </c>
      <c r="AP428" s="121" t="s">
        <v>1775</v>
      </c>
      <c r="AQ428" s="27">
        <v>9616.8000000000011</v>
      </c>
      <c r="AR428" s="27">
        <v>7212.6000000000013</v>
      </c>
      <c r="AS428" s="27">
        <v>0</v>
      </c>
      <c r="AT428" s="27">
        <v>0</v>
      </c>
      <c r="AU428" s="27">
        <v>0</v>
      </c>
      <c r="AV428" s="27">
        <v>0</v>
      </c>
      <c r="AW428" s="27">
        <v>0</v>
      </c>
      <c r="AX428" s="27">
        <v>0</v>
      </c>
      <c r="AY428" s="27">
        <v>0</v>
      </c>
      <c r="AZ428" s="27">
        <v>0</v>
      </c>
      <c r="BA428" s="27">
        <v>0</v>
      </c>
      <c r="BB428" s="27">
        <v>0</v>
      </c>
      <c r="BC428" s="27">
        <v>0</v>
      </c>
      <c r="BD428" s="27">
        <v>0</v>
      </c>
      <c r="BE428" s="27">
        <v>0</v>
      </c>
      <c r="BF428" s="27">
        <v>0</v>
      </c>
      <c r="BG428" s="27">
        <f t="shared" si="25"/>
        <v>16829.400000000001</v>
      </c>
      <c r="BH428" s="27">
        <f t="shared" si="26"/>
        <v>0</v>
      </c>
      <c r="BI428" s="27">
        <f t="shared" si="28"/>
        <v>16829.400000000001</v>
      </c>
    </row>
    <row r="429" spans="1:61" x14ac:dyDescent="0.35">
      <c r="A429" s="65" t="str">
        <f t="shared" si="27"/>
        <v>DI0001785</v>
      </c>
      <c r="B429" s="111" t="s">
        <v>849</v>
      </c>
      <c r="C429" s="104">
        <v>5</v>
      </c>
      <c r="D429" s="112" t="s">
        <v>0</v>
      </c>
      <c r="E429" s="112" t="s">
        <v>3</v>
      </c>
      <c r="F429" s="104" t="s">
        <v>1760</v>
      </c>
      <c r="G429" s="104" t="s">
        <v>1781</v>
      </c>
      <c r="H429" s="104" t="s">
        <v>1777</v>
      </c>
      <c r="I429" s="104" t="s">
        <v>1782</v>
      </c>
      <c r="J429" s="104" t="s">
        <v>1779</v>
      </c>
      <c r="K429" s="104" t="s">
        <v>791</v>
      </c>
      <c r="L429" s="104" t="s">
        <v>1766</v>
      </c>
      <c r="M429" s="104" t="s">
        <v>1773</v>
      </c>
      <c r="N429" s="113">
        <v>1</v>
      </c>
      <c r="O429" s="113">
        <v>1</v>
      </c>
      <c r="P429" s="113">
        <v>1</v>
      </c>
      <c r="Q429" s="113">
        <v>1</v>
      </c>
      <c r="R429" s="113">
        <v>1</v>
      </c>
      <c r="S429" s="113">
        <v>1</v>
      </c>
      <c r="T429" s="113">
        <v>0</v>
      </c>
      <c r="U429" s="113">
        <v>0</v>
      </c>
      <c r="V429" s="113">
        <v>0</v>
      </c>
      <c r="W429" s="109">
        <v>106200</v>
      </c>
      <c r="X429" s="109">
        <v>0</v>
      </c>
      <c r="Y429" s="109">
        <v>0</v>
      </c>
      <c r="Z429" s="109">
        <v>524.79999999999995</v>
      </c>
      <c r="AA429" s="109">
        <v>0</v>
      </c>
      <c r="AB429" s="109">
        <v>0</v>
      </c>
      <c r="AC429" s="109">
        <v>0</v>
      </c>
      <c r="AD429" s="109">
        <v>0</v>
      </c>
      <c r="AE429" s="109">
        <v>106200</v>
      </c>
      <c r="AF429" s="106">
        <v>43810</v>
      </c>
      <c r="AG429" s="106">
        <v>46732</v>
      </c>
      <c r="AH429" s="120">
        <v>106200</v>
      </c>
      <c r="AI429" s="115">
        <v>2.6164383561643834</v>
      </c>
      <c r="AJ429" s="115">
        <v>8.0054794520547947</v>
      </c>
      <c r="AK429" s="116">
        <v>5.9299999999999999E-2</v>
      </c>
      <c r="AL429" s="117">
        <v>2.6164383561643834</v>
      </c>
      <c r="AM429" s="117">
        <v>8.0054794520547947</v>
      </c>
      <c r="AN429" s="118">
        <v>5.9299999999999999E-2</v>
      </c>
      <c r="AO429" s="121" t="s">
        <v>1774</v>
      </c>
      <c r="AP429" s="121" t="s">
        <v>1775</v>
      </c>
      <c r="AQ429" s="27">
        <v>4198.4000000000005</v>
      </c>
      <c r="AR429" s="27">
        <v>4198.4399999999996</v>
      </c>
      <c r="AS429" s="27">
        <v>2099.16</v>
      </c>
      <c r="AT429" s="27">
        <v>0</v>
      </c>
      <c r="AU429" s="27">
        <v>0</v>
      </c>
      <c r="AV429" s="27">
        <v>0</v>
      </c>
      <c r="AW429" s="27">
        <v>0</v>
      </c>
      <c r="AX429" s="27">
        <v>0</v>
      </c>
      <c r="AY429" s="27">
        <v>0</v>
      </c>
      <c r="AZ429" s="27">
        <v>0</v>
      </c>
      <c r="BA429" s="27">
        <v>0</v>
      </c>
      <c r="BB429" s="27">
        <v>0</v>
      </c>
      <c r="BC429" s="27">
        <v>0</v>
      </c>
      <c r="BD429" s="27">
        <v>0</v>
      </c>
      <c r="BE429" s="27">
        <v>0</v>
      </c>
      <c r="BF429" s="27">
        <v>0</v>
      </c>
      <c r="BG429" s="27">
        <f t="shared" si="25"/>
        <v>8396.84</v>
      </c>
      <c r="BH429" s="27">
        <f t="shared" si="26"/>
        <v>2099.16</v>
      </c>
      <c r="BI429" s="27">
        <f t="shared" si="28"/>
        <v>10496</v>
      </c>
    </row>
    <row r="430" spans="1:61" x14ac:dyDescent="0.35">
      <c r="A430" s="65" t="str">
        <f t="shared" si="27"/>
        <v>DI0001792</v>
      </c>
      <c r="B430" s="111" t="s">
        <v>850</v>
      </c>
      <c r="C430" s="104">
        <v>2</v>
      </c>
      <c r="D430" s="112" t="s">
        <v>0</v>
      </c>
      <c r="E430" s="112" t="s">
        <v>3</v>
      </c>
      <c r="F430" s="104" t="s">
        <v>1760</v>
      </c>
      <c r="G430" s="104" t="s">
        <v>1781</v>
      </c>
      <c r="H430" s="104" t="s">
        <v>1777</v>
      </c>
      <c r="I430" s="104" t="s">
        <v>1782</v>
      </c>
      <c r="J430" s="104" t="s">
        <v>1779</v>
      </c>
      <c r="K430" s="104" t="s">
        <v>791</v>
      </c>
      <c r="L430" s="104" t="s">
        <v>1766</v>
      </c>
      <c r="M430" s="104" t="s">
        <v>1773</v>
      </c>
      <c r="N430" s="113">
        <v>1</v>
      </c>
      <c r="O430" s="113">
        <v>1</v>
      </c>
      <c r="P430" s="113">
        <v>1</v>
      </c>
      <c r="Q430" s="113">
        <v>1</v>
      </c>
      <c r="R430" s="113">
        <v>1</v>
      </c>
      <c r="S430" s="113">
        <v>1</v>
      </c>
      <c r="T430" s="113">
        <v>0</v>
      </c>
      <c r="U430" s="113">
        <v>0</v>
      </c>
      <c r="V430" s="113">
        <v>0</v>
      </c>
      <c r="W430" s="109">
        <v>52805</v>
      </c>
      <c r="X430" s="109">
        <v>0</v>
      </c>
      <c r="Y430" s="109">
        <v>0</v>
      </c>
      <c r="Z430" s="109">
        <v>235.86</v>
      </c>
      <c r="AA430" s="109">
        <v>0</v>
      </c>
      <c r="AB430" s="109">
        <v>0</v>
      </c>
      <c r="AC430" s="109">
        <v>0</v>
      </c>
      <c r="AD430" s="109">
        <v>0</v>
      </c>
      <c r="AE430" s="109">
        <v>52805</v>
      </c>
      <c r="AF430" s="106">
        <v>43810</v>
      </c>
      <c r="AG430" s="106">
        <v>46002</v>
      </c>
      <c r="AH430" s="120">
        <v>52805</v>
      </c>
      <c r="AI430" s="115">
        <v>0.61643835616438358</v>
      </c>
      <c r="AJ430" s="115">
        <v>6.0054794520547947</v>
      </c>
      <c r="AK430" s="116">
        <v>5.3600000000000002E-2</v>
      </c>
      <c r="AL430" s="117">
        <v>0.61643835616438358</v>
      </c>
      <c r="AM430" s="117">
        <v>6.0054794520547947</v>
      </c>
      <c r="AN430" s="118">
        <v>5.3600000000000002E-2</v>
      </c>
      <c r="AO430" s="121" t="s">
        <v>1774</v>
      </c>
      <c r="AP430" s="121" t="s">
        <v>1775</v>
      </c>
      <c r="AQ430" s="27">
        <v>1179.3000000000004</v>
      </c>
      <c r="AR430" s="27">
        <v>0</v>
      </c>
      <c r="AS430" s="27">
        <v>0</v>
      </c>
      <c r="AT430" s="27">
        <v>0</v>
      </c>
      <c r="AU430" s="27">
        <v>0</v>
      </c>
      <c r="AV430" s="27">
        <v>0</v>
      </c>
      <c r="AW430" s="27">
        <v>0</v>
      </c>
      <c r="AX430" s="27">
        <v>0</v>
      </c>
      <c r="AY430" s="27">
        <v>0</v>
      </c>
      <c r="AZ430" s="27">
        <v>0</v>
      </c>
      <c r="BA430" s="27">
        <v>0</v>
      </c>
      <c r="BB430" s="27">
        <v>0</v>
      </c>
      <c r="BC430" s="27">
        <v>0</v>
      </c>
      <c r="BD430" s="27">
        <v>0</v>
      </c>
      <c r="BE430" s="27">
        <v>0</v>
      </c>
      <c r="BF430" s="27">
        <v>0</v>
      </c>
      <c r="BG430" s="27">
        <f t="shared" si="25"/>
        <v>1179.3000000000004</v>
      </c>
      <c r="BH430" s="27">
        <f t="shared" si="26"/>
        <v>0</v>
      </c>
      <c r="BI430" s="27">
        <f t="shared" si="28"/>
        <v>1179.3000000000004</v>
      </c>
    </row>
    <row r="431" spans="1:61" x14ac:dyDescent="0.35">
      <c r="A431" s="65" t="str">
        <f t="shared" si="27"/>
        <v>DI0001801</v>
      </c>
      <c r="B431" s="111" t="s">
        <v>851</v>
      </c>
      <c r="C431" s="104">
        <v>1</v>
      </c>
      <c r="D431" s="112" t="s">
        <v>0</v>
      </c>
      <c r="E431" s="112" t="s">
        <v>3</v>
      </c>
      <c r="F431" s="104" t="s">
        <v>1760</v>
      </c>
      <c r="G431" s="104" t="s">
        <v>1781</v>
      </c>
      <c r="H431" s="104" t="s">
        <v>1777</v>
      </c>
      <c r="I431" s="104" t="s">
        <v>1782</v>
      </c>
      <c r="J431" s="104" t="s">
        <v>1779</v>
      </c>
      <c r="K431" s="104" t="s">
        <v>791</v>
      </c>
      <c r="L431" s="104" t="s">
        <v>1766</v>
      </c>
      <c r="M431" s="104" t="s">
        <v>1773</v>
      </c>
      <c r="N431" s="113">
        <v>1</v>
      </c>
      <c r="O431" s="113">
        <v>1</v>
      </c>
      <c r="P431" s="113">
        <v>1</v>
      </c>
      <c r="Q431" s="113">
        <v>1</v>
      </c>
      <c r="R431" s="113">
        <v>1</v>
      </c>
      <c r="S431" s="113">
        <v>1</v>
      </c>
      <c r="T431" s="113">
        <v>0</v>
      </c>
      <c r="U431" s="113">
        <v>0</v>
      </c>
      <c r="V431" s="113">
        <v>0</v>
      </c>
      <c r="W431" s="109">
        <v>41595</v>
      </c>
      <c r="X431" s="109">
        <v>0</v>
      </c>
      <c r="Y431" s="109">
        <v>0</v>
      </c>
      <c r="Z431" s="109">
        <v>205.55</v>
      </c>
      <c r="AA431" s="109">
        <v>0</v>
      </c>
      <c r="AB431" s="109">
        <v>0</v>
      </c>
      <c r="AC431" s="109">
        <v>0</v>
      </c>
      <c r="AD431" s="109">
        <v>0</v>
      </c>
      <c r="AE431" s="109">
        <v>41595</v>
      </c>
      <c r="AF431" s="106">
        <v>43811</v>
      </c>
      <c r="AG431" s="106">
        <v>46733</v>
      </c>
      <c r="AH431" s="120">
        <v>41595</v>
      </c>
      <c r="AI431" s="115">
        <v>2.6191780821917807</v>
      </c>
      <c r="AJ431" s="115">
        <v>8.0054794520547947</v>
      </c>
      <c r="AK431" s="116">
        <v>5.9299999999999999E-2</v>
      </c>
      <c r="AL431" s="117">
        <v>2.6191780821917807</v>
      </c>
      <c r="AM431" s="117">
        <v>8.0054794520547947</v>
      </c>
      <c r="AN431" s="118">
        <v>5.9299999999999992E-2</v>
      </c>
      <c r="AO431" s="121" t="s">
        <v>1774</v>
      </c>
      <c r="AP431" s="121" t="s">
        <v>1775</v>
      </c>
      <c r="AQ431" s="27">
        <v>1644.3999999999999</v>
      </c>
      <c r="AR431" s="27">
        <v>1644.36</v>
      </c>
      <c r="AS431" s="27">
        <v>822.24</v>
      </c>
      <c r="AT431" s="27">
        <v>0</v>
      </c>
      <c r="AU431" s="27">
        <v>0</v>
      </c>
      <c r="AV431" s="27">
        <v>0</v>
      </c>
      <c r="AW431" s="27">
        <v>0</v>
      </c>
      <c r="AX431" s="27">
        <v>0</v>
      </c>
      <c r="AY431" s="27">
        <v>0</v>
      </c>
      <c r="AZ431" s="27">
        <v>0</v>
      </c>
      <c r="BA431" s="27">
        <v>0</v>
      </c>
      <c r="BB431" s="27">
        <v>0</v>
      </c>
      <c r="BC431" s="27">
        <v>0</v>
      </c>
      <c r="BD431" s="27">
        <v>0</v>
      </c>
      <c r="BE431" s="27">
        <v>0</v>
      </c>
      <c r="BF431" s="27">
        <v>0</v>
      </c>
      <c r="BG431" s="27">
        <f t="shared" si="25"/>
        <v>3288.7599999999998</v>
      </c>
      <c r="BH431" s="27">
        <f t="shared" si="26"/>
        <v>822.24</v>
      </c>
      <c r="BI431" s="27">
        <f t="shared" si="28"/>
        <v>4111</v>
      </c>
    </row>
    <row r="432" spans="1:61" x14ac:dyDescent="0.35">
      <c r="A432" s="65" t="str">
        <f t="shared" si="27"/>
        <v>DI0001802</v>
      </c>
      <c r="B432" s="111" t="s">
        <v>851</v>
      </c>
      <c r="C432" s="104">
        <v>2</v>
      </c>
      <c r="D432" s="112" t="s">
        <v>0</v>
      </c>
      <c r="E432" s="112" t="s">
        <v>3</v>
      </c>
      <c r="F432" s="104" t="s">
        <v>1760</v>
      </c>
      <c r="G432" s="104" t="s">
        <v>1781</v>
      </c>
      <c r="H432" s="104" t="s">
        <v>1777</v>
      </c>
      <c r="I432" s="104" t="s">
        <v>1782</v>
      </c>
      <c r="J432" s="104" t="s">
        <v>1779</v>
      </c>
      <c r="K432" s="104" t="s">
        <v>791</v>
      </c>
      <c r="L432" s="104" t="s">
        <v>1766</v>
      </c>
      <c r="M432" s="104" t="s">
        <v>1773</v>
      </c>
      <c r="N432" s="113">
        <v>1</v>
      </c>
      <c r="O432" s="113">
        <v>1</v>
      </c>
      <c r="P432" s="113">
        <v>1</v>
      </c>
      <c r="Q432" s="113">
        <v>1</v>
      </c>
      <c r="R432" s="113">
        <v>1</v>
      </c>
      <c r="S432" s="113">
        <v>1</v>
      </c>
      <c r="T432" s="113">
        <v>0</v>
      </c>
      <c r="U432" s="113">
        <v>0</v>
      </c>
      <c r="V432" s="113">
        <v>0</v>
      </c>
      <c r="W432" s="109">
        <v>5015</v>
      </c>
      <c r="X432" s="109">
        <v>0</v>
      </c>
      <c r="Y432" s="109">
        <v>0</v>
      </c>
      <c r="Z432" s="109">
        <v>25.95</v>
      </c>
      <c r="AA432" s="109">
        <v>0</v>
      </c>
      <c r="AB432" s="109">
        <v>0</v>
      </c>
      <c r="AC432" s="109">
        <v>0</v>
      </c>
      <c r="AD432" s="109">
        <v>0</v>
      </c>
      <c r="AE432" s="109">
        <v>5015</v>
      </c>
      <c r="AF432" s="106">
        <v>43811</v>
      </c>
      <c r="AG432" s="106">
        <v>47099</v>
      </c>
      <c r="AH432" s="120">
        <v>5015</v>
      </c>
      <c r="AI432" s="115">
        <v>3.6219178082191781</v>
      </c>
      <c r="AJ432" s="115">
        <v>9.0082191780821912</v>
      </c>
      <c r="AK432" s="116">
        <v>6.2100000000000002E-2</v>
      </c>
      <c r="AL432" s="117">
        <v>3.6219178082191785</v>
      </c>
      <c r="AM432" s="117">
        <v>9.0082191780821912</v>
      </c>
      <c r="AN432" s="118">
        <v>6.2100000000000002E-2</v>
      </c>
      <c r="AO432" s="121" t="s">
        <v>1774</v>
      </c>
      <c r="AP432" s="121" t="s">
        <v>1775</v>
      </c>
      <c r="AQ432" s="27">
        <v>207.59999999999997</v>
      </c>
      <c r="AR432" s="27">
        <v>233.52000000000007</v>
      </c>
      <c r="AS432" s="27">
        <v>155.76</v>
      </c>
      <c r="AT432" s="27">
        <v>77.88</v>
      </c>
      <c r="AU432" s="27">
        <v>0</v>
      </c>
      <c r="AV432" s="27">
        <v>0</v>
      </c>
      <c r="AW432" s="27">
        <v>0</v>
      </c>
      <c r="AX432" s="27">
        <v>0</v>
      </c>
      <c r="AY432" s="27">
        <v>0</v>
      </c>
      <c r="AZ432" s="27">
        <v>0</v>
      </c>
      <c r="BA432" s="27">
        <v>0</v>
      </c>
      <c r="BB432" s="27">
        <v>0</v>
      </c>
      <c r="BC432" s="27">
        <v>0</v>
      </c>
      <c r="BD432" s="27">
        <v>0</v>
      </c>
      <c r="BE432" s="27">
        <v>0</v>
      </c>
      <c r="BF432" s="27">
        <v>0</v>
      </c>
      <c r="BG432" s="27">
        <f t="shared" si="25"/>
        <v>441.12</v>
      </c>
      <c r="BH432" s="27">
        <f t="shared" si="26"/>
        <v>233.64</v>
      </c>
      <c r="BI432" s="27">
        <f t="shared" si="28"/>
        <v>674.76</v>
      </c>
    </row>
    <row r="433" spans="1:61" x14ac:dyDescent="0.35">
      <c r="A433" s="65" t="str">
        <f t="shared" si="27"/>
        <v>DI0001814</v>
      </c>
      <c r="B433" s="111" t="s">
        <v>852</v>
      </c>
      <c r="C433" s="104">
        <v>4</v>
      </c>
      <c r="D433" s="112" t="s">
        <v>0</v>
      </c>
      <c r="E433" s="112" t="s">
        <v>3</v>
      </c>
      <c r="F433" s="104" t="s">
        <v>1760</v>
      </c>
      <c r="G433" s="104" t="s">
        <v>1781</v>
      </c>
      <c r="H433" s="104" t="s">
        <v>1777</v>
      </c>
      <c r="I433" s="104" t="s">
        <v>1782</v>
      </c>
      <c r="J433" s="104" t="s">
        <v>1779</v>
      </c>
      <c r="K433" s="104" t="s">
        <v>791</v>
      </c>
      <c r="L433" s="104" t="s">
        <v>1766</v>
      </c>
      <c r="M433" s="104" t="s">
        <v>1773</v>
      </c>
      <c r="N433" s="113">
        <v>1</v>
      </c>
      <c r="O433" s="113">
        <v>1</v>
      </c>
      <c r="P433" s="113">
        <v>1</v>
      </c>
      <c r="Q433" s="113">
        <v>1</v>
      </c>
      <c r="R433" s="113">
        <v>1</v>
      </c>
      <c r="S433" s="113">
        <v>1</v>
      </c>
      <c r="T433" s="113">
        <v>0</v>
      </c>
      <c r="U433" s="113">
        <v>0</v>
      </c>
      <c r="V433" s="113">
        <v>0</v>
      </c>
      <c r="W433" s="109">
        <v>102217.5</v>
      </c>
      <c r="X433" s="109">
        <v>0</v>
      </c>
      <c r="Y433" s="109">
        <v>0</v>
      </c>
      <c r="Z433" s="109">
        <v>456.57</v>
      </c>
      <c r="AA433" s="109">
        <v>0</v>
      </c>
      <c r="AB433" s="109">
        <v>0</v>
      </c>
      <c r="AC433" s="109">
        <v>0</v>
      </c>
      <c r="AD433" s="109">
        <v>0</v>
      </c>
      <c r="AE433" s="109">
        <v>102217.5</v>
      </c>
      <c r="AF433" s="106">
        <v>43811</v>
      </c>
      <c r="AG433" s="106">
        <v>46003</v>
      </c>
      <c r="AH433" s="120">
        <v>102217.5</v>
      </c>
      <c r="AI433" s="115">
        <v>0.61917808219178083</v>
      </c>
      <c r="AJ433" s="115">
        <v>6.0054794520547947</v>
      </c>
      <c r="AK433" s="116">
        <v>5.3600000000000002E-2</v>
      </c>
      <c r="AL433" s="117">
        <v>0.61917808219178083</v>
      </c>
      <c r="AM433" s="117">
        <v>6.0054794520547947</v>
      </c>
      <c r="AN433" s="118">
        <v>5.3600000000000002E-2</v>
      </c>
      <c r="AO433" s="121" t="s">
        <v>1774</v>
      </c>
      <c r="AP433" s="121" t="s">
        <v>1775</v>
      </c>
      <c r="AQ433" s="27">
        <v>2282.88</v>
      </c>
      <c r="AR433" s="27">
        <v>0</v>
      </c>
      <c r="AS433" s="27">
        <v>0</v>
      </c>
      <c r="AT433" s="27">
        <v>0</v>
      </c>
      <c r="AU433" s="27">
        <v>0</v>
      </c>
      <c r="AV433" s="27">
        <v>0</v>
      </c>
      <c r="AW433" s="27">
        <v>0</v>
      </c>
      <c r="AX433" s="27">
        <v>0</v>
      </c>
      <c r="AY433" s="27">
        <v>0</v>
      </c>
      <c r="AZ433" s="27">
        <v>0</v>
      </c>
      <c r="BA433" s="27">
        <v>0</v>
      </c>
      <c r="BB433" s="27">
        <v>0</v>
      </c>
      <c r="BC433" s="27">
        <v>0</v>
      </c>
      <c r="BD433" s="27">
        <v>0</v>
      </c>
      <c r="BE433" s="27">
        <v>0</v>
      </c>
      <c r="BF433" s="27">
        <v>0</v>
      </c>
      <c r="BG433" s="27">
        <f t="shared" si="25"/>
        <v>2282.88</v>
      </c>
      <c r="BH433" s="27">
        <f t="shared" si="26"/>
        <v>0</v>
      </c>
      <c r="BI433" s="27">
        <f t="shared" si="28"/>
        <v>2282.88</v>
      </c>
    </row>
    <row r="434" spans="1:61" x14ac:dyDescent="0.35">
      <c r="A434" s="65" t="str">
        <f t="shared" si="27"/>
        <v>DI0001815</v>
      </c>
      <c r="B434" s="111" t="s">
        <v>852</v>
      </c>
      <c r="C434" s="104">
        <v>5</v>
      </c>
      <c r="D434" s="112" t="s">
        <v>0</v>
      </c>
      <c r="E434" s="112" t="s">
        <v>3</v>
      </c>
      <c r="F434" s="104" t="s">
        <v>1760</v>
      </c>
      <c r="G434" s="104" t="s">
        <v>1781</v>
      </c>
      <c r="H434" s="104" t="s">
        <v>1777</v>
      </c>
      <c r="I434" s="104" t="s">
        <v>1782</v>
      </c>
      <c r="J434" s="104" t="s">
        <v>1779</v>
      </c>
      <c r="K434" s="104" t="s">
        <v>791</v>
      </c>
      <c r="L434" s="104" t="s">
        <v>1766</v>
      </c>
      <c r="M434" s="104" t="s">
        <v>1773</v>
      </c>
      <c r="N434" s="113">
        <v>1</v>
      </c>
      <c r="O434" s="113">
        <v>1</v>
      </c>
      <c r="P434" s="113">
        <v>1</v>
      </c>
      <c r="Q434" s="113">
        <v>1</v>
      </c>
      <c r="R434" s="113">
        <v>1</v>
      </c>
      <c r="S434" s="113">
        <v>1</v>
      </c>
      <c r="T434" s="113">
        <v>0</v>
      </c>
      <c r="U434" s="113">
        <v>0</v>
      </c>
      <c r="V434" s="113">
        <v>0</v>
      </c>
      <c r="W434" s="109">
        <v>258715</v>
      </c>
      <c r="X434" s="109">
        <v>0</v>
      </c>
      <c r="Y434" s="109">
        <v>0</v>
      </c>
      <c r="Z434" s="109">
        <v>1215.96</v>
      </c>
      <c r="AA434" s="109">
        <v>0</v>
      </c>
      <c r="AB434" s="109">
        <v>0</v>
      </c>
      <c r="AC434" s="109">
        <v>0</v>
      </c>
      <c r="AD434" s="109">
        <v>0</v>
      </c>
      <c r="AE434" s="109">
        <v>258715</v>
      </c>
      <c r="AF434" s="106">
        <v>43811</v>
      </c>
      <c r="AG434" s="106">
        <v>46368</v>
      </c>
      <c r="AH434" s="120">
        <v>258715</v>
      </c>
      <c r="AI434" s="115">
        <v>1.6191780821917807</v>
      </c>
      <c r="AJ434" s="115">
        <v>7.0054794520547947</v>
      </c>
      <c r="AK434" s="116">
        <v>5.6399999999999999E-2</v>
      </c>
      <c r="AL434" s="117">
        <v>1.6191780821917807</v>
      </c>
      <c r="AM434" s="117">
        <v>7.0054794520547947</v>
      </c>
      <c r="AN434" s="118">
        <v>5.6399999999999999E-2</v>
      </c>
      <c r="AO434" s="121" t="s">
        <v>1774</v>
      </c>
      <c r="AP434" s="121" t="s">
        <v>1775</v>
      </c>
      <c r="AQ434" s="27">
        <v>9727.68</v>
      </c>
      <c r="AR434" s="27">
        <v>7295.7599999999984</v>
      </c>
      <c r="AS434" s="27">
        <v>0</v>
      </c>
      <c r="AT434" s="27">
        <v>0</v>
      </c>
      <c r="AU434" s="27">
        <v>0</v>
      </c>
      <c r="AV434" s="27">
        <v>0</v>
      </c>
      <c r="AW434" s="27">
        <v>0</v>
      </c>
      <c r="AX434" s="27">
        <v>0</v>
      </c>
      <c r="AY434" s="27">
        <v>0</v>
      </c>
      <c r="AZ434" s="27">
        <v>0</v>
      </c>
      <c r="BA434" s="27">
        <v>0</v>
      </c>
      <c r="BB434" s="27">
        <v>0</v>
      </c>
      <c r="BC434" s="27">
        <v>0</v>
      </c>
      <c r="BD434" s="27">
        <v>0</v>
      </c>
      <c r="BE434" s="27">
        <v>0</v>
      </c>
      <c r="BF434" s="27">
        <v>0</v>
      </c>
      <c r="BG434" s="27">
        <f t="shared" si="25"/>
        <v>17023.439999999999</v>
      </c>
      <c r="BH434" s="27">
        <f t="shared" si="26"/>
        <v>0</v>
      </c>
      <c r="BI434" s="27">
        <f t="shared" si="28"/>
        <v>17023.439999999999</v>
      </c>
    </row>
    <row r="435" spans="1:61" x14ac:dyDescent="0.35">
      <c r="A435" s="65" t="str">
        <f t="shared" si="27"/>
        <v>DI0001816</v>
      </c>
      <c r="B435" s="111" t="s">
        <v>852</v>
      </c>
      <c r="C435" s="104">
        <v>6</v>
      </c>
      <c r="D435" s="112" t="s">
        <v>0</v>
      </c>
      <c r="E435" s="112" t="s">
        <v>3</v>
      </c>
      <c r="F435" s="104" t="s">
        <v>1760</v>
      </c>
      <c r="G435" s="104" t="s">
        <v>1781</v>
      </c>
      <c r="H435" s="104" t="s">
        <v>1777</v>
      </c>
      <c r="I435" s="104" t="s">
        <v>1782</v>
      </c>
      <c r="J435" s="104" t="s">
        <v>1779</v>
      </c>
      <c r="K435" s="104" t="s">
        <v>791</v>
      </c>
      <c r="L435" s="104" t="s">
        <v>1766</v>
      </c>
      <c r="M435" s="104" t="s">
        <v>1773</v>
      </c>
      <c r="N435" s="113">
        <v>1</v>
      </c>
      <c r="O435" s="113">
        <v>1</v>
      </c>
      <c r="P435" s="113">
        <v>1</v>
      </c>
      <c r="Q435" s="113">
        <v>1</v>
      </c>
      <c r="R435" s="113">
        <v>1</v>
      </c>
      <c r="S435" s="113">
        <v>1</v>
      </c>
      <c r="T435" s="113">
        <v>0</v>
      </c>
      <c r="U435" s="113">
        <v>0</v>
      </c>
      <c r="V435" s="113">
        <v>0</v>
      </c>
      <c r="W435" s="109">
        <v>330400</v>
      </c>
      <c r="X435" s="109">
        <v>0</v>
      </c>
      <c r="Y435" s="109">
        <v>0</v>
      </c>
      <c r="Z435" s="109">
        <v>1632.73</v>
      </c>
      <c r="AA435" s="109">
        <v>0</v>
      </c>
      <c r="AB435" s="109">
        <v>0</v>
      </c>
      <c r="AC435" s="109">
        <v>0</v>
      </c>
      <c r="AD435" s="109">
        <v>0</v>
      </c>
      <c r="AE435" s="109">
        <v>330400</v>
      </c>
      <c r="AF435" s="106">
        <v>43811</v>
      </c>
      <c r="AG435" s="106">
        <v>46733</v>
      </c>
      <c r="AH435" s="120">
        <v>330400</v>
      </c>
      <c r="AI435" s="115">
        <v>2.6191780821917807</v>
      </c>
      <c r="AJ435" s="115">
        <v>8.0054794520547947</v>
      </c>
      <c r="AK435" s="116">
        <v>5.9299999999999999E-2</v>
      </c>
      <c r="AL435" s="117">
        <v>2.6191780821917807</v>
      </c>
      <c r="AM435" s="117">
        <v>8.0054794520547947</v>
      </c>
      <c r="AN435" s="118">
        <v>5.9300000000000005E-2</v>
      </c>
      <c r="AO435" s="121" t="s">
        <v>1774</v>
      </c>
      <c r="AP435" s="121" t="s">
        <v>1775</v>
      </c>
      <c r="AQ435" s="27">
        <v>13061.839999999998</v>
      </c>
      <c r="AR435" s="27">
        <v>13061.759999999997</v>
      </c>
      <c r="AS435" s="27">
        <v>6530.88</v>
      </c>
      <c r="AT435" s="27">
        <v>0</v>
      </c>
      <c r="AU435" s="27">
        <v>0</v>
      </c>
      <c r="AV435" s="27">
        <v>0</v>
      </c>
      <c r="AW435" s="27">
        <v>0</v>
      </c>
      <c r="AX435" s="27">
        <v>0</v>
      </c>
      <c r="AY435" s="27">
        <v>0</v>
      </c>
      <c r="AZ435" s="27">
        <v>0</v>
      </c>
      <c r="BA435" s="27">
        <v>0</v>
      </c>
      <c r="BB435" s="27">
        <v>0</v>
      </c>
      <c r="BC435" s="27">
        <v>0</v>
      </c>
      <c r="BD435" s="27">
        <v>0</v>
      </c>
      <c r="BE435" s="27">
        <v>0</v>
      </c>
      <c r="BF435" s="27">
        <v>0</v>
      </c>
      <c r="BG435" s="27">
        <f t="shared" si="25"/>
        <v>26123.599999999995</v>
      </c>
      <c r="BH435" s="27">
        <f t="shared" si="26"/>
        <v>6530.88</v>
      </c>
      <c r="BI435" s="27">
        <f t="shared" si="28"/>
        <v>32654.479999999996</v>
      </c>
    </row>
    <row r="436" spans="1:61" x14ac:dyDescent="0.35">
      <c r="A436" s="65" t="str">
        <f t="shared" si="27"/>
        <v>DI0001817</v>
      </c>
      <c r="B436" s="111" t="s">
        <v>852</v>
      </c>
      <c r="C436" s="104">
        <v>7</v>
      </c>
      <c r="D436" s="112" t="s">
        <v>0</v>
      </c>
      <c r="E436" s="112" t="s">
        <v>3</v>
      </c>
      <c r="F436" s="104" t="s">
        <v>1760</v>
      </c>
      <c r="G436" s="104" t="s">
        <v>1781</v>
      </c>
      <c r="H436" s="104" t="s">
        <v>1777</v>
      </c>
      <c r="I436" s="104" t="s">
        <v>1782</v>
      </c>
      <c r="J436" s="104" t="s">
        <v>1779</v>
      </c>
      <c r="K436" s="104" t="s">
        <v>791</v>
      </c>
      <c r="L436" s="104" t="s">
        <v>1766</v>
      </c>
      <c r="M436" s="104" t="s">
        <v>1773</v>
      </c>
      <c r="N436" s="113">
        <v>1</v>
      </c>
      <c r="O436" s="113">
        <v>1</v>
      </c>
      <c r="P436" s="113">
        <v>1</v>
      </c>
      <c r="Q436" s="113">
        <v>1</v>
      </c>
      <c r="R436" s="113">
        <v>1</v>
      </c>
      <c r="S436" s="113">
        <v>1</v>
      </c>
      <c r="T436" s="113">
        <v>0</v>
      </c>
      <c r="U436" s="113">
        <v>0</v>
      </c>
      <c r="V436" s="113">
        <v>0</v>
      </c>
      <c r="W436" s="109">
        <v>542947.5</v>
      </c>
      <c r="X436" s="109">
        <v>0</v>
      </c>
      <c r="Y436" s="109">
        <v>0</v>
      </c>
      <c r="Z436" s="109">
        <v>2809.75</v>
      </c>
      <c r="AA436" s="109">
        <v>0</v>
      </c>
      <c r="AB436" s="109">
        <v>0</v>
      </c>
      <c r="AC436" s="109">
        <v>0</v>
      </c>
      <c r="AD436" s="109">
        <v>0</v>
      </c>
      <c r="AE436" s="109">
        <v>542947.5</v>
      </c>
      <c r="AF436" s="106">
        <v>43811</v>
      </c>
      <c r="AG436" s="106">
        <v>47099</v>
      </c>
      <c r="AH436" s="120">
        <v>542947.5</v>
      </c>
      <c r="AI436" s="115">
        <v>3.6219178082191781</v>
      </c>
      <c r="AJ436" s="115">
        <v>9.0082191780821912</v>
      </c>
      <c r="AK436" s="116">
        <v>6.2100000000000002E-2</v>
      </c>
      <c r="AL436" s="117">
        <v>3.6219178082191781</v>
      </c>
      <c r="AM436" s="117">
        <v>9.0082191780821912</v>
      </c>
      <c r="AN436" s="118">
        <v>6.2100000000000009E-2</v>
      </c>
      <c r="AO436" s="121" t="s">
        <v>1774</v>
      </c>
      <c r="AP436" s="121" t="s">
        <v>1775</v>
      </c>
      <c r="AQ436" s="27">
        <v>22478</v>
      </c>
      <c r="AR436" s="27">
        <v>25287.720000000005</v>
      </c>
      <c r="AS436" s="27">
        <v>16858.560000000001</v>
      </c>
      <c r="AT436" s="27">
        <v>8429.2800000000007</v>
      </c>
      <c r="AU436" s="27">
        <v>0</v>
      </c>
      <c r="AV436" s="27">
        <v>0</v>
      </c>
      <c r="AW436" s="27">
        <v>0</v>
      </c>
      <c r="AX436" s="27">
        <v>0</v>
      </c>
      <c r="AY436" s="27">
        <v>0</v>
      </c>
      <c r="AZ436" s="27">
        <v>0</v>
      </c>
      <c r="BA436" s="27">
        <v>0</v>
      </c>
      <c r="BB436" s="27">
        <v>0</v>
      </c>
      <c r="BC436" s="27">
        <v>0</v>
      </c>
      <c r="BD436" s="27">
        <v>0</v>
      </c>
      <c r="BE436" s="27">
        <v>0</v>
      </c>
      <c r="BF436" s="27">
        <v>0</v>
      </c>
      <c r="BG436" s="27">
        <f t="shared" si="25"/>
        <v>47765.72</v>
      </c>
      <c r="BH436" s="27">
        <f t="shared" si="26"/>
        <v>25287.840000000004</v>
      </c>
      <c r="BI436" s="27">
        <f t="shared" si="28"/>
        <v>73053.56</v>
      </c>
    </row>
    <row r="437" spans="1:61" x14ac:dyDescent="0.35">
      <c r="A437" s="65" t="str">
        <f t="shared" si="27"/>
        <v>DI0001818</v>
      </c>
      <c r="B437" s="111" t="s">
        <v>852</v>
      </c>
      <c r="C437" s="104">
        <v>8</v>
      </c>
      <c r="D437" s="112" t="s">
        <v>0</v>
      </c>
      <c r="E437" s="112" t="s">
        <v>3</v>
      </c>
      <c r="F437" s="104" t="s">
        <v>1760</v>
      </c>
      <c r="G437" s="104" t="s">
        <v>1781</v>
      </c>
      <c r="H437" s="104" t="s">
        <v>1777</v>
      </c>
      <c r="I437" s="104" t="s">
        <v>1782</v>
      </c>
      <c r="J437" s="104" t="s">
        <v>1779</v>
      </c>
      <c r="K437" s="104" t="s">
        <v>791</v>
      </c>
      <c r="L437" s="104" t="s">
        <v>1766</v>
      </c>
      <c r="M437" s="104" t="s">
        <v>1773</v>
      </c>
      <c r="N437" s="113">
        <v>1</v>
      </c>
      <c r="O437" s="113">
        <v>1</v>
      </c>
      <c r="P437" s="113">
        <v>1</v>
      </c>
      <c r="Q437" s="113">
        <v>1</v>
      </c>
      <c r="R437" s="113">
        <v>1</v>
      </c>
      <c r="S437" s="113">
        <v>1</v>
      </c>
      <c r="T437" s="113">
        <v>0</v>
      </c>
      <c r="U437" s="113">
        <v>0</v>
      </c>
      <c r="V437" s="113">
        <v>0</v>
      </c>
      <c r="W437" s="109">
        <v>159300</v>
      </c>
      <c r="X437" s="109">
        <v>0</v>
      </c>
      <c r="Y437" s="109">
        <v>0</v>
      </c>
      <c r="Z437" s="109">
        <v>862.87</v>
      </c>
      <c r="AA437" s="109">
        <v>0</v>
      </c>
      <c r="AB437" s="109">
        <v>0</v>
      </c>
      <c r="AC437" s="109">
        <v>0</v>
      </c>
      <c r="AD437" s="109">
        <v>0</v>
      </c>
      <c r="AE437" s="109">
        <v>159300</v>
      </c>
      <c r="AF437" s="106">
        <v>43811</v>
      </c>
      <c r="AG437" s="106">
        <v>47464</v>
      </c>
      <c r="AH437" s="120">
        <v>159300</v>
      </c>
      <c r="AI437" s="115">
        <v>4.6219178082191785</v>
      </c>
      <c r="AJ437" s="115">
        <v>10.008219178082191</v>
      </c>
      <c r="AK437" s="116">
        <v>6.5000000000000002E-2</v>
      </c>
      <c r="AL437" s="117">
        <v>4.6219178082191785</v>
      </c>
      <c r="AM437" s="117">
        <v>10.008219178082191</v>
      </c>
      <c r="AN437" s="118">
        <v>6.5000000000000002E-2</v>
      </c>
      <c r="AO437" s="121" t="s">
        <v>1774</v>
      </c>
      <c r="AP437" s="121" t="s">
        <v>1775</v>
      </c>
      <c r="AQ437" s="27">
        <v>6902.96</v>
      </c>
      <c r="AR437" s="27">
        <v>8283.6</v>
      </c>
      <c r="AS437" s="27">
        <v>6212.64</v>
      </c>
      <c r="AT437" s="27">
        <v>4141.8</v>
      </c>
      <c r="AU437" s="27">
        <v>2070.84</v>
      </c>
      <c r="AV437" s="27">
        <v>0</v>
      </c>
      <c r="AW437" s="27">
        <v>0</v>
      </c>
      <c r="AX437" s="27">
        <v>0</v>
      </c>
      <c r="AY437" s="27">
        <v>0</v>
      </c>
      <c r="AZ437" s="27">
        <v>0</v>
      </c>
      <c r="BA437" s="27">
        <v>0</v>
      </c>
      <c r="BB437" s="27">
        <v>0</v>
      </c>
      <c r="BC437" s="27">
        <v>0</v>
      </c>
      <c r="BD437" s="27">
        <v>0</v>
      </c>
      <c r="BE437" s="27">
        <v>0</v>
      </c>
      <c r="BF437" s="27">
        <v>0</v>
      </c>
      <c r="BG437" s="27">
        <f t="shared" si="25"/>
        <v>15186.560000000001</v>
      </c>
      <c r="BH437" s="27">
        <f t="shared" si="26"/>
        <v>12425.28</v>
      </c>
      <c r="BI437" s="27">
        <f t="shared" si="28"/>
        <v>27611.840000000004</v>
      </c>
    </row>
    <row r="438" spans="1:61" x14ac:dyDescent="0.35">
      <c r="A438" s="65" t="str">
        <f t="shared" si="27"/>
        <v>DI0001824</v>
      </c>
      <c r="B438" s="111" t="s">
        <v>853</v>
      </c>
      <c r="C438" s="104">
        <v>4</v>
      </c>
      <c r="D438" s="112" t="s">
        <v>0</v>
      </c>
      <c r="E438" s="112" t="s">
        <v>3</v>
      </c>
      <c r="F438" s="104" t="s">
        <v>1760</v>
      </c>
      <c r="G438" s="104" t="s">
        <v>1781</v>
      </c>
      <c r="H438" s="104" t="s">
        <v>1777</v>
      </c>
      <c r="I438" s="104" t="s">
        <v>1782</v>
      </c>
      <c r="J438" s="104" t="s">
        <v>1779</v>
      </c>
      <c r="K438" s="104" t="s">
        <v>791</v>
      </c>
      <c r="L438" s="104" t="s">
        <v>1766</v>
      </c>
      <c r="M438" s="104" t="s">
        <v>1773</v>
      </c>
      <c r="N438" s="113">
        <v>1</v>
      </c>
      <c r="O438" s="113">
        <v>1</v>
      </c>
      <c r="P438" s="113">
        <v>1</v>
      </c>
      <c r="Q438" s="113">
        <v>1</v>
      </c>
      <c r="R438" s="113">
        <v>1</v>
      </c>
      <c r="S438" s="113">
        <v>1</v>
      </c>
      <c r="T438" s="113">
        <v>0</v>
      </c>
      <c r="U438" s="113">
        <v>0</v>
      </c>
      <c r="V438" s="113">
        <v>0</v>
      </c>
      <c r="W438" s="109">
        <v>250012.5</v>
      </c>
      <c r="X438" s="109">
        <v>0</v>
      </c>
      <c r="Y438" s="109">
        <v>0</v>
      </c>
      <c r="Z438" s="109">
        <v>1116.72</v>
      </c>
      <c r="AA438" s="109">
        <v>0</v>
      </c>
      <c r="AB438" s="109">
        <v>0</v>
      </c>
      <c r="AC438" s="109">
        <v>0</v>
      </c>
      <c r="AD438" s="109">
        <v>0</v>
      </c>
      <c r="AE438" s="109">
        <v>250012.5</v>
      </c>
      <c r="AF438" s="106">
        <v>43815</v>
      </c>
      <c r="AG438" s="106">
        <v>46007</v>
      </c>
      <c r="AH438" s="120">
        <v>250012.5</v>
      </c>
      <c r="AI438" s="115">
        <v>0.63013698630136983</v>
      </c>
      <c r="AJ438" s="115">
        <v>6.0054794520547947</v>
      </c>
      <c r="AK438" s="116">
        <v>5.3600000000000002E-2</v>
      </c>
      <c r="AL438" s="117">
        <v>0.63013698630136983</v>
      </c>
      <c r="AM438" s="117">
        <v>6.0054794520547947</v>
      </c>
      <c r="AN438" s="118">
        <v>5.3600000000000002E-2</v>
      </c>
      <c r="AO438" s="121" t="s">
        <v>1774</v>
      </c>
      <c r="AP438" s="121" t="s">
        <v>1775</v>
      </c>
      <c r="AQ438" s="27">
        <v>5583.5999999999995</v>
      </c>
      <c r="AR438" s="27">
        <v>0</v>
      </c>
      <c r="AS438" s="27">
        <v>0</v>
      </c>
      <c r="AT438" s="27">
        <v>0</v>
      </c>
      <c r="AU438" s="27">
        <v>0</v>
      </c>
      <c r="AV438" s="27">
        <v>0</v>
      </c>
      <c r="AW438" s="27">
        <v>0</v>
      </c>
      <c r="AX438" s="27">
        <v>0</v>
      </c>
      <c r="AY438" s="27">
        <v>0</v>
      </c>
      <c r="AZ438" s="27">
        <v>0</v>
      </c>
      <c r="BA438" s="27">
        <v>0</v>
      </c>
      <c r="BB438" s="27">
        <v>0</v>
      </c>
      <c r="BC438" s="27">
        <v>0</v>
      </c>
      <c r="BD438" s="27">
        <v>0</v>
      </c>
      <c r="BE438" s="27">
        <v>0</v>
      </c>
      <c r="BF438" s="27">
        <v>0</v>
      </c>
      <c r="BG438" s="27">
        <f t="shared" si="25"/>
        <v>5583.5999999999995</v>
      </c>
      <c r="BH438" s="27">
        <f t="shared" si="26"/>
        <v>0</v>
      </c>
      <c r="BI438" s="27">
        <f t="shared" si="28"/>
        <v>5583.5999999999995</v>
      </c>
    </row>
    <row r="439" spans="1:61" x14ac:dyDescent="0.35">
      <c r="A439" s="65" t="str">
        <f t="shared" si="27"/>
        <v>DI0001825</v>
      </c>
      <c r="B439" s="111" t="s">
        <v>853</v>
      </c>
      <c r="C439" s="104">
        <v>5</v>
      </c>
      <c r="D439" s="112" t="s">
        <v>0</v>
      </c>
      <c r="E439" s="112" t="s">
        <v>3</v>
      </c>
      <c r="F439" s="104" t="s">
        <v>1760</v>
      </c>
      <c r="G439" s="104" t="s">
        <v>1781</v>
      </c>
      <c r="H439" s="104" t="s">
        <v>1777</v>
      </c>
      <c r="I439" s="104" t="s">
        <v>1782</v>
      </c>
      <c r="J439" s="104" t="s">
        <v>1779</v>
      </c>
      <c r="K439" s="104" t="s">
        <v>791</v>
      </c>
      <c r="L439" s="104" t="s">
        <v>1766</v>
      </c>
      <c r="M439" s="104" t="s">
        <v>1773</v>
      </c>
      <c r="N439" s="113">
        <v>1</v>
      </c>
      <c r="O439" s="113">
        <v>1</v>
      </c>
      <c r="P439" s="113">
        <v>1</v>
      </c>
      <c r="Q439" s="113">
        <v>1</v>
      </c>
      <c r="R439" s="113">
        <v>1</v>
      </c>
      <c r="S439" s="113">
        <v>1</v>
      </c>
      <c r="T439" s="113">
        <v>0</v>
      </c>
      <c r="U439" s="113">
        <v>0</v>
      </c>
      <c r="V439" s="113">
        <v>0</v>
      </c>
      <c r="W439" s="109">
        <v>99415</v>
      </c>
      <c r="X439" s="109">
        <v>0</v>
      </c>
      <c r="Y439" s="109">
        <v>0</v>
      </c>
      <c r="Z439" s="109">
        <v>467.25</v>
      </c>
      <c r="AA439" s="109">
        <v>0</v>
      </c>
      <c r="AB439" s="109">
        <v>0</v>
      </c>
      <c r="AC439" s="109">
        <v>0</v>
      </c>
      <c r="AD439" s="109">
        <v>0</v>
      </c>
      <c r="AE439" s="109">
        <v>99415</v>
      </c>
      <c r="AF439" s="106">
        <v>43815</v>
      </c>
      <c r="AG439" s="106">
        <v>46372</v>
      </c>
      <c r="AH439" s="120">
        <v>99415</v>
      </c>
      <c r="AI439" s="115">
        <v>1.6301369863013699</v>
      </c>
      <c r="AJ439" s="115">
        <v>7.0054794520547947</v>
      </c>
      <c r="AK439" s="116">
        <v>5.6399999999999999E-2</v>
      </c>
      <c r="AL439" s="117">
        <v>1.6301369863013699</v>
      </c>
      <c r="AM439" s="117">
        <v>7.0054794520547956</v>
      </c>
      <c r="AN439" s="118">
        <v>5.6400000000000006E-2</v>
      </c>
      <c r="AO439" s="121" t="s">
        <v>1774</v>
      </c>
      <c r="AP439" s="121" t="s">
        <v>1775</v>
      </c>
      <c r="AQ439" s="27">
        <v>3738</v>
      </c>
      <c r="AR439" s="27">
        <v>2803.5600000000009</v>
      </c>
      <c r="AS439" s="27">
        <v>0</v>
      </c>
      <c r="AT439" s="27">
        <v>0</v>
      </c>
      <c r="AU439" s="27">
        <v>0</v>
      </c>
      <c r="AV439" s="27">
        <v>0</v>
      </c>
      <c r="AW439" s="27">
        <v>0</v>
      </c>
      <c r="AX439" s="27">
        <v>0</v>
      </c>
      <c r="AY439" s="27">
        <v>0</v>
      </c>
      <c r="AZ439" s="27">
        <v>0</v>
      </c>
      <c r="BA439" s="27">
        <v>0</v>
      </c>
      <c r="BB439" s="27">
        <v>0</v>
      </c>
      <c r="BC439" s="27">
        <v>0</v>
      </c>
      <c r="BD439" s="27">
        <v>0</v>
      </c>
      <c r="BE439" s="27">
        <v>0</v>
      </c>
      <c r="BF439" s="27">
        <v>0</v>
      </c>
      <c r="BG439" s="27">
        <f t="shared" si="25"/>
        <v>6541.5600000000013</v>
      </c>
      <c r="BH439" s="27">
        <f t="shared" si="26"/>
        <v>0</v>
      </c>
      <c r="BI439" s="27">
        <f t="shared" si="28"/>
        <v>6541.5600000000013</v>
      </c>
    </row>
    <row r="440" spans="1:61" x14ac:dyDescent="0.35">
      <c r="A440" s="65" t="str">
        <f t="shared" si="27"/>
        <v>DI0001826</v>
      </c>
      <c r="B440" s="111" t="s">
        <v>853</v>
      </c>
      <c r="C440" s="104">
        <v>6</v>
      </c>
      <c r="D440" s="112" t="s">
        <v>0</v>
      </c>
      <c r="E440" s="112" t="s">
        <v>3</v>
      </c>
      <c r="F440" s="104" t="s">
        <v>1760</v>
      </c>
      <c r="G440" s="104" t="s">
        <v>1781</v>
      </c>
      <c r="H440" s="104" t="s">
        <v>1777</v>
      </c>
      <c r="I440" s="104" t="s">
        <v>1782</v>
      </c>
      <c r="J440" s="104" t="s">
        <v>1779</v>
      </c>
      <c r="K440" s="104" t="s">
        <v>791</v>
      </c>
      <c r="L440" s="104" t="s">
        <v>1766</v>
      </c>
      <c r="M440" s="104" t="s">
        <v>1773</v>
      </c>
      <c r="N440" s="113">
        <v>1</v>
      </c>
      <c r="O440" s="113">
        <v>1</v>
      </c>
      <c r="P440" s="113">
        <v>1</v>
      </c>
      <c r="Q440" s="113">
        <v>1</v>
      </c>
      <c r="R440" s="113">
        <v>1</v>
      </c>
      <c r="S440" s="113">
        <v>1</v>
      </c>
      <c r="T440" s="113">
        <v>0</v>
      </c>
      <c r="U440" s="113">
        <v>0</v>
      </c>
      <c r="V440" s="113">
        <v>0</v>
      </c>
      <c r="W440" s="109">
        <v>205467.5</v>
      </c>
      <c r="X440" s="109">
        <v>0</v>
      </c>
      <c r="Y440" s="109">
        <v>0</v>
      </c>
      <c r="Z440" s="109">
        <v>1015.35</v>
      </c>
      <c r="AA440" s="109">
        <v>0</v>
      </c>
      <c r="AB440" s="109">
        <v>0</v>
      </c>
      <c r="AC440" s="109">
        <v>0</v>
      </c>
      <c r="AD440" s="109">
        <v>0</v>
      </c>
      <c r="AE440" s="109">
        <v>205467.5</v>
      </c>
      <c r="AF440" s="106">
        <v>43815</v>
      </c>
      <c r="AG440" s="106">
        <v>46737</v>
      </c>
      <c r="AH440" s="120">
        <v>205467.5</v>
      </c>
      <c r="AI440" s="115">
        <v>2.6301369863013697</v>
      </c>
      <c r="AJ440" s="115">
        <v>8.0054794520547947</v>
      </c>
      <c r="AK440" s="116">
        <v>5.9299999999999999E-2</v>
      </c>
      <c r="AL440" s="117">
        <v>2.6301369863013697</v>
      </c>
      <c r="AM440" s="117">
        <v>8.0054794520547947</v>
      </c>
      <c r="AN440" s="118">
        <v>5.9299999999999999E-2</v>
      </c>
      <c r="AO440" s="121" t="s">
        <v>1774</v>
      </c>
      <c r="AP440" s="121" t="s">
        <v>1775</v>
      </c>
      <c r="AQ440" s="27">
        <v>8122.8000000000011</v>
      </c>
      <c r="AR440" s="27">
        <v>8122.7999999999984</v>
      </c>
      <c r="AS440" s="27">
        <v>4061.4</v>
      </c>
      <c r="AT440" s="27">
        <v>0</v>
      </c>
      <c r="AU440" s="27">
        <v>0</v>
      </c>
      <c r="AV440" s="27">
        <v>0</v>
      </c>
      <c r="AW440" s="27">
        <v>0</v>
      </c>
      <c r="AX440" s="27">
        <v>0</v>
      </c>
      <c r="AY440" s="27">
        <v>0</v>
      </c>
      <c r="AZ440" s="27">
        <v>0</v>
      </c>
      <c r="BA440" s="27">
        <v>0</v>
      </c>
      <c r="BB440" s="27">
        <v>0</v>
      </c>
      <c r="BC440" s="27">
        <v>0</v>
      </c>
      <c r="BD440" s="27">
        <v>0</v>
      </c>
      <c r="BE440" s="27">
        <v>0</v>
      </c>
      <c r="BF440" s="27">
        <v>0</v>
      </c>
      <c r="BG440" s="27">
        <f t="shared" si="25"/>
        <v>16245.599999999999</v>
      </c>
      <c r="BH440" s="27">
        <f t="shared" si="26"/>
        <v>4061.4</v>
      </c>
      <c r="BI440" s="27">
        <f t="shared" si="28"/>
        <v>20307</v>
      </c>
    </row>
    <row r="441" spans="1:61" x14ac:dyDescent="0.35">
      <c r="A441" s="65" t="str">
        <f t="shared" si="27"/>
        <v>DI0001827</v>
      </c>
      <c r="B441" s="111" t="s">
        <v>853</v>
      </c>
      <c r="C441" s="104">
        <v>7</v>
      </c>
      <c r="D441" s="112" t="s">
        <v>0</v>
      </c>
      <c r="E441" s="112" t="s">
        <v>3</v>
      </c>
      <c r="F441" s="104" t="s">
        <v>1760</v>
      </c>
      <c r="G441" s="104" t="s">
        <v>1781</v>
      </c>
      <c r="H441" s="104" t="s">
        <v>1777</v>
      </c>
      <c r="I441" s="104" t="s">
        <v>1782</v>
      </c>
      <c r="J441" s="104" t="s">
        <v>1779</v>
      </c>
      <c r="K441" s="104" t="s">
        <v>791</v>
      </c>
      <c r="L441" s="104" t="s">
        <v>1766</v>
      </c>
      <c r="M441" s="104" t="s">
        <v>1773</v>
      </c>
      <c r="N441" s="113">
        <v>1</v>
      </c>
      <c r="O441" s="113">
        <v>1</v>
      </c>
      <c r="P441" s="113">
        <v>1</v>
      </c>
      <c r="Q441" s="113">
        <v>1</v>
      </c>
      <c r="R441" s="113">
        <v>1</v>
      </c>
      <c r="S441" s="113">
        <v>1</v>
      </c>
      <c r="T441" s="113">
        <v>0</v>
      </c>
      <c r="U441" s="113">
        <v>0</v>
      </c>
      <c r="V441" s="113">
        <v>0</v>
      </c>
      <c r="W441" s="109">
        <v>212400</v>
      </c>
      <c r="X441" s="109">
        <v>0</v>
      </c>
      <c r="Y441" s="109">
        <v>0</v>
      </c>
      <c r="Z441" s="109">
        <v>1099.17</v>
      </c>
      <c r="AA441" s="109">
        <v>0</v>
      </c>
      <c r="AB441" s="109">
        <v>0</v>
      </c>
      <c r="AC441" s="109">
        <v>0</v>
      </c>
      <c r="AD441" s="109">
        <v>0</v>
      </c>
      <c r="AE441" s="109">
        <v>212400</v>
      </c>
      <c r="AF441" s="106">
        <v>43815</v>
      </c>
      <c r="AG441" s="106">
        <v>47103</v>
      </c>
      <c r="AH441" s="120">
        <v>212400</v>
      </c>
      <c r="AI441" s="115">
        <v>3.6328767123287671</v>
      </c>
      <c r="AJ441" s="115">
        <v>9.0082191780821912</v>
      </c>
      <c r="AK441" s="116">
        <v>6.2100000000000002E-2</v>
      </c>
      <c r="AL441" s="117">
        <v>3.6328767123287671</v>
      </c>
      <c r="AM441" s="117">
        <v>9.0082191780821912</v>
      </c>
      <c r="AN441" s="118">
        <v>6.2100000000000002E-2</v>
      </c>
      <c r="AO441" s="121" t="s">
        <v>1774</v>
      </c>
      <c r="AP441" s="121" t="s">
        <v>1775</v>
      </c>
      <c r="AQ441" s="27">
        <v>8793.36</v>
      </c>
      <c r="AR441" s="27">
        <v>9892.5599999999977</v>
      </c>
      <c r="AS441" s="27">
        <v>6594.96</v>
      </c>
      <c r="AT441" s="27">
        <v>3297.48</v>
      </c>
      <c r="AU441" s="27">
        <v>0</v>
      </c>
      <c r="AV441" s="27">
        <v>0</v>
      </c>
      <c r="AW441" s="27">
        <v>0</v>
      </c>
      <c r="AX441" s="27">
        <v>0</v>
      </c>
      <c r="AY441" s="27">
        <v>0</v>
      </c>
      <c r="AZ441" s="27">
        <v>0</v>
      </c>
      <c r="BA441" s="27">
        <v>0</v>
      </c>
      <c r="BB441" s="27">
        <v>0</v>
      </c>
      <c r="BC441" s="27">
        <v>0</v>
      </c>
      <c r="BD441" s="27">
        <v>0</v>
      </c>
      <c r="BE441" s="27">
        <v>0</v>
      </c>
      <c r="BF441" s="27">
        <v>0</v>
      </c>
      <c r="BG441" s="27">
        <f t="shared" si="25"/>
        <v>18685.919999999998</v>
      </c>
      <c r="BH441" s="27">
        <f t="shared" si="26"/>
        <v>9892.44</v>
      </c>
      <c r="BI441" s="27">
        <f t="shared" si="28"/>
        <v>28578.36</v>
      </c>
    </row>
    <row r="442" spans="1:61" x14ac:dyDescent="0.35">
      <c r="A442" s="65" t="str">
        <f t="shared" si="27"/>
        <v>DI0001828</v>
      </c>
      <c r="B442" s="111" t="s">
        <v>853</v>
      </c>
      <c r="C442" s="104">
        <v>8</v>
      </c>
      <c r="D442" s="112" t="s">
        <v>0</v>
      </c>
      <c r="E442" s="112" t="s">
        <v>3</v>
      </c>
      <c r="F442" s="104" t="s">
        <v>1760</v>
      </c>
      <c r="G442" s="104" t="s">
        <v>1781</v>
      </c>
      <c r="H442" s="104" t="s">
        <v>1777</v>
      </c>
      <c r="I442" s="104" t="s">
        <v>1782</v>
      </c>
      <c r="J442" s="104" t="s">
        <v>1779</v>
      </c>
      <c r="K442" s="104" t="s">
        <v>791</v>
      </c>
      <c r="L442" s="104" t="s">
        <v>1766</v>
      </c>
      <c r="M442" s="104" t="s">
        <v>1773</v>
      </c>
      <c r="N442" s="113">
        <v>1</v>
      </c>
      <c r="O442" s="113">
        <v>1</v>
      </c>
      <c r="P442" s="113">
        <v>1</v>
      </c>
      <c r="Q442" s="113">
        <v>1</v>
      </c>
      <c r="R442" s="113">
        <v>1</v>
      </c>
      <c r="S442" s="113">
        <v>1</v>
      </c>
      <c r="T442" s="113">
        <v>0</v>
      </c>
      <c r="U442" s="113">
        <v>0</v>
      </c>
      <c r="V442" s="113">
        <v>0</v>
      </c>
      <c r="W442" s="109">
        <v>228625</v>
      </c>
      <c r="X442" s="109">
        <v>0</v>
      </c>
      <c r="Y442" s="109">
        <v>0</v>
      </c>
      <c r="Z442" s="109">
        <v>1238.3900000000001</v>
      </c>
      <c r="AA442" s="109">
        <v>0</v>
      </c>
      <c r="AB442" s="109">
        <v>0</v>
      </c>
      <c r="AC442" s="109">
        <v>0</v>
      </c>
      <c r="AD442" s="109">
        <v>0</v>
      </c>
      <c r="AE442" s="109">
        <v>228625</v>
      </c>
      <c r="AF442" s="106">
        <v>43815</v>
      </c>
      <c r="AG442" s="106">
        <v>47468</v>
      </c>
      <c r="AH442" s="120">
        <v>228625</v>
      </c>
      <c r="AI442" s="115">
        <v>4.6328767123287671</v>
      </c>
      <c r="AJ442" s="115">
        <v>10.008219178082191</v>
      </c>
      <c r="AK442" s="116">
        <v>6.5000000000000002E-2</v>
      </c>
      <c r="AL442" s="117">
        <v>4.6328767123287671</v>
      </c>
      <c r="AM442" s="117">
        <v>10.008219178082189</v>
      </c>
      <c r="AN442" s="118">
        <v>6.5000000000000002E-2</v>
      </c>
      <c r="AO442" s="121" t="s">
        <v>1774</v>
      </c>
      <c r="AP442" s="121" t="s">
        <v>1775</v>
      </c>
      <c r="AQ442" s="27">
        <v>9907.1200000000008</v>
      </c>
      <c r="AR442" s="27">
        <v>11888.519999999997</v>
      </c>
      <c r="AS442" s="27">
        <v>8916.36</v>
      </c>
      <c r="AT442" s="27">
        <v>5944.2</v>
      </c>
      <c r="AU442" s="27">
        <v>2972.16</v>
      </c>
      <c r="AV442" s="27">
        <v>0</v>
      </c>
      <c r="AW442" s="27">
        <v>0</v>
      </c>
      <c r="AX442" s="27">
        <v>0</v>
      </c>
      <c r="AY442" s="27">
        <v>0</v>
      </c>
      <c r="AZ442" s="27">
        <v>0</v>
      </c>
      <c r="BA442" s="27">
        <v>0</v>
      </c>
      <c r="BB442" s="27">
        <v>0</v>
      </c>
      <c r="BC442" s="27">
        <v>0</v>
      </c>
      <c r="BD442" s="27">
        <v>0</v>
      </c>
      <c r="BE442" s="27">
        <v>0</v>
      </c>
      <c r="BF442" s="27">
        <v>0</v>
      </c>
      <c r="BG442" s="27">
        <f t="shared" si="25"/>
        <v>21795.64</v>
      </c>
      <c r="BH442" s="27">
        <f t="shared" si="26"/>
        <v>17832.72</v>
      </c>
      <c r="BI442" s="27">
        <f t="shared" si="28"/>
        <v>39628.36</v>
      </c>
    </row>
    <row r="443" spans="1:61" x14ac:dyDescent="0.35">
      <c r="A443" s="65" t="str">
        <f t="shared" si="27"/>
        <v>DI0001833</v>
      </c>
      <c r="B443" s="111" t="s">
        <v>854</v>
      </c>
      <c r="C443" s="104">
        <v>3</v>
      </c>
      <c r="D443" s="112" t="s">
        <v>0</v>
      </c>
      <c r="E443" s="112" t="s">
        <v>3</v>
      </c>
      <c r="F443" s="104" t="s">
        <v>1760</v>
      </c>
      <c r="G443" s="104" t="s">
        <v>1781</v>
      </c>
      <c r="H443" s="104" t="s">
        <v>1777</v>
      </c>
      <c r="I443" s="104" t="s">
        <v>1782</v>
      </c>
      <c r="J443" s="104" t="s">
        <v>1779</v>
      </c>
      <c r="K443" s="104" t="s">
        <v>791</v>
      </c>
      <c r="L443" s="104" t="s">
        <v>1766</v>
      </c>
      <c r="M443" s="104" t="s">
        <v>1773</v>
      </c>
      <c r="N443" s="113">
        <v>1</v>
      </c>
      <c r="O443" s="113">
        <v>1</v>
      </c>
      <c r="P443" s="113">
        <v>1</v>
      </c>
      <c r="Q443" s="113">
        <v>1</v>
      </c>
      <c r="R443" s="113">
        <v>1</v>
      </c>
      <c r="S443" s="113">
        <v>1</v>
      </c>
      <c r="T443" s="113">
        <v>0</v>
      </c>
      <c r="U443" s="113">
        <v>0</v>
      </c>
      <c r="V443" s="113">
        <v>0</v>
      </c>
      <c r="W443" s="109">
        <v>46315</v>
      </c>
      <c r="X443" s="109">
        <v>0</v>
      </c>
      <c r="Y443" s="109">
        <v>0</v>
      </c>
      <c r="Z443" s="109">
        <v>217.68</v>
      </c>
      <c r="AA443" s="109">
        <v>0</v>
      </c>
      <c r="AB443" s="109">
        <v>0</v>
      </c>
      <c r="AC443" s="109">
        <v>0</v>
      </c>
      <c r="AD443" s="109">
        <v>0</v>
      </c>
      <c r="AE443" s="109">
        <v>46315</v>
      </c>
      <c r="AF443" s="106">
        <v>43815</v>
      </c>
      <c r="AG443" s="106">
        <v>46372</v>
      </c>
      <c r="AH443" s="120">
        <v>46315</v>
      </c>
      <c r="AI443" s="115">
        <v>1.6301369863013699</v>
      </c>
      <c r="AJ443" s="115">
        <v>7.0054794520547947</v>
      </c>
      <c r="AK443" s="116">
        <v>5.6399999999999999E-2</v>
      </c>
      <c r="AL443" s="117">
        <v>1.6301369863013699</v>
      </c>
      <c r="AM443" s="117">
        <v>7.0054794520547947</v>
      </c>
      <c r="AN443" s="118">
        <v>5.6400000000000006E-2</v>
      </c>
      <c r="AO443" s="121" t="s">
        <v>1774</v>
      </c>
      <c r="AP443" s="121" t="s">
        <v>1775</v>
      </c>
      <c r="AQ443" s="27">
        <v>1741.4400000000003</v>
      </c>
      <c r="AR443" s="27">
        <v>1306.08</v>
      </c>
      <c r="AS443" s="27">
        <v>0</v>
      </c>
      <c r="AT443" s="27">
        <v>0</v>
      </c>
      <c r="AU443" s="27">
        <v>0</v>
      </c>
      <c r="AV443" s="27">
        <v>0</v>
      </c>
      <c r="AW443" s="27">
        <v>0</v>
      </c>
      <c r="AX443" s="27">
        <v>0</v>
      </c>
      <c r="AY443" s="27">
        <v>0</v>
      </c>
      <c r="AZ443" s="27">
        <v>0</v>
      </c>
      <c r="BA443" s="27">
        <v>0</v>
      </c>
      <c r="BB443" s="27">
        <v>0</v>
      </c>
      <c r="BC443" s="27">
        <v>0</v>
      </c>
      <c r="BD443" s="27">
        <v>0</v>
      </c>
      <c r="BE443" s="27">
        <v>0</v>
      </c>
      <c r="BF443" s="27">
        <v>0</v>
      </c>
      <c r="BG443" s="27">
        <f t="shared" si="25"/>
        <v>3047.5200000000004</v>
      </c>
      <c r="BH443" s="27">
        <f t="shared" si="26"/>
        <v>0</v>
      </c>
      <c r="BI443" s="27">
        <f t="shared" si="28"/>
        <v>3047.5200000000004</v>
      </c>
    </row>
    <row r="444" spans="1:61" x14ac:dyDescent="0.35">
      <c r="A444" s="65" t="str">
        <f t="shared" si="27"/>
        <v>DI0001834</v>
      </c>
      <c r="B444" s="111" t="s">
        <v>854</v>
      </c>
      <c r="C444" s="104">
        <v>4</v>
      </c>
      <c r="D444" s="112" t="s">
        <v>0</v>
      </c>
      <c r="E444" s="112" t="s">
        <v>3</v>
      </c>
      <c r="F444" s="104" t="s">
        <v>1760</v>
      </c>
      <c r="G444" s="104" t="s">
        <v>1781</v>
      </c>
      <c r="H444" s="104" t="s">
        <v>1777</v>
      </c>
      <c r="I444" s="104" t="s">
        <v>1782</v>
      </c>
      <c r="J444" s="104" t="s">
        <v>1779</v>
      </c>
      <c r="K444" s="104" t="s">
        <v>791</v>
      </c>
      <c r="L444" s="104" t="s">
        <v>1766</v>
      </c>
      <c r="M444" s="104" t="s">
        <v>1773</v>
      </c>
      <c r="N444" s="113">
        <v>1</v>
      </c>
      <c r="O444" s="113">
        <v>1</v>
      </c>
      <c r="P444" s="113">
        <v>1</v>
      </c>
      <c r="Q444" s="113">
        <v>1</v>
      </c>
      <c r="R444" s="113">
        <v>1</v>
      </c>
      <c r="S444" s="113">
        <v>1</v>
      </c>
      <c r="T444" s="113">
        <v>0</v>
      </c>
      <c r="U444" s="113">
        <v>0</v>
      </c>
      <c r="V444" s="113">
        <v>0</v>
      </c>
      <c r="W444" s="109">
        <v>151335</v>
      </c>
      <c r="X444" s="109">
        <v>0</v>
      </c>
      <c r="Y444" s="109">
        <v>0</v>
      </c>
      <c r="Z444" s="109">
        <v>747.85</v>
      </c>
      <c r="AA444" s="109">
        <v>0</v>
      </c>
      <c r="AB444" s="109">
        <v>0</v>
      </c>
      <c r="AC444" s="109">
        <v>0</v>
      </c>
      <c r="AD444" s="109">
        <v>0</v>
      </c>
      <c r="AE444" s="109">
        <v>151335</v>
      </c>
      <c r="AF444" s="106">
        <v>43815</v>
      </c>
      <c r="AG444" s="106">
        <v>46737</v>
      </c>
      <c r="AH444" s="120">
        <v>151335</v>
      </c>
      <c r="AI444" s="115">
        <v>2.6301369863013697</v>
      </c>
      <c r="AJ444" s="115">
        <v>8.0054794520547947</v>
      </c>
      <c r="AK444" s="116">
        <v>5.9299999999999999E-2</v>
      </c>
      <c r="AL444" s="117">
        <v>2.6301369863013697</v>
      </c>
      <c r="AM444" s="117">
        <v>8.0054794520547947</v>
      </c>
      <c r="AN444" s="118">
        <v>5.9299999999999992E-2</v>
      </c>
      <c r="AO444" s="121" t="s">
        <v>1774</v>
      </c>
      <c r="AP444" s="121" t="s">
        <v>1775</v>
      </c>
      <c r="AQ444" s="27">
        <v>5982.8000000000011</v>
      </c>
      <c r="AR444" s="27">
        <v>5982.7200000000012</v>
      </c>
      <c r="AS444" s="27">
        <v>2991.36</v>
      </c>
      <c r="AT444" s="27">
        <v>0</v>
      </c>
      <c r="AU444" s="27">
        <v>0</v>
      </c>
      <c r="AV444" s="27">
        <v>0</v>
      </c>
      <c r="AW444" s="27">
        <v>0</v>
      </c>
      <c r="AX444" s="27">
        <v>0</v>
      </c>
      <c r="AY444" s="27">
        <v>0</v>
      </c>
      <c r="AZ444" s="27">
        <v>0</v>
      </c>
      <c r="BA444" s="27">
        <v>0</v>
      </c>
      <c r="BB444" s="27">
        <v>0</v>
      </c>
      <c r="BC444" s="27">
        <v>0</v>
      </c>
      <c r="BD444" s="27">
        <v>0</v>
      </c>
      <c r="BE444" s="27">
        <v>0</v>
      </c>
      <c r="BF444" s="27">
        <v>0</v>
      </c>
      <c r="BG444" s="27">
        <f t="shared" si="25"/>
        <v>11965.520000000002</v>
      </c>
      <c r="BH444" s="27">
        <f t="shared" si="26"/>
        <v>2991.36</v>
      </c>
      <c r="BI444" s="27">
        <f t="shared" si="28"/>
        <v>14956.880000000003</v>
      </c>
    </row>
    <row r="445" spans="1:61" x14ac:dyDescent="0.35">
      <c r="A445" s="65" t="str">
        <f t="shared" si="27"/>
        <v>DI0001835</v>
      </c>
      <c r="B445" s="111" t="s">
        <v>854</v>
      </c>
      <c r="C445" s="104">
        <v>5</v>
      </c>
      <c r="D445" s="112" t="s">
        <v>0</v>
      </c>
      <c r="E445" s="112" t="s">
        <v>3</v>
      </c>
      <c r="F445" s="104" t="s">
        <v>1760</v>
      </c>
      <c r="G445" s="104" t="s">
        <v>1781</v>
      </c>
      <c r="H445" s="104" t="s">
        <v>1777</v>
      </c>
      <c r="I445" s="104" t="s">
        <v>1782</v>
      </c>
      <c r="J445" s="104" t="s">
        <v>1779</v>
      </c>
      <c r="K445" s="104" t="s">
        <v>791</v>
      </c>
      <c r="L445" s="104" t="s">
        <v>1766</v>
      </c>
      <c r="M445" s="104" t="s">
        <v>1773</v>
      </c>
      <c r="N445" s="113">
        <v>1</v>
      </c>
      <c r="O445" s="113">
        <v>1</v>
      </c>
      <c r="P445" s="113">
        <v>1</v>
      </c>
      <c r="Q445" s="113">
        <v>1</v>
      </c>
      <c r="R445" s="113">
        <v>1</v>
      </c>
      <c r="S445" s="113">
        <v>1</v>
      </c>
      <c r="T445" s="113">
        <v>0</v>
      </c>
      <c r="U445" s="113">
        <v>0</v>
      </c>
      <c r="V445" s="113">
        <v>0</v>
      </c>
      <c r="W445" s="109">
        <v>99710</v>
      </c>
      <c r="X445" s="109">
        <v>0</v>
      </c>
      <c r="Y445" s="109">
        <v>0</v>
      </c>
      <c r="Z445" s="109">
        <v>516</v>
      </c>
      <c r="AA445" s="109">
        <v>0</v>
      </c>
      <c r="AB445" s="109">
        <v>0</v>
      </c>
      <c r="AC445" s="109">
        <v>0</v>
      </c>
      <c r="AD445" s="109">
        <v>0</v>
      </c>
      <c r="AE445" s="109">
        <v>99710</v>
      </c>
      <c r="AF445" s="106">
        <v>43815</v>
      </c>
      <c r="AG445" s="106">
        <v>47103</v>
      </c>
      <c r="AH445" s="120">
        <v>99710</v>
      </c>
      <c r="AI445" s="115">
        <v>3.6328767123287671</v>
      </c>
      <c r="AJ445" s="115">
        <v>9.0082191780821912</v>
      </c>
      <c r="AK445" s="116">
        <v>6.2100000000000002E-2</v>
      </c>
      <c r="AL445" s="117">
        <v>3.6328767123287666</v>
      </c>
      <c r="AM445" s="117">
        <v>9.0082191780821912</v>
      </c>
      <c r="AN445" s="118">
        <v>6.2100000000000002E-2</v>
      </c>
      <c r="AO445" s="121" t="s">
        <v>1774</v>
      </c>
      <c r="AP445" s="121" t="s">
        <v>1775</v>
      </c>
      <c r="AQ445" s="27">
        <v>4128</v>
      </c>
      <c r="AR445" s="27">
        <v>4644</v>
      </c>
      <c r="AS445" s="27">
        <v>3096</v>
      </c>
      <c r="AT445" s="27">
        <v>1548</v>
      </c>
      <c r="AU445" s="27">
        <v>0</v>
      </c>
      <c r="AV445" s="27">
        <v>0</v>
      </c>
      <c r="AW445" s="27">
        <v>0</v>
      </c>
      <c r="AX445" s="27">
        <v>0</v>
      </c>
      <c r="AY445" s="27">
        <v>0</v>
      </c>
      <c r="AZ445" s="27">
        <v>0</v>
      </c>
      <c r="BA445" s="27">
        <v>0</v>
      </c>
      <c r="BB445" s="27">
        <v>0</v>
      </c>
      <c r="BC445" s="27">
        <v>0</v>
      </c>
      <c r="BD445" s="27">
        <v>0</v>
      </c>
      <c r="BE445" s="27">
        <v>0</v>
      </c>
      <c r="BF445" s="27">
        <v>0</v>
      </c>
      <c r="BG445" s="27">
        <f t="shared" si="25"/>
        <v>8772</v>
      </c>
      <c r="BH445" s="27">
        <f t="shared" si="26"/>
        <v>4644</v>
      </c>
      <c r="BI445" s="27">
        <f t="shared" si="28"/>
        <v>13416</v>
      </c>
    </row>
    <row r="446" spans="1:61" x14ac:dyDescent="0.35">
      <c r="A446" s="65" t="str">
        <f t="shared" si="27"/>
        <v>DI0001844</v>
      </c>
      <c r="B446" s="111" t="s">
        <v>855</v>
      </c>
      <c r="C446" s="104">
        <v>4</v>
      </c>
      <c r="D446" s="112" t="s">
        <v>0</v>
      </c>
      <c r="E446" s="112" t="s">
        <v>3</v>
      </c>
      <c r="F446" s="104" t="s">
        <v>1760</v>
      </c>
      <c r="G446" s="104" t="s">
        <v>1781</v>
      </c>
      <c r="H446" s="104" t="s">
        <v>1777</v>
      </c>
      <c r="I446" s="104" t="s">
        <v>1782</v>
      </c>
      <c r="J446" s="104" t="s">
        <v>1779</v>
      </c>
      <c r="K446" s="104" t="s">
        <v>791</v>
      </c>
      <c r="L446" s="104" t="s">
        <v>1766</v>
      </c>
      <c r="M446" s="104" t="s">
        <v>1773</v>
      </c>
      <c r="N446" s="113">
        <v>1</v>
      </c>
      <c r="O446" s="113">
        <v>1</v>
      </c>
      <c r="P446" s="113">
        <v>1</v>
      </c>
      <c r="Q446" s="113">
        <v>1</v>
      </c>
      <c r="R446" s="113">
        <v>1</v>
      </c>
      <c r="S446" s="113">
        <v>1</v>
      </c>
      <c r="T446" s="113">
        <v>0</v>
      </c>
      <c r="U446" s="113">
        <v>0</v>
      </c>
      <c r="V446" s="113">
        <v>0</v>
      </c>
      <c r="W446" s="109">
        <v>99857.5</v>
      </c>
      <c r="X446" s="109">
        <v>0</v>
      </c>
      <c r="Y446" s="109">
        <v>0</v>
      </c>
      <c r="Z446" s="109">
        <v>446.03</v>
      </c>
      <c r="AA446" s="109">
        <v>0</v>
      </c>
      <c r="AB446" s="109">
        <v>0</v>
      </c>
      <c r="AC446" s="109">
        <v>0</v>
      </c>
      <c r="AD446" s="109">
        <v>0</v>
      </c>
      <c r="AE446" s="109">
        <v>99857.5</v>
      </c>
      <c r="AF446" s="106">
        <v>43815</v>
      </c>
      <c r="AG446" s="106">
        <v>46007</v>
      </c>
      <c r="AH446" s="120">
        <v>99857.5</v>
      </c>
      <c r="AI446" s="115">
        <v>0.63013698630136983</v>
      </c>
      <c r="AJ446" s="115">
        <v>6.0054794520547947</v>
      </c>
      <c r="AK446" s="116">
        <v>5.3600000000000002E-2</v>
      </c>
      <c r="AL446" s="117">
        <v>0.63013698630136983</v>
      </c>
      <c r="AM446" s="117">
        <v>6.0054794520547947</v>
      </c>
      <c r="AN446" s="118">
        <v>5.3600000000000002E-2</v>
      </c>
      <c r="AO446" s="121" t="s">
        <v>1774</v>
      </c>
      <c r="AP446" s="121" t="s">
        <v>1775</v>
      </c>
      <c r="AQ446" s="27">
        <v>2230.1799999999998</v>
      </c>
      <c r="AR446" s="27">
        <v>0</v>
      </c>
      <c r="AS446" s="27">
        <v>0</v>
      </c>
      <c r="AT446" s="27">
        <v>0</v>
      </c>
      <c r="AU446" s="27">
        <v>0</v>
      </c>
      <c r="AV446" s="27">
        <v>0</v>
      </c>
      <c r="AW446" s="27">
        <v>0</v>
      </c>
      <c r="AX446" s="27">
        <v>0</v>
      </c>
      <c r="AY446" s="27">
        <v>0</v>
      </c>
      <c r="AZ446" s="27">
        <v>0</v>
      </c>
      <c r="BA446" s="27">
        <v>0</v>
      </c>
      <c r="BB446" s="27">
        <v>0</v>
      </c>
      <c r="BC446" s="27">
        <v>0</v>
      </c>
      <c r="BD446" s="27">
        <v>0</v>
      </c>
      <c r="BE446" s="27">
        <v>0</v>
      </c>
      <c r="BF446" s="27">
        <v>0</v>
      </c>
      <c r="BG446" s="27">
        <f t="shared" si="25"/>
        <v>2230.1799999999998</v>
      </c>
      <c r="BH446" s="27">
        <f t="shared" si="26"/>
        <v>0</v>
      </c>
      <c r="BI446" s="27">
        <f t="shared" si="28"/>
        <v>2230.1799999999998</v>
      </c>
    </row>
    <row r="447" spans="1:61" x14ac:dyDescent="0.35">
      <c r="A447" s="65" t="str">
        <f t="shared" si="27"/>
        <v>DI0001845</v>
      </c>
      <c r="B447" s="111" t="s">
        <v>855</v>
      </c>
      <c r="C447" s="104">
        <v>5</v>
      </c>
      <c r="D447" s="112" t="s">
        <v>0</v>
      </c>
      <c r="E447" s="112" t="s">
        <v>3</v>
      </c>
      <c r="F447" s="104" t="s">
        <v>1760</v>
      </c>
      <c r="G447" s="104" t="s">
        <v>1781</v>
      </c>
      <c r="H447" s="104" t="s">
        <v>1777</v>
      </c>
      <c r="I447" s="104" t="s">
        <v>1782</v>
      </c>
      <c r="J447" s="104" t="s">
        <v>1779</v>
      </c>
      <c r="K447" s="104" t="s">
        <v>791</v>
      </c>
      <c r="L447" s="104" t="s">
        <v>1766</v>
      </c>
      <c r="M447" s="104" t="s">
        <v>1773</v>
      </c>
      <c r="N447" s="113">
        <v>1</v>
      </c>
      <c r="O447" s="113">
        <v>1</v>
      </c>
      <c r="P447" s="113">
        <v>1</v>
      </c>
      <c r="Q447" s="113">
        <v>1</v>
      </c>
      <c r="R447" s="113">
        <v>1</v>
      </c>
      <c r="S447" s="113">
        <v>1</v>
      </c>
      <c r="T447" s="113">
        <v>0</v>
      </c>
      <c r="U447" s="113">
        <v>0</v>
      </c>
      <c r="V447" s="113">
        <v>0</v>
      </c>
      <c r="W447" s="109">
        <v>53100</v>
      </c>
      <c r="X447" s="109">
        <v>0</v>
      </c>
      <c r="Y447" s="109">
        <v>0</v>
      </c>
      <c r="Z447" s="109">
        <v>249.57</v>
      </c>
      <c r="AA447" s="109">
        <v>0</v>
      </c>
      <c r="AB447" s="109">
        <v>0</v>
      </c>
      <c r="AC447" s="109">
        <v>0</v>
      </c>
      <c r="AD447" s="109">
        <v>0</v>
      </c>
      <c r="AE447" s="109">
        <v>53100</v>
      </c>
      <c r="AF447" s="106">
        <v>43815</v>
      </c>
      <c r="AG447" s="106">
        <v>46372</v>
      </c>
      <c r="AH447" s="120">
        <v>53100</v>
      </c>
      <c r="AI447" s="115">
        <v>1.6301369863013699</v>
      </c>
      <c r="AJ447" s="115">
        <v>7.0054794520547947</v>
      </c>
      <c r="AK447" s="116">
        <v>5.6399999999999999E-2</v>
      </c>
      <c r="AL447" s="117">
        <v>1.6301369863013702</v>
      </c>
      <c r="AM447" s="117">
        <v>7.0054794520547947</v>
      </c>
      <c r="AN447" s="118">
        <v>5.6400000000000006E-2</v>
      </c>
      <c r="AO447" s="121" t="s">
        <v>1774</v>
      </c>
      <c r="AP447" s="121" t="s">
        <v>1775</v>
      </c>
      <c r="AQ447" s="27">
        <v>1996.5599999999997</v>
      </c>
      <c r="AR447" s="27">
        <v>1497.36</v>
      </c>
      <c r="AS447" s="27">
        <v>0</v>
      </c>
      <c r="AT447" s="27">
        <v>0</v>
      </c>
      <c r="AU447" s="27">
        <v>0</v>
      </c>
      <c r="AV447" s="27">
        <v>0</v>
      </c>
      <c r="AW447" s="27">
        <v>0</v>
      </c>
      <c r="AX447" s="27">
        <v>0</v>
      </c>
      <c r="AY447" s="27">
        <v>0</v>
      </c>
      <c r="AZ447" s="27">
        <v>0</v>
      </c>
      <c r="BA447" s="27">
        <v>0</v>
      </c>
      <c r="BB447" s="27">
        <v>0</v>
      </c>
      <c r="BC447" s="27">
        <v>0</v>
      </c>
      <c r="BD447" s="27">
        <v>0</v>
      </c>
      <c r="BE447" s="27">
        <v>0</v>
      </c>
      <c r="BF447" s="27">
        <v>0</v>
      </c>
      <c r="BG447" s="27">
        <f t="shared" si="25"/>
        <v>3493.9199999999996</v>
      </c>
      <c r="BH447" s="27">
        <f t="shared" si="26"/>
        <v>0</v>
      </c>
      <c r="BI447" s="27">
        <f t="shared" si="28"/>
        <v>3493.9199999999996</v>
      </c>
    </row>
    <row r="448" spans="1:61" x14ac:dyDescent="0.35">
      <c r="A448" s="65" t="str">
        <f t="shared" si="27"/>
        <v>DI0001846</v>
      </c>
      <c r="B448" s="111" t="s">
        <v>855</v>
      </c>
      <c r="C448" s="104">
        <v>6</v>
      </c>
      <c r="D448" s="112" t="s">
        <v>0</v>
      </c>
      <c r="E448" s="112" t="s">
        <v>3</v>
      </c>
      <c r="F448" s="104" t="s">
        <v>1760</v>
      </c>
      <c r="G448" s="104" t="s">
        <v>1781</v>
      </c>
      <c r="H448" s="104" t="s">
        <v>1777</v>
      </c>
      <c r="I448" s="104" t="s">
        <v>1782</v>
      </c>
      <c r="J448" s="104" t="s">
        <v>1779</v>
      </c>
      <c r="K448" s="104" t="s">
        <v>791</v>
      </c>
      <c r="L448" s="104" t="s">
        <v>1766</v>
      </c>
      <c r="M448" s="104" t="s">
        <v>1773</v>
      </c>
      <c r="N448" s="113">
        <v>1</v>
      </c>
      <c r="O448" s="113">
        <v>1</v>
      </c>
      <c r="P448" s="113">
        <v>1</v>
      </c>
      <c r="Q448" s="113">
        <v>1</v>
      </c>
      <c r="R448" s="113">
        <v>1</v>
      </c>
      <c r="S448" s="113">
        <v>1</v>
      </c>
      <c r="T448" s="113">
        <v>0</v>
      </c>
      <c r="U448" s="113">
        <v>0</v>
      </c>
      <c r="V448" s="113">
        <v>0</v>
      </c>
      <c r="W448" s="109">
        <v>51772.5</v>
      </c>
      <c r="X448" s="109">
        <v>0</v>
      </c>
      <c r="Y448" s="109">
        <v>0</v>
      </c>
      <c r="Z448" s="109">
        <v>255.84</v>
      </c>
      <c r="AA448" s="109">
        <v>0</v>
      </c>
      <c r="AB448" s="109">
        <v>0</v>
      </c>
      <c r="AC448" s="109">
        <v>0</v>
      </c>
      <c r="AD448" s="109">
        <v>0</v>
      </c>
      <c r="AE448" s="109">
        <v>51772.5</v>
      </c>
      <c r="AF448" s="106">
        <v>43815</v>
      </c>
      <c r="AG448" s="106">
        <v>46737</v>
      </c>
      <c r="AH448" s="120">
        <v>51772.5</v>
      </c>
      <c r="AI448" s="115">
        <v>2.6301369863013697</v>
      </c>
      <c r="AJ448" s="115">
        <v>8.0054794520547947</v>
      </c>
      <c r="AK448" s="116">
        <v>5.9299999999999999E-2</v>
      </c>
      <c r="AL448" s="117">
        <v>2.6301369863013697</v>
      </c>
      <c r="AM448" s="117">
        <v>8.0054794520547947</v>
      </c>
      <c r="AN448" s="118">
        <v>5.9299999999999999E-2</v>
      </c>
      <c r="AO448" s="121" t="s">
        <v>1774</v>
      </c>
      <c r="AP448" s="121" t="s">
        <v>1775</v>
      </c>
      <c r="AQ448" s="27">
        <v>2046.7199999999998</v>
      </c>
      <c r="AR448" s="27">
        <v>2046.7199999999996</v>
      </c>
      <c r="AS448" s="27">
        <v>1023.36</v>
      </c>
      <c r="AT448" s="27">
        <v>0</v>
      </c>
      <c r="AU448" s="27">
        <v>0</v>
      </c>
      <c r="AV448" s="27">
        <v>0</v>
      </c>
      <c r="AW448" s="27">
        <v>0</v>
      </c>
      <c r="AX448" s="27">
        <v>0</v>
      </c>
      <c r="AY448" s="27">
        <v>0</v>
      </c>
      <c r="AZ448" s="27">
        <v>0</v>
      </c>
      <c r="BA448" s="27">
        <v>0</v>
      </c>
      <c r="BB448" s="27">
        <v>0</v>
      </c>
      <c r="BC448" s="27">
        <v>0</v>
      </c>
      <c r="BD448" s="27">
        <v>0</v>
      </c>
      <c r="BE448" s="27">
        <v>0</v>
      </c>
      <c r="BF448" s="27">
        <v>0</v>
      </c>
      <c r="BG448" s="27">
        <f t="shared" si="25"/>
        <v>4093.4399999999996</v>
      </c>
      <c r="BH448" s="27">
        <f t="shared" si="26"/>
        <v>1023.36</v>
      </c>
      <c r="BI448" s="27">
        <f t="shared" si="28"/>
        <v>5116.7999999999993</v>
      </c>
    </row>
    <row r="449" spans="1:61" x14ac:dyDescent="0.35">
      <c r="A449" s="65" t="str">
        <f t="shared" si="27"/>
        <v>DI0001863</v>
      </c>
      <c r="B449" s="111" t="s">
        <v>856</v>
      </c>
      <c r="C449" s="104">
        <v>3</v>
      </c>
      <c r="D449" s="112" t="s">
        <v>0</v>
      </c>
      <c r="E449" s="112" t="s">
        <v>3</v>
      </c>
      <c r="F449" s="104" t="s">
        <v>1760</v>
      </c>
      <c r="G449" s="104" t="s">
        <v>1781</v>
      </c>
      <c r="H449" s="104" t="s">
        <v>1777</v>
      </c>
      <c r="I449" s="104" t="s">
        <v>1782</v>
      </c>
      <c r="J449" s="104" t="s">
        <v>1779</v>
      </c>
      <c r="K449" s="104" t="s">
        <v>791</v>
      </c>
      <c r="L449" s="104" t="s">
        <v>1766</v>
      </c>
      <c r="M449" s="104" t="s">
        <v>1773</v>
      </c>
      <c r="N449" s="113">
        <v>1</v>
      </c>
      <c r="O449" s="113">
        <v>1</v>
      </c>
      <c r="P449" s="113">
        <v>1</v>
      </c>
      <c r="Q449" s="113">
        <v>1</v>
      </c>
      <c r="R449" s="113">
        <v>1</v>
      </c>
      <c r="S449" s="113">
        <v>1</v>
      </c>
      <c r="T449" s="113">
        <v>0</v>
      </c>
      <c r="U449" s="113">
        <v>0</v>
      </c>
      <c r="V449" s="113">
        <v>0</v>
      </c>
      <c r="W449" s="109">
        <v>53100</v>
      </c>
      <c r="X449" s="109">
        <v>0</v>
      </c>
      <c r="Y449" s="109">
        <v>0</v>
      </c>
      <c r="Z449" s="109">
        <v>287.62</v>
      </c>
      <c r="AA449" s="109">
        <v>0</v>
      </c>
      <c r="AB449" s="109">
        <v>0</v>
      </c>
      <c r="AC449" s="109">
        <v>0</v>
      </c>
      <c r="AD449" s="109">
        <v>0</v>
      </c>
      <c r="AE449" s="109">
        <v>53100</v>
      </c>
      <c r="AF449" s="106">
        <v>43816</v>
      </c>
      <c r="AG449" s="106">
        <v>47469</v>
      </c>
      <c r="AH449" s="120">
        <v>53100</v>
      </c>
      <c r="AI449" s="115">
        <v>4.6356164383561644</v>
      </c>
      <c r="AJ449" s="115">
        <v>10.008219178082191</v>
      </c>
      <c r="AK449" s="116">
        <v>6.5000000000000002E-2</v>
      </c>
      <c r="AL449" s="117">
        <v>4.6356164383561644</v>
      </c>
      <c r="AM449" s="117">
        <v>10.008219178082191</v>
      </c>
      <c r="AN449" s="118">
        <v>6.5000000000000002E-2</v>
      </c>
      <c r="AO449" s="121" t="s">
        <v>1774</v>
      </c>
      <c r="AP449" s="121" t="s">
        <v>1775</v>
      </c>
      <c r="AQ449" s="27">
        <v>2300.9599999999996</v>
      </c>
      <c r="AR449" s="27">
        <v>2761.1999999999994</v>
      </c>
      <c r="AS449" s="27">
        <v>2070.84</v>
      </c>
      <c r="AT449" s="27">
        <v>1380.6</v>
      </c>
      <c r="AU449" s="27">
        <v>690.24</v>
      </c>
      <c r="AV449" s="27">
        <v>0</v>
      </c>
      <c r="AW449" s="27">
        <v>0</v>
      </c>
      <c r="AX449" s="27">
        <v>0</v>
      </c>
      <c r="AY449" s="27">
        <v>0</v>
      </c>
      <c r="AZ449" s="27">
        <v>0</v>
      </c>
      <c r="BA449" s="27">
        <v>0</v>
      </c>
      <c r="BB449" s="27">
        <v>0</v>
      </c>
      <c r="BC449" s="27">
        <v>0</v>
      </c>
      <c r="BD449" s="27">
        <v>0</v>
      </c>
      <c r="BE449" s="27">
        <v>0</v>
      </c>
      <c r="BF449" s="27">
        <v>0</v>
      </c>
      <c r="BG449" s="27">
        <f t="shared" si="25"/>
        <v>5062.1599999999989</v>
      </c>
      <c r="BH449" s="27">
        <f t="shared" si="26"/>
        <v>4141.68</v>
      </c>
      <c r="BI449" s="27">
        <f t="shared" si="28"/>
        <v>9203.84</v>
      </c>
    </row>
    <row r="450" spans="1:61" x14ac:dyDescent="0.35">
      <c r="A450" s="65" t="str">
        <f t="shared" si="27"/>
        <v>DI0001875</v>
      </c>
      <c r="B450" s="111" t="s">
        <v>857</v>
      </c>
      <c r="C450" s="104">
        <v>5</v>
      </c>
      <c r="D450" s="112" t="s">
        <v>0</v>
      </c>
      <c r="E450" s="112" t="s">
        <v>3</v>
      </c>
      <c r="F450" s="104" t="s">
        <v>1760</v>
      </c>
      <c r="G450" s="104" t="s">
        <v>1781</v>
      </c>
      <c r="H450" s="104" t="s">
        <v>1777</v>
      </c>
      <c r="I450" s="104" t="s">
        <v>1782</v>
      </c>
      <c r="J450" s="104" t="s">
        <v>1779</v>
      </c>
      <c r="K450" s="104" t="s">
        <v>791</v>
      </c>
      <c r="L450" s="104" t="s">
        <v>1766</v>
      </c>
      <c r="M450" s="104" t="s">
        <v>1773</v>
      </c>
      <c r="N450" s="113">
        <v>1</v>
      </c>
      <c r="O450" s="113">
        <v>1</v>
      </c>
      <c r="P450" s="113">
        <v>1</v>
      </c>
      <c r="Q450" s="113">
        <v>1</v>
      </c>
      <c r="R450" s="113">
        <v>1</v>
      </c>
      <c r="S450" s="113">
        <v>1</v>
      </c>
      <c r="T450" s="113">
        <v>0</v>
      </c>
      <c r="U450" s="113">
        <v>0</v>
      </c>
      <c r="V450" s="113">
        <v>0</v>
      </c>
      <c r="W450" s="109">
        <v>102807.5</v>
      </c>
      <c r="X450" s="109">
        <v>0</v>
      </c>
      <c r="Y450" s="109">
        <v>0</v>
      </c>
      <c r="Z450" s="109">
        <v>459.21</v>
      </c>
      <c r="AA450" s="109">
        <v>0</v>
      </c>
      <c r="AB450" s="109">
        <v>0</v>
      </c>
      <c r="AC450" s="109">
        <v>0</v>
      </c>
      <c r="AD450" s="109">
        <v>0</v>
      </c>
      <c r="AE450" s="109">
        <v>102807.5</v>
      </c>
      <c r="AF450" s="106">
        <v>43816</v>
      </c>
      <c r="AG450" s="106">
        <v>46008</v>
      </c>
      <c r="AH450" s="120">
        <v>102807.5</v>
      </c>
      <c r="AI450" s="115">
        <v>0.63287671232876708</v>
      </c>
      <c r="AJ450" s="115">
        <v>6.0054794520547947</v>
      </c>
      <c r="AK450" s="116">
        <v>5.3600000000000002E-2</v>
      </c>
      <c r="AL450" s="117">
        <v>0.63287671232876708</v>
      </c>
      <c r="AM450" s="117">
        <v>6.0054794520547947</v>
      </c>
      <c r="AN450" s="118">
        <v>5.3600000000000002E-2</v>
      </c>
      <c r="AO450" s="121" t="s">
        <v>1774</v>
      </c>
      <c r="AP450" s="121" t="s">
        <v>1775</v>
      </c>
      <c r="AQ450" s="27">
        <v>2296.0199999999995</v>
      </c>
      <c r="AR450" s="27">
        <v>0</v>
      </c>
      <c r="AS450" s="27">
        <v>0</v>
      </c>
      <c r="AT450" s="27">
        <v>0</v>
      </c>
      <c r="AU450" s="27">
        <v>0</v>
      </c>
      <c r="AV450" s="27">
        <v>0</v>
      </c>
      <c r="AW450" s="27">
        <v>0</v>
      </c>
      <c r="AX450" s="27">
        <v>0</v>
      </c>
      <c r="AY450" s="27">
        <v>0</v>
      </c>
      <c r="AZ450" s="27">
        <v>0</v>
      </c>
      <c r="BA450" s="27">
        <v>0</v>
      </c>
      <c r="BB450" s="27">
        <v>0</v>
      </c>
      <c r="BC450" s="27">
        <v>0</v>
      </c>
      <c r="BD450" s="27">
        <v>0</v>
      </c>
      <c r="BE450" s="27">
        <v>0</v>
      </c>
      <c r="BF450" s="27">
        <v>0</v>
      </c>
      <c r="BG450" s="27">
        <f t="shared" si="25"/>
        <v>2296.0199999999995</v>
      </c>
      <c r="BH450" s="27">
        <f t="shared" si="26"/>
        <v>0</v>
      </c>
      <c r="BI450" s="27">
        <f t="shared" si="28"/>
        <v>2296.0199999999995</v>
      </c>
    </row>
    <row r="451" spans="1:61" x14ac:dyDescent="0.35">
      <c r="A451" s="65" t="str">
        <f t="shared" si="27"/>
        <v>DI0001876</v>
      </c>
      <c r="B451" s="111" t="s">
        <v>857</v>
      </c>
      <c r="C451" s="104">
        <v>6</v>
      </c>
      <c r="D451" s="112" t="s">
        <v>0</v>
      </c>
      <c r="E451" s="112" t="s">
        <v>3</v>
      </c>
      <c r="F451" s="104" t="s">
        <v>1760</v>
      </c>
      <c r="G451" s="104" t="s">
        <v>1781</v>
      </c>
      <c r="H451" s="104" t="s">
        <v>1777</v>
      </c>
      <c r="I451" s="104" t="s">
        <v>1782</v>
      </c>
      <c r="J451" s="104" t="s">
        <v>1779</v>
      </c>
      <c r="K451" s="104" t="s">
        <v>791</v>
      </c>
      <c r="L451" s="104" t="s">
        <v>1766</v>
      </c>
      <c r="M451" s="104" t="s">
        <v>1773</v>
      </c>
      <c r="N451" s="113">
        <v>1</v>
      </c>
      <c r="O451" s="113">
        <v>1</v>
      </c>
      <c r="P451" s="113">
        <v>1</v>
      </c>
      <c r="Q451" s="113">
        <v>1</v>
      </c>
      <c r="R451" s="113">
        <v>1</v>
      </c>
      <c r="S451" s="113">
        <v>1</v>
      </c>
      <c r="T451" s="113">
        <v>0</v>
      </c>
      <c r="U451" s="113">
        <v>0</v>
      </c>
      <c r="V451" s="113">
        <v>0</v>
      </c>
      <c r="W451" s="109">
        <v>448547.5</v>
      </c>
      <c r="X451" s="109">
        <v>0</v>
      </c>
      <c r="Y451" s="109">
        <v>0</v>
      </c>
      <c r="Z451" s="109">
        <v>2108.17</v>
      </c>
      <c r="AA451" s="109">
        <v>0</v>
      </c>
      <c r="AB451" s="109">
        <v>0</v>
      </c>
      <c r="AC451" s="109">
        <v>0</v>
      </c>
      <c r="AD451" s="109">
        <v>0</v>
      </c>
      <c r="AE451" s="109">
        <v>448547.5</v>
      </c>
      <c r="AF451" s="106">
        <v>43816</v>
      </c>
      <c r="AG451" s="106">
        <v>46373</v>
      </c>
      <c r="AH451" s="120">
        <v>448547.5</v>
      </c>
      <c r="AI451" s="115">
        <v>1.6328767123287671</v>
      </c>
      <c r="AJ451" s="115">
        <v>7.0054794520547947</v>
      </c>
      <c r="AK451" s="116">
        <v>5.6399999999999999E-2</v>
      </c>
      <c r="AL451" s="117">
        <v>1.6328767123287671</v>
      </c>
      <c r="AM451" s="117">
        <v>7.0054794520547947</v>
      </c>
      <c r="AN451" s="118">
        <v>5.6399999999999999E-2</v>
      </c>
      <c r="AO451" s="121" t="s">
        <v>1774</v>
      </c>
      <c r="AP451" s="121" t="s">
        <v>1775</v>
      </c>
      <c r="AQ451" s="27">
        <v>16865.36</v>
      </c>
      <c r="AR451" s="27">
        <v>12649.08</v>
      </c>
      <c r="AS451" s="27">
        <v>0</v>
      </c>
      <c r="AT451" s="27">
        <v>0</v>
      </c>
      <c r="AU451" s="27">
        <v>0</v>
      </c>
      <c r="AV451" s="27">
        <v>0</v>
      </c>
      <c r="AW451" s="27">
        <v>0</v>
      </c>
      <c r="AX451" s="27">
        <v>0</v>
      </c>
      <c r="AY451" s="27">
        <v>0</v>
      </c>
      <c r="AZ451" s="27">
        <v>0</v>
      </c>
      <c r="BA451" s="27">
        <v>0</v>
      </c>
      <c r="BB451" s="27">
        <v>0</v>
      </c>
      <c r="BC451" s="27">
        <v>0</v>
      </c>
      <c r="BD451" s="27">
        <v>0</v>
      </c>
      <c r="BE451" s="27">
        <v>0</v>
      </c>
      <c r="BF451" s="27">
        <v>0</v>
      </c>
      <c r="BG451" s="27">
        <f t="shared" ref="BG451:BG514" si="29">SUM(AQ451:AR451)</f>
        <v>29514.440000000002</v>
      </c>
      <c r="BH451" s="27">
        <f t="shared" ref="BH451:BH514" si="30">SUM(AS451:BF451)</f>
        <v>0</v>
      </c>
      <c r="BI451" s="27">
        <f t="shared" si="28"/>
        <v>29514.440000000002</v>
      </c>
    </row>
    <row r="452" spans="1:61" x14ac:dyDescent="0.35">
      <c r="A452" s="65" t="str">
        <f t="shared" ref="A452:A515" si="31">CONCATENATE(B452,C452)</f>
        <v>DI0001877</v>
      </c>
      <c r="B452" s="111" t="s">
        <v>857</v>
      </c>
      <c r="C452" s="104">
        <v>7</v>
      </c>
      <c r="D452" s="112" t="s">
        <v>0</v>
      </c>
      <c r="E452" s="112" t="s">
        <v>3</v>
      </c>
      <c r="F452" s="104" t="s">
        <v>1760</v>
      </c>
      <c r="G452" s="104" t="s">
        <v>1781</v>
      </c>
      <c r="H452" s="104" t="s">
        <v>1777</v>
      </c>
      <c r="I452" s="104" t="s">
        <v>1782</v>
      </c>
      <c r="J452" s="104" t="s">
        <v>1779</v>
      </c>
      <c r="K452" s="104" t="s">
        <v>791</v>
      </c>
      <c r="L452" s="104" t="s">
        <v>1766</v>
      </c>
      <c r="M452" s="104" t="s">
        <v>1773</v>
      </c>
      <c r="N452" s="113">
        <v>1</v>
      </c>
      <c r="O452" s="113">
        <v>1</v>
      </c>
      <c r="P452" s="113">
        <v>1</v>
      </c>
      <c r="Q452" s="113">
        <v>1</v>
      </c>
      <c r="R452" s="113">
        <v>1</v>
      </c>
      <c r="S452" s="113">
        <v>1</v>
      </c>
      <c r="T452" s="113">
        <v>0</v>
      </c>
      <c r="U452" s="113">
        <v>0</v>
      </c>
      <c r="V452" s="113">
        <v>0</v>
      </c>
      <c r="W452" s="109">
        <v>205467.5</v>
      </c>
      <c r="X452" s="109">
        <v>0</v>
      </c>
      <c r="Y452" s="109">
        <v>0</v>
      </c>
      <c r="Z452" s="109">
        <v>1015.35</v>
      </c>
      <c r="AA452" s="109">
        <v>0</v>
      </c>
      <c r="AB452" s="109">
        <v>0</v>
      </c>
      <c r="AC452" s="109">
        <v>0</v>
      </c>
      <c r="AD452" s="109">
        <v>0</v>
      </c>
      <c r="AE452" s="109">
        <v>205467.5</v>
      </c>
      <c r="AF452" s="106">
        <v>43816</v>
      </c>
      <c r="AG452" s="106">
        <v>46738</v>
      </c>
      <c r="AH452" s="120">
        <v>205467.5</v>
      </c>
      <c r="AI452" s="115">
        <v>2.6328767123287671</v>
      </c>
      <c r="AJ452" s="115">
        <v>8.0054794520547947</v>
      </c>
      <c r="AK452" s="116">
        <v>5.9299999999999999E-2</v>
      </c>
      <c r="AL452" s="117">
        <v>2.6328767123287671</v>
      </c>
      <c r="AM452" s="117">
        <v>8.0054794520547947</v>
      </c>
      <c r="AN452" s="118">
        <v>5.9299999999999999E-2</v>
      </c>
      <c r="AO452" s="121" t="s">
        <v>1774</v>
      </c>
      <c r="AP452" s="121" t="s">
        <v>1775</v>
      </c>
      <c r="AQ452" s="27">
        <v>8122.8000000000011</v>
      </c>
      <c r="AR452" s="27">
        <v>8122.7999999999984</v>
      </c>
      <c r="AS452" s="27">
        <v>4061.4</v>
      </c>
      <c r="AT452" s="27">
        <v>0</v>
      </c>
      <c r="AU452" s="27">
        <v>0</v>
      </c>
      <c r="AV452" s="27">
        <v>0</v>
      </c>
      <c r="AW452" s="27">
        <v>0</v>
      </c>
      <c r="AX452" s="27">
        <v>0</v>
      </c>
      <c r="AY452" s="27">
        <v>0</v>
      </c>
      <c r="AZ452" s="27">
        <v>0</v>
      </c>
      <c r="BA452" s="27">
        <v>0</v>
      </c>
      <c r="BB452" s="27">
        <v>0</v>
      </c>
      <c r="BC452" s="27">
        <v>0</v>
      </c>
      <c r="BD452" s="27">
        <v>0</v>
      </c>
      <c r="BE452" s="27">
        <v>0</v>
      </c>
      <c r="BF452" s="27">
        <v>0</v>
      </c>
      <c r="BG452" s="27">
        <f t="shared" si="29"/>
        <v>16245.599999999999</v>
      </c>
      <c r="BH452" s="27">
        <f t="shared" si="30"/>
        <v>4061.4</v>
      </c>
      <c r="BI452" s="27">
        <f t="shared" si="28"/>
        <v>20307</v>
      </c>
    </row>
    <row r="453" spans="1:61" x14ac:dyDescent="0.35">
      <c r="A453" s="65" t="str">
        <f t="shared" si="31"/>
        <v>DI0001878</v>
      </c>
      <c r="B453" s="111" t="s">
        <v>857</v>
      </c>
      <c r="C453" s="104">
        <v>8</v>
      </c>
      <c r="D453" s="112" t="s">
        <v>0</v>
      </c>
      <c r="E453" s="112" t="s">
        <v>3</v>
      </c>
      <c r="F453" s="104" t="s">
        <v>1760</v>
      </c>
      <c r="G453" s="104" t="s">
        <v>1781</v>
      </c>
      <c r="H453" s="104" t="s">
        <v>1777</v>
      </c>
      <c r="I453" s="104" t="s">
        <v>1782</v>
      </c>
      <c r="J453" s="104" t="s">
        <v>1779</v>
      </c>
      <c r="K453" s="104" t="s">
        <v>791</v>
      </c>
      <c r="L453" s="104" t="s">
        <v>1766</v>
      </c>
      <c r="M453" s="104" t="s">
        <v>1773</v>
      </c>
      <c r="N453" s="113">
        <v>1</v>
      </c>
      <c r="O453" s="113">
        <v>1</v>
      </c>
      <c r="P453" s="113">
        <v>1</v>
      </c>
      <c r="Q453" s="113">
        <v>1</v>
      </c>
      <c r="R453" s="113">
        <v>1</v>
      </c>
      <c r="S453" s="113">
        <v>1</v>
      </c>
      <c r="T453" s="113">
        <v>0</v>
      </c>
      <c r="U453" s="113">
        <v>0</v>
      </c>
      <c r="V453" s="113">
        <v>0</v>
      </c>
      <c r="W453" s="109">
        <v>212400</v>
      </c>
      <c r="X453" s="109">
        <v>0</v>
      </c>
      <c r="Y453" s="109">
        <v>0</v>
      </c>
      <c r="Z453" s="109">
        <v>1099.17</v>
      </c>
      <c r="AA453" s="109">
        <v>0</v>
      </c>
      <c r="AB453" s="109">
        <v>0</v>
      </c>
      <c r="AC453" s="109">
        <v>0</v>
      </c>
      <c r="AD453" s="109">
        <v>0</v>
      </c>
      <c r="AE453" s="109">
        <v>212400</v>
      </c>
      <c r="AF453" s="106">
        <v>43816</v>
      </c>
      <c r="AG453" s="106">
        <v>47104</v>
      </c>
      <c r="AH453" s="120">
        <v>212400</v>
      </c>
      <c r="AI453" s="115">
        <v>3.6356164383561644</v>
      </c>
      <c r="AJ453" s="115">
        <v>9.0082191780821912</v>
      </c>
      <c r="AK453" s="116">
        <v>6.2100000000000002E-2</v>
      </c>
      <c r="AL453" s="117">
        <v>3.6356164383561644</v>
      </c>
      <c r="AM453" s="117">
        <v>9.0082191780821912</v>
      </c>
      <c r="AN453" s="118">
        <v>6.2100000000000002E-2</v>
      </c>
      <c r="AO453" s="121" t="s">
        <v>1774</v>
      </c>
      <c r="AP453" s="121" t="s">
        <v>1775</v>
      </c>
      <c r="AQ453" s="27">
        <v>8793.36</v>
      </c>
      <c r="AR453" s="27">
        <v>9892.5599999999977</v>
      </c>
      <c r="AS453" s="27">
        <v>6594.96</v>
      </c>
      <c r="AT453" s="27">
        <v>3297.48</v>
      </c>
      <c r="AU453" s="27">
        <v>0</v>
      </c>
      <c r="AV453" s="27">
        <v>0</v>
      </c>
      <c r="AW453" s="27">
        <v>0</v>
      </c>
      <c r="AX453" s="27">
        <v>0</v>
      </c>
      <c r="AY453" s="27">
        <v>0</v>
      </c>
      <c r="AZ453" s="27">
        <v>0</v>
      </c>
      <c r="BA453" s="27">
        <v>0</v>
      </c>
      <c r="BB453" s="27">
        <v>0</v>
      </c>
      <c r="BC453" s="27">
        <v>0</v>
      </c>
      <c r="BD453" s="27">
        <v>0</v>
      </c>
      <c r="BE453" s="27">
        <v>0</v>
      </c>
      <c r="BF453" s="27">
        <v>0</v>
      </c>
      <c r="BG453" s="27">
        <f t="shared" si="29"/>
        <v>18685.919999999998</v>
      </c>
      <c r="BH453" s="27">
        <f t="shared" si="30"/>
        <v>9892.44</v>
      </c>
      <c r="BI453" s="27">
        <f t="shared" ref="BI453:BI516" si="32">BH453+BG453</f>
        <v>28578.36</v>
      </c>
    </row>
    <row r="454" spans="1:61" x14ac:dyDescent="0.35">
      <c r="A454" s="65" t="str">
        <f t="shared" si="31"/>
        <v>DI0001881</v>
      </c>
      <c r="B454" s="111" t="s">
        <v>858</v>
      </c>
      <c r="C454" s="104">
        <v>1</v>
      </c>
      <c r="D454" s="112" t="s">
        <v>0</v>
      </c>
      <c r="E454" s="112" t="s">
        <v>3</v>
      </c>
      <c r="F454" s="104" t="s">
        <v>1760</v>
      </c>
      <c r="G454" s="104" t="s">
        <v>1781</v>
      </c>
      <c r="H454" s="104" t="s">
        <v>1777</v>
      </c>
      <c r="I454" s="104" t="s">
        <v>1782</v>
      </c>
      <c r="J454" s="104" t="s">
        <v>1779</v>
      </c>
      <c r="K454" s="104" t="s">
        <v>791</v>
      </c>
      <c r="L454" s="104" t="s">
        <v>1766</v>
      </c>
      <c r="M454" s="104" t="s">
        <v>1773</v>
      </c>
      <c r="N454" s="113">
        <v>1</v>
      </c>
      <c r="O454" s="113">
        <v>1</v>
      </c>
      <c r="P454" s="113">
        <v>1</v>
      </c>
      <c r="Q454" s="113">
        <v>1</v>
      </c>
      <c r="R454" s="113">
        <v>1</v>
      </c>
      <c r="S454" s="113">
        <v>1</v>
      </c>
      <c r="T454" s="113">
        <v>0</v>
      </c>
      <c r="U454" s="113">
        <v>0</v>
      </c>
      <c r="V454" s="113">
        <v>0</v>
      </c>
      <c r="W454" s="109">
        <v>53100</v>
      </c>
      <c r="X454" s="109">
        <v>0</v>
      </c>
      <c r="Y454" s="109">
        <v>0</v>
      </c>
      <c r="Z454" s="109">
        <v>249.57</v>
      </c>
      <c r="AA454" s="109">
        <v>0</v>
      </c>
      <c r="AB454" s="109">
        <v>0</v>
      </c>
      <c r="AC454" s="109">
        <v>0</v>
      </c>
      <c r="AD454" s="109">
        <v>0</v>
      </c>
      <c r="AE454" s="109">
        <v>53100</v>
      </c>
      <c r="AF454" s="106">
        <v>43817</v>
      </c>
      <c r="AG454" s="106">
        <v>46374</v>
      </c>
      <c r="AH454" s="120">
        <v>53100</v>
      </c>
      <c r="AI454" s="115">
        <v>1.6356164383561644</v>
      </c>
      <c r="AJ454" s="115">
        <v>7.0054794520547947</v>
      </c>
      <c r="AK454" s="116">
        <v>5.6399999999999999E-2</v>
      </c>
      <c r="AL454" s="117">
        <v>1.6356164383561642</v>
      </c>
      <c r="AM454" s="117">
        <v>7.0054794520547947</v>
      </c>
      <c r="AN454" s="118">
        <v>5.6400000000000006E-2</v>
      </c>
      <c r="AO454" s="121" t="s">
        <v>1774</v>
      </c>
      <c r="AP454" s="121" t="s">
        <v>1775</v>
      </c>
      <c r="AQ454" s="27">
        <v>1996.5599999999997</v>
      </c>
      <c r="AR454" s="27">
        <v>1497.36</v>
      </c>
      <c r="AS454" s="27">
        <v>0</v>
      </c>
      <c r="AT454" s="27">
        <v>0</v>
      </c>
      <c r="AU454" s="27">
        <v>0</v>
      </c>
      <c r="AV454" s="27">
        <v>0</v>
      </c>
      <c r="AW454" s="27">
        <v>0</v>
      </c>
      <c r="AX454" s="27">
        <v>0</v>
      </c>
      <c r="AY454" s="27">
        <v>0</v>
      </c>
      <c r="AZ454" s="27">
        <v>0</v>
      </c>
      <c r="BA454" s="27">
        <v>0</v>
      </c>
      <c r="BB454" s="27">
        <v>0</v>
      </c>
      <c r="BC454" s="27">
        <v>0</v>
      </c>
      <c r="BD454" s="27">
        <v>0</v>
      </c>
      <c r="BE454" s="27">
        <v>0</v>
      </c>
      <c r="BF454" s="27">
        <v>0</v>
      </c>
      <c r="BG454" s="27">
        <f t="shared" si="29"/>
        <v>3493.9199999999996</v>
      </c>
      <c r="BH454" s="27">
        <f t="shared" si="30"/>
        <v>0</v>
      </c>
      <c r="BI454" s="27">
        <f t="shared" si="32"/>
        <v>3493.9199999999996</v>
      </c>
    </row>
    <row r="455" spans="1:61" x14ac:dyDescent="0.35">
      <c r="A455" s="65" t="str">
        <f t="shared" si="31"/>
        <v>DI0001894</v>
      </c>
      <c r="B455" s="111" t="s">
        <v>859</v>
      </c>
      <c r="C455" s="104">
        <v>4</v>
      </c>
      <c r="D455" s="112" t="s">
        <v>0</v>
      </c>
      <c r="E455" s="112" t="s">
        <v>3</v>
      </c>
      <c r="F455" s="104" t="s">
        <v>1760</v>
      </c>
      <c r="G455" s="104" t="s">
        <v>1781</v>
      </c>
      <c r="H455" s="104" t="s">
        <v>1777</v>
      </c>
      <c r="I455" s="104" t="s">
        <v>1782</v>
      </c>
      <c r="J455" s="104" t="s">
        <v>1779</v>
      </c>
      <c r="K455" s="104" t="s">
        <v>791</v>
      </c>
      <c r="L455" s="104" t="s">
        <v>1766</v>
      </c>
      <c r="M455" s="104" t="s">
        <v>1773</v>
      </c>
      <c r="N455" s="113">
        <v>1</v>
      </c>
      <c r="O455" s="113">
        <v>1</v>
      </c>
      <c r="P455" s="113">
        <v>1</v>
      </c>
      <c r="Q455" s="113">
        <v>1</v>
      </c>
      <c r="R455" s="113">
        <v>1</v>
      </c>
      <c r="S455" s="113">
        <v>1</v>
      </c>
      <c r="T455" s="113">
        <v>0</v>
      </c>
      <c r="U455" s="113">
        <v>0</v>
      </c>
      <c r="V455" s="113">
        <v>0</v>
      </c>
      <c r="W455" s="109">
        <v>98235</v>
      </c>
      <c r="X455" s="109">
        <v>0</v>
      </c>
      <c r="Y455" s="109">
        <v>0</v>
      </c>
      <c r="Z455" s="109">
        <v>461.7</v>
      </c>
      <c r="AA455" s="109">
        <v>0</v>
      </c>
      <c r="AB455" s="109">
        <v>0</v>
      </c>
      <c r="AC455" s="109">
        <v>0</v>
      </c>
      <c r="AD455" s="109">
        <v>0</v>
      </c>
      <c r="AE455" s="109">
        <v>98235</v>
      </c>
      <c r="AF455" s="106">
        <v>43817</v>
      </c>
      <c r="AG455" s="106">
        <v>46374</v>
      </c>
      <c r="AH455" s="120">
        <v>98235</v>
      </c>
      <c r="AI455" s="115">
        <v>1.6356164383561644</v>
      </c>
      <c r="AJ455" s="115">
        <v>7.0054794520547947</v>
      </c>
      <c r="AK455" s="116">
        <v>5.6399999999999999E-2</v>
      </c>
      <c r="AL455" s="117">
        <v>1.6356164383561644</v>
      </c>
      <c r="AM455" s="117">
        <v>7.0054794520547947</v>
      </c>
      <c r="AN455" s="118">
        <v>5.6399999999999999E-2</v>
      </c>
      <c r="AO455" s="121" t="s">
        <v>1774</v>
      </c>
      <c r="AP455" s="121" t="s">
        <v>1775</v>
      </c>
      <c r="AQ455" s="27">
        <v>3693.5999999999995</v>
      </c>
      <c r="AR455" s="27">
        <v>2770.1999999999994</v>
      </c>
      <c r="AS455" s="27">
        <v>0</v>
      </c>
      <c r="AT455" s="27">
        <v>0</v>
      </c>
      <c r="AU455" s="27">
        <v>0</v>
      </c>
      <c r="AV455" s="27">
        <v>0</v>
      </c>
      <c r="AW455" s="27">
        <v>0</v>
      </c>
      <c r="AX455" s="27">
        <v>0</v>
      </c>
      <c r="AY455" s="27">
        <v>0</v>
      </c>
      <c r="AZ455" s="27">
        <v>0</v>
      </c>
      <c r="BA455" s="27">
        <v>0</v>
      </c>
      <c r="BB455" s="27">
        <v>0</v>
      </c>
      <c r="BC455" s="27">
        <v>0</v>
      </c>
      <c r="BD455" s="27">
        <v>0</v>
      </c>
      <c r="BE455" s="27">
        <v>0</v>
      </c>
      <c r="BF455" s="27">
        <v>0</v>
      </c>
      <c r="BG455" s="27">
        <f t="shared" si="29"/>
        <v>6463.7999999999993</v>
      </c>
      <c r="BH455" s="27">
        <f t="shared" si="30"/>
        <v>0</v>
      </c>
      <c r="BI455" s="27">
        <f t="shared" si="32"/>
        <v>6463.7999999999993</v>
      </c>
    </row>
    <row r="456" spans="1:61" x14ac:dyDescent="0.35">
      <c r="A456" s="65" t="str">
        <f t="shared" si="31"/>
        <v>DI0001895</v>
      </c>
      <c r="B456" s="111" t="s">
        <v>859</v>
      </c>
      <c r="C456" s="104">
        <v>5</v>
      </c>
      <c r="D456" s="112" t="s">
        <v>0</v>
      </c>
      <c r="E456" s="112" t="s">
        <v>3</v>
      </c>
      <c r="F456" s="104" t="s">
        <v>1760</v>
      </c>
      <c r="G456" s="104" t="s">
        <v>1781</v>
      </c>
      <c r="H456" s="104" t="s">
        <v>1777</v>
      </c>
      <c r="I456" s="104" t="s">
        <v>1782</v>
      </c>
      <c r="J456" s="104" t="s">
        <v>1779</v>
      </c>
      <c r="K456" s="104" t="s">
        <v>791</v>
      </c>
      <c r="L456" s="104" t="s">
        <v>1766</v>
      </c>
      <c r="M456" s="104" t="s">
        <v>1773</v>
      </c>
      <c r="N456" s="113">
        <v>1</v>
      </c>
      <c r="O456" s="113">
        <v>1</v>
      </c>
      <c r="P456" s="113">
        <v>1</v>
      </c>
      <c r="Q456" s="113">
        <v>1</v>
      </c>
      <c r="R456" s="113">
        <v>1</v>
      </c>
      <c r="S456" s="113">
        <v>1</v>
      </c>
      <c r="T456" s="113">
        <v>0</v>
      </c>
      <c r="U456" s="113">
        <v>0</v>
      </c>
      <c r="V456" s="113">
        <v>0</v>
      </c>
      <c r="W456" s="109">
        <v>53100</v>
      </c>
      <c r="X456" s="109">
        <v>0</v>
      </c>
      <c r="Y456" s="109">
        <v>0</v>
      </c>
      <c r="Z456" s="109">
        <v>262.39999999999998</v>
      </c>
      <c r="AA456" s="109">
        <v>0</v>
      </c>
      <c r="AB456" s="109">
        <v>0</v>
      </c>
      <c r="AC456" s="109">
        <v>0</v>
      </c>
      <c r="AD456" s="109">
        <v>0</v>
      </c>
      <c r="AE456" s="109">
        <v>53100</v>
      </c>
      <c r="AF456" s="106">
        <v>43817</v>
      </c>
      <c r="AG456" s="106">
        <v>46739</v>
      </c>
      <c r="AH456" s="120">
        <v>53100</v>
      </c>
      <c r="AI456" s="115">
        <v>2.6356164383561644</v>
      </c>
      <c r="AJ456" s="115">
        <v>8.0054794520547947</v>
      </c>
      <c r="AK456" s="116">
        <v>5.9299999999999999E-2</v>
      </c>
      <c r="AL456" s="117">
        <v>2.6356164383561644</v>
      </c>
      <c r="AM456" s="117">
        <v>8.0054794520547947</v>
      </c>
      <c r="AN456" s="118">
        <v>5.9299999999999999E-2</v>
      </c>
      <c r="AO456" s="121" t="s">
        <v>1774</v>
      </c>
      <c r="AP456" s="121" t="s">
        <v>1775</v>
      </c>
      <c r="AQ456" s="27">
        <v>2099.2000000000003</v>
      </c>
      <c r="AR456" s="27">
        <v>2099.1600000000003</v>
      </c>
      <c r="AS456" s="27">
        <v>1049.6400000000001</v>
      </c>
      <c r="AT456" s="27">
        <v>0</v>
      </c>
      <c r="AU456" s="27">
        <v>0</v>
      </c>
      <c r="AV456" s="27">
        <v>0</v>
      </c>
      <c r="AW456" s="27">
        <v>0</v>
      </c>
      <c r="AX456" s="27">
        <v>0</v>
      </c>
      <c r="AY456" s="27">
        <v>0</v>
      </c>
      <c r="AZ456" s="27">
        <v>0</v>
      </c>
      <c r="BA456" s="27">
        <v>0</v>
      </c>
      <c r="BB456" s="27">
        <v>0</v>
      </c>
      <c r="BC456" s="27">
        <v>0</v>
      </c>
      <c r="BD456" s="27">
        <v>0</v>
      </c>
      <c r="BE456" s="27">
        <v>0</v>
      </c>
      <c r="BF456" s="27">
        <v>0</v>
      </c>
      <c r="BG456" s="27">
        <f t="shared" si="29"/>
        <v>4198.3600000000006</v>
      </c>
      <c r="BH456" s="27">
        <f t="shared" si="30"/>
        <v>1049.6400000000001</v>
      </c>
      <c r="BI456" s="27">
        <f t="shared" si="32"/>
        <v>5248.0000000000009</v>
      </c>
    </row>
    <row r="457" spans="1:61" x14ac:dyDescent="0.35">
      <c r="A457" s="65" t="str">
        <f t="shared" si="31"/>
        <v>DI0001896</v>
      </c>
      <c r="B457" s="111" t="s">
        <v>859</v>
      </c>
      <c r="C457" s="104">
        <v>6</v>
      </c>
      <c r="D457" s="112" t="s">
        <v>0</v>
      </c>
      <c r="E457" s="112" t="s">
        <v>3</v>
      </c>
      <c r="F457" s="104" t="s">
        <v>1760</v>
      </c>
      <c r="G457" s="104" t="s">
        <v>1781</v>
      </c>
      <c r="H457" s="104" t="s">
        <v>1777</v>
      </c>
      <c r="I457" s="104" t="s">
        <v>1782</v>
      </c>
      <c r="J457" s="104" t="s">
        <v>1779</v>
      </c>
      <c r="K457" s="104" t="s">
        <v>791</v>
      </c>
      <c r="L457" s="104" t="s">
        <v>1766</v>
      </c>
      <c r="M457" s="104" t="s">
        <v>1773</v>
      </c>
      <c r="N457" s="113">
        <v>1</v>
      </c>
      <c r="O457" s="113">
        <v>1</v>
      </c>
      <c r="P457" s="113">
        <v>1</v>
      </c>
      <c r="Q457" s="113">
        <v>1</v>
      </c>
      <c r="R457" s="113">
        <v>1</v>
      </c>
      <c r="S457" s="113">
        <v>1</v>
      </c>
      <c r="T457" s="113">
        <v>0</v>
      </c>
      <c r="U457" s="113">
        <v>0</v>
      </c>
      <c r="V457" s="113">
        <v>0</v>
      </c>
      <c r="W457" s="109">
        <v>52805</v>
      </c>
      <c r="X457" s="109">
        <v>0</v>
      </c>
      <c r="Y457" s="109">
        <v>0</v>
      </c>
      <c r="Z457" s="109">
        <v>273.27</v>
      </c>
      <c r="AA457" s="109">
        <v>0</v>
      </c>
      <c r="AB457" s="109">
        <v>0</v>
      </c>
      <c r="AC457" s="109">
        <v>0</v>
      </c>
      <c r="AD457" s="109">
        <v>0</v>
      </c>
      <c r="AE457" s="109">
        <v>52805</v>
      </c>
      <c r="AF457" s="106">
        <v>43817</v>
      </c>
      <c r="AG457" s="106">
        <v>47105</v>
      </c>
      <c r="AH457" s="120">
        <v>52805</v>
      </c>
      <c r="AI457" s="115">
        <v>3.6383561643835618</v>
      </c>
      <c r="AJ457" s="115">
        <v>9.0082191780821912</v>
      </c>
      <c r="AK457" s="116">
        <v>6.2100000000000002E-2</v>
      </c>
      <c r="AL457" s="117">
        <v>3.6383561643835618</v>
      </c>
      <c r="AM457" s="117">
        <v>9.0082191780821912</v>
      </c>
      <c r="AN457" s="118">
        <v>6.2100000000000002E-2</v>
      </c>
      <c r="AO457" s="121" t="s">
        <v>1774</v>
      </c>
      <c r="AP457" s="121" t="s">
        <v>1775</v>
      </c>
      <c r="AQ457" s="27">
        <v>2186.16</v>
      </c>
      <c r="AR457" s="27">
        <v>2459.3999999999996</v>
      </c>
      <c r="AS457" s="27">
        <v>1639.56</v>
      </c>
      <c r="AT457" s="27">
        <v>819.84</v>
      </c>
      <c r="AU457" s="27">
        <v>0</v>
      </c>
      <c r="AV457" s="27">
        <v>0</v>
      </c>
      <c r="AW457" s="27">
        <v>0</v>
      </c>
      <c r="AX457" s="27">
        <v>0</v>
      </c>
      <c r="AY457" s="27">
        <v>0</v>
      </c>
      <c r="AZ457" s="27">
        <v>0</v>
      </c>
      <c r="BA457" s="27">
        <v>0</v>
      </c>
      <c r="BB457" s="27">
        <v>0</v>
      </c>
      <c r="BC457" s="27">
        <v>0</v>
      </c>
      <c r="BD457" s="27">
        <v>0</v>
      </c>
      <c r="BE457" s="27">
        <v>0</v>
      </c>
      <c r="BF457" s="27">
        <v>0</v>
      </c>
      <c r="BG457" s="27">
        <f t="shared" si="29"/>
        <v>4645.5599999999995</v>
      </c>
      <c r="BH457" s="27">
        <f t="shared" si="30"/>
        <v>2459.4</v>
      </c>
      <c r="BI457" s="27">
        <f t="shared" si="32"/>
        <v>7104.9599999999991</v>
      </c>
    </row>
    <row r="458" spans="1:61" x14ac:dyDescent="0.35">
      <c r="A458" s="65" t="str">
        <f t="shared" si="31"/>
        <v>DI0001903</v>
      </c>
      <c r="B458" s="111" t="s">
        <v>860</v>
      </c>
      <c r="C458" s="104">
        <v>3</v>
      </c>
      <c r="D458" s="112" t="s">
        <v>0</v>
      </c>
      <c r="E458" s="112" t="s">
        <v>3</v>
      </c>
      <c r="F458" s="104" t="s">
        <v>1760</v>
      </c>
      <c r="G458" s="104" t="s">
        <v>1781</v>
      </c>
      <c r="H458" s="104" t="s">
        <v>1777</v>
      </c>
      <c r="I458" s="104" t="s">
        <v>1782</v>
      </c>
      <c r="J458" s="104" t="s">
        <v>1779</v>
      </c>
      <c r="K458" s="104" t="s">
        <v>791</v>
      </c>
      <c r="L458" s="104" t="s">
        <v>1766</v>
      </c>
      <c r="M458" s="104" t="s">
        <v>1773</v>
      </c>
      <c r="N458" s="113">
        <v>1</v>
      </c>
      <c r="O458" s="113">
        <v>1</v>
      </c>
      <c r="P458" s="113">
        <v>1</v>
      </c>
      <c r="Q458" s="113">
        <v>1</v>
      </c>
      <c r="R458" s="113">
        <v>1</v>
      </c>
      <c r="S458" s="113">
        <v>1</v>
      </c>
      <c r="T458" s="113">
        <v>0</v>
      </c>
      <c r="U458" s="113">
        <v>0</v>
      </c>
      <c r="V458" s="113">
        <v>0</v>
      </c>
      <c r="W458" s="109">
        <v>365357.5</v>
      </c>
      <c r="X458" s="109">
        <v>0</v>
      </c>
      <c r="Y458" s="109">
        <v>0</v>
      </c>
      <c r="Z458" s="109">
        <v>1631.93</v>
      </c>
      <c r="AA458" s="109">
        <v>0</v>
      </c>
      <c r="AB458" s="109">
        <v>0</v>
      </c>
      <c r="AC458" s="109">
        <v>0</v>
      </c>
      <c r="AD458" s="109">
        <v>0</v>
      </c>
      <c r="AE458" s="109">
        <v>365357.5</v>
      </c>
      <c r="AF458" s="106">
        <v>43817</v>
      </c>
      <c r="AG458" s="106">
        <v>46009</v>
      </c>
      <c r="AH458" s="120">
        <v>365357.5</v>
      </c>
      <c r="AI458" s="115">
        <v>0.63561643835616444</v>
      </c>
      <c r="AJ458" s="115">
        <v>6.0054794520547947</v>
      </c>
      <c r="AK458" s="116">
        <v>5.3600000000000002E-2</v>
      </c>
      <c r="AL458" s="117">
        <v>0.63561643835616444</v>
      </c>
      <c r="AM458" s="117">
        <v>6.0054794520547938</v>
      </c>
      <c r="AN458" s="118">
        <v>5.3600000000000002E-2</v>
      </c>
      <c r="AO458" s="121" t="s">
        <v>1774</v>
      </c>
      <c r="AP458" s="121" t="s">
        <v>1775</v>
      </c>
      <c r="AQ458" s="27">
        <v>8159.6800000000012</v>
      </c>
      <c r="AR458" s="27">
        <v>0</v>
      </c>
      <c r="AS458" s="27">
        <v>0</v>
      </c>
      <c r="AT458" s="27">
        <v>0</v>
      </c>
      <c r="AU458" s="27">
        <v>0</v>
      </c>
      <c r="AV458" s="27">
        <v>0</v>
      </c>
      <c r="AW458" s="27">
        <v>0</v>
      </c>
      <c r="AX458" s="27">
        <v>0</v>
      </c>
      <c r="AY458" s="27">
        <v>0</v>
      </c>
      <c r="AZ458" s="27">
        <v>0</v>
      </c>
      <c r="BA458" s="27">
        <v>0</v>
      </c>
      <c r="BB458" s="27">
        <v>0</v>
      </c>
      <c r="BC458" s="27">
        <v>0</v>
      </c>
      <c r="BD458" s="27">
        <v>0</v>
      </c>
      <c r="BE458" s="27">
        <v>0</v>
      </c>
      <c r="BF458" s="27">
        <v>0</v>
      </c>
      <c r="BG458" s="27">
        <f t="shared" si="29"/>
        <v>8159.6800000000012</v>
      </c>
      <c r="BH458" s="27">
        <f t="shared" si="30"/>
        <v>0</v>
      </c>
      <c r="BI458" s="27">
        <f t="shared" si="32"/>
        <v>8159.6800000000012</v>
      </c>
    </row>
    <row r="459" spans="1:61" x14ac:dyDescent="0.35">
      <c r="A459" s="65" t="str">
        <f t="shared" si="31"/>
        <v>DI0001904</v>
      </c>
      <c r="B459" s="111" t="s">
        <v>860</v>
      </c>
      <c r="C459" s="104">
        <v>4</v>
      </c>
      <c r="D459" s="112" t="s">
        <v>0</v>
      </c>
      <c r="E459" s="112" t="s">
        <v>3</v>
      </c>
      <c r="F459" s="104" t="s">
        <v>1760</v>
      </c>
      <c r="G459" s="104" t="s">
        <v>1781</v>
      </c>
      <c r="H459" s="104" t="s">
        <v>1777</v>
      </c>
      <c r="I459" s="104" t="s">
        <v>1782</v>
      </c>
      <c r="J459" s="104" t="s">
        <v>1779</v>
      </c>
      <c r="K459" s="104" t="s">
        <v>791</v>
      </c>
      <c r="L459" s="104" t="s">
        <v>1766</v>
      </c>
      <c r="M459" s="104" t="s">
        <v>1773</v>
      </c>
      <c r="N459" s="113">
        <v>1</v>
      </c>
      <c r="O459" s="113">
        <v>1</v>
      </c>
      <c r="P459" s="113">
        <v>1</v>
      </c>
      <c r="Q459" s="113">
        <v>1</v>
      </c>
      <c r="R459" s="113">
        <v>1</v>
      </c>
      <c r="S459" s="113">
        <v>1</v>
      </c>
      <c r="T459" s="113">
        <v>0</v>
      </c>
      <c r="U459" s="113">
        <v>0</v>
      </c>
      <c r="V459" s="113">
        <v>0</v>
      </c>
      <c r="W459" s="109">
        <v>469197.5</v>
      </c>
      <c r="X459" s="109">
        <v>0</v>
      </c>
      <c r="Y459" s="109">
        <v>0</v>
      </c>
      <c r="Z459" s="109">
        <v>2205.23</v>
      </c>
      <c r="AA459" s="109">
        <v>0</v>
      </c>
      <c r="AB459" s="109">
        <v>0</v>
      </c>
      <c r="AC459" s="109">
        <v>0</v>
      </c>
      <c r="AD459" s="109">
        <v>0</v>
      </c>
      <c r="AE459" s="109">
        <v>469197.5</v>
      </c>
      <c r="AF459" s="106">
        <v>43817</v>
      </c>
      <c r="AG459" s="106">
        <v>46374</v>
      </c>
      <c r="AH459" s="120">
        <v>469197.5</v>
      </c>
      <c r="AI459" s="115">
        <v>1.6356164383561644</v>
      </c>
      <c r="AJ459" s="115">
        <v>7.0054794520547947</v>
      </c>
      <c r="AK459" s="116">
        <v>5.6399999999999999E-2</v>
      </c>
      <c r="AL459" s="117">
        <v>1.6356164383561644</v>
      </c>
      <c r="AM459" s="117">
        <v>7.0054794520547947</v>
      </c>
      <c r="AN459" s="118">
        <v>5.6399999999999992E-2</v>
      </c>
      <c r="AO459" s="121" t="s">
        <v>1774</v>
      </c>
      <c r="AP459" s="121" t="s">
        <v>1775</v>
      </c>
      <c r="AQ459" s="27">
        <v>17641.84</v>
      </c>
      <c r="AR459" s="27">
        <v>13231.320000000002</v>
      </c>
      <c r="AS459" s="27">
        <v>0</v>
      </c>
      <c r="AT459" s="27">
        <v>0</v>
      </c>
      <c r="AU459" s="27">
        <v>0</v>
      </c>
      <c r="AV459" s="27">
        <v>0</v>
      </c>
      <c r="AW459" s="27">
        <v>0</v>
      </c>
      <c r="AX459" s="27">
        <v>0</v>
      </c>
      <c r="AY459" s="27">
        <v>0</v>
      </c>
      <c r="AZ459" s="27">
        <v>0</v>
      </c>
      <c r="BA459" s="27">
        <v>0</v>
      </c>
      <c r="BB459" s="27">
        <v>0</v>
      </c>
      <c r="BC459" s="27">
        <v>0</v>
      </c>
      <c r="BD459" s="27">
        <v>0</v>
      </c>
      <c r="BE459" s="27">
        <v>0</v>
      </c>
      <c r="BF459" s="27">
        <v>0</v>
      </c>
      <c r="BG459" s="27">
        <f t="shared" si="29"/>
        <v>30873.160000000003</v>
      </c>
      <c r="BH459" s="27">
        <f t="shared" si="30"/>
        <v>0</v>
      </c>
      <c r="BI459" s="27">
        <f t="shared" si="32"/>
        <v>30873.160000000003</v>
      </c>
    </row>
    <row r="460" spans="1:61" x14ac:dyDescent="0.35">
      <c r="A460" s="65" t="str">
        <f t="shared" si="31"/>
        <v>DI0001905</v>
      </c>
      <c r="B460" s="111" t="s">
        <v>860</v>
      </c>
      <c r="C460" s="104">
        <v>5</v>
      </c>
      <c r="D460" s="112" t="s">
        <v>0</v>
      </c>
      <c r="E460" s="112" t="s">
        <v>3</v>
      </c>
      <c r="F460" s="104" t="s">
        <v>1760</v>
      </c>
      <c r="G460" s="104" t="s">
        <v>1781</v>
      </c>
      <c r="H460" s="104" t="s">
        <v>1777</v>
      </c>
      <c r="I460" s="104" t="s">
        <v>1782</v>
      </c>
      <c r="J460" s="104" t="s">
        <v>1779</v>
      </c>
      <c r="K460" s="104" t="s">
        <v>791</v>
      </c>
      <c r="L460" s="104" t="s">
        <v>1766</v>
      </c>
      <c r="M460" s="104" t="s">
        <v>1773</v>
      </c>
      <c r="N460" s="113">
        <v>1</v>
      </c>
      <c r="O460" s="113">
        <v>1</v>
      </c>
      <c r="P460" s="113">
        <v>1</v>
      </c>
      <c r="Q460" s="113">
        <v>1</v>
      </c>
      <c r="R460" s="113">
        <v>1</v>
      </c>
      <c r="S460" s="113">
        <v>1</v>
      </c>
      <c r="T460" s="113">
        <v>0</v>
      </c>
      <c r="U460" s="113">
        <v>0</v>
      </c>
      <c r="V460" s="113">
        <v>0</v>
      </c>
      <c r="W460" s="109">
        <v>584100</v>
      </c>
      <c r="X460" s="109">
        <v>0</v>
      </c>
      <c r="Y460" s="109">
        <v>0</v>
      </c>
      <c r="Z460" s="109">
        <v>2886.43</v>
      </c>
      <c r="AA460" s="109">
        <v>0</v>
      </c>
      <c r="AB460" s="109">
        <v>0</v>
      </c>
      <c r="AC460" s="109">
        <v>0</v>
      </c>
      <c r="AD460" s="109">
        <v>0</v>
      </c>
      <c r="AE460" s="109">
        <v>584100</v>
      </c>
      <c r="AF460" s="106">
        <v>43817</v>
      </c>
      <c r="AG460" s="106">
        <v>46739</v>
      </c>
      <c r="AH460" s="120">
        <v>584100</v>
      </c>
      <c r="AI460" s="115">
        <v>2.6356164383561644</v>
      </c>
      <c r="AJ460" s="115">
        <v>8.0054794520547947</v>
      </c>
      <c r="AK460" s="116">
        <v>5.9299999999999999E-2</v>
      </c>
      <c r="AL460" s="117">
        <v>2.6356164383561644</v>
      </c>
      <c r="AM460" s="117">
        <v>8.0054794520547947</v>
      </c>
      <c r="AN460" s="118">
        <v>5.9299999999999999E-2</v>
      </c>
      <c r="AO460" s="121" t="s">
        <v>1774</v>
      </c>
      <c r="AP460" s="121" t="s">
        <v>1775</v>
      </c>
      <c r="AQ460" s="27">
        <v>23091.439999999999</v>
      </c>
      <c r="AR460" s="27">
        <v>23091.359999999997</v>
      </c>
      <c r="AS460" s="27">
        <v>11545.68</v>
      </c>
      <c r="AT460" s="27">
        <v>0</v>
      </c>
      <c r="AU460" s="27">
        <v>0</v>
      </c>
      <c r="AV460" s="27">
        <v>0</v>
      </c>
      <c r="AW460" s="27">
        <v>0</v>
      </c>
      <c r="AX460" s="27">
        <v>0</v>
      </c>
      <c r="AY460" s="27">
        <v>0</v>
      </c>
      <c r="AZ460" s="27">
        <v>0</v>
      </c>
      <c r="BA460" s="27">
        <v>0</v>
      </c>
      <c r="BB460" s="27">
        <v>0</v>
      </c>
      <c r="BC460" s="27">
        <v>0</v>
      </c>
      <c r="BD460" s="27">
        <v>0</v>
      </c>
      <c r="BE460" s="27">
        <v>0</v>
      </c>
      <c r="BF460" s="27">
        <v>0</v>
      </c>
      <c r="BG460" s="27">
        <f t="shared" si="29"/>
        <v>46182.799999999996</v>
      </c>
      <c r="BH460" s="27">
        <f t="shared" si="30"/>
        <v>11545.68</v>
      </c>
      <c r="BI460" s="27">
        <f t="shared" si="32"/>
        <v>57728.479999999996</v>
      </c>
    </row>
    <row r="461" spans="1:61" x14ac:dyDescent="0.35">
      <c r="A461" s="65" t="str">
        <f t="shared" si="31"/>
        <v>DI0001906</v>
      </c>
      <c r="B461" s="111" t="s">
        <v>860</v>
      </c>
      <c r="C461" s="104">
        <v>6</v>
      </c>
      <c r="D461" s="112" t="s">
        <v>0</v>
      </c>
      <c r="E461" s="112" t="s">
        <v>3</v>
      </c>
      <c r="F461" s="104" t="s">
        <v>1760</v>
      </c>
      <c r="G461" s="104" t="s">
        <v>1781</v>
      </c>
      <c r="H461" s="104" t="s">
        <v>1777</v>
      </c>
      <c r="I461" s="104" t="s">
        <v>1782</v>
      </c>
      <c r="J461" s="104" t="s">
        <v>1779</v>
      </c>
      <c r="K461" s="104" t="s">
        <v>791</v>
      </c>
      <c r="L461" s="104" t="s">
        <v>1766</v>
      </c>
      <c r="M461" s="104" t="s">
        <v>1773</v>
      </c>
      <c r="N461" s="113">
        <v>1</v>
      </c>
      <c r="O461" s="113">
        <v>1</v>
      </c>
      <c r="P461" s="113">
        <v>1</v>
      </c>
      <c r="Q461" s="113">
        <v>1</v>
      </c>
      <c r="R461" s="113">
        <v>1</v>
      </c>
      <c r="S461" s="113">
        <v>1</v>
      </c>
      <c r="T461" s="113">
        <v>0</v>
      </c>
      <c r="U461" s="113">
        <v>0</v>
      </c>
      <c r="V461" s="113">
        <v>0</v>
      </c>
      <c r="W461" s="109">
        <v>572595</v>
      </c>
      <c r="X461" s="109">
        <v>0</v>
      </c>
      <c r="Y461" s="109">
        <v>0</v>
      </c>
      <c r="Z461" s="109">
        <v>2963.18</v>
      </c>
      <c r="AA461" s="109">
        <v>0</v>
      </c>
      <c r="AB461" s="109">
        <v>0</v>
      </c>
      <c r="AC461" s="109">
        <v>0</v>
      </c>
      <c r="AD461" s="109">
        <v>0</v>
      </c>
      <c r="AE461" s="109">
        <v>572595</v>
      </c>
      <c r="AF461" s="106">
        <v>43817</v>
      </c>
      <c r="AG461" s="106">
        <v>47105</v>
      </c>
      <c r="AH461" s="120">
        <v>572595</v>
      </c>
      <c r="AI461" s="115">
        <v>3.6383561643835618</v>
      </c>
      <c r="AJ461" s="115">
        <v>9.0082191780821912</v>
      </c>
      <c r="AK461" s="116">
        <v>6.2100000000000002E-2</v>
      </c>
      <c r="AL461" s="117">
        <v>3.6383561643835618</v>
      </c>
      <c r="AM461" s="117">
        <v>9.0082191780821912</v>
      </c>
      <c r="AN461" s="118">
        <v>6.2100000000000002E-2</v>
      </c>
      <c r="AO461" s="121" t="s">
        <v>1774</v>
      </c>
      <c r="AP461" s="121" t="s">
        <v>1775</v>
      </c>
      <c r="AQ461" s="27">
        <v>23705.439999999999</v>
      </c>
      <c r="AR461" s="27">
        <v>26668.560000000009</v>
      </c>
      <c r="AS461" s="27">
        <v>17779.080000000002</v>
      </c>
      <c r="AT461" s="27">
        <v>8889.48</v>
      </c>
      <c r="AU461" s="27">
        <v>0</v>
      </c>
      <c r="AV461" s="27">
        <v>0</v>
      </c>
      <c r="AW461" s="27">
        <v>0</v>
      </c>
      <c r="AX461" s="27">
        <v>0</v>
      </c>
      <c r="AY461" s="27">
        <v>0</v>
      </c>
      <c r="AZ461" s="27">
        <v>0</v>
      </c>
      <c r="BA461" s="27">
        <v>0</v>
      </c>
      <c r="BB461" s="27">
        <v>0</v>
      </c>
      <c r="BC461" s="27">
        <v>0</v>
      </c>
      <c r="BD461" s="27">
        <v>0</v>
      </c>
      <c r="BE461" s="27">
        <v>0</v>
      </c>
      <c r="BF461" s="27">
        <v>0</v>
      </c>
      <c r="BG461" s="27">
        <f t="shared" si="29"/>
        <v>50374.000000000007</v>
      </c>
      <c r="BH461" s="27">
        <f t="shared" si="30"/>
        <v>26668.560000000001</v>
      </c>
      <c r="BI461" s="27">
        <f t="shared" si="32"/>
        <v>77042.560000000012</v>
      </c>
    </row>
    <row r="462" spans="1:61" x14ac:dyDescent="0.35">
      <c r="A462" s="65" t="str">
        <f t="shared" si="31"/>
        <v>DI0001907</v>
      </c>
      <c r="B462" s="111" t="s">
        <v>860</v>
      </c>
      <c r="C462" s="104">
        <v>7</v>
      </c>
      <c r="D462" s="112" t="s">
        <v>0</v>
      </c>
      <c r="E462" s="112" t="s">
        <v>3</v>
      </c>
      <c r="F462" s="104" t="s">
        <v>1760</v>
      </c>
      <c r="G462" s="104" t="s">
        <v>1781</v>
      </c>
      <c r="H462" s="104" t="s">
        <v>1777</v>
      </c>
      <c r="I462" s="104" t="s">
        <v>1782</v>
      </c>
      <c r="J462" s="104" t="s">
        <v>1779</v>
      </c>
      <c r="K462" s="104" t="s">
        <v>791</v>
      </c>
      <c r="L462" s="104" t="s">
        <v>1766</v>
      </c>
      <c r="M462" s="104" t="s">
        <v>1773</v>
      </c>
      <c r="N462" s="113">
        <v>1</v>
      </c>
      <c r="O462" s="113">
        <v>1</v>
      </c>
      <c r="P462" s="113">
        <v>1</v>
      </c>
      <c r="Q462" s="113">
        <v>1</v>
      </c>
      <c r="R462" s="113">
        <v>1</v>
      </c>
      <c r="S462" s="113">
        <v>1</v>
      </c>
      <c r="T462" s="113">
        <v>0</v>
      </c>
      <c r="U462" s="113">
        <v>0</v>
      </c>
      <c r="V462" s="113">
        <v>0</v>
      </c>
      <c r="W462" s="109">
        <v>424505</v>
      </c>
      <c r="X462" s="109">
        <v>0</v>
      </c>
      <c r="Y462" s="109">
        <v>0</v>
      </c>
      <c r="Z462" s="109">
        <v>2299.4</v>
      </c>
      <c r="AA462" s="109">
        <v>0</v>
      </c>
      <c r="AB462" s="109">
        <v>0</v>
      </c>
      <c r="AC462" s="109">
        <v>0</v>
      </c>
      <c r="AD462" s="109">
        <v>0</v>
      </c>
      <c r="AE462" s="109">
        <v>424505</v>
      </c>
      <c r="AF462" s="106">
        <v>43817</v>
      </c>
      <c r="AG462" s="106">
        <v>47470</v>
      </c>
      <c r="AH462" s="120">
        <v>424505</v>
      </c>
      <c r="AI462" s="115">
        <v>4.6383561643835618</v>
      </c>
      <c r="AJ462" s="115">
        <v>10.008219178082191</v>
      </c>
      <c r="AK462" s="116">
        <v>6.5000000000000002E-2</v>
      </c>
      <c r="AL462" s="117">
        <v>4.6383561643835618</v>
      </c>
      <c r="AM462" s="117">
        <v>10.008219178082191</v>
      </c>
      <c r="AN462" s="118">
        <v>6.5000000000000002E-2</v>
      </c>
      <c r="AO462" s="121" t="s">
        <v>1774</v>
      </c>
      <c r="AP462" s="121" t="s">
        <v>1775</v>
      </c>
      <c r="AQ462" s="27">
        <v>18395.2</v>
      </c>
      <c r="AR462" s="27">
        <v>22074.240000000002</v>
      </c>
      <c r="AS462" s="27">
        <v>16555.68</v>
      </c>
      <c r="AT462" s="27">
        <v>11037.12</v>
      </c>
      <c r="AU462" s="27">
        <v>5518.56</v>
      </c>
      <c r="AV462" s="27">
        <v>0</v>
      </c>
      <c r="AW462" s="27">
        <v>0</v>
      </c>
      <c r="AX462" s="27">
        <v>0</v>
      </c>
      <c r="AY462" s="27">
        <v>0</v>
      </c>
      <c r="AZ462" s="27">
        <v>0</v>
      </c>
      <c r="BA462" s="27">
        <v>0</v>
      </c>
      <c r="BB462" s="27">
        <v>0</v>
      </c>
      <c r="BC462" s="27">
        <v>0</v>
      </c>
      <c r="BD462" s="27">
        <v>0</v>
      </c>
      <c r="BE462" s="27">
        <v>0</v>
      </c>
      <c r="BF462" s="27">
        <v>0</v>
      </c>
      <c r="BG462" s="27">
        <f t="shared" si="29"/>
        <v>40469.440000000002</v>
      </c>
      <c r="BH462" s="27">
        <f t="shared" si="30"/>
        <v>33111.360000000001</v>
      </c>
      <c r="BI462" s="27">
        <f t="shared" si="32"/>
        <v>73580.800000000003</v>
      </c>
    </row>
    <row r="463" spans="1:61" x14ac:dyDescent="0.35">
      <c r="A463" s="65" t="str">
        <f t="shared" si="31"/>
        <v>DI0001912</v>
      </c>
      <c r="B463" s="111" t="s">
        <v>861</v>
      </c>
      <c r="C463" s="104">
        <v>2</v>
      </c>
      <c r="D463" s="112" t="s">
        <v>0</v>
      </c>
      <c r="E463" s="112" t="s">
        <v>3</v>
      </c>
      <c r="F463" s="104" t="s">
        <v>1760</v>
      </c>
      <c r="G463" s="104" t="s">
        <v>1781</v>
      </c>
      <c r="H463" s="104" t="s">
        <v>1777</v>
      </c>
      <c r="I463" s="104" t="s">
        <v>1782</v>
      </c>
      <c r="J463" s="104" t="s">
        <v>1779</v>
      </c>
      <c r="K463" s="104" t="s">
        <v>791</v>
      </c>
      <c r="L463" s="104" t="s">
        <v>1766</v>
      </c>
      <c r="M463" s="104" t="s">
        <v>1773</v>
      </c>
      <c r="N463" s="113">
        <v>1</v>
      </c>
      <c r="O463" s="113">
        <v>1</v>
      </c>
      <c r="P463" s="113">
        <v>1</v>
      </c>
      <c r="Q463" s="113">
        <v>1</v>
      </c>
      <c r="R463" s="113">
        <v>1</v>
      </c>
      <c r="S463" s="113">
        <v>1</v>
      </c>
      <c r="T463" s="113">
        <v>0</v>
      </c>
      <c r="U463" s="113">
        <v>0</v>
      </c>
      <c r="V463" s="113">
        <v>0</v>
      </c>
      <c r="W463" s="109">
        <v>104725</v>
      </c>
      <c r="X463" s="109">
        <v>0</v>
      </c>
      <c r="Y463" s="109">
        <v>0</v>
      </c>
      <c r="Z463" s="109">
        <v>492.21</v>
      </c>
      <c r="AA463" s="109">
        <v>0</v>
      </c>
      <c r="AB463" s="109">
        <v>0</v>
      </c>
      <c r="AC463" s="109">
        <v>0</v>
      </c>
      <c r="AD463" s="109">
        <v>0</v>
      </c>
      <c r="AE463" s="109">
        <v>104725</v>
      </c>
      <c r="AF463" s="106">
        <v>43817</v>
      </c>
      <c r="AG463" s="106">
        <v>46374</v>
      </c>
      <c r="AH463" s="120">
        <v>104725</v>
      </c>
      <c r="AI463" s="115">
        <v>1.6356164383561644</v>
      </c>
      <c r="AJ463" s="115">
        <v>7.0054794520547947</v>
      </c>
      <c r="AK463" s="116">
        <v>5.6399999999999999E-2</v>
      </c>
      <c r="AL463" s="117">
        <v>1.6356164383561644</v>
      </c>
      <c r="AM463" s="117">
        <v>7.0054794520547947</v>
      </c>
      <c r="AN463" s="118">
        <v>5.6399999999999999E-2</v>
      </c>
      <c r="AO463" s="121" t="s">
        <v>1774</v>
      </c>
      <c r="AP463" s="121" t="s">
        <v>1775</v>
      </c>
      <c r="AQ463" s="27">
        <v>3937.68</v>
      </c>
      <c r="AR463" s="27">
        <v>2953.1999999999994</v>
      </c>
      <c r="AS463" s="27">
        <v>0</v>
      </c>
      <c r="AT463" s="27">
        <v>0</v>
      </c>
      <c r="AU463" s="27">
        <v>0</v>
      </c>
      <c r="AV463" s="27">
        <v>0</v>
      </c>
      <c r="AW463" s="27">
        <v>0</v>
      </c>
      <c r="AX463" s="27">
        <v>0</v>
      </c>
      <c r="AY463" s="27">
        <v>0</v>
      </c>
      <c r="AZ463" s="27">
        <v>0</v>
      </c>
      <c r="BA463" s="27">
        <v>0</v>
      </c>
      <c r="BB463" s="27">
        <v>0</v>
      </c>
      <c r="BC463" s="27">
        <v>0</v>
      </c>
      <c r="BD463" s="27">
        <v>0</v>
      </c>
      <c r="BE463" s="27">
        <v>0</v>
      </c>
      <c r="BF463" s="27">
        <v>0</v>
      </c>
      <c r="BG463" s="27">
        <f t="shared" si="29"/>
        <v>6890.8799999999992</v>
      </c>
      <c r="BH463" s="27">
        <f t="shared" si="30"/>
        <v>0</v>
      </c>
      <c r="BI463" s="27">
        <f t="shared" si="32"/>
        <v>6890.8799999999992</v>
      </c>
    </row>
    <row r="464" spans="1:61" x14ac:dyDescent="0.35">
      <c r="A464" s="65" t="str">
        <f t="shared" si="31"/>
        <v>DI0001913</v>
      </c>
      <c r="B464" s="111" t="s">
        <v>861</v>
      </c>
      <c r="C464" s="104">
        <v>3</v>
      </c>
      <c r="D464" s="112" t="s">
        <v>0</v>
      </c>
      <c r="E464" s="112" t="s">
        <v>3</v>
      </c>
      <c r="F464" s="104" t="s">
        <v>1760</v>
      </c>
      <c r="G464" s="104" t="s">
        <v>1781</v>
      </c>
      <c r="H464" s="104" t="s">
        <v>1777</v>
      </c>
      <c r="I464" s="104" t="s">
        <v>1782</v>
      </c>
      <c r="J464" s="104" t="s">
        <v>1779</v>
      </c>
      <c r="K464" s="104" t="s">
        <v>791</v>
      </c>
      <c r="L464" s="104" t="s">
        <v>1766</v>
      </c>
      <c r="M464" s="104" t="s">
        <v>1773</v>
      </c>
      <c r="N464" s="113">
        <v>1</v>
      </c>
      <c r="O464" s="113">
        <v>1</v>
      </c>
      <c r="P464" s="113">
        <v>1</v>
      </c>
      <c r="Q464" s="113">
        <v>1</v>
      </c>
      <c r="R464" s="113">
        <v>1</v>
      </c>
      <c r="S464" s="113">
        <v>1</v>
      </c>
      <c r="T464" s="113">
        <v>0</v>
      </c>
      <c r="U464" s="113">
        <v>0</v>
      </c>
      <c r="V464" s="113">
        <v>0</v>
      </c>
      <c r="W464" s="109">
        <v>38940</v>
      </c>
      <c r="X464" s="109">
        <v>0</v>
      </c>
      <c r="Y464" s="109">
        <v>0</v>
      </c>
      <c r="Z464" s="109">
        <v>201.51</v>
      </c>
      <c r="AA464" s="109">
        <v>0</v>
      </c>
      <c r="AB464" s="109">
        <v>0</v>
      </c>
      <c r="AC464" s="109">
        <v>0</v>
      </c>
      <c r="AD464" s="109">
        <v>0</v>
      </c>
      <c r="AE464" s="109">
        <v>38940</v>
      </c>
      <c r="AF464" s="106">
        <v>43817</v>
      </c>
      <c r="AG464" s="106">
        <v>47105</v>
      </c>
      <c r="AH464" s="120">
        <v>38940</v>
      </c>
      <c r="AI464" s="115">
        <v>3.6383561643835618</v>
      </c>
      <c r="AJ464" s="115">
        <v>9.0082191780821912</v>
      </c>
      <c r="AK464" s="116">
        <v>6.2100000000000002E-2</v>
      </c>
      <c r="AL464" s="117">
        <v>3.6383561643835618</v>
      </c>
      <c r="AM464" s="117">
        <v>9.0082191780821912</v>
      </c>
      <c r="AN464" s="118">
        <v>6.2100000000000002E-2</v>
      </c>
      <c r="AO464" s="121" t="s">
        <v>1774</v>
      </c>
      <c r="AP464" s="121" t="s">
        <v>1775</v>
      </c>
      <c r="AQ464" s="27">
        <v>1612.08</v>
      </c>
      <c r="AR464" s="27">
        <v>1813.6799999999994</v>
      </c>
      <c r="AS464" s="27">
        <v>1209.1199999999999</v>
      </c>
      <c r="AT464" s="27">
        <v>604.55999999999995</v>
      </c>
      <c r="AU464" s="27">
        <v>0</v>
      </c>
      <c r="AV464" s="27">
        <v>0</v>
      </c>
      <c r="AW464" s="27">
        <v>0</v>
      </c>
      <c r="AX464" s="27">
        <v>0</v>
      </c>
      <c r="AY464" s="27">
        <v>0</v>
      </c>
      <c r="AZ464" s="27">
        <v>0</v>
      </c>
      <c r="BA464" s="27">
        <v>0</v>
      </c>
      <c r="BB464" s="27">
        <v>0</v>
      </c>
      <c r="BC464" s="27">
        <v>0</v>
      </c>
      <c r="BD464" s="27">
        <v>0</v>
      </c>
      <c r="BE464" s="27">
        <v>0</v>
      </c>
      <c r="BF464" s="27">
        <v>0</v>
      </c>
      <c r="BG464" s="27">
        <f t="shared" si="29"/>
        <v>3425.7599999999993</v>
      </c>
      <c r="BH464" s="27">
        <f t="shared" si="30"/>
        <v>1813.6799999999998</v>
      </c>
      <c r="BI464" s="27">
        <f t="shared" si="32"/>
        <v>5239.4399999999987</v>
      </c>
    </row>
    <row r="465" spans="1:61" x14ac:dyDescent="0.35">
      <c r="A465" s="65" t="str">
        <f t="shared" si="31"/>
        <v>DI0001922</v>
      </c>
      <c r="B465" s="111" t="s">
        <v>862</v>
      </c>
      <c r="C465" s="104">
        <v>2</v>
      </c>
      <c r="D465" s="112" t="s">
        <v>0</v>
      </c>
      <c r="E465" s="112" t="s">
        <v>3</v>
      </c>
      <c r="F465" s="104" t="s">
        <v>1760</v>
      </c>
      <c r="G465" s="104" t="s">
        <v>1781</v>
      </c>
      <c r="H465" s="104" t="s">
        <v>1777</v>
      </c>
      <c r="I465" s="104" t="s">
        <v>1782</v>
      </c>
      <c r="J465" s="104" t="s">
        <v>1779</v>
      </c>
      <c r="K465" s="104" t="s">
        <v>791</v>
      </c>
      <c r="L465" s="104" t="s">
        <v>1766</v>
      </c>
      <c r="M465" s="104" t="s">
        <v>1773</v>
      </c>
      <c r="N465" s="113">
        <v>1</v>
      </c>
      <c r="O465" s="113">
        <v>1</v>
      </c>
      <c r="P465" s="113">
        <v>1</v>
      </c>
      <c r="Q465" s="113">
        <v>1</v>
      </c>
      <c r="R465" s="113">
        <v>1</v>
      </c>
      <c r="S465" s="113">
        <v>1</v>
      </c>
      <c r="T465" s="113">
        <v>0</v>
      </c>
      <c r="U465" s="113">
        <v>0</v>
      </c>
      <c r="V465" s="113">
        <v>0</v>
      </c>
      <c r="W465" s="109">
        <v>53100</v>
      </c>
      <c r="X465" s="109">
        <v>0</v>
      </c>
      <c r="Y465" s="109">
        <v>0</v>
      </c>
      <c r="Z465" s="109">
        <v>262.39999999999998</v>
      </c>
      <c r="AA465" s="109">
        <v>0</v>
      </c>
      <c r="AB465" s="109">
        <v>0</v>
      </c>
      <c r="AC465" s="109">
        <v>0</v>
      </c>
      <c r="AD465" s="109">
        <v>0</v>
      </c>
      <c r="AE465" s="109">
        <v>53100</v>
      </c>
      <c r="AF465" s="106">
        <v>43817</v>
      </c>
      <c r="AG465" s="106">
        <v>46739</v>
      </c>
      <c r="AH465" s="120">
        <v>53100</v>
      </c>
      <c r="AI465" s="115">
        <v>2.6356164383561644</v>
      </c>
      <c r="AJ465" s="115">
        <v>8.0054794520547947</v>
      </c>
      <c r="AK465" s="116">
        <v>5.9299999999999999E-2</v>
      </c>
      <c r="AL465" s="117">
        <v>2.6356164383561644</v>
      </c>
      <c r="AM465" s="117">
        <v>8.0054794520547947</v>
      </c>
      <c r="AN465" s="118">
        <v>5.9299999999999999E-2</v>
      </c>
      <c r="AO465" s="121" t="s">
        <v>1774</v>
      </c>
      <c r="AP465" s="121" t="s">
        <v>1775</v>
      </c>
      <c r="AQ465" s="27">
        <v>2099.2000000000003</v>
      </c>
      <c r="AR465" s="27">
        <v>2099.1600000000003</v>
      </c>
      <c r="AS465" s="27">
        <v>1049.6400000000001</v>
      </c>
      <c r="AT465" s="27">
        <v>0</v>
      </c>
      <c r="AU465" s="27">
        <v>0</v>
      </c>
      <c r="AV465" s="27">
        <v>0</v>
      </c>
      <c r="AW465" s="27">
        <v>0</v>
      </c>
      <c r="AX465" s="27">
        <v>0</v>
      </c>
      <c r="AY465" s="27">
        <v>0</v>
      </c>
      <c r="AZ465" s="27">
        <v>0</v>
      </c>
      <c r="BA465" s="27">
        <v>0</v>
      </c>
      <c r="BB465" s="27">
        <v>0</v>
      </c>
      <c r="BC465" s="27">
        <v>0</v>
      </c>
      <c r="BD465" s="27">
        <v>0</v>
      </c>
      <c r="BE465" s="27">
        <v>0</v>
      </c>
      <c r="BF465" s="27">
        <v>0</v>
      </c>
      <c r="BG465" s="27">
        <f t="shared" si="29"/>
        <v>4198.3600000000006</v>
      </c>
      <c r="BH465" s="27">
        <f t="shared" si="30"/>
        <v>1049.6400000000001</v>
      </c>
      <c r="BI465" s="27">
        <f t="shared" si="32"/>
        <v>5248.0000000000009</v>
      </c>
    </row>
    <row r="466" spans="1:61" x14ac:dyDescent="0.35">
      <c r="A466" s="65" t="str">
        <f t="shared" si="31"/>
        <v>DI0001956</v>
      </c>
      <c r="B466" s="111" t="s">
        <v>863</v>
      </c>
      <c r="C466" s="104">
        <v>6</v>
      </c>
      <c r="D466" s="112" t="s">
        <v>0</v>
      </c>
      <c r="E466" s="112" t="s">
        <v>3</v>
      </c>
      <c r="F466" s="104" t="s">
        <v>1760</v>
      </c>
      <c r="G466" s="104" t="s">
        <v>1781</v>
      </c>
      <c r="H466" s="104" t="s">
        <v>1777</v>
      </c>
      <c r="I466" s="104" t="s">
        <v>1782</v>
      </c>
      <c r="J466" s="104" t="s">
        <v>1779</v>
      </c>
      <c r="K466" s="104" t="s">
        <v>791</v>
      </c>
      <c r="L466" s="104" t="s">
        <v>1766</v>
      </c>
      <c r="M466" s="104" t="s">
        <v>1773</v>
      </c>
      <c r="N466" s="113">
        <v>1</v>
      </c>
      <c r="O466" s="113">
        <v>1</v>
      </c>
      <c r="P466" s="113">
        <v>1</v>
      </c>
      <c r="Q466" s="113">
        <v>1</v>
      </c>
      <c r="R466" s="113">
        <v>1</v>
      </c>
      <c r="S466" s="113">
        <v>1</v>
      </c>
      <c r="T466" s="113">
        <v>0</v>
      </c>
      <c r="U466" s="113">
        <v>0</v>
      </c>
      <c r="V466" s="113">
        <v>0</v>
      </c>
      <c r="W466" s="109">
        <v>3046170</v>
      </c>
      <c r="X466" s="109">
        <v>0</v>
      </c>
      <c r="Y466" s="109">
        <v>0</v>
      </c>
      <c r="Z466" s="109">
        <v>13606.23</v>
      </c>
      <c r="AA466" s="109">
        <v>0</v>
      </c>
      <c r="AB466" s="109">
        <v>0</v>
      </c>
      <c r="AC466" s="109">
        <v>0</v>
      </c>
      <c r="AD466" s="109">
        <v>0</v>
      </c>
      <c r="AE466" s="109">
        <v>3046170</v>
      </c>
      <c r="AF466" s="106">
        <v>43817</v>
      </c>
      <c r="AG466" s="106">
        <v>46009</v>
      </c>
      <c r="AH466" s="120">
        <v>3046170</v>
      </c>
      <c r="AI466" s="115">
        <v>0.63561643835616444</v>
      </c>
      <c r="AJ466" s="115">
        <v>6.0054794520547947</v>
      </c>
      <c r="AK466" s="116">
        <v>5.3600000000000002E-2</v>
      </c>
      <c r="AL466" s="117">
        <v>0.63561643835616444</v>
      </c>
      <c r="AM466" s="117">
        <v>6.0054794520547947</v>
      </c>
      <c r="AN466" s="118">
        <v>5.3600000000000002E-2</v>
      </c>
      <c r="AO466" s="121" t="s">
        <v>1774</v>
      </c>
      <c r="AP466" s="121" t="s">
        <v>1775</v>
      </c>
      <c r="AQ466" s="27">
        <v>68031.12</v>
      </c>
      <c r="AR466" s="27">
        <v>0</v>
      </c>
      <c r="AS466" s="27">
        <v>0</v>
      </c>
      <c r="AT466" s="27">
        <v>0</v>
      </c>
      <c r="AU466" s="27">
        <v>0</v>
      </c>
      <c r="AV466" s="27">
        <v>0</v>
      </c>
      <c r="AW466" s="27">
        <v>0</v>
      </c>
      <c r="AX466" s="27">
        <v>0</v>
      </c>
      <c r="AY466" s="27">
        <v>0</v>
      </c>
      <c r="AZ466" s="27">
        <v>0</v>
      </c>
      <c r="BA466" s="27">
        <v>0</v>
      </c>
      <c r="BB466" s="27">
        <v>0</v>
      </c>
      <c r="BC466" s="27">
        <v>0</v>
      </c>
      <c r="BD466" s="27">
        <v>0</v>
      </c>
      <c r="BE466" s="27">
        <v>0</v>
      </c>
      <c r="BF466" s="27">
        <v>0</v>
      </c>
      <c r="BG466" s="27">
        <f t="shared" si="29"/>
        <v>68031.12</v>
      </c>
      <c r="BH466" s="27">
        <f t="shared" si="30"/>
        <v>0</v>
      </c>
      <c r="BI466" s="27">
        <f t="shared" si="32"/>
        <v>68031.12</v>
      </c>
    </row>
    <row r="467" spans="1:61" x14ac:dyDescent="0.35">
      <c r="A467" s="65" t="str">
        <f t="shared" si="31"/>
        <v>DI0001957</v>
      </c>
      <c r="B467" s="111" t="s">
        <v>863</v>
      </c>
      <c r="C467" s="104">
        <v>7</v>
      </c>
      <c r="D467" s="112" t="s">
        <v>0</v>
      </c>
      <c r="E467" s="112" t="s">
        <v>3</v>
      </c>
      <c r="F467" s="104" t="s">
        <v>1760</v>
      </c>
      <c r="G467" s="104" t="s">
        <v>1781</v>
      </c>
      <c r="H467" s="104" t="s">
        <v>1777</v>
      </c>
      <c r="I467" s="104" t="s">
        <v>1782</v>
      </c>
      <c r="J467" s="104" t="s">
        <v>1779</v>
      </c>
      <c r="K467" s="104" t="s">
        <v>791</v>
      </c>
      <c r="L467" s="104" t="s">
        <v>1766</v>
      </c>
      <c r="M467" s="104" t="s">
        <v>1773</v>
      </c>
      <c r="N467" s="113">
        <v>1</v>
      </c>
      <c r="O467" s="113">
        <v>1</v>
      </c>
      <c r="P467" s="113">
        <v>1</v>
      </c>
      <c r="Q467" s="113">
        <v>1</v>
      </c>
      <c r="R467" s="113">
        <v>1</v>
      </c>
      <c r="S467" s="113">
        <v>1</v>
      </c>
      <c r="T467" s="113">
        <v>0</v>
      </c>
      <c r="U467" s="113">
        <v>0</v>
      </c>
      <c r="V467" s="113">
        <v>0</v>
      </c>
      <c r="W467" s="109">
        <v>2747187.5</v>
      </c>
      <c r="X467" s="109">
        <v>0</v>
      </c>
      <c r="Y467" s="109">
        <v>0</v>
      </c>
      <c r="Z467" s="109">
        <v>12911.78</v>
      </c>
      <c r="AA467" s="109">
        <v>0</v>
      </c>
      <c r="AB467" s="109">
        <v>0</v>
      </c>
      <c r="AC467" s="109">
        <v>0</v>
      </c>
      <c r="AD467" s="109">
        <v>0</v>
      </c>
      <c r="AE467" s="109">
        <v>2747187.5</v>
      </c>
      <c r="AF467" s="106">
        <v>43817</v>
      </c>
      <c r="AG467" s="106">
        <v>46374</v>
      </c>
      <c r="AH467" s="120">
        <v>2747187.5</v>
      </c>
      <c r="AI467" s="115">
        <v>1.6356164383561644</v>
      </c>
      <c r="AJ467" s="115">
        <v>7.0054794520547947</v>
      </c>
      <c r="AK467" s="116">
        <v>5.6399999999999999E-2</v>
      </c>
      <c r="AL467" s="117">
        <v>1.6356164383561642</v>
      </c>
      <c r="AM467" s="117">
        <v>7.0054794520547947</v>
      </c>
      <c r="AN467" s="118">
        <v>5.6399999999999999E-2</v>
      </c>
      <c r="AO467" s="121" t="s">
        <v>1774</v>
      </c>
      <c r="AP467" s="121" t="s">
        <v>1775</v>
      </c>
      <c r="AQ467" s="27">
        <v>103294.24</v>
      </c>
      <c r="AR467" s="27">
        <v>77470.680000000008</v>
      </c>
      <c r="AS467" s="27">
        <v>0</v>
      </c>
      <c r="AT467" s="27">
        <v>0</v>
      </c>
      <c r="AU467" s="27">
        <v>0</v>
      </c>
      <c r="AV467" s="27">
        <v>0</v>
      </c>
      <c r="AW467" s="27">
        <v>0</v>
      </c>
      <c r="AX467" s="27">
        <v>0</v>
      </c>
      <c r="AY467" s="27">
        <v>0</v>
      </c>
      <c r="AZ467" s="27">
        <v>0</v>
      </c>
      <c r="BA467" s="27">
        <v>0</v>
      </c>
      <c r="BB467" s="27">
        <v>0</v>
      </c>
      <c r="BC467" s="27">
        <v>0</v>
      </c>
      <c r="BD467" s="27">
        <v>0</v>
      </c>
      <c r="BE467" s="27">
        <v>0</v>
      </c>
      <c r="BF467" s="27">
        <v>0</v>
      </c>
      <c r="BG467" s="27">
        <f t="shared" si="29"/>
        <v>180764.92</v>
      </c>
      <c r="BH467" s="27">
        <f t="shared" si="30"/>
        <v>0</v>
      </c>
      <c r="BI467" s="27">
        <f t="shared" si="32"/>
        <v>180764.92</v>
      </c>
    </row>
    <row r="468" spans="1:61" x14ac:dyDescent="0.35">
      <c r="A468" s="65" t="str">
        <f t="shared" si="31"/>
        <v>DI0001958</v>
      </c>
      <c r="B468" s="111" t="s">
        <v>863</v>
      </c>
      <c r="C468" s="104">
        <v>8</v>
      </c>
      <c r="D468" s="112" t="s">
        <v>0</v>
      </c>
      <c r="E468" s="112" t="s">
        <v>3</v>
      </c>
      <c r="F468" s="104" t="s">
        <v>1760</v>
      </c>
      <c r="G468" s="104" t="s">
        <v>1781</v>
      </c>
      <c r="H468" s="104" t="s">
        <v>1777</v>
      </c>
      <c r="I468" s="104" t="s">
        <v>1782</v>
      </c>
      <c r="J468" s="104" t="s">
        <v>1779</v>
      </c>
      <c r="K468" s="104" t="s">
        <v>791</v>
      </c>
      <c r="L468" s="104" t="s">
        <v>1766</v>
      </c>
      <c r="M468" s="104" t="s">
        <v>1773</v>
      </c>
      <c r="N468" s="113">
        <v>1</v>
      </c>
      <c r="O468" s="113">
        <v>1</v>
      </c>
      <c r="P468" s="113">
        <v>1</v>
      </c>
      <c r="Q468" s="113">
        <v>1</v>
      </c>
      <c r="R468" s="113">
        <v>1</v>
      </c>
      <c r="S468" s="113">
        <v>1</v>
      </c>
      <c r="T468" s="113">
        <v>0</v>
      </c>
      <c r="U468" s="113">
        <v>0</v>
      </c>
      <c r="V468" s="113">
        <v>0</v>
      </c>
      <c r="W468" s="109">
        <v>1772065</v>
      </c>
      <c r="X468" s="109">
        <v>0</v>
      </c>
      <c r="Y468" s="109">
        <v>0</v>
      </c>
      <c r="Z468" s="109">
        <v>8756.9500000000007</v>
      </c>
      <c r="AA468" s="109">
        <v>0</v>
      </c>
      <c r="AB468" s="109">
        <v>0</v>
      </c>
      <c r="AC468" s="109">
        <v>0</v>
      </c>
      <c r="AD468" s="109">
        <v>0</v>
      </c>
      <c r="AE468" s="109">
        <v>1772065</v>
      </c>
      <c r="AF468" s="106">
        <v>43817</v>
      </c>
      <c r="AG468" s="106">
        <v>46739</v>
      </c>
      <c r="AH468" s="120">
        <v>1772065</v>
      </c>
      <c r="AI468" s="115">
        <v>2.6356164383561644</v>
      </c>
      <c r="AJ468" s="115">
        <v>8.0054794520547947</v>
      </c>
      <c r="AK468" s="116">
        <v>5.9299999999999999E-2</v>
      </c>
      <c r="AL468" s="117">
        <v>2.6356164383561644</v>
      </c>
      <c r="AM468" s="117">
        <v>8.0054794520547947</v>
      </c>
      <c r="AN468" s="118">
        <v>5.9299999999999999E-2</v>
      </c>
      <c r="AO468" s="121" t="s">
        <v>1774</v>
      </c>
      <c r="AP468" s="121" t="s">
        <v>1775</v>
      </c>
      <c r="AQ468" s="27">
        <v>70055.599999999991</v>
      </c>
      <c r="AR468" s="27">
        <v>70055.64</v>
      </c>
      <c r="AS468" s="27">
        <v>35027.760000000002</v>
      </c>
      <c r="AT468" s="27">
        <v>0</v>
      </c>
      <c r="AU468" s="27">
        <v>0</v>
      </c>
      <c r="AV468" s="27">
        <v>0</v>
      </c>
      <c r="AW468" s="27">
        <v>0</v>
      </c>
      <c r="AX468" s="27">
        <v>0</v>
      </c>
      <c r="AY468" s="27">
        <v>0</v>
      </c>
      <c r="AZ468" s="27">
        <v>0</v>
      </c>
      <c r="BA468" s="27">
        <v>0</v>
      </c>
      <c r="BB468" s="27">
        <v>0</v>
      </c>
      <c r="BC468" s="27">
        <v>0</v>
      </c>
      <c r="BD468" s="27">
        <v>0</v>
      </c>
      <c r="BE468" s="27">
        <v>0</v>
      </c>
      <c r="BF468" s="27">
        <v>0</v>
      </c>
      <c r="BG468" s="27">
        <f t="shared" si="29"/>
        <v>140111.24</v>
      </c>
      <c r="BH468" s="27">
        <f t="shared" si="30"/>
        <v>35027.760000000002</v>
      </c>
      <c r="BI468" s="27">
        <f t="shared" si="32"/>
        <v>175139</v>
      </c>
    </row>
    <row r="469" spans="1:61" x14ac:dyDescent="0.35">
      <c r="A469" s="65" t="str">
        <f t="shared" si="31"/>
        <v>DI0001959</v>
      </c>
      <c r="B469" s="111" t="s">
        <v>863</v>
      </c>
      <c r="C469" s="104">
        <v>9</v>
      </c>
      <c r="D469" s="112" t="s">
        <v>0</v>
      </c>
      <c r="E469" s="112" t="s">
        <v>3</v>
      </c>
      <c r="F469" s="104" t="s">
        <v>1760</v>
      </c>
      <c r="G469" s="104" t="s">
        <v>1781</v>
      </c>
      <c r="H469" s="104" t="s">
        <v>1777</v>
      </c>
      <c r="I469" s="104" t="s">
        <v>1782</v>
      </c>
      <c r="J469" s="104" t="s">
        <v>1779</v>
      </c>
      <c r="K469" s="104" t="s">
        <v>791</v>
      </c>
      <c r="L469" s="104" t="s">
        <v>1766</v>
      </c>
      <c r="M469" s="104" t="s">
        <v>1773</v>
      </c>
      <c r="N469" s="113">
        <v>1</v>
      </c>
      <c r="O469" s="113">
        <v>1</v>
      </c>
      <c r="P469" s="113">
        <v>1</v>
      </c>
      <c r="Q469" s="113">
        <v>1</v>
      </c>
      <c r="R469" s="113">
        <v>1</v>
      </c>
      <c r="S469" s="113">
        <v>1</v>
      </c>
      <c r="T469" s="113">
        <v>0</v>
      </c>
      <c r="U469" s="113">
        <v>0</v>
      </c>
      <c r="V469" s="113">
        <v>0</v>
      </c>
      <c r="W469" s="109">
        <v>2121640</v>
      </c>
      <c r="X469" s="109">
        <v>0</v>
      </c>
      <c r="Y469" s="109">
        <v>0</v>
      </c>
      <c r="Z469" s="109">
        <v>10979.49</v>
      </c>
      <c r="AA469" s="109">
        <v>0</v>
      </c>
      <c r="AB469" s="109">
        <v>0</v>
      </c>
      <c r="AC469" s="109">
        <v>0</v>
      </c>
      <c r="AD469" s="109">
        <v>0</v>
      </c>
      <c r="AE469" s="109">
        <v>2121640</v>
      </c>
      <c r="AF469" s="106">
        <v>43817</v>
      </c>
      <c r="AG469" s="106">
        <v>47105</v>
      </c>
      <c r="AH469" s="120">
        <v>2121640</v>
      </c>
      <c r="AI469" s="115">
        <v>3.6383561643835618</v>
      </c>
      <c r="AJ469" s="115">
        <v>9.0082191780821912</v>
      </c>
      <c r="AK469" s="116">
        <v>6.2100000000000002E-2</v>
      </c>
      <c r="AL469" s="117">
        <v>3.6383561643835618</v>
      </c>
      <c r="AM469" s="117">
        <v>9.0082191780821912</v>
      </c>
      <c r="AN469" s="118">
        <v>6.2100000000000002E-2</v>
      </c>
      <c r="AO469" s="121" t="s">
        <v>1774</v>
      </c>
      <c r="AP469" s="121" t="s">
        <v>1775</v>
      </c>
      <c r="AQ469" s="27">
        <v>87835.920000000013</v>
      </c>
      <c r="AR469" s="27">
        <v>98815.439999999988</v>
      </c>
      <c r="AS469" s="27">
        <v>65876.88</v>
      </c>
      <c r="AT469" s="27">
        <v>32938.44</v>
      </c>
      <c r="AU469" s="27">
        <v>0</v>
      </c>
      <c r="AV469" s="27">
        <v>0</v>
      </c>
      <c r="AW469" s="27">
        <v>0</v>
      </c>
      <c r="AX469" s="27">
        <v>0</v>
      </c>
      <c r="AY469" s="27">
        <v>0</v>
      </c>
      <c r="AZ469" s="27">
        <v>0</v>
      </c>
      <c r="BA469" s="27">
        <v>0</v>
      </c>
      <c r="BB469" s="27">
        <v>0</v>
      </c>
      <c r="BC469" s="27">
        <v>0</v>
      </c>
      <c r="BD469" s="27">
        <v>0</v>
      </c>
      <c r="BE469" s="27">
        <v>0</v>
      </c>
      <c r="BF469" s="27">
        <v>0</v>
      </c>
      <c r="BG469" s="27">
        <f t="shared" si="29"/>
        <v>186651.36</v>
      </c>
      <c r="BH469" s="27">
        <f t="shared" si="30"/>
        <v>98815.32</v>
      </c>
      <c r="BI469" s="27">
        <f t="shared" si="32"/>
        <v>285466.68</v>
      </c>
    </row>
    <row r="470" spans="1:61" x14ac:dyDescent="0.35">
      <c r="A470" s="65" t="str">
        <f t="shared" si="31"/>
        <v>DI00019510</v>
      </c>
      <c r="B470" s="111" t="s">
        <v>863</v>
      </c>
      <c r="C470" s="104">
        <v>10</v>
      </c>
      <c r="D470" s="112" t="s">
        <v>0</v>
      </c>
      <c r="E470" s="112" t="s">
        <v>3</v>
      </c>
      <c r="F470" s="104" t="s">
        <v>1760</v>
      </c>
      <c r="G470" s="104" t="s">
        <v>1781</v>
      </c>
      <c r="H470" s="104" t="s">
        <v>1777</v>
      </c>
      <c r="I470" s="104" t="s">
        <v>1782</v>
      </c>
      <c r="J470" s="104" t="s">
        <v>1779</v>
      </c>
      <c r="K470" s="104" t="s">
        <v>791</v>
      </c>
      <c r="L470" s="104" t="s">
        <v>1766</v>
      </c>
      <c r="M470" s="104" t="s">
        <v>1773</v>
      </c>
      <c r="N470" s="113">
        <v>1</v>
      </c>
      <c r="O470" s="113">
        <v>1</v>
      </c>
      <c r="P470" s="113">
        <v>1</v>
      </c>
      <c r="Q470" s="113">
        <v>1</v>
      </c>
      <c r="R470" s="113">
        <v>1</v>
      </c>
      <c r="S470" s="113">
        <v>1</v>
      </c>
      <c r="T470" s="113">
        <v>0</v>
      </c>
      <c r="U470" s="113">
        <v>0</v>
      </c>
      <c r="V470" s="113">
        <v>0</v>
      </c>
      <c r="W470" s="109">
        <v>887655</v>
      </c>
      <c r="X470" s="109">
        <v>0</v>
      </c>
      <c r="Y470" s="109">
        <v>0</v>
      </c>
      <c r="Z470" s="109">
        <v>4808.13</v>
      </c>
      <c r="AA470" s="109">
        <v>0</v>
      </c>
      <c r="AB470" s="109">
        <v>0</v>
      </c>
      <c r="AC470" s="109">
        <v>0</v>
      </c>
      <c r="AD470" s="109">
        <v>0</v>
      </c>
      <c r="AE470" s="109">
        <v>887655</v>
      </c>
      <c r="AF470" s="106">
        <v>43817</v>
      </c>
      <c r="AG470" s="106">
        <v>47470</v>
      </c>
      <c r="AH470" s="120">
        <v>887655</v>
      </c>
      <c r="AI470" s="115">
        <v>4.6383561643835618</v>
      </c>
      <c r="AJ470" s="115">
        <v>10.008219178082191</v>
      </c>
      <c r="AK470" s="116">
        <v>6.5000000000000002E-2</v>
      </c>
      <c r="AL470" s="117">
        <v>4.6383561643835618</v>
      </c>
      <c r="AM470" s="117">
        <v>10.008219178082191</v>
      </c>
      <c r="AN470" s="118">
        <v>6.5000000000000002E-2</v>
      </c>
      <c r="AO470" s="121" t="s">
        <v>1774</v>
      </c>
      <c r="AP470" s="121" t="s">
        <v>1775</v>
      </c>
      <c r="AQ470" s="27">
        <v>38465.040000000001</v>
      </c>
      <c r="AR470" s="27">
        <v>46158</v>
      </c>
      <c r="AS470" s="27">
        <v>34618.559999999998</v>
      </c>
      <c r="AT470" s="27">
        <v>23079</v>
      </c>
      <c r="AU470" s="27">
        <v>11539.56</v>
      </c>
      <c r="AV470" s="27">
        <v>0</v>
      </c>
      <c r="AW470" s="27">
        <v>0</v>
      </c>
      <c r="AX470" s="27">
        <v>0</v>
      </c>
      <c r="AY470" s="27">
        <v>0</v>
      </c>
      <c r="AZ470" s="27">
        <v>0</v>
      </c>
      <c r="BA470" s="27">
        <v>0</v>
      </c>
      <c r="BB470" s="27">
        <v>0</v>
      </c>
      <c r="BC470" s="27">
        <v>0</v>
      </c>
      <c r="BD470" s="27">
        <v>0</v>
      </c>
      <c r="BE470" s="27">
        <v>0</v>
      </c>
      <c r="BF470" s="27">
        <v>0</v>
      </c>
      <c r="BG470" s="27">
        <f t="shared" si="29"/>
        <v>84623.040000000008</v>
      </c>
      <c r="BH470" s="27">
        <f t="shared" si="30"/>
        <v>69237.119999999995</v>
      </c>
      <c r="BI470" s="27">
        <f t="shared" si="32"/>
        <v>153860.16</v>
      </c>
    </row>
    <row r="471" spans="1:61" x14ac:dyDescent="0.35">
      <c r="A471" s="65" t="str">
        <f t="shared" si="31"/>
        <v>DI0001982</v>
      </c>
      <c r="B471" s="111" t="s">
        <v>864</v>
      </c>
      <c r="C471" s="104">
        <v>2</v>
      </c>
      <c r="D471" s="112" t="s">
        <v>0</v>
      </c>
      <c r="E471" s="112" t="s">
        <v>3</v>
      </c>
      <c r="F471" s="104" t="s">
        <v>1760</v>
      </c>
      <c r="G471" s="104" t="s">
        <v>1781</v>
      </c>
      <c r="H471" s="104" t="s">
        <v>1777</v>
      </c>
      <c r="I471" s="104" t="s">
        <v>1782</v>
      </c>
      <c r="J471" s="104" t="s">
        <v>1779</v>
      </c>
      <c r="K471" s="104" t="s">
        <v>791</v>
      </c>
      <c r="L471" s="104" t="s">
        <v>1766</v>
      </c>
      <c r="M471" s="104" t="s">
        <v>1773</v>
      </c>
      <c r="N471" s="113">
        <v>1</v>
      </c>
      <c r="O471" s="113">
        <v>1</v>
      </c>
      <c r="P471" s="113">
        <v>1</v>
      </c>
      <c r="Q471" s="113">
        <v>1</v>
      </c>
      <c r="R471" s="113">
        <v>1</v>
      </c>
      <c r="S471" s="113">
        <v>1</v>
      </c>
      <c r="T471" s="113">
        <v>0</v>
      </c>
      <c r="U471" s="113">
        <v>0</v>
      </c>
      <c r="V471" s="113">
        <v>0</v>
      </c>
      <c r="W471" s="109">
        <v>52510</v>
      </c>
      <c r="X471" s="109">
        <v>0</v>
      </c>
      <c r="Y471" s="109">
        <v>0</v>
      </c>
      <c r="Z471" s="109">
        <v>234.54</v>
      </c>
      <c r="AA471" s="109">
        <v>0</v>
      </c>
      <c r="AB471" s="109">
        <v>0</v>
      </c>
      <c r="AC471" s="109">
        <v>0</v>
      </c>
      <c r="AD471" s="109">
        <v>0</v>
      </c>
      <c r="AE471" s="109">
        <v>52510</v>
      </c>
      <c r="AF471" s="106">
        <v>43819</v>
      </c>
      <c r="AG471" s="106">
        <v>46011</v>
      </c>
      <c r="AH471" s="120">
        <v>52510</v>
      </c>
      <c r="AI471" s="115">
        <v>0.64109589041095894</v>
      </c>
      <c r="AJ471" s="115">
        <v>6.0054794520547947</v>
      </c>
      <c r="AK471" s="116">
        <v>5.3600000000000002E-2</v>
      </c>
      <c r="AL471" s="117">
        <v>0.64109589041095894</v>
      </c>
      <c r="AM471" s="117">
        <v>6.0054794520547947</v>
      </c>
      <c r="AN471" s="118">
        <v>5.3600000000000002E-2</v>
      </c>
      <c r="AO471" s="121" t="s">
        <v>1774</v>
      </c>
      <c r="AP471" s="121" t="s">
        <v>1775</v>
      </c>
      <c r="AQ471" s="27">
        <v>1172.7</v>
      </c>
      <c r="AR471" s="27">
        <v>0</v>
      </c>
      <c r="AS471" s="27">
        <v>0</v>
      </c>
      <c r="AT471" s="27">
        <v>0</v>
      </c>
      <c r="AU471" s="27">
        <v>0</v>
      </c>
      <c r="AV471" s="27">
        <v>0</v>
      </c>
      <c r="AW471" s="27">
        <v>0</v>
      </c>
      <c r="AX471" s="27">
        <v>0</v>
      </c>
      <c r="AY471" s="27">
        <v>0</v>
      </c>
      <c r="AZ471" s="27">
        <v>0</v>
      </c>
      <c r="BA471" s="27">
        <v>0</v>
      </c>
      <c r="BB471" s="27">
        <v>0</v>
      </c>
      <c r="BC471" s="27">
        <v>0</v>
      </c>
      <c r="BD471" s="27">
        <v>0</v>
      </c>
      <c r="BE471" s="27">
        <v>0</v>
      </c>
      <c r="BF471" s="27">
        <v>0</v>
      </c>
      <c r="BG471" s="27">
        <f t="shared" si="29"/>
        <v>1172.7</v>
      </c>
      <c r="BH471" s="27">
        <f t="shared" si="30"/>
        <v>0</v>
      </c>
      <c r="BI471" s="27">
        <f t="shared" si="32"/>
        <v>1172.7</v>
      </c>
    </row>
    <row r="472" spans="1:61" x14ac:dyDescent="0.35">
      <c r="A472" s="65" t="str">
        <f t="shared" si="31"/>
        <v>DI0001983</v>
      </c>
      <c r="B472" s="111" t="s">
        <v>864</v>
      </c>
      <c r="C472" s="104">
        <v>3</v>
      </c>
      <c r="D472" s="112" t="s">
        <v>0</v>
      </c>
      <c r="E472" s="112" t="s">
        <v>3</v>
      </c>
      <c r="F472" s="104" t="s">
        <v>1760</v>
      </c>
      <c r="G472" s="104" t="s">
        <v>1781</v>
      </c>
      <c r="H472" s="104" t="s">
        <v>1777</v>
      </c>
      <c r="I472" s="104" t="s">
        <v>1782</v>
      </c>
      <c r="J472" s="104" t="s">
        <v>1779</v>
      </c>
      <c r="K472" s="104" t="s">
        <v>791</v>
      </c>
      <c r="L472" s="104" t="s">
        <v>1766</v>
      </c>
      <c r="M472" s="104" t="s">
        <v>1773</v>
      </c>
      <c r="N472" s="113">
        <v>1</v>
      </c>
      <c r="O472" s="113">
        <v>1</v>
      </c>
      <c r="P472" s="113">
        <v>1</v>
      </c>
      <c r="Q472" s="113">
        <v>1</v>
      </c>
      <c r="R472" s="113">
        <v>1</v>
      </c>
      <c r="S472" s="113">
        <v>1</v>
      </c>
      <c r="T472" s="113">
        <v>0</v>
      </c>
      <c r="U472" s="113">
        <v>0</v>
      </c>
      <c r="V472" s="113">
        <v>0</v>
      </c>
      <c r="W472" s="109">
        <v>53100</v>
      </c>
      <c r="X472" s="109">
        <v>0</v>
      </c>
      <c r="Y472" s="109">
        <v>0</v>
      </c>
      <c r="Z472" s="109">
        <v>249.57</v>
      </c>
      <c r="AA472" s="109">
        <v>0</v>
      </c>
      <c r="AB472" s="109">
        <v>0</v>
      </c>
      <c r="AC472" s="109">
        <v>0</v>
      </c>
      <c r="AD472" s="109">
        <v>0</v>
      </c>
      <c r="AE472" s="109">
        <v>53100</v>
      </c>
      <c r="AF472" s="106">
        <v>43819</v>
      </c>
      <c r="AG472" s="106">
        <v>46376</v>
      </c>
      <c r="AH472" s="120">
        <v>53100</v>
      </c>
      <c r="AI472" s="115">
        <v>1.6410958904109589</v>
      </c>
      <c r="AJ472" s="115">
        <v>7.0054794520547947</v>
      </c>
      <c r="AK472" s="116">
        <v>5.6399999999999999E-2</v>
      </c>
      <c r="AL472" s="117">
        <v>1.6410958904109589</v>
      </c>
      <c r="AM472" s="117">
        <v>7.0054794520547947</v>
      </c>
      <c r="AN472" s="118">
        <v>5.6400000000000006E-2</v>
      </c>
      <c r="AO472" s="121" t="s">
        <v>1774</v>
      </c>
      <c r="AP472" s="121" t="s">
        <v>1775</v>
      </c>
      <c r="AQ472" s="27">
        <v>1996.5599999999997</v>
      </c>
      <c r="AR472" s="27">
        <v>1497.36</v>
      </c>
      <c r="AS472" s="27">
        <v>0</v>
      </c>
      <c r="AT472" s="27">
        <v>0</v>
      </c>
      <c r="AU472" s="27">
        <v>0</v>
      </c>
      <c r="AV472" s="27">
        <v>0</v>
      </c>
      <c r="AW472" s="27">
        <v>0</v>
      </c>
      <c r="AX472" s="27">
        <v>0</v>
      </c>
      <c r="AY472" s="27">
        <v>0</v>
      </c>
      <c r="AZ472" s="27">
        <v>0</v>
      </c>
      <c r="BA472" s="27">
        <v>0</v>
      </c>
      <c r="BB472" s="27">
        <v>0</v>
      </c>
      <c r="BC472" s="27">
        <v>0</v>
      </c>
      <c r="BD472" s="27">
        <v>0</v>
      </c>
      <c r="BE472" s="27">
        <v>0</v>
      </c>
      <c r="BF472" s="27">
        <v>0</v>
      </c>
      <c r="BG472" s="27">
        <f t="shared" si="29"/>
        <v>3493.9199999999996</v>
      </c>
      <c r="BH472" s="27">
        <f t="shared" si="30"/>
        <v>0</v>
      </c>
      <c r="BI472" s="27">
        <f t="shared" si="32"/>
        <v>3493.9199999999996</v>
      </c>
    </row>
    <row r="473" spans="1:61" x14ac:dyDescent="0.35">
      <c r="A473" s="65" t="str">
        <f t="shared" si="31"/>
        <v>DI0001992</v>
      </c>
      <c r="B473" s="111" t="s">
        <v>865</v>
      </c>
      <c r="C473" s="104">
        <v>2</v>
      </c>
      <c r="D473" s="112" t="s">
        <v>0</v>
      </c>
      <c r="E473" s="112" t="s">
        <v>3</v>
      </c>
      <c r="F473" s="104" t="s">
        <v>1760</v>
      </c>
      <c r="G473" s="104" t="s">
        <v>1781</v>
      </c>
      <c r="H473" s="104" t="s">
        <v>1777</v>
      </c>
      <c r="I473" s="104" t="s">
        <v>1782</v>
      </c>
      <c r="J473" s="104" t="s">
        <v>1779</v>
      </c>
      <c r="K473" s="104" t="s">
        <v>791</v>
      </c>
      <c r="L473" s="104" t="s">
        <v>1766</v>
      </c>
      <c r="M473" s="104" t="s">
        <v>1773</v>
      </c>
      <c r="N473" s="113">
        <v>1</v>
      </c>
      <c r="O473" s="113">
        <v>1</v>
      </c>
      <c r="P473" s="113">
        <v>1</v>
      </c>
      <c r="Q473" s="113">
        <v>1</v>
      </c>
      <c r="R473" s="113">
        <v>1</v>
      </c>
      <c r="S473" s="113">
        <v>1</v>
      </c>
      <c r="T473" s="113">
        <v>0</v>
      </c>
      <c r="U473" s="113">
        <v>0</v>
      </c>
      <c r="V473" s="113">
        <v>0</v>
      </c>
      <c r="W473" s="109">
        <v>39825</v>
      </c>
      <c r="X473" s="109">
        <v>0</v>
      </c>
      <c r="Y473" s="109">
        <v>0</v>
      </c>
      <c r="Z473" s="109">
        <v>187.18</v>
      </c>
      <c r="AA473" s="109">
        <v>0</v>
      </c>
      <c r="AB473" s="109">
        <v>0</v>
      </c>
      <c r="AC473" s="109">
        <v>0</v>
      </c>
      <c r="AD473" s="109">
        <v>0</v>
      </c>
      <c r="AE473" s="109">
        <v>39825</v>
      </c>
      <c r="AF473" s="106">
        <v>43819</v>
      </c>
      <c r="AG473" s="106">
        <v>46376</v>
      </c>
      <c r="AH473" s="120">
        <v>39825</v>
      </c>
      <c r="AI473" s="115">
        <v>1.6410958904109589</v>
      </c>
      <c r="AJ473" s="115">
        <v>7.0054794520547947</v>
      </c>
      <c r="AK473" s="116">
        <v>5.6399999999999999E-2</v>
      </c>
      <c r="AL473" s="117">
        <v>1.6410958904109589</v>
      </c>
      <c r="AM473" s="117">
        <v>7.0054794520547947</v>
      </c>
      <c r="AN473" s="118">
        <v>5.6400000000000006E-2</v>
      </c>
      <c r="AO473" s="121" t="s">
        <v>1774</v>
      </c>
      <c r="AP473" s="121" t="s">
        <v>1775</v>
      </c>
      <c r="AQ473" s="27">
        <v>1497.4400000000003</v>
      </c>
      <c r="AR473" s="27">
        <v>1123.0800000000002</v>
      </c>
      <c r="AS473" s="27">
        <v>0</v>
      </c>
      <c r="AT473" s="27">
        <v>0</v>
      </c>
      <c r="AU473" s="27">
        <v>0</v>
      </c>
      <c r="AV473" s="27">
        <v>0</v>
      </c>
      <c r="AW473" s="27">
        <v>0</v>
      </c>
      <c r="AX473" s="27">
        <v>0</v>
      </c>
      <c r="AY473" s="27">
        <v>0</v>
      </c>
      <c r="AZ473" s="27">
        <v>0</v>
      </c>
      <c r="BA473" s="27">
        <v>0</v>
      </c>
      <c r="BB473" s="27">
        <v>0</v>
      </c>
      <c r="BC473" s="27">
        <v>0</v>
      </c>
      <c r="BD473" s="27">
        <v>0</v>
      </c>
      <c r="BE473" s="27">
        <v>0</v>
      </c>
      <c r="BF473" s="27">
        <v>0</v>
      </c>
      <c r="BG473" s="27">
        <f t="shared" si="29"/>
        <v>2620.5200000000004</v>
      </c>
      <c r="BH473" s="27">
        <f t="shared" si="30"/>
        <v>0</v>
      </c>
      <c r="BI473" s="27">
        <f t="shared" si="32"/>
        <v>2620.5200000000004</v>
      </c>
    </row>
    <row r="474" spans="1:61" x14ac:dyDescent="0.35">
      <c r="A474" s="65" t="str">
        <f t="shared" si="31"/>
        <v>DI0001993</v>
      </c>
      <c r="B474" s="111" t="s">
        <v>865</v>
      </c>
      <c r="C474" s="104">
        <v>3</v>
      </c>
      <c r="D474" s="112" t="s">
        <v>0</v>
      </c>
      <c r="E474" s="112" t="s">
        <v>3</v>
      </c>
      <c r="F474" s="104" t="s">
        <v>1760</v>
      </c>
      <c r="G474" s="104" t="s">
        <v>1781</v>
      </c>
      <c r="H474" s="104" t="s">
        <v>1777</v>
      </c>
      <c r="I474" s="104" t="s">
        <v>1782</v>
      </c>
      <c r="J474" s="104" t="s">
        <v>1779</v>
      </c>
      <c r="K474" s="104" t="s">
        <v>791</v>
      </c>
      <c r="L474" s="104" t="s">
        <v>1766</v>
      </c>
      <c r="M474" s="104" t="s">
        <v>1773</v>
      </c>
      <c r="N474" s="113">
        <v>1</v>
      </c>
      <c r="O474" s="113">
        <v>1</v>
      </c>
      <c r="P474" s="113">
        <v>1</v>
      </c>
      <c r="Q474" s="113">
        <v>1</v>
      </c>
      <c r="R474" s="113">
        <v>1</v>
      </c>
      <c r="S474" s="113">
        <v>1</v>
      </c>
      <c r="T474" s="113">
        <v>0</v>
      </c>
      <c r="U474" s="113">
        <v>0</v>
      </c>
      <c r="V474" s="113">
        <v>0</v>
      </c>
      <c r="W474" s="109">
        <v>106200</v>
      </c>
      <c r="X474" s="109">
        <v>0</v>
      </c>
      <c r="Y474" s="109">
        <v>0</v>
      </c>
      <c r="Z474" s="109">
        <v>524.79999999999995</v>
      </c>
      <c r="AA474" s="109">
        <v>0</v>
      </c>
      <c r="AB474" s="109">
        <v>0</v>
      </c>
      <c r="AC474" s="109">
        <v>0</v>
      </c>
      <c r="AD474" s="109">
        <v>0</v>
      </c>
      <c r="AE474" s="109">
        <v>106200</v>
      </c>
      <c r="AF474" s="106">
        <v>43819</v>
      </c>
      <c r="AG474" s="106">
        <v>46741</v>
      </c>
      <c r="AH474" s="120">
        <v>106200</v>
      </c>
      <c r="AI474" s="115">
        <v>2.6410958904109587</v>
      </c>
      <c r="AJ474" s="115">
        <v>8.0054794520547947</v>
      </c>
      <c r="AK474" s="116">
        <v>5.9299999999999999E-2</v>
      </c>
      <c r="AL474" s="117">
        <v>2.6410958904109587</v>
      </c>
      <c r="AM474" s="117">
        <v>8.0054794520547947</v>
      </c>
      <c r="AN474" s="118">
        <v>5.9299999999999999E-2</v>
      </c>
      <c r="AO474" s="121" t="s">
        <v>1774</v>
      </c>
      <c r="AP474" s="121" t="s">
        <v>1775</v>
      </c>
      <c r="AQ474" s="27">
        <v>4198.4000000000005</v>
      </c>
      <c r="AR474" s="27">
        <v>4198.4399999999996</v>
      </c>
      <c r="AS474" s="27">
        <v>2099.16</v>
      </c>
      <c r="AT474" s="27">
        <v>0</v>
      </c>
      <c r="AU474" s="27">
        <v>0</v>
      </c>
      <c r="AV474" s="27">
        <v>0</v>
      </c>
      <c r="AW474" s="27">
        <v>0</v>
      </c>
      <c r="AX474" s="27">
        <v>0</v>
      </c>
      <c r="AY474" s="27">
        <v>0</v>
      </c>
      <c r="AZ474" s="27">
        <v>0</v>
      </c>
      <c r="BA474" s="27">
        <v>0</v>
      </c>
      <c r="BB474" s="27">
        <v>0</v>
      </c>
      <c r="BC474" s="27">
        <v>0</v>
      </c>
      <c r="BD474" s="27">
        <v>0</v>
      </c>
      <c r="BE474" s="27">
        <v>0</v>
      </c>
      <c r="BF474" s="27">
        <v>0</v>
      </c>
      <c r="BG474" s="27">
        <f t="shared" si="29"/>
        <v>8396.84</v>
      </c>
      <c r="BH474" s="27">
        <f t="shared" si="30"/>
        <v>2099.16</v>
      </c>
      <c r="BI474" s="27">
        <f t="shared" si="32"/>
        <v>10496</v>
      </c>
    </row>
    <row r="475" spans="1:61" x14ac:dyDescent="0.35">
      <c r="A475" s="65" t="str">
        <f t="shared" si="31"/>
        <v>DI0002003</v>
      </c>
      <c r="B475" s="111" t="s">
        <v>866</v>
      </c>
      <c r="C475" s="104">
        <v>3</v>
      </c>
      <c r="D475" s="112" t="s">
        <v>0</v>
      </c>
      <c r="E475" s="112" t="s">
        <v>3</v>
      </c>
      <c r="F475" s="104" t="s">
        <v>1760</v>
      </c>
      <c r="G475" s="104" t="s">
        <v>1781</v>
      </c>
      <c r="H475" s="104" t="s">
        <v>1777</v>
      </c>
      <c r="I475" s="104" t="s">
        <v>1782</v>
      </c>
      <c r="J475" s="104" t="s">
        <v>1779</v>
      </c>
      <c r="K475" s="104" t="s">
        <v>791</v>
      </c>
      <c r="L475" s="104" t="s">
        <v>1766</v>
      </c>
      <c r="M475" s="104" t="s">
        <v>1773</v>
      </c>
      <c r="N475" s="113">
        <v>1</v>
      </c>
      <c r="O475" s="113">
        <v>1</v>
      </c>
      <c r="P475" s="113">
        <v>1</v>
      </c>
      <c r="Q475" s="113">
        <v>1</v>
      </c>
      <c r="R475" s="113">
        <v>1</v>
      </c>
      <c r="S475" s="113">
        <v>1</v>
      </c>
      <c r="T475" s="113">
        <v>0</v>
      </c>
      <c r="U475" s="113">
        <v>0</v>
      </c>
      <c r="V475" s="113">
        <v>0</v>
      </c>
      <c r="W475" s="109">
        <v>69472.5</v>
      </c>
      <c r="X475" s="109">
        <v>0</v>
      </c>
      <c r="Y475" s="109">
        <v>0</v>
      </c>
      <c r="Z475" s="109">
        <v>326.52</v>
      </c>
      <c r="AA475" s="109">
        <v>0</v>
      </c>
      <c r="AB475" s="109">
        <v>0</v>
      </c>
      <c r="AC475" s="109">
        <v>0</v>
      </c>
      <c r="AD475" s="109">
        <v>0</v>
      </c>
      <c r="AE475" s="109">
        <v>69472.5</v>
      </c>
      <c r="AF475" s="106">
        <v>43819</v>
      </c>
      <c r="AG475" s="106">
        <v>46376</v>
      </c>
      <c r="AH475" s="120">
        <v>69472.5</v>
      </c>
      <c r="AI475" s="115">
        <v>1.6410958904109589</v>
      </c>
      <c r="AJ475" s="115">
        <v>7.0054794520547947</v>
      </c>
      <c r="AK475" s="116">
        <v>5.6399999999999999E-2</v>
      </c>
      <c r="AL475" s="117">
        <v>1.6410958904109589</v>
      </c>
      <c r="AM475" s="117">
        <v>7.0054794520547947</v>
      </c>
      <c r="AN475" s="118">
        <v>5.6399999999999999E-2</v>
      </c>
      <c r="AO475" s="121" t="s">
        <v>1774</v>
      </c>
      <c r="AP475" s="121" t="s">
        <v>1775</v>
      </c>
      <c r="AQ475" s="27">
        <v>2612.16</v>
      </c>
      <c r="AR475" s="27">
        <v>1959.12</v>
      </c>
      <c r="AS475" s="27">
        <v>0</v>
      </c>
      <c r="AT475" s="27">
        <v>0</v>
      </c>
      <c r="AU475" s="27">
        <v>0</v>
      </c>
      <c r="AV475" s="27">
        <v>0</v>
      </c>
      <c r="AW475" s="27">
        <v>0</v>
      </c>
      <c r="AX475" s="27">
        <v>0</v>
      </c>
      <c r="AY475" s="27">
        <v>0</v>
      </c>
      <c r="AZ475" s="27">
        <v>0</v>
      </c>
      <c r="BA475" s="27">
        <v>0</v>
      </c>
      <c r="BB475" s="27">
        <v>0</v>
      </c>
      <c r="BC475" s="27">
        <v>0</v>
      </c>
      <c r="BD475" s="27">
        <v>0</v>
      </c>
      <c r="BE475" s="27">
        <v>0</v>
      </c>
      <c r="BF475" s="27">
        <v>0</v>
      </c>
      <c r="BG475" s="27">
        <f t="shared" si="29"/>
        <v>4571.28</v>
      </c>
      <c r="BH475" s="27">
        <f t="shared" si="30"/>
        <v>0</v>
      </c>
      <c r="BI475" s="27">
        <f t="shared" si="32"/>
        <v>4571.28</v>
      </c>
    </row>
    <row r="476" spans="1:61" x14ac:dyDescent="0.35">
      <c r="A476" s="65" t="str">
        <f t="shared" si="31"/>
        <v>DI0002004</v>
      </c>
      <c r="B476" s="111" t="s">
        <v>866</v>
      </c>
      <c r="C476" s="104">
        <v>4</v>
      </c>
      <c r="D476" s="112" t="s">
        <v>0</v>
      </c>
      <c r="E476" s="112" t="s">
        <v>3</v>
      </c>
      <c r="F476" s="104" t="s">
        <v>1760</v>
      </c>
      <c r="G476" s="104" t="s">
        <v>1781</v>
      </c>
      <c r="H476" s="104" t="s">
        <v>1777</v>
      </c>
      <c r="I476" s="104" t="s">
        <v>1782</v>
      </c>
      <c r="J476" s="104" t="s">
        <v>1779</v>
      </c>
      <c r="K476" s="104" t="s">
        <v>791</v>
      </c>
      <c r="L476" s="104" t="s">
        <v>1766</v>
      </c>
      <c r="M476" s="104" t="s">
        <v>1773</v>
      </c>
      <c r="N476" s="113">
        <v>1</v>
      </c>
      <c r="O476" s="113">
        <v>1</v>
      </c>
      <c r="P476" s="113">
        <v>1</v>
      </c>
      <c r="Q476" s="113">
        <v>1</v>
      </c>
      <c r="R476" s="113">
        <v>1</v>
      </c>
      <c r="S476" s="113">
        <v>1</v>
      </c>
      <c r="T476" s="113">
        <v>0</v>
      </c>
      <c r="U476" s="113">
        <v>0</v>
      </c>
      <c r="V476" s="113">
        <v>0</v>
      </c>
      <c r="W476" s="109">
        <v>53100</v>
      </c>
      <c r="X476" s="109">
        <v>0</v>
      </c>
      <c r="Y476" s="109">
        <v>0</v>
      </c>
      <c r="Z476" s="109">
        <v>274.79000000000002</v>
      </c>
      <c r="AA476" s="109">
        <v>0</v>
      </c>
      <c r="AB476" s="109">
        <v>0</v>
      </c>
      <c r="AC476" s="109">
        <v>0</v>
      </c>
      <c r="AD476" s="109">
        <v>0</v>
      </c>
      <c r="AE476" s="109">
        <v>53100</v>
      </c>
      <c r="AF476" s="106">
        <v>43819</v>
      </c>
      <c r="AG476" s="106">
        <v>47107</v>
      </c>
      <c r="AH476" s="120">
        <v>53100</v>
      </c>
      <c r="AI476" s="115">
        <v>3.6438356164383561</v>
      </c>
      <c r="AJ476" s="115">
        <v>9.0082191780821912</v>
      </c>
      <c r="AK476" s="116">
        <v>6.2100000000000002E-2</v>
      </c>
      <c r="AL476" s="117">
        <v>3.6438356164383561</v>
      </c>
      <c r="AM476" s="117">
        <v>9.0082191780821912</v>
      </c>
      <c r="AN476" s="118">
        <v>6.2100000000000002E-2</v>
      </c>
      <c r="AO476" s="121" t="s">
        <v>1774</v>
      </c>
      <c r="AP476" s="121" t="s">
        <v>1775</v>
      </c>
      <c r="AQ476" s="27">
        <v>2198.3200000000002</v>
      </c>
      <c r="AR476" s="27">
        <v>2473.08</v>
      </c>
      <c r="AS476" s="27">
        <v>1648.8</v>
      </c>
      <c r="AT476" s="27">
        <v>824.4</v>
      </c>
      <c r="AU476" s="27">
        <v>0</v>
      </c>
      <c r="AV476" s="27">
        <v>0</v>
      </c>
      <c r="AW476" s="27">
        <v>0</v>
      </c>
      <c r="AX476" s="27">
        <v>0</v>
      </c>
      <c r="AY476" s="27">
        <v>0</v>
      </c>
      <c r="AZ476" s="27">
        <v>0</v>
      </c>
      <c r="BA476" s="27">
        <v>0</v>
      </c>
      <c r="BB476" s="27">
        <v>0</v>
      </c>
      <c r="BC476" s="27">
        <v>0</v>
      </c>
      <c r="BD476" s="27">
        <v>0</v>
      </c>
      <c r="BE476" s="27">
        <v>0</v>
      </c>
      <c r="BF476" s="27">
        <v>0</v>
      </c>
      <c r="BG476" s="27">
        <f t="shared" si="29"/>
        <v>4671.3999999999996</v>
      </c>
      <c r="BH476" s="27">
        <f t="shared" si="30"/>
        <v>2473.1999999999998</v>
      </c>
      <c r="BI476" s="27">
        <f t="shared" si="32"/>
        <v>7144.5999999999995</v>
      </c>
    </row>
    <row r="477" spans="1:61" x14ac:dyDescent="0.35">
      <c r="A477" s="65" t="str">
        <f t="shared" si="31"/>
        <v>DI0002022</v>
      </c>
      <c r="B477" s="111" t="s">
        <v>867</v>
      </c>
      <c r="C477" s="104">
        <v>2</v>
      </c>
      <c r="D477" s="112" t="s">
        <v>0</v>
      </c>
      <c r="E477" s="112" t="s">
        <v>3</v>
      </c>
      <c r="F477" s="104" t="s">
        <v>1760</v>
      </c>
      <c r="G477" s="104" t="s">
        <v>1781</v>
      </c>
      <c r="H477" s="104" t="s">
        <v>1777</v>
      </c>
      <c r="I477" s="104" t="s">
        <v>1782</v>
      </c>
      <c r="J477" s="104" t="s">
        <v>1779</v>
      </c>
      <c r="K477" s="104" t="s">
        <v>791</v>
      </c>
      <c r="L477" s="104" t="s">
        <v>1766</v>
      </c>
      <c r="M477" s="104" t="s">
        <v>1773</v>
      </c>
      <c r="N477" s="113">
        <v>1</v>
      </c>
      <c r="O477" s="113">
        <v>1</v>
      </c>
      <c r="P477" s="113">
        <v>1</v>
      </c>
      <c r="Q477" s="113">
        <v>1</v>
      </c>
      <c r="R477" s="113">
        <v>1</v>
      </c>
      <c r="S477" s="113">
        <v>1</v>
      </c>
      <c r="T477" s="113">
        <v>0</v>
      </c>
      <c r="U477" s="113">
        <v>0</v>
      </c>
      <c r="V477" s="113">
        <v>0</v>
      </c>
      <c r="W477" s="109">
        <v>53100</v>
      </c>
      <c r="X477" s="109">
        <v>0</v>
      </c>
      <c r="Y477" s="109">
        <v>0</v>
      </c>
      <c r="Z477" s="109">
        <v>262.39999999999998</v>
      </c>
      <c r="AA477" s="109">
        <v>0</v>
      </c>
      <c r="AB477" s="109">
        <v>0</v>
      </c>
      <c r="AC477" s="109">
        <v>0</v>
      </c>
      <c r="AD477" s="109">
        <v>0</v>
      </c>
      <c r="AE477" s="109">
        <v>53100</v>
      </c>
      <c r="AF477" s="106">
        <v>43823</v>
      </c>
      <c r="AG477" s="106">
        <v>46745</v>
      </c>
      <c r="AH477" s="120">
        <v>53100</v>
      </c>
      <c r="AI477" s="115">
        <v>2.6520547945205482</v>
      </c>
      <c r="AJ477" s="115">
        <v>8.0054794520547947</v>
      </c>
      <c r="AK477" s="116">
        <v>5.9299999999999999E-2</v>
      </c>
      <c r="AL477" s="117">
        <v>2.6520547945205477</v>
      </c>
      <c r="AM477" s="117">
        <v>8.0054794520547947</v>
      </c>
      <c r="AN477" s="118">
        <v>5.9299999999999999E-2</v>
      </c>
      <c r="AO477" s="121" t="s">
        <v>1774</v>
      </c>
      <c r="AP477" s="121" t="s">
        <v>1775</v>
      </c>
      <c r="AQ477" s="27">
        <v>2099.2000000000003</v>
      </c>
      <c r="AR477" s="27">
        <v>2099.1600000000003</v>
      </c>
      <c r="AS477" s="27">
        <v>1049.6400000000001</v>
      </c>
      <c r="AT477" s="27">
        <v>0</v>
      </c>
      <c r="AU477" s="27">
        <v>0</v>
      </c>
      <c r="AV477" s="27">
        <v>0</v>
      </c>
      <c r="AW477" s="27">
        <v>0</v>
      </c>
      <c r="AX477" s="27">
        <v>0</v>
      </c>
      <c r="AY477" s="27">
        <v>0</v>
      </c>
      <c r="AZ477" s="27">
        <v>0</v>
      </c>
      <c r="BA477" s="27">
        <v>0</v>
      </c>
      <c r="BB477" s="27">
        <v>0</v>
      </c>
      <c r="BC477" s="27">
        <v>0</v>
      </c>
      <c r="BD477" s="27">
        <v>0</v>
      </c>
      <c r="BE477" s="27">
        <v>0</v>
      </c>
      <c r="BF477" s="27">
        <v>0</v>
      </c>
      <c r="BG477" s="27">
        <f t="shared" si="29"/>
        <v>4198.3600000000006</v>
      </c>
      <c r="BH477" s="27">
        <f t="shared" si="30"/>
        <v>1049.6400000000001</v>
      </c>
      <c r="BI477" s="27">
        <f t="shared" si="32"/>
        <v>5248.0000000000009</v>
      </c>
    </row>
    <row r="478" spans="1:61" x14ac:dyDescent="0.35">
      <c r="A478" s="65" t="str">
        <f t="shared" si="31"/>
        <v>DI0002023</v>
      </c>
      <c r="B478" s="111" t="s">
        <v>867</v>
      </c>
      <c r="C478" s="104">
        <v>3</v>
      </c>
      <c r="D478" s="112" t="s">
        <v>0</v>
      </c>
      <c r="E478" s="112" t="s">
        <v>3</v>
      </c>
      <c r="F478" s="104" t="s">
        <v>1760</v>
      </c>
      <c r="G478" s="104" t="s">
        <v>1781</v>
      </c>
      <c r="H478" s="104" t="s">
        <v>1777</v>
      </c>
      <c r="I478" s="104" t="s">
        <v>1782</v>
      </c>
      <c r="J478" s="104" t="s">
        <v>1779</v>
      </c>
      <c r="K478" s="104" t="s">
        <v>791</v>
      </c>
      <c r="L478" s="104" t="s">
        <v>1766</v>
      </c>
      <c r="M478" s="104" t="s">
        <v>1773</v>
      </c>
      <c r="N478" s="113">
        <v>1</v>
      </c>
      <c r="O478" s="113">
        <v>1</v>
      </c>
      <c r="P478" s="113">
        <v>1</v>
      </c>
      <c r="Q478" s="113">
        <v>1</v>
      </c>
      <c r="R478" s="113">
        <v>1</v>
      </c>
      <c r="S478" s="113">
        <v>1</v>
      </c>
      <c r="T478" s="113">
        <v>0</v>
      </c>
      <c r="U478" s="113">
        <v>0</v>
      </c>
      <c r="V478" s="113">
        <v>0</v>
      </c>
      <c r="W478" s="109">
        <v>53100</v>
      </c>
      <c r="X478" s="109">
        <v>0</v>
      </c>
      <c r="Y478" s="109">
        <v>0</v>
      </c>
      <c r="Z478" s="109">
        <v>274.79000000000002</v>
      </c>
      <c r="AA478" s="109">
        <v>0</v>
      </c>
      <c r="AB478" s="109">
        <v>0</v>
      </c>
      <c r="AC478" s="109">
        <v>0</v>
      </c>
      <c r="AD478" s="109">
        <v>0</v>
      </c>
      <c r="AE478" s="109">
        <v>53100</v>
      </c>
      <c r="AF478" s="106">
        <v>43823</v>
      </c>
      <c r="AG478" s="106">
        <v>47111</v>
      </c>
      <c r="AH478" s="120">
        <v>53100</v>
      </c>
      <c r="AI478" s="115">
        <v>3.6547945205479451</v>
      </c>
      <c r="AJ478" s="115">
        <v>9.0082191780821912</v>
      </c>
      <c r="AK478" s="116">
        <v>6.2100000000000002E-2</v>
      </c>
      <c r="AL478" s="117">
        <v>3.6547945205479455</v>
      </c>
      <c r="AM478" s="117">
        <v>9.0082191780821912</v>
      </c>
      <c r="AN478" s="118">
        <v>6.2100000000000002E-2</v>
      </c>
      <c r="AO478" s="121" t="s">
        <v>1774</v>
      </c>
      <c r="AP478" s="121" t="s">
        <v>1775</v>
      </c>
      <c r="AQ478" s="27">
        <v>2198.3200000000002</v>
      </c>
      <c r="AR478" s="27">
        <v>2473.08</v>
      </c>
      <c r="AS478" s="27">
        <v>1648.8</v>
      </c>
      <c r="AT478" s="27">
        <v>824.4</v>
      </c>
      <c r="AU478" s="27">
        <v>0</v>
      </c>
      <c r="AV478" s="27">
        <v>0</v>
      </c>
      <c r="AW478" s="27">
        <v>0</v>
      </c>
      <c r="AX478" s="27">
        <v>0</v>
      </c>
      <c r="AY478" s="27">
        <v>0</v>
      </c>
      <c r="AZ478" s="27">
        <v>0</v>
      </c>
      <c r="BA478" s="27">
        <v>0</v>
      </c>
      <c r="BB478" s="27">
        <v>0</v>
      </c>
      <c r="BC478" s="27">
        <v>0</v>
      </c>
      <c r="BD478" s="27">
        <v>0</v>
      </c>
      <c r="BE478" s="27">
        <v>0</v>
      </c>
      <c r="BF478" s="27">
        <v>0</v>
      </c>
      <c r="BG478" s="27">
        <f t="shared" si="29"/>
        <v>4671.3999999999996</v>
      </c>
      <c r="BH478" s="27">
        <f t="shared" si="30"/>
        <v>2473.1999999999998</v>
      </c>
      <c r="BI478" s="27">
        <f t="shared" si="32"/>
        <v>7144.5999999999995</v>
      </c>
    </row>
    <row r="479" spans="1:61" x14ac:dyDescent="0.35">
      <c r="A479" s="65" t="str">
        <f t="shared" si="31"/>
        <v>DI0002041</v>
      </c>
      <c r="B479" s="111" t="s">
        <v>868</v>
      </c>
      <c r="C479" s="104">
        <v>1</v>
      </c>
      <c r="D479" s="112" t="s">
        <v>0</v>
      </c>
      <c r="E479" s="112" t="s">
        <v>3</v>
      </c>
      <c r="F479" s="104" t="s">
        <v>1760</v>
      </c>
      <c r="G479" s="104" t="s">
        <v>1781</v>
      </c>
      <c r="H479" s="104" t="s">
        <v>1777</v>
      </c>
      <c r="I479" s="104" t="s">
        <v>1782</v>
      </c>
      <c r="J479" s="104" t="s">
        <v>1779</v>
      </c>
      <c r="K479" s="104" t="s">
        <v>791</v>
      </c>
      <c r="L479" s="104" t="s">
        <v>1766</v>
      </c>
      <c r="M479" s="104" t="s">
        <v>1773</v>
      </c>
      <c r="N479" s="113">
        <v>1</v>
      </c>
      <c r="O479" s="113">
        <v>1</v>
      </c>
      <c r="P479" s="113">
        <v>1</v>
      </c>
      <c r="Q479" s="113">
        <v>1</v>
      </c>
      <c r="R479" s="113">
        <v>1</v>
      </c>
      <c r="S479" s="113">
        <v>1</v>
      </c>
      <c r="T479" s="113">
        <v>0</v>
      </c>
      <c r="U479" s="113">
        <v>0</v>
      </c>
      <c r="V479" s="113">
        <v>0</v>
      </c>
      <c r="W479" s="109">
        <v>37907.5</v>
      </c>
      <c r="X479" s="109">
        <v>0</v>
      </c>
      <c r="Y479" s="109">
        <v>0</v>
      </c>
      <c r="Z479" s="109">
        <v>169.32</v>
      </c>
      <c r="AA479" s="109">
        <v>0</v>
      </c>
      <c r="AB479" s="109">
        <v>0</v>
      </c>
      <c r="AC479" s="109">
        <v>0</v>
      </c>
      <c r="AD479" s="109">
        <v>0</v>
      </c>
      <c r="AE479" s="109">
        <v>37907.5</v>
      </c>
      <c r="AF479" s="106">
        <v>43823</v>
      </c>
      <c r="AG479" s="106">
        <v>46015</v>
      </c>
      <c r="AH479" s="120">
        <v>37907.5</v>
      </c>
      <c r="AI479" s="115">
        <v>0.65205479452054793</v>
      </c>
      <c r="AJ479" s="115">
        <v>6.0054794520547947</v>
      </c>
      <c r="AK479" s="116">
        <v>5.3600000000000002E-2</v>
      </c>
      <c r="AL479" s="117">
        <v>0.65205479452054793</v>
      </c>
      <c r="AM479" s="117">
        <v>6.0054794520547947</v>
      </c>
      <c r="AN479" s="118">
        <v>5.3600000000000002E-2</v>
      </c>
      <c r="AO479" s="121" t="s">
        <v>1774</v>
      </c>
      <c r="AP479" s="121" t="s">
        <v>1775</v>
      </c>
      <c r="AQ479" s="27">
        <v>846.5999999999998</v>
      </c>
      <c r="AR479" s="27">
        <v>0</v>
      </c>
      <c r="AS479" s="27">
        <v>0</v>
      </c>
      <c r="AT479" s="27">
        <v>0</v>
      </c>
      <c r="AU479" s="27">
        <v>0</v>
      </c>
      <c r="AV479" s="27">
        <v>0</v>
      </c>
      <c r="AW479" s="27">
        <v>0</v>
      </c>
      <c r="AX479" s="27">
        <v>0</v>
      </c>
      <c r="AY479" s="27">
        <v>0</v>
      </c>
      <c r="AZ479" s="27">
        <v>0</v>
      </c>
      <c r="BA479" s="27">
        <v>0</v>
      </c>
      <c r="BB479" s="27">
        <v>0</v>
      </c>
      <c r="BC479" s="27">
        <v>0</v>
      </c>
      <c r="BD479" s="27">
        <v>0</v>
      </c>
      <c r="BE479" s="27">
        <v>0</v>
      </c>
      <c r="BF479" s="27">
        <v>0</v>
      </c>
      <c r="BG479" s="27">
        <f t="shared" si="29"/>
        <v>846.5999999999998</v>
      </c>
      <c r="BH479" s="27">
        <f t="shared" si="30"/>
        <v>0</v>
      </c>
      <c r="BI479" s="27">
        <f t="shared" si="32"/>
        <v>846.5999999999998</v>
      </c>
    </row>
    <row r="480" spans="1:61" x14ac:dyDescent="0.35">
      <c r="A480" s="65" t="str">
        <f t="shared" si="31"/>
        <v>DI0002042</v>
      </c>
      <c r="B480" s="111" t="s">
        <v>868</v>
      </c>
      <c r="C480" s="104">
        <v>2</v>
      </c>
      <c r="D480" s="112" t="s">
        <v>0</v>
      </c>
      <c r="E480" s="112" t="s">
        <v>3</v>
      </c>
      <c r="F480" s="104" t="s">
        <v>1760</v>
      </c>
      <c r="G480" s="104" t="s">
        <v>1781</v>
      </c>
      <c r="H480" s="104" t="s">
        <v>1777</v>
      </c>
      <c r="I480" s="104" t="s">
        <v>1782</v>
      </c>
      <c r="J480" s="104" t="s">
        <v>1779</v>
      </c>
      <c r="K480" s="104" t="s">
        <v>791</v>
      </c>
      <c r="L480" s="104" t="s">
        <v>1766</v>
      </c>
      <c r="M480" s="104" t="s">
        <v>1773</v>
      </c>
      <c r="N480" s="113">
        <v>1</v>
      </c>
      <c r="O480" s="113">
        <v>1</v>
      </c>
      <c r="P480" s="113">
        <v>1</v>
      </c>
      <c r="Q480" s="113">
        <v>1</v>
      </c>
      <c r="R480" s="113">
        <v>1</v>
      </c>
      <c r="S480" s="113">
        <v>1</v>
      </c>
      <c r="T480" s="113">
        <v>0</v>
      </c>
      <c r="U480" s="113">
        <v>0</v>
      </c>
      <c r="V480" s="113">
        <v>0</v>
      </c>
      <c r="W480" s="109">
        <v>178475</v>
      </c>
      <c r="X480" s="109">
        <v>0</v>
      </c>
      <c r="Y480" s="109">
        <v>0</v>
      </c>
      <c r="Z480" s="109">
        <v>838.83</v>
      </c>
      <c r="AA480" s="109">
        <v>0</v>
      </c>
      <c r="AB480" s="109">
        <v>0</v>
      </c>
      <c r="AC480" s="109">
        <v>0</v>
      </c>
      <c r="AD480" s="109">
        <v>0</v>
      </c>
      <c r="AE480" s="109">
        <v>178475</v>
      </c>
      <c r="AF480" s="106">
        <v>43823</v>
      </c>
      <c r="AG480" s="106">
        <v>46380</v>
      </c>
      <c r="AH480" s="120">
        <v>178475</v>
      </c>
      <c r="AI480" s="115">
        <v>1.6520547945205479</v>
      </c>
      <c r="AJ480" s="115">
        <v>7.0054794520547947</v>
      </c>
      <c r="AK480" s="116">
        <v>5.6399999999999999E-2</v>
      </c>
      <c r="AL480" s="117">
        <v>1.6520547945205479</v>
      </c>
      <c r="AM480" s="117">
        <v>7.0054794520547938</v>
      </c>
      <c r="AN480" s="118">
        <v>5.6399999999999999E-2</v>
      </c>
      <c r="AO480" s="121" t="s">
        <v>1774</v>
      </c>
      <c r="AP480" s="121" t="s">
        <v>1775</v>
      </c>
      <c r="AQ480" s="27">
        <v>6710.64</v>
      </c>
      <c r="AR480" s="27">
        <v>5033.04</v>
      </c>
      <c r="AS480" s="27">
        <v>0</v>
      </c>
      <c r="AT480" s="27">
        <v>0</v>
      </c>
      <c r="AU480" s="27">
        <v>0</v>
      </c>
      <c r="AV480" s="27">
        <v>0</v>
      </c>
      <c r="AW480" s="27">
        <v>0</v>
      </c>
      <c r="AX480" s="27">
        <v>0</v>
      </c>
      <c r="AY480" s="27">
        <v>0</v>
      </c>
      <c r="AZ480" s="27">
        <v>0</v>
      </c>
      <c r="BA480" s="27">
        <v>0</v>
      </c>
      <c r="BB480" s="27">
        <v>0</v>
      </c>
      <c r="BC480" s="27">
        <v>0</v>
      </c>
      <c r="BD480" s="27">
        <v>0</v>
      </c>
      <c r="BE480" s="27">
        <v>0</v>
      </c>
      <c r="BF480" s="27">
        <v>0</v>
      </c>
      <c r="BG480" s="27">
        <f t="shared" si="29"/>
        <v>11743.68</v>
      </c>
      <c r="BH480" s="27">
        <f t="shared" si="30"/>
        <v>0</v>
      </c>
      <c r="BI480" s="27">
        <f t="shared" si="32"/>
        <v>11743.68</v>
      </c>
    </row>
    <row r="481" spans="1:61" x14ac:dyDescent="0.35">
      <c r="A481" s="65" t="str">
        <f t="shared" si="31"/>
        <v>DI0002043</v>
      </c>
      <c r="B481" s="111" t="s">
        <v>868</v>
      </c>
      <c r="C481" s="104">
        <v>3</v>
      </c>
      <c r="D481" s="112" t="s">
        <v>0</v>
      </c>
      <c r="E481" s="112" t="s">
        <v>3</v>
      </c>
      <c r="F481" s="104" t="s">
        <v>1760</v>
      </c>
      <c r="G481" s="104" t="s">
        <v>1781</v>
      </c>
      <c r="H481" s="104" t="s">
        <v>1777</v>
      </c>
      <c r="I481" s="104" t="s">
        <v>1782</v>
      </c>
      <c r="J481" s="104" t="s">
        <v>1779</v>
      </c>
      <c r="K481" s="104" t="s">
        <v>791</v>
      </c>
      <c r="L481" s="104" t="s">
        <v>1766</v>
      </c>
      <c r="M481" s="104" t="s">
        <v>1773</v>
      </c>
      <c r="N481" s="113">
        <v>1</v>
      </c>
      <c r="O481" s="113">
        <v>1</v>
      </c>
      <c r="P481" s="113">
        <v>1</v>
      </c>
      <c r="Q481" s="113">
        <v>1</v>
      </c>
      <c r="R481" s="113">
        <v>1</v>
      </c>
      <c r="S481" s="113">
        <v>1</v>
      </c>
      <c r="T481" s="113">
        <v>0</v>
      </c>
      <c r="U481" s="113">
        <v>0</v>
      </c>
      <c r="V481" s="113">
        <v>0</v>
      </c>
      <c r="W481" s="109">
        <v>53100</v>
      </c>
      <c r="X481" s="109">
        <v>0</v>
      </c>
      <c r="Y481" s="109">
        <v>0</v>
      </c>
      <c r="Z481" s="109">
        <v>262.39999999999998</v>
      </c>
      <c r="AA481" s="109">
        <v>0</v>
      </c>
      <c r="AB481" s="109">
        <v>0</v>
      </c>
      <c r="AC481" s="109">
        <v>0</v>
      </c>
      <c r="AD481" s="109">
        <v>0</v>
      </c>
      <c r="AE481" s="109">
        <v>53100</v>
      </c>
      <c r="AF481" s="106">
        <v>43823</v>
      </c>
      <c r="AG481" s="106">
        <v>46745</v>
      </c>
      <c r="AH481" s="120">
        <v>53100</v>
      </c>
      <c r="AI481" s="115">
        <v>2.6520547945205482</v>
      </c>
      <c r="AJ481" s="115">
        <v>8.0054794520547947</v>
      </c>
      <c r="AK481" s="116">
        <v>5.9299999999999999E-2</v>
      </c>
      <c r="AL481" s="117">
        <v>2.6520547945205477</v>
      </c>
      <c r="AM481" s="117">
        <v>8.0054794520547947</v>
      </c>
      <c r="AN481" s="118">
        <v>5.9299999999999999E-2</v>
      </c>
      <c r="AO481" s="121" t="s">
        <v>1774</v>
      </c>
      <c r="AP481" s="121" t="s">
        <v>1775</v>
      </c>
      <c r="AQ481" s="27">
        <v>2099.2000000000003</v>
      </c>
      <c r="AR481" s="27">
        <v>2099.1600000000003</v>
      </c>
      <c r="AS481" s="27">
        <v>1049.6400000000001</v>
      </c>
      <c r="AT481" s="27">
        <v>0</v>
      </c>
      <c r="AU481" s="27">
        <v>0</v>
      </c>
      <c r="AV481" s="27">
        <v>0</v>
      </c>
      <c r="AW481" s="27">
        <v>0</v>
      </c>
      <c r="AX481" s="27">
        <v>0</v>
      </c>
      <c r="AY481" s="27">
        <v>0</v>
      </c>
      <c r="AZ481" s="27">
        <v>0</v>
      </c>
      <c r="BA481" s="27">
        <v>0</v>
      </c>
      <c r="BB481" s="27">
        <v>0</v>
      </c>
      <c r="BC481" s="27">
        <v>0</v>
      </c>
      <c r="BD481" s="27">
        <v>0</v>
      </c>
      <c r="BE481" s="27">
        <v>0</v>
      </c>
      <c r="BF481" s="27">
        <v>0</v>
      </c>
      <c r="BG481" s="27">
        <f t="shared" si="29"/>
        <v>4198.3600000000006</v>
      </c>
      <c r="BH481" s="27">
        <f t="shared" si="30"/>
        <v>1049.6400000000001</v>
      </c>
      <c r="BI481" s="27">
        <f t="shared" si="32"/>
        <v>5248.0000000000009</v>
      </c>
    </row>
    <row r="482" spans="1:61" x14ac:dyDescent="0.35">
      <c r="A482" s="65" t="str">
        <f t="shared" si="31"/>
        <v>DI0002052</v>
      </c>
      <c r="B482" s="111" t="s">
        <v>869</v>
      </c>
      <c r="C482" s="104">
        <v>2</v>
      </c>
      <c r="D482" s="112" t="s">
        <v>0</v>
      </c>
      <c r="E482" s="112" t="s">
        <v>3</v>
      </c>
      <c r="F482" s="104" t="s">
        <v>1760</v>
      </c>
      <c r="G482" s="104" t="s">
        <v>1781</v>
      </c>
      <c r="H482" s="104" t="s">
        <v>1777</v>
      </c>
      <c r="I482" s="104" t="s">
        <v>1782</v>
      </c>
      <c r="J482" s="104" t="s">
        <v>1779</v>
      </c>
      <c r="K482" s="104" t="s">
        <v>791</v>
      </c>
      <c r="L482" s="104" t="s">
        <v>1766</v>
      </c>
      <c r="M482" s="104" t="s">
        <v>1773</v>
      </c>
      <c r="N482" s="113">
        <v>1</v>
      </c>
      <c r="O482" s="113">
        <v>1</v>
      </c>
      <c r="P482" s="113">
        <v>1</v>
      </c>
      <c r="Q482" s="113">
        <v>1</v>
      </c>
      <c r="R482" s="113">
        <v>1</v>
      </c>
      <c r="S482" s="113">
        <v>1</v>
      </c>
      <c r="T482" s="113">
        <v>0</v>
      </c>
      <c r="U482" s="113">
        <v>0</v>
      </c>
      <c r="V482" s="113">
        <v>0</v>
      </c>
      <c r="W482" s="109">
        <v>53100</v>
      </c>
      <c r="X482" s="109">
        <v>0</v>
      </c>
      <c r="Y482" s="109">
        <v>0</v>
      </c>
      <c r="Z482" s="109">
        <v>237.18</v>
      </c>
      <c r="AA482" s="109">
        <v>0</v>
      </c>
      <c r="AB482" s="109">
        <v>0</v>
      </c>
      <c r="AC482" s="109">
        <v>0</v>
      </c>
      <c r="AD482" s="109">
        <v>0</v>
      </c>
      <c r="AE482" s="109">
        <v>53100</v>
      </c>
      <c r="AF482" s="106">
        <v>43823</v>
      </c>
      <c r="AG482" s="106">
        <v>46015</v>
      </c>
      <c r="AH482" s="120">
        <v>53100</v>
      </c>
      <c r="AI482" s="115">
        <v>0.65205479452054793</v>
      </c>
      <c r="AJ482" s="115">
        <v>6.0054794520547947</v>
      </c>
      <c r="AK482" s="116">
        <v>5.3600000000000002E-2</v>
      </c>
      <c r="AL482" s="117">
        <v>0.65205479452054793</v>
      </c>
      <c r="AM482" s="117">
        <v>6.0054794520547947</v>
      </c>
      <c r="AN482" s="118">
        <v>5.3600000000000009E-2</v>
      </c>
      <c r="AO482" s="121" t="s">
        <v>1774</v>
      </c>
      <c r="AP482" s="121" t="s">
        <v>1775</v>
      </c>
      <c r="AQ482" s="27">
        <v>1185.9000000000001</v>
      </c>
      <c r="AR482" s="27">
        <v>0</v>
      </c>
      <c r="AS482" s="27">
        <v>0</v>
      </c>
      <c r="AT482" s="27">
        <v>0</v>
      </c>
      <c r="AU482" s="27">
        <v>0</v>
      </c>
      <c r="AV482" s="27">
        <v>0</v>
      </c>
      <c r="AW482" s="27">
        <v>0</v>
      </c>
      <c r="AX482" s="27">
        <v>0</v>
      </c>
      <c r="AY482" s="27">
        <v>0</v>
      </c>
      <c r="AZ482" s="27">
        <v>0</v>
      </c>
      <c r="BA482" s="27">
        <v>0</v>
      </c>
      <c r="BB482" s="27">
        <v>0</v>
      </c>
      <c r="BC482" s="27">
        <v>0</v>
      </c>
      <c r="BD482" s="27">
        <v>0</v>
      </c>
      <c r="BE482" s="27">
        <v>0</v>
      </c>
      <c r="BF482" s="27">
        <v>0</v>
      </c>
      <c r="BG482" s="27">
        <f t="shared" si="29"/>
        <v>1185.9000000000001</v>
      </c>
      <c r="BH482" s="27">
        <f t="shared" si="30"/>
        <v>0</v>
      </c>
      <c r="BI482" s="27">
        <f t="shared" si="32"/>
        <v>1185.9000000000001</v>
      </c>
    </row>
    <row r="483" spans="1:61" x14ac:dyDescent="0.35">
      <c r="A483" s="65" t="str">
        <f t="shared" si="31"/>
        <v>DI0002053</v>
      </c>
      <c r="B483" s="111" t="s">
        <v>869</v>
      </c>
      <c r="C483" s="104">
        <v>3</v>
      </c>
      <c r="D483" s="112" t="s">
        <v>0</v>
      </c>
      <c r="E483" s="112" t="s">
        <v>3</v>
      </c>
      <c r="F483" s="104" t="s">
        <v>1760</v>
      </c>
      <c r="G483" s="104" t="s">
        <v>1781</v>
      </c>
      <c r="H483" s="104" t="s">
        <v>1777</v>
      </c>
      <c r="I483" s="104" t="s">
        <v>1782</v>
      </c>
      <c r="J483" s="104" t="s">
        <v>1779</v>
      </c>
      <c r="K483" s="104" t="s">
        <v>791</v>
      </c>
      <c r="L483" s="104" t="s">
        <v>1766</v>
      </c>
      <c r="M483" s="104" t="s">
        <v>1773</v>
      </c>
      <c r="N483" s="113">
        <v>1</v>
      </c>
      <c r="O483" s="113">
        <v>1</v>
      </c>
      <c r="P483" s="113">
        <v>1</v>
      </c>
      <c r="Q483" s="113">
        <v>1</v>
      </c>
      <c r="R483" s="113">
        <v>1</v>
      </c>
      <c r="S483" s="113">
        <v>1</v>
      </c>
      <c r="T483" s="113">
        <v>0</v>
      </c>
      <c r="U483" s="113">
        <v>0</v>
      </c>
      <c r="V483" s="113">
        <v>0</v>
      </c>
      <c r="W483" s="109">
        <v>106200</v>
      </c>
      <c r="X483" s="109">
        <v>0</v>
      </c>
      <c r="Y483" s="109">
        <v>0</v>
      </c>
      <c r="Z483" s="109">
        <v>499.14</v>
      </c>
      <c r="AA483" s="109">
        <v>0</v>
      </c>
      <c r="AB483" s="109">
        <v>0</v>
      </c>
      <c r="AC483" s="109">
        <v>0</v>
      </c>
      <c r="AD483" s="109">
        <v>0</v>
      </c>
      <c r="AE483" s="109">
        <v>106200</v>
      </c>
      <c r="AF483" s="106">
        <v>43823</v>
      </c>
      <c r="AG483" s="106">
        <v>46380</v>
      </c>
      <c r="AH483" s="120">
        <v>106200</v>
      </c>
      <c r="AI483" s="115">
        <v>1.6520547945205479</v>
      </c>
      <c r="AJ483" s="115">
        <v>7.0054794520547947</v>
      </c>
      <c r="AK483" s="116">
        <v>5.6399999999999999E-2</v>
      </c>
      <c r="AL483" s="117">
        <v>1.6520547945205479</v>
      </c>
      <c r="AM483" s="117">
        <v>7.0054794520547947</v>
      </c>
      <c r="AN483" s="118">
        <v>5.6400000000000006E-2</v>
      </c>
      <c r="AO483" s="121" t="s">
        <v>1774</v>
      </c>
      <c r="AP483" s="121" t="s">
        <v>1775</v>
      </c>
      <c r="AQ483" s="27">
        <v>3993.1199999999994</v>
      </c>
      <c r="AR483" s="27">
        <v>2994.84</v>
      </c>
      <c r="AS483" s="27">
        <v>0</v>
      </c>
      <c r="AT483" s="27">
        <v>0</v>
      </c>
      <c r="AU483" s="27">
        <v>0</v>
      </c>
      <c r="AV483" s="27">
        <v>0</v>
      </c>
      <c r="AW483" s="27">
        <v>0</v>
      </c>
      <c r="AX483" s="27">
        <v>0</v>
      </c>
      <c r="AY483" s="27">
        <v>0</v>
      </c>
      <c r="AZ483" s="27">
        <v>0</v>
      </c>
      <c r="BA483" s="27">
        <v>0</v>
      </c>
      <c r="BB483" s="27">
        <v>0</v>
      </c>
      <c r="BC483" s="27">
        <v>0</v>
      </c>
      <c r="BD483" s="27">
        <v>0</v>
      </c>
      <c r="BE483" s="27">
        <v>0</v>
      </c>
      <c r="BF483" s="27">
        <v>0</v>
      </c>
      <c r="BG483" s="27">
        <f t="shared" si="29"/>
        <v>6987.9599999999991</v>
      </c>
      <c r="BH483" s="27">
        <f t="shared" si="30"/>
        <v>0</v>
      </c>
      <c r="BI483" s="27">
        <f t="shared" si="32"/>
        <v>6987.9599999999991</v>
      </c>
    </row>
    <row r="484" spans="1:61" x14ac:dyDescent="0.35">
      <c r="A484" s="65" t="str">
        <f t="shared" si="31"/>
        <v>DI0002054</v>
      </c>
      <c r="B484" s="111" t="s">
        <v>869</v>
      </c>
      <c r="C484" s="104">
        <v>4</v>
      </c>
      <c r="D484" s="112" t="s">
        <v>0</v>
      </c>
      <c r="E484" s="112" t="s">
        <v>3</v>
      </c>
      <c r="F484" s="104" t="s">
        <v>1760</v>
      </c>
      <c r="G484" s="104" t="s">
        <v>1781</v>
      </c>
      <c r="H484" s="104" t="s">
        <v>1777</v>
      </c>
      <c r="I484" s="104" t="s">
        <v>1782</v>
      </c>
      <c r="J484" s="104" t="s">
        <v>1779</v>
      </c>
      <c r="K484" s="104" t="s">
        <v>791</v>
      </c>
      <c r="L484" s="104" t="s">
        <v>1766</v>
      </c>
      <c r="M484" s="104" t="s">
        <v>1773</v>
      </c>
      <c r="N484" s="113">
        <v>1</v>
      </c>
      <c r="O484" s="113">
        <v>1</v>
      </c>
      <c r="P484" s="113">
        <v>1</v>
      </c>
      <c r="Q484" s="113">
        <v>1</v>
      </c>
      <c r="R484" s="113">
        <v>1</v>
      </c>
      <c r="S484" s="113">
        <v>1</v>
      </c>
      <c r="T484" s="113">
        <v>0</v>
      </c>
      <c r="U484" s="113">
        <v>0</v>
      </c>
      <c r="V484" s="113">
        <v>0</v>
      </c>
      <c r="W484" s="109">
        <v>81715</v>
      </c>
      <c r="X484" s="109">
        <v>0</v>
      </c>
      <c r="Y484" s="109">
        <v>0</v>
      </c>
      <c r="Z484" s="109">
        <v>403.81</v>
      </c>
      <c r="AA484" s="109">
        <v>0</v>
      </c>
      <c r="AB484" s="109">
        <v>0</v>
      </c>
      <c r="AC484" s="109">
        <v>0</v>
      </c>
      <c r="AD484" s="109">
        <v>0</v>
      </c>
      <c r="AE484" s="109">
        <v>81715</v>
      </c>
      <c r="AF484" s="106">
        <v>43823</v>
      </c>
      <c r="AG484" s="106">
        <v>46745</v>
      </c>
      <c r="AH484" s="120">
        <v>81715</v>
      </c>
      <c r="AI484" s="115">
        <v>2.6520547945205482</v>
      </c>
      <c r="AJ484" s="115">
        <v>8.0054794520547947</v>
      </c>
      <c r="AK484" s="116">
        <v>5.9299999999999999E-2</v>
      </c>
      <c r="AL484" s="117">
        <v>2.6520547945205482</v>
      </c>
      <c r="AM484" s="117">
        <v>8.0054794520547947</v>
      </c>
      <c r="AN484" s="118">
        <v>5.9299999999999999E-2</v>
      </c>
      <c r="AO484" s="121" t="s">
        <v>1774</v>
      </c>
      <c r="AP484" s="121" t="s">
        <v>1775</v>
      </c>
      <c r="AQ484" s="27">
        <v>3230.48</v>
      </c>
      <c r="AR484" s="27">
        <v>3230.52</v>
      </c>
      <c r="AS484" s="27">
        <v>1615.2</v>
      </c>
      <c r="AT484" s="27">
        <v>0</v>
      </c>
      <c r="AU484" s="27">
        <v>0</v>
      </c>
      <c r="AV484" s="27">
        <v>0</v>
      </c>
      <c r="AW484" s="27">
        <v>0</v>
      </c>
      <c r="AX484" s="27">
        <v>0</v>
      </c>
      <c r="AY484" s="27">
        <v>0</v>
      </c>
      <c r="AZ484" s="27">
        <v>0</v>
      </c>
      <c r="BA484" s="27">
        <v>0</v>
      </c>
      <c r="BB484" s="27">
        <v>0</v>
      </c>
      <c r="BC484" s="27">
        <v>0</v>
      </c>
      <c r="BD484" s="27">
        <v>0</v>
      </c>
      <c r="BE484" s="27">
        <v>0</v>
      </c>
      <c r="BF484" s="27">
        <v>0</v>
      </c>
      <c r="BG484" s="27">
        <f t="shared" si="29"/>
        <v>6461</v>
      </c>
      <c r="BH484" s="27">
        <f t="shared" si="30"/>
        <v>1615.2</v>
      </c>
      <c r="BI484" s="27">
        <f t="shared" si="32"/>
        <v>8076.2</v>
      </c>
    </row>
    <row r="485" spans="1:61" x14ac:dyDescent="0.35">
      <c r="A485" s="65" t="str">
        <f t="shared" si="31"/>
        <v>DI0002061</v>
      </c>
      <c r="B485" s="111" t="s">
        <v>870</v>
      </c>
      <c r="C485" s="104">
        <v>1</v>
      </c>
      <c r="D485" s="112" t="s">
        <v>0</v>
      </c>
      <c r="E485" s="112" t="s">
        <v>3</v>
      </c>
      <c r="F485" s="104" t="s">
        <v>1760</v>
      </c>
      <c r="G485" s="104" t="s">
        <v>1781</v>
      </c>
      <c r="H485" s="104" t="s">
        <v>1777</v>
      </c>
      <c r="I485" s="104" t="s">
        <v>1782</v>
      </c>
      <c r="J485" s="104" t="s">
        <v>1779</v>
      </c>
      <c r="K485" s="104" t="s">
        <v>791</v>
      </c>
      <c r="L485" s="104" t="s">
        <v>1766</v>
      </c>
      <c r="M485" s="104" t="s">
        <v>1773</v>
      </c>
      <c r="N485" s="113">
        <v>1</v>
      </c>
      <c r="O485" s="113">
        <v>1</v>
      </c>
      <c r="P485" s="113">
        <v>1</v>
      </c>
      <c r="Q485" s="113">
        <v>1</v>
      </c>
      <c r="R485" s="113">
        <v>1</v>
      </c>
      <c r="S485" s="113">
        <v>1</v>
      </c>
      <c r="T485" s="113">
        <v>0</v>
      </c>
      <c r="U485" s="113">
        <v>0</v>
      </c>
      <c r="V485" s="113">
        <v>0</v>
      </c>
      <c r="W485" s="109">
        <v>53100</v>
      </c>
      <c r="X485" s="109">
        <v>0</v>
      </c>
      <c r="Y485" s="109">
        <v>0</v>
      </c>
      <c r="Z485" s="109">
        <v>262.39999999999998</v>
      </c>
      <c r="AA485" s="109">
        <v>0</v>
      </c>
      <c r="AB485" s="109">
        <v>0</v>
      </c>
      <c r="AC485" s="109">
        <v>0</v>
      </c>
      <c r="AD485" s="109">
        <v>0</v>
      </c>
      <c r="AE485" s="109">
        <v>53100</v>
      </c>
      <c r="AF485" s="106">
        <v>43825</v>
      </c>
      <c r="AG485" s="106">
        <v>46747</v>
      </c>
      <c r="AH485" s="120">
        <v>53100</v>
      </c>
      <c r="AI485" s="115">
        <v>2.6575342465753424</v>
      </c>
      <c r="AJ485" s="115">
        <v>8.0054794520547947</v>
      </c>
      <c r="AK485" s="116">
        <v>5.9299999999999999E-2</v>
      </c>
      <c r="AL485" s="117">
        <v>2.657534246575342</v>
      </c>
      <c r="AM485" s="117">
        <v>8.0054794520547947</v>
      </c>
      <c r="AN485" s="118">
        <v>5.9299999999999999E-2</v>
      </c>
      <c r="AO485" s="121" t="s">
        <v>1774</v>
      </c>
      <c r="AP485" s="121" t="s">
        <v>1775</v>
      </c>
      <c r="AQ485" s="27">
        <v>2099.2000000000003</v>
      </c>
      <c r="AR485" s="27">
        <v>2099.1600000000003</v>
      </c>
      <c r="AS485" s="27">
        <v>1049.6400000000001</v>
      </c>
      <c r="AT485" s="27">
        <v>0</v>
      </c>
      <c r="AU485" s="27">
        <v>0</v>
      </c>
      <c r="AV485" s="27">
        <v>0</v>
      </c>
      <c r="AW485" s="27">
        <v>0</v>
      </c>
      <c r="AX485" s="27">
        <v>0</v>
      </c>
      <c r="AY485" s="27">
        <v>0</v>
      </c>
      <c r="AZ485" s="27">
        <v>0</v>
      </c>
      <c r="BA485" s="27">
        <v>0</v>
      </c>
      <c r="BB485" s="27">
        <v>0</v>
      </c>
      <c r="BC485" s="27">
        <v>0</v>
      </c>
      <c r="BD485" s="27">
        <v>0</v>
      </c>
      <c r="BE485" s="27">
        <v>0</v>
      </c>
      <c r="BF485" s="27">
        <v>0</v>
      </c>
      <c r="BG485" s="27">
        <f t="shared" si="29"/>
        <v>4198.3600000000006</v>
      </c>
      <c r="BH485" s="27">
        <f t="shared" si="30"/>
        <v>1049.6400000000001</v>
      </c>
      <c r="BI485" s="27">
        <f t="shared" si="32"/>
        <v>5248.0000000000009</v>
      </c>
    </row>
    <row r="486" spans="1:61" x14ac:dyDescent="0.35">
      <c r="A486" s="65" t="str">
        <f t="shared" si="31"/>
        <v>DI0002086</v>
      </c>
      <c r="B486" s="111" t="s">
        <v>871</v>
      </c>
      <c r="C486" s="104">
        <v>6</v>
      </c>
      <c r="D486" s="112" t="s">
        <v>0</v>
      </c>
      <c r="E486" s="112" t="s">
        <v>3</v>
      </c>
      <c r="F486" s="104" t="s">
        <v>1760</v>
      </c>
      <c r="G486" s="104" t="s">
        <v>1781</v>
      </c>
      <c r="H486" s="104" t="s">
        <v>1777</v>
      </c>
      <c r="I486" s="104" t="s">
        <v>1782</v>
      </c>
      <c r="J486" s="104" t="s">
        <v>1779</v>
      </c>
      <c r="K486" s="104" t="s">
        <v>791</v>
      </c>
      <c r="L486" s="104" t="s">
        <v>1766</v>
      </c>
      <c r="M486" s="104" t="s">
        <v>1773</v>
      </c>
      <c r="N486" s="113">
        <v>1</v>
      </c>
      <c r="O486" s="113">
        <v>1</v>
      </c>
      <c r="P486" s="113">
        <v>1</v>
      </c>
      <c r="Q486" s="113">
        <v>1</v>
      </c>
      <c r="R486" s="113">
        <v>1</v>
      </c>
      <c r="S486" s="113">
        <v>1</v>
      </c>
      <c r="T486" s="113">
        <v>0</v>
      </c>
      <c r="U486" s="113">
        <v>0</v>
      </c>
      <c r="V486" s="113">
        <v>0</v>
      </c>
      <c r="W486" s="109">
        <v>378632.5</v>
      </c>
      <c r="X486" s="109">
        <v>0</v>
      </c>
      <c r="Y486" s="109">
        <v>0</v>
      </c>
      <c r="Z486" s="109">
        <v>1691.23</v>
      </c>
      <c r="AA486" s="109">
        <v>0</v>
      </c>
      <c r="AB486" s="109">
        <v>0</v>
      </c>
      <c r="AC486" s="109">
        <v>0</v>
      </c>
      <c r="AD486" s="109">
        <v>0</v>
      </c>
      <c r="AE486" s="109">
        <v>378632.5</v>
      </c>
      <c r="AF486" s="106">
        <v>43825</v>
      </c>
      <c r="AG486" s="106">
        <v>46017</v>
      </c>
      <c r="AH486" s="120">
        <v>378632.5</v>
      </c>
      <c r="AI486" s="115">
        <v>0.65753424657534243</v>
      </c>
      <c r="AJ486" s="115">
        <v>6.0054794520547947</v>
      </c>
      <c r="AK486" s="116">
        <v>5.3600000000000002E-2</v>
      </c>
      <c r="AL486" s="117">
        <v>0.65753424657534243</v>
      </c>
      <c r="AM486" s="117">
        <v>6.0054794520547947</v>
      </c>
      <c r="AN486" s="118">
        <v>5.3600000000000002E-2</v>
      </c>
      <c r="AO486" s="121" t="s">
        <v>1774</v>
      </c>
      <c r="AP486" s="121" t="s">
        <v>1775</v>
      </c>
      <c r="AQ486" s="27">
        <v>8456.119999999999</v>
      </c>
      <c r="AR486" s="27">
        <v>0</v>
      </c>
      <c r="AS486" s="27">
        <v>0</v>
      </c>
      <c r="AT486" s="27">
        <v>0</v>
      </c>
      <c r="AU486" s="27">
        <v>0</v>
      </c>
      <c r="AV486" s="27">
        <v>0</v>
      </c>
      <c r="AW486" s="27">
        <v>0</v>
      </c>
      <c r="AX486" s="27">
        <v>0</v>
      </c>
      <c r="AY486" s="27">
        <v>0</v>
      </c>
      <c r="AZ486" s="27">
        <v>0</v>
      </c>
      <c r="BA486" s="27">
        <v>0</v>
      </c>
      <c r="BB486" s="27">
        <v>0</v>
      </c>
      <c r="BC486" s="27">
        <v>0</v>
      </c>
      <c r="BD486" s="27">
        <v>0</v>
      </c>
      <c r="BE486" s="27">
        <v>0</v>
      </c>
      <c r="BF486" s="27">
        <v>0</v>
      </c>
      <c r="BG486" s="27">
        <f t="shared" si="29"/>
        <v>8456.119999999999</v>
      </c>
      <c r="BH486" s="27">
        <f t="shared" si="30"/>
        <v>0</v>
      </c>
      <c r="BI486" s="27">
        <f t="shared" si="32"/>
        <v>8456.119999999999</v>
      </c>
    </row>
    <row r="487" spans="1:61" x14ac:dyDescent="0.35">
      <c r="A487" s="65" t="str">
        <f t="shared" si="31"/>
        <v>DI0002087</v>
      </c>
      <c r="B487" s="111" t="s">
        <v>871</v>
      </c>
      <c r="C487" s="104">
        <v>7</v>
      </c>
      <c r="D487" s="112" t="s">
        <v>0</v>
      </c>
      <c r="E487" s="112" t="s">
        <v>3</v>
      </c>
      <c r="F487" s="104" t="s">
        <v>1760</v>
      </c>
      <c r="G487" s="104" t="s">
        <v>1781</v>
      </c>
      <c r="H487" s="104" t="s">
        <v>1777</v>
      </c>
      <c r="I487" s="104" t="s">
        <v>1782</v>
      </c>
      <c r="J487" s="104" t="s">
        <v>1779</v>
      </c>
      <c r="K487" s="104" t="s">
        <v>791</v>
      </c>
      <c r="L487" s="104" t="s">
        <v>1766</v>
      </c>
      <c r="M487" s="104" t="s">
        <v>1773</v>
      </c>
      <c r="N487" s="113">
        <v>1</v>
      </c>
      <c r="O487" s="113">
        <v>1</v>
      </c>
      <c r="P487" s="113">
        <v>1</v>
      </c>
      <c r="Q487" s="113">
        <v>1</v>
      </c>
      <c r="R487" s="113">
        <v>1</v>
      </c>
      <c r="S487" s="113">
        <v>1</v>
      </c>
      <c r="T487" s="113">
        <v>0</v>
      </c>
      <c r="U487" s="113">
        <v>0</v>
      </c>
      <c r="V487" s="113">
        <v>0</v>
      </c>
      <c r="W487" s="109">
        <v>519495</v>
      </c>
      <c r="X487" s="109">
        <v>0</v>
      </c>
      <c r="Y487" s="109">
        <v>0</v>
      </c>
      <c r="Z487" s="109">
        <v>2441.63</v>
      </c>
      <c r="AA487" s="109">
        <v>0</v>
      </c>
      <c r="AB487" s="109">
        <v>0</v>
      </c>
      <c r="AC487" s="109">
        <v>0</v>
      </c>
      <c r="AD487" s="109">
        <v>0</v>
      </c>
      <c r="AE487" s="109">
        <v>519495</v>
      </c>
      <c r="AF487" s="106">
        <v>43825</v>
      </c>
      <c r="AG487" s="106">
        <v>46382</v>
      </c>
      <c r="AH487" s="120">
        <v>519495</v>
      </c>
      <c r="AI487" s="115">
        <v>1.6575342465753424</v>
      </c>
      <c r="AJ487" s="115">
        <v>7.0054794520547947</v>
      </c>
      <c r="AK487" s="116">
        <v>5.6399999999999999E-2</v>
      </c>
      <c r="AL487" s="117">
        <v>1.6575342465753424</v>
      </c>
      <c r="AM487" s="117">
        <v>7.0054794520547947</v>
      </c>
      <c r="AN487" s="118">
        <v>5.6399999999999999E-2</v>
      </c>
      <c r="AO487" s="121" t="s">
        <v>1774</v>
      </c>
      <c r="AP487" s="121" t="s">
        <v>1775</v>
      </c>
      <c r="AQ487" s="27">
        <v>19533.040000000005</v>
      </c>
      <c r="AR487" s="27">
        <v>14649.719999999996</v>
      </c>
      <c r="AS487" s="27">
        <v>0</v>
      </c>
      <c r="AT487" s="27">
        <v>0</v>
      </c>
      <c r="AU487" s="27">
        <v>0</v>
      </c>
      <c r="AV487" s="27">
        <v>0</v>
      </c>
      <c r="AW487" s="27">
        <v>0</v>
      </c>
      <c r="AX487" s="27">
        <v>0</v>
      </c>
      <c r="AY487" s="27">
        <v>0</v>
      </c>
      <c r="AZ487" s="27">
        <v>0</v>
      </c>
      <c r="BA487" s="27">
        <v>0</v>
      </c>
      <c r="BB487" s="27">
        <v>0</v>
      </c>
      <c r="BC487" s="27">
        <v>0</v>
      </c>
      <c r="BD487" s="27">
        <v>0</v>
      </c>
      <c r="BE487" s="27">
        <v>0</v>
      </c>
      <c r="BF487" s="27">
        <v>0</v>
      </c>
      <c r="BG487" s="27">
        <f t="shared" si="29"/>
        <v>34182.76</v>
      </c>
      <c r="BH487" s="27">
        <f t="shared" si="30"/>
        <v>0</v>
      </c>
      <c r="BI487" s="27">
        <f t="shared" si="32"/>
        <v>34182.76</v>
      </c>
    </row>
    <row r="488" spans="1:61" x14ac:dyDescent="0.35">
      <c r="A488" s="65" t="str">
        <f t="shared" si="31"/>
        <v>DI0002088</v>
      </c>
      <c r="B488" s="111" t="s">
        <v>871</v>
      </c>
      <c r="C488" s="104">
        <v>8</v>
      </c>
      <c r="D488" s="112" t="s">
        <v>0</v>
      </c>
      <c r="E488" s="112" t="s">
        <v>3</v>
      </c>
      <c r="F488" s="104" t="s">
        <v>1760</v>
      </c>
      <c r="G488" s="104" t="s">
        <v>1781</v>
      </c>
      <c r="H488" s="104" t="s">
        <v>1777</v>
      </c>
      <c r="I488" s="104" t="s">
        <v>1782</v>
      </c>
      <c r="J488" s="104" t="s">
        <v>1779</v>
      </c>
      <c r="K488" s="104" t="s">
        <v>791</v>
      </c>
      <c r="L488" s="104" t="s">
        <v>1766</v>
      </c>
      <c r="M488" s="104" t="s">
        <v>1773</v>
      </c>
      <c r="N488" s="113">
        <v>1</v>
      </c>
      <c r="O488" s="113">
        <v>1</v>
      </c>
      <c r="P488" s="113">
        <v>1</v>
      </c>
      <c r="Q488" s="113">
        <v>1</v>
      </c>
      <c r="R488" s="113">
        <v>1</v>
      </c>
      <c r="S488" s="113">
        <v>1</v>
      </c>
      <c r="T488" s="113">
        <v>0</v>
      </c>
      <c r="U488" s="113">
        <v>0</v>
      </c>
      <c r="V488" s="113">
        <v>0</v>
      </c>
      <c r="W488" s="109">
        <v>46905</v>
      </c>
      <c r="X488" s="109">
        <v>0</v>
      </c>
      <c r="Y488" s="109">
        <v>0</v>
      </c>
      <c r="Z488" s="109">
        <v>231.79</v>
      </c>
      <c r="AA488" s="109">
        <v>0</v>
      </c>
      <c r="AB488" s="109">
        <v>0</v>
      </c>
      <c r="AC488" s="109">
        <v>0</v>
      </c>
      <c r="AD488" s="109">
        <v>0</v>
      </c>
      <c r="AE488" s="109">
        <v>46905</v>
      </c>
      <c r="AF488" s="106">
        <v>43825</v>
      </c>
      <c r="AG488" s="106">
        <v>46747</v>
      </c>
      <c r="AH488" s="120">
        <v>46905</v>
      </c>
      <c r="AI488" s="115">
        <v>2.6575342465753424</v>
      </c>
      <c r="AJ488" s="115">
        <v>8.0054794520547947</v>
      </c>
      <c r="AK488" s="116">
        <v>5.9299999999999999E-2</v>
      </c>
      <c r="AL488" s="117">
        <v>2.6575342465753424</v>
      </c>
      <c r="AM488" s="117">
        <v>8.0054794520547947</v>
      </c>
      <c r="AN488" s="118">
        <v>5.9299999999999999E-2</v>
      </c>
      <c r="AO488" s="121" t="s">
        <v>1774</v>
      </c>
      <c r="AP488" s="121" t="s">
        <v>1775</v>
      </c>
      <c r="AQ488" s="27">
        <v>1854.32</v>
      </c>
      <c r="AR488" s="27">
        <v>1854.36</v>
      </c>
      <c r="AS488" s="27">
        <v>927.12</v>
      </c>
      <c r="AT488" s="27">
        <v>0</v>
      </c>
      <c r="AU488" s="27">
        <v>0</v>
      </c>
      <c r="AV488" s="27">
        <v>0</v>
      </c>
      <c r="AW488" s="27">
        <v>0</v>
      </c>
      <c r="AX488" s="27">
        <v>0</v>
      </c>
      <c r="AY488" s="27">
        <v>0</v>
      </c>
      <c r="AZ488" s="27">
        <v>0</v>
      </c>
      <c r="BA488" s="27">
        <v>0</v>
      </c>
      <c r="BB488" s="27">
        <v>0</v>
      </c>
      <c r="BC488" s="27">
        <v>0</v>
      </c>
      <c r="BD488" s="27">
        <v>0</v>
      </c>
      <c r="BE488" s="27">
        <v>0</v>
      </c>
      <c r="BF488" s="27">
        <v>0</v>
      </c>
      <c r="BG488" s="27">
        <f t="shared" si="29"/>
        <v>3708.68</v>
      </c>
      <c r="BH488" s="27">
        <f t="shared" si="30"/>
        <v>927.12</v>
      </c>
      <c r="BI488" s="27">
        <f t="shared" si="32"/>
        <v>4635.8</v>
      </c>
    </row>
    <row r="489" spans="1:61" x14ac:dyDescent="0.35">
      <c r="A489" s="65" t="str">
        <f t="shared" si="31"/>
        <v>DI0002089</v>
      </c>
      <c r="B489" s="111" t="s">
        <v>871</v>
      </c>
      <c r="C489" s="104">
        <v>9</v>
      </c>
      <c r="D489" s="112" t="s">
        <v>0</v>
      </c>
      <c r="E489" s="112" t="s">
        <v>3</v>
      </c>
      <c r="F489" s="104" t="s">
        <v>1760</v>
      </c>
      <c r="G489" s="104" t="s">
        <v>1781</v>
      </c>
      <c r="H489" s="104" t="s">
        <v>1777</v>
      </c>
      <c r="I489" s="104" t="s">
        <v>1782</v>
      </c>
      <c r="J489" s="104" t="s">
        <v>1779</v>
      </c>
      <c r="K489" s="104" t="s">
        <v>791</v>
      </c>
      <c r="L489" s="104" t="s">
        <v>1766</v>
      </c>
      <c r="M489" s="104" t="s">
        <v>1773</v>
      </c>
      <c r="N489" s="113">
        <v>1</v>
      </c>
      <c r="O489" s="113">
        <v>1</v>
      </c>
      <c r="P489" s="113">
        <v>1</v>
      </c>
      <c r="Q489" s="113">
        <v>1</v>
      </c>
      <c r="R489" s="113">
        <v>1</v>
      </c>
      <c r="S489" s="113">
        <v>1</v>
      </c>
      <c r="T489" s="113">
        <v>0</v>
      </c>
      <c r="U489" s="113">
        <v>0</v>
      </c>
      <c r="V489" s="113">
        <v>0</v>
      </c>
      <c r="W489" s="109">
        <v>206500</v>
      </c>
      <c r="X489" s="109">
        <v>0</v>
      </c>
      <c r="Y489" s="109">
        <v>0</v>
      </c>
      <c r="Z489" s="109">
        <v>1068.6400000000001</v>
      </c>
      <c r="AA489" s="109">
        <v>0</v>
      </c>
      <c r="AB489" s="109">
        <v>0</v>
      </c>
      <c r="AC489" s="109">
        <v>0</v>
      </c>
      <c r="AD489" s="109">
        <v>0</v>
      </c>
      <c r="AE489" s="109">
        <v>206500</v>
      </c>
      <c r="AF489" s="106">
        <v>43825</v>
      </c>
      <c r="AG489" s="106">
        <v>47113</v>
      </c>
      <c r="AH489" s="120">
        <v>206500</v>
      </c>
      <c r="AI489" s="115">
        <v>3.6602739726027398</v>
      </c>
      <c r="AJ489" s="115">
        <v>9.0082191780821912</v>
      </c>
      <c r="AK489" s="116">
        <v>6.2100000000000002E-2</v>
      </c>
      <c r="AL489" s="117">
        <v>3.6602739726027398</v>
      </c>
      <c r="AM489" s="117">
        <v>9.0082191780821912</v>
      </c>
      <c r="AN489" s="118">
        <v>6.2099999999999995E-2</v>
      </c>
      <c r="AO489" s="121" t="s">
        <v>1774</v>
      </c>
      <c r="AP489" s="121" t="s">
        <v>1775</v>
      </c>
      <c r="AQ489" s="27">
        <v>8549.1200000000008</v>
      </c>
      <c r="AR489" s="27">
        <v>9617.7599999999984</v>
      </c>
      <c r="AS489" s="27">
        <v>6411.84</v>
      </c>
      <c r="AT489" s="27">
        <v>3205.92</v>
      </c>
      <c r="AU489" s="27">
        <v>0</v>
      </c>
      <c r="AV489" s="27">
        <v>0</v>
      </c>
      <c r="AW489" s="27">
        <v>0</v>
      </c>
      <c r="AX489" s="27">
        <v>0</v>
      </c>
      <c r="AY489" s="27">
        <v>0</v>
      </c>
      <c r="AZ489" s="27">
        <v>0</v>
      </c>
      <c r="BA489" s="27">
        <v>0</v>
      </c>
      <c r="BB489" s="27">
        <v>0</v>
      </c>
      <c r="BC489" s="27">
        <v>0</v>
      </c>
      <c r="BD489" s="27">
        <v>0</v>
      </c>
      <c r="BE489" s="27">
        <v>0</v>
      </c>
      <c r="BF489" s="27">
        <v>0</v>
      </c>
      <c r="BG489" s="27">
        <f t="shared" si="29"/>
        <v>18166.879999999997</v>
      </c>
      <c r="BH489" s="27">
        <f t="shared" si="30"/>
        <v>9617.76</v>
      </c>
      <c r="BI489" s="27">
        <f t="shared" si="32"/>
        <v>27784.639999999999</v>
      </c>
    </row>
    <row r="490" spans="1:61" x14ac:dyDescent="0.35">
      <c r="A490" s="65" t="str">
        <f t="shared" si="31"/>
        <v>DI0002091</v>
      </c>
      <c r="B490" s="111" t="s">
        <v>872</v>
      </c>
      <c r="C490" s="104">
        <v>1</v>
      </c>
      <c r="D490" s="112" t="s">
        <v>0</v>
      </c>
      <c r="E490" s="112" t="s">
        <v>3</v>
      </c>
      <c r="F490" s="104" t="s">
        <v>1760</v>
      </c>
      <c r="G490" s="104" t="s">
        <v>1781</v>
      </c>
      <c r="H490" s="104" t="s">
        <v>1777</v>
      </c>
      <c r="I490" s="104" t="s">
        <v>1782</v>
      </c>
      <c r="J490" s="104" t="s">
        <v>1779</v>
      </c>
      <c r="K490" s="104" t="s">
        <v>791</v>
      </c>
      <c r="L490" s="104" t="s">
        <v>1766</v>
      </c>
      <c r="M490" s="104" t="s">
        <v>1773</v>
      </c>
      <c r="N490" s="113">
        <v>1</v>
      </c>
      <c r="O490" s="113">
        <v>1</v>
      </c>
      <c r="P490" s="113">
        <v>1</v>
      </c>
      <c r="Q490" s="113">
        <v>1</v>
      </c>
      <c r="R490" s="113">
        <v>1</v>
      </c>
      <c r="S490" s="113">
        <v>1</v>
      </c>
      <c r="T490" s="113">
        <v>0</v>
      </c>
      <c r="U490" s="113">
        <v>0</v>
      </c>
      <c r="V490" s="113">
        <v>0</v>
      </c>
      <c r="W490" s="109">
        <v>53100</v>
      </c>
      <c r="X490" s="109">
        <v>0</v>
      </c>
      <c r="Y490" s="109">
        <v>0</v>
      </c>
      <c r="Z490" s="109">
        <v>249.57</v>
      </c>
      <c r="AA490" s="109">
        <v>0</v>
      </c>
      <c r="AB490" s="109">
        <v>0</v>
      </c>
      <c r="AC490" s="109">
        <v>0</v>
      </c>
      <c r="AD490" s="109">
        <v>0</v>
      </c>
      <c r="AE490" s="109">
        <v>53100</v>
      </c>
      <c r="AF490" s="106">
        <v>43825</v>
      </c>
      <c r="AG490" s="106">
        <v>46382</v>
      </c>
      <c r="AH490" s="120">
        <v>53100</v>
      </c>
      <c r="AI490" s="115">
        <v>1.6575342465753424</v>
      </c>
      <c r="AJ490" s="115">
        <v>7.0054794520547947</v>
      </c>
      <c r="AK490" s="116">
        <v>5.6399999999999999E-2</v>
      </c>
      <c r="AL490" s="117">
        <v>1.6575342465753424</v>
      </c>
      <c r="AM490" s="117">
        <v>7.0054794520547947</v>
      </c>
      <c r="AN490" s="118">
        <v>5.6400000000000006E-2</v>
      </c>
      <c r="AO490" s="121" t="s">
        <v>1774</v>
      </c>
      <c r="AP490" s="121" t="s">
        <v>1775</v>
      </c>
      <c r="AQ490" s="27">
        <v>1996.5599999999997</v>
      </c>
      <c r="AR490" s="27">
        <v>1497.36</v>
      </c>
      <c r="AS490" s="27">
        <v>0</v>
      </c>
      <c r="AT490" s="27">
        <v>0</v>
      </c>
      <c r="AU490" s="27">
        <v>0</v>
      </c>
      <c r="AV490" s="27">
        <v>0</v>
      </c>
      <c r="AW490" s="27">
        <v>0</v>
      </c>
      <c r="AX490" s="27">
        <v>0</v>
      </c>
      <c r="AY490" s="27">
        <v>0</v>
      </c>
      <c r="AZ490" s="27">
        <v>0</v>
      </c>
      <c r="BA490" s="27">
        <v>0</v>
      </c>
      <c r="BB490" s="27">
        <v>0</v>
      </c>
      <c r="BC490" s="27">
        <v>0</v>
      </c>
      <c r="BD490" s="27">
        <v>0</v>
      </c>
      <c r="BE490" s="27">
        <v>0</v>
      </c>
      <c r="BF490" s="27">
        <v>0</v>
      </c>
      <c r="BG490" s="27">
        <f t="shared" si="29"/>
        <v>3493.9199999999996</v>
      </c>
      <c r="BH490" s="27">
        <f t="shared" si="30"/>
        <v>0</v>
      </c>
      <c r="BI490" s="27">
        <f t="shared" si="32"/>
        <v>3493.9199999999996</v>
      </c>
    </row>
    <row r="491" spans="1:61" x14ac:dyDescent="0.35">
      <c r="A491" s="65" t="str">
        <f t="shared" si="31"/>
        <v>DI0002102</v>
      </c>
      <c r="B491" s="111" t="s">
        <v>873</v>
      </c>
      <c r="C491" s="104">
        <v>2</v>
      </c>
      <c r="D491" s="112" t="s">
        <v>0</v>
      </c>
      <c r="E491" s="112" t="s">
        <v>3</v>
      </c>
      <c r="F491" s="104" t="s">
        <v>1760</v>
      </c>
      <c r="G491" s="104" t="s">
        <v>1781</v>
      </c>
      <c r="H491" s="104" t="s">
        <v>1777</v>
      </c>
      <c r="I491" s="104" t="s">
        <v>1782</v>
      </c>
      <c r="J491" s="104" t="s">
        <v>1779</v>
      </c>
      <c r="K491" s="104" t="s">
        <v>791</v>
      </c>
      <c r="L491" s="104" t="s">
        <v>1766</v>
      </c>
      <c r="M491" s="104" t="s">
        <v>1773</v>
      </c>
      <c r="N491" s="113">
        <v>1</v>
      </c>
      <c r="O491" s="113">
        <v>1</v>
      </c>
      <c r="P491" s="113">
        <v>1</v>
      </c>
      <c r="Q491" s="113">
        <v>1</v>
      </c>
      <c r="R491" s="113">
        <v>1</v>
      </c>
      <c r="S491" s="113">
        <v>1</v>
      </c>
      <c r="T491" s="113">
        <v>0</v>
      </c>
      <c r="U491" s="113">
        <v>0</v>
      </c>
      <c r="V491" s="113">
        <v>0</v>
      </c>
      <c r="W491" s="109">
        <v>46020</v>
      </c>
      <c r="X491" s="109">
        <v>0</v>
      </c>
      <c r="Y491" s="109">
        <v>0</v>
      </c>
      <c r="Z491" s="109">
        <v>216.29</v>
      </c>
      <c r="AA491" s="109">
        <v>0</v>
      </c>
      <c r="AB491" s="109">
        <v>0</v>
      </c>
      <c r="AC491" s="109">
        <v>0</v>
      </c>
      <c r="AD491" s="109">
        <v>0</v>
      </c>
      <c r="AE491" s="109">
        <v>46020</v>
      </c>
      <c r="AF491" s="106">
        <v>43825</v>
      </c>
      <c r="AG491" s="106">
        <v>46382</v>
      </c>
      <c r="AH491" s="120">
        <v>46020</v>
      </c>
      <c r="AI491" s="115">
        <v>1.6575342465753424</v>
      </c>
      <c r="AJ491" s="115">
        <v>7.0054794520547947</v>
      </c>
      <c r="AK491" s="116">
        <v>5.6399999999999999E-2</v>
      </c>
      <c r="AL491" s="117">
        <v>1.6575342465753427</v>
      </c>
      <c r="AM491" s="117">
        <v>7.0054794520547947</v>
      </c>
      <c r="AN491" s="118">
        <v>5.6399999999999999E-2</v>
      </c>
      <c r="AO491" s="121" t="s">
        <v>1774</v>
      </c>
      <c r="AP491" s="121" t="s">
        <v>1775</v>
      </c>
      <c r="AQ491" s="27">
        <v>1730.32</v>
      </c>
      <c r="AR491" s="27">
        <v>1297.8000000000002</v>
      </c>
      <c r="AS491" s="27">
        <v>0</v>
      </c>
      <c r="AT491" s="27">
        <v>0</v>
      </c>
      <c r="AU491" s="27">
        <v>0</v>
      </c>
      <c r="AV491" s="27">
        <v>0</v>
      </c>
      <c r="AW491" s="27">
        <v>0</v>
      </c>
      <c r="AX491" s="27">
        <v>0</v>
      </c>
      <c r="AY491" s="27">
        <v>0</v>
      </c>
      <c r="AZ491" s="27">
        <v>0</v>
      </c>
      <c r="BA491" s="27">
        <v>0</v>
      </c>
      <c r="BB491" s="27">
        <v>0</v>
      </c>
      <c r="BC491" s="27">
        <v>0</v>
      </c>
      <c r="BD491" s="27">
        <v>0</v>
      </c>
      <c r="BE491" s="27">
        <v>0</v>
      </c>
      <c r="BF491" s="27">
        <v>0</v>
      </c>
      <c r="BG491" s="27">
        <f t="shared" si="29"/>
        <v>3028.12</v>
      </c>
      <c r="BH491" s="27">
        <f t="shared" si="30"/>
        <v>0</v>
      </c>
      <c r="BI491" s="27">
        <f t="shared" si="32"/>
        <v>3028.12</v>
      </c>
    </row>
    <row r="492" spans="1:61" x14ac:dyDescent="0.35">
      <c r="A492" s="65" t="str">
        <f t="shared" si="31"/>
        <v>DI0002103</v>
      </c>
      <c r="B492" s="111" t="s">
        <v>873</v>
      </c>
      <c r="C492" s="104">
        <v>3</v>
      </c>
      <c r="D492" s="112" t="s">
        <v>0</v>
      </c>
      <c r="E492" s="112" t="s">
        <v>3</v>
      </c>
      <c r="F492" s="104" t="s">
        <v>1760</v>
      </c>
      <c r="G492" s="104" t="s">
        <v>1781</v>
      </c>
      <c r="H492" s="104" t="s">
        <v>1777</v>
      </c>
      <c r="I492" s="104" t="s">
        <v>1782</v>
      </c>
      <c r="J492" s="104" t="s">
        <v>1779</v>
      </c>
      <c r="K492" s="104" t="s">
        <v>791</v>
      </c>
      <c r="L492" s="104" t="s">
        <v>1766</v>
      </c>
      <c r="M492" s="104" t="s">
        <v>1773</v>
      </c>
      <c r="N492" s="113">
        <v>1</v>
      </c>
      <c r="O492" s="113">
        <v>1</v>
      </c>
      <c r="P492" s="113">
        <v>1</v>
      </c>
      <c r="Q492" s="113">
        <v>1</v>
      </c>
      <c r="R492" s="113">
        <v>1</v>
      </c>
      <c r="S492" s="113">
        <v>1</v>
      </c>
      <c r="T492" s="113">
        <v>0</v>
      </c>
      <c r="U492" s="113">
        <v>0</v>
      </c>
      <c r="V492" s="113">
        <v>0</v>
      </c>
      <c r="W492" s="109">
        <v>42775</v>
      </c>
      <c r="X492" s="109">
        <v>0</v>
      </c>
      <c r="Y492" s="109">
        <v>0</v>
      </c>
      <c r="Z492" s="109">
        <v>211.38</v>
      </c>
      <c r="AA492" s="109">
        <v>0</v>
      </c>
      <c r="AB492" s="109">
        <v>0</v>
      </c>
      <c r="AC492" s="109">
        <v>0</v>
      </c>
      <c r="AD492" s="109">
        <v>0</v>
      </c>
      <c r="AE492" s="109">
        <v>42775</v>
      </c>
      <c r="AF492" s="106">
        <v>43825</v>
      </c>
      <c r="AG492" s="106">
        <v>46747</v>
      </c>
      <c r="AH492" s="120">
        <v>42775</v>
      </c>
      <c r="AI492" s="115">
        <v>2.6575342465753424</v>
      </c>
      <c r="AJ492" s="115">
        <v>8.0054794520547947</v>
      </c>
      <c r="AK492" s="116">
        <v>5.9299999999999999E-2</v>
      </c>
      <c r="AL492" s="117">
        <v>2.6575342465753424</v>
      </c>
      <c r="AM492" s="117">
        <v>8.0054794520547947</v>
      </c>
      <c r="AN492" s="118">
        <v>5.9299999999999999E-2</v>
      </c>
      <c r="AO492" s="121" t="s">
        <v>1774</v>
      </c>
      <c r="AP492" s="121" t="s">
        <v>1775</v>
      </c>
      <c r="AQ492" s="27">
        <v>1691.0400000000004</v>
      </c>
      <c r="AR492" s="27">
        <v>1691.0400000000002</v>
      </c>
      <c r="AS492" s="27">
        <v>845.52</v>
      </c>
      <c r="AT492" s="27">
        <v>0</v>
      </c>
      <c r="AU492" s="27">
        <v>0</v>
      </c>
      <c r="AV492" s="27">
        <v>0</v>
      </c>
      <c r="AW492" s="27">
        <v>0</v>
      </c>
      <c r="AX492" s="27">
        <v>0</v>
      </c>
      <c r="AY492" s="27">
        <v>0</v>
      </c>
      <c r="AZ492" s="27">
        <v>0</v>
      </c>
      <c r="BA492" s="27">
        <v>0</v>
      </c>
      <c r="BB492" s="27">
        <v>0</v>
      </c>
      <c r="BC492" s="27">
        <v>0</v>
      </c>
      <c r="BD492" s="27">
        <v>0</v>
      </c>
      <c r="BE492" s="27">
        <v>0</v>
      </c>
      <c r="BF492" s="27">
        <v>0</v>
      </c>
      <c r="BG492" s="27">
        <f t="shared" si="29"/>
        <v>3382.0800000000008</v>
      </c>
      <c r="BH492" s="27">
        <f t="shared" si="30"/>
        <v>845.52</v>
      </c>
      <c r="BI492" s="27">
        <f t="shared" si="32"/>
        <v>4227.6000000000004</v>
      </c>
    </row>
    <row r="493" spans="1:61" x14ac:dyDescent="0.35">
      <c r="A493" s="65" t="str">
        <f t="shared" si="31"/>
        <v>DI0002104</v>
      </c>
      <c r="B493" s="111" t="s">
        <v>873</v>
      </c>
      <c r="C493" s="104">
        <v>4</v>
      </c>
      <c r="D493" s="112" t="s">
        <v>0</v>
      </c>
      <c r="E493" s="112" t="s">
        <v>3</v>
      </c>
      <c r="F493" s="104" t="s">
        <v>1760</v>
      </c>
      <c r="G493" s="104" t="s">
        <v>1781</v>
      </c>
      <c r="H493" s="104" t="s">
        <v>1777</v>
      </c>
      <c r="I493" s="104" t="s">
        <v>1782</v>
      </c>
      <c r="J493" s="104" t="s">
        <v>1779</v>
      </c>
      <c r="K493" s="104" t="s">
        <v>791</v>
      </c>
      <c r="L493" s="104" t="s">
        <v>1766</v>
      </c>
      <c r="M493" s="104" t="s">
        <v>1773</v>
      </c>
      <c r="N493" s="113">
        <v>1</v>
      </c>
      <c r="O493" s="113">
        <v>1</v>
      </c>
      <c r="P493" s="113">
        <v>1</v>
      </c>
      <c r="Q493" s="113">
        <v>1</v>
      </c>
      <c r="R493" s="113">
        <v>1</v>
      </c>
      <c r="S493" s="113">
        <v>1</v>
      </c>
      <c r="T493" s="113">
        <v>0</v>
      </c>
      <c r="U493" s="113">
        <v>0</v>
      </c>
      <c r="V493" s="113">
        <v>0</v>
      </c>
      <c r="W493" s="109">
        <v>81420</v>
      </c>
      <c r="X493" s="109">
        <v>0</v>
      </c>
      <c r="Y493" s="109">
        <v>0</v>
      </c>
      <c r="Z493" s="109">
        <v>421.35</v>
      </c>
      <c r="AA493" s="109">
        <v>0</v>
      </c>
      <c r="AB493" s="109">
        <v>0</v>
      </c>
      <c r="AC493" s="109">
        <v>0</v>
      </c>
      <c r="AD493" s="109">
        <v>0</v>
      </c>
      <c r="AE493" s="109">
        <v>81420</v>
      </c>
      <c r="AF493" s="106">
        <v>43825</v>
      </c>
      <c r="AG493" s="106">
        <v>47113</v>
      </c>
      <c r="AH493" s="120">
        <v>81420</v>
      </c>
      <c r="AI493" s="115">
        <v>3.6602739726027398</v>
      </c>
      <c r="AJ493" s="115">
        <v>9.0082191780821912</v>
      </c>
      <c r="AK493" s="116">
        <v>6.2100000000000002E-2</v>
      </c>
      <c r="AL493" s="117">
        <v>3.6602739726027398</v>
      </c>
      <c r="AM493" s="117">
        <v>9.0082191780821912</v>
      </c>
      <c r="AN493" s="118">
        <v>6.2099999999999995E-2</v>
      </c>
      <c r="AO493" s="121" t="s">
        <v>1774</v>
      </c>
      <c r="AP493" s="121" t="s">
        <v>1775</v>
      </c>
      <c r="AQ493" s="27">
        <v>3370.7999999999997</v>
      </c>
      <c r="AR493" s="27">
        <v>3792.1200000000008</v>
      </c>
      <c r="AS493" s="27">
        <v>2528.04</v>
      </c>
      <c r="AT493" s="27">
        <v>1264.08</v>
      </c>
      <c r="AU493" s="27">
        <v>0</v>
      </c>
      <c r="AV493" s="27">
        <v>0</v>
      </c>
      <c r="AW493" s="27">
        <v>0</v>
      </c>
      <c r="AX493" s="27">
        <v>0</v>
      </c>
      <c r="AY493" s="27">
        <v>0</v>
      </c>
      <c r="AZ493" s="27">
        <v>0</v>
      </c>
      <c r="BA493" s="27">
        <v>0</v>
      </c>
      <c r="BB493" s="27">
        <v>0</v>
      </c>
      <c r="BC493" s="27">
        <v>0</v>
      </c>
      <c r="BD493" s="27">
        <v>0</v>
      </c>
      <c r="BE493" s="27">
        <v>0</v>
      </c>
      <c r="BF493" s="27">
        <v>0</v>
      </c>
      <c r="BG493" s="27">
        <f t="shared" si="29"/>
        <v>7162.92</v>
      </c>
      <c r="BH493" s="27">
        <f t="shared" si="30"/>
        <v>3792.12</v>
      </c>
      <c r="BI493" s="27">
        <f t="shared" si="32"/>
        <v>10955.04</v>
      </c>
    </row>
    <row r="494" spans="1:61" x14ac:dyDescent="0.35">
      <c r="A494" s="65" t="str">
        <f t="shared" si="31"/>
        <v>DI0002156</v>
      </c>
      <c r="B494" s="111" t="s">
        <v>878</v>
      </c>
      <c r="C494" s="104">
        <v>6</v>
      </c>
      <c r="D494" s="112" t="s">
        <v>0</v>
      </c>
      <c r="E494" s="112" t="s">
        <v>3</v>
      </c>
      <c r="F494" s="104" t="s">
        <v>1760</v>
      </c>
      <c r="G494" s="104" t="s">
        <v>1781</v>
      </c>
      <c r="H494" s="104" t="s">
        <v>1777</v>
      </c>
      <c r="I494" s="104" t="s">
        <v>1782</v>
      </c>
      <c r="J494" s="104" t="s">
        <v>1779</v>
      </c>
      <c r="K494" s="104" t="s">
        <v>791</v>
      </c>
      <c r="L494" s="104" t="s">
        <v>1766</v>
      </c>
      <c r="M494" s="104" t="s">
        <v>1773</v>
      </c>
      <c r="N494" s="113">
        <v>1</v>
      </c>
      <c r="O494" s="113">
        <v>1</v>
      </c>
      <c r="P494" s="113">
        <v>1</v>
      </c>
      <c r="Q494" s="113">
        <v>1</v>
      </c>
      <c r="R494" s="113">
        <v>1</v>
      </c>
      <c r="S494" s="113">
        <v>1</v>
      </c>
      <c r="T494" s="113">
        <v>0</v>
      </c>
      <c r="U494" s="113">
        <v>0</v>
      </c>
      <c r="V494" s="113">
        <v>0</v>
      </c>
      <c r="W494" s="109">
        <v>3116527.5</v>
      </c>
      <c r="X494" s="109">
        <v>0</v>
      </c>
      <c r="Y494" s="109">
        <v>0</v>
      </c>
      <c r="Z494" s="109">
        <v>13920.49</v>
      </c>
      <c r="AA494" s="109">
        <v>0</v>
      </c>
      <c r="AB494" s="109">
        <v>0</v>
      </c>
      <c r="AC494" s="109">
        <v>0</v>
      </c>
      <c r="AD494" s="109">
        <v>0</v>
      </c>
      <c r="AE494" s="109">
        <v>3116527.5</v>
      </c>
      <c r="AF494" s="106">
        <v>43826</v>
      </c>
      <c r="AG494" s="106">
        <v>46018</v>
      </c>
      <c r="AH494" s="120">
        <v>3116527.5</v>
      </c>
      <c r="AI494" s="115">
        <v>0.66027397260273968</v>
      </c>
      <c r="AJ494" s="115">
        <v>6.0054794520547947</v>
      </c>
      <c r="AK494" s="116">
        <v>5.3600000000000002E-2</v>
      </c>
      <c r="AL494" s="117">
        <v>0.66027397260273968</v>
      </c>
      <c r="AM494" s="117">
        <v>6.0054794520547947</v>
      </c>
      <c r="AN494" s="118">
        <v>5.3600000000000002E-2</v>
      </c>
      <c r="AO494" s="121" t="s">
        <v>1774</v>
      </c>
      <c r="AP494" s="121" t="s">
        <v>1775</v>
      </c>
      <c r="AQ494" s="27">
        <v>69602.42</v>
      </c>
      <c r="AR494" s="27">
        <v>0</v>
      </c>
      <c r="AS494" s="27">
        <v>0</v>
      </c>
      <c r="AT494" s="27">
        <v>0</v>
      </c>
      <c r="AU494" s="27">
        <v>0</v>
      </c>
      <c r="AV494" s="27">
        <v>0</v>
      </c>
      <c r="AW494" s="27">
        <v>0</v>
      </c>
      <c r="AX494" s="27">
        <v>0</v>
      </c>
      <c r="AY494" s="27">
        <v>0</v>
      </c>
      <c r="AZ494" s="27">
        <v>0</v>
      </c>
      <c r="BA494" s="27">
        <v>0</v>
      </c>
      <c r="BB494" s="27">
        <v>0</v>
      </c>
      <c r="BC494" s="27">
        <v>0</v>
      </c>
      <c r="BD494" s="27">
        <v>0</v>
      </c>
      <c r="BE494" s="27">
        <v>0</v>
      </c>
      <c r="BF494" s="27">
        <v>0</v>
      </c>
      <c r="BG494" s="27">
        <f t="shared" si="29"/>
        <v>69602.42</v>
      </c>
      <c r="BH494" s="27">
        <f t="shared" si="30"/>
        <v>0</v>
      </c>
      <c r="BI494" s="27">
        <f t="shared" si="32"/>
        <v>69602.42</v>
      </c>
    </row>
    <row r="495" spans="1:61" x14ac:dyDescent="0.35">
      <c r="A495" s="65" t="str">
        <f t="shared" si="31"/>
        <v>DI0002157</v>
      </c>
      <c r="B495" s="111" t="s">
        <v>878</v>
      </c>
      <c r="C495" s="104">
        <v>7</v>
      </c>
      <c r="D495" s="112" t="s">
        <v>0</v>
      </c>
      <c r="E495" s="112" t="s">
        <v>3</v>
      </c>
      <c r="F495" s="104" t="s">
        <v>1760</v>
      </c>
      <c r="G495" s="104" t="s">
        <v>1781</v>
      </c>
      <c r="H495" s="104" t="s">
        <v>1777</v>
      </c>
      <c r="I495" s="104" t="s">
        <v>1782</v>
      </c>
      <c r="J495" s="104" t="s">
        <v>1779</v>
      </c>
      <c r="K495" s="104" t="s">
        <v>791</v>
      </c>
      <c r="L495" s="104" t="s">
        <v>1766</v>
      </c>
      <c r="M495" s="104" t="s">
        <v>1773</v>
      </c>
      <c r="N495" s="113">
        <v>1</v>
      </c>
      <c r="O495" s="113">
        <v>1</v>
      </c>
      <c r="P495" s="113">
        <v>1</v>
      </c>
      <c r="Q495" s="113">
        <v>1</v>
      </c>
      <c r="R495" s="113">
        <v>1</v>
      </c>
      <c r="S495" s="113">
        <v>1</v>
      </c>
      <c r="T495" s="113">
        <v>0</v>
      </c>
      <c r="U495" s="113">
        <v>0</v>
      </c>
      <c r="V495" s="113">
        <v>0</v>
      </c>
      <c r="W495" s="109">
        <v>2455285</v>
      </c>
      <c r="X495" s="109">
        <v>0</v>
      </c>
      <c r="Y495" s="109">
        <v>0</v>
      </c>
      <c r="Z495" s="109">
        <v>11539.84</v>
      </c>
      <c r="AA495" s="109">
        <v>0</v>
      </c>
      <c r="AB495" s="109">
        <v>0</v>
      </c>
      <c r="AC495" s="109">
        <v>0</v>
      </c>
      <c r="AD495" s="109">
        <v>0</v>
      </c>
      <c r="AE495" s="109">
        <v>2455285</v>
      </c>
      <c r="AF495" s="106">
        <v>43826</v>
      </c>
      <c r="AG495" s="106">
        <v>46383</v>
      </c>
      <c r="AH495" s="120">
        <v>2455285</v>
      </c>
      <c r="AI495" s="115">
        <v>1.6602739726027398</v>
      </c>
      <c r="AJ495" s="115">
        <v>7.0054794520547947</v>
      </c>
      <c r="AK495" s="116">
        <v>5.6399999999999999E-2</v>
      </c>
      <c r="AL495" s="117">
        <v>1.6602739726027398</v>
      </c>
      <c r="AM495" s="117">
        <v>7.0054794520547938</v>
      </c>
      <c r="AN495" s="118">
        <v>5.6399999999999999E-2</v>
      </c>
      <c r="AO495" s="121" t="s">
        <v>1774</v>
      </c>
      <c r="AP495" s="121" t="s">
        <v>1775</v>
      </c>
      <c r="AQ495" s="27">
        <v>92318.719999999987</v>
      </c>
      <c r="AR495" s="27">
        <v>69239.039999999994</v>
      </c>
      <c r="AS495" s="27">
        <v>0</v>
      </c>
      <c r="AT495" s="27">
        <v>0</v>
      </c>
      <c r="AU495" s="27">
        <v>0</v>
      </c>
      <c r="AV495" s="27">
        <v>0</v>
      </c>
      <c r="AW495" s="27">
        <v>0</v>
      </c>
      <c r="AX495" s="27">
        <v>0</v>
      </c>
      <c r="AY495" s="27">
        <v>0</v>
      </c>
      <c r="AZ495" s="27">
        <v>0</v>
      </c>
      <c r="BA495" s="27">
        <v>0</v>
      </c>
      <c r="BB495" s="27">
        <v>0</v>
      </c>
      <c r="BC495" s="27">
        <v>0</v>
      </c>
      <c r="BD495" s="27">
        <v>0</v>
      </c>
      <c r="BE495" s="27">
        <v>0</v>
      </c>
      <c r="BF495" s="27">
        <v>0</v>
      </c>
      <c r="BG495" s="27">
        <f t="shared" si="29"/>
        <v>161557.75999999998</v>
      </c>
      <c r="BH495" s="27">
        <f t="shared" si="30"/>
        <v>0</v>
      </c>
      <c r="BI495" s="27">
        <f t="shared" si="32"/>
        <v>161557.75999999998</v>
      </c>
    </row>
    <row r="496" spans="1:61" x14ac:dyDescent="0.35">
      <c r="A496" s="65" t="str">
        <f t="shared" si="31"/>
        <v>DI0002158</v>
      </c>
      <c r="B496" s="111" t="s">
        <v>878</v>
      </c>
      <c r="C496" s="104">
        <v>8</v>
      </c>
      <c r="D496" s="112" t="s">
        <v>0</v>
      </c>
      <c r="E496" s="112" t="s">
        <v>3</v>
      </c>
      <c r="F496" s="104" t="s">
        <v>1760</v>
      </c>
      <c r="G496" s="104" t="s">
        <v>1781</v>
      </c>
      <c r="H496" s="104" t="s">
        <v>1777</v>
      </c>
      <c r="I496" s="104" t="s">
        <v>1782</v>
      </c>
      <c r="J496" s="104" t="s">
        <v>1779</v>
      </c>
      <c r="K496" s="104" t="s">
        <v>791</v>
      </c>
      <c r="L496" s="104" t="s">
        <v>1766</v>
      </c>
      <c r="M496" s="104" t="s">
        <v>1773</v>
      </c>
      <c r="N496" s="113">
        <v>1</v>
      </c>
      <c r="O496" s="113">
        <v>1</v>
      </c>
      <c r="P496" s="113">
        <v>1</v>
      </c>
      <c r="Q496" s="113">
        <v>1</v>
      </c>
      <c r="R496" s="113">
        <v>1</v>
      </c>
      <c r="S496" s="113">
        <v>1</v>
      </c>
      <c r="T496" s="113">
        <v>0</v>
      </c>
      <c r="U496" s="113">
        <v>0</v>
      </c>
      <c r="V496" s="113">
        <v>0</v>
      </c>
      <c r="W496" s="109">
        <v>1084715</v>
      </c>
      <c r="X496" s="109">
        <v>0</v>
      </c>
      <c r="Y496" s="109">
        <v>0</v>
      </c>
      <c r="Z496" s="109">
        <v>5360.3</v>
      </c>
      <c r="AA496" s="109">
        <v>0</v>
      </c>
      <c r="AB496" s="109">
        <v>0</v>
      </c>
      <c r="AC496" s="109">
        <v>0</v>
      </c>
      <c r="AD496" s="109">
        <v>0</v>
      </c>
      <c r="AE496" s="109">
        <v>1084715</v>
      </c>
      <c r="AF496" s="106">
        <v>43826</v>
      </c>
      <c r="AG496" s="106">
        <v>46748</v>
      </c>
      <c r="AH496" s="120">
        <v>1084715</v>
      </c>
      <c r="AI496" s="115">
        <v>2.6602739726027398</v>
      </c>
      <c r="AJ496" s="115">
        <v>8.0054794520547947</v>
      </c>
      <c r="AK496" s="116">
        <v>5.9299999999999999E-2</v>
      </c>
      <c r="AL496" s="117">
        <v>2.6602739726027398</v>
      </c>
      <c r="AM496" s="117">
        <v>8.0054794520547947</v>
      </c>
      <c r="AN496" s="118">
        <v>5.9299999999999999E-2</v>
      </c>
      <c r="AO496" s="121" t="s">
        <v>1774</v>
      </c>
      <c r="AP496" s="121" t="s">
        <v>1775</v>
      </c>
      <c r="AQ496" s="27">
        <v>42882.400000000001</v>
      </c>
      <c r="AR496" s="27">
        <v>42882.359999999993</v>
      </c>
      <c r="AS496" s="27">
        <v>21441.24</v>
      </c>
      <c r="AT496" s="27">
        <v>0</v>
      </c>
      <c r="AU496" s="27">
        <v>0</v>
      </c>
      <c r="AV496" s="27">
        <v>0</v>
      </c>
      <c r="AW496" s="27">
        <v>0</v>
      </c>
      <c r="AX496" s="27">
        <v>0</v>
      </c>
      <c r="AY496" s="27">
        <v>0</v>
      </c>
      <c r="AZ496" s="27">
        <v>0</v>
      </c>
      <c r="BA496" s="27">
        <v>0</v>
      </c>
      <c r="BB496" s="27">
        <v>0</v>
      </c>
      <c r="BC496" s="27">
        <v>0</v>
      </c>
      <c r="BD496" s="27">
        <v>0</v>
      </c>
      <c r="BE496" s="27">
        <v>0</v>
      </c>
      <c r="BF496" s="27">
        <v>0</v>
      </c>
      <c r="BG496" s="27">
        <f t="shared" si="29"/>
        <v>85764.76</v>
      </c>
      <c r="BH496" s="27">
        <f t="shared" si="30"/>
        <v>21441.24</v>
      </c>
      <c r="BI496" s="27">
        <f t="shared" si="32"/>
        <v>107206</v>
      </c>
    </row>
    <row r="497" spans="1:61" x14ac:dyDescent="0.35">
      <c r="A497" s="65" t="str">
        <f t="shared" si="31"/>
        <v>DI0002159</v>
      </c>
      <c r="B497" s="111" t="s">
        <v>878</v>
      </c>
      <c r="C497" s="104">
        <v>9</v>
      </c>
      <c r="D497" s="112" t="s">
        <v>0</v>
      </c>
      <c r="E497" s="112" t="s">
        <v>3</v>
      </c>
      <c r="F497" s="104" t="s">
        <v>1760</v>
      </c>
      <c r="G497" s="104" t="s">
        <v>1781</v>
      </c>
      <c r="H497" s="104" t="s">
        <v>1777</v>
      </c>
      <c r="I497" s="104" t="s">
        <v>1782</v>
      </c>
      <c r="J497" s="104" t="s">
        <v>1779</v>
      </c>
      <c r="K497" s="104" t="s">
        <v>791</v>
      </c>
      <c r="L497" s="104" t="s">
        <v>1766</v>
      </c>
      <c r="M497" s="104" t="s">
        <v>1773</v>
      </c>
      <c r="N497" s="113">
        <v>1</v>
      </c>
      <c r="O497" s="113">
        <v>1</v>
      </c>
      <c r="P497" s="113">
        <v>1</v>
      </c>
      <c r="Q497" s="113">
        <v>1</v>
      </c>
      <c r="R497" s="113">
        <v>1</v>
      </c>
      <c r="S497" s="113">
        <v>1</v>
      </c>
      <c r="T497" s="113">
        <v>0</v>
      </c>
      <c r="U497" s="113">
        <v>0</v>
      </c>
      <c r="V497" s="113">
        <v>0</v>
      </c>
      <c r="W497" s="109">
        <v>53100</v>
      </c>
      <c r="X497" s="109">
        <v>0</v>
      </c>
      <c r="Y497" s="109">
        <v>0</v>
      </c>
      <c r="Z497" s="109">
        <v>274.79000000000002</v>
      </c>
      <c r="AA497" s="109">
        <v>0</v>
      </c>
      <c r="AB497" s="109">
        <v>0</v>
      </c>
      <c r="AC497" s="109">
        <v>0</v>
      </c>
      <c r="AD497" s="109">
        <v>0</v>
      </c>
      <c r="AE497" s="109">
        <v>53100</v>
      </c>
      <c r="AF497" s="106">
        <v>43826</v>
      </c>
      <c r="AG497" s="106">
        <v>47114</v>
      </c>
      <c r="AH497" s="120">
        <v>53100</v>
      </c>
      <c r="AI497" s="115">
        <v>3.6630136986301371</v>
      </c>
      <c r="AJ497" s="115">
        <v>9.0082191780821912</v>
      </c>
      <c r="AK497" s="116">
        <v>6.2100000000000002E-2</v>
      </c>
      <c r="AL497" s="117">
        <v>3.6630136986301371</v>
      </c>
      <c r="AM497" s="117">
        <v>9.0082191780821912</v>
      </c>
      <c r="AN497" s="118">
        <v>6.2100000000000002E-2</v>
      </c>
      <c r="AO497" s="121" t="s">
        <v>1774</v>
      </c>
      <c r="AP497" s="121" t="s">
        <v>1775</v>
      </c>
      <c r="AQ497" s="27">
        <v>2198.3200000000002</v>
      </c>
      <c r="AR497" s="27">
        <v>2473.08</v>
      </c>
      <c r="AS497" s="27">
        <v>1648.8</v>
      </c>
      <c r="AT497" s="27">
        <v>824.4</v>
      </c>
      <c r="AU497" s="27">
        <v>0</v>
      </c>
      <c r="AV497" s="27">
        <v>0</v>
      </c>
      <c r="AW497" s="27">
        <v>0</v>
      </c>
      <c r="AX497" s="27">
        <v>0</v>
      </c>
      <c r="AY497" s="27">
        <v>0</v>
      </c>
      <c r="AZ497" s="27">
        <v>0</v>
      </c>
      <c r="BA497" s="27">
        <v>0</v>
      </c>
      <c r="BB497" s="27">
        <v>0</v>
      </c>
      <c r="BC497" s="27">
        <v>0</v>
      </c>
      <c r="BD497" s="27">
        <v>0</v>
      </c>
      <c r="BE497" s="27">
        <v>0</v>
      </c>
      <c r="BF497" s="27">
        <v>0</v>
      </c>
      <c r="BG497" s="27">
        <f t="shared" si="29"/>
        <v>4671.3999999999996</v>
      </c>
      <c r="BH497" s="27">
        <f t="shared" si="30"/>
        <v>2473.1999999999998</v>
      </c>
      <c r="BI497" s="27">
        <f t="shared" si="32"/>
        <v>7144.5999999999995</v>
      </c>
    </row>
    <row r="498" spans="1:61" x14ac:dyDescent="0.35">
      <c r="A498" s="65" t="str">
        <f t="shared" si="31"/>
        <v>DI0002265</v>
      </c>
      <c r="B498" s="111" t="s">
        <v>887</v>
      </c>
      <c r="C498" s="104">
        <v>5</v>
      </c>
      <c r="D498" s="112" t="s">
        <v>0</v>
      </c>
      <c r="E498" s="112" t="s">
        <v>3</v>
      </c>
      <c r="F498" s="104" t="s">
        <v>1760</v>
      </c>
      <c r="G498" s="104" t="s">
        <v>1781</v>
      </c>
      <c r="H498" s="104" t="s">
        <v>1777</v>
      </c>
      <c r="I498" s="104" t="s">
        <v>1782</v>
      </c>
      <c r="J498" s="104" t="s">
        <v>1779</v>
      </c>
      <c r="K498" s="104" t="s">
        <v>791</v>
      </c>
      <c r="L498" s="104" t="s">
        <v>1766</v>
      </c>
      <c r="M498" s="104" t="s">
        <v>1773</v>
      </c>
      <c r="N498" s="113">
        <v>1</v>
      </c>
      <c r="O498" s="113">
        <v>1</v>
      </c>
      <c r="P498" s="113">
        <v>1</v>
      </c>
      <c r="Q498" s="113">
        <v>1</v>
      </c>
      <c r="R498" s="113">
        <v>1</v>
      </c>
      <c r="S498" s="113">
        <v>1</v>
      </c>
      <c r="T498" s="113">
        <v>0</v>
      </c>
      <c r="U498" s="113">
        <v>0</v>
      </c>
      <c r="V498" s="113">
        <v>0</v>
      </c>
      <c r="W498" s="109">
        <v>0</v>
      </c>
      <c r="X498" s="109">
        <v>0</v>
      </c>
      <c r="Y498" s="109">
        <v>0</v>
      </c>
      <c r="Z498" s="109">
        <v>0</v>
      </c>
      <c r="AA498" s="109">
        <v>0</v>
      </c>
      <c r="AB498" s="109">
        <v>0</v>
      </c>
      <c r="AC498" s="109">
        <v>0</v>
      </c>
      <c r="AD498" s="109">
        <v>0</v>
      </c>
      <c r="AE498" s="109">
        <v>0</v>
      </c>
      <c r="AF498" s="106">
        <v>43852</v>
      </c>
      <c r="AG498" s="106">
        <v>45679</v>
      </c>
      <c r="AH498" s="120">
        <v>2568565</v>
      </c>
      <c r="AI498" s="115">
        <v>0</v>
      </c>
      <c r="AJ498" s="115">
        <v>5.0054794520547947</v>
      </c>
      <c r="AK498" s="116">
        <v>5.0700000000000002E-2</v>
      </c>
      <c r="AL498" s="117">
        <v>0</v>
      </c>
      <c r="AM498" s="117">
        <v>0</v>
      </c>
      <c r="AN498" s="118">
        <v>0</v>
      </c>
      <c r="AO498" s="121" t="s">
        <v>1774</v>
      </c>
      <c r="AP498" s="121" t="s">
        <v>1775</v>
      </c>
      <c r="AQ498" s="27">
        <v>0</v>
      </c>
      <c r="AR498" s="27">
        <v>0</v>
      </c>
      <c r="AS498" s="27">
        <v>0</v>
      </c>
      <c r="AT498" s="27">
        <v>0</v>
      </c>
      <c r="AU498" s="27">
        <v>0</v>
      </c>
      <c r="AV498" s="27">
        <v>0</v>
      </c>
      <c r="AW498" s="27">
        <v>0</v>
      </c>
      <c r="AX498" s="27">
        <v>0</v>
      </c>
      <c r="AY498" s="27">
        <v>0</v>
      </c>
      <c r="AZ498" s="27">
        <v>0</v>
      </c>
      <c r="BA498" s="27">
        <v>0</v>
      </c>
      <c r="BB498" s="27">
        <v>0</v>
      </c>
      <c r="BC498" s="27">
        <v>0</v>
      </c>
      <c r="BD498" s="27">
        <v>0</v>
      </c>
      <c r="BE498" s="27">
        <v>0</v>
      </c>
      <c r="BF498" s="27">
        <v>0</v>
      </c>
      <c r="BG498" s="27">
        <f t="shared" si="29"/>
        <v>0</v>
      </c>
      <c r="BH498" s="27">
        <f t="shared" si="30"/>
        <v>0</v>
      </c>
      <c r="BI498" s="27">
        <f t="shared" si="32"/>
        <v>0</v>
      </c>
    </row>
    <row r="499" spans="1:61" x14ac:dyDescent="0.35">
      <c r="A499" s="65" t="str">
        <f t="shared" si="31"/>
        <v>DI0002266</v>
      </c>
      <c r="B499" s="111" t="s">
        <v>887</v>
      </c>
      <c r="C499" s="104">
        <v>6</v>
      </c>
      <c r="D499" s="112" t="s">
        <v>0</v>
      </c>
      <c r="E499" s="112" t="s">
        <v>3</v>
      </c>
      <c r="F499" s="104" t="s">
        <v>1760</v>
      </c>
      <c r="G499" s="104" t="s">
        <v>1781</v>
      </c>
      <c r="H499" s="104" t="s">
        <v>1777</v>
      </c>
      <c r="I499" s="104" t="s">
        <v>1782</v>
      </c>
      <c r="J499" s="104" t="s">
        <v>1779</v>
      </c>
      <c r="K499" s="104" t="s">
        <v>791</v>
      </c>
      <c r="L499" s="104" t="s">
        <v>1766</v>
      </c>
      <c r="M499" s="104" t="s">
        <v>1773</v>
      </c>
      <c r="N499" s="113">
        <v>1</v>
      </c>
      <c r="O499" s="113">
        <v>1</v>
      </c>
      <c r="P499" s="113">
        <v>1</v>
      </c>
      <c r="Q499" s="113">
        <v>1</v>
      </c>
      <c r="R499" s="113">
        <v>1</v>
      </c>
      <c r="S499" s="113">
        <v>1</v>
      </c>
      <c r="T499" s="113">
        <v>0</v>
      </c>
      <c r="U499" s="113">
        <v>0</v>
      </c>
      <c r="V499" s="113">
        <v>0</v>
      </c>
      <c r="W499" s="109">
        <v>3134522.5</v>
      </c>
      <c r="X499" s="109">
        <v>0</v>
      </c>
      <c r="Y499" s="109">
        <v>0</v>
      </c>
      <c r="Z499" s="109">
        <v>14000.87</v>
      </c>
      <c r="AA499" s="109">
        <v>0</v>
      </c>
      <c r="AB499" s="109">
        <v>0</v>
      </c>
      <c r="AC499" s="109">
        <v>0</v>
      </c>
      <c r="AD499" s="109">
        <v>0</v>
      </c>
      <c r="AE499" s="109">
        <v>3134522.5</v>
      </c>
      <c r="AF499" s="106">
        <v>43852</v>
      </c>
      <c r="AG499" s="106">
        <v>46044</v>
      </c>
      <c r="AH499" s="120">
        <v>3134522.5</v>
      </c>
      <c r="AI499" s="115">
        <v>0.73150684931506849</v>
      </c>
      <c r="AJ499" s="115">
        <v>6.0054794520547947</v>
      </c>
      <c r="AK499" s="116">
        <v>5.3600000000000002E-2</v>
      </c>
      <c r="AL499" s="117">
        <v>0.73150684931506849</v>
      </c>
      <c r="AM499" s="117">
        <v>6.0054794520547947</v>
      </c>
      <c r="AN499" s="118">
        <v>5.3600000000000009E-2</v>
      </c>
      <c r="AO499" s="121" t="s">
        <v>1774</v>
      </c>
      <c r="AP499" s="121" t="s">
        <v>1775</v>
      </c>
      <c r="AQ499" s="27">
        <v>77004.760000000009</v>
      </c>
      <c r="AR499" s="27">
        <v>7000.43</v>
      </c>
      <c r="AS499" s="27">
        <v>0</v>
      </c>
      <c r="AT499" s="27">
        <v>0</v>
      </c>
      <c r="AU499" s="27">
        <v>0</v>
      </c>
      <c r="AV499" s="27">
        <v>0</v>
      </c>
      <c r="AW499" s="27">
        <v>0</v>
      </c>
      <c r="AX499" s="27">
        <v>0</v>
      </c>
      <c r="AY499" s="27">
        <v>0</v>
      </c>
      <c r="AZ499" s="27">
        <v>0</v>
      </c>
      <c r="BA499" s="27">
        <v>0</v>
      </c>
      <c r="BB499" s="27">
        <v>0</v>
      </c>
      <c r="BC499" s="27">
        <v>0</v>
      </c>
      <c r="BD499" s="27">
        <v>0</v>
      </c>
      <c r="BE499" s="27">
        <v>0</v>
      </c>
      <c r="BF499" s="27">
        <v>0</v>
      </c>
      <c r="BG499" s="27">
        <f t="shared" si="29"/>
        <v>84005.19</v>
      </c>
      <c r="BH499" s="27">
        <f t="shared" si="30"/>
        <v>0</v>
      </c>
      <c r="BI499" s="27">
        <f t="shared" si="32"/>
        <v>84005.19</v>
      </c>
    </row>
    <row r="500" spans="1:61" x14ac:dyDescent="0.35">
      <c r="A500" s="65" t="str">
        <f t="shared" si="31"/>
        <v>DI0002267</v>
      </c>
      <c r="B500" s="111" t="s">
        <v>887</v>
      </c>
      <c r="C500" s="104">
        <v>7</v>
      </c>
      <c r="D500" s="112" t="s">
        <v>0</v>
      </c>
      <c r="E500" s="112" t="s">
        <v>3</v>
      </c>
      <c r="F500" s="104" t="s">
        <v>1760</v>
      </c>
      <c r="G500" s="104" t="s">
        <v>1781</v>
      </c>
      <c r="H500" s="104" t="s">
        <v>1777</v>
      </c>
      <c r="I500" s="104" t="s">
        <v>1782</v>
      </c>
      <c r="J500" s="104" t="s">
        <v>1779</v>
      </c>
      <c r="K500" s="104" t="s">
        <v>791</v>
      </c>
      <c r="L500" s="104" t="s">
        <v>1766</v>
      </c>
      <c r="M500" s="104" t="s">
        <v>1773</v>
      </c>
      <c r="N500" s="113">
        <v>1</v>
      </c>
      <c r="O500" s="113">
        <v>1</v>
      </c>
      <c r="P500" s="113">
        <v>1</v>
      </c>
      <c r="Q500" s="113">
        <v>1</v>
      </c>
      <c r="R500" s="113">
        <v>1</v>
      </c>
      <c r="S500" s="113">
        <v>1</v>
      </c>
      <c r="T500" s="113">
        <v>0</v>
      </c>
      <c r="U500" s="113">
        <v>0</v>
      </c>
      <c r="V500" s="113">
        <v>0</v>
      </c>
      <c r="W500" s="109">
        <v>3117265</v>
      </c>
      <c r="X500" s="109">
        <v>0</v>
      </c>
      <c r="Y500" s="109">
        <v>0</v>
      </c>
      <c r="Z500" s="109">
        <v>14651.15</v>
      </c>
      <c r="AA500" s="109">
        <v>0</v>
      </c>
      <c r="AB500" s="109">
        <v>0</v>
      </c>
      <c r="AC500" s="109">
        <v>0</v>
      </c>
      <c r="AD500" s="109">
        <v>0</v>
      </c>
      <c r="AE500" s="109">
        <v>3117265</v>
      </c>
      <c r="AF500" s="106">
        <v>43852</v>
      </c>
      <c r="AG500" s="106">
        <v>46409</v>
      </c>
      <c r="AH500" s="120">
        <v>3117265</v>
      </c>
      <c r="AI500" s="115">
        <v>1.7315068493150685</v>
      </c>
      <c r="AJ500" s="115">
        <v>7.0054794520547947</v>
      </c>
      <c r="AK500" s="116">
        <v>5.6399999999999999E-2</v>
      </c>
      <c r="AL500" s="117">
        <v>1.7315068493150687</v>
      </c>
      <c r="AM500" s="117">
        <v>7.0054794520547947</v>
      </c>
      <c r="AN500" s="118">
        <v>5.6399999999999992E-2</v>
      </c>
      <c r="AO500" s="121" t="s">
        <v>1774</v>
      </c>
      <c r="AP500" s="121" t="s">
        <v>1775</v>
      </c>
      <c r="AQ500" s="27">
        <v>117209.19999999998</v>
      </c>
      <c r="AR500" s="27">
        <v>95232.420000000013</v>
      </c>
      <c r="AS500" s="27">
        <v>7325.57</v>
      </c>
      <c r="AT500" s="27">
        <v>0</v>
      </c>
      <c r="AU500" s="27">
        <v>0</v>
      </c>
      <c r="AV500" s="27">
        <v>0</v>
      </c>
      <c r="AW500" s="27">
        <v>0</v>
      </c>
      <c r="AX500" s="27">
        <v>0</v>
      </c>
      <c r="AY500" s="27">
        <v>0</v>
      </c>
      <c r="AZ500" s="27">
        <v>0</v>
      </c>
      <c r="BA500" s="27">
        <v>0</v>
      </c>
      <c r="BB500" s="27">
        <v>0</v>
      </c>
      <c r="BC500" s="27">
        <v>0</v>
      </c>
      <c r="BD500" s="27">
        <v>0</v>
      </c>
      <c r="BE500" s="27">
        <v>0</v>
      </c>
      <c r="BF500" s="27">
        <v>0</v>
      </c>
      <c r="BG500" s="27">
        <f t="shared" si="29"/>
        <v>212441.62</v>
      </c>
      <c r="BH500" s="27">
        <f t="shared" si="30"/>
        <v>7325.57</v>
      </c>
      <c r="BI500" s="27">
        <f t="shared" si="32"/>
        <v>219767.19</v>
      </c>
    </row>
    <row r="501" spans="1:61" x14ac:dyDescent="0.35">
      <c r="A501" s="65" t="str">
        <f t="shared" si="31"/>
        <v>DI0002268</v>
      </c>
      <c r="B501" s="111" t="s">
        <v>887</v>
      </c>
      <c r="C501" s="104">
        <v>8</v>
      </c>
      <c r="D501" s="112" t="s">
        <v>0</v>
      </c>
      <c r="E501" s="112" t="s">
        <v>3</v>
      </c>
      <c r="F501" s="104" t="s">
        <v>1760</v>
      </c>
      <c r="G501" s="104" t="s">
        <v>1781</v>
      </c>
      <c r="H501" s="104" t="s">
        <v>1777</v>
      </c>
      <c r="I501" s="104" t="s">
        <v>1782</v>
      </c>
      <c r="J501" s="104" t="s">
        <v>1779</v>
      </c>
      <c r="K501" s="104" t="s">
        <v>791</v>
      </c>
      <c r="L501" s="104" t="s">
        <v>1766</v>
      </c>
      <c r="M501" s="104" t="s">
        <v>1773</v>
      </c>
      <c r="N501" s="113">
        <v>1</v>
      </c>
      <c r="O501" s="113">
        <v>1</v>
      </c>
      <c r="P501" s="113">
        <v>1</v>
      </c>
      <c r="Q501" s="113">
        <v>1</v>
      </c>
      <c r="R501" s="113">
        <v>1</v>
      </c>
      <c r="S501" s="113">
        <v>1</v>
      </c>
      <c r="T501" s="113">
        <v>0</v>
      </c>
      <c r="U501" s="113">
        <v>0</v>
      </c>
      <c r="V501" s="113">
        <v>0</v>
      </c>
      <c r="W501" s="109">
        <v>683957.5</v>
      </c>
      <c r="X501" s="109">
        <v>0</v>
      </c>
      <c r="Y501" s="109">
        <v>0</v>
      </c>
      <c r="Z501" s="109">
        <v>3379.89</v>
      </c>
      <c r="AA501" s="109">
        <v>0</v>
      </c>
      <c r="AB501" s="109">
        <v>0</v>
      </c>
      <c r="AC501" s="109">
        <v>0</v>
      </c>
      <c r="AD501" s="109">
        <v>0</v>
      </c>
      <c r="AE501" s="109">
        <v>683957.5</v>
      </c>
      <c r="AF501" s="106">
        <v>43852</v>
      </c>
      <c r="AG501" s="106">
        <v>46774</v>
      </c>
      <c r="AH501" s="120">
        <v>683957.5</v>
      </c>
      <c r="AI501" s="115">
        <v>2.7315068493150685</v>
      </c>
      <c r="AJ501" s="115">
        <v>8.0054794520547947</v>
      </c>
      <c r="AK501" s="116">
        <v>5.9299999999999999E-2</v>
      </c>
      <c r="AL501" s="117">
        <v>2.7315068493150685</v>
      </c>
      <c r="AM501" s="117">
        <v>8.0054794520547947</v>
      </c>
      <c r="AN501" s="118">
        <v>5.9299999999999992E-2</v>
      </c>
      <c r="AO501" s="121" t="s">
        <v>1774</v>
      </c>
      <c r="AP501" s="121" t="s">
        <v>1775</v>
      </c>
      <c r="AQ501" s="27">
        <v>27039.119999999999</v>
      </c>
      <c r="AR501" s="27">
        <v>28165.750000000007</v>
      </c>
      <c r="AS501" s="27">
        <v>14646.19</v>
      </c>
      <c r="AT501" s="27">
        <v>1126.6300000000001</v>
      </c>
      <c r="AU501" s="27">
        <v>0</v>
      </c>
      <c r="AV501" s="27">
        <v>0</v>
      </c>
      <c r="AW501" s="27">
        <v>0</v>
      </c>
      <c r="AX501" s="27">
        <v>0</v>
      </c>
      <c r="AY501" s="27">
        <v>0</v>
      </c>
      <c r="AZ501" s="27">
        <v>0</v>
      </c>
      <c r="BA501" s="27">
        <v>0</v>
      </c>
      <c r="BB501" s="27">
        <v>0</v>
      </c>
      <c r="BC501" s="27">
        <v>0</v>
      </c>
      <c r="BD501" s="27">
        <v>0</v>
      </c>
      <c r="BE501" s="27">
        <v>0</v>
      </c>
      <c r="BF501" s="27">
        <v>0</v>
      </c>
      <c r="BG501" s="27">
        <f t="shared" si="29"/>
        <v>55204.87000000001</v>
      </c>
      <c r="BH501" s="27">
        <f t="shared" si="30"/>
        <v>15772.82</v>
      </c>
      <c r="BI501" s="27">
        <f t="shared" si="32"/>
        <v>70977.69</v>
      </c>
    </row>
    <row r="502" spans="1:61" x14ac:dyDescent="0.35">
      <c r="A502" s="65" t="str">
        <f t="shared" si="31"/>
        <v>DI0002269</v>
      </c>
      <c r="B502" s="111" t="s">
        <v>887</v>
      </c>
      <c r="C502" s="104">
        <v>9</v>
      </c>
      <c r="D502" s="112" t="s">
        <v>0</v>
      </c>
      <c r="E502" s="112" t="s">
        <v>3</v>
      </c>
      <c r="F502" s="104" t="s">
        <v>1760</v>
      </c>
      <c r="G502" s="104" t="s">
        <v>1781</v>
      </c>
      <c r="H502" s="104" t="s">
        <v>1777</v>
      </c>
      <c r="I502" s="104" t="s">
        <v>1782</v>
      </c>
      <c r="J502" s="104" t="s">
        <v>1779</v>
      </c>
      <c r="K502" s="104" t="s">
        <v>791</v>
      </c>
      <c r="L502" s="104" t="s">
        <v>1766</v>
      </c>
      <c r="M502" s="104" t="s">
        <v>1773</v>
      </c>
      <c r="N502" s="113">
        <v>1</v>
      </c>
      <c r="O502" s="113">
        <v>1</v>
      </c>
      <c r="P502" s="113">
        <v>1</v>
      </c>
      <c r="Q502" s="113">
        <v>1</v>
      </c>
      <c r="R502" s="113">
        <v>1</v>
      </c>
      <c r="S502" s="113">
        <v>1</v>
      </c>
      <c r="T502" s="113">
        <v>0</v>
      </c>
      <c r="U502" s="113">
        <v>0</v>
      </c>
      <c r="V502" s="113">
        <v>0</v>
      </c>
      <c r="W502" s="109">
        <v>106200</v>
      </c>
      <c r="X502" s="109">
        <v>0</v>
      </c>
      <c r="Y502" s="109">
        <v>0</v>
      </c>
      <c r="Z502" s="109">
        <v>549.58000000000004</v>
      </c>
      <c r="AA502" s="109">
        <v>0</v>
      </c>
      <c r="AB502" s="109">
        <v>0</v>
      </c>
      <c r="AC502" s="109">
        <v>0</v>
      </c>
      <c r="AD502" s="109">
        <v>0</v>
      </c>
      <c r="AE502" s="109">
        <v>106200</v>
      </c>
      <c r="AF502" s="106">
        <v>43852</v>
      </c>
      <c r="AG502" s="106">
        <v>47140</v>
      </c>
      <c r="AH502" s="120">
        <v>106200</v>
      </c>
      <c r="AI502" s="115">
        <v>3.7342465753424658</v>
      </c>
      <c r="AJ502" s="115">
        <v>9.0082191780821912</v>
      </c>
      <c r="AK502" s="116">
        <v>6.2100000000000002E-2</v>
      </c>
      <c r="AL502" s="117">
        <v>3.7342465753424654</v>
      </c>
      <c r="AM502" s="117">
        <v>9.0082191780821912</v>
      </c>
      <c r="AN502" s="118">
        <v>6.2100000000000002E-2</v>
      </c>
      <c r="AO502" s="121" t="s">
        <v>1774</v>
      </c>
      <c r="AP502" s="121" t="s">
        <v>1775</v>
      </c>
      <c r="AQ502" s="27">
        <v>4396.6400000000003</v>
      </c>
      <c r="AR502" s="27">
        <v>5083.6699999999992</v>
      </c>
      <c r="AS502" s="27">
        <v>3434.88</v>
      </c>
      <c r="AT502" s="27">
        <v>1786.19</v>
      </c>
      <c r="AU502" s="27">
        <v>137.4</v>
      </c>
      <c r="AV502" s="27">
        <v>0</v>
      </c>
      <c r="AW502" s="27">
        <v>0</v>
      </c>
      <c r="AX502" s="27">
        <v>0</v>
      </c>
      <c r="AY502" s="27">
        <v>0</v>
      </c>
      <c r="AZ502" s="27">
        <v>0</v>
      </c>
      <c r="BA502" s="27">
        <v>0</v>
      </c>
      <c r="BB502" s="27">
        <v>0</v>
      </c>
      <c r="BC502" s="27">
        <v>0</v>
      </c>
      <c r="BD502" s="27">
        <v>0</v>
      </c>
      <c r="BE502" s="27">
        <v>0</v>
      </c>
      <c r="BF502" s="27">
        <v>0</v>
      </c>
      <c r="BG502" s="27">
        <f t="shared" si="29"/>
        <v>9480.31</v>
      </c>
      <c r="BH502" s="27">
        <f t="shared" si="30"/>
        <v>5358.4699999999993</v>
      </c>
      <c r="BI502" s="27">
        <f t="shared" si="32"/>
        <v>14838.779999999999</v>
      </c>
    </row>
    <row r="503" spans="1:61" x14ac:dyDescent="0.35">
      <c r="A503" s="65" t="str">
        <f t="shared" si="31"/>
        <v>DI0002295</v>
      </c>
      <c r="B503" s="111" t="s">
        <v>889</v>
      </c>
      <c r="C503" s="104">
        <v>5</v>
      </c>
      <c r="D503" s="112" t="s">
        <v>0</v>
      </c>
      <c r="E503" s="112" t="s">
        <v>3</v>
      </c>
      <c r="F503" s="104" t="s">
        <v>1760</v>
      </c>
      <c r="G503" s="104" t="s">
        <v>1781</v>
      </c>
      <c r="H503" s="104" t="s">
        <v>1777</v>
      </c>
      <c r="I503" s="104" t="s">
        <v>1782</v>
      </c>
      <c r="J503" s="104" t="s">
        <v>1779</v>
      </c>
      <c r="K503" s="104" t="s">
        <v>791</v>
      </c>
      <c r="L503" s="104" t="s">
        <v>1766</v>
      </c>
      <c r="M503" s="104" t="s">
        <v>1773</v>
      </c>
      <c r="N503" s="113">
        <v>1</v>
      </c>
      <c r="O503" s="113">
        <v>1</v>
      </c>
      <c r="P503" s="113">
        <v>1</v>
      </c>
      <c r="Q503" s="113">
        <v>1</v>
      </c>
      <c r="R503" s="113">
        <v>1</v>
      </c>
      <c r="S503" s="113">
        <v>1</v>
      </c>
      <c r="T503" s="113">
        <v>0</v>
      </c>
      <c r="U503" s="113">
        <v>0</v>
      </c>
      <c r="V503" s="113">
        <v>0</v>
      </c>
      <c r="W503" s="109">
        <v>0</v>
      </c>
      <c r="X503" s="109">
        <v>0</v>
      </c>
      <c r="Y503" s="109">
        <v>0</v>
      </c>
      <c r="Z503" s="109">
        <v>0</v>
      </c>
      <c r="AA503" s="109">
        <v>0</v>
      </c>
      <c r="AB503" s="109">
        <v>0</v>
      </c>
      <c r="AC503" s="109">
        <v>0</v>
      </c>
      <c r="AD503" s="109">
        <v>0</v>
      </c>
      <c r="AE503" s="109">
        <v>0</v>
      </c>
      <c r="AF503" s="106">
        <v>43858</v>
      </c>
      <c r="AG503" s="106">
        <v>45685</v>
      </c>
      <c r="AH503" s="120">
        <v>2191997.5</v>
      </c>
      <c r="AI503" s="115">
        <v>0</v>
      </c>
      <c r="AJ503" s="115">
        <v>5.0054794520547947</v>
      </c>
      <c r="AK503" s="116">
        <v>5.0700000000000002E-2</v>
      </c>
      <c r="AL503" s="117">
        <v>0</v>
      </c>
      <c r="AM503" s="117">
        <v>0</v>
      </c>
      <c r="AN503" s="118">
        <v>0</v>
      </c>
      <c r="AO503" s="121" t="s">
        <v>1774</v>
      </c>
      <c r="AP503" s="121" t="s">
        <v>1775</v>
      </c>
      <c r="AQ503" s="27">
        <v>0</v>
      </c>
      <c r="AR503" s="27">
        <v>0</v>
      </c>
      <c r="AS503" s="27">
        <v>0</v>
      </c>
      <c r="AT503" s="27">
        <v>0</v>
      </c>
      <c r="AU503" s="27">
        <v>0</v>
      </c>
      <c r="AV503" s="27">
        <v>0</v>
      </c>
      <c r="AW503" s="27">
        <v>0</v>
      </c>
      <c r="AX503" s="27">
        <v>0</v>
      </c>
      <c r="AY503" s="27">
        <v>0</v>
      </c>
      <c r="AZ503" s="27">
        <v>0</v>
      </c>
      <c r="BA503" s="27">
        <v>0</v>
      </c>
      <c r="BB503" s="27">
        <v>0</v>
      </c>
      <c r="BC503" s="27">
        <v>0</v>
      </c>
      <c r="BD503" s="27">
        <v>0</v>
      </c>
      <c r="BE503" s="27">
        <v>0</v>
      </c>
      <c r="BF503" s="27">
        <v>0</v>
      </c>
      <c r="BG503" s="27">
        <f t="shared" si="29"/>
        <v>0</v>
      </c>
      <c r="BH503" s="27">
        <f t="shared" si="30"/>
        <v>0</v>
      </c>
      <c r="BI503" s="27">
        <f t="shared" si="32"/>
        <v>0</v>
      </c>
    </row>
    <row r="504" spans="1:61" x14ac:dyDescent="0.35">
      <c r="A504" s="65" t="str">
        <f t="shared" si="31"/>
        <v>DI0002296</v>
      </c>
      <c r="B504" s="111" t="s">
        <v>889</v>
      </c>
      <c r="C504" s="104">
        <v>6</v>
      </c>
      <c r="D504" s="112" t="s">
        <v>0</v>
      </c>
      <c r="E504" s="112" t="s">
        <v>3</v>
      </c>
      <c r="F504" s="104" t="s">
        <v>1760</v>
      </c>
      <c r="G504" s="104" t="s">
        <v>1781</v>
      </c>
      <c r="H504" s="104" t="s">
        <v>1777</v>
      </c>
      <c r="I504" s="104" t="s">
        <v>1782</v>
      </c>
      <c r="J504" s="104" t="s">
        <v>1779</v>
      </c>
      <c r="K504" s="104" t="s">
        <v>791</v>
      </c>
      <c r="L504" s="104" t="s">
        <v>1766</v>
      </c>
      <c r="M504" s="104" t="s">
        <v>1773</v>
      </c>
      <c r="N504" s="113">
        <v>1</v>
      </c>
      <c r="O504" s="113">
        <v>1</v>
      </c>
      <c r="P504" s="113">
        <v>1</v>
      </c>
      <c r="Q504" s="113">
        <v>1</v>
      </c>
      <c r="R504" s="113">
        <v>1</v>
      </c>
      <c r="S504" s="113">
        <v>1</v>
      </c>
      <c r="T504" s="113">
        <v>0</v>
      </c>
      <c r="U504" s="113">
        <v>0</v>
      </c>
      <c r="V504" s="113">
        <v>0</v>
      </c>
      <c r="W504" s="109">
        <v>4112890</v>
      </c>
      <c r="X504" s="109">
        <v>0</v>
      </c>
      <c r="Y504" s="109">
        <v>0</v>
      </c>
      <c r="Z504" s="109">
        <v>18370.91</v>
      </c>
      <c r="AA504" s="109">
        <v>0</v>
      </c>
      <c r="AB504" s="109">
        <v>0</v>
      </c>
      <c r="AC504" s="109">
        <v>0</v>
      </c>
      <c r="AD504" s="109">
        <v>0</v>
      </c>
      <c r="AE504" s="109">
        <v>4112890</v>
      </c>
      <c r="AF504" s="106">
        <v>43858</v>
      </c>
      <c r="AG504" s="106">
        <v>46050</v>
      </c>
      <c r="AH504" s="120">
        <v>4112890</v>
      </c>
      <c r="AI504" s="115">
        <v>0.74794520547945209</v>
      </c>
      <c r="AJ504" s="115">
        <v>6.0054794520547947</v>
      </c>
      <c r="AK504" s="116">
        <v>5.3600000000000002E-2</v>
      </c>
      <c r="AL504" s="117">
        <v>0.74794520547945209</v>
      </c>
      <c r="AM504" s="117">
        <v>6.0054794520547947</v>
      </c>
      <c r="AN504" s="118">
        <v>5.3600000000000002E-2</v>
      </c>
      <c r="AO504" s="121" t="s">
        <v>1774</v>
      </c>
      <c r="AP504" s="121" t="s">
        <v>1775</v>
      </c>
      <c r="AQ504" s="27">
        <v>101039.97999999998</v>
      </c>
      <c r="AR504" s="27">
        <v>9185.4500000000007</v>
      </c>
      <c r="AS504" s="27">
        <v>0</v>
      </c>
      <c r="AT504" s="27">
        <v>0</v>
      </c>
      <c r="AU504" s="27">
        <v>0</v>
      </c>
      <c r="AV504" s="27">
        <v>0</v>
      </c>
      <c r="AW504" s="27">
        <v>0</v>
      </c>
      <c r="AX504" s="27">
        <v>0</v>
      </c>
      <c r="AY504" s="27">
        <v>0</v>
      </c>
      <c r="AZ504" s="27">
        <v>0</v>
      </c>
      <c r="BA504" s="27">
        <v>0</v>
      </c>
      <c r="BB504" s="27">
        <v>0</v>
      </c>
      <c r="BC504" s="27">
        <v>0</v>
      </c>
      <c r="BD504" s="27">
        <v>0</v>
      </c>
      <c r="BE504" s="27">
        <v>0</v>
      </c>
      <c r="BF504" s="27">
        <v>0</v>
      </c>
      <c r="BG504" s="27">
        <f t="shared" si="29"/>
        <v>110225.42999999998</v>
      </c>
      <c r="BH504" s="27">
        <f t="shared" si="30"/>
        <v>0</v>
      </c>
      <c r="BI504" s="27">
        <f t="shared" si="32"/>
        <v>110225.42999999998</v>
      </c>
    </row>
    <row r="505" spans="1:61" x14ac:dyDescent="0.35">
      <c r="A505" s="65" t="str">
        <f t="shared" si="31"/>
        <v>DI0002297</v>
      </c>
      <c r="B505" s="111" t="s">
        <v>889</v>
      </c>
      <c r="C505" s="104">
        <v>7</v>
      </c>
      <c r="D505" s="112" t="s">
        <v>0</v>
      </c>
      <c r="E505" s="112" t="s">
        <v>3</v>
      </c>
      <c r="F505" s="104" t="s">
        <v>1760</v>
      </c>
      <c r="G505" s="104" t="s">
        <v>1781</v>
      </c>
      <c r="H505" s="104" t="s">
        <v>1777</v>
      </c>
      <c r="I505" s="104" t="s">
        <v>1782</v>
      </c>
      <c r="J505" s="104" t="s">
        <v>1779</v>
      </c>
      <c r="K505" s="104" t="s">
        <v>791</v>
      </c>
      <c r="L505" s="104" t="s">
        <v>1766</v>
      </c>
      <c r="M505" s="104" t="s">
        <v>1773</v>
      </c>
      <c r="N505" s="113">
        <v>1</v>
      </c>
      <c r="O505" s="113">
        <v>1</v>
      </c>
      <c r="P505" s="113">
        <v>1</v>
      </c>
      <c r="Q505" s="113">
        <v>1</v>
      </c>
      <c r="R505" s="113">
        <v>1</v>
      </c>
      <c r="S505" s="113">
        <v>1</v>
      </c>
      <c r="T505" s="113">
        <v>0</v>
      </c>
      <c r="U505" s="113">
        <v>0</v>
      </c>
      <c r="V505" s="113">
        <v>0</v>
      </c>
      <c r="W505" s="109">
        <v>2112495</v>
      </c>
      <c r="X505" s="109">
        <v>0</v>
      </c>
      <c r="Y505" s="109">
        <v>0</v>
      </c>
      <c r="Z505" s="109">
        <v>9928.73</v>
      </c>
      <c r="AA505" s="109">
        <v>0</v>
      </c>
      <c r="AB505" s="109">
        <v>0</v>
      </c>
      <c r="AC505" s="109">
        <v>0</v>
      </c>
      <c r="AD505" s="109">
        <v>0</v>
      </c>
      <c r="AE505" s="109">
        <v>2112495</v>
      </c>
      <c r="AF505" s="106">
        <v>43858</v>
      </c>
      <c r="AG505" s="106">
        <v>46415</v>
      </c>
      <c r="AH505" s="120">
        <v>2112495</v>
      </c>
      <c r="AI505" s="115">
        <v>1.747945205479452</v>
      </c>
      <c r="AJ505" s="115">
        <v>7.0054794520547947</v>
      </c>
      <c r="AK505" s="116">
        <v>5.6399999999999999E-2</v>
      </c>
      <c r="AL505" s="117">
        <v>1.747945205479452</v>
      </c>
      <c r="AM505" s="117">
        <v>7.0054794520547947</v>
      </c>
      <c r="AN505" s="118">
        <v>5.6399999999999999E-2</v>
      </c>
      <c r="AO505" s="121" t="s">
        <v>1774</v>
      </c>
      <c r="AP505" s="121" t="s">
        <v>1775</v>
      </c>
      <c r="AQ505" s="27">
        <v>79429.839999999982</v>
      </c>
      <c r="AR505" s="27">
        <v>64536.69</v>
      </c>
      <c r="AS505" s="27">
        <v>4964.3599999999997</v>
      </c>
      <c r="AT505" s="27">
        <v>0</v>
      </c>
      <c r="AU505" s="27">
        <v>0</v>
      </c>
      <c r="AV505" s="27">
        <v>0</v>
      </c>
      <c r="AW505" s="27">
        <v>0</v>
      </c>
      <c r="AX505" s="27">
        <v>0</v>
      </c>
      <c r="AY505" s="27">
        <v>0</v>
      </c>
      <c r="AZ505" s="27">
        <v>0</v>
      </c>
      <c r="BA505" s="27">
        <v>0</v>
      </c>
      <c r="BB505" s="27">
        <v>0</v>
      </c>
      <c r="BC505" s="27">
        <v>0</v>
      </c>
      <c r="BD505" s="27">
        <v>0</v>
      </c>
      <c r="BE505" s="27">
        <v>0</v>
      </c>
      <c r="BF505" s="27">
        <v>0</v>
      </c>
      <c r="BG505" s="27">
        <f t="shared" si="29"/>
        <v>143966.52999999997</v>
      </c>
      <c r="BH505" s="27">
        <f t="shared" si="30"/>
        <v>4964.3599999999997</v>
      </c>
      <c r="BI505" s="27">
        <f t="shared" si="32"/>
        <v>148930.88999999996</v>
      </c>
    </row>
    <row r="506" spans="1:61" x14ac:dyDescent="0.35">
      <c r="A506" s="65" t="str">
        <f t="shared" si="31"/>
        <v>DI0002298</v>
      </c>
      <c r="B506" s="111" t="s">
        <v>889</v>
      </c>
      <c r="C506" s="104">
        <v>8</v>
      </c>
      <c r="D506" s="112" t="s">
        <v>0</v>
      </c>
      <c r="E506" s="112" t="s">
        <v>3</v>
      </c>
      <c r="F506" s="104" t="s">
        <v>1760</v>
      </c>
      <c r="G506" s="104" t="s">
        <v>1781</v>
      </c>
      <c r="H506" s="104" t="s">
        <v>1777</v>
      </c>
      <c r="I506" s="104" t="s">
        <v>1782</v>
      </c>
      <c r="J506" s="104" t="s">
        <v>1779</v>
      </c>
      <c r="K506" s="104" t="s">
        <v>791</v>
      </c>
      <c r="L506" s="104" t="s">
        <v>1766</v>
      </c>
      <c r="M506" s="104" t="s">
        <v>1773</v>
      </c>
      <c r="N506" s="113">
        <v>1</v>
      </c>
      <c r="O506" s="113">
        <v>1</v>
      </c>
      <c r="P506" s="113">
        <v>1</v>
      </c>
      <c r="Q506" s="113">
        <v>1</v>
      </c>
      <c r="R506" s="113">
        <v>1</v>
      </c>
      <c r="S506" s="113">
        <v>1</v>
      </c>
      <c r="T506" s="113">
        <v>0</v>
      </c>
      <c r="U506" s="113">
        <v>0</v>
      </c>
      <c r="V506" s="113">
        <v>0</v>
      </c>
      <c r="W506" s="109">
        <v>458430</v>
      </c>
      <c r="X506" s="109">
        <v>0</v>
      </c>
      <c r="Y506" s="109">
        <v>0</v>
      </c>
      <c r="Z506" s="109">
        <v>2265.41</v>
      </c>
      <c r="AA506" s="109">
        <v>0</v>
      </c>
      <c r="AB506" s="109">
        <v>0</v>
      </c>
      <c r="AC506" s="109">
        <v>0</v>
      </c>
      <c r="AD506" s="109">
        <v>0</v>
      </c>
      <c r="AE506" s="109">
        <v>458430</v>
      </c>
      <c r="AF506" s="106">
        <v>43858</v>
      </c>
      <c r="AG506" s="106">
        <v>46780</v>
      </c>
      <c r="AH506" s="120">
        <v>458430</v>
      </c>
      <c r="AI506" s="115">
        <v>2.7479452054794522</v>
      </c>
      <c r="AJ506" s="115">
        <v>8.0054794520547947</v>
      </c>
      <c r="AK506" s="116">
        <v>5.9299999999999999E-2</v>
      </c>
      <c r="AL506" s="117">
        <v>2.7479452054794522</v>
      </c>
      <c r="AM506" s="117">
        <v>8.0054794520547947</v>
      </c>
      <c r="AN506" s="118">
        <v>5.9299999999999992E-2</v>
      </c>
      <c r="AO506" s="121" t="s">
        <v>1774</v>
      </c>
      <c r="AP506" s="121" t="s">
        <v>1775</v>
      </c>
      <c r="AQ506" s="27">
        <v>18123.28</v>
      </c>
      <c r="AR506" s="27">
        <v>18878.38</v>
      </c>
      <c r="AS506" s="27">
        <v>9816.81</v>
      </c>
      <c r="AT506" s="27">
        <v>755.14</v>
      </c>
      <c r="AU506" s="27">
        <v>0</v>
      </c>
      <c r="AV506" s="27">
        <v>0</v>
      </c>
      <c r="AW506" s="27">
        <v>0</v>
      </c>
      <c r="AX506" s="27">
        <v>0</v>
      </c>
      <c r="AY506" s="27">
        <v>0</v>
      </c>
      <c r="AZ506" s="27">
        <v>0</v>
      </c>
      <c r="BA506" s="27">
        <v>0</v>
      </c>
      <c r="BB506" s="27">
        <v>0</v>
      </c>
      <c r="BC506" s="27">
        <v>0</v>
      </c>
      <c r="BD506" s="27">
        <v>0</v>
      </c>
      <c r="BE506" s="27">
        <v>0</v>
      </c>
      <c r="BF506" s="27">
        <v>0</v>
      </c>
      <c r="BG506" s="27">
        <f t="shared" si="29"/>
        <v>37001.660000000003</v>
      </c>
      <c r="BH506" s="27">
        <f t="shared" si="30"/>
        <v>10571.949999999999</v>
      </c>
      <c r="BI506" s="27">
        <f t="shared" si="32"/>
        <v>47573.61</v>
      </c>
    </row>
    <row r="507" spans="1:61" x14ac:dyDescent="0.35">
      <c r="A507" s="65" t="str">
        <f t="shared" si="31"/>
        <v>DI0002299</v>
      </c>
      <c r="B507" s="111" t="s">
        <v>889</v>
      </c>
      <c r="C507" s="104">
        <v>9</v>
      </c>
      <c r="D507" s="112" t="s">
        <v>0</v>
      </c>
      <c r="E507" s="112" t="s">
        <v>3</v>
      </c>
      <c r="F507" s="104" t="s">
        <v>1760</v>
      </c>
      <c r="G507" s="104" t="s">
        <v>1781</v>
      </c>
      <c r="H507" s="104" t="s">
        <v>1777</v>
      </c>
      <c r="I507" s="104" t="s">
        <v>1782</v>
      </c>
      <c r="J507" s="104" t="s">
        <v>1779</v>
      </c>
      <c r="K507" s="104" t="s">
        <v>791</v>
      </c>
      <c r="L507" s="104" t="s">
        <v>1766</v>
      </c>
      <c r="M507" s="104" t="s">
        <v>1773</v>
      </c>
      <c r="N507" s="113">
        <v>1</v>
      </c>
      <c r="O507" s="113">
        <v>1</v>
      </c>
      <c r="P507" s="113">
        <v>1</v>
      </c>
      <c r="Q507" s="113">
        <v>1</v>
      </c>
      <c r="R507" s="113">
        <v>1</v>
      </c>
      <c r="S507" s="113">
        <v>1</v>
      </c>
      <c r="T507" s="113">
        <v>0</v>
      </c>
      <c r="U507" s="113">
        <v>0</v>
      </c>
      <c r="V507" s="113">
        <v>0</v>
      </c>
      <c r="W507" s="109">
        <v>106200</v>
      </c>
      <c r="X507" s="109">
        <v>0</v>
      </c>
      <c r="Y507" s="109">
        <v>0</v>
      </c>
      <c r="Z507" s="109">
        <v>549.58000000000004</v>
      </c>
      <c r="AA507" s="109">
        <v>0</v>
      </c>
      <c r="AB507" s="109">
        <v>0</v>
      </c>
      <c r="AC507" s="109">
        <v>0</v>
      </c>
      <c r="AD507" s="109">
        <v>0</v>
      </c>
      <c r="AE507" s="109">
        <v>106200</v>
      </c>
      <c r="AF507" s="106">
        <v>43858</v>
      </c>
      <c r="AG507" s="106">
        <v>47146</v>
      </c>
      <c r="AH507" s="120">
        <v>106200</v>
      </c>
      <c r="AI507" s="115">
        <v>3.7506849315068491</v>
      </c>
      <c r="AJ507" s="115">
        <v>9.0082191780821912</v>
      </c>
      <c r="AK507" s="116">
        <v>6.2100000000000002E-2</v>
      </c>
      <c r="AL507" s="117">
        <v>3.7506849315068491</v>
      </c>
      <c r="AM507" s="117">
        <v>9.0082191780821912</v>
      </c>
      <c r="AN507" s="118">
        <v>6.2100000000000002E-2</v>
      </c>
      <c r="AO507" s="121" t="s">
        <v>1774</v>
      </c>
      <c r="AP507" s="121" t="s">
        <v>1775</v>
      </c>
      <c r="AQ507" s="27">
        <v>4396.6400000000003</v>
      </c>
      <c r="AR507" s="27">
        <v>5083.6699999999992</v>
      </c>
      <c r="AS507" s="27">
        <v>3434.88</v>
      </c>
      <c r="AT507" s="27">
        <v>1786.19</v>
      </c>
      <c r="AU507" s="27">
        <v>137.4</v>
      </c>
      <c r="AV507" s="27">
        <v>0</v>
      </c>
      <c r="AW507" s="27">
        <v>0</v>
      </c>
      <c r="AX507" s="27">
        <v>0</v>
      </c>
      <c r="AY507" s="27">
        <v>0</v>
      </c>
      <c r="AZ507" s="27">
        <v>0</v>
      </c>
      <c r="BA507" s="27">
        <v>0</v>
      </c>
      <c r="BB507" s="27">
        <v>0</v>
      </c>
      <c r="BC507" s="27">
        <v>0</v>
      </c>
      <c r="BD507" s="27">
        <v>0</v>
      </c>
      <c r="BE507" s="27">
        <v>0</v>
      </c>
      <c r="BF507" s="27">
        <v>0</v>
      </c>
      <c r="BG507" s="27">
        <f t="shared" si="29"/>
        <v>9480.31</v>
      </c>
      <c r="BH507" s="27">
        <f t="shared" si="30"/>
        <v>5358.4699999999993</v>
      </c>
      <c r="BI507" s="27">
        <f t="shared" si="32"/>
        <v>14838.779999999999</v>
      </c>
    </row>
    <row r="508" spans="1:61" x14ac:dyDescent="0.35">
      <c r="A508" s="65" t="str">
        <f t="shared" si="31"/>
        <v>DI00022910</v>
      </c>
      <c r="B508" s="111" t="s">
        <v>889</v>
      </c>
      <c r="C508" s="104">
        <v>10</v>
      </c>
      <c r="D508" s="112" t="s">
        <v>0</v>
      </c>
      <c r="E508" s="112" t="s">
        <v>3</v>
      </c>
      <c r="F508" s="104" t="s">
        <v>1760</v>
      </c>
      <c r="G508" s="104" t="s">
        <v>1781</v>
      </c>
      <c r="H508" s="104" t="s">
        <v>1777</v>
      </c>
      <c r="I508" s="104" t="s">
        <v>1782</v>
      </c>
      <c r="J508" s="104" t="s">
        <v>1779</v>
      </c>
      <c r="K508" s="104" t="s">
        <v>791</v>
      </c>
      <c r="L508" s="104" t="s">
        <v>1766</v>
      </c>
      <c r="M508" s="104" t="s">
        <v>1773</v>
      </c>
      <c r="N508" s="113">
        <v>1</v>
      </c>
      <c r="O508" s="113">
        <v>1</v>
      </c>
      <c r="P508" s="113">
        <v>1</v>
      </c>
      <c r="Q508" s="113">
        <v>1</v>
      </c>
      <c r="R508" s="113">
        <v>1</v>
      </c>
      <c r="S508" s="113">
        <v>1</v>
      </c>
      <c r="T508" s="113">
        <v>0</v>
      </c>
      <c r="U508" s="113">
        <v>0</v>
      </c>
      <c r="V508" s="113">
        <v>0</v>
      </c>
      <c r="W508" s="109">
        <v>98087.5</v>
      </c>
      <c r="X508" s="109">
        <v>0</v>
      </c>
      <c r="Y508" s="109">
        <v>0</v>
      </c>
      <c r="Z508" s="109">
        <v>531.30999999999995</v>
      </c>
      <c r="AA508" s="109">
        <v>0</v>
      </c>
      <c r="AB508" s="109">
        <v>0</v>
      </c>
      <c r="AC508" s="109">
        <v>0</v>
      </c>
      <c r="AD508" s="109">
        <v>0</v>
      </c>
      <c r="AE508" s="109">
        <v>98087.5</v>
      </c>
      <c r="AF508" s="106">
        <v>43858</v>
      </c>
      <c r="AG508" s="106">
        <v>47511</v>
      </c>
      <c r="AH508" s="120">
        <v>98087.5</v>
      </c>
      <c r="AI508" s="115">
        <v>4.7506849315068491</v>
      </c>
      <c r="AJ508" s="115">
        <v>10.008219178082191</v>
      </c>
      <c r="AK508" s="116">
        <v>6.5000000000000002E-2</v>
      </c>
      <c r="AL508" s="117">
        <v>4.7506849315068491</v>
      </c>
      <c r="AM508" s="117">
        <v>10.008219178082191</v>
      </c>
      <c r="AN508" s="118">
        <v>6.5000000000000002E-2</v>
      </c>
      <c r="AO508" s="121" t="s">
        <v>1774</v>
      </c>
      <c r="AP508" s="121" t="s">
        <v>1775</v>
      </c>
      <c r="AQ508" s="27">
        <v>4250.4799999999996</v>
      </c>
      <c r="AR508" s="27">
        <v>5206.8600000000006</v>
      </c>
      <c r="AS508" s="27">
        <v>3931.63</v>
      </c>
      <c r="AT508" s="27">
        <v>2656.5</v>
      </c>
      <c r="AU508" s="27">
        <v>1381.38</v>
      </c>
      <c r="AV508" s="27">
        <v>106.26</v>
      </c>
      <c r="AW508" s="27">
        <v>0</v>
      </c>
      <c r="AX508" s="27">
        <v>0</v>
      </c>
      <c r="AY508" s="27">
        <v>0</v>
      </c>
      <c r="AZ508" s="27">
        <v>0</v>
      </c>
      <c r="BA508" s="27">
        <v>0</v>
      </c>
      <c r="BB508" s="27">
        <v>0</v>
      </c>
      <c r="BC508" s="27">
        <v>0</v>
      </c>
      <c r="BD508" s="27">
        <v>0</v>
      </c>
      <c r="BE508" s="27">
        <v>0</v>
      </c>
      <c r="BF508" s="27">
        <v>0</v>
      </c>
      <c r="BG508" s="27">
        <f t="shared" si="29"/>
        <v>9457.34</v>
      </c>
      <c r="BH508" s="27">
        <f t="shared" si="30"/>
        <v>8075.77</v>
      </c>
      <c r="BI508" s="27">
        <f t="shared" si="32"/>
        <v>17533.11</v>
      </c>
    </row>
    <row r="509" spans="1:61" x14ac:dyDescent="0.35">
      <c r="A509" s="65" t="str">
        <f t="shared" si="31"/>
        <v>DI0002365</v>
      </c>
      <c r="B509" s="111" t="s">
        <v>895</v>
      </c>
      <c r="C509" s="104">
        <v>5</v>
      </c>
      <c r="D509" s="112" t="s">
        <v>0</v>
      </c>
      <c r="E509" s="112" t="s">
        <v>3</v>
      </c>
      <c r="F509" s="104" t="s">
        <v>1760</v>
      </c>
      <c r="G509" s="104" t="s">
        <v>1781</v>
      </c>
      <c r="H509" s="104" t="s">
        <v>1777</v>
      </c>
      <c r="I509" s="104" t="s">
        <v>1782</v>
      </c>
      <c r="J509" s="104" t="s">
        <v>1779</v>
      </c>
      <c r="K509" s="104" t="s">
        <v>791</v>
      </c>
      <c r="L509" s="104" t="s">
        <v>1766</v>
      </c>
      <c r="M509" s="104" t="s">
        <v>1773</v>
      </c>
      <c r="N509" s="113">
        <v>1</v>
      </c>
      <c r="O509" s="113">
        <v>1</v>
      </c>
      <c r="P509" s="113">
        <v>1</v>
      </c>
      <c r="Q509" s="113">
        <v>1</v>
      </c>
      <c r="R509" s="113">
        <v>1</v>
      </c>
      <c r="S509" s="113">
        <v>1</v>
      </c>
      <c r="T509" s="113">
        <v>0</v>
      </c>
      <c r="U509" s="113">
        <v>0</v>
      </c>
      <c r="V509" s="113">
        <v>0</v>
      </c>
      <c r="W509" s="109">
        <v>0</v>
      </c>
      <c r="X509" s="109">
        <v>0</v>
      </c>
      <c r="Y509" s="109">
        <v>0</v>
      </c>
      <c r="Z509" s="109">
        <v>0</v>
      </c>
      <c r="AA509" s="109">
        <v>0</v>
      </c>
      <c r="AB509" s="109">
        <v>0</v>
      </c>
      <c r="AC509" s="109">
        <v>0</v>
      </c>
      <c r="AD509" s="109">
        <v>0</v>
      </c>
      <c r="AE509" s="109">
        <v>0</v>
      </c>
      <c r="AF509" s="106">
        <v>43866</v>
      </c>
      <c r="AG509" s="106">
        <v>45693</v>
      </c>
      <c r="AH509" s="120">
        <v>1685335</v>
      </c>
      <c r="AI509" s="115">
        <v>0</v>
      </c>
      <c r="AJ509" s="115">
        <v>5.0054794520547947</v>
      </c>
      <c r="AK509" s="116">
        <v>5.0700000000000002E-2</v>
      </c>
      <c r="AL509" s="117">
        <v>0</v>
      </c>
      <c r="AM509" s="117">
        <v>0</v>
      </c>
      <c r="AN509" s="118">
        <v>0</v>
      </c>
      <c r="AO509" s="121" t="s">
        <v>1774</v>
      </c>
      <c r="AP509" s="121" t="s">
        <v>1775</v>
      </c>
      <c r="AQ509" s="27">
        <v>0</v>
      </c>
      <c r="AR509" s="27">
        <v>0</v>
      </c>
      <c r="AS509" s="27">
        <v>0</v>
      </c>
      <c r="AT509" s="27">
        <v>0</v>
      </c>
      <c r="AU509" s="27">
        <v>0</v>
      </c>
      <c r="AV509" s="27">
        <v>0</v>
      </c>
      <c r="AW509" s="27">
        <v>0</v>
      </c>
      <c r="AX509" s="27">
        <v>0</v>
      </c>
      <c r="AY509" s="27">
        <v>0</v>
      </c>
      <c r="AZ509" s="27">
        <v>0</v>
      </c>
      <c r="BA509" s="27">
        <v>0</v>
      </c>
      <c r="BB509" s="27">
        <v>0</v>
      </c>
      <c r="BC509" s="27">
        <v>0</v>
      </c>
      <c r="BD509" s="27">
        <v>0</v>
      </c>
      <c r="BE509" s="27">
        <v>0</v>
      </c>
      <c r="BF509" s="27">
        <v>0</v>
      </c>
      <c r="BG509" s="27">
        <f t="shared" si="29"/>
        <v>0</v>
      </c>
      <c r="BH509" s="27">
        <f t="shared" si="30"/>
        <v>0</v>
      </c>
      <c r="BI509" s="27">
        <f t="shared" si="32"/>
        <v>0</v>
      </c>
    </row>
    <row r="510" spans="1:61" x14ac:dyDescent="0.35">
      <c r="A510" s="65" t="str">
        <f t="shared" si="31"/>
        <v>DI0002366</v>
      </c>
      <c r="B510" s="111" t="s">
        <v>895</v>
      </c>
      <c r="C510" s="104">
        <v>6</v>
      </c>
      <c r="D510" s="112" t="s">
        <v>0</v>
      </c>
      <c r="E510" s="112" t="s">
        <v>3</v>
      </c>
      <c r="F510" s="104" t="s">
        <v>1760</v>
      </c>
      <c r="G510" s="104" t="s">
        <v>1781</v>
      </c>
      <c r="H510" s="104" t="s">
        <v>1777</v>
      </c>
      <c r="I510" s="104" t="s">
        <v>1782</v>
      </c>
      <c r="J510" s="104" t="s">
        <v>1779</v>
      </c>
      <c r="K510" s="104" t="s">
        <v>791</v>
      </c>
      <c r="L510" s="104" t="s">
        <v>1766</v>
      </c>
      <c r="M510" s="104" t="s">
        <v>1773</v>
      </c>
      <c r="N510" s="113">
        <v>1</v>
      </c>
      <c r="O510" s="113">
        <v>1</v>
      </c>
      <c r="P510" s="113">
        <v>1</v>
      </c>
      <c r="Q510" s="113">
        <v>1</v>
      </c>
      <c r="R510" s="113">
        <v>1</v>
      </c>
      <c r="S510" s="113">
        <v>1</v>
      </c>
      <c r="T510" s="113">
        <v>0</v>
      </c>
      <c r="U510" s="113">
        <v>0</v>
      </c>
      <c r="V510" s="113">
        <v>0</v>
      </c>
      <c r="W510" s="109">
        <v>2753677.5</v>
      </c>
      <c r="X510" s="109">
        <v>0</v>
      </c>
      <c r="Y510" s="109">
        <v>0</v>
      </c>
      <c r="Z510" s="109">
        <v>12299.76</v>
      </c>
      <c r="AA510" s="109">
        <v>0</v>
      </c>
      <c r="AB510" s="109">
        <v>0</v>
      </c>
      <c r="AC510" s="109">
        <v>0</v>
      </c>
      <c r="AD510" s="109">
        <v>0</v>
      </c>
      <c r="AE510" s="109">
        <v>2753677.5</v>
      </c>
      <c r="AF510" s="106">
        <v>43866</v>
      </c>
      <c r="AG510" s="106">
        <v>46058</v>
      </c>
      <c r="AH510" s="120">
        <v>2753677.5</v>
      </c>
      <c r="AI510" s="115">
        <v>0.76986301369863008</v>
      </c>
      <c r="AJ510" s="115">
        <v>6.0054794520547947</v>
      </c>
      <c r="AK510" s="116">
        <v>5.3600000000000002E-2</v>
      </c>
      <c r="AL510" s="117">
        <v>0.76986301369863008</v>
      </c>
      <c r="AM510" s="117">
        <v>6.0054794520547947</v>
      </c>
      <c r="AN510" s="118">
        <v>5.3600000000000002E-2</v>
      </c>
      <c r="AO510" s="121" t="s">
        <v>1774</v>
      </c>
      <c r="AP510" s="121" t="s">
        <v>1775</v>
      </c>
      <c r="AQ510" s="27">
        <v>73798.559999999998</v>
      </c>
      <c r="AR510" s="27">
        <v>12299.76</v>
      </c>
      <c r="AS510" s="27">
        <v>0</v>
      </c>
      <c r="AT510" s="27">
        <v>0</v>
      </c>
      <c r="AU510" s="27">
        <v>0</v>
      </c>
      <c r="AV510" s="27">
        <v>0</v>
      </c>
      <c r="AW510" s="27">
        <v>0</v>
      </c>
      <c r="AX510" s="27">
        <v>0</v>
      </c>
      <c r="AY510" s="27">
        <v>0</v>
      </c>
      <c r="AZ510" s="27">
        <v>0</v>
      </c>
      <c r="BA510" s="27">
        <v>0</v>
      </c>
      <c r="BB510" s="27">
        <v>0</v>
      </c>
      <c r="BC510" s="27">
        <v>0</v>
      </c>
      <c r="BD510" s="27">
        <v>0</v>
      </c>
      <c r="BE510" s="27">
        <v>0</v>
      </c>
      <c r="BF510" s="27">
        <v>0</v>
      </c>
      <c r="BG510" s="27">
        <f t="shared" si="29"/>
        <v>86098.319999999992</v>
      </c>
      <c r="BH510" s="27">
        <f t="shared" si="30"/>
        <v>0</v>
      </c>
      <c r="BI510" s="27">
        <f t="shared" si="32"/>
        <v>86098.319999999992</v>
      </c>
    </row>
    <row r="511" spans="1:61" x14ac:dyDescent="0.35">
      <c r="A511" s="65" t="str">
        <f t="shared" si="31"/>
        <v>DI0002367</v>
      </c>
      <c r="B511" s="111" t="s">
        <v>895</v>
      </c>
      <c r="C511" s="104">
        <v>7</v>
      </c>
      <c r="D511" s="112" t="s">
        <v>0</v>
      </c>
      <c r="E511" s="112" t="s">
        <v>3</v>
      </c>
      <c r="F511" s="104" t="s">
        <v>1760</v>
      </c>
      <c r="G511" s="104" t="s">
        <v>1781</v>
      </c>
      <c r="H511" s="104" t="s">
        <v>1777</v>
      </c>
      <c r="I511" s="104" t="s">
        <v>1782</v>
      </c>
      <c r="J511" s="104" t="s">
        <v>1779</v>
      </c>
      <c r="K511" s="104" t="s">
        <v>791</v>
      </c>
      <c r="L511" s="104" t="s">
        <v>1766</v>
      </c>
      <c r="M511" s="104" t="s">
        <v>1773</v>
      </c>
      <c r="N511" s="113">
        <v>1</v>
      </c>
      <c r="O511" s="113">
        <v>1</v>
      </c>
      <c r="P511" s="113">
        <v>1</v>
      </c>
      <c r="Q511" s="113">
        <v>1</v>
      </c>
      <c r="R511" s="113">
        <v>1</v>
      </c>
      <c r="S511" s="113">
        <v>1</v>
      </c>
      <c r="T511" s="113">
        <v>0</v>
      </c>
      <c r="U511" s="113">
        <v>0</v>
      </c>
      <c r="V511" s="113">
        <v>0</v>
      </c>
      <c r="W511" s="109">
        <v>1250357.5</v>
      </c>
      <c r="X511" s="109">
        <v>0</v>
      </c>
      <c r="Y511" s="109">
        <v>0</v>
      </c>
      <c r="Z511" s="109">
        <v>5876.68</v>
      </c>
      <c r="AA511" s="109">
        <v>0</v>
      </c>
      <c r="AB511" s="109">
        <v>0</v>
      </c>
      <c r="AC511" s="109">
        <v>0</v>
      </c>
      <c r="AD511" s="109">
        <v>0</v>
      </c>
      <c r="AE511" s="109">
        <v>1250357.5</v>
      </c>
      <c r="AF511" s="106">
        <v>43866</v>
      </c>
      <c r="AG511" s="106">
        <v>46423</v>
      </c>
      <c r="AH511" s="120">
        <v>1250357.5</v>
      </c>
      <c r="AI511" s="115">
        <v>1.7698630136986302</v>
      </c>
      <c r="AJ511" s="115">
        <v>7.0054794520547947</v>
      </c>
      <c r="AK511" s="116">
        <v>5.6399999999999999E-2</v>
      </c>
      <c r="AL511" s="117">
        <v>1.7698630136986302</v>
      </c>
      <c r="AM511" s="117">
        <v>7.0054794520547947</v>
      </c>
      <c r="AN511" s="118">
        <v>5.6399999999999999E-2</v>
      </c>
      <c r="AO511" s="121" t="s">
        <v>1774</v>
      </c>
      <c r="AP511" s="121" t="s">
        <v>1775</v>
      </c>
      <c r="AQ511" s="27">
        <v>47013.440000000002</v>
      </c>
      <c r="AR511" s="27">
        <v>41136.759999999995</v>
      </c>
      <c r="AS511" s="27">
        <v>5876.68</v>
      </c>
      <c r="AT511" s="27">
        <v>0</v>
      </c>
      <c r="AU511" s="27">
        <v>0</v>
      </c>
      <c r="AV511" s="27">
        <v>0</v>
      </c>
      <c r="AW511" s="27">
        <v>0</v>
      </c>
      <c r="AX511" s="27">
        <v>0</v>
      </c>
      <c r="AY511" s="27">
        <v>0</v>
      </c>
      <c r="AZ511" s="27">
        <v>0</v>
      </c>
      <c r="BA511" s="27">
        <v>0</v>
      </c>
      <c r="BB511" s="27">
        <v>0</v>
      </c>
      <c r="BC511" s="27">
        <v>0</v>
      </c>
      <c r="BD511" s="27">
        <v>0</v>
      </c>
      <c r="BE511" s="27">
        <v>0</v>
      </c>
      <c r="BF511" s="27">
        <v>0</v>
      </c>
      <c r="BG511" s="27">
        <f t="shared" si="29"/>
        <v>88150.2</v>
      </c>
      <c r="BH511" s="27">
        <f t="shared" si="30"/>
        <v>5876.68</v>
      </c>
      <c r="BI511" s="27">
        <f t="shared" si="32"/>
        <v>94026.880000000005</v>
      </c>
    </row>
    <row r="512" spans="1:61" x14ac:dyDescent="0.35">
      <c r="A512" s="65" t="str">
        <f t="shared" si="31"/>
        <v>DI0002368</v>
      </c>
      <c r="B512" s="111" t="s">
        <v>895</v>
      </c>
      <c r="C512" s="104">
        <v>8</v>
      </c>
      <c r="D512" s="112" t="s">
        <v>0</v>
      </c>
      <c r="E512" s="112" t="s">
        <v>3</v>
      </c>
      <c r="F512" s="104" t="s">
        <v>1760</v>
      </c>
      <c r="G512" s="104" t="s">
        <v>1781</v>
      </c>
      <c r="H512" s="104" t="s">
        <v>1777</v>
      </c>
      <c r="I512" s="104" t="s">
        <v>1782</v>
      </c>
      <c r="J512" s="104" t="s">
        <v>1779</v>
      </c>
      <c r="K512" s="104" t="s">
        <v>791</v>
      </c>
      <c r="L512" s="104" t="s">
        <v>1766</v>
      </c>
      <c r="M512" s="104" t="s">
        <v>1773</v>
      </c>
      <c r="N512" s="113">
        <v>1</v>
      </c>
      <c r="O512" s="113">
        <v>1</v>
      </c>
      <c r="P512" s="113">
        <v>1</v>
      </c>
      <c r="Q512" s="113">
        <v>1</v>
      </c>
      <c r="R512" s="113">
        <v>1</v>
      </c>
      <c r="S512" s="113">
        <v>1</v>
      </c>
      <c r="T512" s="113">
        <v>0</v>
      </c>
      <c r="U512" s="113">
        <v>0</v>
      </c>
      <c r="V512" s="113">
        <v>0</v>
      </c>
      <c r="W512" s="109">
        <v>106200</v>
      </c>
      <c r="X512" s="109">
        <v>0</v>
      </c>
      <c r="Y512" s="109">
        <v>0</v>
      </c>
      <c r="Z512" s="109">
        <v>524.79999999999995</v>
      </c>
      <c r="AA512" s="109">
        <v>0</v>
      </c>
      <c r="AB512" s="109">
        <v>0</v>
      </c>
      <c r="AC512" s="109">
        <v>0</v>
      </c>
      <c r="AD512" s="109">
        <v>0</v>
      </c>
      <c r="AE512" s="109">
        <v>106200</v>
      </c>
      <c r="AF512" s="106">
        <v>43866</v>
      </c>
      <c r="AG512" s="106">
        <v>46788</v>
      </c>
      <c r="AH512" s="120">
        <v>106200</v>
      </c>
      <c r="AI512" s="115">
        <v>2.7698630136986302</v>
      </c>
      <c r="AJ512" s="115">
        <v>8.0054794520547947</v>
      </c>
      <c r="AK512" s="116">
        <v>5.9299999999999999E-2</v>
      </c>
      <c r="AL512" s="117">
        <v>2.7698630136986302</v>
      </c>
      <c r="AM512" s="117">
        <v>8.0054794520547947</v>
      </c>
      <c r="AN512" s="118">
        <v>5.9299999999999999E-2</v>
      </c>
      <c r="AO512" s="121" t="s">
        <v>1774</v>
      </c>
      <c r="AP512" s="121" t="s">
        <v>1775</v>
      </c>
      <c r="AQ512" s="27">
        <v>4198.4000000000005</v>
      </c>
      <c r="AR512" s="27">
        <v>4548.2999999999993</v>
      </c>
      <c r="AS512" s="27">
        <v>2449.04</v>
      </c>
      <c r="AT512" s="27">
        <v>349.86</v>
      </c>
      <c r="AU512" s="27">
        <v>0</v>
      </c>
      <c r="AV512" s="27">
        <v>0</v>
      </c>
      <c r="AW512" s="27">
        <v>0</v>
      </c>
      <c r="AX512" s="27">
        <v>0</v>
      </c>
      <c r="AY512" s="27">
        <v>0</v>
      </c>
      <c r="AZ512" s="27">
        <v>0</v>
      </c>
      <c r="BA512" s="27">
        <v>0</v>
      </c>
      <c r="BB512" s="27">
        <v>0</v>
      </c>
      <c r="BC512" s="27">
        <v>0</v>
      </c>
      <c r="BD512" s="27">
        <v>0</v>
      </c>
      <c r="BE512" s="27">
        <v>0</v>
      </c>
      <c r="BF512" s="27">
        <v>0</v>
      </c>
      <c r="BG512" s="27">
        <f t="shared" si="29"/>
        <v>8746.7000000000007</v>
      </c>
      <c r="BH512" s="27">
        <f t="shared" si="30"/>
        <v>2798.9</v>
      </c>
      <c r="BI512" s="27">
        <f t="shared" si="32"/>
        <v>11545.6</v>
      </c>
    </row>
    <row r="513" spans="1:61" x14ac:dyDescent="0.35">
      <c r="A513" s="65" t="str">
        <f t="shared" si="31"/>
        <v>DI0002369</v>
      </c>
      <c r="B513" s="111" t="s">
        <v>895</v>
      </c>
      <c r="C513" s="104">
        <v>9</v>
      </c>
      <c r="D513" s="112" t="s">
        <v>0</v>
      </c>
      <c r="E513" s="112" t="s">
        <v>3</v>
      </c>
      <c r="F513" s="104" t="s">
        <v>1760</v>
      </c>
      <c r="G513" s="104" t="s">
        <v>1781</v>
      </c>
      <c r="H513" s="104" t="s">
        <v>1777</v>
      </c>
      <c r="I513" s="104" t="s">
        <v>1782</v>
      </c>
      <c r="J513" s="104" t="s">
        <v>1779</v>
      </c>
      <c r="K513" s="104" t="s">
        <v>791</v>
      </c>
      <c r="L513" s="104" t="s">
        <v>1766</v>
      </c>
      <c r="M513" s="104" t="s">
        <v>1773</v>
      </c>
      <c r="N513" s="113">
        <v>1</v>
      </c>
      <c r="O513" s="113">
        <v>1</v>
      </c>
      <c r="P513" s="113">
        <v>1</v>
      </c>
      <c r="Q513" s="113">
        <v>1</v>
      </c>
      <c r="R513" s="113">
        <v>1</v>
      </c>
      <c r="S513" s="113">
        <v>1</v>
      </c>
      <c r="T513" s="113">
        <v>0</v>
      </c>
      <c r="U513" s="113">
        <v>0</v>
      </c>
      <c r="V513" s="113">
        <v>0</v>
      </c>
      <c r="W513" s="109">
        <v>53100</v>
      </c>
      <c r="X513" s="109">
        <v>0</v>
      </c>
      <c r="Y513" s="109">
        <v>0</v>
      </c>
      <c r="Z513" s="109">
        <v>287.62</v>
      </c>
      <c r="AA513" s="109">
        <v>0</v>
      </c>
      <c r="AB513" s="109">
        <v>0</v>
      </c>
      <c r="AC513" s="109">
        <v>0</v>
      </c>
      <c r="AD513" s="109">
        <v>0</v>
      </c>
      <c r="AE513" s="109">
        <v>53100</v>
      </c>
      <c r="AF513" s="106">
        <v>43866</v>
      </c>
      <c r="AG513" s="106">
        <v>47519</v>
      </c>
      <c r="AH513" s="120">
        <v>53100</v>
      </c>
      <c r="AI513" s="115">
        <v>4.7726027397260271</v>
      </c>
      <c r="AJ513" s="115">
        <v>10.008219178082191</v>
      </c>
      <c r="AK513" s="116">
        <v>6.5000000000000002E-2</v>
      </c>
      <c r="AL513" s="117">
        <v>4.7726027397260271</v>
      </c>
      <c r="AM513" s="117">
        <v>10.008219178082191</v>
      </c>
      <c r="AN513" s="118">
        <v>6.5000000000000002E-2</v>
      </c>
      <c r="AO513" s="121" t="s">
        <v>1774</v>
      </c>
      <c r="AP513" s="121" t="s">
        <v>1775</v>
      </c>
      <c r="AQ513" s="27">
        <v>2300.9599999999996</v>
      </c>
      <c r="AR513" s="27">
        <v>2876.2399999999993</v>
      </c>
      <c r="AS513" s="27">
        <v>2185.9</v>
      </c>
      <c r="AT513" s="27">
        <v>1495.64</v>
      </c>
      <c r="AU513" s="27">
        <v>805.3</v>
      </c>
      <c r="AV513" s="27">
        <v>115.04</v>
      </c>
      <c r="AW513" s="27">
        <v>0</v>
      </c>
      <c r="AX513" s="27">
        <v>0</v>
      </c>
      <c r="AY513" s="27">
        <v>0</v>
      </c>
      <c r="AZ513" s="27">
        <v>0</v>
      </c>
      <c r="BA513" s="27">
        <v>0</v>
      </c>
      <c r="BB513" s="27">
        <v>0</v>
      </c>
      <c r="BC513" s="27">
        <v>0</v>
      </c>
      <c r="BD513" s="27">
        <v>0</v>
      </c>
      <c r="BE513" s="27">
        <v>0</v>
      </c>
      <c r="BF513" s="27">
        <v>0</v>
      </c>
      <c r="BG513" s="27">
        <f t="shared" si="29"/>
        <v>5177.1999999999989</v>
      </c>
      <c r="BH513" s="27">
        <f t="shared" si="30"/>
        <v>4601.88</v>
      </c>
      <c r="BI513" s="27">
        <f t="shared" si="32"/>
        <v>9779.0799999999981</v>
      </c>
    </row>
    <row r="514" spans="1:61" x14ac:dyDescent="0.35">
      <c r="A514" s="65" t="str">
        <f t="shared" si="31"/>
        <v>DI0002395</v>
      </c>
      <c r="B514" s="111" t="s">
        <v>897</v>
      </c>
      <c r="C514" s="104">
        <v>5</v>
      </c>
      <c r="D514" s="112" t="s">
        <v>0</v>
      </c>
      <c r="E514" s="112" t="s">
        <v>3</v>
      </c>
      <c r="F514" s="104" t="s">
        <v>1760</v>
      </c>
      <c r="G514" s="104" t="s">
        <v>1781</v>
      </c>
      <c r="H514" s="104" t="s">
        <v>1777</v>
      </c>
      <c r="I514" s="104" t="s">
        <v>1782</v>
      </c>
      <c r="J514" s="104" t="s">
        <v>1779</v>
      </c>
      <c r="K514" s="104" t="s">
        <v>791</v>
      </c>
      <c r="L514" s="104" t="s">
        <v>1766</v>
      </c>
      <c r="M514" s="104" t="s">
        <v>1773</v>
      </c>
      <c r="N514" s="113">
        <v>1</v>
      </c>
      <c r="O514" s="113">
        <v>1</v>
      </c>
      <c r="P514" s="113">
        <v>1</v>
      </c>
      <c r="Q514" s="113">
        <v>1</v>
      </c>
      <c r="R514" s="113">
        <v>1</v>
      </c>
      <c r="S514" s="113">
        <v>1</v>
      </c>
      <c r="T514" s="113">
        <v>0</v>
      </c>
      <c r="U514" s="113">
        <v>0</v>
      </c>
      <c r="V514" s="113">
        <v>0</v>
      </c>
      <c r="W514" s="109">
        <v>0</v>
      </c>
      <c r="X514" s="109">
        <v>0</v>
      </c>
      <c r="Y514" s="109">
        <v>0</v>
      </c>
      <c r="Z514" s="109">
        <v>0</v>
      </c>
      <c r="AA514" s="109">
        <v>0</v>
      </c>
      <c r="AB514" s="109">
        <v>0</v>
      </c>
      <c r="AC514" s="109">
        <v>0</v>
      </c>
      <c r="AD514" s="109">
        <v>0</v>
      </c>
      <c r="AE514" s="109">
        <v>0</v>
      </c>
      <c r="AF514" s="106">
        <v>43872</v>
      </c>
      <c r="AG514" s="106">
        <v>45699</v>
      </c>
      <c r="AH514" s="120">
        <v>2259700</v>
      </c>
      <c r="AI514" s="115">
        <v>0</v>
      </c>
      <c r="AJ514" s="115">
        <v>5.0054794520547947</v>
      </c>
      <c r="AK514" s="116">
        <v>5.0700000000000002E-2</v>
      </c>
      <c r="AL514" s="117">
        <v>0</v>
      </c>
      <c r="AM514" s="117">
        <v>0</v>
      </c>
      <c r="AN514" s="118">
        <v>0</v>
      </c>
      <c r="AO514" s="121" t="s">
        <v>1774</v>
      </c>
      <c r="AP514" s="121" t="s">
        <v>1775</v>
      </c>
      <c r="AQ514" s="27">
        <v>0</v>
      </c>
      <c r="AR514" s="27">
        <v>0</v>
      </c>
      <c r="AS514" s="27">
        <v>0</v>
      </c>
      <c r="AT514" s="27">
        <v>0</v>
      </c>
      <c r="AU514" s="27">
        <v>0</v>
      </c>
      <c r="AV514" s="27">
        <v>0</v>
      </c>
      <c r="AW514" s="27">
        <v>0</v>
      </c>
      <c r="AX514" s="27">
        <v>0</v>
      </c>
      <c r="AY514" s="27">
        <v>0</v>
      </c>
      <c r="AZ514" s="27">
        <v>0</v>
      </c>
      <c r="BA514" s="27">
        <v>0</v>
      </c>
      <c r="BB514" s="27">
        <v>0</v>
      </c>
      <c r="BC514" s="27">
        <v>0</v>
      </c>
      <c r="BD514" s="27">
        <v>0</v>
      </c>
      <c r="BE514" s="27">
        <v>0</v>
      </c>
      <c r="BF514" s="27">
        <v>0</v>
      </c>
      <c r="BG514" s="27">
        <f t="shared" si="29"/>
        <v>0</v>
      </c>
      <c r="BH514" s="27">
        <f t="shared" si="30"/>
        <v>0</v>
      </c>
      <c r="BI514" s="27">
        <f t="shared" si="32"/>
        <v>0</v>
      </c>
    </row>
    <row r="515" spans="1:61" x14ac:dyDescent="0.35">
      <c r="A515" s="65" t="str">
        <f t="shared" si="31"/>
        <v>DI0002396</v>
      </c>
      <c r="B515" s="111" t="s">
        <v>897</v>
      </c>
      <c r="C515" s="104">
        <v>6</v>
      </c>
      <c r="D515" s="112" t="s">
        <v>0</v>
      </c>
      <c r="E515" s="112" t="s">
        <v>3</v>
      </c>
      <c r="F515" s="104" t="s">
        <v>1760</v>
      </c>
      <c r="G515" s="104" t="s">
        <v>1781</v>
      </c>
      <c r="H515" s="104" t="s">
        <v>1777</v>
      </c>
      <c r="I515" s="104" t="s">
        <v>1782</v>
      </c>
      <c r="J515" s="104" t="s">
        <v>1779</v>
      </c>
      <c r="K515" s="104" t="s">
        <v>791</v>
      </c>
      <c r="L515" s="104" t="s">
        <v>1766</v>
      </c>
      <c r="M515" s="104" t="s">
        <v>1773</v>
      </c>
      <c r="N515" s="113">
        <v>1</v>
      </c>
      <c r="O515" s="113">
        <v>1</v>
      </c>
      <c r="P515" s="113">
        <v>1</v>
      </c>
      <c r="Q515" s="113">
        <v>1</v>
      </c>
      <c r="R515" s="113">
        <v>1</v>
      </c>
      <c r="S515" s="113">
        <v>1</v>
      </c>
      <c r="T515" s="113">
        <v>0</v>
      </c>
      <c r="U515" s="113">
        <v>0</v>
      </c>
      <c r="V515" s="113">
        <v>0</v>
      </c>
      <c r="W515" s="109">
        <v>3465512.5</v>
      </c>
      <c r="X515" s="109">
        <v>0</v>
      </c>
      <c r="Y515" s="109">
        <v>0</v>
      </c>
      <c r="Z515" s="109">
        <v>15479.29</v>
      </c>
      <c r="AA515" s="109">
        <v>0</v>
      </c>
      <c r="AB515" s="109">
        <v>0</v>
      </c>
      <c r="AC515" s="109">
        <v>0</v>
      </c>
      <c r="AD515" s="109">
        <v>0</v>
      </c>
      <c r="AE515" s="109">
        <v>3465512.5</v>
      </c>
      <c r="AF515" s="106">
        <v>43872</v>
      </c>
      <c r="AG515" s="106">
        <v>46064</v>
      </c>
      <c r="AH515" s="120">
        <v>3465512.5</v>
      </c>
      <c r="AI515" s="115">
        <v>0.78630136986301369</v>
      </c>
      <c r="AJ515" s="115">
        <v>6.0054794520547947</v>
      </c>
      <c r="AK515" s="116">
        <v>5.3600000000000002E-2</v>
      </c>
      <c r="AL515" s="117">
        <v>0.7863013698630138</v>
      </c>
      <c r="AM515" s="117">
        <v>6.0054794520547947</v>
      </c>
      <c r="AN515" s="118">
        <v>5.3600000000000002E-2</v>
      </c>
      <c r="AO515" s="121" t="s">
        <v>1774</v>
      </c>
      <c r="AP515" s="121" t="s">
        <v>1775</v>
      </c>
      <c r="AQ515" s="27">
        <v>92875.72</v>
      </c>
      <c r="AR515" s="27">
        <v>15479.28</v>
      </c>
      <c r="AS515" s="27">
        <v>0</v>
      </c>
      <c r="AT515" s="27">
        <v>0</v>
      </c>
      <c r="AU515" s="27">
        <v>0</v>
      </c>
      <c r="AV515" s="27">
        <v>0</v>
      </c>
      <c r="AW515" s="27">
        <v>0</v>
      </c>
      <c r="AX515" s="27">
        <v>0</v>
      </c>
      <c r="AY515" s="27">
        <v>0</v>
      </c>
      <c r="AZ515" s="27">
        <v>0</v>
      </c>
      <c r="BA515" s="27">
        <v>0</v>
      </c>
      <c r="BB515" s="27">
        <v>0</v>
      </c>
      <c r="BC515" s="27">
        <v>0</v>
      </c>
      <c r="BD515" s="27">
        <v>0</v>
      </c>
      <c r="BE515" s="27">
        <v>0</v>
      </c>
      <c r="BF515" s="27">
        <v>0</v>
      </c>
      <c r="BG515" s="27">
        <f t="shared" ref="BG515:BG578" si="33">SUM(AQ515:AR515)</f>
        <v>108355</v>
      </c>
      <c r="BH515" s="27">
        <f t="shared" ref="BH515:BH578" si="34">SUM(AS515:BF515)</f>
        <v>0</v>
      </c>
      <c r="BI515" s="27">
        <f t="shared" si="32"/>
        <v>108355</v>
      </c>
    </row>
    <row r="516" spans="1:61" x14ac:dyDescent="0.35">
      <c r="A516" s="65" t="str">
        <f t="shared" ref="A516:A579" si="35">CONCATENATE(B516,C516)</f>
        <v>DI0002397</v>
      </c>
      <c r="B516" s="111" t="s">
        <v>897</v>
      </c>
      <c r="C516" s="104">
        <v>7</v>
      </c>
      <c r="D516" s="112" t="s">
        <v>0</v>
      </c>
      <c r="E516" s="112" t="s">
        <v>3</v>
      </c>
      <c r="F516" s="104" t="s">
        <v>1760</v>
      </c>
      <c r="G516" s="104" t="s">
        <v>1781</v>
      </c>
      <c r="H516" s="104" t="s">
        <v>1777</v>
      </c>
      <c r="I516" s="104" t="s">
        <v>1782</v>
      </c>
      <c r="J516" s="104" t="s">
        <v>1779</v>
      </c>
      <c r="K516" s="104" t="s">
        <v>791</v>
      </c>
      <c r="L516" s="104" t="s">
        <v>1766</v>
      </c>
      <c r="M516" s="104" t="s">
        <v>1773</v>
      </c>
      <c r="N516" s="113">
        <v>1</v>
      </c>
      <c r="O516" s="113">
        <v>1</v>
      </c>
      <c r="P516" s="113">
        <v>1</v>
      </c>
      <c r="Q516" s="113">
        <v>1</v>
      </c>
      <c r="R516" s="113">
        <v>1</v>
      </c>
      <c r="S516" s="113">
        <v>1</v>
      </c>
      <c r="T516" s="113">
        <v>0</v>
      </c>
      <c r="U516" s="113">
        <v>0</v>
      </c>
      <c r="V516" s="113">
        <v>0</v>
      </c>
      <c r="W516" s="109">
        <v>3211665</v>
      </c>
      <c r="X516" s="109">
        <v>0</v>
      </c>
      <c r="Y516" s="109">
        <v>0</v>
      </c>
      <c r="Z516" s="109">
        <v>15094.83</v>
      </c>
      <c r="AA516" s="109">
        <v>0</v>
      </c>
      <c r="AB516" s="109">
        <v>0</v>
      </c>
      <c r="AC516" s="109">
        <v>0</v>
      </c>
      <c r="AD516" s="109">
        <v>0</v>
      </c>
      <c r="AE516" s="109">
        <v>3211665</v>
      </c>
      <c r="AF516" s="106">
        <v>43872</v>
      </c>
      <c r="AG516" s="106">
        <v>46429</v>
      </c>
      <c r="AH516" s="120">
        <v>3211665</v>
      </c>
      <c r="AI516" s="115">
        <v>1.7863013698630137</v>
      </c>
      <c r="AJ516" s="115">
        <v>7.0054794520547947</v>
      </c>
      <c r="AK516" s="116">
        <v>5.6399999999999999E-2</v>
      </c>
      <c r="AL516" s="117">
        <v>1.7863013698630137</v>
      </c>
      <c r="AM516" s="117">
        <v>7.0054794520547956</v>
      </c>
      <c r="AN516" s="118">
        <v>5.6399999999999999E-2</v>
      </c>
      <c r="AO516" s="121" t="s">
        <v>1774</v>
      </c>
      <c r="AP516" s="121" t="s">
        <v>1775</v>
      </c>
      <c r="AQ516" s="27">
        <v>120758.64</v>
      </c>
      <c r="AR516" s="27">
        <v>105663.76000000002</v>
      </c>
      <c r="AS516" s="27">
        <v>15094.82</v>
      </c>
      <c r="AT516" s="27">
        <v>0</v>
      </c>
      <c r="AU516" s="27">
        <v>0</v>
      </c>
      <c r="AV516" s="27">
        <v>0</v>
      </c>
      <c r="AW516" s="27">
        <v>0</v>
      </c>
      <c r="AX516" s="27">
        <v>0</v>
      </c>
      <c r="AY516" s="27">
        <v>0</v>
      </c>
      <c r="AZ516" s="27">
        <v>0</v>
      </c>
      <c r="BA516" s="27">
        <v>0</v>
      </c>
      <c r="BB516" s="27">
        <v>0</v>
      </c>
      <c r="BC516" s="27">
        <v>0</v>
      </c>
      <c r="BD516" s="27">
        <v>0</v>
      </c>
      <c r="BE516" s="27">
        <v>0</v>
      </c>
      <c r="BF516" s="27">
        <v>0</v>
      </c>
      <c r="BG516" s="27">
        <f t="shared" si="33"/>
        <v>226422.40000000002</v>
      </c>
      <c r="BH516" s="27">
        <f t="shared" si="34"/>
        <v>15094.82</v>
      </c>
      <c r="BI516" s="27">
        <f t="shared" si="32"/>
        <v>241517.22000000003</v>
      </c>
    </row>
    <row r="517" spans="1:61" x14ac:dyDescent="0.35">
      <c r="A517" s="65" t="str">
        <f t="shared" si="35"/>
        <v>DI0002398</v>
      </c>
      <c r="B517" s="111" t="s">
        <v>897</v>
      </c>
      <c r="C517" s="104">
        <v>8</v>
      </c>
      <c r="D517" s="112" t="s">
        <v>0</v>
      </c>
      <c r="E517" s="112" t="s">
        <v>3</v>
      </c>
      <c r="F517" s="104" t="s">
        <v>1760</v>
      </c>
      <c r="G517" s="104" t="s">
        <v>1781</v>
      </c>
      <c r="H517" s="104" t="s">
        <v>1777</v>
      </c>
      <c r="I517" s="104" t="s">
        <v>1782</v>
      </c>
      <c r="J517" s="104" t="s">
        <v>1779</v>
      </c>
      <c r="K517" s="104" t="s">
        <v>791</v>
      </c>
      <c r="L517" s="104" t="s">
        <v>1766</v>
      </c>
      <c r="M517" s="104" t="s">
        <v>1773</v>
      </c>
      <c r="N517" s="113">
        <v>1</v>
      </c>
      <c r="O517" s="113">
        <v>1</v>
      </c>
      <c r="P517" s="113">
        <v>1</v>
      </c>
      <c r="Q517" s="113">
        <v>1</v>
      </c>
      <c r="R517" s="113">
        <v>1</v>
      </c>
      <c r="S517" s="113">
        <v>1</v>
      </c>
      <c r="T517" s="113">
        <v>0</v>
      </c>
      <c r="U517" s="113">
        <v>0</v>
      </c>
      <c r="V517" s="113">
        <v>0</v>
      </c>
      <c r="W517" s="109">
        <v>209302.5</v>
      </c>
      <c r="X517" s="109">
        <v>0</v>
      </c>
      <c r="Y517" s="109">
        <v>0</v>
      </c>
      <c r="Z517" s="109">
        <v>1034.3</v>
      </c>
      <c r="AA517" s="109">
        <v>0</v>
      </c>
      <c r="AB517" s="109">
        <v>0</v>
      </c>
      <c r="AC517" s="109">
        <v>0</v>
      </c>
      <c r="AD517" s="109">
        <v>0</v>
      </c>
      <c r="AE517" s="109">
        <v>209302.5</v>
      </c>
      <c r="AF517" s="106">
        <v>43872</v>
      </c>
      <c r="AG517" s="106">
        <v>46794</v>
      </c>
      <c r="AH517" s="120">
        <v>209302.5</v>
      </c>
      <c r="AI517" s="115">
        <v>2.7863013698630139</v>
      </c>
      <c r="AJ517" s="115">
        <v>8.0054794520547947</v>
      </c>
      <c r="AK517" s="116">
        <v>5.9299999999999999E-2</v>
      </c>
      <c r="AL517" s="117">
        <v>2.7863013698630139</v>
      </c>
      <c r="AM517" s="117">
        <v>8.0054794520547947</v>
      </c>
      <c r="AN517" s="118">
        <v>5.9299999999999999E-2</v>
      </c>
      <c r="AO517" s="121" t="s">
        <v>1774</v>
      </c>
      <c r="AP517" s="121" t="s">
        <v>1775</v>
      </c>
      <c r="AQ517" s="27">
        <v>8274.4</v>
      </c>
      <c r="AR517" s="27">
        <v>8964</v>
      </c>
      <c r="AS517" s="27">
        <v>4826.78</v>
      </c>
      <c r="AT517" s="27">
        <v>689.54</v>
      </c>
      <c r="AU517" s="27">
        <v>0</v>
      </c>
      <c r="AV517" s="27">
        <v>0</v>
      </c>
      <c r="AW517" s="27">
        <v>0</v>
      </c>
      <c r="AX517" s="27">
        <v>0</v>
      </c>
      <c r="AY517" s="27">
        <v>0</v>
      </c>
      <c r="AZ517" s="27">
        <v>0</v>
      </c>
      <c r="BA517" s="27">
        <v>0</v>
      </c>
      <c r="BB517" s="27">
        <v>0</v>
      </c>
      <c r="BC517" s="27">
        <v>0</v>
      </c>
      <c r="BD517" s="27">
        <v>0</v>
      </c>
      <c r="BE517" s="27">
        <v>0</v>
      </c>
      <c r="BF517" s="27">
        <v>0</v>
      </c>
      <c r="BG517" s="27">
        <f t="shared" si="33"/>
        <v>17238.400000000001</v>
      </c>
      <c r="BH517" s="27">
        <f t="shared" si="34"/>
        <v>5516.32</v>
      </c>
      <c r="BI517" s="27">
        <f t="shared" ref="BI517:BI580" si="36">BH517+BG517</f>
        <v>22754.720000000001</v>
      </c>
    </row>
    <row r="518" spans="1:61" x14ac:dyDescent="0.35">
      <c r="A518" s="65" t="str">
        <f t="shared" si="35"/>
        <v>DI0002415</v>
      </c>
      <c r="B518" s="111" t="s">
        <v>899</v>
      </c>
      <c r="C518" s="104">
        <v>5</v>
      </c>
      <c r="D518" s="112" t="s">
        <v>0</v>
      </c>
      <c r="E518" s="112" t="s">
        <v>3</v>
      </c>
      <c r="F518" s="104" t="s">
        <v>1760</v>
      </c>
      <c r="G518" s="104" t="s">
        <v>1781</v>
      </c>
      <c r="H518" s="104" t="s">
        <v>1777</v>
      </c>
      <c r="I518" s="104" t="s">
        <v>1782</v>
      </c>
      <c r="J518" s="104" t="s">
        <v>1779</v>
      </c>
      <c r="K518" s="104" t="s">
        <v>791</v>
      </c>
      <c r="L518" s="104" t="s">
        <v>1766</v>
      </c>
      <c r="M518" s="104" t="s">
        <v>1773</v>
      </c>
      <c r="N518" s="113">
        <v>1</v>
      </c>
      <c r="O518" s="113">
        <v>1</v>
      </c>
      <c r="P518" s="113">
        <v>1</v>
      </c>
      <c r="Q518" s="113">
        <v>1</v>
      </c>
      <c r="R518" s="113">
        <v>1</v>
      </c>
      <c r="S518" s="113">
        <v>1</v>
      </c>
      <c r="T518" s="113">
        <v>0</v>
      </c>
      <c r="U518" s="113">
        <v>0</v>
      </c>
      <c r="V518" s="113">
        <v>0</v>
      </c>
      <c r="W518" s="109">
        <v>0</v>
      </c>
      <c r="X518" s="109">
        <v>0</v>
      </c>
      <c r="Y518" s="109">
        <v>0</v>
      </c>
      <c r="Z518" s="109">
        <v>0</v>
      </c>
      <c r="AA518" s="109">
        <v>0</v>
      </c>
      <c r="AB518" s="109">
        <v>0</v>
      </c>
      <c r="AC518" s="109">
        <v>0</v>
      </c>
      <c r="AD518" s="109">
        <v>0</v>
      </c>
      <c r="AE518" s="109">
        <v>0</v>
      </c>
      <c r="AF518" s="106">
        <v>43879</v>
      </c>
      <c r="AG518" s="106">
        <v>45706</v>
      </c>
      <c r="AH518" s="120">
        <v>2288020</v>
      </c>
      <c r="AI518" s="115">
        <v>0</v>
      </c>
      <c r="AJ518" s="115">
        <v>5.0054794520547947</v>
      </c>
      <c r="AK518" s="116">
        <v>5.0700000000000002E-2</v>
      </c>
      <c r="AL518" s="117">
        <v>0</v>
      </c>
      <c r="AM518" s="117">
        <v>0</v>
      </c>
      <c r="AN518" s="118">
        <v>0</v>
      </c>
      <c r="AO518" s="121" t="s">
        <v>1774</v>
      </c>
      <c r="AP518" s="121" t="s">
        <v>1775</v>
      </c>
      <c r="AQ518" s="27">
        <v>0</v>
      </c>
      <c r="AR518" s="27">
        <v>0</v>
      </c>
      <c r="AS518" s="27">
        <v>0</v>
      </c>
      <c r="AT518" s="27">
        <v>0</v>
      </c>
      <c r="AU518" s="27">
        <v>0</v>
      </c>
      <c r="AV518" s="27">
        <v>0</v>
      </c>
      <c r="AW518" s="27">
        <v>0</v>
      </c>
      <c r="AX518" s="27">
        <v>0</v>
      </c>
      <c r="AY518" s="27">
        <v>0</v>
      </c>
      <c r="AZ518" s="27">
        <v>0</v>
      </c>
      <c r="BA518" s="27">
        <v>0</v>
      </c>
      <c r="BB518" s="27">
        <v>0</v>
      </c>
      <c r="BC518" s="27">
        <v>0</v>
      </c>
      <c r="BD518" s="27">
        <v>0</v>
      </c>
      <c r="BE518" s="27">
        <v>0</v>
      </c>
      <c r="BF518" s="27">
        <v>0</v>
      </c>
      <c r="BG518" s="27">
        <f t="shared" si="33"/>
        <v>0</v>
      </c>
      <c r="BH518" s="27">
        <f t="shared" si="34"/>
        <v>0</v>
      </c>
      <c r="BI518" s="27">
        <f t="shared" si="36"/>
        <v>0</v>
      </c>
    </row>
    <row r="519" spans="1:61" x14ac:dyDescent="0.35">
      <c r="A519" s="65" t="str">
        <f t="shared" si="35"/>
        <v>DI0002416</v>
      </c>
      <c r="B519" s="111" t="s">
        <v>899</v>
      </c>
      <c r="C519" s="104">
        <v>6</v>
      </c>
      <c r="D519" s="112" t="s">
        <v>0</v>
      </c>
      <c r="E519" s="112" t="s">
        <v>3</v>
      </c>
      <c r="F519" s="104" t="s">
        <v>1760</v>
      </c>
      <c r="G519" s="104" t="s">
        <v>1781</v>
      </c>
      <c r="H519" s="104" t="s">
        <v>1777</v>
      </c>
      <c r="I519" s="104" t="s">
        <v>1782</v>
      </c>
      <c r="J519" s="104" t="s">
        <v>1779</v>
      </c>
      <c r="K519" s="104" t="s">
        <v>791</v>
      </c>
      <c r="L519" s="104" t="s">
        <v>1766</v>
      </c>
      <c r="M519" s="104" t="s">
        <v>1773</v>
      </c>
      <c r="N519" s="113">
        <v>1</v>
      </c>
      <c r="O519" s="113">
        <v>1</v>
      </c>
      <c r="P519" s="113">
        <v>1</v>
      </c>
      <c r="Q519" s="113">
        <v>1</v>
      </c>
      <c r="R519" s="113">
        <v>1</v>
      </c>
      <c r="S519" s="113">
        <v>1</v>
      </c>
      <c r="T519" s="113">
        <v>0</v>
      </c>
      <c r="U519" s="113">
        <v>0</v>
      </c>
      <c r="V519" s="113">
        <v>0</v>
      </c>
      <c r="W519" s="109">
        <v>2595852.5</v>
      </c>
      <c r="X519" s="109">
        <v>0</v>
      </c>
      <c r="Y519" s="109">
        <v>0</v>
      </c>
      <c r="Z519" s="109">
        <v>11594.81</v>
      </c>
      <c r="AA519" s="109">
        <v>0</v>
      </c>
      <c r="AB519" s="109">
        <v>0</v>
      </c>
      <c r="AC519" s="109">
        <v>0</v>
      </c>
      <c r="AD519" s="109">
        <v>0</v>
      </c>
      <c r="AE519" s="109">
        <v>2595852.5</v>
      </c>
      <c r="AF519" s="106">
        <v>43879</v>
      </c>
      <c r="AG519" s="106">
        <v>46071</v>
      </c>
      <c r="AH519" s="120">
        <v>2595852.5</v>
      </c>
      <c r="AI519" s="115">
        <v>0.80547945205479454</v>
      </c>
      <c r="AJ519" s="115">
        <v>6.0054794520547947</v>
      </c>
      <c r="AK519" s="116">
        <v>5.3600000000000002E-2</v>
      </c>
      <c r="AL519" s="117">
        <v>0.80547945205479454</v>
      </c>
      <c r="AM519" s="117">
        <v>6.0054794520547947</v>
      </c>
      <c r="AN519" s="118">
        <v>5.3600000000000009E-2</v>
      </c>
      <c r="AO519" s="121" t="s">
        <v>1774</v>
      </c>
      <c r="AP519" s="121" t="s">
        <v>1775</v>
      </c>
      <c r="AQ519" s="27">
        <v>69568.84</v>
      </c>
      <c r="AR519" s="27">
        <v>11594.8</v>
      </c>
      <c r="AS519" s="27">
        <v>0</v>
      </c>
      <c r="AT519" s="27">
        <v>0</v>
      </c>
      <c r="AU519" s="27">
        <v>0</v>
      </c>
      <c r="AV519" s="27">
        <v>0</v>
      </c>
      <c r="AW519" s="27">
        <v>0</v>
      </c>
      <c r="AX519" s="27">
        <v>0</v>
      </c>
      <c r="AY519" s="27">
        <v>0</v>
      </c>
      <c r="AZ519" s="27">
        <v>0</v>
      </c>
      <c r="BA519" s="27">
        <v>0</v>
      </c>
      <c r="BB519" s="27">
        <v>0</v>
      </c>
      <c r="BC519" s="27">
        <v>0</v>
      </c>
      <c r="BD519" s="27">
        <v>0</v>
      </c>
      <c r="BE519" s="27">
        <v>0</v>
      </c>
      <c r="BF519" s="27">
        <v>0</v>
      </c>
      <c r="BG519" s="27">
        <f t="shared" si="33"/>
        <v>81163.64</v>
      </c>
      <c r="BH519" s="27">
        <f t="shared" si="34"/>
        <v>0</v>
      </c>
      <c r="BI519" s="27">
        <f t="shared" si="36"/>
        <v>81163.64</v>
      </c>
    </row>
    <row r="520" spans="1:61" x14ac:dyDescent="0.35">
      <c r="A520" s="65" t="str">
        <f t="shared" si="35"/>
        <v>DI0002417</v>
      </c>
      <c r="B520" s="111" t="s">
        <v>899</v>
      </c>
      <c r="C520" s="104">
        <v>7</v>
      </c>
      <c r="D520" s="112" t="s">
        <v>0</v>
      </c>
      <c r="E520" s="112" t="s">
        <v>3</v>
      </c>
      <c r="F520" s="104" t="s">
        <v>1760</v>
      </c>
      <c r="G520" s="104" t="s">
        <v>1781</v>
      </c>
      <c r="H520" s="104" t="s">
        <v>1777</v>
      </c>
      <c r="I520" s="104" t="s">
        <v>1782</v>
      </c>
      <c r="J520" s="104" t="s">
        <v>1779</v>
      </c>
      <c r="K520" s="104" t="s">
        <v>791</v>
      </c>
      <c r="L520" s="104" t="s">
        <v>1766</v>
      </c>
      <c r="M520" s="104" t="s">
        <v>1773</v>
      </c>
      <c r="N520" s="113">
        <v>1</v>
      </c>
      <c r="O520" s="113">
        <v>1</v>
      </c>
      <c r="P520" s="113">
        <v>1</v>
      </c>
      <c r="Q520" s="113">
        <v>1</v>
      </c>
      <c r="R520" s="113">
        <v>1</v>
      </c>
      <c r="S520" s="113">
        <v>1</v>
      </c>
      <c r="T520" s="113">
        <v>0</v>
      </c>
      <c r="U520" s="113">
        <v>0</v>
      </c>
      <c r="V520" s="113">
        <v>0</v>
      </c>
      <c r="W520" s="109">
        <v>1675600</v>
      </c>
      <c r="X520" s="109">
        <v>0</v>
      </c>
      <c r="Y520" s="109">
        <v>0</v>
      </c>
      <c r="Z520" s="109">
        <v>7875.32</v>
      </c>
      <c r="AA520" s="109">
        <v>0</v>
      </c>
      <c r="AB520" s="109">
        <v>0</v>
      </c>
      <c r="AC520" s="109">
        <v>0</v>
      </c>
      <c r="AD520" s="109">
        <v>0</v>
      </c>
      <c r="AE520" s="109">
        <v>1675600</v>
      </c>
      <c r="AF520" s="106">
        <v>43879</v>
      </c>
      <c r="AG520" s="106">
        <v>46436</v>
      </c>
      <c r="AH520" s="120">
        <v>1675600</v>
      </c>
      <c r="AI520" s="115">
        <v>1.8054794520547945</v>
      </c>
      <c r="AJ520" s="115">
        <v>7.0054794520547947</v>
      </c>
      <c r="AK520" s="116">
        <v>5.6399999999999999E-2</v>
      </c>
      <c r="AL520" s="117">
        <v>1.8054794520547945</v>
      </c>
      <c r="AM520" s="117">
        <v>7.0054794520547947</v>
      </c>
      <c r="AN520" s="118">
        <v>5.6399999999999999E-2</v>
      </c>
      <c r="AO520" s="121" t="s">
        <v>1774</v>
      </c>
      <c r="AP520" s="121" t="s">
        <v>1775</v>
      </c>
      <c r="AQ520" s="27">
        <v>63002.559999999998</v>
      </c>
      <c r="AR520" s="27">
        <v>55127.24000000002</v>
      </c>
      <c r="AS520" s="27">
        <v>7875.32</v>
      </c>
      <c r="AT520" s="27">
        <v>0</v>
      </c>
      <c r="AU520" s="27">
        <v>0</v>
      </c>
      <c r="AV520" s="27">
        <v>0</v>
      </c>
      <c r="AW520" s="27">
        <v>0</v>
      </c>
      <c r="AX520" s="27">
        <v>0</v>
      </c>
      <c r="AY520" s="27">
        <v>0</v>
      </c>
      <c r="AZ520" s="27">
        <v>0</v>
      </c>
      <c r="BA520" s="27">
        <v>0</v>
      </c>
      <c r="BB520" s="27">
        <v>0</v>
      </c>
      <c r="BC520" s="27">
        <v>0</v>
      </c>
      <c r="BD520" s="27">
        <v>0</v>
      </c>
      <c r="BE520" s="27">
        <v>0</v>
      </c>
      <c r="BF520" s="27">
        <v>0</v>
      </c>
      <c r="BG520" s="27">
        <f t="shared" si="33"/>
        <v>118129.80000000002</v>
      </c>
      <c r="BH520" s="27">
        <f t="shared" si="34"/>
        <v>7875.32</v>
      </c>
      <c r="BI520" s="27">
        <f t="shared" si="36"/>
        <v>126005.12000000002</v>
      </c>
    </row>
    <row r="521" spans="1:61" x14ac:dyDescent="0.35">
      <c r="A521" s="65" t="str">
        <f t="shared" si="35"/>
        <v>DI0002418</v>
      </c>
      <c r="B521" s="111" t="s">
        <v>899</v>
      </c>
      <c r="C521" s="104">
        <v>8</v>
      </c>
      <c r="D521" s="112" t="s">
        <v>0</v>
      </c>
      <c r="E521" s="112" t="s">
        <v>3</v>
      </c>
      <c r="F521" s="104" t="s">
        <v>1760</v>
      </c>
      <c r="G521" s="104" t="s">
        <v>1781</v>
      </c>
      <c r="H521" s="104" t="s">
        <v>1777</v>
      </c>
      <c r="I521" s="104" t="s">
        <v>1782</v>
      </c>
      <c r="J521" s="104" t="s">
        <v>1779</v>
      </c>
      <c r="K521" s="104" t="s">
        <v>791</v>
      </c>
      <c r="L521" s="104" t="s">
        <v>1766</v>
      </c>
      <c r="M521" s="104" t="s">
        <v>1773</v>
      </c>
      <c r="N521" s="113">
        <v>1</v>
      </c>
      <c r="O521" s="113">
        <v>1</v>
      </c>
      <c r="P521" s="113">
        <v>1</v>
      </c>
      <c r="Q521" s="113">
        <v>1</v>
      </c>
      <c r="R521" s="113">
        <v>1</v>
      </c>
      <c r="S521" s="113">
        <v>1</v>
      </c>
      <c r="T521" s="113">
        <v>0</v>
      </c>
      <c r="U521" s="113">
        <v>0</v>
      </c>
      <c r="V521" s="113">
        <v>0</v>
      </c>
      <c r="W521" s="109">
        <v>206057.5</v>
      </c>
      <c r="X521" s="109">
        <v>0</v>
      </c>
      <c r="Y521" s="109">
        <v>0</v>
      </c>
      <c r="Z521" s="109">
        <v>1018.27</v>
      </c>
      <c r="AA521" s="109">
        <v>0</v>
      </c>
      <c r="AB521" s="109">
        <v>0</v>
      </c>
      <c r="AC521" s="109">
        <v>0</v>
      </c>
      <c r="AD521" s="109">
        <v>0</v>
      </c>
      <c r="AE521" s="109">
        <v>206057.5</v>
      </c>
      <c r="AF521" s="106">
        <v>43879</v>
      </c>
      <c r="AG521" s="106">
        <v>46801</v>
      </c>
      <c r="AH521" s="120">
        <v>206057.5</v>
      </c>
      <c r="AI521" s="115">
        <v>2.8054794520547945</v>
      </c>
      <c r="AJ521" s="115">
        <v>8.0054794520547947</v>
      </c>
      <c r="AK521" s="116">
        <v>5.9299999999999999E-2</v>
      </c>
      <c r="AL521" s="117">
        <v>2.8054794520547945</v>
      </c>
      <c r="AM521" s="117">
        <v>8.0054794520547947</v>
      </c>
      <c r="AN521" s="118">
        <v>5.9299999999999999E-2</v>
      </c>
      <c r="AO521" s="121" t="s">
        <v>1774</v>
      </c>
      <c r="AP521" s="121" t="s">
        <v>1775</v>
      </c>
      <c r="AQ521" s="27">
        <v>8146.1600000000017</v>
      </c>
      <c r="AR521" s="27">
        <v>8824.94</v>
      </c>
      <c r="AS521" s="27">
        <v>4751.88</v>
      </c>
      <c r="AT521" s="27">
        <v>678.84</v>
      </c>
      <c r="AU521" s="27">
        <v>0</v>
      </c>
      <c r="AV521" s="27">
        <v>0</v>
      </c>
      <c r="AW521" s="27">
        <v>0</v>
      </c>
      <c r="AX521" s="27">
        <v>0</v>
      </c>
      <c r="AY521" s="27">
        <v>0</v>
      </c>
      <c r="AZ521" s="27">
        <v>0</v>
      </c>
      <c r="BA521" s="27">
        <v>0</v>
      </c>
      <c r="BB521" s="27">
        <v>0</v>
      </c>
      <c r="BC521" s="27">
        <v>0</v>
      </c>
      <c r="BD521" s="27">
        <v>0</v>
      </c>
      <c r="BE521" s="27">
        <v>0</v>
      </c>
      <c r="BF521" s="27">
        <v>0</v>
      </c>
      <c r="BG521" s="27">
        <f t="shared" si="33"/>
        <v>16971.100000000002</v>
      </c>
      <c r="BH521" s="27">
        <f t="shared" si="34"/>
        <v>5430.72</v>
      </c>
      <c r="BI521" s="27">
        <f t="shared" si="36"/>
        <v>22401.820000000003</v>
      </c>
    </row>
    <row r="522" spans="1:61" x14ac:dyDescent="0.35">
      <c r="A522" s="65" t="str">
        <f t="shared" si="35"/>
        <v>DI0002465</v>
      </c>
      <c r="B522" s="111" t="s">
        <v>903</v>
      </c>
      <c r="C522" s="104">
        <v>5</v>
      </c>
      <c r="D522" s="112" t="s">
        <v>0</v>
      </c>
      <c r="E522" s="112" t="s">
        <v>3</v>
      </c>
      <c r="F522" s="104" t="s">
        <v>1760</v>
      </c>
      <c r="G522" s="104" t="s">
        <v>1781</v>
      </c>
      <c r="H522" s="104" t="s">
        <v>1777</v>
      </c>
      <c r="I522" s="104" t="s">
        <v>1782</v>
      </c>
      <c r="J522" s="104" t="s">
        <v>1779</v>
      </c>
      <c r="K522" s="104" t="s">
        <v>791</v>
      </c>
      <c r="L522" s="104" t="s">
        <v>1766</v>
      </c>
      <c r="M522" s="104" t="s">
        <v>1773</v>
      </c>
      <c r="N522" s="113">
        <v>1</v>
      </c>
      <c r="O522" s="113">
        <v>1</v>
      </c>
      <c r="P522" s="113">
        <v>1</v>
      </c>
      <c r="Q522" s="113">
        <v>1</v>
      </c>
      <c r="R522" s="113">
        <v>1</v>
      </c>
      <c r="S522" s="113">
        <v>1</v>
      </c>
      <c r="T522" s="113">
        <v>0</v>
      </c>
      <c r="U522" s="113">
        <v>0</v>
      </c>
      <c r="V522" s="113">
        <v>0</v>
      </c>
      <c r="W522" s="109">
        <v>0</v>
      </c>
      <c r="X522" s="109">
        <v>0</v>
      </c>
      <c r="Y522" s="109">
        <v>0</v>
      </c>
      <c r="Z522" s="109">
        <v>0</v>
      </c>
      <c r="AA522" s="109">
        <v>0</v>
      </c>
      <c r="AB522" s="109">
        <v>0</v>
      </c>
      <c r="AC522" s="109">
        <v>0</v>
      </c>
      <c r="AD522" s="109">
        <v>0</v>
      </c>
      <c r="AE522" s="109">
        <v>0</v>
      </c>
      <c r="AF522" s="106">
        <v>43888</v>
      </c>
      <c r="AG522" s="106">
        <v>45715</v>
      </c>
      <c r="AH522" s="120">
        <v>1270122.5</v>
      </c>
      <c r="AI522" s="115">
        <v>0</v>
      </c>
      <c r="AJ522" s="115">
        <v>5.0054794520547947</v>
      </c>
      <c r="AK522" s="116">
        <v>5.0700000000000002E-2</v>
      </c>
      <c r="AL522" s="117">
        <v>0</v>
      </c>
      <c r="AM522" s="117">
        <v>0</v>
      </c>
      <c r="AN522" s="118">
        <v>0</v>
      </c>
      <c r="AO522" s="121" t="s">
        <v>1774</v>
      </c>
      <c r="AP522" s="121" t="s">
        <v>1775</v>
      </c>
      <c r="AQ522" s="27">
        <v>0</v>
      </c>
      <c r="AR522" s="27">
        <v>0</v>
      </c>
      <c r="AS522" s="27">
        <v>0</v>
      </c>
      <c r="AT522" s="27">
        <v>0</v>
      </c>
      <c r="AU522" s="27">
        <v>0</v>
      </c>
      <c r="AV522" s="27">
        <v>0</v>
      </c>
      <c r="AW522" s="27">
        <v>0</v>
      </c>
      <c r="AX522" s="27">
        <v>0</v>
      </c>
      <c r="AY522" s="27">
        <v>0</v>
      </c>
      <c r="AZ522" s="27">
        <v>0</v>
      </c>
      <c r="BA522" s="27">
        <v>0</v>
      </c>
      <c r="BB522" s="27">
        <v>0</v>
      </c>
      <c r="BC522" s="27">
        <v>0</v>
      </c>
      <c r="BD522" s="27">
        <v>0</v>
      </c>
      <c r="BE522" s="27">
        <v>0</v>
      </c>
      <c r="BF522" s="27">
        <v>0</v>
      </c>
      <c r="BG522" s="27">
        <f t="shared" si="33"/>
        <v>0</v>
      </c>
      <c r="BH522" s="27">
        <f t="shared" si="34"/>
        <v>0</v>
      </c>
      <c r="BI522" s="27">
        <f t="shared" si="36"/>
        <v>0</v>
      </c>
    </row>
    <row r="523" spans="1:61" x14ac:dyDescent="0.35">
      <c r="A523" s="65" t="str">
        <f t="shared" si="35"/>
        <v>DI0002466</v>
      </c>
      <c r="B523" s="111" t="s">
        <v>903</v>
      </c>
      <c r="C523" s="104">
        <v>6</v>
      </c>
      <c r="D523" s="112" t="s">
        <v>0</v>
      </c>
      <c r="E523" s="112" t="s">
        <v>3</v>
      </c>
      <c r="F523" s="104" t="s">
        <v>1760</v>
      </c>
      <c r="G523" s="104" t="s">
        <v>1781</v>
      </c>
      <c r="H523" s="104" t="s">
        <v>1777</v>
      </c>
      <c r="I523" s="104" t="s">
        <v>1782</v>
      </c>
      <c r="J523" s="104" t="s">
        <v>1779</v>
      </c>
      <c r="K523" s="104" t="s">
        <v>791</v>
      </c>
      <c r="L523" s="104" t="s">
        <v>1766</v>
      </c>
      <c r="M523" s="104" t="s">
        <v>1773</v>
      </c>
      <c r="N523" s="113">
        <v>1</v>
      </c>
      <c r="O523" s="113">
        <v>1</v>
      </c>
      <c r="P523" s="113">
        <v>1</v>
      </c>
      <c r="Q523" s="113">
        <v>1</v>
      </c>
      <c r="R523" s="113">
        <v>1</v>
      </c>
      <c r="S523" s="113">
        <v>1</v>
      </c>
      <c r="T523" s="113">
        <v>0</v>
      </c>
      <c r="U523" s="113">
        <v>0</v>
      </c>
      <c r="V523" s="113">
        <v>0</v>
      </c>
      <c r="W523" s="109">
        <v>1265697.5</v>
      </c>
      <c r="X523" s="109">
        <v>0</v>
      </c>
      <c r="Y523" s="109">
        <v>0</v>
      </c>
      <c r="Z523" s="109">
        <v>5653.45</v>
      </c>
      <c r="AA523" s="109">
        <v>0</v>
      </c>
      <c r="AB523" s="109">
        <v>0</v>
      </c>
      <c r="AC523" s="109">
        <v>0</v>
      </c>
      <c r="AD523" s="109">
        <v>0</v>
      </c>
      <c r="AE523" s="109">
        <v>1265697.5</v>
      </c>
      <c r="AF523" s="106">
        <v>43888</v>
      </c>
      <c r="AG523" s="106">
        <v>46080</v>
      </c>
      <c r="AH523" s="120">
        <v>1265697.5</v>
      </c>
      <c r="AI523" s="115">
        <v>0.83013698630136989</v>
      </c>
      <c r="AJ523" s="115">
        <v>6.0054794520547947</v>
      </c>
      <c r="AK523" s="116">
        <v>5.3600000000000002E-2</v>
      </c>
      <c r="AL523" s="117">
        <v>0.83013698630136989</v>
      </c>
      <c r="AM523" s="117">
        <v>6.0054794520547947</v>
      </c>
      <c r="AN523" s="118">
        <v>5.3600000000000002E-2</v>
      </c>
      <c r="AO523" s="121" t="s">
        <v>1774</v>
      </c>
      <c r="AP523" s="121" t="s">
        <v>1775</v>
      </c>
      <c r="AQ523" s="27">
        <v>33920.68</v>
      </c>
      <c r="AR523" s="27">
        <v>5653.44</v>
      </c>
      <c r="AS523" s="27">
        <v>0</v>
      </c>
      <c r="AT523" s="27">
        <v>0</v>
      </c>
      <c r="AU523" s="27">
        <v>0</v>
      </c>
      <c r="AV523" s="27">
        <v>0</v>
      </c>
      <c r="AW523" s="27">
        <v>0</v>
      </c>
      <c r="AX523" s="27">
        <v>0</v>
      </c>
      <c r="AY523" s="27">
        <v>0</v>
      </c>
      <c r="AZ523" s="27">
        <v>0</v>
      </c>
      <c r="BA523" s="27">
        <v>0</v>
      </c>
      <c r="BB523" s="27">
        <v>0</v>
      </c>
      <c r="BC523" s="27">
        <v>0</v>
      </c>
      <c r="BD523" s="27">
        <v>0</v>
      </c>
      <c r="BE523" s="27">
        <v>0</v>
      </c>
      <c r="BF523" s="27">
        <v>0</v>
      </c>
      <c r="BG523" s="27">
        <f t="shared" si="33"/>
        <v>39574.120000000003</v>
      </c>
      <c r="BH523" s="27">
        <f t="shared" si="34"/>
        <v>0</v>
      </c>
      <c r="BI523" s="27">
        <f t="shared" si="36"/>
        <v>39574.120000000003</v>
      </c>
    </row>
    <row r="524" spans="1:61" x14ac:dyDescent="0.35">
      <c r="A524" s="65" t="str">
        <f t="shared" si="35"/>
        <v>DI0002467</v>
      </c>
      <c r="B524" s="111" t="s">
        <v>903</v>
      </c>
      <c r="C524" s="104">
        <v>7</v>
      </c>
      <c r="D524" s="112" t="s">
        <v>0</v>
      </c>
      <c r="E524" s="112" t="s">
        <v>3</v>
      </c>
      <c r="F524" s="104" t="s">
        <v>1760</v>
      </c>
      <c r="G524" s="104" t="s">
        <v>1781</v>
      </c>
      <c r="H524" s="104" t="s">
        <v>1777</v>
      </c>
      <c r="I524" s="104" t="s">
        <v>1782</v>
      </c>
      <c r="J524" s="104" t="s">
        <v>1779</v>
      </c>
      <c r="K524" s="104" t="s">
        <v>791</v>
      </c>
      <c r="L524" s="104" t="s">
        <v>1766</v>
      </c>
      <c r="M524" s="104" t="s">
        <v>1773</v>
      </c>
      <c r="N524" s="113">
        <v>1</v>
      </c>
      <c r="O524" s="113">
        <v>1</v>
      </c>
      <c r="P524" s="113">
        <v>1</v>
      </c>
      <c r="Q524" s="113">
        <v>1</v>
      </c>
      <c r="R524" s="113">
        <v>1</v>
      </c>
      <c r="S524" s="113">
        <v>1</v>
      </c>
      <c r="T524" s="113">
        <v>0</v>
      </c>
      <c r="U524" s="113">
        <v>0</v>
      </c>
      <c r="V524" s="113">
        <v>0</v>
      </c>
      <c r="W524" s="109">
        <v>1359065</v>
      </c>
      <c r="X524" s="109">
        <v>0</v>
      </c>
      <c r="Y524" s="109">
        <v>0</v>
      </c>
      <c r="Z524" s="109">
        <v>6387.61</v>
      </c>
      <c r="AA524" s="109">
        <v>0</v>
      </c>
      <c r="AB524" s="109">
        <v>0</v>
      </c>
      <c r="AC524" s="109">
        <v>0</v>
      </c>
      <c r="AD524" s="109">
        <v>0</v>
      </c>
      <c r="AE524" s="109">
        <v>1359065</v>
      </c>
      <c r="AF524" s="106">
        <v>43888</v>
      </c>
      <c r="AG524" s="106">
        <v>46445</v>
      </c>
      <c r="AH524" s="120">
        <v>1359065</v>
      </c>
      <c r="AI524" s="115">
        <v>1.8301369863013699</v>
      </c>
      <c r="AJ524" s="115">
        <v>7.0054794520547947</v>
      </c>
      <c r="AK524" s="116">
        <v>5.6399999999999999E-2</v>
      </c>
      <c r="AL524" s="117">
        <v>1.8301369863013699</v>
      </c>
      <c r="AM524" s="117">
        <v>7.0054794520547947</v>
      </c>
      <c r="AN524" s="118">
        <v>5.6400000000000006E-2</v>
      </c>
      <c r="AO524" s="121" t="s">
        <v>1774</v>
      </c>
      <c r="AP524" s="121" t="s">
        <v>1775</v>
      </c>
      <c r="AQ524" s="27">
        <v>51100.88</v>
      </c>
      <c r="AR524" s="27">
        <v>44713.220000000008</v>
      </c>
      <c r="AS524" s="27">
        <v>6387.6</v>
      </c>
      <c r="AT524" s="27">
        <v>0</v>
      </c>
      <c r="AU524" s="27">
        <v>0</v>
      </c>
      <c r="AV524" s="27">
        <v>0</v>
      </c>
      <c r="AW524" s="27">
        <v>0</v>
      </c>
      <c r="AX524" s="27">
        <v>0</v>
      </c>
      <c r="AY524" s="27">
        <v>0</v>
      </c>
      <c r="AZ524" s="27">
        <v>0</v>
      </c>
      <c r="BA524" s="27">
        <v>0</v>
      </c>
      <c r="BB524" s="27">
        <v>0</v>
      </c>
      <c r="BC524" s="27">
        <v>0</v>
      </c>
      <c r="BD524" s="27">
        <v>0</v>
      </c>
      <c r="BE524" s="27">
        <v>0</v>
      </c>
      <c r="BF524" s="27">
        <v>0</v>
      </c>
      <c r="BG524" s="27">
        <f t="shared" si="33"/>
        <v>95814.1</v>
      </c>
      <c r="BH524" s="27">
        <f t="shared" si="34"/>
        <v>6387.6</v>
      </c>
      <c r="BI524" s="27">
        <f t="shared" si="36"/>
        <v>102201.70000000001</v>
      </c>
    </row>
    <row r="525" spans="1:61" x14ac:dyDescent="0.35">
      <c r="A525" s="65" t="str">
        <f t="shared" si="35"/>
        <v>DI0002468</v>
      </c>
      <c r="B525" s="111" t="s">
        <v>903</v>
      </c>
      <c r="C525" s="104">
        <v>8</v>
      </c>
      <c r="D525" s="112" t="s">
        <v>0</v>
      </c>
      <c r="E525" s="112" t="s">
        <v>3</v>
      </c>
      <c r="F525" s="104" t="s">
        <v>1760</v>
      </c>
      <c r="G525" s="104" t="s">
        <v>1781</v>
      </c>
      <c r="H525" s="104" t="s">
        <v>1777</v>
      </c>
      <c r="I525" s="104" t="s">
        <v>1782</v>
      </c>
      <c r="J525" s="104" t="s">
        <v>1779</v>
      </c>
      <c r="K525" s="104" t="s">
        <v>791</v>
      </c>
      <c r="L525" s="104" t="s">
        <v>1766</v>
      </c>
      <c r="M525" s="104" t="s">
        <v>1773</v>
      </c>
      <c r="N525" s="113">
        <v>1</v>
      </c>
      <c r="O525" s="113">
        <v>1</v>
      </c>
      <c r="P525" s="113">
        <v>1</v>
      </c>
      <c r="Q525" s="113">
        <v>1</v>
      </c>
      <c r="R525" s="113">
        <v>1</v>
      </c>
      <c r="S525" s="113">
        <v>1</v>
      </c>
      <c r="T525" s="113">
        <v>0</v>
      </c>
      <c r="U525" s="113">
        <v>0</v>
      </c>
      <c r="V525" s="113">
        <v>0</v>
      </c>
      <c r="W525" s="109">
        <v>413737.5</v>
      </c>
      <c r="X525" s="109">
        <v>0</v>
      </c>
      <c r="Y525" s="109">
        <v>0</v>
      </c>
      <c r="Z525" s="109">
        <v>2044.55</v>
      </c>
      <c r="AA525" s="109">
        <v>0</v>
      </c>
      <c r="AB525" s="109">
        <v>0</v>
      </c>
      <c r="AC525" s="109">
        <v>0</v>
      </c>
      <c r="AD525" s="109">
        <v>0</v>
      </c>
      <c r="AE525" s="109">
        <v>413737.5</v>
      </c>
      <c r="AF525" s="106">
        <v>43888</v>
      </c>
      <c r="AG525" s="106">
        <v>46810</v>
      </c>
      <c r="AH525" s="120">
        <v>413737.5</v>
      </c>
      <c r="AI525" s="115">
        <v>2.8301369863013699</v>
      </c>
      <c r="AJ525" s="115">
        <v>8.0054794520547947</v>
      </c>
      <c r="AK525" s="116">
        <v>5.9299999999999999E-2</v>
      </c>
      <c r="AL525" s="117">
        <v>2.8301369863013699</v>
      </c>
      <c r="AM525" s="117">
        <v>8.0054794520547947</v>
      </c>
      <c r="AN525" s="118">
        <v>5.9300000000000005E-2</v>
      </c>
      <c r="AO525" s="121" t="s">
        <v>1774</v>
      </c>
      <c r="AP525" s="121" t="s">
        <v>1775</v>
      </c>
      <c r="AQ525" s="27">
        <v>16356.399999999998</v>
      </c>
      <c r="AR525" s="27">
        <v>17719.500000000004</v>
      </c>
      <c r="AS525" s="27">
        <v>9541.2800000000007</v>
      </c>
      <c r="AT525" s="27">
        <v>1363.04</v>
      </c>
      <c r="AU525" s="27">
        <v>0</v>
      </c>
      <c r="AV525" s="27">
        <v>0</v>
      </c>
      <c r="AW525" s="27">
        <v>0</v>
      </c>
      <c r="AX525" s="27">
        <v>0</v>
      </c>
      <c r="AY525" s="27">
        <v>0</v>
      </c>
      <c r="AZ525" s="27">
        <v>0</v>
      </c>
      <c r="BA525" s="27">
        <v>0</v>
      </c>
      <c r="BB525" s="27">
        <v>0</v>
      </c>
      <c r="BC525" s="27">
        <v>0</v>
      </c>
      <c r="BD525" s="27">
        <v>0</v>
      </c>
      <c r="BE525" s="27">
        <v>0</v>
      </c>
      <c r="BF525" s="27">
        <v>0</v>
      </c>
      <c r="BG525" s="27">
        <f t="shared" si="33"/>
        <v>34075.9</v>
      </c>
      <c r="BH525" s="27">
        <f t="shared" si="34"/>
        <v>10904.32</v>
      </c>
      <c r="BI525" s="27">
        <f t="shared" si="36"/>
        <v>44980.22</v>
      </c>
    </row>
    <row r="526" spans="1:61" x14ac:dyDescent="0.35">
      <c r="A526" s="65" t="str">
        <f t="shared" si="35"/>
        <v>DI0002634</v>
      </c>
      <c r="B526" s="111" t="s">
        <v>915</v>
      </c>
      <c r="C526" s="104">
        <v>4</v>
      </c>
      <c r="D526" s="112" t="s">
        <v>0</v>
      </c>
      <c r="E526" s="112" t="s">
        <v>3</v>
      </c>
      <c r="F526" s="104" t="s">
        <v>1760</v>
      </c>
      <c r="G526" s="104" t="s">
        <v>1781</v>
      </c>
      <c r="H526" s="104" t="s">
        <v>1777</v>
      </c>
      <c r="I526" s="104" t="s">
        <v>1782</v>
      </c>
      <c r="J526" s="104" t="s">
        <v>1779</v>
      </c>
      <c r="K526" s="104" t="s">
        <v>791</v>
      </c>
      <c r="L526" s="104" t="s">
        <v>1766</v>
      </c>
      <c r="M526" s="104" t="s">
        <v>1773</v>
      </c>
      <c r="N526" s="113">
        <v>1</v>
      </c>
      <c r="O526" s="113">
        <v>1</v>
      </c>
      <c r="P526" s="113">
        <v>1</v>
      </c>
      <c r="Q526" s="113">
        <v>1</v>
      </c>
      <c r="R526" s="113">
        <v>1</v>
      </c>
      <c r="S526" s="113">
        <v>1</v>
      </c>
      <c r="T526" s="113">
        <v>0</v>
      </c>
      <c r="U526" s="113">
        <v>0</v>
      </c>
      <c r="V526" s="113">
        <v>0</v>
      </c>
      <c r="W526" s="109">
        <v>0</v>
      </c>
      <c r="X526" s="109">
        <v>0</v>
      </c>
      <c r="Y526" s="109">
        <v>0</v>
      </c>
      <c r="Z526" s="109">
        <v>0</v>
      </c>
      <c r="AA526" s="109">
        <v>0</v>
      </c>
      <c r="AB526" s="109">
        <v>0</v>
      </c>
      <c r="AC526" s="109">
        <v>0</v>
      </c>
      <c r="AD526" s="109">
        <v>0</v>
      </c>
      <c r="AE526" s="109">
        <v>0</v>
      </c>
      <c r="AF526" s="106">
        <v>43900</v>
      </c>
      <c r="AG526" s="106">
        <v>45726</v>
      </c>
      <c r="AH526" s="120">
        <v>3908160</v>
      </c>
      <c r="AI526" s="115">
        <v>0</v>
      </c>
      <c r="AJ526" s="115">
        <v>5.0027397260273974</v>
      </c>
      <c r="AK526" s="116">
        <v>5.0700000000000002E-2</v>
      </c>
      <c r="AL526" s="117">
        <v>0</v>
      </c>
      <c r="AM526" s="117">
        <v>0</v>
      </c>
      <c r="AN526" s="118">
        <v>0</v>
      </c>
      <c r="AO526" s="121" t="s">
        <v>1774</v>
      </c>
      <c r="AP526" s="121" t="s">
        <v>1775</v>
      </c>
      <c r="AQ526" s="27">
        <v>0</v>
      </c>
      <c r="AR526" s="27">
        <v>0</v>
      </c>
      <c r="AS526" s="27">
        <v>0</v>
      </c>
      <c r="AT526" s="27">
        <v>0</v>
      </c>
      <c r="AU526" s="27">
        <v>0</v>
      </c>
      <c r="AV526" s="27">
        <v>0</v>
      </c>
      <c r="AW526" s="27">
        <v>0</v>
      </c>
      <c r="AX526" s="27">
        <v>0</v>
      </c>
      <c r="AY526" s="27">
        <v>0</v>
      </c>
      <c r="AZ526" s="27">
        <v>0</v>
      </c>
      <c r="BA526" s="27">
        <v>0</v>
      </c>
      <c r="BB526" s="27">
        <v>0</v>
      </c>
      <c r="BC526" s="27">
        <v>0</v>
      </c>
      <c r="BD526" s="27">
        <v>0</v>
      </c>
      <c r="BE526" s="27">
        <v>0</v>
      </c>
      <c r="BF526" s="27">
        <v>0</v>
      </c>
      <c r="BG526" s="27">
        <f t="shared" si="33"/>
        <v>0</v>
      </c>
      <c r="BH526" s="27">
        <f t="shared" si="34"/>
        <v>0</v>
      </c>
      <c r="BI526" s="27">
        <f t="shared" si="36"/>
        <v>0</v>
      </c>
    </row>
    <row r="527" spans="1:61" x14ac:dyDescent="0.35">
      <c r="A527" s="65" t="str">
        <f t="shared" si="35"/>
        <v>DI0002635</v>
      </c>
      <c r="B527" s="111" t="s">
        <v>915</v>
      </c>
      <c r="C527" s="104">
        <v>5</v>
      </c>
      <c r="D527" s="112" t="s">
        <v>0</v>
      </c>
      <c r="E527" s="112" t="s">
        <v>3</v>
      </c>
      <c r="F527" s="104" t="s">
        <v>1760</v>
      </c>
      <c r="G527" s="104" t="s">
        <v>1781</v>
      </c>
      <c r="H527" s="104" t="s">
        <v>1777</v>
      </c>
      <c r="I527" s="104" t="s">
        <v>1782</v>
      </c>
      <c r="J527" s="104" t="s">
        <v>1779</v>
      </c>
      <c r="K527" s="104" t="s">
        <v>791</v>
      </c>
      <c r="L527" s="104" t="s">
        <v>1766</v>
      </c>
      <c r="M527" s="104" t="s">
        <v>1773</v>
      </c>
      <c r="N527" s="113">
        <v>1</v>
      </c>
      <c r="O527" s="113">
        <v>1</v>
      </c>
      <c r="P527" s="113">
        <v>1</v>
      </c>
      <c r="Q527" s="113">
        <v>1</v>
      </c>
      <c r="R527" s="113">
        <v>1</v>
      </c>
      <c r="S527" s="113">
        <v>1</v>
      </c>
      <c r="T527" s="113">
        <v>0</v>
      </c>
      <c r="U527" s="113">
        <v>0</v>
      </c>
      <c r="V527" s="113">
        <v>0</v>
      </c>
      <c r="W527" s="109">
        <v>2899407.5</v>
      </c>
      <c r="X527" s="109">
        <v>0</v>
      </c>
      <c r="Y527" s="109">
        <v>0</v>
      </c>
      <c r="Z527" s="109">
        <v>12950.69</v>
      </c>
      <c r="AA527" s="109">
        <v>0</v>
      </c>
      <c r="AB527" s="109">
        <v>0</v>
      </c>
      <c r="AC527" s="109">
        <v>0</v>
      </c>
      <c r="AD527" s="109">
        <v>0</v>
      </c>
      <c r="AE527" s="109">
        <v>2899407.5</v>
      </c>
      <c r="AF527" s="106">
        <v>43900</v>
      </c>
      <c r="AG527" s="106">
        <v>46091</v>
      </c>
      <c r="AH527" s="120">
        <v>2899407.5</v>
      </c>
      <c r="AI527" s="115">
        <v>0.86027397260273974</v>
      </c>
      <c r="AJ527" s="115">
        <v>6.0027397260273974</v>
      </c>
      <c r="AK527" s="116">
        <v>5.3600000000000002E-2</v>
      </c>
      <c r="AL527" s="117">
        <v>0.86027397260273974</v>
      </c>
      <c r="AM527" s="117">
        <v>6.0027397260273974</v>
      </c>
      <c r="AN527" s="118">
        <v>5.3600000000000002E-2</v>
      </c>
      <c r="AO527" s="121" t="s">
        <v>1774</v>
      </c>
      <c r="AP527" s="121" t="s">
        <v>1775</v>
      </c>
      <c r="AQ527" s="27">
        <v>84179.47</v>
      </c>
      <c r="AR527" s="27">
        <v>19426.02</v>
      </c>
      <c r="AS527" s="27">
        <v>0</v>
      </c>
      <c r="AT527" s="27">
        <v>0</v>
      </c>
      <c r="AU527" s="27">
        <v>0</v>
      </c>
      <c r="AV527" s="27">
        <v>0</v>
      </c>
      <c r="AW527" s="27">
        <v>0</v>
      </c>
      <c r="AX527" s="27">
        <v>0</v>
      </c>
      <c r="AY527" s="27">
        <v>0</v>
      </c>
      <c r="AZ527" s="27">
        <v>0</v>
      </c>
      <c r="BA527" s="27">
        <v>0</v>
      </c>
      <c r="BB527" s="27">
        <v>0</v>
      </c>
      <c r="BC527" s="27">
        <v>0</v>
      </c>
      <c r="BD527" s="27">
        <v>0</v>
      </c>
      <c r="BE527" s="27">
        <v>0</v>
      </c>
      <c r="BF527" s="27">
        <v>0</v>
      </c>
      <c r="BG527" s="27">
        <f t="shared" si="33"/>
        <v>103605.49</v>
      </c>
      <c r="BH527" s="27">
        <f t="shared" si="34"/>
        <v>0</v>
      </c>
      <c r="BI527" s="27">
        <f t="shared" si="36"/>
        <v>103605.49</v>
      </c>
    </row>
    <row r="528" spans="1:61" x14ac:dyDescent="0.35">
      <c r="A528" s="65" t="str">
        <f t="shared" si="35"/>
        <v>DI0002636</v>
      </c>
      <c r="B528" s="111" t="s">
        <v>915</v>
      </c>
      <c r="C528" s="104">
        <v>6</v>
      </c>
      <c r="D528" s="112" t="s">
        <v>0</v>
      </c>
      <c r="E528" s="112" t="s">
        <v>3</v>
      </c>
      <c r="F528" s="104" t="s">
        <v>1760</v>
      </c>
      <c r="G528" s="104" t="s">
        <v>1781</v>
      </c>
      <c r="H528" s="104" t="s">
        <v>1777</v>
      </c>
      <c r="I528" s="104" t="s">
        <v>1782</v>
      </c>
      <c r="J528" s="104" t="s">
        <v>1779</v>
      </c>
      <c r="K528" s="104" t="s">
        <v>791</v>
      </c>
      <c r="L528" s="104" t="s">
        <v>1766</v>
      </c>
      <c r="M528" s="104" t="s">
        <v>1773</v>
      </c>
      <c r="N528" s="113">
        <v>1</v>
      </c>
      <c r="O528" s="113">
        <v>1</v>
      </c>
      <c r="P528" s="113">
        <v>1</v>
      </c>
      <c r="Q528" s="113">
        <v>1</v>
      </c>
      <c r="R528" s="113">
        <v>1</v>
      </c>
      <c r="S528" s="113">
        <v>1</v>
      </c>
      <c r="T528" s="113">
        <v>0</v>
      </c>
      <c r="U528" s="113">
        <v>0</v>
      </c>
      <c r="V528" s="113">
        <v>0</v>
      </c>
      <c r="W528" s="109">
        <v>854172.5</v>
      </c>
      <c r="X528" s="109">
        <v>0</v>
      </c>
      <c r="Y528" s="109">
        <v>0</v>
      </c>
      <c r="Z528" s="109">
        <v>4014.61</v>
      </c>
      <c r="AA528" s="109">
        <v>0</v>
      </c>
      <c r="AB528" s="109">
        <v>0</v>
      </c>
      <c r="AC528" s="109">
        <v>0</v>
      </c>
      <c r="AD528" s="109">
        <v>0</v>
      </c>
      <c r="AE528" s="109">
        <v>854172.5</v>
      </c>
      <c r="AF528" s="106">
        <v>43900</v>
      </c>
      <c r="AG528" s="106">
        <v>46456</v>
      </c>
      <c r="AH528" s="120">
        <v>854172.5</v>
      </c>
      <c r="AI528" s="115">
        <v>1.8602739726027397</v>
      </c>
      <c r="AJ528" s="115">
        <v>7.0027397260273974</v>
      </c>
      <c r="AK528" s="116">
        <v>5.6399999999999999E-2</v>
      </c>
      <c r="AL528" s="117">
        <v>1.8602739726027397</v>
      </c>
      <c r="AM528" s="117">
        <v>7.0027397260273974</v>
      </c>
      <c r="AN528" s="118">
        <v>5.6399999999999999E-2</v>
      </c>
      <c r="AO528" s="121" t="s">
        <v>1774</v>
      </c>
      <c r="AP528" s="121" t="s">
        <v>1775</v>
      </c>
      <c r="AQ528" s="27">
        <v>32116.880000000001</v>
      </c>
      <c r="AR528" s="27">
        <v>30109.620000000006</v>
      </c>
      <c r="AS528" s="27">
        <v>6021.93</v>
      </c>
      <c r="AT528" s="27">
        <v>0</v>
      </c>
      <c r="AU528" s="27">
        <v>0</v>
      </c>
      <c r="AV528" s="27">
        <v>0</v>
      </c>
      <c r="AW528" s="27">
        <v>0</v>
      </c>
      <c r="AX528" s="27">
        <v>0</v>
      </c>
      <c r="AY528" s="27">
        <v>0</v>
      </c>
      <c r="AZ528" s="27">
        <v>0</v>
      </c>
      <c r="BA528" s="27">
        <v>0</v>
      </c>
      <c r="BB528" s="27">
        <v>0</v>
      </c>
      <c r="BC528" s="27">
        <v>0</v>
      </c>
      <c r="BD528" s="27">
        <v>0</v>
      </c>
      <c r="BE528" s="27">
        <v>0</v>
      </c>
      <c r="BF528" s="27">
        <v>0</v>
      </c>
      <c r="BG528" s="27">
        <f t="shared" si="33"/>
        <v>62226.500000000007</v>
      </c>
      <c r="BH528" s="27">
        <f t="shared" si="34"/>
        <v>6021.93</v>
      </c>
      <c r="BI528" s="27">
        <f t="shared" si="36"/>
        <v>68248.430000000008</v>
      </c>
    </row>
    <row r="529" spans="1:61" x14ac:dyDescent="0.35">
      <c r="A529" s="65" t="str">
        <f t="shared" si="35"/>
        <v>DI0002637</v>
      </c>
      <c r="B529" s="111" t="s">
        <v>915</v>
      </c>
      <c r="C529" s="104">
        <v>7</v>
      </c>
      <c r="D529" s="112" t="s">
        <v>0</v>
      </c>
      <c r="E529" s="112" t="s">
        <v>3</v>
      </c>
      <c r="F529" s="104" t="s">
        <v>1760</v>
      </c>
      <c r="G529" s="104" t="s">
        <v>1781</v>
      </c>
      <c r="H529" s="104" t="s">
        <v>1777</v>
      </c>
      <c r="I529" s="104" t="s">
        <v>1782</v>
      </c>
      <c r="J529" s="104" t="s">
        <v>1779</v>
      </c>
      <c r="K529" s="104" t="s">
        <v>791</v>
      </c>
      <c r="L529" s="104" t="s">
        <v>1766</v>
      </c>
      <c r="M529" s="104" t="s">
        <v>1773</v>
      </c>
      <c r="N529" s="113">
        <v>1</v>
      </c>
      <c r="O529" s="113">
        <v>1</v>
      </c>
      <c r="P529" s="113">
        <v>1</v>
      </c>
      <c r="Q529" s="113">
        <v>1</v>
      </c>
      <c r="R529" s="113">
        <v>1</v>
      </c>
      <c r="S529" s="113">
        <v>1</v>
      </c>
      <c r="T529" s="113">
        <v>0</v>
      </c>
      <c r="U529" s="113">
        <v>0</v>
      </c>
      <c r="V529" s="113">
        <v>0</v>
      </c>
      <c r="W529" s="109">
        <v>50002.5</v>
      </c>
      <c r="X529" s="109">
        <v>0</v>
      </c>
      <c r="Y529" s="109">
        <v>0</v>
      </c>
      <c r="Z529" s="109">
        <v>258.76</v>
      </c>
      <c r="AA529" s="109">
        <v>0</v>
      </c>
      <c r="AB529" s="109">
        <v>0</v>
      </c>
      <c r="AC529" s="109">
        <v>0</v>
      </c>
      <c r="AD529" s="109">
        <v>0</v>
      </c>
      <c r="AE529" s="109">
        <v>50002.5</v>
      </c>
      <c r="AF529" s="106">
        <v>43900</v>
      </c>
      <c r="AG529" s="106">
        <v>47187</v>
      </c>
      <c r="AH529" s="120">
        <v>50002.5</v>
      </c>
      <c r="AI529" s="115">
        <v>3.8630136986301369</v>
      </c>
      <c r="AJ529" s="115">
        <v>9.0054794520547947</v>
      </c>
      <c r="AK529" s="116">
        <v>6.2100000000000002E-2</v>
      </c>
      <c r="AL529" s="117">
        <v>3.8630136986301364</v>
      </c>
      <c r="AM529" s="117">
        <v>9.0054794520547947</v>
      </c>
      <c r="AN529" s="118">
        <v>6.2100000000000002E-2</v>
      </c>
      <c r="AO529" s="121" t="s">
        <v>1774</v>
      </c>
      <c r="AP529" s="121" t="s">
        <v>1775</v>
      </c>
      <c r="AQ529" s="27">
        <v>2070.08</v>
      </c>
      <c r="AR529" s="27">
        <v>2522.91</v>
      </c>
      <c r="AS529" s="27">
        <v>1746.63</v>
      </c>
      <c r="AT529" s="27">
        <v>970.35</v>
      </c>
      <c r="AU529" s="27">
        <v>194.07</v>
      </c>
      <c r="AV529" s="27">
        <v>0</v>
      </c>
      <c r="AW529" s="27">
        <v>0</v>
      </c>
      <c r="AX529" s="27">
        <v>0</v>
      </c>
      <c r="AY529" s="27">
        <v>0</v>
      </c>
      <c r="AZ529" s="27">
        <v>0</v>
      </c>
      <c r="BA529" s="27">
        <v>0</v>
      </c>
      <c r="BB529" s="27">
        <v>0</v>
      </c>
      <c r="BC529" s="27">
        <v>0</v>
      </c>
      <c r="BD529" s="27">
        <v>0</v>
      </c>
      <c r="BE529" s="27">
        <v>0</v>
      </c>
      <c r="BF529" s="27">
        <v>0</v>
      </c>
      <c r="BG529" s="27">
        <f t="shared" si="33"/>
        <v>4592.99</v>
      </c>
      <c r="BH529" s="27">
        <f t="shared" si="34"/>
        <v>2911.05</v>
      </c>
      <c r="BI529" s="27">
        <f t="shared" si="36"/>
        <v>7504.04</v>
      </c>
    </row>
    <row r="530" spans="1:61" x14ac:dyDescent="0.35">
      <c r="A530" s="65" t="str">
        <f t="shared" si="35"/>
        <v>DI0002723</v>
      </c>
      <c r="B530" s="111" t="s">
        <v>921</v>
      </c>
      <c r="C530" s="104">
        <v>3</v>
      </c>
      <c r="D530" s="112" t="s">
        <v>0</v>
      </c>
      <c r="E530" s="112" t="s">
        <v>3</v>
      </c>
      <c r="F530" s="104" t="s">
        <v>1760</v>
      </c>
      <c r="G530" s="104" t="s">
        <v>1781</v>
      </c>
      <c r="H530" s="104" t="s">
        <v>1777</v>
      </c>
      <c r="I530" s="104" t="s">
        <v>1782</v>
      </c>
      <c r="J530" s="104" t="s">
        <v>1779</v>
      </c>
      <c r="K530" s="104" t="s">
        <v>791</v>
      </c>
      <c r="L530" s="104" t="s">
        <v>1766</v>
      </c>
      <c r="M530" s="104" t="s">
        <v>1773</v>
      </c>
      <c r="N530" s="113">
        <v>1</v>
      </c>
      <c r="O530" s="113">
        <v>1</v>
      </c>
      <c r="P530" s="113">
        <v>1</v>
      </c>
      <c r="Q530" s="113">
        <v>1</v>
      </c>
      <c r="R530" s="113">
        <v>1</v>
      </c>
      <c r="S530" s="113">
        <v>1</v>
      </c>
      <c r="T530" s="113">
        <v>0</v>
      </c>
      <c r="U530" s="113">
        <v>0</v>
      </c>
      <c r="V530" s="113">
        <v>0</v>
      </c>
      <c r="W530" s="109">
        <v>0</v>
      </c>
      <c r="X530" s="109">
        <v>0</v>
      </c>
      <c r="Y530" s="109">
        <v>0</v>
      </c>
      <c r="Z530" s="109">
        <v>0</v>
      </c>
      <c r="AA530" s="109">
        <v>0</v>
      </c>
      <c r="AB530" s="109">
        <v>0</v>
      </c>
      <c r="AC530" s="109">
        <v>0</v>
      </c>
      <c r="AD530" s="109">
        <v>0</v>
      </c>
      <c r="AE530" s="109">
        <v>0</v>
      </c>
      <c r="AF530" s="106">
        <v>43908</v>
      </c>
      <c r="AG530" s="106">
        <v>45734</v>
      </c>
      <c r="AH530" s="120">
        <v>2216630</v>
      </c>
      <c r="AI530" s="115">
        <v>0</v>
      </c>
      <c r="AJ530" s="115">
        <v>5.0027397260273974</v>
      </c>
      <c r="AK530" s="116">
        <v>5.0700000000000002E-2</v>
      </c>
      <c r="AL530" s="117">
        <v>0</v>
      </c>
      <c r="AM530" s="117">
        <v>0</v>
      </c>
      <c r="AN530" s="118">
        <v>0</v>
      </c>
      <c r="AO530" s="121" t="s">
        <v>1774</v>
      </c>
      <c r="AP530" s="121" t="s">
        <v>1775</v>
      </c>
      <c r="AQ530" s="27">
        <v>0</v>
      </c>
      <c r="AR530" s="27">
        <v>0</v>
      </c>
      <c r="AS530" s="27">
        <v>0</v>
      </c>
      <c r="AT530" s="27">
        <v>0</v>
      </c>
      <c r="AU530" s="27">
        <v>0</v>
      </c>
      <c r="AV530" s="27">
        <v>0</v>
      </c>
      <c r="AW530" s="27">
        <v>0</v>
      </c>
      <c r="AX530" s="27">
        <v>0</v>
      </c>
      <c r="AY530" s="27">
        <v>0</v>
      </c>
      <c r="AZ530" s="27">
        <v>0</v>
      </c>
      <c r="BA530" s="27">
        <v>0</v>
      </c>
      <c r="BB530" s="27">
        <v>0</v>
      </c>
      <c r="BC530" s="27">
        <v>0</v>
      </c>
      <c r="BD530" s="27">
        <v>0</v>
      </c>
      <c r="BE530" s="27">
        <v>0</v>
      </c>
      <c r="BF530" s="27">
        <v>0</v>
      </c>
      <c r="BG530" s="27">
        <f t="shared" si="33"/>
        <v>0</v>
      </c>
      <c r="BH530" s="27">
        <f t="shared" si="34"/>
        <v>0</v>
      </c>
      <c r="BI530" s="27">
        <f t="shared" si="36"/>
        <v>0</v>
      </c>
    </row>
    <row r="531" spans="1:61" x14ac:dyDescent="0.35">
      <c r="A531" s="65" t="str">
        <f t="shared" si="35"/>
        <v>DI0002724</v>
      </c>
      <c r="B531" s="111" t="s">
        <v>921</v>
      </c>
      <c r="C531" s="104">
        <v>4</v>
      </c>
      <c r="D531" s="112" t="s">
        <v>0</v>
      </c>
      <c r="E531" s="112" t="s">
        <v>3</v>
      </c>
      <c r="F531" s="104" t="s">
        <v>1760</v>
      </c>
      <c r="G531" s="104" t="s">
        <v>1781</v>
      </c>
      <c r="H531" s="104" t="s">
        <v>1777</v>
      </c>
      <c r="I531" s="104" t="s">
        <v>1782</v>
      </c>
      <c r="J531" s="104" t="s">
        <v>1779</v>
      </c>
      <c r="K531" s="104" t="s">
        <v>791</v>
      </c>
      <c r="L531" s="104" t="s">
        <v>1766</v>
      </c>
      <c r="M531" s="104" t="s">
        <v>1773</v>
      </c>
      <c r="N531" s="113">
        <v>1</v>
      </c>
      <c r="O531" s="113">
        <v>1</v>
      </c>
      <c r="P531" s="113">
        <v>1</v>
      </c>
      <c r="Q531" s="113">
        <v>1</v>
      </c>
      <c r="R531" s="113">
        <v>1</v>
      </c>
      <c r="S531" s="113">
        <v>1</v>
      </c>
      <c r="T531" s="113">
        <v>0</v>
      </c>
      <c r="U531" s="113">
        <v>0</v>
      </c>
      <c r="V531" s="113">
        <v>0</v>
      </c>
      <c r="W531" s="109">
        <v>3888690</v>
      </c>
      <c r="X531" s="109">
        <v>0</v>
      </c>
      <c r="Y531" s="109">
        <v>0</v>
      </c>
      <c r="Z531" s="109">
        <v>17369.48</v>
      </c>
      <c r="AA531" s="109">
        <v>0</v>
      </c>
      <c r="AB531" s="109">
        <v>0</v>
      </c>
      <c r="AC531" s="109">
        <v>0</v>
      </c>
      <c r="AD531" s="109">
        <v>0</v>
      </c>
      <c r="AE531" s="109">
        <v>3888690</v>
      </c>
      <c r="AF531" s="106">
        <v>43908</v>
      </c>
      <c r="AG531" s="106">
        <v>46099</v>
      </c>
      <c r="AH531" s="120">
        <v>3888690</v>
      </c>
      <c r="AI531" s="115">
        <v>0.88219178082191785</v>
      </c>
      <c r="AJ531" s="115">
        <v>6.0027397260273974</v>
      </c>
      <c r="AK531" s="116">
        <v>5.3600000000000002E-2</v>
      </c>
      <c r="AL531" s="117">
        <v>0.88219178082191785</v>
      </c>
      <c r="AM531" s="117">
        <v>6.0027397260273974</v>
      </c>
      <c r="AN531" s="118">
        <v>5.3600000000000002E-2</v>
      </c>
      <c r="AO531" s="121" t="s">
        <v>1774</v>
      </c>
      <c r="AP531" s="121" t="s">
        <v>1775</v>
      </c>
      <c r="AQ531" s="27">
        <v>112901.62000000001</v>
      </c>
      <c r="AR531" s="27">
        <v>26054.22</v>
      </c>
      <c r="AS531" s="27">
        <v>0</v>
      </c>
      <c r="AT531" s="27">
        <v>0</v>
      </c>
      <c r="AU531" s="27">
        <v>0</v>
      </c>
      <c r="AV531" s="27">
        <v>0</v>
      </c>
      <c r="AW531" s="27">
        <v>0</v>
      </c>
      <c r="AX531" s="27">
        <v>0</v>
      </c>
      <c r="AY531" s="27">
        <v>0</v>
      </c>
      <c r="AZ531" s="27">
        <v>0</v>
      </c>
      <c r="BA531" s="27">
        <v>0</v>
      </c>
      <c r="BB531" s="27">
        <v>0</v>
      </c>
      <c r="BC531" s="27">
        <v>0</v>
      </c>
      <c r="BD531" s="27">
        <v>0</v>
      </c>
      <c r="BE531" s="27">
        <v>0</v>
      </c>
      <c r="BF531" s="27">
        <v>0</v>
      </c>
      <c r="BG531" s="27">
        <f t="shared" si="33"/>
        <v>138955.84000000003</v>
      </c>
      <c r="BH531" s="27">
        <f t="shared" si="34"/>
        <v>0</v>
      </c>
      <c r="BI531" s="27">
        <f t="shared" si="36"/>
        <v>138955.84000000003</v>
      </c>
    </row>
    <row r="532" spans="1:61" x14ac:dyDescent="0.35">
      <c r="A532" s="65" t="str">
        <f t="shared" si="35"/>
        <v>DI0002725</v>
      </c>
      <c r="B532" s="111" t="s">
        <v>921</v>
      </c>
      <c r="C532" s="104">
        <v>5</v>
      </c>
      <c r="D532" s="112" t="s">
        <v>0</v>
      </c>
      <c r="E532" s="112" t="s">
        <v>3</v>
      </c>
      <c r="F532" s="104" t="s">
        <v>1760</v>
      </c>
      <c r="G532" s="104" t="s">
        <v>1781</v>
      </c>
      <c r="H532" s="104" t="s">
        <v>1777</v>
      </c>
      <c r="I532" s="104" t="s">
        <v>1782</v>
      </c>
      <c r="J532" s="104" t="s">
        <v>1779</v>
      </c>
      <c r="K532" s="104" t="s">
        <v>791</v>
      </c>
      <c r="L532" s="104" t="s">
        <v>1766</v>
      </c>
      <c r="M532" s="104" t="s">
        <v>1773</v>
      </c>
      <c r="N532" s="113">
        <v>1</v>
      </c>
      <c r="O532" s="113">
        <v>1</v>
      </c>
      <c r="P532" s="113">
        <v>1</v>
      </c>
      <c r="Q532" s="113">
        <v>1</v>
      </c>
      <c r="R532" s="113">
        <v>1</v>
      </c>
      <c r="S532" s="113">
        <v>1</v>
      </c>
      <c r="T532" s="113">
        <v>0</v>
      </c>
      <c r="U532" s="113">
        <v>0</v>
      </c>
      <c r="V532" s="113">
        <v>0</v>
      </c>
      <c r="W532" s="109">
        <v>3249425</v>
      </c>
      <c r="X532" s="109">
        <v>0</v>
      </c>
      <c r="Y532" s="109">
        <v>0</v>
      </c>
      <c r="Z532" s="109">
        <v>15272.3</v>
      </c>
      <c r="AA532" s="109">
        <v>0</v>
      </c>
      <c r="AB532" s="109">
        <v>0</v>
      </c>
      <c r="AC532" s="109">
        <v>0</v>
      </c>
      <c r="AD532" s="109">
        <v>0</v>
      </c>
      <c r="AE532" s="109">
        <v>3249425</v>
      </c>
      <c r="AF532" s="106">
        <v>43908</v>
      </c>
      <c r="AG532" s="106">
        <v>46464</v>
      </c>
      <c r="AH532" s="120">
        <v>3249425</v>
      </c>
      <c r="AI532" s="115">
        <v>1.8821917808219177</v>
      </c>
      <c r="AJ532" s="115">
        <v>7.0027397260273974</v>
      </c>
      <c r="AK532" s="116">
        <v>5.6399999999999999E-2</v>
      </c>
      <c r="AL532" s="117">
        <v>1.8821917808219177</v>
      </c>
      <c r="AM532" s="117">
        <v>7.0027397260273974</v>
      </c>
      <c r="AN532" s="118">
        <v>5.6399999999999999E-2</v>
      </c>
      <c r="AO532" s="121" t="s">
        <v>1774</v>
      </c>
      <c r="AP532" s="121" t="s">
        <v>1775</v>
      </c>
      <c r="AQ532" s="27">
        <v>122178.40000000001</v>
      </c>
      <c r="AR532" s="27">
        <v>114542.24999999996</v>
      </c>
      <c r="AS532" s="27">
        <v>22908.45</v>
      </c>
      <c r="AT532" s="27">
        <v>0</v>
      </c>
      <c r="AU532" s="27">
        <v>0</v>
      </c>
      <c r="AV532" s="27">
        <v>0</v>
      </c>
      <c r="AW532" s="27">
        <v>0</v>
      </c>
      <c r="AX532" s="27">
        <v>0</v>
      </c>
      <c r="AY532" s="27">
        <v>0</v>
      </c>
      <c r="AZ532" s="27">
        <v>0</v>
      </c>
      <c r="BA532" s="27">
        <v>0</v>
      </c>
      <c r="BB532" s="27">
        <v>0</v>
      </c>
      <c r="BC532" s="27">
        <v>0</v>
      </c>
      <c r="BD532" s="27">
        <v>0</v>
      </c>
      <c r="BE532" s="27">
        <v>0</v>
      </c>
      <c r="BF532" s="27">
        <v>0</v>
      </c>
      <c r="BG532" s="27">
        <f t="shared" si="33"/>
        <v>236720.64999999997</v>
      </c>
      <c r="BH532" s="27">
        <f t="shared" si="34"/>
        <v>22908.45</v>
      </c>
      <c r="BI532" s="27">
        <f t="shared" si="36"/>
        <v>259629.09999999998</v>
      </c>
    </row>
    <row r="533" spans="1:61" x14ac:dyDescent="0.35">
      <c r="A533" s="65" t="str">
        <f t="shared" si="35"/>
        <v>DI0002963</v>
      </c>
      <c r="B533" s="111" t="s">
        <v>935</v>
      </c>
      <c r="C533" s="104">
        <v>3</v>
      </c>
      <c r="D533" s="112" t="s">
        <v>0</v>
      </c>
      <c r="E533" s="112" t="s">
        <v>3</v>
      </c>
      <c r="F533" s="104" t="s">
        <v>1760</v>
      </c>
      <c r="G533" s="104" t="s">
        <v>1781</v>
      </c>
      <c r="H533" s="104" t="s">
        <v>1777</v>
      </c>
      <c r="I533" s="104" t="s">
        <v>1782</v>
      </c>
      <c r="J533" s="104" t="s">
        <v>1779</v>
      </c>
      <c r="K533" s="104" t="s">
        <v>791</v>
      </c>
      <c r="L533" s="104" t="s">
        <v>1766</v>
      </c>
      <c r="M533" s="104" t="s">
        <v>1773</v>
      </c>
      <c r="N533" s="113">
        <v>1</v>
      </c>
      <c r="O533" s="113">
        <v>1</v>
      </c>
      <c r="P533" s="113">
        <v>1</v>
      </c>
      <c r="Q533" s="113">
        <v>1</v>
      </c>
      <c r="R533" s="113">
        <v>1</v>
      </c>
      <c r="S533" s="113">
        <v>1</v>
      </c>
      <c r="T533" s="113">
        <v>0</v>
      </c>
      <c r="U533" s="113">
        <v>0</v>
      </c>
      <c r="V533" s="113">
        <v>0</v>
      </c>
      <c r="W533" s="109">
        <v>0</v>
      </c>
      <c r="X533" s="109">
        <v>0</v>
      </c>
      <c r="Y533" s="109">
        <v>0</v>
      </c>
      <c r="Z533" s="109">
        <v>0</v>
      </c>
      <c r="AA533" s="109">
        <v>0</v>
      </c>
      <c r="AB533" s="109">
        <v>0</v>
      </c>
      <c r="AC533" s="109">
        <v>0</v>
      </c>
      <c r="AD533" s="109">
        <v>0</v>
      </c>
      <c r="AE533" s="109">
        <v>0</v>
      </c>
      <c r="AF533" s="106">
        <v>43917</v>
      </c>
      <c r="AG533" s="106">
        <v>45743</v>
      </c>
      <c r="AH533" s="120">
        <v>283642.5</v>
      </c>
      <c r="AI533" s="115">
        <v>0</v>
      </c>
      <c r="AJ533" s="115">
        <v>5.0027397260273974</v>
      </c>
      <c r="AK533" s="116">
        <v>5.0700000000000002E-2</v>
      </c>
      <c r="AL533" s="117">
        <v>0</v>
      </c>
      <c r="AM533" s="117">
        <v>0</v>
      </c>
      <c r="AN533" s="118">
        <v>0</v>
      </c>
      <c r="AO533" s="121" t="s">
        <v>1774</v>
      </c>
      <c r="AP533" s="121" t="s">
        <v>1775</v>
      </c>
      <c r="AQ533" s="27">
        <v>0</v>
      </c>
      <c r="AR533" s="27">
        <v>0</v>
      </c>
      <c r="AS533" s="27">
        <v>0</v>
      </c>
      <c r="AT533" s="27">
        <v>0</v>
      </c>
      <c r="AU533" s="27">
        <v>0</v>
      </c>
      <c r="AV533" s="27">
        <v>0</v>
      </c>
      <c r="AW533" s="27">
        <v>0</v>
      </c>
      <c r="AX533" s="27">
        <v>0</v>
      </c>
      <c r="AY533" s="27">
        <v>0</v>
      </c>
      <c r="AZ533" s="27">
        <v>0</v>
      </c>
      <c r="BA533" s="27">
        <v>0</v>
      </c>
      <c r="BB533" s="27">
        <v>0</v>
      </c>
      <c r="BC533" s="27">
        <v>0</v>
      </c>
      <c r="BD533" s="27">
        <v>0</v>
      </c>
      <c r="BE533" s="27">
        <v>0</v>
      </c>
      <c r="BF533" s="27">
        <v>0</v>
      </c>
      <c r="BG533" s="27">
        <f t="shared" si="33"/>
        <v>0</v>
      </c>
      <c r="BH533" s="27">
        <f t="shared" si="34"/>
        <v>0</v>
      </c>
      <c r="BI533" s="27">
        <f t="shared" si="36"/>
        <v>0</v>
      </c>
    </row>
    <row r="534" spans="1:61" x14ac:dyDescent="0.35">
      <c r="A534" s="65" t="str">
        <f t="shared" si="35"/>
        <v>DI0002964</v>
      </c>
      <c r="B534" s="111" t="s">
        <v>935</v>
      </c>
      <c r="C534" s="104">
        <v>4</v>
      </c>
      <c r="D534" s="112" t="s">
        <v>0</v>
      </c>
      <c r="E534" s="112" t="s">
        <v>3</v>
      </c>
      <c r="F534" s="104" t="s">
        <v>1760</v>
      </c>
      <c r="G534" s="104" t="s">
        <v>1781</v>
      </c>
      <c r="H534" s="104" t="s">
        <v>1777</v>
      </c>
      <c r="I534" s="104" t="s">
        <v>1782</v>
      </c>
      <c r="J534" s="104" t="s">
        <v>1779</v>
      </c>
      <c r="K534" s="104" t="s">
        <v>791</v>
      </c>
      <c r="L534" s="104" t="s">
        <v>1766</v>
      </c>
      <c r="M534" s="104" t="s">
        <v>1773</v>
      </c>
      <c r="N534" s="113">
        <v>1</v>
      </c>
      <c r="O534" s="113">
        <v>1</v>
      </c>
      <c r="P534" s="113">
        <v>1</v>
      </c>
      <c r="Q534" s="113">
        <v>1</v>
      </c>
      <c r="R534" s="113">
        <v>1</v>
      </c>
      <c r="S534" s="113">
        <v>1</v>
      </c>
      <c r="T534" s="113">
        <v>0</v>
      </c>
      <c r="U534" s="113">
        <v>0</v>
      </c>
      <c r="V534" s="113">
        <v>0</v>
      </c>
      <c r="W534" s="109">
        <v>1933282.5</v>
      </c>
      <c r="X534" s="109">
        <v>0</v>
      </c>
      <c r="Y534" s="109">
        <v>0</v>
      </c>
      <c r="Z534" s="109">
        <v>8635.33</v>
      </c>
      <c r="AA534" s="109">
        <v>0</v>
      </c>
      <c r="AB534" s="109">
        <v>0</v>
      </c>
      <c r="AC534" s="109">
        <v>0</v>
      </c>
      <c r="AD534" s="109">
        <v>0</v>
      </c>
      <c r="AE534" s="109">
        <v>1933282.5</v>
      </c>
      <c r="AF534" s="106">
        <v>43917</v>
      </c>
      <c r="AG534" s="106">
        <v>46108</v>
      </c>
      <c r="AH534" s="120">
        <v>1933282.5</v>
      </c>
      <c r="AI534" s="115">
        <v>0.9068493150684932</v>
      </c>
      <c r="AJ534" s="115">
        <v>6.0027397260273974</v>
      </c>
      <c r="AK534" s="116">
        <v>5.3600000000000002E-2</v>
      </c>
      <c r="AL534" s="117">
        <v>0.9068493150684932</v>
      </c>
      <c r="AM534" s="117">
        <v>6.0027397260273974</v>
      </c>
      <c r="AN534" s="118">
        <v>5.3600000000000002E-2</v>
      </c>
      <c r="AO534" s="121" t="s">
        <v>1774</v>
      </c>
      <c r="AP534" s="121" t="s">
        <v>1775</v>
      </c>
      <c r="AQ534" s="27">
        <v>56129.630000000005</v>
      </c>
      <c r="AR534" s="27">
        <v>12952.98</v>
      </c>
      <c r="AS534" s="27">
        <v>0</v>
      </c>
      <c r="AT534" s="27">
        <v>0</v>
      </c>
      <c r="AU534" s="27">
        <v>0</v>
      </c>
      <c r="AV534" s="27">
        <v>0</v>
      </c>
      <c r="AW534" s="27">
        <v>0</v>
      </c>
      <c r="AX534" s="27">
        <v>0</v>
      </c>
      <c r="AY534" s="27">
        <v>0</v>
      </c>
      <c r="AZ534" s="27">
        <v>0</v>
      </c>
      <c r="BA534" s="27">
        <v>0</v>
      </c>
      <c r="BB534" s="27">
        <v>0</v>
      </c>
      <c r="BC534" s="27">
        <v>0</v>
      </c>
      <c r="BD534" s="27">
        <v>0</v>
      </c>
      <c r="BE534" s="27">
        <v>0</v>
      </c>
      <c r="BF534" s="27">
        <v>0</v>
      </c>
      <c r="BG534" s="27">
        <f t="shared" si="33"/>
        <v>69082.61</v>
      </c>
      <c r="BH534" s="27">
        <f t="shared" si="34"/>
        <v>0</v>
      </c>
      <c r="BI534" s="27">
        <f t="shared" si="36"/>
        <v>69082.61</v>
      </c>
    </row>
    <row r="535" spans="1:61" x14ac:dyDescent="0.35">
      <c r="A535" s="65" t="str">
        <f t="shared" si="35"/>
        <v>DI0002965</v>
      </c>
      <c r="B535" s="111" t="s">
        <v>935</v>
      </c>
      <c r="C535" s="104">
        <v>5</v>
      </c>
      <c r="D535" s="112" t="s">
        <v>0</v>
      </c>
      <c r="E535" s="112" t="s">
        <v>3</v>
      </c>
      <c r="F535" s="104" t="s">
        <v>1760</v>
      </c>
      <c r="G535" s="104" t="s">
        <v>1781</v>
      </c>
      <c r="H535" s="104" t="s">
        <v>1777</v>
      </c>
      <c r="I535" s="104" t="s">
        <v>1782</v>
      </c>
      <c r="J535" s="104" t="s">
        <v>1779</v>
      </c>
      <c r="K535" s="104" t="s">
        <v>791</v>
      </c>
      <c r="L535" s="104" t="s">
        <v>1766</v>
      </c>
      <c r="M535" s="104" t="s">
        <v>1773</v>
      </c>
      <c r="N535" s="113">
        <v>1</v>
      </c>
      <c r="O535" s="113">
        <v>1</v>
      </c>
      <c r="P535" s="113">
        <v>1</v>
      </c>
      <c r="Q535" s="113">
        <v>1</v>
      </c>
      <c r="R535" s="113">
        <v>1</v>
      </c>
      <c r="S535" s="113">
        <v>1</v>
      </c>
      <c r="T535" s="113">
        <v>0</v>
      </c>
      <c r="U535" s="113">
        <v>0</v>
      </c>
      <c r="V535" s="113">
        <v>0</v>
      </c>
      <c r="W535" s="109">
        <v>5265012.5</v>
      </c>
      <c r="X535" s="109">
        <v>0</v>
      </c>
      <c r="Y535" s="109">
        <v>0</v>
      </c>
      <c r="Z535" s="109">
        <v>24745.56</v>
      </c>
      <c r="AA535" s="109">
        <v>0</v>
      </c>
      <c r="AB535" s="109">
        <v>0</v>
      </c>
      <c r="AC535" s="109">
        <v>0</v>
      </c>
      <c r="AD535" s="109">
        <v>0</v>
      </c>
      <c r="AE535" s="109">
        <v>5265012.5</v>
      </c>
      <c r="AF535" s="106">
        <v>43917</v>
      </c>
      <c r="AG535" s="106">
        <v>46473</v>
      </c>
      <c r="AH535" s="120">
        <v>5265012.5</v>
      </c>
      <c r="AI535" s="115">
        <v>1.9068493150684931</v>
      </c>
      <c r="AJ535" s="115">
        <v>7.0027397260273974</v>
      </c>
      <c r="AK535" s="116">
        <v>5.6399999999999999E-2</v>
      </c>
      <c r="AL535" s="117">
        <v>1.9068493150684931</v>
      </c>
      <c r="AM535" s="117">
        <v>7.0027397260273974</v>
      </c>
      <c r="AN535" s="118">
        <v>5.6400000000000006E-2</v>
      </c>
      <c r="AO535" s="121" t="s">
        <v>1774</v>
      </c>
      <c r="AP535" s="121" t="s">
        <v>1775</v>
      </c>
      <c r="AQ535" s="27">
        <v>197964.48</v>
      </c>
      <c r="AR535" s="27">
        <v>185591.7</v>
      </c>
      <c r="AS535" s="27">
        <v>37118.339999999997</v>
      </c>
      <c r="AT535" s="27">
        <v>0</v>
      </c>
      <c r="AU535" s="27">
        <v>0</v>
      </c>
      <c r="AV535" s="27">
        <v>0</v>
      </c>
      <c r="AW535" s="27">
        <v>0</v>
      </c>
      <c r="AX535" s="27">
        <v>0</v>
      </c>
      <c r="AY535" s="27">
        <v>0</v>
      </c>
      <c r="AZ535" s="27">
        <v>0</v>
      </c>
      <c r="BA535" s="27">
        <v>0</v>
      </c>
      <c r="BB535" s="27">
        <v>0</v>
      </c>
      <c r="BC535" s="27">
        <v>0</v>
      </c>
      <c r="BD535" s="27">
        <v>0</v>
      </c>
      <c r="BE535" s="27">
        <v>0</v>
      </c>
      <c r="BF535" s="27">
        <v>0</v>
      </c>
      <c r="BG535" s="27">
        <f t="shared" si="33"/>
        <v>383556.18000000005</v>
      </c>
      <c r="BH535" s="27">
        <f t="shared" si="34"/>
        <v>37118.339999999997</v>
      </c>
      <c r="BI535" s="27">
        <f t="shared" si="36"/>
        <v>420674.52</v>
      </c>
    </row>
    <row r="536" spans="1:61" x14ac:dyDescent="0.35">
      <c r="A536" s="65" t="str">
        <f t="shared" si="35"/>
        <v>DI0002966</v>
      </c>
      <c r="B536" s="111" t="s">
        <v>935</v>
      </c>
      <c r="C536" s="104">
        <v>6</v>
      </c>
      <c r="D536" s="112" t="s">
        <v>0</v>
      </c>
      <c r="E536" s="112" t="s">
        <v>3</v>
      </c>
      <c r="F536" s="104" t="s">
        <v>1760</v>
      </c>
      <c r="G536" s="104" t="s">
        <v>1781</v>
      </c>
      <c r="H536" s="104" t="s">
        <v>1777</v>
      </c>
      <c r="I536" s="104" t="s">
        <v>1782</v>
      </c>
      <c r="J536" s="104" t="s">
        <v>1779</v>
      </c>
      <c r="K536" s="104" t="s">
        <v>791</v>
      </c>
      <c r="L536" s="104" t="s">
        <v>1766</v>
      </c>
      <c r="M536" s="104" t="s">
        <v>1773</v>
      </c>
      <c r="N536" s="113">
        <v>1</v>
      </c>
      <c r="O536" s="113">
        <v>1</v>
      </c>
      <c r="P536" s="113">
        <v>1</v>
      </c>
      <c r="Q536" s="113">
        <v>1</v>
      </c>
      <c r="R536" s="113">
        <v>1</v>
      </c>
      <c r="S536" s="113">
        <v>1</v>
      </c>
      <c r="T536" s="113">
        <v>0</v>
      </c>
      <c r="U536" s="113">
        <v>0</v>
      </c>
      <c r="V536" s="113">
        <v>0</v>
      </c>
      <c r="W536" s="109">
        <v>1959537.5</v>
      </c>
      <c r="X536" s="109">
        <v>0</v>
      </c>
      <c r="Y536" s="109">
        <v>0</v>
      </c>
      <c r="Z536" s="109">
        <v>9683.3799999999992</v>
      </c>
      <c r="AA536" s="109">
        <v>0</v>
      </c>
      <c r="AB536" s="109">
        <v>0</v>
      </c>
      <c r="AC536" s="109">
        <v>0</v>
      </c>
      <c r="AD536" s="109">
        <v>0</v>
      </c>
      <c r="AE536" s="109">
        <v>1959537.5</v>
      </c>
      <c r="AF536" s="106">
        <v>43917</v>
      </c>
      <c r="AG536" s="106">
        <v>46839</v>
      </c>
      <c r="AH536" s="120">
        <v>1959537.5</v>
      </c>
      <c r="AI536" s="115">
        <v>2.9095890410958902</v>
      </c>
      <c r="AJ536" s="115">
        <v>8.0054794520547947</v>
      </c>
      <c r="AK536" s="116">
        <v>5.9299999999999999E-2</v>
      </c>
      <c r="AL536" s="117">
        <v>2.9095890410958902</v>
      </c>
      <c r="AM536" s="117">
        <v>8.0054794520547947</v>
      </c>
      <c r="AN536" s="118">
        <v>5.9299999999999999E-2</v>
      </c>
      <c r="AO536" s="121" t="s">
        <v>1774</v>
      </c>
      <c r="AP536" s="121" t="s">
        <v>1775</v>
      </c>
      <c r="AQ536" s="27">
        <v>77467.039999999994</v>
      </c>
      <c r="AR536" s="27">
        <v>87150.449999999968</v>
      </c>
      <c r="AS536" s="27">
        <v>48416.88</v>
      </c>
      <c r="AT536" s="27">
        <v>9683.3700000000008</v>
      </c>
      <c r="AU536" s="27">
        <v>0</v>
      </c>
      <c r="AV536" s="27">
        <v>0</v>
      </c>
      <c r="AW536" s="27">
        <v>0</v>
      </c>
      <c r="AX536" s="27">
        <v>0</v>
      </c>
      <c r="AY536" s="27">
        <v>0</v>
      </c>
      <c r="AZ536" s="27">
        <v>0</v>
      </c>
      <c r="BA536" s="27">
        <v>0</v>
      </c>
      <c r="BB536" s="27">
        <v>0</v>
      </c>
      <c r="BC536" s="27">
        <v>0</v>
      </c>
      <c r="BD536" s="27">
        <v>0</v>
      </c>
      <c r="BE536" s="27">
        <v>0</v>
      </c>
      <c r="BF536" s="27">
        <v>0</v>
      </c>
      <c r="BG536" s="27">
        <f t="shared" si="33"/>
        <v>164617.48999999996</v>
      </c>
      <c r="BH536" s="27">
        <f t="shared" si="34"/>
        <v>58100.25</v>
      </c>
      <c r="BI536" s="27">
        <f t="shared" si="36"/>
        <v>222717.73999999996</v>
      </c>
    </row>
    <row r="537" spans="1:61" x14ac:dyDescent="0.35">
      <c r="A537" s="65" t="str">
        <f t="shared" si="35"/>
        <v>DI0002967</v>
      </c>
      <c r="B537" s="111" t="s">
        <v>935</v>
      </c>
      <c r="C537" s="104">
        <v>7</v>
      </c>
      <c r="D537" s="112" t="s">
        <v>0</v>
      </c>
      <c r="E537" s="112" t="s">
        <v>3</v>
      </c>
      <c r="F537" s="104" t="s">
        <v>1760</v>
      </c>
      <c r="G537" s="104" t="s">
        <v>1781</v>
      </c>
      <c r="H537" s="104" t="s">
        <v>1777</v>
      </c>
      <c r="I537" s="104" t="s">
        <v>1782</v>
      </c>
      <c r="J537" s="104" t="s">
        <v>1779</v>
      </c>
      <c r="K537" s="104" t="s">
        <v>791</v>
      </c>
      <c r="L537" s="104" t="s">
        <v>1766</v>
      </c>
      <c r="M537" s="104" t="s">
        <v>1773</v>
      </c>
      <c r="N537" s="113">
        <v>1</v>
      </c>
      <c r="O537" s="113">
        <v>1</v>
      </c>
      <c r="P537" s="113">
        <v>1</v>
      </c>
      <c r="Q537" s="113">
        <v>1</v>
      </c>
      <c r="R537" s="113">
        <v>1</v>
      </c>
      <c r="S537" s="113">
        <v>1</v>
      </c>
      <c r="T537" s="113">
        <v>0</v>
      </c>
      <c r="U537" s="113">
        <v>0</v>
      </c>
      <c r="V537" s="113">
        <v>0</v>
      </c>
      <c r="W537" s="109">
        <v>265500</v>
      </c>
      <c r="X537" s="109">
        <v>0</v>
      </c>
      <c r="Y537" s="109">
        <v>0</v>
      </c>
      <c r="Z537" s="109">
        <v>1373.96</v>
      </c>
      <c r="AA537" s="109">
        <v>0</v>
      </c>
      <c r="AB537" s="109">
        <v>0</v>
      </c>
      <c r="AC537" s="109">
        <v>0</v>
      </c>
      <c r="AD537" s="109">
        <v>0</v>
      </c>
      <c r="AE537" s="109">
        <v>265500</v>
      </c>
      <c r="AF537" s="106">
        <v>43917</v>
      </c>
      <c r="AG537" s="106">
        <v>47204</v>
      </c>
      <c r="AH537" s="120">
        <v>265500</v>
      </c>
      <c r="AI537" s="115">
        <v>3.9095890410958902</v>
      </c>
      <c r="AJ537" s="115">
        <v>9.0054794520547947</v>
      </c>
      <c r="AK537" s="116">
        <v>6.2100000000000002E-2</v>
      </c>
      <c r="AL537" s="117">
        <v>3.9095890410958902</v>
      </c>
      <c r="AM537" s="117">
        <v>9.0054794520547947</v>
      </c>
      <c r="AN537" s="118">
        <v>6.2099999999999995E-2</v>
      </c>
      <c r="AO537" s="121" t="s">
        <v>1774</v>
      </c>
      <c r="AP537" s="121" t="s">
        <v>1775</v>
      </c>
      <c r="AQ537" s="27">
        <v>10991.68</v>
      </c>
      <c r="AR537" s="27">
        <v>13396.109999999997</v>
      </c>
      <c r="AS537" s="27">
        <v>9274.23</v>
      </c>
      <c r="AT537" s="27">
        <v>5152.3500000000004</v>
      </c>
      <c r="AU537" s="27">
        <v>1030.47</v>
      </c>
      <c r="AV537" s="27">
        <v>0</v>
      </c>
      <c r="AW537" s="27">
        <v>0</v>
      </c>
      <c r="AX537" s="27">
        <v>0</v>
      </c>
      <c r="AY537" s="27">
        <v>0</v>
      </c>
      <c r="AZ537" s="27">
        <v>0</v>
      </c>
      <c r="BA537" s="27">
        <v>0</v>
      </c>
      <c r="BB537" s="27">
        <v>0</v>
      </c>
      <c r="BC537" s="27">
        <v>0</v>
      </c>
      <c r="BD537" s="27">
        <v>0</v>
      </c>
      <c r="BE537" s="27">
        <v>0</v>
      </c>
      <c r="BF537" s="27">
        <v>0</v>
      </c>
      <c r="BG537" s="27">
        <f t="shared" si="33"/>
        <v>24387.789999999997</v>
      </c>
      <c r="BH537" s="27">
        <f t="shared" si="34"/>
        <v>15457.05</v>
      </c>
      <c r="BI537" s="27">
        <f t="shared" si="36"/>
        <v>39844.839999999997</v>
      </c>
    </row>
    <row r="538" spans="1:61" x14ac:dyDescent="0.35">
      <c r="A538" s="65" t="str">
        <f t="shared" si="35"/>
        <v>DI0002968</v>
      </c>
      <c r="B538" s="111" t="s">
        <v>935</v>
      </c>
      <c r="C538" s="104">
        <v>8</v>
      </c>
      <c r="D538" s="112" t="s">
        <v>0</v>
      </c>
      <c r="E538" s="112" t="s">
        <v>3</v>
      </c>
      <c r="F538" s="104" t="s">
        <v>1760</v>
      </c>
      <c r="G538" s="104" t="s">
        <v>1781</v>
      </c>
      <c r="H538" s="104" t="s">
        <v>1777</v>
      </c>
      <c r="I538" s="104" t="s">
        <v>1782</v>
      </c>
      <c r="J538" s="104" t="s">
        <v>1779</v>
      </c>
      <c r="K538" s="104" t="s">
        <v>791</v>
      </c>
      <c r="L538" s="104" t="s">
        <v>1766</v>
      </c>
      <c r="M538" s="104" t="s">
        <v>1773</v>
      </c>
      <c r="N538" s="113">
        <v>1</v>
      </c>
      <c r="O538" s="113">
        <v>1</v>
      </c>
      <c r="P538" s="113">
        <v>1</v>
      </c>
      <c r="Q538" s="113">
        <v>1</v>
      </c>
      <c r="R538" s="113">
        <v>1</v>
      </c>
      <c r="S538" s="113">
        <v>1</v>
      </c>
      <c r="T538" s="113">
        <v>0</v>
      </c>
      <c r="U538" s="113">
        <v>0</v>
      </c>
      <c r="V538" s="113">
        <v>0</v>
      </c>
      <c r="W538" s="109">
        <v>92777.5</v>
      </c>
      <c r="X538" s="109">
        <v>0</v>
      </c>
      <c r="Y538" s="109">
        <v>0</v>
      </c>
      <c r="Z538" s="109">
        <v>502.54</v>
      </c>
      <c r="AA538" s="109">
        <v>0</v>
      </c>
      <c r="AB538" s="109">
        <v>0</v>
      </c>
      <c r="AC538" s="109">
        <v>0</v>
      </c>
      <c r="AD538" s="109">
        <v>0</v>
      </c>
      <c r="AE538" s="109">
        <v>92777.5</v>
      </c>
      <c r="AF538" s="106">
        <v>43917</v>
      </c>
      <c r="AG538" s="106">
        <v>47569</v>
      </c>
      <c r="AH538" s="120">
        <v>92777.5</v>
      </c>
      <c r="AI538" s="115">
        <v>4.9095890410958907</v>
      </c>
      <c r="AJ538" s="115">
        <v>10.005479452054795</v>
      </c>
      <c r="AK538" s="116">
        <v>6.5000000000000002E-2</v>
      </c>
      <c r="AL538" s="117">
        <v>4.9095890410958907</v>
      </c>
      <c r="AM538" s="117">
        <v>10.005479452054795</v>
      </c>
      <c r="AN538" s="118">
        <v>6.5000000000000002E-2</v>
      </c>
      <c r="AO538" s="121" t="s">
        <v>1774</v>
      </c>
      <c r="AP538" s="121" t="s">
        <v>1775</v>
      </c>
      <c r="AQ538" s="27">
        <v>4020.32</v>
      </c>
      <c r="AR538" s="27">
        <v>5125.9800000000005</v>
      </c>
      <c r="AS538" s="27">
        <v>3919.89</v>
      </c>
      <c r="AT538" s="27">
        <v>2713.77</v>
      </c>
      <c r="AU538" s="27">
        <v>1507.65</v>
      </c>
      <c r="AV538" s="27">
        <v>301.52999999999997</v>
      </c>
      <c r="AW538" s="27">
        <v>0</v>
      </c>
      <c r="AX538" s="27">
        <v>0</v>
      </c>
      <c r="AY538" s="27">
        <v>0</v>
      </c>
      <c r="AZ538" s="27">
        <v>0</v>
      </c>
      <c r="BA538" s="27">
        <v>0</v>
      </c>
      <c r="BB538" s="27">
        <v>0</v>
      </c>
      <c r="BC538" s="27">
        <v>0</v>
      </c>
      <c r="BD538" s="27">
        <v>0</v>
      </c>
      <c r="BE538" s="27">
        <v>0</v>
      </c>
      <c r="BF538" s="27">
        <v>0</v>
      </c>
      <c r="BG538" s="27">
        <f t="shared" si="33"/>
        <v>9146.3000000000011</v>
      </c>
      <c r="BH538" s="27">
        <f t="shared" si="34"/>
        <v>8442.84</v>
      </c>
      <c r="BI538" s="27">
        <f t="shared" si="36"/>
        <v>17589.14</v>
      </c>
    </row>
    <row r="539" spans="1:61" x14ac:dyDescent="0.35">
      <c r="A539" s="65" t="str">
        <f t="shared" si="35"/>
        <v>DI0003023</v>
      </c>
      <c r="B539" s="111" t="s">
        <v>939</v>
      </c>
      <c r="C539" s="104">
        <v>3</v>
      </c>
      <c r="D539" s="112" t="s">
        <v>0</v>
      </c>
      <c r="E539" s="112" t="s">
        <v>3</v>
      </c>
      <c r="F539" s="104" t="s">
        <v>1760</v>
      </c>
      <c r="G539" s="104" t="s">
        <v>1781</v>
      </c>
      <c r="H539" s="104" t="s">
        <v>1777</v>
      </c>
      <c r="I539" s="104" t="s">
        <v>1782</v>
      </c>
      <c r="J539" s="104" t="s">
        <v>1779</v>
      </c>
      <c r="K539" s="104" t="s">
        <v>791</v>
      </c>
      <c r="L539" s="104" t="s">
        <v>1766</v>
      </c>
      <c r="M539" s="104" t="s">
        <v>1773</v>
      </c>
      <c r="N539" s="113">
        <v>1</v>
      </c>
      <c r="O539" s="113">
        <v>1</v>
      </c>
      <c r="P539" s="113">
        <v>1</v>
      </c>
      <c r="Q539" s="113">
        <v>1</v>
      </c>
      <c r="R539" s="113">
        <v>1</v>
      </c>
      <c r="S539" s="113">
        <v>1</v>
      </c>
      <c r="T539" s="113">
        <v>0</v>
      </c>
      <c r="U539" s="113">
        <v>0</v>
      </c>
      <c r="V539" s="113">
        <v>0</v>
      </c>
      <c r="W539" s="109">
        <v>254363.75</v>
      </c>
      <c r="X539" s="109">
        <v>0</v>
      </c>
      <c r="Y539" s="109">
        <v>254363.75</v>
      </c>
      <c r="Z539" s="109">
        <v>1074.69</v>
      </c>
      <c r="AA539" s="109">
        <v>0</v>
      </c>
      <c r="AB539" s="109">
        <v>0</v>
      </c>
      <c r="AC539" s="109">
        <v>0</v>
      </c>
      <c r="AD539" s="109">
        <v>0</v>
      </c>
      <c r="AE539" s="109">
        <v>0</v>
      </c>
      <c r="AF539" s="106">
        <v>43924</v>
      </c>
      <c r="AG539" s="106">
        <v>45750</v>
      </c>
      <c r="AH539" s="120">
        <v>508727.5</v>
      </c>
      <c r="AI539" s="115">
        <v>0</v>
      </c>
      <c r="AJ539" s="115">
        <v>5.0027397260273974</v>
      </c>
      <c r="AK539" s="116">
        <v>5.0700000000000002E-2</v>
      </c>
      <c r="AL539" s="117">
        <v>0</v>
      </c>
      <c r="AM539" s="117">
        <v>0</v>
      </c>
      <c r="AN539" s="118">
        <v>0</v>
      </c>
      <c r="AO539" s="121" t="s">
        <v>1774</v>
      </c>
      <c r="AP539" s="121" t="s">
        <v>1775</v>
      </c>
      <c r="AQ539" s="27">
        <v>0</v>
      </c>
      <c r="AR539" s="27">
        <v>0</v>
      </c>
      <c r="AS539" s="27">
        <v>0</v>
      </c>
      <c r="AT539" s="27">
        <v>0</v>
      </c>
      <c r="AU539" s="27">
        <v>0</v>
      </c>
      <c r="AV539" s="27">
        <v>0</v>
      </c>
      <c r="AW539" s="27">
        <v>0</v>
      </c>
      <c r="AX539" s="27">
        <v>0</v>
      </c>
      <c r="AY539" s="27">
        <v>0</v>
      </c>
      <c r="AZ539" s="27">
        <v>0</v>
      </c>
      <c r="BA539" s="27">
        <v>0</v>
      </c>
      <c r="BB539" s="27">
        <v>0</v>
      </c>
      <c r="BC539" s="27">
        <v>0</v>
      </c>
      <c r="BD539" s="27">
        <v>0</v>
      </c>
      <c r="BE539" s="27">
        <v>0</v>
      </c>
      <c r="BF539" s="27">
        <v>0</v>
      </c>
      <c r="BG539" s="27">
        <f t="shared" si="33"/>
        <v>0</v>
      </c>
      <c r="BH539" s="27">
        <f t="shared" si="34"/>
        <v>0</v>
      </c>
      <c r="BI539" s="27">
        <f t="shared" si="36"/>
        <v>0</v>
      </c>
    </row>
    <row r="540" spans="1:61" x14ac:dyDescent="0.35">
      <c r="A540" s="65" t="str">
        <f t="shared" si="35"/>
        <v>DI0003024</v>
      </c>
      <c r="B540" s="111" t="s">
        <v>939</v>
      </c>
      <c r="C540" s="104">
        <v>4</v>
      </c>
      <c r="D540" s="112" t="s">
        <v>0</v>
      </c>
      <c r="E540" s="112" t="s">
        <v>3</v>
      </c>
      <c r="F540" s="104" t="s">
        <v>1760</v>
      </c>
      <c r="G540" s="104" t="s">
        <v>1781</v>
      </c>
      <c r="H540" s="104" t="s">
        <v>1777</v>
      </c>
      <c r="I540" s="104" t="s">
        <v>1782</v>
      </c>
      <c r="J540" s="104" t="s">
        <v>1779</v>
      </c>
      <c r="K540" s="104" t="s">
        <v>791</v>
      </c>
      <c r="L540" s="104" t="s">
        <v>1766</v>
      </c>
      <c r="M540" s="104" t="s">
        <v>1773</v>
      </c>
      <c r="N540" s="113">
        <v>1</v>
      </c>
      <c r="O540" s="113">
        <v>1</v>
      </c>
      <c r="P540" s="113">
        <v>1</v>
      </c>
      <c r="Q540" s="113">
        <v>1</v>
      </c>
      <c r="R540" s="113">
        <v>1</v>
      </c>
      <c r="S540" s="113">
        <v>1</v>
      </c>
      <c r="T540" s="113">
        <v>0</v>
      </c>
      <c r="U540" s="113">
        <v>0</v>
      </c>
      <c r="V540" s="113">
        <v>0</v>
      </c>
      <c r="W540" s="109">
        <v>1630612.5</v>
      </c>
      <c r="X540" s="109">
        <v>0</v>
      </c>
      <c r="Y540" s="109">
        <v>0</v>
      </c>
      <c r="Z540" s="109">
        <v>7283.4</v>
      </c>
      <c r="AA540" s="109">
        <v>0</v>
      </c>
      <c r="AB540" s="109">
        <v>0</v>
      </c>
      <c r="AC540" s="109">
        <v>0</v>
      </c>
      <c r="AD540" s="109">
        <v>0</v>
      </c>
      <c r="AE540" s="109">
        <v>1630612.5</v>
      </c>
      <c r="AF540" s="106">
        <v>43924</v>
      </c>
      <c r="AG540" s="106">
        <v>46115</v>
      </c>
      <c r="AH540" s="120">
        <v>1630612.5</v>
      </c>
      <c r="AI540" s="115">
        <v>0.92602739726027394</v>
      </c>
      <c r="AJ540" s="115">
        <v>6.0027397260273974</v>
      </c>
      <c r="AK540" s="116">
        <v>5.3600000000000002E-2</v>
      </c>
      <c r="AL540" s="117">
        <v>0.92602739726027394</v>
      </c>
      <c r="AM540" s="117">
        <v>6.0027397260273974</v>
      </c>
      <c r="AN540" s="118">
        <v>5.3600000000000002E-2</v>
      </c>
      <c r="AO540" s="121" t="s">
        <v>1774</v>
      </c>
      <c r="AP540" s="121" t="s">
        <v>1775</v>
      </c>
      <c r="AQ540" s="27">
        <v>50983.799999999996</v>
      </c>
      <c r="AR540" s="27">
        <v>14566.8</v>
      </c>
      <c r="AS540" s="27">
        <v>0</v>
      </c>
      <c r="AT540" s="27">
        <v>0</v>
      </c>
      <c r="AU540" s="27">
        <v>0</v>
      </c>
      <c r="AV540" s="27">
        <v>0</v>
      </c>
      <c r="AW540" s="27">
        <v>0</v>
      </c>
      <c r="AX540" s="27">
        <v>0</v>
      </c>
      <c r="AY540" s="27">
        <v>0</v>
      </c>
      <c r="AZ540" s="27">
        <v>0</v>
      </c>
      <c r="BA540" s="27">
        <v>0</v>
      </c>
      <c r="BB540" s="27">
        <v>0</v>
      </c>
      <c r="BC540" s="27">
        <v>0</v>
      </c>
      <c r="BD540" s="27">
        <v>0</v>
      </c>
      <c r="BE540" s="27">
        <v>0</v>
      </c>
      <c r="BF540" s="27">
        <v>0</v>
      </c>
      <c r="BG540" s="27">
        <f t="shared" si="33"/>
        <v>65550.599999999991</v>
      </c>
      <c r="BH540" s="27">
        <f t="shared" si="34"/>
        <v>0</v>
      </c>
      <c r="BI540" s="27">
        <f t="shared" si="36"/>
        <v>65550.599999999991</v>
      </c>
    </row>
    <row r="541" spans="1:61" x14ac:dyDescent="0.35">
      <c r="A541" s="65" t="str">
        <f t="shared" si="35"/>
        <v>DI0003025</v>
      </c>
      <c r="B541" s="111" t="s">
        <v>939</v>
      </c>
      <c r="C541" s="104">
        <v>5</v>
      </c>
      <c r="D541" s="112" t="s">
        <v>0</v>
      </c>
      <c r="E541" s="112" t="s">
        <v>3</v>
      </c>
      <c r="F541" s="104" t="s">
        <v>1760</v>
      </c>
      <c r="G541" s="104" t="s">
        <v>1781</v>
      </c>
      <c r="H541" s="104" t="s">
        <v>1777</v>
      </c>
      <c r="I541" s="104" t="s">
        <v>1782</v>
      </c>
      <c r="J541" s="104" t="s">
        <v>1779</v>
      </c>
      <c r="K541" s="104" t="s">
        <v>791</v>
      </c>
      <c r="L541" s="104" t="s">
        <v>1766</v>
      </c>
      <c r="M541" s="104" t="s">
        <v>1773</v>
      </c>
      <c r="N541" s="113">
        <v>1</v>
      </c>
      <c r="O541" s="113">
        <v>1</v>
      </c>
      <c r="P541" s="113">
        <v>1</v>
      </c>
      <c r="Q541" s="113">
        <v>1</v>
      </c>
      <c r="R541" s="113">
        <v>1</v>
      </c>
      <c r="S541" s="113">
        <v>1</v>
      </c>
      <c r="T541" s="113">
        <v>0</v>
      </c>
      <c r="U541" s="113">
        <v>0</v>
      </c>
      <c r="V541" s="113">
        <v>0</v>
      </c>
      <c r="W541" s="109">
        <v>4615422.5</v>
      </c>
      <c r="X541" s="109">
        <v>0</v>
      </c>
      <c r="Y541" s="109">
        <v>0</v>
      </c>
      <c r="Z541" s="109">
        <v>21692.49</v>
      </c>
      <c r="AA541" s="109">
        <v>0</v>
      </c>
      <c r="AB541" s="109">
        <v>0</v>
      </c>
      <c r="AC541" s="109">
        <v>0</v>
      </c>
      <c r="AD541" s="109">
        <v>0</v>
      </c>
      <c r="AE541" s="109">
        <v>4615422.5</v>
      </c>
      <c r="AF541" s="106">
        <v>43924</v>
      </c>
      <c r="AG541" s="106">
        <v>46480</v>
      </c>
      <c r="AH541" s="120">
        <v>4615422.5</v>
      </c>
      <c r="AI541" s="115">
        <v>1.9260273972602739</v>
      </c>
      <c r="AJ541" s="115">
        <v>7.0027397260273974</v>
      </c>
      <c r="AK541" s="116">
        <v>5.6399999999999999E-2</v>
      </c>
      <c r="AL541" s="117">
        <v>1.9260273972602742</v>
      </c>
      <c r="AM541" s="117">
        <v>7.0027397260273974</v>
      </c>
      <c r="AN541" s="118">
        <v>5.6399999999999999E-2</v>
      </c>
      <c r="AO541" s="121" t="s">
        <v>1774</v>
      </c>
      <c r="AP541" s="121" t="s">
        <v>1775</v>
      </c>
      <c r="AQ541" s="27">
        <v>173539.92</v>
      </c>
      <c r="AR541" s="27">
        <v>173539.88</v>
      </c>
      <c r="AS541" s="27">
        <v>43384.959999999999</v>
      </c>
      <c r="AT541" s="27">
        <v>0</v>
      </c>
      <c r="AU541" s="27">
        <v>0</v>
      </c>
      <c r="AV541" s="27">
        <v>0</v>
      </c>
      <c r="AW541" s="27">
        <v>0</v>
      </c>
      <c r="AX541" s="27">
        <v>0</v>
      </c>
      <c r="AY541" s="27">
        <v>0</v>
      </c>
      <c r="AZ541" s="27">
        <v>0</v>
      </c>
      <c r="BA541" s="27">
        <v>0</v>
      </c>
      <c r="BB541" s="27">
        <v>0</v>
      </c>
      <c r="BC541" s="27">
        <v>0</v>
      </c>
      <c r="BD541" s="27">
        <v>0</v>
      </c>
      <c r="BE541" s="27">
        <v>0</v>
      </c>
      <c r="BF541" s="27">
        <v>0</v>
      </c>
      <c r="BG541" s="27">
        <f t="shared" si="33"/>
        <v>347079.80000000005</v>
      </c>
      <c r="BH541" s="27">
        <f t="shared" si="34"/>
        <v>43384.959999999999</v>
      </c>
      <c r="BI541" s="27">
        <f t="shared" si="36"/>
        <v>390464.76000000007</v>
      </c>
    </row>
    <row r="542" spans="1:61" x14ac:dyDescent="0.35">
      <c r="A542" s="65" t="str">
        <f t="shared" si="35"/>
        <v>DI0003026</v>
      </c>
      <c r="B542" s="111" t="s">
        <v>939</v>
      </c>
      <c r="C542" s="104">
        <v>6</v>
      </c>
      <c r="D542" s="112" t="s">
        <v>0</v>
      </c>
      <c r="E542" s="112" t="s">
        <v>3</v>
      </c>
      <c r="F542" s="104" t="s">
        <v>1760</v>
      </c>
      <c r="G542" s="104" t="s">
        <v>1781</v>
      </c>
      <c r="H542" s="104" t="s">
        <v>1777</v>
      </c>
      <c r="I542" s="104" t="s">
        <v>1782</v>
      </c>
      <c r="J542" s="104" t="s">
        <v>1779</v>
      </c>
      <c r="K542" s="104" t="s">
        <v>791</v>
      </c>
      <c r="L542" s="104" t="s">
        <v>1766</v>
      </c>
      <c r="M542" s="104" t="s">
        <v>1773</v>
      </c>
      <c r="N542" s="113">
        <v>1</v>
      </c>
      <c r="O542" s="113">
        <v>1</v>
      </c>
      <c r="P542" s="113">
        <v>1</v>
      </c>
      <c r="Q542" s="113">
        <v>1</v>
      </c>
      <c r="R542" s="113">
        <v>1</v>
      </c>
      <c r="S542" s="113">
        <v>1</v>
      </c>
      <c r="T542" s="113">
        <v>0</v>
      </c>
      <c r="U542" s="113">
        <v>0</v>
      </c>
      <c r="V542" s="113">
        <v>0</v>
      </c>
      <c r="W542" s="109">
        <v>2848077.5</v>
      </c>
      <c r="X542" s="109">
        <v>0</v>
      </c>
      <c r="Y542" s="109">
        <v>0</v>
      </c>
      <c r="Z542" s="109">
        <v>14074.25</v>
      </c>
      <c r="AA542" s="109">
        <v>0</v>
      </c>
      <c r="AB542" s="109">
        <v>0</v>
      </c>
      <c r="AC542" s="109">
        <v>0</v>
      </c>
      <c r="AD542" s="109">
        <v>0</v>
      </c>
      <c r="AE542" s="109">
        <v>2848077.5</v>
      </c>
      <c r="AF542" s="106">
        <v>43924</v>
      </c>
      <c r="AG542" s="106">
        <v>46846</v>
      </c>
      <c r="AH542" s="120">
        <v>2848077.5</v>
      </c>
      <c r="AI542" s="115">
        <v>2.9287671232876713</v>
      </c>
      <c r="AJ542" s="115">
        <v>8.0054794520547947</v>
      </c>
      <c r="AK542" s="116">
        <v>5.9299999999999999E-2</v>
      </c>
      <c r="AL542" s="117">
        <v>2.9287671232876713</v>
      </c>
      <c r="AM542" s="117">
        <v>8.0054794520547947</v>
      </c>
      <c r="AN542" s="118">
        <v>5.9299999999999999E-2</v>
      </c>
      <c r="AO542" s="121" t="s">
        <v>1774</v>
      </c>
      <c r="AP542" s="121" t="s">
        <v>1775</v>
      </c>
      <c r="AQ542" s="27">
        <v>112594</v>
      </c>
      <c r="AR542" s="27">
        <v>131359.64000000001</v>
      </c>
      <c r="AS542" s="27">
        <v>75062.679999999993</v>
      </c>
      <c r="AT542" s="27">
        <v>18765.68</v>
      </c>
      <c r="AU542" s="27">
        <v>0</v>
      </c>
      <c r="AV542" s="27">
        <v>0</v>
      </c>
      <c r="AW542" s="27">
        <v>0</v>
      </c>
      <c r="AX542" s="27">
        <v>0</v>
      </c>
      <c r="AY542" s="27">
        <v>0</v>
      </c>
      <c r="AZ542" s="27">
        <v>0</v>
      </c>
      <c r="BA542" s="27">
        <v>0</v>
      </c>
      <c r="BB542" s="27">
        <v>0</v>
      </c>
      <c r="BC542" s="27">
        <v>0</v>
      </c>
      <c r="BD542" s="27">
        <v>0</v>
      </c>
      <c r="BE542" s="27">
        <v>0</v>
      </c>
      <c r="BF542" s="27">
        <v>0</v>
      </c>
      <c r="BG542" s="27">
        <f t="shared" si="33"/>
        <v>243953.64</v>
      </c>
      <c r="BH542" s="27">
        <f t="shared" si="34"/>
        <v>93828.359999999986</v>
      </c>
      <c r="BI542" s="27">
        <f t="shared" si="36"/>
        <v>337782</v>
      </c>
    </row>
    <row r="543" spans="1:61" x14ac:dyDescent="0.35">
      <c r="A543" s="65" t="str">
        <f t="shared" si="35"/>
        <v>DI0003027</v>
      </c>
      <c r="B543" s="111" t="s">
        <v>939</v>
      </c>
      <c r="C543" s="104">
        <v>7</v>
      </c>
      <c r="D543" s="112" t="s">
        <v>0</v>
      </c>
      <c r="E543" s="112" t="s">
        <v>3</v>
      </c>
      <c r="F543" s="104" t="s">
        <v>1760</v>
      </c>
      <c r="G543" s="104" t="s">
        <v>1781</v>
      </c>
      <c r="H543" s="104" t="s">
        <v>1777</v>
      </c>
      <c r="I543" s="104" t="s">
        <v>1782</v>
      </c>
      <c r="J543" s="104" t="s">
        <v>1779</v>
      </c>
      <c r="K543" s="104" t="s">
        <v>791</v>
      </c>
      <c r="L543" s="104" t="s">
        <v>1766</v>
      </c>
      <c r="M543" s="104" t="s">
        <v>1773</v>
      </c>
      <c r="N543" s="113">
        <v>1</v>
      </c>
      <c r="O543" s="113">
        <v>1</v>
      </c>
      <c r="P543" s="113">
        <v>1</v>
      </c>
      <c r="Q543" s="113">
        <v>1</v>
      </c>
      <c r="R543" s="113">
        <v>1</v>
      </c>
      <c r="S543" s="113">
        <v>1</v>
      </c>
      <c r="T543" s="113">
        <v>0</v>
      </c>
      <c r="U543" s="113">
        <v>0</v>
      </c>
      <c r="V543" s="113">
        <v>0</v>
      </c>
      <c r="W543" s="109">
        <v>265500</v>
      </c>
      <c r="X543" s="109">
        <v>0</v>
      </c>
      <c r="Y543" s="109">
        <v>0</v>
      </c>
      <c r="Z543" s="109">
        <v>1373.96</v>
      </c>
      <c r="AA543" s="109">
        <v>0</v>
      </c>
      <c r="AB543" s="109">
        <v>0</v>
      </c>
      <c r="AC543" s="109">
        <v>0</v>
      </c>
      <c r="AD543" s="109">
        <v>0</v>
      </c>
      <c r="AE543" s="109">
        <v>265500</v>
      </c>
      <c r="AF543" s="106">
        <v>43924</v>
      </c>
      <c r="AG543" s="106">
        <v>47211</v>
      </c>
      <c r="AH543" s="120">
        <v>265500</v>
      </c>
      <c r="AI543" s="115">
        <v>3.9287671232876713</v>
      </c>
      <c r="AJ543" s="115">
        <v>9.0054794520547947</v>
      </c>
      <c r="AK543" s="116">
        <v>6.2100000000000002E-2</v>
      </c>
      <c r="AL543" s="117">
        <v>3.9287671232876713</v>
      </c>
      <c r="AM543" s="117">
        <v>9.0054794520547947</v>
      </c>
      <c r="AN543" s="118">
        <v>6.2099999999999995E-2</v>
      </c>
      <c r="AO543" s="121" t="s">
        <v>1774</v>
      </c>
      <c r="AP543" s="121" t="s">
        <v>1775</v>
      </c>
      <c r="AQ543" s="27">
        <v>10991.68</v>
      </c>
      <c r="AR543" s="27">
        <v>13739.599999999997</v>
      </c>
      <c r="AS543" s="27">
        <v>9617.7199999999993</v>
      </c>
      <c r="AT543" s="27">
        <v>5495.84</v>
      </c>
      <c r="AU543" s="27">
        <v>1373.96</v>
      </c>
      <c r="AV543" s="27">
        <v>0</v>
      </c>
      <c r="AW543" s="27">
        <v>0</v>
      </c>
      <c r="AX543" s="27">
        <v>0</v>
      </c>
      <c r="AY543" s="27">
        <v>0</v>
      </c>
      <c r="AZ543" s="27">
        <v>0</v>
      </c>
      <c r="BA543" s="27">
        <v>0</v>
      </c>
      <c r="BB543" s="27">
        <v>0</v>
      </c>
      <c r="BC543" s="27">
        <v>0</v>
      </c>
      <c r="BD543" s="27">
        <v>0</v>
      </c>
      <c r="BE543" s="27">
        <v>0</v>
      </c>
      <c r="BF543" s="27">
        <v>0</v>
      </c>
      <c r="BG543" s="27">
        <f t="shared" si="33"/>
        <v>24731.279999999999</v>
      </c>
      <c r="BH543" s="27">
        <f t="shared" si="34"/>
        <v>16487.52</v>
      </c>
      <c r="BI543" s="27">
        <f t="shared" si="36"/>
        <v>41218.800000000003</v>
      </c>
    </row>
    <row r="544" spans="1:61" x14ac:dyDescent="0.35">
      <c r="A544" s="65" t="str">
        <f t="shared" si="35"/>
        <v>DI0003028</v>
      </c>
      <c r="B544" s="111" t="s">
        <v>939</v>
      </c>
      <c r="C544" s="104">
        <v>8</v>
      </c>
      <c r="D544" s="112" t="s">
        <v>0</v>
      </c>
      <c r="E544" s="112" t="s">
        <v>3</v>
      </c>
      <c r="F544" s="104" t="s">
        <v>1760</v>
      </c>
      <c r="G544" s="104" t="s">
        <v>1781</v>
      </c>
      <c r="H544" s="104" t="s">
        <v>1777</v>
      </c>
      <c r="I544" s="104" t="s">
        <v>1782</v>
      </c>
      <c r="J544" s="104" t="s">
        <v>1779</v>
      </c>
      <c r="K544" s="104" t="s">
        <v>791</v>
      </c>
      <c r="L544" s="104" t="s">
        <v>1766</v>
      </c>
      <c r="M544" s="104" t="s">
        <v>1773</v>
      </c>
      <c r="N544" s="113">
        <v>1</v>
      </c>
      <c r="O544" s="113">
        <v>1</v>
      </c>
      <c r="P544" s="113">
        <v>1</v>
      </c>
      <c r="Q544" s="113">
        <v>1</v>
      </c>
      <c r="R544" s="113">
        <v>1</v>
      </c>
      <c r="S544" s="113">
        <v>1</v>
      </c>
      <c r="T544" s="113">
        <v>0</v>
      </c>
      <c r="U544" s="113">
        <v>0</v>
      </c>
      <c r="V544" s="113">
        <v>0</v>
      </c>
      <c r="W544" s="109">
        <v>53100</v>
      </c>
      <c r="X544" s="109">
        <v>0</v>
      </c>
      <c r="Y544" s="109">
        <v>0</v>
      </c>
      <c r="Z544" s="109">
        <v>287.62</v>
      </c>
      <c r="AA544" s="109">
        <v>0</v>
      </c>
      <c r="AB544" s="109">
        <v>0</v>
      </c>
      <c r="AC544" s="109">
        <v>0</v>
      </c>
      <c r="AD544" s="109">
        <v>0</v>
      </c>
      <c r="AE544" s="109">
        <v>53100</v>
      </c>
      <c r="AF544" s="106">
        <v>43924</v>
      </c>
      <c r="AG544" s="106">
        <v>47576</v>
      </c>
      <c r="AH544" s="120">
        <v>53100</v>
      </c>
      <c r="AI544" s="115">
        <v>4.9287671232876713</v>
      </c>
      <c r="AJ544" s="115">
        <v>10.005479452054795</v>
      </c>
      <c r="AK544" s="116">
        <v>6.5000000000000002E-2</v>
      </c>
      <c r="AL544" s="117">
        <v>4.9287671232876713</v>
      </c>
      <c r="AM544" s="117">
        <v>10.005479452054793</v>
      </c>
      <c r="AN544" s="118">
        <v>6.5000000000000002E-2</v>
      </c>
      <c r="AO544" s="121" t="s">
        <v>1774</v>
      </c>
      <c r="AP544" s="121" t="s">
        <v>1775</v>
      </c>
      <c r="AQ544" s="27">
        <v>2300.9599999999996</v>
      </c>
      <c r="AR544" s="27">
        <v>2991.2799999999993</v>
      </c>
      <c r="AS544" s="27">
        <v>2300.96</v>
      </c>
      <c r="AT544" s="27">
        <v>1610.68</v>
      </c>
      <c r="AU544" s="27">
        <v>920.36</v>
      </c>
      <c r="AV544" s="27">
        <v>230.08</v>
      </c>
      <c r="AW544" s="27">
        <v>0</v>
      </c>
      <c r="AX544" s="27">
        <v>0</v>
      </c>
      <c r="AY544" s="27">
        <v>0</v>
      </c>
      <c r="AZ544" s="27">
        <v>0</v>
      </c>
      <c r="BA544" s="27">
        <v>0</v>
      </c>
      <c r="BB544" s="27">
        <v>0</v>
      </c>
      <c r="BC544" s="27">
        <v>0</v>
      </c>
      <c r="BD544" s="27">
        <v>0</v>
      </c>
      <c r="BE544" s="27">
        <v>0</v>
      </c>
      <c r="BF544" s="27">
        <v>0</v>
      </c>
      <c r="BG544" s="27">
        <f t="shared" si="33"/>
        <v>5292.2399999999989</v>
      </c>
      <c r="BH544" s="27">
        <f t="shared" si="34"/>
        <v>5062.08</v>
      </c>
      <c r="BI544" s="27">
        <f t="shared" si="36"/>
        <v>10354.32</v>
      </c>
    </row>
    <row r="545" spans="1:61" x14ac:dyDescent="0.35">
      <c r="A545" s="65" t="str">
        <f t="shared" si="35"/>
        <v>DI0003174</v>
      </c>
      <c r="B545" s="111" t="s">
        <v>948</v>
      </c>
      <c r="C545" s="104">
        <v>4</v>
      </c>
      <c r="D545" s="112" t="s">
        <v>0</v>
      </c>
      <c r="E545" s="112" t="s">
        <v>3</v>
      </c>
      <c r="F545" s="104" t="s">
        <v>1760</v>
      </c>
      <c r="G545" s="104" t="s">
        <v>1781</v>
      </c>
      <c r="H545" s="104" t="s">
        <v>1777</v>
      </c>
      <c r="I545" s="104" t="s">
        <v>1782</v>
      </c>
      <c r="J545" s="104" t="s">
        <v>1779</v>
      </c>
      <c r="K545" s="104" t="s">
        <v>791</v>
      </c>
      <c r="L545" s="104" t="s">
        <v>1766</v>
      </c>
      <c r="M545" s="104" t="s">
        <v>1773</v>
      </c>
      <c r="N545" s="113">
        <v>1</v>
      </c>
      <c r="O545" s="113">
        <v>1</v>
      </c>
      <c r="P545" s="113">
        <v>1</v>
      </c>
      <c r="Q545" s="113">
        <v>1</v>
      </c>
      <c r="R545" s="113">
        <v>1</v>
      </c>
      <c r="S545" s="113">
        <v>1</v>
      </c>
      <c r="T545" s="113">
        <v>0</v>
      </c>
      <c r="U545" s="113">
        <v>0</v>
      </c>
      <c r="V545" s="113">
        <v>0</v>
      </c>
      <c r="W545" s="109">
        <v>505851.25</v>
      </c>
      <c r="X545" s="109">
        <v>0</v>
      </c>
      <c r="Y545" s="109">
        <v>505851.25</v>
      </c>
      <c r="Z545" s="109">
        <v>2137.2199999999998</v>
      </c>
      <c r="AA545" s="109">
        <v>0</v>
      </c>
      <c r="AB545" s="109">
        <v>0</v>
      </c>
      <c r="AC545" s="109">
        <v>0</v>
      </c>
      <c r="AD545" s="109">
        <v>0</v>
      </c>
      <c r="AE545" s="109">
        <v>0</v>
      </c>
      <c r="AF545" s="106">
        <v>43941</v>
      </c>
      <c r="AG545" s="106">
        <v>45767</v>
      </c>
      <c r="AH545" s="120">
        <v>1011702.5</v>
      </c>
      <c r="AI545" s="115">
        <v>0</v>
      </c>
      <c r="AJ545" s="115">
        <v>5.0027397260273974</v>
      </c>
      <c r="AK545" s="116">
        <v>5.0700000000000002E-2</v>
      </c>
      <c r="AL545" s="117">
        <v>0</v>
      </c>
      <c r="AM545" s="117">
        <v>0</v>
      </c>
      <c r="AN545" s="118">
        <v>0</v>
      </c>
      <c r="AO545" s="121" t="s">
        <v>1774</v>
      </c>
      <c r="AP545" s="121" t="s">
        <v>1775</v>
      </c>
      <c r="AQ545" s="27">
        <v>0</v>
      </c>
      <c r="AR545" s="27">
        <v>0</v>
      </c>
      <c r="AS545" s="27">
        <v>0</v>
      </c>
      <c r="AT545" s="27">
        <v>0</v>
      </c>
      <c r="AU545" s="27">
        <v>0</v>
      </c>
      <c r="AV545" s="27">
        <v>0</v>
      </c>
      <c r="AW545" s="27">
        <v>0</v>
      </c>
      <c r="AX545" s="27">
        <v>0</v>
      </c>
      <c r="AY545" s="27">
        <v>0</v>
      </c>
      <c r="AZ545" s="27">
        <v>0</v>
      </c>
      <c r="BA545" s="27">
        <v>0</v>
      </c>
      <c r="BB545" s="27">
        <v>0</v>
      </c>
      <c r="BC545" s="27">
        <v>0</v>
      </c>
      <c r="BD545" s="27">
        <v>0</v>
      </c>
      <c r="BE545" s="27">
        <v>0</v>
      </c>
      <c r="BF545" s="27">
        <v>0</v>
      </c>
      <c r="BG545" s="27">
        <f t="shared" si="33"/>
        <v>0</v>
      </c>
      <c r="BH545" s="27">
        <f t="shared" si="34"/>
        <v>0</v>
      </c>
      <c r="BI545" s="27">
        <f t="shared" si="36"/>
        <v>0</v>
      </c>
    </row>
    <row r="546" spans="1:61" x14ac:dyDescent="0.35">
      <c r="A546" s="65" t="str">
        <f t="shared" si="35"/>
        <v>DI0003175</v>
      </c>
      <c r="B546" s="111" t="s">
        <v>948</v>
      </c>
      <c r="C546" s="104">
        <v>5</v>
      </c>
      <c r="D546" s="112" t="s">
        <v>0</v>
      </c>
      <c r="E546" s="112" t="s">
        <v>3</v>
      </c>
      <c r="F546" s="104" t="s">
        <v>1760</v>
      </c>
      <c r="G546" s="104" t="s">
        <v>1781</v>
      </c>
      <c r="H546" s="104" t="s">
        <v>1777</v>
      </c>
      <c r="I546" s="104" t="s">
        <v>1782</v>
      </c>
      <c r="J546" s="104" t="s">
        <v>1779</v>
      </c>
      <c r="K546" s="104" t="s">
        <v>791</v>
      </c>
      <c r="L546" s="104" t="s">
        <v>1766</v>
      </c>
      <c r="M546" s="104" t="s">
        <v>1773</v>
      </c>
      <c r="N546" s="113">
        <v>1</v>
      </c>
      <c r="O546" s="113">
        <v>1</v>
      </c>
      <c r="P546" s="113">
        <v>1</v>
      </c>
      <c r="Q546" s="113">
        <v>1</v>
      </c>
      <c r="R546" s="113">
        <v>1</v>
      </c>
      <c r="S546" s="113">
        <v>1</v>
      </c>
      <c r="T546" s="113">
        <v>0</v>
      </c>
      <c r="U546" s="113">
        <v>0</v>
      </c>
      <c r="V546" s="113">
        <v>0</v>
      </c>
      <c r="W546" s="109">
        <v>1903045</v>
      </c>
      <c r="X546" s="109">
        <v>0</v>
      </c>
      <c r="Y546" s="109">
        <v>0</v>
      </c>
      <c r="Z546" s="109">
        <v>8500.27</v>
      </c>
      <c r="AA546" s="109">
        <v>0</v>
      </c>
      <c r="AB546" s="109">
        <v>0</v>
      </c>
      <c r="AC546" s="109">
        <v>0</v>
      </c>
      <c r="AD546" s="109">
        <v>0</v>
      </c>
      <c r="AE546" s="109">
        <v>1903045</v>
      </c>
      <c r="AF546" s="106">
        <v>43941</v>
      </c>
      <c r="AG546" s="106">
        <v>46132</v>
      </c>
      <c r="AH546" s="120">
        <v>1903045</v>
      </c>
      <c r="AI546" s="115">
        <v>0.9726027397260274</v>
      </c>
      <c r="AJ546" s="115">
        <v>6.0027397260273974</v>
      </c>
      <c r="AK546" s="116">
        <v>5.3600000000000002E-2</v>
      </c>
      <c r="AL546" s="117">
        <v>0.9726027397260274</v>
      </c>
      <c r="AM546" s="117">
        <v>6.0027397260273974</v>
      </c>
      <c r="AN546" s="118">
        <v>5.3600000000000002E-2</v>
      </c>
      <c r="AO546" s="121" t="s">
        <v>1774</v>
      </c>
      <c r="AP546" s="121" t="s">
        <v>1775</v>
      </c>
      <c r="AQ546" s="27">
        <v>59501.880000000005</v>
      </c>
      <c r="AR546" s="27">
        <v>17000.52</v>
      </c>
      <c r="AS546" s="27">
        <v>0</v>
      </c>
      <c r="AT546" s="27">
        <v>0</v>
      </c>
      <c r="AU546" s="27">
        <v>0</v>
      </c>
      <c r="AV546" s="27">
        <v>0</v>
      </c>
      <c r="AW546" s="27">
        <v>0</v>
      </c>
      <c r="AX546" s="27">
        <v>0</v>
      </c>
      <c r="AY546" s="27">
        <v>0</v>
      </c>
      <c r="AZ546" s="27">
        <v>0</v>
      </c>
      <c r="BA546" s="27">
        <v>0</v>
      </c>
      <c r="BB546" s="27">
        <v>0</v>
      </c>
      <c r="BC546" s="27">
        <v>0</v>
      </c>
      <c r="BD546" s="27">
        <v>0</v>
      </c>
      <c r="BE546" s="27">
        <v>0</v>
      </c>
      <c r="BF546" s="27">
        <v>0</v>
      </c>
      <c r="BG546" s="27">
        <f t="shared" si="33"/>
        <v>76502.400000000009</v>
      </c>
      <c r="BH546" s="27">
        <f t="shared" si="34"/>
        <v>0</v>
      </c>
      <c r="BI546" s="27">
        <f t="shared" si="36"/>
        <v>76502.400000000009</v>
      </c>
    </row>
    <row r="547" spans="1:61" x14ac:dyDescent="0.35">
      <c r="A547" s="65" t="str">
        <f t="shared" si="35"/>
        <v>DI0003176</v>
      </c>
      <c r="B547" s="111" t="s">
        <v>948</v>
      </c>
      <c r="C547" s="104">
        <v>6</v>
      </c>
      <c r="D547" s="112" t="s">
        <v>0</v>
      </c>
      <c r="E547" s="112" t="s">
        <v>3</v>
      </c>
      <c r="F547" s="104" t="s">
        <v>1760</v>
      </c>
      <c r="G547" s="104" t="s">
        <v>1781</v>
      </c>
      <c r="H547" s="104" t="s">
        <v>1777</v>
      </c>
      <c r="I547" s="104" t="s">
        <v>1782</v>
      </c>
      <c r="J547" s="104" t="s">
        <v>1779</v>
      </c>
      <c r="K547" s="104" t="s">
        <v>791</v>
      </c>
      <c r="L547" s="104" t="s">
        <v>1766</v>
      </c>
      <c r="M547" s="104" t="s">
        <v>1773</v>
      </c>
      <c r="N547" s="113">
        <v>1</v>
      </c>
      <c r="O547" s="113">
        <v>1</v>
      </c>
      <c r="P547" s="113">
        <v>1</v>
      </c>
      <c r="Q547" s="113">
        <v>1</v>
      </c>
      <c r="R547" s="113">
        <v>1</v>
      </c>
      <c r="S547" s="113">
        <v>1</v>
      </c>
      <c r="T547" s="113">
        <v>0</v>
      </c>
      <c r="U547" s="113">
        <v>0</v>
      </c>
      <c r="V547" s="113">
        <v>0</v>
      </c>
      <c r="W547" s="109">
        <v>3864500</v>
      </c>
      <c r="X547" s="109">
        <v>0</v>
      </c>
      <c r="Y547" s="109">
        <v>0</v>
      </c>
      <c r="Z547" s="109">
        <v>18163.150000000001</v>
      </c>
      <c r="AA547" s="109">
        <v>0</v>
      </c>
      <c r="AB547" s="109">
        <v>0</v>
      </c>
      <c r="AC547" s="109">
        <v>0</v>
      </c>
      <c r="AD547" s="109">
        <v>0</v>
      </c>
      <c r="AE547" s="109">
        <v>3864500</v>
      </c>
      <c r="AF547" s="106">
        <v>43941</v>
      </c>
      <c r="AG547" s="106">
        <v>46497</v>
      </c>
      <c r="AH547" s="120">
        <v>3864500</v>
      </c>
      <c r="AI547" s="115">
        <v>1.9726027397260273</v>
      </c>
      <c r="AJ547" s="115">
        <v>7.0027397260273974</v>
      </c>
      <c r="AK547" s="116">
        <v>5.6399999999999999E-2</v>
      </c>
      <c r="AL547" s="117">
        <v>1.9726027397260273</v>
      </c>
      <c r="AM547" s="117">
        <v>7.0027397260273974</v>
      </c>
      <c r="AN547" s="118">
        <v>5.6399999999999999E-2</v>
      </c>
      <c r="AO547" s="121" t="s">
        <v>1774</v>
      </c>
      <c r="AP547" s="121" t="s">
        <v>1775</v>
      </c>
      <c r="AQ547" s="27">
        <v>145305.19999999998</v>
      </c>
      <c r="AR547" s="27">
        <v>145305.16000000006</v>
      </c>
      <c r="AS547" s="27">
        <v>36326.28</v>
      </c>
      <c r="AT547" s="27">
        <v>0</v>
      </c>
      <c r="AU547" s="27">
        <v>0</v>
      </c>
      <c r="AV547" s="27">
        <v>0</v>
      </c>
      <c r="AW547" s="27">
        <v>0</v>
      </c>
      <c r="AX547" s="27">
        <v>0</v>
      </c>
      <c r="AY547" s="27">
        <v>0</v>
      </c>
      <c r="AZ547" s="27">
        <v>0</v>
      </c>
      <c r="BA547" s="27">
        <v>0</v>
      </c>
      <c r="BB547" s="27">
        <v>0</v>
      </c>
      <c r="BC547" s="27">
        <v>0</v>
      </c>
      <c r="BD547" s="27">
        <v>0</v>
      </c>
      <c r="BE547" s="27">
        <v>0</v>
      </c>
      <c r="BF547" s="27">
        <v>0</v>
      </c>
      <c r="BG547" s="27">
        <f t="shared" si="33"/>
        <v>290610.36000000004</v>
      </c>
      <c r="BH547" s="27">
        <f t="shared" si="34"/>
        <v>36326.28</v>
      </c>
      <c r="BI547" s="27">
        <f t="shared" si="36"/>
        <v>326936.64</v>
      </c>
    </row>
    <row r="548" spans="1:61" x14ac:dyDescent="0.35">
      <c r="A548" s="65" t="str">
        <f t="shared" si="35"/>
        <v>DI0003177</v>
      </c>
      <c r="B548" s="111" t="s">
        <v>948</v>
      </c>
      <c r="C548" s="104">
        <v>7</v>
      </c>
      <c r="D548" s="112" t="s">
        <v>0</v>
      </c>
      <c r="E548" s="112" t="s">
        <v>3</v>
      </c>
      <c r="F548" s="104" t="s">
        <v>1760</v>
      </c>
      <c r="G548" s="104" t="s">
        <v>1781</v>
      </c>
      <c r="H548" s="104" t="s">
        <v>1777</v>
      </c>
      <c r="I548" s="104" t="s">
        <v>1782</v>
      </c>
      <c r="J548" s="104" t="s">
        <v>1779</v>
      </c>
      <c r="K548" s="104" t="s">
        <v>791</v>
      </c>
      <c r="L548" s="104" t="s">
        <v>1766</v>
      </c>
      <c r="M548" s="104" t="s">
        <v>1773</v>
      </c>
      <c r="N548" s="113">
        <v>1</v>
      </c>
      <c r="O548" s="113">
        <v>1</v>
      </c>
      <c r="P548" s="113">
        <v>1</v>
      </c>
      <c r="Q548" s="113">
        <v>1</v>
      </c>
      <c r="R548" s="113">
        <v>1</v>
      </c>
      <c r="S548" s="113">
        <v>1</v>
      </c>
      <c r="T548" s="113">
        <v>0</v>
      </c>
      <c r="U548" s="113">
        <v>0</v>
      </c>
      <c r="V548" s="113">
        <v>0</v>
      </c>
      <c r="W548" s="109">
        <v>2517382.5</v>
      </c>
      <c r="X548" s="109">
        <v>0</v>
      </c>
      <c r="Y548" s="109">
        <v>0</v>
      </c>
      <c r="Z548" s="109">
        <v>12440.07</v>
      </c>
      <c r="AA548" s="109">
        <v>0</v>
      </c>
      <c r="AB548" s="109">
        <v>0</v>
      </c>
      <c r="AC548" s="109">
        <v>0</v>
      </c>
      <c r="AD548" s="109">
        <v>0</v>
      </c>
      <c r="AE548" s="109">
        <v>2517382.5</v>
      </c>
      <c r="AF548" s="106">
        <v>43941</v>
      </c>
      <c r="AG548" s="106">
        <v>46863</v>
      </c>
      <c r="AH548" s="120">
        <v>2517382.5</v>
      </c>
      <c r="AI548" s="115">
        <v>2.9753424657534246</v>
      </c>
      <c r="AJ548" s="115">
        <v>8.0054794520547947</v>
      </c>
      <c r="AK548" s="116">
        <v>5.9299999999999999E-2</v>
      </c>
      <c r="AL548" s="117">
        <v>2.9753424657534246</v>
      </c>
      <c r="AM548" s="117">
        <v>8.0054794520547947</v>
      </c>
      <c r="AN548" s="118">
        <v>5.9299999999999999E-2</v>
      </c>
      <c r="AO548" s="121" t="s">
        <v>1774</v>
      </c>
      <c r="AP548" s="121" t="s">
        <v>1775</v>
      </c>
      <c r="AQ548" s="27">
        <v>99520.56</v>
      </c>
      <c r="AR548" s="27">
        <v>116107.32000000002</v>
      </c>
      <c r="AS548" s="27">
        <v>66347.039999999994</v>
      </c>
      <c r="AT548" s="27">
        <v>16586.759999999998</v>
      </c>
      <c r="AU548" s="27">
        <v>0</v>
      </c>
      <c r="AV548" s="27">
        <v>0</v>
      </c>
      <c r="AW548" s="27">
        <v>0</v>
      </c>
      <c r="AX548" s="27">
        <v>0</v>
      </c>
      <c r="AY548" s="27">
        <v>0</v>
      </c>
      <c r="AZ548" s="27">
        <v>0</v>
      </c>
      <c r="BA548" s="27">
        <v>0</v>
      </c>
      <c r="BB548" s="27">
        <v>0</v>
      </c>
      <c r="BC548" s="27">
        <v>0</v>
      </c>
      <c r="BD548" s="27">
        <v>0</v>
      </c>
      <c r="BE548" s="27">
        <v>0</v>
      </c>
      <c r="BF548" s="27">
        <v>0</v>
      </c>
      <c r="BG548" s="27">
        <f t="shared" si="33"/>
        <v>215627.88</v>
      </c>
      <c r="BH548" s="27">
        <f t="shared" si="34"/>
        <v>82933.799999999988</v>
      </c>
      <c r="BI548" s="27">
        <f t="shared" si="36"/>
        <v>298561.68</v>
      </c>
    </row>
    <row r="549" spans="1:61" x14ac:dyDescent="0.35">
      <c r="A549" s="65" t="str">
        <f t="shared" si="35"/>
        <v>DI0003178</v>
      </c>
      <c r="B549" s="111" t="s">
        <v>948</v>
      </c>
      <c r="C549" s="104">
        <v>8</v>
      </c>
      <c r="D549" s="112" t="s">
        <v>0</v>
      </c>
      <c r="E549" s="112" t="s">
        <v>3</v>
      </c>
      <c r="F549" s="104" t="s">
        <v>1760</v>
      </c>
      <c r="G549" s="104" t="s">
        <v>1781</v>
      </c>
      <c r="H549" s="104" t="s">
        <v>1777</v>
      </c>
      <c r="I549" s="104" t="s">
        <v>1782</v>
      </c>
      <c r="J549" s="104" t="s">
        <v>1779</v>
      </c>
      <c r="K549" s="104" t="s">
        <v>791</v>
      </c>
      <c r="L549" s="104" t="s">
        <v>1766</v>
      </c>
      <c r="M549" s="104" t="s">
        <v>1773</v>
      </c>
      <c r="N549" s="113">
        <v>1</v>
      </c>
      <c r="O549" s="113">
        <v>1</v>
      </c>
      <c r="P549" s="113">
        <v>1</v>
      </c>
      <c r="Q549" s="113">
        <v>1</v>
      </c>
      <c r="R549" s="113">
        <v>1</v>
      </c>
      <c r="S549" s="113">
        <v>1</v>
      </c>
      <c r="T549" s="113">
        <v>0</v>
      </c>
      <c r="U549" s="113">
        <v>0</v>
      </c>
      <c r="V549" s="113">
        <v>0</v>
      </c>
      <c r="W549" s="109">
        <v>106200</v>
      </c>
      <c r="X549" s="109">
        <v>0</v>
      </c>
      <c r="Y549" s="109">
        <v>0</v>
      </c>
      <c r="Z549" s="109">
        <v>549.58000000000004</v>
      </c>
      <c r="AA549" s="109">
        <v>0</v>
      </c>
      <c r="AB549" s="109">
        <v>0</v>
      </c>
      <c r="AC549" s="109">
        <v>0</v>
      </c>
      <c r="AD549" s="109">
        <v>0</v>
      </c>
      <c r="AE549" s="109">
        <v>106200</v>
      </c>
      <c r="AF549" s="106">
        <v>43941</v>
      </c>
      <c r="AG549" s="106">
        <v>47228</v>
      </c>
      <c r="AH549" s="120">
        <v>106200</v>
      </c>
      <c r="AI549" s="115">
        <v>3.9753424657534246</v>
      </c>
      <c r="AJ549" s="115">
        <v>9.0054794520547947</v>
      </c>
      <c r="AK549" s="116">
        <v>6.2100000000000002E-2</v>
      </c>
      <c r="AL549" s="117">
        <v>3.9753424657534246</v>
      </c>
      <c r="AM549" s="117">
        <v>9.0054794520547947</v>
      </c>
      <c r="AN549" s="118">
        <v>6.2100000000000002E-2</v>
      </c>
      <c r="AO549" s="121" t="s">
        <v>1774</v>
      </c>
      <c r="AP549" s="121" t="s">
        <v>1775</v>
      </c>
      <c r="AQ549" s="27">
        <v>4396.6400000000003</v>
      </c>
      <c r="AR549" s="27">
        <v>5495.8399999999992</v>
      </c>
      <c r="AS549" s="27">
        <v>3847.08</v>
      </c>
      <c r="AT549" s="27">
        <v>2198.36</v>
      </c>
      <c r="AU549" s="27">
        <v>549.6</v>
      </c>
      <c r="AV549" s="27">
        <v>0</v>
      </c>
      <c r="AW549" s="27">
        <v>0</v>
      </c>
      <c r="AX549" s="27">
        <v>0</v>
      </c>
      <c r="AY549" s="27">
        <v>0</v>
      </c>
      <c r="AZ549" s="27">
        <v>0</v>
      </c>
      <c r="BA549" s="27">
        <v>0</v>
      </c>
      <c r="BB549" s="27">
        <v>0</v>
      </c>
      <c r="BC549" s="27">
        <v>0</v>
      </c>
      <c r="BD549" s="27">
        <v>0</v>
      </c>
      <c r="BE549" s="27">
        <v>0</v>
      </c>
      <c r="BF549" s="27">
        <v>0</v>
      </c>
      <c r="BG549" s="27">
        <f t="shared" si="33"/>
        <v>9892.48</v>
      </c>
      <c r="BH549" s="27">
        <f t="shared" si="34"/>
        <v>6595.0400000000009</v>
      </c>
      <c r="BI549" s="27">
        <f t="shared" si="36"/>
        <v>16487.52</v>
      </c>
    </row>
    <row r="550" spans="1:61" x14ac:dyDescent="0.35">
      <c r="A550" s="65" t="str">
        <f t="shared" si="35"/>
        <v>DI0003179</v>
      </c>
      <c r="B550" s="111" t="s">
        <v>948</v>
      </c>
      <c r="C550" s="104">
        <v>9</v>
      </c>
      <c r="D550" s="112" t="s">
        <v>0</v>
      </c>
      <c r="E550" s="112" t="s">
        <v>3</v>
      </c>
      <c r="F550" s="104" t="s">
        <v>1760</v>
      </c>
      <c r="G550" s="104" t="s">
        <v>1781</v>
      </c>
      <c r="H550" s="104" t="s">
        <v>1777</v>
      </c>
      <c r="I550" s="104" t="s">
        <v>1782</v>
      </c>
      <c r="J550" s="104" t="s">
        <v>1779</v>
      </c>
      <c r="K550" s="104" t="s">
        <v>791</v>
      </c>
      <c r="L550" s="104" t="s">
        <v>1766</v>
      </c>
      <c r="M550" s="104" t="s">
        <v>1773</v>
      </c>
      <c r="N550" s="113">
        <v>1</v>
      </c>
      <c r="O550" s="113">
        <v>1</v>
      </c>
      <c r="P550" s="113">
        <v>1</v>
      </c>
      <c r="Q550" s="113">
        <v>1</v>
      </c>
      <c r="R550" s="113">
        <v>1</v>
      </c>
      <c r="S550" s="113">
        <v>1</v>
      </c>
      <c r="T550" s="113">
        <v>0</v>
      </c>
      <c r="U550" s="113">
        <v>0</v>
      </c>
      <c r="V550" s="113">
        <v>0</v>
      </c>
      <c r="W550" s="109">
        <v>53100</v>
      </c>
      <c r="X550" s="109">
        <v>0</v>
      </c>
      <c r="Y550" s="109">
        <v>0</v>
      </c>
      <c r="Z550" s="109">
        <v>287.62</v>
      </c>
      <c r="AA550" s="109">
        <v>0</v>
      </c>
      <c r="AB550" s="109">
        <v>0</v>
      </c>
      <c r="AC550" s="109">
        <v>0</v>
      </c>
      <c r="AD550" s="109">
        <v>0</v>
      </c>
      <c r="AE550" s="109">
        <v>53100</v>
      </c>
      <c r="AF550" s="106">
        <v>43941</v>
      </c>
      <c r="AG550" s="106">
        <v>47593</v>
      </c>
      <c r="AH550" s="120">
        <v>53100</v>
      </c>
      <c r="AI550" s="115">
        <v>4.9753424657534246</v>
      </c>
      <c r="AJ550" s="115">
        <v>10.005479452054795</v>
      </c>
      <c r="AK550" s="116">
        <v>6.5000000000000002E-2</v>
      </c>
      <c r="AL550" s="117">
        <v>4.9753424657534246</v>
      </c>
      <c r="AM550" s="117">
        <v>10.005479452054793</v>
      </c>
      <c r="AN550" s="118">
        <v>6.5000000000000002E-2</v>
      </c>
      <c r="AO550" s="121" t="s">
        <v>1774</v>
      </c>
      <c r="AP550" s="121" t="s">
        <v>1775</v>
      </c>
      <c r="AQ550" s="27">
        <v>2300.9599999999996</v>
      </c>
      <c r="AR550" s="27">
        <v>2991.2799999999993</v>
      </c>
      <c r="AS550" s="27">
        <v>2300.96</v>
      </c>
      <c r="AT550" s="27">
        <v>1610.68</v>
      </c>
      <c r="AU550" s="27">
        <v>920.36</v>
      </c>
      <c r="AV550" s="27">
        <v>230.08</v>
      </c>
      <c r="AW550" s="27">
        <v>0</v>
      </c>
      <c r="AX550" s="27">
        <v>0</v>
      </c>
      <c r="AY550" s="27">
        <v>0</v>
      </c>
      <c r="AZ550" s="27">
        <v>0</v>
      </c>
      <c r="BA550" s="27">
        <v>0</v>
      </c>
      <c r="BB550" s="27">
        <v>0</v>
      </c>
      <c r="BC550" s="27">
        <v>0</v>
      </c>
      <c r="BD550" s="27">
        <v>0</v>
      </c>
      <c r="BE550" s="27">
        <v>0</v>
      </c>
      <c r="BF550" s="27">
        <v>0</v>
      </c>
      <c r="BG550" s="27">
        <f t="shared" si="33"/>
        <v>5292.2399999999989</v>
      </c>
      <c r="BH550" s="27">
        <f t="shared" si="34"/>
        <v>5062.08</v>
      </c>
      <c r="BI550" s="27">
        <f t="shared" si="36"/>
        <v>10354.32</v>
      </c>
    </row>
    <row r="551" spans="1:61" x14ac:dyDescent="0.35">
      <c r="A551" s="65" t="str">
        <f t="shared" si="35"/>
        <v>DI0003314</v>
      </c>
      <c r="B551" s="111" t="s">
        <v>955</v>
      </c>
      <c r="C551" s="104">
        <v>4</v>
      </c>
      <c r="D551" s="112" t="s">
        <v>0</v>
      </c>
      <c r="E551" s="112" t="s">
        <v>3</v>
      </c>
      <c r="F551" s="104" t="s">
        <v>1760</v>
      </c>
      <c r="G551" s="104" t="s">
        <v>1781</v>
      </c>
      <c r="H551" s="104" t="s">
        <v>1777</v>
      </c>
      <c r="I551" s="104" t="s">
        <v>1782</v>
      </c>
      <c r="J551" s="104" t="s">
        <v>1779</v>
      </c>
      <c r="K551" s="104" t="s">
        <v>791</v>
      </c>
      <c r="L551" s="104" t="s">
        <v>1766</v>
      </c>
      <c r="M551" s="104" t="s">
        <v>1773</v>
      </c>
      <c r="N551" s="113">
        <v>1</v>
      </c>
      <c r="O551" s="113">
        <v>1</v>
      </c>
      <c r="P551" s="113">
        <v>1</v>
      </c>
      <c r="Q551" s="113">
        <v>1</v>
      </c>
      <c r="R551" s="113">
        <v>1</v>
      </c>
      <c r="S551" s="113">
        <v>1</v>
      </c>
      <c r="T551" s="113">
        <v>0</v>
      </c>
      <c r="U551" s="113">
        <v>0</v>
      </c>
      <c r="V551" s="113">
        <v>0</v>
      </c>
      <c r="W551" s="109">
        <v>672600</v>
      </c>
      <c r="X551" s="109">
        <v>0</v>
      </c>
      <c r="Y551" s="109">
        <v>0</v>
      </c>
      <c r="Z551" s="109">
        <v>2841.73</v>
      </c>
      <c r="AA551" s="109">
        <v>0</v>
      </c>
      <c r="AB551" s="109">
        <v>0</v>
      </c>
      <c r="AC551" s="109">
        <v>0</v>
      </c>
      <c r="AD551" s="109">
        <v>0</v>
      </c>
      <c r="AE551" s="109">
        <v>672600</v>
      </c>
      <c r="AF551" s="106">
        <v>43962</v>
      </c>
      <c r="AG551" s="106">
        <v>45788</v>
      </c>
      <c r="AH551" s="120">
        <v>1345200</v>
      </c>
      <c r="AI551" s="115">
        <v>3.0136986301369864E-2</v>
      </c>
      <c r="AJ551" s="115">
        <v>5.0027397260273974</v>
      </c>
      <c r="AK551" s="116">
        <v>5.0700000000000002E-2</v>
      </c>
      <c r="AL551" s="117">
        <v>3.0136986301369864E-2</v>
      </c>
      <c r="AM551" s="117">
        <v>5.0027397260273974</v>
      </c>
      <c r="AN551" s="118">
        <v>5.0700000000000002E-2</v>
      </c>
      <c r="AO551" s="121" t="s">
        <v>1774</v>
      </c>
      <c r="AP551" s="121" t="s">
        <v>1775</v>
      </c>
      <c r="AQ551" s="27">
        <v>2841.73</v>
      </c>
      <c r="AR551" s="27">
        <v>0</v>
      </c>
      <c r="AS551" s="27">
        <v>0</v>
      </c>
      <c r="AT551" s="27">
        <v>0</v>
      </c>
      <c r="AU551" s="27">
        <v>0</v>
      </c>
      <c r="AV551" s="27">
        <v>0</v>
      </c>
      <c r="AW551" s="27">
        <v>0</v>
      </c>
      <c r="AX551" s="27">
        <v>0</v>
      </c>
      <c r="AY551" s="27">
        <v>0</v>
      </c>
      <c r="AZ551" s="27">
        <v>0</v>
      </c>
      <c r="BA551" s="27">
        <v>0</v>
      </c>
      <c r="BB551" s="27">
        <v>0</v>
      </c>
      <c r="BC551" s="27">
        <v>0</v>
      </c>
      <c r="BD551" s="27">
        <v>0</v>
      </c>
      <c r="BE551" s="27">
        <v>0</v>
      </c>
      <c r="BF551" s="27">
        <v>0</v>
      </c>
      <c r="BG551" s="27">
        <f t="shared" si="33"/>
        <v>2841.73</v>
      </c>
      <c r="BH551" s="27">
        <f t="shared" si="34"/>
        <v>0</v>
      </c>
      <c r="BI551" s="27">
        <f t="shared" si="36"/>
        <v>2841.73</v>
      </c>
    </row>
    <row r="552" spans="1:61" x14ac:dyDescent="0.35">
      <c r="A552" s="65" t="str">
        <f t="shared" si="35"/>
        <v>DI0003315</v>
      </c>
      <c r="B552" s="111" t="s">
        <v>955</v>
      </c>
      <c r="C552" s="104">
        <v>5</v>
      </c>
      <c r="D552" s="112" t="s">
        <v>0</v>
      </c>
      <c r="E552" s="112" t="s">
        <v>3</v>
      </c>
      <c r="F552" s="104" t="s">
        <v>1760</v>
      </c>
      <c r="G552" s="104" t="s">
        <v>1781</v>
      </c>
      <c r="H552" s="104" t="s">
        <v>1777</v>
      </c>
      <c r="I552" s="104" t="s">
        <v>1782</v>
      </c>
      <c r="J552" s="104" t="s">
        <v>1779</v>
      </c>
      <c r="K552" s="104" t="s">
        <v>791</v>
      </c>
      <c r="L552" s="104" t="s">
        <v>1766</v>
      </c>
      <c r="M552" s="104" t="s">
        <v>1773</v>
      </c>
      <c r="N552" s="113">
        <v>1</v>
      </c>
      <c r="O552" s="113">
        <v>1</v>
      </c>
      <c r="P552" s="113">
        <v>1</v>
      </c>
      <c r="Q552" s="113">
        <v>1</v>
      </c>
      <c r="R552" s="113">
        <v>1</v>
      </c>
      <c r="S552" s="113">
        <v>1</v>
      </c>
      <c r="T552" s="113">
        <v>0</v>
      </c>
      <c r="U552" s="113">
        <v>0</v>
      </c>
      <c r="V552" s="113">
        <v>0</v>
      </c>
      <c r="W552" s="109">
        <v>2028862.5</v>
      </c>
      <c r="X552" s="109">
        <v>0</v>
      </c>
      <c r="Y552" s="109">
        <v>0</v>
      </c>
      <c r="Z552" s="109">
        <v>9062.25</v>
      </c>
      <c r="AA552" s="109">
        <v>0</v>
      </c>
      <c r="AB552" s="109">
        <v>0</v>
      </c>
      <c r="AC552" s="109">
        <v>0</v>
      </c>
      <c r="AD552" s="109">
        <v>0</v>
      </c>
      <c r="AE552" s="109">
        <v>2028862.5</v>
      </c>
      <c r="AF552" s="106">
        <v>43962</v>
      </c>
      <c r="AG552" s="106">
        <v>46153</v>
      </c>
      <c r="AH552" s="120">
        <v>2028862.5</v>
      </c>
      <c r="AI552" s="115">
        <v>1.0301369863013699</v>
      </c>
      <c r="AJ552" s="115">
        <v>6.0027397260273974</v>
      </c>
      <c r="AK552" s="116">
        <v>5.3600000000000002E-2</v>
      </c>
      <c r="AL552" s="117">
        <v>1.0301369863013699</v>
      </c>
      <c r="AM552" s="117">
        <v>6.0027397260273974</v>
      </c>
      <c r="AN552" s="118">
        <v>5.3600000000000002E-2</v>
      </c>
      <c r="AO552" s="121" t="s">
        <v>1774</v>
      </c>
      <c r="AP552" s="121" t="s">
        <v>1775</v>
      </c>
      <c r="AQ552" s="27">
        <v>67966.880000000005</v>
      </c>
      <c r="AR552" s="27">
        <v>22655.65</v>
      </c>
      <c r="AS552" s="27">
        <v>0</v>
      </c>
      <c r="AT552" s="27">
        <v>0</v>
      </c>
      <c r="AU552" s="27">
        <v>0</v>
      </c>
      <c r="AV552" s="27">
        <v>0</v>
      </c>
      <c r="AW552" s="27">
        <v>0</v>
      </c>
      <c r="AX552" s="27">
        <v>0</v>
      </c>
      <c r="AY552" s="27">
        <v>0</v>
      </c>
      <c r="AZ552" s="27">
        <v>0</v>
      </c>
      <c r="BA552" s="27">
        <v>0</v>
      </c>
      <c r="BB552" s="27">
        <v>0</v>
      </c>
      <c r="BC552" s="27">
        <v>0</v>
      </c>
      <c r="BD552" s="27">
        <v>0</v>
      </c>
      <c r="BE552" s="27">
        <v>0</v>
      </c>
      <c r="BF552" s="27">
        <v>0</v>
      </c>
      <c r="BG552" s="27">
        <f t="shared" si="33"/>
        <v>90622.53</v>
      </c>
      <c r="BH552" s="27">
        <f t="shared" si="34"/>
        <v>0</v>
      </c>
      <c r="BI552" s="27">
        <f t="shared" si="36"/>
        <v>90622.53</v>
      </c>
    </row>
    <row r="553" spans="1:61" x14ac:dyDescent="0.35">
      <c r="A553" s="65" t="str">
        <f t="shared" si="35"/>
        <v>DI0003316</v>
      </c>
      <c r="B553" s="111" t="s">
        <v>955</v>
      </c>
      <c r="C553" s="104">
        <v>6</v>
      </c>
      <c r="D553" s="112" t="s">
        <v>0</v>
      </c>
      <c r="E553" s="112" t="s">
        <v>3</v>
      </c>
      <c r="F553" s="104" t="s">
        <v>1760</v>
      </c>
      <c r="G553" s="104" t="s">
        <v>1781</v>
      </c>
      <c r="H553" s="104" t="s">
        <v>1777</v>
      </c>
      <c r="I553" s="104" t="s">
        <v>1782</v>
      </c>
      <c r="J553" s="104" t="s">
        <v>1779</v>
      </c>
      <c r="K553" s="104" t="s">
        <v>791</v>
      </c>
      <c r="L553" s="104" t="s">
        <v>1766</v>
      </c>
      <c r="M553" s="104" t="s">
        <v>1773</v>
      </c>
      <c r="N553" s="113">
        <v>1</v>
      </c>
      <c r="O553" s="113">
        <v>1</v>
      </c>
      <c r="P553" s="113">
        <v>1</v>
      </c>
      <c r="Q553" s="113">
        <v>1</v>
      </c>
      <c r="R553" s="113">
        <v>1</v>
      </c>
      <c r="S553" s="113">
        <v>1</v>
      </c>
      <c r="T553" s="113">
        <v>0</v>
      </c>
      <c r="U553" s="113">
        <v>0</v>
      </c>
      <c r="V553" s="113">
        <v>0</v>
      </c>
      <c r="W553" s="109">
        <v>3163580</v>
      </c>
      <c r="X553" s="109">
        <v>0</v>
      </c>
      <c r="Y553" s="109">
        <v>0</v>
      </c>
      <c r="Z553" s="109">
        <v>14868.83</v>
      </c>
      <c r="AA553" s="109">
        <v>0</v>
      </c>
      <c r="AB553" s="109">
        <v>0</v>
      </c>
      <c r="AC553" s="109">
        <v>0</v>
      </c>
      <c r="AD553" s="109">
        <v>0</v>
      </c>
      <c r="AE553" s="109">
        <v>3163580</v>
      </c>
      <c r="AF553" s="106">
        <v>43962</v>
      </c>
      <c r="AG553" s="106">
        <v>46518</v>
      </c>
      <c r="AH553" s="120">
        <v>3163580</v>
      </c>
      <c r="AI553" s="115">
        <v>2.0301369863013701</v>
      </c>
      <c r="AJ553" s="115">
        <v>7.0027397260273974</v>
      </c>
      <c r="AK553" s="116">
        <v>5.6399999999999999E-2</v>
      </c>
      <c r="AL553" s="117">
        <v>2.0301369863013701</v>
      </c>
      <c r="AM553" s="117">
        <v>7.0027397260273974</v>
      </c>
      <c r="AN553" s="118">
        <v>5.6399999999999992E-2</v>
      </c>
      <c r="AO553" s="121" t="s">
        <v>1774</v>
      </c>
      <c r="AP553" s="121" t="s">
        <v>1775</v>
      </c>
      <c r="AQ553" s="27">
        <v>118950.64</v>
      </c>
      <c r="AR553" s="27">
        <v>126385.02000000002</v>
      </c>
      <c r="AS553" s="27">
        <v>37172.050000000003</v>
      </c>
      <c r="AT553" s="27">
        <v>0</v>
      </c>
      <c r="AU553" s="27">
        <v>0</v>
      </c>
      <c r="AV553" s="27">
        <v>0</v>
      </c>
      <c r="AW553" s="27">
        <v>0</v>
      </c>
      <c r="AX553" s="27">
        <v>0</v>
      </c>
      <c r="AY553" s="27">
        <v>0</v>
      </c>
      <c r="AZ553" s="27">
        <v>0</v>
      </c>
      <c r="BA553" s="27">
        <v>0</v>
      </c>
      <c r="BB553" s="27">
        <v>0</v>
      </c>
      <c r="BC553" s="27">
        <v>0</v>
      </c>
      <c r="BD553" s="27">
        <v>0</v>
      </c>
      <c r="BE553" s="27">
        <v>0</v>
      </c>
      <c r="BF553" s="27">
        <v>0</v>
      </c>
      <c r="BG553" s="27">
        <f t="shared" si="33"/>
        <v>245335.66000000003</v>
      </c>
      <c r="BH553" s="27">
        <f t="shared" si="34"/>
        <v>37172.050000000003</v>
      </c>
      <c r="BI553" s="27">
        <f t="shared" si="36"/>
        <v>282507.71000000002</v>
      </c>
    </row>
    <row r="554" spans="1:61" x14ac:dyDescent="0.35">
      <c r="A554" s="65" t="str">
        <f t="shared" si="35"/>
        <v>DI0003317</v>
      </c>
      <c r="B554" s="111" t="s">
        <v>955</v>
      </c>
      <c r="C554" s="104">
        <v>7</v>
      </c>
      <c r="D554" s="112" t="s">
        <v>0</v>
      </c>
      <c r="E554" s="112" t="s">
        <v>3</v>
      </c>
      <c r="F554" s="104" t="s">
        <v>1760</v>
      </c>
      <c r="G554" s="104" t="s">
        <v>1781</v>
      </c>
      <c r="H554" s="104" t="s">
        <v>1777</v>
      </c>
      <c r="I554" s="104" t="s">
        <v>1782</v>
      </c>
      <c r="J554" s="104" t="s">
        <v>1779</v>
      </c>
      <c r="K554" s="104" t="s">
        <v>791</v>
      </c>
      <c r="L554" s="104" t="s">
        <v>1766</v>
      </c>
      <c r="M554" s="104" t="s">
        <v>1773</v>
      </c>
      <c r="N554" s="113">
        <v>1</v>
      </c>
      <c r="O554" s="113">
        <v>1</v>
      </c>
      <c r="P554" s="113">
        <v>1</v>
      </c>
      <c r="Q554" s="113">
        <v>1</v>
      </c>
      <c r="R554" s="113">
        <v>1</v>
      </c>
      <c r="S554" s="113">
        <v>1</v>
      </c>
      <c r="T554" s="113">
        <v>0</v>
      </c>
      <c r="U554" s="113">
        <v>0</v>
      </c>
      <c r="V554" s="113">
        <v>0</v>
      </c>
      <c r="W554" s="109">
        <v>2717687.5</v>
      </c>
      <c r="X554" s="109">
        <v>0</v>
      </c>
      <c r="Y554" s="109">
        <v>0</v>
      </c>
      <c r="Z554" s="109">
        <v>13429.91</v>
      </c>
      <c r="AA554" s="109">
        <v>0</v>
      </c>
      <c r="AB554" s="109">
        <v>0</v>
      </c>
      <c r="AC554" s="109">
        <v>0</v>
      </c>
      <c r="AD554" s="109">
        <v>0</v>
      </c>
      <c r="AE554" s="109">
        <v>2717687.5</v>
      </c>
      <c r="AF554" s="106">
        <v>43962</v>
      </c>
      <c r="AG554" s="106">
        <v>46884</v>
      </c>
      <c r="AH554" s="120">
        <v>2717687.5</v>
      </c>
      <c r="AI554" s="115">
        <v>3.032876712328767</v>
      </c>
      <c r="AJ554" s="115">
        <v>8.0054794520547947</v>
      </c>
      <c r="AK554" s="116">
        <v>5.9299999999999999E-2</v>
      </c>
      <c r="AL554" s="117">
        <v>3.032876712328767</v>
      </c>
      <c r="AM554" s="117">
        <v>8.0054794520547947</v>
      </c>
      <c r="AN554" s="118">
        <v>5.9299999999999999E-2</v>
      </c>
      <c r="AO554" s="121" t="s">
        <v>1774</v>
      </c>
      <c r="AP554" s="121" t="s">
        <v>1775</v>
      </c>
      <c r="AQ554" s="27">
        <v>107439.28000000001</v>
      </c>
      <c r="AR554" s="27">
        <v>129822.44000000003</v>
      </c>
      <c r="AS554" s="27">
        <v>76102.83</v>
      </c>
      <c r="AT554" s="27">
        <v>22383.200000000001</v>
      </c>
      <c r="AU554" s="27">
        <v>0</v>
      </c>
      <c r="AV554" s="27">
        <v>0</v>
      </c>
      <c r="AW554" s="27">
        <v>0</v>
      </c>
      <c r="AX554" s="27">
        <v>0</v>
      </c>
      <c r="AY554" s="27">
        <v>0</v>
      </c>
      <c r="AZ554" s="27">
        <v>0</v>
      </c>
      <c r="BA554" s="27">
        <v>0</v>
      </c>
      <c r="BB554" s="27">
        <v>0</v>
      </c>
      <c r="BC554" s="27">
        <v>0</v>
      </c>
      <c r="BD554" s="27">
        <v>0</v>
      </c>
      <c r="BE554" s="27">
        <v>0</v>
      </c>
      <c r="BF554" s="27">
        <v>0</v>
      </c>
      <c r="BG554" s="27">
        <f t="shared" si="33"/>
        <v>237261.72000000003</v>
      </c>
      <c r="BH554" s="27">
        <f t="shared" si="34"/>
        <v>98486.03</v>
      </c>
      <c r="BI554" s="27">
        <f t="shared" si="36"/>
        <v>335747.75</v>
      </c>
    </row>
    <row r="555" spans="1:61" x14ac:dyDescent="0.35">
      <c r="A555" s="65" t="str">
        <f t="shared" si="35"/>
        <v>DI0003318</v>
      </c>
      <c r="B555" s="111" t="s">
        <v>955</v>
      </c>
      <c r="C555" s="104">
        <v>8</v>
      </c>
      <c r="D555" s="112" t="s">
        <v>0</v>
      </c>
      <c r="E555" s="112" t="s">
        <v>3</v>
      </c>
      <c r="F555" s="104" t="s">
        <v>1760</v>
      </c>
      <c r="G555" s="104" t="s">
        <v>1781</v>
      </c>
      <c r="H555" s="104" t="s">
        <v>1777</v>
      </c>
      <c r="I555" s="104" t="s">
        <v>1782</v>
      </c>
      <c r="J555" s="104" t="s">
        <v>1779</v>
      </c>
      <c r="K555" s="104" t="s">
        <v>791</v>
      </c>
      <c r="L555" s="104" t="s">
        <v>1766</v>
      </c>
      <c r="M555" s="104" t="s">
        <v>1773</v>
      </c>
      <c r="N555" s="113">
        <v>1</v>
      </c>
      <c r="O555" s="113">
        <v>1</v>
      </c>
      <c r="P555" s="113">
        <v>1</v>
      </c>
      <c r="Q555" s="113">
        <v>1</v>
      </c>
      <c r="R555" s="113">
        <v>1</v>
      </c>
      <c r="S555" s="113">
        <v>1</v>
      </c>
      <c r="T555" s="113">
        <v>0</v>
      </c>
      <c r="U555" s="113">
        <v>0</v>
      </c>
      <c r="V555" s="113">
        <v>0</v>
      </c>
      <c r="W555" s="109">
        <v>53100</v>
      </c>
      <c r="X555" s="109">
        <v>0</v>
      </c>
      <c r="Y555" s="109">
        <v>0</v>
      </c>
      <c r="Z555" s="109">
        <v>274.79000000000002</v>
      </c>
      <c r="AA555" s="109">
        <v>0</v>
      </c>
      <c r="AB555" s="109">
        <v>0</v>
      </c>
      <c r="AC555" s="109">
        <v>0</v>
      </c>
      <c r="AD555" s="109">
        <v>0</v>
      </c>
      <c r="AE555" s="109">
        <v>53100</v>
      </c>
      <c r="AF555" s="106">
        <v>43962</v>
      </c>
      <c r="AG555" s="106">
        <v>47249</v>
      </c>
      <c r="AH555" s="120">
        <v>53100</v>
      </c>
      <c r="AI555" s="115">
        <v>4.0328767123287674</v>
      </c>
      <c r="AJ555" s="115">
        <v>9.0054794520547947</v>
      </c>
      <c r="AK555" s="116">
        <v>6.2100000000000002E-2</v>
      </c>
      <c r="AL555" s="117">
        <v>4.0328767123287674</v>
      </c>
      <c r="AM555" s="117">
        <v>9.0054794520547947</v>
      </c>
      <c r="AN555" s="118">
        <v>6.2100000000000002E-2</v>
      </c>
      <c r="AO555" s="121" t="s">
        <v>1774</v>
      </c>
      <c r="AP555" s="121" t="s">
        <v>1775</v>
      </c>
      <c r="AQ555" s="27">
        <v>2198.3200000000002</v>
      </c>
      <c r="AR555" s="27">
        <v>2816.5800000000004</v>
      </c>
      <c r="AS555" s="27">
        <v>1992.25</v>
      </c>
      <c r="AT555" s="27">
        <v>1167.9000000000001</v>
      </c>
      <c r="AU555" s="27">
        <v>343.5</v>
      </c>
      <c r="AV555" s="27">
        <v>0</v>
      </c>
      <c r="AW555" s="27">
        <v>0</v>
      </c>
      <c r="AX555" s="27">
        <v>0</v>
      </c>
      <c r="AY555" s="27">
        <v>0</v>
      </c>
      <c r="AZ555" s="27">
        <v>0</v>
      </c>
      <c r="BA555" s="27">
        <v>0</v>
      </c>
      <c r="BB555" s="27">
        <v>0</v>
      </c>
      <c r="BC555" s="27">
        <v>0</v>
      </c>
      <c r="BD555" s="27">
        <v>0</v>
      </c>
      <c r="BE555" s="27">
        <v>0</v>
      </c>
      <c r="BF555" s="27">
        <v>0</v>
      </c>
      <c r="BG555" s="27">
        <f t="shared" si="33"/>
        <v>5014.9000000000005</v>
      </c>
      <c r="BH555" s="27">
        <f t="shared" si="34"/>
        <v>3503.65</v>
      </c>
      <c r="BI555" s="27">
        <f t="shared" si="36"/>
        <v>8518.5500000000011</v>
      </c>
    </row>
    <row r="556" spans="1:61" x14ac:dyDescent="0.35">
      <c r="A556" s="65" t="str">
        <f t="shared" si="35"/>
        <v>DI0003654</v>
      </c>
      <c r="B556" s="111" t="s">
        <v>973</v>
      </c>
      <c r="C556" s="104">
        <v>4</v>
      </c>
      <c r="D556" s="112" t="s">
        <v>0</v>
      </c>
      <c r="E556" s="112" t="s">
        <v>3</v>
      </c>
      <c r="F556" s="104" t="s">
        <v>1760</v>
      </c>
      <c r="G556" s="104" t="s">
        <v>1781</v>
      </c>
      <c r="H556" s="104" t="s">
        <v>1777</v>
      </c>
      <c r="I556" s="104" t="s">
        <v>1782</v>
      </c>
      <c r="J556" s="104" t="s">
        <v>1779</v>
      </c>
      <c r="K556" s="104" t="s">
        <v>791</v>
      </c>
      <c r="L556" s="104" t="s">
        <v>1766</v>
      </c>
      <c r="M556" s="104" t="s">
        <v>1773</v>
      </c>
      <c r="N556" s="113">
        <v>1</v>
      </c>
      <c r="O556" s="113">
        <v>1</v>
      </c>
      <c r="P556" s="113">
        <v>1</v>
      </c>
      <c r="Q556" s="113">
        <v>1</v>
      </c>
      <c r="R556" s="113">
        <v>1</v>
      </c>
      <c r="S556" s="113">
        <v>1</v>
      </c>
      <c r="T556" s="113">
        <v>0</v>
      </c>
      <c r="U556" s="113">
        <v>0</v>
      </c>
      <c r="V556" s="113">
        <v>0</v>
      </c>
      <c r="W556" s="109">
        <v>362997.5</v>
      </c>
      <c r="X556" s="109">
        <v>0</v>
      </c>
      <c r="Y556" s="109">
        <v>0</v>
      </c>
      <c r="Z556" s="109">
        <v>1621.39</v>
      </c>
      <c r="AA556" s="109">
        <v>0</v>
      </c>
      <c r="AB556" s="109">
        <v>0</v>
      </c>
      <c r="AC556" s="109">
        <v>0</v>
      </c>
      <c r="AD556" s="109">
        <v>0</v>
      </c>
      <c r="AE556" s="109">
        <v>362997.5</v>
      </c>
      <c r="AF556" s="106">
        <v>44013</v>
      </c>
      <c r="AG556" s="106">
        <v>46204</v>
      </c>
      <c r="AH556" s="120">
        <v>362997.5</v>
      </c>
      <c r="AI556" s="115">
        <v>1.1698630136986301</v>
      </c>
      <c r="AJ556" s="115">
        <v>6.0027397260273974</v>
      </c>
      <c r="AK556" s="116">
        <v>5.3600000000000002E-2</v>
      </c>
      <c r="AL556" s="117">
        <v>1.1698630136986301</v>
      </c>
      <c r="AM556" s="117">
        <v>6.0027397260273974</v>
      </c>
      <c r="AN556" s="118">
        <v>5.3600000000000002E-2</v>
      </c>
      <c r="AO556" s="121" t="s">
        <v>1774</v>
      </c>
      <c r="AP556" s="121" t="s">
        <v>1775</v>
      </c>
      <c r="AQ556" s="27">
        <v>12971.119999999999</v>
      </c>
      <c r="AR556" s="27">
        <v>6485.5300000000007</v>
      </c>
      <c r="AS556" s="27">
        <v>0</v>
      </c>
      <c r="AT556" s="27">
        <v>0</v>
      </c>
      <c r="AU556" s="27">
        <v>0</v>
      </c>
      <c r="AV556" s="27">
        <v>0</v>
      </c>
      <c r="AW556" s="27">
        <v>0</v>
      </c>
      <c r="AX556" s="27">
        <v>0</v>
      </c>
      <c r="AY556" s="27">
        <v>0</v>
      </c>
      <c r="AZ556" s="27">
        <v>0</v>
      </c>
      <c r="BA556" s="27">
        <v>0</v>
      </c>
      <c r="BB556" s="27">
        <v>0</v>
      </c>
      <c r="BC556" s="27">
        <v>0</v>
      </c>
      <c r="BD556" s="27">
        <v>0</v>
      </c>
      <c r="BE556" s="27">
        <v>0</v>
      </c>
      <c r="BF556" s="27">
        <v>0</v>
      </c>
      <c r="BG556" s="27">
        <f t="shared" si="33"/>
        <v>19456.650000000001</v>
      </c>
      <c r="BH556" s="27">
        <f t="shared" si="34"/>
        <v>0</v>
      </c>
      <c r="BI556" s="27">
        <f t="shared" si="36"/>
        <v>19456.650000000001</v>
      </c>
    </row>
    <row r="557" spans="1:61" x14ac:dyDescent="0.35">
      <c r="A557" s="65" t="str">
        <f t="shared" si="35"/>
        <v>DI0003655</v>
      </c>
      <c r="B557" s="111" t="s">
        <v>973</v>
      </c>
      <c r="C557" s="104">
        <v>5</v>
      </c>
      <c r="D557" s="112" t="s">
        <v>0</v>
      </c>
      <c r="E557" s="112" t="s">
        <v>3</v>
      </c>
      <c r="F557" s="104" t="s">
        <v>1760</v>
      </c>
      <c r="G557" s="104" t="s">
        <v>1781</v>
      </c>
      <c r="H557" s="104" t="s">
        <v>1777</v>
      </c>
      <c r="I557" s="104" t="s">
        <v>1782</v>
      </c>
      <c r="J557" s="104" t="s">
        <v>1779</v>
      </c>
      <c r="K557" s="104" t="s">
        <v>791</v>
      </c>
      <c r="L557" s="104" t="s">
        <v>1766</v>
      </c>
      <c r="M557" s="104" t="s">
        <v>1773</v>
      </c>
      <c r="N557" s="113">
        <v>1</v>
      </c>
      <c r="O557" s="113">
        <v>1</v>
      </c>
      <c r="P557" s="113">
        <v>1</v>
      </c>
      <c r="Q557" s="113">
        <v>1</v>
      </c>
      <c r="R557" s="113">
        <v>1</v>
      </c>
      <c r="S557" s="113">
        <v>1</v>
      </c>
      <c r="T557" s="113">
        <v>0</v>
      </c>
      <c r="U557" s="113">
        <v>0</v>
      </c>
      <c r="V557" s="113">
        <v>0</v>
      </c>
      <c r="W557" s="109">
        <v>1695365</v>
      </c>
      <c r="X557" s="109">
        <v>0</v>
      </c>
      <c r="Y557" s="109">
        <v>0</v>
      </c>
      <c r="Z557" s="109">
        <v>7968.22</v>
      </c>
      <c r="AA557" s="109">
        <v>0</v>
      </c>
      <c r="AB557" s="109">
        <v>0</v>
      </c>
      <c r="AC557" s="109">
        <v>0</v>
      </c>
      <c r="AD557" s="109">
        <v>0</v>
      </c>
      <c r="AE557" s="109">
        <v>1695365</v>
      </c>
      <c r="AF557" s="106">
        <v>44013</v>
      </c>
      <c r="AG557" s="106">
        <v>46569</v>
      </c>
      <c r="AH557" s="120">
        <v>1695365</v>
      </c>
      <c r="AI557" s="115">
        <v>2.1698630136986301</v>
      </c>
      <c r="AJ557" s="115">
        <v>7.0027397260273974</v>
      </c>
      <c r="AK557" s="116">
        <v>5.6399999999999999E-2</v>
      </c>
      <c r="AL557" s="117">
        <v>2.1698630136986301</v>
      </c>
      <c r="AM557" s="117">
        <v>7.0027397260273965</v>
      </c>
      <c r="AN557" s="118">
        <v>5.6399999999999999E-2</v>
      </c>
      <c r="AO557" s="121" t="s">
        <v>1774</v>
      </c>
      <c r="AP557" s="121" t="s">
        <v>1775</v>
      </c>
      <c r="AQ557" s="27">
        <v>63745.760000000002</v>
      </c>
      <c r="AR557" s="27">
        <v>75698.09</v>
      </c>
      <c r="AS557" s="27">
        <v>27888.77</v>
      </c>
      <c r="AT557" s="27">
        <v>0</v>
      </c>
      <c r="AU557" s="27">
        <v>0</v>
      </c>
      <c r="AV557" s="27">
        <v>0</v>
      </c>
      <c r="AW557" s="27">
        <v>0</v>
      </c>
      <c r="AX557" s="27">
        <v>0</v>
      </c>
      <c r="AY557" s="27">
        <v>0</v>
      </c>
      <c r="AZ557" s="27">
        <v>0</v>
      </c>
      <c r="BA557" s="27">
        <v>0</v>
      </c>
      <c r="BB557" s="27">
        <v>0</v>
      </c>
      <c r="BC557" s="27">
        <v>0</v>
      </c>
      <c r="BD557" s="27">
        <v>0</v>
      </c>
      <c r="BE557" s="27">
        <v>0</v>
      </c>
      <c r="BF557" s="27">
        <v>0</v>
      </c>
      <c r="BG557" s="27">
        <f t="shared" si="33"/>
        <v>139443.85</v>
      </c>
      <c r="BH557" s="27">
        <f t="shared" si="34"/>
        <v>27888.77</v>
      </c>
      <c r="BI557" s="27">
        <f t="shared" si="36"/>
        <v>167332.62</v>
      </c>
    </row>
    <row r="558" spans="1:61" x14ac:dyDescent="0.35">
      <c r="A558" s="65" t="str">
        <f t="shared" si="35"/>
        <v>DI0003656</v>
      </c>
      <c r="B558" s="111" t="s">
        <v>973</v>
      </c>
      <c r="C558" s="104">
        <v>6</v>
      </c>
      <c r="D558" s="112" t="s">
        <v>0</v>
      </c>
      <c r="E558" s="112" t="s">
        <v>3</v>
      </c>
      <c r="F558" s="104" t="s">
        <v>1760</v>
      </c>
      <c r="G558" s="104" t="s">
        <v>1781</v>
      </c>
      <c r="H558" s="104" t="s">
        <v>1777</v>
      </c>
      <c r="I558" s="104" t="s">
        <v>1782</v>
      </c>
      <c r="J558" s="104" t="s">
        <v>1779</v>
      </c>
      <c r="K558" s="104" t="s">
        <v>791</v>
      </c>
      <c r="L558" s="104" t="s">
        <v>1766</v>
      </c>
      <c r="M558" s="104" t="s">
        <v>1773</v>
      </c>
      <c r="N558" s="113">
        <v>1</v>
      </c>
      <c r="O558" s="113">
        <v>1</v>
      </c>
      <c r="P558" s="113">
        <v>1</v>
      </c>
      <c r="Q558" s="113">
        <v>1</v>
      </c>
      <c r="R558" s="113">
        <v>1</v>
      </c>
      <c r="S558" s="113">
        <v>1</v>
      </c>
      <c r="T558" s="113">
        <v>0</v>
      </c>
      <c r="U558" s="113">
        <v>0</v>
      </c>
      <c r="V558" s="113">
        <v>0</v>
      </c>
      <c r="W558" s="109">
        <v>264467.5</v>
      </c>
      <c r="X558" s="109">
        <v>0</v>
      </c>
      <c r="Y558" s="109">
        <v>0</v>
      </c>
      <c r="Z558" s="109">
        <v>1306.9100000000001</v>
      </c>
      <c r="AA558" s="109">
        <v>0</v>
      </c>
      <c r="AB558" s="109">
        <v>0</v>
      </c>
      <c r="AC558" s="109">
        <v>0</v>
      </c>
      <c r="AD558" s="109">
        <v>0</v>
      </c>
      <c r="AE558" s="109">
        <v>264467.5</v>
      </c>
      <c r="AF558" s="106">
        <v>44013</v>
      </c>
      <c r="AG558" s="106">
        <v>46935</v>
      </c>
      <c r="AH558" s="120">
        <v>264467.5</v>
      </c>
      <c r="AI558" s="115">
        <v>3.1726027397260275</v>
      </c>
      <c r="AJ558" s="115">
        <v>8.0054794520547947</v>
      </c>
      <c r="AK558" s="116">
        <v>5.9299999999999999E-2</v>
      </c>
      <c r="AL558" s="117">
        <v>3.1726027397260275</v>
      </c>
      <c r="AM558" s="117">
        <v>8.0054794520547947</v>
      </c>
      <c r="AN558" s="118">
        <v>5.9299999999999999E-2</v>
      </c>
      <c r="AO558" s="121" t="s">
        <v>1774</v>
      </c>
      <c r="AP558" s="121" t="s">
        <v>1775</v>
      </c>
      <c r="AQ558" s="27">
        <v>10455.280000000001</v>
      </c>
      <c r="AR558" s="27">
        <v>13504.720000000003</v>
      </c>
      <c r="AS558" s="27">
        <v>8277.09</v>
      </c>
      <c r="AT558" s="27">
        <v>3049.48</v>
      </c>
      <c r="AU558" s="27">
        <v>0</v>
      </c>
      <c r="AV558" s="27">
        <v>0</v>
      </c>
      <c r="AW558" s="27">
        <v>0</v>
      </c>
      <c r="AX558" s="27">
        <v>0</v>
      </c>
      <c r="AY558" s="27">
        <v>0</v>
      </c>
      <c r="AZ558" s="27">
        <v>0</v>
      </c>
      <c r="BA558" s="27">
        <v>0</v>
      </c>
      <c r="BB558" s="27">
        <v>0</v>
      </c>
      <c r="BC558" s="27">
        <v>0</v>
      </c>
      <c r="BD558" s="27">
        <v>0</v>
      </c>
      <c r="BE558" s="27">
        <v>0</v>
      </c>
      <c r="BF558" s="27">
        <v>0</v>
      </c>
      <c r="BG558" s="27">
        <f t="shared" si="33"/>
        <v>23960.000000000004</v>
      </c>
      <c r="BH558" s="27">
        <f t="shared" si="34"/>
        <v>11326.57</v>
      </c>
      <c r="BI558" s="27">
        <f t="shared" si="36"/>
        <v>35286.570000000007</v>
      </c>
    </row>
    <row r="559" spans="1:61" x14ac:dyDescent="0.35">
      <c r="A559" s="65" t="str">
        <f t="shared" si="35"/>
        <v>DI0003744</v>
      </c>
      <c r="B559" s="111" t="s">
        <v>976</v>
      </c>
      <c r="C559" s="104">
        <v>4</v>
      </c>
      <c r="D559" s="112" t="s">
        <v>0</v>
      </c>
      <c r="E559" s="112" t="s">
        <v>3</v>
      </c>
      <c r="F559" s="104" t="s">
        <v>1760</v>
      </c>
      <c r="G559" s="104" t="s">
        <v>1781</v>
      </c>
      <c r="H559" s="104" t="s">
        <v>1777</v>
      </c>
      <c r="I559" s="104" t="s">
        <v>1782</v>
      </c>
      <c r="J559" s="104" t="s">
        <v>1779</v>
      </c>
      <c r="K559" s="104" t="s">
        <v>791</v>
      </c>
      <c r="L559" s="104" t="s">
        <v>1766</v>
      </c>
      <c r="M559" s="104" t="s">
        <v>1773</v>
      </c>
      <c r="N559" s="113">
        <v>1</v>
      </c>
      <c r="O559" s="113">
        <v>1</v>
      </c>
      <c r="P559" s="113">
        <v>1</v>
      </c>
      <c r="Q559" s="113">
        <v>1</v>
      </c>
      <c r="R559" s="113">
        <v>1</v>
      </c>
      <c r="S559" s="113">
        <v>1</v>
      </c>
      <c r="T559" s="113">
        <v>0</v>
      </c>
      <c r="U559" s="113">
        <v>0</v>
      </c>
      <c r="V559" s="113">
        <v>0</v>
      </c>
      <c r="W559" s="109">
        <v>166601.25</v>
      </c>
      <c r="X559" s="109">
        <v>0</v>
      </c>
      <c r="Y559" s="109">
        <v>0</v>
      </c>
      <c r="Z559" s="109">
        <v>703.89</v>
      </c>
      <c r="AA559" s="109">
        <v>0</v>
      </c>
      <c r="AB559" s="109">
        <v>0</v>
      </c>
      <c r="AC559" s="109">
        <v>0</v>
      </c>
      <c r="AD559" s="109">
        <v>0</v>
      </c>
      <c r="AE559" s="109">
        <v>166601.25</v>
      </c>
      <c r="AF559" s="106">
        <v>44021</v>
      </c>
      <c r="AG559" s="106">
        <v>45847</v>
      </c>
      <c r="AH559" s="120">
        <v>333202.5</v>
      </c>
      <c r="AI559" s="115">
        <v>0.19178082191780821</v>
      </c>
      <c r="AJ559" s="115">
        <v>5.0027397260273974</v>
      </c>
      <c r="AK559" s="116">
        <v>5.0700000000000002E-2</v>
      </c>
      <c r="AL559" s="117">
        <v>0.19178082191780821</v>
      </c>
      <c r="AM559" s="117">
        <v>5.0027397260273974</v>
      </c>
      <c r="AN559" s="118">
        <v>5.0700000000000002E-2</v>
      </c>
      <c r="AO559" s="121" t="s">
        <v>1774</v>
      </c>
      <c r="AP559" s="121" t="s">
        <v>1775</v>
      </c>
      <c r="AQ559" s="27">
        <v>2111.67</v>
      </c>
      <c r="AR559" s="27">
        <v>0</v>
      </c>
      <c r="AS559" s="27">
        <v>0</v>
      </c>
      <c r="AT559" s="27">
        <v>0</v>
      </c>
      <c r="AU559" s="27">
        <v>0</v>
      </c>
      <c r="AV559" s="27">
        <v>0</v>
      </c>
      <c r="AW559" s="27">
        <v>0</v>
      </c>
      <c r="AX559" s="27">
        <v>0</v>
      </c>
      <c r="AY559" s="27">
        <v>0</v>
      </c>
      <c r="AZ559" s="27">
        <v>0</v>
      </c>
      <c r="BA559" s="27">
        <v>0</v>
      </c>
      <c r="BB559" s="27">
        <v>0</v>
      </c>
      <c r="BC559" s="27">
        <v>0</v>
      </c>
      <c r="BD559" s="27">
        <v>0</v>
      </c>
      <c r="BE559" s="27">
        <v>0</v>
      </c>
      <c r="BF559" s="27">
        <v>0</v>
      </c>
      <c r="BG559" s="27">
        <f t="shared" si="33"/>
        <v>2111.67</v>
      </c>
      <c r="BH559" s="27">
        <f t="shared" si="34"/>
        <v>0</v>
      </c>
      <c r="BI559" s="27">
        <f t="shared" si="36"/>
        <v>2111.67</v>
      </c>
    </row>
    <row r="560" spans="1:61" x14ac:dyDescent="0.35">
      <c r="A560" s="65" t="str">
        <f t="shared" si="35"/>
        <v>DI0003745</v>
      </c>
      <c r="B560" s="111" t="s">
        <v>976</v>
      </c>
      <c r="C560" s="104">
        <v>5</v>
      </c>
      <c r="D560" s="112" t="s">
        <v>0</v>
      </c>
      <c r="E560" s="112" t="s">
        <v>3</v>
      </c>
      <c r="F560" s="104" t="s">
        <v>1760</v>
      </c>
      <c r="G560" s="104" t="s">
        <v>1781</v>
      </c>
      <c r="H560" s="104" t="s">
        <v>1777</v>
      </c>
      <c r="I560" s="104" t="s">
        <v>1782</v>
      </c>
      <c r="J560" s="104" t="s">
        <v>1779</v>
      </c>
      <c r="K560" s="104" t="s">
        <v>791</v>
      </c>
      <c r="L560" s="104" t="s">
        <v>1766</v>
      </c>
      <c r="M560" s="104" t="s">
        <v>1773</v>
      </c>
      <c r="N560" s="113">
        <v>1</v>
      </c>
      <c r="O560" s="113">
        <v>1</v>
      </c>
      <c r="P560" s="113">
        <v>1</v>
      </c>
      <c r="Q560" s="113">
        <v>1</v>
      </c>
      <c r="R560" s="113">
        <v>1</v>
      </c>
      <c r="S560" s="113">
        <v>1</v>
      </c>
      <c r="T560" s="113">
        <v>0</v>
      </c>
      <c r="U560" s="113">
        <v>0</v>
      </c>
      <c r="V560" s="113">
        <v>0</v>
      </c>
      <c r="W560" s="109">
        <v>975270</v>
      </c>
      <c r="X560" s="109">
        <v>0</v>
      </c>
      <c r="Y560" s="109">
        <v>0</v>
      </c>
      <c r="Z560" s="109">
        <v>4356.21</v>
      </c>
      <c r="AA560" s="109">
        <v>0</v>
      </c>
      <c r="AB560" s="109">
        <v>0</v>
      </c>
      <c r="AC560" s="109">
        <v>0</v>
      </c>
      <c r="AD560" s="109">
        <v>0</v>
      </c>
      <c r="AE560" s="109">
        <v>975270</v>
      </c>
      <c r="AF560" s="106">
        <v>44021</v>
      </c>
      <c r="AG560" s="106">
        <v>46212</v>
      </c>
      <c r="AH560" s="120">
        <v>975270</v>
      </c>
      <c r="AI560" s="115">
        <v>1.1917808219178083</v>
      </c>
      <c r="AJ560" s="115">
        <v>6.0027397260273974</v>
      </c>
      <c r="AK560" s="116">
        <v>5.3600000000000002E-2</v>
      </c>
      <c r="AL560" s="117">
        <v>1.1917808219178083</v>
      </c>
      <c r="AM560" s="117">
        <v>6.0027397260273974</v>
      </c>
      <c r="AN560" s="118">
        <v>5.3600000000000002E-2</v>
      </c>
      <c r="AO560" s="121" t="s">
        <v>1774</v>
      </c>
      <c r="AP560" s="121" t="s">
        <v>1775</v>
      </c>
      <c r="AQ560" s="27">
        <v>34849.68</v>
      </c>
      <c r="AR560" s="27">
        <v>17424.810000000001</v>
      </c>
      <c r="AS560" s="27">
        <v>0</v>
      </c>
      <c r="AT560" s="27">
        <v>0</v>
      </c>
      <c r="AU560" s="27">
        <v>0</v>
      </c>
      <c r="AV560" s="27">
        <v>0</v>
      </c>
      <c r="AW560" s="27">
        <v>0</v>
      </c>
      <c r="AX560" s="27">
        <v>0</v>
      </c>
      <c r="AY560" s="27">
        <v>0</v>
      </c>
      <c r="AZ560" s="27">
        <v>0</v>
      </c>
      <c r="BA560" s="27">
        <v>0</v>
      </c>
      <c r="BB560" s="27">
        <v>0</v>
      </c>
      <c r="BC560" s="27">
        <v>0</v>
      </c>
      <c r="BD560" s="27">
        <v>0</v>
      </c>
      <c r="BE560" s="27">
        <v>0</v>
      </c>
      <c r="BF560" s="27">
        <v>0</v>
      </c>
      <c r="BG560" s="27">
        <f t="shared" si="33"/>
        <v>52274.490000000005</v>
      </c>
      <c r="BH560" s="27">
        <f t="shared" si="34"/>
        <v>0</v>
      </c>
      <c r="BI560" s="27">
        <f t="shared" si="36"/>
        <v>52274.490000000005</v>
      </c>
    </row>
    <row r="561" spans="1:61" x14ac:dyDescent="0.35">
      <c r="A561" s="65" t="str">
        <f t="shared" si="35"/>
        <v>DI0003746</v>
      </c>
      <c r="B561" s="111" t="s">
        <v>976</v>
      </c>
      <c r="C561" s="104">
        <v>6</v>
      </c>
      <c r="D561" s="112" t="s">
        <v>0</v>
      </c>
      <c r="E561" s="112" t="s">
        <v>3</v>
      </c>
      <c r="F561" s="104" t="s">
        <v>1760</v>
      </c>
      <c r="G561" s="104" t="s">
        <v>1781</v>
      </c>
      <c r="H561" s="104" t="s">
        <v>1777</v>
      </c>
      <c r="I561" s="104" t="s">
        <v>1782</v>
      </c>
      <c r="J561" s="104" t="s">
        <v>1779</v>
      </c>
      <c r="K561" s="104" t="s">
        <v>791</v>
      </c>
      <c r="L561" s="104" t="s">
        <v>1766</v>
      </c>
      <c r="M561" s="104" t="s">
        <v>1773</v>
      </c>
      <c r="N561" s="113">
        <v>1</v>
      </c>
      <c r="O561" s="113">
        <v>1</v>
      </c>
      <c r="P561" s="113">
        <v>1</v>
      </c>
      <c r="Q561" s="113">
        <v>1</v>
      </c>
      <c r="R561" s="113">
        <v>1</v>
      </c>
      <c r="S561" s="113">
        <v>1</v>
      </c>
      <c r="T561" s="113">
        <v>0</v>
      </c>
      <c r="U561" s="113">
        <v>0</v>
      </c>
      <c r="V561" s="113">
        <v>0</v>
      </c>
      <c r="W561" s="109">
        <v>314322.5</v>
      </c>
      <c r="X561" s="109">
        <v>0</v>
      </c>
      <c r="Y561" s="109">
        <v>0</v>
      </c>
      <c r="Z561" s="109">
        <v>1477.32</v>
      </c>
      <c r="AA561" s="109">
        <v>0</v>
      </c>
      <c r="AB561" s="109">
        <v>0</v>
      </c>
      <c r="AC561" s="109">
        <v>0</v>
      </c>
      <c r="AD561" s="109">
        <v>0</v>
      </c>
      <c r="AE561" s="109">
        <v>314322.5</v>
      </c>
      <c r="AF561" s="106">
        <v>44021</v>
      </c>
      <c r="AG561" s="106">
        <v>46577</v>
      </c>
      <c r="AH561" s="120">
        <v>314322.5</v>
      </c>
      <c r="AI561" s="115">
        <v>2.1917808219178081</v>
      </c>
      <c r="AJ561" s="115">
        <v>7.0027397260273974</v>
      </c>
      <c r="AK561" s="116">
        <v>5.6399999999999999E-2</v>
      </c>
      <c r="AL561" s="117">
        <v>2.1917808219178081</v>
      </c>
      <c r="AM561" s="117">
        <v>7.0027397260273982</v>
      </c>
      <c r="AN561" s="118">
        <v>5.6399999999999999E-2</v>
      </c>
      <c r="AO561" s="121" t="s">
        <v>1774</v>
      </c>
      <c r="AP561" s="121" t="s">
        <v>1775</v>
      </c>
      <c r="AQ561" s="27">
        <v>11818.56</v>
      </c>
      <c r="AR561" s="27">
        <v>14034.539999999999</v>
      </c>
      <c r="AS561" s="27">
        <v>5170.62</v>
      </c>
      <c r="AT561" s="27">
        <v>0</v>
      </c>
      <c r="AU561" s="27">
        <v>0</v>
      </c>
      <c r="AV561" s="27">
        <v>0</v>
      </c>
      <c r="AW561" s="27">
        <v>0</v>
      </c>
      <c r="AX561" s="27">
        <v>0</v>
      </c>
      <c r="AY561" s="27">
        <v>0</v>
      </c>
      <c r="AZ561" s="27">
        <v>0</v>
      </c>
      <c r="BA561" s="27">
        <v>0</v>
      </c>
      <c r="BB561" s="27">
        <v>0</v>
      </c>
      <c r="BC561" s="27">
        <v>0</v>
      </c>
      <c r="BD561" s="27">
        <v>0</v>
      </c>
      <c r="BE561" s="27">
        <v>0</v>
      </c>
      <c r="BF561" s="27">
        <v>0</v>
      </c>
      <c r="BG561" s="27">
        <f t="shared" si="33"/>
        <v>25853.1</v>
      </c>
      <c r="BH561" s="27">
        <f t="shared" si="34"/>
        <v>5170.62</v>
      </c>
      <c r="BI561" s="27">
        <f t="shared" si="36"/>
        <v>31023.719999999998</v>
      </c>
    </row>
    <row r="562" spans="1:61" x14ac:dyDescent="0.35">
      <c r="A562" s="65" t="str">
        <f t="shared" si="35"/>
        <v>DI0003747</v>
      </c>
      <c r="B562" s="111" t="s">
        <v>976</v>
      </c>
      <c r="C562" s="104">
        <v>7</v>
      </c>
      <c r="D562" s="112" t="s">
        <v>0</v>
      </c>
      <c r="E562" s="112" t="s">
        <v>3</v>
      </c>
      <c r="F562" s="104" t="s">
        <v>1760</v>
      </c>
      <c r="G562" s="104" t="s">
        <v>1781</v>
      </c>
      <c r="H562" s="104" t="s">
        <v>1777</v>
      </c>
      <c r="I562" s="104" t="s">
        <v>1782</v>
      </c>
      <c r="J562" s="104" t="s">
        <v>1779</v>
      </c>
      <c r="K562" s="104" t="s">
        <v>791</v>
      </c>
      <c r="L562" s="104" t="s">
        <v>1766</v>
      </c>
      <c r="M562" s="104" t="s">
        <v>1773</v>
      </c>
      <c r="N562" s="113">
        <v>1</v>
      </c>
      <c r="O562" s="113">
        <v>1</v>
      </c>
      <c r="P562" s="113">
        <v>1</v>
      </c>
      <c r="Q562" s="113">
        <v>1</v>
      </c>
      <c r="R562" s="113">
        <v>1</v>
      </c>
      <c r="S562" s="113">
        <v>1</v>
      </c>
      <c r="T562" s="113">
        <v>0</v>
      </c>
      <c r="U562" s="113">
        <v>0</v>
      </c>
      <c r="V562" s="113">
        <v>0</v>
      </c>
      <c r="W562" s="109">
        <v>264320</v>
      </c>
      <c r="X562" s="109">
        <v>0</v>
      </c>
      <c r="Y562" s="109">
        <v>0</v>
      </c>
      <c r="Z562" s="109">
        <v>1306.18</v>
      </c>
      <c r="AA562" s="109">
        <v>0</v>
      </c>
      <c r="AB562" s="109">
        <v>0</v>
      </c>
      <c r="AC562" s="109">
        <v>0</v>
      </c>
      <c r="AD562" s="109">
        <v>0</v>
      </c>
      <c r="AE562" s="109">
        <v>264320</v>
      </c>
      <c r="AF562" s="106">
        <v>44021</v>
      </c>
      <c r="AG562" s="106">
        <v>46943</v>
      </c>
      <c r="AH562" s="120">
        <v>264320</v>
      </c>
      <c r="AI562" s="115">
        <v>3.1945205479452055</v>
      </c>
      <c r="AJ562" s="115">
        <v>8.0054794520547947</v>
      </c>
      <c r="AK562" s="116">
        <v>5.9299999999999999E-2</v>
      </c>
      <c r="AL562" s="117">
        <v>3.1945205479452055</v>
      </c>
      <c r="AM562" s="117">
        <v>8.0054794520547947</v>
      </c>
      <c r="AN562" s="118">
        <v>5.9299999999999999E-2</v>
      </c>
      <c r="AO562" s="121" t="s">
        <v>1774</v>
      </c>
      <c r="AP562" s="121" t="s">
        <v>1775</v>
      </c>
      <c r="AQ562" s="27">
        <v>10449.44</v>
      </c>
      <c r="AR562" s="27">
        <v>13497.210000000003</v>
      </c>
      <c r="AS562" s="27">
        <v>8272.48</v>
      </c>
      <c r="AT562" s="27">
        <v>3047.73</v>
      </c>
      <c r="AU562" s="27">
        <v>0</v>
      </c>
      <c r="AV562" s="27">
        <v>0</v>
      </c>
      <c r="AW562" s="27">
        <v>0</v>
      </c>
      <c r="AX562" s="27">
        <v>0</v>
      </c>
      <c r="AY562" s="27">
        <v>0</v>
      </c>
      <c r="AZ562" s="27">
        <v>0</v>
      </c>
      <c r="BA562" s="27">
        <v>0</v>
      </c>
      <c r="BB562" s="27">
        <v>0</v>
      </c>
      <c r="BC562" s="27">
        <v>0</v>
      </c>
      <c r="BD562" s="27">
        <v>0</v>
      </c>
      <c r="BE562" s="27">
        <v>0</v>
      </c>
      <c r="BF562" s="27">
        <v>0</v>
      </c>
      <c r="BG562" s="27">
        <f t="shared" si="33"/>
        <v>23946.65</v>
      </c>
      <c r="BH562" s="27">
        <f t="shared" si="34"/>
        <v>11320.21</v>
      </c>
      <c r="BI562" s="27">
        <f t="shared" si="36"/>
        <v>35266.86</v>
      </c>
    </row>
    <row r="563" spans="1:61" x14ac:dyDescent="0.35">
      <c r="A563" s="65" t="str">
        <f t="shared" si="35"/>
        <v>DI0003771</v>
      </c>
      <c r="B563" s="111" t="s">
        <v>978</v>
      </c>
      <c r="C563" s="104">
        <v>1</v>
      </c>
      <c r="D563" s="112" t="s">
        <v>0</v>
      </c>
      <c r="E563" s="112" t="s">
        <v>3</v>
      </c>
      <c r="F563" s="104" t="s">
        <v>1760</v>
      </c>
      <c r="G563" s="104" t="s">
        <v>1781</v>
      </c>
      <c r="H563" s="104" t="s">
        <v>1777</v>
      </c>
      <c r="I563" s="104" t="s">
        <v>1782</v>
      </c>
      <c r="J563" s="104" t="s">
        <v>1779</v>
      </c>
      <c r="K563" s="104" t="s">
        <v>791</v>
      </c>
      <c r="L563" s="104" t="s">
        <v>1766</v>
      </c>
      <c r="M563" s="104" t="s">
        <v>1773</v>
      </c>
      <c r="N563" s="113">
        <v>1</v>
      </c>
      <c r="O563" s="113">
        <v>1</v>
      </c>
      <c r="P563" s="113">
        <v>1</v>
      </c>
      <c r="Q563" s="113">
        <v>1</v>
      </c>
      <c r="R563" s="113">
        <v>1</v>
      </c>
      <c r="S563" s="113">
        <v>1</v>
      </c>
      <c r="T563" s="113">
        <v>0</v>
      </c>
      <c r="U563" s="113">
        <v>0</v>
      </c>
      <c r="V563" s="113">
        <v>0</v>
      </c>
      <c r="W563" s="109">
        <v>498402.5</v>
      </c>
      <c r="X563" s="109">
        <v>0</v>
      </c>
      <c r="Y563" s="109">
        <v>0</v>
      </c>
      <c r="Z563" s="109">
        <v>2226.1999999999998</v>
      </c>
      <c r="AA563" s="109">
        <v>0</v>
      </c>
      <c r="AB563" s="109">
        <v>0</v>
      </c>
      <c r="AC563" s="109">
        <v>0</v>
      </c>
      <c r="AD563" s="109">
        <v>0</v>
      </c>
      <c r="AE563" s="109">
        <v>498402.5</v>
      </c>
      <c r="AF563" s="106">
        <v>44029</v>
      </c>
      <c r="AG563" s="106">
        <v>46220</v>
      </c>
      <c r="AH563" s="120">
        <v>498402.5</v>
      </c>
      <c r="AI563" s="115">
        <v>1.2136986301369863</v>
      </c>
      <c r="AJ563" s="115">
        <v>6.0027397260273974</v>
      </c>
      <c r="AK563" s="116">
        <v>5.3600000000000002E-2</v>
      </c>
      <c r="AL563" s="117">
        <v>1.2136986301369863</v>
      </c>
      <c r="AM563" s="117">
        <v>6.0027397260273974</v>
      </c>
      <c r="AN563" s="118">
        <v>5.3600000000000002E-2</v>
      </c>
      <c r="AO563" s="121" t="s">
        <v>1774</v>
      </c>
      <c r="AP563" s="121" t="s">
        <v>1775</v>
      </c>
      <c r="AQ563" s="27">
        <v>17809.600000000002</v>
      </c>
      <c r="AR563" s="27">
        <v>8904.8000000000011</v>
      </c>
      <c r="AS563" s="27">
        <v>0</v>
      </c>
      <c r="AT563" s="27">
        <v>0</v>
      </c>
      <c r="AU563" s="27">
        <v>0</v>
      </c>
      <c r="AV563" s="27">
        <v>0</v>
      </c>
      <c r="AW563" s="27">
        <v>0</v>
      </c>
      <c r="AX563" s="27">
        <v>0</v>
      </c>
      <c r="AY563" s="27">
        <v>0</v>
      </c>
      <c r="AZ563" s="27">
        <v>0</v>
      </c>
      <c r="BA563" s="27">
        <v>0</v>
      </c>
      <c r="BB563" s="27">
        <v>0</v>
      </c>
      <c r="BC563" s="27">
        <v>0</v>
      </c>
      <c r="BD563" s="27">
        <v>0</v>
      </c>
      <c r="BE563" s="27">
        <v>0</v>
      </c>
      <c r="BF563" s="27">
        <v>0</v>
      </c>
      <c r="BG563" s="27">
        <f t="shared" si="33"/>
        <v>26714.400000000001</v>
      </c>
      <c r="BH563" s="27">
        <f t="shared" si="34"/>
        <v>0</v>
      </c>
      <c r="BI563" s="27">
        <f t="shared" si="36"/>
        <v>26714.400000000001</v>
      </c>
    </row>
    <row r="564" spans="1:61" x14ac:dyDescent="0.35">
      <c r="A564" s="65" t="str">
        <f t="shared" si="35"/>
        <v>DI0003772</v>
      </c>
      <c r="B564" s="111" t="s">
        <v>978</v>
      </c>
      <c r="C564" s="104">
        <v>2</v>
      </c>
      <c r="D564" s="112" t="s">
        <v>0</v>
      </c>
      <c r="E564" s="112" t="s">
        <v>3</v>
      </c>
      <c r="F564" s="104" t="s">
        <v>1760</v>
      </c>
      <c r="G564" s="104" t="s">
        <v>1781</v>
      </c>
      <c r="H564" s="104" t="s">
        <v>1777</v>
      </c>
      <c r="I564" s="104" t="s">
        <v>1782</v>
      </c>
      <c r="J564" s="104" t="s">
        <v>1779</v>
      </c>
      <c r="K564" s="104" t="s">
        <v>791</v>
      </c>
      <c r="L564" s="104" t="s">
        <v>1766</v>
      </c>
      <c r="M564" s="104" t="s">
        <v>1773</v>
      </c>
      <c r="N564" s="113">
        <v>1</v>
      </c>
      <c r="O564" s="113">
        <v>1</v>
      </c>
      <c r="P564" s="113">
        <v>1</v>
      </c>
      <c r="Q564" s="113">
        <v>1</v>
      </c>
      <c r="R564" s="113">
        <v>1</v>
      </c>
      <c r="S564" s="113">
        <v>1</v>
      </c>
      <c r="T564" s="113">
        <v>0</v>
      </c>
      <c r="U564" s="113">
        <v>0</v>
      </c>
      <c r="V564" s="113">
        <v>0</v>
      </c>
      <c r="W564" s="109">
        <v>1812480</v>
      </c>
      <c r="X564" s="109">
        <v>0</v>
      </c>
      <c r="Y564" s="109">
        <v>0</v>
      </c>
      <c r="Z564" s="109">
        <v>8518.66</v>
      </c>
      <c r="AA564" s="109">
        <v>0</v>
      </c>
      <c r="AB564" s="109">
        <v>0</v>
      </c>
      <c r="AC564" s="109">
        <v>0</v>
      </c>
      <c r="AD564" s="109">
        <v>0</v>
      </c>
      <c r="AE564" s="109">
        <v>1812480</v>
      </c>
      <c r="AF564" s="106">
        <v>44029</v>
      </c>
      <c r="AG564" s="106">
        <v>46585</v>
      </c>
      <c r="AH564" s="120">
        <v>1812480</v>
      </c>
      <c r="AI564" s="115">
        <v>2.2136986301369861</v>
      </c>
      <c r="AJ564" s="115">
        <v>7.0027397260273974</v>
      </c>
      <c r="AK564" s="116">
        <v>5.6399999999999999E-2</v>
      </c>
      <c r="AL564" s="117">
        <v>2.2136986301369861</v>
      </c>
      <c r="AM564" s="117">
        <v>7.0027397260273974</v>
      </c>
      <c r="AN564" s="118">
        <v>5.6399999999999999E-2</v>
      </c>
      <c r="AO564" s="121" t="s">
        <v>1774</v>
      </c>
      <c r="AP564" s="121" t="s">
        <v>1775</v>
      </c>
      <c r="AQ564" s="27">
        <v>68149.280000000013</v>
      </c>
      <c r="AR564" s="27">
        <v>80927.270000000019</v>
      </c>
      <c r="AS564" s="27">
        <v>29815.31</v>
      </c>
      <c r="AT564" s="27">
        <v>0</v>
      </c>
      <c r="AU564" s="27">
        <v>0</v>
      </c>
      <c r="AV564" s="27">
        <v>0</v>
      </c>
      <c r="AW564" s="27">
        <v>0</v>
      </c>
      <c r="AX564" s="27">
        <v>0</v>
      </c>
      <c r="AY564" s="27">
        <v>0</v>
      </c>
      <c r="AZ564" s="27">
        <v>0</v>
      </c>
      <c r="BA564" s="27">
        <v>0</v>
      </c>
      <c r="BB564" s="27">
        <v>0</v>
      </c>
      <c r="BC564" s="27">
        <v>0</v>
      </c>
      <c r="BD564" s="27">
        <v>0</v>
      </c>
      <c r="BE564" s="27">
        <v>0</v>
      </c>
      <c r="BF564" s="27">
        <v>0</v>
      </c>
      <c r="BG564" s="27">
        <f t="shared" si="33"/>
        <v>149076.55000000005</v>
      </c>
      <c r="BH564" s="27">
        <f t="shared" si="34"/>
        <v>29815.31</v>
      </c>
      <c r="BI564" s="27">
        <f t="shared" si="36"/>
        <v>178891.86000000004</v>
      </c>
    </row>
    <row r="565" spans="1:61" x14ac:dyDescent="0.35">
      <c r="A565" s="65" t="str">
        <f t="shared" si="35"/>
        <v>DI0003773</v>
      </c>
      <c r="B565" s="111" t="s">
        <v>978</v>
      </c>
      <c r="C565" s="104">
        <v>3</v>
      </c>
      <c r="D565" s="112" t="s">
        <v>0</v>
      </c>
      <c r="E565" s="112" t="s">
        <v>3</v>
      </c>
      <c r="F565" s="104" t="s">
        <v>1760</v>
      </c>
      <c r="G565" s="104" t="s">
        <v>1781</v>
      </c>
      <c r="H565" s="104" t="s">
        <v>1777</v>
      </c>
      <c r="I565" s="104" t="s">
        <v>1782</v>
      </c>
      <c r="J565" s="104" t="s">
        <v>1779</v>
      </c>
      <c r="K565" s="104" t="s">
        <v>791</v>
      </c>
      <c r="L565" s="104" t="s">
        <v>1766</v>
      </c>
      <c r="M565" s="104" t="s">
        <v>1773</v>
      </c>
      <c r="N565" s="113">
        <v>1</v>
      </c>
      <c r="O565" s="113">
        <v>1</v>
      </c>
      <c r="P565" s="113">
        <v>1</v>
      </c>
      <c r="Q565" s="113">
        <v>1</v>
      </c>
      <c r="R565" s="113">
        <v>1</v>
      </c>
      <c r="S565" s="113">
        <v>1</v>
      </c>
      <c r="T565" s="113">
        <v>0</v>
      </c>
      <c r="U565" s="113">
        <v>0</v>
      </c>
      <c r="V565" s="113">
        <v>0</v>
      </c>
      <c r="W565" s="109">
        <v>156792.5</v>
      </c>
      <c r="X565" s="109">
        <v>0</v>
      </c>
      <c r="Y565" s="109">
        <v>0</v>
      </c>
      <c r="Z565" s="109">
        <v>774.82</v>
      </c>
      <c r="AA565" s="109">
        <v>0</v>
      </c>
      <c r="AB565" s="109">
        <v>0</v>
      </c>
      <c r="AC565" s="109">
        <v>0</v>
      </c>
      <c r="AD565" s="109">
        <v>0</v>
      </c>
      <c r="AE565" s="109">
        <v>156792.5</v>
      </c>
      <c r="AF565" s="106">
        <v>44029</v>
      </c>
      <c r="AG565" s="106">
        <v>46951</v>
      </c>
      <c r="AH565" s="120">
        <v>156792.5</v>
      </c>
      <c r="AI565" s="115">
        <v>3.2164383561643834</v>
      </c>
      <c r="AJ565" s="115">
        <v>8.0054794520547947</v>
      </c>
      <c r="AK565" s="116">
        <v>5.9299999999999999E-2</v>
      </c>
      <c r="AL565" s="117">
        <v>3.2164383561643834</v>
      </c>
      <c r="AM565" s="117">
        <v>8.0054794520547947</v>
      </c>
      <c r="AN565" s="118">
        <v>5.9299999999999992E-2</v>
      </c>
      <c r="AO565" s="121" t="s">
        <v>1774</v>
      </c>
      <c r="AP565" s="121" t="s">
        <v>1775</v>
      </c>
      <c r="AQ565" s="27">
        <v>6198.5599999999995</v>
      </c>
      <c r="AR565" s="27">
        <v>8006.44</v>
      </c>
      <c r="AS565" s="27">
        <v>4907.13</v>
      </c>
      <c r="AT565" s="27">
        <v>1807.89</v>
      </c>
      <c r="AU565" s="27">
        <v>0</v>
      </c>
      <c r="AV565" s="27">
        <v>0</v>
      </c>
      <c r="AW565" s="27">
        <v>0</v>
      </c>
      <c r="AX565" s="27">
        <v>0</v>
      </c>
      <c r="AY565" s="27">
        <v>0</v>
      </c>
      <c r="AZ565" s="27">
        <v>0</v>
      </c>
      <c r="BA565" s="27">
        <v>0</v>
      </c>
      <c r="BB565" s="27">
        <v>0</v>
      </c>
      <c r="BC565" s="27">
        <v>0</v>
      </c>
      <c r="BD565" s="27">
        <v>0</v>
      </c>
      <c r="BE565" s="27">
        <v>0</v>
      </c>
      <c r="BF565" s="27">
        <v>0</v>
      </c>
      <c r="BG565" s="27">
        <f t="shared" si="33"/>
        <v>14205</v>
      </c>
      <c r="BH565" s="27">
        <f t="shared" si="34"/>
        <v>6715.02</v>
      </c>
      <c r="BI565" s="27">
        <f t="shared" si="36"/>
        <v>20920.02</v>
      </c>
    </row>
    <row r="566" spans="1:61" x14ac:dyDescent="0.35">
      <c r="A566" s="65" t="str">
        <f t="shared" si="35"/>
        <v>DI0003811</v>
      </c>
      <c r="B566" s="111" t="s">
        <v>981</v>
      </c>
      <c r="C566" s="104">
        <v>1</v>
      </c>
      <c r="D566" s="112" t="s">
        <v>0</v>
      </c>
      <c r="E566" s="112" t="s">
        <v>3</v>
      </c>
      <c r="F566" s="104" t="s">
        <v>1760</v>
      </c>
      <c r="G566" s="104" t="s">
        <v>1781</v>
      </c>
      <c r="H566" s="104" t="s">
        <v>1777</v>
      </c>
      <c r="I566" s="104" t="s">
        <v>1782</v>
      </c>
      <c r="J566" s="104" t="s">
        <v>1779</v>
      </c>
      <c r="K566" s="104" t="s">
        <v>791</v>
      </c>
      <c r="L566" s="104" t="s">
        <v>1766</v>
      </c>
      <c r="M566" s="104" t="s">
        <v>1773</v>
      </c>
      <c r="N566" s="113">
        <v>1</v>
      </c>
      <c r="O566" s="113">
        <v>1</v>
      </c>
      <c r="P566" s="113">
        <v>1</v>
      </c>
      <c r="Q566" s="113">
        <v>1</v>
      </c>
      <c r="R566" s="113">
        <v>1</v>
      </c>
      <c r="S566" s="113">
        <v>1</v>
      </c>
      <c r="T566" s="113">
        <v>0</v>
      </c>
      <c r="U566" s="113">
        <v>0</v>
      </c>
      <c r="V566" s="113">
        <v>0</v>
      </c>
      <c r="W566" s="109">
        <v>241457.5</v>
      </c>
      <c r="X566" s="109">
        <v>0</v>
      </c>
      <c r="Y566" s="109">
        <v>0</v>
      </c>
      <c r="Z566" s="109">
        <v>1134.8499999999999</v>
      </c>
      <c r="AA566" s="109">
        <v>0</v>
      </c>
      <c r="AB566" s="109">
        <v>0</v>
      </c>
      <c r="AC566" s="109">
        <v>0</v>
      </c>
      <c r="AD566" s="109">
        <v>0</v>
      </c>
      <c r="AE566" s="109">
        <v>241457.5</v>
      </c>
      <c r="AF566" s="106">
        <v>44040</v>
      </c>
      <c r="AG566" s="106">
        <v>46596</v>
      </c>
      <c r="AH566" s="120">
        <v>241457.5</v>
      </c>
      <c r="AI566" s="115">
        <v>2.2438356164383562</v>
      </c>
      <c r="AJ566" s="115">
        <v>7.0027397260273974</v>
      </c>
      <c r="AK566" s="116">
        <v>5.6399999999999999E-2</v>
      </c>
      <c r="AL566" s="117">
        <v>2.2438356164383562</v>
      </c>
      <c r="AM566" s="117">
        <v>7.0027397260273974</v>
      </c>
      <c r="AN566" s="118">
        <v>5.6399999999999999E-2</v>
      </c>
      <c r="AO566" s="121" t="s">
        <v>1774</v>
      </c>
      <c r="AP566" s="121" t="s">
        <v>1775</v>
      </c>
      <c r="AQ566" s="27">
        <v>9078.8000000000011</v>
      </c>
      <c r="AR566" s="27">
        <v>10781.100000000002</v>
      </c>
      <c r="AS566" s="27">
        <v>3972.01</v>
      </c>
      <c r="AT566" s="27">
        <v>0</v>
      </c>
      <c r="AU566" s="27">
        <v>0</v>
      </c>
      <c r="AV566" s="27">
        <v>0</v>
      </c>
      <c r="AW566" s="27">
        <v>0</v>
      </c>
      <c r="AX566" s="27">
        <v>0</v>
      </c>
      <c r="AY566" s="27">
        <v>0</v>
      </c>
      <c r="AZ566" s="27">
        <v>0</v>
      </c>
      <c r="BA566" s="27">
        <v>0</v>
      </c>
      <c r="BB566" s="27">
        <v>0</v>
      </c>
      <c r="BC566" s="27">
        <v>0</v>
      </c>
      <c r="BD566" s="27">
        <v>0</v>
      </c>
      <c r="BE566" s="27">
        <v>0</v>
      </c>
      <c r="BF566" s="27">
        <v>0</v>
      </c>
      <c r="BG566" s="27">
        <f t="shared" si="33"/>
        <v>19859.900000000001</v>
      </c>
      <c r="BH566" s="27">
        <f t="shared" si="34"/>
        <v>3972.01</v>
      </c>
      <c r="BI566" s="27">
        <f t="shared" si="36"/>
        <v>23831.910000000003</v>
      </c>
    </row>
    <row r="567" spans="1:61" x14ac:dyDescent="0.35">
      <c r="A567" s="65" t="str">
        <f t="shared" si="35"/>
        <v>DI0003812</v>
      </c>
      <c r="B567" s="111" t="s">
        <v>981</v>
      </c>
      <c r="C567" s="104">
        <v>2</v>
      </c>
      <c r="D567" s="112" t="s">
        <v>0</v>
      </c>
      <c r="E567" s="112" t="s">
        <v>3</v>
      </c>
      <c r="F567" s="104" t="s">
        <v>1760</v>
      </c>
      <c r="G567" s="104" t="s">
        <v>1781</v>
      </c>
      <c r="H567" s="104" t="s">
        <v>1777</v>
      </c>
      <c r="I567" s="104" t="s">
        <v>1782</v>
      </c>
      <c r="J567" s="104" t="s">
        <v>1779</v>
      </c>
      <c r="K567" s="104" t="s">
        <v>791</v>
      </c>
      <c r="L567" s="104" t="s">
        <v>1766</v>
      </c>
      <c r="M567" s="104" t="s">
        <v>1773</v>
      </c>
      <c r="N567" s="113">
        <v>1</v>
      </c>
      <c r="O567" s="113">
        <v>1</v>
      </c>
      <c r="P567" s="113">
        <v>1</v>
      </c>
      <c r="Q567" s="113">
        <v>1</v>
      </c>
      <c r="R567" s="113">
        <v>1</v>
      </c>
      <c r="S567" s="113">
        <v>1</v>
      </c>
      <c r="T567" s="113">
        <v>0</v>
      </c>
      <c r="U567" s="113">
        <v>0</v>
      </c>
      <c r="V567" s="113">
        <v>0</v>
      </c>
      <c r="W567" s="109">
        <v>2259257.5</v>
      </c>
      <c r="X567" s="109">
        <v>0</v>
      </c>
      <c r="Y567" s="109">
        <v>0</v>
      </c>
      <c r="Z567" s="109">
        <v>11164.5</v>
      </c>
      <c r="AA567" s="109">
        <v>0</v>
      </c>
      <c r="AB567" s="109">
        <v>0</v>
      </c>
      <c r="AC567" s="109">
        <v>0</v>
      </c>
      <c r="AD567" s="109">
        <v>0</v>
      </c>
      <c r="AE567" s="109">
        <v>2259257.5</v>
      </c>
      <c r="AF567" s="106">
        <v>44040</v>
      </c>
      <c r="AG567" s="106">
        <v>46962</v>
      </c>
      <c r="AH567" s="120">
        <v>2259257.5</v>
      </c>
      <c r="AI567" s="115">
        <v>3.2465753424657535</v>
      </c>
      <c r="AJ567" s="115">
        <v>8.0054794520547947</v>
      </c>
      <c r="AK567" s="116">
        <v>5.9299999999999999E-2</v>
      </c>
      <c r="AL567" s="117">
        <v>3.2465753424657535</v>
      </c>
      <c r="AM567" s="117">
        <v>8.0054794520547947</v>
      </c>
      <c r="AN567" s="118">
        <v>5.9299999999999999E-2</v>
      </c>
      <c r="AO567" s="121" t="s">
        <v>1774</v>
      </c>
      <c r="AP567" s="121" t="s">
        <v>1775</v>
      </c>
      <c r="AQ567" s="27">
        <v>89316</v>
      </c>
      <c r="AR567" s="27">
        <v>115366.5</v>
      </c>
      <c r="AS567" s="27">
        <v>70708.5</v>
      </c>
      <c r="AT567" s="27">
        <v>26050.5</v>
      </c>
      <c r="AU567" s="27">
        <v>0</v>
      </c>
      <c r="AV567" s="27">
        <v>0</v>
      </c>
      <c r="AW567" s="27">
        <v>0</v>
      </c>
      <c r="AX567" s="27">
        <v>0</v>
      </c>
      <c r="AY567" s="27">
        <v>0</v>
      </c>
      <c r="AZ567" s="27">
        <v>0</v>
      </c>
      <c r="BA567" s="27">
        <v>0</v>
      </c>
      <c r="BB567" s="27">
        <v>0</v>
      </c>
      <c r="BC567" s="27">
        <v>0</v>
      </c>
      <c r="BD567" s="27">
        <v>0</v>
      </c>
      <c r="BE567" s="27">
        <v>0</v>
      </c>
      <c r="BF567" s="27">
        <v>0</v>
      </c>
      <c r="BG567" s="27">
        <f t="shared" si="33"/>
        <v>204682.5</v>
      </c>
      <c r="BH567" s="27">
        <f t="shared" si="34"/>
        <v>96759</v>
      </c>
      <c r="BI567" s="27">
        <f t="shared" si="36"/>
        <v>301441.5</v>
      </c>
    </row>
    <row r="568" spans="1:61" x14ac:dyDescent="0.35">
      <c r="A568" s="65" t="str">
        <f t="shared" si="35"/>
        <v>DI0003813</v>
      </c>
      <c r="B568" s="111" t="s">
        <v>981</v>
      </c>
      <c r="C568" s="104">
        <v>3</v>
      </c>
      <c r="D568" s="112" t="s">
        <v>0</v>
      </c>
      <c r="E568" s="112" t="s">
        <v>3</v>
      </c>
      <c r="F568" s="104" t="s">
        <v>1760</v>
      </c>
      <c r="G568" s="104" t="s">
        <v>1781</v>
      </c>
      <c r="H568" s="104" t="s">
        <v>1777</v>
      </c>
      <c r="I568" s="104" t="s">
        <v>1782</v>
      </c>
      <c r="J568" s="104" t="s">
        <v>1779</v>
      </c>
      <c r="K568" s="104" t="s">
        <v>791</v>
      </c>
      <c r="L568" s="104" t="s">
        <v>1766</v>
      </c>
      <c r="M568" s="104" t="s">
        <v>1773</v>
      </c>
      <c r="N568" s="113">
        <v>1</v>
      </c>
      <c r="O568" s="113">
        <v>1</v>
      </c>
      <c r="P568" s="113">
        <v>1</v>
      </c>
      <c r="Q568" s="113">
        <v>1</v>
      </c>
      <c r="R568" s="113">
        <v>1</v>
      </c>
      <c r="S568" s="113">
        <v>1</v>
      </c>
      <c r="T568" s="113">
        <v>0</v>
      </c>
      <c r="U568" s="113">
        <v>0</v>
      </c>
      <c r="V568" s="113">
        <v>0</v>
      </c>
      <c r="W568" s="109">
        <v>53100</v>
      </c>
      <c r="X568" s="109">
        <v>0</v>
      </c>
      <c r="Y568" s="109">
        <v>0</v>
      </c>
      <c r="Z568" s="109">
        <v>274.79000000000002</v>
      </c>
      <c r="AA568" s="109">
        <v>0</v>
      </c>
      <c r="AB568" s="109">
        <v>0</v>
      </c>
      <c r="AC568" s="109">
        <v>0</v>
      </c>
      <c r="AD568" s="109">
        <v>0</v>
      </c>
      <c r="AE568" s="109">
        <v>53100</v>
      </c>
      <c r="AF568" s="106">
        <v>44040</v>
      </c>
      <c r="AG568" s="106">
        <v>47327</v>
      </c>
      <c r="AH568" s="120">
        <v>53100</v>
      </c>
      <c r="AI568" s="115">
        <v>4.2465753424657535</v>
      </c>
      <c r="AJ568" s="115">
        <v>9.0054794520547947</v>
      </c>
      <c r="AK568" s="116">
        <v>6.2100000000000002E-2</v>
      </c>
      <c r="AL568" s="117">
        <v>4.2465753424657535</v>
      </c>
      <c r="AM568" s="117">
        <v>9.0054794520547947</v>
      </c>
      <c r="AN568" s="118">
        <v>6.2100000000000002E-2</v>
      </c>
      <c r="AO568" s="121" t="s">
        <v>1774</v>
      </c>
      <c r="AP568" s="121" t="s">
        <v>1775</v>
      </c>
      <c r="AQ568" s="27">
        <v>2198.3200000000002</v>
      </c>
      <c r="AR568" s="27">
        <v>2953.9800000000005</v>
      </c>
      <c r="AS568" s="27">
        <v>2129.63</v>
      </c>
      <c r="AT568" s="27">
        <v>1305.3</v>
      </c>
      <c r="AU568" s="27">
        <v>480.9</v>
      </c>
      <c r="AV568" s="27">
        <v>0</v>
      </c>
      <c r="AW568" s="27">
        <v>0</v>
      </c>
      <c r="AX568" s="27">
        <v>0</v>
      </c>
      <c r="AY568" s="27">
        <v>0</v>
      </c>
      <c r="AZ568" s="27">
        <v>0</v>
      </c>
      <c r="BA568" s="27">
        <v>0</v>
      </c>
      <c r="BB568" s="27">
        <v>0</v>
      </c>
      <c r="BC568" s="27">
        <v>0</v>
      </c>
      <c r="BD568" s="27">
        <v>0</v>
      </c>
      <c r="BE568" s="27">
        <v>0</v>
      </c>
      <c r="BF568" s="27">
        <v>0</v>
      </c>
      <c r="BG568" s="27">
        <f t="shared" si="33"/>
        <v>5152.3000000000011</v>
      </c>
      <c r="BH568" s="27">
        <f t="shared" si="34"/>
        <v>3915.8300000000004</v>
      </c>
      <c r="BI568" s="27">
        <f t="shared" si="36"/>
        <v>9068.130000000001</v>
      </c>
    </row>
    <row r="569" spans="1:61" x14ac:dyDescent="0.35">
      <c r="A569" s="65" t="str">
        <f t="shared" si="35"/>
        <v>DI0003854</v>
      </c>
      <c r="B569" s="111" t="s">
        <v>983</v>
      </c>
      <c r="C569" s="104">
        <v>4</v>
      </c>
      <c r="D569" s="112" t="s">
        <v>0</v>
      </c>
      <c r="E569" s="112" t="s">
        <v>3</v>
      </c>
      <c r="F569" s="104" t="s">
        <v>1760</v>
      </c>
      <c r="G569" s="104" t="s">
        <v>1781</v>
      </c>
      <c r="H569" s="104" t="s">
        <v>1777</v>
      </c>
      <c r="I569" s="104" t="s">
        <v>1782</v>
      </c>
      <c r="J569" s="104" t="s">
        <v>1779</v>
      </c>
      <c r="K569" s="104" t="s">
        <v>791</v>
      </c>
      <c r="L569" s="104" t="s">
        <v>1766</v>
      </c>
      <c r="M569" s="104" t="s">
        <v>1773</v>
      </c>
      <c r="N569" s="113">
        <v>1</v>
      </c>
      <c r="O569" s="113">
        <v>1</v>
      </c>
      <c r="P569" s="113">
        <v>1</v>
      </c>
      <c r="Q569" s="113">
        <v>1</v>
      </c>
      <c r="R569" s="113">
        <v>1</v>
      </c>
      <c r="S569" s="113">
        <v>1</v>
      </c>
      <c r="T569" s="113">
        <v>0</v>
      </c>
      <c r="U569" s="113">
        <v>0</v>
      </c>
      <c r="V569" s="113">
        <v>0</v>
      </c>
      <c r="W569" s="109">
        <v>316830</v>
      </c>
      <c r="X569" s="109">
        <v>0</v>
      </c>
      <c r="Y569" s="109">
        <v>0</v>
      </c>
      <c r="Z569" s="109">
        <v>1338.61</v>
      </c>
      <c r="AA569" s="109">
        <v>0</v>
      </c>
      <c r="AB569" s="109">
        <v>0</v>
      </c>
      <c r="AC569" s="109">
        <v>0</v>
      </c>
      <c r="AD569" s="109">
        <v>0</v>
      </c>
      <c r="AE569" s="109">
        <v>316830</v>
      </c>
      <c r="AF569" s="106">
        <v>44050</v>
      </c>
      <c r="AG569" s="106">
        <v>45876</v>
      </c>
      <c r="AH569" s="120">
        <v>633660</v>
      </c>
      <c r="AI569" s="115">
        <v>0.27123287671232876</v>
      </c>
      <c r="AJ569" s="115">
        <v>5.0027397260273974</v>
      </c>
      <c r="AK569" s="116">
        <v>5.0700000000000002E-2</v>
      </c>
      <c r="AL569" s="117">
        <v>0.27123287671232876</v>
      </c>
      <c r="AM569" s="117">
        <v>5.0027397260273974</v>
      </c>
      <c r="AN569" s="118">
        <v>5.0700000000000002E-2</v>
      </c>
      <c r="AO569" s="121" t="s">
        <v>1774</v>
      </c>
      <c r="AP569" s="121" t="s">
        <v>1775</v>
      </c>
      <c r="AQ569" s="27">
        <v>5354.44</v>
      </c>
      <c r="AR569" s="27">
        <v>0</v>
      </c>
      <c r="AS569" s="27">
        <v>0</v>
      </c>
      <c r="AT569" s="27">
        <v>0</v>
      </c>
      <c r="AU569" s="27">
        <v>0</v>
      </c>
      <c r="AV569" s="27">
        <v>0</v>
      </c>
      <c r="AW569" s="27">
        <v>0</v>
      </c>
      <c r="AX569" s="27">
        <v>0</v>
      </c>
      <c r="AY569" s="27">
        <v>0</v>
      </c>
      <c r="AZ569" s="27">
        <v>0</v>
      </c>
      <c r="BA569" s="27">
        <v>0</v>
      </c>
      <c r="BB569" s="27">
        <v>0</v>
      </c>
      <c r="BC569" s="27">
        <v>0</v>
      </c>
      <c r="BD569" s="27">
        <v>0</v>
      </c>
      <c r="BE569" s="27">
        <v>0</v>
      </c>
      <c r="BF569" s="27">
        <v>0</v>
      </c>
      <c r="BG569" s="27">
        <f t="shared" si="33"/>
        <v>5354.44</v>
      </c>
      <c r="BH569" s="27">
        <f t="shared" si="34"/>
        <v>0</v>
      </c>
      <c r="BI569" s="27">
        <f t="shared" si="36"/>
        <v>5354.44</v>
      </c>
    </row>
    <row r="570" spans="1:61" x14ac:dyDescent="0.35">
      <c r="A570" s="65" t="str">
        <f t="shared" si="35"/>
        <v>DI0003855</v>
      </c>
      <c r="B570" s="111" t="s">
        <v>983</v>
      </c>
      <c r="C570" s="104">
        <v>5</v>
      </c>
      <c r="D570" s="112" t="s">
        <v>0</v>
      </c>
      <c r="E570" s="112" t="s">
        <v>3</v>
      </c>
      <c r="F570" s="104" t="s">
        <v>1760</v>
      </c>
      <c r="G570" s="104" t="s">
        <v>1781</v>
      </c>
      <c r="H570" s="104" t="s">
        <v>1777</v>
      </c>
      <c r="I570" s="104" t="s">
        <v>1782</v>
      </c>
      <c r="J570" s="104" t="s">
        <v>1779</v>
      </c>
      <c r="K570" s="104" t="s">
        <v>791</v>
      </c>
      <c r="L570" s="104" t="s">
        <v>1766</v>
      </c>
      <c r="M570" s="104" t="s">
        <v>1773</v>
      </c>
      <c r="N570" s="113">
        <v>1</v>
      </c>
      <c r="O570" s="113">
        <v>1</v>
      </c>
      <c r="P570" s="113">
        <v>1</v>
      </c>
      <c r="Q570" s="113">
        <v>1</v>
      </c>
      <c r="R570" s="113">
        <v>1</v>
      </c>
      <c r="S570" s="113">
        <v>1</v>
      </c>
      <c r="T570" s="113">
        <v>0</v>
      </c>
      <c r="U570" s="113">
        <v>0</v>
      </c>
      <c r="V570" s="113">
        <v>0</v>
      </c>
      <c r="W570" s="109">
        <v>461675</v>
      </c>
      <c r="X570" s="109">
        <v>0</v>
      </c>
      <c r="Y570" s="109">
        <v>0</v>
      </c>
      <c r="Z570" s="109">
        <v>2062.15</v>
      </c>
      <c r="AA570" s="109">
        <v>0</v>
      </c>
      <c r="AB570" s="109">
        <v>0</v>
      </c>
      <c r="AC570" s="109">
        <v>0</v>
      </c>
      <c r="AD570" s="109">
        <v>0</v>
      </c>
      <c r="AE570" s="109">
        <v>461675</v>
      </c>
      <c r="AF570" s="106">
        <v>44050</v>
      </c>
      <c r="AG570" s="106">
        <v>46241</v>
      </c>
      <c r="AH570" s="120">
        <v>461675</v>
      </c>
      <c r="AI570" s="115">
        <v>1.2712328767123289</v>
      </c>
      <c r="AJ570" s="115">
        <v>6.0027397260273974</v>
      </c>
      <c r="AK570" s="116">
        <v>5.3600000000000002E-2</v>
      </c>
      <c r="AL570" s="117">
        <v>1.2712328767123287</v>
      </c>
      <c r="AM570" s="117">
        <v>6.0027397260273974</v>
      </c>
      <c r="AN570" s="118">
        <v>5.3600000000000009E-2</v>
      </c>
      <c r="AO570" s="121" t="s">
        <v>1774</v>
      </c>
      <c r="AP570" s="121" t="s">
        <v>1775</v>
      </c>
      <c r="AQ570" s="27">
        <v>16497.2</v>
      </c>
      <c r="AR570" s="27">
        <v>10310.719999999999</v>
      </c>
      <c r="AS570" s="27">
        <v>0</v>
      </c>
      <c r="AT570" s="27">
        <v>0</v>
      </c>
      <c r="AU570" s="27">
        <v>0</v>
      </c>
      <c r="AV570" s="27">
        <v>0</v>
      </c>
      <c r="AW570" s="27">
        <v>0</v>
      </c>
      <c r="AX570" s="27">
        <v>0</v>
      </c>
      <c r="AY570" s="27">
        <v>0</v>
      </c>
      <c r="AZ570" s="27">
        <v>0</v>
      </c>
      <c r="BA570" s="27">
        <v>0</v>
      </c>
      <c r="BB570" s="27">
        <v>0</v>
      </c>
      <c r="BC570" s="27">
        <v>0</v>
      </c>
      <c r="BD570" s="27">
        <v>0</v>
      </c>
      <c r="BE570" s="27">
        <v>0</v>
      </c>
      <c r="BF570" s="27">
        <v>0</v>
      </c>
      <c r="BG570" s="27">
        <f t="shared" si="33"/>
        <v>26807.919999999998</v>
      </c>
      <c r="BH570" s="27">
        <f t="shared" si="34"/>
        <v>0</v>
      </c>
      <c r="BI570" s="27">
        <f t="shared" si="36"/>
        <v>26807.919999999998</v>
      </c>
    </row>
    <row r="571" spans="1:61" x14ac:dyDescent="0.35">
      <c r="A571" s="65" t="str">
        <f t="shared" si="35"/>
        <v>DI0003856</v>
      </c>
      <c r="B571" s="111" t="s">
        <v>983</v>
      </c>
      <c r="C571" s="104">
        <v>6</v>
      </c>
      <c r="D571" s="112" t="s">
        <v>0</v>
      </c>
      <c r="E571" s="112" t="s">
        <v>3</v>
      </c>
      <c r="F571" s="104" t="s">
        <v>1760</v>
      </c>
      <c r="G571" s="104" t="s">
        <v>1781</v>
      </c>
      <c r="H571" s="104" t="s">
        <v>1777</v>
      </c>
      <c r="I571" s="104" t="s">
        <v>1782</v>
      </c>
      <c r="J571" s="104" t="s">
        <v>1779</v>
      </c>
      <c r="K571" s="104" t="s">
        <v>791</v>
      </c>
      <c r="L571" s="104" t="s">
        <v>1766</v>
      </c>
      <c r="M571" s="104" t="s">
        <v>1773</v>
      </c>
      <c r="N571" s="113">
        <v>1</v>
      </c>
      <c r="O571" s="113">
        <v>1</v>
      </c>
      <c r="P571" s="113">
        <v>1</v>
      </c>
      <c r="Q571" s="113">
        <v>1</v>
      </c>
      <c r="R571" s="113">
        <v>1</v>
      </c>
      <c r="S571" s="113">
        <v>1</v>
      </c>
      <c r="T571" s="113">
        <v>0</v>
      </c>
      <c r="U571" s="113">
        <v>0</v>
      </c>
      <c r="V571" s="113">
        <v>0</v>
      </c>
      <c r="W571" s="109">
        <v>837210</v>
      </c>
      <c r="X571" s="109">
        <v>0</v>
      </c>
      <c r="Y571" s="109">
        <v>0</v>
      </c>
      <c r="Z571" s="109">
        <v>3934.89</v>
      </c>
      <c r="AA571" s="109">
        <v>0</v>
      </c>
      <c r="AB571" s="109">
        <v>0</v>
      </c>
      <c r="AC571" s="109">
        <v>0</v>
      </c>
      <c r="AD571" s="109">
        <v>0</v>
      </c>
      <c r="AE571" s="109">
        <v>837210</v>
      </c>
      <c r="AF571" s="106">
        <v>44050</v>
      </c>
      <c r="AG571" s="106">
        <v>46606</v>
      </c>
      <c r="AH571" s="120">
        <v>837210</v>
      </c>
      <c r="AI571" s="115">
        <v>2.2712328767123289</v>
      </c>
      <c r="AJ571" s="115">
        <v>7.0027397260273974</v>
      </c>
      <c r="AK571" s="116">
        <v>5.6399999999999999E-2</v>
      </c>
      <c r="AL571" s="117">
        <v>2.2712328767123289</v>
      </c>
      <c r="AM571" s="117">
        <v>7.0027397260273974</v>
      </c>
      <c r="AN571" s="118">
        <v>5.6399999999999999E-2</v>
      </c>
      <c r="AO571" s="121" t="s">
        <v>1774</v>
      </c>
      <c r="AP571" s="121" t="s">
        <v>1775</v>
      </c>
      <c r="AQ571" s="27">
        <v>31479.119999999999</v>
      </c>
      <c r="AR571" s="27">
        <v>39348.880000000005</v>
      </c>
      <c r="AS571" s="27">
        <v>15739.52</v>
      </c>
      <c r="AT571" s="27">
        <v>0</v>
      </c>
      <c r="AU571" s="27">
        <v>0</v>
      </c>
      <c r="AV571" s="27">
        <v>0</v>
      </c>
      <c r="AW571" s="27">
        <v>0</v>
      </c>
      <c r="AX571" s="27">
        <v>0</v>
      </c>
      <c r="AY571" s="27">
        <v>0</v>
      </c>
      <c r="AZ571" s="27">
        <v>0</v>
      </c>
      <c r="BA571" s="27">
        <v>0</v>
      </c>
      <c r="BB571" s="27">
        <v>0</v>
      </c>
      <c r="BC571" s="27">
        <v>0</v>
      </c>
      <c r="BD571" s="27">
        <v>0</v>
      </c>
      <c r="BE571" s="27">
        <v>0</v>
      </c>
      <c r="BF571" s="27">
        <v>0</v>
      </c>
      <c r="BG571" s="27">
        <f t="shared" si="33"/>
        <v>70828</v>
      </c>
      <c r="BH571" s="27">
        <f t="shared" si="34"/>
        <v>15739.52</v>
      </c>
      <c r="BI571" s="27">
        <f t="shared" si="36"/>
        <v>86567.52</v>
      </c>
    </row>
    <row r="572" spans="1:61" x14ac:dyDescent="0.35">
      <c r="A572" s="65" t="str">
        <f t="shared" si="35"/>
        <v>DI0003857</v>
      </c>
      <c r="B572" s="111" t="s">
        <v>983</v>
      </c>
      <c r="C572" s="104">
        <v>7</v>
      </c>
      <c r="D572" s="112" t="s">
        <v>0</v>
      </c>
      <c r="E572" s="112" t="s">
        <v>3</v>
      </c>
      <c r="F572" s="104" t="s">
        <v>1760</v>
      </c>
      <c r="G572" s="104" t="s">
        <v>1781</v>
      </c>
      <c r="H572" s="104" t="s">
        <v>1777</v>
      </c>
      <c r="I572" s="104" t="s">
        <v>1782</v>
      </c>
      <c r="J572" s="104" t="s">
        <v>1779</v>
      </c>
      <c r="K572" s="104" t="s">
        <v>791</v>
      </c>
      <c r="L572" s="104" t="s">
        <v>1766</v>
      </c>
      <c r="M572" s="104" t="s">
        <v>1773</v>
      </c>
      <c r="N572" s="113">
        <v>1</v>
      </c>
      <c r="O572" s="113">
        <v>1</v>
      </c>
      <c r="P572" s="113">
        <v>1</v>
      </c>
      <c r="Q572" s="113">
        <v>1</v>
      </c>
      <c r="R572" s="113">
        <v>1</v>
      </c>
      <c r="S572" s="113">
        <v>1</v>
      </c>
      <c r="T572" s="113">
        <v>0</v>
      </c>
      <c r="U572" s="113">
        <v>0</v>
      </c>
      <c r="V572" s="113">
        <v>0</v>
      </c>
      <c r="W572" s="109">
        <v>106200</v>
      </c>
      <c r="X572" s="109">
        <v>0</v>
      </c>
      <c r="Y572" s="109">
        <v>0</v>
      </c>
      <c r="Z572" s="109">
        <v>524.79999999999995</v>
      </c>
      <c r="AA572" s="109">
        <v>0</v>
      </c>
      <c r="AB572" s="109">
        <v>0</v>
      </c>
      <c r="AC572" s="109">
        <v>0</v>
      </c>
      <c r="AD572" s="109">
        <v>0</v>
      </c>
      <c r="AE572" s="109">
        <v>106200</v>
      </c>
      <c r="AF572" s="106">
        <v>44050</v>
      </c>
      <c r="AG572" s="106">
        <v>46972</v>
      </c>
      <c r="AH572" s="120">
        <v>106200</v>
      </c>
      <c r="AI572" s="115">
        <v>3.2739726027397262</v>
      </c>
      <c r="AJ572" s="115">
        <v>8.0054794520547947</v>
      </c>
      <c r="AK572" s="116">
        <v>5.9299999999999999E-2</v>
      </c>
      <c r="AL572" s="117">
        <v>3.2739726027397262</v>
      </c>
      <c r="AM572" s="117">
        <v>8.0054794520547947</v>
      </c>
      <c r="AN572" s="118">
        <v>5.9299999999999999E-2</v>
      </c>
      <c r="AO572" s="121" t="s">
        <v>1774</v>
      </c>
      <c r="AP572" s="121" t="s">
        <v>1775</v>
      </c>
      <c r="AQ572" s="27">
        <v>4198.4000000000005</v>
      </c>
      <c r="AR572" s="27">
        <v>5597.88</v>
      </c>
      <c r="AS572" s="27">
        <v>3498.68</v>
      </c>
      <c r="AT572" s="27">
        <v>1399.44</v>
      </c>
      <c r="AU572" s="27">
        <v>0</v>
      </c>
      <c r="AV572" s="27">
        <v>0</v>
      </c>
      <c r="AW572" s="27">
        <v>0</v>
      </c>
      <c r="AX572" s="27">
        <v>0</v>
      </c>
      <c r="AY572" s="27">
        <v>0</v>
      </c>
      <c r="AZ572" s="27">
        <v>0</v>
      </c>
      <c r="BA572" s="27">
        <v>0</v>
      </c>
      <c r="BB572" s="27">
        <v>0</v>
      </c>
      <c r="BC572" s="27">
        <v>0</v>
      </c>
      <c r="BD572" s="27">
        <v>0</v>
      </c>
      <c r="BE572" s="27">
        <v>0</v>
      </c>
      <c r="BF572" s="27">
        <v>0</v>
      </c>
      <c r="BG572" s="27">
        <f t="shared" si="33"/>
        <v>9796.2800000000007</v>
      </c>
      <c r="BH572" s="27">
        <f t="shared" si="34"/>
        <v>4898.12</v>
      </c>
      <c r="BI572" s="27">
        <f t="shared" si="36"/>
        <v>14694.400000000001</v>
      </c>
    </row>
    <row r="573" spans="1:61" x14ac:dyDescent="0.35">
      <c r="A573" s="65" t="str">
        <f t="shared" si="35"/>
        <v>DI0003858</v>
      </c>
      <c r="B573" s="111" t="s">
        <v>983</v>
      </c>
      <c r="C573" s="104">
        <v>8</v>
      </c>
      <c r="D573" s="112" t="s">
        <v>0</v>
      </c>
      <c r="E573" s="112" t="s">
        <v>3</v>
      </c>
      <c r="F573" s="104" t="s">
        <v>1760</v>
      </c>
      <c r="G573" s="104" t="s">
        <v>1781</v>
      </c>
      <c r="H573" s="104" t="s">
        <v>1777</v>
      </c>
      <c r="I573" s="104" t="s">
        <v>1782</v>
      </c>
      <c r="J573" s="104" t="s">
        <v>1779</v>
      </c>
      <c r="K573" s="104" t="s">
        <v>791</v>
      </c>
      <c r="L573" s="104" t="s">
        <v>1766</v>
      </c>
      <c r="M573" s="104" t="s">
        <v>1773</v>
      </c>
      <c r="N573" s="113">
        <v>1</v>
      </c>
      <c r="O573" s="113">
        <v>1</v>
      </c>
      <c r="P573" s="113">
        <v>1</v>
      </c>
      <c r="Q573" s="113">
        <v>1</v>
      </c>
      <c r="R573" s="113">
        <v>1</v>
      </c>
      <c r="S573" s="113">
        <v>1</v>
      </c>
      <c r="T573" s="113">
        <v>0</v>
      </c>
      <c r="U573" s="113">
        <v>0</v>
      </c>
      <c r="V573" s="113">
        <v>0</v>
      </c>
      <c r="W573" s="109">
        <v>53100</v>
      </c>
      <c r="X573" s="109">
        <v>0</v>
      </c>
      <c r="Y573" s="109">
        <v>0</v>
      </c>
      <c r="Z573" s="109">
        <v>274.79000000000002</v>
      </c>
      <c r="AA573" s="109">
        <v>0</v>
      </c>
      <c r="AB573" s="109">
        <v>0</v>
      </c>
      <c r="AC573" s="109">
        <v>0</v>
      </c>
      <c r="AD573" s="109">
        <v>0</v>
      </c>
      <c r="AE573" s="109">
        <v>53100</v>
      </c>
      <c r="AF573" s="106">
        <v>44050</v>
      </c>
      <c r="AG573" s="106">
        <v>47337</v>
      </c>
      <c r="AH573" s="120">
        <v>53100</v>
      </c>
      <c r="AI573" s="115">
        <v>4.2739726027397262</v>
      </c>
      <c r="AJ573" s="115">
        <v>9.0054794520547947</v>
      </c>
      <c r="AK573" s="116">
        <v>6.2100000000000002E-2</v>
      </c>
      <c r="AL573" s="117">
        <v>4.2739726027397262</v>
      </c>
      <c r="AM573" s="117">
        <v>9.0054794520547947</v>
      </c>
      <c r="AN573" s="118">
        <v>6.2100000000000002E-2</v>
      </c>
      <c r="AO573" s="121" t="s">
        <v>1774</v>
      </c>
      <c r="AP573" s="121" t="s">
        <v>1775</v>
      </c>
      <c r="AQ573" s="27">
        <v>2198.3200000000002</v>
      </c>
      <c r="AR573" s="27">
        <v>3022.6800000000007</v>
      </c>
      <c r="AS573" s="27">
        <v>2198.3200000000002</v>
      </c>
      <c r="AT573" s="27">
        <v>1374</v>
      </c>
      <c r="AU573" s="27">
        <v>549.6</v>
      </c>
      <c r="AV573" s="27">
        <v>0</v>
      </c>
      <c r="AW573" s="27">
        <v>0</v>
      </c>
      <c r="AX573" s="27">
        <v>0</v>
      </c>
      <c r="AY573" s="27">
        <v>0</v>
      </c>
      <c r="AZ573" s="27">
        <v>0</v>
      </c>
      <c r="BA573" s="27">
        <v>0</v>
      </c>
      <c r="BB573" s="27">
        <v>0</v>
      </c>
      <c r="BC573" s="27">
        <v>0</v>
      </c>
      <c r="BD573" s="27">
        <v>0</v>
      </c>
      <c r="BE573" s="27">
        <v>0</v>
      </c>
      <c r="BF573" s="27">
        <v>0</v>
      </c>
      <c r="BG573" s="27">
        <f t="shared" si="33"/>
        <v>5221.0000000000009</v>
      </c>
      <c r="BH573" s="27">
        <f t="shared" si="34"/>
        <v>4121.92</v>
      </c>
      <c r="BI573" s="27">
        <f t="shared" si="36"/>
        <v>9342.9200000000019</v>
      </c>
    </row>
    <row r="574" spans="1:61" x14ac:dyDescent="0.35">
      <c r="A574" s="65" t="str">
        <f t="shared" si="35"/>
        <v>DI0003924</v>
      </c>
      <c r="B574" s="111" t="s">
        <v>986</v>
      </c>
      <c r="C574" s="104">
        <v>4</v>
      </c>
      <c r="D574" s="112" t="s">
        <v>0</v>
      </c>
      <c r="E574" s="112" t="s">
        <v>3</v>
      </c>
      <c r="F574" s="104" t="s">
        <v>1760</v>
      </c>
      <c r="G574" s="104" t="s">
        <v>1781</v>
      </c>
      <c r="H574" s="104" t="s">
        <v>1777</v>
      </c>
      <c r="I574" s="104" t="s">
        <v>1782</v>
      </c>
      <c r="J574" s="104" t="s">
        <v>1779</v>
      </c>
      <c r="K574" s="104" t="s">
        <v>791</v>
      </c>
      <c r="L574" s="104" t="s">
        <v>1766</v>
      </c>
      <c r="M574" s="104" t="s">
        <v>1773</v>
      </c>
      <c r="N574" s="113">
        <v>1</v>
      </c>
      <c r="O574" s="113">
        <v>1</v>
      </c>
      <c r="P574" s="113">
        <v>1</v>
      </c>
      <c r="Q574" s="113">
        <v>1</v>
      </c>
      <c r="R574" s="113">
        <v>1</v>
      </c>
      <c r="S574" s="113">
        <v>1</v>
      </c>
      <c r="T574" s="113">
        <v>0</v>
      </c>
      <c r="U574" s="113">
        <v>0</v>
      </c>
      <c r="V574" s="113">
        <v>0</v>
      </c>
      <c r="W574" s="109">
        <v>180392.5</v>
      </c>
      <c r="X574" s="109">
        <v>0</v>
      </c>
      <c r="Y574" s="109">
        <v>0</v>
      </c>
      <c r="Z574" s="109">
        <v>762.16</v>
      </c>
      <c r="AA574" s="109">
        <v>0</v>
      </c>
      <c r="AB574" s="109">
        <v>0</v>
      </c>
      <c r="AC574" s="109">
        <v>0</v>
      </c>
      <c r="AD574" s="109">
        <v>0</v>
      </c>
      <c r="AE574" s="109">
        <v>180392.5</v>
      </c>
      <c r="AF574" s="106">
        <v>44063</v>
      </c>
      <c r="AG574" s="106">
        <v>45889</v>
      </c>
      <c r="AH574" s="120">
        <v>360785</v>
      </c>
      <c r="AI574" s="115">
        <v>0.30684931506849317</v>
      </c>
      <c r="AJ574" s="115">
        <v>5.0027397260273974</v>
      </c>
      <c r="AK574" s="116">
        <v>5.0700000000000002E-2</v>
      </c>
      <c r="AL574" s="117">
        <v>0.30684931506849317</v>
      </c>
      <c r="AM574" s="117">
        <v>5.0027397260273974</v>
      </c>
      <c r="AN574" s="118">
        <v>5.0700000000000002E-2</v>
      </c>
      <c r="AO574" s="121" t="s">
        <v>1774</v>
      </c>
      <c r="AP574" s="121" t="s">
        <v>1775</v>
      </c>
      <c r="AQ574" s="27">
        <v>3048.64</v>
      </c>
      <c r="AR574" s="27">
        <v>0</v>
      </c>
      <c r="AS574" s="27">
        <v>0</v>
      </c>
      <c r="AT574" s="27">
        <v>0</v>
      </c>
      <c r="AU574" s="27">
        <v>0</v>
      </c>
      <c r="AV574" s="27">
        <v>0</v>
      </c>
      <c r="AW574" s="27">
        <v>0</v>
      </c>
      <c r="AX574" s="27">
        <v>0</v>
      </c>
      <c r="AY574" s="27">
        <v>0</v>
      </c>
      <c r="AZ574" s="27">
        <v>0</v>
      </c>
      <c r="BA574" s="27">
        <v>0</v>
      </c>
      <c r="BB574" s="27">
        <v>0</v>
      </c>
      <c r="BC574" s="27">
        <v>0</v>
      </c>
      <c r="BD574" s="27">
        <v>0</v>
      </c>
      <c r="BE574" s="27">
        <v>0</v>
      </c>
      <c r="BF574" s="27">
        <v>0</v>
      </c>
      <c r="BG574" s="27">
        <f t="shared" si="33"/>
        <v>3048.64</v>
      </c>
      <c r="BH574" s="27">
        <f t="shared" si="34"/>
        <v>0</v>
      </c>
      <c r="BI574" s="27">
        <f t="shared" si="36"/>
        <v>3048.64</v>
      </c>
    </row>
    <row r="575" spans="1:61" x14ac:dyDescent="0.35">
      <c r="A575" s="65" t="str">
        <f t="shared" si="35"/>
        <v>DI0003925</v>
      </c>
      <c r="B575" s="111" t="s">
        <v>986</v>
      </c>
      <c r="C575" s="104">
        <v>5</v>
      </c>
      <c r="D575" s="112" t="s">
        <v>0</v>
      </c>
      <c r="E575" s="112" t="s">
        <v>3</v>
      </c>
      <c r="F575" s="104" t="s">
        <v>1760</v>
      </c>
      <c r="G575" s="104" t="s">
        <v>1781</v>
      </c>
      <c r="H575" s="104" t="s">
        <v>1777</v>
      </c>
      <c r="I575" s="104" t="s">
        <v>1782</v>
      </c>
      <c r="J575" s="104" t="s">
        <v>1779</v>
      </c>
      <c r="K575" s="104" t="s">
        <v>791</v>
      </c>
      <c r="L575" s="104" t="s">
        <v>1766</v>
      </c>
      <c r="M575" s="104" t="s">
        <v>1773</v>
      </c>
      <c r="N575" s="113">
        <v>1</v>
      </c>
      <c r="O575" s="113">
        <v>1</v>
      </c>
      <c r="P575" s="113">
        <v>1</v>
      </c>
      <c r="Q575" s="113">
        <v>1</v>
      </c>
      <c r="R575" s="113">
        <v>1</v>
      </c>
      <c r="S575" s="113">
        <v>1</v>
      </c>
      <c r="T575" s="113">
        <v>0</v>
      </c>
      <c r="U575" s="113">
        <v>0</v>
      </c>
      <c r="V575" s="113">
        <v>0</v>
      </c>
      <c r="W575" s="109">
        <v>707115</v>
      </c>
      <c r="X575" s="109">
        <v>0</v>
      </c>
      <c r="Y575" s="109">
        <v>0</v>
      </c>
      <c r="Z575" s="109">
        <v>3158.45</v>
      </c>
      <c r="AA575" s="109">
        <v>0</v>
      </c>
      <c r="AB575" s="109">
        <v>0</v>
      </c>
      <c r="AC575" s="109">
        <v>0</v>
      </c>
      <c r="AD575" s="109">
        <v>0</v>
      </c>
      <c r="AE575" s="109">
        <v>707115</v>
      </c>
      <c r="AF575" s="106">
        <v>44063</v>
      </c>
      <c r="AG575" s="106">
        <v>46254</v>
      </c>
      <c r="AH575" s="120">
        <v>707115</v>
      </c>
      <c r="AI575" s="115">
        <v>1.3068493150684932</v>
      </c>
      <c r="AJ575" s="115">
        <v>6.0027397260273974</v>
      </c>
      <c r="AK575" s="116">
        <v>5.3600000000000002E-2</v>
      </c>
      <c r="AL575" s="117">
        <v>1.3068493150684932</v>
      </c>
      <c r="AM575" s="117">
        <v>6.0027397260273965</v>
      </c>
      <c r="AN575" s="118">
        <v>5.3600000000000002E-2</v>
      </c>
      <c r="AO575" s="121" t="s">
        <v>1774</v>
      </c>
      <c r="AP575" s="121" t="s">
        <v>1775</v>
      </c>
      <c r="AQ575" s="27">
        <v>25267.600000000002</v>
      </c>
      <c r="AR575" s="27">
        <v>15792.219999999998</v>
      </c>
      <c r="AS575" s="27">
        <v>0</v>
      </c>
      <c r="AT575" s="27">
        <v>0</v>
      </c>
      <c r="AU575" s="27">
        <v>0</v>
      </c>
      <c r="AV575" s="27">
        <v>0</v>
      </c>
      <c r="AW575" s="27">
        <v>0</v>
      </c>
      <c r="AX575" s="27">
        <v>0</v>
      </c>
      <c r="AY575" s="27">
        <v>0</v>
      </c>
      <c r="AZ575" s="27">
        <v>0</v>
      </c>
      <c r="BA575" s="27">
        <v>0</v>
      </c>
      <c r="BB575" s="27">
        <v>0</v>
      </c>
      <c r="BC575" s="27">
        <v>0</v>
      </c>
      <c r="BD575" s="27">
        <v>0</v>
      </c>
      <c r="BE575" s="27">
        <v>0</v>
      </c>
      <c r="BF575" s="27">
        <v>0</v>
      </c>
      <c r="BG575" s="27">
        <f t="shared" si="33"/>
        <v>41059.82</v>
      </c>
      <c r="BH575" s="27">
        <f t="shared" si="34"/>
        <v>0</v>
      </c>
      <c r="BI575" s="27">
        <f t="shared" si="36"/>
        <v>41059.82</v>
      </c>
    </row>
    <row r="576" spans="1:61" x14ac:dyDescent="0.35">
      <c r="A576" s="65" t="str">
        <f t="shared" si="35"/>
        <v>DI0003926</v>
      </c>
      <c r="B576" s="111" t="s">
        <v>986</v>
      </c>
      <c r="C576" s="104">
        <v>6</v>
      </c>
      <c r="D576" s="112" t="s">
        <v>0</v>
      </c>
      <c r="E576" s="112" t="s">
        <v>3</v>
      </c>
      <c r="F576" s="104" t="s">
        <v>1760</v>
      </c>
      <c r="G576" s="104" t="s">
        <v>1781</v>
      </c>
      <c r="H576" s="104" t="s">
        <v>1777</v>
      </c>
      <c r="I576" s="104" t="s">
        <v>1782</v>
      </c>
      <c r="J576" s="104" t="s">
        <v>1779</v>
      </c>
      <c r="K576" s="104" t="s">
        <v>791</v>
      </c>
      <c r="L576" s="104" t="s">
        <v>1766</v>
      </c>
      <c r="M576" s="104" t="s">
        <v>1773</v>
      </c>
      <c r="N576" s="113">
        <v>1</v>
      </c>
      <c r="O576" s="113">
        <v>1</v>
      </c>
      <c r="P576" s="113">
        <v>1</v>
      </c>
      <c r="Q576" s="113">
        <v>1</v>
      </c>
      <c r="R576" s="113">
        <v>1</v>
      </c>
      <c r="S576" s="113">
        <v>1</v>
      </c>
      <c r="T576" s="113">
        <v>0</v>
      </c>
      <c r="U576" s="113">
        <v>0</v>
      </c>
      <c r="V576" s="113">
        <v>0</v>
      </c>
      <c r="W576" s="109">
        <v>1085010</v>
      </c>
      <c r="X576" s="109">
        <v>0</v>
      </c>
      <c r="Y576" s="109">
        <v>0</v>
      </c>
      <c r="Z576" s="109">
        <v>5099.55</v>
      </c>
      <c r="AA576" s="109">
        <v>0</v>
      </c>
      <c r="AB576" s="109">
        <v>0</v>
      </c>
      <c r="AC576" s="109">
        <v>0</v>
      </c>
      <c r="AD576" s="109">
        <v>0</v>
      </c>
      <c r="AE576" s="109">
        <v>1085010</v>
      </c>
      <c r="AF576" s="106">
        <v>44063</v>
      </c>
      <c r="AG576" s="106">
        <v>46619</v>
      </c>
      <c r="AH576" s="120">
        <v>1085010</v>
      </c>
      <c r="AI576" s="115">
        <v>2.3068493150684932</v>
      </c>
      <c r="AJ576" s="115">
        <v>7.0027397260273974</v>
      </c>
      <c r="AK576" s="116">
        <v>5.6399999999999999E-2</v>
      </c>
      <c r="AL576" s="117">
        <v>2.3068493150684932</v>
      </c>
      <c r="AM576" s="117">
        <v>7.0027397260273974</v>
      </c>
      <c r="AN576" s="118">
        <v>5.6399999999999999E-2</v>
      </c>
      <c r="AO576" s="121" t="s">
        <v>1774</v>
      </c>
      <c r="AP576" s="121" t="s">
        <v>1775</v>
      </c>
      <c r="AQ576" s="27">
        <v>40796.400000000001</v>
      </c>
      <c r="AR576" s="27">
        <v>50995.479999999989</v>
      </c>
      <c r="AS576" s="27">
        <v>20398.16</v>
      </c>
      <c r="AT576" s="27">
        <v>0</v>
      </c>
      <c r="AU576" s="27">
        <v>0</v>
      </c>
      <c r="AV576" s="27">
        <v>0</v>
      </c>
      <c r="AW576" s="27">
        <v>0</v>
      </c>
      <c r="AX576" s="27">
        <v>0</v>
      </c>
      <c r="AY576" s="27">
        <v>0</v>
      </c>
      <c r="AZ576" s="27">
        <v>0</v>
      </c>
      <c r="BA576" s="27">
        <v>0</v>
      </c>
      <c r="BB576" s="27">
        <v>0</v>
      </c>
      <c r="BC576" s="27">
        <v>0</v>
      </c>
      <c r="BD576" s="27">
        <v>0</v>
      </c>
      <c r="BE576" s="27">
        <v>0</v>
      </c>
      <c r="BF576" s="27">
        <v>0</v>
      </c>
      <c r="BG576" s="27">
        <f t="shared" si="33"/>
        <v>91791.87999999999</v>
      </c>
      <c r="BH576" s="27">
        <f t="shared" si="34"/>
        <v>20398.16</v>
      </c>
      <c r="BI576" s="27">
        <f t="shared" si="36"/>
        <v>112190.04</v>
      </c>
    </row>
    <row r="577" spans="1:61" x14ac:dyDescent="0.35">
      <c r="A577" s="65" t="str">
        <f t="shared" si="35"/>
        <v>DI0003927</v>
      </c>
      <c r="B577" s="111" t="s">
        <v>986</v>
      </c>
      <c r="C577" s="104">
        <v>7</v>
      </c>
      <c r="D577" s="112" t="s">
        <v>0</v>
      </c>
      <c r="E577" s="112" t="s">
        <v>3</v>
      </c>
      <c r="F577" s="104" t="s">
        <v>1760</v>
      </c>
      <c r="G577" s="104" t="s">
        <v>1781</v>
      </c>
      <c r="H577" s="104" t="s">
        <v>1777</v>
      </c>
      <c r="I577" s="104" t="s">
        <v>1782</v>
      </c>
      <c r="J577" s="104" t="s">
        <v>1779</v>
      </c>
      <c r="K577" s="104" t="s">
        <v>791</v>
      </c>
      <c r="L577" s="104" t="s">
        <v>1766</v>
      </c>
      <c r="M577" s="104" t="s">
        <v>1773</v>
      </c>
      <c r="N577" s="113">
        <v>1</v>
      </c>
      <c r="O577" s="113">
        <v>1</v>
      </c>
      <c r="P577" s="113">
        <v>1</v>
      </c>
      <c r="Q577" s="113">
        <v>1</v>
      </c>
      <c r="R577" s="113">
        <v>1</v>
      </c>
      <c r="S577" s="113">
        <v>1</v>
      </c>
      <c r="T577" s="113">
        <v>0</v>
      </c>
      <c r="U577" s="113">
        <v>0</v>
      </c>
      <c r="V577" s="113">
        <v>0</v>
      </c>
      <c r="W577" s="109">
        <v>106200</v>
      </c>
      <c r="X577" s="109">
        <v>0</v>
      </c>
      <c r="Y577" s="109">
        <v>0</v>
      </c>
      <c r="Z577" s="109">
        <v>524.79999999999995</v>
      </c>
      <c r="AA577" s="109">
        <v>0</v>
      </c>
      <c r="AB577" s="109">
        <v>0</v>
      </c>
      <c r="AC577" s="109">
        <v>0</v>
      </c>
      <c r="AD577" s="109">
        <v>0</v>
      </c>
      <c r="AE577" s="109">
        <v>106200</v>
      </c>
      <c r="AF577" s="106">
        <v>44063</v>
      </c>
      <c r="AG577" s="106">
        <v>46985</v>
      </c>
      <c r="AH577" s="120">
        <v>106200</v>
      </c>
      <c r="AI577" s="115">
        <v>3.3095890410958906</v>
      </c>
      <c r="AJ577" s="115">
        <v>8.0054794520547947</v>
      </c>
      <c r="AK577" s="116">
        <v>5.9299999999999999E-2</v>
      </c>
      <c r="AL577" s="117">
        <v>3.3095890410958906</v>
      </c>
      <c r="AM577" s="117">
        <v>8.0054794520547947</v>
      </c>
      <c r="AN577" s="118">
        <v>5.9299999999999999E-2</v>
      </c>
      <c r="AO577" s="121" t="s">
        <v>1774</v>
      </c>
      <c r="AP577" s="121" t="s">
        <v>1775</v>
      </c>
      <c r="AQ577" s="27">
        <v>4198.4000000000005</v>
      </c>
      <c r="AR577" s="27">
        <v>5597.88</v>
      </c>
      <c r="AS577" s="27">
        <v>3498.68</v>
      </c>
      <c r="AT577" s="27">
        <v>1399.44</v>
      </c>
      <c r="AU577" s="27">
        <v>0</v>
      </c>
      <c r="AV577" s="27">
        <v>0</v>
      </c>
      <c r="AW577" s="27">
        <v>0</v>
      </c>
      <c r="AX577" s="27">
        <v>0</v>
      </c>
      <c r="AY577" s="27">
        <v>0</v>
      </c>
      <c r="AZ577" s="27">
        <v>0</v>
      </c>
      <c r="BA577" s="27">
        <v>0</v>
      </c>
      <c r="BB577" s="27">
        <v>0</v>
      </c>
      <c r="BC577" s="27">
        <v>0</v>
      </c>
      <c r="BD577" s="27">
        <v>0</v>
      </c>
      <c r="BE577" s="27">
        <v>0</v>
      </c>
      <c r="BF577" s="27">
        <v>0</v>
      </c>
      <c r="BG577" s="27">
        <f t="shared" si="33"/>
        <v>9796.2800000000007</v>
      </c>
      <c r="BH577" s="27">
        <f t="shared" si="34"/>
        <v>4898.12</v>
      </c>
      <c r="BI577" s="27">
        <f t="shared" si="36"/>
        <v>14694.400000000001</v>
      </c>
    </row>
    <row r="578" spans="1:61" x14ac:dyDescent="0.35">
      <c r="A578" s="65" t="str">
        <f t="shared" si="35"/>
        <v>DI0004075</v>
      </c>
      <c r="B578" s="111" t="s">
        <v>991</v>
      </c>
      <c r="C578" s="104">
        <v>5</v>
      </c>
      <c r="D578" s="112" t="s">
        <v>0</v>
      </c>
      <c r="E578" s="112" t="s">
        <v>3</v>
      </c>
      <c r="F578" s="104" t="s">
        <v>1760</v>
      </c>
      <c r="G578" s="104" t="s">
        <v>1781</v>
      </c>
      <c r="H578" s="104" t="s">
        <v>1777</v>
      </c>
      <c r="I578" s="104" t="s">
        <v>1782</v>
      </c>
      <c r="J578" s="104" t="s">
        <v>1779</v>
      </c>
      <c r="K578" s="104" t="s">
        <v>791</v>
      </c>
      <c r="L578" s="104" t="s">
        <v>1766</v>
      </c>
      <c r="M578" s="104" t="s">
        <v>1773</v>
      </c>
      <c r="N578" s="113">
        <v>1</v>
      </c>
      <c r="O578" s="113">
        <v>1</v>
      </c>
      <c r="P578" s="113">
        <v>1</v>
      </c>
      <c r="Q578" s="113">
        <v>1</v>
      </c>
      <c r="R578" s="113">
        <v>1</v>
      </c>
      <c r="S578" s="113">
        <v>1</v>
      </c>
      <c r="T578" s="113">
        <v>0</v>
      </c>
      <c r="U578" s="113">
        <v>0</v>
      </c>
      <c r="V578" s="113">
        <v>0</v>
      </c>
      <c r="W578" s="109">
        <v>113648.75</v>
      </c>
      <c r="X578" s="109">
        <v>0</v>
      </c>
      <c r="Y578" s="109">
        <v>0</v>
      </c>
      <c r="Z578" s="109">
        <v>480.17</v>
      </c>
      <c r="AA578" s="109">
        <v>0</v>
      </c>
      <c r="AB578" s="109">
        <v>0</v>
      </c>
      <c r="AC578" s="109">
        <v>0</v>
      </c>
      <c r="AD578" s="109">
        <v>0</v>
      </c>
      <c r="AE578" s="109">
        <v>113648.75</v>
      </c>
      <c r="AF578" s="106">
        <v>44071</v>
      </c>
      <c r="AG578" s="106">
        <v>45897</v>
      </c>
      <c r="AH578" s="120">
        <v>227297.5</v>
      </c>
      <c r="AI578" s="115">
        <v>0.32876712328767121</v>
      </c>
      <c r="AJ578" s="115">
        <v>5.0027397260273974</v>
      </c>
      <c r="AK578" s="116">
        <v>5.0700000000000002E-2</v>
      </c>
      <c r="AL578" s="117">
        <v>0.32876712328767121</v>
      </c>
      <c r="AM578" s="117">
        <v>5.0027397260273982</v>
      </c>
      <c r="AN578" s="118">
        <v>5.0700000000000002E-2</v>
      </c>
      <c r="AO578" s="121" t="s">
        <v>1774</v>
      </c>
      <c r="AP578" s="121" t="s">
        <v>1775</v>
      </c>
      <c r="AQ578" s="27">
        <v>1920.68</v>
      </c>
      <c r="AR578" s="27">
        <v>0</v>
      </c>
      <c r="AS578" s="27">
        <v>0</v>
      </c>
      <c r="AT578" s="27">
        <v>0</v>
      </c>
      <c r="AU578" s="27">
        <v>0</v>
      </c>
      <c r="AV578" s="27">
        <v>0</v>
      </c>
      <c r="AW578" s="27">
        <v>0</v>
      </c>
      <c r="AX578" s="27">
        <v>0</v>
      </c>
      <c r="AY578" s="27">
        <v>0</v>
      </c>
      <c r="AZ578" s="27">
        <v>0</v>
      </c>
      <c r="BA578" s="27">
        <v>0</v>
      </c>
      <c r="BB578" s="27">
        <v>0</v>
      </c>
      <c r="BC578" s="27">
        <v>0</v>
      </c>
      <c r="BD578" s="27">
        <v>0</v>
      </c>
      <c r="BE578" s="27">
        <v>0</v>
      </c>
      <c r="BF578" s="27">
        <v>0</v>
      </c>
      <c r="BG578" s="27">
        <f t="shared" si="33"/>
        <v>1920.68</v>
      </c>
      <c r="BH578" s="27">
        <f t="shared" si="34"/>
        <v>0</v>
      </c>
      <c r="BI578" s="27">
        <f t="shared" si="36"/>
        <v>1920.68</v>
      </c>
    </row>
    <row r="579" spans="1:61" x14ac:dyDescent="0.35">
      <c r="A579" s="65" t="str">
        <f t="shared" si="35"/>
        <v>DI0004076</v>
      </c>
      <c r="B579" s="111" t="s">
        <v>991</v>
      </c>
      <c r="C579" s="104">
        <v>6</v>
      </c>
      <c r="D579" s="112" t="s">
        <v>0</v>
      </c>
      <c r="E579" s="112" t="s">
        <v>3</v>
      </c>
      <c r="F579" s="104" t="s">
        <v>1760</v>
      </c>
      <c r="G579" s="104" t="s">
        <v>1781</v>
      </c>
      <c r="H579" s="104" t="s">
        <v>1777</v>
      </c>
      <c r="I579" s="104" t="s">
        <v>1782</v>
      </c>
      <c r="J579" s="104" t="s">
        <v>1779</v>
      </c>
      <c r="K579" s="104" t="s">
        <v>791</v>
      </c>
      <c r="L579" s="104" t="s">
        <v>1766</v>
      </c>
      <c r="M579" s="104" t="s">
        <v>1773</v>
      </c>
      <c r="N579" s="113">
        <v>1</v>
      </c>
      <c r="O579" s="113">
        <v>1</v>
      </c>
      <c r="P579" s="113">
        <v>1</v>
      </c>
      <c r="Q579" s="113">
        <v>1</v>
      </c>
      <c r="R579" s="113">
        <v>1</v>
      </c>
      <c r="S579" s="113">
        <v>1</v>
      </c>
      <c r="T579" s="113">
        <v>0</v>
      </c>
      <c r="U579" s="113">
        <v>0</v>
      </c>
      <c r="V579" s="113">
        <v>0</v>
      </c>
      <c r="W579" s="109">
        <v>354737.5</v>
      </c>
      <c r="X579" s="109">
        <v>0</v>
      </c>
      <c r="Y579" s="109">
        <v>0</v>
      </c>
      <c r="Z579" s="109">
        <v>1584.49</v>
      </c>
      <c r="AA579" s="109">
        <v>0</v>
      </c>
      <c r="AB579" s="109">
        <v>0</v>
      </c>
      <c r="AC579" s="109">
        <v>0</v>
      </c>
      <c r="AD579" s="109">
        <v>0</v>
      </c>
      <c r="AE579" s="109">
        <v>354737.5</v>
      </c>
      <c r="AF579" s="106">
        <v>44071</v>
      </c>
      <c r="AG579" s="106">
        <v>46262</v>
      </c>
      <c r="AH579" s="120">
        <v>354737.5</v>
      </c>
      <c r="AI579" s="115">
        <v>1.3287671232876712</v>
      </c>
      <c r="AJ579" s="115">
        <v>6.0027397260273974</v>
      </c>
      <c r="AK579" s="116">
        <v>5.3600000000000002E-2</v>
      </c>
      <c r="AL579" s="117">
        <v>1.3287671232876712</v>
      </c>
      <c r="AM579" s="117">
        <v>6.0027397260273974</v>
      </c>
      <c r="AN579" s="118">
        <v>5.3600000000000002E-2</v>
      </c>
      <c r="AO579" s="121" t="s">
        <v>1774</v>
      </c>
      <c r="AP579" s="121" t="s">
        <v>1775</v>
      </c>
      <c r="AQ579" s="27">
        <v>12675.92</v>
      </c>
      <c r="AR579" s="27">
        <v>7922.48</v>
      </c>
      <c r="AS579" s="27">
        <v>0</v>
      </c>
      <c r="AT579" s="27">
        <v>0</v>
      </c>
      <c r="AU579" s="27">
        <v>0</v>
      </c>
      <c r="AV579" s="27">
        <v>0</v>
      </c>
      <c r="AW579" s="27">
        <v>0</v>
      </c>
      <c r="AX579" s="27">
        <v>0</v>
      </c>
      <c r="AY579" s="27">
        <v>0</v>
      </c>
      <c r="AZ579" s="27">
        <v>0</v>
      </c>
      <c r="BA579" s="27">
        <v>0</v>
      </c>
      <c r="BB579" s="27">
        <v>0</v>
      </c>
      <c r="BC579" s="27">
        <v>0</v>
      </c>
      <c r="BD579" s="27">
        <v>0</v>
      </c>
      <c r="BE579" s="27">
        <v>0</v>
      </c>
      <c r="BF579" s="27">
        <v>0</v>
      </c>
      <c r="BG579" s="27">
        <f t="shared" ref="BG579:BG642" si="37">SUM(AQ579:AR579)</f>
        <v>20598.400000000001</v>
      </c>
      <c r="BH579" s="27">
        <f t="shared" ref="BH579:BH642" si="38">SUM(AS579:BF579)</f>
        <v>0</v>
      </c>
      <c r="BI579" s="27">
        <f t="shared" si="36"/>
        <v>20598.400000000001</v>
      </c>
    </row>
    <row r="580" spans="1:61" x14ac:dyDescent="0.35">
      <c r="A580" s="65" t="str">
        <f t="shared" ref="A580:A643" si="39">CONCATENATE(B580,C580)</f>
        <v>DI0004077</v>
      </c>
      <c r="B580" s="111" t="s">
        <v>991</v>
      </c>
      <c r="C580" s="104">
        <v>7</v>
      </c>
      <c r="D580" s="112" t="s">
        <v>0</v>
      </c>
      <c r="E580" s="112" t="s">
        <v>3</v>
      </c>
      <c r="F580" s="104" t="s">
        <v>1760</v>
      </c>
      <c r="G580" s="104" t="s">
        <v>1781</v>
      </c>
      <c r="H580" s="104" t="s">
        <v>1777</v>
      </c>
      <c r="I580" s="104" t="s">
        <v>1782</v>
      </c>
      <c r="J580" s="104" t="s">
        <v>1779</v>
      </c>
      <c r="K580" s="104" t="s">
        <v>791</v>
      </c>
      <c r="L580" s="104" t="s">
        <v>1766</v>
      </c>
      <c r="M580" s="104" t="s">
        <v>1773</v>
      </c>
      <c r="N580" s="113">
        <v>1</v>
      </c>
      <c r="O580" s="113">
        <v>1</v>
      </c>
      <c r="P580" s="113">
        <v>1</v>
      </c>
      <c r="Q580" s="113">
        <v>1</v>
      </c>
      <c r="R580" s="113">
        <v>1</v>
      </c>
      <c r="S580" s="113">
        <v>1</v>
      </c>
      <c r="T580" s="113">
        <v>0</v>
      </c>
      <c r="U580" s="113">
        <v>0</v>
      </c>
      <c r="V580" s="113">
        <v>0</v>
      </c>
      <c r="W580" s="109">
        <v>469935</v>
      </c>
      <c r="X580" s="109">
        <v>0</v>
      </c>
      <c r="Y580" s="109">
        <v>0</v>
      </c>
      <c r="Z580" s="109">
        <v>2208.69</v>
      </c>
      <c r="AA580" s="109">
        <v>0</v>
      </c>
      <c r="AB580" s="109">
        <v>0</v>
      </c>
      <c r="AC580" s="109">
        <v>0</v>
      </c>
      <c r="AD580" s="109">
        <v>0</v>
      </c>
      <c r="AE580" s="109">
        <v>469935</v>
      </c>
      <c r="AF580" s="106">
        <v>44071</v>
      </c>
      <c r="AG580" s="106">
        <v>46627</v>
      </c>
      <c r="AH580" s="120">
        <v>469935</v>
      </c>
      <c r="AI580" s="115">
        <v>2.3287671232876712</v>
      </c>
      <c r="AJ580" s="115">
        <v>7.0027397260273974</v>
      </c>
      <c r="AK580" s="116">
        <v>5.6399999999999999E-2</v>
      </c>
      <c r="AL580" s="117">
        <v>2.3287671232876712</v>
      </c>
      <c r="AM580" s="117">
        <v>7.0027397260273974</v>
      </c>
      <c r="AN580" s="118">
        <v>5.6399999999999999E-2</v>
      </c>
      <c r="AO580" s="121" t="s">
        <v>1774</v>
      </c>
      <c r="AP580" s="121" t="s">
        <v>1775</v>
      </c>
      <c r="AQ580" s="27">
        <v>17669.52</v>
      </c>
      <c r="AR580" s="27">
        <v>22086.919999999995</v>
      </c>
      <c r="AS580" s="27">
        <v>8834.7999999999993</v>
      </c>
      <c r="AT580" s="27">
        <v>0</v>
      </c>
      <c r="AU580" s="27">
        <v>0</v>
      </c>
      <c r="AV580" s="27">
        <v>0</v>
      </c>
      <c r="AW580" s="27">
        <v>0</v>
      </c>
      <c r="AX580" s="27">
        <v>0</v>
      </c>
      <c r="AY580" s="27">
        <v>0</v>
      </c>
      <c r="AZ580" s="27">
        <v>0</v>
      </c>
      <c r="BA580" s="27">
        <v>0</v>
      </c>
      <c r="BB580" s="27">
        <v>0</v>
      </c>
      <c r="BC580" s="27">
        <v>0</v>
      </c>
      <c r="BD580" s="27">
        <v>0</v>
      </c>
      <c r="BE580" s="27">
        <v>0</v>
      </c>
      <c r="BF580" s="27">
        <v>0</v>
      </c>
      <c r="BG580" s="27">
        <f t="shared" si="37"/>
        <v>39756.439999999995</v>
      </c>
      <c r="BH580" s="27">
        <f t="shared" si="38"/>
        <v>8834.7999999999993</v>
      </c>
      <c r="BI580" s="27">
        <f t="shared" si="36"/>
        <v>48591.239999999991</v>
      </c>
    </row>
    <row r="581" spans="1:61" x14ac:dyDescent="0.35">
      <c r="A581" s="65" t="str">
        <f t="shared" si="39"/>
        <v>DI0004078</v>
      </c>
      <c r="B581" s="111" t="s">
        <v>991</v>
      </c>
      <c r="C581" s="104">
        <v>8</v>
      </c>
      <c r="D581" s="112" t="s">
        <v>0</v>
      </c>
      <c r="E581" s="112" t="s">
        <v>3</v>
      </c>
      <c r="F581" s="104" t="s">
        <v>1760</v>
      </c>
      <c r="G581" s="104" t="s">
        <v>1781</v>
      </c>
      <c r="H581" s="104" t="s">
        <v>1777</v>
      </c>
      <c r="I581" s="104" t="s">
        <v>1782</v>
      </c>
      <c r="J581" s="104" t="s">
        <v>1779</v>
      </c>
      <c r="K581" s="104" t="s">
        <v>791</v>
      </c>
      <c r="L581" s="104" t="s">
        <v>1766</v>
      </c>
      <c r="M581" s="104" t="s">
        <v>1773</v>
      </c>
      <c r="N581" s="113">
        <v>1</v>
      </c>
      <c r="O581" s="113">
        <v>1</v>
      </c>
      <c r="P581" s="113">
        <v>1</v>
      </c>
      <c r="Q581" s="113">
        <v>1</v>
      </c>
      <c r="R581" s="113">
        <v>1</v>
      </c>
      <c r="S581" s="113">
        <v>1</v>
      </c>
      <c r="T581" s="113">
        <v>0</v>
      </c>
      <c r="U581" s="113">
        <v>0</v>
      </c>
      <c r="V581" s="113">
        <v>0</v>
      </c>
      <c r="W581" s="109">
        <v>964502.5</v>
      </c>
      <c r="X581" s="109">
        <v>0</v>
      </c>
      <c r="Y581" s="109">
        <v>0</v>
      </c>
      <c r="Z581" s="109">
        <v>4766.25</v>
      </c>
      <c r="AA581" s="109">
        <v>0</v>
      </c>
      <c r="AB581" s="109">
        <v>0</v>
      </c>
      <c r="AC581" s="109">
        <v>0</v>
      </c>
      <c r="AD581" s="109">
        <v>0</v>
      </c>
      <c r="AE581" s="109">
        <v>964502.5</v>
      </c>
      <c r="AF581" s="106">
        <v>44071</v>
      </c>
      <c r="AG581" s="106">
        <v>46993</v>
      </c>
      <c r="AH581" s="120">
        <v>964502.5</v>
      </c>
      <c r="AI581" s="115">
        <v>3.3315068493150686</v>
      </c>
      <c r="AJ581" s="115">
        <v>8.0054794520547947</v>
      </c>
      <c r="AK581" s="116">
        <v>5.9299999999999999E-2</v>
      </c>
      <c r="AL581" s="117">
        <v>3.3315068493150686</v>
      </c>
      <c r="AM581" s="117">
        <v>8.0054794520547947</v>
      </c>
      <c r="AN581" s="118">
        <v>5.9299999999999999E-2</v>
      </c>
      <c r="AO581" s="121" t="s">
        <v>1774</v>
      </c>
      <c r="AP581" s="121" t="s">
        <v>1775</v>
      </c>
      <c r="AQ581" s="27">
        <v>38130</v>
      </c>
      <c r="AR581" s="27">
        <v>50840</v>
      </c>
      <c r="AS581" s="27">
        <v>31775</v>
      </c>
      <c r="AT581" s="27">
        <v>12710</v>
      </c>
      <c r="AU581" s="27">
        <v>0</v>
      </c>
      <c r="AV581" s="27">
        <v>0</v>
      </c>
      <c r="AW581" s="27">
        <v>0</v>
      </c>
      <c r="AX581" s="27">
        <v>0</v>
      </c>
      <c r="AY581" s="27">
        <v>0</v>
      </c>
      <c r="AZ581" s="27">
        <v>0</v>
      </c>
      <c r="BA581" s="27">
        <v>0</v>
      </c>
      <c r="BB581" s="27">
        <v>0</v>
      </c>
      <c r="BC581" s="27">
        <v>0</v>
      </c>
      <c r="BD581" s="27">
        <v>0</v>
      </c>
      <c r="BE581" s="27">
        <v>0</v>
      </c>
      <c r="BF581" s="27">
        <v>0</v>
      </c>
      <c r="BG581" s="27">
        <f t="shared" si="37"/>
        <v>88970</v>
      </c>
      <c r="BH581" s="27">
        <f t="shared" si="38"/>
        <v>44485</v>
      </c>
      <c r="BI581" s="27">
        <f t="shared" ref="BI581:BI644" si="40">BH581+BG581</f>
        <v>133455</v>
      </c>
    </row>
    <row r="582" spans="1:61" x14ac:dyDescent="0.35">
      <c r="A582" s="65" t="str">
        <f t="shared" si="39"/>
        <v>DI0004079</v>
      </c>
      <c r="B582" s="111" t="s">
        <v>991</v>
      </c>
      <c r="C582" s="104">
        <v>9</v>
      </c>
      <c r="D582" s="112" t="s">
        <v>0</v>
      </c>
      <c r="E582" s="112" t="s">
        <v>3</v>
      </c>
      <c r="F582" s="104" t="s">
        <v>1760</v>
      </c>
      <c r="G582" s="104" t="s">
        <v>1781</v>
      </c>
      <c r="H582" s="104" t="s">
        <v>1777</v>
      </c>
      <c r="I582" s="104" t="s">
        <v>1782</v>
      </c>
      <c r="J582" s="104" t="s">
        <v>1779</v>
      </c>
      <c r="K582" s="104" t="s">
        <v>791</v>
      </c>
      <c r="L582" s="104" t="s">
        <v>1766</v>
      </c>
      <c r="M582" s="104" t="s">
        <v>1773</v>
      </c>
      <c r="N582" s="113">
        <v>1</v>
      </c>
      <c r="O582" s="113">
        <v>1</v>
      </c>
      <c r="P582" s="113">
        <v>1</v>
      </c>
      <c r="Q582" s="113">
        <v>1</v>
      </c>
      <c r="R582" s="113">
        <v>1</v>
      </c>
      <c r="S582" s="113">
        <v>1</v>
      </c>
      <c r="T582" s="113">
        <v>0</v>
      </c>
      <c r="U582" s="113">
        <v>0</v>
      </c>
      <c r="V582" s="113">
        <v>0</v>
      </c>
      <c r="W582" s="109">
        <v>1102562.5</v>
      </c>
      <c r="X582" s="109">
        <v>0</v>
      </c>
      <c r="Y582" s="109">
        <v>0</v>
      </c>
      <c r="Z582" s="109">
        <v>5705.76</v>
      </c>
      <c r="AA582" s="109">
        <v>0</v>
      </c>
      <c r="AB582" s="109">
        <v>0</v>
      </c>
      <c r="AC582" s="109">
        <v>0</v>
      </c>
      <c r="AD582" s="109">
        <v>0</v>
      </c>
      <c r="AE582" s="109">
        <v>1102562.5</v>
      </c>
      <c r="AF582" s="106">
        <v>44071</v>
      </c>
      <c r="AG582" s="106">
        <v>47358</v>
      </c>
      <c r="AH582" s="120">
        <v>1102562.5</v>
      </c>
      <c r="AI582" s="115">
        <v>4.3315068493150681</v>
      </c>
      <c r="AJ582" s="115">
        <v>9.0054794520547947</v>
      </c>
      <c r="AK582" s="116">
        <v>6.2100000000000002E-2</v>
      </c>
      <c r="AL582" s="117">
        <v>4.3315068493150681</v>
      </c>
      <c r="AM582" s="117">
        <v>9.0054794520547947</v>
      </c>
      <c r="AN582" s="118">
        <v>6.2100000000000002E-2</v>
      </c>
      <c r="AO582" s="121" t="s">
        <v>1774</v>
      </c>
      <c r="AP582" s="121" t="s">
        <v>1775</v>
      </c>
      <c r="AQ582" s="27">
        <v>45646.080000000009</v>
      </c>
      <c r="AR582" s="27">
        <v>62763.360000000008</v>
      </c>
      <c r="AS582" s="27">
        <v>45646.080000000002</v>
      </c>
      <c r="AT582" s="27">
        <v>28528.799999999999</v>
      </c>
      <c r="AU582" s="27">
        <v>11411.52</v>
      </c>
      <c r="AV582" s="27">
        <v>0</v>
      </c>
      <c r="AW582" s="27">
        <v>0</v>
      </c>
      <c r="AX582" s="27">
        <v>0</v>
      </c>
      <c r="AY582" s="27">
        <v>0</v>
      </c>
      <c r="AZ582" s="27">
        <v>0</v>
      </c>
      <c r="BA582" s="27">
        <v>0</v>
      </c>
      <c r="BB582" s="27">
        <v>0</v>
      </c>
      <c r="BC582" s="27">
        <v>0</v>
      </c>
      <c r="BD582" s="27">
        <v>0</v>
      </c>
      <c r="BE582" s="27">
        <v>0</v>
      </c>
      <c r="BF582" s="27">
        <v>0</v>
      </c>
      <c r="BG582" s="27">
        <f t="shared" si="37"/>
        <v>108409.44000000002</v>
      </c>
      <c r="BH582" s="27">
        <f t="shared" si="38"/>
        <v>85586.400000000009</v>
      </c>
      <c r="BI582" s="27">
        <f t="shared" si="40"/>
        <v>193995.84000000003</v>
      </c>
    </row>
    <row r="583" spans="1:61" x14ac:dyDescent="0.35">
      <c r="A583" s="65" t="str">
        <f t="shared" si="39"/>
        <v>DI00040710</v>
      </c>
      <c r="B583" s="111" t="s">
        <v>991</v>
      </c>
      <c r="C583" s="104">
        <v>10</v>
      </c>
      <c r="D583" s="112" t="s">
        <v>0</v>
      </c>
      <c r="E583" s="112" t="s">
        <v>3</v>
      </c>
      <c r="F583" s="104" t="s">
        <v>1760</v>
      </c>
      <c r="G583" s="104" t="s">
        <v>1781</v>
      </c>
      <c r="H583" s="104" t="s">
        <v>1777</v>
      </c>
      <c r="I583" s="104" t="s">
        <v>1782</v>
      </c>
      <c r="J583" s="104" t="s">
        <v>1779</v>
      </c>
      <c r="K583" s="104" t="s">
        <v>791</v>
      </c>
      <c r="L583" s="104" t="s">
        <v>1766</v>
      </c>
      <c r="M583" s="104" t="s">
        <v>1773</v>
      </c>
      <c r="N583" s="113">
        <v>1</v>
      </c>
      <c r="O583" s="113">
        <v>1</v>
      </c>
      <c r="P583" s="113">
        <v>1</v>
      </c>
      <c r="Q583" s="113">
        <v>1</v>
      </c>
      <c r="R583" s="113">
        <v>1</v>
      </c>
      <c r="S583" s="113">
        <v>1</v>
      </c>
      <c r="T583" s="113">
        <v>0</v>
      </c>
      <c r="U583" s="113">
        <v>0</v>
      </c>
      <c r="V583" s="113">
        <v>0</v>
      </c>
      <c r="W583" s="109">
        <v>265500</v>
      </c>
      <c r="X583" s="109">
        <v>0</v>
      </c>
      <c r="Y583" s="109">
        <v>0</v>
      </c>
      <c r="Z583" s="109">
        <v>1438.12</v>
      </c>
      <c r="AA583" s="109">
        <v>0</v>
      </c>
      <c r="AB583" s="109">
        <v>0</v>
      </c>
      <c r="AC583" s="109">
        <v>0</v>
      </c>
      <c r="AD583" s="109">
        <v>0</v>
      </c>
      <c r="AE583" s="109">
        <v>265500</v>
      </c>
      <c r="AF583" s="106">
        <v>44071</v>
      </c>
      <c r="AG583" s="106">
        <v>47723</v>
      </c>
      <c r="AH583" s="120">
        <v>265500</v>
      </c>
      <c r="AI583" s="115">
        <v>5.3315068493150681</v>
      </c>
      <c r="AJ583" s="115">
        <v>10.005479452054795</v>
      </c>
      <c r="AK583" s="116">
        <v>6.5000000000000002E-2</v>
      </c>
      <c r="AL583" s="117">
        <v>5.3315068493150681</v>
      </c>
      <c r="AM583" s="117">
        <v>10.005479452054795</v>
      </c>
      <c r="AN583" s="118">
        <v>6.5000000000000002E-2</v>
      </c>
      <c r="AO583" s="121" t="s">
        <v>1774</v>
      </c>
      <c r="AP583" s="121" t="s">
        <v>1775</v>
      </c>
      <c r="AQ583" s="27">
        <v>11504.96</v>
      </c>
      <c r="AR583" s="27">
        <v>16106.96</v>
      </c>
      <c r="AS583" s="27">
        <v>12655.48</v>
      </c>
      <c r="AT583" s="27">
        <v>9203.9599999999991</v>
      </c>
      <c r="AU583" s="27">
        <v>5752.48</v>
      </c>
      <c r="AV583" s="27">
        <v>2300.96</v>
      </c>
      <c r="AW583" s="27">
        <v>0</v>
      </c>
      <c r="AX583" s="27">
        <v>0</v>
      </c>
      <c r="AY583" s="27">
        <v>0</v>
      </c>
      <c r="AZ583" s="27">
        <v>0</v>
      </c>
      <c r="BA583" s="27">
        <v>0</v>
      </c>
      <c r="BB583" s="27">
        <v>0</v>
      </c>
      <c r="BC583" s="27">
        <v>0</v>
      </c>
      <c r="BD583" s="27">
        <v>0</v>
      </c>
      <c r="BE583" s="27">
        <v>0</v>
      </c>
      <c r="BF583" s="27">
        <v>0</v>
      </c>
      <c r="BG583" s="27">
        <f t="shared" si="37"/>
        <v>27611.919999999998</v>
      </c>
      <c r="BH583" s="27">
        <f t="shared" si="38"/>
        <v>29912.879999999997</v>
      </c>
      <c r="BI583" s="27">
        <f t="shared" si="40"/>
        <v>57524.799999999996</v>
      </c>
    </row>
    <row r="584" spans="1:61" x14ac:dyDescent="0.35">
      <c r="A584" s="65" t="str">
        <f t="shared" si="39"/>
        <v>DI0004235</v>
      </c>
      <c r="B584" s="111" t="s">
        <v>997</v>
      </c>
      <c r="C584" s="104">
        <v>5</v>
      </c>
      <c r="D584" s="112" t="s">
        <v>0</v>
      </c>
      <c r="E584" s="112" t="s">
        <v>3</v>
      </c>
      <c r="F584" s="104" t="s">
        <v>1760</v>
      </c>
      <c r="G584" s="104" t="s">
        <v>1781</v>
      </c>
      <c r="H584" s="104" t="s">
        <v>1777</v>
      </c>
      <c r="I584" s="104" t="s">
        <v>1782</v>
      </c>
      <c r="J584" s="104" t="s">
        <v>1779</v>
      </c>
      <c r="K584" s="104" t="s">
        <v>791</v>
      </c>
      <c r="L584" s="104" t="s">
        <v>1766</v>
      </c>
      <c r="M584" s="104" t="s">
        <v>1773</v>
      </c>
      <c r="N584" s="113">
        <v>1</v>
      </c>
      <c r="O584" s="113">
        <v>1</v>
      </c>
      <c r="P584" s="113">
        <v>1</v>
      </c>
      <c r="Q584" s="113">
        <v>1</v>
      </c>
      <c r="R584" s="113">
        <v>1</v>
      </c>
      <c r="S584" s="113">
        <v>1</v>
      </c>
      <c r="T584" s="113">
        <v>0</v>
      </c>
      <c r="U584" s="113">
        <v>0</v>
      </c>
      <c r="V584" s="113">
        <v>0</v>
      </c>
      <c r="W584" s="109">
        <v>167191.25</v>
      </c>
      <c r="X584" s="109">
        <v>0</v>
      </c>
      <c r="Y584" s="109">
        <v>0</v>
      </c>
      <c r="Z584" s="109">
        <v>706.38</v>
      </c>
      <c r="AA584" s="109">
        <v>0</v>
      </c>
      <c r="AB584" s="109">
        <v>0</v>
      </c>
      <c r="AC584" s="109">
        <v>0</v>
      </c>
      <c r="AD584" s="109">
        <v>0</v>
      </c>
      <c r="AE584" s="109">
        <v>167191.25</v>
      </c>
      <c r="AF584" s="106">
        <v>44085</v>
      </c>
      <c r="AG584" s="106">
        <v>45911</v>
      </c>
      <c r="AH584" s="120">
        <v>334382.5</v>
      </c>
      <c r="AI584" s="115">
        <v>0.36712328767123287</v>
      </c>
      <c r="AJ584" s="115">
        <v>5.0027397260273974</v>
      </c>
      <c r="AK584" s="116">
        <v>5.0700000000000002E-2</v>
      </c>
      <c r="AL584" s="117">
        <v>0.36712328767123287</v>
      </c>
      <c r="AM584" s="117">
        <v>5.0027397260273974</v>
      </c>
      <c r="AN584" s="118">
        <v>5.0700000000000009E-2</v>
      </c>
      <c r="AO584" s="121" t="s">
        <v>1774</v>
      </c>
      <c r="AP584" s="121" t="s">
        <v>1775</v>
      </c>
      <c r="AQ584" s="27">
        <v>3531.9</v>
      </c>
      <c r="AR584" s="27">
        <v>0</v>
      </c>
      <c r="AS584" s="27">
        <v>0</v>
      </c>
      <c r="AT584" s="27">
        <v>0</v>
      </c>
      <c r="AU584" s="27">
        <v>0</v>
      </c>
      <c r="AV584" s="27">
        <v>0</v>
      </c>
      <c r="AW584" s="27">
        <v>0</v>
      </c>
      <c r="AX584" s="27">
        <v>0</v>
      </c>
      <c r="AY584" s="27">
        <v>0</v>
      </c>
      <c r="AZ584" s="27">
        <v>0</v>
      </c>
      <c r="BA584" s="27">
        <v>0</v>
      </c>
      <c r="BB584" s="27">
        <v>0</v>
      </c>
      <c r="BC584" s="27">
        <v>0</v>
      </c>
      <c r="BD584" s="27">
        <v>0</v>
      </c>
      <c r="BE584" s="27">
        <v>0</v>
      </c>
      <c r="BF584" s="27">
        <v>0</v>
      </c>
      <c r="BG584" s="27">
        <f t="shared" si="37"/>
        <v>3531.9</v>
      </c>
      <c r="BH584" s="27">
        <f t="shared" si="38"/>
        <v>0</v>
      </c>
      <c r="BI584" s="27">
        <f t="shared" si="40"/>
        <v>3531.9</v>
      </c>
    </row>
    <row r="585" spans="1:61" x14ac:dyDescent="0.35">
      <c r="A585" s="65" t="str">
        <f t="shared" si="39"/>
        <v>DI0004236</v>
      </c>
      <c r="B585" s="111" t="s">
        <v>997</v>
      </c>
      <c r="C585" s="104">
        <v>6</v>
      </c>
      <c r="D585" s="112" t="s">
        <v>0</v>
      </c>
      <c r="E585" s="112" t="s">
        <v>3</v>
      </c>
      <c r="F585" s="104" t="s">
        <v>1760</v>
      </c>
      <c r="G585" s="104" t="s">
        <v>1781</v>
      </c>
      <c r="H585" s="104" t="s">
        <v>1777</v>
      </c>
      <c r="I585" s="104" t="s">
        <v>1782</v>
      </c>
      <c r="J585" s="104" t="s">
        <v>1779</v>
      </c>
      <c r="K585" s="104" t="s">
        <v>791</v>
      </c>
      <c r="L585" s="104" t="s">
        <v>1766</v>
      </c>
      <c r="M585" s="104" t="s">
        <v>1773</v>
      </c>
      <c r="N585" s="113">
        <v>1</v>
      </c>
      <c r="O585" s="113">
        <v>1</v>
      </c>
      <c r="P585" s="113">
        <v>1</v>
      </c>
      <c r="Q585" s="113">
        <v>1</v>
      </c>
      <c r="R585" s="113">
        <v>1</v>
      </c>
      <c r="S585" s="113">
        <v>1</v>
      </c>
      <c r="T585" s="113">
        <v>0</v>
      </c>
      <c r="U585" s="113">
        <v>0</v>
      </c>
      <c r="V585" s="113">
        <v>0</v>
      </c>
      <c r="W585" s="109">
        <v>638675</v>
      </c>
      <c r="X585" s="109">
        <v>0</v>
      </c>
      <c r="Y585" s="109">
        <v>0</v>
      </c>
      <c r="Z585" s="109">
        <v>2852.75</v>
      </c>
      <c r="AA585" s="109">
        <v>0</v>
      </c>
      <c r="AB585" s="109">
        <v>0</v>
      </c>
      <c r="AC585" s="109">
        <v>0</v>
      </c>
      <c r="AD585" s="109">
        <v>0</v>
      </c>
      <c r="AE585" s="109">
        <v>638675</v>
      </c>
      <c r="AF585" s="106">
        <v>44085</v>
      </c>
      <c r="AG585" s="106">
        <v>46276</v>
      </c>
      <c r="AH585" s="120">
        <v>638675</v>
      </c>
      <c r="AI585" s="115">
        <v>1.3671232876712329</v>
      </c>
      <c r="AJ585" s="115">
        <v>6.0027397260273974</v>
      </c>
      <c r="AK585" s="116">
        <v>5.3600000000000002E-2</v>
      </c>
      <c r="AL585" s="117">
        <v>1.3671232876712329</v>
      </c>
      <c r="AM585" s="117">
        <v>6.0027397260273974</v>
      </c>
      <c r="AN585" s="118">
        <v>5.3600000000000002E-2</v>
      </c>
      <c r="AO585" s="121" t="s">
        <v>1774</v>
      </c>
      <c r="AP585" s="121" t="s">
        <v>1775</v>
      </c>
      <c r="AQ585" s="27">
        <v>22822</v>
      </c>
      <c r="AR585" s="27">
        <v>17116.469999999994</v>
      </c>
      <c r="AS585" s="27">
        <v>0</v>
      </c>
      <c r="AT585" s="27">
        <v>0</v>
      </c>
      <c r="AU585" s="27">
        <v>0</v>
      </c>
      <c r="AV585" s="27">
        <v>0</v>
      </c>
      <c r="AW585" s="27">
        <v>0</v>
      </c>
      <c r="AX585" s="27">
        <v>0</v>
      </c>
      <c r="AY585" s="27">
        <v>0</v>
      </c>
      <c r="AZ585" s="27">
        <v>0</v>
      </c>
      <c r="BA585" s="27">
        <v>0</v>
      </c>
      <c r="BB585" s="27">
        <v>0</v>
      </c>
      <c r="BC585" s="27">
        <v>0</v>
      </c>
      <c r="BD585" s="27">
        <v>0</v>
      </c>
      <c r="BE585" s="27">
        <v>0</v>
      </c>
      <c r="BF585" s="27">
        <v>0</v>
      </c>
      <c r="BG585" s="27">
        <f t="shared" si="37"/>
        <v>39938.469999999994</v>
      </c>
      <c r="BH585" s="27">
        <f t="shared" si="38"/>
        <v>0</v>
      </c>
      <c r="BI585" s="27">
        <f t="shared" si="40"/>
        <v>39938.469999999994</v>
      </c>
    </row>
    <row r="586" spans="1:61" x14ac:dyDescent="0.35">
      <c r="A586" s="65" t="str">
        <f t="shared" si="39"/>
        <v>DI0004237</v>
      </c>
      <c r="B586" s="111" t="s">
        <v>997</v>
      </c>
      <c r="C586" s="104">
        <v>7</v>
      </c>
      <c r="D586" s="112" t="s">
        <v>0</v>
      </c>
      <c r="E586" s="112" t="s">
        <v>3</v>
      </c>
      <c r="F586" s="104" t="s">
        <v>1760</v>
      </c>
      <c r="G586" s="104" t="s">
        <v>1781</v>
      </c>
      <c r="H586" s="104" t="s">
        <v>1777</v>
      </c>
      <c r="I586" s="104" t="s">
        <v>1782</v>
      </c>
      <c r="J586" s="104" t="s">
        <v>1779</v>
      </c>
      <c r="K586" s="104" t="s">
        <v>791</v>
      </c>
      <c r="L586" s="104" t="s">
        <v>1766</v>
      </c>
      <c r="M586" s="104" t="s">
        <v>1773</v>
      </c>
      <c r="N586" s="113">
        <v>1</v>
      </c>
      <c r="O586" s="113">
        <v>1</v>
      </c>
      <c r="P586" s="113">
        <v>1</v>
      </c>
      <c r="Q586" s="113">
        <v>1</v>
      </c>
      <c r="R586" s="113">
        <v>1</v>
      </c>
      <c r="S586" s="113">
        <v>1</v>
      </c>
      <c r="T586" s="113">
        <v>0</v>
      </c>
      <c r="U586" s="113">
        <v>0</v>
      </c>
      <c r="V586" s="113">
        <v>0</v>
      </c>
      <c r="W586" s="109">
        <v>1091500</v>
      </c>
      <c r="X586" s="109">
        <v>0</v>
      </c>
      <c r="Y586" s="109">
        <v>0</v>
      </c>
      <c r="Z586" s="109">
        <v>5130.05</v>
      </c>
      <c r="AA586" s="109">
        <v>0</v>
      </c>
      <c r="AB586" s="109">
        <v>0</v>
      </c>
      <c r="AC586" s="109">
        <v>0</v>
      </c>
      <c r="AD586" s="109">
        <v>0</v>
      </c>
      <c r="AE586" s="109">
        <v>1091500</v>
      </c>
      <c r="AF586" s="106">
        <v>44085</v>
      </c>
      <c r="AG586" s="106">
        <v>46641</v>
      </c>
      <c r="AH586" s="120">
        <v>1091500</v>
      </c>
      <c r="AI586" s="115">
        <v>2.3671232876712329</v>
      </c>
      <c r="AJ586" s="115">
        <v>7.0027397260273974</v>
      </c>
      <c r="AK586" s="116">
        <v>5.6399999999999999E-2</v>
      </c>
      <c r="AL586" s="117">
        <v>2.3671232876712329</v>
      </c>
      <c r="AM586" s="117">
        <v>7.0027397260273974</v>
      </c>
      <c r="AN586" s="118">
        <v>5.6399999999999999E-2</v>
      </c>
      <c r="AO586" s="121" t="s">
        <v>1774</v>
      </c>
      <c r="AP586" s="121" t="s">
        <v>1775</v>
      </c>
      <c r="AQ586" s="27">
        <v>41040.400000000001</v>
      </c>
      <c r="AR586" s="27">
        <v>53865.509999999995</v>
      </c>
      <c r="AS586" s="27">
        <v>23085.18</v>
      </c>
      <c r="AT586" s="27">
        <v>0</v>
      </c>
      <c r="AU586" s="27">
        <v>0</v>
      </c>
      <c r="AV586" s="27">
        <v>0</v>
      </c>
      <c r="AW586" s="27">
        <v>0</v>
      </c>
      <c r="AX586" s="27">
        <v>0</v>
      </c>
      <c r="AY586" s="27">
        <v>0</v>
      </c>
      <c r="AZ586" s="27">
        <v>0</v>
      </c>
      <c r="BA586" s="27">
        <v>0</v>
      </c>
      <c r="BB586" s="27">
        <v>0</v>
      </c>
      <c r="BC586" s="27">
        <v>0</v>
      </c>
      <c r="BD586" s="27">
        <v>0</v>
      </c>
      <c r="BE586" s="27">
        <v>0</v>
      </c>
      <c r="BF586" s="27">
        <v>0</v>
      </c>
      <c r="BG586" s="27">
        <f t="shared" si="37"/>
        <v>94905.91</v>
      </c>
      <c r="BH586" s="27">
        <f t="shared" si="38"/>
        <v>23085.18</v>
      </c>
      <c r="BI586" s="27">
        <f t="shared" si="40"/>
        <v>117991.09</v>
      </c>
    </row>
    <row r="587" spans="1:61" x14ac:dyDescent="0.35">
      <c r="A587" s="65" t="str">
        <f t="shared" si="39"/>
        <v>DI0004238</v>
      </c>
      <c r="B587" s="111" t="s">
        <v>997</v>
      </c>
      <c r="C587" s="104">
        <v>8</v>
      </c>
      <c r="D587" s="112" t="s">
        <v>0</v>
      </c>
      <c r="E587" s="112" t="s">
        <v>3</v>
      </c>
      <c r="F587" s="104" t="s">
        <v>1760</v>
      </c>
      <c r="G587" s="104" t="s">
        <v>1781</v>
      </c>
      <c r="H587" s="104" t="s">
        <v>1777</v>
      </c>
      <c r="I587" s="104" t="s">
        <v>1782</v>
      </c>
      <c r="J587" s="104" t="s">
        <v>1779</v>
      </c>
      <c r="K587" s="104" t="s">
        <v>791</v>
      </c>
      <c r="L587" s="104" t="s">
        <v>1766</v>
      </c>
      <c r="M587" s="104" t="s">
        <v>1773</v>
      </c>
      <c r="N587" s="113">
        <v>1</v>
      </c>
      <c r="O587" s="113">
        <v>1</v>
      </c>
      <c r="P587" s="113">
        <v>1</v>
      </c>
      <c r="Q587" s="113">
        <v>1</v>
      </c>
      <c r="R587" s="113">
        <v>1</v>
      </c>
      <c r="S587" s="113">
        <v>1</v>
      </c>
      <c r="T587" s="113">
        <v>0</v>
      </c>
      <c r="U587" s="113">
        <v>0</v>
      </c>
      <c r="V587" s="113">
        <v>0</v>
      </c>
      <c r="W587" s="109">
        <v>698412.5</v>
      </c>
      <c r="X587" s="109">
        <v>0</v>
      </c>
      <c r="Y587" s="109">
        <v>0</v>
      </c>
      <c r="Z587" s="109">
        <v>3451.32</v>
      </c>
      <c r="AA587" s="109">
        <v>0</v>
      </c>
      <c r="AB587" s="109">
        <v>0</v>
      </c>
      <c r="AC587" s="109">
        <v>0</v>
      </c>
      <c r="AD587" s="109">
        <v>0</v>
      </c>
      <c r="AE587" s="109">
        <v>698412.5</v>
      </c>
      <c r="AF587" s="106">
        <v>44085</v>
      </c>
      <c r="AG587" s="106">
        <v>47007</v>
      </c>
      <c r="AH587" s="120">
        <v>698412.5</v>
      </c>
      <c r="AI587" s="115">
        <v>3.3698630136986303</v>
      </c>
      <c r="AJ587" s="115">
        <v>8.0054794520547947</v>
      </c>
      <c r="AK587" s="116">
        <v>5.9299999999999999E-2</v>
      </c>
      <c r="AL587" s="117">
        <v>3.3698630136986298</v>
      </c>
      <c r="AM587" s="117">
        <v>8.0054794520547947</v>
      </c>
      <c r="AN587" s="118">
        <v>5.9300000000000005E-2</v>
      </c>
      <c r="AO587" s="121" t="s">
        <v>1774</v>
      </c>
      <c r="AP587" s="121" t="s">
        <v>1775</v>
      </c>
      <c r="AQ587" s="27">
        <v>27610.560000000001</v>
      </c>
      <c r="AR587" s="27">
        <v>37964.519999999997</v>
      </c>
      <c r="AS587" s="27">
        <v>24159.24</v>
      </c>
      <c r="AT587" s="27">
        <v>10353.959999999999</v>
      </c>
      <c r="AU587" s="27">
        <v>0</v>
      </c>
      <c r="AV587" s="27">
        <v>0</v>
      </c>
      <c r="AW587" s="27">
        <v>0</v>
      </c>
      <c r="AX587" s="27">
        <v>0</v>
      </c>
      <c r="AY587" s="27">
        <v>0</v>
      </c>
      <c r="AZ587" s="27">
        <v>0</v>
      </c>
      <c r="BA587" s="27">
        <v>0</v>
      </c>
      <c r="BB587" s="27">
        <v>0</v>
      </c>
      <c r="BC587" s="27">
        <v>0</v>
      </c>
      <c r="BD587" s="27">
        <v>0</v>
      </c>
      <c r="BE587" s="27">
        <v>0</v>
      </c>
      <c r="BF587" s="27">
        <v>0</v>
      </c>
      <c r="BG587" s="27">
        <f t="shared" si="37"/>
        <v>65575.08</v>
      </c>
      <c r="BH587" s="27">
        <f t="shared" si="38"/>
        <v>34513.199999999997</v>
      </c>
      <c r="BI587" s="27">
        <f t="shared" si="40"/>
        <v>100088.28</v>
      </c>
    </row>
    <row r="588" spans="1:61" x14ac:dyDescent="0.35">
      <c r="A588" s="65" t="str">
        <f t="shared" si="39"/>
        <v>DI0004239</v>
      </c>
      <c r="B588" s="111" t="s">
        <v>997</v>
      </c>
      <c r="C588" s="104">
        <v>9</v>
      </c>
      <c r="D588" s="112" t="s">
        <v>0</v>
      </c>
      <c r="E588" s="112" t="s">
        <v>3</v>
      </c>
      <c r="F588" s="104" t="s">
        <v>1760</v>
      </c>
      <c r="G588" s="104" t="s">
        <v>1781</v>
      </c>
      <c r="H588" s="104" t="s">
        <v>1777</v>
      </c>
      <c r="I588" s="104" t="s">
        <v>1782</v>
      </c>
      <c r="J588" s="104" t="s">
        <v>1779</v>
      </c>
      <c r="K588" s="104" t="s">
        <v>791</v>
      </c>
      <c r="L588" s="104" t="s">
        <v>1766</v>
      </c>
      <c r="M588" s="104" t="s">
        <v>1773</v>
      </c>
      <c r="N588" s="113">
        <v>1</v>
      </c>
      <c r="O588" s="113">
        <v>1</v>
      </c>
      <c r="P588" s="113">
        <v>1</v>
      </c>
      <c r="Q588" s="113">
        <v>1</v>
      </c>
      <c r="R588" s="113">
        <v>1</v>
      </c>
      <c r="S588" s="113">
        <v>1</v>
      </c>
      <c r="T588" s="113">
        <v>0</v>
      </c>
      <c r="U588" s="113">
        <v>0</v>
      </c>
      <c r="V588" s="113">
        <v>0</v>
      </c>
      <c r="W588" s="109">
        <v>1217612.5</v>
      </c>
      <c r="X588" s="109">
        <v>0</v>
      </c>
      <c r="Y588" s="109">
        <v>0</v>
      </c>
      <c r="Z588" s="109">
        <v>6301.14</v>
      </c>
      <c r="AA588" s="109">
        <v>0</v>
      </c>
      <c r="AB588" s="109">
        <v>0</v>
      </c>
      <c r="AC588" s="109">
        <v>0</v>
      </c>
      <c r="AD588" s="109">
        <v>0</v>
      </c>
      <c r="AE588" s="109">
        <v>1217612.5</v>
      </c>
      <c r="AF588" s="106">
        <v>44085</v>
      </c>
      <c r="AG588" s="106">
        <v>47372</v>
      </c>
      <c r="AH588" s="120">
        <v>1217612.5</v>
      </c>
      <c r="AI588" s="115">
        <v>4.3698630136986303</v>
      </c>
      <c r="AJ588" s="115">
        <v>9.0054794520547947</v>
      </c>
      <c r="AK588" s="116">
        <v>6.2100000000000002E-2</v>
      </c>
      <c r="AL588" s="117">
        <v>4.3698630136986303</v>
      </c>
      <c r="AM588" s="117">
        <v>9.0054794520547947</v>
      </c>
      <c r="AN588" s="118">
        <v>6.2100000000000002E-2</v>
      </c>
      <c r="AO588" s="121" t="s">
        <v>1774</v>
      </c>
      <c r="AP588" s="121" t="s">
        <v>1775</v>
      </c>
      <c r="AQ588" s="27">
        <v>50409.120000000003</v>
      </c>
      <c r="AR588" s="27">
        <v>70887.839999999997</v>
      </c>
      <c r="AS588" s="27">
        <v>51984.45</v>
      </c>
      <c r="AT588" s="27">
        <v>33081</v>
      </c>
      <c r="AU588" s="27">
        <v>14177.61</v>
      </c>
      <c r="AV588" s="27">
        <v>0</v>
      </c>
      <c r="AW588" s="27">
        <v>0</v>
      </c>
      <c r="AX588" s="27">
        <v>0</v>
      </c>
      <c r="AY588" s="27">
        <v>0</v>
      </c>
      <c r="AZ588" s="27">
        <v>0</v>
      </c>
      <c r="BA588" s="27">
        <v>0</v>
      </c>
      <c r="BB588" s="27">
        <v>0</v>
      </c>
      <c r="BC588" s="27">
        <v>0</v>
      </c>
      <c r="BD588" s="27">
        <v>0</v>
      </c>
      <c r="BE588" s="27">
        <v>0</v>
      </c>
      <c r="BF588" s="27">
        <v>0</v>
      </c>
      <c r="BG588" s="27">
        <f t="shared" si="37"/>
        <v>121296.95999999999</v>
      </c>
      <c r="BH588" s="27">
        <f t="shared" si="38"/>
        <v>99243.06</v>
      </c>
      <c r="BI588" s="27">
        <f t="shared" si="40"/>
        <v>220540.02</v>
      </c>
    </row>
    <row r="589" spans="1:61" x14ac:dyDescent="0.35">
      <c r="A589" s="65" t="str">
        <f t="shared" si="39"/>
        <v>DI00042310</v>
      </c>
      <c r="B589" s="111" t="s">
        <v>997</v>
      </c>
      <c r="C589" s="104">
        <v>10</v>
      </c>
      <c r="D589" s="112" t="s">
        <v>0</v>
      </c>
      <c r="E589" s="112" t="s">
        <v>3</v>
      </c>
      <c r="F589" s="104" t="s">
        <v>1760</v>
      </c>
      <c r="G589" s="104" t="s">
        <v>1781</v>
      </c>
      <c r="H589" s="104" t="s">
        <v>1777</v>
      </c>
      <c r="I589" s="104" t="s">
        <v>1782</v>
      </c>
      <c r="J589" s="104" t="s">
        <v>1779</v>
      </c>
      <c r="K589" s="104" t="s">
        <v>791</v>
      </c>
      <c r="L589" s="104" t="s">
        <v>1766</v>
      </c>
      <c r="M589" s="104" t="s">
        <v>1773</v>
      </c>
      <c r="N589" s="113">
        <v>1</v>
      </c>
      <c r="O589" s="113">
        <v>1</v>
      </c>
      <c r="P589" s="113">
        <v>1</v>
      </c>
      <c r="Q589" s="113">
        <v>1</v>
      </c>
      <c r="R589" s="113">
        <v>1</v>
      </c>
      <c r="S589" s="113">
        <v>1</v>
      </c>
      <c r="T589" s="113">
        <v>0</v>
      </c>
      <c r="U589" s="113">
        <v>0</v>
      </c>
      <c r="V589" s="113">
        <v>0</v>
      </c>
      <c r="W589" s="109">
        <v>512562.5</v>
      </c>
      <c r="X589" s="109">
        <v>0</v>
      </c>
      <c r="Y589" s="109">
        <v>0</v>
      </c>
      <c r="Z589" s="109">
        <v>2776.38</v>
      </c>
      <c r="AA589" s="109">
        <v>0</v>
      </c>
      <c r="AB589" s="109">
        <v>0</v>
      </c>
      <c r="AC589" s="109">
        <v>0</v>
      </c>
      <c r="AD589" s="109">
        <v>0</v>
      </c>
      <c r="AE589" s="109">
        <v>512562.5</v>
      </c>
      <c r="AF589" s="106">
        <v>44085</v>
      </c>
      <c r="AG589" s="106">
        <v>47737</v>
      </c>
      <c r="AH589" s="120">
        <v>512562.5</v>
      </c>
      <c r="AI589" s="115">
        <v>5.3698630136986303</v>
      </c>
      <c r="AJ589" s="115">
        <v>10.005479452054795</v>
      </c>
      <c r="AK589" s="116">
        <v>6.5000000000000002E-2</v>
      </c>
      <c r="AL589" s="117">
        <v>5.3698630136986303</v>
      </c>
      <c r="AM589" s="117">
        <v>10.005479452054795</v>
      </c>
      <c r="AN589" s="118">
        <v>6.5000000000000002E-2</v>
      </c>
      <c r="AO589" s="121" t="s">
        <v>1774</v>
      </c>
      <c r="AP589" s="121" t="s">
        <v>1775</v>
      </c>
      <c r="AQ589" s="27">
        <v>22211.040000000005</v>
      </c>
      <c r="AR589" s="27">
        <v>31650.720000000001</v>
      </c>
      <c r="AS589" s="27">
        <v>24987.39</v>
      </c>
      <c r="AT589" s="27">
        <v>18324.12</v>
      </c>
      <c r="AU589" s="27">
        <v>11660.79</v>
      </c>
      <c r="AV589" s="27">
        <v>4997.5200000000004</v>
      </c>
      <c r="AW589" s="27">
        <v>0</v>
      </c>
      <c r="AX589" s="27">
        <v>0</v>
      </c>
      <c r="AY589" s="27">
        <v>0</v>
      </c>
      <c r="AZ589" s="27">
        <v>0</v>
      </c>
      <c r="BA589" s="27">
        <v>0</v>
      </c>
      <c r="BB589" s="27">
        <v>0</v>
      </c>
      <c r="BC589" s="27">
        <v>0</v>
      </c>
      <c r="BD589" s="27">
        <v>0</v>
      </c>
      <c r="BE589" s="27">
        <v>0</v>
      </c>
      <c r="BF589" s="27">
        <v>0</v>
      </c>
      <c r="BG589" s="27">
        <f t="shared" si="37"/>
        <v>53861.760000000009</v>
      </c>
      <c r="BH589" s="27">
        <f t="shared" si="38"/>
        <v>59969.819999999992</v>
      </c>
      <c r="BI589" s="27">
        <f t="shared" si="40"/>
        <v>113831.58</v>
      </c>
    </row>
    <row r="590" spans="1:61" x14ac:dyDescent="0.35">
      <c r="A590" s="65" t="str">
        <f t="shared" si="39"/>
        <v>DI0004845</v>
      </c>
      <c r="B590" s="111" t="s">
        <v>1023</v>
      </c>
      <c r="C590" s="104">
        <v>5</v>
      </c>
      <c r="D590" s="112" t="s">
        <v>0</v>
      </c>
      <c r="E590" s="112" t="s">
        <v>3</v>
      </c>
      <c r="F590" s="104" t="s">
        <v>1760</v>
      </c>
      <c r="G590" s="104" t="s">
        <v>1781</v>
      </c>
      <c r="H590" s="104" t="s">
        <v>1777</v>
      </c>
      <c r="I590" s="104" t="s">
        <v>1782</v>
      </c>
      <c r="J590" s="104" t="s">
        <v>1779</v>
      </c>
      <c r="K590" s="104" t="s">
        <v>791</v>
      </c>
      <c r="L590" s="104" t="s">
        <v>1766</v>
      </c>
      <c r="M590" s="104" t="s">
        <v>1773</v>
      </c>
      <c r="N590" s="113">
        <v>1</v>
      </c>
      <c r="O590" s="113">
        <v>1</v>
      </c>
      <c r="P590" s="113">
        <v>1</v>
      </c>
      <c r="Q590" s="113">
        <v>1</v>
      </c>
      <c r="R590" s="113">
        <v>1</v>
      </c>
      <c r="S590" s="113">
        <v>1</v>
      </c>
      <c r="T590" s="113">
        <v>0</v>
      </c>
      <c r="U590" s="113">
        <v>0</v>
      </c>
      <c r="V590" s="113">
        <v>0</v>
      </c>
      <c r="W590" s="109">
        <v>301047.5</v>
      </c>
      <c r="X590" s="109">
        <v>0</v>
      </c>
      <c r="Y590" s="109">
        <v>0</v>
      </c>
      <c r="Z590" s="109">
        <v>1271.93</v>
      </c>
      <c r="AA590" s="109">
        <v>0</v>
      </c>
      <c r="AB590" s="109">
        <v>0</v>
      </c>
      <c r="AC590" s="109">
        <v>0</v>
      </c>
      <c r="AD590" s="109">
        <v>0</v>
      </c>
      <c r="AE590" s="109">
        <v>301047.5</v>
      </c>
      <c r="AF590" s="106">
        <v>44159</v>
      </c>
      <c r="AG590" s="106">
        <v>45985</v>
      </c>
      <c r="AH590" s="120">
        <v>301047.5</v>
      </c>
      <c r="AI590" s="115">
        <v>0.56986301369863013</v>
      </c>
      <c r="AJ590" s="115">
        <v>5.0027397260273974</v>
      </c>
      <c r="AK590" s="116">
        <v>5.0700000000000002E-2</v>
      </c>
      <c r="AL590" s="117">
        <v>0.56986301369863013</v>
      </c>
      <c r="AM590" s="117">
        <v>5.0027397260273974</v>
      </c>
      <c r="AN590" s="118">
        <v>5.0700000000000002E-2</v>
      </c>
      <c r="AO590" s="121" t="s">
        <v>1774</v>
      </c>
      <c r="AP590" s="121" t="s">
        <v>1775</v>
      </c>
      <c r="AQ590" s="27">
        <v>5087.6900000000005</v>
      </c>
      <c r="AR590" s="27">
        <v>0</v>
      </c>
      <c r="AS590" s="27">
        <v>0</v>
      </c>
      <c r="AT590" s="27">
        <v>0</v>
      </c>
      <c r="AU590" s="27">
        <v>0</v>
      </c>
      <c r="AV590" s="27">
        <v>0</v>
      </c>
      <c r="AW590" s="27">
        <v>0</v>
      </c>
      <c r="AX590" s="27">
        <v>0</v>
      </c>
      <c r="AY590" s="27">
        <v>0</v>
      </c>
      <c r="AZ590" s="27">
        <v>0</v>
      </c>
      <c r="BA590" s="27">
        <v>0</v>
      </c>
      <c r="BB590" s="27">
        <v>0</v>
      </c>
      <c r="BC590" s="27">
        <v>0</v>
      </c>
      <c r="BD590" s="27">
        <v>0</v>
      </c>
      <c r="BE590" s="27">
        <v>0</v>
      </c>
      <c r="BF590" s="27">
        <v>0</v>
      </c>
      <c r="BG590" s="27">
        <f t="shared" si="37"/>
        <v>5087.6900000000005</v>
      </c>
      <c r="BH590" s="27">
        <f t="shared" si="38"/>
        <v>0</v>
      </c>
      <c r="BI590" s="27">
        <f t="shared" si="40"/>
        <v>5087.6900000000005</v>
      </c>
    </row>
    <row r="591" spans="1:61" x14ac:dyDescent="0.35">
      <c r="A591" s="65" t="str">
        <f t="shared" si="39"/>
        <v>DI0004846</v>
      </c>
      <c r="B591" s="111" t="s">
        <v>1023</v>
      </c>
      <c r="C591" s="104">
        <v>6</v>
      </c>
      <c r="D591" s="112" t="s">
        <v>0</v>
      </c>
      <c r="E591" s="112" t="s">
        <v>3</v>
      </c>
      <c r="F591" s="104" t="s">
        <v>1760</v>
      </c>
      <c r="G591" s="104" t="s">
        <v>1781</v>
      </c>
      <c r="H591" s="104" t="s">
        <v>1777</v>
      </c>
      <c r="I591" s="104" t="s">
        <v>1782</v>
      </c>
      <c r="J591" s="104" t="s">
        <v>1779</v>
      </c>
      <c r="K591" s="104" t="s">
        <v>791</v>
      </c>
      <c r="L591" s="104" t="s">
        <v>1766</v>
      </c>
      <c r="M591" s="104" t="s">
        <v>1773</v>
      </c>
      <c r="N591" s="113">
        <v>1</v>
      </c>
      <c r="O591" s="113">
        <v>1</v>
      </c>
      <c r="P591" s="113">
        <v>1</v>
      </c>
      <c r="Q591" s="113">
        <v>1</v>
      </c>
      <c r="R591" s="113">
        <v>1</v>
      </c>
      <c r="S591" s="113">
        <v>1</v>
      </c>
      <c r="T591" s="113">
        <v>0</v>
      </c>
      <c r="U591" s="113">
        <v>0</v>
      </c>
      <c r="V591" s="113">
        <v>0</v>
      </c>
      <c r="W591" s="109">
        <v>621122.5</v>
      </c>
      <c r="X591" s="109">
        <v>0</v>
      </c>
      <c r="Y591" s="109">
        <v>0</v>
      </c>
      <c r="Z591" s="109">
        <v>2774.35</v>
      </c>
      <c r="AA591" s="109">
        <v>0</v>
      </c>
      <c r="AB591" s="109">
        <v>0</v>
      </c>
      <c r="AC591" s="109">
        <v>0</v>
      </c>
      <c r="AD591" s="109">
        <v>0</v>
      </c>
      <c r="AE591" s="109">
        <v>621122.5</v>
      </c>
      <c r="AF591" s="106">
        <v>44159</v>
      </c>
      <c r="AG591" s="106">
        <v>46350</v>
      </c>
      <c r="AH591" s="120">
        <v>621122.5</v>
      </c>
      <c r="AI591" s="115">
        <v>1.5698630136986302</v>
      </c>
      <c r="AJ591" s="115">
        <v>6.0027397260273974</v>
      </c>
      <c r="AK591" s="116">
        <v>5.3600000000000002E-2</v>
      </c>
      <c r="AL591" s="117">
        <v>1.5698630136986302</v>
      </c>
      <c r="AM591" s="117">
        <v>6.0027397260273974</v>
      </c>
      <c r="AN591" s="118">
        <v>5.3600000000000009E-2</v>
      </c>
      <c r="AO591" s="121" t="s">
        <v>1774</v>
      </c>
      <c r="AP591" s="121" t="s">
        <v>1775</v>
      </c>
      <c r="AQ591" s="27">
        <v>22194.799999999996</v>
      </c>
      <c r="AR591" s="27">
        <v>22194.769999999997</v>
      </c>
      <c r="AS591" s="27">
        <v>0</v>
      </c>
      <c r="AT591" s="27">
        <v>0</v>
      </c>
      <c r="AU591" s="27">
        <v>0</v>
      </c>
      <c r="AV591" s="27">
        <v>0</v>
      </c>
      <c r="AW591" s="27">
        <v>0</v>
      </c>
      <c r="AX591" s="27">
        <v>0</v>
      </c>
      <c r="AY591" s="27">
        <v>0</v>
      </c>
      <c r="AZ591" s="27">
        <v>0</v>
      </c>
      <c r="BA591" s="27">
        <v>0</v>
      </c>
      <c r="BB591" s="27">
        <v>0</v>
      </c>
      <c r="BC591" s="27">
        <v>0</v>
      </c>
      <c r="BD591" s="27">
        <v>0</v>
      </c>
      <c r="BE591" s="27">
        <v>0</v>
      </c>
      <c r="BF591" s="27">
        <v>0</v>
      </c>
      <c r="BG591" s="27">
        <f t="shared" si="37"/>
        <v>44389.569999999992</v>
      </c>
      <c r="BH591" s="27">
        <f t="shared" si="38"/>
        <v>0</v>
      </c>
      <c r="BI591" s="27">
        <f t="shared" si="40"/>
        <v>44389.569999999992</v>
      </c>
    </row>
    <row r="592" spans="1:61" x14ac:dyDescent="0.35">
      <c r="A592" s="65" t="str">
        <f t="shared" si="39"/>
        <v>DI0004847</v>
      </c>
      <c r="B592" s="111" t="s">
        <v>1023</v>
      </c>
      <c r="C592" s="104">
        <v>7</v>
      </c>
      <c r="D592" s="112" t="s">
        <v>0</v>
      </c>
      <c r="E592" s="112" t="s">
        <v>3</v>
      </c>
      <c r="F592" s="104" t="s">
        <v>1760</v>
      </c>
      <c r="G592" s="104" t="s">
        <v>1781</v>
      </c>
      <c r="H592" s="104" t="s">
        <v>1777</v>
      </c>
      <c r="I592" s="104" t="s">
        <v>1782</v>
      </c>
      <c r="J592" s="104" t="s">
        <v>1779</v>
      </c>
      <c r="K592" s="104" t="s">
        <v>791</v>
      </c>
      <c r="L592" s="104" t="s">
        <v>1766</v>
      </c>
      <c r="M592" s="104" t="s">
        <v>1773</v>
      </c>
      <c r="N592" s="113">
        <v>1</v>
      </c>
      <c r="O592" s="113">
        <v>1</v>
      </c>
      <c r="P592" s="113">
        <v>1</v>
      </c>
      <c r="Q592" s="113">
        <v>1</v>
      </c>
      <c r="R592" s="113">
        <v>1</v>
      </c>
      <c r="S592" s="113">
        <v>1</v>
      </c>
      <c r="T592" s="113">
        <v>0</v>
      </c>
      <c r="U592" s="113">
        <v>0</v>
      </c>
      <c r="V592" s="113">
        <v>0</v>
      </c>
      <c r="W592" s="109">
        <v>202370</v>
      </c>
      <c r="X592" s="109">
        <v>0</v>
      </c>
      <c r="Y592" s="109">
        <v>0</v>
      </c>
      <c r="Z592" s="109">
        <v>951.14</v>
      </c>
      <c r="AA592" s="109">
        <v>0</v>
      </c>
      <c r="AB592" s="109">
        <v>0</v>
      </c>
      <c r="AC592" s="109">
        <v>0</v>
      </c>
      <c r="AD592" s="109">
        <v>0</v>
      </c>
      <c r="AE592" s="109">
        <v>202370</v>
      </c>
      <c r="AF592" s="106">
        <v>44159</v>
      </c>
      <c r="AG592" s="106">
        <v>46715</v>
      </c>
      <c r="AH592" s="120">
        <v>202370</v>
      </c>
      <c r="AI592" s="115">
        <v>2.56986301369863</v>
      </c>
      <c r="AJ592" s="115">
        <v>7.0027397260273974</v>
      </c>
      <c r="AK592" s="116">
        <v>5.6399999999999999E-2</v>
      </c>
      <c r="AL592" s="117">
        <v>2.56986301369863</v>
      </c>
      <c r="AM592" s="117">
        <v>7.0027397260273974</v>
      </c>
      <c r="AN592" s="118">
        <v>5.6399999999999999E-2</v>
      </c>
      <c r="AO592" s="121" t="s">
        <v>1774</v>
      </c>
      <c r="AP592" s="121" t="s">
        <v>1775</v>
      </c>
      <c r="AQ592" s="27">
        <v>7609.1200000000008</v>
      </c>
      <c r="AR592" s="27">
        <v>10938.109999999999</v>
      </c>
      <c r="AS592" s="27">
        <v>5231.2700000000004</v>
      </c>
      <c r="AT592" s="27">
        <v>0</v>
      </c>
      <c r="AU592" s="27">
        <v>0</v>
      </c>
      <c r="AV592" s="27">
        <v>0</v>
      </c>
      <c r="AW592" s="27">
        <v>0</v>
      </c>
      <c r="AX592" s="27">
        <v>0</v>
      </c>
      <c r="AY592" s="27">
        <v>0</v>
      </c>
      <c r="AZ592" s="27">
        <v>0</v>
      </c>
      <c r="BA592" s="27">
        <v>0</v>
      </c>
      <c r="BB592" s="27">
        <v>0</v>
      </c>
      <c r="BC592" s="27">
        <v>0</v>
      </c>
      <c r="BD592" s="27">
        <v>0</v>
      </c>
      <c r="BE592" s="27">
        <v>0</v>
      </c>
      <c r="BF592" s="27">
        <v>0</v>
      </c>
      <c r="BG592" s="27">
        <f t="shared" si="37"/>
        <v>18547.23</v>
      </c>
      <c r="BH592" s="27">
        <f t="shared" si="38"/>
        <v>5231.2700000000004</v>
      </c>
      <c r="BI592" s="27">
        <f t="shared" si="40"/>
        <v>23778.5</v>
      </c>
    </row>
    <row r="593" spans="1:61" x14ac:dyDescent="0.35">
      <c r="A593" s="65" t="str">
        <f t="shared" si="39"/>
        <v>DI0004848</v>
      </c>
      <c r="B593" s="111" t="s">
        <v>1023</v>
      </c>
      <c r="C593" s="104">
        <v>8</v>
      </c>
      <c r="D593" s="112" t="s">
        <v>0</v>
      </c>
      <c r="E593" s="112" t="s">
        <v>3</v>
      </c>
      <c r="F593" s="104" t="s">
        <v>1760</v>
      </c>
      <c r="G593" s="104" t="s">
        <v>1781</v>
      </c>
      <c r="H593" s="104" t="s">
        <v>1777</v>
      </c>
      <c r="I593" s="104" t="s">
        <v>1782</v>
      </c>
      <c r="J593" s="104" t="s">
        <v>1779</v>
      </c>
      <c r="K593" s="104" t="s">
        <v>791</v>
      </c>
      <c r="L593" s="104" t="s">
        <v>1766</v>
      </c>
      <c r="M593" s="104" t="s">
        <v>1773</v>
      </c>
      <c r="N593" s="113">
        <v>1</v>
      </c>
      <c r="O593" s="113">
        <v>1</v>
      </c>
      <c r="P593" s="113">
        <v>1</v>
      </c>
      <c r="Q593" s="113">
        <v>1</v>
      </c>
      <c r="R593" s="113">
        <v>1</v>
      </c>
      <c r="S593" s="113">
        <v>1</v>
      </c>
      <c r="T593" s="113">
        <v>0</v>
      </c>
      <c r="U593" s="113">
        <v>0</v>
      </c>
      <c r="V593" s="113">
        <v>0</v>
      </c>
      <c r="W593" s="109">
        <v>318600</v>
      </c>
      <c r="X593" s="109">
        <v>0</v>
      </c>
      <c r="Y593" s="109">
        <v>0</v>
      </c>
      <c r="Z593" s="109">
        <v>1574.41</v>
      </c>
      <c r="AA593" s="109">
        <v>0</v>
      </c>
      <c r="AB593" s="109">
        <v>0</v>
      </c>
      <c r="AC593" s="109">
        <v>0</v>
      </c>
      <c r="AD593" s="109">
        <v>0</v>
      </c>
      <c r="AE593" s="109">
        <v>318600</v>
      </c>
      <c r="AF593" s="106">
        <v>44159</v>
      </c>
      <c r="AG593" s="106">
        <v>47081</v>
      </c>
      <c r="AH593" s="120">
        <v>318600</v>
      </c>
      <c r="AI593" s="115">
        <v>3.5726027397260274</v>
      </c>
      <c r="AJ593" s="115">
        <v>8.0054794520547947</v>
      </c>
      <c r="AK593" s="116">
        <v>5.9299999999999999E-2</v>
      </c>
      <c r="AL593" s="117">
        <v>3.5726027397260269</v>
      </c>
      <c r="AM593" s="117">
        <v>8.0054794520547947</v>
      </c>
      <c r="AN593" s="118">
        <v>5.9299999999999999E-2</v>
      </c>
      <c r="AO593" s="121" t="s">
        <v>1774</v>
      </c>
      <c r="AP593" s="121" t="s">
        <v>1775</v>
      </c>
      <c r="AQ593" s="27">
        <v>12595.28</v>
      </c>
      <c r="AR593" s="27">
        <v>18368.120000000003</v>
      </c>
      <c r="AS593" s="27">
        <v>12070.51</v>
      </c>
      <c r="AT593" s="27">
        <v>5772.8</v>
      </c>
      <c r="AU593" s="27">
        <v>0</v>
      </c>
      <c r="AV593" s="27">
        <v>0</v>
      </c>
      <c r="AW593" s="27">
        <v>0</v>
      </c>
      <c r="AX593" s="27">
        <v>0</v>
      </c>
      <c r="AY593" s="27">
        <v>0</v>
      </c>
      <c r="AZ593" s="27">
        <v>0</v>
      </c>
      <c r="BA593" s="27">
        <v>0</v>
      </c>
      <c r="BB593" s="27">
        <v>0</v>
      </c>
      <c r="BC593" s="27">
        <v>0</v>
      </c>
      <c r="BD593" s="27">
        <v>0</v>
      </c>
      <c r="BE593" s="27">
        <v>0</v>
      </c>
      <c r="BF593" s="27">
        <v>0</v>
      </c>
      <c r="BG593" s="27">
        <f t="shared" si="37"/>
        <v>30963.4</v>
      </c>
      <c r="BH593" s="27">
        <f t="shared" si="38"/>
        <v>17843.310000000001</v>
      </c>
      <c r="BI593" s="27">
        <f t="shared" si="40"/>
        <v>48806.710000000006</v>
      </c>
    </row>
    <row r="594" spans="1:61" x14ac:dyDescent="0.35">
      <c r="A594" s="65" t="str">
        <f t="shared" si="39"/>
        <v>DI0004895</v>
      </c>
      <c r="B594" s="111" t="s">
        <v>1026</v>
      </c>
      <c r="C594" s="104">
        <v>5</v>
      </c>
      <c r="D594" s="112" t="s">
        <v>0</v>
      </c>
      <c r="E594" s="112" t="s">
        <v>3</v>
      </c>
      <c r="F594" s="104" t="s">
        <v>1760</v>
      </c>
      <c r="G594" s="104" t="s">
        <v>1781</v>
      </c>
      <c r="H594" s="104" t="s">
        <v>1777</v>
      </c>
      <c r="I594" s="104" t="s">
        <v>1782</v>
      </c>
      <c r="J594" s="104" t="s">
        <v>1779</v>
      </c>
      <c r="K594" s="104" t="s">
        <v>791</v>
      </c>
      <c r="L594" s="104" t="s">
        <v>1766</v>
      </c>
      <c r="M594" s="104" t="s">
        <v>1773</v>
      </c>
      <c r="N594" s="113">
        <v>1</v>
      </c>
      <c r="O594" s="113">
        <v>1</v>
      </c>
      <c r="P594" s="113">
        <v>1</v>
      </c>
      <c r="Q594" s="113">
        <v>1</v>
      </c>
      <c r="R594" s="113">
        <v>1</v>
      </c>
      <c r="S594" s="113">
        <v>1</v>
      </c>
      <c r="T594" s="113">
        <v>0</v>
      </c>
      <c r="U594" s="113">
        <v>0</v>
      </c>
      <c r="V594" s="113">
        <v>0</v>
      </c>
      <c r="W594" s="109">
        <v>676582.5</v>
      </c>
      <c r="X594" s="109">
        <v>0</v>
      </c>
      <c r="Y594" s="109">
        <v>0</v>
      </c>
      <c r="Z594" s="109">
        <v>2858.56</v>
      </c>
      <c r="AA594" s="109">
        <v>0</v>
      </c>
      <c r="AB594" s="109">
        <v>0</v>
      </c>
      <c r="AC594" s="109">
        <v>0</v>
      </c>
      <c r="AD594" s="109">
        <v>0</v>
      </c>
      <c r="AE594" s="109">
        <v>676582.5</v>
      </c>
      <c r="AF594" s="106">
        <v>44162</v>
      </c>
      <c r="AG594" s="106">
        <v>45988</v>
      </c>
      <c r="AH594" s="120">
        <v>676582.5</v>
      </c>
      <c r="AI594" s="115">
        <v>0.57808219178082187</v>
      </c>
      <c r="AJ594" s="115">
        <v>5.0027397260273974</v>
      </c>
      <c r="AK594" s="116">
        <v>5.0700000000000002E-2</v>
      </c>
      <c r="AL594" s="117">
        <v>0.57808219178082187</v>
      </c>
      <c r="AM594" s="117">
        <v>5.0027397260273974</v>
      </c>
      <c r="AN594" s="118">
        <v>5.0700000000000002E-2</v>
      </c>
      <c r="AO594" s="121" t="s">
        <v>1774</v>
      </c>
      <c r="AP594" s="121" t="s">
        <v>1775</v>
      </c>
      <c r="AQ594" s="27">
        <v>11434.240000000002</v>
      </c>
      <c r="AR594" s="27">
        <v>0</v>
      </c>
      <c r="AS594" s="27">
        <v>0</v>
      </c>
      <c r="AT594" s="27">
        <v>0</v>
      </c>
      <c r="AU594" s="27">
        <v>0</v>
      </c>
      <c r="AV594" s="27">
        <v>0</v>
      </c>
      <c r="AW594" s="27">
        <v>0</v>
      </c>
      <c r="AX594" s="27">
        <v>0</v>
      </c>
      <c r="AY594" s="27">
        <v>0</v>
      </c>
      <c r="AZ594" s="27">
        <v>0</v>
      </c>
      <c r="BA594" s="27">
        <v>0</v>
      </c>
      <c r="BB594" s="27">
        <v>0</v>
      </c>
      <c r="BC594" s="27">
        <v>0</v>
      </c>
      <c r="BD594" s="27">
        <v>0</v>
      </c>
      <c r="BE594" s="27">
        <v>0</v>
      </c>
      <c r="BF594" s="27">
        <v>0</v>
      </c>
      <c r="BG594" s="27">
        <f t="shared" si="37"/>
        <v>11434.240000000002</v>
      </c>
      <c r="BH594" s="27">
        <f t="shared" si="38"/>
        <v>0</v>
      </c>
      <c r="BI594" s="27">
        <f t="shared" si="40"/>
        <v>11434.240000000002</v>
      </c>
    </row>
    <row r="595" spans="1:61" x14ac:dyDescent="0.35">
      <c r="A595" s="65" t="str">
        <f t="shared" si="39"/>
        <v>DI0004896</v>
      </c>
      <c r="B595" s="111" t="s">
        <v>1026</v>
      </c>
      <c r="C595" s="104">
        <v>6</v>
      </c>
      <c r="D595" s="112" t="s">
        <v>0</v>
      </c>
      <c r="E595" s="112" t="s">
        <v>3</v>
      </c>
      <c r="F595" s="104" t="s">
        <v>1760</v>
      </c>
      <c r="G595" s="104" t="s">
        <v>1781</v>
      </c>
      <c r="H595" s="104" t="s">
        <v>1777</v>
      </c>
      <c r="I595" s="104" t="s">
        <v>1782</v>
      </c>
      <c r="J595" s="104" t="s">
        <v>1779</v>
      </c>
      <c r="K595" s="104" t="s">
        <v>791</v>
      </c>
      <c r="L595" s="104" t="s">
        <v>1766</v>
      </c>
      <c r="M595" s="104" t="s">
        <v>1773</v>
      </c>
      <c r="N595" s="113">
        <v>1</v>
      </c>
      <c r="O595" s="113">
        <v>1</v>
      </c>
      <c r="P595" s="113">
        <v>1</v>
      </c>
      <c r="Q595" s="113">
        <v>1</v>
      </c>
      <c r="R595" s="113">
        <v>1</v>
      </c>
      <c r="S595" s="113">
        <v>1</v>
      </c>
      <c r="T595" s="113">
        <v>0</v>
      </c>
      <c r="U595" s="113">
        <v>0</v>
      </c>
      <c r="V595" s="113">
        <v>0</v>
      </c>
      <c r="W595" s="109">
        <v>1916615</v>
      </c>
      <c r="X595" s="109">
        <v>0</v>
      </c>
      <c r="Y595" s="109">
        <v>0</v>
      </c>
      <c r="Z595" s="109">
        <v>8560.8799999999992</v>
      </c>
      <c r="AA595" s="109">
        <v>0</v>
      </c>
      <c r="AB595" s="109">
        <v>0</v>
      </c>
      <c r="AC595" s="109">
        <v>0</v>
      </c>
      <c r="AD595" s="109">
        <v>0</v>
      </c>
      <c r="AE595" s="109">
        <v>1916615</v>
      </c>
      <c r="AF595" s="106">
        <v>44162</v>
      </c>
      <c r="AG595" s="106">
        <v>46353</v>
      </c>
      <c r="AH595" s="120">
        <v>1916615</v>
      </c>
      <c r="AI595" s="115">
        <v>1.5780821917808219</v>
      </c>
      <c r="AJ595" s="115">
        <v>6.0027397260273974</v>
      </c>
      <c r="AK595" s="116">
        <v>5.3600000000000002E-2</v>
      </c>
      <c r="AL595" s="117">
        <v>1.5780821917808219</v>
      </c>
      <c r="AM595" s="117">
        <v>6.0027397260273974</v>
      </c>
      <c r="AN595" s="118">
        <v>5.3600000000000002E-2</v>
      </c>
      <c r="AO595" s="121" t="s">
        <v>1774</v>
      </c>
      <c r="AP595" s="121" t="s">
        <v>1775</v>
      </c>
      <c r="AQ595" s="27">
        <v>68487.039999999994</v>
      </c>
      <c r="AR595" s="27">
        <v>68487.040000000008</v>
      </c>
      <c r="AS595" s="27">
        <v>0</v>
      </c>
      <c r="AT595" s="27">
        <v>0</v>
      </c>
      <c r="AU595" s="27">
        <v>0</v>
      </c>
      <c r="AV595" s="27">
        <v>0</v>
      </c>
      <c r="AW595" s="27">
        <v>0</v>
      </c>
      <c r="AX595" s="27">
        <v>0</v>
      </c>
      <c r="AY595" s="27">
        <v>0</v>
      </c>
      <c r="AZ595" s="27">
        <v>0</v>
      </c>
      <c r="BA595" s="27">
        <v>0</v>
      </c>
      <c r="BB595" s="27">
        <v>0</v>
      </c>
      <c r="BC595" s="27">
        <v>0</v>
      </c>
      <c r="BD595" s="27">
        <v>0</v>
      </c>
      <c r="BE595" s="27">
        <v>0</v>
      </c>
      <c r="BF595" s="27">
        <v>0</v>
      </c>
      <c r="BG595" s="27">
        <f t="shared" si="37"/>
        <v>136974.08000000002</v>
      </c>
      <c r="BH595" s="27">
        <f t="shared" si="38"/>
        <v>0</v>
      </c>
      <c r="BI595" s="27">
        <f t="shared" si="40"/>
        <v>136974.08000000002</v>
      </c>
    </row>
    <row r="596" spans="1:61" x14ac:dyDescent="0.35">
      <c r="A596" s="65" t="str">
        <f t="shared" si="39"/>
        <v>DI0004897</v>
      </c>
      <c r="B596" s="111" t="s">
        <v>1026</v>
      </c>
      <c r="C596" s="104">
        <v>7</v>
      </c>
      <c r="D596" s="112" t="s">
        <v>0</v>
      </c>
      <c r="E596" s="112" t="s">
        <v>3</v>
      </c>
      <c r="F596" s="104" t="s">
        <v>1760</v>
      </c>
      <c r="G596" s="104" t="s">
        <v>1781</v>
      </c>
      <c r="H596" s="104" t="s">
        <v>1777</v>
      </c>
      <c r="I596" s="104" t="s">
        <v>1782</v>
      </c>
      <c r="J596" s="104" t="s">
        <v>1779</v>
      </c>
      <c r="K596" s="104" t="s">
        <v>791</v>
      </c>
      <c r="L596" s="104" t="s">
        <v>1766</v>
      </c>
      <c r="M596" s="104" t="s">
        <v>1773</v>
      </c>
      <c r="N596" s="113">
        <v>1</v>
      </c>
      <c r="O596" s="113">
        <v>1</v>
      </c>
      <c r="P596" s="113">
        <v>1</v>
      </c>
      <c r="Q596" s="113">
        <v>1</v>
      </c>
      <c r="R596" s="113">
        <v>1</v>
      </c>
      <c r="S596" s="113">
        <v>1</v>
      </c>
      <c r="T596" s="113">
        <v>0</v>
      </c>
      <c r="U596" s="113">
        <v>0</v>
      </c>
      <c r="V596" s="113">
        <v>0</v>
      </c>
      <c r="W596" s="109">
        <v>2099367.5</v>
      </c>
      <c r="X596" s="109">
        <v>0</v>
      </c>
      <c r="Y596" s="109">
        <v>0</v>
      </c>
      <c r="Z596" s="109">
        <v>9867.0300000000007</v>
      </c>
      <c r="AA596" s="109">
        <v>0</v>
      </c>
      <c r="AB596" s="109">
        <v>0</v>
      </c>
      <c r="AC596" s="109">
        <v>0</v>
      </c>
      <c r="AD596" s="109">
        <v>0</v>
      </c>
      <c r="AE596" s="109">
        <v>2099367.5</v>
      </c>
      <c r="AF596" s="106">
        <v>44162</v>
      </c>
      <c r="AG596" s="106">
        <v>46718</v>
      </c>
      <c r="AH596" s="120">
        <v>2099367.5</v>
      </c>
      <c r="AI596" s="115">
        <v>2.5780821917808221</v>
      </c>
      <c r="AJ596" s="115">
        <v>7.0027397260273974</v>
      </c>
      <c r="AK596" s="116">
        <v>5.6399999999999999E-2</v>
      </c>
      <c r="AL596" s="117">
        <v>2.5780821917808221</v>
      </c>
      <c r="AM596" s="117">
        <v>7.0027397260273974</v>
      </c>
      <c r="AN596" s="118">
        <v>5.6399999999999999E-2</v>
      </c>
      <c r="AO596" s="121" t="s">
        <v>1774</v>
      </c>
      <c r="AP596" s="121" t="s">
        <v>1775</v>
      </c>
      <c r="AQ596" s="27">
        <v>78936.240000000005</v>
      </c>
      <c r="AR596" s="27">
        <v>113470.84</v>
      </c>
      <c r="AS596" s="27">
        <v>54268.61</v>
      </c>
      <c r="AT596" s="27">
        <v>0</v>
      </c>
      <c r="AU596" s="27">
        <v>0</v>
      </c>
      <c r="AV596" s="27">
        <v>0</v>
      </c>
      <c r="AW596" s="27">
        <v>0</v>
      </c>
      <c r="AX596" s="27">
        <v>0</v>
      </c>
      <c r="AY596" s="27">
        <v>0</v>
      </c>
      <c r="AZ596" s="27">
        <v>0</v>
      </c>
      <c r="BA596" s="27">
        <v>0</v>
      </c>
      <c r="BB596" s="27">
        <v>0</v>
      </c>
      <c r="BC596" s="27">
        <v>0</v>
      </c>
      <c r="BD596" s="27">
        <v>0</v>
      </c>
      <c r="BE596" s="27">
        <v>0</v>
      </c>
      <c r="BF596" s="27">
        <v>0</v>
      </c>
      <c r="BG596" s="27">
        <f t="shared" si="37"/>
        <v>192407.08000000002</v>
      </c>
      <c r="BH596" s="27">
        <f t="shared" si="38"/>
        <v>54268.61</v>
      </c>
      <c r="BI596" s="27">
        <f t="shared" si="40"/>
        <v>246675.69</v>
      </c>
    </row>
    <row r="597" spans="1:61" x14ac:dyDescent="0.35">
      <c r="A597" s="65" t="str">
        <f t="shared" si="39"/>
        <v>DI0004898</v>
      </c>
      <c r="B597" s="111" t="s">
        <v>1026</v>
      </c>
      <c r="C597" s="104">
        <v>8</v>
      </c>
      <c r="D597" s="112" t="s">
        <v>0</v>
      </c>
      <c r="E597" s="112" t="s">
        <v>3</v>
      </c>
      <c r="F597" s="104" t="s">
        <v>1760</v>
      </c>
      <c r="G597" s="104" t="s">
        <v>1781</v>
      </c>
      <c r="H597" s="104" t="s">
        <v>1777</v>
      </c>
      <c r="I597" s="104" t="s">
        <v>1782</v>
      </c>
      <c r="J597" s="104" t="s">
        <v>1779</v>
      </c>
      <c r="K597" s="104" t="s">
        <v>791</v>
      </c>
      <c r="L597" s="104" t="s">
        <v>1766</v>
      </c>
      <c r="M597" s="104" t="s">
        <v>1773</v>
      </c>
      <c r="N597" s="113">
        <v>1</v>
      </c>
      <c r="O597" s="113">
        <v>1</v>
      </c>
      <c r="P597" s="113">
        <v>1</v>
      </c>
      <c r="Q597" s="113">
        <v>1</v>
      </c>
      <c r="R597" s="113">
        <v>1</v>
      </c>
      <c r="S597" s="113">
        <v>1</v>
      </c>
      <c r="T597" s="113">
        <v>0</v>
      </c>
      <c r="U597" s="113">
        <v>0</v>
      </c>
      <c r="V597" s="113">
        <v>0</v>
      </c>
      <c r="W597" s="109">
        <v>1105512.5</v>
      </c>
      <c r="X597" s="109">
        <v>0</v>
      </c>
      <c r="Y597" s="109">
        <v>0</v>
      </c>
      <c r="Z597" s="109">
        <v>5463.07</v>
      </c>
      <c r="AA597" s="109">
        <v>0</v>
      </c>
      <c r="AB597" s="109">
        <v>0</v>
      </c>
      <c r="AC597" s="109">
        <v>0</v>
      </c>
      <c r="AD597" s="109">
        <v>0</v>
      </c>
      <c r="AE597" s="109">
        <v>1105512.5</v>
      </c>
      <c r="AF597" s="106">
        <v>44162</v>
      </c>
      <c r="AG597" s="106">
        <v>47084</v>
      </c>
      <c r="AH597" s="120">
        <v>1105512.5</v>
      </c>
      <c r="AI597" s="115">
        <v>3.580821917808219</v>
      </c>
      <c r="AJ597" s="115">
        <v>8.0054794520547947</v>
      </c>
      <c r="AK597" s="116">
        <v>5.9299999999999999E-2</v>
      </c>
      <c r="AL597" s="117">
        <v>3.580821917808219</v>
      </c>
      <c r="AM597" s="117">
        <v>8.0054794520547947</v>
      </c>
      <c r="AN597" s="118">
        <v>5.9299999999999999E-2</v>
      </c>
      <c r="AO597" s="121" t="s">
        <v>1774</v>
      </c>
      <c r="AP597" s="121" t="s">
        <v>1775</v>
      </c>
      <c r="AQ597" s="27">
        <v>43704.56</v>
      </c>
      <c r="AR597" s="27">
        <v>63735.82</v>
      </c>
      <c r="AS597" s="27">
        <v>41883.57</v>
      </c>
      <c r="AT597" s="27">
        <v>20031.22</v>
      </c>
      <c r="AU597" s="27">
        <v>0</v>
      </c>
      <c r="AV597" s="27">
        <v>0</v>
      </c>
      <c r="AW597" s="27">
        <v>0</v>
      </c>
      <c r="AX597" s="27">
        <v>0</v>
      </c>
      <c r="AY597" s="27">
        <v>0</v>
      </c>
      <c r="AZ597" s="27">
        <v>0</v>
      </c>
      <c r="BA597" s="27">
        <v>0</v>
      </c>
      <c r="BB597" s="27">
        <v>0</v>
      </c>
      <c r="BC597" s="27">
        <v>0</v>
      </c>
      <c r="BD597" s="27">
        <v>0</v>
      </c>
      <c r="BE597" s="27">
        <v>0</v>
      </c>
      <c r="BF597" s="27">
        <v>0</v>
      </c>
      <c r="BG597" s="27">
        <f t="shared" si="37"/>
        <v>107440.38</v>
      </c>
      <c r="BH597" s="27">
        <f t="shared" si="38"/>
        <v>61914.79</v>
      </c>
      <c r="BI597" s="27">
        <f t="shared" si="40"/>
        <v>169355.17</v>
      </c>
    </row>
    <row r="598" spans="1:61" x14ac:dyDescent="0.35">
      <c r="A598" s="65" t="str">
        <f t="shared" si="39"/>
        <v>DI0004924</v>
      </c>
      <c r="B598" s="111" t="s">
        <v>1028</v>
      </c>
      <c r="C598" s="104">
        <v>4</v>
      </c>
      <c r="D598" s="112" t="s">
        <v>0</v>
      </c>
      <c r="E598" s="112" t="s">
        <v>3</v>
      </c>
      <c r="F598" s="104" t="s">
        <v>1760</v>
      </c>
      <c r="G598" s="104" t="s">
        <v>1781</v>
      </c>
      <c r="H598" s="104" t="s">
        <v>1777</v>
      </c>
      <c r="I598" s="104" t="s">
        <v>1782</v>
      </c>
      <c r="J598" s="104" t="s">
        <v>1779</v>
      </c>
      <c r="K598" s="104" t="s">
        <v>791</v>
      </c>
      <c r="L598" s="104" t="s">
        <v>1766</v>
      </c>
      <c r="M598" s="104" t="s">
        <v>1773</v>
      </c>
      <c r="N598" s="113">
        <v>1</v>
      </c>
      <c r="O598" s="113">
        <v>1</v>
      </c>
      <c r="P598" s="113">
        <v>1</v>
      </c>
      <c r="Q598" s="113">
        <v>1</v>
      </c>
      <c r="R598" s="113">
        <v>1</v>
      </c>
      <c r="S598" s="113">
        <v>1</v>
      </c>
      <c r="T598" s="113">
        <v>0</v>
      </c>
      <c r="U598" s="113">
        <v>0</v>
      </c>
      <c r="V598" s="113">
        <v>0</v>
      </c>
      <c r="W598" s="109">
        <v>38645</v>
      </c>
      <c r="X598" s="109">
        <v>0</v>
      </c>
      <c r="Y598" s="109">
        <v>0</v>
      </c>
      <c r="Z598" s="109">
        <v>163.28</v>
      </c>
      <c r="AA598" s="109">
        <v>0</v>
      </c>
      <c r="AB598" s="109">
        <v>0</v>
      </c>
      <c r="AC598" s="109">
        <v>0</v>
      </c>
      <c r="AD598" s="109">
        <v>0</v>
      </c>
      <c r="AE598" s="109">
        <v>38645</v>
      </c>
      <c r="AF598" s="106">
        <v>44169</v>
      </c>
      <c r="AG598" s="106">
        <v>45995</v>
      </c>
      <c r="AH598" s="120">
        <v>38645</v>
      </c>
      <c r="AI598" s="115">
        <v>0.59726027397260273</v>
      </c>
      <c r="AJ598" s="115">
        <v>5.0027397260273974</v>
      </c>
      <c r="AK598" s="116">
        <v>5.0700000000000002E-2</v>
      </c>
      <c r="AL598" s="117">
        <v>0.59726027397260273</v>
      </c>
      <c r="AM598" s="117">
        <v>5.0027397260273974</v>
      </c>
      <c r="AN598" s="118">
        <v>5.0700000000000002E-2</v>
      </c>
      <c r="AO598" s="121" t="s">
        <v>1774</v>
      </c>
      <c r="AP598" s="121" t="s">
        <v>1775</v>
      </c>
      <c r="AQ598" s="27">
        <v>816.4</v>
      </c>
      <c r="AR598" s="27">
        <v>0</v>
      </c>
      <c r="AS598" s="27">
        <v>0</v>
      </c>
      <c r="AT598" s="27">
        <v>0</v>
      </c>
      <c r="AU598" s="27">
        <v>0</v>
      </c>
      <c r="AV598" s="27">
        <v>0</v>
      </c>
      <c r="AW598" s="27">
        <v>0</v>
      </c>
      <c r="AX598" s="27">
        <v>0</v>
      </c>
      <c r="AY598" s="27">
        <v>0</v>
      </c>
      <c r="AZ598" s="27">
        <v>0</v>
      </c>
      <c r="BA598" s="27">
        <v>0</v>
      </c>
      <c r="BB598" s="27">
        <v>0</v>
      </c>
      <c r="BC598" s="27">
        <v>0</v>
      </c>
      <c r="BD598" s="27">
        <v>0</v>
      </c>
      <c r="BE598" s="27">
        <v>0</v>
      </c>
      <c r="BF598" s="27">
        <v>0</v>
      </c>
      <c r="BG598" s="27">
        <f t="shared" si="37"/>
        <v>816.4</v>
      </c>
      <c r="BH598" s="27">
        <f t="shared" si="38"/>
        <v>0</v>
      </c>
      <c r="BI598" s="27">
        <f t="shared" si="40"/>
        <v>816.4</v>
      </c>
    </row>
    <row r="599" spans="1:61" x14ac:dyDescent="0.35">
      <c r="A599" s="65" t="str">
        <f t="shared" si="39"/>
        <v>DI0004925</v>
      </c>
      <c r="B599" s="111" t="s">
        <v>1028</v>
      </c>
      <c r="C599" s="104">
        <v>5</v>
      </c>
      <c r="D599" s="112" t="s">
        <v>0</v>
      </c>
      <c r="E599" s="112" t="s">
        <v>3</v>
      </c>
      <c r="F599" s="104" t="s">
        <v>1760</v>
      </c>
      <c r="G599" s="104" t="s">
        <v>1781</v>
      </c>
      <c r="H599" s="104" t="s">
        <v>1777</v>
      </c>
      <c r="I599" s="104" t="s">
        <v>1782</v>
      </c>
      <c r="J599" s="104" t="s">
        <v>1779</v>
      </c>
      <c r="K599" s="104" t="s">
        <v>791</v>
      </c>
      <c r="L599" s="104" t="s">
        <v>1766</v>
      </c>
      <c r="M599" s="104" t="s">
        <v>1773</v>
      </c>
      <c r="N599" s="113">
        <v>1</v>
      </c>
      <c r="O599" s="113">
        <v>1</v>
      </c>
      <c r="P599" s="113">
        <v>1</v>
      </c>
      <c r="Q599" s="113">
        <v>1</v>
      </c>
      <c r="R599" s="113">
        <v>1</v>
      </c>
      <c r="S599" s="113">
        <v>1</v>
      </c>
      <c r="T599" s="113">
        <v>0</v>
      </c>
      <c r="U599" s="113">
        <v>0</v>
      </c>
      <c r="V599" s="113">
        <v>0</v>
      </c>
      <c r="W599" s="109">
        <v>362850</v>
      </c>
      <c r="X599" s="109">
        <v>0</v>
      </c>
      <c r="Y599" s="109">
        <v>0</v>
      </c>
      <c r="Z599" s="109">
        <v>1620.73</v>
      </c>
      <c r="AA599" s="109">
        <v>0</v>
      </c>
      <c r="AB599" s="109">
        <v>0</v>
      </c>
      <c r="AC599" s="109">
        <v>0</v>
      </c>
      <c r="AD599" s="109">
        <v>0</v>
      </c>
      <c r="AE599" s="109">
        <v>362850</v>
      </c>
      <c r="AF599" s="106">
        <v>44169</v>
      </c>
      <c r="AG599" s="106">
        <v>46360</v>
      </c>
      <c r="AH599" s="120">
        <v>362850</v>
      </c>
      <c r="AI599" s="115">
        <v>1.5972602739726027</v>
      </c>
      <c r="AJ599" s="115">
        <v>6.0027397260273974</v>
      </c>
      <c r="AK599" s="116">
        <v>5.3600000000000002E-2</v>
      </c>
      <c r="AL599" s="117">
        <v>1.5972602739726027</v>
      </c>
      <c r="AM599" s="117">
        <v>6.0027397260273974</v>
      </c>
      <c r="AN599" s="118">
        <v>5.3600000000000009E-2</v>
      </c>
      <c r="AO599" s="121" t="s">
        <v>1774</v>
      </c>
      <c r="AP599" s="121" t="s">
        <v>1775</v>
      </c>
      <c r="AQ599" s="27">
        <v>12965.839999999998</v>
      </c>
      <c r="AR599" s="27">
        <v>14586.540000000003</v>
      </c>
      <c r="AS599" s="27">
        <v>0</v>
      </c>
      <c r="AT599" s="27">
        <v>0</v>
      </c>
      <c r="AU599" s="27">
        <v>0</v>
      </c>
      <c r="AV599" s="27">
        <v>0</v>
      </c>
      <c r="AW599" s="27">
        <v>0</v>
      </c>
      <c r="AX599" s="27">
        <v>0</v>
      </c>
      <c r="AY599" s="27">
        <v>0</v>
      </c>
      <c r="AZ599" s="27">
        <v>0</v>
      </c>
      <c r="BA599" s="27">
        <v>0</v>
      </c>
      <c r="BB599" s="27">
        <v>0</v>
      </c>
      <c r="BC599" s="27">
        <v>0</v>
      </c>
      <c r="BD599" s="27">
        <v>0</v>
      </c>
      <c r="BE599" s="27">
        <v>0</v>
      </c>
      <c r="BF599" s="27">
        <v>0</v>
      </c>
      <c r="BG599" s="27">
        <f t="shared" si="37"/>
        <v>27552.38</v>
      </c>
      <c r="BH599" s="27">
        <f t="shared" si="38"/>
        <v>0</v>
      </c>
      <c r="BI599" s="27">
        <f t="shared" si="40"/>
        <v>27552.38</v>
      </c>
    </row>
    <row r="600" spans="1:61" x14ac:dyDescent="0.35">
      <c r="A600" s="65" t="str">
        <f t="shared" si="39"/>
        <v>DI0004926</v>
      </c>
      <c r="B600" s="111" t="s">
        <v>1028</v>
      </c>
      <c r="C600" s="104">
        <v>6</v>
      </c>
      <c r="D600" s="112" t="s">
        <v>0</v>
      </c>
      <c r="E600" s="112" t="s">
        <v>3</v>
      </c>
      <c r="F600" s="104" t="s">
        <v>1760</v>
      </c>
      <c r="G600" s="104" t="s">
        <v>1781</v>
      </c>
      <c r="H600" s="104" t="s">
        <v>1777</v>
      </c>
      <c r="I600" s="104" t="s">
        <v>1782</v>
      </c>
      <c r="J600" s="104" t="s">
        <v>1779</v>
      </c>
      <c r="K600" s="104" t="s">
        <v>791</v>
      </c>
      <c r="L600" s="104" t="s">
        <v>1766</v>
      </c>
      <c r="M600" s="104" t="s">
        <v>1773</v>
      </c>
      <c r="N600" s="113">
        <v>1</v>
      </c>
      <c r="O600" s="113">
        <v>1</v>
      </c>
      <c r="P600" s="113">
        <v>1</v>
      </c>
      <c r="Q600" s="113">
        <v>1</v>
      </c>
      <c r="R600" s="113">
        <v>1</v>
      </c>
      <c r="S600" s="113">
        <v>1</v>
      </c>
      <c r="T600" s="113">
        <v>0</v>
      </c>
      <c r="U600" s="113">
        <v>0</v>
      </c>
      <c r="V600" s="113">
        <v>0</v>
      </c>
      <c r="W600" s="109">
        <v>2556027.5</v>
      </c>
      <c r="X600" s="109">
        <v>0</v>
      </c>
      <c r="Y600" s="109">
        <v>0</v>
      </c>
      <c r="Z600" s="109">
        <v>12013.33</v>
      </c>
      <c r="AA600" s="109">
        <v>0</v>
      </c>
      <c r="AB600" s="109">
        <v>0</v>
      </c>
      <c r="AC600" s="109">
        <v>0</v>
      </c>
      <c r="AD600" s="109">
        <v>0</v>
      </c>
      <c r="AE600" s="109">
        <v>2556027.5</v>
      </c>
      <c r="AF600" s="106">
        <v>44169</v>
      </c>
      <c r="AG600" s="106">
        <v>46725</v>
      </c>
      <c r="AH600" s="120">
        <v>2556027.5</v>
      </c>
      <c r="AI600" s="115">
        <v>2.5972602739726027</v>
      </c>
      <c r="AJ600" s="115">
        <v>7.0027397260273974</v>
      </c>
      <c r="AK600" s="116">
        <v>5.6399999999999999E-2</v>
      </c>
      <c r="AL600" s="117">
        <v>2.5972602739726027</v>
      </c>
      <c r="AM600" s="117">
        <v>7.0027397260273974</v>
      </c>
      <c r="AN600" s="118">
        <v>5.6399999999999999E-2</v>
      </c>
      <c r="AO600" s="121" t="s">
        <v>1774</v>
      </c>
      <c r="AP600" s="121" t="s">
        <v>1775</v>
      </c>
      <c r="AQ600" s="27">
        <v>96106.64</v>
      </c>
      <c r="AR600" s="27">
        <v>144159.96</v>
      </c>
      <c r="AS600" s="27">
        <v>72079.92</v>
      </c>
      <c r="AT600" s="27">
        <v>0</v>
      </c>
      <c r="AU600" s="27">
        <v>0</v>
      </c>
      <c r="AV600" s="27">
        <v>0</v>
      </c>
      <c r="AW600" s="27">
        <v>0</v>
      </c>
      <c r="AX600" s="27">
        <v>0</v>
      </c>
      <c r="AY600" s="27">
        <v>0</v>
      </c>
      <c r="AZ600" s="27">
        <v>0</v>
      </c>
      <c r="BA600" s="27">
        <v>0</v>
      </c>
      <c r="BB600" s="27">
        <v>0</v>
      </c>
      <c r="BC600" s="27">
        <v>0</v>
      </c>
      <c r="BD600" s="27">
        <v>0</v>
      </c>
      <c r="BE600" s="27">
        <v>0</v>
      </c>
      <c r="BF600" s="27">
        <v>0</v>
      </c>
      <c r="BG600" s="27">
        <f t="shared" si="37"/>
        <v>240266.59999999998</v>
      </c>
      <c r="BH600" s="27">
        <f t="shared" si="38"/>
        <v>72079.92</v>
      </c>
      <c r="BI600" s="27">
        <f t="shared" si="40"/>
        <v>312346.51999999996</v>
      </c>
    </row>
    <row r="601" spans="1:61" x14ac:dyDescent="0.35">
      <c r="A601" s="65" t="str">
        <f t="shared" si="39"/>
        <v>DI0004927</v>
      </c>
      <c r="B601" s="111" t="s">
        <v>1028</v>
      </c>
      <c r="C601" s="104">
        <v>7</v>
      </c>
      <c r="D601" s="112" t="s">
        <v>0</v>
      </c>
      <c r="E601" s="112" t="s">
        <v>3</v>
      </c>
      <c r="F601" s="104" t="s">
        <v>1760</v>
      </c>
      <c r="G601" s="104" t="s">
        <v>1781</v>
      </c>
      <c r="H601" s="104" t="s">
        <v>1777</v>
      </c>
      <c r="I601" s="104" t="s">
        <v>1782</v>
      </c>
      <c r="J601" s="104" t="s">
        <v>1779</v>
      </c>
      <c r="K601" s="104" t="s">
        <v>791</v>
      </c>
      <c r="L601" s="104" t="s">
        <v>1766</v>
      </c>
      <c r="M601" s="104" t="s">
        <v>1773</v>
      </c>
      <c r="N601" s="113">
        <v>1</v>
      </c>
      <c r="O601" s="113">
        <v>1</v>
      </c>
      <c r="P601" s="113">
        <v>1</v>
      </c>
      <c r="Q601" s="113">
        <v>1</v>
      </c>
      <c r="R601" s="113">
        <v>1</v>
      </c>
      <c r="S601" s="113">
        <v>1</v>
      </c>
      <c r="T601" s="113">
        <v>0</v>
      </c>
      <c r="U601" s="113">
        <v>0</v>
      </c>
      <c r="V601" s="113">
        <v>0</v>
      </c>
      <c r="W601" s="109">
        <v>1548160</v>
      </c>
      <c r="X601" s="109">
        <v>0</v>
      </c>
      <c r="Y601" s="109">
        <v>0</v>
      </c>
      <c r="Z601" s="109">
        <v>7650.49</v>
      </c>
      <c r="AA601" s="109">
        <v>0</v>
      </c>
      <c r="AB601" s="109">
        <v>0</v>
      </c>
      <c r="AC601" s="109">
        <v>0</v>
      </c>
      <c r="AD601" s="109">
        <v>0</v>
      </c>
      <c r="AE601" s="109">
        <v>1548160</v>
      </c>
      <c r="AF601" s="106">
        <v>44169</v>
      </c>
      <c r="AG601" s="106">
        <v>47091</v>
      </c>
      <c r="AH601" s="120">
        <v>1548160</v>
      </c>
      <c r="AI601" s="115">
        <v>3.6</v>
      </c>
      <c r="AJ601" s="115">
        <v>8.0054794520547947</v>
      </c>
      <c r="AK601" s="116">
        <v>5.9299999999999999E-2</v>
      </c>
      <c r="AL601" s="117">
        <v>3.6</v>
      </c>
      <c r="AM601" s="117">
        <v>8.0054794520547947</v>
      </c>
      <c r="AN601" s="118">
        <v>5.9299999999999992E-2</v>
      </c>
      <c r="AO601" s="121" t="s">
        <v>1774</v>
      </c>
      <c r="AP601" s="121" t="s">
        <v>1775</v>
      </c>
      <c r="AQ601" s="27">
        <v>61203.919999999991</v>
      </c>
      <c r="AR601" s="27">
        <v>91805.88</v>
      </c>
      <c r="AS601" s="27">
        <v>61203.96</v>
      </c>
      <c r="AT601" s="27">
        <v>30601.919999999998</v>
      </c>
      <c r="AU601" s="27">
        <v>0</v>
      </c>
      <c r="AV601" s="27">
        <v>0</v>
      </c>
      <c r="AW601" s="27">
        <v>0</v>
      </c>
      <c r="AX601" s="27">
        <v>0</v>
      </c>
      <c r="AY601" s="27">
        <v>0</v>
      </c>
      <c r="AZ601" s="27">
        <v>0</v>
      </c>
      <c r="BA601" s="27">
        <v>0</v>
      </c>
      <c r="BB601" s="27">
        <v>0</v>
      </c>
      <c r="BC601" s="27">
        <v>0</v>
      </c>
      <c r="BD601" s="27">
        <v>0</v>
      </c>
      <c r="BE601" s="27">
        <v>0</v>
      </c>
      <c r="BF601" s="27">
        <v>0</v>
      </c>
      <c r="BG601" s="27">
        <f t="shared" si="37"/>
        <v>153009.79999999999</v>
      </c>
      <c r="BH601" s="27">
        <f t="shared" si="38"/>
        <v>91805.88</v>
      </c>
      <c r="BI601" s="27">
        <f t="shared" si="40"/>
        <v>244815.68</v>
      </c>
    </row>
    <row r="602" spans="1:61" x14ac:dyDescent="0.35">
      <c r="A602" s="65" t="str">
        <f t="shared" si="39"/>
        <v>DI0004928</v>
      </c>
      <c r="B602" s="111" t="s">
        <v>1028</v>
      </c>
      <c r="C602" s="104">
        <v>8</v>
      </c>
      <c r="D602" s="112" t="s">
        <v>0</v>
      </c>
      <c r="E602" s="112" t="s">
        <v>3</v>
      </c>
      <c r="F602" s="104" t="s">
        <v>1760</v>
      </c>
      <c r="G602" s="104" t="s">
        <v>1781</v>
      </c>
      <c r="H602" s="104" t="s">
        <v>1777</v>
      </c>
      <c r="I602" s="104" t="s">
        <v>1782</v>
      </c>
      <c r="J602" s="104" t="s">
        <v>1779</v>
      </c>
      <c r="K602" s="104" t="s">
        <v>791</v>
      </c>
      <c r="L602" s="104" t="s">
        <v>1766</v>
      </c>
      <c r="M602" s="104" t="s">
        <v>1773</v>
      </c>
      <c r="N602" s="113">
        <v>1</v>
      </c>
      <c r="O602" s="113">
        <v>1</v>
      </c>
      <c r="P602" s="113">
        <v>1</v>
      </c>
      <c r="Q602" s="113">
        <v>1</v>
      </c>
      <c r="R602" s="113">
        <v>1</v>
      </c>
      <c r="S602" s="113">
        <v>1</v>
      </c>
      <c r="T602" s="113">
        <v>0</v>
      </c>
      <c r="U602" s="113">
        <v>0</v>
      </c>
      <c r="V602" s="113">
        <v>0</v>
      </c>
      <c r="W602" s="109">
        <v>346772.5</v>
      </c>
      <c r="X602" s="109">
        <v>0</v>
      </c>
      <c r="Y602" s="109">
        <v>0</v>
      </c>
      <c r="Z602" s="109">
        <v>1794.55</v>
      </c>
      <c r="AA602" s="109">
        <v>0</v>
      </c>
      <c r="AB602" s="109">
        <v>0</v>
      </c>
      <c r="AC602" s="109">
        <v>0</v>
      </c>
      <c r="AD602" s="109">
        <v>0</v>
      </c>
      <c r="AE602" s="109">
        <v>346772.5</v>
      </c>
      <c r="AF602" s="106">
        <v>44169</v>
      </c>
      <c r="AG602" s="106">
        <v>47456</v>
      </c>
      <c r="AH602" s="120">
        <v>346772.5</v>
      </c>
      <c r="AI602" s="115">
        <v>4.5999999999999996</v>
      </c>
      <c r="AJ602" s="115">
        <v>9.0054794520547947</v>
      </c>
      <c r="AK602" s="116">
        <v>6.2100000000000002E-2</v>
      </c>
      <c r="AL602" s="117">
        <v>4.5999999999999996</v>
      </c>
      <c r="AM602" s="117">
        <v>9.0054794520547947</v>
      </c>
      <c r="AN602" s="118">
        <v>6.2100000000000002E-2</v>
      </c>
      <c r="AO602" s="121" t="s">
        <v>1774</v>
      </c>
      <c r="AP602" s="121" t="s">
        <v>1775</v>
      </c>
      <c r="AQ602" s="27">
        <v>14356.399999999998</v>
      </c>
      <c r="AR602" s="27">
        <v>21534.599999999995</v>
      </c>
      <c r="AS602" s="27">
        <v>16150.92</v>
      </c>
      <c r="AT602" s="27">
        <v>10767.24</v>
      </c>
      <c r="AU602" s="27">
        <v>5383.68</v>
      </c>
      <c r="AV602" s="27">
        <v>0</v>
      </c>
      <c r="AW602" s="27">
        <v>0</v>
      </c>
      <c r="AX602" s="27">
        <v>0</v>
      </c>
      <c r="AY602" s="27">
        <v>0</v>
      </c>
      <c r="AZ602" s="27">
        <v>0</v>
      </c>
      <c r="BA602" s="27">
        <v>0</v>
      </c>
      <c r="BB602" s="27">
        <v>0</v>
      </c>
      <c r="BC602" s="27">
        <v>0</v>
      </c>
      <c r="BD602" s="27">
        <v>0</v>
      </c>
      <c r="BE602" s="27">
        <v>0</v>
      </c>
      <c r="BF602" s="27">
        <v>0</v>
      </c>
      <c r="BG602" s="27">
        <f t="shared" si="37"/>
        <v>35890.999999999993</v>
      </c>
      <c r="BH602" s="27">
        <f t="shared" si="38"/>
        <v>32301.84</v>
      </c>
      <c r="BI602" s="27">
        <f t="shared" si="40"/>
        <v>68192.84</v>
      </c>
    </row>
    <row r="603" spans="1:61" x14ac:dyDescent="0.35">
      <c r="A603" s="65" t="str">
        <f t="shared" si="39"/>
        <v>DI0004929</v>
      </c>
      <c r="B603" s="111" t="s">
        <v>1028</v>
      </c>
      <c r="C603" s="104">
        <v>9</v>
      </c>
      <c r="D603" s="112" t="s">
        <v>0</v>
      </c>
      <c r="E603" s="112" t="s">
        <v>3</v>
      </c>
      <c r="F603" s="104" t="s">
        <v>1760</v>
      </c>
      <c r="G603" s="104" t="s">
        <v>1781</v>
      </c>
      <c r="H603" s="104" t="s">
        <v>1777</v>
      </c>
      <c r="I603" s="104" t="s">
        <v>1782</v>
      </c>
      <c r="J603" s="104" t="s">
        <v>1779</v>
      </c>
      <c r="K603" s="104" t="s">
        <v>791</v>
      </c>
      <c r="L603" s="104" t="s">
        <v>1766</v>
      </c>
      <c r="M603" s="104" t="s">
        <v>1773</v>
      </c>
      <c r="N603" s="113">
        <v>1</v>
      </c>
      <c r="O603" s="113">
        <v>1</v>
      </c>
      <c r="P603" s="113">
        <v>1</v>
      </c>
      <c r="Q603" s="113">
        <v>1</v>
      </c>
      <c r="R603" s="113">
        <v>1</v>
      </c>
      <c r="S603" s="113">
        <v>1</v>
      </c>
      <c r="T603" s="113">
        <v>0</v>
      </c>
      <c r="U603" s="113">
        <v>0</v>
      </c>
      <c r="V603" s="113">
        <v>0</v>
      </c>
      <c r="W603" s="109">
        <v>92040</v>
      </c>
      <c r="X603" s="109">
        <v>0</v>
      </c>
      <c r="Y603" s="109">
        <v>0</v>
      </c>
      <c r="Z603" s="109">
        <v>498.55</v>
      </c>
      <c r="AA603" s="109">
        <v>0</v>
      </c>
      <c r="AB603" s="109">
        <v>0</v>
      </c>
      <c r="AC603" s="109">
        <v>0</v>
      </c>
      <c r="AD603" s="109">
        <v>0</v>
      </c>
      <c r="AE603" s="109">
        <v>92040</v>
      </c>
      <c r="AF603" s="106">
        <v>44169</v>
      </c>
      <c r="AG603" s="106">
        <v>47821</v>
      </c>
      <c r="AH603" s="120">
        <v>92040</v>
      </c>
      <c r="AI603" s="115">
        <v>5.6</v>
      </c>
      <c r="AJ603" s="115">
        <v>10.005479452054795</v>
      </c>
      <c r="AK603" s="116">
        <v>6.5000000000000002E-2</v>
      </c>
      <c r="AL603" s="117">
        <v>5.6</v>
      </c>
      <c r="AM603" s="117">
        <v>10.005479452054795</v>
      </c>
      <c r="AN603" s="118">
        <v>6.5000000000000002E-2</v>
      </c>
      <c r="AO603" s="121" t="s">
        <v>1774</v>
      </c>
      <c r="AP603" s="121" t="s">
        <v>1775</v>
      </c>
      <c r="AQ603" s="27">
        <v>3988.4000000000005</v>
      </c>
      <c r="AR603" s="27">
        <v>5982.6000000000013</v>
      </c>
      <c r="AS603" s="27">
        <v>4786.08</v>
      </c>
      <c r="AT603" s="27">
        <v>3589.56</v>
      </c>
      <c r="AU603" s="27">
        <v>2393.04</v>
      </c>
      <c r="AV603" s="27">
        <v>1196.52</v>
      </c>
      <c r="AW603" s="27">
        <v>0</v>
      </c>
      <c r="AX603" s="27">
        <v>0</v>
      </c>
      <c r="AY603" s="27">
        <v>0</v>
      </c>
      <c r="AZ603" s="27">
        <v>0</v>
      </c>
      <c r="BA603" s="27">
        <v>0</v>
      </c>
      <c r="BB603" s="27">
        <v>0</v>
      </c>
      <c r="BC603" s="27">
        <v>0</v>
      </c>
      <c r="BD603" s="27">
        <v>0</v>
      </c>
      <c r="BE603" s="27">
        <v>0</v>
      </c>
      <c r="BF603" s="27">
        <v>0</v>
      </c>
      <c r="BG603" s="27">
        <f t="shared" si="37"/>
        <v>9971.0000000000018</v>
      </c>
      <c r="BH603" s="27">
        <f t="shared" si="38"/>
        <v>11965.2</v>
      </c>
      <c r="BI603" s="27">
        <f t="shared" si="40"/>
        <v>21936.200000000004</v>
      </c>
    </row>
    <row r="604" spans="1:61" x14ac:dyDescent="0.35">
      <c r="A604" s="65" t="str">
        <f t="shared" si="39"/>
        <v>DI0005465</v>
      </c>
      <c r="B604" s="111" t="s">
        <v>1051</v>
      </c>
      <c r="C604" s="104">
        <v>5</v>
      </c>
      <c r="D604" s="112" t="s">
        <v>0</v>
      </c>
      <c r="E604" s="112" t="s">
        <v>3</v>
      </c>
      <c r="F604" s="104" t="s">
        <v>1760</v>
      </c>
      <c r="G604" s="104" t="s">
        <v>1781</v>
      </c>
      <c r="H604" s="104" t="s">
        <v>1777</v>
      </c>
      <c r="I604" s="104" t="s">
        <v>1782</v>
      </c>
      <c r="J604" s="104" t="s">
        <v>1779</v>
      </c>
      <c r="K604" s="104" t="s">
        <v>791</v>
      </c>
      <c r="L604" s="104" t="s">
        <v>1766</v>
      </c>
      <c r="M604" s="104" t="s">
        <v>1773</v>
      </c>
      <c r="N604" s="113">
        <v>1</v>
      </c>
      <c r="O604" s="113">
        <v>1</v>
      </c>
      <c r="P604" s="113">
        <v>1</v>
      </c>
      <c r="Q604" s="113">
        <v>1</v>
      </c>
      <c r="R604" s="113">
        <v>1</v>
      </c>
      <c r="S604" s="113">
        <v>1</v>
      </c>
      <c r="T604" s="113">
        <v>0</v>
      </c>
      <c r="U604" s="113">
        <v>0</v>
      </c>
      <c r="V604" s="113">
        <v>0</v>
      </c>
      <c r="W604" s="109">
        <v>260485</v>
      </c>
      <c r="X604" s="109">
        <v>0</v>
      </c>
      <c r="Y604" s="109">
        <v>0</v>
      </c>
      <c r="Z604" s="109">
        <v>1100.55</v>
      </c>
      <c r="AA604" s="109">
        <v>0</v>
      </c>
      <c r="AB604" s="109">
        <v>0</v>
      </c>
      <c r="AC604" s="109">
        <v>0</v>
      </c>
      <c r="AD604" s="109">
        <v>0</v>
      </c>
      <c r="AE604" s="109">
        <v>260485</v>
      </c>
      <c r="AF604" s="106">
        <v>44188</v>
      </c>
      <c r="AG604" s="106">
        <v>46014</v>
      </c>
      <c r="AH604" s="120">
        <v>260485</v>
      </c>
      <c r="AI604" s="115">
        <v>0.64931506849315068</v>
      </c>
      <c r="AJ604" s="115">
        <v>5.0027397260273974</v>
      </c>
      <c r="AK604" s="116">
        <v>5.0700000000000002E-2</v>
      </c>
      <c r="AL604" s="117">
        <v>0.64931506849315068</v>
      </c>
      <c r="AM604" s="117">
        <v>5.0027397260273974</v>
      </c>
      <c r="AN604" s="118">
        <v>5.0700000000000002E-2</v>
      </c>
      <c r="AO604" s="121" t="s">
        <v>1774</v>
      </c>
      <c r="AP604" s="121" t="s">
        <v>1775</v>
      </c>
      <c r="AQ604" s="27">
        <v>5502.7200000000012</v>
      </c>
      <c r="AR604" s="27">
        <v>0</v>
      </c>
      <c r="AS604" s="27">
        <v>0</v>
      </c>
      <c r="AT604" s="27">
        <v>0</v>
      </c>
      <c r="AU604" s="27">
        <v>0</v>
      </c>
      <c r="AV604" s="27">
        <v>0</v>
      </c>
      <c r="AW604" s="27">
        <v>0</v>
      </c>
      <c r="AX604" s="27">
        <v>0</v>
      </c>
      <c r="AY604" s="27">
        <v>0</v>
      </c>
      <c r="AZ604" s="27">
        <v>0</v>
      </c>
      <c r="BA604" s="27">
        <v>0</v>
      </c>
      <c r="BB604" s="27">
        <v>0</v>
      </c>
      <c r="BC604" s="27">
        <v>0</v>
      </c>
      <c r="BD604" s="27">
        <v>0</v>
      </c>
      <c r="BE604" s="27">
        <v>0</v>
      </c>
      <c r="BF604" s="27">
        <v>0</v>
      </c>
      <c r="BG604" s="27">
        <f t="shared" si="37"/>
        <v>5502.7200000000012</v>
      </c>
      <c r="BH604" s="27">
        <f t="shared" si="38"/>
        <v>0</v>
      </c>
      <c r="BI604" s="27">
        <f t="shared" si="40"/>
        <v>5502.7200000000012</v>
      </c>
    </row>
    <row r="605" spans="1:61" x14ac:dyDescent="0.35">
      <c r="A605" s="65" t="str">
        <f t="shared" si="39"/>
        <v>DI0005466</v>
      </c>
      <c r="B605" s="111" t="s">
        <v>1051</v>
      </c>
      <c r="C605" s="104">
        <v>6</v>
      </c>
      <c r="D605" s="112" t="s">
        <v>0</v>
      </c>
      <c r="E605" s="112" t="s">
        <v>3</v>
      </c>
      <c r="F605" s="104" t="s">
        <v>1760</v>
      </c>
      <c r="G605" s="104" t="s">
        <v>1781</v>
      </c>
      <c r="H605" s="104" t="s">
        <v>1777</v>
      </c>
      <c r="I605" s="104" t="s">
        <v>1782</v>
      </c>
      <c r="J605" s="104" t="s">
        <v>1779</v>
      </c>
      <c r="K605" s="104" t="s">
        <v>791</v>
      </c>
      <c r="L605" s="104" t="s">
        <v>1766</v>
      </c>
      <c r="M605" s="104" t="s">
        <v>1773</v>
      </c>
      <c r="N605" s="113">
        <v>1</v>
      </c>
      <c r="O605" s="113">
        <v>1</v>
      </c>
      <c r="P605" s="113">
        <v>1</v>
      </c>
      <c r="Q605" s="113">
        <v>1</v>
      </c>
      <c r="R605" s="113">
        <v>1</v>
      </c>
      <c r="S605" s="113">
        <v>1</v>
      </c>
      <c r="T605" s="113">
        <v>0</v>
      </c>
      <c r="U605" s="113">
        <v>0</v>
      </c>
      <c r="V605" s="113">
        <v>0</v>
      </c>
      <c r="W605" s="109">
        <v>2745712.5</v>
      </c>
      <c r="X605" s="109">
        <v>0</v>
      </c>
      <c r="Y605" s="109">
        <v>0</v>
      </c>
      <c r="Z605" s="109">
        <v>12264.18</v>
      </c>
      <c r="AA605" s="109">
        <v>0</v>
      </c>
      <c r="AB605" s="109">
        <v>0</v>
      </c>
      <c r="AC605" s="109">
        <v>0</v>
      </c>
      <c r="AD605" s="109">
        <v>0</v>
      </c>
      <c r="AE605" s="109">
        <v>2745712.5</v>
      </c>
      <c r="AF605" s="106">
        <v>44188</v>
      </c>
      <c r="AG605" s="106">
        <v>46379</v>
      </c>
      <c r="AH605" s="120">
        <v>2745712.5</v>
      </c>
      <c r="AI605" s="115">
        <v>1.6493150684931508</v>
      </c>
      <c r="AJ605" s="115">
        <v>6.0027397260273974</v>
      </c>
      <c r="AK605" s="116">
        <v>5.3600000000000002E-2</v>
      </c>
      <c r="AL605" s="117">
        <v>1.6493150684931508</v>
      </c>
      <c r="AM605" s="117">
        <v>6.0027397260273974</v>
      </c>
      <c r="AN605" s="118">
        <v>5.3600000000000002E-2</v>
      </c>
      <c r="AO605" s="121" t="s">
        <v>1774</v>
      </c>
      <c r="AP605" s="121" t="s">
        <v>1775</v>
      </c>
      <c r="AQ605" s="27">
        <v>98113.44</v>
      </c>
      <c r="AR605" s="27">
        <v>110377.61999999998</v>
      </c>
      <c r="AS605" s="27">
        <v>0</v>
      </c>
      <c r="AT605" s="27">
        <v>0</v>
      </c>
      <c r="AU605" s="27">
        <v>0</v>
      </c>
      <c r="AV605" s="27">
        <v>0</v>
      </c>
      <c r="AW605" s="27">
        <v>0</v>
      </c>
      <c r="AX605" s="27">
        <v>0</v>
      </c>
      <c r="AY605" s="27">
        <v>0</v>
      </c>
      <c r="AZ605" s="27">
        <v>0</v>
      </c>
      <c r="BA605" s="27">
        <v>0</v>
      </c>
      <c r="BB605" s="27">
        <v>0</v>
      </c>
      <c r="BC605" s="27">
        <v>0</v>
      </c>
      <c r="BD605" s="27">
        <v>0</v>
      </c>
      <c r="BE605" s="27">
        <v>0</v>
      </c>
      <c r="BF605" s="27">
        <v>0</v>
      </c>
      <c r="BG605" s="27">
        <f t="shared" si="37"/>
        <v>208491.06</v>
      </c>
      <c r="BH605" s="27">
        <f t="shared" si="38"/>
        <v>0</v>
      </c>
      <c r="BI605" s="27">
        <f t="shared" si="40"/>
        <v>208491.06</v>
      </c>
    </row>
    <row r="606" spans="1:61" x14ac:dyDescent="0.35">
      <c r="A606" s="65" t="str">
        <f t="shared" si="39"/>
        <v>DI0005467</v>
      </c>
      <c r="B606" s="111" t="s">
        <v>1051</v>
      </c>
      <c r="C606" s="104">
        <v>7</v>
      </c>
      <c r="D606" s="112" t="s">
        <v>0</v>
      </c>
      <c r="E606" s="112" t="s">
        <v>3</v>
      </c>
      <c r="F606" s="104" t="s">
        <v>1760</v>
      </c>
      <c r="G606" s="104" t="s">
        <v>1781</v>
      </c>
      <c r="H606" s="104" t="s">
        <v>1777</v>
      </c>
      <c r="I606" s="104" t="s">
        <v>1782</v>
      </c>
      <c r="J606" s="104" t="s">
        <v>1779</v>
      </c>
      <c r="K606" s="104" t="s">
        <v>791</v>
      </c>
      <c r="L606" s="104" t="s">
        <v>1766</v>
      </c>
      <c r="M606" s="104" t="s">
        <v>1773</v>
      </c>
      <c r="N606" s="113">
        <v>1</v>
      </c>
      <c r="O606" s="113">
        <v>1</v>
      </c>
      <c r="P606" s="113">
        <v>1</v>
      </c>
      <c r="Q606" s="113">
        <v>1</v>
      </c>
      <c r="R606" s="113">
        <v>1</v>
      </c>
      <c r="S606" s="113">
        <v>1</v>
      </c>
      <c r="T606" s="113">
        <v>0</v>
      </c>
      <c r="U606" s="113">
        <v>0</v>
      </c>
      <c r="V606" s="113">
        <v>0</v>
      </c>
      <c r="W606" s="109">
        <v>9553280</v>
      </c>
      <c r="X606" s="109">
        <v>0</v>
      </c>
      <c r="Y606" s="109">
        <v>0</v>
      </c>
      <c r="Z606" s="109">
        <v>44900.42</v>
      </c>
      <c r="AA606" s="109">
        <v>0</v>
      </c>
      <c r="AB606" s="109">
        <v>0</v>
      </c>
      <c r="AC606" s="109">
        <v>0</v>
      </c>
      <c r="AD606" s="109">
        <v>0</v>
      </c>
      <c r="AE606" s="109">
        <v>9553280</v>
      </c>
      <c r="AF606" s="106">
        <v>44188</v>
      </c>
      <c r="AG606" s="106">
        <v>46744</v>
      </c>
      <c r="AH606" s="120">
        <v>9553280</v>
      </c>
      <c r="AI606" s="115">
        <v>2.6493150684931508</v>
      </c>
      <c r="AJ606" s="115">
        <v>7.0027397260273974</v>
      </c>
      <c r="AK606" s="116">
        <v>5.6399999999999999E-2</v>
      </c>
      <c r="AL606" s="117">
        <v>2.6493150684931508</v>
      </c>
      <c r="AM606" s="117">
        <v>7.0027397260273974</v>
      </c>
      <c r="AN606" s="118">
        <v>5.6399999999999999E-2</v>
      </c>
      <c r="AO606" s="121" t="s">
        <v>1774</v>
      </c>
      <c r="AP606" s="121" t="s">
        <v>1775</v>
      </c>
      <c r="AQ606" s="27">
        <v>359203.35999999993</v>
      </c>
      <c r="AR606" s="27">
        <v>538805.03999999992</v>
      </c>
      <c r="AS606" s="27">
        <v>269402.52</v>
      </c>
      <c r="AT606" s="27">
        <v>0</v>
      </c>
      <c r="AU606" s="27">
        <v>0</v>
      </c>
      <c r="AV606" s="27">
        <v>0</v>
      </c>
      <c r="AW606" s="27">
        <v>0</v>
      </c>
      <c r="AX606" s="27">
        <v>0</v>
      </c>
      <c r="AY606" s="27">
        <v>0</v>
      </c>
      <c r="AZ606" s="27">
        <v>0</v>
      </c>
      <c r="BA606" s="27">
        <v>0</v>
      </c>
      <c r="BB606" s="27">
        <v>0</v>
      </c>
      <c r="BC606" s="27">
        <v>0</v>
      </c>
      <c r="BD606" s="27">
        <v>0</v>
      </c>
      <c r="BE606" s="27">
        <v>0</v>
      </c>
      <c r="BF606" s="27">
        <v>0</v>
      </c>
      <c r="BG606" s="27">
        <f t="shared" si="37"/>
        <v>898008.39999999991</v>
      </c>
      <c r="BH606" s="27">
        <f t="shared" si="38"/>
        <v>269402.52</v>
      </c>
      <c r="BI606" s="27">
        <f t="shared" si="40"/>
        <v>1167410.92</v>
      </c>
    </row>
    <row r="607" spans="1:61" x14ac:dyDescent="0.35">
      <c r="A607" s="65" t="str">
        <f t="shared" si="39"/>
        <v>DI0005468</v>
      </c>
      <c r="B607" s="111" t="s">
        <v>1051</v>
      </c>
      <c r="C607" s="104">
        <v>8</v>
      </c>
      <c r="D607" s="112" t="s">
        <v>0</v>
      </c>
      <c r="E607" s="112" t="s">
        <v>3</v>
      </c>
      <c r="F607" s="104" t="s">
        <v>1760</v>
      </c>
      <c r="G607" s="104" t="s">
        <v>1781</v>
      </c>
      <c r="H607" s="104" t="s">
        <v>1777</v>
      </c>
      <c r="I607" s="104" t="s">
        <v>1782</v>
      </c>
      <c r="J607" s="104" t="s">
        <v>1779</v>
      </c>
      <c r="K607" s="104" t="s">
        <v>791</v>
      </c>
      <c r="L607" s="104" t="s">
        <v>1766</v>
      </c>
      <c r="M607" s="104" t="s">
        <v>1773</v>
      </c>
      <c r="N607" s="113">
        <v>1</v>
      </c>
      <c r="O607" s="113">
        <v>1</v>
      </c>
      <c r="P607" s="113">
        <v>1</v>
      </c>
      <c r="Q607" s="113">
        <v>1</v>
      </c>
      <c r="R607" s="113">
        <v>1</v>
      </c>
      <c r="S607" s="113">
        <v>1</v>
      </c>
      <c r="T607" s="113">
        <v>0</v>
      </c>
      <c r="U607" s="113">
        <v>0</v>
      </c>
      <c r="V607" s="113">
        <v>0</v>
      </c>
      <c r="W607" s="109">
        <v>4651265</v>
      </c>
      <c r="X607" s="109">
        <v>0</v>
      </c>
      <c r="Y607" s="109">
        <v>0</v>
      </c>
      <c r="Z607" s="109">
        <v>22985</v>
      </c>
      <c r="AA607" s="109">
        <v>0</v>
      </c>
      <c r="AB607" s="109">
        <v>0</v>
      </c>
      <c r="AC607" s="109">
        <v>0</v>
      </c>
      <c r="AD607" s="109">
        <v>0</v>
      </c>
      <c r="AE607" s="109">
        <v>4651265</v>
      </c>
      <c r="AF607" s="106">
        <v>44188</v>
      </c>
      <c r="AG607" s="106">
        <v>47110</v>
      </c>
      <c r="AH607" s="120">
        <v>4651265</v>
      </c>
      <c r="AI607" s="115">
        <v>3.6520547945205482</v>
      </c>
      <c r="AJ607" s="115">
        <v>8.0054794520547947</v>
      </c>
      <c r="AK607" s="116">
        <v>5.9299999999999999E-2</v>
      </c>
      <c r="AL607" s="117">
        <v>3.6520547945205486</v>
      </c>
      <c r="AM607" s="117">
        <v>8.0054794520547947</v>
      </c>
      <c r="AN607" s="118">
        <v>5.9299999999999999E-2</v>
      </c>
      <c r="AO607" s="121" t="s">
        <v>1774</v>
      </c>
      <c r="AP607" s="121" t="s">
        <v>1775</v>
      </c>
      <c r="AQ607" s="27">
        <v>183880</v>
      </c>
      <c r="AR607" s="27">
        <v>275820</v>
      </c>
      <c r="AS607" s="27">
        <v>183879.96</v>
      </c>
      <c r="AT607" s="27">
        <v>91940.04</v>
      </c>
      <c r="AU607" s="27">
        <v>0</v>
      </c>
      <c r="AV607" s="27">
        <v>0</v>
      </c>
      <c r="AW607" s="27">
        <v>0</v>
      </c>
      <c r="AX607" s="27">
        <v>0</v>
      </c>
      <c r="AY607" s="27">
        <v>0</v>
      </c>
      <c r="AZ607" s="27">
        <v>0</v>
      </c>
      <c r="BA607" s="27">
        <v>0</v>
      </c>
      <c r="BB607" s="27">
        <v>0</v>
      </c>
      <c r="BC607" s="27">
        <v>0</v>
      </c>
      <c r="BD607" s="27">
        <v>0</v>
      </c>
      <c r="BE607" s="27">
        <v>0</v>
      </c>
      <c r="BF607" s="27">
        <v>0</v>
      </c>
      <c r="BG607" s="27">
        <f t="shared" si="37"/>
        <v>459700</v>
      </c>
      <c r="BH607" s="27">
        <f t="shared" si="38"/>
        <v>275820</v>
      </c>
      <c r="BI607" s="27">
        <f t="shared" si="40"/>
        <v>735520</v>
      </c>
    </row>
    <row r="608" spans="1:61" x14ac:dyDescent="0.35">
      <c r="A608" s="65" t="str">
        <f t="shared" si="39"/>
        <v>DI0005469</v>
      </c>
      <c r="B608" s="111" t="s">
        <v>1051</v>
      </c>
      <c r="C608" s="104">
        <v>9</v>
      </c>
      <c r="D608" s="112" t="s">
        <v>0</v>
      </c>
      <c r="E608" s="112" t="s">
        <v>3</v>
      </c>
      <c r="F608" s="104" t="s">
        <v>1760</v>
      </c>
      <c r="G608" s="104" t="s">
        <v>1781</v>
      </c>
      <c r="H608" s="104" t="s">
        <v>1777</v>
      </c>
      <c r="I608" s="104" t="s">
        <v>1782</v>
      </c>
      <c r="J608" s="104" t="s">
        <v>1779</v>
      </c>
      <c r="K608" s="104" t="s">
        <v>791</v>
      </c>
      <c r="L608" s="104" t="s">
        <v>1766</v>
      </c>
      <c r="M608" s="104" t="s">
        <v>1773</v>
      </c>
      <c r="N608" s="113">
        <v>1</v>
      </c>
      <c r="O608" s="113">
        <v>1</v>
      </c>
      <c r="P608" s="113">
        <v>1</v>
      </c>
      <c r="Q608" s="113">
        <v>1</v>
      </c>
      <c r="R608" s="113">
        <v>1</v>
      </c>
      <c r="S608" s="113">
        <v>1</v>
      </c>
      <c r="T608" s="113">
        <v>0</v>
      </c>
      <c r="U608" s="113">
        <v>0</v>
      </c>
      <c r="V608" s="113">
        <v>0</v>
      </c>
      <c r="W608" s="109">
        <v>53100</v>
      </c>
      <c r="X608" s="109">
        <v>0</v>
      </c>
      <c r="Y608" s="109">
        <v>0</v>
      </c>
      <c r="Z608" s="109">
        <v>274.79000000000002</v>
      </c>
      <c r="AA608" s="109">
        <v>0</v>
      </c>
      <c r="AB608" s="109">
        <v>0</v>
      </c>
      <c r="AC608" s="109">
        <v>0</v>
      </c>
      <c r="AD608" s="109">
        <v>0</v>
      </c>
      <c r="AE608" s="109">
        <v>53100</v>
      </c>
      <c r="AF608" s="106">
        <v>44188</v>
      </c>
      <c r="AG608" s="106">
        <v>47475</v>
      </c>
      <c r="AH608" s="120">
        <v>53100</v>
      </c>
      <c r="AI608" s="115">
        <v>4.6520547945205477</v>
      </c>
      <c r="AJ608" s="115">
        <v>9.0054794520547947</v>
      </c>
      <c r="AK608" s="116">
        <v>6.2100000000000002E-2</v>
      </c>
      <c r="AL608" s="117">
        <v>4.6520547945205477</v>
      </c>
      <c r="AM608" s="117">
        <v>9.0054794520547947</v>
      </c>
      <c r="AN608" s="118">
        <v>6.2100000000000002E-2</v>
      </c>
      <c r="AO608" s="121" t="s">
        <v>1774</v>
      </c>
      <c r="AP608" s="121" t="s">
        <v>1775</v>
      </c>
      <c r="AQ608" s="27">
        <v>2198.3200000000002</v>
      </c>
      <c r="AR608" s="27">
        <v>3297.48</v>
      </c>
      <c r="AS608" s="27">
        <v>2473.08</v>
      </c>
      <c r="AT608" s="27">
        <v>1648.8</v>
      </c>
      <c r="AU608" s="27">
        <v>824.4</v>
      </c>
      <c r="AV608" s="27">
        <v>0</v>
      </c>
      <c r="AW608" s="27">
        <v>0</v>
      </c>
      <c r="AX608" s="27">
        <v>0</v>
      </c>
      <c r="AY608" s="27">
        <v>0</v>
      </c>
      <c r="AZ608" s="27">
        <v>0</v>
      </c>
      <c r="BA608" s="27">
        <v>0</v>
      </c>
      <c r="BB608" s="27">
        <v>0</v>
      </c>
      <c r="BC608" s="27">
        <v>0</v>
      </c>
      <c r="BD608" s="27">
        <v>0</v>
      </c>
      <c r="BE608" s="27">
        <v>0</v>
      </c>
      <c r="BF608" s="27">
        <v>0</v>
      </c>
      <c r="BG608" s="27">
        <f t="shared" si="37"/>
        <v>5495.8</v>
      </c>
      <c r="BH608" s="27">
        <f t="shared" si="38"/>
        <v>4946.28</v>
      </c>
      <c r="BI608" s="27">
        <f t="shared" si="40"/>
        <v>10442.08</v>
      </c>
    </row>
    <row r="609" spans="1:61" x14ac:dyDescent="0.35">
      <c r="A609" s="65" t="str">
        <f t="shared" si="39"/>
        <v>DI0006184</v>
      </c>
      <c r="B609" s="111" t="s">
        <v>1090</v>
      </c>
      <c r="C609" s="104">
        <v>4</v>
      </c>
      <c r="D609" s="112" t="s">
        <v>0</v>
      </c>
      <c r="E609" s="112" t="s">
        <v>3</v>
      </c>
      <c r="F609" s="104" t="s">
        <v>1760</v>
      </c>
      <c r="G609" s="104" t="s">
        <v>1781</v>
      </c>
      <c r="H609" s="104" t="s">
        <v>1777</v>
      </c>
      <c r="I609" s="104" t="s">
        <v>1782</v>
      </c>
      <c r="J609" s="104" t="s">
        <v>1779</v>
      </c>
      <c r="K609" s="104" t="s">
        <v>791</v>
      </c>
      <c r="L609" s="104" t="s">
        <v>1766</v>
      </c>
      <c r="M609" s="104" t="s">
        <v>1773</v>
      </c>
      <c r="N609" s="113">
        <v>1</v>
      </c>
      <c r="O609" s="113">
        <v>1</v>
      </c>
      <c r="P609" s="113">
        <v>1</v>
      </c>
      <c r="Q609" s="113">
        <v>1</v>
      </c>
      <c r="R609" s="113">
        <v>1</v>
      </c>
      <c r="S609" s="113">
        <v>1</v>
      </c>
      <c r="T609" s="113">
        <v>0</v>
      </c>
      <c r="U609" s="113">
        <v>0</v>
      </c>
      <c r="V609" s="113">
        <v>0</v>
      </c>
      <c r="W609" s="109">
        <v>887950</v>
      </c>
      <c r="X609" s="109">
        <v>0</v>
      </c>
      <c r="Y609" s="109">
        <v>887950</v>
      </c>
      <c r="Z609" s="109">
        <v>3485.2</v>
      </c>
      <c r="AA609" s="109">
        <v>0</v>
      </c>
      <c r="AB609" s="109">
        <v>0</v>
      </c>
      <c r="AC609" s="109">
        <v>0</v>
      </c>
      <c r="AD609" s="109">
        <v>0</v>
      </c>
      <c r="AE609" s="109">
        <v>0</v>
      </c>
      <c r="AF609" s="106">
        <v>44301</v>
      </c>
      <c r="AG609" s="106">
        <v>45762</v>
      </c>
      <c r="AH609" s="120">
        <v>1775900</v>
      </c>
      <c r="AI609" s="115">
        <v>0</v>
      </c>
      <c r="AJ609" s="115">
        <v>4.0027397260273974</v>
      </c>
      <c r="AK609" s="116">
        <v>4.7100000000000003E-2</v>
      </c>
      <c r="AL609" s="117">
        <v>0</v>
      </c>
      <c r="AM609" s="117">
        <v>0</v>
      </c>
      <c r="AN609" s="118">
        <v>0</v>
      </c>
      <c r="AO609" s="121" t="s">
        <v>1774</v>
      </c>
      <c r="AP609" s="121" t="s">
        <v>1775</v>
      </c>
      <c r="AQ609" s="27">
        <v>0</v>
      </c>
      <c r="AR609" s="27">
        <v>0</v>
      </c>
      <c r="AS609" s="27">
        <v>0</v>
      </c>
      <c r="AT609" s="27">
        <v>0</v>
      </c>
      <c r="AU609" s="27">
        <v>0</v>
      </c>
      <c r="AV609" s="27">
        <v>0</v>
      </c>
      <c r="AW609" s="27">
        <v>0</v>
      </c>
      <c r="AX609" s="27">
        <v>0</v>
      </c>
      <c r="AY609" s="27">
        <v>0</v>
      </c>
      <c r="AZ609" s="27">
        <v>0</v>
      </c>
      <c r="BA609" s="27">
        <v>0</v>
      </c>
      <c r="BB609" s="27">
        <v>0</v>
      </c>
      <c r="BC609" s="27">
        <v>0</v>
      </c>
      <c r="BD609" s="27">
        <v>0</v>
      </c>
      <c r="BE609" s="27">
        <v>0</v>
      </c>
      <c r="BF609" s="27">
        <v>0</v>
      </c>
      <c r="BG609" s="27">
        <f t="shared" si="37"/>
        <v>0</v>
      </c>
      <c r="BH609" s="27">
        <f t="shared" si="38"/>
        <v>0</v>
      </c>
      <c r="BI609" s="27">
        <f t="shared" si="40"/>
        <v>0</v>
      </c>
    </row>
    <row r="610" spans="1:61" x14ac:dyDescent="0.35">
      <c r="A610" s="65" t="str">
        <f t="shared" si="39"/>
        <v>DI0006185</v>
      </c>
      <c r="B610" s="111" t="s">
        <v>1090</v>
      </c>
      <c r="C610" s="104">
        <v>5</v>
      </c>
      <c r="D610" s="112" t="s">
        <v>0</v>
      </c>
      <c r="E610" s="112" t="s">
        <v>3</v>
      </c>
      <c r="F610" s="104" t="s">
        <v>1760</v>
      </c>
      <c r="G610" s="104" t="s">
        <v>1781</v>
      </c>
      <c r="H610" s="104" t="s">
        <v>1777</v>
      </c>
      <c r="I610" s="104" t="s">
        <v>1782</v>
      </c>
      <c r="J610" s="104" t="s">
        <v>1779</v>
      </c>
      <c r="K610" s="104" t="s">
        <v>791</v>
      </c>
      <c r="L610" s="104" t="s">
        <v>1766</v>
      </c>
      <c r="M610" s="104" t="s">
        <v>1773</v>
      </c>
      <c r="N610" s="113">
        <v>1</v>
      </c>
      <c r="O610" s="113">
        <v>1</v>
      </c>
      <c r="P610" s="113">
        <v>1</v>
      </c>
      <c r="Q610" s="113">
        <v>1</v>
      </c>
      <c r="R610" s="113">
        <v>1</v>
      </c>
      <c r="S610" s="113">
        <v>1</v>
      </c>
      <c r="T610" s="113">
        <v>0</v>
      </c>
      <c r="U610" s="113">
        <v>0</v>
      </c>
      <c r="V610" s="113">
        <v>0</v>
      </c>
      <c r="W610" s="109">
        <v>737205</v>
      </c>
      <c r="X610" s="109">
        <v>0</v>
      </c>
      <c r="Y610" s="109">
        <v>0</v>
      </c>
      <c r="Z610" s="109">
        <v>3114.69</v>
      </c>
      <c r="AA610" s="109">
        <v>0</v>
      </c>
      <c r="AB610" s="109">
        <v>0</v>
      </c>
      <c r="AC610" s="109">
        <v>0</v>
      </c>
      <c r="AD610" s="109">
        <v>0</v>
      </c>
      <c r="AE610" s="109">
        <v>737205</v>
      </c>
      <c r="AF610" s="106">
        <v>44301</v>
      </c>
      <c r="AG610" s="106">
        <v>46127</v>
      </c>
      <c r="AH610" s="120">
        <v>737205</v>
      </c>
      <c r="AI610" s="115">
        <v>0.95890410958904104</v>
      </c>
      <c r="AJ610" s="115">
        <v>5.0027397260273974</v>
      </c>
      <c r="AK610" s="116">
        <v>5.0700000000000002E-2</v>
      </c>
      <c r="AL610" s="117">
        <v>0.95890410958904115</v>
      </c>
      <c r="AM610" s="117">
        <v>5.0027397260273974</v>
      </c>
      <c r="AN610" s="118">
        <v>5.0700000000000002E-2</v>
      </c>
      <c r="AO610" s="121" t="s">
        <v>1774</v>
      </c>
      <c r="AP610" s="121" t="s">
        <v>1775</v>
      </c>
      <c r="AQ610" s="27">
        <v>21802.839999999997</v>
      </c>
      <c r="AR610" s="27">
        <v>6229.4</v>
      </c>
      <c r="AS610" s="27">
        <v>0</v>
      </c>
      <c r="AT610" s="27">
        <v>0</v>
      </c>
      <c r="AU610" s="27">
        <v>0</v>
      </c>
      <c r="AV610" s="27">
        <v>0</v>
      </c>
      <c r="AW610" s="27">
        <v>0</v>
      </c>
      <c r="AX610" s="27">
        <v>0</v>
      </c>
      <c r="AY610" s="27">
        <v>0</v>
      </c>
      <c r="AZ610" s="27">
        <v>0</v>
      </c>
      <c r="BA610" s="27">
        <v>0</v>
      </c>
      <c r="BB610" s="27">
        <v>0</v>
      </c>
      <c r="BC610" s="27">
        <v>0</v>
      </c>
      <c r="BD610" s="27">
        <v>0</v>
      </c>
      <c r="BE610" s="27">
        <v>0</v>
      </c>
      <c r="BF610" s="27">
        <v>0</v>
      </c>
      <c r="BG610" s="27">
        <f t="shared" si="37"/>
        <v>28032.239999999998</v>
      </c>
      <c r="BH610" s="27">
        <f t="shared" si="38"/>
        <v>0</v>
      </c>
      <c r="BI610" s="27">
        <f t="shared" si="40"/>
        <v>28032.239999999998</v>
      </c>
    </row>
    <row r="611" spans="1:61" x14ac:dyDescent="0.35">
      <c r="A611" s="65" t="str">
        <f t="shared" si="39"/>
        <v>DI0006186</v>
      </c>
      <c r="B611" s="111" t="s">
        <v>1090</v>
      </c>
      <c r="C611" s="104">
        <v>6</v>
      </c>
      <c r="D611" s="112" t="s">
        <v>0</v>
      </c>
      <c r="E611" s="112" t="s">
        <v>3</v>
      </c>
      <c r="F611" s="104" t="s">
        <v>1760</v>
      </c>
      <c r="G611" s="104" t="s">
        <v>1781</v>
      </c>
      <c r="H611" s="104" t="s">
        <v>1777</v>
      </c>
      <c r="I611" s="104" t="s">
        <v>1782</v>
      </c>
      <c r="J611" s="104" t="s">
        <v>1779</v>
      </c>
      <c r="K611" s="104" t="s">
        <v>791</v>
      </c>
      <c r="L611" s="104" t="s">
        <v>1766</v>
      </c>
      <c r="M611" s="104" t="s">
        <v>1773</v>
      </c>
      <c r="N611" s="113">
        <v>1</v>
      </c>
      <c r="O611" s="113">
        <v>1</v>
      </c>
      <c r="P611" s="113">
        <v>1</v>
      </c>
      <c r="Q611" s="113">
        <v>1</v>
      </c>
      <c r="R611" s="113">
        <v>1</v>
      </c>
      <c r="S611" s="113">
        <v>1</v>
      </c>
      <c r="T611" s="113">
        <v>0</v>
      </c>
      <c r="U611" s="113">
        <v>0</v>
      </c>
      <c r="V611" s="113">
        <v>0</v>
      </c>
      <c r="W611" s="109">
        <v>751955</v>
      </c>
      <c r="X611" s="109">
        <v>0</v>
      </c>
      <c r="Y611" s="109">
        <v>0</v>
      </c>
      <c r="Z611" s="109">
        <v>3358.73</v>
      </c>
      <c r="AA611" s="109">
        <v>0</v>
      </c>
      <c r="AB611" s="109">
        <v>0</v>
      </c>
      <c r="AC611" s="109">
        <v>0</v>
      </c>
      <c r="AD611" s="109">
        <v>0</v>
      </c>
      <c r="AE611" s="109">
        <v>751955</v>
      </c>
      <c r="AF611" s="106">
        <v>44301</v>
      </c>
      <c r="AG611" s="106">
        <v>46492</v>
      </c>
      <c r="AH611" s="120">
        <v>751955</v>
      </c>
      <c r="AI611" s="115">
        <v>1.9589041095890412</v>
      </c>
      <c r="AJ611" s="115">
        <v>6.0027397260273974</v>
      </c>
      <c r="AK611" s="116">
        <v>5.3600000000000002E-2</v>
      </c>
      <c r="AL611" s="117">
        <v>1.9589041095890412</v>
      </c>
      <c r="AM611" s="117">
        <v>6.0027397260273974</v>
      </c>
      <c r="AN611" s="118">
        <v>5.3600000000000002E-2</v>
      </c>
      <c r="AO611" s="121" t="s">
        <v>1774</v>
      </c>
      <c r="AP611" s="121" t="s">
        <v>1775</v>
      </c>
      <c r="AQ611" s="27">
        <v>26869.84</v>
      </c>
      <c r="AR611" s="27">
        <v>36946.040000000008</v>
      </c>
      <c r="AS611" s="27">
        <v>6717.48</v>
      </c>
      <c r="AT611" s="27">
        <v>0</v>
      </c>
      <c r="AU611" s="27">
        <v>0</v>
      </c>
      <c r="AV611" s="27">
        <v>0</v>
      </c>
      <c r="AW611" s="27">
        <v>0</v>
      </c>
      <c r="AX611" s="27">
        <v>0</v>
      </c>
      <c r="AY611" s="27">
        <v>0</v>
      </c>
      <c r="AZ611" s="27">
        <v>0</v>
      </c>
      <c r="BA611" s="27">
        <v>0</v>
      </c>
      <c r="BB611" s="27">
        <v>0</v>
      </c>
      <c r="BC611" s="27">
        <v>0</v>
      </c>
      <c r="BD611" s="27">
        <v>0</v>
      </c>
      <c r="BE611" s="27">
        <v>0</v>
      </c>
      <c r="BF611" s="27">
        <v>0</v>
      </c>
      <c r="BG611" s="27">
        <f t="shared" si="37"/>
        <v>63815.880000000005</v>
      </c>
      <c r="BH611" s="27">
        <f t="shared" si="38"/>
        <v>6717.48</v>
      </c>
      <c r="BI611" s="27">
        <f t="shared" si="40"/>
        <v>70533.36</v>
      </c>
    </row>
    <row r="612" spans="1:61" x14ac:dyDescent="0.35">
      <c r="A612" s="65" t="str">
        <f t="shared" si="39"/>
        <v>DI0006187</v>
      </c>
      <c r="B612" s="111" t="s">
        <v>1090</v>
      </c>
      <c r="C612" s="104">
        <v>7</v>
      </c>
      <c r="D612" s="112" t="s">
        <v>0</v>
      </c>
      <c r="E612" s="112" t="s">
        <v>3</v>
      </c>
      <c r="F612" s="104" t="s">
        <v>1760</v>
      </c>
      <c r="G612" s="104" t="s">
        <v>1781</v>
      </c>
      <c r="H612" s="104" t="s">
        <v>1777</v>
      </c>
      <c r="I612" s="104" t="s">
        <v>1782</v>
      </c>
      <c r="J612" s="104" t="s">
        <v>1779</v>
      </c>
      <c r="K612" s="104" t="s">
        <v>791</v>
      </c>
      <c r="L612" s="104" t="s">
        <v>1766</v>
      </c>
      <c r="M612" s="104" t="s">
        <v>1773</v>
      </c>
      <c r="N612" s="113">
        <v>1</v>
      </c>
      <c r="O612" s="113">
        <v>1</v>
      </c>
      <c r="P612" s="113">
        <v>1</v>
      </c>
      <c r="Q612" s="113">
        <v>1</v>
      </c>
      <c r="R612" s="113">
        <v>1</v>
      </c>
      <c r="S612" s="113">
        <v>1</v>
      </c>
      <c r="T612" s="113">
        <v>0</v>
      </c>
      <c r="U612" s="113">
        <v>0</v>
      </c>
      <c r="V612" s="113">
        <v>0</v>
      </c>
      <c r="W612" s="109">
        <v>106200</v>
      </c>
      <c r="X612" s="109">
        <v>0</v>
      </c>
      <c r="Y612" s="109">
        <v>0</v>
      </c>
      <c r="Z612" s="109">
        <v>499.14</v>
      </c>
      <c r="AA612" s="109">
        <v>0</v>
      </c>
      <c r="AB612" s="109">
        <v>0</v>
      </c>
      <c r="AC612" s="109">
        <v>0</v>
      </c>
      <c r="AD612" s="109">
        <v>0</v>
      </c>
      <c r="AE612" s="109">
        <v>106200</v>
      </c>
      <c r="AF612" s="106">
        <v>44301</v>
      </c>
      <c r="AG612" s="106">
        <v>46858</v>
      </c>
      <c r="AH612" s="120">
        <v>106200</v>
      </c>
      <c r="AI612" s="115">
        <v>2.9616438356164383</v>
      </c>
      <c r="AJ612" s="115">
        <v>7.0054794520547947</v>
      </c>
      <c r="AK612" s="116">
        <v>5.6399999999999999E-2</v>
      </c>
      <c r="AL612" s="117">
        <v>2.9616438356164387</v>
      </c>
      <c r="AM612" s="117">
        <v>7.0054794520547947</v>
      </c>
      <c r="AN612" s="118">
        <v>5.6400000000000006E-2</v>
      </c>
      <c r="AO612" s="121" t="s">
        <v>1774</v>
      </c>
      <c r="AP612" s="121" t="s">
        <v>1775</v>
      </c>
      <c r="AQ612" s="27">
        <v>3993.1199999999994</v>
      </c>
      <c r="AR612" s="27">
        <v>5989.68</v>
      </c>
      <c r="AS612" s="27">
        <v>3993.12</v>
      </c>
      <c r="AT612" s="27">
        <v>998.28</v>
      </c>
      <c r="AU612" s="27">
        <v>0</v>
      </c>
      <c r="AV612" s="27">
        <v>0</v>
      </c>
      <c r="AW612" s="27">
        <v>0</v>
      </c>
      <c r="AX612" s="27">
        <v>0</v>
      </c>
      <c r="AY612" s="27">
        <v>0</v>
      </c>
      <c r="AZ612" s="27">
        <v>0</v>
      </c>
      <c r="BA612" s="27">
        <v>0</v>
      </c>
      <c r="BB612" s="27">
        <v>0</v>
      </c>
      <c r="BC612" s="27">
        <v>0</v>
      </c>
      <c r="BD612" s="27">
        <v>0</v>
      </c>
      <c r="BE612" s="27">
        <v>0</v>
      </c>
      <c r="BF612" s="27">
        <v>0</v>
      </c>
      <c r="BG612" s="27">
        <f t="shared" si="37"/>
        <v>9982.7999999999993</v>
      </c>
      <c r="BH612" s="27">
        <f t="shared" si="38"/>
        <v>4991.3999999999996</v>
      </c>
      <c r="BI612" s="27">
        <f t="shared" si="40"/>
        <v>14974.199999999999</v>
      </c>
    </row>
    <row r="613" spans="1:61" x14ac:dyDescent="0.35">
      <c r="A613" s="65" t="str">
        <f t="shared" si="39"/>
        <v>DI0006188</v>
      </c>
      <c r="B613" s="111" t="s">
        <v>1090</v>
      </c>
      <c r="C613" s="104">
        <v>8</v>
      </c>
      <c r="D613" s="112" t="s">
        <v>0</v>
      </c>
      <c r="E613" s="112" t="s">
        <v>3</v>
      </c>
      <c r="F613" s="104" t="s">
        <v>1760</v>
      </c>
      <c r="G613" s="104" t="s">
        <v>1781</v>
      </c>
      <c r="H613" s="104" t="s">
        <v>1777</v>
      </c>
      <c r="I613" s="104" t="s">
        <v>1782</v>
      </c>
      <c r="J613" s="104" t="s">
        <v>1779</v>
      </c>
      <c r="K613" s="104" t="s">
        <v>791</v>
      </c>
      <c r="L613" s="104" t="s">
        <v>1766</v>
      </c>
      <c r="M613" s="104" t="s">
        <v>1773</v>
      </c>
      <c r="N613" s="113">
        <v>1</v>
      </c>
      <c r="O613" s="113">
        <v>1</v>
      </c>
      <c r="P613" s="113">
        <v>1</v>
      </c>
      <c r="Q613" s="113">
        <v>1</v>
      </c>
      <c r="R613" s="113">
        <v>1</v>
      </c>
      <c r="S613" s="113">
        <v>1</v>
      </c>
      <c r="T613" s="113">
        <v>0</v>
      </c>
      <c r="U613" s="113">
        <v>0</v>
      </c>
      <c r="V613" s="113">
        <v>0</v>
      </c>
      <c r="W613" s="109">
        <v>53100</v>
      </c>
      <c r="X613" s="109">
        <v>0</v>
      </c>
      <c r="Y613" s="109">
        <v>0</v>
      </c>
      <c r="Z613" s="109">
        <v>262.39999999999998</v>
      </c>
      <c r="AA613" s="109">
        <v>0</v>
      </c>
      <c r="AB613" s="109">
        <v>0</v>
      </c>
      <c r="AC613" s="109">
        <v>0</v>
      </c>
      <c r="AD613" s="109">
        <v>0</v>
      </c>
      <c r="AE613" s="109">
        <v>53100</v>
      </c>
      <c r="AF613" s="106">
        <v>44301</v>
      </c>
      <c r="AG613" s="106">
        <v>47223</v>
      </c>
      <c r="AH613" s="120">
        <v>53100</v>
      </c>
      <c r="AI613" s="115">
        <v>3.9616438356164383</v>
      </c>
      <c r="AJ613" s="115">
        <v>8.0054794520547947</v>
      </c>
      <c r="AK613" s="116">
        <v>5.9299999999999999E-2</v>
      </c>
      <c r="AL613" s="117">
        <v>3.9616438356164387</v>
      </c>
      <c r="AM613" s="117">
        <v>8.0054794520547947</v>
      </c>
      <c r="AN613" s="118">
        <v>5.9299999999999999E-2</v>
      </c>
      <c r="AO613" s="121" t="s">
        <v>1774</v>
      </c>
      <c r="AP613" s="121" t="s">
        <v>1775</v>
      </c>
      <c r="AQ613" s="27">
        <v>2099.2000000000003</v>
      </c>
      <c r="AR613" s="27">
        <v>3148.8000000000006</v>
      </c>
      <c r="AS613" s="27">
        <v>2449.04</v>
      </c>
      <c r="AT613" s="27">
        <v>1399.48</v>
      </c>
      <c r="AU613" s="27">
        <v>349.88</v>
      </c>
      <c r="AV613" s="27">
        <v>0</v>
      </c>
      <c r="AW613" s="27">
        <v>0</v>
      </c>
      <c r="AX613" s="27">
        <v>0</v>
      </c>
      <c r="AY613" s="27">
        <v>0</v>
      </c>
      <c r="AZ613" s="27">
        <v>0</v>
      </c>
      <c r="BA613" s="27">
        <v>0</v>
      </c>
      <c r="BB613" s="27">
        <v>0</v>
      </c>
      <c r="BC613" s="27">
        <v>0</v>
      </c>
      <c r="BD613" s="27">
        <v>0</v>
      </c>
      <c r="BE613" s="27">
        <v>0</v>
      </c>
      <c r="BF613" s="27">
        <v>0</v>
      </c>
      <c r="BG613" s="27">
        <f t="shared" si="37"/>
        <v>5248.0000000000009</v>
      </c>
      <c r="BH613" s="27">
        <f t="shared" si="38"/>
        <v>4198.3999999999996</v>
      </c>
      <c r="BI613" s="27">
        <f t="shared" si="40"/>
        <v>9446.4000000000015</v>
      </c>
    </row>
    <row r="614" spans="1:61" x14ac:dyDescent="0.35">
      <c r="A614" s="65" t="str">
        <f t="shared" si="39"/>
        <v>DI0006834</v>
      </c>
      <c r="B614" s="111" t="s">
        <v>1115</v>
      </c>
      <c r="C614" s="104">
        <v>4</v>
      </c>
      <c r="D614" s="112" t="s">
        <v>0</v>
      </c>
      <c r="E614" s="112" t="s">
        <v>3</v>
      </c>
      <c r="F614" s="104" t="s">
        <v>1760</v>
      </c>
      <c r="G614" s="104" t="s">
        <v>1781</v>
      </c>
      <c r="H614" s="104" t="s">
        <v>1777</v>
      </c>
      <c r="I614" s="104" t="s">
        <v>1782</v>
      </c>
      <c r="J614" s="104" t="s">
        <v>1779</v>
      </c>
      <c r="K614" s="104" t="s">
        <v>791</v>
      </c>
      <c r="L614" s="104" t="s">
        <v>1766</v>
      </c>
      <c r="M614" s="104" t="s">
        <v>1773</v>
      </c>
      <c r="N614" s="113">
        <v>1</v>
      </c>
      <c r="O614" s="113">
        <v>1</v>
      </c>
      <c r="P614" s="113">
        <v>1</v>
      </c>
      <c r="Q614" s="113">
        <v>1</v>
      </c>
      <c r="R614" s="113">
        <v>1</v>
      </c>
      <c r="S614" s="113">
        <v>1</v>
      </c>
      <c r="T614" s="113">
        <v>0</v>
      </c>
      <c r="U614" s="113">
        <v>0</v>
      </c>
      <c r="V614" s="113">
        <v>0</v>
      </c>
      <c r="W614" s="109">
        <v>7080</v>
      </c>
      <c r="X614" s="109">
        <v>0</v>
      </c>
      <c r="Y614" s="109">
        <v>0</v>
      </c>
      <c r="Z614" s="109">
        <v>27.79</v>
      </c>
      <c r="AA614" s="109">
        <v>0</v>
      </c>
      <c r="AB614" s="109">
        <v>0</v>
      </c>
      <c r="AC614" s="109">
        <v>0</v>
      </c>
      <c r="AD614" s="109">
        <v>0</v>
      </c>
      <c r="AE614" s="109">
        <v>7080</v>
      </c>
      <c r="AF614" s="106">
        <v>44321</v>
      </c>
      <c r="AG614" s="106">
        <v>45782</v>
      </c>
      <c r="AH614" s="120">
        <v>14160</v>
      </c>
      <c r="AI614" s="115">
        <v>1.3698630136986301E-2</v>
      </c>
      <c r="AJ614" s="115">
        <v>4.0027397260273974</v>
      </c>
      <c r="AK614" s="116">
        <v>4.7100000000000003E-2</v>
      </c>
      <c r="AL614" s="117">
        <v>1.3698630136986301E-2</v>
      </c>
      <c r="AM614" s="117">
        <v>4.0027397260273974</v>
      </c>
      <c r="AN614" s="118">
        <v>4.7100000000000003E-2</v>
      </c>
      <c r="AO614" s="121" t="s">
        <v>1774</v>
      </c>
      <c r="AP614" s="121" t="s">
        <v>1775</v>
      </c>
      <c r="AQ614" s="27">
        <v>27.79</v>
      </c>
      <c r="AR614" s="27">
        <v>0</v>
      </c>
      <c r="AS614" s="27">
        <v>0</v>
      </c>
      <c r="AT614" s="27">
        <v>0</v>
      </c>
      <c r="AU614" s="27">
        <v>0</v>
      </c>
      <c r="AV614" s="27">
        <v>0</v>
      </c>
      <c r="AW614" s="27">
        <v>0</v>
      </c>
      <c r="AX614" s="27">
        <v>0</v>
      </c>
      <c r="AY614" s="27">
        <v>0</v>
      </c>
      <c r="AZ614" s="27">
        <v>0</v>
      </c>
      <c r="BA614" s="27">
        <v>0</v>
      </c>
      <c r="BB614" s="27">
        <v>0</v>
      </c>
      <c r="BC614" s="27">
        <v>0</v>
      </c>
      <c r="BD614" s="27">
        <v>0</v>
      </c>
      <c r="BE614" s="27">
        <v>0</v>
      </c>
      <c r="BF614" s="27">
        <v>0</v>
      </c>
      <c r="BG614" s="27">
        <f t="shared" si="37"/>
        <v>27.79</v>
      </c>
      <c r="BH614" s="27">
        <f t="shared" si="38"/>
        <v>0</v>
      </c>
      <c r="BI614" s="27">
        <f t="shared" si="40"/>
        <v>27.79</v>
      </c>
    </row>
    <row r="615" spans="1:61" x14ac:dyDescent="0.35">
      <c r="A615" s="65" t="str">
        <f t="shared" si="39"/>
        <v>DI0006835</v>
      </c>
      <c r="B615" s="111" t="s">
        <v>1115</v>
      </c>
      <c r="C615" s="104">
        <v>5</v>
      </c>
      <c r="D615" s="112" t="s">
        <v>0</v>
      </c>
      <c r="E615" s="112" t="s">
        <v>3</v>
      </c>
      <c r="F615" s="104" t="s">
        <v>1760</v>
      </c>
      <c r="G615" s="104" t="s">
        <v>1781</v>
      </c>
      <c r="H615" s="104" t="s">
        <v>1777</v>
      </c>
      <c r="I615" s="104" t="s">
        <v>1782</v>
      </c>
      <c r="J615" s="104" t="s">
        <v>1779</v>
      </c>
      <c r="K615" s="104" t="s">
        <v>791</v>
      </c>
      <c r="L615" s="104" t="s">
        <v>1766</v>
      </c>
      <c r="M615" s="104" t="s">
        <v>1773</v>
      </c>
      <c r="N615" s="113">
        <v>1</v>
      </c>
      <c r="O615" s="113">
        <v>1</v>
      </c>
      <c r="P615" s="113">
        <v>1</v>
      </c>
      <c r="Q615" s="113">
        <v>1</v>
      </c>
      <c r="R615" s="113">
        <v>1</v>
      </c>
      <c r="S615" s="113">
        <v>1</v>
      </c>
      <c r="T615" s="113">
        <v>0</v>
      </c>
      <c r="U615" s="113">
        <v>0</v>
      </c>
      <c r="V615" s="113">
        <v>0</v>
      </c>
      <c r="W615" s="109">
        <v>435715</v>
      </c>
      <c r="X615" s="109">
        <v>0</v>
      </c>
      <c r="Y615" s="109">
        <v>0</v>
      </c>
      <c r="Z615" s="109">
        <v>1840.9</v>
      </c>
      <c r="AA615" s="109">
        <v>0</v>
      </c>
      <c r="AB615" s="109">
        <v>0</v>
      </c>
      <c r="AC615" s="109">
        <v>0</v>
      </c>
      <c r="AD615" s="109">
        <v>0</v>
      </c>
      <c r="AE615" s="109">
        <v>435715</v>
      </c>
      <c r="AF615" s="106">
        <v>44321</v>
      </c>
      <c r="AG615" s="106">
        <v>46147</v>
      </c>
      <c r="AH615" s="120">
        <v>435715</v>
      </c>
      <c r="AI615" s="115">
        <v>1.0136986301369864</v>
      </c>
      <c r="AJ615" s="115">
        <v>5.0027397260273974</v>
      </c>
      <c r="AK615" s="116">
        <v>5.0700000000000002E-2</v>
      </c>
      <c r="AL615" s="117">
        <v>1.0136986301369864</v>
      </c>
      <c r="AM615" s="117">
        <v>5.0027397260273974</v>
      </c>
      <c r="AN615" s="118">
        <v>5.0700000000000002E-2</v>
      </c>
      <c r="AO615" s="121" t="s">
        <v>1774</v>
      </c>
      <c r="AP615" s="121" t="s">
        <v>1775</v>
      </c>
      <c r="AQ615" s="27">
        <v>13806.75</v>
      </c>
      <c r="AR615" s="27">
        <v>4602.25</v>
      </c>
      <c r="AS615" s="27">
        <v>0</v>
      </c>
      <c r="AT615" s="27">
        <v>0</v>
      </c>
      <c r="AU615" s="27">
        <v>0</v>
      </c>
      <c r="AV615" s="27">
        <v>0</v>
      </c>
      <c r="AW615" s="27">
        <v>0</v>
      </c>
      <c r="AX615" s="27">
        <v>0</v>
      </c>
      <c r="AY615" s="27">
        <v>0</v>
      </c>
      <c r="AZ615" s="27">
        <v>0</v>
      </c>
      <c r="BA615" s="27">
        <v>0</v>
      </c>
      <c r="BB615" s="27">
        <v>0</v>
      </c>
      <c r="BC615" s="27">
        <v>0</v>
      </c>
      <c r="BD615" s="27">
        <v>0</v>
      </c>
      <c r="BE615" s="27">
        <v>0</v>
      </c>
      <c r="BF615" s="27">
        <v>0</v>
      </c>
      <c r="BG615" s="27">
        <f t="shared" si="37"/>
        <v>18409</v>
      </c>
      <c r="BH615" s="27">
        <f t="shared" si="38"/>
        <v>0</v>
      </c>
      <c r="BI615" s="27">
        <f t="shared" si="40"/>
        <v>18409</v>
      </c>
    </row>
    <row r="616" spans="1:61" x14ac:dyDescent="0.35">
      <c r="A616" s="65" t="str">
        <f t="shared" si="39"/>
        <v>DI0006836</v>
      </c>
      <c r="B616" s="111" t="s">
        <v>1115</v>
      </c>
      <c r="C616" s="104">
        <v>6</v>
      </c>
      <c r="D616" s="112" t="s">
        <v>0</v>
      </c>
      <c r="E616" s="112" t="s">
        <v>3</v>
      </c>
      <c r="F616" s="104" t="s">
        <v>1760</v>
      </c>
      <c r="G616" s="104" t="s">
        <v>1781</v>
      </c>
      <c r="H616" s="104" t="s">
        <v>1777</v>
      </c>
      <c r="I616" s="104" t="s">
        <v>1782</v>
      </c>
      <c r="J616" s="104" t="s">
        <v>1779</v>
      </c>
      <c r="K616" s="104" t="s">
        <v>791</v>
      </c>
      <c r="L616" s="104" t="s">
        <v>1766</v>
      </c>
      <c r="M616" s="104" t="s">
        <v>1773</v>
      </c>
      <c r="N616" s="113">
        <v>1</v>
      </c>
      <c r="O616" s="113">
        <v>1</v>
      </c>
      <c r="P616" s="113">
        <v>1</v>
      </c>
      <c r="Q616" s="113">
        <v>1</v>
      </c>
      <c r="R616" s="113">
        <v>1</v>
      </c>
      <c r="S616" s="113">
        <v>1</v>
      </c>
      <c r="T616" s="113">
        <v>0</v>
      </c>
      <c r="U616" s="113">
        <v>0</v>
      </c>
      <c r="V616" s="113">
        <v>0</v>
      </c>
      <c r="W616" s="109">
        <v>1729290</v>
      </c>
      <c r="X616" s="109">
        <v>0</v>
      </c>
      <c r="Y616" s="109">
        <v>0</v>
      </c>
      <c r="Z616" s="109">
        <v>7724.16</v>
      </c>
      <c r="AA616" s="109">
        <v>0</v>
      </c>
      <c r="AB616" s="109">
        <v>0</v>
      </c>
      <c r="AC616" s="109">
        <v>0</v>
      </c>
      <c r="AD616" s="109">
        <v>0</v>
      </c>
      <c r="AE616" s="109">
        <v>1729290</v>
      </c>
      <c r="AF616" s="106">
        <v>44321</v>
      </c>
      <c r="AG616" s="106">
        <v>46512</v>
      </c>
      <c r="AH616" s="120">
        <v>1729290</v>
      </c>
      <c r="AI616" s="115">
        <v>2.0136986301369864</v>
      </c>
      <c r="AJ616" s="115">
        <v>6.0027397260273974</v>
      </c>
      <c r="AK616" s="116">
        <v>5.3600000000000002E-2</v>
      </c>
      <c r="AL616" s="117">
        <v>2.0136986301369864</v>
      </c>
      <c r="AM616" s="117">
        <v>6.0027397260273974</v>
      </c>
      <c r="AN616" s="118">
        <v>5.3600000000000002E-2</v>
      </c>
      <c r="AO616" s="121" t="s">
        <v>1774</v>
      </c>
      <c r="AP616" s="121" t="s">
        <v>1775</v>
      </c>
      <c r="AQ616" s="27">
        <v>61793.280000000013</v>
      </c>
      <c r="AR616" s="27">
        <v>88827.840000000026</v>
      </c>
      <c r="AS616" s="27">
        <v>19310.400000000001</v>
      </c>
      <c r="AT616" s="27">
        <v>0</v>
      </c>
      <c r="AU616" s="27">
        <v>0</v>
      </c>
      <c r="AV616" s="27">
        <v>0</v>
      </c>
      <c r="AW616" s="27">
        <v>0</v>
      </c>
      <c r="AX616" s="27">
        <v>0</v>
      </c>
      <c r="AY616" s="27">
        <v>0</v>
      </c>
      <c r="AZ616" s="27">
        <v>0</v>
      </c>
      <c r="BA616" s="27">
        <v>0</v>
      </c>
      <c r="BB616" s="27">
        <v>0</v>
      </c>
      <c r="BC616" s="27">
        <v>0</v>
      </c>
      <c r="BD616" s="27">
        <v>0</v>
      </c>
      <c r="BE616" s="27">
        <v>0</v>
      </c>
      <c r="BF616" s="27">
        <v>0</v>
      </c>
      <c r="BG616" s="27">
        <f t="shared" si="37"/>
        <v>150621.12000000005</v>
      </c>
      <c r="BH616" s="27">
        <f t="shared" si="38"/>
        <v>19310.400000000001</v>
      </c>
      <c r="BI616" s="27">
        <f t="shared" si="40"/>
        <v>169931.52000000005</v>
      </c>
    </row>
    <row r="617" spans="1:61" x14ac:dyDescent="0.35">
      <c r="A617" s="65" t="str">
        <f t="shared" si="39"/>
        <v>DI0006837</v>
      </c>
      <c r="B617" s="111" t="s">
        <v>1115</v>
      </c>
      <c r="C617" s="104">
        <v>7</v>
      </c>
      <c r="D617" s="112" t="s">
        <v>0</v>
      </c>
      <c r="E617" s="112" t="s">
        <v>3</v>
      </c>
      <c r="F617" s="104" t="s">
        <v>1760</v>
      </c>
      <c r="G617" s="104" t="s">
        <v>1781</v>
      </c>
      <c r="H617" s="104" t="s">
        <v>1777</v>
      </c>
      <c r="I617" s="104" t="s">
        <v>1782</v>
      </c>
      <c r="J617" s="104" t="s">
        <v>1779</v>
      </c>
      <c r="K617" s="104" t="s">
        <v>791</v>
      </c>
      <c r="L617" s="104" t="s">
        <v>1766</v>
      </c>
      <c r="M617" s="104" t="s">
        <v>1773</v>
      </c>
      <c r="N617" s="113">
        <v>1</v>
      </c>
      <c r="O617" s="113">
        <v>1</v>
      </c>
      <c r="P617" s="113">
        <v>1</v>
      </c>
      <c r="Q617" s="113">
        <v>1</v>
      </c>
      <c r="R617" s="113">
        <v>1</v>
      </c>
      <c r="S617" s="113">
        <v>1</v>
      </c>
      <c r="T617" s="113">
        <v>0</v>
      </c>
      <c r="U617" s="113">
        <v>0</v>
      </c>
      <c r="V617" s="113">
        <v>0</v>
      </c>
      <c r="W617" s="109">
        <v>6743847.5</v>
      </c>
      <c r="X617" s="109">
        <v>0</v>
      </c>
      <c r="Y617" s="109">
        <v>0</v>
      </c>
      <c r="Z617" s="109">
        <v>31696.080000000002</v>
      </c>
      <c r="AA617" s="109">
        <v>0</v>
      </c>
      <c r="AB617" s="109">
        <v>0</v>
      </c>
      <c r="AC617" s="109">
        <v>0</v>
      </c>
      <c r="AD617" s="109">
        <v>0</v>
      </c>
      <c r="AE617" s="109">
        <v>6743847.5</v>
      </c>
      <c r="AF617" s="106">
        <v>44321</v>
      </c>
      <c r="AG617" s="106">
        <v>46878</v>
      </c>
      <c r="AH617" s="120">
        <v>6743847.5</v>
      </c>
      <c r="AI617" s="115">
        <v>3.0164383561643837</v>
      </c>
      <c r="AJ617" s="115">
        <v>7.0054794520547947</v>
      </c>
      <c r="AK617" s="116">
        <v>5.6399999999999999E-2</v>
      </c>
      <c r="AL617" s="117">
        <v>3.0164383561643837</v>
      </c>
      <c r="AM617" s="117">
        <v>7.0054794520547947</v>
      </c>
      <c r="AN617" s="118">
        <v>5.6399999999999999E-2</v>
      </c>
      <c r="AO617" s="121" t="s">
        <v>1774</v>
      </c>
      <c r="AP617" s="121" t="s">
        <v>1775</v>
      </c>
      <c r="AQ617" s="27">
        <v>253568.64000000007</v>
      </c>
      <c r="AR617" s="27">
        <v>380352.96000000014</v>
      </c>
      <c r="AS617" s="27">
        <v>269416.68</v>
      </c>
      <c r="AT617" s="27">
        <v>79240.2</v>
      </c>
      <c r="AU617" s="27">
        <v>0</v>
      </c>
      <c r="AV617" s="27">
        <v>0</v>
      </c>
      <c r="AW617" s="27">
        <v>0</v>
      </c>
      <c r="AX617" s="27">
        <v>0</v>
      </c>
      <c r="AY617" s="27">
        <v>0</v>
      </c>
      <c r="AZ617" s="27">
        <v>0</v>
      </c>
      <c r="BA617" s="27">
        <v>0</v>
      </c>
      <c r="BB617" s="27">
        <v>0</v>
      </c>
      <c r="BC617" s="27">
        <v>0</v>
      </c>
      <c r="BD617" s="27">
        <v>0</v>
      </c>
      <c r="BE617" s="27">
        <v>0</v>
      </c>
      <c r="BF617" s="27">
        <v>0</v>
      </c>
      <c r="BG617" s="27">
        <f t="shared" si="37"/>
        <v>633921.60000000021</v>
      </c>
      <c r="BH617" s="27">
        <f t="shared" si="38"/>
        <v>348656.88</v>
      </c>
      <c r="BI617" s="27">
        <f t="shared" si="40"/>
        <v>982578.48000000021</v>
      </c>
    </row>
    <row r="618" spans="1:61" x14ac:dyDescent="0.35">
      <c r="A618" s="65" t="str">
        <f t="shared" si="39"/>
        <v>DI0006838</v>
      </c>
      <c r="B618" s="111" t="s">
        <v>1115</v>
      </c>
      <c r="C618" s="104">
        <v>8</v>
      </c>
      <c r="D618" s="112" t="s">
        <v>0</v>
      </c>
      <c r="E618" s="112" t="s">
        <v>3</v>
      </c>
      <c r="F618" s="104" t="s">
        <v>1760</v>
      </c>
      <c r="G618" s="104" t="s">
        <v>1781</v>
      </c>
      <c r="H618" s="104" t="s">
        <v>1777</v>
      </c>
      <c r="I618" s="104" t="s">
        <v>1782</v>
      </c>
      <c r="J618" s="104" t="s">
        <v>1779</v>
      </c>
      <c r="K618" s="104" t="s">
        <v>791</v>
      </c>
      <c r="L618" s="104" t="s">
        <v>1766</v>
      </c>
      <c r="M618" s="104" t="s">
        <v>1773</v>
      </c>
      <c r="N618" s="113">
        <v>1</v>
      </c>
      <c r="O618" s="113">
        <v>1</v>
      </c>
      <c r="P618" s="113">
        <v>1</v>
      </c>
      <c r="Q618" s="113">
        <v>1</v>
      </c>
      <c r="R618" s="113">
        <v>1</v>
      </c>
      <c r="S618" s="113">
        <v>1</v>
      </c>
      <c r="T618" s="113">
        <v>0</v>
      </c>
      <c r="U618" s="113">
        <v>0</v>
      </c>
      <c r="V618" s="113">
        <v>0</v>
      </c>
      <c r="W618" s="109">
        <v>53100</v>
      </c>
      <c r="X618" s="109">
        <v>0</v>
      </c>
      <c r="Y618" s="109">
        <v>0</v>
      </c>
      <c r="Z618" s="109">
        <v>262.39999999999998</v>
      </c>
      <c r="AA618" s="109">
        <v>0</v>
      </c>
      <c r="AB618" s="109">
        <v>0</v>
      </c>
      <c r="AC618" s="109">
        <v>0</v>
      </c>
      <c r="AD618" s="109">
        <v>0</v>
      </c>
      <c r="AE618" s="109">
        <v>53100</v>
      </c>
      <c r="AF618" s="106">
        <v>44321</v>
      </c>
      <c r="AG618" s="106">
        <v>47243</v>
      </c>
      <c r="AH618" s="120">
        <v>53100</v>
      </c>
      <c r="AI618" s="115">
        <v>4.0164383561643833</v>
      </c>
      <c r="AJ618" s="115">
        <v>8.0054794520547947</v>
      </c>
      <c r="AK618" s="116">
        <v>5.9299999999999999E-2</v>
      </c>
      <c r="AL618" s="117">
        <v>4.0164383561643833</v>
      </c>
      <c r="AM618" s="117">
        <v>8.0054794520547947</v>
      </c>
      <c r="AN618" s="118">
        <v>5.9299999999999999E-2</v>
      </c>
      <c r="AO618" s="121" t="s">
        <v>1774</v>
      </c>
      <c r="AP618" s="121" t="s">
        <v>1775</v>
      </c>
      <c r="AQ618" s="27">
        <v>2099.2000000000003</v>
      </c>
      <c r="AR618" s="27">
        <v>3148.8000000000006</v>
      </c>
      <c r="AS618" s="27">
        <v>2536.5100000000002</v>
      </c>
      <c r="AT618" s="27">
        <v>1486.94</v>
      </c>
      <c r="AU618" s="27">
        <v>437.35</v>
      </c>
      <c r="AV618" s="27">
        <v>0</v>
      </c>
      <c r="AW618" s="27">
        <v>0</v>
      </c>
      <c r="AX618" s="27">
        <v>0</v>
      </c>
      <c r="AY618" s="27">
        <v>0</v>
      </c>
      <c r="AZ618" s="27">
        <v>0</v>
      </c>
      <c r="BA618" s="27">
        <v>0</v>
      </c>
      <c r="BB618" s="27">
        <v>0</v>
      </c>
      <c r="BC618" s="27">
        <v>0</v>
      </c>
      <c r="BD618" s="27">
        <v>0</v>
      </c>
      <c r="BE618" s="27">
        <v>0</v>
      </c>
      <c r="BF618" s="27">
        <v>0</v>
      </c>
      <c r="BG618" s="27">
        <f t="shared" si="37"/>
        <v>5248.0000000000009</v>
      </c>
      <c r="BH618" s="27">
        <f t="shared" si="38"/>
        <v>4460.8</v>
      </c>
      <c r="BI618" s="27">
        <f t="shared" si="40"/>
        <v>9708.8000000000011</v>
      </c>
    </row>
    <row r="619" spans="1:61" x14ac:dyDescent="0.35">
      <c r="A619" s="65" t="str">
        <f t="shared" si="39"/>
        <v>DI0006839</v>
      </c>
      <c r="B619" s="111" t="s">
        <v>1115</v>
      </c>
      <c r="C619" s="104">
        <v>9</v>
      </c>
      <c r="D619" s="112" t="s">
        <v>0</v>
      </c>
      <c r="E619" s="112" t="s">
        <v>3</v>
      </c>
      <c r="F619" s="104" t="s">
        <v>1760</v>
      </c>
      <c r="G619" s="104" t="s">
        <v>1781</v>
      </c>
      <c r="H619" s="104" t="s">
        <v>1777</v>
      </c>
      <c r="I619" s="104" t="s">
        <v>1782</v>
      </c>
      <c r="J619" s="104" t="s">
        <v>1779</v>
      </c>
      <c r="K619" s="104" t="s">
        <v>791</v>
      </c>
      <c r="L619" s="104" t="s">
        <v>1766</v>
      </c>
      <c r="M619" s="104" t="s">
        <v>1773</v>
      </c>
      <c r="N619" s="113">
        <v>1</v>
      </c>
      <c r="O619" s="113">
        <v>1</v>
      </c>
      <c r="P619" s="113">
        <v>1</v>
      </c>
      <c r="Q619" s="113">
        <v>1</v>
      </c>
      <c r="R619" s="113">
        <v>1</v>
      </c>
      <c r="S619" s="113">
        <v>1</v>
      </c>
      <c r="T619" s="113">
        <v>0</v>
      </c>
      <c r="U619" s="113">
        <v>0</v>
      </c>
      <c r="V619" s="113">
        <v>0</v>
      </c>
      <c r="W619" s="109">
        <v>53100</v>
      </c>
      <c r="X619" s="109">
        <v>0</v>
      </c>
      <c r="Y619" s="109">
        <v>0</v>
      </c>
      <c r="Z619" s="109">
        <v>287.62</v>
      </c>
      <c r="AA619" s="109">
        <v>0</v>
      </c>
      <c r="AB619" s="109">
        <v>0</v>
      </c>
      <c r="AC619" s="109">
        <v>0</v>
      </c>
      <c r="AD619" s="109">
        <v>0</v>
      </c>
      <c r="AE619" s="109">
        <v>53100</v>
      </c>
      <c r="AF619" s="106">
        <v>44321</v>
      </c>
      <c r="AG619" s="106">
        <v>47973</v>
      </c>
      <c r="AH619" s="120">
        <v>53100</v>
      </c>
      <c r="AI619" s="115">
        <v>6.0164383561643833</v>
      </c>
      <c r="AJ619" s="115">
        <v>10.005479452054795</v>
      </c>
      <c r="AK619" s="116">
        <v>6.5000000000000002E-2</v>
      </c>
      <c r="AL619" s="117">
        <v>6.0164383561643833</v>
      </c>
      <c r="AM619" s="117">
        <v>10.005479452054793</v>
      </c>
      <c r="AN619" s="118">
        <v>6.5000000000000002E-2</v>
      </c>
      <c r="AO619" s="121" t="s">
        <v>1774</v>
      </c>
      <c r="AP619" s="121" t="s">
        <v>1775</v>
      </c>
      <c r="AQ619" s="27">
        <v>2300.9599999999996</v>
      </c>
      <c r="AR619" s="27">
        <v>3451.4399999999991</v>
      </c>
      <c r="AS619" s="27">
        <v>3048.8</v>
      </c>
      <c r="AT619" s="27">
        <v>2358.4899999999998</v>
      </c>
      <c r="AU619" s="27">
        <v>1668.2</v>
      </c>
      <c r="AV619" s="27">
        <v>977.89</v>
      </c>
      <c r="AW619" s="27">
        <v>287.60000000000002</v>
      </c>
      <c r="AX619" s="27">
        <v>0</v>
      </c>
      <c r="AY619" s="27">
        <v>0</v>
      </c>
      <c r="AZ619" s="27">
        <v>0</v>
      </c>
      <c r="BA619" s="27">
        <v>0</v>
      </c>
      <c r="BB619" s="27">
        <v>0</v>
      </c>
      <c r="BC619" s="27">
        <v>0</v>
      </c>
      <c r="BD619" s="27">
        <v>0</v>
      </c>
      <c r="BE619" s="27">
        <v>0</v>
      </c>
      <c r="BF619" s="27">
        <v>0</v>
      </c>
      <c r="BG619" s="27">
        <f t="shared" si="37"/>
        <v>5752.3999999999987</v>
      </c>
      <c r="BH619" s="27">
        <f t="shared" si="38"/>
        <v>8340.98</v>
      </c>
      <c r="BI619" s="27">
        <f t="shared" si="40"/>
        <v>14093.379999999997</v>
      </c>
    </row>
    <row r="620" spans="1:61" x14ac:dyDescent="0.35">
      <c r="A620" s="65" t="str">
        <f t="shared" si="39"/>
        <v>DI0007023</v>
      </c>
      <c r="B620" s="111" t="s">
        <v>1121</v>
      </c>
      <c r="C620" s="104">
        <v>3</v>
      </c>
      <c r="D620" s="112" t="s">
        <v>0</v>
      </c>
      <c r="E620" s="112" t="s">
        <v>3</v>
      </c>
      <c r="F620" s="104" t="s">
        <v>1760</v>
      </c>
      <c r="G620" s="104" t="s">
        <v>1781</v>
      </c>
      <c r="H620" s="104" t="s">
        <v>1777</v>
      </c>
      <c r="I620" s="104" t="s">
        <v>1782</v>
      </c>
      <c r="J620" s="104" t="s">
        <v>1779</v>
      </c>
      <c r="K620" s="104" t="s">
        <v>791</v>
      </c>
      <c r="L620" s="104" t="s">
        <v>1766</v>
      </c>
      <c r="M620" s="104" t="s">
        <v>1773</v>
      </c>
      <c r="N620" s="113">
        <v>1</v>
      </c>
      <c r="O620" s="113">
        <v>1</v>
      </c>
      <c r="P620" s="113">
        <v>1</v>
      </c>
      <c r="Q620" s="113">
        <v>1</v>
      </c>
      <c r="R620" s="113">
        <v>1</v>
      </c>
      <c r="S620" s="113">
        <v>1</v>
      </c>
      <c r="T620" s="113">
        <v>0</v>
      </c>
      <c r="U620" s="113">
        <v>0</v>
      </c>
      <c r="V620" s="113">
        <v>0</v>
      </c>
      <c r="W620" s="109">
        <v>312183.75</v>
      </c>
      <c r="X620" s="109">
        <v>0</v>
      </c>
      <c r="Y620" s="109">
        <v>0</v>
      </c>
      <c r="Z620" s="109">
        <v>1225.32</v>
      </c>
      <c r="AA620" s="109">
        <v>0</v>
      </c>
      <c r="AB620" s="109">
        <v>0</v>
      </c>
      <c r="AC620" s="109">
        <v>0</v>
      </c>
      <c r="AD620" s="109">
        <v>0</v>
      </c>
      <c r="AE620" s="109">
        <v>312183.75</v>
      </c>
      <c r="AF620" s="106">
        <v>44328</v>
      </c>
      <c r="AG620" s="106">
        <v>45789</v>
      </c>
      <c r="AH620" s="120">
        <v>624367.5</v>
      </c>
      <c r="AI620" s="115">
        <v>3.287671232876712E-2</v>
      </c>
      <c r="AJ620" s="115">
        <v>4.0027397260273974</v>
      </c>
      <c r="AK620" s="116">
        <v>4.7100000000000003E-2</v>
      </c>
      <c r="AL620" s="117">
        <v>3.287671232876712E-2</v>
      </c>
      <c r="AM620" s="117">
        <v>4.0027397260273974</v>
      </c>
      <c r="AN620" s="118">
        <v>4.7100000000000003E-2</v>
      </c>
      <c r="AO620" s="121" t="s">
        <v>1774</v>
      </c>
      <c r="AP620" s="121" t="s">
        <v>1775</v>
      </c>
      <c r="AQ620" s="27">
        <v>1225.32</v>
      </c>
      <c r="AR620" s="27">
        <v>0</v>
      </c>
      <c r="AS620" s="27">
        <v>0</v>
      </c>
      <c r="AT620" s="27">
        <v>0</v>
      </c>
      <c r="AU620" s="27">
        <v>0</v>
      </c>
      <c r="AV620" s="27">
        <v>0</v>
      </c>
      <c r="AW620" s="27">
        <v>0</v>
      </c>
      <c r="AX620" s="27">
        <v>0</v>
      </c>
      <c r="AY620" s="27">
        <v>0</v>
      </c>
      <c r="AZ620" s="27">
        <v>0</v>
      </c>
      <c r="BA620" s="27">
        <v>0</v>
      </c>
      <c r="BB620" s="27">
        <v>0</v>
      </c>
      <c r="BC620" s="27">
        <v>0</v>
      </c>
      <c r="BD620" s="27">
        <v>0</v>
      </c>
      <c r="BE620" s="27">
        <v>0</v>
      </c>
      <c r="BF620" s="27">
        <v>0</v>
      </c>
      <c r="BG620" s="27">
        <f t="shared" si="37"/>
        <v>1225.32</v>
      </c>
      <c r="BH620" s="27">
        <f t="shared" si="38"/>
        <v>0</v>
      </c>
      <c r="BI620" s="27">
        <f t="shared" si="40"/>
        <v>1225.32</v>
      </c>
    </row>
    <row r="621" spans="1:61" x14ac:dyDescent="0.35">
      <c r="A621" s="65" t="str">
        <f t="shared" si="39"/>
        <v>DI0007024</v>
      </c>
      <c r="B621" s="111" t="s">
        <v>1121</v>
      </c>
      <c r="C621" s="104">
        <v>4</v>
      </c>
      <c r="D621" s="112" t="s">
        <v>0</v>
      </c>
      <c r="E621" s="112" t="s">
        <v>3</v>
      </c>
      <c r="F621" s="104" t="s">
        <v>1760</v>
      </c>
      <c r="G621" s="104" t="s">
        <v>1781</v>
      </c>
      <c r="H621" s="104" t="s">
        <v>1777</v>
      </c>
      <c r="I621" s="104" t="s">
        <v>1782</v>
      </c>
      <c r="J621" s="104" t="s">
        <v>1779</v>
      </c>
      <c r="K621" s="104" t="s">
        <v>791</v>
      </c>
      <c r="L621" s="104" t="s">
        <v>1766</v>
      </c>
      <c r="M621" s="104" t="s">
        <v>1773</v>
      </c>
      <c r="N621" s="113">
        <v>1</v>
      </c>
      <c r="O621" s="113">
        <v>1</v>
      </c>
      <c r="P621" s="113">
        <v>1</v>
      </c>
      <c r="Q621" s="113">
        <v>1</v>
      </c>
      <c r="R621" s="113">
        <v>1</v>
      </c>
      <c r="S621" s="113">
        <v>1</v>
      </c>
      <c r="T621" s="113">
        <v>0</v>
      </c>
      <c r="U621" s="113">
        <v>0</v>
      </c>
      <c r="V621" s="113">
        <v>0</v>
      </c>
      <c r="W621" s="109">
        <v>924382.5</v>
      </c>
      <c r="X621" s="109">
        <v>0</v>
      </c>
      <c r="Y621" s="109">
        <v>0</v>
      </c>
      <c r="Z621" s="109">
        <v>3905.52</v>
      </c>
      <c r="AA621" s="109">
        <v>0</v>
      </c>
      <c r="AB621" s="109">
        <v>0</v>
      </c>
      <c r="AC621" s="109">
        <v>0</v>
      </c>
      <c r="AD621" s="109">
        <v>0</v>
      </c>
      <c r="AE621" s="109">
        <v>924382.5</v>
      </c>
      <c r="AF621" s="106">
        <v>44328</v>
      </c>
      <c r="AG621" s="106">
        <v>46154</v>
      </c>
      <c r="AH621" s="120">
        <v>924382.5</v>
      </c>
      <c r="AI621" s="115">
        <v>1.0328767123287672</v>
      </c>
      <c r="AJ621" s="115">
        <v>5.0027397260273974</v>
      </c>
      <c r="AK621" s="116">
        <v>5.0700000000000002E-2</v>
      </c>
      <c r="AL621" s="117">
        <v>1.0328767123287672</v>
      </c>
      <c r="AM621" s="117">
        <v>5.0027397260273982</v>
      </c>
      <c r="AN621" s="118">
        <v>5.0700000000000002E-2</v>
      </c>
      <c r="AO621" s="121" t="s">
        <v>1774</v>
      </c>
      <c r="AP621" s="121" t="s">
        <v>1775</v>
      </c>
      <c r="AQ621" s="27">
        <v>29291.399999999998</v>
      </c>
      <c r="AR621" s="27">
        <v>9763.7999999999993</v>
      </c>
      <c r="AS621" s="27">
        <v>0</v>
      </c>
      <c r="AT621" s="27">
        <v>0</v>
      </c>
      <c r="AU621" s="27">
        <v>0</v>
      </c>
      <c r="AV621" s="27">
        <v>0</v>
      </c>
      <c r="AW621" s="27">
        <v>0</v>
      </c>
      <c r="AX621" s="27">
        <v>0</v>
      </c>
      <c r="AY621" s="27">
        <v>0</v>
      </c>
      <c r="AZ621" s="27">
        <v>0</v>
      </c>
      <c r="BA621" s="27">
        <v>0</v>
      </c>
      <c r="BB621" s="27">
        <v>0</v>
      </c>
      <c r="BC621" s="27">
        <v>0</v>
      </c>
      <c r="BD621" s="27">
        <v>0</v>
      </c>
      <c r="BE621" s="27">
        <v>0</v>
      </c>
      <c r="BF621" s="27">
        <v>0</v>
      </c>
      <c r="BG621" s="27">
        <f t="shared" si="37"/>
        <v>39055.199999999997</v>
      </c>
      <c r="BH621" s="27">
        <f t="shared" si="38"/>
        <v>0</v>
      </c>
      <c r="BI621" s="27">
        <f t="shared" si="40"/>
        <v>39055.199999999997</v>
      </c>
    </row>
    <row r="622" spans="1:61" x14ac:dyDescent="0.35">
      <c r="A622" s="65" t="str">
        <f t="shared" si="39"/>
        <v>DI0007025</v>
      </c>
      <c r="B622" s="111" t="s">
        <v>1121</v>
      </c>
      <c r="C622" s="104">
        <v>5</v>
      </c>
      <c r="D622" s="112" t="s">
        <v>0</v>
      </c>
      <c r="E622" s="112" t="s">
        <v>3</v>
      </c>
      <c r="F622" s="104" t="s">
        <v>1760</v>
      </c>
      <c r="G622" s="104" t="s">
        <v>1781</v>
      </c>
      <c r="H622" s="104" t="s">
        <v>1777</v>
      </c>
      <c r="I622" s="104" t="s">
        <v>1782</v>
      </c>
      <c r="J622" s="104" t="s">
        <v>1779</v>
      </c>
      <c r="K622" s="104" t="s">
        <v>791</v>
      </c>
      <c r="L622" s="104" t="s">
        <v>1766</v>
      </c>
      <c r="M622" s="104" t="s">
        <v>1773</v>
      </c>
      <c r="N622" s="113">
        <v>1</v>
      </c>
      <c r="O622" s="113">
        <v>1</v>
      </c>
      <c r="P622" s="113">
        <v>1</v>
      </c>
      <c r="Q622" s="113">
        <v>1</v>
      </c>
      <c r="R622" s="113">
        <v>1</v>
      </c>
      <c r="S622" s="113">
        <v>1</v>
      </c>
      <c r="T622" s="113">
        <v>0</v>
      </c>
      <c r="U622" s="113">
        <v>0</v>
      </c>
      <c r="V622" s="113">
        <v>0</v>
      </c>
      <c r="W622" s="109">
        <v>1943460</v>
      </c>
      <c r="X622" s="109">
        <v>0</v>
      </c>
      <c r="Y622" s="109">
        <v>0</v>
      </c>
      <c r="Z622" s="109">
        <v>8680.7900000000009</v>
      </c>
      <c r="AA622" s="109">
        <v>0</v>
      </c>
      <c r="AB622" s="109">
        <v>0</v>
      </c>
      <c r="AC622" s="109">
        <v>0</v>
      </c>
      <c r="AD622" s="109">
        <v>0</v>
      </c>
      <c r="AE622" s="109">
        <v>1943460</v>
      </c>
      <c r="AF622" s="106">
        <v>44328</v>
      </c>
      <c r="AG622" s="106">
        <v>46519</v>
      </c>
      <c r="AH622" s="120">
        <v>1943460</v>
      </c>
      <c r="AI622" s="115">
        <v>2.032876712328767</v>
      </c>
      <c r="AJ622" s="115">
        <v>6.0027397260273974</v>
      </c>
      <c r="AK622" s="116">
        <v>5.3600000000000002E-2</v>
      </c>
      <c r="AL622" s="117">
        <v>2.032876712328767</v>
      </c>
      <c r="AM622" s="117">
        <v>6.0027397260273974</v>
      </c>
      <c r="AN622" s="118">
        <v>5.3600000000000002E-2</v>
      </c>
      <c r="AO622" s="121" t="s">
        <v>1774</v>
      </c>
      <c r="AP622" s="121" t="s">
        <v>1775</v>
      </c>
      <c r="AQ622" s="27">
        <v>69446.320000000007</v>
      </c>
      <c r="AR622" s="27">
        <v>99829.080000000031</v>
      </c>
      <c r="AS622" s="27">
        <v>21701.95</v>
      </c>
      <c r="AT622" s="27">
        <v>0</v>
      </c>
      <c r="AU622" s="27">
        <v>0</v>
      </c>
      <c r="AV622" s="27">
        <v>0</v>
      </c>
      <c r="AW622" s="27">
        <v>0</v>
      </c>
      <c r="AX622" s="27">
        <v>0</v>
      </c>
      <c r="AY622" s="27">
        <v>0</v>
      </c>
      <c r="AZ622" s="27">
        <v>0</v>
      </c>
      <c r="BA622" s="27">
        <v>0</v>
      </c>
      <c r="BB622" s="27">
        <v>0</v>
      </c>
      <c r="BC622" s="27">
        <v>0</v>
      </c>
      <c r="BD622" s="27">
        <v>0</v>
      </c>
      <c r="BE622" s="27">
        <v>0</v>
      </c>
      <c r="BF622" s="27">
        <v>0</v>
      </c>
      <c r="BG622" s="27">
        <f t="shared" si="37"/>
        <v>169275.40000000002</v>
      </c>
      <c r="BH622" s="27">
        <f t="shared" si="38"/>
        <v>21701.95</v>
      </c>
      <c r="BI622" s="27">
        <f t="shared" si="40"/>
        <v>190977.35000000003</v>
      </c>
    </row>
    <row r="623" spans="1:61" x14ac:dyDescent="0.35">
      <c r="A623" s="65" t="str">
        <f t="shared" si="39"/>
        <v>DI0007026</v>
      </c>
      <c r="B623" s="111" t="s">
        <v>1121</v>
      </c>
      <c r="C623" s="104">
        <v>6</v>
      </c>
      <c r="D623" s="112" t="s">
        <v>0</v>
      </c>
      <c r="E623" s="112" t="s">
        <v>3</v>
      </c>
      <c r="F623" s="104" t="s">
        <v>1760</v>
      </c>
      <c r="G623" s="104" t="s">
        <v>1781</v>
      </c>
      <c r="H623" s="104" t="s">
        <v>1777</v>
      </c>
      <c r="I623" s="104" t="s">
        <v>1782</v>
      </c>
      <c r="J623" s="104" t="s">
        <v>1779</v>
      </c>
      <c r="K623" s="104" t="s">
        <v>791</v>
      </c>
      <c r="L623" s="104" t="s">
        <v>1766</v>
      </c>
      <c r="M623" s="104" t="s">
        <v>1773</v>
      </c>
      <c r="N623" s="113">
        <v>1</v>
      </c>
      <c r="O623" s="113">
        <v>1</v>
      </c>
      <c r="P623" s="113">
        <v>1</v>
      </c>
      <c r="Q623" s="113">
        <v>1</v>
      </c>
      <c r="R623" s="113">
        <v>1</v>
      </c>
      <c r="S623" s="113">
        <v>1</v>
      </c>
      <c r="T623" s="113">
        <v>0</v>
      </c>
      <c r="U623" s="113">
        <v>0</v>
      </c>
      <c r="V623" s="113">
        <v>0</v>
      </c>
      <c r="W623" s="109">
        <v>856237.5</v>
      </c>
      <c r="X623" s="109">
        <v>0</v>
      </c>
      <c r="Y623" s="109">
        <v>0</v>
      </c>
      <c r="Z623" s="109">
        <v>4024.32</v>
      </c>
      <c r="AA623" s="109">
        <v>0</v>
      </c>
      <c r="AB623" s="109">
        <v>0</v>
      </c>
      <c r="AC623" s="109">
        <v>0</v>
      </c>
      <c r="AD623" s="109">
        <v>0</v>
      </c>
      <c r="AE623" s="109">
        <v>856237.5</v>
      </c>
      <c r="AF623" s="106">
        <v>44328</v>
      </c>
      <c r="AG623" s="106">
        <v>46885</v>
      </c>
      <c r="AH623" s="120">
        <v>856237.5</v>
      </c>
      <c r="AI623" s="115">
        <v>3.0356164383561643</v>
      </c>
      <c r="AJ623" s="115">
        <v>7.0054794520547947</v>
      </c>
      <c r="AK623" s="116">
        <v>5.6399999999999999E-2</v>
      </c>
      <c r="AL623" s="117">
        <v>3.0356164383561643</v>
      </c>
      <c r="AM623" s="117">
        <v>7.0054794520547947</v>
      </c>
      <c r="AN623" s="118">
        <v>5.6399999999999999E-2</v>
      </c>
      <c r="AO623" s="121" t="s">
        <v>1774</v>
      </c>
      <c r="AP623" s="121" t="s">
        <v>1775</v>
      </c>
      <c r="AQ623" s="27">
        <v>32194.560000000001</v>
      </c>
      <c r="AR623" s="27">
        <v>48291.840000000004</v>
      </c>
      <c r="AS623" s="27">
        <v>34206.720000000001</v>
      </c>
      <c r="AT623" s="27">
        <v>10060.799999999999</v>
      </c>
      <c r="AU623" s="27">
        <v>0</v>
      </c>
      <c r="AV623" s="27">
        <v>0</v>
      </c>
      <c r="AW623" s="27">
        <v>0</v>
      </c>
      <c r="AX623" s="27">
        <v>0</v>
      </c>
      <c r="AY623" s="27">
        <v>0</v>
      </c>
      <c r="AZ623" s="27">
        <v>0</v>
      </c>
      <c r="BA623" s="27">
        <v>0</v>
      </c>
      <c r="BB623" s="27">
        <v>0</v>
      </c>
      <c r="BC623" s="27">
        <v>0</v>
      </c>
      <c r="BD623" s="27">
        <v>0</v>
      </c>
      <c r="BE623" s="27">
        <v>0</v>
      </c>
      <c r="BF623" s="27">
        <v>0</v>
      </c>
      <c r="BG623" s="27">
        <f t="shared" si="37"/>
        <v>80486.400000000009</v>
      </c>
      <c r="BH623" s="27">
        <f t="shared" si="38"/>
        <v>44267.520000000004</v>
      </c>
      <c r="BI623" s="27">
        <f t="shared" si="40"/>
        <v>124753.92000000001</v>
      </c>
    </row>
    <row r="624" spans="1:61" x14ac:dyDescent="0.35">
      <c r="A624" s="65" t="str">
        <f t="shared" si="39"/>
        <v>DI0007034</v>
      </c>
      <c r="B624" s="111" t="s">
        <v>1122</v>
      </c>
      <c r="C624" s="104">
        <v>4</v>
      </c>
      <c r="D624" s="112" t="s">
        <v>0</v>
      </c>
      <c r="E624" s="112" t="s">
        <v>3</v>
      </c>
      <c r="F624" s="104" t="s">
        <v>1760</v>
      </c>
      <c r="G624" s="104" t="s">
        <v>1781</v>
      </c>
      <c r="H624" s="104" t="s">
        <v>1777</v>
      </c>
      <c r="I624" s="104" t="s">
        <v>1782</v>
      </c>
      <c r="J624" s="104" t="s">
        <v>1779</v>
      </c>
      <c r="K624" s="104" t="s">
        <v>791</v>
      </c>
      <c r="L624" s="104" t="s">
        <v>1766</v>
      </c>
      <c r="M624" s="104" t="s">
        <v>1773</v>
      </c>
      <c r="N624" s="113">
        <v>1</v>
      </c>
      <c r="O624" s="113">
        <v>1</v>
      </c>
      <c r="P624" s="113">
        <v>1</v>
      </c>
      <c r="Q624" s="113">
        <v>1</v>
      </c>
      <c r="R624" s="113">
        <v>1</v>
      </c>
      <c r="S624" s="113">
        <v>1</v>
      </c>
      <c r="T624" s="113">
        <v>0</v>
      </c>
      <c r="U624" s="113">
        <v>0</v>
      </c>
      <c r="V624" s="113">
        <v>0</v>
      </c>
      <c r="W624" s="109">
        <v>705271.25</v>
      </c>
      <c r="X624" s="109">
        <v>0</v>
      </c>
      <c r="Y624" s="109">
        <v>0</v>
      </c>
      <c r="Z624" s="109">
        <v>2768.19</v>
      </c>
      <c r="AA624" s="109">
        <v>0</v>
      </c>
      <c r="AB624" s="109">
        <v>0</v>
      </c>
      <c r="AC624" s="109">
        <v>0</v>
      </c>
      <c r="AD624" s="109">
        <v>0</v>
      </c>
      <c r="AE624" s="109">
        <v>705271.25</v>
      </c>
      <c r="AF624" s="106">
        <v>44328</v>
      </c>
      <c r="AG624" s="106">
        <v>45789</v>
      </c>
      <c r="AH624" s="120">
        <v>1410542.5</v>
      </c>
      <c r="AI624" s="115">
        <v>3.287671232876712E-2</v>
      </c>
      <c r="AJ624" s="115">
        <v>4.0027397260273974</v>
      </c>
      <c r="AK624" s="116">
        <v>4.7100000000000003E-2</v>
      </c>
      <c r="AL624" s="117">
        <v>3.287671232876712E-2</v>
      </c>
      <c r="AM624" s="117">
        <v>4.0027397260273974</v>
      </c>
      <c r="AN624" s="118">
        <v>4.7099999999999996E-2</v>
      </c>
      <c r="AO624" s="121" t="s">
        <v>1774</v>
      </c>
      <c r="AP624" s="121" t="s">
        <v>1775</v>
      </c>
      <c r="AQ624" s="27">
        <v>2768.19</v>
      </c>
      <c r="AR624" s="27">
        <v>0</v>
      </c>
      <c r="AS624" s="27">
        <v>0</v>
      </c>
      <c r="AT624" s="27">
        <v>0</v>
      </c>
      <c r="AU624" s="27">
        <v>0</v>
      </c>
      <c r="AV624" s="27">
        <v>0</v>
      </c>
      <c r="AW624" s="27">
        <v>0</v>
      </c>
      <c r="AX624" s="27">
        <v>0</v>
      </c>
      <c r="AY624" s="27">
        <v>0</v>
      </c>
      <c r="AZ624" s="27">
        <v>0</v>
      </c>
      <c r="BA624" s="27">
        <v>0</v>
      </c>
      <c r="BB624" s="27">
        <v>0</v>
      </c>
      <c r="BC624" s="27">
        <v>0</v>
      </c>
      <c r="BD624" s="27">
        <v>0</v>
      </c>
      <c r="BE624" s="27">
        <v>0</v>
      </c>
      <c r="BF624" s="27">
        <v>0</v>
      </c>
      <c r="BG624" s="27">
        <f t="shared" si="37"/>
        <v>2768.19</v>
      </c>
      <c r="BH624" s="27">
        <f t="shared" si="38"/>
        <v>0</v>
      </c>
      <c r="BI624" s="27">
        <f t="shared" si="40"/>
        <v>2768.19</v>
      </c>
    </row>
    <row r="625" spans="1:61" x14ac:dyDescent="0.35">
      <c r="A625" s="65" t="str">
        <f t="shared" si="39"/>
        <v>DI0007035</v>
      </c>
      <c r="B625" s="111" t="s">
        <v>1122</v>
      </c>
      <c r="C625" s="104">
        <v>5</v>
      </c>
      <c r="D625" s="112" t="s">
        <v>0</v>
      </c>
      <c r="E625" s="112" t="s">
        <v>3</v>
      </c>
      <c r="F625" s="104" t="s">
        <v>1760</v>
      </c>
      <c r="G625" s="104" t="s">
        <v>1781</v>
      </c>
      <c r="H625" s="104" t="s">
        <v>1777</v>
      </c>
      <c r="I625" s="104" t="s">
        <v>1782</v>
      </c>
      <c r="J625" s="104" t="s">
        <v>1779</v>
      </c>
      <c r="K625" s="104" t="s">
        <v>791</v>
      </c>
      <c r="L625" s="104" t="s">
        <v>1766</v>
      </c>
      <c r="M625" s="104" t="s">
        <v>1773</v>
      </c>
      <c r="N625" s="113">
        <v>1</v>
      </c>
      <c r="O625" s="113">
        <v>1</v>
      </c>
      <c r="P625" s="113">
        <v>1</v>
      </c>
      <c r="Q625" s="113">
        <v>1</v>
      </c>
      <c r="R625" s="113">
        <v>1</v>
      </c>
      <c r="S625" s="113">
        <v>1</v>
      </c>
      <c r="T625" s="113">
        <v>0</v>
      </c>
      <c r="U625" s="113">
        <v>0</v>
      </c>
      <c r="V625" s="113">
        <v>0</v>
      </c>
      <c r="W625" s="109">
        <v>869955</v>
      </c>
      <c r="X625" s="109">
        <v>0</v>
      </c>
      <c r="Y625" s="109">
        <v>0</v>
      </c>
      <c r="Z625" s="109">
        <v>3675.56</v>
      </c>
      <c r="AA625" s="109">
        <v>0</v>
      </c>
      <c r="AB625" s="109">
        <v>0</v>
      </c>
      <c r="AC625" s="109">
        <v>0</v>
      </c>
      <c r="AD625" s="109">
        <v>0</v>
      </c>
      <c r="AE625" s="109">
        <v>869955</v>
      </c>
      <c r="AF625" s="106">
        <v>44328</v>
      </c>
      <c r="AG625" s="106">
        <v>46154</v>
      </c>
      <c r="AH625" s="120">
        <v>869955</v>
      </c>
      <c r="AI625" s="115">
        <v>1.0328767123287672</v>
      </c>
      <c r="AJ625" s="115">
        <v>5.0027397260273974</v>
      </c>
      <c r="AK625" s="116">
        <v>5.0700000000000002E-2</v>
      </c>
      <c r="AL625" s="117">
        <v>1.0328767123287672</v>
      </c>
      <c r="AM625" s="117">
        <v>5.0027397260273974</v>
      </c>
      <c r="AN625" s="118">
        <v>5.0700000000000002E-2</v>
      </c>
      <c r="AO625" s="121" t="s">
        <v>1774</v>
      </c>
      <c r="AP625" s="121" t="s">
        <v>1775</v>
      </c>
      <c r="AQ625" s="27">
        <v>27566.7</v>
      </c>
      <c r="AR625" s="27">
        <v>9188.9</v>
      </c>
      <c r="AS625" s="27">
        <v>0</v>
      </c>
      <c r="AT625" s="27">
        <v>0</v>
      </c>
      <c r="AU625" s="27">
        <v>0</v>
      </c>
      <c r="AV625" s="27">
        <v>0</v>
      </c>
      <c r="AW625" s="27">
        <v>0</v>
      </c>
      <c r="AX625" s="27">
        <v>0</v>
      </c>
      <c r="AY625" s="27">
        <v>0</v>
      </c>
      <c r="AZ625" s="27">
        <v>0</v>
      </c>
      <c r="BA625" s="27">
        <v>0</v>
      </c>
      <c r="BB625" s="27">
        <v>0</v>
      </c>
      <c r="BC625" s="27">
        <v>0</v>
      </c>
      <c r="BD625" s="27">
        <v>0</v>
      </c>
      <c r="BE625" s="27">
        <v>0</v>
      </c>
      <c r="BF625" s="27">
        <v>0</v>
      </c>
      <c r="BG625" s="27">
        <f t="shared" si="37"/>
        <v>36755.599999999999</v>
      </c>
      <c r="BH625" s="27">
        <f t="shared" si="38"/>
        <v>0</v>
      </c>
      <c r="BI625" s="27">
        <f t="shared" si="40"/>
        <v>36755.599999999999</v>
      </c>
    </row>
    <row r="626" spans="1:61" x14ac:dyDescent="0.35">
      <c r="A626" s="65" t="str">
        <f t="shared" si="39"/>
        <v>DI0007036</v>
      </c>
      <c r="B626" s="111" t="s">
        <v>1122</v>
      </c>
      <c r="C626" s="104">
        <v>6</v>
      </c>
      <c r="D626" s="112" t="s">
        <v>0</v>
      </c>
      <c r="E626" s="112" t="s">
        <v>3</v>
      </c>
      <c r="F626" s="104" t="s">
        <v>1760</v>
      </c>
      <c r="G626" s="104" t="s">
        <v>1781</v>
      </c>
      <c r="H626" s="104" t="s">
        <v>1777</v>
      </c>
      <c r="I626" s="104" t="s">
        <v>1782</v>
      </c>
      <c r="J626" s="104" t="s">
        <v>1779</v>
      </c>
      <c r="K626" s="104" t="s">
        <v>791</v>
      </c>
      <c r="L626" s="104" t="s">
        <v>1766</v>
      </c>
      <c r="M626" s="104" t="s">
        <v>1773</v>
      </c>
      <c r="N626" s="113">
        <v>1</v>
      </c>
      <c r="O626" s="113">
        <v>1</v>
      </c>
      <c r="P626" s="113">
        <v>1</v>
      </c>
      <c r="Q626" s="113">
        <v>1</v>
      </c>
      <c r="R626" s="113">
        <v>1</v>
      </c>
      <c r="S626" s="113">
        <v>1</v>
      </c>
      <c r="T626" s="113">
        <v>0</v>
      </c>
      <c r="U626" s="113">
        <v>0</v>
      </c>
      <c r="V626" s="113">
        <v>0</v>
      </c>
      <c r="W626" s="109">
        <v>1517185</v>
      </c>
      <c r="X626" s="109">
        <v>0</v>
      </c>
      <c r="Y626" s="109">
        <v>0</v>
      </c>
      <c r="Z626" s="109">
        <v>6776.76</v>
      </c>
      <c r="AA626" s="109">
        <v>0</v>
      </c>
      <c r="AB626" s="109">
        <v>0</v>
      </c>
      <c r="AC626" s="109">
        <v>0</v>
      </c>
      <c r="AD626" s="109">
        <v>0</v>
      </c>
      <c r="AE626" s="109">
        <v>1517185</v>
      </c>
      <c r="AF626" s="106">
        <v>44328</v>
      </c>
      <c r="AG626" s="106">
        <v>46519</v>
      </c>
      <c r="AH626" s="120">
        <v>1517185</v>
      </c>
      <c r="AI626" s="115">
        <v>2.032876712328767</v>
      </c>
      <c r="AJ626" s="115">
        <v>6.0027397260273974</v>
      </c>
      <c r="AK626" s="116">
        <v>5.3600000000000002E-2</v>
      </c>
      <c r="AL626" s="117">
        <v>2.032876712328767</v>
      </c>
      <c r="AM626" s="117">
        <v>6.0027397260273974</v>
      </c>
      <c r="AN626" s="118">
        <v>5.3600000000000009E-2</v>
      </c>
      <c r="AO626" s="121" t="s">
        <v>1774</v>
      </c>
      <c r="AP626" s="121" t="s">
        <v>1775</v>
      </c>
      <c r="AQ626" s="27">
        <v>54214.080000000009</v>
      </c>
      <c r="AR626" s="27">
        <v>77932.740000000005</v>
      </c>
      <c r="AS626" s="27">
        <v>16941.900000000001</v>
      </c>
      <c r="AT626" s="27">
        <v>0</v>
      </c>
      <c r="AU626" s="27">
        <v>0</v>
      </c>
      <c r="AV626" s="27">
        <v>0</v>
      </c>
      <c r="AW626" s="27">
        <v>0</v>
      </c>
      <c r="AX626" s="27">
        <v>0</v>
      </c>
      <c r="AY626" s="27">
        <v>0</v>
      </c>
      <c r="AZ626" s="27">
        <v>0</v>
      </c>
      <c r="BA626" s="27">
        <v>0</v>
      </c>
      <c r="BB626" s="27">
        <v>0</v>
      </c>
      <c r="BC626" s="27">
        <v>0</v>
      </c>
      <c r="BD626" s="27">
        <v>0</v>
      </c>
      <c r="BE626" s="27">
        <v>0</v>
      </c>
      <c r="BF626" s="27">
        <v>0</v>
      </c>
      <c r="BG626" s="27">
        <f t="shared" si="37"/>
        <v>132146.82</v>
      </c>
      <c r="BH626" s="27">
        <f t="shared" si="38"/>
        <v>16941.900000000001</v>
      </c>
      <c r="BI626" s="27">
        <f t="shared" si="40"/>
        <v>149088.72</v>
      </c>
    </row>
    <row r="627" spans="1:61" x14ac:dyDescent="0.35">
      <c r="A627" s="65" t="str">
        <f t="shared" si="39"/>
        <v>DI0007037</v>
      </c>
      <c r="B627" s="111" t="s">
        <v>1122</v>
      </c>
      <c r="C627" s="104">
        <v>7</v>
      </c>
      <c r="D627" s="112" t="s">
        <v>0</v>
      </c>
      <c r="E627" s="112" t="s">
        <v>3</v>
      </c>
      <c r="F627" s="104" t="s">
        <v>1760</v>
      </c>
      <c r="G627" s="104" t="s">
        <v>1781</v>
      </c>
      <c r="H627" s="104" t="s">
        <v>1777</v>
      </c>
      <c r="I627" s="104" t="s">
        <v>1782</v>
      </c>
      <c r="J627" s="104" t="s">
        <v>1779</v>
      </c>
      <c r="K627" s="104" t="s">
        <v>791</v>
      </c>
      <c r="L627" s="104" t="s">
        <v>1766</v>
      </c>
      <c r="M627" s="104" t="s">
        <v>1773</v>
      </c>
      <c r="N627" s="113">
        <v>1</v>
      </c>
      <c r="O627" s="113">
        <v>1</v>
      </c>
      <c r="P627" s="113">
        <v>1</v>
      </c>
      <c r="Q627" s="113">
        <v>1</v>
      </c>
      <c r="R627" s="113">
        <v>1</v>
      </c>
      <c r="S627" s="113">
        <v>1</v>
      </c>
      <c r="T627" s="113">
        <v>0</v>
      </c>
      <c r="U627" s="113">
        <v>0</v>
      </c>
      <c r="V627" s="113">
        <v>0</v>
      </c>
      <c r="W627" s="109">
        <v>2326370</v>
      </c>
      <c r="X627" s="109">
        <v>0</v>
      </c>
      <c r="Y627" s="109">
        <v>0</v>
      </c>
      <c r="Z627" s="109">
        <v>10933.94</v>
      </c>
      <c r="AA627" s="109">
        <v>0</v>
      </c>
      <c r="AB627" s="109">
        <v>0</v>
      </c>
      <c r="AC627" s="109">
        <v>0</v>
      </c>
      <c r="AD627" s="109">
        <v>0</v>
      </c>
      <c r="AE627" s="109">
        <v>2326370</v>
      </c>
      <c r="AF627" s="106">
        <v>44328</v>
      </c>
      <c r="AG627" s="106">
        <v>46885</v>
      </c>
      <c r="AH627" s="120">
        <v>2326370</v>
      </c>
      <c r="AI627" s="115">
        <v>3.0356164383561643</v>
      </c>
      <c r="AJ627" s="115">
        <v>7.0054794520547947</v>
      </c>
      <c r="AK627" s="116">
        <v>5.6399999999999999E-2</v>
      </c>
      <c r="AL627" s="117">
        <v>3.0356164383561643</v>
      </c>
      <c r="AM627" s="117">
        <v>7.0054794520547947</v>
      </c>
      <c r="AN627" s="118">
        <v>5.6400000000000006E-2</v>
      </c>
      <c r="AO627" s="121" t="s">
        <v>1774</v>
      </c>
      <c r="AP627" s="121" t="s">
        <v>1775</v>
      </c>
      <c r="AQ627" s="27">
        <v>87471.52</v>
      </c>
      <c r="AR627" s="27">
        <v>131207.28</v>
      </c>
      <c r="AS627" s="27">
        <v>92938.49</v>
      </c>
      <c r="AT627" s="27">
        <v>27334.85</v>
      </c>
      <c r="AU627" s="27">
        <v>0</v>
      </c>
      <c r="AV627" s="27">
        <v>0</v>
      </c>
      <c r="AW627" s="27">
        <v>0</v>
      </c>
      <c r="AX627" s="27">
        <v>0</v>
      </c>
      <c r="AY627" s="27">
        <v>0</v>
      </c>
      <c r="AZ627" s="27">
        <v>0</v>
      </c>
      <c r="BA627" s="27">
        <v>0</v>
      </c>
      <c r="BB627" s="27">
        <v>0</v>
      </c>
      <c r="BC627" s="27">
        <v>0</v>
      </c>
      <c r="BD627" s="27">
        <v>0</v>
      </c>
      <c r="BE627" s="27">
        <v>0</v>
      </c>
      <c r="BF627" s="27">
        <v>0</v>
      </c>
      <c r="BG627" s="27">
        <f t="shared" si="37"/>
        <v>218678.8</v>
      </c>
      <c r="BH627" s="27">
        <f t="shared" si="38"/>
        <v>120273.34</v>
      </c>
      <c r="BI627" s="27">
        <f t="shared" si="40"/>
        <v>338952.14</v>
      </c>
    </row>
    <row r="628" spans="1:61" x14ac:dyDescent="0.35">
      <c r="A628" s="65" t="str">
        <f t="shared" si="39"/>
        <v>DI0007038</v>
      </c>
      <c r="B628" s="111" t="s">
        <v>1122</v>
      </c>
      <c r="C628" s="104">
        <v>8</v>
      </c>
      <c r="D628" s="112" t="s">
        <v>0</v>
      </c>
      <c r="E628" s="112" t="s">
        <v>3</v>
      </c>
      <c r="F628" s="104" t="s">
        <v>1760</v>
      </c>
      <c r="G628" s="104" t="s">
        <v>1781</v>
      </c>
      <c r="H628" s="104" t="s">
        <v>1777</v>
      </c>
      <c r="I628" s="104" t="s">
        <v>1782</v>
      </c>
      <c r="J628" s="104" t="s">
        <v>1779</v>
      </c>
      <c r="K628" s="104" t="s">
        <v>791</v>
      </c>
      <c r="L628" s="104" t="s">
        <v>1766</v>
      </c>
      <c r="M628" s="104" t="s">
        <v>1773</v>
      </c>
      <c r="N628" s="113">
        <v>1</v>
      </c>
      <c r="O628" s="113">
        <v>1</v>
      </c>
      <c r="P628" s="113">
        <v>1</v>
      </c>
      <c r="Q628" s="113">
        <v>1</v>
      </c>
      <c r="R628" s="113">
        <v>1</v>
      </c>
      <c r="S628" s="113">
        <v>1</v>
      </c>
      <c r="T628" s="113">
        <v>0</v>
      </c>
      <c r="U628" s="113">
        <v>0</v>
      </c>
      <c r="V628" s="113">
        <v>0</v>
      </c>
      <c r="W628" s="109">
        <v>3002657.5</v>
      </c>
      <c r="X628" s="109">
        <v>0</v>
      </c>
      <c r="Y628" s="109">
        <v>0</v>
      </c>
      <c r="Z628" s="109">
        <v>14838.13</v>
      </c>
      <c r="AA628" s="109">
        <v>0</v>
      </c>
      <c r="AB628" s="109">
        <v>0</v>
      </c>
      <c r="AC628" s="109">
        <v>0</v>
      </c>
      <c r="AD628" s="109">
        <v>0</v>
      </c>
      <c r="AE628" s="109">
        <v>3002657.5</v>
      </c>
      <c r="AF628" s="106">
        <v>44328</v>
      </c>
      <c r="AG628" s="106">
        <v>47250</v>
      </c>
      <c r="AH628" s="120">
        <v>3002657.5</v>
      </c>
      <c r="AI628" s="115">
        <v>4.0356164383561648</v>
      </c>
      <c r="AJ628" s="115">
        <v>8.0054794520547947</v>
      </c>
      <c r="AK628" s="116">
        <v>5.9299999999999999E-2</v>
      </c>
      <c r="AL628" s="117">
        <v>4.0356164383561648</v>
      </c>
      <c r="AM628" s="117">
        <v>8.0054794520547947</v>
      </c>
      <c r="AN628" s="118">
        <v>5.9299999999999992E-2</v>
      </c>
      <c r="AO628" s="121" t="s">
        <v>1774</v>
      </c>
      <c r="AP628" s="121" t="s">
        <v>1775</v>
      </c>
      <c r="AQ628" s="27">
        <v>118705.04000000001</v>
      </c>
      <c r="AR628" s="27">
        <v>178057.56000000003</v>
      </c>
      <c r="AS628" s="27">
        <v>143435.28</v>
      </c>
      <c r="AT628" s="27">
        <v>84082.73</v>
      </c>
      <c r="AU628" s="27">
        <v>24730.2</v>
      </c>
      <c r="AV628" s="27">
        <v>0</v>
      </c>
      <c r="AW628" s="27">
        <v>0</v>
      </c>
      <c r="AX628" s="27">
        <v>0</v>
      </c>
      <c r="AY628" s="27">
        <v>0</v>
      </c>
      <c r="AZ628" s="27">
        <v>0</v>
      </c>
      <c r="BA628" s="27">
        <v>0</v>
      </c>
      <c r="BB628" s="27">
        <v>0</v>
      </c>
      <c r="BC628" s="27">
        <v>0</v>
      </c>
      <c r="BD628" s="27">
        <v>0</v>
      </c>
      <c r="BE628" s="27">
        <v>0</v>
      </c>
      <c r="BF628" s="27">
        <v>0</v>
      </c>
      <c r="BG628" s="27">
        <f t="shared" si="37"/>
        <v>296762.60000000003</v>
      </c>
      <c r="BH628" s="27">
        <f t="shared" si="38"/>
        <v>252248.21000000002</v>
      </c>
      <c r="BI628" s="27">
        <f t="shared" si="40"/>
        <v>549010.81000000006</v>
      </c>
    </row>
    <row r="629" spans="1:61" x14ac:dyDescent="0.35">
      <c r="A629" s="65" t="str">
        <f t="shared" si="39"/>
        <v>DI0007039</v>
      </c>
      <c r="B629" s="111" t="s">
        <v>1122</v>
      </c>
      <c r="C629" s="104">
        <v>9</v>
      </c>
      <c r="D629" s="112" t="s">
        <v>0</v>
      </c>
      <c r="E629" s="112" t="s">
        <v>3</v>
      </c>
      <c r="F629" s="104" t="s">
        <v>1760</v>
      </c>
      <c r="G629" s="104" t="s">
        <v>1781</v>
      </c>
      <c r="H629" s="104" t="s">
        <v>1777</v>
      </c>
      <c r="I629" s="104" t="s">
        <v>1782</v>
      </c>
      <c r="J629" s="104" t="s">
        <v>1779</v>
      </c>
      <c r="K629" s="104" t="s">
        <v>791</v>
      </c>
      <c r="L629" s="104" t="s">
        <v>1766</v>
      </c>
      <c r="M629" s="104" t="s">
        <v>1773</v>
      </c>
      <c r="N629" s="113">
        <v>1</v>
      </c>
      <c r="O629" s="113">
        <v>1</v>
      </c>
      <c r="P629" s="113">
        <v>1</v>
      </c>
      <c r="Q629" s="113">
        <v>1</v>
      </c>
      <c r="R629" s="113">
        <v>1</v>
      </c>
      <c r="S629" s="113">
        <v>1</v>
      </c>
      <c r="T629" s="113">
        <v>0</v>
      </c>
      <c r="U629" s="113">
        <v>0</v>
      </c>
      <c r="V629" s="113">
        <v>0</v>
      </c>
      <c r="W629" s="109">
        <v>2472395</v>
      </c>
      <c r="X629" s="109">
        <v>0</v>
      </c>
      <c r="Y629" s="109">
        <v>0</v>
      </c>
      <c r="Z629" s="109">
        <v>12794.64</v>
      </c>
      <c r="AA629" s="109">
        <v>0</v>
      </c>
      <c r="AB629" s="109">
        <v>0</v>
      </c>
      <c r="AC629" s="109">
        <v>0</v>
      </c>
      <c r="AD629" s="109">
        <v>0</v>
      </c>
      <c r="AE629" s="109">
        <v>2472395</v>
      </c>
      <c r="AF629" s="106">
        <v>44328</v>
      </c>
      <c r="AG629" s="106">
        <v>47615</v>
      </c>
      <c r="AH629" s="120">
        <v>2472395</v>
      </c>
      <c r="AI629" s="115">
        <v>5.0356164383561648</v>
      </c>
      <c r="AJ629" s="115">
        <v>9.0054794520547947</v>
      </c>
      <c r="AK629" s="116">
        <v>6.2100000000000002E-2</v>
      </c>
      <c r="AL629" s="117">
        <v>5.0356164383561648</v>
      </c>
      <c r="AM629" s="117">
        <v>9.0054794520547947</v>
      </c>
      <c r="AN629" s="118">
        <v>6.2100000000000009E-2</v>
      </c>
      <c r="AO629" s="121" t="s">
        <v>1774</v>
      </c>
      <c r="AP629" s="121" t="s">
        <v>1775</v>
      </c>
      <c r="AQ629" s="27">
        <v>102357.12</v>
      </c>
      <c r="AR629" s="27">
        <v>153535.67999999999</v>
      </c>
      <c r="AS629" s="27">
        <v>131145.06</v>
      </c>
      <c r="AT629" s="27">
        <v>92761.14</v>
      </c>
      <c r="AU629" s="27">
        <v>54377.22</v>
      </c>
      <c r="AV629" s="27">
        <v>15993.3</v>
      </c>
      <c r="AW629" s="27">
        <v>0</v>
      </c>
      <c r="AX629" s="27">
        <v>0</v>
      </c>
      <c r="AY629" s="27">
        <v>0</v>
      </c>
      <c r="AZ629" s="27">
        <v>0</v>
      </c>
      <c r="BA629" s="27">
        <v>0</v>
      </c>
      <c r="BB629" s="27">
        <v>0</v>
      </c>
      <c r="BC629" s="27">
        <v>0</v>
      </c>
      <c r="BD629" s="27">
        <v>0</v>
      </c>
      <c r="BE629" s="27">
        <v>0</v>
      </c>
      <c r="BF629" s="27">
        <v>0</v>
      </c>
      <c r="BG629" s="27">
        <f t="shared" si="37"/>
        <v>255892.8</v>
      </c>
      <c r="BH629" s="27">
        <f t="shared" si="38"/>
        <v>294276.72000000003</v>
      </c>
      <c r="BI629" s="27">
        <f t="shared" si="40"/>
        <v>550169.52</v>
      </c>
    </row>
    <row r="630" spans="1:61" x14ac:dyDescent="0.35">
      <c r="A630" s="65" t="str">
        <f t="shared" si="39"/>
        <v>DI00070310</v>
      </c>
      <c r="B630" s="111" t="s">
        <v>1122</v>
      </c>
      <c r="C630" s="104">
        <v>10</v>
      </c>
      <c r="D630" s="112" t="s">
        <v>0</v>
      </c>
      <c r="E630" s="112" t="s">
        <v>3</v>
      </c>
      <c r="F630" s="104" t="s">
        <v>1760</v>
      </c>
      <c r="G630" s="104" t="s">
        <v>1781</v>
      </c>
      <c r="H630" s="104" t="s">
        <v>1777</v>
      </c>
      <c r="I630" s="104" t="s">
        <v>1782</v>
      </c>
      <c r="J630" s="104" t="s">
        <v>1779</v>
      </c>
      <c r="K630" s="104" t="s">
        <v>791</v>
      </c>
      <c r="L630" s="104" t="s">
        <v>1766</v>
      </c>
      <c r="M630" s="104" t="s">
        <v>1773</v>
      </c>
      <c r="N630" s="113">
        <v>1</v>
      </c>
      <c r="O630" s="113">
        <v>1</v>
      </c>
      <c r="P630" s="113">
        <v>1</v>
      </c>
      <c r="Q630" s="113">
        <v>1</v>
      </c>
      <c r="R630" s="113">
        <v>1</v>
      </c>
      <c r="S630" s="113">
        <v>1</v>
      </c>
      <c r="T630" s="113">
        <v>0</v>
      </c>
      <c r="U630" s="113">
        <v>0</v>
      </c>
      <c r="V630" s="113">
        <v>0</v>
      </c>
      <c r="W630" s="109">
        <v>97940</v>
      </c>
      <c r="X630" s="109">
        <v>0</v>
      </c>
      <c r="Y630" s="109">
        <v>0</v>
      </c>
      <c r="Z630" s="109">
        <v>530.51</v>
      </c>
      <c r="AA630" s="109">
        <v>0</v>
      </c>
      <c r="AB630" s="109">
        <v>0</v>
      </c>
      <c r="AC630" s="109">
        <v>0</v>
      </c>
      <c r="AD630" s="109">
        <v>0</v>
      </c>
      <c r="AE630" s="109">
        <v>97940</v>
      </c>
      <c r="AF630" s="106">
        <v>44328</v>
      </c>
      <c r="AG630" s="106">
        <v>47980</v>
      </c>
      <c r="AH630" s="120">
        <v>97940</v>
      </c>
      <c r="AI630" s="115">
        <v>6.0356164383561648</v>
      </c>
      <c r="AJ630" s="115">
        <v>10.005479452054795</v>
      </c>
      <c r="AK630" s="116">
        <v>6.5000000000000002E-2</v>
      </c>
      <c r="AL630" s="117">
        <v>6.0356164383561648</v>
      </c>
      <c r="AM630" s="117">
        <v>10.005479452054795</v>
      </c>
      <c r="AN630" s="118">
        <v>6.5000000000000002E-2</v>
      </c>
      <c r="AO630" s="121" t="s">
        <v>1774</v>
      </c>
      <c r="AP630" s="121" t="s">
        <v>1775</v>
      </c>
      <c r="AQ630" s="27">
        <v>4244.0800000000008</v>
      </c>
      <c r="AR630" s="27">
        <v>6366.1200000000017</v>
      </c>
      <c r="AS630" s="27">
        <v>5623.42</v>
      </c>
      <c r="AT630" s="27">
        <v>4350.1499999999996</v>
      </c>
      <c r="AU630" s="27">
        <v>3076.9</v>
      </c>
      <c r="AV630" s="27">
        <v>1803.7</v>
      </c>
      <c r="AW630" s="27">
        <v>530.5</v>
      </c>
      <c r="AX630" s="27">
        <v>0</v>
      </c>
      <c r="AY630" s="27">
        <v>0</v>
      </c>
      <c r="AZ630" s="27">
        <v>0</v>
      </c>
      <c r="BA630" s="27">
        <v>0</v>
      </c>
      <c r="BB630" s="27">
        <v>0</v>
      </c>
      <c r="BC630" s="27">
        <v>0</v>
      </c>
      <c r="BD630" s="27">
        <v>0</v>
      </c>
      <c r="BE630" s="27">
        <v>0</v>
      </c>
      <c r="BF630" s="27">
        <v>0</v>
      </c>
      <c r="BG630" s="27">
        <f t="shared" si="37"/>
        <v>10610.200000000003</v>
      </c>
      <c r="BH630" s="27">
        <f t="shared" si="38"/>
        <v>15384.67</v>
      </c>
      <c r="BI630" s="27">
        <f t="shared" si="40"/>
        <v>25994.870000000003</v>
      </c>
    </row>
    <row r="631" spans="1:61" x14ac:dyDescent="0.35">
      <c r="A631" s="65" t="str">
        <f t="shared" si="39"/>
        <v>DI0007154</v>
      </c>
      <c r="B631" s="111" t="s">
        <v>1126</v>
      </c>
      <c r="C631" s="104">
        <v>4</v>
      </c>
      <c r="D631" s="112" t="s">
        <v>0</v>
      </c>
      <c r="E631" s="112" t="s">
        <v>3</v>
      </c>
      <c r="F631" s="104" t="s">
        <v>1760</v>
      </c>
      <c r="G631" s="104" t="s">
        <v>1781</v>
      </c>
      <c r="H631" s="104" t="s">
        <v>1777</v>
      </c>
      <c r="I631" s="104" t="s">
        <v>1782</v>
      </c>
      <c r="J631" s="104" t="s">
        <v>1779</v>
      </c>
      <c r="K631" s="104" t="s">
        <v>791</v>
      </c>
      <c r="L631" s="104" t="s">
        <v>1766</v>
      </c>
      <c r="M631" s="104" t="s">
        <v>1773</v>
      </c>
      <c r="N631" s="113">
        <v>1</v>
      </c>
      <c r="O631" s="113">
        <v>1</v>
      </c>
      <c r="P631" s="113">
        <v>1</v>
      </c>
      <c r="Q631" s="113">
        <v>1</v>
      </c>
      <c r="R631" s="113">
        <v>1</v>
      </c>
      <c r="S631" s="113">
        <v>1</v>
      </c>
      <c r="T631" s="113">
        <v>0</v>
      </c>
      <c r="U631" s="113">
        <v>0</v>
      </c>
      <c r="V631" s="113">
        <v>0</v>
      </c>
      <c r="W631" s="109">
        <v>279512.5</v>
      </c>
      <c r="X631" s="109">
        <v>0</v>
      </c>
      <c r="Y631" s="109">
        <v>0</v>
      </c>
      <c r="Z631" s="109">
        <v>1097.0899999999999</v>
      </c>
      <c r="AA631" s="109">
        <v>0</v>
      </c>
      <c r="AB631" s="109">
        <v>0</v>
      </c>
      <c r="AC631" s="109">
        <v>0</v>
      </c>
      <c r="AD631" s="109">
        <v>0</v>
      </c>
      <c r="AE631" s="109">
        <v>279512.5</v>
      </c>
      <c r="AF631" s="106">
        <v>44333</v>
      </c>
      <c r="AG631" s="106">
        <v>45794</v>
      </c>
      <c r="AH631" s="120">
        <v>559025</v>
      </c>
      <c r="AI631" s="115">
        <v>4.6575342465753428E-2</v>
      </c>
      <c r="AJ631" s="115">
        <v>4.0027397260273974</v>
      </c>
      <c r="AK631" s="116">
        <v>4.7100000000000003E-2</v>
      </c>
      <c r="AL631" s="117">
        <v>4.6575342465753428E-2</v>
      </c>
      <c r="AM631" s="117">
        <v>4.0027397260273974</v>
      </c>
      <c r="AN631" s="118">
        <v>4.7100000000000003E-2</v>
      </c>
      <c r="AO631" s="121" t="s">
        <v>1774</v>
      </c>
      <c r="AP631" s="121" t="s">
        <v>1775</v>
      </c>
      <c r="AQ631" s="27">
        <v>1097.0899999999999</v>
      </c>
      <c r="AR631" s="27">
        <v>0</v>
      </c>
      <c r="AS631" s="27">
        <v>0</v>
      </c>
      <c r="AT631" s="27">
        <v>0</v>
      </c>
      <c r="AU631" s="27">
        <v>0</v>
      </c>
      <c r="AV631" s="27">
        <v>0</v>
      </c>
      <c r="AW631" s="27">
        <v>0</v>
      </c>
      <c r="AX631" s="27">
        <v>0</v>
      </c>
      <c r="AY631" s="27">
        <v>0</v>
      </c>
      <c r="AZ631" s="27">
        <v>0</v>
      </c>
      <c r="BA631" s="27">
        <v>0</v>
      </c>
      <c r="BB631" s="27">
        <v>0</v>
      </c>
      <c r="BC631" s="27">
        <v>0</v>
      </c>
      <c r="BD631" s="27">
        <v>0</v>
      </c>
      <c r="BE631" s="27">
        <v>0</v>
      </c>
      <c r="BF631" s="27">
        <v>0</v>
      </c>
      <c r="BG631" s="27">
        <f t="shared" si="37"/>
        <v>1097.0899999999999</v>
      </c>
      <c r="BH631" s="27">
        <f t="shared" si="38"/>
        <v>0</v>
      </c>
      <c r="BI631" s="27">
        <f t="shared" si="40"/>
        <v>1097.0899999999999</v>
      </c>
    </row>
    <row r="632" spans="1:61" x14ac:dyDescent="0.35">
      <c r="A632" s="65" t="str">
        <f t="shared" si="39"/>
        <v>DI0007155</v>
      </c>
      <c r="B632" s="111" t="s">
        <v>1126</v>
      </c>
      <c r="C632" s="104">
        <v>5</v>
      </c>
      <c r="D632" s="112" t="s">
        <v>0</v>
      </c>
      <c r="E632" s="112" t="s">
        <v>3</v>
      </c>
      <c r="F632" s="104" t="s">
        <v>1760</v>
      </c>
      <c r="G632" s="104" t="s">
        <v>1781</v>
      </c>
      <c r="H632" s="104" t="s">
        <v>1777</v>
      </c>
      <c r="I632" s="104" t="s">
        <v>1782</v>
      </c>
      <c r="J632" s="104" t="s">
        <v>1779</v>
      </c>
      <c r="K632" s="104" t="s">
        <v>791</v>
      </c>
      <c r="L632" s="104" t="s">
        <v>1766</v>
      </c>
      <c r="M632" s="104" t="s">
        <v>1773</v>
      </c>
      <c r="N632" s="113">
        <v>1</v>
      </c>
      <c r="O632" s="113">
        <v>1</v>
      </c>
      <c r="P632" s="113">
        <v>1</v>
      </c>
      <c r="Q632" s="113">
        <v>1</v>
      </c>
      <c r="R632" s="113">
        <v>1</v>
      </c>
      <c r="S632" s="113">
        <v>1</v>
      </c>
      <c r="T632" s="113">
        <v>0</v>
      </c>
      <c r="U632" s="113">
        <v>0</v>
      </c>
      <c r="V632" s="113">
        <v>0</v>
      </c>
      <c r="W632" s="109">
        <v>925415</v>
      </c>
      <c r="X632" s="109">
        <v>0</v>
      </c>
      <c r="Y632" s="109">
        <v>0</v>
      </c>
      <c r="Z632" s="109">
        <v>3909.88</v>
      </c>
      <c r="AA632" s="109">
        <v>0</v>
      </c>
      <c r="AB632" s="109">
        <v>0</v>
      </c>
      <c r="AC632" s="109">
        <v>0</v>
      </c>
      <c r="AD632" s="109">
        <v>0</v>
      </c>
      <c r="AE632" s="109">
        <v>925415</v>
      </c>
      <c r="AF632" s="106">
        <v>44333</v>
      </c>
      <c r="AG632" s="106">
        <v>46159</v>
      </c>
      <c r="AH632" s="120">
        <v>925415</v>
      </c>
      <c r="AI632" s="115">
        <v>1.0465753424657533</v>
      </c>
      <c r="AJ632" s="115">
        <v>5.0027397260273974</v>
      </c>
      <c r="AK632" s="116">
        <v>5.0700000000000002E-2</v>
      </c>
      <c r="AL632" s="117">
        <v>1.0465753424657533</v>
      </c>
      <c r="AM632" s="117">
        <v>5.0027397260273974</v>
      </c>
      <c r="AN632" s="118">
        <v>5.0700000000000002E-2</v>
      </c>
      <c r="AO632" s="121" t="s">
        <v>1774</v>
      </c>
      <c r="AP632" s="121" t="s">
        <v>1775</v>
      </c>
      <c r="AQ632" s="27">
        <v>29324.100000000002</v>
      </c>
      <c r="AR632" s="27">
        <v>9774.7000000000007</v>
      </c>
      <c r="AS632" s="27">
        <v>0</v>
      </c>
      <c r="AT632" s="27">
        <v>0</v>
      </c>
      <c r="AU632" s="27">
        <v>0</v>
      </c>
      <c r="AV632" s="27">
        <v>0</v>
      </c>
      <c r="AW632" s="27">
        <v>0</v>
      </c>
      <c r="AX632" s="27">
        <v>0</v>
      </c>
      <c r="AY632" s="27">
        <v>0</v>
      </c>
      <c r="AZ632" s="27">
        <v>0</v>
      </c>
      <c r="BA632" s="27">
        <v>0</v>
      </c>
      <c r="BB632" s="27">
        <v>0</v>
      </c>
      <c r="BC632" s="27">
        <v>0</v>
      </c>
      <c r="BD632" s="27">
        <v>0</v>
      </c>
      <c r="BE632" s="27">
        <v>0</v>
      </c>
      <c r="BF632" s="27">
        <v>0</v>
      </c>
      <c r="BG632" s="27">
        <f t="shared" si="37"/>
        <v>39098.800000000003</v>
      </c>
      <c r="BH632" s="27">
        <f t="shared" si="38"/>
        <v>0</v>
      </c>
      <c r="BI632" s="27">
        <f t="shared" si="40"/>
        <v>39098.800000000003</v>
      </c>
    </row>
    <row r="633" spans="1:61" x14ac:dyDescent="0.35">
      <c r="A633" s="65" t="str">
        <f t="shared" si="39"/>
        <v>DI0007156</v>
      </c>
      <c r="B633" s="111" t="s">
        <v>1126</v>
      </c>
      <c r="C633" s="104">
        <v>6</v>
      </c>
      <c r="D633" s="112" t="s">
        <v>0</v>
      </c>
      <c r="E633" s="112" t="s">
        <v>3</v>
      </c>
      <c r="F633" s="104" t="s">
        <v>1760</v>
      </c>
      <c r="G633" s="104" t="s">
        <v>1781</v>
      </c>
      <c r="H633" s="104" t="s">
        <v>1777</v>
      </c>
      <c r="I633" s="104" t="s">
        <v>1782</v>
      </c>
      <c r="J633" s="104" t="s">
        <v>1779</v>
      </c>
      <c r="K633" s="104" t="s">
        <v>791</v>
      </c>
      <c r="L633" s="104" t="s">
        <v>1766</v>
      </c>
      <c r="M633" s="104" t="s">
        <v>1773</v>
      </c>
      <c r="N633" s="113">
        <v>1</v>
      </c>
      <c r="O633" s="113">
        <v>1</v>
      </c>
      <c r="P633" s="113">
        <v>1</v>
      </c>
      <c r="Q633" s="113">
        <v>1</v>
      </c>
      <c r="R633" s="113">
        <v>1</v>
      </c>
      <c r="S633" s="113">
        <v>1</v>
      </c>
      <c r="T633" s="113">
        <v>0</v>
      </c>
      <c r="U633" s="113">
        <v>0</v>
      </c>
      <c r="V633" s="113">
        <v>0</v>
      </c>
      <c r="W633" s="109">
        <v>6710070</v>
      </c>
      <c r="X633" s="109">
        <v>0</v>
      </c>
      <c r="Y633" s="109">
        <v>0</v>
      </c>
      <c r="Z633" s="109">
        <v>29971.65</v>
      </c>
      <c r="AA633" s="109">
        <v>0</v>
      </c>
      <c r="AB633" s="109">
        <v>0</v>
      </c>
      <c r="AC633" s="109">
        <v>0</v>
      </c>
      <c r="AD633" s="109">
        <v>0</v>
      </c>
      <c r="AE633" s="109">
        <v>6710070</v>
      </c>
      <c r="AF633" s="106">
        <v>44333</v>
      </c>
      <c r="AG633" s="106">
        <v>46524</v>
      </c>
      <c r="AH633" s="120">
        <v>6710070</v>
      </c>
      <c r="AI633" s="115">
        <v>2.0465753424657533</v>
      </c>
      <c r="AJ633" s="115">
        <v>6.0027397260273974</v>
      </c>
      <c r="AK633" s="116">
        <v>5.3600000000000002E-2</v>
      </c>
      <c r="AL633" s="117">
        <v>2.0465753424657533</v>
      </c>
      <c r="AM633" s="117">
        <v>6.0027397260273974</v>
      </c>
      <c r="AN633" s="118">
        <v>5.3600000000000009E-2</v>
      </c>
      <c r="AO633" s="121" t="s">
        <v>1774</v>
      </c>
      <c r="AP633" s="121" t="s">
        <v>1775</v>
      </c>
      <c r="AQ633" s="27">
        <v>239773.19999999998</v>
      </c>
      <c r="AR633" s="27">
        <v>344673.97000000003</v>
      </c>
      <c r="AS633" s="27">
        <v>74929.100000000006</v>
      </c>
      <c r="AT633" s="27">
        <v>0</v>
      </c>
      <c r="AU633" s="27">
        <v>0</v>
      </c>
      <c r="AV633" s="27">
        <v>0</v>
      </c>
      <c r="AW633" s="27">
        <v>0</v>
      </c>
      <c r="AX633" s="27">
        <v>0</v>
      </c>
      <c r="AY633" s="27">
        <v>0</v>
      </c>
      <c r="AZ633" s="27">
        <v>0</v>
      </c>
      <c r="BA633" s="27">
        <v>0</v>
      </c>
      <c r="BB633" s="27">
        <v>0</v>
      </c>
      <c r="BC633" s="27">
        <v>0</v>
      </c>
      <c r="BD633" s="27">
        <v>0</v>
      </c>
      <c r="BE633" s="27">
        <v>0</v>
      </c>
      <c r="BF633" s="27">
        <v>0</v>
      </c>
      <c r="BG633" s="27">
        <f t="shared" si="37"/>
        <v>584447.17000000004</v>
      </c>
      <c r="BH633" s="27">
        <f t="shared" si="38"/>
        <v>74929.100000000006</v>
      </c>
      <c r="BI633" s="27">
        <f t="shared" si="40"/>
        <v>659376.27</v>
      </c>
    </row>
    <row r="634" spans="1:61" x14ac:dyDescent="0.35">
      <c r="A634" s="65" t="str">
        <f t="shared" si="39"/>
        <v>DI0007157</v>
      </c>
      <c r="B634" s="111" t="s">
        <v>1126</v>
      </c>
      <c r="C634" s="104">
        <v>7</v>
      </c>
      <c r="D634" s="112" t="s">
        <v>0</v>
      </c>
      <c r="E634" s="112" t="s">
        <v>3</v>
      </c>
      <c r="F634" s="104" t="s">
        <v>1760</v>
      </c>
      <c r="G634" s="104" t="s">
        <v>1781</v>
      </c>
      <c r="H634" s="104" t="s">
        <v>1777</v>
      </c>
      <c r="I634" s="104" t="s">
        <v>1782</v>
      </c>
      <c r="J634" s="104" t="s">
        <v>1779</v>
      </c>
      <c r="K634" s="104" t="s">
        <v>791</v>
      </c>
      <c r="L634" s="104" t="s">
        <v>1766</v>
      </c>
      <c r="M634" s="104" t="s">
        <v>1773</v>
      </c>
      <c r="N634" s="113">
        <v>1</v>
      </c>
      <c r="O634" s="113">
        <v>1</v>
      </c>
      <c r="P634" s="113">
        <v>1</v>
      </c>
      <c r="Q634" s="113">
        <v>1</v>
      </c>
      <c r="R634" s="113">
        <v>1</v>
      </c>
      <c r="S634" s="113">
        <v>1</v>
      </c>
      <c r="T634" s="113">
        <v>0</v>
      </c>
      <c r="U634" s="113">
        <v>0</v>
      </c>
      <c r="V634" s="113">
        <v>0</v>
      </c>
      <c r="W634" s="109">
        <v>15747100</v>
      </c>
      <c r="X634" s="109">
        <v>0</v>
      </c>
      <c r="Y634" s="109">
        <v>0</v>
      </c>
      <c r="Z634" s="109">
        <v>74011.37</v>
      </c>
      <c r="AA634" s="109">
        <v>0</v>
      </c>
      <c r="AB634" s="109">
        <v>0</v>
      </c>
      <c r="AC634" s="109">
        <v>0</v>
      </c>
      <c r="AD634" s="109">
        <v>0</v>
      </c>
      <c r="AE634" s="109">
        <v>15747100</v>
      </c>
      <c r="AF634" s="106">
        <v>44333</v>
      </c>
      <c r="AG634" s="106">
        <v>46890</v>
      </c>
      <c r="AH634" s="120">
        <v>15747100</v>
      </c>
      <c r="AI634" s="115">
        <v>3.0493150684931507</v>
      </c>
      <c r="AJ634" s="115">
        <v>7.0054794520547947</v>
      </c>
      <c r="AK634" s="116">
        <v>5.6399999999999999E-2</v>
      </c>
      <c r="AL634" s="117">
        <v>3.0493150684931507</v>
      </c>
      <c r="AM634" s="117">
        <v>7.0054794520547947</v>
      </c>
      <c r="AN634" s="118">
        <v>5.6399999999999999E-2</v>
      </c>
      <c r="AO634" s="121" t="s">
        <v>1774</v>
      </c>
      <c r="AP634" s="121" t="s">
        <v>1775</v>
      </c>
      <c r="AQ634" s="27">
        <v>592090.96</v>
      </c>
      <c r="AR634" s="27">
        <v>888136.44</v>
      </c>
      <c r="AS634" s="27">
        <v>629096.61</v>
      </c>
      <c r="AT634" s="27">
        <v>185028.4</v>
      </c>
      <c r="AU634" s="27">
        <v>0</v>
      </c>
      <c r="AV634" s="27">
        <v>0</v>
      </c>
      <c r="AW634" s="27">
        <v>0</v>
      </c>
      <c r="AX634" s="27">
        <v>0</v>
      </c>
      <c r="AY634" s="27">
        <v>0</v>
      </c>
      <c r="AZ634" s="27">
        <v>0</v>
      </c>
      <c r="BA634" s="27">
        <v>0</v>
      </c>
      <c r="BB634" s="27">
        <v>0</v>
      </c>
      <c r="BC634" s="27">
        <v>0</v>
      </c>
      <c r="BD634" s="27">
        <v>0</v>
      </c>
      <c r="BE634" s="27">
        <v>0</v>
      </c>
      <c r="BF634" s="27">
        <v>0</v>
      </c>
      <c r="BG634" s="27">
        <f t="shared" si="37"/>
        <v>1480227.4</v>
      </c>
      <c r="BH634" s="27">
        <f t="shared" si="38"/>
        <v>814125.01</v>
      </c>
      <c r="BI634" s="27">
        <f t="shared" si="40"/>
        <v>2294352.41</v>
      </c>
    </row>
    <row r="635" spans="1:61" x14ac:dyDescent="0.35">
      <c r="A635" s="65" t="str">
        <f t="shared" si="39"/>
        <v>DI0007158</v>
      </c>
      <c r="B635" s="111" t="s">
        <v>1126</v>
      </c>
      <c r="C635" s="104">
        <v>8</v>
      </c>
      <c r="D635" s="112" t="s">
        <v>0</v>
      </c>
      <c r="E635" s="112" t="s">
        <v>3</v>
      </c>
      <c r="F635" s="104" t="s">
        <v>1760</v>
      </c>
      <c r="G635" s="104" t="s">
        <v>1781</v>
      </c>
      <c r="H635" s="104" t="s">
        <v>1777</v>
      </c>
      <c r="I635" s="104" t="s">
        <v>1782</v>
      </c>
      <c r="J635" s="104" t="s">
        <v>1779</v>
      </c>
      <c r="K635" s="104" t="s">
        <v>791</v>
      </c>
      <c r="L635" s="104" t="s">
        <v>1766</v>
      </c>
      <c r="M635" s="104" t="s">
        <v>1773</v>
      </c>
      <c r="N635" s="113">
        <v>1</v>
      </c>
      <c r="O635" s="113">
        <v>1</v>
      </c>
      <c r="P635" s="113">
        <v>1</v>
      </c>
      <c r="Q635" s="113">
        <v>1</v>
      </c>
      <c r="R635" s="113">
        <v>1</v>
      </c>
      <c r="S635" s="113">
        <v>1</v>
      </c>
      <c r="T635" s="113">
        <v>0</v>
      </c>
      <c r="U635" s="113">
        <v>0</v>
      </c>
      <c r="V635" s="113">
        <v>0</v>
      </c>
      <c r="W635" s="109">
        <v>3438667.5</v>
      </c>
      <c r="X635" s="109">
        <v>0</v>
      </c>
      <c r="Y635" s="109">
        <v>0</v>
      </c>
      <c r="Z635" s="109">
        <v>16992.75</v>
      </c>
      <c r="AA635" s="109">
        <v>0</v>
      </c>
      <c r="AB635" s="109">
        <v>0</v>
      </c>
      <c r="AC635" s="109">
        <v>0</v>
      </c>
      <c r="AD635" s="109">
        <v>0</v>
      </c>
      <c r="AE635" s="109">
        <v>3438667.5</v>
      </c>
      <c r="AF635" s="106">
        <v>44333</v>
      </c>
      <c r="AG635" s="106">
        <v>47255</v>
      </c>
      <c r="AH635" s="120">
        <v>3438667.5</v>
      </c>
      <c r="AI635" s="115">
        <v>4.0493150684931507</v>
      </c>
      <c r="AJ635" s="115">
        <v>8.0054794520547947</v>
      </c>
      <c r="AK635" s="116">
        <v>5.9299999999999999E-2</v>
      </c>
      <c r="AL635" s="117">
        <v>4.0493150684931507</v>
      </c>
      <c r="AM635" s="117">
        <v>8.0054794520547947</v>
      </c>
      <c r="AN635" s="118">
        <v>5.9299999999999999E-2</v>
      </c>
      <c r="AO635" s="121" t="s">
        <v>1774</v>
      </c>
      <c r="AP635" s="121" t="s">
        <v>1775</v>
      </c>
      <c r="AQ635" s="27">
        <v>135942</v>
      </c>
      <c r="AR635" s="27">
        <v>203913</v>
      </c>
      <c r="AS635" s="27">
        <v>164263.25</v>
      </c>
      <c r="AT635" s="27">
        <v>96292.25</v>
      </c>
      <c r="AU635" s="27">
        <v>28321.25</v>
      </c>
      <c r="AV635" s="27">
        <v>0</v>
      </c>
      <c r="AW635" s="27">
        <v>0</v>
      </c>
      <c r="AX635" s="27">
        <v>0</v>
      </c>
      <c r="AY635" s="27">
        <v>0</v>
      </c>
      <c r="AZ635" s="27">
        <v>0</v>
      </c>
      <c r="BA635" s="27">
        <v>0</v>
      </c>
      <c r="BB635" s="27">
        <v>0</v>
      </c>
      <c r="BC635" s="27">
        <v>0</v>
      </c>
      <c r="BD635" s="27">
        <v>0</v>
      </c>
      <c r="BE635" s="27">
        <v>0</v>
      </c>
      <c r="BF635" s="27">
        <v>0</v>
      </c>
      <c r="BG635" s="27">
        <f t="shared" si="37"/>
        <v>339855</v>
      </c>
      <c r="BH635" s="27">
        <f t="shared" si="38"/>
        <v>288876.75</v>
      </c>
      <c r="BI635" s="27">
        <f t="shared" si="40"/>
        <v>628731.75</v>
      </c>
    </row>
    <row r="636" spans="1:61" x14ac:dyDescent="0.35">
      <c r="A636" s="65" t="str">
        <f t="shared" si="39"/>
        <v>DI0007159</v>
      </c>
      <c r="B636" s="111" t="s">
        <v>1126</v>
      </c>
      <c r="C636" s="104">
        <v>9</v>
      </c>
      <c r="D636" s="112" t="s">
        <v>0</v>
      </c>
      <c r="E636" s="112" t="s">
        <v>3</v>
      </c>
      <c r="F636" s="104" t="s">
        <v>1760</v>
      </c>
      <c r="G636" s="104" t="s">
        <v>1781</v>
      </c>
      <c r="H636" s="104" t="s">
        <v>1777</v>
      </c>
      <c r="I636" s="104" t="s">
        <v>1782</v>
      </c>
      <c r="J636" s="104" t="s">
        <v>1779</v>
      </c>
      <c r="K636" s="104" t="s">
        <v>791</v>
      </c>
      <c r="L636" s="104" t="s">
        <v>1766</v>
      </c>
      <c r="M636" s="104" t="s">
        <v>1773</v>
      </c>
      <c r="N636" s="113">
        <v>1</v>
      </c>
      <c r="O636" s="113">
        <v>1</v>
      </c>
      <c r="P636" s="113">
        <v>1</v>
      </c>
      <c r="Q636" s="113">
        <v>1</v>
      </c>
      <c r="R636" s="113">
        <v>1</v>
      </c>
      <c r="S636" s="113">
        <v>1</v>
      </c>
      <c r="T636" s="113">
        <v>0</v>
      </c>
      <c r="U636" s="113">
        <v>0</v>
      </c>
      <c r="V636" s="113">
        <v>0</v>
      </c>
      <c r="W636" s="109">
        <v>211957.5</v>
      </c>
      <c r="X636" s="109">
        <v>0</v>
      </c>
      <c r="Y636" s="109">
        <v>0</v>
      </c>
      <c r="Z636" s="109">
        <v>1096.8800000000001</v>
      </c>
      <c r="AA636" s="109">
        <v>0</v>
      </c>
      <c r="AB636" s="109">
        <v>0</v>
      </c>
      <c r="AC636" s="109">
        <v>0</v>
      </c>
      <c r="AD636" s="109">
        <v>0</v>
      </c>
      <c r="AE636" s="109">
        <v>211957.5</v>
      </c>
      <c r="AF636" s="106">
        <v>44333</v>
      </c>
      <c r="AG636" s="106">
        <v>47620</v>
      </c>
      <c r="AH636" s="120">
        <v>211957.5</v>
      </c>
      <c r="AI636" s="115">
        <v>5.0493150684931507</v>
      </c>
      <c r="AJ636" s="115">
        <v>9.0054794520547947</v>
      </c>
      <c r="AK636" s="116">
        <v>6.2100000000000002E-2</v>
      </c>
      <c r="AL636" s="117">
        <v>5.0493150684931507</v>
      </c>
      <c r="AM636" s="117">
        <v>9.0054794520547947</v>
      </c>
      <c r="AN636" s="118">
        <v>6.2100000000000002E-2</v>
      </c>
      <c r="AO636" s="121" t="s">
        <v>1774</v>
      </c>
      <c r="AP636" s="121" t="s">
        <v>1775</v>
      </c>
      <c r="AQ636" s="27">
        <v>8775.0400000000009</v>
      </c>
      <c r="AR636" s="27">
        <v>13162.560000000005</v>
      </c>
      <c r="AS636" s="27">
        <v>11243.02</v>
      </c>
      <c r="AT636" s="27">
        <v>7952.38</v>
      </c>
      <c r="AU636" s="27">
        <v>4661.74</v>
      </c>
      <c r="AV636" s="27">
        <v>1371.1</v>
      </c>
      <c r="AW636" s="27">
        <v>0</v>
      </c>
      <c r="AX636" s="27">
        <v>0</v>
      </c>
      <c r="AY636" s="27">
        <v>0</v>
      </c>
      <c r="AZ636" s="27">
        <v>0</v>
      </c>
      <c r="BA636" s="27">
        <v>0</v>
      </c>
      <c r="BB636" s="27">
        <v>0</v>
      </c>
      <c r="BC636" s="27">
        <v>0</v>
      </c>
      <c r="BD636" s="27">
        <v>0</v>
      </c>
      <c r="BE636" s="27">
        <v>0</v>
      </c>
      <c r="BF636" s="27">
        <v>0</v>
      </c>
      <c r="BG636" s="27">
        <f t="shared" si="37"/>
        <v>21937.600000000006</v>
      </c>
      <c r="BH636" s="27">
        <f t="shared" si="38"/>
        <v>25228.239999999998</v>
      </c>
      <c r="BI636" s="27">
        <f t="shared" si="40"/>
        <v>47165.840000000004</v>
      </c>
    </row>
    <row r="637" spans="1:61" x14ac:dyDescent="0.35">
      <c r="A637" s="65" t="str">
        <f t="shared" si="39"/>
        <v>DI0007194</v>
      </c>
      <c r="B637" s="111" t="s">
        <v>1127</v>
      </c>
      <c r="C637" s="104">
        <v>4</v>
      </c>
      <c r="D637" s="112" t="s">
        <v>0</v>
      </c>
      <c r="E637" s="112" t="s">
        <v>3</v>
      </c>
      <c r="F637" s="104" t="s">
        <v>1760</v>
      </c>
      <c r="G637" s="104" t="s">
        <v>1781</v>
      </c>
      <c r="H637" s="104" t="s">
        <v>1777</v>
      </c>
      <c r="I637" s="104" t="s">
        <v>1782</v>
      </c>
      <c r="J637" s="104" t="s">
        <v>1779</v>
      </c>
      <c r="K637" s="104" t="s">
        <v>791</v>
      </c>
      <c r="L637" s="104" t="s">
        <v>1766</v>
      </c>
      <c r="M637" s="104" t="s">
        <v>1773</v>
      </c>
      <c r="N637" s="113">
        <v>1</v>
      </c>
      <c r="O637" s="113">
        <v>1</v>
      </c>
      <c r="P637" s="113">
        <v>1</v>
      </c>
      <c r="Q637" s="113">
        <v>1</v>
      </c>
      <c r="R637" s="113">
        <v>1</v>
      </c>
      <c r="S637" s="113">
        <v>1</v>
      </c>
      <c r="T637" s="113">
        <v>0</v>
      </c>
      <c r="U637" s="113">
        <v>0</v>
      </c>
      <c r="V637" s="113">
        <v>0</v>
      </c>
      <c r="W637" s="109">
        <v>69988.75</v>
      </c>
      <c r="X637" s="109">
        <v>0</v>
      </c>
      <c r="Y637" s="109">
        <v>0</v>
      </c>
      <c r="Z637" s="109">
        <v>274.70999999999998</v>
      </c>
      <c r="AA637" s="109">
        <v>0</v>
      </c>
      <c r="AB637" s="109">
        <v>0</v>
      </c>
      <c r="AC637" s="109">
        <v>0</v>
      </c>
      <c r="AD637" s="109">
        <v>0</v>
      </c>
      <c r="AE637" s="109">
        <v>69988.75</v>
      </c>
      <c r="AF637" s="106">
        <v>44335</v>
      </c>
      <c r="AG637" s="106">
        <v>45796</v>
      </c>
      <c r="AH637" s="120">
        <v>139977.5</v>
      </c>
      <c r="AI637" s="115">
        <v>5.2054794520547946E-2</v>
      </c>
      <c r="AJ637" s="115">
        <v>4.0027397260273974</v>
      </c>
      <c r="AK637" s="116">
        <v>4.7100000000000003E-2</v>
      </c>
      <c r="AL637" s="117">
        <v>5.2054794520547946E-2</v>
      </c>
      <c r="AM637" s="117">
        <v>4.0027397260273974</v>
      </c>
      <c r="AN637" s="118">
        <v>4.7100000000000003E-2</v>
      </c>
      <c r="AO637" s="121" t="s">
        <v>1774</v>
      </c>
      <c r="AP637" s="121" t="s">
        <v>1775</v>
      </c>
      <c r="AQ637" s="27">
        <v>274.70999999999998</v>
      </c>
      <c r="AR637" s="27">
        <v>0</v>
      </c>
      <c r="AS637" s="27">
        <v>0</v>
      </c>
      <c r="AT637" s="27">
        <v>0</v>
      </c>
      <c r="AU637" s="27">
        <v>0</v>
      </c>
      <c r="AV637" s="27">
        <v>0</v>
      </c>
      <c r="AW637" s="27">
        <v>0</v>
      </c>
      <c r="AX637" s="27">
        <v>0</v>
      </c>
      <c r="AY637" s="27">
        <v>0</v>
      </c>
      <c r="AZ637" s="27">
        <v>0</v>
      </c>
      <c r="BA637" s="27">
        <v>0</v>
      </c>
      <c r="BB637" s="27">
        <v>0</v>
      </c>
      <c r="BC637" s="27">
        <v>0</v>
      </c>
      <c r="BD637" s="27">
        <v>0</v>
      </c>
      <c r="BE637" s="27">
        <v>0</v>
      </c>
      <c r="BF637" s="27">
        <v>0</v>
      </c>
      <c r="BG637" s="27">
        <f t="shared" si="37"/>
        <v>274.70999999999998</v>
      </c>
      <c r="BH637" s="27">
        <f t="shared" si="38"/>
        <v>0</v>
      </c>
      <c r="BI637" s="27">
        <f t="shared" si="40"/>
        <v>274.70999999999998</v>
      </c>
    </row>
    <row r="638" spans="1:61" x14ac:dyDescent="0.35">
      <c r="A638" s="65" t="str">
        <f t="shared" si="39"/>
        <v>DI0007195</v>
      </c>
      <c r="B638" s="111" t="s">
        <v>1127</v>
      </c>
      <c r="C638" s="104">
        <v>5</v>
      </c>
      <c r="D638" s="112" t="s">
        <v>0</v>
      </c>
      <c r="E638" s="112" t="s">
        <v>3</v>
      </c>
      <c r="F638" s="104" t="s">
        <v>1760</v>
      </c>
      <c r="G638" s="104" t="s">
        <v>1781</v>
      </c>
      <c r="H638" s="104" t="s">
        <v>1777</v>
      </c>
      <c r="I638" s="104" t="s">
        <v>1782</v>
      </c>
      <c r="J638" s="104" t="s">
        <v>1779</v>
      </c>
      <c r="K638" s="104" t="s">
        <v>791</v>
      </c>
      <c r="L638" s="104" t="s">
        <v>1766</v>
      </c>
      <c r="M638" s="104" t="s">
        <v>1773</v>
      </c>
      <c r="N638" s="113">
        <v>1</v>
      </c>
      <c r="O638" s="113">
        <v>1</v>
      </c>
      <c r="P638" s="113">
        <v>1</v>
      </c>
      <c r="Q638" s="113">
        <v>1</v>
      </c>
      <c r="R638" s="113">
        <v>1</v>
      </c>
      <c r="S638" s="113">
        <v>1</v>
      </c>
      <c r="T638" s="113">
        <v>0</v>
      </c>
      <c r="U638" s="113">
        <v>0</v>
      </c>
      <c r="V638" s="113">
        <v>0</v>
      </c>
      <c r="W638" s="109">
        <v>234377.5</v>
      </c>
      <c r="X638" s="109">
        <v>0</v>
      </c>
      <c r="Y638" s="109">
        <v>0</v>
      </c>
      <c r="Z638" s="109">
        <v>990.24</v>
      </c>
      <c r="AA638" s="109">
        <v>0</v>
      </c>
      <c r="AB638" s="109">
        <v>0</v>
      </c>
      <c r="AC638" s="109">
        <v>0</v>
      </c>
      <c r="AD638" s="109">
        <v>0</v>
      </c>
      <c r="AE638" s="109">
        <v>234377.5</v>
      </c>
      <c r="AF638" s="106">
        <v>44335</v>
      </c>
      <c r="AG638" s="106">
        <v>46161</v>
      </c>
      <c r="AH638" s="120">
        <v>234377.5</v>
      </c>
      <c r="AI638" s="115">
        <v>1.0520547945205478</v>
      </c>
      <c r="AJ638" s="115">
        <v>5.0027397260273974</v>
      </c>
      <c r="AK638" s="116">
        <v>5.0700000000000002E-2</v>
      </c>
      <c r="AL638" s="117">
        <v>1.0520547945205478</v>
      </c>
      <c r="AM638" s="117">
        <v>5.0027397260273974</v>
      </c>
      <c r="AN638" s="118">
        <v>5.0700000000000002E-2</v>
      </c>
      <c r="AO638" s="121" t="s">
        <v>1774</v>
      </c>
      <c r="AP638" s="121" t="s">
        <v>1775</v>
      </c>
      <c r="AQ638" s="27">
        <v>7426.7999999999993</v>
      </c>
      <c r="AR638" s="27">
        <v>2475.6</v>
      </c>
      <c r="AS638" s="27">
        <v>0</v>
      </c>
      <c r="AT638" s="27">
        <v>0</v>
      </c>
      <c r="AU638" s="27">
        <v>0</v>
      </c>
      <c r="AV638" s="27">
        <v>0</v>
      </c>
      <c r="AW638" s="27">
        <v>0</v>
      </c>
      <c r="AX638" s="27">
        <v>0</v>
      </c>
      <c r="AY638" s="27">
        <v>0</v>
      </c>
      <c r="AZ638" s="27">
        <v>0</v>
      </c>
      <c r="BA638" s="27">
        <v>0</v>
      </c>
      <c r="BB638" s="27">
        <v>0</v>
      </c>
      <c r="BC638" s="27">
        <v>0</v>
      </c>
      <c r="BD638" s="27">
        <v>0</v>
      </c>
      <c r="BE638" s="27">
        <v>0</v>
      </c>
      <c r="BF638" s="27">
        <v>0</v>
      </c>
      <c r="BG638" s="27">
        <f t="shared" si="37"/>
        <v>9902.4</v>
      </c>
      <c r="BH638" s="27">
        <f t="shared" si="38"/>
        <v>0</v>
      </c>
      <c r="BI638" s="27">
        <f t="shared" si="40"/>
        <v>9902.4</v>
      </c>
    </row>
    <row r="639" spans="1:61" x14ac:dyDescent="0.35">
      <c r="A639" s="65" t="str">
        <f t="shared" si="39"/>
        <v>DI0007196</v>
      </c>
      <c r="B639" s="111" t="s">
        <v>1127</v>
      </c>
      <c r="C639" s="104">
        <v>6</v>
      </c>
      <c r="D639" s="112" t="s">
        <v>0</v>
      </c>
      <c r="E639" s="112" t="s">
        <v>3</v>
      </c>
      <c r="F639" s="104" t="s">
        <v>1760</v>
      </c>
      <c r="G639" s="104" t="s">
        <v>1781</v>
      </c>
      <c r="H639" s="104" t="s">
        <v>1777</v>
      </c>
      <c r="I639" s="104" t="s">
        <v>1782</v>
      </c>
      <c r="J639" s="104" t="s">
        <v>1779</v>
      </c>
      <c r="K639" s="104" t="s">
        <v>791</v>
      </c>
      <c r="L639" s="104" t="s">
        <v>1766</v>
      </c>
      <c r="M639" s="104" t="s">
        <v>1773</v>
      </c>
      <c r="N639" s="113">
        <v>1</v>
      </c>
      <c r="O639" s="113">
        <v>1</v>
      </c>
      <c r="P639" s="113">
        <v>1</v>
      </c>
      <c r="Q639" s="113">
        <v>1</v>
      </c>
      <c r="R639" s="113">
        <v>1</v>
      </c>
      <c r="S639" s="113">
        <v>1</v>
      </c>
      <c r="T639" s="113">
        <v>0</v>
      </c>
      <c r="U639" s="113">
        <v>0</v>
      </c>
      <c r="V639" s="113">
        <v>0</v>
      </c>
      <c r="W639" s="109">
        <v>1180000</v>
      </c>
      <c r="X639" s="109">
        <v>0</v>
      </c>
      <c r="Y639" s="109">
        <v>0</v>
      </c>
      <c r="Z639" s="109">
        <v>5270.67</v>
      </c>
      <c r="AA639" s="109">
        <v>0</v>
      </c>
      <c r="AB639" s="109">
        <v>0</v>
      </c>
      <c r="AC639" s="109">
        <v>0</v>
      </c>
      <c r="AD639" s="109">
        <v>0</v>
      </c>
      <c r="AE639" s="109">
        <v>1180000</v>
      </c>
      <c r="AF639" s="106">
        <v>44335</v>
      </c>
      <c r="AG639" s="106">
        <v>46526</v>
      </c>
      <c r="AH639" s="120">
        <v>1180000</v>
      </c>
      <c r="AI639" s="115">
        <v>2.0520547945205481</v>
      </c>
      <c r="AJ639" s="115">
        <v>6.0027397260273974</v>
      </c>
      <c r="AK639" s="116">
        <v>5.3600000000000002E-2</v>
      </c>
      <c r="AL639" s="117">
        <v>2.0520547945205481</v>
      </c>
      <c r="AM639" s="117">
        <v>6.0027397260273974</v>
      </c>
      <c r="AN639" s="118">
        <v>5.3600000000000002E-2</v>
      </c>
      <c r="AO639" s="121" t="s">
        <v>1774</v>
      </c>
      <c r="AP639" s="121" t="s">
        <v>1775</v>
      </c>
      <c r="AQ639" s="27">
        <v>42165.359999999993</v>
      </c>
      <c r="AR639" s="27">
        <v>60612.69999999999</v>
      </c>
      <c r="AS639" s="27">
        <v>13176.65</v>
      </c>
      <c r="AT639" s="27">
        <v>0</v>
      </c>
      <c r="AU639" s="27">
        <v>0</v>
      </c>
      <c r="AV639" s="27">
        <v>0</v>
      </c>
      <c r="AW639" s="27">
        <v>0</v>
      </c>
      <c r="AX639" s="27">
        <v>0</v>
      </c>
      <c r="AY639" s="27">
        <v>0</v>
      </c>
      <c r="AZ639" s="27">
        <v>0</v>
      </c>
      <c r="BA639" s="27">
        <v>0</v>
      </c>
      <c r="BB639" s="27">
        <v>0</v>
      </c>
      <c r="BC639" s="27">
        <v>0</v>
      </c>
      <c r="BD639" s="27">
        <v>0</v>
      </c>
      <c r="BE639" s="27">
        <v>0</v>
      </c>
      <c r="BF639" s="27">
        <v>0</v>
      </c>
      <c r="BG639" s="27">
        <f t="shared" si="37"/>
        <v>102778.05999999998</v>
      </c>
      <c r="BH639" s="27">
        <f t="shared" si="38"/>
        <v>13176.65</v>
      </c>
      <c r="BI639" s="27">
        <f t="shared" si="40"/>
        <v>115954.70999999998</v>
      </c>
    </row>
    <row r="640" spans="1:61" x14ac:dyDescent="0.35">
      <c r="A640" s="65" t="str">
        <f t="shared" si="39"/>
        <v>DI0007197</v>
      </c>
      <c r="B640" s="111" t="s">
        <v>1127</v>
      </c>
      <c r="C640" s="104">
        <v>7</v>
      </c>
      <c r="D640" s="112" t="s">
        <v>0</v>
      </c>
      <c r="E640" s="112" t="s">
        <v>3</v>
      </c>
      <c r="F640" s="104" t="s">
        <v>1760</v>
      </c>
      <c r="G640" s="104" t="s">
        <v>1781</v>
      </c>
      <c r="H640" s="104" t="s">
        <v>1777</v>
      </c>
      <c r="I640" s="104" t="s">
        <v>1782</v>
      </c>
      <c r="J640" s="104" t="s">
        <v>1779</v>
      </c>
      <c r="K640" s="104" t="s">
        <v>791</v>
      </c>
      <c r="L640" s="104" t="s">
        <v>1766</v>
      </c>
      <c r="M640" s="104" t="s">
        <v>1773</v>
      </c>
      <c r="N640" s="113">
        <v>1</v>
      </c>
      <c r="O640" s="113">
        <v>1</v>
      </c>
      <c r="P640" s="113">
        <v>1</v>
      </c>
      <c r="Q640" s="113">
        <v>1</v>
      </c>
      <c r="R640" s="113">
        <v>1</v>
      </c>
      <c r="S640" s="113">
        <v>1</v>
      </c>
      <c r="T640" s="113">
        <v>0</v>
      </c>
      <c r="U640" s="113">
        <v>0</v>
      </c>
      <c r="V640" s="113">
        <v>0</v>
      </c>
      <c r="W640" s="109">
        <v>2779047.5</v>
      </c>
      <c r="X640" s="109">
        <v>0</v>
      </c>
      <c r="Y640" s="109">
        <v>0</v>
      </c>
      <c r="Z640" s="109">
        <v>13061.52</v>
      </c>
      <c r="AA640" s="109">
        <v>0</v>
      </c>
      <c r="AB640" s="109">
        <v>0</v>
      </c>
      <c r="AC640" s="109">
        <v>0</v>
      </c>
      <c r="AD640" s="109">
        <v>0</v>
      </c>
      <c r="AE640" s="109">
        <v>2779047.5</v>
      </c>
      <c r="AF640" s="106">
        <v>44335</v>
      </c>
      <c r="AG640" s="106">
        <v>46892</v>
      </c>
      <c r="AH640" s="120">
        <v>2779047.5</v>
      </c>
      <c r="AI640" s="115">
        <v>3.0547945205479454</v>
      </c>
      <c r="AJ640" s="115">
        <v>7.0054794520547947</v>
      </c>
      <c r="AK640" s="116">
        <v>5.6399999999999999E-2</v>
      </c>
      <c r="AL640" s="117">
        <v>3.0547945205479459</v>
      </c>
      <c r="AM640" s="117">
        <v>7.0054794520547938</v>
      </c>
      <c r="AN640" s="118">
        <v>5.6400000000000006E-2</v>
      </c>
      <c r="AO640" s="121" t="s">
        <v>1774</v>
      </c>
      <c r="AP640" s="121" t="s">
        <v>1775</v>
      </c>
      <c r="AQ640" s="27">
        <v>104492.16000000002</v>
      </c>
      <c r="AR640" s="27">
        <v>156738.24000000002</v>
      </c>
      <c r="AS640" s="27">
        <v>111022.92</v>
      </c>
      <c r="AT640" s="27">
        <v>32653.8</v>
      </c>
      <c r="AU640" s="27">
        <v>0</v>
      </c>
      <c r="AV640" s="27">
        <v>0</v>
      </c>
      <c r="AW640" s="27">
        <v>0</v>
      </c>
      <c r="AX640" s="27">
        <v>0</v>
      </c>
      <c r="AY640" s="27">
        <v>0</v>
      </c>
      <c r="AZ640" s="27">
        <v>0</v>
      </c>
      <c r="BA640" s="27">
        <v>0</v>
      </c>
      <c r="BB640" s="27">
        <v>0</v>
      </c>
      <c r="BC640" s="27">
        <v>0</v>
      </c>
      <c r="BD640" s="27">
        <v>0</v>
      </c>
      <c r="BE640" s="27">
        <v>0</v>
      </c>
      <c r="BF640" s="27">
        <v>0</v>
      </c>
      <c r="BG640" s="27">
        <f t="shared" si="37"/>
        <v>261230.40000000002</v>
      </c>
      <c r="BH640" s="27">
        <f t="shared" si="38"/>
        <v>143676.72</v>
      </c>
      <c r="BI640" s="27">
        <f t="shared" si="40"/>
        <v>404907.12</v>
      </c>
    </row>
    <row r="641" spans="1:61" x14ac:dyDescent="0.35">
      <c r="A641" s="65" t="str">
        <f t="shared" si="39"/>
        <v>DI0007198</v>
      </c>
      <c r="B641" s="111" t="s">
        <v>1127</v>
      </c>
      <c r="C641" s="104">
        <v>8</v>
      </c>
      <c r="D641" s="112" t="s">
        <v>0</v>
      </c>
      <c r="E641" s="112" t="s">
        <v>3</v>
      </c>
      <c r="F641" s="104" t="s">
        <v>1760</v>
      </c>
      <c r="G641" s="104" t="s">
        <v>1781</v>
      </c>
      <c r="H641" s="104" t="s">
        <v>1777</v>
      </c>
      <c r="I641" s="104" t="s">
        <v>1782</v>
      </c>
      <c r="J641" s="104" t="s">
        <v>1779</v>
      </c>
      <c r="K641" s="104" t="s">
        <v>791</v>
      </c>
      <c r="L641" s="104" t="s">
        <v>1766</v>
      </c>
      <c r="M641" s="104" t="s">
        <v>1773</v>
      </c>
      <c r="N641" s="113">
        <v>1</v>
      </c>
      <c r="O641" s="113">
        <v>1</v>
      </c>
      <c r="P641" s="113">
        <v>1</v>
      </c>
      <c r="Q641" s="113">
        <v>1</v>
      </c>
      <c r="R641" s="113">
        <v>1</v>
      </c>
      <c r="S641" s="113">
        <v>1</v>
      </c>
      <c r="T641" s="113">
        <v>0</v>
      </c>
      <c r="U641" s="113">
        <v>0</v>
      </c>
      <c r="V641" s="113">
        <v>0</v>
      </c>
      <c r="W641" s="109">
        <v>683662.5</v>
      </c>
      <c r="X641" s="109">
        <v>0</v>
      </c>
      <c r="Y641" s="109">
        <v>0</v>
      </c>
      <c r="Z641" s="109">
        <v>3378.43</v>
      </c>
      <c r="AA641" s="109">
        <v>0</v>
      </c>
      <c r="AB641" s="109">
        <v>0</v>
      </c>
      <c r="AC641" s="109">
        <v>0</v>
      </c>
      <c r="AD641" s="109">
        <v>0</v>
      </c>
      <c r="AE641" s="109">
        <v>683662.5</v>
      </c>
      <c r="AF641" s="106">
        <v>44335</v>
      </c>
      <c r="AG641" s="106">
        <v>47257</v>
      </c>
      <c r="AH641" s="120">
        <v>683662.5</v>
      </c>
      <c r="AI641" s="115">
        <v>4.0547945205479454</v>
      </c>
      <c r="AJ641" s="115">
        <v>8.0054794520547947</v>
      </c>
      <c r="AK641" s="116">
        <v>5.9299999999999999E-2</v>
      </c>
      <c r="AL641" s="117">
        <v>4.0547945205479454</v>
      </c>
      <c r="AM641" s="117">
        <v>8.0054794520547947</v>
      </c>
      <c r="AN641" s="118">
        <v>5.9299999999999999E-2</v>
      </c>
      <c r="AO641" s="121" t="s">
        <v>1774</v>
      </c>
      <c r="AP641" s="121" t="s">
        <v>1775</v>
      </c>
      <c r="AQ641" s="27">
        <v>27027.439999999999</v>
      </c>
      <c r="AR641" s="27">
        <v>40541.159999999996</v>
      </c>
      <c r="AS641" s="27">
        <v>32658.18</v>
      </c>
      <c r="AT641" s="27">
        <v>19144.43</v>
      </c>
      <c r="AU641" s="27">
        <v>5630.7</v>
      </c>
      <c r="AV641" s="27">
        <v>0</v>
      </c>
      <c r="AW641" s="27">
        <v>0</v>
      </c>
      <c r="AX641" s="27">
        <v>0</v>
      </c>
      <c r="AY641" s="27">
        <v>0</v>
      </c>
      <c r="AZ641" s="27">
        <v>0</v>
      </c>
      <c r="BA641" s="27">
        <v>0</v>
      </c>
      <c r="BB641" s="27">
        <v>0</v>
      </c>
      <c r="BC641" s="27">
        <v>0</v>
      </c>
      <c r="BD641" s="27">
        <v>0</v>
      </c>
      <c r="BE641" s="27">
        <v>0</v>
      </c>
      <c r="BF641" s="27">
        <v>0</v>
      </c>
      <c r="BG641" s="27">
        <f t="shared" si="37"/>
        <v>67568.599999999991</v>
      </c>
      <c r="BH641" s="27">
        <f t="shared" si="38"/>
        <v>57433.31</v>
      </c>
      <c r="BI641" s="27">
        <f t="shared" si="40"/>
        <v>125001.90999999999</v>
      </c>
    </row>
    <row r="642" spans="1:61" x14ac:dyDescent="0.35">
      <c r="A642" s="65" t="str">
        <f t="shared" si="39"/>
        <v>DI0007199</v>
      </c>
      <c r="B642" s="111" t="s">
        <v>1127</v>
      </c>
      <c r="C642" s="104">
        <v>9</v>
      </c>
      <c r="D642" s="112" t="s">
        <v>0</v>
      </c>
      <c r="E642" s="112" t="s">
        <v>3</v>
      </c>
      <c r="F642" s="104" t="s">
        <v>1760</v>
      </c>
      <c r="G642" s="104" t="s">
        <v>1781</v>
      </c>
      <c r="H642" s="104" t="s">
        <v>1777</v>
      </c>
      <c r="I642" s="104" t="s">
        <v>1782</v>
      </c>
      <c r="J642" s="104" t="s">
        <v>1779</v>
      </c>
      <c r="K642" s="104" t="s">
        <v>791</v>
      </c>
      <c r="L642" s="104" t="s">
        <v>1766</v>
      </c>
      <c r="M642" s="104" t="s">
        <v>1773</v>
      </c>
      <c r="N642" s="113">
        <v>1</v>
      </c>
      <c r="O642" s="113">
        <v>1</v>
      </c>
      <c r="P642" s="113">
        <v>1</v>
      </c>
      <c r="Q642" s="113">
        <v>1</v>
      </c>
      <c r="R642" s="113">
        <v>1</v>
      </c>
      <c r="S642" s="113">
        <v>1</v>
      </c>
      <c r="T642" s="113">
        <v>0</v>
      </c>
      <c r="U642" s="113">
        <v>0</v>
      </c>
      <c r="V642" s="113">
        <v>0</v>
      </c>
      <c r="W642" s="109">
        <v>106200</v>
      </c>
      <c r="X642" s="109">
        <v>0</v>
      </c>
      <c r="Y642" s="109">
        <v>0</v>
      </c>
      <c r="Z642" s="109">
        <v>549.58000000000004</v>
      </c>
      <c r="AA642" s="109">
        <v>0</v>
      </c>
      <c r="AB642" s="109">
        <v>0</v>
      </c>
      <c r="AC642" s="109">
        <v>0</v>
      </c>
      <c r="AD642" s="109">
        <v>0</v>
      </c>
      <c r="AE642" s="109">
        <v>106200</v>
      </c>
      <c r="AF642" s="106">
        <v>44335</v>
      </c>
      <c r="AG642" s="106">
        <v>47622</v>
      </c>
      <c r="AH642" s="120">
        <v>106200</v>
      </c>
      <c r="AI642" s="115">
        <v>5.0547945205479454</v>
      </c>
      <c r="AJ642" s="115">
        <v>9.0054794520547947</v>
      </c>
      <c r="AK642" s="116">
        <v>6.2100000000000002E-2</v>
      </c>
      <c r="AL642" s="117">
        <v>5.0547945205479454</v>
      </c>
      <c r="AM642" s="117">
        <v>9.0054794520547947</v>
      </c>
      <c r="AN642" s="118">
        <v>6.2100000000000002E-2</v>
      </c>
      <c r="AO642" s="121" t="s">
        <v>1774</v>
      </c>
      <c r="AP642" s="121" t="s">
        <v>1775</v>
      </c>
      <c r="AQ642" s="27">
        <v>4396.6400000000003</v>
      </c>
      <c r="AR642" s="27">
        <v>6594.96</v>
      </c>
      <c r="AS642" s="27">
        <v>5633.23</v>
      </c>
      <c r="AT642" s="27">
        <v>3984.48</v>
      </c>
      <c r="AU642" s="27">
        <v>2335.75</v>
      </c>
      <c r="AV642" s="27">
        <v>687</v>
      </c>
      <c r="AW642" s="27">
        <v>0</v>
      </c>
      <c r="AX642" s="27">
        <v>0</v>
      </c>
      <c r="AY642" s="27">
        <v>0</v>
      </c>
      <c r="AZ642" s="27">
        <v>0</v>
      </c>
      <c r="BA642" s="27">
        <v>0</v>
      </c>
      <c r="BB642" s="27">
        <v>0</v>
      </c>
      <c r="BC642" s="27">
        <v>0</v>
      </c>
      <c r="BD642" s="27">
        <v>0</v>
      </c>
      <c r="BE642" s="27">
        <v>0</v>
      </c>
      <c r="BF642" s="27">
        <v>0</v>
      </c>
      <c r="BG642" s="27">
        <f t="shared" si="37"/>
        <v>10991.6</v>
      </c>
      <c r="BH642" s="27">
        <f t="shared" si="38"/>
        <v>12640.46</v>
      </c>
      <c r="BI642" s="27">
        <f t="shared" si="40"/>
        <v>23632.059999999998</v>
      </c>
    </row>
    <row r="643" spans="1:61" x14ac:dyDescent="0.35">
      <c r="A643" s="65" t="str">
        <f t="shared" si="39"/>
        <v>DI00071910</v>
      </c>
      <c r="B643" s="111" t="s">
        <v>1127</v>
      </c>
      <c r="C643" s="104">
        <v>10</v>
      </c>
      <c r="D643" s="112" t="s">
        <v>0</v>
      </c>
      <c r="E643" s="112" t="s">
        <v>3</v>
      </c>
      <c r="F643" s="104" t="s">
        <v>1760</v>
      </c>
      <c r="G643" s="104" t="s">
        <v>1781</v>
      </c>
      <c r="H643" s="104" t="s">
        <v>1777</v>
      </c>
      <c r="I643" s="104" t="s">
        <v>1782</v>
      </c>
      <c r="J643" s="104" t="s">
        <v>1779</v>
      </c>
      <c r="K643" s="104" t="s">
        <v>791</v>
      </c>
      <c r="L643" s="104" t="s">
        <v>1766</v>
      </c>
      <c r="M643" s="104" t="s">
        <v>1773</v>
      </c>
      <c r="N643" s="113">
        <v>1</v>
      </c>
      <c r="O643" s="113">
        <v>1</v>
      </c>
      <c r="P643" s="113">
        <v>1</v>
      </c>
      <c r="Q643" s="113">
        <v>1</v>
      </c>
      <c r="R643" s="113">
        <v>1</v>
      </c>
      <c r="S643" s="113">
        <v>1</v>
      </c>
      <c r="T643" s="113">
        <v>0</v>
      </c>
      <c r="U643" s="113">
        <v>0</v>
      </c>
      <c r="V643" s="113">
        <v>0</v>
      </c>
      <c r="W643" s="109">
        <v>53100</v>
      </c>
      <c r="X643" s="109">
        <v>0</v>
      </c>
      <c r="Y643" s="109">
        <v>0</v>
      </c>
      <c r="Z643" s="109">
        <v>287.62</v>
      </c>
      <c r="AA643" s="109">
        <v>0</v>
      </c>
      <c r="AB643" s="109">
        <v>0</v>
      </c>
      <c r="AC643" s="109">
        <v>0</v>
      </c>
      <c r="AD643" s="109">
        <v>0</v>
      </c>
      <c r="AE643" s="109">
        <v>53100</v>
      </c>
      <c r="AF643" s="106">
        <v>44335</v>
      </c>
      <c r="AG643" s="106">
        <v>47987</v>
      </c>
      <c r="AH643" s="120">
        <v>53100</v>
      </c>
      <c r="AI643" s="115">
        <v>6.0547945205479454</v>
      </c>
      <c r="AJ643" s="115">
        <v>10.005479452054795</v>
      </c>
      <c r="AK643" s="116">
        <v>6.5000000000000002E-2</v>
      </c>
      <c r="AL643" s="117">
        <v>6.0547945205479454</v>
      </c>
      <c r="AM643" s="117">
        <v>10.005479452054793</v>
      </c>
      <c r="AN643" s="118">
        <v>6.5000000000000002E-2</v>
      </c>
      <c r="AO643" s="121" t="s">
        <v>1774</v>
      </c>
      <c r="AP643" s="121" t="s">
        <v>1775</v>
      </c>
      <c r="AQ643" s="27">
        <v>2300.9599999999996</v>
      </c>
      <c r="AR643" s="27">
        <v>3451.4399999999991</v>
      </c>
      <c r="AS643" s="27">
        <v>3048.8</v>
      </c>
      <c r="AT643" s="27">
        <v>2358.4899999999998</v>
      </c>
      <c r="AU643" s="27">
        <v>1668.2</v>
      </c>
      <c r="AV643" s="27">
        <v>977.89</v>
      </c>
      <c r="AW643" s="27">
        <v>287.60000000000002</v>
      </c>
      <c r="AX643" s="27">
        <v>0</v>
      </c>
      <c r="AY643" s="27">
        <v>0</v>
      </c>
      <c r="AZ643" s="27">
        <v>0</v>
      </c>
      <c r="BA643" s="27">
        <v>0</v>
      </c>
      <c r="BB643" s="27">
        <v>0</v>
      </c>
      <c r="BC643" s="27">
        <v>0</v>
      </c>
      <c r="BD643" s="27">
        <v>0</v>
      </c>
      <c r="BE643" s="27">
        <v>0</v>
      </c>
      <c r="BF643" s="27">
        <v>0</v>
      </c>
      <c r="BG643" s="27">
        <f t="shared" ref="BG643:BG706" si="41">SUM(AQ643:AR643)</f>
        <v>5752.3999999999987</v>
      </c>
      <c r="BH643" s="27">
        <f t="shared" ref="BH643:BH706" si="42">SUM(AS643:BF643)</f>
        <v>8340.98</v>
      </c>
      <c r="BI643" s="27">
        <f t="shared" si="40"/>
        <v>14093.379999999997</v>
      </c>
    </row>
    <row r="644" spans="1:61" x14ac:dyDescent="0.35">
      <c r="A644" s="65" t="str">
        <f t="shared" ref="A644:A707" si="43">CONCATENATE(B644,C644)</f>
        <v>DI0008014</v>
      </c>
      <c r="B644" s="111" t="s">
        <v>1137</v>
      </c>
      <c r="C644" s="104">
        <v>4</v>
      </c>
      <c r="D644" s="112" t="s">
        <v>0</v>
      </c>
      <c r="E644" s="112" t="s">
        <v>3</v>
      </c>
      <c r="F644" s="104" t="s">
        <v>1760</v>
      </c>
      <c r="G644" s="104" t="s">
        <v>1781</v>
      </c>
      <c r="H644" s="104" t="s">
        <v>1777</v>
      </c>
      <c r="I644" s="104" t="s">
        <v>1782</v>
      </c>
      <c r="J644" s="104" t="s">
        <v>1779</v>
      </c>
      <c r="K644" s="104" t="s">
        <v>791</v>
      </c>
      <c r="L644" s="104" t="s">
        <v>1766</v>
      </c>
      <c r="M644" s="104" t="s">
        <v>1773</v>
      </c>
      <c r="N644" s="113">
        <v>1</v>
      </c>
      <c r="O644" s="113">
        <v>1</v>
      </c>
      <c r="P644" s="113">
        <v>1</v>
      </c>
      <c r="Q644" s="113">
        <v>1</v>
      </c>
      <c r="R644" s="113">
        <v>1</v>
      </c>
      <c r="S644" s="113">
        <v>1</v>
      </c>
      <c r="T644" s="113">
        <v>0</v>
      </c>
      <c r="U644" s="113">
        <v>0</v>
      </c>
      <c r="V644" s="113">
        <v>0</v>
      </c>
      <c r="W644" s="109">
        <v>122498.75</v>
      </c>
      <c r="X644" s="109">
        <v>0</v>
      </c>
      <c r="Y644" s="109">
        <v>0</v>
      </c>
      <c r="Z644" s="109">
        <v>480.81</v>
      </c>
      <c r="AA644" s="109">
        <v>0</v>
      </c>
      <c r="AB644" s="109">
        <v>0</v>
      </c>
      <c r="AC644" s="109">
        <v>0</v>
      </c>
      <c r="AD644" s="109">
        <v>0</v>
      </c>
      <c r="AE644" s="109">
        <v>122498.75</v>
      </c>
      <c r="AF644" s="106">
        <v>44363</v>
      </c>
      <c r="AG644" s="106">
        <v>45824</v>
      </c>
      <c r="AH644" s="120">
        <v>244997.5</v>
      </c>
      <c r="AI644" s="115">
        <v>0.12876712328767123</v>
      </c>
      <c r="AJ644" s="115">
        <v>4.0027397260273974</v>
      </c>
      <c r="AK644" s="116">
        <v>4.7100000000000003E-2</v>
      </c>
      <c r="AL644" s="117">
        <v>0.12876712328767123</v>
      </c>
      <c r="AM644" s="117">
        <v>4.0027397260273974</v>
      </c>
      <c r="AN644" s="118">
        <v>4.7100000000000003E-2</v>
      </c>
      <c r="AO644" s="121" t="s">
        <v>1774</v>
      </c>
      <c r="AP644" s="121" t="s">
        <v>1775</v>
      </c>
      <c r="AQ644" s="27">
        <v>961.62</v>
      </c>
      <c r="AR644" s="27">
        <v>0</v>
      </c>
      <c r="AS644" s="27">
        <v>0</v>
      </c>
      <c r="AT644" s="27">
        <v>0</v>
      </c>
      <c r="AU644" s="27">
        <v>0</v>
      </c>
      <c r="AV644" s="27">
        <v>0</v>
      </c>
      <c r="AW644" s="27">
        <v>0</v>
      </c>
      <c r="AX644" s="27">
        <v>0</v>
      </c>
      <c r="AY644" s="27">
        <v>0</v>
      </c>
      <c r="AZ644" s="27">
        <v>0</v>
      </c>
      <c r="BA644" s="27">
        <v>0</v>
      </c>
      <c r="BB644" s="27">
        <v>0</v>
      </c>
      <c r="BC644" s="27">
        <v>0</v>
      </c>
      <c r="BD644" s="27">
        <v>0</v>
      </c>
      <c r="BE644" s="27">
        <v>0</v>
      </c>
      <c r="BF644" s="27">
        <v>0</v>
      </c>
      <c r="BG644" s="27">
        <f t="shared" si="41"/>
        <v>961.62</v>
      </c>
      <c r="BH644" s="27">
        <f t="shared" si="42"/>
        <v>0</v>
      </c>
      <c r="BI644" s="27">
        <f t="shared" si="40"/>
        <v>961.62</v>
      </c>
    </row>
    <row r="645" spans="1:61" x14ac:dyDescent="0.35">
      <c r="A645" s="65" t="str">
        <f t="shared" si="43"/>
        <v>DI0008015</v>
      </c>
      <c r="B645" s="111" t="s">
        <v>1137</v>
      </c>
      <c r="C645" s="104">
        <v>5</v>
      </c>
      <c r="D645" s="112" t="s">
        <v>0</v>
      </c>
      <c r="E645" s="112" t="s">
        <v>3</v>
      </c>
      <c r="F645" s="104" t="s">
        <v>1760</v>
      </c>
      <c r="G645" s="104" t="s">
        <v>1781</v>
      </c>
      <c r="H645" s="104" t="s">
        <v>1777</v>
      </c>
      <c r="I645" s="104" t="s">
        <v>1782</v>
      </c>
      <c r="J645" s="104" t="s">
        <v>1779</v>
      </c>
      <c r="K645" s="104" t="s">
        <v>791</v>
      </c>
      <c r="L645" s="104" t="s">
        <v>1766</v>
      </c>
      <c r="M645" s="104" t="s">
        <v>1773</v>
      </c>
      <c r="N645" s="113">
        <v>1</v>
      </c>
      <c r="O645" s="113">
        <v>1</v>
      </c>
      <c r="P645" s="113">
        <v>1</v>
      </c>
      <c r="Q645" s="113">
        <v>1</v>
      </c>
      <c r="R645" s="113">
        <v>1</v>
      </c>
      <c r="S645" s="113">
        <v>1</v>
      </c>
      <c r="T645" s="113">
        <v>0</v>
      </c>
      <c r="U645" s="113">
        <v>0</v>
      </c>
      <c r="V645" s="113">
        <v>0</v>
      </c>
      <c r="W645" s="109">
        <v>206647.5</v>
      </c>
      <c r="X645" s="109">
        <v>0</v>
      </c>
      <c r="Y645" s="109">
        <v>0</v>
      </c>
      <c r="Z645" s="109">
        <v>873.09</v>
      </c>
      <c r="AA645" s="109">
        <v>0</v>
      </c>
      <c r="AB645" s="109">
        <v>0</v>
      </c>
      <c r="AC645" s="109">
        <v>0</v>
      </c>
      <c r="AD645" s="109">
        <v>0</v>
      </c>
      <c r="AE645" s="109">
        <v>206647.5</v>
      </c>
      <c r="AF645" s="106">
        <v>44363</v>
      </c>
      <c r="AG645" s="106">
        <v>46189</v>
      </c>
      <c r="AH645" s="120">
        <v>206647.5</v>
      </c>
      <c r="AI645" s="115">
        <v>1.1287671232876713</v>
      </c>
      <c r="AJ645" s="115">
        <v>5.0027397260273974</v>
      </c>
      <c r="AK645" s="116">
        <v>5.0700000000000002E-2</v>
      </c>
      <c r="AL645" s="117">
        <v>1.1287671232876713</v>
      </c>
      <c r="AM645" s="117">
        <v>5.0027397260273974</v>
      </c>
      <c r="AN645" s="118">
        <v>5.0700000000000009E-2</v>
      </c>
      <c r="AO645" s="121" t="s">
        <v>1774</v>
      </c>
      <c r="AP645" s="121" t="s">
        <v>1775</v>
      </c>
      <c r="AQ645" s="27">
        <v>6984.72</v>
      </c>
      <c r="AR645" s="27">
        <v>2619.2400000000002</v>
      </c>
      <c r="AS645" s="27">
        <v>0</v>
      </c>
      <c r="AT645" s="27">
        <v>0</v>
      </c>
      <c r="AU645" s="27">
        <v>0</v>
      </c>
      <c r="AV645" s="27">
        <v>0</v>
      </c>
      <c r="AW645" s="27">
        <v>0</v>
      </c>
      <c r="AX645" s="27">
        <v>0</v>
      </c>
      <c r="AY645" s="27">
        <v>0</v>
      </c>
      <c r="AZ645" s="27">
        <v>0</v>
      </c>
      <c r="BA645" s="27">
        <v>0</v>
      </c>
      <c r="BB645" s="27">
        <v>0</v>
      </c>
      <c r="BC645" s="27">
        <v>0</v>
      </c>
      <c r="BD645" s="27">
        <v>0</v>
      </c>
      <c r="BE645" s="27">
        <v>0</v>
      </c>
      <c r="BF645" s="27">
        <v>0</v>
      </c>
      <c r="BG645" s="27">
        <f t="shared" si="41"/>
        <v>9603.9600000000009</v>
      </c>
      <c r="BH645" s="27">
        <f t="shared" si="42"/>
        <v>0</v>
      </c>
      <c r="BI645" s="27">
        <f t="shared" ref="BI645:BI708" si="44">BH645+BG645</f>
        <v>9603.9600000000009</v>
      </c>
    </row>
    <row r="646" spans="1:61" x14ac:dyDescent="0.35">
      <c r="A646" s="65" t="str">
        <f t="shared" si="43"/>
        <v>DI0008016</v>
      </c>
      <c r="B646" s="111" t="s">
        <v>1137</v>
      </c>
      <c r="C646" s="104">
        <v>6</v>
      </c>
      <c r="D646" s="112" t="s">
        <v>0</v>
      </c>
      <c r="E646" s="112" t="s">
        <v>3</v>
      </c>
      <c r="F646" s="104" t="s">
        <v>1760</v>
      </c>
      <c r="G646" s="104" t="s">
        <v>1781</v>
      </c>
      <c r="H646" s="104" t="s">
        <v>1777</v>
      </c>
      <c r="I646" s="104" t="s">
        <v>1782</v>
      </c>
      <c r="J646" s="104" t="s">
        <v>1779</v>
      </c>
      <c r="K646" s="104" t="s">
        <v>791</v>
      </c>
      <c r="L646" s="104" t="s">
        <v>1766</v>
      </c>
      <c r="M646" s="104" t="s">
        <v>1773</v>
      </c>
      <c r="N646" s="113">
        <v>1</v>
      </c>
      <c r="O646" s="113">
        <v>1</v>
      </c>
      <c r="P646" s="113">
        <v>1</v>
      </c>
      <c r="Q646" s="113">
        <v>1</v>
      </c>
      <c r="R646" s="113">
        <v>1</v>
      </c>
      <c r="S646" s="113">
        <v>1</v>
      </c>
      <c r="T646" s="113">
        <v>0</v>
      </c>
      <c r="U646" s="113">
        <v>0</v>
      </c>
      <c r="V646" s="113">
        <v>0</v>
      </c>
      <c r="W646" s="109">
        <v>216677.5</v>
      </c>
      <c r="X646" s="109">
        <v>0</v>
      </c>
      <c r="Y646" s="109">
        <v>0</v>
      </c>
      <c r="Z646" s="109">
        <v>967.83</v>
      </c>
      <c r="AA646" s="109">
        <v>0</v>
      </c>
      <c r="AB646" s="109">
        <v>0</v>
      </c>
      <c r="AC646" s="109">
        <v>0</v>
      </c>
      <c r="AD646" s="109">
        <v>0</v>
      </c>
      <c r="AE646" s="109">
        <v>216677.5</v>
      </c>
      <c r="AF646" s="106">
        <v>44363</v>
      </c>
      <c r="AG646" s="106">
        <v>46554</v>
      </c>
      <c r="AH646" s="120">
        <v>216677.5</v>
      </c>
      <c r="AI646" s="115">
        <v>2.128767123287671</v>
      </c>
      <c r="AJ646" s="115">
        <v>6.0027397260273974</v>
      </c>
      <c r="AK646" s="116">
        <v>5.3600000000000002E-2</v>
      </c>
      <c r="AL646" s="117">
        <v>2.128767123287671</v>
      </c>
      <c r="AM646" s="117">
        <v>6.0027397260273965</v>
      </c>
      <c r="AN646" s="118">
        <v>5.3600000000000002E-2</v>
      </c>
      <c r="AO646" s="121" t="s">
        <v>1774</v>
      </c>
      <c r="AP646" s="121" t="s">
        <v>1775</v>
      </c>
      <c r="AQ646" s="27">
        <v>7742.64</v>
      </c>
      <c r="AR646" s="27">
        <v>11613.960000000001</v>
      </c>
      <c r="AS646" s="27">
        <v>2903.46</v>
      </c>
      <c r="AT646" s="27">
        <v>0</v>
      </c>
      <c r="AU646" s="27">
        <v>0</v>
      </c>
      <c r="AV646" s="27">
        <v>0</v>
      </c>
      <c r="AW646" s="27">
        <v>0</v>
      </c>
      <c r="AX646" s="27">
        <v>0</v>
      </c>
      <c r="AY646" s="27">
        <v>0</v>
      </c>
      <c r="AZ646" s="27">
        <v>0</v>
      </c>
      <c r="BA646" s="27">
        <v>0</v>
      </c>
      <c r="BB646" s="27">
        <v>0</v>
      </c>
      <c r="BC646" s="27">
        <v>0</v>
      </c>
      <c r="BD646" s="27">
        <v>0</v>
      </c>
      <c r="BE646" s="27">
        <v>0</v>
      </c>
      <c r="BF646" s="27">
        <v>0</v>
      </c>
      <c r="BG646" s="27">
        <f t="shared" si="41"/>
        <v>19356.600000000002</v>
      </c>
      <c r="BH646" s="27">
        <f t="shared" si="42"/>
        <v>2903.46</v>
      </c>
      <c r="BI646" s="27">
        <f t="shared" si="44"/>
        <v>22260.06</v>
      </c>
    </row>
    <row r="647" spans="1:61" x14ac:dyDescent="0.35">
      <c r="A647" s="65" t="str">
        <f t="shared" si="43"/>
        <v>DI0008017</v>
      </c>
      <c r="B647" s="111" t="s">
        <v>1137</v>
      </c>
      <c r="C647" s="104">
        <v>7</v>
      </c>
      <c r="D647" s="112" t="s">
        <v>0</v>
      </c>
      <c r="E647" s="112" t="s">
        <v>3</v>
      </c>
      <c r="F647" s="104" t="s">
        <v>1760</v>
      </c>
      <c r="G647" s="104" t="s">
        <v>1781</v>
      </c>
      <c r="H647" s="104" t="s">
        <v>1777</v>
      </c>
      <c r="I647" s="104" t="s">
        <v>1782</v>
      </c>
      <c r="J647" s="104" t="s">
        <v>1779</v>
      </c>
      <c r="K647" s="104" t="s">
        <v>791</v>
      </c>
      <c r="L647" s="104" t="s">
        <v>1766</v>
      </c>
      <c r="M647" s="104" t="s">
        <v>1773</v>
      </c>
      <c r="N647" s="113">
        <v>1</v>
      </c>
      <c r="O647" s="113">
        <v>1</v>
      </c>
      <c r="P647" s="113">
        <v>1</v>
      </c>
      <c r="Q647" s="113">
        <v>1</v>
      </c>
      <c r="R647" s="113">
        <v>1</v>
      </c>
      <c r="S647" s="113">
        <v>1</v>
      </c>
      <c r="T647" s="113">
        <v>0</v>
      </c>
      <c r="U647" s="113">
        <v>0</v>
      </c>
      <c r="V647" s="113">
        <v>0</v>
      </c>
      <c r="W647" s="109">
        <v>548847.5</v>
      </c>
      <c r="X647" s="109">
        <v>0</v>
      </c>
      <c r="Y647" s="109">
        <v>0</v>
      </c>
      <c r="Z647" s="109">
        <v>2579.58</v>
      </c>
      <c r="AA647" s="109">
        <v>0</v>
      </c>
      <c r="AB647" s="109">
        <v>0</v>
      </c>
      <c r="AC647" s="109">
        <v>0</v>
      </c>
      <c r="AD647" s="109">
        <v>0</v>
      </c>
      <c r="AE647" s="109">
        <v>548847.5</v>
      </c>
      <c r="AF647" s="106">
        <v>44363</v>
      </c>
      <c r="AG647" s="106">
        <v>46920</v>
      </c>
      <c r="AH647" s="120">
        <v>548847.5</v>
      </c>
      <c r="AI647" s="115">
        <v>3.1315068493150684</v>
      </c>
      <c r="AJ647" s="115">
        <v>7.0054794520547947</v>
      </c>
      <c r="AK647" s="116">
        <v>5.6399999999999999E-2</v>
      </c>
      <c r="AL647" s="117">
        <v>3.1315068493150684</v>
      </c>
      <c r="AM647" s="117">
        <v>7.0054794520547947</v>
      </c>
      <c r="AN647" s="118">
        <v>5.6399999999999999E-2</v>
      </c>
      <c r="AO647" s="121" t="s">
        <v>1774</v>
      </c>
      <c r="AP647" s="121" t="s">
        <v>1775</v>
      </c>
      <c r="AQ647" s="27">
        <v>20636.64</v>
      </c>
      <c r="AR647" s="27">
        <v>30954.960000000006</v>
      </c>
      <c r="AS647" s="27">
        <v>23216.22</v>
      </c>
      <c r="AT647" s="27">
        <v>7738.74</v>
      </c>
      <c r="AU647" s="27">
        <v>0</v>
      </c>
      <c r="AV647" s="27">
        <v>0</v>
      </c>
      <c r="AW647" s="27">
        <v>0</v>
      </c>
      <c r="AX647" s="27">
        <v>0</v>
      </c>
      <c r="AY647" s="27">
        <v>0</v>
      </c>
      <c r="AZ647" s="27">
        <v>0</v>
      </c>
      <c r="BA647" s="27">
        <v>0</v>
      </c>
      <c r="BB647" s="27">
        <v>0</v>
      </c>
      <c r="BC647" s="27">
        <v>0</v>
      </c>
      <c r="BD647" s="27">
        <v>0</v>
      </c>
      <c r="BE647" s="27">
        <v>0</v>
      </c>
      <c r="BF647" s="27">
        <v>0</v>
      </c>
      <c r="BG647" s="27">
        <f t="shared" si="41"/>
        <v>51591.600000000006</v>
      </c>
      <c r="BH647" s="27">
        <f t="shared" si="42"/>
        <v>30954.959999999999</v>
      </c>
      <c r="BI647" s="27">
        <f t="shared" si="44"/>
        <v>82546.559999999998</v>
      </c>
    </row>
    <row r="648" spans="1:61" x14ac:dyDescent="0.35">
      <c r="A648" s="65" t="str">
        <f t="shared" si="43"/>
        <v>DI0008018</v>
      </c>
      <c r="B648" s="111" t="s">
        <v>1137</v>
      </c>
      <c r="C648" s="104">
        <v>8</v>
      </c>
      <c r="D648" s="112" t="s">
        <v>0</v>
      </c>
      <c r="E648" s="112" t="s">
        <v>3</v>
      </c>
      <c r="F648" s="104" t="s">
        <v>1760</v>
      </c>
      <c r="G648" s="104" t="s">
        <v>1781</v>
      </c>
      <c r="H648" s="104" t="s">
        <v>1777</v>
      </c>
      <c r="I648" s="104" t="s">
        <v>1782</v>
      </c>
      <c r="J648" s="104" t="s">
        <v>1779</v>
      </c>
      <c r="K648" s="104" t="s">
        <v>791</v>
      </c>
      <c r="L648" s="104" t="s">
        <v>1766</v>
      </c>
      <c r="M648" s="104" t="s">
        <v>1773</v>
      </c>
      <c r="N648" s="113">
        <v>1</v>
      </c>
      <c r="O648" s="113">
        <v>1</v>
      </c>
      <c r="P648" s="113">
        <v>1</v>
      </c>
      <c r="Q648" s="113">
        <v>1</v>
      </c>
      <c r="R648" s="113">
        <v>1</v>
      </c>
      <c r="S648" s="113">
        <v>1</v>
      </c>
      <c r="T648" s="113">
        <v>0</v>
      </c>
      <c r="U648" s="113">
        <v>0</v>
      </c>
      <c r="V648" s="113">
        <v>0</v>
      </c>
      <c r="W648" s="109">
        <v>402527.5</v>
      </c>
      <c r="X648" s="109">
        <v>0</v>
      </c>
      <c r="Y648" s="109">
        <v>0</v>
      </c>
      <c r="Z648" s="109">
        <v>1989.16</v>
      </c>
      <c r="AA648" s="109">
        <v>0</v>
      </c>
      <c r="AB648" s="109">
        <v>0</v>
      </c>
      <c r="AC648" s="109">
        <v>0</v>
      </c>
      <c r="AD648" s="109">
        <v>0</v>
      </c>
      <c r="AE648" s="109">
        <v>402527.5</v>
      </c>
      <c r="AF648" s="106">
        <v>44363</v>
      </c>
      <c r="AG648" s="106">
        <v>47285</v>
      </c>
      <c r="AH648" s="120">
        <v>402527.5</v>
      </c>
      <c r="AI648" s="115">
        <v>4.1315068493150688</v>
      </c>
      <c r="AJ648" s="115">
        <v>8.0054794520547947</v>
      </c>
      <c r="AK648" s="116">
        <v>5.9299999999999999E-2</v>
      </c>
      <c r="AL648" s="117">
        <v>4.1315068493150688</v>
      </c>
      <c r="AM648" s="117">
        <v>8.0054794520547947</v>
      </c>
      <c r="AN648" s="118">
        <v>5.9299999999999999E-2</v>
      </c>
      <c r="AO648" s="121" t="s">
        <v>1774</v>
      </c>
      <c r="AP648" s="121" t="s">
        <v>1775</v>
      </c>
      <c r="AQ648" s="27">
        <v>15913.28</v>
      </c>
      <c r="AR648" s="27">
        <v>23869.920000000002</v>
      </c>
      <c r="AS648" s="27">
        <v>19891.560000000001</v>
      </c>
      <c r="AT648" s="27">
        <v>11934.9</v>
      </c>
      <c r="AU648" s="27">
        <v>3978.3</v>
      </c>
      <c r="AV648" s="27">
        <v>0</v>
      </c>
      <c r="AW648" s="27">
        <v>0</v>
      </c>
      <c r="AX648" s="27">
        <v>0</v>
      </c>
      <c r="AY648" s="27">
        <v>0</v>
      </c>
      <c r="AZ648" s="27">
        <v>0</v>
      </c>
      <c r="BA648" s="27">
        <v>0</v>
      </c>
      <c r="BB648" s="27">
        <v>0</v>
      </c>
      <c r="BC648" s="27">
        <v>0</v>
      </c>
      <c r="BD648" s="27">
        <v>0</v>
      </c>
      <c r="BE648" s="27">
        <v>0</v>
      </c>
      <c r="BF648" s="27">
        <v>0</v>
      </c>
      <c r="BG648" s="27">
        <f t="shared" si="41"/>
        <v>39783.200000000004</v>
      </c>
      <c r="BH648" s="27">
        <f t="shared" si="42"/>
        <v>35804.76</v>
      </c>
      <c r="BI648" s="27">
        <f t="shared" si="44"/>
        <v>75587.960000000006</v>
      </c>
    </row>
    <row r="649" spans="1:61" x14ac:dyDescent="0.35">
      <c r="A649" s="65" t="str">
        <f t="shared" si="43"/>
        <v>DI0008019</v>
      </c>
      <c r="B649" s="111" t="s">
        <v>1137</v>
      </c>
      <c r="C649" s="104">
        <v>9</v>
      </c>
      <c r="D649" s="112" t="s">
        <v>0</v>
      </c>
      <c r="E649" s="112" t="s">
        <v>3</v>
      </c>
      <c r="F649" s="104" t="s">
        <v>1760</v>
      </c>
      <c r="G649" s="104" t="s">
        <v>1781</v>
      </c>
      <c r="H649" s="104" t="s">
        <v>1777</v>
      </c>
      <c r="I649" s="104" t="s">
        <v>1782</v>
      </c>
      <c r="J649" s="104" t="s">
        <v>1779</v>
      </c>
      <c r="K649" s="104" t="s">
        <v>791</v>
      </c>
      <c r="L649" s="104" t="s">
        <v>1766</v>
      </c>
      <c r="M649" s="104" t="s">
        <v>1773</v>
      </c>
      <c r="N649" s="113">
        <v>1</v>
      </c>
      <c r="O649" s="113">
        <v>1</v>
      </c>
      <c r="P649" s="113">
        <v>1</v>
      </c>
      <c r="Q649" s="113">
        <v>1</v>
      </c>
      <c r="R649" s="113">
        <v>1</v>
      </c>
      <c r="S649" s="113">
        <v>1</v>
      </c>
      <c r="T649" s="113">
        <v>0</v>
      </c>
      <c r="U649" s="113">
        <v>0</v>
      </c>
      <c r="V649" s="113">
        <v>0</v>
      </c>
      <c r="W649" s="109">
        <v>74340</v>
      </c>
      <c r="X649" s="109">
        <v>0</v>
      </c>
      <c r="Y649" s="109">
        <v>0</v>
      </c>
      <c r="Z649" s="109">
        <v>384.71</v>
      </c>
      <c r="AA649" s="109">
        <v>0</v>
      </c>
      <c r="AB649" s="109">
        <v>0</v>
      </c>
      <c r="AC649" s="109">
        <v>0</v>
      </c>
      <c r="AD649" s="109">
        <v>0</v>
      </c>
      <c r="AE649" s="109">
        <v>74340</v>
      </c>
      <c r="AF649" s="106">
        <v>44363</v>
      </c>
      <c r="AG649" s="106">
        <v>47650</v>
      </c>
      <c r="AH649" s="120">
        <v>74340</v>
      </c>
      <c r="AI649" s="115">
        <v>5.1315068493150688</v>
      </c>
      <c r="AJ649" s="115">
        <v>9.0054794520547947</v>
      </c>
      <c r="AK649" s="116">
        <v>6.2100000000000002E-2</v>
      </c>
      <c r="AL649" s="117">
        <v>5.1315068493150688</v>
      </c>
      <c r="AM649" s="117">
        <v>9.0054794520547947</v>
      </c>
      <c r="AN649" s="118">
        <v>6.2100000000000002E-2</v>
      </c>
      <c r="AO649" s="121" t="s">
        <v>1774</v>
      </c>
      <c r="AP649" s="121" t="s">
        <v>1775</v>
      </c>
      <c r="AQ649" s="27">
        <v>3077.68</v>
      </c>
      <c r="AR649" s="27">
        <v>4616.5199999999995</v>
      </c>
      <c r="AS649" s="27">
        <v>4039.44</v>
      </c>
      <c r="AT649" s="27">
        <v>2885.28</v>
      </c>
      <c r="AU649" s="27">
        <v>1731.18</v>
      </c>
      <c r="AV649" s="27">
        <v>577.08000000000004</v>
      </c>
      <c r="AW649" s="27">
        <v>0</v>
      </c>
      <c r="AX649" s="27">
        <v>0</v>
      </c>
      <c r="AY649" s="27">
        <v>0</v>
      </c>
      <c r="AZ649" s="27">
        <v>0</v>
      </c>
      <c r="BA649" s="27">
        <v>0</v>
      </c>
      <c r="BB649" s="27">
        <v>0</v>
      </c>
      <c r="BC649" s="27">
        <v>0</v>
      </c>
      <c r="BD649" s="27">
        <v>0</v>
      </c>
      <c r="BE649" s="27">
        <v>0</v>
      </c>
      <c r="BF649" s="27">
        <v>0</v>
      </c>
      <c r="BG649" s="27">
        <f t="shared" si="41"/>
        <v>7694.1999999999989</v>
      </c>
      <c r="BH649" s="27">
        <f t="shared" si="42"/>
        <v>9232.98</v>
      </c>
      <c r="BI649" s="27">
        <f t="shared" si="44"/>
        <v>16927.18</v>
      </c>
    </row>
    <row r="650" spans="1:61" x14ac:dyDescent="0.35">
      <c r="A650" s="65" t="str">
        <f t="shared" si="43"/>
        <v>DI00004018</v>
      </c>
      <c r="B650" s="111" t="s">
        <v>768</v>
      </c>
      <c r="C650" s="104">
        <v>18</v>
      </c>
      <c r="D650" s="112" t="s">
        <v>0</v>
      </c>
      <c r="E650" s="112" t="s">
        <v>3</v>
      </c>
      <c r="F650" s="104" t="s">
        <v>1760</v>
      </c>
      <c r="G650" s="104" t="s">
        <v>390</v>
      </c>
      <c r="H650" s="104" t="s">
        <v>1770</v>
      </c>
      <c r="I650" s="104" t="s">
        <v>1771</v>
      </c>
      <c r="J650" s="104" t="s">
        <v>1772</v>
      </c>
      <c r="K650" s="104" t="s">
        <v>692</v>
      </c>
      <c r="L650" s="104" t="s">
        <v>1766</v>
      </c>
      <c r="M650" s="104" t="s">
        <v>1773</v>
      </c>
      <c r="N650" s="113">
        <v>1</v>
      </c>
      <c r="O650" s="113">
        <v>1</v>
      </c>
      <c r="P650" s="113">
        <v>1</v>
      </c>
      <c r="Q650" s="113">
        <v>0</v>
      </c>
      <c r="R650" s="113">
        <v>0</v>
      </c>
      <c r="S650" s="113">
        <v>1</v>
      </c>
      <c r="T650" s="113">
        <v>1</v>
      </c>
      <c r="U650" s="113">
        <v>1</v>
      </c>
      <c r="V650" s="113">
        <v>0</v>
      </c>
      <c r="W650" s="109">
        <v>3636363.6</v>
      </c>
      <c r="X650" s="109">
        <v>0</v>
      </c>
      <c r="Y650" s="109">
        <v>0</v>
      </c>
      <c r="Z650" s="109">
        <v>0</v>
      </c>
      <c r="AA650" s="109">
        <v>0</v>
      </c>
      <c r="AB650" s="109">
        <v>0</v>
      </c>
      <c r="AC650" s="109">
        <v>0</v>
      </c>
      <c r="AD650" s="109">
        <v>0</v>
      </c>
      <c r="AE650" s="109">
        <v>3636363.6</v>
      </c>
      <c r="AF650" s="106">
        <v>41421</v>
      </c>
      <c r="AG650" s="106">
        <v>45804</v>
      </c>
      <c r="AH650" s="120">
        <v>40000000</v>
      </c>
      <c r="AI650" s="115">
        <v>7.3972602739726029E-2</v>
      </c>
      <c r="AJ650" s="115">
        <v>12.008219178082191</v>
      </c>
      <c r="AK650" s="116">
        <v>7.4999999999999997E-2</v>
      </c>
      <c r="AL650" s="117">
        <v>7.3972602739726029E-2</v>
      </c>
      <c r="AM650" s="117">
        <v>12.008219178082191</v>
      </c>
      <c r="AN650" s="118">
        <v>7.4999999999999997E-2</v>
      </c>
      <c r="AO650" s="121" t="s">
        <v>1774</v>
      </c>
      <c r="AP650" s="121" t="s">
        <v>1775</v>
      </c>
      <c r="AQ650" s="27">
        <v>136363.64000000001</v>
      </c>
      <c r="AR650" s="27">
        <v>0</v>
      </c>
      <c r="AS650" s="27">
        <v>0</v>
      </c>
      <c r="AT650" s="27">
        <v>0</v>
      </c>
      <c r="AU650" s="27">
        <v>0</v>
      </c>
      <c r="AV650" s="27">
        <v>0</v>
      </c>
      <c r="AW650" s="27">
        <v>0</v>
      </c>
      <c r="AX650" s="27">
        <v>0</v>
      </c>
      <c r="AY650" s="27">
        <v>0</v>
      </c>
      <c r="AZ650" s="27">
        <v>0</v>
      </c>
      <c r="BA650" s="27">
        <v>0</v>
      </c>
      <c r="BB650" s="27">
        <v>0</v>
      </c>
      <c r="BC650" s="27">
        <v>0</v>
      </c>
      <c r="BD650" s="27">
        <v>0</v>
      </c>
      <c r="BE650" s="27">
        <v>0</v>
      </c>
      <c r="BF650" s="27">
        <v>0</v>
      </c>
      <c r="BG650" s="27">
        <f t="shared" si="41"/>
        <v>136363.64000000001</v>
      </c>
      <c r="BH650" s="27">
        <f t="shared" si="42"/>
        <v>0</v>
      </c>
      <c r="BI650" s="27">
        <f t="shared" si="44"/>
        <v>136363.64000000001</v>
      </c>
    </row>
    <row r="651" spans="1:61" x14ac:dyDescent="0.35">
      <c r="A651" s="65" t="str">
        <f t="shared" si="43"/>
        <v>DI00004019</v>
      </c>
      <c r="B651" s="111" t="s">
        <v>768</v>
      </c>
      <c r="C651" s="104">
        <v>19</v>
      </c>
      <c r="D651" s="112" t="s">
        <v>0</v>
      </c>
      <c r="E651" s="112" t="s">
        <v>3</v>
      </c>
      <c r="F651" s="104" t="s">
        <v>1760</v>
      </c>
      <c r="G651" s="104" t="s">
        <v>390</v>
      </c>
      <c r="H651" s="104" t="s">
        <v>1770</v>
      </c>
      <c r="I651" s="104" t="s">
        <v>1771</v>
      </c>
      <c r="J651" s="104" t="s">
        <v>1772</v>
      </c>
      <c r="K651" s="104" t="s">
        <v>692</v>
      </c>
      <c r="L651" s="104" t="s">
        <v>1766</v>
      </c>
      <c r="M651" s="104" t="s">
        <v>1773</v>
      </c>
      <c r="N651" s="113">
        <v>1</v>
      </c>
      <c r="O651" s="113">
        <v>1</v>
      </c>
      <c r="P651" s="113">
        <v>1</v>
      </c>
      <c r="Q651" s="113">
        <v>0</v>
      </c>
      <c r="R651" s="113">
        <v>0</v>
      </c>
      <c r="S651" s="113">
        <v>1</v>
      </c>
      <c r="T651" s="113">
        <v>1</v>
      </c>
      <c r="U651" s="113">
        <v>1</v>
      </c>
      <c r="V651" s="113">
        <v>0</v>
      </c>
      <c r="W651" s="109">
        <v>6363636.4000000004</v>
      </c>
      <c r="X651" s="109">
        <v>0</v>
      </c>
      <c r="Y651" s="109">
        <v>0</v>
      </c>
      <c r="Z651" s="109">
        <v>0</v>
      </c>
      <c r="AA651" s="109">
        <v>0</v>
      </c>
      <c r="AB651" s="109">
        <v>0</v>
      </c>
      <c r="AC651" s="109">
        <v>0</v>
      </c>
      <c r="AD651" s="109">
        <v>0</v>
      </c>
      <c r="AE651" s="109">
        <v>6363636.4000000004</v>
      </c>
      <c r="AF651" s="106">
        <v>41424</v>
      </c>
      <c r="AG651" s="106">
        <v>45807</v>
      </c>
      <c r="AH651" s="120">
        <v>70000000</v>
      </c>
      <c r="AI651" s="115">
        <v>8.2191780821917804E-2</v>
      </c>
      <c r="AJ651" s="115">
        <v>12.008219178082191</v>
      </c>
      <c r="AK651" s="116">
        <v>7.4999999999999997E-2</v>
      </c>
      <c r="AL651" s="117">
        <v>8.2191780821917804E-2</v>
      </c>
      <c r="AM651" s="117">
        <v>12.008219178082191</v>
      </c>
      <c r="AN651" s="118">
        <v>7.4999999999999997E-2</v>
      </c>
      <c r="AO651" s="121" t="s">
        <v>1774</v>
      </c>
      <c r="AP651" s="121" t="s">
        <v>1775</v>
      </c>
      <c r="AQ651" s="27">
        <v>238636.37</v>
      </c>
      <c r="AR651" s="27">
        <v>0</v>
      </c>
      <c r="AS651" s="27">
        <v>0</v>
      </c>
      <c r="AT651" s="27">
        <v>0</v>
      </c>
      <c r="AU651" s="27">
        <v>0</v>
      </c>
      <c r="AV651" s="27">
        <v>0</v>
      </c>
      <c r="AW651" s="27">
        <v>0</v>
      </c>
      <c r="AX651" s="27">
        <v>0</v>
      </c>
      <c r="AY651" s="27">
        <v>0</v>
      </c>
      <c r="AZ651" s="27">
        <v>0</v>
      </c>
      <c r="BA651" s="27">
        <v>0</v>
      </c>
      <c r="BB651" s="27">
        <v>0</v>
      </c>
      <c r="BC651" s="27">
        <v>0</v>
      </c>
      <c r="BD651" s="27">
        <v>0</v>
      </c>
      <c r="BE651" s="27">
        <v>0</v>
      </c>
      <c r="BF651" s="27">
        <v>0</v>
      </c>
      <c r="BG651" s="27">
        <f t="shared" si="41"/>
        <v>238636.37</v>
      </c>
      <c r="BH651" s="27">
        <f t="shared" si="42"/>
        <v>0</v>
      </c>
      <c r="BI651" s="27">
        <f t="shared" si="44"/>
        <v>238636.37</v>
      </c>
    </row>
    <row r="652" spans="1:61" x14ac:dyDescent="0.35">
      <c r="A652" s="65" t="str">
        <f t="shared" si="43"/>
        <v>DI00004023</v>
      </c>
      <c r="B652" s="111" t="s">
        <v>768</v>
      </c>
      <c r="C652" s="104">
        <v>23</v>
      </c>
      <c r="D652" s="112" t="s">
        <v>0</v>
      </c>
      <c r="E652" s="112" t="s">
        <v>3</v>
      </c>
      <c r="F652" s="104" t="s">
        <v>1760</v>
      </c>
      <c r="G652" s="104" t="s">
        <v>390</v>
      </c>
      <c r="H652" s="104" t="s">
        <v>1770</v>
      </c>
      <c r="I652" s="104" t="s">
        <v>1771</v>
      </c>
      <c r="J652" s="104" t="s">
        <v>1772</v>
      </c>
      <c r="K652" s="104" t="s">
        <v>692</v>
      </c>
      <c r="L652" s="104" t="s">
        <v>1766</v>
      </c>
      <c r="M652" s="104" t="s">
        <v>1773</v>
      </c>
      <c r="N652" s="113">
        <v>1</v>
      </c>
      <c r="O652" s="113">
        <v>1</v>
      </c>
      <c r="P652" s="113">
        <v>1</v>
      </c>
      <c r="Q652" s="113">
        <v>0</v>
      </c>
      <c r="R652" s="113">
        <v>0</v>
      </c>
      <c r="S652" s="113">
        <v>1</v>
      </c>
      <c r="T652" s="113">
        <v>1</v>
      </c>
      <c r="U652" s="113">
        <v>1</v>
      </c>
      <c r="V652" s="113">
        <v>0</v>
      </c>
      <c r="W652" s="109">
        <v>3636363.6</v>
      </c>
      <c r="X652" s="109">
        <v>0</v>
      </c>
      <c r="Y652" s="109">
        <v>0</v>
      </c>
      <c r="Z652" s="109">
        <v>0</v>
      </c>
      <c r="AA652" s="109">
        <v>0</v>
      </c>
      <c r="AB652" s="109">
        <v>0</v>
      </c>
      <c r="AC652" s="109">
        <v>0</v>
      </c>
      <c r="AD652" s="109">
        <v>0</v>
      </c>
      <c r="AE652" s="109">
        <v>3636363.6</v>
      </c>
      <c r="AF652" s="106">
        <v>41467</v>
      </c>
      <c r="AG652" s="106">
        <v>45850</v>
      </c>
      <c r="AH652" s="120">
        <v>40000000</v>
      </c>
      <c r="AI652" s="115">
        <v>0.2</v>
      </c>
      <c r="AJ652" s="115">
        <v>12.008219178082191</v>
      </c>
      <c r="AK652" s="116">
        <v>7.4999999999999997E-2</v>
      </c>
      <c r="AL652" s="117">
        <v>0.2</v>
      </c>
      <c r="AM652" s="117">
        <v>12.008219178082191</v>
      </c>
      <c r="AN652" s="118">
        <v>7.4999999999999997E-2</v>
      </c>
      <c r="AO652" s="121" t="s">
        <v>1774</v>
      </c>
      <c r="AP652" s="121" t="s">
        <v>1775</v>
      </c>
      <c r="AQ652" s="27">
        <v>136363.64000000001</v>
      </c>
      <c r="AR652" s="27">
        <v>0</v>
      </c>
      <c r="AS652" s="27">
        <v>0</v>
      </c>
      <c r="AT652" s="27">
        <v>0</v>
      </c>
      <c r="AU652" s="27">
        <v>0</v>
      </c>
      <c r="AV652" s="27">
        <v>0</v>
      </c>
      <c r="AW652" s="27">
        <v>0</v>
      </c>
      <c r="AX652" s="27">
        <v>0</v>
      </c>
      <c r="AY652" s="27">
        <v>0</v>
      </c>
      <c r="AZ652" s="27">
        <v>0</v>
      </c>
      <c r="BA652" s="27">
        <v>0</v>
      </c>
      <c r="BB652" s="27">
        <v>0</v>
      </c>
      <c r="BC652" s="27">
        <v>0</v>
      </c>
      <c r="BD652" s="27">
        <v>0</v>
      </c>
      <c r="BE652" s="27">
        <v>0</v>
      </c>
      <c r="BF652" s="27">
        <v>0</v>
      </c>
      <c r="BG652" s="27">
        <f t="shared" si="41"/>
        <v>136363.64000000001</v>
      </c>
      <c r="BH652" s="27">
        <f t="shared" si="42"/>
        <v>0</v>
      </c>
      <c r="BI652" s="27">
        <f t="shared" si="44"/>
        <v>136363.64000000001</v>
      </c>
    </row>
    <row r="653" spans="1:61" x14ac:dyDescent="0.35">
      <c r="A653" s="65" t="str">
        <f t="shared" si="43"/>
        <v>DI00004030</v>
      </c>
      <c r="B653" s="111" t="s">
        <v>768</v>
      </c>
      <c r="C653" s="104">
        <v>30</v>
      </c>
      <c r="D653" s="112" t="s">
        <v>0</v>
      </c>
      <c r="E653" s="112" t="s">
        <v>3</v>
      </c>
      <c r="F653" s="104" t="s">
        <v>1760</v>
      </c>
      <c r="G653" s="104" t="s">
        <v>390</v>
      </c>
      <c r="H653" s="104" t="s">
        <v>1770</v>
      </c>
      <c r="I653" s="104" t="s">
        <v>1771</v>
      </c>
      <c r="J653" s="104" t="s">
        <v>1772</v>
      </c>
      <c r="K653" s="104" t="s">
        <v>692</v>
      </c>
      <c r="L653" s="104" t="s">
        <v>1766</v>
      </c>
      <c r="M653" s="104" t="s">
        <v>1773</v>
      </c>
      <c r="N653" s="113">
        <v>1</v>
      </c>
      <c r="O653" s="113">
        <v>1</v>
      </c>
      <c r="P653" s="113">
        <v>1</v>
      </c>
      <c r="Q653" s="113">
        <v>0</v>
      </c>
      <c r="R653" s="113">
        <v>0</v>
      </c>
      <c r="S653" s="113">
        <v>1</v>
      </c>
      <c r="T653" s="113">
        <v>1</v>
      </c>
      <c r="U653" s="113">
        <v>1</v>
      </c>
      <c r="V653" s="113">
        <v>0</v>
      </c>
      <c r="W653" s="109">
        <v>10909090.9</v>
      </c>
      <c r="X653" s="109">
        <v>0</v>
      </c>
      <c r="Y653" s="109">
        <v>0</v>
      </c>
      <c r="Z653" s="109">
        <v>0</v>
      </c>
      <c r="AA653" s="109">
        <v>0</v>
      </c>
      <c r="AB653" s="109">
        <v>0</v>
      </c>
      <c r="AC653" s="109">
        <v>0</v>
      </c>
      <c r="AD653" s="109">
        <v>0</v>
      </c>
      <c r="AE653" s="109">
        <v>10909090.9</v>
      </c>
      <c r="AF653" s="106">
        <v>41488</v>
      </c>
      <c r="AG653" s="106">
        <v>45871</v>
      </c>
      <c r="AH653" s="120">
        <v>120000000</v>
      </c>
      <c r="AI653" s="115">
        <v>0.25753424657534246</v>
      </c>
      <c r="AJ653" s="115">
        <v>12.008219178082191</v>
      </c>
      <c r="AK653" s="116">
        <v>7.4999999999999997E-2</v>
      </c>
      <c r="AL653" s="117">
        <v>0.25753424657534246</v>
      </c>
      <c r="AM653" s="117">
        <v>12.008219178082191</v>
      </c>
      <c r="AN653" s="118">
        <v>7.4999999999999997E-2</v>
      </c>
      <c r="AO653" s="121" t="s">
        <v>1774</v>
      </c>
      <c r="AP653" s="121" t="s">
        <v>1775</v>
      </c>
      <c r="AQ653" s="27">
        <v>409090.91</v>
      </c>
      <c r="AR653" s="27">
        <v>0</v>
      </c>
      <c r="AS653" s="27">
        <v>0</v>
      </c>
      <c r="AT653" s="27">
        <v>0</v>
      </c>
      <c r="AU653" s="27">
        <v>0</v>
      </c>
      <c r="AV653" s="27">
        <v>0</v>
      </c>
      <c r="AW653" s="27">
        <v>0</v>
      </c>
      <c r="AX653" s="27">
        <v>0</v>
      </c>
      <c r="AY653" s="27">
        <v>0</v>
      </c>
      <c r="AZ653" s="27">
        <v>0</v>
      </c>
      <c r="BA653" s="27">
        <v>0</v>
      </c>
      <c r="BB653" s="27">
        <v>0</v>
      </c>
      <c r="BC653" s="27">
        <v>0</v>
      </c>
      <c r="BD653" s="27">
        <v>0</v>
      </c>
      <c r="BE653" s="27">
        <v>0</v>
      </c>
      <c r="BF653" s="27">
        <v>0</v>
      </c>
      <c r="BG653" s="27">
        <f t="shared" si="41"/>
        <v>409090.91</v>
      </c>
      <c r="BH653" s="27">
        <f t="shared" si="42"/>
        <v>0</v>
      </c>
      <c r="BI653" s="27">
        <f t="shared" si="44"/>
        <v>409090.91</v>
      </c>
    </row>
    <row r="654" spans="1:61" x14ac:dyDescent="0.35">
      <c r="A654" s="65" t="str">
        <f t="shared" si="43"/>
        <v>DI0000441</v>
      </c>
      <c r="B654" s="111" t="s">
        <v>770</v>
      </c>
      <c r="C654" s="104">
        <v>1</v>
      </c>
      <c r="D654" s="112" t="s">
        <v>0</v>
      </c>
      <c r="E654" s="112" t="s">
        <v>3</v>
      </c>
      <c r="F654" s="104" t="s">
        <v>1760</v>
      </c>
      <c r="G654" s="104" t="s">
        <v>390</v>
      </c>
      <c r="H654" s="104" t="s">
        <v>1770</v>
      </c>
      <c r="I654" s="104" t="s">
        <v>1771</v>
      </c>
      <c r="J654" s="104" t="s">
        <v>1772</v>
      </c>
      <c r="K654" s="104" t="s">
        <v>692</v>
      </c>
      <c r="L654" s="104" t="s">
        <v>1766</v>
      </c>
      <c r="M654" s="104" t="s">
        <v>1773</v>
      </c>
      <c r="N654" s="113">
        <v>1</v>
      </c>
      <c r="O654" s="113">
        <v>1</v>
      </c>
      <c r="P654" s="113">
        <v>1</v>
      </c>
      <c r="Q654" s="113">
        <v>0</v>
      </c>
      <c r="R654" s="113">
        <v>0</v>
      </c>
      <c r="S654" s="113">
        <v>1</v>
      </c>
      <c r="T654" s="113">
        <v>1</v>
      </c>
      <c r="U654" s="113">
        <v>1</v>
      </c>
      <c r="V654" s="113">
        <v>0</v>
      </c>
      <c r="W654" s="109">
        <v>18181818.190000001</v>
      </c>
      <c r="X654" s="109">
        <v>0</v>
      </c>
      <c r="Y654" s="109">
        <v>9090909.0899999999</v>
      </c>
      <c r="Z654" s="109">
        <v>681818.18</v>
      </c>
      <c r="AA654" s="109">
        <v>0</v>
      </c>
      <c r="AB654" s="109">
        <v>0</v>
      </c>
      <c r="AC654" s="109">
        <v>0</v>
      </c>
      <c r="AD654" s="109">
        <v>0</v>
      </c>
      <c r="AE654" s="109">
        <v>9090909.0999999996</v>
      </c>
      <c r="AF654" s="106">
        <v>41557</v>
      </c>
      <c r="AG654" s="106">
        <v>45940</v>
      </c>
      <c r="AH654" s="120">
        <v>100000000</v>
      </c>
      <c r="AI654" s="115">
        <v>0.44657534246575342</v>
      </c>
      <c r="AJ654" s="115">
        <v>12.008219178082191</v>
      </c>
      <c r="AK654" s="116">
        <v>7.4999999999999997E-2</v>
      </c>
      <c r="AL654" s="117">
        <v>0.44657534246575342</v>
      </c>
      <c r="AM654" s="117">
        <v>12.008219178082191</v>
      </c>
      <c r="AN654" s="118">
        <v>7.4999999999999997E-2</v>
      </c>
      <c r="AO654" s="121" t="s">
        <v>1774</v>
      </c>
      <c r="AP654" s="121" t="s">
        <v>1775</v>
      </c>
      <c r="AQ654" s="27">
        <v>340909.09</v>
      </c>
      <c r="AR654" s="27">
        <v>0</v>
      </c>
      <c r="AS654" s="27">
        <v>0</v>
      </c>
      <c r="AT654" s="27">
        <v>0</v>
      </c>
      <c r="AU654" s="27">
        <v>0</v>
      </c>
      <c r="AV654" s="27">
        <v>0</v>
      </c>
      <c r="AW654" s="27">
        <v>0</v>
      </c>
      <c r="AX654" s="27">
        <v>0</v>
      </c>
      <c r="AY654" s="27">
        <v>0</v>
      </c>
      <c r="AZ654" s="27">
        <v>0</v>
      </c>
      <c r="BA654" s="27">
        <v>0</v>
      </c>
      <c r="BB654" s="27">
        <v>0</v>
      </c>
      <c r="BC654" s="27">
        <v>0</v>
      </c>
      <c r="BD654" s="27">
        <v>0</v>
      </c>
      <c r="BE654" s="27">
        <v>0</v>
      </c>
      <c r="BF654" s="27">
        <v>0</v>
      </c>
      <c r="BG654" s="27">
        <f t="shared" si="41"/>
        <v>340909.09</v>
      </c>
      <c r="BH654" s="27">
        <f t="shared" si="42"/>
        <v>0</v>
      </c>
      <c r="BI654" s="27">
        <f t="shared" si="44"/>
        <v>340909.09</v>
      </c>
    </row>
    <row r="655" spans="1:61" x14ac:dyDescent="0.35">
      <c r="A655" s="65" t="str">
        <f t="shared" si="43"/>
        <v>DI0000442</v>
      </c>
      <c r="B655" s="111" t="s">
        <v>770</v>
      </c>
      <c r="C655" s="104">
        <v>2</v>
      </c>
      <c r="D655" s="112" t="s">
        <v>0</v>
      </c>
      <c r="E655" s="112" t="s">
        <v>3</v>
      </c>
      <c r="F655" s="104" t="s">
        <v>1760</v>
      </c>
      <c r="G655" s="104" t="s">
        <v>390</v>
      </c>
      <c r="H655" s="104" t="s">
        <v>1770</v>
      </c>
      <c r="I655" s="104" t="s">
        <v>1771</v>
      </c>
      <c r="J655" s="104" t="s">
        <v>1772</v>
      </c>
      <c r="K655" s="104" t="s">
        <v>692</v>
      </c>
      <c r="L655" s="104" t="s">
        <v>1766</v>
      </c>
      <c r="M655" s="104" t="s">
        <v>1773</v>
      </c>
      <c r="N655" s="113">
        <v>1</v>
      </c>
      <c r="O655" s="113">
        <v>1</v>
      </c>
      <c r="P655" s="113">
        <v>1</v>
      </c>
      <c r="Q655" s="113">
        <v>0</v>
      </c>
      <c r="R655" s="113">
        <v>0</v>
      </c>
      <c r="S655" s="113">
        <v>1</v>
      </c>
      <c r="T655" s="113">
        <v>1</v>
      </c>
      <c r="U655" s="113">
        <v>1</v>
      </c>
      <c r="V655" s="113">
        <v>0</v>
      </c>
      <c r="W655" s="109">
        <v>50909090.950000003</v>
      </c>
      <c r="X655" s="109">
        <v>0</v>
      </c>
      <c r="Y655" s="109">
        <v>25454545.449999999</v>
      </c>
      <c r="Z655" s="109">
        <v>1909090.91</v>
      </c>
      <c r="AA655" s="109">
        <v>0</v>
      </c>
      <c r="AB655" s="109">
        <v>0</v>
      </c>
      <c r="AC655" s="109">
        <v>0</v>
      </c>
      <c r="AD655" s="109">
        <v>0</v>
      </c>
      <c r="AE655" s="109">
        <v>25454545.5</v>
      </c>
      <c r="AF655" s="106">
        <v>41565</v>
      </c>
      <c r="AG655" s="106">
        <v>45948</v>
      </c>
      <c r="AH655" s="120">
        <v>280000000</v>
      </c>
      <c r="AI655" s="115">
        <v>0.46849315068493153</v>
      </c>
      <c r="AJ655" s="115">
        <v>12.008219178082191</v>
      </c>
      <c r="AK655" s="116">
        <v>7.4999999999999997E-2</v>
      </c>
      <c r="AL655" s="117">
        <v>0.46849315068493153</v>
      </c>
      <c r="AM655" s="117">
        <v>12.008219178082191</v>
      </c>
      <c r="AN655" s="118">
        <v>7.4999999999999997E-2</v>
      </c>
      <c r="AO655" s="121" t="s">
        <v>1774</v>
      </c>
      <c r="AP655" s="121" t="s">
        <v>1775</v>
      </c>
      <c r="AQ655" s="27">
        <v>954545.46</v>
      </c>
      <c r="AR655" s="27">
        <v>0</v>
      </c>
      <c r="AS655" s="27">
        <v>0</v>
      </c>
      <c r="AT655" s="27">
        <v>0</v>
      </c>
      <c r="AU655" s="27">
        <v>0</v>
      </c>
      <c r="AV655" s="27">
        <v>0</v>
      </c>
      <c r="AW655" s="27">
        <v>0</v>
      </c>
      <c r="AX655" s="27">
        <v>0</v>
      </c>
      <c r="AY655" s="27">
        <v>0</v>
      </c>
      <c r="AZ655" s="27">
        <v>0</v>
      </c>
      <c r="BA655" s="27">
        <v>0</v>
      </c>
      <c r="BB655" s="27">
        <v>0</v>
      </c>
      <c r="BC655" s="27">
        <v>0</v>
      </c>
      <c r="BD655" s="27">
        <v>0</v>
      </c>
      <c r="BE655" s="27">
        <v>0</v>
      </c>
      <c r="BF655" s="27">
        <v>0</v>
      </c>
      <c r="BG655" s="27">
        <f t="shared" si="41"/>
        <v>954545.46</v>
      </c>
      <c r="BH655" s="27">
        <f t="shared" si="42"/>
        <v>0</v>
      </c>
      <c r="BI655" s="27">
        <f t="shared" si="44"/>
        <v>954545.46</v>
      </c>
    </row>
    <row r="656" spans="1:61" x14ac:dyDescent="0.35">
      <c r="A656" s="65" t="str">
        <f t="shared" si="43"/>
        <v>DI0000443</v>
      </c>
      <c r="B656" s="111" t="s">
        <v>770</v>
      </c>
      <c r="C656" s="104">
        <v>3</v>
      </c>
      <c r="D656" s="112" t="s">
        <v>0</v>
      </c>
      <c r="E656" s="112" t="s">
        <v>3</v>
      </c>
      <c r="F656" s="104" t="s">
        <v>1760</v>
      </c>
      <c r="G656" s="104" t="s">
        <v>390</v>
      </c>
      <c r="H656" s="104" t="s">
        <v>1770</v>
      </c>
      <c r="I656" s="104" t="s">
        <v>1771</v>
      </c>
      <c r="J656" s="104" t="s">
        <v>1772</v>
      </c>
      <c r="K656" s="104" t="s">
        <v>692</v>
      </c>
      <c r="L656" s="104" t="s">
        <v>1766</v>
      </c>
      <c r="M656" s="104" t="s">
        <v>1773</v>
      </c>
      <c r="N656" s="113">
        <v>1</v>
      </c>
      <c r="O656" s="113">
        <v>1</v>
      </c>
      <c r="P656" s="113">
        <v>1</v>
      </c>
      <c r="Q656" s="113">
        <v>0</v>
      </c>
      <c r="R656" s="113">
        <v>0</v>
      </c>
      <c r="S656" s="113">
        <v>1</v>
      </c>
      <c r="T656" s="113">
        <v>1</v>
      </c>
      <c r="U656" s="113">
        <v>1</v>
      </c>
      <c r="V656" s="113">
        <v>0</v>
      </c>
      <c r="W656" s="109">
        <v>3636363.62</v>
      </c>
      <c r="X656" s="109">
        <v>0</v>
      </c>
      <c r="Y656" s="109">
        <v>1818181.82</v>
      </c>
      <c r="Z656" s="109">
        <v>136363.64000000001</v>
      </c>
      <c r="AA656" s="109">
        <v>0</v>
      </c>
      <c r="AB656" s="109">
        <v>0</v>
      </c>
      <c r="AC656" s="109">
        <v>0</v>
      </c>
      <c r="AD656" s="109">
        <v>0</v>
      </c>
      <c r="AE656" s="109">
        <v>1818181.8</v>
      </c>
      <c r="AF656" s="106">
        <v>41572</v>
      </c>
      <c r="AG656" s="106">
        <v>45955</v>
      </c>
      <c r="AH656" s="120">
        <v>20000000</v>
      </c>
      <c r="AI656" s="115">
        <v>0.48767123287671232</v>
      </c>
      <c r="AJ656" s="115">
        <v>12.008219178082191</v>
      </c>
      <c r="AK656" s="116">
        <v>7.4999999999999997E-2</v>
      </c>
      <c r="AL656" s="117">
        <v>0.48767123287671227</v>
      </c>
      <c r="AM656" s="117">
        <v>12.008219178082191</v>
      </c>
      <c r="AN656" s="118">
        <v>7.4999999999999997E-2</v>
      </c>
      <c r="AO656" s="121" t="s">
        <v>1774</v>
      </c>
      <c r="AP656" s="121" t="s">
        <v>1775</v>
      </c>
      <c r="AQ656" s="27">
        <v>68181.820000000007</v>
      </c>
      <c r="AR656" s="27">
        <v>0</v>
      </c>
      <c r="AS656" s="27">
        <v>0</v>
      </c>
      <c r="AT656" s="27">
        <v>0</v>
      </c>
      <c r="AU656" s="27">
        <v>0</v>
      </c>
      <c r="AV656" s="27">
        <v>0</v>
      </c>
      <c r="AW656" s="27">
        <v>0</v>
      </c>
      <c r="AX656" s="27">
        <v>0</v>
      </c>
      <c r="AY656" s="27">
        <v>0</v>
      </c>
      <c r="AZ656" s="27">
        <v>0</v>
      </c>
      <c r="BA656" s="27">
        <v>0</v>
      </c>
      <c r="BB656" s="27">
        <v>0</v>
      </c>
      <c r="BC656" s="27">
        <v>0</v>
      </c>
      <c r="BD656" s="27">
        <v>0</v>
      </c>
      <c r="BE656" s="27">
        <v>0</v>
      </c>
      <c r="BF656" s="27">
        <v>0</v>
      </c>
      <c r="BG656" s="27">
        <f t="shared" si="41"/>
        <v>68181.820000000007</v>
      </c>
      <c r="BH656" s="27">
        <f t="shared" si="42"/>
        <v>0</v>
      </c>
      <c r="BI656" s="27">
        <f t="shared" si="44"/>
        <v>68181.820000000007</v>
      </c>
    </row>
    <row r="657" spans="1:61" x14ac:dyDescent="0.35">
      <c r="A657" s="65" t="str">
        <f t="shared" si="43"/>
        <v>DI0000444</v>
      </c>
      <c r="B657" s="111" t="s">
        <v>770</v>
      </c>
      <c r="C657" s="104">
        <v>4</v>
      </c>
      <c r="D657" s="112" t="s">
        <v>0</v>
      </c>
      <c r="E657" s="112" t="s">
        <v>3</v>
      </c>
      <c r="F657" s="104" t="s">
        <v>1760</v>
      </c>
      <c r="G657" s="104" t="s">
        <v>390</v>
      </c>
      <c r="H657" s="104" t="s">
        <v>1770</v>
      </c>
      <c r="I657" s="104" t="s">
        <v>1771</v>
      </c>
      <c r="J657" s="104" t="s">
        <v>1772</v>
      </c>
      <c r="K657" s="104" t="s">
        <v>692</v>
      </c>
      <c r="L657" s="104" t="s">
        <v>1766</v>
      </c>
      <c r="M657" s="104" t="s">
        <v>1773</v>
      </c>
      <c r="N657" s="113">
        <v>1</v>
      </c>
      <c r="O657" s="113">
        <v>1</v>
      </c>
      <c r="P657" s="113">
        <v>1</v>
      </c>
      <c r="Q657" s="113">
        <v>0</v>
      </c>
      <c r="R657" s="113">
        <v>0</v>
      </c>
      <c r="S657" s="113">
        <v>1</v>
      </c>
      <c r="T657" s="113">
        <v>1</v>
      </c>
      <c r="U657" s="113">
        <v>1</v>
      </c>
      <c r="V657" s="113">
        <v>0</v>
      </c>
      <c r="W657" s="109">
        <v>16090909.050000001</v>
      </c>
      <c r="X657" s="109">
        <v>0</v>
      </c>
      <c r="Y657" s="109">
        <v>0</v>
      </c>
      <c r="Z657" s="109">
        <v>0</v>
      </c>
      <c r="AA657" s="109">
        <v>0</v>
      </c>
      <c r="AB657" s="109">
        <v>0</v>
      </c>
      <c r="AC657" s="109">
        <v>0</v>
      </c>
      <c r="AD657" s="109">
        <v>0</v>
      </c>
      <c r="AE657" s="109">
        <v>16090909.050000001</v>
      </c>
      <c r="AF657" s="106">
        <v>41635</v>
      </c>
      <c r="AG657" s="106">
        <v>46018</v>
      </c>
      <c r="AH657" s="120">
        <v>88500000</v>
      </c>
      <c r="AI657" s="115">
        <v>0.66027397260273968</v>
      </c>
      <c r="AJ657" s="115">
        <v>12.008219178082191</v>
      </c>
      <c r="AK657" s="116">
        <v>7.4999999999999997E-2</v>
      </c>
      <c r="AL657" s="117">
        <v>0.66027397260273968</v>
      </c>
      <c r="AM657" s="117">
        <v>12.008219178082191</v>
      </c>
      <c r="AN657" s="118">
        <v>7.4999999999999997E-2</v>
      </c>
      <c r="AO657" s="121" t="s">
        <v>1774</v>
      </c>
      <c r="AP657" s="121" t="s">
        <v>1775</v>
      </c>
      <c r="AQ657" s="27">
        <v>905113.62999999989</v>
      </c>
      <c r="AR657" s="27">
        <v>0</v>
      </c>
      <c r="AS657" s="27">
        <v>0</v>
      </c>
      <c r="AT657" s="27">
        <v>0</v>
      </c>
      <c r="AU657" s="27">
        <v>0</v>
      </c>
      <c r="AV657" s="27">
        <v>0</v>
      </c>
      <c r="AW657" s="27">
        <v>0</v>
      </c>
      <c r="AX657" s="27">
        <v>0</v>
      </c>
      <c r="AY657" s="27">
        <v>0</v>
      </c>
      <c r="AZ657" s="27">
        <v>0</v>
      </c>
      <c r="BA657" s="27">
        <v>0</v>
      </c>
      <c r="BB657" s="27">
        <v>0</v>
      </c>
      <c r="BC657" s="27">
        <v>0</v>
      </c>
      <c r="BD657" s="27">
        <v>0</v>
      </c>
      <c r="BE657" s="27">
        <v>0</v>
      </c>
      <c r="BF657" s="27">
        <v>0</v>
      </c>
      <c r="BG657" s="27">
        <f t="shared" si="41"/>
        <v>905113.62999999989</v>
      </c>
      <c r="BH657" s="27">
        <f t="shared" si="42"/>
        <v>0</v>
      </c>
      <c r="BI657" s="27">
        <f t="shared" si="44"/>
        <v>905113.62999999989</v>
      </c>
    </row>
    <row r="658" spans="1:61" x14ac:dyDescent="0.35">
      <c r="A658" s="65" t="str">
        <f t="shared" si="43"/>
        <v>DI0000543</v>
      </c>
      <c r="B658" s="111" t="s">
        <v>773</v>
      </c>
      <c r="C658" s="104">
        <v>3</v>
      </c>
      <c r="D658" s="112" t="s">
        <v>0</v>
      </c>
      <c r="E658" s="112" t="s">
        <v>3</v>
      </c>
      <c r="F658" s="104" t="s">
        <v>1760</v>
      </c>
      <c r="G658" s="104" t="s">
        <v>390</v>
      </c>
      <c r="H658" s="104" t="s">
        <v>1770</v>
      </c>
      <c r="I658" s="104" t="s">
        <v>1771</v>
      </c>
      <c r="J658" s="104" t="s">
        <v>1772</v>
      </c>
      <c r="K658" s="104" t="s">
        <v>692</v>
      </c>
      <c r="L658" s="104" t="s">
        <v>1766</v>
      </c>
      <c r="M658" s="104" t="s">
        <v>1773</v>
      </c>
      <c r="N658" s="113">
        <v>1</v>
      </c>
      <c r="O658" s="113">
        <v>1</v>
      </c>
      <c r="P658" s="113">
        <v>1</v>
      </c>
      <c r="Q658" s="113">
        <v>0</v>
      </c>
      <c r="R658" s="113">
        <v>0</v>
      </c>
      <c r="S658" s="113">
        <v>1</v>
      </c>
      <c r="T658" s="113">
        <v>1</v>
      </c>
      <c r="U658" s="113">
        <v>1</v>
      </c>
      <c r="V658" s="113">
        <v>0</v>
      </c>
      <c r="W658" s="109">
        <v>18181818.190000001</v>
      </c>
      <c r="X658" s="109">
        <v>0</v>
      </c>
      <c r="Y658" s="109">
        <v>0</v>
      </c>
      <c r="Z658" s="109">
        <v>0</v>
      </c>
      <c r="AA658" s="109">
        <v>0</v>
      </c>
      <c r="AB658" s="109">
        <v>0</v>
      </c>
      <c r="AC658" s="109">
        <v>0</v>
      </c>
      <c r="AD658" s="109">
        <v>0</v>
      </c>
      <c r="AE658" s="109">
        <v>18181818.190000001</v>
      </c>
      <c r="AF658" s="106">
        <v>41674</v>
      </c>
      <c r="AG658" s="106">
        <v>46057</v>
      </c>
      <c r="AH658" s="120">
        <v>100000000</v>
      </c>
      <c r="AI658" s="115">
        <v>0.76712328767123283</v>
      </c>
      <c r="AJ658" s="115">
        <v>12.008219178082191</v>
      </c>
      <c r="AK658" s="116">
        <v>7.4999999999999997E-2</v>
      </c>
      <c r="AL658" s="117">
        <v>0.76712328767123283</v>
      </c>
      <c r="AM658" s="117">
        <v>12.008219178082191</v>
      </c>
      <c r="AN658" s="118">
        <v>7.4999999999999997E-2</v>
      </c>
      <c r="AO658" s="121" t="s">
        <v>1774</v>
      </c>
      <c r="AP658" s="121" t="s">
        <v>1775</v>
      </c>
      <c r="AQ658" s="27">
        <v>681818.18</v>
      </c>
      <c r="AR658" s="27">
        <v>340909.09</v>
      </c>
      <c r="AS658" s="27">
        <v>0</v>
      </c>
      <c r="AT658" s="27">
        <v>0</v>
      </c>
      <c r="AU658" s="27">
        <v>0</v>
      </c>
      <c r="AV658" s="27">
        <v>0</v>
      </c>
      <c r="AW658" s="27">
        <v>0</v>
      </c>
      <c r="AX658" s="27">
        <v>0</v>
      </c>
      <c r="AY658" s="27">
        <v>0</v>
      </c>
      <c r="AZ658" s="27">
        <v>0</v>
      </c>
      <c r="BA658" s="27">
        <v>0</v>
      </c>
      <c r="BB658" s="27">
        <v>0</v>
      </c>
      <c r="BC658" s="27">
        <v>0</v>
      </c>
      <c r="BD658" s="27">
        <v>0</v>
      </c>
      <c r="BE658" s="27">
        <v>0</v>
      </c>
      <c r="BF658" s="27">
        <v>0</v>
      </c>
      <c r="BG658" s="27">
        <f t="shared" si="41"/>
        <v>1022727.27</v>
      </c>
      <c r="BH658" s="27">
        <f t="shared" si="42"/>
        <v>0</v>
      </c>
      <c r="BI658" s="27">
        <f t="shared" si="44"/>
        <v>1022727.27</v>
      </c>
    </row>
    <row r="659" spans="1:61" x14ac:dyDescent="0.35">
      <c r="A659" s="65" t="str">
        <f t="shared" si="43"/>
        <v>DI0000544</v>
      </c>
      <c r="B659" s="111" t="s">
        <v>773</v>
      </c>
      <c r="C659" s="104">
        <v>4</v>
      </c>
      <c r="D659" s="112" t="s">
        <v>0</v>
      </c>
      <c r="E659" s="112" t="s">
        <v>3</v>
      </c>
      <c r="F659" s="104" t="s">
        <v>1760</v>
      </c>
      <c r="G659" s="104" t="s">
        <v>390</v>
      </c>
      <c r="H659" s="104" t="s">
        <v>1770</v>
      </c>
      <c r="I659" s="104" t="s">
        <v>1771</v>
      </c>
      <c r="J659" s="104" t="s">
        <v>1772</v>
      </c>
      <c r="K659" s="104" t="s">
        <v>692</v>
      </c>
      <c r="L659" s="104" t="s">
        <v>1766</v>
      </c>
      <c r="M659" s="104" t="s">
        <v>1773</v>
      </c>
      <c r="N659" s="113">
        <v>1</v>
      </c>
      <c r="O659" s="113">
        <v>1</v>
      </c>
      <c r="P659" s="113">
        <v>1</v>
      </c>
      <c r="Q659" s="113">
        <v>0</v>
      </c>
      <c r="R659" s="113">
        <v>0</v>
      </c>
      <c r="S659" s="113">
        <v>1</v>
      </c>
      <c r="T659" s="113">
        <v>1</v>
      </c>
      <c r="U659" s="113">
        <v>1</v>
      </c>
      <c r="V659" s="113">
        <v>0</v>
      </c>
      <c r="W659" s="109">
        <v>18181818.190000001</v>
      </c>
      <c r="X659" s="109">
        <v>0</v>
      </c>
      <c r="Y659" s="109">
        <v>0</v>
      </c>
      <c r="Z659" s="109">
        <v>0</v>
      </c>
      <c r="AA659" s="109">
        <v>0</v>
      </c>
      <c r="AB659" s="109">
        <v>0</v>
      </c>
      <c r="AC659" s="109">
        <v>0</v>
      </c>
      <c r="AD659" s="109">
        <v>0</v>
      </c>
      <c r="AE659" s="109">
        <v>18181818.190000001</v>
      </c>
      <c r="AF659" s="106">
        <v>41675</v>
      </c>
      <c r="AG659" s="106">
        <v>46058</v>
      </c>
      <c r="AH659" s="120">
        <v>100000000</v>
      </c>
      <c r="AI659" s="115">
        <v>0.76986301369863008</v>
      </c>
      <c r="AJ659" s="115">
        <v>12.008219178082191</v>
      </c>
      <c r="AK659" s="116">
        <v>7.4999999999999997E-2</v>
      </c>
      <c r="AL659" s="117">
        <v>0.76986301369863008</v>
      </c>
      <c r="AM659" s="117">
        <v>12.008219178082191</v>
      </c>
      <c r="AN659" s="118">
        <v>7.4999999999999997E-2</v>
      </c>
      <c r="AO659" s="121" t="s">
        <v>1774</v>
      </c>
      <c r="AP659" s="121" t="s">
        <v>1775</v>
      </c>
      <c r="AQ659" s="27">
        <v>681818.18</v>
      </c>
      <c r="AR659" s="27">
        <v>340909.09</v>
      </c>
      <c r="AS659" s="27">
        <v>0</v>
      </c>
      <c r="AT659" s="27">
        <v>0</v>
      </c>
      <c r="AU659" s="27">
        <v>0</v>
      </c>
      <c r="AV659" s="27">
        <v>0</v>
      </c>
      <c r="AW659" s="27">
        <v>0</v>
      </c>
      <c r="AX659" s="27">
        <v>0</v>
      </c>
      <c r="AY659" s="27">
        <v>0</v>
      </c>
      <c r="AZ659" s="27">
        <v>0</v>
      </c>
      <c r="BA659" s="27">
        <v>0</v>
      </c>
      <c r="BB659" s="27">
        <v>0</v>
      </c>
      <c r="BC659" s="27">
        <v>0</v>
      </c>
      <c r="BD659" s="27">
        <v>0</v>
      </c>
      <c r="BE659" s="27">
        <v>0</v>
      </c>
      <c r="BF659" s="27">
        <v>0</v>
      </c>
      <c r="BG659" s="27">
        <f t="shared" si="41"/>
        <v>1022727.27</v>
      </c>
      <c r="BH659" s="27">
        <f t="shared" si="42"/>
        <v>0</v>
      </c>
      <c r="BI659" s="27">
        <f t="shared" si="44"/>
        <v>1022727.27</v>
      </c>
    </row>
    <row r="660" spans="1:61" x14ac:dyDescent="0.35">
      <c r="A660" s="65" t="str">
        <f t="shared" si="43"/>
        <v>DI0000545</v>
      </c>
      <c r="B660" s="111" t="s">
        <v>773</v>
      </c>
      <c r="C660" s="104">
        <v>5</v>
      </c>
      <c r="D660" s="112" t="s">
        <v>0</v>
      </c>
      <c r="E660" s="112" t="s">
        <v>3</v>
      </c>
      <c r="F660" s="104" t="s">
        <v>1760</v>
      </c>
      <c r="G660" s="104" t="s">
        <v>390</v>
      </c>
      <c r="H660" s="104" t="s">
        <v>1770</v>
      </c>
      <c r="I660" s="104" t="s">
        <v>1771</v>
      </c>
      <c r="J660" s="104" t="s">
        <v>1772</v>
      </c>
      <c r="K660" s="104" t="s">
        <v>692</v>
      </c>
      <c r="L660" s="104" t="s">
        <v>1766</v>
      </c>
      <c r="M660" s="104" t="s">
        <v>1773</v>
      </c>
      <c r="N660" s="113">
        <v>1</v>
      </c>
      <c r="O660" s="113">
        <v>1</v>
      </c>
      <c r="P660" s="113">
        <v>1</v>
      </c>
      <c r="Q660" s="113">
        <v>0</v>
      </c>
      <c r="R660" s="113">
        <v>0</v>
      </c>
      <c r="S660" s="113">
        <v>1</v>
      </c>
      <c r="T660" s="113">
        <v>1</v>
      </c>
      <c r="U660" s="113">
        <v>1</v>
      </c>
      <c r="V660" s="113">
        <v>0</v>
      </c>
      <c r="W660" s="109">
        <v>27272727.239999998</v>
      </c>
      <c r="X660" s="109">
        <v>0</v>
      </c>
      <c r="Y660" s="109">
        <v>0</v>
      </c>
      <c r="Z660" s="109">
        <v>0</v>
      </c>
      <c r="AA660" s="109">
        <v>0</v>
      </c>
      <c r="AB660" s="109">
        <v>0</v>
      </c>
      <c r="AC660" s="109">
        <v>0</v>
      </c>
      <c r="AD660" s="109">
        <v>0</v>
      </c>
      <c r="AE660" s="109">
        <v>27272727.239999998</v>
      </c>
      <c r="AF660" s="106">
        <v>41676</v>
      </c>
      <c r="AG660" s="106">
        <v>46059</v>
      </c>
      <c r="AH660" s="120">
        <v>150000000</v>
      </c>
      <c r="AI660" s="115">
        <v>0.77260273972602744</v>
      </c>
      <c r="AJ660" s="115">
        <v>12.008219178082191</v>
      </c>
      <c r="AK660" s="116">
        <v>7.4999999999999997E-2</v>
      </c>
      <c r="AL660" s="117">
        <v>0.77260273972602744</v>
      </c>
      <c r="AM660" s="117">
        <v>12.008219178082191</v>
      </c>
      <c r="AN660" s="118">
        <v>7.4999999999999997E-2</v>
      </c>
      <c r="AO660" s="121" t="s">
        <v>1774</v>
      </c>
      <c r="AP660" s="121" t="s">
        <v>1775</v>
      </c>
      <c r="AQ660" s="27">
        <v>1022727.27</v>
      </c>
      <c r="AR660" s="27">
        <v>511363.64</v>
      </c>
      <c r="AS660" s="27">
        <v>0</v>
      </c>
      <c r="AT660" s="27">
        <v>0</v>
      </c>
      <c r="AU660" s="27">
        <v>0</v>
      </c>
      <c r="AV660" s="27">
        <v>0</v>
      </c>
      <c r="AW660" s="27">
        <v>0</v>
      </c>
      <c r="AX660" s="27">
        <v>0</v>
      </c>
      <c r="AY660" s="27">
        <v>0</v>
      </c>
      <c r="AZ660" s="27">
        <v>0</v>
      </c>
      <c r="BA660" s="27">
        <v>0</v>
      </c>
      <c r="BB660" s="27">
        <v>0</v>
      </c>
      <c r="BC660" s="27">
        <v>0</v>
      </c>
      <c r="BD660" s="27">
        <v>0</v>
      </c>
      <c r="BE660" s="27">
        <v>0</v>
      </c>
      <c r="BF660" s="27">
        <v>0</v>
      </c>
      <c r="BG660" s="27">
        <f t="shared" si="41"/>
        <v>1534090.9100000001</v>
      </c>
      <c r="BH660" s="27">
        <f t="shared" si="42"/>
        <v>0</v>
      </c>
      <c r="BI660" s="27">
        <f t="shared" si="44"/>
        <v>1534090.9100000001</v>
      </c>
    </row>
    <row r="661" spans="1:61" x14ac:dyDescent="0.35">
      <c r="A661" s="65" t="str">
        <f t="shared" si="43"/>
        <v>DI00005414</v>
      </c>
      <c r="B661" s="111" t="s">
        <v>773</v>
      </c>
      <c r="C661" s="104">
        <v>14</v>
      </c>
      <c r="D661" s="112" t="s">
        <v>0</v>
      </c>
      <c r="E661" s="112" t="s">
        <v>3</v>
      </c>
      <c r="F661" s="104" t="s">
        <v>1760</v>
      </c>
      <c r="G661" s="104" t="s">
        <v>390</v>
      </c>
      <c r="H661" s="104" t="s">
        <v>1770</v>
      </c>
      <c r="I661" s="104" t="s">
        <v>1771</v>
      </c>
      <c r="J661" s="104" t="s">
        <v>1772</v>
      </c>
      <c r="K661" s="104" t="s">
        <v>692</v>
      </c>
      <c r="L661" s="104" t="s">
        <v>1766</v>
      </c>
      <c r="M661" s="104" t="s">
        <v>1773</v>
      </c>
      <c r="N661" s="113">
        <v>1</v>
      </c>
      <c r="O661" s="113">
        <v>1</v>
      </c>
      <c r="P661" s="113">
        <v>1</v>
      </c>
      <c r="Q661" s="113">
        <v>0</v>
      </c>
      <c r="R661" s="113">
        <v>0</v>
      </c>
      <c r="S661" s="113">
        <v>1</v>
      </c>
      <c r="T661" s="113">
        <v>1</v>
      </c>
      <c r="U661" s="113">
        <v>1</v>
      </c>
      <c r="V661" s="113">
        <v>0</v>
      </c>
      <c r="W661" s="109">
        <v>27272727.239999998</v>
      </c>
      <c r="X661" s="109">
        <v>0</v>
      </c>
      <c r="Y661" s="109">
        <v>0</v>
      </c>
      <c r="Z661" s="109">
        <v>0</v>
      </c>
      <c r="AA661" s="109">
        <v>0</v>
      </c>
      <c r="AB661" s="109">
        <v>0</v>
      </c>
      <c r="AC661" s="109">
        <v>0</v>
      </c>
      <c r="AD661" s="109">
        <v>0</v>
      </c>
      <c r="AE661" s="109">
        <v>27272727.239999998</v>
      </c>
      <c r="AF661" s="106">
        <v>41712</v>
      </c>
      <c r="AG661" s="106">
        <v>46095</v>
      </c>
      <c r="AH661" s="120">
        <v>150000000</v>
      </c>
      <c r="AI661" s="115">
        <v>0.87123287671232874</v>
      </c>
      <c r="AJ661" s="115">
        <v>12.008219178082191</v>
      </c>
      <c r="AK661" s="116">
        <v>7.4999999999999997E-2</v>
      </c>
      <c r="AL661" s="117">
        <v>0.87123287671232885</v>
      </c>
      <c r="AM661" s="117">
        <v>12.008219178082191</v>
      </c>
      <c r="AN661" s="118">
        <v>7.4999999999999997E-2</v>
      </c>
      <c r="AO661" s="121" t="s">
        <v>1774</v>
      </c>
      <c r="AP661" s="121" t="s">
        <v>1775</v>
      </c>
      <c r="AQ661" s="27">
        <v>1022727.27</v>
      </c>
      <c r="AR661" s="27">
        <v>511363.64</v>
      </c>
      <c r="AS661" s="27">
        <v>0</v>
      </c>
      <c r="AT661" s="27">
        <v>0</v>
      </c>
      <c r="AU661" s="27">
        <v>0</v>
      </c>
      <c r="AV661" s="27">
        <v>0</v>
      </c>
      <c r="AW661" s="27">
        <v>0</v>
      </c>
      <c r="AX661" s="27">
        <v>0</v>
      </c>
      <c r="AY661" s="27">
        <v>0</v>
      </c>
      <c r="AZ661" s="27">
        <v>0</v>
      </c>
      <c r="BA661" s="27">
        <v>0</v>
      </c>
      <c r="BB661" s="27">
        <v>0</v>
      </c>
      <c r="BC661" s="27">
        <v>0</v>
      </c>
      <c r="BD661" s="27">
        <v>0</v>
      </c>
      <c r="BE661" s="27">
        <v>0</v>
      </c>
      <c r="BF661" s="27">
        <v>0</v>
      </c>
      <c r="BG661" s="27">
        <f t="shared" si="41"/>
        <v>1534090.9100000001</v>
      </c>
      <c r="BH661" s="27">
        <f t="shared" si="42"/>
        <v>0</v>
      </c>
      <c r="BI661" s="27">
        <f t="shared" si="44"/>
        <v>1534090.9100000001</v>
      </c>
    </row>
    <row r="662" spans="1:61" x14ac:dyDescent="0.35">
      <c r="A662" s="65" t="str">
        <f t="shared" si="43"/>
        <v>DI00005446</v>
      </c>
      <c r="B662" s="111" t="s">
        <v>773</v>
      </c>
      <c r="C662" s="104">
        <v>46</v>
      </c>
      <c r="D662" s="112" t="s">
        <v>0</v>
      </c>
      <c r="E662" s="112" t="s">
        <v>3</v>
      </c>
      <c r="F662" s="104" t="s">
        <v>1760</v>
      </c>
      <c r="G662" s="104" t="s">
        <v>390</v>
      </c>
      <c r="H662" s="104" t="s">
        <v>1770</v>
      </c>
      <c r="I662" s="104" t="s">
        <v>1771</v>
      </c>
      <c r="J662" s="104" t="s">
        <v>1772</v>
      </c>
      <c r="K662" s="104" t="s">
        <v>692</v>
      </c>
      <c r="L662" s="104" t="s">
        <v>1766</v>
      </c>
      <c r="M662" s="104" t="s">
        <v>1773</v>
      </c>
      <c r="N662" s="113">
        <v>1</v>
      </c>
      <c r="O662" s="113">
        <v>1</v>
      </c>
      <c r="P662" s="113">
        <v>1</v>
      </c>
      <c r="Q662" s="113">
        <v>0</v>
      </c>
      <c r="R662" s="113">
        <v>0</v>
      </c>
      <c r="S662" s="113">
        <v>1</v>
      </c>
      <c r="T662" s="113">
        <v>1</v>
      </c>
      <c r="U662" s="113">
        <v>1</v>
      </c>
      <c r="V662" s="113">
        <v>0</v>
      </c>
      <c r="W662" s="109">
        <v>27272727.280000001</v>
      </c>
      <c r="X662" s="109">
        <v>0</v>
      </c>
      <c r="Y662" s="109">
        <v>0</v>
      </c>
      <c r="Z662" s="109">
        <v>0</v>
      </c>
      <c r="AA662" s="109">
        <v>0</v>
      </c>
      <c r="AB662" s="109">
        <v>0</v>
      </c>
      <c r="AC662" s="109">
        <v>0</v>
      </c>
      <c r="AD662" s="109">
        <v>0</v>
      </c>
      <c r="AE662" s="109">
        <v>27272727.280000001</v>
      </c>
      <c r="AF662" s="106">
        <v>41789</v>
      </c>
      <c r="AG662" s="106">
        <v>46172</v>
      </c>
      <c r="AH662" s="120">
        <v>100000000</v>
      </c>
      <c r="AI662" s="115">
        <v>1.0821917808219179</v>
      </c>
      <c r="AJ662" s="115">
        <v>12.008219178082191</v>
      </c>
      <c r="AK662" s="116">
        <v>7.4999999999999997E-2</v>
      </c>
      <c r="AL662" s="117">
        <v>1.0821917808219179</v>
      </c>
      <c r="AM662" s="117">
        <v>12.008219178082191</v>
      </c>
      <c r="AN662" s="118">
        <v>7.4999999999999997E-2</v>
      </c>
      <c r="AO662" s="121" t="s">
        <v>1774</v>
      </c>
      <c r="AP662" s="121" t="s">
        <v>1775</v>
      </c>
      <c r="AQ662" s="27">
        <v>1704545.4500000002</v>
      </c>
      <c r="AR662" s="27">
        <v>340909.09</v>
      </c>
      <c r="AS662" s="27">
        <v>0</v>
      </c>
      <c r="AT662" s="27">
        <v>0</v>
      </c>
      <c r="AU662" s="27">
        <v>0</v>
      </c>
      <c r="AV662" s="27">
        <v>0</v>
      </c>
      <c r="AW662" s="27">
        <v>0</v>
      </c>
      <c r="AX662" s="27">
        <v>0</v>
      </c>
      <c r="AY662" s="27">
        <v>0</v>
      </c>
      <c r="AZ662" s="27">
        <v>0</v>
      </c>
      <c r="BA662" s="27">
        <v>0</v>
      </c>
      <c r="BB662" s="27">
        <v>0</v>
      </c>
      <c r="BC662" s="27">
        <v>0</v>
      </c>
      <c r="BD662" s="27">
        <v>0</v>
      </c>
      <c r="BE662" s="27">
        <v>0</v>
      </c>
      <c r="BF662" s="27">
        <v>0</v>
      </c>
      <c r="BG662" s="27">
        <f t="shared" si="41"/>
        <v>2045454.5400000003</v>
      </c>
      <c r="BH662" s="27">
        <f t="shared" si="42"/>
        <v>0</v>
      </c>
      <c r="BI662" s="27">
        <f t="shared" si="44"/>
        <v>2045454.5400000003</v>
      </c>
    </row>
    <row r="663" spans="1:61" x14ac:dyDescent="0.35">
      <c r="A663" s="65" t="str">
        <f t="shared" si="43"/>
        <v>DI00005628</v>
      </c>
      <c r="B663" s="111" t="s">
        <v>775</v>
      </c>
      <c r="C663" s="104">
        <v>28</v>
      </c>
      <c r="D663" s="112" t="s">
        <v>0</v>
      </c>
      <c r="E663" s="112" t="s">
        <v>3</v>
      </c>
      <c r="F663" s="104" t="s">
        <v>1760</v>
      </c>
      <c r="G663" s="104" t="s">
        <v>390</v>
      </c>
      <c r="H663" s="104" t="s">
        <v>1770</v>
      </c>
      <c r="I663" s="104" t="s">
        <v>1771</v>
      </c>
      <c r="J663" s="104" t="s">
        <v>1772</v>
      </c>
      <c r="K663" s="104" t="s">
        <v>692</v>
      </c>
      <c r="L663" s="104" t="s">
        <v>1766</v>
      </c>
      <c r="M663" s="104" t="s">
        <v>1773</v>
      </c>
      <c r="N663" s="113">
        <v>1</v>
      </c>
      <c r="O663" s="113">
        <v>1</v>
      </c>
      <c r="P663" s="113">
        <v>1</v>
      </c>
      <c r="Q663" s="113">
        <v>0</v>
      </c>
      <c r="R663" s="113">
        <v>0</v>
      </c>
      <c r="S663" s="113">
        <v>1</v>
      </c>
      <c r="T663" s="113">
        <v>1</v>
      </c>
      <c r="U663" s="113">
        <v>1</v>
      </c>
      <c r="V663" s="113">
        <v>0</v>
      </c>
      <c r="W663" s="109">
        <v>26666666.68</v>
      </c>
      <c r="X663" s="109">
        <v>0</v>
      </c>
      <c r="Y663" s="109">
        <v>0</v>
      </c>
      <c r="Z663" s="109">
        <v>0</v>
      </c>
      <c r="AA663" s="109">
        <v>0</v>
      </c>
      <c r="AB663" s="109">
        <v>0</v>
      </c>
      <c r="AC663" s="109">
        <v>0</v>
      </c>
      <c r="AD663" s="109">
        <v>0</v>
      </c>
      <c r="AE663" s="109">
        <v>26666666.68</v>
      </c>
      <c r="AF663" s="106">
        <v>41873</v>
      </c>
      <c r="AG663" s="106">
        <v>46256</v>
      </c>
      <c r="AH663" s="120">
        <v>80000000</v>
      </c>
      <c r="AI663" s="115">
        <v>1.3123287671232877</v>
      </c>
      <c r="AJ663" s="115">
        <v>12.008219178082191</v>
      </c>
      <c r="AK663" s="116">
        <v>7.4999999999999997E-2</v>
      </c>
      <c r="AL663" s="117">
        <v>1.3123287671232877</v>
      </c>
      <c r="AM663" s="117">
        <v>12.008219178082191</v>
      </c>
      <c r="AN663" s="118">
        <v>7.4999999999999997E-2</v>
      </c>
      <c r="AO663" s="121" t="s">
        <v>1774</v>
      </c>
      <c r="AP663" s="121" t="s">
        <v>1775</v>
      </c>
      <c r="AQ663" s="27">
        <v>1000000</v>
      </c>
      <c r="AR663" s="27">
        <v>1500000</v>
      </c>
      <c r="AS663" s="27">
        <v>0</v>
      </c>
      <c r="AT663" s="27">
        <v>0</v>
      </c>
      <c r="AU663" s="27">
        <v>0</v>
      </c>
      <c r="AV663" s="27">
        <v>0</v>
      </c>
      <c r="AW663" s="27">
        <v>0</v>
      </c>
      <c r="AX663" s="27">
        <v>0</v>
      </c>
      <c r="AY663" s="27">
        <v>0</v>
      </c>
      <c r="AZ663" s="27">
        <v>0</v>
      </c>
      <c r="BA663" s="27">
        <v>0</v>
      </c>
      <c r="BB663" s="27">
        <v>0</v>
      </c>
      <c r="BC663" s="27">
        <v>0</v>
      </c>
      <c r="BD663" s="27">
        <v>0</v>
      </c>
      <c r="BE663" s="27">
        <v>0</v>
      </c>
      <c r="BF663" s="27">
        <v>0</v>
      </c>
      <c r="BG663" s="27">
        <f t="shared" si="41"/>
        <v>2500000</v>
      </c>
      <c r="BH663" s="27">
        <f t="shared" si="42"/>
        <v>0</v>
      </c>
      <c r="BI663" s="27">
        <f t="shared" si="44"/>
        <v>2500000</v>
      </c>
    </row>
    <row r="664" spans="1:61" x14ac:dyDescent="0.35">
      <c r="A664" s="65" t="str">
        <f t="shared" si="43"/>
        <v>DI00005633</v>
      </c>
      <c r="B664" s="111" t="s">
        <v>775</v>
      </c>
      <c r="C664" s="104">
        <v>33</v>
      </c>
      <c r="D664" s="112" t="s">
        <v>0</v>
      </c>
      <c r="E664" s="112" t="s">
        <v>3</v>
      </c>
      <c r="F664" s="104" t="s">
        <v>1760</v>
      </c>
      <c r="G664" s="104" t="s">
        <v>390</v>
      </c>
      <c r="H664" s="104" t="s">
        <v>1770</v>
      </c>
      <c r="I664" s="104" t="s">
        <v>1771</v>
      </c>
      <c r="J664" s="104" t="s">
        <v>1772</v>
      </c>
      <c r="K664" s="104" t="s">
        <v>692</v>
      </c>
      <c r="L664" s="104" t="s">
        <v>1766</v>
      </c>
      <c r="M664" s="104" t="s">
        <v>1773</v>
      </c>
      <c r="N664" s="113">
        <v>1</v>
      </c>
      <c r="O664" s="113">
        <v>1</v>
      </c>
      <c r="P664" s="113">
        <v>1</v>
      </c>
      <c r="Q664" s="113">
        <v>0</v>
      </c>
      <c r="R664" s="113">
        <v>0</v>
      </c>
      <c r="S664" s="113">
        <v>1</v>
      </c>
      <c r="T664" s="113">
        <v>1</v>
      </c>
      <c r="U664" s="113">
        <v>1</v>
      </c>
      <c r="V664" s="113">
        <v>0</v>
      </c>
      <c r="W664" s="109">
        <v>32666666.68</v>
      </c>
      <c r="X664" s="109">
        <v>0</v>
      </c>
      <c r="Y664" s="109">
        <v>0</v>
      </c>
      <c r="Z664" s="109">
        <v>0</v>
      </c>
      <c r="AA664" s="109">
        <v>0</v>
      </c>
      <c r="AB664" s="109">
        <v>0</v>
      </c>
      <c r="AC664" s="109">
        <v>0</v>
      </c>
      <c r="AD664" s="109">
        <v>0</v>
      </c>
      <c r="AE664" s="109">
        <v>32666666.68</v>
      </c>
      <c r="AF664" s="106">
        <v>41900</v>
      </c>
      <c r="AG664" s="106">
        <v>46283</v>
      </c>
      <c r="AH664" s="120">
        <v>98000000</v>
      </c>
      <c r="AI664" s="115">
        <v>1.3863013698630138</v>
      </c>
      <c r="AJ664" s="115">
        <v>12.008219178082191</v>
      </c>
      <c r="AK664" s="116">
        <v>7.4999999999999997E-2</v>
      </c>
      <c r="AL664" s="117">
        <v>1.3863013698630138</v>
      </c>
      <c r="AM664" s="117">
        <v>12.008219178082191</v>
      </c>
      <c r="AN664" s="118">
        <v>7.4999999999999997E-2</v>
      </c>
      <c r="AO664" s="121" t="s">
        <v>1774</v>
      </c>
      <c r="AP664" s="121" t="s">
        <v>1775</v>
      </c>
      <c r="AQ664" s="27">
        <v>1225000</v>
      </c>
      <c r="AR664" s="27">
        <v>1837500</v>
      </c>
      <c r="AS664" s="27">
        <v>0</v>
      </c>
      <c r="AT664" s="27">
        <v>0</v>
      </c>
      <c r="AU664" s="27">
        <v>0</v>
      </c>
      <c r="AV664" s="27">
        <v>0</v>
      </c>
      <c r="AW664" s="27">
        <v>0</v>
      </c>
      <c r="AX664" s="27">
        <v>0</v>
      </c>
      <c r="AY664" s="27">
        <v>0</v>
      </c>
      <c r="AZ664" s="27">
        <v>0</v>
      </c>
      <c r="BA664" s="27">
        <v>0</v>
      </c>
      <c r="BB664" s="27">
        <v>0</v>
      </c>
      <c r="BC664" s="27">
        <v>0</v>
      </c>
      <c r="BD664" s="27">
        <v>0</v>
      </c>
      <c r="BE664" s="27">
        <v>0</v>
      </c>
      <c r="BF664" s="27">
        <v>0</v>
      </c>
      <c r="BG664" s="27">
        <f t="shared" si="41"/>
        <v>3062500</v>
      </c>
      <c r="BH664" s="27">
        <f t="shared" si="42"/>
        <v>0</v>
      </c>
      <c r="BI664" s="27">
        <f t="shared" si="44"/>
        <v>3062500</v>
      </c>
    </row>
    <row r="665" spans="1:61" x14ac:dyDescent="0.35">
      <c r="A665" s="65" t="str">
        <f t="shared" si="43"/>
        <v>DI00005647</v>
      </c>
      <c r="B665" s="111" t="s">
        <v>775</v>
      </c>
      <c r="C665" s="104">
        <v>47</v>
      </c>
      <c r="D665" s="112" t="s">
        <v>0</v>
      </c>
      <c r="E665" s="112" t="s">
        <v>3</v>
      </c>
      <c r="F665" s="104" t="s">
        <v>1760</v>
      </c>
      <c r="G665" s="104" t="s">
        <v>390</v>
      </c>
      <c r="H665" s="104" t="s">
        <v>1770</v>
      </c>
      <c r="I665" s="104" t="s">
        <v>1771</v>
      </c>
      <c r="J665" s="104" t="s">
        <v>1772</v>
      </c>
      <c r="K665" s="104" t="s">
        <v>692</v>
      </c>
      <c r="L665" s="104" t="s">
        <v>1766</v>
      </c>
      <c r="M665" s="104" t="s">
        <v>1773</v>
      </c>
      <c r="N665" s="113">
        <v>1</v>
      </c>
      <c r="O665" s="113">
        <v>1</v>
      </c>
      <c r="P665" s="113">
        <v>1</v>
      </c>
      <c r="Q665" s="113">
        <v>0</v>
      </c>
      <c r="R665" s="113">
        <v>0</v>
      </c>
      <c r="S665" s="113">
        <v>1</v>
      </c>
      <c r="T665" s="113">
        <v>1</v>
      </c>
      <c r="U665" s="113">
        <v>1</v>
      </c>
      <c r="V665" s="113">
        <v>0</v>
      </c>
      <c r="W665" s="109">
        <v>23625000</v>
      </c>
      <c r="X665" s="109">
        <v>0</v>
      </c>
      <c r="Y665" s="109">
        <v>0</v>
      </c>
      <c r="Z665" s="109">
        <v>0</v>
      </c>
      <c r="AA665" s="109">
        <v>0</v>
      </c>
      <c r="AB665" s="109">
        <v>0</v>
      </c>
      <c r="AC665" s="109">
        <v>0</v>
      </c>
      <c r="AD665" s="109">
        <v>0</v>
      </c>
      <c r="AE665" s="109">
        <v>23625000</v>
      </c>
      <c r="AF665" s="106">
        <v>41984</v>
      </c>
      <c r="AG665" s="106">
        <v>47463</v>
      </c>
      <c r="AH665" s="120">
        <v>31500000</v>
      </c>
      <c r="AI665" s="115">
        <v>4.6191780821917812</v>
      </c>
      <c r="AJ665" s="115">
        <v>15.010958904109589</v>
      </c>
      <c r="AK665" s="116">
        <v>8.2040000000000002E-2</v>
      </c>
      <c r="AL665" s="117">
        <v>4.6191780821917812</v>
      </c>
      <c r="AM665" s="117">
        <v>15.010958904109589</v>
      </c>
      <c r="AN665" s="118">
        <v>8.2040000000000002E-2</v>
      </c>
      <c r="AO665" s="121" t="s">
        <v>1774</v>
      </c>
      <c r="AP665" s="121" t="s">
        <v>1775</v>
      </c>
      <c r="AQ665" s="27">
        <v>1776678.75</v>
      </c>
      <c r="AR665" s="27">
        <v>1453646.25</v>
      </c>
      <c r="AS665" s="27">
        <v>1130613.75</v>
      </c>
      <c r="AT665" s="27">
        <v>807581.25</v>
      </c>
      <c r="AU665" s="27">
        <v>484548.75</v>
      </c>
      <c r="AV665" s="27">
        <v>0</v>
      </c>
      <c r="AW665" s="27">
        <v>0</v>
      </c>
      <c r="AX665" s="27">
        <v>0</v>
      </c>
      <c r="AY665" s="27">
        <v>0</v>
      </c>
      <c r="AZ665" s="27">
        <v>0</v>
      </c>
      <c r="BA665" s="27">
        <v>0</v>
      </c>
      <c r="BB665" s="27">
        <v>0</v>
      </c>
      <c r="BC665" s="27">
        <v>0</v>
      </c>
      <c r="BD665" s="27">
        <v>0</v>
      </c>
      <c r="BE665" s="27">
        <v>0</v>
      </c>
      <c r="BF665" s="27">
        <v>0</v>
      </c>
      <c r="BG665" s="27">
        <f t="shared" si="41"/>
        <v>3230325</v>
      </c>
      <c r="BH665" s="27">
        <f t="shared" si="42"/>
        <v>2422743.75</v>
      </c>
      <c r="BI665" s="27">
        <f t="shared" si="44"/>
        <v>5653068.75</v>
      </c>
    </row>
    <row r="666" spans="1:61" x14ac:dyDescent="0.35">
      <c r="A666" s="65" t="str">
        <f t="shared" si="43"/>
        <v>DI0000577</v>
      </c>
      <c r="B666" s="111" t="s">
        <v>776</v>
      </c>
      <c r="C666" s="104">
        <v>7</v>
      </c>
      <c r="D666" s="112" t="s">
        <v>0</v>
      </c>
      <c r="E666" s="112" t="s">
        <v>3</v>
      </c>
      <c r="F666" s="104" t="s">
        <v>1760</v>
      </c>
      <c r="G666" s="104" t="s">
        <v>390</v>
      </c>
      <c r="H666" s="104" t="s">
        <v>1770</v>
      </c>
      <c r="I666" s="104" t="s">
        <v>1771</v>
      </c>
      <c r="J666" s="104" t="s">
        <v>1772</v>
      </c>
      <c r="K666" s="104" t="s">
        <v>692</v>
      </c>
      <c r="L666" s="104" t="s">
        <v>1766</v>
      </c>
      <c r="M666" s="104" t="s">
        <v>1773</v>
      </c>
      <c r="N666" s="113">
        <v>1</v>
      </c>
      <c r="O666" s="113">
        <v>1</v>
      </c>
      <c r="P666" s="113">
        <v>1</v>
      </c>
      <c r="Q666" s="113">
        <v>0</v>
      </c>
      <c r="R666" s="113">
        <v>0</v>
      </c>
      <c r="S666" s="113">
        <v>1</v>
      </c>
      <c r="T666" s="113">
        <v>1</v>
      </c>
      <c r="U666" s="113">
        <v>1</v>
      </c>
      <c r="V666" s="113">
        <v>0</v>
      </c>
      <c r="W666" s="109">
        <v>21000000</v>
      </c>
      <c r="X666" s="109">
        <v>0</v>
      </c>
      <c r="Y666" s="109">
        <v>0</v>
      </c>
      <c r="Z666" s="109">
        <v>0</v>
      </c>
      <c r="AA666" s="109">
        <v>0</v>
      </c>
      <c r="AB666" s="109">
        <v>0</v>
      </c>
      <c r="AC666" s="109">
        <v>0</v>
      </c>
      <c r="AD666" s="109">
        <v>0</v>
      </c>
      <c r="AE666" s="109">
        <v>21000000</v>
      </c>
      <c r="AF666" s="106">
        <v>41984</v>
      </c>
      <c r="AG666" s="106">
        <v>46367</v>
      </c>
      <c r="AH666" s="120">
        <v>42000000</v>
      </c>
      <c r="AI666" s="115">
        <v>1.6164383561643836</v>
      </c>
      <c r="AJ666" s="115">
        <v>12.008219178082191</v>
      </c>
      <c r="AK666" s="116">
        <v>7.4999999999999997E-2</v>
      </c>
      <c r="AL666" s="117">
        <v>1.6164383561643838</v>
      </c>
      <c r="AM666" s="117">
        <v>12.008219178082191</v>
      </c>
      <c r="AN666" s="118">
        <v>7.4999999999999997E-2</v>
      </c>
      <c r="AO666" s="121" t="s">
        <v>1774</v>
      </c>
      <c r="AP666" s="121" t="s">
        <v>1775</v>
      </c>
      <c r="AQ666" s="27">
        <v>1312500</v>
      </c>
      <c r="AR666" s="27">
        <v>787500</v>
      </c>
      <c r="AS666" s="27">
        <v>0</v>
      </c>
      <c r="AT666" s="27">
        <v>0</v>
      </c>
      <c r="AU666" s="27">
        <v>0</v>
      </c>
      <c r="AV666" s="27">
        <v>0</v>
      </c>
      <c r="AW666" s="27">
        <v>0</v>
      </c>
      <c r="AX666" s="27">
        <v>0</v>
      </c>
      <c r="AY666" s="27">
        <v>0</v>
      </c>
      <c r="AZ666" s="27">
        <v>0</v>
      </c>
      <c r="BA666" s="27">
        <v>0</v>
      </c>
      <c r="BB666" s="27">
        <v>0</v>
      </c>
      <c r="BC666" s="27">
        <v>0</v>
      </c>
      <c r="BD666" s="27">
        <v>0</v>
      </c>
      <c r="BE666" s="27">
        <v>0</v>
      </c>
      <c r="BF666" s="27">
        <v>0</v>
      </c>
      <c r="BG666" s="27">
        <f t="shared" si="41"/>
        <v>2100000</v>
      </c>
      <c r="BH666" s="27">
        <f t="shared" si="42"/>
        <v>0</v>
      </c>
      <c r="BI666" s="27">
        <f t="shared" si="44"/>
        <v>2100000</v>
      </c>
    </row>
    <row r="667" spans="1:61" x14ac:dyDescent="0.35">
      <c r="A667" s="65" t="str">
        <f t="shared" si="43"/>
        <v>DI00005716</v>
      </c>
      <c r="B667" s="111" t="s">
        <v>776</v>
      </c>
      <c r="C667" s="104">
        <v>16</v>
      </c>
      <c r="D667" s="112" t="s">
        <v>0</v>
      </c>
      <c r="E667" s="112" t="s">
        <v>3</v>
      </c>
      <c r="F667" s="104" t="s">
        <v>1760</v>
      </c>
      <c r="G667" s="104" t="s">
        <v>390</v>
      </c>
      <c r="H667" s="104" t="s">
        <v>1770</v>
      </c>
      <c r="I667" s="104" t="s">
        <v>1771</v>
      </c>
      <c r="J667" s="104" t="s">
        <v>1772</v>
      </c>
      <c r="K667" s="104" t="s">
        <v>692</v>
      </c>
      <c r="L667" s="104" t="s">
        <v>1766</v>
      </c>
      <c r="M667" s="104" t="s">
        <v>1773</v>
      </c>
      <c r="N667" s="113">
        <v>1</v>
      </c>
      <c r="O667" s="113">
        <v>1</v>
      </c>
      <c r="P667" s="113">
        <v>1</v>
      </c>
      <c r="Q667" s="113">
        <v>0</v>
      </c>
      <c r="R667" s="113">
        <v>0</v>
      </c>
      <c r="S667" s="113">
        <v>1</v>
      </c>
      <c r="T667" s="113">
        <v>1</v>
      </c>
      <c r="U667" s="113">
        <v>1</v>
      </c>
      <c r="V667" s="113">
        <v>0</v>
      </c>
      <c r="W667" s="109">
        <v>57500000</v>
      </c>
      <c r="X667" s="109">
        <v>0</v>
      </c>
      <c r="Y667" s="109">
        <v>0</v>
      </c>
      <c r="Z667" s="109">
        <v>0</v>
      </c>
      <c r="AA667" s="109">
        <v>0</v>
      </c>
      <c r="AB667" s="109">
        <v>0</v>
      </c>
      <c r="AC667" s="109">
        <v>0</v>
      </c>
      <c r="AD667" s="109">
        <v>0</v>
      </c>
      <c r="AE667" s="109">
        <v>57500000</v>
      </c>
      <c r="AF667" s="106">
        <v>41995</v>
      </c>
      <c r="AG667" s="106">
        <v>47474</v>
      </c>
      <c r="AH667" s="120">
        <v>115000000</v>
      </c>
      <c r="AI667" s="115">
        <v>4.6493150684931503</v>
      </c>
      <c r="AJ667" s="115">
        <v>15.010958904109589</v>
      </c>
      <c r="AK667" s="116">
        <v>8.2000000000000003E-2</v>
      </c>
      <c r="AL667" s="117">
        <v>4.6493150684931503</v>
      </c>
      <c r="AM667" s="117">
        <v>15.010958904109589</v>
      </c>
      <c r="AN667" s="118">
        <v>8.2000000000000003E-2</v>
      </c>
      <c r="AO667" s="121" t="s">
        <v>1774</v>
      </c>
      <c r="AP667" s="121" t="s">
        <v>1775</v>
      </c>
      <c r="AQ667" s="27">
        <v>4479250</v>
      </c>
      <c r="AR667" s="27">
        <v>3536250</v>
      </c>
      <c r="AS667" s="27">
        <v>2593250</v>
      </c>
      <c r="AT667" s="27">
        <v>1650250</v>
      </c>
      <c r="AU667" s="27">
        <v>707250</v>
      </c>
      <c r="AV667" s="27">
        <v>0</v>
      </c>
      <c r="AW667" s="27">
        <v>0</v>
      </c>
      <c r="AX667" s="27">
        <v>0</v>
      </c>
      <c r="AY667" s="27">
        <v>0</v>
      </c>
      <c r="AZ667" s="27">
        <v>0</v>
      </c>
      <c r="BA667" s="27">
        <v>0</v>
      </c>
      <c r="BB667" s="27">
        <v>0</v>
      </c>
      <c r="BC667" s="27">
        <v>0</v>
      </c>
      <c r="BD667" s="27">
        <v>0</v>
      </c>
      <c r="BE667" s="27">
        <v>0</v>
      </c>
      <c r="BF667" s="27">
        <v>0</v>
      </c>
      <c r="BG667" s="27">
        <f t="shared" si="41"/>
        <v>8015500</v>
      </c>
      <c r="BH667" s="27">
        <f t="shared" si="42"/>
        <v>4950750</v>
      </c>
      <c r="BI667" s="27">
        <f t="shared" si="44"/>
        <v>12966250</v>
      </c>
    </row>
    <row r="668" spans="1:61" x14ac:dyDescent="0.35">
      <c r="A668" s="65" t="str">
        <f t="shared" si="43"/>
        <v>DI00005717</v>
      </c>
      <c r="B668" s="111" t="s">
        <v>776</v>
      </c>
      <c r="C668" s="104">
        <v>17</v>
      </c>
      <c r="D668" s="112" t="s">
        <v>0</v>
      </c>
      <c r="E668" s="112" t="s">
        <v>3</v>
      </c>
      <c r="F668" s="104" t="s">
        <v>1760</v>
      </c>
      <c r="G668" s="104" t="s">
        <v>390</v>
      </c>
      <c r="H668" s="104" t="s">
        <v>1770</v>
      </c>
      <c r="I668" s="104" t="s">
        <v>1771</v>
      </c>
      <c r="J668" s="104" t="s">
        <v>1772</v>
      </c>
      <c r="K668" s="104" t="s">
        <v>692</v>
      </c>
      <c r="L668" s="104" t="s">
        <v>1766</v>
      </c>
      <c r="M668" s="104" t="s">
        <v>1773</v>
      </c>
      <c r="N668" s="113">
        <v>1</v>
      </c>
      <c r="O668" s="113">
        <v>1</v>
      </c>
      <c r="P668" s="113">
        <v>1</v>
      </c>
      <c r="Q668" s="113">
        <v>0</v>
      </c>
      <c r="R668" s="113">
        <v>0</v>
      </c>
      <c r="S668" s="113">
        <v>1</v>
      </c>
      <c r="T668" s="113">
        <v>1</v>
      </c>
      <c r="U668" s="113">
        <v>1</v>
      </c>
      <c r="V668" s="113">
        <v>0</v>
      </c>
      <c r="W668" s="109">
        <v>55000000</v>
      </c>
      <c r="X668" s="109">
        <v>0</v>
      </c>
      <c r="Y668" s="109">
        <v>0</v>
      </c>
      <c r="Z668" s="109">
        <v>0</v>
      </c>
      <c r="AA668" s="109">
        <v>0</v>
      </c>
      <c r="AB668" s="109">
        <v>0</v>
      </c>
      <c r="AC668" s="109">
        <v>0</v>
      </c>
      <c r="AD668" s="109">
        <v>0</v>
      </c>
      <c r="AE668" s="109">
        <v>55000000</v>
      </c>
      <c r="AF668" s="106">
        <v>41996</v>
      </c>
      <c r="AG668" s="106">
        <v>47475</v>
      </c>
      <c r="AH668" s="120">
        <v>110000000</v>
      </c>
      <c r="AI668" s="115">
        <v>4.6520547945205477</v>
      </c>
      <c r="AJ668" s="115">
        <v>15.010958904109589</v>
      </c>
      <c r="AK668" s="116">
        <v>8.2000000000000003E-2</v>
      </c>
      <c r="AL668" s="117">
        <v>4.6520547945205477</v>
      </c>
      <c r="AM668" s="117">
        <v>15.010958904109588</v>
      </c>
      <c r="AN668" s="118">
        <v>8.2000000000000003E-2</v>
      </c>
      <c r="AO668" s="121" t="s">
        <v>1774</v>
      </c>
      <c r="AP668" s="121" t="s">
        <v>1775</v>
      </c>
      <c r="AQ668" s="27">
        <v>4284500</v>
      </c>
      <c r="AR668" s="27">
        <v>3382500</v>
      </c>
      <c r="AS668" s="27">
        <v>2480500</v>
      </c>
      <c r="AT668" s="27">
        <v>1578500</v>
      </c>
      <c r="AU668" s="27">
        <v>676500</v>
      </c>
      <c r="AV668" s="27">
        <v>0</v>
      </c>
      <c r="AW668" s="27">
        <v>0</v>
      </c>
      <c r="AX668" s="27">
        <v>0</v>
      </c>
      <c r="AY668" s="27">
        <v>0</v>
      </c>
      <c r="AZ668" s="27">
        <v>0</v>
      </c>
      <c r="BA668" s="27">
        <v>0</v>
      </c>
      <c r="BB668" s="27">
        <v>0</v>
      </c>
      <c r="BC668" s="27">
        <v>0</v>
      </c>
      <c r="BD668" s="27">
        <v>0</v>
      </c>
      <c r="BE668" s="27">
        <v>0</v>
      </c>
      <c r="BF668" s="27">
        <v>0</v>
      </c>
      <c r="BG668" s="27">
        <f t="shared" si="41"/>
        <v>7667000</v>
      </c>
      <c r="BH668" s="27">
        <f t="shared" si="42"/>
        <v>4735500</v>
      </c>
      <c r="BI668" s="27">
        <f t="shared" si="44"/>
        <v>12402500</v>
      </c>
    </row>
    <row r="669" spans="1:61" x14ac:dyDescent="0.35">
      <c r="A669" s="65" t="str">
        <f t="shared" si="43"/>
        <v>DI0001513</v>
      </c>
      <c r="B669" s="111" t="s">
        <v>828</v>
      </c>
      <c r="C669" s="104">
        <v>3</v>
      </c>
      <c r="D669" s="112" t="s">
        <v>0</v>
      </c>
      <c r="E669" s="112" t="s">
        <v>3</v>
      </c>
      <c r="F669" s="104" t="s">
        <v>1760</v>
      </c>
      <c r="G669" s="104" t="s">
        <v>390</v>
      </c>
      <c r="H669" s="104" t="s">
        <v>1770</v>
      </c>
      <c r="I669" s="104" t="s">
        <v>1771</v>
      </c>
      <c r="J669" s="104" t="s">
        <v>1772</v>
      </c>
      <c r="K669" s="104" t="s">
        <v>692</v>
      </c>
      <c r="L669" s="104" t="s">
        <v>1766</v>
      </c>
      <c r="M669" s="104" t="s">
        <v>1773</v>
      </c>
      <c r="N669" s="113">
        <v>1</v>
      </c>
      <c r="O669" s="113">
        <v>1</v>
      </c>
      <c r="P669" s="113">
        <v>1</v>
      </c>
      <c r="Q669" s="113">
        <v>0</v>
      </c>
      <c r="R669" s="113">
        <v>0</v>
      </c>
      <c r="S669" s="113">
        <v>1</v>
      </c>
      <c r="T669" s="113">
        <v>1</v>
      </c>
      <c r="U669" s="113">
        <v>1</v>
      </c>
      <c r="V669" s="113">
        <v>0</v>
      </c>
      <c r="W669" s="109">
        <v>112500000</v>
      </c>
      <c r="X669" s="109">
        <v>0</v>
      </c>
      <c r="Y669" s="109">
        <v>0</v>
      </c>
      <c r="Z669" s="109">
        <v>4021875</v>
      </c>
      <c r="AA669" s="109">
        <v>0</v>
      </c>
      <c r="AB669" s="109">
        <v>0</v>
      </c>
      <c r="AC669" s="109">
        <v>0</v>
      </c>
      <c r="AD669" s="109">
        <v>0</v>
      </c>
      <c r="AE669" s="109">
        <v>112500000</v>
      </c>
      <c r="AF669" s="106">
        <v>43769</v>
      </c>
      <c r="AG669" s="106">
        <v>47422</v>
      </c>
      <c r="AH669" s="120">
        <v>220000000</v>
      </c>
      <c r="AI669" s="115">
        <v>4.506849315068493</v>
      </c>
      <c r="AJ669" s="115">
        <v>10.008219178082191</v>
      </c>
      <c r="AK669" s="116">
        <v>7.1499999999999994E-2</v>
      </c>
      <c r="AL669" s="117">
        <v>4.506849315068493</v>
      </c>
      <c r="AM669" s="117">
        <v>10.008219178082191</v>
      </c>
      <c r="AN669" s="118">
        <v>7.1499999999999994E-2</v>
      </c>
      <c r="AO669" s="121" t="s">
        <v>1774</v>
      </c>
      <c r="AP669" s="121" t="s">
        <v>1775</v>
      </c>
      <c r="AQ669" s="27">
        <v>4021875</v>
      </c>
      <c r="AR669" s="27">
        <v>6435000</v>
      </c>
      <c r="AS669" s="27">
        <v>4826250</v>
      </c>
      <c r="AT669" s="27">
        <v>3217500</v>
      </c>
      <c r="AU669" s="27">
        <v>1608750</v>
      </c>
      <c r="AV669" s="27">
        <v>0</v>
      </c>
      <c r="AW669" s="27">
        <v>0</v>
      </c>
      <c r="AX669" s="27">
        <v>0</v>
      </c>
      <c r="AY669" s="27">
        <v>0</v>
      </c>
      <c r="AZ669" s="27">
        <v>0</v>
      </c>
      <c r="BA669" s="27">
        <v>0</v>
      </c>
      <c r="BB669" s="27">
        <v>0</v>
      </c>
      <c r="BC669" s="27">
        <v>0</v>
      </c>
      <c r="BD669" s="27">
        <v>0</v>
      </c>
      <c r="BE669" s="27">
        <v>0</v>
      </c>
      <c r="BF669" s="27">
        <v>0</v>
      </c>
      <c r="BG669" s="27">
        <f t="shared" si="41"/>
        <v>10456875</v>
      </c>
      <c r="BH669" s="27">
        <f t="shared" si="42"/>
        <v>9652500</v>
      </c>
      <c r="BI669" s="27">
        <f t="shared" si="44"/>
        <v>20109375</v>
      </c>
    </row>
    <row r="670" spans="1:61" x14ac:dyDescent="0.35">
      <c r="A670" s="65" t="str">
        <f t="shared" si="43"/>
        <v>DI0002211</v>
      </c>
      <c r="B670" s="111" t="s">
        <v>884</v>
      </c>
      <c r="C670" s="104">
        <v>1</v>
      </c>
      <c r="D670" s="112" t="s">
        <v>0</v>
      </c>
      <c r="E670" s="112" t="s">
        <v>3</v>
      </c>
      <c r="F670" s="104" t="s">
        <v>1760</v>
      </c>
      <c r="G670" s="104" t="s">
        <v>390</v>
      </c>
      <c r="H670" s="104" t="s">
        <v>1770</v>
      </c>
      <c r="I670" s="104" t="s">
        <v>1771</v>
      </c>
      <c r="J670" s="104" t="s">
        <v>1772</v>
      </c>
      <c r="K670" s="104" t="s">
        <v>692</v>
      </c>
      <c r="L670" s="104" t="s">
        <v>1766</v>
      </c>
      <c r="M670" s="104" t="s">
        <v>1773</v>
      </c>
      <c r="N670" s="113">
        <v>1</v>
      </c>
      <c r="O670" s="113">
        <v>1</v>
      </c>
      <c r="P670" s="113">
        <v>1</v>
      </c>
      <c r="Q670" s="113">
        <v>0</v>
      </c>
      <c r="R670" s="113">
        <v>0</v>
      </c>
      <c r="S670" s="113">
        <v>1</v>
      </c>
      <c r="T670" s="113">
        <v>1</v>
      </c>
      <c r="U670" s="113">
        <v>1</v>
      </c>
      <c r="V670" s="113">
        <v>0</v>
      </c>
      <c r="W670" s="109">
        <v>350000000</v>
      </c>
      <c r="X670" s="109">
        <v>0</v>
      </c>
      <c r="Y670" s="109">
        <v>0</v>
      </c>
      <c r="Z670" s="109">
        <v>0</v>
      </c>
      <c r="AA670" s="109">
        <v>0</v>
      </c>
      <c r="AB670" s="109">
        <v>0</v>
      </c>
      <c r="AC670" s="109">
        <v>0</v>
      </c>
      <c r="AD670" s="109">
        <v>0</v>
      </c>
      <c r="AE670" s="109">
        <v>350000000</v>
      </c>
      <c r="AF670" s="106">
        <v>43826</v>
      </c>
      <c r="AG670" s="106">
        <v>46383</v>
      </c>
      <c r="AH670" s="120">
        <v>350000000</v>
      </c>
      <c r="AI670" s="115">
        <v>1.6602739726027398</v>
      </c>
      <c r="AJ670" s="115">
        <v>7.0054794520547947</v>
      </c>
      <c r="AK670" s="116">
        <v>8.5000000000000006E-2</v>
      </c>
      <c r="AL670" s="117">
        <v>1.6602739726027396</v>
      </c>
      <c r="AM670" s="117">
        <v>7.0054794520547947</v>
      </c>
      <c r="AN670" s="118">
        <v>8.5000000000000006E-2</v>
      </c>
      <c r="AO670" s="121" t="s">
        <v>1774</v>
      </c>
      <c r="AP670" s="121" t="s">
        <v>1775</v>
      </c>
      <c r="AQ670" s="27">
        <v>29750000</v>
      </c>
      <c r="AR670" s="27">
        <v>29750000</v>
      </c>
      <c r="AS670" s="27">
        <v>0</v>
      </c>
      <c r="AT670" s="27">
        <v>0</v>
      </c>
      <c r="AU670" s="27">
        <v>0</v>
      </c>
      <c r="AV670" s="27">
        <v>0</v>
      </c>
      <c r="AW670" s="27">
        <v>0</v>
      </c>
      <c r="AX670" s="27">
        <v>0</v>
      </c>
      <c r="AY670" s="27">
        <v>0</v>
      </c>
      <c r="AZ670" s="27">
        <v>0</v>
      </c>
      <c r="BA670" s="27">
        <v>0</v>
      </c>
      <c r="BB670" s="27">
        <v>0</v>
      </c>
      <c r="BC670" s="27">
        <v>0</v>
      </c>
      <c r="BD670" s="27">
        <v>0</v>
      </c>
      <c r="BE670" s="27">
        <v>0</v>
      </c>
      <c r="BF670" s="27">
        <v>0</v>
      </c>
      <c r="BG670" s="27">
        <f t="shared" si="41"/>
        <v>59500000</v>
      </c>
      <c r="BH670" s="27">
        <f t="shared" si="42"/>
        <v>0</v>
      </c>
      <c r="BI670" s="27">
        <f t="shared" si="44"/>
        <v>59500000</v>
      </c>
    </row>
    <row r="671" spans="1:61" x14ac:dyDescent="0.35">
      <c r="A671" s="65" t="str">
        <f t="shared" si="43"/>
        <v>DI0002471</v>
      </c>
      <c r="B671" s="111" t="s">
        <v>904</v>
      </c>
      <c r="C671" s="104">
        <v>1</v>
      </c>
      <c r="D671" s="112" t="s">
        <v>0</v>
      </c>
      <c r="E671" s="112" t="s">
        <v>3</v>
      </c>
      <c r="F671" s="104" t="s">
        <v>1760</v>
      </c>
      <c r="G671" s="104" t="s">
        <v>390</v>
      </c>
      <c r="H671" s="104" t="s">
        <v>1770</v>
      </c>
      <c r="I671" s="104" t="s">
        <v>1771</v>
      </c>
      <c r="J671" s="104" t="s">
        <v>1772</v>
      </c>
      <c r="K671" s="104" t="s">
        <v>692</v>
      </c>
      <c r="L671" s="104" t="s">
        <v>1766</v>
      </c>
      <c r="M671" s="104" t="s">
        <v>1773</v>
      </c>
      <c r="N671" s="113">
        <v>1</v>
      </c>
      <c r="O671" s="113">
        <v>1</v>
      </c>
      <c r="P671" s="113">
        <v>1</v>
      </c>
      <c r="Q671" s="113">
        <v>0</v>
      </c>
      <c r="R671" s="113">
        <v>0</v>
      </c>
      <c r="S671" s="113">
        <v>1</v>
      </c>
      <c r="T671" s="113">
        <v>1</v>
      </c>
      <c r="U671" s="113">
        <v>1</v>
      </c>
      <c r="V671" s="113">
        <v>0</v>
      </c>
      <c r="W671" s="109">
        <v>200000000</v>
      </c>
      <c r="X671" s="109">
        <v>0</v>
      </c>
      <c r="Y671" s="109">
        <v>0</v>
      </c>
      <c r="Z671" s="109">
        <v>0</v>
      </c>
      <c r="AA671" s="109">
        <v>0</v>
      </c>
      <c r="AB671" s="109">
        <v>0</v>
      </c>
      <c r="AC671" s="109">
        <v>0</v>
      </c>
      <c r="AD671" s="109">
        <v>0</v>
      </c>
      <c r="AE671" s="109">
        <v>200000000</v>
      </c>
      <c r="AF671" s="106">
        <v>43826</v>
      </c>
      <c r="AG671" s="106">
        <v>46383</v>
      </c>
      <c r="AH671" s="120">
        <v>200000000</v>
      </c>
      <c r="AI671" s="115">
        <v>1.6602739726027398</v>
      </c>
      <c r="AJ671" s="115">
        <v>7.0054794520547947</v>
      </c>
      <c r="AK671" s="116">
        <v>8.5000000000000006E-2</v>
      </c>
      <c r="AL671" s="117">
        <v>1.66027397260274</v>
      </c>
      <c r="AM671" s="117">
        <v>7.0054794520547947</v>
      </c>
      <c r="AN671" s="118">
        <v>8.5000000000000006E-2</v>
      </c>
      <c r="AO671" s="121" t="s">
        <v>1774</v>
      </c>
      <c r="AP671" s="121" t="s">
        <v>1775</v>
      </c>
      <c r="AQ671" s="27">
        <v>17000000</v>
      </c>
      <c r="AR671" s="27">
        <v>17000000</v>
      </c>
      <c r="AS671" s="27">
        <v>0</v>
      </c>
      <c r="AT671" s="27">
        <v>0</v>
      </c>
      <c r="AU671" s="27">
        <v>0</v>
      </c>
      <c r="AV671" s="27">
        <v>0</v>
      </c>
      <c r="AW671" s="27">
        <v>0</v>
      </c>
      <c r="AX671" s="27">
        <v>0</v>
      </c>
      <c r="AY671" s="27">
        <v>0</v>
      </c>
      <c r="AZ671" s="27">
        <v>0</v>
      </c>
      <c r="BA671" s="27">
        <v>0</v>
      </c>
      <c r="BB671" s="27">
        <v>0</v>
      </c>
      <c r="BC671" s="27">
        <v>0</v>
      </c>
      <c r="BD671" s="27">
        <v>0</v>
      </c>
      <c r="BE671" s="27">
        <v>0</v>
      </c>
      <c r="BF671" s="27">
        <v>0</v>
      </c>
      <c r="BG671" s="27">
        <f t="shared" si="41"/>
        <v>34000000</v>
      </c>
      <c r="BH671" s="27">
        <f t="shared" si="42"/>
        <v>0</v>
      </c>
      <c r="BI671" s="27">
        <f t="shared" si="44"/>
        <v>34000000</v>
      </c>
    </row>
    <row r="672" spans="1:61" x14ac:dyDescent="0.35">
      <c r="A672" s="65" t="str">
        <f t="shared" si="43"/>
        <v>DI0003371</v>
      </c>
      <c r="B672" s="111" t="s">
        <v>958</v>
      </c>
      <c r="C672" s="104">
        <v>1</v>
      </c>
      <c r="D672" s="112" t="s">
        <v>0</v>
      </c>
      <c r="E672" s="112" t="s">
        <v>3</v>
      </c>
      <c r="F672" s="104" t="s">
        <v>1760</v>
      </c>
      <c r="G672" s="104" t="s">
        <v>390</v>
      </c>
      <c r="H672" s="104" t="s">
        <v>1770</v>
      </c>
      <c r="I672" s="104" t="s">
        <v>1771</v>
      </c>
      <c r="J672" s="104" t="s">
        <v>1772</v>
      </c>
      <c r="K672" s="104" t="s">
        <v>692</v>
      </c>
      <c r="L672" s="104" t="s">
        <v>1766</v>
      </c>
      <c r="M672" s="104" t="s">
        <v>1773</v>
      </c>
      <c r="N672" s="113">
        <v>1</v>
      </c>
      <c r="O672" s="113">
        <v>1</v>
      </c>
      <c r="P672" s="113">
        <v>1</v>
      </c>
      <c r="Q672" s="113">
        <v>0</v>
      </c>
      <c r="R672" s="113">
        <v>0</v>
      </c>
      <c r="S672" s="113">
        <v>1</v>
      </c>
      <c r="T672" s="113">
        <v>1</v>
      </c>
      <c r="U672" s="113">
        <v>1</v>
      </c>
      <c r="V672" s="113">
        <v>0</v>
      </c>
      <c r="W672" s="109">
        <v>90000000</v>
      </c>
      <c r="X672" s="109">
        <v>0</v>
      </c>
      <c r="Y672" s="109">
        <v>0</v>
      </c>
      <c r="Z672" s="109">
        <v>0</v>
      </c>
      <c r="AA672" s="109">
        <v>0</v>
      </c>
      <c r="AB672" s="109">
        <v>0</v>
      </c>
      <c r="AC672" s="109">
        <v>0</v>
      </c>
      <c r="AD672" s="109">
        <v>0</v>
      </c>
      <c r="AE672" s="109">
        <v>90000000</v>
      </c>
      <c r="AF672" s="106">
        <v>43826</v>
      </c>
      <c r="AG672" s="106">
        <v>46383</v>
      </c>
      <c r="AH672" s="120">
        <v>90000000</v>
      </c>
      <c r="AI672" s="115">
        <v>1.6602739726027398</v>
      </c>
      <c r="AJ672" s="115">
        <v>7.0054794520547947</v>
      </c>
      <c r="AK672" s="116">
        <v>8.5000000000000006E-2</v>
      </c>
      <c r="AL672" s="117">
        <v>1.66027397260274</v>
      </c>
      <c r="AM672" s="117">
        <v>7.0054794520547947</v>
      </c>
      <c r="AN672" s="118">
        <v>8.5000000000000006E-2</v>
      </c>
      <c r="AO672" s="121" t="s">
        <v>1774</v>
      </c>
      <c r="AP672" s="121" t="s">
        <v>1775</v>
      </c>
      <c r="AQ672" s="27">
        <v>7650000</v>
      </c>
      <c r="AR672" s="27">
        <v>7650000</v>
      </c>
      <c r="AS672" s="27">
        <v>0</v>
      </c>
      <c r="AT672" s="27">
        <v>0</v>
      </c>
      <c r="AU672" s="27">
        <v>0</v>
      </c>
      <c r="AV672" s="27">
        <v>0</v>
      </c>
      <c r="AW672" s="27">
        <v>0</v>
      </c>
      <c r="AX672" s="27">
        <v>0</v>
      </c>
      <c r="AY672" s="27">
        <v>0</v>
      </c>
      <c r="AZ672" s="27">
        <v>0</v>
      </c>
      <c r="BA672" s="27">
        <v>0</v>
      </c>
      <c r="BB672" s="27">
        <v>0</v>
      </c>
      <c r="BC672" s="27">
        <v>0</v>
      </c>
      <c r="BD672" s="27">
        <v>0</v>
      </c>
      <c r="BE672" s="27">
        <v>0</v>
      </c>
      <c r="BF672" s="27">
        <v>0</v>
      </c>
      <c r="BG672" s="27">
        <f t="shared" si="41"/>
        <v>15300000</v>
      </c>
      <c r="BH672" s="27">
        <f t="shared" si="42"/>
        <v>0</v>
      </c>
      <c r="BI672" s="27">
        <f t="shared" si="44"/>
        <v>15300000</v>
      </c>
    </row>
    <row r="673" spans="1:61" x14ac:dyDescent="0.35">
      <c r="A673" s="65" t="str">
        <f t="shared" si="43"/>
        <v>DI0003381</v>
      </c>
      <c r="B673" s="111" t="s">
        <v>959</v>
      </c>
      <c r="C673" s="104">
        <v>1</v>
      </c>
      <c r="D673" s="112" t="s">
        <v>0</v>
      </c>
      <c r="E673" s="112" t="s">
        <v>3</v>
      </c>
      <c r="F673" s="104" t="s">
        <v>1760</v>
      </c>
      <c r="G673" s="104" t="s">
        <v>390</v>
      </c>
      <c r="H673" s="104" t="s">
        <v>1770</v>
      </c>
      <c r="I673" s="104" t="s">
        <v>1771</v>
      </c>
      <c r="J673" s="104" t="s">
        <v>1772</v>
      </c>
      <c r="K673" s="104" t="s">
        <v>692</v>
      </c>
      <c r="L673" s="104" t="s">
        <v>1766</v>
      </c>
      <c r="M673" s="104" t="s">
        <v>1773</v>
      </c>
      <c r="N673" s="113">
        <v>1</v>
      </c>
      <c r="O673" s="113">
        <v>1</v>
      </c>
      <c r="P673" s="113">
        <v>1</v>
      </c>
      <c r="Q673" s="113">
        <v>0</v>
      </c>
      <c r="R673" s="113">
        <v>0</v>
      </c>
      <c r="S673" s="113">
        <v>1</v>
      </c>
      <c r="T673" s="113">
        <v>1</v>
      </c>
      <c r="U673" s="113">
        <v>1</v>
      </c>
      <c r="V673" s="113">
        <v>0</v>
      </c>
      <c r="W673" s="109">
        <v>90000000</v>
      </c>
      <c r="X673" s="109">
        <v>0</v>
      </c>
      <c r="Y673" s="109">
        <v>0</v>
      </c>
      <c r="Z673" s="109">
        <v>0</v>
      </c>
      <c r="AA673" s="109">
        <v>0</v>
      </c>
      <c r="AB673" s="109">
        <v>0</v>
      </c>
      <c r="AC673" s="109">
        <v>0</v>
      </c>
      <c r="AD673" s="109">
        <v>0</v>
      </c>
      <c r="AE673" s="109">
        <v>90000000</v>
      </c>
      <c r="AF673" s="106">
        <v>43826</v>
      </c>
      <c r="AG673" s="106">
        <v>46383</v>
      </c>
      <c r="AH673" s="120">
        <v>90000000</v>
      </c>
      <c r="AI673" s="115">
        <v>1.6602739726027398</v>
      </c>
      <c r="AJ673" s="115">
        <v>7.0054794520547947</v>
      </c>
      <c r="AK673" s="116">
        <v>8.5000000000000006E-2</v>
      </c>
      <c r="AL673" s="117">
        <v>1.66027397260274</v>
      </c>
      <c r="AM673" s="117">
        <v>7.0054794520547947</v>
      </c>
      <c r="AN673" s="118">
        <v>8.5000000000000006E-2</v>
      </c>
      <c r="AO673" s="121" t="s">
        <v>1774</v>
      </c>
      <c r="AP673" s="121" t="s">
        <v>1775</v>
      </c>
      <c r="AQ673" s="27">
        <v>7650000</v>
      </c>
      <c r="AR673" s="27">
        <v>7650000</v>
      </c>
      <c r="AS673" s="27">
        <v>0</v>
      </c>
      <c r="AT673" s="27">
        <v>0</v>
      </c>
      <c r="AU673" s="27">
        <v>0</v>
      </c>
      <c r="AV673" s="27">
        <v>0</v>
      </c>
      <c r="AW673" s="27">
        <v>0</v>
      </c>
      <c r="AX673" s="27">
        <v>0</v>
      </c>
      <c r="AY673" s="27">
        <v>0</v>
      </c>
      <c r="AZ673" s="27">
        <v>0</v>
      </c>
      <c r="BA673" s="27">
        <v>0</v>
      </c>
      <c r="BB673" s="27">
        <v>0</v>
      </c>
      <c r="BC673" s="27">
        <v>0</v>
      </c>
      <c r="BD673" s="27">
        <v>0</v>
      </c>
      <c r="BE673" s="27">
        <v>0</v>
      </c>
      <c r="BF673" s="27">
        <v>0</v>
      </c>
      <c r="BG673" s="27">
        <f t="shared" si="41"/>
        <v>15300000</v>
      </c>
      <c r="BH673" s="27">
        <f t="shared" si="42"/>
        <v>0</v>
      </c>
      <c r="BI673" s="27">
        <f t="shared" si="44"/>
        <v>15300000</v>
      </c>
    </row>
    <row r="674" spans="1:61" x14ac:dyDescent="0.35">
      <c r="A674" s="65" t="str">
        <f t="shared" si="43"/>
        <v>DI0003391</v>
      </c>
      <c r="B674" s="111" t="s">
        <v>960</v>
      </c>
      <c r="C674" s="104">
        <v>1</v>
      </c>
      <c r="D674" s="112" t="s">
        <v>0</v>
      </c>
      <c r="E674" s="112" t="s">
        <v>3</v>
      </c>
      <c r="F674" s="104" t="s">
        <v>1760</v>
      </c>
      <c r="G674" s="104" t="s">
        <v>390</v>
      </c>
      <c r="H674" s="104" t="s">
        <v>1770</v>
      </c>
      <c r="I674" s="104" t="s">
        <v>1771</v>
      </c>
      <c r="J674" s="104" t="s">
        <v>1772</v>
      </c>
      <c r="K674" s="104" t="s">
        <v>692</v>
      </c>
      <c r="L674" s="104" t="s">
        <v>1766</v>
      </c>
      <c r="M674" s="104" t="s">
        <v>1773</v>
      </c>
      <c r="N674" s="113">
        <v>1</v>
      </c>
      <c r="O674" s="113">
        <v>1</v>
      </c>
      <c r="P674" s="113">
        <v>1</v>
      </c>
      <c r="Q674" s="113">
        <v>0</v>
      </c>
      <c r="R674" s="113">
        <v>0</v>
      </c>
      <c r="S674" s="113">
        <v>1</v>
      </c>
      <c r="T674" s="113">
        <v>1</v>
      </c>
      <c r="U674" s="113">
        <v>1</v>
      </c>
      <c r="V674" s="113">
        <v>0</v>
      </c>
      <c r="W674" s="109">
        <v>89756147.980000004</v>
      </c>
      <c r="X674" s="109">
        <v>0</v>
      </c>
      <c r="Y674" s="109">
        <v>0</v>
      </c>
      <c r="Z674" s="109">
        <v>0</v>
      </c>
      <c r="AA674" s="109">
        <v>0</v>
      </c>
      <c r="AB674" s="109">
        <v>0</v>
      </c>
      <c r="AC674" s="109">
        <v>0</v>
      </c>
      <c r="AD674" s="109">
        <v>0</v>
      </c>
      <c r="AE674" s="109">
        <v>89756147.980000004</v>
      </c>
      <c r="AF674" s="106">
        <v>43826</v>
      </c>
      <c r="AG674" s="106">
        <v>46383</v>
      </c>
      <c r="AH674" s="120">
        <v>89756147.980000004</v>
      </c>
      <c r="AI674" s="115">
        <v>1.6602739726027398</v>
      </c>
      <c r="AJ674" s="115">
        <v>7.0054794520547947</v>
      </c>
      <c r="AK674" s="116">
        <v>8.5000000000000006E-2</v>
      </c>
      <c r="AL674" s="117">
        <v>1.6602739726027398</v>
      </c>
      <c r="AM674" s="117">
        <v>7.0054794520547947</v>
      </c>
      <c r="AN674" s="118">
        <v>8.5000000000000006E-2</v>
      </c>
      <c r="AO674" s="121" t="s">
        <v>1774</v>
      </c>
      <c r="AP674" s="121" t="s">
        <v>1775</v>
      </c>
      <c r="AQ674" s="27">
        <v>7629272.5800000001</v>
      </c>
      <c r="AR674" s="27">
        <v>7629272.5800000001</v>
      </c>
      <c r="AS674" s="27">
        <v>0</v>
      </c>
      <c r="AT674" s="27">
        <v>0</v>
      </c>
      <c r="AU674" s="27">
        <v>0</v>
      </c>
      <c r="AV674" s="27">
        <v>0</v>
      </c>
      <c r="AW674" s="27">
        <v>0</v>
      </c>
      <c r="AX674" s="27">
        <v>0</v>
      </c>
      <c r="AY674" s="27">
        <v>0</v>
      </c>
      <c r="AZ674" s="27">
        <v>0</v>
      </c>
      <c r="BA674" s="27">
        <v>0</v>
      </c>
      <c r="BB674" s="27">
        <v>0</v>
      </c>
      <c r="BC674" s="27">
        <v>0</v>
      </c>
      <c r="BD674" s="27">
        <v>0</v>
      </c>
      <c r="BE674" s="27">
        <v>0</v>
      </c>
      <c r="BF674" s="27">
        <v>0</v>
      </c>
      <c r="BG674" s="27">
        <f t="shared" si="41"/>
        <v>15258545.16</v>
      </c>
      <c r="BH674" s="27">
        <f t="shared" si="42"/>
        <v>0</v>
      </c>
      <c r="BI674" s="27">
        <f t="shared" si="44"/>
        <v>15258545.16</v>
      </c>
    </row>
    <row r="675" spans="1:61" x14ac:dyDescent="0.35">
      <c r="A675" s="65" t="str">
        <f t="shared" si="43"/>
        <v>DI0003461</v>
      </c>
      <c r="B675" s="111" t="s">
        <v>963</v>
      </c>
      <c r="C675" s="104">
        <v>1</v>
      </c>
      <c r="D675" s="112" t="s">
        <v>0</v>
      </c>
      <c r="E675" s="112" t="s">
        <v>3</v>
      </c>
      <c r="F675" s="104" t="s">
        <v>1760</v>
      </c>
      <c r="G675" s="104" t="s">
        <v>390</v>
      </c>
      <c r="H675" s="104" t="s">
        <v>1770</v>
      </c>
      <c r="I675" s="104" t="s">
        <v>1771</v>
      </c>
      <c r="J675" s="104" t="s">
        <v>1772</v>
      </c>
      <c r="K675" s="104" t="s">
        <v>692</v>
      </c>
      <c r="L675" s="104" t="s">
        <v>1766</v>
      </c>
      <c r="M675" s="104" t="s">
        <v>1773</v>
      </c>
      <c r="N675" s="113">
        <v>1</v>
      </c>
      <c r="O675" s="113">
        <v>1</v>
      </c>
      <c r="P675" s="113">
        <v>1</v>
      </c>
      <c r="Q675" s="113">
        <v>0</v>
      </c>
      <c r="R675" s="113">
        <v>0</v>
      </c>
      <c r="S675" s="113">
        <v>1</v>
      </c>
      <c r="T675" s="113">
        <v>1</v>
      </c>
      <c r="U675" s="113">
        <v>1</v>
      </c>
      <c r="V675" s="113">
        <v>0</v>
      </c>
      <c r="W675" s="109">
        <v>88930180.959999993</v>
      </c>
      <c r="X675" s="109">
        <v>0</v>
      </c>
      <c r="Y675" s="109">
        <v>0</v>
      </c>
      <c r="Z675" s="109">
        <v>0</v>
      </c>
      <c r="AA675" s="109">
        <v>0</v>
      </c>
      <c r="AB675" s="109">
        <v>0</v>
      </c>
      <c r="AC675" s="109">
        <v>0</v>
      </c>
      <c r="AD675" s="109">
        <v>0</v>
      </c>
      <c r="AE675" s="109">
        <v>88930180.959999993</v>
      </c>
      <c r="AF675" s="106">
        <v>43826</v>
      </c>
      <c r="AG675" s="106">
        <v>46383</v>
      </c>
      <c r="AH675" s="120">
        <v>88930180.959999993</v>
      </c>
      <c r="AI675" s="115">
        <v>1.6602739726027398</v>
      </c>
      <c r="AJ675" s="115">
        <v>7.0054794520547947</v>
      </c>
      <c r="AK675" s="116">
        <v>8.5000000000000006E-2</v>
      </c>
      <c r="AL675" s="117">
        <v>1.6602739726027398</v>
      </c>
      <c r="AM675" s="117">
        <v>7.0054794520547947</v>
      </c>
      <c r="AN675" s="118">
        <v>8.5000000000000006E-2</v>
      </c>
      <c r="AO675" s="121" t="s">
        <v>1774</v>
      </c>
      <c r="AP675" s="121" t="s">
        <v>1775</v>
      </c>
      <c r="AQ675" s="27">
        <v>7559065.3799999999</v>
      </c>
      <c r="AR675" s="27">
        <v>7559065.3799999999</v>
      </c>
      <c r="AS675" s="27">
        <v>0</v>
      </c>
      <c r="AT675" s="27">
        <v>0</v>
      </c>
      <c r="AU675" s="27">
        <v>0</v>
      </c>
      <c r="AV675" s="27">
        <v>0</v>
      </c>
      <c r="AW675" s="27">
        <v>0</v>
      </c>
      <c r="AX675" s="27">
        <v>0</v>
      </c>
      <c r="AY675" s="27">
        <v>0</v>
      </c>
      <c r="AZ675" s="27">
        <v>0</v>
      </c>
      <c r="BA675" s="27">
        <v>0</v>
      </c>
      <c r="BB675" s="27">
        <v>0</v>
      </c>
      <c r="BC675" s="27">
        <v>0</v>
      </c>
      <c r="BD675" s="27">
        <v>0</v>
      </c>
      <c r="BE675" s="27">
        <v>0</v>
      </c>
      <c r="BF675" s="27">
        <v>0</v>
      </c>
      <c r="BG675" s="27">
        <f t="shared" si="41"/>
        <v>15118130.76</v>
      </c>
      <c r="BH675" s="27">
        <f t="shared" si="42"/>
        <v>0</v>
      </c>
      <c r="BI675" s="27">
        <f t="shared" si="44"/>
        <v>15118130.76</v>
      </c>
    </row>
    <row r="676" spans="1:61" x14ac:dyDescent="0.35">
      <c r="A676" s="65" t="str">
        <f t="shared" si="43"/>
        <v>DI0004311</v>
      </c>
      <c r="B676" s="111" t="s">
        <v>1470</v>
      </c>
      <c r="C676" s="104">
        <v>1</v>
      </c>
      <c r="D676" s="112" t="s">
        <v>0</v>
      </c>
      <c r="E676" s="112" t="s">
        <v>3</v>
      </c>
      <c r="F676" s="104" t="s">
        <v>1760</v>
      </c>
      <c r="G676" s="104" t="s">
        <v>390</v>
      </c>
      <c r="H676" s="104" t="s">
        <v>1770</v>
      </c>
      <c r="I676" s="104" t="s">
        <v>1771</v>
      </c>
      <c r="J676" s="104" t="s">
        <v>1772</v>
      </c>
      <c r="K676" s="104" t="s">
        <v>692</v>
      </c>
      <c r="L676" s="104" t="s">
        <v>1766</v>
      </c>
      <c r="M676" s="104" t="s">
        <v>1773</v>
      </c>
      <c r="N676" s="113">
        <v>1</v>
      </c>
      <c r="O676" s="113">
        <v>1</v>
      </c>
      <c r="P676" s="113">
        <v>1</v>
      </c>
      <c r="Q676" s="113">
        <v>0</v>
      </c>
      <c r="R676" s="113">
        <v>0</v>
      </c>
      <c r="S676" s="113">
        <v>1</v>
      </c>
      <c r="T676" s="113">
        <v>1</v>
      </c>
      <c r="U676" s="113">
        <v>1</v>
      </c>
      <c r="V676" s="113">
        <v>0</v>
      </c>
      <c r="W676" s="109">
        <v>49457562.909999996</v>
      </c>
      <c r="X676" s="109">
        <v>0</v>
      </c>
      <c r="Y676" s="109">
        <v>0</v>
      </c>
      <c r="Z676" s="109">
        <v>0</v>
      </c>
      <c r="AA676" s="109">
        <v>0</v>
      </c>
      <c r="AB676" s="109">
        <v>0</v>
      </c>
      <c r="AC676" s="109">
        <v>0</v>
      </c>
      <c r="AD676" s="109">
        <v>0</v>
      </c>
      <c r="AE676" s="109">
        <v>49457562.909999996</v>
      </c>
      <c r="AF676" s="106">
        <v>44050</v>
      </c>
      <c r="AG676" s="106">
        <v>46606</v>
      </c>
      <c r="AH676" s="120">
        <v>49457562.909999996</v>
      </c>
      <c r="AI676" s="115">
        <v>2.2712328767123289</v>
      </c>
      <c r="AJ676" s="115">
        <v>7.0027397260273974</v>
      </c>
      <c r="AK676" s="116">
        <v>7.5481999999999994E-2</v>
      </c>
      <c r="AL676" s="117">
        <v>2.2712328767123289</v>
      </c>
      <c r="AM676" s="117">
        <v>7.0027397260273974</v>
      </c>
      <c r="AN676" s="118">
        <v>7.5481999999999994E-2</v>
      </c>
      <c r="AO676" s="121" t="s">
        <v>1774</v>
      </c>
      <c r="AP676" s="121" t="s">
        <v>1775</v>
      </c>
      <c r="AQ676" s="27">
        <v>1866577.88</v>
      </c>
      <c r="AR676" s="27">
        <v>3733155.76</v>
      </c>
      <c r="AS676" s="27">
        <v>3733155.76</v>
      </c>
      <c r="AT676" s="27">
        <v>0</v>
      </c>
      <c r="AU676" s="27">
        <v>0</v>
      </c>
      <c r="AV676" s="27">
        <v>0</v>
      </c>
      <c r="AW676" s="27">
        <v>0</v>
      </c>
      <c r="AX676" s="27">
        <v>0</v>
      </c>
      <c r="AY676" s="27">
        <v>0</v>
      </c>
      <c r="AZ676" s="27">
        <v>0</v>
      </c>
      <c r="BA676" s="27">
        <v>0</v>
      </c>
      <c r="BB676" s="27">
        <v>0</v>
      </c>
      <c r="BC676" s="27">
        <v>0</v>
      </c>
      <c r="BD676" s="27">
        <v>0</v>
      </c>
      <c r="BE676" s="27">
        <v>0</v>
      </c>
      <c r="BF676" s="27">
        <v>0</v>
      </c>
      <c r="BG676" s="27">
        <f t="shared" si="41"/>
        <v>5599733.6399999997</v>
      </c>
      <c r="BH676" s="27">
        <f t="shared" si="42"/>
        <v>3733155.76</v>
      </c>
      <c r="BI676" s="27">
        <f t="shared" si="44"/>
        <v>9332889.3999999985</v>
      </c>
    </row>
    <row r="677" spans="1:61" x14ac:dyDescent="0.35">
      <c r="A677" s="65" t="str">
        <f t="shared" si="43"/>
        <v>DI0004601</v>
      </c>
      <c r="B677" s="111" t="s">
        <v>1474</v>
      </c>
      <c r="C677" s="104">
        <v>1</v>
      </c>
      <c r="D677" s="112" t="s">
        <v>0</v>
      </c>
      <c r="E677" s="112" t="s">
        <v>3</v>
      </c>
      <c r="F677" s="104" t="s">
        <v>1760</v>
      </c>
      <c r="G677" s="104" t="s">
        <v>390</v>
      </c>
      <c r="H677" s="104" t="s">
        <v>1770</v>
      </c>
      <c r="I677" s="104" t="s">
        <v>1771</v>
      </c>
      <c r="J677" s="104" t="s">
        <v>1772</v>
      </c>
      <c r="K677" s="104" t="s">
        <v>692</v>
      </c>
      <c r="L677" s="104" t="s">
        <v>1766</v>
      </c>
      <c r="M677" s="104" t="s">
        <v>1773</v>
      </c>
      <c r="N677" s="113">
        <v>1</v>
      </c>
      <c r="O677" s="113">
        <v>1</v>
      </c>
      <c r="P677" s="113">
        <v>1</v>
      </c>
      <c r="Q677" s="113">
        <v>0</v>
      </c>
      <c r="R677" s="113">
        <v>0</v>
      </c>
      <c r="S677" s="113">
        <v>1</v>
      </c>
      <c r="T677" s="113">
        <v>1</v>
      </c>
      <c r="U677" s="113">
        <v>1</v>
      </c>
      <c r="V677" s="113">
        <v>0</v>
      </c>
      <c r="W677" s="109">
        <v>198155650.84999999</v>
      </c>
      <c r="X677" s="109">
        <v>0</v>
      </c>
      <c r="Y677" s="109">
        <v>0</v>
      </c>
      <c r="Z677" s="109">
        <v>7754127.8499999996</v>
      </c>
      <c r="AA677" s="109">
        <v>0</v>
      </c>
      <c r="AB677" s="109">
        <v>0</v>
      </c>
      <c r="AC677" s="109">
        <v>0</v>
      </c>
      <c r="AD677" s="109">
        <v>0</v>
      </c>
      <c r="AE677" s="109">
        <v>198155650.84999999</v>
      </c>
      <c r="AF677" s="106">
        <v>44130</v>
      </c>
      <c r="AG677" s="106">
        <v>47782</v>
      </c>
      <c r="AH677" s="120">
        <v>198155650.84999999</v>
      </c>
      <c r="AI677" s="115">
        <v>5.493150684931507</v>
      </c>
      <c r="AJ677" s="115">
        <v>10.005479452054795</v>
      </c>
      <c r="AK677" s="116">
        <v>7.8262999999999999E-2</v>
      </c>
      <c r="AL677" s="117">
        <v>5.493150684931507</v>
      </c>
      <c r="AM677" s="117">
        <v>10.005479452054795</v>
      </c>
      <c r="AN677" s="118">
        <v>7.8262999999999999E-2</v>
      </c>
      <c r="AO677" s="121" t="s">
        <v>1774</v>
      </c>
      <c r="AP677" s="121" t="s">
        <v>1775</v>
      </c>
      <c r="AQ677" s="27">
        <v>7754127.8499999996</v>
      </c>
      <c r="AR677" s="27">
        <v>15508255.699999999</v>
      </c>
      <c r="AS677" s="27">
        <v>15508255.699999999</v>
      </c>
      <c r="AT677" s="27">
        <v>15508255.699999999</v>
      </c>
      <c r="AU677" s="27">
        <v>15508255.699999999</v>
      </c>
      <c r="AV677" s="27">
        <v>15508255.699999999</v>
      </c>
      <c r="AW677" s="27">
        <v>0</v>
      </c>
      <c r="AX677" s="27">
        <v>0</v>
      </c>
      <c r="AY677" s="27">
        <v>0</v>
      </c>
      <c r="AZ677" s="27">
        <v>0</v>
      </c>
      <c r="BA677" s="27">
        <v>0</v>
      </c>
      <c r="BB677" s="27">
        <v>0</v>
      </c>
      <c r="BC677" s="27">
        <v>0</v>
      </c>
      <c r="BD677" s="27">
        <v>0</v>
      </c>
      <c r="BE677" s="27">
        <v>0</v>
      </c>
      <c r="BF677" s="27">
        <v>0</v>
      </c>
      <c r="BG677" s="27">
        <f t="shared" si="41"/>
        <v>23262383.549999997</v>
      </c>
      <c r="BH677" s="27">
        <f t="shared" si="42"/>
        <v>62033022.799999997</v>
      </c>
      <c r="BI677" s="27">
        <f t="shared" si="44"/>
        <v>85295406.349999994</v>
      </c>
    </row>
    <row r="678" spans="1:61" x14ac:dyDescent="0.35">
      <c r="A678" s="65" t="str">
        <f t="shared" si="43"/>
        <v>DI0004681</v>
      </c>
      <c r="B678" s="111" t="s">
        <v>1475</v>
      </c>
      <c r="C678" s="104">
        <v>1</v>
      </c>
      <c r="D678" s="112" t="s">
        <v>0</v>
      </c>
      <c r="E678" s="112" t="s">
        <v>3</v>
      </c>
      <c r="F678" s="104" t="s">
        <v>1760</v>
      </c>
      <c r="G678" s="104" t="s">
        <v>390</v>
      </c>
      <c r="H678" s="104" t="s">
        <v>1770</v>
      </c>
      <c r="I678" s="104" t="s">
        <v>1771</v>
      </c>
      <c r="J678" s="104" t="s">
        <v>1772</v>
      </c>
      <c r="K678" s="104" t="s">
        <v>692</v>
      </c>
      <c r="L678" s="104" t="s">
        <v>1766</v>
      </c>
      <c r="M678" s="104" t="s">
        <v>1773</v>
      </c>
      <c r="N678" s="113">
        <v>1</v>
      </c>
      <c r="O678" s="113">
        <v>1</v>
      </c>
      <c r="P678" s="113">
        <v>1</v>
      </c>
      <c r="Q678" s="113">
        <v>0</v>
      </c>
      <c r="R678" s="113">
        <v>0</v>
      </c>
      <c r="S678" s="113">
        <v>1</v>
      </c>
      <c r="T678" s="113">
        <v>1</v>
      </c>
      <c r="U678" s="113">
        <v>1</v>
      </c>
      <c r="V678" s="113">
        <v>0</v>
      </c>
      <c r="W678" s="109">
        <v>185351572.81999999</v>
      </c>
      <c r="X678" s="109">
        <v>0</v>
      </c>
      <c r="Y678" s="109">
        <v>0</v>
      </c>
      <c r="Z678" s="109">
        <v>7253085.0700000003</v>
      </c>
      <c r="AA678" s="109">
        <v>0</v>
      </c>
      <c r="AB678" s="109">
        <v>0</v>
      </c>
      <c r="AC678" s="109">
        <v>0</v>
      </c>
      <c r="AD678" s="109">
        <v>0</v>
      </c>
      <c r="AE678" s="109">
        <v>185351572.81999999</v>
      </c>
      <c r="AF678" s="106">
        <v>44130</v>
      </c>
      <c r="AG678" s="106">
        <v>47782</v>
      </c>
      <c r="AH678" s="120">
        <v>185351572.81999999</v>
      </c>
      <c r="AI678" s="115">
        <v>5.493150684931507</v>
      </c>
      <c r="AJ678" s="115">
        <v>10.005479452054795</v>
      </c>
      <c r="AK678" s="116">
        <v>7.8262999999999999E-2</v>
      </c>
      <c r="AL678" s="117">
        <v>5.493150684931507</v>
      </c>
      <c r="AM678" s="117">
        <v>10.005479452054795</v>
      </c>
      <c r="AN678" s="118">
        <v>7.8262999999999999E-2</v>
      </c>
      <c r="AO678" s="121" t="s">
        <v>1774</v>
      </c>
      <c r="AP678" s="121" t="s">
        <v>1775</v>
      </c>
      <c r="AQ678" s="27">
        <v>7253085.0700000003</v>
      </c>
      <c r="AR678" s="27">
        <v>14506170.140000001</v>
      </c>
      <c r="AS678" s="27">
        <v>14506170.140000001</v>
      </c>
      <c r="AT678" s="27">
        <v>14506170.140000001</v>
      </c>
      <c r="AU678" s="27">
        <v>14506170.140000001</v>
      </c>
      <c r="AV678" s="27">
        <v>14506170.140000001</v>
      </c>
      <c r="AW678" s="27">
        <v>0</v>
      </c>
      <c r="AX678" s="27">
        <v>0</v>
      </c>
      <c r="AY678" s="27">
        <v>0</v>
      </c>
      <c r="AZ678" s="27">
        <v>0</v>
      </c>
      <c r="BA678" s="27">
        <v>0</v>
      </c>
      <c r="BB678" s="27">
        <v>0</v>
      </c>
      <c r="BC678" s="27">
        <v>0</v>
      </c>
      <c r="BD678" s="27">
        <v>0</v>
      </c>
      <c r="BE678" s="27">
        <v>0</v>
      </c>
      <c r="BF678" s="27">
        <v>0</v>
      </c>
      <c r="BG678" s="27">
        <f t="shared" si="41"/>
        <v>21759255.210000001</v>
      </c>
      <c r="BH678" s="27">
        <f t="shared" si="42"/>
        <v>58024680.560000002</v>
      </c>
      <c r="BI678" s="27">
        <f t="shared" si="44"/>
        <v>79783935.770000011</v>
      </c>
    </row>
    <row r="679" spans="1:61" x14ac:dyDescent="0.35">
      <c r="A679" s="65" t="str">
        <f t="shared" si="43"/>
        <v>DI0004691</v>
      </c>
      <c r="B679" s="111" t="s">
        <v>1476</v>
      </c>
      <c r="C679" s="104">
        <v>1</v>
      </c>
      <c r="D679" s="112" t="s">
        <v>0</v>
      </c>
      <c r="E679" s="112" t="s">
        <v>3</v>
      </c>
      <c r="F679" s="104" t="s">
        <v>1760</v>
      </c>
      <c r="G679" s="104" t="s">
        <v>390</v>
      </c>
      <c r="H679" s="104" t="s">
        <v>1770</v>
      </c>
      <c r="I679" s="104" t="s">
        <v>1771</v>
      </c>
      <c r="J679" s="104" t="s">
        <v>1772</v>
      </c>
      <c r="K679" s="104" t="s">
        <v>692</v>
      </c>
      <c r="L679" s="104" t="s">
        <v>1766</v>
      </c>
      <c r="M679" s="104" t="s">
        <v>1773</v>
      </c>
      <c r="N679" s="113">
        <v>1</v>
      </c>
      <c r="O679" s="113">
        <v>1</v>
      </c>
      <c r="P679" s="113">
        <v>1</v>
      </c>
      <c r="Q679" s="113">
        <v>0</v>
      </c>
      <c r="R679" s="113">
        <v>0</v>
      </c>
      <c r="S679" s="113">
        <v>1</v>
      </c>
      <c r="T679" s="113">
        <v>1</v>
      </c>
      <c r="U679" s="113">
        <v>1</v>
      </c>
      <c r="V679" s="113">
        <v>0</v>
      </c>
      <c r="W679" s="109">
        <v>123673164.18000001</v>
      </c>
      <c r="X679" s="109">
        <v>0</v>
      </c>
      <c r="Y679" s="109">
        <v>0</v>
      </c>
      <c r="Z679" s="109">
        <v>4937527.41</v>
      </c>
      <c r="AA679" s="109">
        <v>0</v>
      </c>
      <c r="AB679" s="109">
        <v>0</v>
      </c>
      <c r="AC679" s="109">
        <v>0</v>
      </c>
      <c r="AD679" s="109">
        <v>0</v>
      </c>
      <c r="AE679" s="109">
        <v>123673164.18000001</v>
      </c>
      <c r="AF679" s="106">
        <v>44134</v>
      </c>
      <c r="AG679" s="106">
        <v>49612</v>
      </c>
      <c r="AH679" s="120">
        <v>123673164.18000001</v>
      </c>
      <c r="AI679" s="115">
        <v>10.506849315068493</v>
      </c>
      <c r="AJ679" s="115">
        <v>15.008219178082191</v>
      </c>
      <c r="AK679" s="116">
        <v>7.9848000000000002E-2</v>
      </c>
      <c r="AL679" s="117">
        <v>10.506849315068493</v>
      </c>
      <c r="AM679" s="117">
        <v>15.008219178082191</v>
      </c>
      <c r="AN679" s="118">
        <v>7.9848000000000002E-2</v>
      </c>
      <c r="AO679" s="121" t="s">
        <v>1774</v>
      </c>
      <c r="AP679" s="121" t="s">
        <v>1775</v>
      </c>
      <c r="AQ679" s="27">
        <v>4937527.41</v>
      </c>
      <c r="AR679" s="27">
        <v>9875054.8200000003</v>
      </c>
      <c r="AS679" s="27">
        <v>9875054.8200000003</v>
      </c>
      <c r="AT679" s="27">
        <v>9875054.8200000003</v>
      </c>
      <c r="AU679" s="27">
        <v>9875054.8200000003</v>
      </c>
      <c r="AV679" s="27">
        <v>9875054.8200000003</v>
      </c>
      <c r="AW679" s="27">
        <v>9875054.8200000003</v>
      </c>
      <c r="AX679" s="27">
        <v>9875054.8200000003</v>
      </c>
      <c r="AY679" s="27">
        <v>9875054.8200000003</v>
      </c>
      <c r="AZ679" s="27">
        <v>9875054.8200000003</v>
      </c>
      <c r="BA679" s="27">
        <v>9875054.8200000003</v>
      </c>
      <c r="BB679" s="27">
        <v>0</v>
      </c>
      <c r="BC679" s="27">
        <v>0</v>
      </c>
      <c r="BD679" s="27">
        <v>0</v>
      </c>
      <c r="BE679" s="27">
        <v>0</v>
      </c>
      <c r="BF679" s="27">
        <v>0</v>
      </c>
      <c r="BG679" s="27">
        <f t="shared" si="41"/>
        <v>14812582.23</v>
      </c>
      <c r="BH679" s="27">
        <f t="shared" si="42"/>
        <v>88875493.379999995</v>
      </c>
      <c r="BI679" s="27">
        <f t="shared" si="44"/>
        <v>103688075.61</v>
      </c>
    </row>
    <row r="680" spans="1:61" x14ac:dyDescent="0.35">
      <c r="A680" s="65" t="str">
        <f t="shared" si="43"/>
        <v>DI0004701</v>
      </c>
      <c r="B680" s="111" t="s">
        <v>1477</v>
      </c>
      <c r="C680" s="104">
        <v>1</v>
      </c>
      <c r="D680" s="112" t="s">
        <v>0</v>
      </c>
      <c r="E680" s="112" t="s">
        <v>3</v>
      </c>
      <c r="F680" s="104" t="s">
        <v>1760</v>
      </c>
      <c r="G680" s="104" t="s">
        <v>390</v>
      </c>
      <c r="H680" s="104" t="s">
        <v>1770</v>
      </c>
      <c r="I680" s="104" t="s">
        <v>1771</v>
      </c>
      <c r="J680" s="104" t="s">
        <v>1772</v>
      </c>
      <c r="K680" s="104" t="s">
        <v>692</v>
      </c>
      <c r="L680" s="104" t="s">
        <v>1766</v>
      </c>
      <c r="M680" s="104" t="s">
        <v>1773</v>
      </c>
      <c r="N680" s="113">
        <v>1</v>
      </c>
      <c r="O680" s="113">
        <v>1</v>
      </c>
      <c r="P680" s="113">
        <v>1</v>
      </c>
      <c r="Q680" s="113">
        <v>0</v>
      </c>
      <c r="R680" s="113">
        <v>0</v>
      </c>
      <c r="S680" s="113">
        <v>1</v>
      </c>
      <c r="T680" s="113">
        <v>1</v>
      </c>
      <c r="U680" s="113">
        <v>1</v>
      </c>
      <c r="V680" s="113">
        <v>0</v>
      </c>
      <c r="W680" s="109">
        <v>43259469.170000002</v>
      </c>
      <c r="X680" s="109">
        <v>0</v>
      </c>
      <c r="Y680" s="109">
        <v>0</v>
      </c>
      <c r="Z680" s="109">
        <v>1692807.92</v>
      </c>
      <c r="AA680" s="109">
        <v>0</v>
      </c>
      <c r="AB680" s="109">
        <v>0</v>
      </c>
      <c r="AC680" s="109">
        <v>0</v>
      </c>
      <c r="AD680" s="109">
        <v>0</v>
      </c>
      <c r="AE680" s="109">
        <v>43259469.170000002</v>
      </c>
      <c r="AF680" s="106">
        <v>44130</v>
      </c>
      <c r="AG680" s="106">
        <v>47782</v>
      </c>
      <c r="AH680" s="120">
        <v>43259469.170000002</v>
      </c>
      <c r="AI680" s="115">
        <v>5.493150684931507</v>
      </c>
      <c r="AJ680" s="115">
        <v>10.005479452054795</v>
      </c>
      <c r="AK680" s="116">
        <v>7.8262999999999999E-2</v>
      </c>
      <c r="AL680" s="117">
        <v>5.493150684931507</v>
      </c>
      <c r="AM680" s="117">
        <v>10.005479452054795</v>
      </c>
      <c r="AN680" s="118">
        <v>7.8262999999999999E-2</v>
      </c>
      <c r="AO680" s="121" t="s">
        <v>1774</v>
      </c>
      <c r="AP680" s="121" t="s">
        <v>1775</v>
      </c>
      <c r="AQ680" s="27">
        <v>1692807.92</v>
      </c>
      <c r="AR680" s="27">
        <v>3385615.84</v>
      </c>
      <c r="AS680" s="27">
        <v>3385615.84</v>
      </c>
      <c r="AT680" s="27">
        <v>3385615.84</v>
      </c>
      <c r="AU680" s="27">
        <v>3385615.84</v>
      </c>
      <c r="AV680" s="27">
        <v>3385615.84</v>
      </c>
      <c r="AW680" s="27">
        <v>0</v>
      </c>
      <c r="AX680" s="27">
        <v>0</v>
      </c>
      <c r="AY680" s="27">
        <v>0</v>
      </c>
      <c r="AZ680" s="27">
        <v>0</v>
      </c>
      <c r="BA680" s="27">
        <v>0</v>
      </c>
      <c r="BB680" s="27">
        <v>0</v>
      </c>
      <c r="BC680" s="27">
        <v>0</v>
      </c>
      <c r="BD680" s="27">
        <v>0</v>
      </c>
      <c r="BE680" s="27">
        <v>0</v>
      </c>
      <c r="BF680" s="27">
        <v>0</v>
      </c>
      <c r="BG680" s="27">
        <f t="shared" si="41"/>
        <v>5078423.76</v>
      </c>
      <c r="BH680" s="27">
        <f t="shared" si="42"/>
        <v>13542463.359999999</v>
      </c>
      <c r="BI680" s="27">
        <f t="shared" si="44"/>
        <v>18620887.119999997</v>
      </c>
    </row>
    <row r="681" spans="1:61" x14ac:dyDescent="0.35">
      <c r="A681" s="65" t="str">
        <f t="shared" si="43"/>
        <v>DI0004811</v>
      </c>
      <c r="B681" s="111" t="s">
        <v>1479</v>
      </c>
      <c r="C681" s="104">
        <v>1</v>
      </c>
      <c r="D681" s="112" t="s">
        <v>0</v>
      </c>
      <c r="E681" s="112" t="s">
        <v>3</v>
      </c>
      <c r="F681" s="104" t="s">
        <v>1760</v>
      </c>
      <c r="G681" s="104" t="s">
        <v>390</v>
      </c>
      <c r="H681" s="104" t="s">
        <v>1770</v>
      </c>
      <c r="I681" s="104" t="s">
        <v>1771</v>
      </c>
      <c r="J681" s="104" t="s">
        <v>1772</v>
      </c>
      <c r="K681" s="104" t="s">
        <v>692</v>
      </c>
      <c r="L681" s="104" t="s">
        <v>1766</v>
      </c>
      <c r="M681" s="104" t="s">
        <v>1773</v>
      </c>
      <c r="N681" s="113">
        <v>1</v>
      </c>
      <c r="O681" s="113">
        <v>1</v>
      </c>
      <c r="P681" s="113">
        <v>1</v>
      </c>
      <c r="Q681" s="113">
        <v>0</v>
      </c>
      <c r="R681" s="113">
        <v>0</v>
      </c>
      <c r="S681" s="113">
        <v>1</v>
      </c>
      <c r="T681" s="113">
        <v>1</v>
      </c>
      <c r="U681" s="113">
        <v>1</v>
      </c>
      <c r="V681" s="113">
        <v>0</v>
      </c>
      <c r="W681" s="109">
        <v>184641459.61000001</v>
      </c>
      <c r="X681" s="109">
        <v>0</v>
      </c>
      <c r="Y681" s="109">
        <v>0</v>
      </c>
      <c r="Z681" s="109">
        <v>7225297.2800000003</v>
      </c>
      <c r="AA681" s="109">
        <v>0</v>
      </c>
      <c r="AB681" s="109">
        <v>0</v>
      </c>
      <c r="AC681" s="109">
        <v>0</v>
      </c>
      <c r="AD681" s="109">
        <v>0</v>
      </c>
      <c r="AE681" s="109">
        <v>184641459.61000001</v>
      </c>
      <c r="AF681" s="106">
        <v>44130</v>
      </c>
      <c r="AG681" s="106">
        <v>47782</v>
      </c>
      <c r="AH681" s="120">
        <v>184641459.61000001</v>
      </c>
      <c r="AI681" s="115">
        <v>5.493150684931507</v>
      </c>
      <c r="AJ681" s="115">
        <v>10.005479452054795</v>
      </c>
      <c r="AK681" s="116">
        <v>7.8262999999999999E-2</v>
      </c>
      <c r="AL681" s="117">
        <v>5.493150684931507</v>
      </c>
      <c r="AM681" s="117">
        <v>10.005479452054795</v>
      </c>
      <c r="AN681" s="118">
        <v>7.8262999999999999E-2</v>
      </c>
      <c r="AO681" s="121" t="s">
        <v>1774</v>
      </c>
      <c r="AP681" s="121" t="s">
        <v>1775</v>
      </c>
      <c r="AQ681" s="27">
        <v>7225297.2800000003</v>
      </c>
      <c r="AR681" s="27">
        <v>14450594.560000001</v>
      </c>
      <c r="AS681" s="27">
        <v>14450594.560000001</v>
      </c>
      <c r="AT681" s="27">
        <v>14450594.560000001</v>
      </c>
      <c r="AU681" s="27">
        <v>14450594.560000001</v>
      </c>
      <c r="AV681" s="27">
        <v>14450594.560000001</v>
      </c>
      <c r="AW681" s="27">
        <v>0</v>
      </c>
      <c r="AX681" s="27">
        <v>0</v>
      </c>
      <c r="AY681" s="27">
        <v>0</v>
      </c>
      <c r="AZ681" s="27">
        <v>0</v>
      </c>
      <c r="BA681" s="27">
        <v>0</v>
      </c>
      <c r="BB681" s="27">
        <v>0</v>
      </c>
      <c r="BC681" s="27">
        <v>0</v>
      </c>
      <c r="BD681" s="27">
        <v>0</v>
      </c>
      <c r="BE681" s="27">
        <v>0</v>
      </c>
      <c r="BF681" s="27">
        <v>0</v>
      </c>
      <c r="BG681" s="27">
        <f t="shared" si="41"/>
        <v>21675891.84</v>
      </c>
      <c r="BH681" s="27">
        <f t="shared" si="42"/>
        <v>57802378.240000002</v>
      </c>
      <c r="BI681" s="27">
        <f t="shared" si="44"/>
        <v>79478270.079999998</v>
      </c>
    </row>
    <row r="682" spans="1:61" x14ac:dyDescent="0.35">
      <c r="A682" s="65" t="str">
        <f t="shared" si="43"/>
        <v>DI0004821</v>
      </c>
      <c r="B682" s="111" t="s">
        <v>1480</v>
      </c>
      <c r="C682" s="104">
        <v>1</v>
      </c>
      <c r="D682" s="112" t="s">
        <v>0</v>
      </c>
      <c r="E682" s="112" t="s">
        <v>3</v>
      </c>
      <c r="F682" s="104" t="s">
        <v>1760</v>
      </c>
      <c r="G682" s="104" t="s">
        <v>390</v>
      </c>
      <c r="H682" s="104" t="s">
        <v>1770</v>
      </c>
      <c r="I682" s="104" t="s">
        <v>1771</v>
      </c>
      <c r="J682" s="104" t="s">
        <v>1772</v>
      </c>
      <c r="K682" s="104" t="s">
        <v>692</v>
      </c>
      <c r="L682" s="104" t="s">
        <v>1766</v>
      </c>
      <c r="M682" s="104" t="s">
        <v>1773</v>
      </c>
      <c r="N682" s="113">
        <v>1</v>
      </c>
      <c r="O682" s="113">
        <v>1</v>
      </c>
      <c r="P682" s="113">
        <v>1</v>
      </c>
      <c r="Q682" s="113">
        <v>0</v>
      </c>
      <c r="R682" s="113">
        <v>0</v>
      </c>
      <c r="S682" s="113">
        <v>1</v>
      </c>
      <c r="T682" s="113">
        <v>1</v>
      </c>
      <c r="U682" s="113">
        <v>1</v>
      </c>
      <c r="V682" s="113">
        <v>0</v>
      </c>
      <c r="W682" s="109">
        <v>123163170.16</v>
      </c>
      <c r="X682" s="109">
        <v>0</v>
      </c>
      <c r="Y682" s="109">
        <v>0</v>
      </c>
      <c r="Z682" s="109">
        <v>4917166.41</v>
      </c>
      <c r="AA682" s="109">
        <v>0</v>
      </c>
      <c r="AB682" s="109">
        <v>0</v>
      </c>
      <c r="AC682" s="109">
        <v>0</v>
      </c>
      <c r="AD682" s="109">
        <v>0</v>
      </c>
      <c r="AE682" s="109">
        <v>123163170.16</v>
      </c>
      <c r="AF682" s="106">
        <v>44134</v>
      </c>
      <c r="AG682" s="106">
        <v>49612</v>
      </c>
      <c r="AH682" s="120">
        <v>123163170.16</v>
      </c>
      <c r="AI682" s="115">
        <v>10.506849315068493</v>
      </c>
      <c r="AJ682" s="115">
        <v>15.008219178082191</v>
      </c>
      <c r="AK682" s="116">
        <v>7.9848000000000002E-2</v>
      </c>
      <c r="AL682" s="117">
        <v>10.506849315068493</v>
      </c>
      <c r="AM682" s="117">
        <v>15.008219178082191</v>
      </c>
      <c r="AN682" s="118">
        <v>7.9848000000000002E-2</v>
      </c>
      <c r="AO682" s="121" t="s">
        <v>1774</v>
      </c>
      <c r="AP682" s="121" t="s">
        <v>1775</v>
      </c>
      <c r="AQ682" s="27">
        <v>4917166.41</v>
      </c>
      <c r="AR682" s="27">
        <v>9834332.8200000003</v>
      </c>
      <c r="AS682" s="27">
        <v>9834332.8200000003</v>
      </c>
      <c r="AT682" s="27">
        <v>9834332.8200000003</v>
      </c>
      <c r="AU682" s="27">
        <v>9834332.8200000003</v>
      </c>
      <c r="AV682" s="27">
        <v>9834332.8200000003</v>
      </c>
      <c r="AW682" s="27">
        <v>9834332.8200000003</v>
      </c>
      <c r="AX682" s="27">
        <v>9834332.8200000003</v>
      </c>
      <c r="AY682" s="27">
        <v>9834332.8200000003</v>
      </c>
      <c r="AZ682" s="27">
        <v>9834332.8200000003</v>
      </c>
      <c r="BA682" s="27">
        <v>9834332.8200000003</v>
      </c>
      <c r="BB682" s="27">
        <v>0</v>
      </c>
      <c r="BC682" s="27">
        <v>0</v>
      </c>
      <c r="BD682" s="27">
        <v>0</v>
      </c>
      <c r="BE682" s="27">
        <v>0</v>
      </c>
      <c r="BF682" s="27">
        <v>0</v>
      </c>
      <c r="BG682" s="27">
        <f t="shared" si="41"/>
        <v>14751499.23</v>
      </c>
      <c r="BH682" s="27">
        <f t="shared" si="42"/>
        <v>88508995.379999995</v>
      </c>
      <c r="BI682" s="27">
        <f t="shared" si="44"/>
        <v>103260494.61</v>
      </c>
    </row>
    <row r="683" spans="1:61" x14ac:dyDescent="0.35">
      <c r="A683" s="65" t="str">
        <f t="shared" si="43"/>
        <v>DI0005191</v>
      </c>
      <c r="B683" s="111" t="s">
        <v>1484</v>
      </c>
      <c r="C683" s="104">
        <v>1</v>
      </c>
      <c r="D683" s="112" t="s">
        <v>0</v>
      </c>
      <c r="E683" s="112" t="s">
        <v>3</v>
      </c>
      <c r="F683" s="104" t="s">
        <v>1760</v>
      </c>
      <c r="G683" s="104" t="s">
        <v>390</v>
      </c>
      <c r="H683" s="104" t="s">
        <v>1770</v>
      </c>
      <c r="I683" s="104" t="s">
        <v>1771</v>
      </c>
      <c r="J683" s="104" t="s">
        <v>1772</v>
      </c>
      <c r="K683" s="104" t="s">
        <v>692</v>
      </c>
      <c r="L683" s="104" t="s">
        <v>1766</v>
      </c>
      <c r="M683" s="104" t="s">
        <v>1773</v>
      </c>
      <c r="N683" s="113">
        <v>1</v>
      </c>
      <c r="O683" s="113">
        <v>1</v>
      </c>
      <c r="P683" s="113">
        <v>1</v>
      </c>
      <c r="Q683" s="113">
        <v>0</v>
      </c>
      <c r="R683" s="113">
        <v>0</v>
      </c>
      <c r="S683" s="113">
        <v>1</v>
      </c>
      <c r="T683" s="113">
        <v>1</v>
      </c>
      <c r="U683" s="113">
        <v>1</v>
      </c>
      <c r="V683" s="113">
        <v>0</v>
      </c>
      <c r="W683" s="109">
        <v>183503106.19999999</v>
      </c>
      <c r="X683" s="109">
        <v>0</v>
      </c>
      <c r="Y683" s="109">
        <v>0</v>
      </c>
      <c r="Z683" s="109">
        <v>7180751.7999999998</v>
      </c>
      <c r="AA683" s="109">
        <v>0</v>
      </c>
      <c r="AB683" s="109">
        <v>0</v>
      </c>
      <c r="AC683" s="109">
        <v>0</v>
      </c>
      <c r="AD683" s="109">
        <v>0</v>
      </c>
      <c r="AE683" s="109">
        <v>183503106.19999999</v>
      </c>
      <c r="AF683" s="106">
        <v>44130</v>
      </c>
      <c r="AG683" s="106">
        <v>47782</v>
      </c>
      <c r="AH683" s="120">
        <v>183503106.19999999</v>
      </c>
      <c r="AI683" s="115">
        <v>5.493150684931507</v>
      </c>
      <c r="AJ683" s="115">
        <v>10.005479452054795</v>
      </c>
      <c r="AK683" s="116">
        <v>7.8262999999999999E-2</v>
      </c>
      <c r="AL683" s="117">
        <v>5.493150684931507</v>
      </c>
      <c r="AM683" s="117">
        <v>10.005479452054795</v>
      </c>
      <c r="AN683" s="118">
        <v>7.8262999999999999E-2</v>
      </c>
      <c r="AO683" s="121" t="s">
        <v>1774</v>
      </c>
      <c r="AP683" s="121" t="s">
        <v>1775</v>
      </c>
      <c r="AQ683" s="27">
        <v>7180751.7999999998</v>
      </c>
      <c r="AR683" s="27">
        <v>14361503.6</v>
      </c>
      <c r="AS683" s="27">
        <v>14361503.6</v>
      </c>
      <c r="AT683" s="27">
        <v>14361503.6</v>
      </c>
      <c r="AU683" s="27">
        <v>14361503.6</v>
      </c>
      <c r="AV683" s="27">
        <v>14361503.6</v>
      </c>
      <c r="AW683" s="27">
        <v>0</v>
      </c>
      <c r="AX683" s="27">
        <v>0</v>
      </c>
      <c r="AY683" s="27">
        <v>0</v>
      </c>
      <c r="AZ683" s="27">
        <v>0</v>
      </c>
      <c r="BA683" s="27">
        <v>0</v>
      </c>
      <c r="BB683" s="27">
        <v>0</v>
      </c>
      <c r="BC683" s="27">
        <v>0</v>
      </c>
      <c r="BD683" s="27">
        <v>0</v>
      </c>
      <c r="BE683" s="27">
        <v>0</v>
      </c>
      <c r="BF683" s="27">
        <v>0</v>
      </c>
      <c r="BG683" s="27">
        <f t="shared" si="41"/>
        <v>21542255.399999999</v>
      </c>
      <c r="BH683" s="27">
        <f t="shared" si="42"/>
        <v>57446014.399999999</v>
      </c>
      <c r="BI683" s="27">
        <f t="shared" si="44"/>
        <v>78988269.799999997</v>
      </c>
    </row>
    <row r="684" spans="1:61" x14ac:dyDescent="0.35">
      <c r="A684" s="65" t="str">
        <f t="shared" si="43"/>
        <v>DI0005511</v>
      </c>
      <c r="B684" s="111" t="s">
        <v>1487</v>
      </c>
      <c r="C684" s="104">
        <v>1</v>
      </c>
      <c r="D684" s="112" t="s">
        <v>0</v>
      </c>
      <c r="E684" s="112" t="s">
        <v>3</v>
      </c>
      <c r="F684" s="104" t="s">
        <v>1760</v>
      </c>
      <c r="G684" s="104" t="s">
        <v>390</v>
      </c>
      <c r="H684" s="104" t="s">
        <v>1770</v>
      </c>
      <c r="I684" s="104" t="s">
        <v>1771</v>
      </c>
      <c r="J684" s="104" t="s">
        <v>1772</v>
      </c>
      <c r="K684" s="104" t="s">
        <v>692</v>
      </c>
      <c r="L684" s="104" t="s">
        <v>1766</v>
      </c>
      <c r="M684" s="104" t="s">
        <v>1773</v>
      </c>
      <c r="N684" s="113">
        <v>1</v>
      </c>
      <c r="O684" s="113">
        <v>1</v>
      </c>
      <c r="P684" s="113">
        <v>1</v>
      </c>
      <c r="Q684" s="113">
        <v>0</v>
      </c>
      <c r="R684" s="113">
        <v>0</v>
      </c>
      <c r="S684" s="113">
        <v>1</v>
      </c>
      <c r="T684" s="113">
        <v>1</v>
      </c>
      <c r="U684" s="113">
        <v>1</v>
      </c>
      <c r="V684" s="113">
        <v>0</v>
      </c>
      <c r="W684" s="109">
        <v>122255792.54000001</v>
      </c>
      <c r="X684" s="109">
        <v>0</v>
      </c>
      <c r="Y684" s="109">
        <v>0</v>
      </c>
      <c r="Z684" s="109">
        <v>4880940.26</v>
      </c>
      <c r="AA684" s="109">
        <v>0</v>
      </c>
      <c r="AB684" s="109">
        <v>0</v>
      </c>
      <c r="AC684" s="109">
        <v>0</v>
      </c>
      <c r="AD684" s="109">
        <v>0</v>
      </c>
      <c r="AE684" s="109">
        <v>122255792.54000001</v>
      </c>
      <c r="AF684" s="106">
        <v>44134</v>
      </c>
      <c r="AG684" s="106">
        <v>49612</v>
      </c>
      <c r="AH684" s="120">
        <v>122255792.54000001</v>
      </c>
      <c r="AI684" s="115">
        <v>10.506849315068493</v>
      </c>
      <c r="AJ684" s="115">
        <v>15.008219178082191</v>
      </c>
      <c r="AK684" s="116">
        <v>7.9848000000000002E-2</v>
      </c>
      <c r="AL684" s="117">
        <v>10.506849315068493</v>
      </c>
      <c r="AM684" s="117">
        <v>15.008219178082193</v>
      </c>
      <c r="AN684" s="118">
        <v>7.9848000000000002E-2</v>
      </c>
      <c r="AO684" s="121" t="s">
        <v>1774</v>
      </c>
      <c r="AP684" s="121" t="s">
        <v>1775</v>
      </c>
      <c r="AQ684" s="27">
        <v>4880940.26</v>
      </c>
      <c r="AR684" s="27">
        <v>9761880.5199999996</v>
      </c>
      <c r="AS684" s="27">
        <v>9761880.5199999996</v>
      </c>
      <c r="AT684" s="27">
        <v>9761880.5199999996</v>
      </c>
      <c r="AU684" s="27">
        <v>9761880.5199999996</v>
      </c>
      <c r="AV684" s="27">
        <v>9761880.5199999996</v>
      </c>
      <c r="AW684" s="27">
        <v>9761880.5199999996</v>
      </c>
      <c r="AX684" s="27">
        <v>9761880.5199999996</v>
      </c>
      <c r="AY684" s="27">
        <v>9761880.5199999996</v>
      </c>
      <c r="AZ684" s="27">
        <v>9761880.5199999996</v>
      </c>
      <c r="BA684" s="27">
        <v>9761880.5199999996</v>
      </c>
      <c r="BB684" s="27">
        <v>0</v>
      </c>
      <c r="BC684" s="27">
        <v>0</v>
      </c>
      <c r="BD684" s="27">
        <v>0</v>
      </c>
      <c r="BE684" s="27">
        <v>0</v>
      </c>
      <c r="BF684" s="27">
        <v>0</v>
      </c>
      <c r="BG684" s="27">
        <f t="shared" si="41"/>
        <v>14642820.779999999</v>
      </c>
      <c r="BH684" s="27">
        <f t="shared" si="42"/>
        <v>87856924.679999977</v>
      </c>
      <c r="BI684" s="27">
        <f t="shared" si="44"/>
        <v>102499745.45999998</v>
      </c>
    </row>
    <row r="685" spans="1:61" x14ac:dyDescent="0.35">
      <c r="A685" s="65" t="str">
        <f t="shared" si="43"/>
        <v>DI0006521</v>
      </c>
      <c r="B685" s="111" t="s">
        <v>1488</v>
      </c>
      <c r="C685" s="104">
        <v>1</v>
      </c>
      <c r="D685" s="112" t="s">
        <v>0</v>
      </c>
      <c r="E685" s="112" t="s">
        <v>3</v>
      </c>
      <c r="F685" s="104" t="s">
        <v>1760</v>
      </c>
      <c r="G685" s="104" t="s">
        <v>390</v>
      </c>
      <c r="H685" s="104" t="s">
        <v>1770</v>
      </c>
      <c r="I685" s="104" t="s">
        <v>1771</v>
      </c>
      <c r="J685" s="104" t="s">
        <v>1772</v>
      </c>
      <c r="K685" s="104" t="s">
        <v>692</v>
      </c>
      <c r="L685" s="104" t="s">
        <v>1766</v>
      </c>
      <c r="M685" s="104" t="s">
        <v>1773</v>
      </c>
      <c r="N685" s="113">
        <v>1</v>
      </c>
      <c r="O685" s="113">
        <v>1</v>
      </c>
      <c r="P685" s="113">
        <v>1</v>
      </c>
      <c r="Q685" s="113">
        <v>0</v>
      </c>
      <c r="R685" s="113">
        <v>0</v>
      </c>
      <c r="S685" s="113">
        <v>1</v>
      </c>
      <c r="T685" s="113">
        <v>1</v>
      </c>
      <c r="U685" s="113">
        <v>1</v>
      </c>
      <c r="V685" s="113">
        <v>0</v>
      </c>
      <c r="W685" s="109">
        <v>122400000</v>
      </c>
      <c r="X685" s="109">
        <v>0</v>
      </c>
      <c r="Y685" s="109">
        <v>0</v>
      </c>
      <c r="Z685" s="109">
        <v>4789695.5999999996</v>
      </c>
      <c r="AA685" s="109">
        <v>0</v>
      </c>
      <c r="AB685" s="109">
        <v>0</v>
      </c>
      <c r="AC685" s="109">
        <v>0</v>
      </c>
      <c r="AD685" s="109">
        <v>0</v>
      </c>
      <c r="AE685" s="109">
        <v>122400000</v>
      </c>
      <c r="AF685" s="106">
        <v>44314</v>
      </c>
      <c r="AG685" s="106">
        <v>47966</v>
      </c>
      <c r="AH685" s="120">
        <v>122400000</v>
      </c>
      <c r="AI685" s="115">
        <v>5.9972602739726026</v>
      </c>
      <c r="AJ685" s="115">
        <v>10.005479452054795</v>
      </c>
      <c r="AK685" s="116">
        <v>7.8262999999999999E-2</v>
      </c>
      <c r="AL685" s="117">
        <v>5.9972602739726026</v>
      </c>
      <c r="AM685" s="117">
        <v>10.005479452054795</v>
      </c>
      <c r="AN685" s="118">
        <v>7.8262999999999999E-2</v>
      </c>
      <c r="AO685" s="121" t="s">
        <v>1774</v>
      </c>
      <c r="AP685" s="121" t="s">
        <v>1775</v>
      </c>
      <c r="AQ685" s="27">
        <v>4789695.5999999996</v>
      </c>
      <c r="AR685" s="27">
        <v>9579391.1999999993</v>
      </c>
      <c r="AS685" s="27">
        <v>9579391.1999999993</v>
      </c>
      <c r="AT685" s="27">
        <v>9579391.1999999993</v>
      </c>
      <c r="AU685" s="27">
        <v>9579391.1999999993</v>
      </c>
      <c r="AV685" s="27">
        <v>9579391.1999999993</v>
      </c>
      <c r="AW685" s="27">
        <v>4789695.5999999996</v>
      </c>
      <c r="AX685" s="27">
        <v>0</v>
      </c>
      <c r="AY685" s="27">
        <v>0</v>
      </c>
      <c r="AZ685" s="27">
        <v>0</v>
      </c>
      <c r="BA685" s="27">
        <v>0</v>
      </c>
      <c r="BB685" s="27">
        <v>0</v>
      </c>
      <c r="BC685" s="27">
        <v>0</v>
      </c>
      <c r="BD685" s="27">
        <v>0</v>
      </c>
      <c r="BE685" s="27">
        <v>0</v>
      </c>
      <c r="BF685" s="27">
        <v>0</v>
      </c>
      <c r="BG685" s="27">
        <f t="shared" si="41"/>
        <v>14369086.799999999</v>
      </c>
      <c r="BH685" s="27">
        <f t="shared" si="42"/>
        <v>43107260.399999999</v>
      </c>
      <c r="BI685" s="27">
        <f t="shared" si="44"/>
        <v>57476347.199999996</v>
      </c>
    </row>
    <row r="686" spans="1:61" x14ac:dyDescent="0.35">
      <c r="A686" s="65" t="str">
        <f t="shared" si="43"/>
        <v>DI0006631</v>
      </c>
      <c r="B686" s="111" t="s">
        <v>1489</v>
      </c>
      <c r="C686" s="104">
        <v>1</v>
      </c>
      <c r="D686" s="112" t="s">
        <v>0</v>
      </c>
      <c r="E686" s="112" t="s">
        <v>3</v>
      </c>
      <c r="F686" s="104" t="s">
        <v>1760</v>
      </c>
      <c r="G686" s="104" t="s">
        <v>390</v>
      </c>
      <c r="H686" s="104" t="s">
        <v>1770</v>
      </c>
      <c r="I686" s="104" t="s">
        <v>1771</v>
      </c>
      <c r="J686" s="104" t="s">
        <v>1772</v>
      </c>
      <c r="K686" s="104" t="s">
        <v>692</v>
      </c>
      <c r="L686" s="104" t="s">
        <v>1766</v>
      </c>
      <c r="M686" s="104" t="s">
        <v>1773</v>
      </c>
      <c r="N686" s="113">
        <v>1</v>
      </c>
      <c r="O686" s="113">
        <v>1</v>
      </c>
      <c r="P686" s="113">
        <v>1</v>
      </c>
      <c r="Q686" s="113">
        <v>0</v>
      </c>
      <c r="R686" s="113">
        <v>0</v>
      </c>
      <c r="S686" s="113">
        <v>1</v>
      </c>
      <c r="T686" s="113">
        <v>1</v>
      </c>
      <c r="U686" s="113">
        <v>1</v>
      </c>
      <c r="V686" s="113">
        <v>0</v>
      </c>
      <c r="W686" s="109">
        <v>81600000</v>
      </c>
      <c r="X686" s="109">
        <v>0</v>
      </c>
      <c r="Y686" s="109">
        <v>0</v>
      </c>
      <c r="Z686" s="109">
        <v>3229442.4</v>
      </c>
      <c r="AA686" s="109">
        <v>0</v>
      </c>
      <c r="AB686" s="109">
        <v>0</v>
      </c>
      <c r="AC686" s="109">
        <v>0</v>
      </c>
      <c r="AD686" s="109">
        <v>0</v>
      </c>
      <c r="AE686" s="109">
        <v>81600000</v>
      </c>
      <c r="AF686" s="106">
        <v>44315</v>
      </c>
      <c r="AG686" s="106">
        <v>48698</v>
      </c>
      <c r="AH686" s="120">
        <v>81600000</v>
      </c>
      <c r="AI686" s="115">
        <v>8.0027397260273965</v>
      </c>
      <c r="AJ686" s="115">
        <v>12.008219178082191</v>
      </c>
      <c r="AK686" s="116">
        <v>7.9153000000000001E-2</v>
      </c>
      <c r="AL686" s="117">
        <v>8.0027397260273965</v>
      </c>
      <c r="AM686" s="117">
        <v>12.008219178082191</v>
      </c>
      <c r="AN686" s="118">
        <v>7.9153000000000001E-2</v>
      </c>
      <c r="AO686" s="121" t="s">
        <v>1774</v>
      </c>
      <c r="AP686" s="121" t="s">
        <v>1775</v>
      </c>
      <c r="AQ686" s="27">
        <v>3229442.4</v>
      </c>
      <c r="AR686" s="27">
        <v>6458884.7999999998</v>
      </c>
      <c r="AS686" s="27">
        <v>6458884.7999999998</v>
      </c>
      <c r="AT686" s="27">
        <v>6458884.7999999998</v>
      </c>
      <c r="AU686" s="27">
        <v>6458884.7999999998</v>
      </c>
      <c r="AV686" s="27">
        <v>6458884.7999999998</v>
      </c>
      <c r="AW686" s="27">
        <v>6458884.7999999998</v>
      </c>
      <c r="AX686" s="27">
        <v>6458884.7999999998</v>
      </c>
      <c r="AY686" s="27">
        <v>3229442.4</v>
      </c>
      <c r="AZ686" s="27">
        <v>0</v>
      </c>
      <c r="BA686" s="27">
        <v>0</v>
      </c>
      <c r="BB686" s="27">
        <v>0</v>
      </c>
      <c r="BC686" s="27">
        <v>0</v>
      </c>
      <c r="BD686" s="27">
        <v>0</v>
      </c>
      <c r="BE686" s="27">
        <v>0</v>
      </c>
      <c r="BF686" s="27">
        <v>0</v>
      </c>
      <c r="BG686" s="27">
        <f t="shared" si="41"/>
        <v>9688327.1999999993</v>
      </c>
      <c r="BH686" s="27">
        <f t="shared" si="42"/>
        <v>41982751.199999996</v>
      </c>
      <c r="BI686" s="27">
        <f t="shared" si="44"/>
        <v>51671078.399999991</v>
      </c>
    </row>
    <row r="687" spans="1:61" x14ac:dyDescent="0.35">
      <c r="A687" s="65" t="str">
        <f t="shared" si="43"/>
        <v>DI0000501</v>
      </c>
      <c r="B687" s="111" t="s">
        <v>772</v>
      </c>
      <c r="C687" s="104">
        <v>1</v>
      </c>
      <c r="D687" s="112" t="s">
        <v>0</v>
      </c>
      <c r="E687" s="112" t="s">
        <v>3</v>
      </c>
      <c r="F687" s="104" t="s">
        <v>1760</v>
      </c>
      <c r="G687" s="104" t="s">
        <v>413</v>
      </c>
      <c r="H687" s="104" t="s">
        <v>1770</v>
      </c>
      <c r="I687" s="104" t="s">
        <v>1763</v>
      </c>
      <c r="J687" s="104" t="s">
        <v>1772</v>
      </c>
      <c r="K687" s="104" t="s">
        <v>413</v>
      </c>
      <c r="L687" s="104" t="s">
        <v>1766</v>
      </c>
      <c r="M687" s="104" t="s">
        <v>1773</v>
      </c>
      <c r="N687" s="113">
        <v>1</v>
      </c>
      <c r="O687" s="113">
        <v>1</v>
      </c>
      <c r="P687" s="113">
        <v>1</v>
      </c>
      <c r="Q687" s="113">
        <v>0</v>
      </c>
      <c r="R687" s="113">
        <v>1</v>
      </c>
      <c r="S687" s="113">
        <v>1</v>
      </c>
      <c r="T687" s="113">
        <v>1</v>
      </c>
      <c r="U687" s="113">
        <v>0</v>
      </c>
      <c r="V687" s="113">
        <v>0</v>
      </c>
      <c r="W687" s="109">
        <v>581818.18999999994</v>
      </c>
      <c r="X687" s="109">
        <v>0</v>
      </c>
      <c r="Y687" s="109">
        <v>0</v>
      </c>
      <c r="Z687" s="109">
        <v>0</v>
      </c>
      <c r="AA687" s="109">
        <v>0</v>
      </c>
      <c r="AB687" s="109">
        <v>0</v>
      </c>
      <c r="AC687" s="109">
        <v>0</v>
      </c>
      <c r="AD687" s="109">
        <v>0</v>
      </c>
      <c r="AE687" s="109">
        <v>581818.18999999994</v>
      </c>
      <c r="AF687" s="106">
        <v>41598</v>
      </c>
      <c r="AG687" s="106">
        <v>47077</v>
      </c>
      <c r="AH687" s="120">
        <v>800000</v>
      </c>
      <c r="AI687" s="115">
        <v>3.5616438356164384</v>
      </c>
      <c r="AJ687" s="115">
        <v>15.010958904109589</v>
      </c>
      <c r="AK687" s="116">
        <v>7.7499999999999999E-2</v>
      </c>
      <c r="AL687" s="117">
        <v>3.5616438356164384</v>
      </c>
      <c r="AM687" s="117">
        <v>15.010958904109589</v>
      </c>
      <c r="AN687" s="118">
        <v>7.7499999999999999E-2</v>
      </c>
      <c r="AO687" s="121" t="s">
        <v>1774</v>
      </c>
      <c r="AP687" s="121" t="s">
        <v>1775</v>
      </c>
      <c r="AQ687" s="27">
        <v>42272.72</v>
      </c>
      <c r="AR687" s="27">
        <v>31000</v>
      </c>
      <c r="AS687" s="27">
        <v>19727.28</v>
      </c>
      <c r="AT687" s="27">
        <v>8454.5400000000009</v>
      </c>
      <c r="AU687" s="27">
        <v>0</v>
      </c>
      <c r="AV687" s="27">
        <v>0</v>
      </c>
      <c r="AW687" s="27">
        <v>0</v>
      </c>
      <c r="AX687" s="27">
        <v>0</v>
      </c>
      <c r="AY687" s="27">
        <v>0</v>
      </c>
      <c r="AZ687" s="27">
        <v>0</v>
      </c>
      <c r="BA687" s="27">
        <v>0</v>
      </c>
      <c r="BB687" s="27">
        <v>0</v>
      </c>
      <c r="BC687" s="27">
        <v>0</v>
      </c>
      <c r="BD687" s="27">
        <v>0</v>
      </c>
      <c r="BE687" s="27">
        <v>0</v>
      </c>
      <c r="BF687" s="27">
        <v>0</v>
      </c>
      <c r="BG687" s="27">
        <f t="shared" si="41"/>
        <v>73272.72</v>
      </c>
      <c r="BH687" s="27">
        <f t="shared" si="42"/>
        <v>28181.82</v>
      </c>
      <c r="BI687" s="27">
        <f t="shared" si="44"/>
        <v>101454.54000000001</v>
      </c>
    </row>
    <row r="688" spans="1:61" x14ac:dyDescent="0.35">
      <c r="A688" s="65" t="str">
        <f t="shared" si="43"/>
        <v>DI00005457</v>
      </c>
      <c r="B688" s="111" t="s">
        <v>773</v>
      </c>
      <c r="C688" s="104">
        <v>57</v>
      </c>
      <c r="D688" s="112" t="s">
        <v>0</v>
      </c>
      <c r="E688" s="112" t="s">
        <v>3</v>
      </c>
      <c r="F688" s="104" t="s">
        <v>1760</v>
      </c>
      <c r="G688" s="104" t="s">
        <v>413</v>
      </c>
      <c r="H688" s="104" t="s">
        <v>1770</v>
      </c>
      <c r="I688" s="104" t="s">
        <v>1763</v>
      </c>
      <c r="J688" s="104" t="s">
        <v>1772</v>
      </c>
      <c r="K688" s="104" t="s">
        <v>413</v>
      </c>
      <c r="L688" s="104" t="s">
        <v>1766</v>
      </c>
      <c r="M688" s="104" t="s">
        <v>1773</v>
      </c>
      <c r="N688" s="113">
        <v>1</v>
      </c>
      <c r="O688" s="113">
        <v>1</v>
      </c>
      <c r="P688" s="113">
        <v>1</v>
      </c>
      <c r="Q688" s="113">
        <v>0</v>
      </c>
      <c r="R688" s="113">
        <v>1</v>
      </c>
      <c r="S688" s="113">
        <v>1</v>
      </c>
      <c r="T688" s="113">
        <v>1</v>
      </c>
      <c r="U688" s="113">
        <v>0</v>
      </c>
      <c r="V688" s="113">
        <v>0</v>
      </c>
      <c r="W688" s="109">
        <v>665000</v>
      </c>
      <c r="X688" s="109">
        <v>0</v>
      </c>
      <c r="Y688" s="109">
        <v>0</v>
      </c>
      <c r="Z688" s="109">
        <v>0</v>
      </c>
      <c r="AA688" s="109">
        <v>0</v>
      </c>
      <c r="AB688" s="109">
        <v>0</v>
      </c>
      <c r="AC688" s="109">
        <v>0</v>
      </c>
      <c r="AD688" s="109">
        <v>0</v>
      </c>
      <c r="AE688" s="109">
        <v>665000</v>
      </c>
      <c r="AF688" s="106">
        <v>41815</v>
      </c>
      <c r="AG688" s="106">
        <v>49120</v>
      </c>
      <c r="AH688" s="120">
        <v>700000</v>
      </c>
      <c r="AI688" s="115">
        <v>9.1589041095890416</v>
      </c>
      <c r="AJ688" s="115">
        <v>20.013698630136986</v>
      </c>
      <c r="AK688" s="116">
        <v>8.4500000000000006E-2</v>
      </c>
      <c r="AL688" s="117">
        <v>9.1589041095890416</v>
      </c>
      <c r="AM688" s="117">
        <v>20.013698630136986</v>
      </c>
      <c r="AN688" s="118">
        <v>8.4500000000000006E-2</v>
      </c>
      <c r="AO688" s="121" t="s">
        <v>1774</v>
      </c>
      <c r="AP688" s="121" t="s">
        <v>1775</v>
      </c>
      <c r="AQ688" s="27">
        <v>54713.75</v>
      </c>
      <c r="AR688" s="27">
        <v>48798.75</v>
      </c>
      <c r="AS688" s="27">
        <v>42883.75</v>
      </c>
      <c r="AT688" s="27">
        <v>36968.75</v>
      </c>
      <c r="AU688" s="27">
        <v>31053.75</v>
      </c>
      <c r="AV688" s="27">
        <v>25138.75</v>
      </c>
      <c r="AW688" s="27">
        <v>19223.75</v>
      </c>
      <c r="AX688" s="27">
        <v>13308.75</v>
      </c>
      <c r="AY688" s="27">
        <v>7393.75</v>
      </c>
      <c r="AZ688" s="27">
        <v>1478.75</v>
      </c>
      <c r="BA688" s="27">
        <v>0</v>
      </c>
      <c r="BB688" s="27">
        <v>0</v>
      </c>
      <c r="BC688" s="27">
        <v>0</v>
      </c>
      <c r="BD688" s="27">
        <v>0</v>
      </c>
      <c r="BE688" s="27">
        <v>0</v>
      </c>
      <c r="BF688" s="27">
        <v>0</v>
      </c>
      <c r="BG688" s="27">
        <f t="shared" si="41"/>
        <v>103512.5</v>
      </c>
      <c r="BH688" s="27">
        <f t="shared" si="42"/>
        <v>177450</v>
      </c>
      <c r="BI688" s="27">
        <f t="shared" si="44"/>
        <v>280962.5</v>
      </c>
    </row>
    <row r="689" spans="1:61" x14ac:dyDescent="0.35">
      <c r="A689" s="65" t="str">
        <f t="shared" si="43"/>
        <v>DI0000609</v>
      </c>
      <c r="B689" s="111" t="s">
        <v>777</v>
      </c>
      <c r="C689" s="104">
        <v>9</v>
      </c>
      <c r="D689" s="112" t="s">
        <v>0</v>
      </c>
      <c r="E689" s="112" t="s">
        <v>3</v>
      </c>
      <c r="F689" s="104" t="s">
        <v>1760</v>
      </c>
      <c r="G689" s="104" t="s">
        <v>413</v>
      </c>
      <c r="H689" s="104" t="s">
        <v>1770</v>
      </c>
      <c r="I689" s="104" t="s">
        <v>1763</v>
      </c>
      <c r="J689" s="104" t="s">
        <v>1772</v>
      </c>
      <c r="K689" s="104" t="s">
        <v>413</v>
      </c>
      <c r="L689" s="104" t="s">
        <v>1766</v>
      </c>
      <c r="M689" s="104" t="s">
        <v>1773</v>
      </c>
      <c r="N689" s="113">
        <v>1</v>
      </c>
      <c r="O689" s="113">
        <v>1</v>
      </c>
      <c r="P689" s="113">
        <v>1</v>
      </c>
      <c r="Q689" s="113">
        <v>0</v>
      </c>
      <c r="R689" s="113">
        <v>1</v>
      </c>
      <c r="S689" s="113">
        <v>1</v>
      </c>
      <c r="T689" s="113">
        <v>1</v>
      </c>
      <c r="U689" s="113">
        <v>0</v>
      </c>
      <c r="V689" s="113">
        <v>0</v>
      </c>
      <c r="W689" s="109">
        <v>300000</v>
      </c>
      <c r="X689" s="109">
        <v>0</v>
      </c>
      <c r="Y689" s="109">
        <v>0</v>
      </c>
      <c r="Z689" s="109">
        <v>0</v>
      </c>
      <c r="AA689" s="109">
        <v>0</v>
      </c>
      <c r="AB689" s="109">
        <v>0</v>
      </c>
      <c r="AC689" s="109">
        <v>0</v>
      </c>
      <c r="AD689" s="109">
        <v>0</v>
      </c>
      <c r="AE689" s="109">
        <v>300000</v>
      </c>
      <c r="AF689" s="106">
        <v>42090</v>
      </c>
      <c r="AG689" s="106">
        <v>49395</v>
      </c>
      <c r="AH689" s="120">
        <v>300000</v>
      </c>
      <c r="AI689" s="115">
        <v>9.912328767123288</v>
      </c>
      <c r="AJ689" s="115">
        <v>20.013698630136986</v>
      </c>
      <c r="AK689" s="116">
        <v>8.4500000000000006E-2</v>
      </c>
      <c r="AL689" s="117">
        <v>9.912328767123288</v>
      </c>
      <c r="AM689" s="117">
        <v>20.013698630136986</v>
      </c>
      <c r="AN689" s="118">
        <v>8.4500000000000006E-2</v>
      </c>
      <c r="AO689" s="121" t="s">
        <v>1774</v>
      </c>
      <c r="AP689" s="121" t="s">
        <v>1775</v>
      </c>
      <c r="AQ689" s="27">
        <v>12675</v>
      </c>
      <c r="AR689" s="27">
        <v>23448.75</v>
      </c>
      <c r="AS689" s="27">
        <v>20913.75</v>
      </c>
      <c r="AT689" s="27">
        <v>18378.75</v>
      </c>
      <c r="AU689" s="27">
        <v>15843.75</v>
      </c>
      <c r="AV689" s="27">
        <v>13308.75</v>
      </c>
      <c r="AW689" s="27">
        <v>10773.75</v>
      </c>
      <c r="AX689" s="27">
        <v>8238.75</v>
      </c>
      <c r="AY689" s="27">
        <v>5703.75</v>
      </c>
      <c r="AZ689" s="27">
        <v>3168.75</v>
      </c>
      <c r="BA689" s="27">
        <v>633.75</v>
      </c>
      <c r="BB689" s="27">
        <v>0</v>
      </c>
      <c r="BC689" s="27">
        <v>0</v>
      </c>
      <c r="BD689" s="27">
        <v>0</v>
      </c>
      <c r="BE689" s="27">
        <v>0</v>
      </c>
      <c r="BF689" s="27">
        <v>0</v>
      </c>
      <c r="BG689" s="27">
        <f t="shared" si="41"/>
        <v>36123.75</v>
      </c>
      <c r="BH689" s="27">
        <f t="shared" si="42"/>
        <v>96963.75</v>
      </c>
      <c r="BI689" s="27">
        <f t="shared" si="44"/>
        <v>133087.5</v>
      </c>
    </row>
    <row r="690" spans="1:61" x14ac:dyDescent="0.35">
      <c r="A690" s="65" t="str">
        <f t="shared" si="43"/>
        <v>DI00006016</v>
      </c>
      <c r="B690" s="111" t="s">
        <v>777</v>
      </c>
      <c r="C690" s="104">
        <v>16</v>
      </c>
      <c r="D690" s="112" t="s">
        <v>0</v>
      </c>
      <c r="E690" s="112" t="s">
        <v>3</v>
      </c>
      <c r="F690" s="104" t="s">
        <v>1760</v>
      </c>
      <c r="G690" s="104" t="s">
        <v>413</v>
      </c>
      <c r="H690" s="104" t="s">
        <v>1770</v>
      </c>
      <c r="I690" s="104" t="s">
        <v>1763</v>
      </c>
      <c r="J690" s="104" t="s">
        <v>1772</v>
      </c>
      <c r="K690" s="104" t="s">
        <v>413</v>
      </c>
      <c r="L690" s="104" t="s">
        <v>1766</v>
      </c>
      <c r="M690" s="104" t="s">
        <v>1773</v>
      </c>
      <c r="N690" s="113">
        <v>1</v>
      </c>
      <c r="O690" s="113">
        <v>1</v>
      </c>
      <c r="P690" s="113">
        <v>1</v>
      </c>
      <c r="Q690" s="113">
        <v>0</v>
      </c>
      <c r="R690" s="113">
        <v>1</v>
      </c>
      <c r="S690" s="113">
        <v>1</v>
      </c>
      <c r="T690" s="113">
        <v>1</v>
      </c>
      <c r="U690" s="113">
        <v>0</v>
      </c>
      <c r="V690" s="113">
        <v>0</v>
      </c>
      <c r="W690" s="109">
        <v>350000</v>
      </c>
      <c r="X690" s="109">
        <v>0</v>
      </c>
      <c r="Y690" s="109">
        <v>0</v>
      </c>
      <c r="Z690" s="109">
        <v>14787.5</v>
      </c>
      <c r="AA690" s="109">
        <v>0</v>
      </c>
      <c r="AB690" s="109">
        <v>0</v>
      </c>
      <c r="AC690" s="109">
        <v>0</v>
      </c>
      <c r="AD690" s="109">
        <v>0</v>
      </c>
      <c r="AE690" s="109">
        <v>350000</v>
      </c>
      <c r="AF690" s="106">
        <v>42124</v>
      </c>
      <c r="AG690" s="106">
        <v>49429</v>
      </c>
      <c r="AH690" s="120">
        <v>350000</v>
      </c>
      <c r="AI690" s="115">
        <v>10.005479452054795</v>
      </c>
      <c r="AJ690" s="115">
        <v>20.013698630136986</v>
      </c>
      <c r="AK690" s="116">
        <v>8.4500000000000006E-2</v>
      </c>
      <c r="AL690" s="117">
        <v>10.005479452054795</v>
      </c>
      <c r="AM690" s="117">
        <v>20.013698630136986</v>
      </c>
      <c r="AN690" s="118">
        <v>8.4500000000000006E-2</v>
      </c>
      <c r="AO690" s="121" t="s">
        <v>1774</v>
      </c>
      <c r="AP690" s="121" t="s">
        <v>1775</v>
      </c>
      <c r="AQ690" s="27">
        <v>14787.5</v>
      </c>
      <c r="AR690" s="27">
        <v>27356.879999999997</v>
      </c>
      <c r="AS690" s="27">
        <v>24399.38</v>
      </c>
      <c r="AT690" s="27">
        <v>21441.88</v>
      </c>
      <c r="AU690" s="27">
        <v>18484.38</v>
      </c>
      <c r="AV690" s="27">
        <v>15526.88</v>
      </c>
      <c r="AW690" s="27">
        <v>12569.38</v>
      </c>
      <c r="AX690" s="27">
        <v>9611.8799999999992</v>
      </c>
      <c r="AY690" s="27">
        <v>6654.38</v>
      </c>
      <c r="AZ690" s="27">
        <v>3696.88</v>
      </c>
      <c r="BA690" s="27">
        <v>739.38</v>
      </c>
      <c r="BB690" s="27">
        <v>0</v>
      </c>
      <c r="BC690" s="27">
        <v>0</v>
      </c>
      <c r="BD690" s="27">
        <v>0</v>
      </c>
      <c r="BE690" s="27">
        <v>0</v>
      </c>
      <c r="BF690" s="27">
        <v>0</v>
      </c>
      <c r="BG690" s="27">
        <f t="shared" si="41"/>
        <v>42144.38</v>
      </c>
      <c r="BH690" s="27">
        <f t="shared" si="42"/>
        <v>113124.42000000003</v>
      </c>
      <c r="BI690" s="27">
        <f t="shared" si="44"/>
        <v>155268.80000000002</v>
      </c>
    </row>
    <row r="691" spans="1:61" x14ac:dyDescent="0.35">
      <c r="A691" s="65" t="str">
        <f t="shared" si="43"/>
        <v>DI00006313</v>
      </c>
      <c r="B691" s="111" t="s">
        <v>778</v>
      </c>
      <c r="C691" s="104">
        <v>13</v>
      </c>
      <c r="D691" s="112" t="s">
        <v>0</v>
      </c>
      <c r="E691" s="112" t="s">
        <v>3</v>
      </c>
      <c r="F691" s="104" t="s">
        <v>1760</v>
      </c>
      <c r="G691" s="104" t="s">
        <v>413</v>
      </c>
      <c r="H691" s="104" t="s">
        <v>1770</v>
      </c>
      <c r="I691" s="104" t="s">
        <v>1763</v>
      </c>
      <c r="J691" s="104" t="s">
        <v>1772</v>
      </c>
      <c r="K691" s="104" t="s">
        <v>413</v>
      </c>
      <c r="L691" s="104" t="s">
        <v>1766</v>
      </c>
      <c r="M691" s="104" t="s">
        <v>1773</v>
      </c>
      <c r="N691" s="113">
        <v>1</v>
      </c>
      <c r="O691" s="113">
        <v>1</v>
      </c>
      <c r="P691" s="113">
        <v>1</v>
      </c>
      <c r="Q691" s="113">
        <v>0</v>
      </c>
      <c r="R691" s="113">
        <v>1</v>
      </c>
      <c r="S691" s="113">
        <v>1</v>
      </c>
      <c r="T691" s="113">
        <v>1</v>
      </c>
      <c r="U691" s="113">
        <v>0</v>
      </c>
      <c r="V691" s="113">
        <v>0</v>
      </c>
      <c r="W691" s="109">
        <v>350000</v>
      </c>
      <c r="X691" s="109">
        <v>0</v>
      </c>
      <c r="Y691" s="109">
        <v>0</v>
      </c>
      <c r="Z691" s="109">
        <v>0</v>
      </c>
      <c r="AA691" s="109">
        <v>0</v>
      </c>
      <c r="AB691" s="109">
        <v>0</v>
      </c>
      <c r="AC691" s="109">
        <v>0</v>
      </c>
      <c r="AD691" s="109">
        <v>0</v>
      </c>
      <c r="AE691" s="109">
        <v>350000</v>
      </c>
      <c r="AF691" s="106">
        <v>42522</v>
      </c>
      <c r="AG691" s="106">
        <v>49827</v>
      </c>
      <c r="AH691" s="120">
        <v>350000</v>
      </c>
      <c r="AI691" s="115">
        <v>11.095890410958905</v>
      </c>
      <c r="AJ691" s="115">
        <v>20.013698630136986</v>
      </c>
      <c r="AK691" s="116">
        <v>8.4500000000000006E-2</v>
      </c>
      <c r="AL691" s="117">
        <v>11.095890410958905</v>
      </c>
      <c r="AM691" s="117">
        <v>20.013698630136986</v>
      </c>
      <c r="AN691" s="118">
        <v>8.4500000000000006E-2</v>
      </c>
      <c r="AO691" s="121" t="s">
        <v>1774</v>
      </c>
      <c r="AP691" s="121" t="s">
        <v>1775</v>
      </c>
      <c r="AQ691" s="27">
        <v>29575</v>
      </c>
      <c r="AR691" s="27">
        <v>29575</v>
      </c>
      <c r="AS691" s="27">
        <v>27356.880000000001</v>
      </c>
      <c r="AT691" s="27">
        <v>24399.38</v>
      </c>
      <c r="AU691" s="27">
        <v>21441.88</v>
      </c>
      <c r="AV691" s="27">
        <v>18484.38</v>
      </c>
      <c r="AW691" s="27">
        <v>15526.88</v>
      </c>
      <c r="AX691" s="27">
        <v>12569.38</v>
      </c>
      <c r="AY691" s="27">
        <v>9611.8799999999992</v>
      </c>
      <c r="AZ691" s="27">
        <v>6654.38</v>
      </c>
      <c r="BA691" s="27">
        <v>3696.88</v>
      </c>
      <c r="BB691" s="27">
        <v>739.38</v>
      </c>
      <c r="BC691" s="27">
        <v>0</v>
      </c>
      <c r="BD691" s="27">
        <v>0</v>
      </c>
      <c r="BE691" s="27">
        <v>0</v>
      </c>
      <c r="BF691" s="27">
        <v>0</v>
      </c>
      <c r="BG691" s="27">
        <f t="shared" si="41"/>
        <v>59150</v>
      </c>
      <c r="BH691" s="27">
        <f t="shared" si="42"/>
        <v>140481.30000000002</v>
      </c>
      <c r="BI691" s="27">
        <f t="shared" si="44"/>
        <v>199631.30000000002</v>
      </c>
    </row>
    <row r="692" spans="1:61" x14ac:dyDescent="0.35">
      <c r="A692" s="65" t="str">
        <f t="shared" si="43"/>
        <v>DI00006322</v>
      </c>
      <c r="B692" s="111" t="s">
        <v>778</v>
      </c>
      <c r="C692" s="104">
        <v>22</v>
      </c>
      <c r="D692" s="112" t="s">
        <v>0</v>
      </c>
      <c r="E692" s="112" t="s">
        <v>3</v>
      </c>
      <c r="F692" s="104" t="s">
        <v>1760</v>
      </c>
      <c r="G692" s="104" t="s">
        <v>413</v>
      </c>
      <c r="H692" s="104" t="s">
        <v>1770</v>
      </c>
      <c r="I692" s="104" t="s">
        <v>1763</v>
      </c>
      <c r="J692" s="104" t="s">
        <v>1772</v>
      </c>
      <c r="K692" s="104" t="s">
        <v>413</v>
      </c>
      <c r="L692" s="104" t="s">
        <v>1766</v>
      </c>
      <c r="M692" s="104" t="s">
        <v>1773</v>
      </c>
      <c r="N692" s="113">
        <v>1</v>
      </c>
      <c r="O692" s="113">
        <v>1</v>
      </c>
      <c r="P692" s="113">
        <v>1</v>
      </c>
      <c r="Q692" s="113">
        <v>0</v>
      </c>
      <c r="R692" s="113">
        <v>1</v>
      </c>
      <c r="S692" s="113">
        <v>1</v>
      </c>
      <c r="T692" s="113">
        <v>1</v>
      </c>
      <c r="U692" s="113">
        <v>0</v>
      </c>
      <c r="V692" s="113">
        <v>0</v>
      </c>
      <c r="W692" s="109">
        <v>200000</v>
      </c>
      <c r="X692" s="109">
        <v>0</v>
      </c>
      <c r="Y692" s="109">
        <v>0</v>
      </c>
      <c r="Z692" s="109">
        <v>0</v>
      </c>
      <c r="AA692" s="109">
        <v>0</v>
      </c>
      <c r="AB692" s="109">
        <v>0</v>
      </c>
      <c r="AC692" s="109">
        <v>0</v>
      </c>
      <c r="AD692" s="109">
        <v>0</v>
      </c>
      <c r="AE692" s="109">
        <v>200000</v>
      </c>
      <c r="AF692" s="106">
        <v>42598</v>
      </c>
      <c r="AG692" s="106">
        <v>49903</v>
      </c>
      <c r="AH692" s="120">
        <v>200000</v>
      </c>
      <c r="AI692" s="115">
        <v>11.304109589041095</v>
      </c>
      <c r="AJ692" s="115">
        <v>20.013698630136986</v>
      </c>
      <c r="AK692" s="116">
        <v>8.4500000000000006E-2</v>
      </c>
      <c r="AL692" s="117">
        <v>11.304109589041094</v>
      </c>
      <c r="AM692" s="117">
        <v>20.013698630136986</v>
      </c>
      <c r="AN692" s="118">
        <v>8.4500000000000006E-2</v>
      </c>
      <c r="AO692" s="121" t="s">
        <v>1774</v>
      </c>
      <c r="AP692" s="121" t="s">
        <v>1775</v>
      </c>
      <c r="AQ692" s="27">
        <v>12675</v>
      </c>
      <c r="AR692" s="27">
        <v>16900</v>
      </c>
      <c r="AS692" s="27">
        <v>16477.5</v>
      </c>
      <c r="AT692" s="27">
        <v>14787.5</v>
      </c>
      <c r="AU692" s="27">
        <v>13097.5</v>
      </c>
      <c r="AV692" s="27">
        <v>11407.5</v>
      </c>
      <c r="AW692" s="27">
        <v>9717.5</v>
      </c>
      <c r="AX692" s="27">
        <v>8027.5</v>
      </c>
      <c r="AY692" s="27">
        <v>6337.5</v>
      </c>
      <c r="AZ692" s="27">
        <v>4647.5</v>
      </c>
      <c r="BA692" s="27">
        <v>2957.5</v>
      </c>
      <c r="BB692" s="27">
        <v>1267.5</v>
      </c>
      <c r="BC692" s="27">
        <v>0</v>
      </c>
      <c r="BD692" s="27">
        <v>0</v>
      </c>
      <c r="BE692" s="27">
        <v>0</v>
      </c>
      <c r="BF692" s="27">
        <v>0</v>
      </c>
      <c r="BG692" s="27">
        <f t="shared" si="41"/>
        <v>29575</v>
      </c>
      <c r="BH692" s="27">
        <f t="shared" si="42"/>
        <v>88725</v>
      </c>
      <c r="BI692" s="27">
        <f t="shared" si="44"/>
        <v>118300</v>
      </c>
    </row>
    <row r="693" spans="1:61" x14ac:dyDescent="0.35">
      <c r="A693" s="65" t="str">
        <f t="shared" si="43"/>
        <v>DI00006332</v>
      </c>
      <c r="B693" s="111" t="s">
        <v>778</v>
      </c>
      <c r="C693" s="104">
        <v>32</v>
      </c>
      <c r="D693" s="112" t="s">
        <v>0</v>
      </c>
      <c r="E693" s="112" t="s">
        <v>3</v>
      </c>
      <c r="F693" s="104" t="s">
        <v>1760</v>
      </c>
      <c r="G693" s="104" t="s">
        <v>413</v>
      </c>
      <c r="H693" s="104" t="s">
        <v>1770</v>
      </c>
      <c r="I693" s="104" t="s">
        <v>1763</v>
      </c>
      <c r="J693" s="104" t="s">
        <v>1772</v>
      </c>
      <c r="K693" s="104" t="s">
        <v>413</v>
      </c>
      <c r="L693" s="104" t="s">
        <v>1766</v>
      </c>
      <c r="M693" s="104" t="s">
        <v>1773</v>
      </c>
      <c r="N693" s="113">
        <v>1</v>
      </c>
      <c r="O693" s="113">
        <v>1</v>
      </c>
      <c r="P693" s="113">
        <v>1</v>
      </c>
      <c r="Q693" s="113">
        <v>0</v>
      </c>
      <c r="R693" s="113">
        <v>1</v>
      </c>
      <c r="S693" s="113">
        <v>1</v>
      </c>
      <c r="T693" s="113">
        <v>1</v>
      </c>
      <c r="U693" s="113">
        <v>0</v>
      </c>
      <c r="V693" s="113">
        <v>0</v>
      </c>
      <c r="W693" s="109">
        <v>100000</v>
      </c>
      <c r="X693" s="109">
        <v>0</v>
      </c>
      <c r="Y693" s="109">
        <v>0</v>
      </c>
      <c r="Z693" s="109">
        <v>0</v>
      </c>
      <c r="AA693" s="109">
        <v>0</v>
      </c>
      <c r="AB693" s="109">
        <v>0</v>
      </c>
      <c r="AC693" s="109">
        <v>0</v>
      </c>
      <c r="AD693" s="109">
        <v>0</v>
      </c>
      <c r="AE693" s="109">
        <v>100000</v>
      </c>
      <c r="AF693" s="106">
        <v>42754</v>
      </c>
      <c r="AG693" s="106">
        <v>50059</v>
      </c>
      <c r="AH693" s="120">
        <v>100000</v>
      </c>
      <c r="AI693" s="115">
        <v>11.731506849315069</v>
      </c>
      <c r="AJ693" s="115">
        <v>20.013698630136986</v>
      </c>
      <c r="AK693" s="116">
        <v>8.4500000000000006E-2</v>
      </c>
      <c r="AL693" s="117">
        <v>11.731506849315069</v>
      </c>
      <c r="AM693" s="117">
        <v>20.013698630136986</v>
      </c>
      <c r="AN693" s="118">
        <v>8.4500000000000006E-2</v>
      </c>
      <c r="AO693" s="121" t="s">
        <v>1774</v>
      </c>
      <c r="AP693" s="121" t="s">
        <v>1775</v>
      </c>
      <c r="AQ693" s="27">
        <v>4225</v>
      </c>
      <c r="AR693" s="27">
        <v>8450</v>
      </c>
      <c r="AS693" s="27">
        <v>8450</v>
      </c>
      <c r="AT693" s="27">
        <v>8027.5</v>
      </c>
      <c r="AU693" s="27">
        <v>7182.5</v>
      </c>
      <c r="AV693" s="27">
        <v>6337.5</v>
      </c>
      <c r="AW693" s="27">
        <v>5492.5</v>
      </c>
      <c r="AX693" s="27">
        <v>4647.5</v>
      </c>
      <c r="AY693" s="27">
        <v>3802.5</v>
      </c>
      <c r="AZ693" s="27">
        <v>2957.5</v>
      </c>
      <c r="BA693" s="27">
        <v>2112.5</v>
      </c>
      <c r="BB693" s="27">
        <v>1267.5</v>
      </c>
      <c r="BC693" s="27">
        <v>422.5</v>
      </c>
      <c r="BD693" s="27">
        <v>0</v>
      </c>
      <c r="BE693" s="27">
        <v>0</v>
      </c>
      <c r="BF693" s="27">
        <v>0</v>
      </c>
      <c r="BG693" s="27">
        <f t="shared" si="41"/>
        <v>12675</v>
      </c>
      <c r="BH693" s="27">
        <f t="shared" si="42"/>
        <v>50700</v>
      </c>
      <c r="BI693" s="27">
        <f t="shared" si="44"/>
        <v>63375</v>
      </c>
    </row>
    <row r="694" spans="1:61" x14ac:dyDescent="0.35">
      <c r="A694" s="65" t="str">
        <f t="shared" si="43"/>
        <v>DI00007223</v>
      </c>
      <c r="B694" s="111" t="s">
        <v>780</v>
      </c>
      <c r="C694" s="104">
        <v>23</v>
      </c>
      <c r="D694" s="112" t="s">
        <v>0</v>
      </c>
      <c r="E694" s="112" t="s">
        <v>3</v>
      </c>
      <c r="F694" s="104" t="s">
        <v>1760</v>
      </c>
      <c r="G694" s="104" t="s">
        <v>413</v>
      </c>
      <c r="H694" s="104" t="s">
        <v>1770</v>
      </c>
      <c r="I694" s="104" t="s">
        <v>1763</v>
      </c>
      <c r="J694" s="104" t="s">
        <v>1772</v>
      </c>
      <c r="K694" s="104" t="s">
        <v>413</v>
      </c>
      <c r="L694" s="104" t="s">
        <v>1766</v>
      </c>
      <c r="M694" s="104" t="s">
        <v>1773</v>
      </c>
      <c r="N694" s="113">
        <v>1</v>
      </c>
      <c r="O694" s="113">
        <v>1</v>
      </c>
      <c r="P694" s="113">
        <v>1</v>
      </c>
      <c r="Q694" s="113">
        <v>0</v>
      </c>
      <c r="R694" s="113">
        <v>1</v>
      </c>
      <c r="S694" s="113">
        <v>1</v>
      </c>
      <c r="T694" s="113">
        <v>1</v>
      </c>
      <c r="U694" s="113">
        <v>0</v>
      </c>
      <c r="V694" s="113">
        <v>0</v>
      </c>
      <c r="W694" s="109">
        <v>350000</v>
      </c>
      <c r="X694" s="109">
        <v>0</v>
      </c>
      <c r="Y694" s="109">
        <v>0</v>
      </c>
      <c r="Z694" s="109">
        <v>0</v>
      </c>
      <c r="AA694" s="109">
        <v>0</v>
      </c>
      <c r="AB694" s="109">
        <v>0</v>
      </c>
      <c r="AC694" s="109">
        <v>0</v>
      </c>
      <c r="AD694" s="109">
        <v>0</v>
      </c>
      <c r="AE694" s="109">
        <v>350000</v>
      </c>
      <c r="AF694" s="106">
        <v>42866</v>
      </c>
      <c r="AG694" s="106">
        <v>50171</v>
      </c>
      <c r="AH694" s="120">
        <v>350000</v>
      </c>
      <c r="AI694" s="115">
        <v>12.038356164383561</v>
      </c>
      <c r="AJ694" s="115">
        <v>20.013698630136986</v>
      </c>
      <c r="AK694" s="116">
        <v>8.4500000000000006E-2</v>
      </c>
      <c r="AL694" s="117">
        <v>12.038356164383561</v>
      </c>
      <c r="AM694" s="117">
        <v>20.013698630136986</v>
      </c>
      <c r="AN694" s="118">
        <v>8.4500000000000006E-2</v>
      </c>
      <c r="AO694" s="121" t="s">
        <v>1774</v>
      </c>
      <c r="AP694" s="121" t="s">
        <v>1775</v>
      </c>
      <c r="AQ694" s="27">
        <v>22181.25</v>
      </c>
      <c r="AR694" s="27">
        <v>29575</v>
      </c>
      <c r="AS694" s="27">
        <v>29575</v>
      </c>
      <c r="AT694" s="27">
        <v>27356.880000000001</v>
      </c>
      <c r="AU694" s="27">
        <v>24399.38</v>
      </c>
      <c r="AV694" s="27">
        <v>21441.88</v>
      </c>
      <c r="AW694" s="27">
        <v>18484.38</v>
      </c>
      <c r="AX694" s="27">
        <v>15526.88</v>
      </c>
      <c r="AY694" s="27">
        <v>12569.38</v>
      </c>
      <c r="AZ694" s="27">
        <v>9611.8799999999992</v>
      </c>
      <c r="BA694" s="27">
        <v>6654.38</v>
      </c>
      <c r="BB694" s="27">
        <v>3696.88</v>
      </c>
      <c r="BC694" s="27">
        <v>739.38</v>
      </c>
      <c r="BD694" s="27">
        <v>0</v>
      </c>
      <c r="BE694" s="27">
        <v>0</v>
      </c>
      <c r="BF694" s="27">
        <v>0</v>
      </c>
      <c r="BG694" s="27">
        <f t="shared" si="41"/>
        <v>51756.25</v>
      </c>
      <c r="BH694" s="27">
        <f t="shared" si="42"/>
        <v>170056.30000000005</v>
      </c>
      <c r="BI694" s="27">
        <f t="shared" si="44"/>
        <v>221812.55000000005</v>
      </c>
    </row>
    <row r="695" spans="1:61" x14ac:dyDescent="0.35">
      <c r="A695" s="65" t="str">
        <f t="shared" si="43"/>
        <v>DI0005341</v>
      </c>
      <c r="B695" s="111" t="s">
        <v>1043</v>
      </c>
      <c r="C695" s="104">
        <v>1</v>
      </c>
      <c r="D695" s="112" t="s">
        <v>0</v>
      </c>
      <c r="E695" s="112" t="s">
        <v>3</v>
      </c>
      <c r="F695" s="104" t="s">
        <v>1760</v>
      </c>
      <c r="G695" s="104" t="s">
        <v>1044</v>
      </c>
      <c r="H695" s="104" t="s">
        <v>1770</v>
      </c>
      <c r="I695" s="104" t="s">
        <v>1771</v>
      </c>
      <c r="J695" s="104" t="s">
        <v>1772</v>
      </c>
      <c r="K695" s="104" t="s">
        <v>1044</v>
      </c>
      <c r="L695" s="104" t="s">
        <v>1766</v>
      </c>
      <c r="M695" s="104" t="s">
        <v>1773</v>
      </c>
      <c r="N695" s="113">
        <v>1</v>
      </c>
      <c r="O695" s="113">
        <v>1</v>
      </c>
      <c r="P695" s="113">
        <v>1</v>
      </c>
      <c r="Q695" s="113">
        <v>0</v>
      </c>
      <c r="R695" s="113">
        <v>0</v>
      </c>
      <c r="S695" s="113">
        <v>1</v>
      </c>
      <c r="T695" s="113">
        <v>1</v>
      </c>
      <c r="U695" s="113">
        <v>1</v>
      </c>
      <c r="V695" s="113">
        <v>0</v>
      </c>
      <c r="W695" s="109">
        <v>6074539.5899999999</v>
      </c>
      <c r="X695" s="109">
        <v>0</v>
      </c>
      <c r="Y695" s="109">
        <v>0</v>
      </c>
      <c r="Z695" s="109">
        <v>0</v>
      </c>
      <c r="AA695" s="109">
        <v>0</v>
      </c>
      <c r="AB695" s="109">
        <v>0</v>
      </c>
      <c r="AC695" s="109">
        <v>0</v>
      </c>
      <c r="AD695" s="109">
        <v>0</v>
      </c>
      <c r="AE695" s="109">
        <v>6074539.5899999999</v>
      </c>
      <c r="AF695" s="106">
        <v>44168</v>
      </c>
      <c r="AG695" s="106">
        <v>45994</v>
      </c>
      <c r="AH695" s="120">
        <v>6074539.5899999999</v>
      </c>
      <c r="AI695" s="115">
        <v>0.59452054794520548</v>
      </c>
      <c r="AJ695" s="115">
        <v>5.0027397260273974</v>
      </c>
      <c r="AK695" s="116">
        <v>7.1294999999999997E-2</v>
      </c>
      <c r="AL695" s="117">
        <v>0.59452054794520548</v>
      </c>
      <c r="AM695" s="117">
        <v>5.0027397260273974</v>
      </c>
      <c r="AN695" s="118">
        <v>7.1294999999999997E-2</v>
      </c>
      <c r="AO695" s="121" t="s">
        <v>1774</v>
      </c>
      <c r="AP695" s="121" t="s">
        <v>1775</v>
      </c>
      <c r="AQ695" s="27">
        <v>433084.3</v>
      </c>
      <c r="AR695" s="27">
        <v>0</v>
      </c>
      <c r="AS695" s="27">
        <v>0</v>
      </c>
      <c r="AT695" s="27">
        <v>0</v>
      </c>
      <c r="AU695" s="27">
        <v>0</v>
      </c>
      <c r="AV695" s="27">
        <v>0</v>
      </c>
      <c r="AW695" s="27">
        <v>0</v>
      </c>
      <c r="AX695" s="27">
        <v>0</v>
      </c>
      <c r="AY695" s="27">
        <v>0</v>
      </c>
      <c r="AZ695" s="27">
        <v>0</v>
      </c>
      <c r="BA695" s="27">
        <v>0</v>
      </c>
      <c r="BB695" s="27">
        <v>0</v>
      </c>
      <c r="BC695" s="27">
        <v>0</v>
      </c>
      <c r="BD695" s="27">
        <v>0</v>
      </c>
      <c r="BE695" s="27">
        <v>0</v>
      </c>
      <c r="BF695" s="27">
        <v>0</v>
      </c>
      <c r="BG695" s="27">
        <f t="shared" si="41"/>
        <v>433084.3</v>
      </c>
      <c r="BH695" s="27">
        <f t="shared" si="42"/>
        <v>0</v>
      </c>
      <c r="BI695" s="27">
        <f t="shared" si="44"/>
        <v>433084.3</v>
      </c>
    </row>
    <row r="696" spans="1:61" x14ac:dyDescent="0.35">
      <c r="A696" s="65" t="str">
        <f t="shared" si="43"/>
        <v>DI0005351</v>
      </c>
      <c r="B696" s="111" t="s">
        <v>1486</v>
      </c>
      <c r="C696" s="104">
        <v>1</v>
      </c>
      <c r="D696" s="112" t="s">
        <v>0</v>
      </c>
      <c r="E696" s="112" t="s">
        <v>3</v>
      </c>
      <c r="F696" s="104" t="s">
        <v>1760</v>
      </c>
      <c r="G696" s="104" t="s">
        <v>1044</v>
      </c>
      <c r="H696" s="104" t="s">
        <v>1770</v>
      </c>
      <c r="I696" s="104" t="s">
        <v>1771</v>
      </c>
      <c r="J696" s="104" t="s">
        <v>1772</v>
      </c>
      <c r="K696" s="104" t="s">
        <v>1044</v>
      </c>
      <c r="L696" s="104" t="s">
        <v>1766</v>
      </c>
      <c r="M696" s="104" t="s">
        <v>1773</v>
      </c>
      <c r="N696" s="113">
        <v>1</v>
      </c>
      <c r="O696" s="113">
        <v>1</v>
      </c>
      <c r="P696" s="113">
        <v>1</v>
      </c>
      <c r="Q696" s="113">
        <v>0</v>
      </c>
      <c r="R696" s="113">
        <v>0</v>
      </c>
      <c r="S696" s="113">
        <v>1</v>
      </c>
      <c r="T696" s="113">
        <v>1</v>
      </c>
      <c r="U696" s="113">
        <v>1</v>
      </c>
      <c r="V696" s="113">
        <v>0</v>
      </c>
      <c r="W696" s="109">
        <v>1523963.52</v>
      </c>
      <c r="X696" s="109">
        <v>0</v>
      </c>
      <c r="Y696" s="109">
        <v>0</v>
      </c>
      <c r="Z696" s="109">
        <v>0</v>
      </c>
      <c r="AA696" s="109">
        <v>0</v>
      </c>
      <c r="AB696" s="109">
        <v>0</v>
      </c>
      <c r="AC696" s="109">
        <v>0</v>
      </c>
      <c r="AD696" s="109">
        <v>0</v>
      </c>
      <c r="AE696" s="109">
        <v>1523963.52</v>
      </c>
      <c r="AF696" s="106">
        <v>44186</v>
      </c>
      <c r="AG696" s="106">
        <v>46742</v>
      </c>
      <c r="AH696" s="120">
        <v>1523963.52</v>
      </c>
      <c r="AI696" s="115">
        <v>2.6438356164383561</v>
      </c>
      <c r="AJ696" s="115">
        <v>7.0027397260273974</v>
      </c>
      <c r="AK696" s="116">
        <v>7.5481999999999994E-2</v>
      </c>
      <c r="AL696" s="117">
        <v>2.6438356164383561</v>
      </c>
      <c r="AM696" s="117">
        <v>7.0027397260273982</v>
      </c>
      <c r="AN696" s="118">
        <v>7.5481999999999994E-2</v>
      </c>
      <c r="AO696" s="121" t="s">
        <v>1774</v>
      </c>
      <c r="AP696" s="121" t="s">
        <v>1775</v>
      </c>
      <c r="AQ696" s="27">
        <v>115031.82</v>
      </c>
      <c r="AR696" s="27">
        <v>115031.82</v>
      </c>
      <c r="AS696" s="27">
        <v>115031.82</v>
      </c>
      <c r="AT696" s="27">
        <v>0</v>
      </c>
      <c r="AU696" s="27">
        <v>0</v>
      </c>
      <c r="AV696" s="27">
        <v>0</v>
      </c>
      <c r="AW696" s="27">
        <v>0</v>
      </c>
      <c r="AX696" s="27">
        <v>0</v>
      </c>
      <c r="AY696" s="27">
        <v>0</v>
      </c>
      <c r="AZ696" s="27">
        <v>0</v>
      </c>
      <c r="BA696" s="27">
        <v>0</v>
      </c>
      <c r="BB696" s="27">
        <v>0</v>
      </c>
      <c r="BC696" s="27">
        <v>0</v>
      </c>
      <c r="BD696" s="27">
        <v>0</v>
      </c>
      <c r="BE696" s="27">
        <v>0</v>
      </c>
      <c r="BF696" s="27">
        <v>0</v>
      </c>
      <c r="BG696" s="27">
        <f t="shared" si="41"/>
        <v>230063.64</v>
      </c>
      <c r="BH696" s="27">
        <f t="shared" si="42"/>
        <v>115031.82</v>
      </c>
      <c r="BI696" s="27">
        <f t="shared" si="44"/>
        <v>345095.46</v>
      </c>
    </row>
    <row r="697" spans="1:61" x14ac:dyDescent="0.35">
      <c r="A697" s="65" t="str">
        <f t="shared" si="43"/>
        <v>DI0003041</v>
      </c>
      <c r="B697" s="111" t="s">
        <v>940</v>
      </c>
      <c r="C697" s="104">
        <v>1</v>
      </c>
      <c r="D697" s="112" t="s">
        <v>0</v>
      </c>
      <c r="E697" s="112" t="s">
        <v>3</v>
      </c>
      <c r="F697" s="104" t="s">
        <v>1760</v>
      </c>
      <c r="G697" s="104" t="s">
        <v>1769</v>
      </c>
      <c r="H697" s="104" t="s">
        <v>1770</v>
      </c>
      <c r="I697" s="104" t="s">
        <v>1771</v>
      </c>
      <c r="J697" s="104" t="s">
        <v>1772</v>
      </c>
      <c r="K697" s="104" t="s">
        <v>941</v>
      </c>
      <c r="L697" s="104" t="s">
        <v>1766</v>
      </c>
      <c r="M697" s="104" t="s">
        <v>1773</v>
      </c>
      <c r="N697" s="113">
        <v>1</v>
      </c>
      <c r="O697" s="113">
        <v>1</v>
      </c>
      <c r="P697" s="113">
        <v>1</v>
      </c>
      <c r="Q697" s="113">
        <v>0</v>
      </c>
      <c r="R697" s="113">
        <v>0</v>
      </c>
      <c r="S697" s="113">
        <v>1</v>
      </c>
      <c r="T697" s="113">
        <v>1</v>
      </c>
      <c r="U697" s="113">
        <v>1</v>
      </c>
      <c r="V697" s="113">
        <v>0</v>
      </c>
      <c r="W697" s="109">
        <v>0</v>
      </c>
      <c r="X697" s="109">
        <v>0</v>
      </c>
      <c r="Y697" s="109">
        <v>0</v>
      </c>
      <c r="Z697" s="109">
        <v>0</v>
      </c>
      <c r="AA697" s="109">
        <v>0</v>
      </c>
      <c r="AB697" s="109">
        <v>0</v>
      </c>
      <c r="AC697" s="109">
        <v>0</v>
      </c>
      <c r="AD697" s="109">
        <v>0</v>
      </c>
      <c r="AE697" s="109">
        <v>0</v>
      </c>
      <c r="AF697" s="106">
        <v>43860</v>
      </c>
      <c r="AG697" s="106">
        <v>45687</v>
      </c>
      <c r="AH697" s="120">
        <v>632439.62</v>
      </c>
      <c r="AI697" s="115">
        <v>0</v>
      </c>
      <c r="AJ697" s="115">
        <v>5.0054794520547947</v>
      </c>
      <c r="AK697" s="116">
        <v>7.85E-2</v>
      </c>
      <c r="AL697" s="117">
        <v>0</v>
      </c>
      <c r="AM697" s="117">
        <v>0</v>
      </c>
      <c r="AN697" s="118">
        <v>0</v>
      </c>
      <c r="AO697" s="121" t="s">
        <v>1774</v>
      </c>
      <c r="AP697" s="121" t="s">
        <v>1775</v>
      </c>
      <c r="AQ697" s="27">
        <v>0</v>
      </c>
      <c r="AR697" s="27">
        <v>0</v>
      </c>
      <c r="AS697" s="27">
        <v>0</v>
      </c>
      <c r="AT697" s="27">
        <v>0</v>
      </c>
      <c r="AU697" s="27">
        <v>0</v>
      </c>
      <c r="AV697" s="27">
        <v>0</v>
      </c>
      <c r="AW697" s="27">
        <v>0</v>
      </c>
      <c r="AX697" s="27">
        <v>0</v>
      </c>
      <c r="AY697" s="27">
        <v>0</v>
      </c>
      <c r="AZ697" s="27">
        <v>0</v>
      </c>
      <c r="BA697" s="27">
        <v>0</v>
      </c>
      <c r="BB697" s="27">
        <v>0</v>
      </c>
      <c r="BC697" s="27">
        <v>0</v>
      </c>
      <c r="BD697" s="27">
        <v>0</v>
      </c>
      <c r="BE697" s="27">
        <v>0</v>
      </c>
      <c r="BF697" s="27">
        <v>0</v>
      </c>
      <c r="BG697" s="27">
        <f t="shared" si="41"/>
        <v>0</v>
      </c>
      <c r="BH697" s="27">
        <f t="shared" si="42"/>
        <v>0</v>
      </c>
      <c r="BI697" s="27">
        <f t="shared" si="44"/>
        <v>0</v>
      </c>
    </row>
    <row r="698" spans="1:61" x14ac:dyDescent="0.35">
      <c r="A698" s="65" t="str">
        <f t="shared" si="43"/>
        <v>DI0003051</v>
      </c>
      <c r="B698" s="111" t="s">
        <v>942</v>
      </c>
      <c r="C698" s="104">
        <v>1</v>
      </c>
      <c r="D698" s="112" t="s">
        <v>0</v>
      </c>
      <c r="E698" s="112" t="s">
        <v>3</v>
      </c>
      <c r="F698" s="104" t="s">
        <v>1760</v>
      </c>
      <c r="G698" s="104" t="s">
        <v>1769</v>
      </c>
      <c r="H698" s="104" t="s">
        <v>1770</v>
      </c>
      <c r="I698" s="104" t="s">
        <v>1771</v>
      </c>
      <c r="J698" s="104" t="s">
        <v>1772</v>
      </c>
      <c r="K698" s="104" t="s">
        <v>941</v>
      </c>
      <c r="L698" s="104" t="s">
        <v>1766</v>
      </c>
      <c r="M698" s="104" t="s">
        <v>1773</v>
      </c>
      <c r="N698" s="113">
        <v>1</v>
      </c>
      <c r="O698" s="113">
        <v>1</v>
      </c>
      <c r="P698" s="113">
        <v>1</v>
      </c>
      <c r="Q698" s="113">
        <v>0</v>
      </c>
      <c r="R698" s="113">
        <v>0</v>
      </c>
      <c r="S698" s="113">
        <v>1</v>
      </c>
      <c r="T698" s="113">
        <v>1</v>
      </c>
      <c r="U698" s="113">
        <v>1</v>
      </c>
      <c r="V698" s="113">
        <v>0</v>
      </c>
      <c r="W698" s="109">
        <v>626913.92000000004</v>
      </c>
      <c r="X698" s="109">
        <v>0</v>
      </c>
      <c r="Y698" s="109">
        <v>0</v>
      </c>
      <c r="Z698" s="109">
        <v>0</v>
      </c>
      <c r="AA698" s="109">
        <v>0</v>
      </c>
      <c r="AB698" s="109">
        <v>0</v>
      </c>
      <c r="AC698" s="109">
        <v>0</v>
      </c>
      <c r="AD698" s="109">
        <v>0</v>
      </c>
      <c r="AE698" s="109">
        <v>626913.92000000004</v>
      </c>
      <c r="AF698" s="106">
        <v>43826</v>
      </c>
      <c r="AG698" s="106">
        <v>46383</v>
      </c>
      <c r="AH698" s="120">
        <v>626913.92000000004</v>
      </c>
      <c r="AI698" s="115">
        <v>1.6602739726027398</v>
      </c>
      <c r="AJ698" s="115">
        <v>7.0054794520547947</v>
      </c>
      <c r="AK698" s="116">
        <v>8.5000000000000006E-2</v>
      </c>
      <c r="AL698" s="117">
        <v>1.6602739726027398</v>
      </c>
      <c r="AM698" s="117">
        <v>7.0054794520547947</v>
      </c>
      <c r="AN698" s="118">
        <v>8.5000000000000006E-2</v>
      </c>
      <c r="AO698" s="121" t="s">
        <v>1774</v>
      </c>
      <c r="AP698" s="121" t="s">
        <v>1775</v>
      </c>
      <c r="AQ698" s="27">
        <v>53287.68</v>
      </c>
      <c r="AR698" s="27">
        <v>53287.68</v>
      </c>
      <c r="AS698" s="27">
        <v>0</v>
      </c>
      <c r="AT698" s="27">
        <v>0</v>
      </c>
      <c r="AU698" s="27">
        <v>0</v>
      </c>
      <c r="AV698" s="27">
        <v>0</v>
      </c>
      <c r="AW698" s="27">
        <v>0</v>
      </c>
      <c r="AX698" s="27">
        <v>0</v>
      </c>
      <c r="AY698" s="27">
        <v>0</v>
      </c>
      <c r="AZ698" s="27">
        <v>0</v>
      </c>
      <c r="BA698" s="27">
        <v>0</v>
      </c>
      <c r="BB698" s="27">
        <v>0</v>
      </c>
      <c r="BC698" s="27">
        <v>0</v>
      </c>
      <c r="BD698" s="27">
        <v>0</v>
      </c>
      <c r="BE698" s="27">
        <v>0</v>
      </c>
      <c r="BF698" s="27">
        <v>0</v>
      </c>
      <c r="BG698" s="27">
        <f t="shared" si="41"/>
        <v>106575.36</v>
      </c>
      <c r="BH698" s="27">
        <f t="shared" si="42"/>
        <v>0</v>
      </c>
      <c r="BI698" s="27">
        <f t="shared" si="44"/>
        <v>106575.36</v>
      </c>
    </row>
    <row r="699" spans="1:61" x14ac:dyDescent="0.35">
      <c r="A699" s="65" t="str">
        <f t="shared" si="43"/>
        <v>DI0007311</v>
      </c>
      <c r="B699" s="111" t="s">
        <v>1129</v>
      </c>
      <c r="C699" s="104">
        <v>1</v>
      </c>
      <c r="D699" s="112" t="s">
        <v>0</v>
      </c>
      <c r="E699" s="112" t="s">
        <v>3</v>
      </c>
      <c r="F699" s="104" t="s">
        <v>1760</v>
      </c>
      <c r="G699" s="104" t="s">
        <v>1769</v>
      </c>
      <c r="H699" s="104" t="s">
        <v>1770</v>
      </c>
      <c r="I699" s="104" t="s">
        <v>1771</v>
      </c>
      <c r="J699" s="104" t="s">
        <v>1772</v>
      </c>
      <c r="K699" s="104" t="s">
        <v>941</v>
      </c>
      <c r="L699" s="104" t="s">
        <v>1766</v>
      </c>
      <c r="M699" s="104" t="s">
        <v>1773</v>
      </c>
      <c r="N699" s="113">
        <v>1</v>
      </c>
      <c r="O699" s="113">
        <v>1</v>
      </c>
      <c r="P699" s="113">
        <v>1</v>
      </c>
      <c r="Q699" s="113">
        <v>0</v>
      </c>
      <c r="R699" s="113">
        <v>0</v>
      </c>
      <c r="S699" s="113">
        <v>1</v>
      </c>
      <c r="T699" s="113">
        <v>1</v>
      </c>
      <c r="U699" s="113">
        <v>1</v>
      </c>
      <c r="V699" s="113">
        <v>0</v>
      </c>
      <c r="W699" s="109">
        <v>1657111.2</v>
      </c>
      <c r="X699" s="109">
        <v>0</v>
      </c>
      <c r="Y699" s="109">
        <v>0</v>
      </c>
      <c r="Z699" s="109">
        <v>59071.87</v>
      </c>
      <c r="AA699" s="109">
        <v>0</v>
      </c>
      <c r="AB699" s="109">
        <v>0</v>
      </c>
      <c r="AC699" s="109">
        <v>0</v>
      </c>
      <c r="AD699" s="109">
        <v>0</v>
      </c>
      <c r="AE699" s="109">
        <v>1657111.2</v>
      </c>
      <c r="AF699" s="106">
        <v>44291</v>
      </c>
      <c r="AG699" s="106">
        <v>46117</v>
      </c>
      <c r="AH699" s="120">
        <v>1657111.2</v>
      </c>
      <c r="AI699" s="115">
        <v>0.93150684931506844</v>
      </c>
      <c r="AJ699" s="115">
        <v>5.0027397260273974</v>
      </c>
      <c r="AK699" s="116">
        <v>7.1294999999999997E-2</v>
      </c>
      <c r="AL699" s="117">
        <v>0.93150684931506844</v>
      </c>
      <c r="AM699" s="117">
        <v>5.0027397260273974</v>
      </c>
      <c r="AN699" s="118">
        <v>7.1294999999999997E-2</v>
      </c>
      <c r="AO699" s="121" t="s">
        <v>1774</v>
      </c>
      <c r="AP699" s="121" t="s">
        <v>1775</v>
      </c>
      <c r="AQ699" s="27">
        <v>59071.87</v>
      </c>
      <c r="AR699" s="27">
        <v>59071.87</v>
      </c>
      <c r="AS699" s="27">
        <v>0</v>
      </c>
      <c r="AT699" s="27">
        <v>0</v>
      </c>
      <c r="AU699" s="27">
        <v>0</v>
      </c>
      <c r="AV699" s="27">
        <v>0</v>
      </c>
      <c r="AW699" s="27">
        <v>0</v>
      </c>
      <c r="AX699" s="27">
        <v>0</v>
      </c>
      <c r="AY699" s="27">
        <v>0</v>
      </c>
      <c r="AZ699" s="27">
        <v>0</v>
      </c>
      <c r="BA699" s="27">
        <v>0</v>
      </c>
      <c r="BB699" s="27">
        <v>0</v>
      </c>
      <c r="BC699" s="27">
        <v>0</v>
      </c>
      <c r="BD699" s="27">
        <v>0</v>
      </c>
      <c r="BE699" s="27">
        <v>0</v>
      </c>
      <c r="BF699" s="27">
        <v>0</v>
      </c>
      <c r="BG699" s="27">
        <f t="shared" si="41"/>
        <v>118143.74</v>
      </c>
      <c r="BH699" s="27">
        <f t="shared" si="42"/>
        <v>0</v>
      </c>
      <c r="BI699" s="27">
        <f t="shared" si="44"/>
        <v>118143.74</v>
      </c>
    </row>
    <row r="700" spans="1:61" x14ac:dyDescent="0.35">
      <c r="A700" s="65" t="str">
        <f t="shared" si="43"/>
        <v>DI0007081</v>
      </c>
      <c r="B700" s="111" t="s">
        <v>1124</v>
      </c>
      <c r="C700" s="104">
        <v>1</v>
      </c>
      <c r="D700" s="112" t="s">
        <v>0</v>
      </c>
      <c r="E700" s="112" t="s">
        <v>3</v>
      </c>
      <c r="F700" s="104" t="s">
        <v>1760</v>
      </c>
      <c r="G700" s="104" t="s">
        <v>1769</v>
      </c>
      <c r="H700" s="104" t="s">
        <v>1770</v>
      </c>
      <c r="I700" s="104" t="s">
        <v>1771</v>
      </c>
      <c r="J700" s="104" t="s">
        <v>1772</v>
      </c>
      <c r="K700" s="104" t="s">
        <v>429</v>
      </c>
      <c r="L700" s="104" t="s">
        <v>1766</v>
      </c>
      <c r="M700" s="104" t="s">
        <v>1773</v>
      </c>
      <c r="N700" s="113">
        <v>1</v>
      </c>
      <c r="O700" s="113">
        <v>1</v>
      </c>
      <c r="P700" s="113">
        <v>1</v>
      </c>
      <c r="Q700" s="113">
        <v>0</v>
      </c>
      <c r="R700" s="113">
        <v>0</v>
      </c>
      <c r="S700" s="113">
        <v>1</v>
      </c>
      <c r="T700" s="113">
        <v>1</v>
      </c>
      <c r="U700" s="113">
        <v>1</v>
      </c>
      <c r="V700" s="113">
        <v>0</v>
      </c>
      <c r="W700" s="109">
        <v>770482.75</v>
      </c>
      <c r="X700" s="109">
        <v>0</v>
      </c>
      <c r="Y700" s="109">
        <v>0</v>
      </c>
      <c r="Z700" s="109">
        <v>27465.78</v>
      </c>
      <c r="AA700" s="109">
        <v>0</v>
      </c>
      <c r="AB700" s="109">
        <v>0</v>
      </c>
      <c r="AC700" s="109">
        <v>0</v>
      </c>
      <c r="AD700" s="109">
        <v>0</v>
      </c>
      <c r="AE700" s="109">
        <v>770482.75</v>
      </c>
      <c r="AF700" s="106">
        <v>44291</v>
      </c>
      <c r="AG700" s="106">
        <v>46117</v>
      </c>
      <c r="AH700" s="120">
        <v>770482.75</v>
      </c>
      <c r="AI700" s="115">
        <v>0.93150684931506844</v>
      </c>
      <c r="AJ700" s="115">
        <v>5.0027397260273974</v>
      </c>
      <c r="AK700" s="116">
        <v>7.1294999999999997E-2</v>
      </c>
      <c r="AL700" s="117">
        <v>0.93150684931506844</v>
      </c>
      <c r="AM700" s="117">
        <v>5.0027397260273974</v>
      </c>
      <c r="AN700" s="118">
        <v>7.1294999999999997E-2</v>
      </c>
      <c r="AO700" s="121" t="s">
        <v>1774</v>
      </c>
      <c r="AP700" s="121" t="s">
        <v>1775</v>
      </c>
      <c r="AQ700" s="27">
        <v>27465.78</v>
      </c>
      <c r="AR700" s="27">
        <v>27465.78</v>
      </c>
      <c r="AS700" s="27">
        <v>0</v>
      </c>
      <c r="AT700" s="27">
        <v>0</v>
      </c>
      <c r="AU700" s="27">
        <v>0</v>
      </c>
      <c r="AV700" s="27">
        <v>0</v>
      </c>
      <c r="AW700" s="27">
        <v>0</v>
      </c>
      <c r="AX700" s="27">
        <v>0</v>
      </c>
      <c r="AY700" s="27">
        <v>0</v>
      </c>
      <c r="AZ700" s="27">
        <v>0</v>
      </c>
      <c r="BA700" s="27">
        <v>0</v>
      </c>
      <c r="BB700" s="27">
        <v>0</v>
      </c>
      <c r="BC700" s="27">
        <v>0</v>
      </c>
      <c r="BD700" s="27">
        <v>0</v>
      </c>
      <c r="BE700" s="27">
        <v>0</v>
      </c>
      <c r="BF700" s="27">
        <v>0</v>
      </c>
      <c r="BG700" s="27">
        <f t="shared" si="41"/>
        <v>54931.56</v>
      </c>
      <c r="BH700" s="27">
        <f t="shared" si="42"/>
        <v>0</v>
      </c>
      <c r="BI700" s="27">
        <f t="shared" si="44"/>
        <v>54931.56</v>
      </c>
    </row>
    <row r="701" spans="1:61" x14ac:dyDescent="0.35">
      <c r="A701" s="65" t="str">
        <f t="shared" si="43"/>
        <v>DI0004721</v>
      </c>
      <c r="B701" s="111" t="s">
        <v>1017</v>
      </c>
      <c r="C701" s="104">
        <v>1</v>
      </c>
      <c r="D701" s="112" t="s">
        <v>0</v>
      </c>
      <c r="E701" s="112" t="s">
        <v>3</v>
      </c>
      <c r="F701" s="104" t="s">
        <v>1760</v>
      </c>
      <c r="G701" s="104" t="s">
        <v>1769</v>
      </c>
      <c r="H701" s="104" t="s">
        <v>1770</v>
      </c>
      <c r="I701" s="104" t="s">
        <v>1771</v>
      </c>
      <c r="J701" s="104" t="s">
        <v>1772</v>
      </c>
      <c r="K701" s="104" t="s">
        <v>417</v>
      </c>
      <c r="L701" s="104" t="s">
        <v>1766</v>
      </c>
      <c r="M701" s="104" t="s">
        <v>1773</v>
      </c>
      <c r="N701" s="113">
        <v>1</v>
      </c>
      <c r="O701" s="113">
        <v>1</v>
      </c>
      <c r="P701" s="113">
        <v>1</v>
      </c>
      <c r="Q701" s="113">
        <v>0</v>
      </c>
      <c r="R701" s="113">
        <v>0</v>
      </c>
      <c r="S701" s="113">
        <v>1</v>
      </c>
      <c r="T701" s="113">
        <v>1</v>
      </c>
      <c r="U701" s="113">
        <v>1</v>
      </c>
      <c r="V701" s="113">
        <v>0</v>
      </c>
      <c r="W701" s="109">
        <v>17633784.73</v>
      </c>
      <c r="X701" s="109">
        <v>0</v>
      </c>
      <c r="Y701" s="109">
        <v>0</v>
      </c>
      <c r="Z701" s="109">
        <v>0</v>
      </c>
      <c r="AA701" s="109">
        <v>0</v>
      </c>
      <c r="AB701" s="109">
        <v>0</v>
      </c>
      <c r="AC701" s="109">
        <v>0</v>
      </c>
      <c r="AD701" s="109">
        <v>0</v>
      </c>
      <c r="AE701" s="109">
        <v>17633784.73</v>
      </c>
      <c r="AF701" s="106">
        <v>44050</v>
      </c>
      <c r="AG701" s="106">
        <v>45876</v>
      </c>
      <c r="AH701" s="120">
        <v>17633784.73</v>
      </c>
      <c r="AI701" s="115">
        <v>0.27123287671232876</v>
      </c>
      <c r="AJ701" s="115">
        <v>5.0027397260273974</v>
      </c>
      <c r="AK701" s="116">
        <v>7.1294999999999997E-2</v>
      </c>
      <c r="AL701" s="117">
        <v>0.27123287671232876</v>
      </c>
      <c r="AM701" s="117">
        <v>5.0027397260273974</v>
      </c>
      <c r="AN701" s="118">
        <v>7.1294999999999997E-2</v>
      </c>
      <c r="AO701" s="121" t="s">
        <v>1774</v>
      </c>
      <c r="AP701" s="121" t="s">
        <v>1775</v>
      </c>
      <c r="AQ701" s="27">
        <v>628600.34</v>
      </c>
      <c r="AR701" s="27">
        <v>0</v>
      </c>
      <c r="AS701" s="27">
        <v>0</v>
      </c>
      <c r="AT701" s="27">
        <v>0</v>
      </c>
      <c r="AU701" s="27">
        <v>0</v>
      </c>
      <c r="AV701" s="27">
        <v>0</v>
      </c>
      <c r="AW701" s="27">
        <v>0</v>
      </c>
      <c r="AX701" s="27">
        <v>0</v>
      </c>
      <c r="AY701" s="27">
        <v>0</v>
      </c>
      <c r="AZ701" s="27">
        <v>0</v>
      </c>
      <c r="BA701" s="27">
        <v>0</v>
      </c>
      <c r="BB701" s="27">
        <v>0</v>
      </c>
      <c r="BC701" s="27">
        <v>0</v>
      </c>
      <c r="BD701" s="27">
        <v>0</v>
      </c>
      <c r="BE701" s="27">
        <v>0</v>
      </c>
      <c r="BF701" s="27">
        <v>0</v>
      </c>
      <c r="BG701" s="27">
        <f t="shared" si="41"/>
        <v>628600.34</v>
      </c>
      <c r="BH701" s="27">
        <f t="shared" si="42"/>
        <v>0</v>
      </c>
      <c r="BI701" s="27">
        <f t="shared" si="44"/>
        <v>628600.34</v>
      </c>
    </row>
    <row r="702" spans="1:61" x14ac:dyDescent="0.35">
      <c r="A702" s="65" t="str">
        <f t="shared" si="43"/>
        <v>DI0005821</v>
      </c>
      <c r="B702" s="111" t="s">
        <v>1072</v>
      </c>
      <c r="C702" s="104">
        <v>1</v>
      </c>
      <c r="D702" s="112" t="s">
        <v>0</v>
      </c>
      <c r="E702" s="112" t="s">
        <v>3</v>
      </c>
      <c r="F702" s="104" t="s">
        <v>1760</v>
      </c>
      <c r="G702" s="104" t="s">
        <v>1784</v>
      </c>
      <c r="H702" s="104" t="s">
        <v>1777</v>
      </c>
      <c r="I702" s="104" t="s">
        <v>1785</v>
      </c>
      <c r="J702" s="104" t="s">
        <v>1779</v>
      </c>
      <c r="K702" s="104" t="s">
        <v>1073</v>
      </c>
      <c r="L702" s="104" t="s">
        <v>1766</v>
      </c>
      <c r="M702" s="104" t="s">
        <v>1773</v>
      </c>
      <c r="N702" s="113">
        <v>1</v>
      </c>
      <c r="O702" s="113">
        <v>1</v>
      </c>
      <c r="P702" s="113">
        <v>1</v>
      </c>
      <c r="Q702" s="113">
        <v>1</v>
      </c>
      <c r="R702" s="113">
        <v>1</v>
      </c>
      <c r="S702" s="113">
        <v>1</v>
      </c>
      <c r="T702" s="113">
        <v>0</v>
      </c>
      <c r="U702" s="113">
        <v>1</v>
      </c>
      <c r="V702" s="113">
        <v>0</v>
      </c>
      <c r="W702" s="109">
        <v>134728.43</v>
      </c>
      <c r="X702" s="109">
        <v>0</v>
      </c>
      <c r="Y702" s="109">
        <v>0</v>
      </c>
      <c r="Z702" s="109">
        <v>4802.7299999999996</v>
      </c>
      <c r="AA702" s="109">
        <v>0</v>
      </c>
      <c r="AB702" s="109">
        <v>0</v>
      </c>
      <c r="AC702" s="109">
        <v>0</v>
      </c>
      <c r="AD702" s="109">
        <v>0</v>
      </c>
      <c r="AE702" s="109">
        <v>134728.43</v>
      </c>
      <c r="AF702" s="106">
        <v>44291</v>
      </c>
      <c r="AG702" s="106">
        <v>46117</v>
      </c>
      <c r="AH702" s="120">
        <v>134728.43</v>
      </c>
      <c r="AI702" s="115">
        <v>0.93150684931506844</v>
      </c>
      <c r="AJ702" s="115">
        <v>5.0027397260273974</v>
      </c>
      <c r="AK702" s="116">
        <v>7.1294999999999997E-2</v>
      </c>
      <c r="AL702" s="117">
        <v>0.93150684931506844</v>
      </c>
      <c r="AM702" s="117">
        <v>5.0027397260273974</v>
      </c>
      <c r="AN702" s="118">
        <v>7.1294999999999997E-2</v>
      </c>
      <c r="AO702" s="121" t="s">
        <v>1774</v>
      </c>
      <c r="AP702" s="121" t="s">
        <v>1775</v>
      </c>
      <c r="AQ702" s="27">
        <v>4802.7299999999996</v>
      </c>
      <c r="AR702" s="27">
        <v>4802.7299999999996</v>
      </c>
      <c r="AS702" s="27">
        <v>0</v>
      </c>
      <c r="AT702" s="27">
        <v>0</v>
      </c>
      <c r="AU702" s="27">
        <v>0</v>
      </c>
      <c r="AV702" s="27">
        <v>0</v>
      </c>
      <c r="AW702" s="27">
        <v>0</v>
      </c>
      <c r="AX702" s="27">
        <v>0</v>
      </c>
      <c r="AY702" s="27">
        <v>0</v>
      </c>
      <c r="AZ702" s="27">
        <v>0</v>
      </c>
      <c r="BA702" s="27">
        <v>0</v>
      </c>
      <c r="BB702" s="27">
        <v>0</v>
      </c>
      <c r="BC702" s="27">
        <v>0</v>
      </c>
      <c r="BD702" s="27">
        <v>0</v>
      </c>
      <c r="BE702" s="27">
        <v>0</v>
      </c>
      <c r="BF702" s="27">
        <v>0</v>
      </c>
      <c r="BG702" s="27">
        <f t="shared" si="41"/>
        <v>9605.4599999999991</v>
      </c>
      <c r="BH702" s="27">
        <f t="shared" si="42"/>
        <v>0</v>
      </c>
      <c r="BI702" s="27">
        <f t="shared" si="44"/>
        <v>9605.4599999999991</v>
      </c>
    </row>
    <row r="703" spans="1:61" x14ac:dyDescent="0.35">
      <c r="A703" s="65" t="str">
        <f t="shared" si="43"/>
        <v>DI0004251</v>
      </c>
      <c r="B703" s="111" t="s">
        <v>998</v>
      </c>
      <c r="C703" s="104">
        <v>1</v>
      </c>
      <c r="D703" s="112" t="s">
        <v>0</v>
      </c>
      <c r="E703" s="112" t="s">
        <v>3</v>
      </c>
      <c r="F703" s="104" t="s">
        <v>1760</v>
      </c>
      <c r="G703" s="104" t="s">
        <v>1769</v>
      </c>
      <c r="H703" s="104" t="s">
        <v>1770</v>
      </c>
      <c r="I703" s="104" t="s">
        <v>1771</v>
      </c>
      <c r="J703" s="104" t="s">
        <v>1772</v>
      </c>
      <c r="K703" s="104" t="s">
        <v>999</v>
      </c>
      <c r="L703" s="104" t="s">
        <v>1766</v>
      </c>
      <c r="M703" s="104" t="s">
        <v>1773</v>
      </c>
      <c r="N703" s="113">
        <v>1</v>
      </c>
      <c r="O703" s="113">
        <v>1</v>
      </c>
      <c r="P703" s="113">
        <v>1</v>
      </c>
      <c r="Q703" s="113">
        <v>0</v>
      </c>
      <c r="R703" s="113">
        <v>0</v>
      </c>
      <c r="S703" s="113">
        <v>1</v>
      </c>
      <c r="T703" s="113">
        <v>1</v>
      </c>
      <c r="U703" s="113">
        <v>1</v>
      </c>
      <c r="V703" s="113">
        <v>0</v>
      </c>
      <c r="W703" s="109">
        <v>2714030.49</v>
      </c>
      <c r="X703" s="109">
        <v>0</v>
      </c>
      <c r="Y703" s="109">
        <v>0</v>
      </c>
      <c r="Z703" s="109">
        <v>0</v>
      </c>
      <c r="AA703" s="109">
        <v>0</v>
      </c>
      <c r="AB703" s="109">
        <v>0</v>
      </c>
      <c r="AC703" s="109">
        <v>0</v>
      </c>
      <c r="AD703" s="109">
        <v>0</v>
      </c>
      <c r="AE703" s="109">
        <v>2714030.49</v>
      </c>
      <c r="AF703" s="106">
        <v>44050</v>
      </c>
      <c r="AG703" s="106">
        <v>45876</v>
      </c>
      <c r="AH703" s="120">
        <v>2714030.49</v>
      </c>
      <c r="AI703" s="115">
        <v>0.27123287671232876</v>
      </c>
      <c r="AJ703" s="115">
        <v>5.0027397260273974</v>
      </c>
      <c r="AK703" s="116">
        <v>7.1294999999999997E-2</v>
      </c>
      <c r="AL703" s="117">
        <v>0.27123287671232876</v>
      </c>
      <c r="AM703" s="117">
        <v>5.0027397260273974</v>
      </c>
      <c r="AN703" s="118">
        <v>7.1294999999999997E-2</v>
      </c>
      <c r="AO703" s="121" t="s">
        <v>1774</v>
      </c>
      <c r="AP703" s="121" t="s">
        <v>1775</v>
      </c>
      <c r="AQ703" s="27">
        <v>96748.4</v>
      </c>
      <c r="AR703" s="27">
        <v>0</v>
      </c>
      <c r="AS703" s="27">
        <v>0</v>
      </c>
      <c r="AT703" s="27">
        <v>0</v>
      </c>
      <c r="AU703" s="27">
        <v>0</v>
      </c>
      <c r="AV703" s="27">
        <v>0</v>
      </c>
      <c r="AW703" s="27">
        <v>0</v>
      </c>
      <c r="AX703" s="27">
        <v>0</v>
      </c>
      <c r="AY703" s="27">
        <v>0</v>
      </c>
      <c r="AZ703" s="27">
        <v>0</v>
      </c>
      <c r="BA703" s="27">
        <v>0</v>
      </c>
      <c r="BB703" s="27">
        <v>0</v>
      </c>
      <c r="BC703" s="27">
        <v>0</v>
      </c>
      <c r="BD703" s="27">
        <v>0</v>
      </c>
      <c r="BE703" s="27">
        <v>0</v>
      </c>
      <c r="BF703" s="27">
        <v>0</v>
      </c>
      <c r="BG703" s="27">
        <f t="shared" si="41"/>
        <v>96748.4</v>
      </c>
      <c r="BH703" s="27">
        <f t="shared" si="42"/>
        <v>0</v>
      </c>
      <c r="BI703" s="27">
        <f t="shared" si="44"/>
        <v>96748.4</v>
      </c>
    </row>
    <row r="704" spans="1:61" x14ac:dyDescent="0.35">
      <c r="A704" s="65" t="str">
        <f t="shared" si="43"/>
        <v>DI0004261</v>
      </c>
      <c r="B704" s="111" t="s">
        <v>1468</v>
      </c>
      <c r="C704" s="104">
        <v>1</v>
      </c>
      <c r="D704" s="112" t="s">
        <v>0</v>
      </c>
      <c r="E704" s="112" t="s">
        <v>3</v>
      </c>
      <c r="F704" s="104" t="s">
        <v>1760</v>
      </c>
      <c r="G704" s="104" t="s">
        <v>1769</v>
      </c>
      <c r="H704" s="104" t="s">
        <v>1770</v>
      </c>
      <c r="I704" s="104" t="s">
        <v>1771</v>
      </c>
      <c r="J704" s="104" t="s">
        <v>1772</v>
      </c>
      <c r="K704" s="104" t="s">
        <v>999</v>
      </c>
      <c r="L704" s="104" t="s">
        <v>1766</v>
      </c>
      <c r="M704" s="104" t="s">
        <v>1773</v>
      </c>
      <c r="N704" s="113">
        <v>1</v>
      </c>
      <c r="O704" s="113">
        <v>1</v>
      </c>
      <c r="P704" s="113">
        <v>1</v>
      </c>
      <c r="Q704" s="113">
        <v>0</v>
      </c>
      <c r="R704" s="113">
        <v>0</v>
      </c>
      <c r="S704" s="113">
        <v>1</v>
      </c>
      <c r="T704" s="113">
        <v>1</v>
      </c>
      <c r="U704" s="113">
        <v>1</v>
      </c>
      <c r="V704" s="113">
        <v>0</v>
      </c>
      <c r="W704" s="109">
        <v>2712598.82</v>
      </c>
      <c r="X704" s="109">
        <v>0</v>
      </c>
      <c r="Y704" s="109">
        <v>0</v>
      </c>
      <c r="Z704" s="109">
        <v>0</v>
      </c>
      <c r="AA704" s="109">
        <v>0</v>
      </c>
      <c r="AB704" s="109">
        <v>0</v>
      </c>
      <c r="AC704" s="109">
        <v>0</v>
      </c>
      <c r="AD704" s="109">
        <v>0</v>
      </c>
      <c r="AE704" s="109">
        <v>2712598.82</v>
      </c>
      <c r="AF704" s="106">
        <v>44050</v>
      </c>
      <c r="AG704" s="106">
        <v>46606</v>
      </c>
      <c r="AH704" s="120">
        <v>2712598.82</v>
      </c>
      <c r="AI704" s="115">
        <v>2.2712328767123289</v>
      </c>
      <c r="AJ704" s="115">
        <v>7.0027397260273974</v>
      </c>
      <c r="AK704" s="116">
        <v>7.5481999999999994E-2</v>
      </c>
      <c r="AL704" s="117">
        <v>2.2712328767123289</v>
      </c>
      <c r="AM704" s="117">
        <v>7.0027397260273974</v>
      </c>
      <c r="AN704" s="118">
        <v>7.5481999999999994E-2</v>
      </c>
      <c r="AO704" s="121" t="s">
        <v>1774</v>
      </c>
      <c r="AP704" s="121" t="s">
        <v>1775</v>
      </c>
      <c r="AQ704" s="27">
        <v>102376.19</v>
      </c>
      <c r="AR704" s="27">
        <v>204752.38</v>
      </c>
      <c r="AS704" s="27">
        <v>204752.38</v>
      </c>
      <c r="AT704" s="27">
        <v>0</v>
      </c>
      <c r="AU704" s="27">
        <v>0</v>
      </c>
      <c r="AV704" s="27">
        <v>0</v>
      </c>
      <c r="AW704" s="27">
        <v>0</v>
      </c>
      <c r="AX704" s="27">
        <v>0</v>
      </c>
      <c r="AY704" s="27">
        <v>0</v>
      </c>
      <c r="AZ704" s="27">
        <v>0</v>
      </c>
      <c r="BA704" s="27">
        <v>0</v>
      </c>
      <c r="BB704" s="27">
        <v>0</v>
      </c>
      <c r="BC704" s="27">
        <v>0</v>
      </c>
      <c r="BD704" s="27">
        <v>0</v>
      </c>
      <c r="BE704" s="27">
        <v>0</v>
      </c>
      <c r="BF704" s="27">
        <v>0</v>
      </c>
      <c r="BG704" s="27">
        <f t="shared" si="41"/>
        <v>307128.57</v>
      </c>
      <c r="BH704" s="27">
        <f t="shared" si="42"/>
        <v>204752.38</v>
      </c>
      <c r="BI704" s="27">
        <f t="shared" si="44"/>
        <v>511880.95</v>
      </c>
    </row>
    <row r="705" spans="1:61" x14ac:dyDescent="0.35">
      <c r="A705" s="65" t="str">
        <f t="shared" si="43"/>
        <v>DI0000121</v>
      </c>
      <c r="B705" s="111" t="s">
        <v>1786</v>
      </c>
      <c r="C705" s="104">
        <v>1</v>
      </c>
      <c r="D705" s="112" t="s">
        <v>0</v>
      </c>
      <c r="E705" s="112" t="s">
        <v>3</v>
      </c>
      <c r="F705" s="104" t="s">
        <v>1760</v>
      </c>
      <c r="G705" s="104" t="s">
        <v>390</v>
      </c>
      <c r="H705" s="104" t="s">
        <v>1770</v>
      </c>
      <c r="I705" s="104" t="s">
        <v>1771</v>
      </c>
      <c r="J705" s="104" t="s">
        <v>1772</v>
      </c>
      <c r="K705" s="104" t="s">
        <v>767</v>
      </c>
      <c r="L705" s="104" t="s">
        <v>1766</v>
      </c>
      <c r="M705" s="104" t="s">
        <v>1773</v>
      </c>
      <c r="N705" s="113">
        <v>1</v>
      </c>
      <c r="O705" s="113">
        <v>1</v>
      </c>
      <c r="P705" s="113">
        <v>1</v>
      </c>
      <c r="Q705" s="113">
        <v>0</v>
      </c>
      <c r="R705" s="113">
        <v>0</v>
      </c>
      <c r="S705" s="113">
        <v>1</v>
      </c>
      <c r="T705" s="113">
        <v>1</v>
      </c>
      <c r="U705" s="113">
        <v>1</v>
      </c>
      <c r="V705" s="113">
        <v>0</v>
      </c>
      <c r="W705" s="109">
        <v>-0.01</v>
      </c>
      <c r="X705" s="109">
        <v>0</v>
      </c>
      <c r="Y705" s="109">
        <v>0</v>
      </c>
      <c r="Z705" s="109">
        <v>0</v>
      </c>
      <c r="AA705" s="109">
        <v>0</v>
      </c>
      <c r="AB705" s="109">
        <v>0</v>
      </c>
      <c r="AC705" s="109">
        <v>0</v>
      </c>
      <c r="AD705" s="109">
        <v>0</v>
      </c>
      <c r="AE705" s="109">
        <v>-0.01</v>
      </c>
      <c r="AF705" s="106">
        <v>41025</v>
      </c>
      <c r="AG705" s="106">
        <v>45408</v>
      </c>
      <c r="AH705" s="120">
        <v>1318024814.1500001</v>
      </c>
      <c r="AI705" s="115">
        <v>0</v>
      </c>
      <c r="AJ705" s="115">
        <v>12.008219178082191</v>
      </c>
      <c r="AK705" s="116">
        <v>7.4999999999999997E-2</v>
      </c>
      <c r="AL705" s="117">
        <v>0</v>
      </c>
      <c r="AM705" s="117">
        <v>12.008219178082191</v>
      </c>
      <c r="AN705" s="118">
        <v>7.4999999999999997E-2</v>
      </c>
      <c r="AO705" s="121" t="s">
        <v>1774</v>
      </c>
      <c r="AP705" s="121" t="s">
        <v>1775</v>
      </c>
      <c r="AQ705" s="27">
        <v>0</v>
      </c>
      <c r="AR705" s="27">
        <v>0</v>
      </c>
      <c r="AS705" s="27">
        <v>0</v>
      </c>
      <c r="AT705" s="27">
        <v>0</v>
      </c>
      <c r="AU705" s="27">
        <v>0</v>
      </c>
      <c r="AV705" s="27">
        <v>0</v>
      </c>
      <c r="AW705" s="27">
        <v>0</v>
      </c>
      <c r="AX705" s="27">
        <v>0</v>
      </c>
      <c r="AY705" s="27">
        <v>0</v>
      </c>
      <c r="AZ705" s="27">
        <v>0</v>
      </c>
      <c r="BA705" s="27">
        <v>0</v>
      </c>
      <c r="BB705" s="27">
        <v>0</v>
      </c>
      <c r="BC705" s="27">
        <v>0</v>
      </c>
      <c r="BD705" s="27">
        <v>0</v>
      </c>
      <c r="BE705" s="27">
        <v>0</v>
      </c>
      <c r="BF705" s="27">
        <v>0</v>
      </c>
      <c r="BG705" s="27">
        <f t="shared" si="41"/>
        <v>0</v>
      </c>
      <c r="BH705" s="27">
        <f t="shared" si="42"/>
        <v>0</v>
      </c>
      <c r="BI705" s="27">
        <f t="shared" si="44"/>
        <v>0</v>
      </c>
    </row>
    <row r="706" spans="1:61" x14ac:dyDescent="0.35">
      <c r="A706" s="65" t="str">
        <f t="shared" si="43"/>
        <v>DI0000161</v>
      </c>
      <c r="B706" s="111" t="s">
        <v>766</v>
      </c>
      <c r="C706" s="104">
        <v>1</v>
      </c>
      <c r="D706" s="112" t="s">
        <v>0</v>
      </c>
      <c r="E706" s="112" t="s">
        <v>3</v>
      </c>
      <c r="F706" s="104" t="s">
        <v>1760</v>
      </c>
      <c r="G706" s="104" t="s">
        <v>390</v>
      </c>
      <c r="H706" s="104" t="s">
        <v>1770</v>
      </c>
      <c r="I706" s="104" t="s">
        <v>1771</v>
      </c>
      <c r="J706" s="104" t="s">
        <v>1772</v>
      </c>
      <c r="K706" s="104" t="s">
        <v>767</v>
      </c>
      <c r="L706" s="104" t="s">
        <v>1766</v>
      </c>
      <c r="M706" s="104" t="s">
        <v>1773</v>
      </c>
      <c r="N706" s="113">
        <v>1</v>
      </c>
      <c r="O706" s="113">
        <v>1</v>
      </c>
      <c r="P706" s="113">
        <v>1</v>
      </c>
      <c r="Q706" s="113">
        <v>0</v>
      </c>
      <c r="R706" s="113">
        <v>0</v>
      </c>
      <c r="S706" s="113">
        <v>1</v>
      </c>
      <c r="T706" s="113">
        <v>1</v>
      </c>
      <c r="U706" s="113">
        <v>1</v>
      </c>
      <c r="V706" s="113">
        <v>0</v>
      </c>
      <c r="W706" s="109">
        <v>-1.7000000000000001E-2</v>
      </c>
      <c r="X706" s="109">
        <v>0</v>
      </c>
      <c r="Y706" s="109">
        <v>0</v>
      </c>
      <c r="Z706" s="109">
        <v>0</v>
      </c>
      <c r="AA706" s="109">
        <v>0</v>
      </c>
      <c r="AB706" s="109">
        <v>0</v>
      </c>
      <c r="AC706" s="109">
        <v>0</v>
      </c>
      <c r="AD706" s="109">
        <v>0</v>
      </c>
      <c r="AE706" s="109">
        <v>-1.7000000000000001E-2</v>
      </c>
      <c r="AF706" s="106">
        <v>41075</v>
      </c>
      <c r="AG706" s="106">
        <v>45458</v>
      </c>
      <c r="AH706" s="120">
        <v>55581592.420000002</v>
      </c>
      <c r="AI706" s="115">
        <v>0</v>
      </c>
      <c r="AJ706" s="115">
        <v>12.008219178082191</v>
      </c>
      <c r="AK706" s="116">
        <v>7.4999999999999997E-2</v>
      </c>
      <c r="AL706" s="117">
        <v>0</v>
      </c>
      <c r="AM706" s="117">
        <v>12.008219178082191</v>
      </c>
      <c r="AN706" s="118">
        <v>7.4999999999999997E-2</v>
      </c>
      <c r="AO706" s="121" t="s">
        <v>1774</v>
      </c>
      <c r="AP706" s="121" t="s">
        <v>1775</v>
      </c>
      <c r="AQ706" s="27">
        <v>0</v>
      </c>
      <c r="AR706" s="27">
        <v>0</v>
      </c>
      <c r="AS706" s="27">
        <v>0</v>
      </c>
      <c r="AT706" s="27">
        <v>0</v>
      </c>
      <c r="AU706" s="27">
        <v>0</v>
      </c>
      <c r="AV706" s="27">
        <v>0</v>
      </c>
      <c r="AW706" s="27">
        <v>0</v>
      </c>
      <c r="AX706" s="27">
        <v>0</v>
      </c>
      <c r="AY706" s="27">
        <v>0</v>
      </c>
      <c r="AZ706" s="27">
        <v>0</v>
      </c>
      <c r="BA706" s="27">
        <v>0</v>
      </c>
      <c r="BB706" s="27">
        <v>0</v>
      </c>
      <c r="BC706" s="27">
        <v>0</v>
      </c>
      <c r="BD706" s="27">
        <v>0</v>
      </c>
      <c r="BE706" s="27">
        <v>0</v>
      </c>
      <c r="BF706" s="27">
        <v>0</v>
      </c>
      <c r="BG706" s="27">
        <f t="shared" si="41"/>
        <v>0</v>
      </c>
      <c r="BH706" s="27">
        <f t="shared" si="42"/>
        <v>0</v>
      </c>
      <c r="BI706" s="27">
        <f t="shared" si="44"/>
        <v>0</v>
      </c>
    </row>
    <row r="707" spans="1:61" x14ac:dyDescent="0.35">
      <c r="A707" s="65" t="str">
        <f t="shared" si="43"/>
        <v>DI0000167</v>
      </c>
      <c r="B707" s="111" t="s">
        <v>766</v>
      </c>
      <c r="C707" s="104">
        <v>7</v>
      </c>
      <c r="D707" s="112" t="s">
        <v>0</v>
      </c>
      <c r="E707" s="112" t="s">
        <v>3</v>
      </c>
      <c r="F707" s="104" t="s">
        <v>1760</v>
      </c>
      <c r="G707" s="104" t="s">
        <v>390</v>
      </c>
      <c r="H707" s="104" t="s">
        <v>1770</v>
      </c>
      <c r="I707" s="104" t="s">
        <v>1771</v>
      </c>
      <c r="J707" s="104" t="s">
        <v>1772</v>
      </c>
      <c r="K707" s="104" t="s">
        <v>767</v>
      </c>
      <c r="L707" s="104" t="s">
        <v>1766</v>
      </c>
      <c r="M707" s="104" t="s">
        <v>1773</v>
      </c>
      <c r="N707" s="113">
        <v>1</v>
      </c>
      <c r="O707" s="113">
        <v>1</v>
      </c>
      <c r="P707" s="113">
        <v>1</v>
      </c>
      <c r="Q707" s="113">
        <v>0</v>
      </c>
      <c r="R707" s="113">
        <v>0</v>
      </c>
      <c r="S707" s="113">
        <v>1</v>
      </c>
      <c r="T707" s="113">
        <v>1</v>
      </c>
      <c r="U707" s="113">
        <v>1</v>
      </c>
      <c r="V707" s="113">
        <v>0</v>
      </c>
      <c r="W707" s="109">
        <v>-0.01</v>
      </c>
      <c r="X707" s="109">
        <v>0</v>
      </c>
      <c r="Y707" s="109">
        <v>0</v>
      </c>
      <c r="Z707" s="109">
        <v>0</v>
      </c>
      <c r="AA707" s="109">
        <v>0</v>
      </c>
      <c r="AB707" s="109">
        <v>0</v>
      </c>
      <c r="AC707" s="109">
        <v>0</v>
      </c>
      <c r="AD707" s="109">
        <v>0</v>
      </c>
      <c r="AE707" s="109">
        <v>-0.01</v>
      </c>
      <c r="AF707" s="106">
        <v>41289</v>
      </c>
      <c r="AG707" s="106">
        <v>45672</v>
      </c>
      <c r="AH707" s="120">
        <v>83736003.439999998</v>
      </c>
      <c r="AI707" s="115">
        <v>0</v>
      </c>
      <c r="AJ707" s="115">
        <v>12.008219178082191</v>
      </c>
      <c r="AK707" s="116">
        <v>7.4999999999999997E-2</v>
      </c>
      <c r="AL707" s="117">
        <v>0</v>
      </c>
      <c r="AM707" s="117">
        <v>12.008219178082191</v>
      </c>
      <c r="AN707" s="118">
        <v>7.4999999999999997E-2</v>
      </c>
      <c r="AO707" s="121" t="s">
        <v>1774</v>
      </c>
      <c r="AP707" s="121" t="s">
        <v>1775</v>
      </c>
      <c r="AQ707" s="27">
        <v>0</v>
      </c>
      <c r="AR707" s="27">
        <v>0</v>
      </c>
      <c r="AS707" s="27">
        <v>0</v>
      </c>
      <c r="AT707" s="27">
        <v>0</v>
      </c>
      <c r="AU707" s="27">
        <v>0</v>
      </c>
      <c r="AV707" s="27">
        <v>0</v>
      </c>
      <c r="AW707" s="27">
        <v>0</v>
      </c>
      <c r="AX707" s="27">
        <v>0</v>
      </c>
      <c r="AY707" s="27">
        <v>0</v>
      </c>
      <c r="AZ707" s="27">
        <v>0</v>
      </c>
      <c r="BA707" s="27">
        <v>0</v>
      </c>
      <c r="BB707" s="27">
        <v>0</v>
      </c>
      <c r="BC707" s="27">
        <v>0</v>
      </c>
      <c r="BD707" s="27">
        <v>0</v>
      </c>
      <c r="BE707" s="27">
        <v>0</v>
      </c>
      <c r="BF707" s="27">
        <v>0</v>
      </c>
      <c r="BG707" s="27">
        <f t="shared" ref="BG707:BG770" si="45">SUM(AQ707:AR707)</f>
        <v>0</v>
      </c>
      <c r="BH707" s="27">
        <f t="shared" ref="BH707:BH770" si="46">SUM(AS707:BF707)</f>
        <v>0</v>
      </c>
      <c r="BI707" s="27">
        <f t="shared" si="44"/>
        <v>0</v>
      </c>
    </row>
    <row r="708" spans="1:61" x14ac:dyDescent="0.35">
      <c r="A708" s="65" t="str">
        <f t="shared" ref="A708:A771" si="47">CONCATENATE(B708,C708)</f>
        <v>DI0000168</v>
      </c>
      <c r="B708" s="111" t="s">
        <v>766</v>
      </c>
      <c r="C708" s="104">
        <v>8</v>
      </c>
      <c r="D708" s="112" t="s">
        <v>0</v>
      </c>
      <c r="E708" s="112" t="s">
        <v>3</v>
      </c>
      <c r="F708" s="104" t="s">
        <v>1760</v>
      </c>
      <c r="G708" s="104" t="s">
        <v>390</v>
      </c>
      <c r="H708" s="104" t="s">
        <v>1770</v>
      </c>
      <c r="I708" s="104" t="s">
        <v>1771</v>
      </c>
      <c r="J708" s="104" t="s">
        <v>1772</v>
      </c>
      <c r="K708" s="104" t="s">
        <v>767</v>
      </c>
      <c r="L708" s="104" t="s">
        <v>1766</v>
      </c>
      <c r="M708" s="104" t="s">
        <v>1773</v>
      </c>
      <c r="N708" s="113">
        <v>1</v>
      </c>
      <c r="O708" s="113">
        <v>1</v>
      </c>
      <c r="P708" s="113">
        <v>1</v>
      </c>
      <c r="Q708" s="113">
        <v>0</v>
      </c>
      <c r="R708" s="113">
        <v>0</v>
      </c>
      <c r="S708" s="113">
        <v>1</v>
      </c>
      <c r="T708" s="113">
        <v>1</v>
      </c>
      <c r="U708" s="113">
        <v>1</v>
      </c>
      <c r="V708" s="113">
        <v>0</v>
      </c>
      <c r="W708" s="109">
        <v>-0.02</v>
      </c>
      <c r="X708" s="109">
        <v>0</v>
      </c>
      <c r="Y708" s="109">
        <v>0</v>
      </c>
      <c r="Z708" s="109">
        <v>0</v>
      </c>
      <c r="AA708" s="109">
        <v>0</v>
      </c>
      <c r="AB708" s="109">
        <v>0</v>
      </c>
      <c r="AC708" s="109">
        <v>0</v>
      </c>
      <c r="AD708" s="109">
        <v>0</v>
      </c>
      <c r="AE708" s="109">
        <v>-0.02</v>
      </c>
      <c r="AF708" s="106">
        <v>41320</v>
      </c>
      <c r="AG708" s="106">
        <v>45703</v>
      </c>
      <c r="AH708" s="120">
        <v>66577362.219999999</v>
      </c>
      <c r="AI708" s="115">
        <v>0</v>
      </c>
      <c r="AJ708" s="115">
        <v>12.008219178082191</v>
      </c>
      <c r="AK708" s="116">
        <v>7.4999999999999997E-2</v>
      </c>
      <c r="AL708" s="117">
        <v>0</v>
      </c>
      <c r="AM708" s="117">
        <v>12.008219178082191</v>
      </c>
      <c r="AN708" s="118">
        <v>7.4999999999999997E-2</v>
      </c>
      <c r="AO708" s="121" t="s">
        <v>1774</v>
      </c>
      <c r="AP708" s="121" t="s">
        <v>1775</v>
      </c>
      <c r="AQ708" s="27">
        <v>0</v>
      </c>
      <c r="AR708" s="27">
        <v>0</v>
      </c>
      <c r="AS708" s="27">
        <v>0</v>
      </c>
      <c r="AT708" s="27">
        <v>0</v>
      </c>
      <c r="AU708" s="27">
        <v>0</v>
      </c>
      <c r="AV708" s="27">
        <v>0</v>
      </c>
      <c r="AW708" s="27">
        <v>0</v>
      </c>
      <c r="AX708" s="27">
        <v>0</v>
      </c>
      <c r="AY708" s="27">
        <v>0</v>
      </c>
      <c r="AZ708" s="27">
        <v>0</v>
      </c>
      <c r="BA708" s="27">
        <v>0</v>
      </c>
      <c r="BB708" s="27">
        <v>0</v>
      </c>
      <c r="BC708" s="27">
        <v>0</v>
      </c>
      <c r="BD708" s="27">
        <v>0</v>
      </c>
      <c r="BE708" s="27">
        <v>0</v>
      </c>
      <c r="BF708" s="27">
        <v>0</v>
      </c>
      <c r="BG708" s="27">
        <f t="shared" si="45"/>
        <v>0</v>
      </c>
      <c r="BH708" s="27">
        <f t="shared" si="46"/>
        <v>0</v>
      </c>
      <c r="BI708" s="27">
        <f t="shared" si="44"/>
        <v>0</v>
      </c>
    </row>
    <row r="709" spans="1:61" x14ac:dyDescent="0.35">
      <c r="A709" s="65" t="str">
        <f t="shared" si="47"/>
        <v>DI0000403</v>
      </c>
      <c r="B709" s="111" t="s">
        <v>768</v>
      </c>
      <c r="C709" s="104">
        <v>3</v>
      </c>
      <c r="D709" s="112" t="s">
        <v>0</v>
      </c>
      <c r="E709" s="112" t="s">
        <v>3</v>
      </c>
      <c r="F709" s="104" t="s">
        <v>1760</v>
      </c>
      <c r="G709" s="104" t="s">
        <v>390</v>
      </c>
      <c r="H709" s="104" t="s">
        <v>1770</v>
      </c>
      <c r="I709" s="104" t="s">
        <v>1771</v>
      </c>
      <c r="J709" s="104" t="s">
        <v>1772</v>
      </c>
      <c r="K709" s="104" t="s">
        <v>767</v>
      </c>
      <c r="L709" s="104" t="s">
        <v>1766</v>
      </c>
      <c r="M709" s="104" t="s">
        <v>1773</v>
      </c>
      <c r="N709" s="113">
        <v>1</v>
      </c>
      <c r="O709" s="113">
        <v>1</v>
      </c>
      <c r="P709" s="113">
        <v>1</v>
      </c>
      <c r="Q709" s="113">
        <v>0</v>
      </c>
      <c r="R709" s="113">
        <v>0</v>
      </c>
      <c r="S709" s="113">
        <v>1</v>
      </c>
      <c r="T709" s="113">
        <v>1</v>
      </c>
      <c r="U709" s="113">
        <v>1</v>
      </c>
      <c r="V709" s="113">
        <v>0</v>
      </c>
      <c r="W709" s="109">
        <v>0.02</v>
      </c>
      <c r="X709" s="109">
        <v>0</v>
      </c>
      <c r="Y709" s="109">
        <v>0</v>
      </c>
      <c r="Z709" s="109">
        <v>0</v>
      </c>
      <c r="AA709" s="109">
        <v>0</v>
      </c>
      <c r="AB709" s="109">
        <v>0</v>
      </c>
      <c r="AC709" s="109">
        <v>0</v>
      </c>
      <c r="AD709" s="109">
        <v>0</v>
      </c>
      <c r="AE709" s="109">
        <v>0.02</v>
      </c>
      <c r="AF709" s="106">
        <v>41348</v>
      </c>
      <c r="AG709" s="106">
        <v>45731</v>
      </c>
      <c r="AH709" s="120">
        <v>66577362.259999998</v>
      </c>
      <c r="AI709" s="115">
        <v>0</v>
      </c>
      <c r="AJ709" s="115">
        <v>12.008219178082191</v>
      </c>
      <c r="AK709" s="116">
        <v>7.4999999999999997E-2</v>
      </c>
      <c r="AL709" s="117">
        <v>0</v>
      </c>
      <c r="AM709" s="117">
        <v>12.008219178082191</v>
      </c>
      <c r="AN709" s="118">
        <v>7.4999999999999997E-2</v>
      </c>
      <c r="AO709" s="121" t="s">
        <v>1774</v>
      </c>
      <c r="AP709" s="121" t="s">
        <v>1775</v>
      </c>
      <c r="AQ709" s="27">
        <v>0</v>
      </c>
      <c r="AR709" s="27">
        <v>0</v>
      </c>
      <c r="AS709" s="27">
        <v>0</v>
      </c>
      <c r="AT709" s="27">
        <v>0</v>
      </c>
      <c r="AU709" s="27">
        <v>0</v>
      </c>
      <c r="AV709" s="27">
        <v>0</v>
      </c>
      <c r="AW709" s="27">
        <v>0</v>
      </c>
      <c r="AX709" s="27">
        <v>0</v>
      </c>
      <c r="AY709" s="27">
        <v>0</v>
      </c>
      <c r="AZ709" s="27">
        <v>0</v>
      </c>
      <c r="BA709" s="27">
        <v>0</v>
      </c>
      <c r="BB709" s="27">
        <v>0</v>
      </c>
      <c r="BC709" s="27">
        <v>0</v>
      </c>
      <c r="BD709" s="27">
        <v>0</v>
      </c>
      <c r="BE709" s="27">
        <v>0</v>
      </c>
      <c r="BF709" s="27">
        <v>0</v>
      </c>
      <c r="BG709" s="27">
        <f t="shared" si="45"/>
        <v>0</v>
      </c>
      <c r="BH709" s="27">
        <f t="shared" si="46"/>
        <v>0</v>
      </c>
      <c r="BI709" s="27">
        <f t="shared" ref="BI709:BI772" si="48">BH709+BG709</f>
        <v>0</v>
      </c>
    </row>
    <row r="710" spans="1:61" x14ac:dyDescent="0.35">
      <c r="A710" s="65" t="str">
        <f t="shared" si="47"/>
        <v>DI0000406</v>
      </c>
      <c r="B710" s="111" t="s">
        <v>768</v>
      </c>
      <c r="C710" s="104">
        <v>6</v>
      </c>
      <c r="D710" s="112" t="s">
        <v>0</v>
      </c>
      <c r="E710" s="112" t="s">
        <v>3</v>
      </c>
      <c r="F710" s="104" t="s">
        <v>1760</v>
      </c>
      <c r="G710" s="104" t="s">
        <v>390</v>
      </c>
      <c r="H710" s="104" t="s">
        <v>1770</v>
      </c>
      <c r="I710" s="104" t="s">
        <v>1771</v>
      </c>
      <c r="J710" s="104" t="s">
        <v>1772</v>
      </c>
      <c r="K710" s="104" t="s">
        <v>767</v>
      </c>
      <c r="L710" s="104" t="s">
        <v>1766</v>
      </c>
      <c r="M710" s="104" t="s">
        <v>1773</v>
      </c>
      <c r="N710" s="113">
        <v>1</v>
      </c>
      <c r="O710" s="113">
        <v>1</v>
      </c>
      <c r="P710" s="113">
        <v>1</v>
      </c>
      <c r="Q710" s="113">
        <v>0</v>
      </c>
      <c r="R710" s="113">
        <v>0</v>
      </c>
      <c r="S710" s="113">
        <v>1</v>
      </c>
      <c r="T710" s="113">
        <v>1</v>
      </c>
      <c r="U710" s="113">
        <v>1</v>
      </c>
      <c r="V710" s="113">
        <v>0</v>
      </c>
      <c r="W710" s="109">
        <v>13553583.279999999</v>
      </c>
      <c r="X710" s="109">
        <v>0</v>
      </c>
      <c r="Y710" s="109">
        <v>13553583.26</v>
      </c>
      <c r="Z710" s="109">
        <v>508259.37</v>
      </c>
      <c r="AA710" s="109">
        <v>0</v>
      </c>
      <c r="AB710" s="109">
        <v>0</v>
      </c>
      <c r="AC710" s="109">
        <v>0</v>
      </c>
      <c r="AD710" s="109">
        <v>0</v>
      </c>
      <c r="AE710" s="109">
        <v>0.02</v>
      </c>
      <c r="AF710" s="106">
        <v>41375</v>
      </c>
      <c r="AG710" s="106">
        <v>45758</v>
      </c>
      <c r="AH710" s="120">
        <v>81321499.579999998</v>
      </c>
      <c r="AI710" s="115">
        <v>0</v>
      </c>
      <c r="AJ710" s="115">
        <v>12.008219178082191</v>
      </c>
      <c r="AK710" s="116">
        <v>7.4999999999999997E-2</v>
      </c>
      <c r="AL710" s="117">
        <v>0</v>
      </c>
      <c r="AM710" s="117">
        <v>12.008219178082191</v>
      </c>
      <c r="AN710" s="118">
        <v>7.4999999999999997E-2</v>
      </c>
      <c r="AO710" s="121" t="s">
        <v>1774</v>
      </c>
      <c r="AP710" s="121" t="s">
        <v>1775</v>
      </c>
      <c r="AQ710" s="27">
        <v>0</v>
      </c>
      <c r="AR710" s="27">
        <v>0</v>
      </c>
      <c r="AS710" s="27">
        <v>0</v>
      </c>
      <c r="AT710" s="27">
        <v>0</v>
      </c>
      <c r="AU710" s="27">
        <v>0</v>
      </c>
      <c r="AV710" s="27">
        <v>0</v>
      </c>
      <c r="AW710" s="27">
        <v>0</v>
      </c>
      <c r="AX710" s="27">
        <v>0</v>
      </c>
      <c r="AY710" s="27">
        <v>0</v>
      </c>
      <c r="AZ710" s="27">
        <v>0</v>
      </c>
      <c r="BA710" s="27">
        <v>0</v>
      </c>
      <c r="BB710" s="27">
        <v>0</v>
      </c>
      <c r="BC710" s="27">
        <v>0</v>
      </c>
      <c r="BD710" s="27">
        <v>0</v>
      </c>
      <c r="BE710" s="27">
        <v>0</v>
      </c>
      <c r="BF710" s="27">
        <v>0</v>
      </c>
      <c r="BG710" s="27">
        <f t="shared" si="45"/>
        <v>0</v>
      </c>
      <c r="BH710" s="27">
        <f t="shared" si="46"/>
        <v>0</v>
      </c>
      <c r="BI710" s="27">
        <f t="shared" si="48"/>
        <v>0</v>
      </c>
    </row>
    <row r="711" spans="1:61" x14ac:dyDescent="0.35">
      <c r="A711" s="65" t="str">
        <f t="shared" si="47"/>
        <v>DI00004016</v>
      </c>
      <c r="B711" s="111" t="s">
        <v>768</v>
      </c>
      <c r="C711" s="104">
        <v>16</v>
      </c>
      <c r="D711" s="112" t="s">
        <v>0</v>
      </c>
      <c r="E711" s="112" t="s">
        <v>3</v>
      </c>
      <c r="F711" s="104" t="s">
        <v>1760</v>
      </c>
      <c r="G711" s="104" t="s">
        <v>390</v>
      </c>
      <c r="H711" s="104" t="s">
        <v>1770</v>
      </c>
      <c r="I711" s="104" t="s">
        <v>1771</v>
      </c>
      <c r="J711" s="104" t="s">
        <v>1772</v>
      </c>
      <c r="K711" s="104" t="s">
        <v>767</v>
      </c>
      <c r="L711" s="104" t="s">
        <v>1766</v>
      </c>
      <c r="M711" s="104" t="s">
        <v>1773</v>
      </c>
      <c r="N711" s="113">
        <v>1</v>
      </c>
      <c r="O711" s="113">
        <v>1</v>
      </c>
      <c r="P711" s="113">
        <v>1</v>
      </c>
      <c r="Q711" s="113">
        <v>0</v>
      </c>
      <c r="R711" s="113">
        <v>0</v>
      </c>
      <c r="S711" s="113">
        <v>1</v>
      </c>
      <c r="T711" s="113">
        <v>1</v>
      </c>
      <c r="U711" s="113">
        <v>1</v>
      </c>
      <c r="V711" s="113">
        <v>0</v>
      </c>
      <c r="W711" s="109">
        <v>11096227.060000001</v>
      </c>
      <c r="X711" s="109">
        <v>0</v>
      </c>
      <c r="Y711" s="109">
        <v>0</v>
      </c>
      <c r="Z711" s="109">
        <v>0</v>
      </c>
      <c r="AA711" s="109">
        <v>0</v>
      </c>
      <c r="AB711" s="109">
        <v>0</v>
      </c>
      <c r="AC711" s="109">
        <v>0</v>
      </c>
      <c r="AD711" s="109">
        <v>0</v>
      </c>
      <c r="AE711" s="109">
        <v>11096227.060000001</v>
      </c>
      <c r="AF711" s="106">
        <v>41409</v>
      </c>
      <c r="AG711" s="106">
        <v>45792</v>
      </c>
      <c r="AH711" s="120">
        <v>66577362.259999998</v>
      </c>
      <c r="AI711" s="115">
        <v>4.1095890410958902E-2</v>
      </c>
      <c r="AJ711" s="115">
        <v>12.008219178082191</v>
      </c>
      <c r="AK711" s="116">
        <v>7.4999999999999997E-2</v>
      </c>
      <c r="AL711" s="117">
        <v>4.1095890410958902E-2</v>
      </c>
      <c r="AM711" s="117">
        <v>12.008219178082191</v>
      </c>
      <c r="AN711" s="118">
        <v>7.4999999999999997E-2</v>
      </c>
      <c r="AO711" s="121" t="s">
        <v>1774</v>
      </c>
      <c r="AP711" s="121" t="s">
        <v>1775</v>
      </c>
      <c r="AQ711" s="27">
        <v>416108.51</v>
      </c>
      <c r="AR711" s="27">
        <v>0</v>
      </c>
      <c r="AS711" s="27">
        <v>0</v>
      </c>
      <c r="AT711" s="27">
        <v>0</v>
      </c>
      <c r="AU711" s="27">
        <v>0</v>
      </c>
      <c r="AV711" s="27">
        <v>0</v>
      </c>
      <c r="AW711" s="27">
        <v>0</v>
      </c>
      <c r="AX711" s="27">
        <v>0</v>
      </c>
      <c r="AY711" s="27">
        <v>0</v>
      </c>
      <c r="AZ711" s="27">
        <v>0</v>
      </c>
      <c r="BA711" s="27">
        <v>0</v>
      </c>
      <c r="BB711" s="27">
        <v>0</v>
      </c>
      <c r="BC711" s="27">
        <v>0</v>
      </c>
      <c r="BD711" s="27">
        <v>0</v>
      </c>
      <c r="BE711" s="27">
        <v>0</v>
      </c>
      <c r="BF711" s="27">
        <v>0</v>
      </c>
      <c r="BG711" s="27">
        <f t="shared" si="45"/>
        <v>416108.51</v>
      </c>
      <c r="BH711" s="27">
        <f t="shared" si="46"/>
        <v>0</v>
      </c>
      <c r="BI711" s="27">
        <f t="shared" si="48"/>
        <v>416108.51</v>
      </c>
    </row>
    <row r="712" spans="1:61" x14ac:dyDescent="0.35">
      <c r="A712" s="65" t="str">
        <f t="shared" si="47"/>
        <v>DI00004020</v>
      </c>
      <c r="B712" s="111" t="s">
        <v>768</v>
      </c>
      <c r="C712" s="104">
        <v>20</v>
      </c>
      <c r="D712" s="112" t="s">
        <v>0</v>
      </c>
      <c r="E712" s="112" t="s">
        <v>3</v>
      </c>
      <c r="F712" s="104" t="s">
        <v>1760</v>
      </c>
      <c r="G712" s="104" t="s">
        <v>390</v>
      </c>
      <c r="H712" s="104" t="s">
        <v>1770</v>
      </c>
      <c r="I712" s="104" t="s">
        <v>1771</v>
      </c>
      <c r="J712" s="104" t="s">
        <v>1772</v>
      </c>
      <c r="K712" s="104" t="s">
        <v>767</v>
      </c>
      <c r="L712" s="104" t="s">
        <v>1766</v>
      </c>
      <c r="M712" s="104" t="s">
        <v>1773</v>
      </c>
      <c r="N712" s="113">
        <v>1</v>
      </c>
      <c r="O712" s="113">
        <v>1</v>
      </c>
      <c r="P712" s="113">
        <v>1</v>
      </c>
      <c r="Q712" s="113">
        <v>0</v>
      </c>
      <c r="R712" s="113">
        <v>0</v>
      </c>
      <c r="S712" s="113">
        <v>1</v>
      </c>
      <c r="T712" s="113">
        <v>1</v>
      </c>
      <c r="U712" s="113">
        <v>1</v>
      </c>
      <c r="V712" s="113">
        <v>0</v>
      </c>
      <c r="W712" s="109">
        <v>11096227.060000001</v>
      </c>
      <c r="X712" s="109">
        <v>0</v>
      </c>
      <c r="Y712" s="109">
        <v>0</v>
      </c>
      <c r="Z712" s="109">
        <v>0</v>
      </c>
      <c r="AA712" s="109">
        <v>0</v>
      </c>
      <c r="AB712" s="109">
        <v>0</v>
      </c>
      <c r="AC712" s="109">
        <v>0</v>
      </c>
      <c r="AD712" s="109">
        <v>0</v>
      </c>
      <c r="AE712" s="109">
        <v>11096227.060000001</v>
      </c>
      <c r="AF712" s="106">
        <v>41439</v>
      </c>
      <c r="AG712" s="106">
        <v>45822</v>
      </c>
      <c r="AH712" s="120">
        <v>66577362.259999998</v>
      </c>
      <c r="AI712" s="115">
        <v>0.12328767123287671</v>
      </c>
      <c r="AJ712" s="115">
        <v>12.008219178082191</v>
      </c>
      <c r="AK712" s="116">
        <v>7.4999999999999997E-2</v>
      </c>
      <c r="AL712" s="117">
        <v>0.12328767123287669</v>
      </c>
      <c r="AM712" s="117">
        <v>12.008219178082191</v>
      </c>
      <c r="AN712" s="118">
        <v>7.4999999999999997E-2</v>
      </c>
      <c r="AO712" s="121" t="s">
        <v>1774</v>
      </c>
      <c r="AP712" s="121" t="s">
        <v>1775</v>
      </c>
      <c r="AQ712" s="27">
        <v>416108.51</v>
      </c>
      <c r="AR712" s="27">
        <v>0</v>
      </c>
      <c r="AS712" s="27">
        <v>0</v>
      </c>
      <c r="AT712" s="27">
        <v>0</v>
      </c>
      <c r="AU712" s="27">
        <v>0</v>
      </c>
      <c r="AV712" s="27">
        <v>0</v>
      </c>
      <c r="AW712" s="27">
        <v>0</v>
      </c>
      <c r="AX712" s="27">
        <v>0</v>
      </c>
      <c r="AY712" s="27">
        <v>0</v>
      </c>
      <c r="AZ712" s="27">
        <v>0</v>
      </c>
      <c r="BA712" s="27">
        <v>0</v>
      </c>
      <c r="BB712" s="27">
        <v>0</v>
      </c>
      <c r="BC712" s="27">
        <v>0</v>
      </c>
      <c r="BD712" s="27">
        <v>0</v>
      </c>
      <c r="BE712" s="27">
        <v>0</v>
      </c>
      <c r="BF712" s="27">
        <v>0</v>
      </c>
      <c r="BG712" s="27">
        <f t="shared" si="45"/>
        <v>416108.51</v>
      </c>
      <c r="BH712" s="27">
        <f t="shared" si="46"/>
        <v>0</v>
      </c>
      <c r="BI712" s="27">
        <f t="shared" si="48"/>
        <v>416108.51</v>
      </c>
    </row>
    <row r="713" spans="1:61" x14ac:dyDescent="0.35">
      <c r="A713" s="65" t="str">
        <f t="shared" si="47"/>
        <v>DI00004024</v>
      </c>
      <c r="B713" s="111" t="s">
        <v>768</v>
      </c>
      <c r="C713" s="104">
        <v>24</v>
      </c>
      <c r="D713" s="112" t="s">
        <v>0</v>
      </c>
      <c r="E713" s="112" t="s">
        <v>3</v>
      </c>
      <c r="F713" s="104" t="s">
        <v>1760</v>
      </c>
      <c r="G713" s="104" t="s">
        <v>390</v>
      </c>
      <c r="H713" s="104" t="s">
        <v>1770</v>
      </c>
      <c r="I713" s="104" t="s">
        <v>1771</v>
      </c>
      <c r="J713" s="104" t="s">
        <v>1772</v>
      </c>
      <c r="K713" s="104" t="s">
        <v>767</v>
      </c>
      <c r="L713" s="104" t="s">
        <v>1766</v>
      </c>
      <c r="M713" s="104" t="s">
        <v>1773</v>
      </c>
      <c r="N713" s="113">
        <v>1</v>
      </c>
      <c r="O713" s="113">
        <v>1</v>
      </c>
      <c r="P713" s="113">
        <v>1</v>
      </c>
      <c r="Q713" s="113">
        <v>0</v>
      </c>
      <c r="R713" s="113">
        <v>0</v>
      </c>
      <c r="S713" s="113">
        <v>1</v>
      </c>
      <c r="T713" s="113">
        <v>1</v>
      </c>
      <c r="U713" s="113">
        <v>1</v>
      </c>
      <c r="V713" s="113">
        <v>0</v>
      </c>
      <c r="W713" s="109">
        <v>11096227.060000001</v>
      </c>
      <c r="X713" s="109">
        <v>0</v>
      </c>
      <c r="Y713" s="109">
        <v>0</v>
      </c>
      <c r="Z713" s="109">
        <v>0</v>
      </c>
      <c r="AA713" s="109">
        <v>0</v>
      </c>
      <c r="AB713" s="109">
        <v>0</v>
      </c>
      <c r="AC713" s="109">
        <v>0</v>
      </c>
      <c r="AD713" s="109">
        <v>0</v>
      </c>
      <c r="AE713" s="109">
        <v>11096227.060000001</v>
      </c>
      <c r="AF713" s="106">
        <v>41467</v>
      </c>
      <c r="AG713" s="106">
        <v>45850</v>
      </c>
      <c r="AH713" s="120">
        <v>66577362.259999998</v>
      </c>
      <c r="AI713" s="115">
        <v>0.2</v>
      </c>
      <c r="AJ713" s="115">
        <v>12.008219178082191</v>
      </c>
      <c r="AK713" s="116">
        <v>7.4999999999999997E-2</v>
      </c>
      <c r="AL713" s="117">
        <v>0.19999999999999998</v>
      </c>
      <c r="AM713" s="117">
        <v>12.008219178082191</v>
      </c>
      <c r="AN713" s="118">
        <v>7.4999999999999997E-2</v>
      </c>
      <c r="AO713" s="121" t="s">
        <v>1774</v>
      </c>
      <c r="AP713" s="121" t="s">
        <v>1775</v>
      </c>
      <c r="AQ713" s="27">
        <v>416108.51</v>
      </c>
      <c r="AR713" s="27">
        <v>0</v>
      </c>
      <c r="AS713" s="27">
        <v>0</v>
      </c>
      <c r="AT713" s="27">
        <v>0</v>
      </c>
      <c r="AU713" s="27">
        <v>0</v>
      </c>
      <c r="AV713" s="27">
        <v>0</v>
      </c>
      <c r="AW713" s="27">
        <v>0</v>
      </c>
      <c r="AX713" s="27">
        <v>0</v>
      </c>
      <c r="AY713" s="27">
        <v>0</v>
      </c>
      <c r="AZ713" s="27">
        <v>0</v>
      </c>
      <c r="BA713" s="27">
        <v>0</v>
      </c>
      <c r="BB713" s="27">
        <v>0</v>
      </c>
      <c r="BC713" s="27">
        <v>0</v>
      </c>
      <c r="BD713" s="27">
        <v>0</v>
      </c>
      <c r="BE713" s="27">
        <v>0</v>
      </c>
      <c r="BF713" s="27">
        <v>0</v>
      </c>
      <c r="BG713" s="27">
        <f t="shared" si="45"/>
        <v>416108.51</v>
      </c>
      <c r="BH713" s="27">
        <f t="shared" si="46"/>
        <v>0</v>
      </c>
      <c r="BI713" s="27">
        <f t="shared" si="48"/>
        <v>416108.51</v>
      </c>
    </row>
    <row r="714" spans="1:61" x14ac:dyDescent="0.35">
      <c r="A714" s="65" t="str">
        <f t="shared" si="47"/>
        <v>DI00004034</v>
      </c>
      <c r="B714" s="111" t="s">
        <v>768</v>
      </c>
      <c r="C714" s="104">
        <v>34</v>
      </c>
      <c r="D714" s="112" t="s">
        <v>0</v>
      </c>
      <c r="E714" s="112" t="s">
        <v>3</v>
      </c>
      <c r="F714" s="104" t="s">
        <v>1760</v>
      </c>
      <c r="G714" s="104" t="s">
        <v>390</v>
      </c>
      <c r="H714" s="104" t="s">
        <v>1770</v>
      </c>
      <c r="I714" s="104" t="s">
        <v>1771</v>
      </c>
      <c r="J714" s="104" t="s">
        <v>1772</v>
      </c>
      <c r="K714" s="104" t="s">
        <v>767</v>
      </c>
      <c r="L714" s="104" t="s">
        <v>1766</v>
      </c>
      <c r="M714" s="104" t="s">
        <v>1773</v>
      </c>
      <c r="N714" s="113">
        <v>1</v>
      </c>
      <c r="O714" s="113">
        <v>1</v>
      </c>
      <c r="P714" s="113">
        <v>1</v>
      </c>
      <c r="Q714" s="113">
        <v>0</v>
      </c>
      <c r="R714" s="113">
        <v>0</v>
      </c>
      <c r="S714" s="113">
        <v>1</v>
      </c>
      <c r="T714" s="113">
        <v>1</v>
      </c>
      <c r="U714" s="113">
        <v>1</v>
      </c>
      <c r="V714" s="113">
        <v>0</v>
      </c>
      <c r="W714" s="109">
        <v>11096227.060000001</v>
      </c>
      <c r="X714" s="109">
        <v>0</v>
      </c>
      <c r="Y714" s="109">
        <v>0</v>
      </c>
      <c r="Z714" s="109">
        <v>0</v>
      </c>
      <c r="AA714" s="109">
        <v>0</v>
      </c>
      <c r="AB714" s="109">
        <v>0</v>
      </c>
      <c r="AC714" s="109">
        <v>0</v>
      </c>
      <c r="AD714" s="109">
        <v>0</v>
      </c>
      <c r="AE714" s="109">
        <v>11096227.060000001</v>
      </c>
      <c r="AF714" s="106">
        <v>41501</v>
      </c>
      <c r="AG714" s="106">
        <v>45884</v>
      </c>
      <c r="AH714" s="120">
        <v>66577362.259999998</v>
      </c>
      <c r="AI714" s="115">
        <v>0.29315068493150687</v>
      </c>
      <c r="AJ714" s="115">
        <v>12.008219178082191</v>
      </c>
      <c r="AK714" s="116">
        <v>7.4999999999999997E-2</v>
      </c>
      <c r="AL714" s="117">
        <v>0.29315068493150687</v>
      </c>
      <c r="AM714" s="117">
        <v>12.008219178082191</v>
      </c>
      <c r="AN714" s="118">
        <v>7.4999999999999997E-2</v>
      </c>
      <c r="AO714" s="121" t="s">
        <v>1774</v>
      </c>
      <c r="AP714" s="121" t="s">
        <v>1775</v>
      </c>
      <c r="AQ714" s="27">
        <v>416108.51</v>
      </c>
      <c r="AR714" s="27">
        <v>0</v>
      </c>
      <c r="AS714" s="27">
        <v>0</v>
      </c>
      <c r="AT714" s="27">
        <v>0</v>
      </c>
      <c r="AU714" s="27">
        <v>0</v>
      </c>
      <c r="AV714" s="27">
        <v>0</v>
      </c>
      <c r="AW714" s="27">
        <v>0</v>
      </c>
      <c r="AX714" s="27">
        <v>0</v>
      </c>
      <c r="AY714" s="27">
        <v>0</v>
      </c>
      <c r="AZ714" s="27">
        <v>0</v>
      </c>
      <c r="BA714" s="27">
        <v>0</v>
      </c>
      <c r="BB714" s="27">
        <v>0</v>
      </c>
      <c r="BC714" s="27">
        <v>0</v>
      </c>
      <c r="BD714" s="27">
        <v>0</v>
      </c>
      <c r="BE714" s="27">
        <v>0</v>
      </c>
      <c r="BF714" s="27">
        <v>0</v>
      </c>
      <c r="BG714" s="27">
        <f t="shared" si="45"/>
        <v>416108.51</v>
      </c>
      <c r="BH714" s="27">
        <f t="shared" si="46"/>
        <v>0</v>
      </c>
      <c r="BI714" s="27">
        <f t="shared" si="48"/>
        <v>416108.51</v>
      </c>
    </row>
    <row r="715" spans="1:61" x14ac:dyDescent="0.35">
      <c r="A715" s="65" t="str">
        <f t="shared" si="47"/>
        <v>DI00004042</v>
      </c>
      <c r="B715" s="111" t="s">
        <v>768</v>
      </c>
      <c r="C715" s="104">
        <v>42</v>
      </c>
      <c r="D715" s="112" t="s">
        <v>0</v>
      </c>
      <c r="E715" s="112" t="s">
        <v>3</v>
      </c>
      <c r="F715" s="104" t="s">
        <v>1760</v>
      </c>
      <c r="G715" s="104" t="s">
        <v>390</v>
      </c>
      <c r="H715" s="104" t="s">
        <v>1770</v>
      </c>
      <c r="I715" s="104" t="s">
        <v>1771</v>
      </c>
      <c r="J715" s="104" t="s">
        <v>1772</v>
      </c>
      <c r="K715" s="104" t="s">
        <v>767</v>
      </c>
      <c r="L715" s="104" t="s">
        <v>1766</v>
      </c>
      <c r="M715" s="104" t="s">
        <v>1773</v>
      </c>
      <c r="N715" s="113">
        <v>1</v>
      </c>
      <c r="O715" s="113">
        <v>1</v>
      </c>
      <c r="P715" s="113">
        <v>1</v>
      </c>
      <c r="Q715" s="113">
        <v>0</v>
      </c>
      <c r="R715" s="113">
        <v>0</v>
      </c>
      <c r="S715" s="113">
        <v>1</v>
      </c>
      <c r="T715" s="113">
        <v>1</v>
      </c>
      <c r="U715" s="113">
        <v>1</v>
      </c>
      <c r="V715" s="113">
        <v>0</v>
      </c>
      <c r="W715" s="109">
        <v>15671109.99</v>
      </c>
      <c r="X715" s="109">
        <v>0</v>
      </c>
      <c r="Y715" s="109">
        <v>0</v>
      </c>
      <c r="Z715" s="109">
        <v>0</v>
      </c>
      <c r="AA715" s="109">
        <v>0</v>
      </c>
      <c r="AB715" s="109">
        <v>0</v>
      </c>
      <c r="AC715" s="109">
        <v>0</v>
      </c>
      <c r="AD715" s="109">
        <v>0</v>
      </c>
      <c r="AE715" s="109">
        <v>15671109.99</v>
      </c>
      <c r="AF715" s="106">
        <v>41530</v>
      </c>
      <c r="AG715" s="106">
        <v>45913</v>
      </c>
      <c r="AH715" s="120">
        <v>94026659.939999998</v>
      </c>
      <c r="AI715" s="115">
        <v>0.37260273972602742</v>
      </c>
      <c r="AJ715" s="115">
        <v>12.008219178082191</v>
      </c>
      <c r="AK715" s="116">
        <v>7.4999999999999997E-2</v>
      </c>
      <c r="AL715" s="117">
        <v>0.37260273972602742</v>
      </c>
      <c r="AM715" s="117">
        <v>12.008219178082191</v>
      </c>
      <c r="AN715" s="118">
        <v>7.4999999999999997E-2</v>
      </c>
      <c r="AO715" s="121" t="s">
        <v>1774</v>
      </c>
      <c r="AP715" s="121" t="s">
        <v>1775</v>
      </c>
      <c r="AQ715" s="27">
        <v>587666.62</v>
      </c>
      <c r="AR715" s="27">
        <v>0</v>
      </c>
      <c r="AS715" s="27">
        <v>0</v>
      </c>
      <c r="AT715" s="27">
        <v>0</v>
      </c>
      <c r="AU715" s="27">
        <v>0</v>
      </c>
      <c r="AV715" s="27">
        <v>0</v>
      </c>
      <c r="AW715" s="27">
        <v>0</v>
      </c>
      <c r="AX715" s="27">
        <v>0</v>
      </c>
      <c r="AY715" s="27">
        <v>0</v>
      </c>
      <c r="AZ715" s="27">
        <v>0</v>
      </c>
      <c r="BA715" s="27">
        <v>0</v>
      </c>
      <c r="BB715" s="27">
        <v>0</v>
      </c>
      <c r="BC715" s="27">
        <v>0</v>
      </c>
      <c r="BD715" s="27">
        <v>0</v>
      </c>
      <c r="BE715" s="27">
        <v>0</v>
      </c>
      <c r="BF715" s="27">
        <v>0</v>
      </c>
      <c r="BG715" s="27">
        <f t="shared" si="45"/>
        <v>587666.62</v>
      </c>
      <c r="BH715" s="27">
        <f t="shared" si="46"/>
        <v>0</v>
      </c>
      <c r="BI715" s="27">
        <f t="shared" si="48"/>
        <v>587666.62</v>
      </c>
    </row>
    <row r="716" spans="1:61" x14ac:dyDescent="0.35">
      <c r="A716" s="65" t="str">
        <f t="shared" si="47"/>
        <v>DI0000431</v>
      </c>
      <c r="B716" s="111" t="s">
        <v>769</v>
      </c>
      <c r="C716" s="104">
        <v>1</v>
      </c>
      <c r="D716" s="112" t="s">
        <v>0</v>
      </c>
      <c r="E716" s="112" t="s">
        <v>3</v>
      </c>
      <c r="F716" s="104" t="s">
        <v>1760</v>
      </c>
      <c r="G716" s="104" t="s">
        <v>390</v>
      </c>
      <c r="H716" s="104" t="s">
        <v>1770</v>
      </c>
      <c r="I716" s="104" t="s">
        <v>1771</v>
      </c>
      <c r="J716" s="104" t="s">
        <v>1772</v>
      </c>
      <c r="K716" s="104" t="s">
        <v>767</v>
      </c>
      <c r="L716" s="104" t="s">
        <v>1766</v>
      </c>
      <c r="M716" s="104" t="s">
        <v>1773</v>
      </c>
      <c r="N716" s="113">
        <v>1</v>
      </c>
      <c r="O716" s="113">
        <v>1</v>
      </c>
      <c r="P716" s="113">
        <v>1</v>
      </c>
      <c r="Q716" s="113">
        <v>0</v>
      </c>
      <c r="R716" s="113">
        <v>0</v>
      </c>
      <c r="S716" s="113">
        <v>1</v>
      </c>
      <c r="T716" s="113">
        <v>1</v>
      </c>
      <c r="U716" s="113">
        <v>1</v>
      </c>
      <c r="V716" s="113">
        <v>0</v>
      </c>
      <c r="W716" s="109">
        <v>22192454.100000001</v>
      </c>
      <c r="X716" s="109">
        <v>0</v>
      </c>
      <c r="Y716" s="109">
        <v>11096227.039999999</v>
      </c>
      <c r="Z716" s="109">
        <v>832217.03</v>
      </c>
      <c r="AA716" s="109">
        <v>0</v>
      </c>
      <c r="AB716" s="109">
        <v>0</v>
      </c>
      <c r="AC716" s="109">
        <v>0</v>
      </c>
      <c r="AD716" s="109">
        <v>0</v>
      </c>
      <c r="AE716" s="109">
        <v>11096227.060000001</v>
      </c>
      <c r="AF716" s="106">
        <v>41562</v>
      </c>
      <c r="AG716" s="106">
        <v>45945</v>
      </c>
      <c r="AH716" s="120">
        <v>66577362.259999998</v>
      </c>
      <c r="AI716" s="115">
        <v>0.46027397260273972</v>
      </c>
      <c r="AJ716" s="115">
        <v>12.008219178082191</v>
      </c>
      <c r="AK716" s="116">
        <v>7.4999999999999997E-2</v>
      </c>
      <c r="AL716" s="117">
        <v>0.46027397260273967</v>
      </c>
      <c r="AM716" s="117">
        <v>12.008219178082191</v>
      </c>
      <c r="AN716" s="118">
        <v>7.4999999999999997E-2</v>
      </c>
      <c r="AO716" s="121" t="s">
        <v>1774</v>
      </c>
      <c r="AP716" s="121" t="s">
        <v>1775</v>
      </c>
      <c r="AQ716" s="27">
        <v>416108.51</v>
      </c>
      <c r="AR716" s="27">
        <v>0</v>
      </c>
      <c r="AS716" s="27">
        <v>0</v>
      </c>
      <c r="AT716" s="27">
        <v>0</v>
      </c>
      <c r="AU716" s="27">
        <v>0</v>
      </c>
      <c r="AV716" s="27">
        <v>0</v>
      </c>
      <c r="AW716" s="27">
        <v>0</v>
      </c>
      <c r="AX716" s="27">
        <v>0</v>
      </c>
      <c r="AY716" s="27">
        <v>0</v>
      </c>
      <c r="AZ716" s="27">
        <v>0</v>
      </c>
      <c r="BA716" s="27">
        <v>0</v>
      </c>
      <c r="BB716" s="27">
        <v>0</v>
      </c>
      <c r="BC716" s="27">
        <v>0</v>
      </c>
      <c r="BD716" s="27">
        <v>0</v>
      </c>
      <c r="BE716" s="27">
        <v>0</v>
      </c>
      <c r="BF716" s="27">
        <v>0</v>
      </c>
      <c r="BG716" s="27">
        <f t="shared" si="45"/>
        <v>416108.51</v>
      </c>
      <c r="BH716" s="27">
        <f t="shared" si="46"/>
        <v>0</v>
      </c>
      <c r="BI716" s="27">
        <f t="shared" si="48"/>
        <v>416108.51</v>
      </c>
    </row>
    <row r="717" spans="1:61" x14ac:dyDescent="0.35">
      <c r="A717" s="65" t="str">
        <f t="shared" si="47"/>
        <v>DI0000432</v>
      </c>
      <c r="B717" s="111" t="s">
        <v>769</v>
      </c>
      <c r="C717" s="104">
        <v>2</v>
      </c>
      <c r="D717" s="112" t="s">
        <v>0</v>
      </c>
      <c r="E717" s="112" t="s">
        <v>3</v>
      </c>
      <c r="F717" s="104" t="s">
        <v>1760</v>
      </c>
      <c r="G717" s="104" t="s">
        <v>390</v>
      </c>
      <c r="H717" s="104" t="s">
        <v>1770</v>
      </c>
      <c r="I717" s="104" t="s">
        <v>1771</v>
      </c>
      <c r="J717" s="104" t="s">
        <v>1772</v>
      </c>
      <c r="K717" s="104" t="s">
        <v>767</v>
      </c>
      <c r="L717" s="104" t="s">
        <v>1766</v>
      </c>
      <c r="M717" s="104" t="s">
        <v>1773</v>
      </c>
      <c r="N717" s="113">
        <v>1</v>
      </c>
      <c r="O717" s="113">
        <v>1</v>
      </c>
      <c r="P717" s="113">
        <v>1</v>
      </c>
      <c r="Q717" s="113">
        <v>0</v>
      </c>
      <c r="R717" s="113">
        <v>0</v>
      </c>
      <c r="S717" s="113">
        <v>1</v>
      </c>
      <c r="T717" s="113">
        <v>1</v>
      </c>
      <c r="U717" s="113">
        <v>1</v>
      </c>
      <c r="V717" s="113">
        <v>0</v>
      </c>
      <c r="W717" s="109">
        <v>22192454.100000001</v>
      </c>
      <c r="X717" s="109">
        <v>0</v>
      </c>
      <c r="Y717" s="109">
        <v>0</v>
      </c>
      <c r="Z717" s="109">
        <v>0</v>
      </c>
      <c r="AA717" s="109">
        <v>0</v>
      </c>
      <c r="AB717" s="109">
        <v>0</v>
      </c>
      <c r="AC717" s="109">
        <v>0</v>
      </c>
      <c r="AD717" s="109">
        <v>0</v>
      </c>
      <c r="AE717" s="109">
        <v>22192454.100000001</v>
      </c>
      <c r="AF717" s="106">
        <v>41593</v>
      </c>
      <c r="AG717" s="106">
        <v>45976</v>
      </c>
      <c r="AH717" s="120">
        <v>66577362.259999998</v>
      </c>
      <c r="AI717" s="115">
        <v>0.54520547945205478</v>
      </c>
      <c r="AJ717" s="115">
        <v>12.008219178082191</v>
      </c>
      <c r="AK717" s="116">
        <v>7.4999999999999997E-2</v>
      </c>
      <c r="AL717" s="117">
        <v>0.54520547945205478</v>
      </c>
      <c r="AM717" s="117">
        <v>12.008219178082191</v>
      </c>
      <c r="AN717" s="118">
        <v>7.4999999999999997E-2</v>
      </c>
      <c r="AO717" s="121" t="s">
        <v>1774</v>
      </c>
      <c r="AP717" s="121" t="s">
        <v>1775</v>
      </c>
      <c r="AQ717" s="27">
        <v>1248325.54</v>
      </c>
      <c r="AR717" s="27">
        <v>0</v>
      </c>
      <c r="AS717" s="27">
        <v>0</v>
      </c>
      <c r="AT717" s="27">
        <v>0</v>
      </c>
      <c r="AU717" s="27">
        <v>0</v>
      </c>
      <c r="AV717" s="27">
        <v>0</v>
      </c>
      <c r="AW717" s="27">
        <v>0</v>
      </c>
      <c r="AX717" s="27">
        <v>0</v>
      </c>
      <c r="AY717" s="27">
        <v>0</v>
      </c>
      <c r="AZ717" s="27">
        <v>0</v>
      </c>
      <c r="BA717" s="27">
        <v>0</v>
      </c>
      <c r="BB717" s="27">
        <v>0</v>
      </c>
      <c r="BC717" s="27">
        <v>0</v>
      </c>
      <c r="BD717" s="27">
        <v>0</v>
      </c>
      <c r="BE717" s="27">
        <v>0</v>
      </c>
      <c r="BF717" s="27">
        <v>0</v>
      </c>
      <c r="BG717" s="27">
        <f t="shared" si="45"/>
        <v>1248325.54</v>
      </c>
      <c r="BH717" s="27">
        <f t="shared" si="46"/>
        <v>0</v>
      </c>
      <c r="BI717" s="27">
        <f t="shared" si="48"/>
        <v>1248325.54</v>
      </c>
    </row>
    <row r="718" spans="1:61" x14ac:dyDescent="0.35">
      <c r="A718" s="65" t="str">
        <f t="shared" si="47"/>
        <v>DI0000433</v>
      </c>
      <c r="B718" s="111" t="s">
        <v>769</v>
      </c>
      <c r="C718" s="104">
        <v>3</v>
      </c>
      <c r="D718" s="112" t="s">
        <v>0</v>
      </c>
      <c r="E718" s="112" t="s">
        <v>3</v>
      </c>
      <c r="F718" s="104" t="s">
        <v>1760</v>
      </c>
      <c r="G718" s="104" t="s">
        <v>390</v>
      </c>
      <c r="H718" s="104" t="s">
        <v>1770</v>
      </c>
      <c r="I718" s="104" t="s">
        <v>1771</v>
      </c>
      <c r="J718" s="104" t="s">
        <v>1772</v>
      </c>
      <c r="K718" s="104" t="s">
        <v>767</v>
      </c>
      <c r="L718" s="104" t="s">
        <v>1766</v>
      </c>
      <c r="M718" s="104" t="s">
        <v>1773</v>
      </c>
      <c r="N718" s="113">
        <v>1</v>
      </c>
      <c r="O718" s="113">
        <v>1</v>
      </c>
      <c r="P718" s="113">
        <v>1</v>
      </c>
      <c r="Q718" s="113">
        <v>0</v>
      </c>
      <c r="R718" s="113">
        <v>0</v>
      </c>
      <c r="S718" s="113">
        <v>1</v>
      </c>
      <c r="T718" s="113">
        <v>1</v>
      </c>
      <c r="U718" s="113">
        <v>1</v>
      </c>
      <c r="V718" s="113">
        <v>0</v>
      </c>
      <c r="W718" s="109">
        <v>22192454.100000001</v>
      </c>
      <c r="X718" s="109">
        <v>0</v>
      </c>
      <c r="Y718" s="109">
        <v>0</v>
      </c>
      <c r="Z718" s="109">
        <v>0</v>
      </c>
      <c r="AA718" s="109">
        <v>0</v>
      </c>
      <c r="AB718" s="109">
        <v>0</v>
      </c>
      <c r="AC718" s="109">
        <v>0</v>
      </c>
      <c r="AD718" s="109">
        <v>0</v>
      </c>
      <c r="AE718" s="109">
        <v>22192454.100000001</v>
      </c>
      <c r="AF718" s="106">
        <v>41621</v>
      </c>
      <c r="AG718" s="106">
        <v>46004</v>
      </c>
      <c r="AH718" s="120">
        <v>66577362.259999998</v>
      </c>
      <c r="AI718" s="115">
        <v>0.62191780821917808</v>
      </c>
      <c r="AJ718" s="115">
        <v>12.008219178082191</v>
      </c>
      <c r="AK718" s="116">
        <v>7.4999999999999997E-2</v>
      </c>
      <c r="AL718" s="117">
        <v>0.62191780821917808</v>
      </c>
      <c r="AM718" s="117">
        <v>12.008219178082191</v>
      </c>
      <c r="AN718" s="118">
        <v>7.4999999999999997E-2</v>
      </c>
      <c r="AO718" s="121" t="s">
        <v>1774</v>
      </c>
      <c r="AP718" s="121" t="s">
        <v>1775</v>
      </c>
      <c r="AQ718" s="27">
        <v>1248325.54</v>
      </c>
      <c r="AR718" s="27">
        <v>0</v>
      </c>
      <c r="AS718" s="27">
        <v>0</v>
      </c>
      <c r="AT718" s="27">
        <v>0</v>
      </c>
      <c r="AU718" s="27">
        <v>0</v>
      </c>
      <c r="AV718" s="27">
        <v>0</v>
      </c>
      <c r="AW718" s="27">
        <v>0</v>
      </c>
      <c r="AX718" s="27">
        <v>0</v>
      </c>
      <c r="AY718" s="27">
        <v>0</v>
      </c>
      <c r="AZ718" s="27">
        <v>0</v>
      </c>
      <c r="BA718" s="27">
        <v>0</v>
      </c>
      <c r="BB718" s="27">
        <v>0</v>
      </c>
      <c r="BC718" s="27">
        <v>0</v>
      </c>
      <c r="BD718" s="27">
        <v>0</v>
      </c>
      <c r="BE718" s="27">
        <v>0</v>
      </c>
      <c r="BF718" s="27">
        <v>0</v>
      </c>
      <c r="BG718" s="27">
        <f t="shared" si="45"/>
        <v>1248325.54</v>
      </c>
      <c r="BH718" s="27">
        <f t="shared" si="46"/>
        <v>0</v>
      </c>
      <c r="BI718" s="27">
        <f t="shared" si="48"/>
        <v>1248325.54</v>
      </c>
    </row>
    <row r="719" spans="1:61" x14ac:dyDescent="0.35">
      <c r="A719" s="65" t="str">
        <f t="shared" si="47"/>
        <v>DI0000541</v>
      </c>
      <c r="B719" s="111" t="s">
        <v>773</v>
      </c>
      <c r="C719" s="104">
        <v>1</v>
      </c>
      <c r="D719" s="112" t="s">
        <v>0</v>
      </c>
      <c r="E719" s="112" t="s">
        <v>3</v>
      </c>
      <c r="F719" s="104" t="s">
        <v>1760</v>
      </c>
      <c r="G719" s="104" t="s">
        <v>390</v>
      </c>
      <c r="H719" s="104" t="s">
        <v>1770</v>
      </c>
      <c r="I719" s="104" t="s">
        <v>1771</v>
      </c>
      <c r="J719" s="104" t="s">
        <v>1772</v>
      </c>
      <c r="K719" s="104" t="s">
        <v>767</v>
      </c>
      <c r="L719" s="104" t="s">
        <v>1766</v>
      </c>
      <c r="M719" s="104" t="s">
        <v>1773</v>
      </c>
      <c r="N719" s="113">
        <v>1</v>
      </c>
      <c r="O719" s="113">
        <v>1</v>
      </c>
      <c r="P719" s="113">
        <v>1</v>
      </c>
      <c r="Q719" s="113">
        <v>0</v>
      </c>
      <c r="R719" s="113">
        <v>0</v>
      </c>
      <c r="S719" s="113">
        <v>1</v>
      </c>
      <c r="T719" s="113">
        <v>1</v>
      </c>
      <c r="U719" s="113">
        <v>1</v>
      </c>
      <c r="V719" s="113">
        <v>0</v>
      </c>
      <c r="W719" s="109">
        <v>38947132.640000001</v>
      </c>
      <c r="X719" s="109">
        <v>0</v>
      </c>
      <c r="Y719" s="109">
        <v>0</v>
      </c>
      <c r="Z719" s="109">
        <v>0</v>
      </c>
      <c r="AA719" s="109">
        <v>0</v>
      </c>
      <c r="AB719" s="109">
        <v>0</v>
      </c>
      <c r="AC719" s="109">
        <v>0</v>
      </c>
      <c r="AD719" s="109">
        <v>0</v>
      </c>
      <c r="AE719" s="109">
        <v>38947132.640000001</v>
      </c>
      <c r="AF719" s="106">
        <v>41654</v>
      </c>
      <c r="AG719" s="106">
        <v>46037</v>
      </c>
      <c r="AH719" s="120">
        <v>116841397.92</v>
      </c>
      <c r="AI719" s="115">
        <v>0.71232876712328763</v>
      </c>
      <c r="AJ719" s="115">
        <v>12.008219178082191</v>
      </c>
      <c r="AK719" s="116">
        <v>7.4999999999999997E-2</v>
      </c>
      <c r="AL719" s="117">
        <v>0.71232876712328763</v>
      </c>
      <c r="AM719" s="117">
        <v>12.008219178082191</v>
      </c>
      <c r="AN719" s="118">
        <v>7.4999999999999997E-2</v>
      </c>
      <c r="AO719" s="121" t="s">
        <v>1774</v>
      </c>
      <c r="AP719" s="121" t="s">
        <v>1775</v>
      </c>
      <c r="AQ719" s="27">
        <v>1460517.47</v>
      </c>
      <c r="AR719" s="27">
        <v>730258.74</v>
      </c>
      <c r="AS719" s="27">
        <v>0</v>
      </c>
      <c r="AT719" s="27">
        <v>0</v>
      </c>
      <c r="AU719" s="27">
        <v>0</v>
      </c>
      <c r="AV719" s="27">
        <v>0</v>
      </c>
      <c r="AW719" s="27">
        <v>0</v>
      </c>
      <c r="AX719" s="27">
        <v>0</v>
      </c>
      <c r="AY719" s="27">
        <v>0</v>
      </c>
      <c r="AZ719" s="27">
        <v>0</v>
      </c>
      <c r="BA719" s="27">
        <v>0</v>
      </c>
      <c r="BB719" s="27">
        <v>0</v>
      </c>
      <c r="BC719" s="27">
        <v>0</v>
      </c>
      <c r="BD719" s="27">
        <v>0</v>
      </c>
      <c r="BE719" s="27">
        <v>0</v>
      </c>
      <c r="BF719" s="27">
        <v>0</v>
      </c>
      <c r="BG719" s="27">
        <f t="shared" si="45"/>
        <v>2190776.21</v>
      </c>
      <c r="BH719" s="27">
        <f t="shared" si="46"/>
        <v>0</v>
      </c>
      <c r="BI719" s="27">
        <f t="shared" si="48"/>
        <v>2190776.21</v>
      </c>
    </row>
    <row r="720" spans="1:61" x14ac:dyDescent="0.35">
      <c r="A720" s="65" t="str">
        <f t="shared" si="47"/>
        <v>DI0000549</v>
      </c>
      <c r="B720" s="111" t="s">
        <v>773</v>
      </c>
      <c r="C720" s="104">
        <v>9</v>
      </c>
      <c r="D720" s="112" t="s">
        <v>0</v>
      </c>
      <c r="E720" s="112" t="s">
        <v>3</v>
      </c>
      <c r="F720" s="104" t="s">
        <v>1760</v>
      </c>
      <c r="G720" s="104" t="s">
        <v>390</v>
      </c>
      <c r="H720" s="104" t="s">
        <v>1770</v>
      </c>
      <c r="I720" s="104" t="s">
        <v>1771</v>
      </c>
      <c r="J720" s="104" t="s">
        <v>1772</v>
      </c>
      <c r="K720" s="104" t="s">
        <v>767</v>
      </c>
      <c r="L720" s="104" t="s">
        <v>1766</v>
      </c>
      <c r="M720" s="104" t="s">
        <v>1773</v>
      </c>
      <c r="N720" s="113">
        <v>1</v>
      </c>
      <c r="O720" s="113">
        <v>1</v>
      </c>
      <c r="P720" s="113">
        <v>1</v>
      </c>
      <c r="Q720" s="113">
        <v>0</v>
      </c>
      <c r="R720" s="113">
        <v>0</v>
      </c>
      <c r="S720" s="113">
        <v>1</v>
      </c>
      <c r="T720" s="113">
        <v>1</v>
      </c>
      <c r="U720" s="113">
        <v>1</v>
      </c>
      <c r="V720" s="113">
        <v>0</v>
      </c>
      <c r="W720" s="109">
        <v>24467881.23</v>
      </c>
      <c r="X720" s="109">
        <v>0</v>
      </c>
      <c r="Y720" s="109">
        <v>0</v>
      </c>
      <c r="Z720" s="109">
        <v>0</v>
      </c>
      <c r="AA720" s="109">
        <v>0</v>
      </c>
      <c r="AB720" s="109">
        <v>0</v>
      </c>
      <c r="AC720" s="109">
        <v>0</v>
      </c>
      <c r="AD720" s="109">
        <v>0</v>
      </c>
      <c r="AE720" s="109">
        <v>24467881.23</v>
      </c>
      <c r="AF720" s="106">
        <v>41684</v>
      </c>
      <c r="AG720" s="106">
        <v>46067</v>
      </c>
      <c r="AH720" s="120">
        <v>73403643.75</v>
      </c>
      <c r="AI720" s="115">
        <v>0.79452054794520544</v>
      </c>
      <c r="AJ720" s="115">
        <v>12.008219178082191</v>
      </c>
      <c r="AK720" s="116">
        <v>7.4999999999999997E-2</v>
      </c>
      <c r="AL720" s="117">
        <v>0.79452054794520544</v>
      </c>
      <c r="AM720" s="117">
        <v>12.008219178082191</v>
      </c>
      <c r="AN720" s="118">
        <v>7.4999999999999997E-2</v>
      </c>
      <c r="AO720" s="121" t="s">
        <v>1774</v>
      </c>
      <c r="AP720" s="121" t="s">
        <v>1775</v>
      </c>
      <c r="AQ720" s="27">
        <v>917545.55</v>
      </c>
      <c r="AR720" s="27">
        <v>458772.77</v>
      </c>
      <c r="AS720" s="27">
        <v>0</v>
      </c>
      <c r="AT720" s="27">
        <v>0</v>
      </c>
      <c r="AU720" s="27">
        <v>0</v>
      </c>
      <c r="AV720" s="27">
        <v>0</v>
      </c>
      <c r="AW720" s="27">
        <v>0</v>
      </c>
      <c r="AX720" s="27">
        <v>0</v>
      </c>
      <c r="AY720" s="27">
        <v>0</v>
      </c>
      <c r="AZ720" s="27">
        <v>0</v>
      </c>
      <c r="BA720" s="27">
        <v>0</v>
      </c>
      <c r="BB720" s="27">
        <v>0</v>
      </c>
      <c r="BC720" s="27">
        <v>0</v>
      </c>
      <c r="BD720" s="27">
        <v>0</v>
      </c>
      <c r="BE720" s="27">
        <v>0</v>
      </c>
      <c r="BF720" s="27">
        <v>0</v>
      </c>
      <c r="BG720" s="27">
        <f t="shared" si="45"/>
        <v>1376318.32</v>
      </c>
      <c r="BH720" s="27">
        <f t="shared" si="46"/>
        <v>0</v>
      </c>
      <c r="BI720" s="27">
        <f t="shared" si="48"/>
        <v>1376318.32</v>
      </c>
    </row>
    <row r="721" spans="1:61" x14ac:dyDescent="0.35">
      <c r="A721" s="65" t="str">
        <f t="shared" si="47"/>
        <v>DI00005413</v>
      </c>
      <c r="B721" s="111" t="s">
        <v>773</v>
      </c>
      <c r="C721" s="104">
        <v>13</v>
      </c>
      <c r="D721" s="112" t="s">
        <v>0</v>
      </c>
      <c r="E721" s="112" t="s">
        <v>3</v>
      </c>
      <c r="F721" s="104" t="s">
        <v>1760</v>
      </c>
      <c r="G721" s="104" t="s">
        <v>390</v>
      </c>
      <c r="H721" s="104" t="s">
        <v>1770</v>
      </c>
      <c r="I721" s="104" t="s">
        <v>1771</v>
      </c>
      <c r="J721" s="104" t="s">
        <v>1772</v>
      </c>
      <c r="K721" s="104" t="s">
        <v>767</v>
      </c>
      <c r="L721" s="104" t="s">
        <v>1766</v>
      </c>
      <c r="M721" s="104" t="s">
        <v>1773</v>
      </c>
      <c r="N721" s="113">
        <v>1</v>
      </c>
      <c r="O721" s="113">
        <v>1</v>
      </c>
      <c r="P721" s="113">
        <v>1</v>
      </c>
      <c r="Q721" s="113">
        <v>0</v>
      </c>
      <c r="R721" s="113">
        <v>0</v>
      </c>
      <c r="S721" s="113">
        <v>1</v>
      </c>
      <c r="T721" s="113">
        <v>1</v>
      </c>
      <c r="U721" s="113">
        <v>1</v>
      </c>
      <c r="V721" s="113">
        <v>0</v>
      </c>
      <c r="W721" s="109">
        <v>24743656.129999999</v>
      </c>
      <c r="X721" s="109">
        <v>0</v>
      </c>
      <c r="Y721" s="109">
        <v>0</v>
      </c>
      <c r="Z721" s="109">
        <v>0</v>
      </c>
      <c r="AA721" s="109">
        <v>0</v>
      </c>
      <c r="AB721" s="109">
        <v>0</v>
      </c>
      <c r="AC721" s="109">
        <v>0</v>
      </c>
      <c r="AD721" s="109">
        <v>0</v>
      </c>
      <c r="AE721" s="109">
        <v>24743656.129999999</v>
      </c>
      <c r="AF721" s="106">
        <v>41712</v>
      </c>
      <c r="AG721" s="106">
        <v>46095</v>
      </c>
      <c r="AH721" s="120">
        <v>74230968.409999996</v>
      </c>
      <c r="AI721" s="115">
        <v>0.87123287671232874</v>
      </c>
      <c r="AJ721" s="115">
        <v>12.008219178082191</v>
      </c>
      <c r="AK721" s="116">
        <v>7.4999999999999997E-2</v>
      </c>
      <c r="AL721" s="117">
        <v>0.87123287671232874</v>
      </c>
      <c r="AM721" s="117">
        <v>12.008219178082191</v>
      </c>
      <c r="AN721" s="118">
        <v>7.4999999999999997E-2</v>
      </c>
      <c r="AO721" s="121" t="s">
        <v>1774</v>
      </c>
      <c r="AP721" s="121" t="s">
        <v>1775</v>
      </c>
      <c r="AQ721" s="27">
        <v>927887.1</v>
      </c>
      <c r="AR721" s="27">
        <v>463943.55</v>
      </c>
      <c r="AS721" s="27">
        <v>0</v>
      </c>
      <c r="AT721" s="27">
        <v>0</v>
      </c>
      <c r="AU721" s="27">
        <v>0</v>
      </c>
      <c r="AV721" s="27">
        <v>0</v>
      </c>
      <c r="AW721" s="27">
        <v>0</v>
      </c>
      <c r="AX721" s="27">
        <v>0</v>
      </c>
      <c r="AY721" s="27">
        <v>0</v>
      </c>
      <c r="AZ721" s="27">
        <v>0</v>
      </c>
      <c r="BA721" s="27">
        <v>0</v>
      </c>
      <c r="BB721" s="27">
        <v>0</v>
      </c>
      <c r="BC721" s="27">
        <v>0</v>
      </c>
      <c r="BD721" s="27">
        <v>0</v>
      </c>
      <c r="BE721" s="27">
        <v>0</v>
      </c>
      <c r="BF721" s="27">
        <v>0</v>
      </c>
      <c r="BG721" s="27">
        <f t="shared" si="45"/>
        <v>1391830.65</v>
      </c>
      <c r="BH721" s="27">
        <f t="shared" si="46"/>
        <v>0</v>
      </c>
      <c r="BI721" s="27">
        <f t="shared" si="48"/>
        <v>1391830.65</v>
      </c>
    </row>
    <row r="722" spans="1:61" x14ac:dyDescent="0.35">
      <c r="A722" s="65" t="str">
        <f t="shared" si="47"/>
        <v>DI00005425</v>
      </c>
      <c r="B722" s="111" t="s">
        <v>773</v>
      </c>
      <c r="C722" s="104">
        <v>25</v>
      </c>
      <c r="D722" s="112" t="s">
        <v>0</v>
      </c>
      <c r="E722" s="112" t="s">
        <v>3</v>
      </c>
      <c r="F722" s="104" t="s">
        <v>1760</v>
      </c>
      <c r="G722" s="104" t="s">
        <v>390</v>
      </c>
      <c r="H722" s="104" t="s">
        <v>1770</v>
      </c>
      <c r="I722" s="104" t="s">
        <v>1771</v>
      </c>
      <c r="J722" s="104" t="s">
        <v>1772</v>
      </c>
      <c r="K722" s="104" t="s">
        <v>767</v>
      </c>
      <c r="L722" s="104" t="s">
        <v>1766</v>
      </c>
      <c r="M722" s="104" t="s">
        <v>1773</v>
      </c>
      <c r="N722" s="113">
        <v>1</v>
      </c>
      <c r="O722" s="113">
        <v>1</v>
      </c>
      <c r="P722" s="113">
        <v>1</v>
      </c>
      <c r="Q722" s="113">
        <v>0</v>
      </c>
      <c r="R722" s="113">
        <v>0</v>
      </c>
      <c r="S722" s="113">
        <v>1</v>
      </c>
      <c r="T722" s="113">
        <v>1</v>
      </c>
      <c r="U722" s="113">
        <v>1</v>
      </c>
      <c r="V722" s="113">
        <v>0</v>
      </c>
      <c r="W722" s="109">
        <v>30410218.100000001</v>
      </c>
      <c r="X722" s="109">
        <v>0</v>
      </c>
      <c r="Y722" s="109">
        <v>0</v>
      </c>
      <c r="Z722" s="109">
        <v>1140383.18</v>
      </c>
      <c r="AA722" s="109">
        <v>0</v>
      </c>
      <c r="AB722" s="109">
        <v>0</v>
      </c>
      <c r="AC722" s="109">
        <v>0</v>
      </c>
      <c r="AD722" s="109">
        <v>0</v>
      </c>
      <c r="AE722" s="109">
        <v>30410218.100000001</v>
      </c>
      <c r="AF722" s="106">
        <v>41744</v>
      </c>
      <c r="AG722" s="106">
        <v>46127</v>
      </c>
      <c r="AH722" s="120">
        <v>91230654.299999997</v>
      </c>
      <c r="AI722" s="115">
        <v>0.95890410958904104</v>
      </c>
      <c r="AJ722" s="115">
        <v>12.008219178082191</v>
      </c>
      <c r="AK722" s="116">
        <v>7.4999999999999997E-2</v>
      </c>
      <c r="AL722" s="117">
        <v>0.95890410958904104</v>
      </c>
      <c r="AM722" s="117">
        <v>12.008219178082191</v>
      </c>
      <c r="AN722" s="118">
        <v>7.4999999999999997E-2</v>
      </c>
      <c r="AO722" s="121" t="s">
        <v>1774</v>
      </c>
      <c r="AP722" s="121" t="s">
        <v>1775</v>
      </c>
      <c r="AQ722" s="27">
        <v>1140383.18</v>
      </c>
      <c r="AR722" s="27">
        <v>570191.59</v>
      </c>
      <c r="AS722" s="27">
        <v>0</v>
      </c>
      <c r="AT722" s="27">
        <v>0</v>
      </c>
      <c r="AU722" s="27">
        <v>0</v>
      </c>
      <c r="AV722" s="27">
        <v>0</v>
      </c>
      <c r="AW722" s="27">
        <v>0</v>
      </c>
      <c r="AX722" s="27">
        <v>0</v>
      </c>
      <c r="AY722" s="27">
        <v>0</v>
      </c>
      <c r="AZ722" s="27">
        <v>0</v>
      </c>
      <c r="BA722" s="27">
        <v>0</v>
      </c>
      <c r="BB722" s="27">
        <v>0</v>
      </c>
      <c r="BC722" s="27">
        <v>0</v>
      </c>
      <c r="BD722" s="27">
        <v>0</v>
      </c>
      <c r="BE722" s="27">
        <v>0</v>
      </c>
      <c r="BF722" s="27">
        <v>0</v>
      </c>
      <c r="BG722" s="27">
        <f t="shared" si="45"/>
        <v>1710574.77</v>
      </c>
      <c r="BH722" s="27">
        <f t="shared" si="46"/>
        <v>0</v>
      </c>
      <c r="BI722" s="27">
        <f t="shared" si="48"/>
        <v>1710574.77</v>
      </c>
    </row>
    <row r="723" spans="1:61" x14ac:dyDescent="0.35">
      <c r="A723" s="65" t="str">
        <f t="shared" si="47"/>
        <v>DI00005436</v>
      </c>
      <c r="B723" s="111" t="s">
        <v>773</v>
      </c>
      <c r="C723" s="104">
        <v>36</v>
      </c>
      <c r="D723" s="112" t="s">
        <v>0</v>
      </c>
      <c r="E723" s="112" t="s">
        <v>3</v>
      </c>
      <c r="F723" s="104" t="s">
        <v>1760</v>
      </c>
      <c r="G723" s="104" t="s">
        <v>390</v>
      </c>
      <c r="H723" s="104" t="s">
        <v>1770</v>
      </c>
      <c r="I723" s="104" t="s">
        <v>1771</v>
      </c>
      <c r="J723" s="104" t="s">
        <v>1772</v>
      </c>
      <c r="K723" s="104" t="s">
        <v>767</v>
      </c>
      <c r="L723" s="104" t="s">
        <v>1766</v>
      </c>
      <c r="M723" s="104" t="s">
        <v>1773</v>
      </c>
      <c r="N723" s="113">
        <v>1</v>
      </c>
      <c r="O723" s="113">
        <v>1</v>
      </c>
      <c r="P723" s="113">
        <v>1</v>
      </c>
      <c r="Q723" s="113">
        <v>0</v>
      </c>
      <c r="R723" s="113">
        <v>0</v>
      </c>
      <c r="S723" s="113">
        <v>1</v>
      </c>
      <c r="T723" s="113">
        <v>1</v>
      </c>
      <c r="U723" s="113">
        <v>1</v>
      </c>
      <c r="V723" s="113">
        <v>0</v>
      </c>
      <c r="W723" s="109">
        <v>25082484.57</v>
      </c>
      <c r="X723" s="109">
        <v>0</v>
      </c>
      <c r="Y723" s="109">
        <v>0</v>
      </c>
      <c r="Z723" s="109">
        <v>0</v>
      </c>
      <c r="AA723" s="109">
        <v>0</v>
      </c>
      <c r="AB723" s="109">
        <v>0</v>
      </c>
      <c r="AC723" s="109">
        <v>0</v>
      </c>
      <c r="AD723" s="109">
        <v>0</v>
      </c>
      <c r="AE723" s="109">
        <v>25082484.57</v>
      </c>
      <c r="AF723" s="106">
        <v>41774</v>
      </c>
      <c r="AG723" s="106">
        <v>46157</v>
      </c>
      <c r="AH723" s="120">
        <v>75247453.769999996</v>
      </c>
      <c r="AI723" s="115">
        <v>1.0410958904109588</v>
      </c>
      <c r="AJ723" s="115">
        <v>12.008219178082191</v>
      </c>
      <c r="AK723" s="116">
        <v>7.4999999999999997E-2</v>
      </c>
      <c r="AL723" s="117">
        <v>1.0410958904109588</v>
      </c>
      <c r="AM723" s="117">
        <v>12.008219178082191</v>
      </c>
      <c r="AN723" s="118">
        <v>7.4999999999999997E-2</v>
      </c>
      <c r="AO723" s="121" t="s">
        <v>1774</v>
      </c>
      <c r="AP723" s="121" t="s">
        <v>1775</v>
      </c>
      <c r="AQ723" s="27">
        <v>1881186.34</v>
      </c>
      <c r="AR723" s="27">
        <v>470296.59</v>
      </c>
      <c r="AS723" s="27">
        <v>0</v>
      </c>
      <c r="AT723" s="27">
        <v>0</v>
      </c>
      <c r="AU723" s="27">
        <v>0</v>
      </c>
      <c r="AV723" s="27">
        <v>0</v>
      </c>
      <c r="AW723" s="27">
        <v>0</v>
      </c>
      <c r="AX723" s="27">
        <v>0</v>
      </c>
      <c r="AY723" s="27">
        <v>0</v>
      </c>
      <c r="AZ723" s="27">
        <v>0</v>
      </c>
      <c r="BA723" s="27">
        <v>0</v>
      </c>
      <c r="BB723" s="27">
        <v>0</v>
      </c>
      <c r="BC723" s="27">
        <v>0</v>
      </c>
      <c r="BD723" s="27">
        <v>0</v>
      </c>
      <c r="BE723" s="27">
        <v>0</v>
      </c>
      <c r="BF723" s="27">
        <v>0</v>
      </c>
      <c r="BG723" s="27">
        <f t="shared" si="45"/>
        <v>2351482.9300000002</v>
      </c>
      <c r="BH723" s="27">
        <f t="shared" si="46"/>
        <v>0</v>
      </c>
      <c r="BI723" s="27">
        <f t="shared" si="48"/>
        <v>2351482.9300000002</v>
      </c>
    </row>
    <row r="724" spans="1:61" x14ac:dyDescent="0.35">
      <c r="A724" s="65" t="str">
        <f t="shared" si="47"/>
        <v>DI0000569</v>
      </c>
      <c r="B724" s="111" t="s">
        <v>775</v>
      </c>
      <c r="C724" s="104">
        <v>9</v>
      </c>
      <c r="D724" s="112" t="s">
        <v>0</v>
      </c>
      <c r="E724" s="112" t="s">
        <v>3</v>
      </c>
      <c r="F724" s="104" t="s">
        <v>1760</v>
      </c>
      <c r="G724" s="104" t="s">
        <v>390</v>
      </c>
      <c r="H724" s="104" t="s">
        <v>1770</v>
      </c>
      <c r="I724" s="104" t="s">
        <v>1771</v>
      </c>
      <c r="J724" s="104" t="s">
        <v>1772</v>
      </c>
      <c r="K724" s="104" t="s">
        <v>767</v>
      </c>
      <c r="L724" s="104" t="s">
        <v>1766</v>
      </c>
      <c r="M724" s="104" t="s">
        <v>1773</v>
      </c>
      <c r="N724" s="113">
        <v>1</v>
      </c>
      <c r="O724" s="113">
        <v>1</v>
      </c>
      <c r="P724" s="113">
        <v>1</v>
      </c>
      <c r="Q724" s="113">
        <v>0</v>
      </c>
      <c r="R724" s="113">
        <v>0</v>
      </c>
      <c r="S724" s="113">
        <v>1</v>
      </c>
      <c r="T724" s="113">
        <v>1</v>
      </c>
      <c r="U724" s="113">
        <v>1</v>
      </c>
      <c r="V724" s="113">
        <v>0</v>
      </c>
      <c r="W724" s="109">
        <v>19471086.210000001</v>
      </c>
      <c r="X724" s="109">
        <v>0</v>
      </c>
      <c r="Y724" s="109">
        <v>0</v>
      </c>
      <c r="Z724" s="109">
        <v>0</v>
      </c>
      <c r="AA724" s="109">
        <v>0</v>
      </c>
      <c r="AB724" s="109">
        <v>0</v>
      </c>
      <c r="AC724" s="109">
        <v>0</v>
      </c>
      <c r="AD724" s="109">
        <v>0</v>
      </c>
      <c r="AE724" s="109">
        <v>19471086.210000001</v>
      </c>
      <c r="AF724" s="106">
        <v>41803</v>
      </c>
      <c r="AG724" s="106">
        <v>46186</v>
      </c>
      <c r="AH724" s="120">
        <v>58413258.609999999</v>
      </c>
      <c r="AI724" s="115">
        <v>1.1205479452054794</v>
      </c>
      <c r="AJ724" s="115">
        <v>12.008219178082191</v>
      </c>
      <c r="AK724" s="116">
        <v>7.4999999999999997E-2</v>
      </c>
      <c r="AL724" s="117">
        <v>1.1205479452054794</v>
      </c>
      <c r="AM724" s="117">
        <v>12.008219178082191</v>
      </c>
      <c r="AN724" s="118">
        <v>7.4999999999999997E-2</v>
      </c>
      <c r="AO724" s="121" t="s">
        <v>1774</v>
      </c>
      <c r="AP724" s="121" t="s">
        <v>1775</v>
      </c>
      <c r="AQ724" s="27">
        <v>1460331.46</v>
      </c>
      <c r="AR724" s="27">
        <v>365082.87</v>
      </c>
      <c r="AS724" s="27">
        <v>0</v>
      </c>
      <c r="AT724" s="27">
        <v>0</v>
      </c>
      <c r="AU724" s="27">
        <v>0</v>
      </c>
      <c r="AV724" s="27">
        <v>0</v>
      </c>
      <c r="AW724" s="27">
        <v>0</v>
      </c>
      <c r="AX724" s="27">
        <v>0</v>
      </c>
      <c r="AY724" s="27">
        <v>0</v>
      </c>
      <c r="AZ724" s="27">
        <v>0</v>
      </c>
      <c r="BA724" s="27">
        <v>0</v>
      </c>
      <c r="BB724" s="27">
        <v>0</v>
      </c>
      <c r="BC724" s="27">
        <v>0</v>
      </c>
      <c r="BD724" s="27">
        <v>0</v>
      </c>
      <c r="BE724" s="27">
        <v>0</v>
      </c>
      <c r="BF724" s="27">
        <v>0</v>
      </c>
      <c r="BG724" s="27">
        <f t="shared" si="45"/>
        <v>1825414.33</v>
      </c>
      <c r="BH724" s="27">
        <f t="shared" si="46"/>
        <v>0</v>
      </c>
      <c r="BI724" s="27">
        <f t="shared" si="48"/>
        <v>1825414.33</v>
      </c>
    </row>
    <row r="725" spans="1:61" x14ac:dyDescent="0.35">
      <c r="A725" s="65" t="str">
        <f t="shared" si="47"/>
        <v>DI00005617</v>
      </c>
      <c r="B725" s="111" t="s">
        <v>775</v>
      </c>
      <c r="C725" s="104">
        <v>17</v>
      </c>
      <c r="D725" s="112" t="s">
        <v>0</v>
      </c>
      <c r="E725" s="112" t="s">
        <v>3</v>
      </c>
      <c r="F725" s="104" t="s">
        <v>1760</v>
      </c>
      <c r="G725" s="104" t="s">
        <v>390</v>
      </c>
      <c r="H725" s="104" t="s">
        <v>1770</v>
      </c>
      <c r="I725" s="104" t="s">
        <v>1771</v>
      </c>
      <c r="J725" s="104" t="s">
        <v>1772</v>
      </c>
      <c r="K725" s="104" t="s">
        <v>767</v>
      </c>
      <c r="L725" s="104" t="s">
        <v>1766</v>
      </c>
      <c r="M725" s="104" t="s">
        <v>1773</v>
      </c>
      <c r="N725" s="113">
        <v>1</v>
      </c>
      <c r="O725" s="113">
        <v>1</v>
      </c>
      <c r="P725" s="113">
        <v>1</v>
      </c>
      <c r="Q725" s="113">
        <v>0</v>
      </c>
      <c r="R725" s="113">
        <v>0</v>
      </c>
      <c r="S725" s="113">
        <v>1</v>
      </c>
      <c r="T725" s="113">
        <v>1</v>
      </c>
      <c r="U725" s="113">
        <v>1</v>
      </c>
      <c r="V725" s="113">
        <v>0</v>
      </c>
      <c r="W725" s="109">
        <v>25128666.760000002</v>
      </c>
      <c r="X725" s="109">
        <v>0</v>
      </c>
      <c r="Y725" s="109">
        <v>0</v>
      </c>
      <c r="Z725" s="109">
        <v>0</v>
      </c>
      <c r="AA725" s="109">
        <v>0</v>
      </c>
      <c r="AB725" s="109">
        <v>0</v>
      </c>
      <c r="AC725" s="109">
        <v>0</v>
      </c>
      <c r="AD725" s="109">
        <v>0</v>
      </c>
      <c r="AE725" s="109">
        <v>25128666.760000002</v>
      </c>
      <c r="AF725" s="106">
        <v>41835</v>
      </c>
      <c r="AG725" s="106">
        <v>46218</v>
      </c>
      <c r="AH725" s="120">
        <v>75386000.239999995</v>
      </c>
      <c r="AI725" s="115">
        <v>1.2082191780821918</v>
      </c>
      <c r="AJ725" s="115">
        <v>12.008219178082191</v>
      </c>
      <c r="AK725" s="116">
        <v>7.4999999999999997E-2</v>
      </c>
      <c r="AL725" s="117">
        <v>1.2082191780821918</v>
      </c>
      <c r="AM725" s="117">
        <v>12.008219178082191</v>
      </c>
      <c r="AN725" s="118">
        <v>7.4999999999999997E-2</v>
      </c>
      <c r="AO725" s="121" t="s">
        <v>1774</v>
      </c>
      <c r="AP725" s="121" t="s">
        <v>1775</v>
      </c>
      <c r="AQ725" s="27">
        <v>942325</v>
      </c>
      <c r="AR725" s="27">
        <v>1413487.5</v>
      </c>
      <c r="AS725" s="27">
        <v>0</v>
      </c>
      <c r="AT725" s="27">
        <v>0</v>
      </c>
      <c r="AU725" s="27">
        <v>0</v>
      </c>
      <c r="AV725" s="27">
        <v>0</v>
      </c>
      <c r="AW725" s="27">
        <v>0</v>
      </c>
      <c r="AX725" s="27">
        <v>0</v>
      </c>
      <c r="AY725" s="27">
        <v>0</v>
      </c>
      <c r="AZ725" s="27">
        <v>0</v>
      </c>
      <c r="BA725" s="27">
        <v>0</v>
      </c>
      <c r="BB725" s="27">
        <v>0</v>
      </c>
      <c r="BC725" s="27">
        <v>0</v>
      </c>
      <c r="BD725" s="27">
        <v>0</v>
      </c>
      <c r="BE725" s="27">
        <v>0</v>
      </c>
      <c r="BF725" s="27">
        <v>0</v>
      </c>
      <c r="BG725" s="27">
        <f t="shared" si="45"/>
        <v>2355812.5</v>
      </c>
      <c r="BH725" s="27">
        <f t="shared" si="46"/>
        <v>0</v>
      </c>
      <c r="BI725" s="27">
        <f t="shared" si="48"/>
        <v>2355812.5</v>
      </c>
    </row>
    <row r="726" spans="1:61" x14ac:dyDescent="0.35">
      <c r="A726" s="65" t="str">
        <f t="shared" si="47"/>
        <v>DI0000574</v>
      </c>
      <c r="B726" s="111" t="s">
        <v>776</v>
      </c>
      <c r="C726" s="104">
        <v>4</v>
      </c>
      <c r="D726" s="112" t="s">
        <v>0</v>
      </c>
      <c r="E726" s="112" t="s">
        <v>3</v>
      </c>
      <c r="F726" s="104" t="s">
        <v>1760</v>
      </c>
      <c r="G726" s="104" t="s">
        <v>390</v>
      </c>
      <c r="H726" s="104" t="s">
        <v>1770</v>
      </c>
      <c r="I726" s="104" t="s">
        <v>1771</v>
      </c>
      <c r="J726" s="104" t="s">
        <v>1772</v>
      </c>
      <c r="K726" s="104" t="s">
        <v>767</v>
      </c>
      <c r="L726" s="104" t="s">
        <v>1766</v>
      </c>
      <c r="M726" s="104" t="s">
        <v>1773</v>
      </c>
      <c r="N726" s="113">
        <v>1</v>
      </c>
      <c r="O726" s="113">
        <v>1</v>
      </c>
      <c r="P726" s="113">
        <v>1</v>
      </c>
      <c r="Q726" s="113">
        <v>0</v>
      </c>
      <c r="R726" s="113">
        <v>0</v>
      </c>
      <c r="S726" s="113">
        <v>1</v>
      </c>
      <c r="T726" s="113">
        <v>1</v>
      </c>
      <c r="U726" s="113">
        <v>1</v>
      </c>
      <c r="V726" s="113">
        <v>0</v>
      </c>
      <c r="W726" s="109">
        <v>39290749.210000001</v>
      </c>
      <c r="X726" s="109">
        <v>0</v>
      </c>
      <c r="Y726" s="109">
        <v>0</v>
      </c>
      <c r="Z726" s="109">
        <v>0</v>
      </c>
      <c r="AA726" s="109">
        <v>0</v>
      </c>
      <c r="AB726" s="109">
        <v>0</v>
      </c>
      <c r="AC726" s="109">
        <v>0</v>
      </c>
      <c r="AD726" s="109">
        <v>0</v>
      </c>
      <c r="AE726" s="109">
        <v>39290749.210000001</v>
      </c>
      <c r="AF726" s="106">
        <v>41957</v>
      </c>
      <c r="AG726" s="106">
        <v>46340</v>
      </c>
      <c r="AH726" s="120">
        <v>78581498.409999996</v>
      </c>
      <c r="AI726" s="115">
        <v>1.5424657534246575</v>
      </c>
      <c r="AJ726" s="115">
        <v>12.008219178082191</v>
      </c>
      <c r="AK726" s="116">
        <v>7.4999999999999997E-2</v>
      </c>
      <c r="AL726" s="117">
        <v>1.5424657534246575</v>
      </c>
      <c r="AM726" s="117">
        <v>12.008219178082191</v>
      </c>
      <c r="AN726" s="118">
        <v>7.4999999999999997E-2</v>
      </c>
      <c r="AO726" s="121" t="s">
        <v>1774</v>
      </c>
      <c r="AP726" s="121" t="s">
        <v>1775</v>
      </c>
      <c r="AQ726" s="27">
        <v>2455671.83</v>
      </c>
      <c r="AR726" s="27">
        <v>1473403.1</v>
      </c>
      <c r="AS726" s="27">
        <v>0</v>
      </c>
      <c r="AT726" s="27">
        <v>0</v>
      </c>
      <c r="AU726" s="27">
        <v>0</v>
      </c>
      <c r="AV726" s="27">
        <v>0</v>
      </c>
      <c r="AW726" s="27">
        <v>0</v>
      </c>
      <c r="AX726" s="27">
        <v>0</v>
      </c>
      <c r="AY726" s="27">
        <v>0</v>
      </c>
      <c r="AZ726" s="27">
        <v>0</v>
      </c>
      <c r="BA726" s="27">
        <v>0</v>
      </c>
      <c r="BB726" s="27">
        <v>0</v>
      </c>
      <c r="BC726" s="27">
        <v>0</v>
      </c>
      <c r="BD726" s="27">
        <v>0</v>
      </c>
      <c r="BE726" s="27">
        <v>0</v>
      </c>
      <c r="BF726" s="27">
        <v>0</v>
      </c>
      <c r="BG726" s="27">
        <f t="shared" si="45"/>
        <v>3929074.93</v>
      </c>
      <c r="BH726" s="27">
        <f t="shared" si="46"/>
        <v>0</v>
      </c>
      <c r="BI726" s="27">
        <f t="shared" si="48"/>
        <v>3929074.93</v>
      </c>
    </row>
    <row r="727" spans="1:61" x14ac:dyDescent="0.35">
      <c r="A727" s="65" t="str">
        <f t="shared" si="47"/>
        <v>DI0000578</v>
      </c>
      <c r="B727" s="111" t="s">
        <v>776</v>
      </c>
      <c r="C727" s="104">
        <v>8</v>
      </c>
      <c r="D727" s="112" t="s">
        <v>0</v>
      </c>
      <c r="E727" s="112" t="s">
        <v>3</v>
      </c>
      <c r="F727" s="104" t="s">
        <v>1760</v>
      </c>
      <c r="G727" s="104" t="s">
        <v>390</v>
      </c>
      <c r="H727" s="104" t="s">
        <v>1770</v>
      </c>
      <c r="I727" s="104" t="s">
        <v>1771</v>
      </c>
      <c r="J727" s="104" t="s">
        <v>1772</v>
      </c>
      <c r="K727" s="104" t="s">
        <v>767</v>
      </c>
      <c r="L727" s="104" t="s">
        <v>1766</v>
      </c>
      <c r="M727" s="104" t="s">
        <v>1773</v>
      </c>
      <c r="N727" s="113">
        <v>1</v>
      </c>
      <c r="O727" s="113">
        <v>1</v>
      </c>
      <c r="P727" s="113">
        <v>1</v>
      </c>
      <c r="Q727" s="113">
        <v>0</v>
      </c>
      <c r="R727" s="113">
        <v>0</v>
      </c>
      <c r="S727" s="113">
        <v>1</v>
      </c>
      <c r="T727" s="113">
        <v>1</v>
      </c>
      <c r="U727" s="113">
        <v>1</v>
      </c>
      <c r="V727" s="113">
        <v>0</v>
      </c>
      <c r="W727" s="109">
        <v>39252144.119999997</v>
      </c>
      <c r="X727" s="109">
        <v>0</v>
      </c>
      <c r="Y727" s="109">
        <v>0</v>
      </c>
      <c r="Z727" s="109">
        <v>0</v>
      </c>
      <c r="AA727" s="109">
        <v>0</v>
      </c>
      <c r="AB727" s="109">
        <v>0</v>
      </c>
      <c r="AC727" s="109">
        <v>0</v>
      </c>
      <c r="AD727" s="109">
        <v>0</v>
      </c>
      <c r="AE727" s="109">
        <v>39252144.119999997</v>
      </c>
      <c r="AF727" s="106">
        <v>41988</v>
      </c>
      <c r="AG727" s="106">
        <v>46371</v>
      </c>
      <c r="AH727" s="120">
        <v>78504288.269999996</v>
      </c>
      <c r="AI727" s="115">
        <v>1.6273972602739726</v>
      </c>
      <c r="AJ727" s="115">
        <v>12.008219178082191</v>
      </c>
      <c r="AK727" s="116">
        <v>7.4999999999999997E-2</v>
      </c>
      <c r="AL727" s="117">
        <v>1.6273972602739726</v>
      </c>
      <c r="AM727" s="117">
        <v>12.008219178082191</v>
      </c>
      <c r="AN727" s="118">
        <v>7.4999999999999997E-2</v>
      </c>
      <c r="AO727" s="121" t="s">
        <v>1774</v>
      </c>
      <c r="AP727" s="121" t="s">
        <v>1775</v>
      </c>
      <c r="AQ727" s="27">
        <v>2453259</v>
      </c>
      <c r="AR727" s="27">
        <v>1471955.4</v>
      </c>
      <c r="AS727" s="27">
        <v>0</v>
      </c>
      <c r="AT727" s="27">
        <v>0</v>
      </c>
      <c r="AU727" s="27">
        <v>0</v>
      </c>
      <c r="AV727" s="27">
        <v>0</v>
      </c>
      <c r="AW727" s="27">
        <v>0</v>
      </c>
      <c r="AX727" s="27">
        <v>0</v>
      </c>
      <c r="AY727" s="27">
        <v>0</v>
      </c>
      <c r="AZ727" s="27">
        <v>0</v>
      </c>
      <c r="BA727" s="27">
        <v>0</v>
      </c>
      <c r="BB727" s="27">
        <v>0</v>
      </c>
      <c r="BC727" s="27">
        <v>0</v>
      </c>
      <c r="BD727" s="27">
        <v>0</v>
      </c>
      <c r="BE727" s="27">
        <v>0</v>
      </c>
      <c r="BF727" s="27">
        <v>0</v>
      </c>
      <c r="BG727" s="27">
        <f t="shared" si="45"/>
        <v>3925214.4</v>
      </c>
      <c r="BH727" s="27">
        <f t="shared" si="46"/>
        <v>0</v>
      </c>
      <c r="BI727" s="27">
        <f t="shared" si="48"/>
        <v>3925214.4</v>
      </c>
    </row>
    <row r="728" spans="1:61" x14ac:dyDescent="0.35">
      <c r="A728" s="65" t="str">
        <f t="shared" si="47"/>
        <v>DI00005718</v>
      </c>
      <c r="B728" s="111" t="s">
        <v>776</v>
      </c>
      <c r="C728" s="104">
        <v>18</v>
      </c>
      <c r="D728" s="112" t="s">
        <v>0</v>
      </c>
      <c r="E728" s="112" t="s">
        <v>3</v>
      </c>
      <c r="F728" s="104" t="s">
        <v>1760</v>
      </c>
      <c r="G728" s="104" t="s">
        <v>390</v>
      </c>
      <c r="H728" s="104" t="s">
        <v>1770</v>
      </c>
      <c r="I728" s="104" t="s">
        <v>1771</v>
      </c>
      <c r="J728" s="104" t="s">
        <v>1772</v>
      </c>
      <c r="K728" s="104" t="s">
        <v>767</v>
      </c>
      <c r="L728" s="104" t="s">
        <v>1766</v>
      </c>
      <c r="M728" s="104" t="s">
        <v>1773</v>
      </c>
      <c r="N728" s="113">
        <v>1</v>
      </c>
      <c r="O728" s="113">
        <v>1</v>
      </c>
      <c r="P728" s="113">
        <v>1</v>
      </c>
      <c r="Q728" s="113">
        <v>0</v>
      </c>
      <c r="R728" s="113">
        <v>0</v>
      </c>
      <c r="S728" s="113">
        <v>1</v>
      </c>
      <c r="T728" s="113">
        <v>1</v>
      </c>
      <c r="U728" s="113">
        <v>1</v>
      </c>
      <c r="V728" s="113">
        <v>0</v>
      </c>
      <c r="W728" s="109">
        <v>75846138.459999993</v>
      </c>
      <c r="X728" s="109">
        <v>0</v>
      </c>
      <c r="Y728" s="109">
        <v>0</v>
      </c>
      <c r="Z728" s="109">
        <v>0</v>
      </c>
      <c r="AA728" s="109">
        <v>0</v>
      </c>
      <c r="AB728" s="109">
        <v>0</v>
      </c>
      <c r="AC728" s="109">
        <v>0</v>
      </c>
      <c r="AD728" s="109">
        <v>0</v>
      </c>
      <c r="AE728" s="109">
        <v>75846138.459999993</v>
      </c>
      <c r="AF728" s="106">
        <v>42019</v>
      </c>
      <c r="AG728" s="106">
        <v>46402</v>
      </c>
      <c r="AH728" s="120">
        <v>151692276.91</v>
      </c>
      <c r="AI728" s="115">
        <v>1.7123287671232876</v>
      </c>
      <c r="AJ728" s="115">
        <v>12.008219178082191</v>
      </c>
      <c r="AK728" s="116">
        <v>7.4999999999999997E-2</v>
      </c>
      <c r="AL728" s="117">
        <v>1.7123287671232876</v>
      </c>
      <c r="AM728" s="117">
        <v>12.008219178082191</v>
      </c>
      <c r="AN728" s="118">
        <v>7.4999999999999997E-2</v>
      </c>
      <c r="AO728" s="121" t="s">
        <v>1774</v>
      </c>
      <c r="AP728" s="121" t="s">
        <v>1775</v>
      </c>
      <c r="AQ728" s="27">
        <v>2844230.19</v>
      </c>
      <c r="AR728" s="27">
        <v>3792306.92</v>
      </c>
      <c r="AS728" s="27">
        <v>948076.73</v>
      </c>
      <c r="AT728" s="27">
        <v>0</v>
      </c>
      <c r="AU728" s="27">
        <v>0</v>
      </c>
      <c r="AV728" s="27">
        <v>0</v>
      </c>
      <c r="AW728" s="27">
        <v>0</v>
      </c>
      <c r="AX728" s="27">
        <v>0</v>
      </c>
      <c r="AY728" s="27">
        <v>0</v>
      </c>
      <c r="AZ728" s="27">
        <v>0</v>
      </c>
      <c r="BA728" s="27">
        <v>0</v>
      </c>
      <c r="BB728" s="27">
        <v>0</v>
      </c>
      <c r="BC728" s="27">
        <v>0</v>
      </c>
      <c r="BD728" s="27">
        <v>0</v>
      </c>
      <c r="BE728" s="27">
        <v>0</v>
      </c>
      <c r="BF728" s="27">
        <v>0</v>
      </c>
      <c r="BG728" s="27">
        <f t="shared" si="45"/>
        <v>6636537.1099999994</v>
      </c>
      <c r="BH728" s="27">
        <f t="shared" si="46"/>
        <v>948076.73</v>
      </c>
      <c r="BI728" s="27">
        <f t="shared" si="48"/>
        <v>7584613.8399999999</v>
      </c>
    </row>
    <row r="729" spans="1:61" x14ac:dyDescent="0.35">
      <c r="A729" s="65" t="str">
        <f t="shared" si="47"/>
        <v>DI0000607</v>
      </c>
      <c r="B729" s="111" t="s">
        <v>777</v>
      </c>
      <c r="C729" s="104">
        <v>7</v>
      </c>
      <c r="D729" s="112" t="s">
        <v>0</v>
      </c>
      <c r="E729" s="112" t="s">
        <v>3</v>
      </c>
      <c r="F729" s="104" t="s">
        <v>1760</v>
      </c>
      <c r="G729" s="104" t="s">
        <v>390</v>
      </c>
      <c r="H729" s="104" t="s">
        <v>1770</v>
      </c>
      <c r="I729" s="104" t="s">
        <v>1771</v>
      </c>
      <c r="J729" s="104" t="s">
        <v>1772</v>
      </c>
      <c r="K729" s="104" t="s">
        <v>767</v>
      </c>
      <c r="L729" s="104" t="s">
        <v>1766</v>
      </c>
      <c r="M729" s="104" t="s">
        <v>1773</v>
      </c>
      <c r="N729" s="113">
        <v>1</v>
      </c>
      <c r="O729" s="113">
        <v>1</v>
      </c>
      <c r="P729" s="113">
        <v>1</v>
      </c>
      <c r="Q729" s="113">
        <v>0</v>
      </c>
      <c r="R729" s="113">
        <v>0</v>
      </c>
      <c r="S729" s="113">
        <v>1</v>
      </c>
      <c r="T729" s="113">
        <v>1</v>
      </c>
      <c r="U729" s="113">
        <v>1</v>
      </c>
      <c r="V729" s="113">
        <v>0</v>
      </c>
      <c r="W729" s="109">
        <v>42777267.310000002</v>
      </c>
      <c r="X729" s="109">
        <v>0</v>
      </c>
      <c r="Y729" s="109">
        <v>0</v>
      </c>
      <c r="Z729" s="109">
        <v>0</v>
      </c>
      <c r="AA729" s="109">
        <v>0</v>
      </c>
      <c r="AB729" s="109">
        <v>0</v>
      </c>
      <c r="AC729" s="109">
        <v>0</v>
      </c>
      <c r="AD729" s="109">
        <v>0</v>
      </c>
      <c r="AE729" s="109">
        <v>42777267.310000002</v>
      </c>
      <c r="AF729" s="106">
        <v>42088</v>
      </c>
      <c r="AG729" s="106">
        <v>46471</v>
      </c>
      <c r="AH729" s="120">
        <v>85554534.609999999</v>
      </c>
      <c r="AI729" s="115">
        <v>1.9013698630136986</v>
      </c>
      <c r="AJ729" s="115">
        <v>12.008219178082191</v>
      </c>
      <c r="AK729" s="116">
        <v>7.4999999999999997E-2</v>
      </c>
      <c r="AL729" s="117">
        <v>1.9013698630136986</v>
      </c>
      <c r="AM729" s="117">
        <v>12.008219178082191</v>
      </c>
      <c r="AN729" s="118">
        <v>7.4999999999999997E-2</v>
      </c>
      <c r="AO729" s="121" t="s">
        <v>1774</v>
      </c>
      <c r="AP729" s="121" t="s">
        <v>1775</v>
      </c>
      <c r="AQ729" s="27">
        <v>1604147.52</v>
      </c>
      <c r="AR729" s="27">
        <v>2138863.36</v>
      </c>
      <c r="AS729" s="27">
        <v>534715.84</v>
      </c>
      <c r="AT729" s="27">
        <v>0</v>
      </c>
      <c r="AU729" s="27">
        <v>0</v>
      </c>
      <c r="AV729" s="27">
        <v>0</v>
      </c>
      <c r="AW729" s="27">
        <v>0</v>
      </c>
      <c r="AX729" s="27">
        <v>0</v>
      </c>
      <c r="AY729" s="27">
        <v>0</v>
      </c>
      <c r="AZ729" s="27">
        <v>0</v>
      </c>
      <c r="BA729" s="27">
        <v>0</v>
      </c>
      <c r="BB729" s="27">
        <v>0</v>
      </c>
      <c r="BC729" s="27">
        <v>0</v>
      </c>
      <c r="BD729" s="27">
        <v>0</v>
      </c>
      <c r="BE729" s="27">
        <v>0</v>
      </c>
      <c r="BF729" s="27">
        <v>0</v>
      </c>
      <c r="BG729" s="27">
        <f t="shared" si="45"/>
        <v>3743010.88</v>
      </c>
      <c r="BH729" s="27">
        <f t="shared" si="46"/>
        <v>534715.84</v>
      </c>
      <c r="BI729" s="27">
        <f t="shared" si="48"/>
        <v>4277726.72</v>
      </c>
    </row>
    <row r="730" spans="1:61" x14ac:dyDescent="0.35">
      <c r="A730" s="65" t="str">
        <f t="shared" si="47"/>
        <v>DI0000608</v>
      </c>
      <c r="B730" s="111" t="s">
        <v>777</v>
      </c>
      <c r="C730" s="104">
        <v>8</v>
      </c>
      <c r="D730" s="112" t="s">
        <v>0</v>
      </c>
      <c r="E730" s="112" t="s">
        <v>3</v>
      </c>
      <c r="F730" s="104" t="s">
        <v>1760</v>
      </c>
      <c r="G730" s="104" t="s">
        <v>390</v>
      </c>
      <c r="H730" s="104" t="s">
        <v>1770</v>
      </c>
      <c r="I730" s="104" t="s">
        <v>1771</v>
      </c>
      <c r="J730" s="104" t="s">
        <v>1772</v>
      </c>
      <c r="K730" s="104" t="s">
        <v>767</v>
      </c>
      <c r="L730" s="104" t="s">
        <v>1766</v>
      </c>
      <c r="M730" s="104" t="s">
        <v>1773</v>
      </c>
      <c r="N730" s="113">
        <v>1</v>
      </c>
      <c r="O730" s="113">
        <v>1</v>
      </c>
      <c r="P730" s="113">
        <v>1</v>
      </c>
      <c r="Q730" s="113">
        <v>0</v>
      </c>
      <c r="R730" s="113">
        <v>0</v>
      </c>
      <c r="S730" s="113">
        <v>1</v>
      </c>
      <c r="T730" s="113">
        <v>1</v>
      </c>
      <c r="U730" s="113">
        <v>1</v>
      </c>
      <c r="V730" s="113">
        <v>0</v>
      </c>
      <c r="W730" s="109">
        <v>42702354.990000002</v>
      </c>
      <c r="X730" s="109">
        <v>0</v>
      </c>
      <c r="Y730" s="109">
        <v>0</v>
      </c>
      <c r="Z730" s="109">
        <v>0</v>
      </c>
      <c r="AA730" s="109">
        <v>0</v>
      </c>
      <c r="AB730" s="109">
        <v>0</v>
      </c>
      <c r="AC730" s="109">
        <v>0</v>
      </c>
      <c r="AD730" s="109">
        <v>0</v>
      </c>
      <c r="AE730" s="109">
        <v>42702354.990000002</v>
      </c>
      <c r="AF730" s="106">
        <v>42088</v>
      </c>
      <c r="AG730" s="106">
        <v>46471</v>
      </c>
      <c r="AH730" s="120">
        <v>85404710.010000005</v>
      </c>
      <c r="AI730" s="115">
        <v>1.9013698630136986</v>
      </c>
      <c r="AJ730" s="115">
        <v>12.008219178082191</v>
      </c>
      <c r="AK730" s="116">
        <v>7.4999999999999997E-2</v>
      </c>
      <c r="AL730" s="117">
        <v>1.9013698630136986</v>
      </c>
      <c r="AM730" s="117">
        <v>12.008219178082191</v>
      </c>
      <c r="AN730" s="118">
        <v>7.4999999999999997E-2</v>
      </c>
      <c r="AO730" s="121" t="s">
        <v>1774</v>
      </c>
      <c r="AP730" s="121" t="s">
        <v>1775</v>
      </c>
      <c r="AQ730" s="27">
        <v>1601338.31</v>
      </c>
      <c r="AR730" s="27">
        <v>2135117.7400000002</v>
      </c>
      <c r="AS730" s="27">
        <v>533779.43999999994</v>
      </c>
      <c r="AT730" s="27">
        <v>0</v>
      </c>
      <c r="AU730" s="27">
        <v>0</v>
      </c>
      <c r="AV730" s="27">
        <v>0</v>
      </c>
      <c r="AW730" s="27">
        <v>0</v>
      </c>
      <c r="AX730" s="27">
        <v>0</v>
      </c>
      <c r="AY730" s="27">
        <v>0</v>
      </c>
      <c r="AZ730" s="27">
        <v>0</v>
      </c>
      <c r="BA730" s="27">
        <v>0</v>
      </c>
      <c r="BB730" s="27">
        <v>0</v>
      </c>
      <c r="BC730" s="27">
        <v>0</v>
      </c>
      <c r="BD730" s="27">
        <v>0</v>
      </c>
      <c r="BE730" s="27">
        <v>0</v>
      </c>
      <c r="BF730" s="27">
        <v>0</v>
      </c>
      <c r="BG730" s="27">
        <f t="shared" si="45"/>
        <v>3736456.0500000003</v>
      </c>
      <c r="BH730" s="27">
        <f t="shared" si="46"/>
        <v>533779.43999999994</v>
      </c>
      <c r="BI730" s="27">
        <f t="shared" si="48"/>
        <v>4270235.49</v>
      </c>
    </row>
    <row r="731" spans="1:61" x14ac:dyDescent="0.35">
      <c r="A731" s="65" t="str">
        <f t="shared" si="47"/>
        <v>DI00006015</v>
      </c>
      <c r="B731" s="111" t="s">
        <v>777</v>
      </c>
      <c r="C731" s="104">
        <v>15</v>
      </c>
      <c r="D731" s="112" t="s">
        <v>0</v>
      </c>
      <c r="E731" s="112" t="s">
        <v>3</v>
      </c>
      <c r="F731" s="104" t="s">
        <v>1760</v>
      </c>
      <c r="G731" s="104" t="s">
        <v>390</v>
      </c>
      <c r="H731" s="104" t="s">
        <v>1770</v>
      </c>
      <c r="I731" s="104" t="s">
        <v>1771</v>
      </c>
      <c r="J731" s="104" t="s">
        <v>1772</v>
      </c>
      <c r="K731" s="104" t="s">
        <v>767</v>
      </c>
      <c r="L731" s="104" t="s">
        <v>1766</v>
      </c>
      <c r="M731" s="104" t="s">
        <v>1773</v>
      </c>
      <c r="N731" s="113">
        <v>1</v>
      </c>
      <c r="O731" s="113">
        <v>1</v>
      </c>
      <c r="P731" s="113">
        <v>1</v>
      </c>
      <c r="Q731" s="113">
        <v>0</v>
      </c>
      <c r="R731" s="113">
        <v>0</v>
      </c>
      <c r="S731" s="113">
        <v>1</v>
      </c>
      <c r="T731" s="113">
        <v>1</v>
      </c>
      <c r="U731" s="113">
        <v>1</v>
      </c>
      <c r="V731" s="113">
        <v>0</v>
      </c>
      <c r="W731" s="109">
        <v>52731951.049999997</v>
      </c>
      <c r="X731" s="109">
        <v>0</v>
      </c>
      <c r="Y731" s="109">
        <v>0</v>
      </c>
      <c r="Z731" s="109">
        <v>1977448.16</v>
      </c>
      <c r="AA731" s="109">
        <v>0</v>
      </c>
      <c r="AB731" s="109">
        <v>0</v>
      </c>
      <c r="AC731" s="109">
        <v>0</v>
      </c>
      <c r="AD731" s="109">
        <v>0</v>
      </c>
      <c r="AE731" s="109">
        <v>52731951.049999997</v>
      </c>
      <c r="AF731" s="106">
        <v>42109</v>
      </c>
      <c r="AG731" s="106">
        <v>46492</v>
      </c>
      <c r="AH731" s="120">
        <v>105463902.08</v>
      </c>
      <c r="AI731" s="115">
        <v>1.9589041095890412</v>
      </c>
      <c r="AJ731" s="115">
        <v>12.008219178082191</v>
      </c>
      <c r="AK731" s="116">
        <v>7.4999999999999997E-2</v>
      </c>
      <c r="AL731" s="117">
        <v>1.9589041095890414</v>
      </c>
      <c r="AM731" s="117">
        <v>12.008219178082191</v>
      </c>
      <c r="AN731" s="118">
        <v>7.4999999999999997E-2</v>
      </c>
      <c r="AO731" s="121" t="s">
        <v>1774</v>
      </c>
      <c r="AP731" s="121" t="s">
        <v>1775</v>
      </c>
      <c r="AQ731" s="27">
        <v>1977448.16</v>
      </c>
      <c r="AR731" s="27">
        <v>2636597.56</v>
      </c>
      <c r="AS731" s="27">
        <v>659149.39</v>
      </c>
      <c r="AT731" s="27">
        <v>0</v>
      </c>
      <c r="AU731" s="27">
        <v>0</v>
      </c>
      <c r="AV731" s="27">
        <v>0</v>
      </c>
      <c r="AW731" s="27">
        <v>0</v>
      </c>
      <c r="AX731" s="27">
        <v>0</v>
      </c>
      <c r="AY731" s="27">
        <v>0</v>
      </c>
      <c r="AZ731" s="27">
        <v>0</v>
      </c>
      <c r="BA731" s="27">
        <v>0</v>
      </c>
      <c r="BB731" s="27">
        <v>0</v>
      </c>
      <c r="BC731" s="27">
        <v>0</v>
      </c>
      <c r="BD731" s="27">
        <v>0</v>
      </c>
      <c r="BE731" s="27">
        <v>0</v>
      </c>
      <c r="BF731" s="27">
        <v>0</v>
      </c>
      <c r="BG731" s="27">
        <f t="shared" si="45"/>
        <v>4614045.72</v>
      </c>
      <c r="BH731" s="27">
        <f t="shared" si="46"/>
        <v>659149.39</v>
      </c>
      <c r="BI731" s="27">
        <f t="shared" si="48"/>
        <v>5273195.1099999994</v>
      </c>
    </row>
    <row r="732" spans="1:61" x14ac:dyDescent="0.35">
      <c r="A732" s="65" t="str">
        <f t="shared" si="47"/>
        <v>DI00004026</v>
      </c>
      <c r="B732" s="111" t="s">
        <v>768</v>
      </c>
      <c r="C732" s="104">
        <v>26</v>
      </c>
      <c r="D732" s="112" t="s">
        <v>0</v>
      </c>
      <c r="E732" s="112" t="s">
        <v>3</v>
      </c>
      <c r="F732" s="104" t="s">
        <v>1760</v>
      </c>
      <c r="G732" s="104" t="s">
        <v>1787</v>
      </c>
      <c r="H732" s="104" t="s">
        <v>1770</v>
      </c>
      <c r="I732" s="104" t="s">
        <v>1788</v>
      </c>
      <c r="J732" s="104" t="s">
        <v>1772</v>
      </c>
      <c r="K732" s="104" t="s">
        <v>1787</v>
      </c>
      <c r="L732" s="104" t="s">
        <v>1766</v>
      </c>
      <c r="M732" s="104" t="s">
        <v>1773</v>
      </c>
      <c r="N732" s="113">
        <v>1</v>
      </c>
      <c r="O732" s="113">
        <v>1</v>
      </c>
      <c r="P732" s="113">
        <v>1</v>
      </c>
      <c r="Q732" s="113">
        <v>0</v>
      </c>
      <c r="R732" s="113">
        <v>0</v>
      </c>
      <c r="S732" s="113">
        <v>0</v>
      </c>
      <c r="T732" s="113">
        <v>1</v>
      </c>
      <c r="U732" s="113">
        <v>1</v>
      </c>
      <c r="V732" s="113">
        <v>0</v>
      </c>
      <c r="W732" s="109">
        <v>5120329.3899999997</v>
      </c>
      <c r="X732" s="109">
        <v>0</v>
      </c>
      <c r="Y732" s="109">
        <v>0</v>
      </c>
      <c r="Z732" s="109">
        <v>0</v>
      </c>
      <c r="AA732" s="109">
        <v>0</v>
      </c>
      <c r="AB732" s="109">
        <v>0</v>
      </c>
      <c r="AC732" s="109">
        <v>0</v>
      </c>
      <c r="AD732" s="109">
        <v>0</v>
      </c>
      <c r="AE732" s="109">
        <v>5120329.3899999997</v>
      </c>
      <c r="AF732" s="106">
        <v>41486</v>
      </c>
      <c r="AG732" s="106">
        <v>46965</v>
      </c>
      <c r="AH732" s="120">
        <v>5120329.3899999997</v>
      </c>
      <c r="AI732" s="115">
        <v>3.2547945205479452</v>
      </c>
      <c r="AJ732" s="115">
        <v>15.010958904109589</v>
      </c>
      <c r="AK732" s="116">
        <v>7.4999999999999997E-2</v>
      </c>
      <c r="AL732" s="117">
        <v>3.2547945205479452</v>
      </c>
      <c r="AM732" s="117">
        <v>15.010958904109591</v>
      </c>
      <c r="AN732" s="118">
        <v>7.4999999999999997E-2</v>
      </c>
      <c r="AO732" s="121" t="s">
        <v>1774</v>
      </c>
      <c r="AP732" s="121" t="s">
        <v>1775</v>
      </c>
      <c r="AQ732" s="27">
        <v>192012.35</v>
      </c>
      <c r="AR732" s="27">
        <v>384024.7</v>
      </c>
      <c r="AS732" s="27">
        <v>384024.7</v>
      </c>
      <c r="AT732" s="27">
        <v>384024.7</v>
      </c>
      <c r="AU732" s="27">
        <v>0</v>
      </c>
      <c r="AV732" s="27">
        <v>0</v>
      </c>
      <c r="AW732" s="27">
        <v>0</v>
      </c>
      <c r="AX732" s="27">
        <v>0</v>
      </c>
      <c r="AY732" s="27">
        <v>0</v>
      </c>
      <c r="AZ732" s="27">
        <v>0</v>
      </c>
      <c r="BA732" s="27">
        <v>0</v>
      </c>
      <c r="BB732" s="27">
        <v>0</v>
      </c>
      <c r="BC732" s="27">
        <v>0</v>
      </c>
      <c r="BD732" s="27">
        <v>0</v>
      </c>
      <c r="BE732" s="27">
        <v>0</v>
      </c>
      <c r="BF732" s="27">
        <v>0</v>
      </c>
      <c r="BG732" s="27">
        <f t="shared" si="45"/>
        <v>576037.05000000005</v>
      </c>
      <c r="BH732" s="27">
        <f t="shared" si="46"/>
        <v>768049.4</v>
      </c>
      <c r="BI732" s="27">
        <f t="shared" si="48"/>
        <v>1344086.4500000002</v>
      </c>
    </row>
    <row r="733" spans="1:61" x14ac:dyDescent="0.35">
      <c r="A733" s="65" t="str">
        <f t="shared" si="47"/>
        <v>DI00005428</v>
      </c>
      <c r="B733" s="111" t="s">
        <v>773</v>
      </c>
      <c r="C733" s="104">
        <v>28</v>
      </c>
      <c r="D733" s="112" t="s">
        <v>0</v>
      </c>
      <c r="E733" s="112" t="s">
        <v>3</v>
      </c>
      <c r="F733" s="104" t="s">
        <v>1760</v>
      </c>
      <c r="G733" s="104" t="s">
        <v>1787</v>
      </c>
      <c r="H733" s="104" t="s">
        <v>1770</v>
      </c>
      <c r="I733" s="104" t="s">
        <v>1788</v>
      </c>
      <c r="J733" s="104" t="s">
        <v>1772</v>
      </c>
      <c r="K733" s="104" t="s">
        <v>1787</v>
      </c>
      <c r="L733" s="104" t="s">
        <v>1766</v>
      </c>
      <c r="M733" s="104" t="s">
        <v>1773</v>
      </c>
      <c r="N733" s="113">
        <v>1</v>
      </c>
      <c r="O733" s="113">
        <v>1</v>
      </c>
      <c r="P733" s="113">
        <v>1</v>
      </c>
      <c r="Q733" s="113">
        <v>0</v>
      </c>
      <c r="R733" s="113">
        <v>0</v>
      </c>
      <c r="S733" s="113">
        <v>0</v>
      </c>
      <c r="T733" s="113">
        <v>1</v>
      </c>
      <c r="U733" s="113">
        <v>1</v>
      </c>
      <c r="V733" s="113">
        <v>0</v>
      </c>
      <c r="W733" s="109">
        <v>1284789.3400000001</v>
      </c>
      <c r="X733" s="109">
        <v>0</v>
      </c>
      <c r="Y733" s="109">
        <v>0</v>
      </c>
      <c r="Z733" s="109">
        <v>9635.92</v>
      </c>
      <c r="AA733" s="109">
        <v>0</v>
      </c>
      <c r="AB733" s="109">
        <v>0</v>
      </c>
      <c r="AC733" s="109">
        <v>0</v>
      </c>
      <c r="AD733" s="109">
        <v>0</v>
      </c>
      <c r="AE733" s="109">
        <v>1284789.3400000001</v>
      </c>
      <c r="AF733" s="106">
        <v>41751</v>
      </c>
      <c r="AG733" s="106">
        <v>49056</v>
      </c>
      <c r="AH733" s="120">
        <v>1284789.3400000001</v>
      </c>
      <c r="AI733" s="115">
        <v>8.9835616438356158</v>
      </c>
      <c r="AJ733" s="115">
        <v>20.013698630136986</v>
      </c>
      <c r="AK733" s="116">
        <v>7.4999999999999997E-3</v>
      </c>
      <c r="AL733" s="117">
        <v>8.9835616438356158</v>
      </c>
      <c r="AM733" s="117">
        <v>20.013698630136986</v>
      </c>
      <c r="AN733" s="118">
        <v>7.4999999999999997E-3</v>
      </c>
      <c r="AO733" s="121" t="s">
        <v>1774</v>
      </c>
      <c r="AP733" s="121" t="s">
        <v>1775</v>
      </c>
      <c r="AQ733" s="27">
        <v>0</v>
      </c>
      <c r="AR733" s="27">
        <v>9635.92</v>
      </c>
      <c r="AS733" s="27">
        <v>9635.92</v>
      </c>
      <c r="AT733" s="27">
        <v>9635.92</v>
      </c>
      <c r="AU733" s="27">
        <v>9635.92</v>
      </c>
      <c r="AV733" s="27">
        <v>9635.92</v>
      </c>
      <c r="AW733" s="27">
        <v>9635.92</v>
      </c>
      <c r="AX733" s="27">
        <v>9635.92</v>
      </c>
      <c r="AY733" s="27">
        <v>9635.92</v>
      </c>
      <c r="AZ733" s="27">
        <v>9635.92</v>
      </c>
      <c r="BA733" s="27">
        <v>0</v>
      </c>
      <c r="BB733" s="27">
        <v>0</v>
      </c>
      <c r="BC733" s="27">
        <v>0</v>
      </c>
      <c r="BD733" s="27">
        <v>0</v>
      </c>
      <c r="BE733" s="27">
        <v>0</v>
      </c>
      <c r="BF733" s="27">
        <v>0</v>
      </c>
      <c r="BG733" s="27">
        <f t="shared" si="45"/>
        <v>9635.92</v>
      </c>
      <c r="BH733" s="27">
        <f t="shared" si="46"/>
        <v>77087.360000000001</v>
      </c>
      <c r="BI733" s="27">
        <f t="shared" si="48"/>
        <v>86723.28</v>
      </c>
    </row>
    <row r="734" spans="1:61" x14ac:dyDescent="0.35">
      <c r="A734" s="65" t="str">
        <f t="shared" si="47"/>
        <v>DI00004011</v>
      </c>
      <c r="B734" s="111" t="s">
        <v>768</v>
      </c>
      <c r="C734" s="104">
        <v>11</v>
      </c>
      <c r="D734" s="112" t="s">
        <v>0</v>
      </c>
      <c r="E734" s="112" t="s">
        <v>3</v>
      </c>
      <c r="F734" s="104" t="s">
        <v>1760</v>
      </c>
      <c r="G734" s="104" t="s">
        <v>699</v>
      </c>
      <c r="H734" s="104" t="s">
        <v>1770</v>
      </c>
      <c r="I734" s="104" t="s">
        <v>1771</v>
      </c>
      <c r="J734" s="104" t="s">
        <v>1772</v>
      </c>
      <c r="K734" s="104" t="s">
        <v>699</v>
      </c>
      <c r="L734" s="104" t="s">
        <v>1766</v>
      </c>
      <c r="M734" s="104" t="s">
        <v>1773</v>
      </c>
      <c r="N734" s="113">
        <v>1</v>
      </c>
      <c r="O734" s="113">
        <v>1</v>
      </c>
      <c r="P734" s="113">
        <v>1</v>
      </c>
      <c r="Q734" s="113">
        <v>0</v>
      </c>
      <c r="R734" s="113">
        <v>0</v>
      </c>
      <c r="S734" s="113">
        <v>1</v>
      </c>
      <c r="T734" s="113">
        <v>1</v>
      </c>
      <c r="U734" s="113">
        <v>1</v>
      </c>
      <c r="V734" s="113">
        <v>0</v>
      </c>
      <c r="W734" s="109">
        <v>9545454.5600000005</v>
      </c>
      <c r="X734" s="109">
        <v>0</v>
      </c>
      <c r="Y734" s="109">
        <v>1363636.36</v>
      </c>
      <c r="Z734" s="109">
        <v>369886.36</v>
      </c>
      <c r="AA734" s="109">
        <v>0</v>
      </c>
      <c r="AB734" s="109">
        <v>0</v>
      </c>
      <c r="AC734" s="109">
        <v>0</v>
      </c>
      <c r="AD734" s="109">
        <v>0</v>
      </c>
      <c r="AE734" s="109">
        <v>8181818.2000000002</v>
      </c>
      <c r="AF734" s="106">
        <v>41389</v>
      </c>
      <c r="AG734" s="106">
        <v>46868</v>
      </c>
      <c r="AH734" s="120">
        <v>15000000</v>
      </c>
      <c r="AI734" s="115">
        <v>2.989041095890411</v>
      </c>
      <c r="AJ734" s="115">
        <v>15.010958904109589</v>
      </c>
      <c r="AK734" s="116">
        <v>7.7499999999999999E-2</v>
      </c>
      <c r="AL734" s="117">
        <v>2.989041095890411</v>
      </c>
      <c r="AM734" s="117">
        <v>15.010958904109589</v>
      </c>
      <c r="AN734" s="118">
        <v>7.7499999999999999E-2</v>
      </c>
      <c r="AO734" s="121" t="s">
        <v>1774</v>
      </c>
      <c r="AP734" s="121" t="s">
        <v>1775</v>
      </c>
      <c r="AQ734" s="27">
        <v>317045.46000000002</v>
      </c>
      <c r="AR734" s="27">
        <v>475568.19</v>
      </c>
      <c r="AS734" s="27">
        <v>264204.55</v>
      </c>
      <c r="AT734" s="27">
        <v>52840.91</v>
      </c>
      <c r="AU734" s="27">
        <v>0</v>
      </c>
      <c r="AV734" s="27">
        <v>0</v>
      </c>
      <c r="AW734" s="27">
        <v>0</v>
      </c>
      <c r="AX734" s="27">
        <v>0</v>
      </c>
      <c r="AY734" s="27">
        <v>0</v>
      </c>
      <c r="AZ734" s="27">
        <v>0</v>
      </c>
      <c r="BA734" s="27">
        <v>0</v>
      </c>
      <c r="BB734" s="27">
        <v>0</v>
      </c>
      <c r="BC734" s="27">
        <v>0</v>
      </c>
      <c r="BD734" s="27">
        <v>0</v>
      </c>
      <c r="BE734" s="27">
        <v>0</v>
      </c>
      <c r="BF734" s="27">
        <v>0</v>
      </c>
      <c r="BG734" s="27">
        <f t="shared" si="45"/>
        <v>792613.65</v>
      </c>
      <c r="BH734" s="27">
        <f t="shared" si="46"/>
        <v>317045.45999999996</v>
      </c>
      <c r="BI734" s="27">
        <f t="shared" si="48"/>
        <v>1109659.1099999999</v>
      </c>
    </row>
    <row r="735" spans="1:61" x14ac:dyDescent="0.35">
      <c r="A735" s="65" t="str">
        <f t="shared" si="47"/>
        <v>DI00004022</v>
      </c>
      <c r="B735" s="111" t="s">
        <v>768</v>
      </c>
      <c r="C735" s="104">
        <v>22</v>
      </c>
      <c r="D735" s="112" t="s">
        <v>0</v>
      </c>
      <c r="E735" s="112" t="s">
        <v>3</v>
      </c>
      <c r="F735" s="104" t="s">
        <v>1760</v>
      </c>
      <c r="G735" s="104" t="s">
        <v>699</v>
      </c>
      <c r="H735" s="104" t="s">
        <v>1770</v>
      </c>
      <c r="I735" s="104" t="s">
        <v>1771</v>
      </c>
      <c r="J735" s="104" t="s">
        <v>1772</v>
      </c>
      <c r="K735" s="104" t="s">
        <v>699</v>
      </c>
      <c r="L735" s="104" t="s">
        <v>1766</v>
      </c>
      <c r="M735" s="104" t="s">
        <v>1773</v>
      </c>
      <c r="N735" s="113">
        <v>1</v>
      </c>
      <c r="O735" s="113">
        <v>1</v>
      </c>
      <c r="P735" s="113">
        <v>1</v>
      </c>
      <c r="Q735" s="113">
        <v>0</v>
      </c>
      <c r="R735" s="113">
        <v>0</v>
      </c>
      <c r="S735" s="113">
        <v>1</v>
      </c>
      <c r="T735" s="113">
        <v>1</v>
      </c>
      <c r="U735" s="113">
        <v>1</v>
      </c>
      <c r="V735" s="113">
        <v>0</v>
      </c>
      <c r="W735" s="109">
        <v>11454545.439999999</v>
      </c>
      <c r="X735" s="109">
        <v>0</v>
      </c>
      <c r="Y735" s="109">
        <v>0</v>
      </c>
      <c r="Z735" s="109">
        <v>0</v>
      </c>
      <c r="AA735" s="109">
        <v>0</v>
      </c>
      <c r="AB735" s="109">
        <v>0</v>
      </c>
      <c r="AC735" s="109">
        <v>0</v>
      </c>
      <c r="AD735" s="109">
        <v>0</v>
      </c>
      <c r="AE735" s="109">
        <v>11454545.439999999</v>
      </c>
      <c r="AF735" s="106">
        <v>41450</v>
      </c>
      <c r="AG735" s="106">
        <v>46929</v>
      </c>
      <c r="AH735" s="120">
        <v>18000000</v>
      </c>
      <c r="AI735" s="115">
        <v>3.1561643835616437</v>
      </c>
      <c r="AJ735" s="115">
        <v>15.010958904109589</v>
      </c>
      <c r="AK735" s="116">
        <v>7.7499999999999999E-2</v>
      </c>
      <c r="AL735" s="117">
        <v>3.1561643835616437</v>
      </c>
      <c r="AM735" s="117">
        <v>15.010958904109589</v>
      </c>
      <c r="AN735" s="118">
        <v>7.7499999999999999E-2</v>
      </c>
      <c r="AO735" s="121" t="s">
        <v>1774</v>
      </c>
      <c r="AP735" s="121" t="s">
        <v>1775</v>
      </c>
      <c r="AQ735" s="27">
        <v>824318.17999999993</v>
      </c>
      <c r="AR735" s="27">
        <v>570681.81000000006</v>
      </c>
      <c r="AS735" s="27">
        <v>317045.45</v>
      </c>
      <c r="AT735" s="27">
        <v>63409.09</v>
      </c>
      <c r="AU735" s="27">
        <v>0</v>
      </c>
      <c r="AV735" s="27">
        <v>0</v>
      </c>
      <c r="AW735" s="27">
        <v>0</v>
      </c>
      <c r="AX735" s="27">
        <v>0</v>
      </c>
      <c r="AY735" s="27">
        <v>0</v>
      </c>
      <c r="AZ735" s="27">
        <v>0</v>
      </c>
      <c r="BA735" s="27">
        <v>0</v>
      </c>
      <c r="BB735" s="27">
        <v>0</v>
      </c>
      <c r="BC735" s="27">
        <v>0</v>
      </c>
      <c r="BD735" s="27">
        <v>0</v>
      </c>
      <c r="BE735" s="27">
        <v>0</v>
      </c>
      <c r="BF735" s="27">
        <v>0</v>
      </c>
      <c r="BG735" s="27">
        <f t="shared" si="45"/>
        <v>1394999.99</v>
      </c>
      <c r="BH735" s="27">
        <f t="shared" si="46"/>
        <v>380454.54000000004</v>
      </c>
      <c r="BI735" s="27">
        <f t="shared" si="48"/>
        <v>1775454.53</v>
      </c>
    </row>
    <row r="736" spans="1:61" x14ac:dyDescent="0.35">
      <c r="A736" s="65" t="str">
        <f t="shared" si="47"/>
        <v>DI00004025</v>
      </c>
      <c r="B736" s="111" t="s">
        <v>768</v>
      </c>
      <c r="C736" s="104">
        <v>25</v>
      </c>
      <c r="D736" s="112" t="s">
        <v>0</v>
      </c>
      <c r="E736" s="112" t="s">
        <v>3</v>
      </c>
      <c r="F736" s="104" t="s">
        <v>1760</v>
      </c>
      <c r="G736" s="104" t="s">
        <v>699</v>
      </c>
      <c r="H736" s="104" t="s">
        <v>1770</v>
      </c>
      <c r="I736" s="104" t="s">
        <v>1771</v>
      </c>
      <c r="J736" s="104" t="s">
        <v>1772</v>
      </c>
      <c r="K736" s="104" t="s">
        <v>699</v>
      </c>
      <c r="L736" s="104" t="s">
        <v>1766</v>
      </c>
      <c r="M736" s="104" t="s">
        <v>1773</v>
      </c>
      <c r="N736" s="113">
        <v>1</v>
      </c>
      <c r="O736" s="113">
        <v>1</v>
      </c>
      <c r="P736" s="113">
        <v>1</v>
      </c>
      <c r="Q736" s="113">
        <v>0</v>
      </c>
      <c r="R736" s="113">
        <v>0</v>
      </c>
      <c r="S736" s="113">
        <v>1</v>
      </c>
      <c r="T736" s="113">
        <v>1</v>
      </c>
      <c r="U736" s="113">
        <v>1</v>
      </c>
      <c r="V736" s="113">
        <v>0</v>
      </c>
      <c r="W736" s="109">
        <v>3181818.2</v>
      </c>
      <c r="X736" s="109">
        <v>0</v>
      </c>
      <c r="Y736" s="109">
        <v>0</v>
      </c>
      <c r="Z736" s="109">
        <v>0</v>
      </c>
      <c r="AA736" s="109">
        <v>0</v>
      </c>
      <c r="AB736" s="109">
        <v>0</v>
      </c>
      <c r="AC736" s="109">
        <v>0</v>
      </c>
      <c r="AD736" s="109">
        <v>0</v>
      </c>
      <c r="AE736" s="109">
        <v>3181818.2</v>
      </c>
      <c r="AF736" s="106">
        <v>41479</v>
      </c>
      <c r="AG736" s="106">
        <v>46958</v>
      </c>
      <c r="AH736" s="120">
        <v>5000000</v>
      </c>
      <c r="AI736" s="115">
        <v>3.2356164383561645</v>
      </c>
      <c r="AJ736" s="115">
        <v>15.010958904109589</v>
      </c>
      <c r="AK736" s="116">
        <v>7.7499999999999999E-2</v>
      </c>
      <c r="AL736" s="117">
        <v>3.2356164383561645</v>
      </c>
      <c r="AM736" s="117">
        <v>15.010958904109589</v>
      </c>
      <c r="AN736" s="118">
        <v>7.7499999999999999E-2</v>
      </c>
      <c r="AO736" s="121" t="s">
        <v>1774</v>
      </c>
      <c r="AP736" s="121" t="s">
        <v>1775</v>
      </c>
      <c r="AQ736" s="27">
        <v>123295.46</v>
      </c>
      <c r="AR736" s="27">
        <v>193750</v>
      </c>
      <c r="AS736" s="27">
        <v>123295.46</v>
      </c>
      <c r="AT736" s="27">
        <v>52840.91</v>
      </c>
      <c r="AU736" s="27">
        <v>0</v>
      </c>
      <c r="AV736" s="27">
        <v>0</v>
      </c>
      <c r="AW736" s="27">
        <v>0</v>
      </c>
      <c r="AX736" s="27">
        <v>0</v>
      </c>
      <c r="AY736" s="27">
        <v>0</v>
      </c>
      <c r="AZ736" s="27">
        <v>0</v>
      </c>
      <c r="BA736" s="27">
        <v>0</v>
      </c>
      <c r="BB736" s="27">
        <v>0</v>
      </c>
      <c r="BC736" s="27">
        <v>0</v>
      </c>
      <c r="BD736" s="27">
        <v>0</v>
      </c>
      <c r="BE736" s="27">
        <v>0</v>
      </c>
      <c r="BF736" s="27">
        <v>0</v>
      </c>
      <c r="BG736" s="27">
        <f t="shared" si="45"/>
        <v>317045.46000000002</v>
      </c>
      <c r="BH736" s="27">
        <f t="shared" si="46"/>
        <v>176136.37</v>
      </c>
      <c r="BI736" s="27">
        <f t="shared" si="48"/>
        <v>493181.83</v>
      </c>
    </row>
    <row r="737" spans="1:61" x14ac:dyDescent="0.35">
      <c r="A737" s="65" t="str">
        <f t="shared" si="47"/>
        <v>DI00004033</v>
      </c>
      <c r="B737" s="111" t="s">
        <v>768</v>
      </c>
      <c r="C737" s="104">
        <v>33</v>
      </c>
      <c r="D737" s="112" t="s">
        <v>0</v>
      </c>
      <c r="E737" s="112" t="s">
        <v>3</v>
      </c>
      <c r="F737" s="104" t="s">
        <v>1760</v>
      </c>
      <c r="G737" s="104" t="s">
        <v>699</v>
      </c>
      <c r="H737" s="104" t="s">
        <v>1770</v>
      </c>
      <c r="I737" s="104" t="s">
        <v>1771</v>
      </c>
      <c r="J737" s="104" t="s">
        <v>1772</v>
      </c>
      <c r="K737" s="104" t="s">
        <v>699</v>
      </c>
      <c r="L737" s="104" t="s">
        <v>1766</v>
      </c>
      <c r="M737" s="104" t="s">
        <v>1773</v>
      </c>
      <c r="N737" s="113">
        <v>1</v>
      </c>
      <c r="O737" s="113">
        <v>1</v>
      </c>
      <c r="P737" s="113">
        <v>1</v>
      </c>
      <c r="Q737" s="113">
        <v>0</v>
      </c>
      <c r="R737" s="113">
        <v>0</v>
      </c>
      <c r="S737" s="113">
        <v>1</v>
      </c>
      <c r="T737" s="113">
        <v>1</v>
      </c>
      <c r="U737" s="113">
        <v>1</v>
      </c>
      <c r="V737" s="113">
        <v>0</v>
      </c>
      <c r="W737" s="109">
        <v>4772727.28</v>
      </c>
      <c r="X737" s="109">
        <v>0</v>
      </c>
      <c r="Y737" s="109">
        <v>0</v>
      </c>
      <c r="Z737" s="109">
        <v>0</v>
      </c>
      <c r="AA737" s="109">
        <v>0</v>
      </c>
      <c r="AB737" s="109">
        <v>0</v>
      </c>
      <c r="AC737" s="109">
        <v>0</v>
      </c>
      <c r="AD737" s="109">
        <v>0</v>
      </c>
      <c r="AE737" s="109">
        <v>4772727.28</v>
      </c>
      <c r="AF737" s="106">
        <v>41487</v>
      </c>
      <c r="AG737" s="106">
        <v>46966</v>
      </c>
      <c r="AH737" s="120">
        <v>7500000</v>
      </c>
      <c r="AI737" s="115">
        <v>3.2575342465753425</v>
      </c>
      <c r="AJ737" s="115">
        <v>15.010958904109589</v>
      </c>
      <c r="AK737" s="116">
        <v>7.7499999999999999E-2</v>
      </c>
      <c r="AL737" s="117">
        <v>3.2575342465753425</v>
      </c>
      <c r="AM737" s="117">
        <v>15.010958904109588</v>
      </c>
      <c r="AN737" s="118">
        <v>7.7499999999999999E-2</v>
      </c>
      <c r="AO737" s="121" t="s">
        <v>1774</v>
      </c>
      <c r="AP737" s="121" t="s">
        <v>1775</v>
      </c>
      <c r="AQ737" s="27">
        <v>184943.18</v>
      </c>
      <c r="AR737" s="27">
        <v>290625</v>
      </c>
      <c r="AS737" s="27">
        <v>184943.18</v>
      </c>
      <c r="AT737" s="27">
        <v>79261.37</v>
      </c>
      <c r="AU737" s="27">
        <v>0</v>
      </c>
      <c r="AV737" s="27">
        <v>0</v>
      </c>
      <c r="AW737" s="27">
        <v>0</v>
      </c>
      <c r="AX737" s="27">
        <v>0</v>
      </c>
      <c r="AY737" s="27">
        <v>0</v>
      </c>
      <c r="AZ737" s="27">
        <v>0</v>
      </c>
      <c r="BA737" s="27">
        <v>0</v>
      </c>
      <c r="BB737" s="27">
        <v>0</v>
      </c>
      <c r="BC737" s="27">
        <v>0</v>
      </c>
      <c r="BD737" s="27">
        <v>0</v>
      </c>
      <c r="BE737" s="27">
        <v>0</v>
      </c>
      <c r="BF737" s="27">
        <v>0</v>
      </c>
      <c r="BG737" s="27">
        <f t="shared" si="45"/>
        <v>475568.18</v>
      </c>
      <c r="BH737" s="27">
        <f t="shared" si="46"/>
        <v>264204.55</v>
      </c>
      <c r="BI737" s="27">
        <f t="shared" si="48"/>
        <v>739772.73</v>
      </c>
    </row>
    <row r="738" spans="1:61" x14ac:dyDescent="0.35">
      <c r="A738" s="65" t="str">
        <f t="shared" si="47"/>
        <v>DI00004041</v>
      </c>
      <c r="B738" s="111" t="s">
        <v>768</v>
      </c>
      <c r="C738" s="104">
        <v>41</v>
      </c>
      <c r="D738" s="112" t="s">
        <v>0</v>
      </c>
      <c r="E738" s="112" t="s">
        <v>3</v>
      </c>
      <c r="F738" s="104" t="s">
        <v>1760</v>
      </c>
      <c r="G738" s="104" t="s">
        <v>699</v>
      </c>
      <c r="H738" s="104" t="s">
        <v>1770</v>
      </c>
      <c r="I738" s="104" t="s">
        <v>1771</v>
      </c>
      <c r="J738" s="104" t="s">
        <v>1772</v>
      </c>
      <c r="K738" s="104" t="s">
        <v>699</v>
      </c>
      <c r="L738" s="104" t="s">
        <v>1766</v>
      </c>
      <c r="M738" s="104" t="s">
        <v>1773</v>
      </c>
      <c r="N738" s="113">
        <v>1</v>
      </c>
      <c r="O738" s="113">
        <v>1</v>
      </c>
      <c r="P738" s="113">
        <v>1</v>
      </c>
      <c r="Q738" s="113">
        <v>0</v>
      </c>
      <c r="R738" s="113">
        <v>0</v>
      </c>
      <c r="S738" s="113">
        <v>1</v>
      </c>
      <c r="T738" s="113">
        <v>1</v>
      </c>
      <c r="U738" s="113">
        <v>1</v>
      </c>
      <c r="V738" s="113">
        <v>0</v>
      </c>
      <c r="W738" s="109">
        <v>8272727.2800000003</v>
      </c>
      <c r="X738" s="109">
        <v>0</v>
      </c>
      <c r="Y738" s="109">
        <v>0</v>
      </c>
      <c r="Z738" s="109">
        <v>0</v>
      </c>
      <c r="AA738" s="109">
        <v>0</v>
      </c>
      <c r="AB738" s="109">
        <v>0</v>
      </c>
      <c r="AC738" s="109">
        <v>0</v>
      </c>
      <c r="AD738" s="109">
        <v>0</v>
      </c>
      <c r="AE738" s="109">
        <v>8272727.2800000003</v>
      </c>
      <c r="AF738" s="106">
        <v>41528</v>
      </c>
      <c r="AG738" s="106">
        <v>47007</v>
      </c>
      <c r="AH738" s="120">
        <v>13000000</v>
      </c>
      <c r="AI738" s="115">
        <v>3.3698630136986303</v>
      </c>
      <c r="AJ738" s="115">
        <v>15.010958904109589</v>
      </c>
      <c r="AK738" s="116">
        <v>7.7499999999999999E-2</v>
      </c>
      <c r="AL738" s="117">
        <v>3.3698630136986303</v>
      </c>
      <c r="AM738" s="117">
        <v>15.010958904109589</v>
      </c>
      <c r="AN738" s="118">
        <v>7.7499999999999999E-2</v>
      </c>
      <c r="AO738" s="121" t="s">
        <v>1774</v>
      </c>
      <c r="AP738" s="121" t="s">
        <v>1775</v>
      </c>
      <c r="AQ738" s="27">
        <v>320568.18</v>
      </c>
      <c r="AR738" s="27">
        <v>503750</v>
      </c>
      <c r="AS738" s="27">
        <v>320568.18</v>
      </c>
      <c r="AT738" s="27">
        <v>137386.37</v>
      </c>
      <c r="AU738" s="27">
        <v>0</v>
      </c>
      <c r="AV738" s="27">
        <v>0</v>
      </c>
      <c r="AW738" s="27">
        <v>0</v>
      </c>
      <c r="AX738" s="27">
        <v>0</v>
      </c>
      <c r="AY738" s="27">
        <v>0</v>
      </c>
      <c r="AZ738" s="27">
        <v>0</v>
      </c>
      <c r="BA738" s="27">
        <v>0</v>
      </c>
      <c r="BB738" s="27">
        <v>0</v>
      </c>
      <c r="BC738" s="27">
        <v>0</v>
      </c>
      <c r="BD738" s="27">
        <v>0</v>
      </c>
      <c r="BE738" s="27">
        <v>0</v>
      </c>
      <c r="BF738" s="27">
        <v>0</v>
      </c>
      <c r="BG738" s="27">
        <f t="shared" si="45"/>
        <v>824318.17999999993</v>
      </c>
      <c r="BH738" s="27">
        <f t="shared" si="46"/>
        <v>457954.55</v>
      </c>
      <c r="BI738" s="27">
        <f t="shared" si="48"/>
        <v>1282272.73</v>
      </c>
    </row>
    <row r="739" spans="1:61" x14ac:dyDescent="0.35">
      <c r="A739" s="65" t="str">
        <f t="shared" si="47"/>
        <v>DI0000462</v>
      </c>
      <c r="B739" s="111" t="s">
        <v>771</v>
      </c>
      <c r="C739" s="104">
        <v>2</v>
      </c>
      <c r="D739" s="112" t="s">
        <v>0</v>
      </c>
      <c r="E739" s="112" t="s">
        <v>3</v>
      </c>
      <c r="F739" s="104" t="s">
        <v>1760</v>
      </c>
      <c r="G739" s="104" t="s">
        <v>699</v>
      </c>
      <c r="H739" s="104" t="s">
        <v>1770</v>
      </c>
      <c r="I739" s="104" t="s">
        <v>1771</v>
      </c>
      <c r="J739" s="104" t="s">
        <v>1772</v>
      </c>
      <c r="K739" s="104" t="s">
        <v>699</v>
      </c>
      <c r="L739" s="104" t="s">
        <v>1766</v>
      </c>
      <c r="M739" s="104" t="s">
        <v>1773</v>
      </c>
      <c r="N739" s="113">
        <v>1</v>
      </c>
      <c r="O739" s="113">
        <v>1</v>
      </c>
      <c r="P739" s="113">
        <v>1</v>
      </c>
      <c r="Q739" s="113">
        <v>0</v>
      </c>
      <c r="R739" s="113">
        <v>0</v>
      </c>
      <c r="S739" s="113">
        <v>1</v>
      </c>
      <c r="T739" s="113">
        <v>1</v>
      </c>
      <c r="U739" s="113">
        <v>1</v>
      </c>
      <c r="V739" s="113">
        <v>0</v>
      </c>
      <c r="W739" s="109">
        <v>18181818.190000001</v>
      </c>
      <c r="X739" s="109">
        <v>0</v>
      </c>
      <c r="Y739" s="109">
        <v>2272727.27</v>
      </c>
      <c r="Z739" s="109">
        <v>704545.45</v>
      </c>
      <c r="AA739" s="109">
        <v>0</v>
      </c>
      <c r="AB739" s="109">
        <v>0</v>
      </c>
      <c r="AC739" s="109">
        <v>0</v>
      </c>
      <c r="AD739" s="109">
        <v>0</v>
      </c>
      <c r="AE739" s="109">
        <v>15909090.92</v>
      </c>
      <c r="AF739" s="106">
        <v>41570</v>
      </c>
      <c r="AG739" s="106">
        <v>47049</v>
      </c>
      <c r="AH739" s="120">
        <v>25000000</v>
      </c>
      <c r="AI739" s="115">
        <v>3.484931506849315</v>
      </c>
      <c r="AJ739" s="115">
        <v>15.010958904109589</v>
      </c>
      <c r="AK739" s="116">
        <v>7.7499999999999999E-2</v>
      </c>
      <c r="AL739" s="117">
        <v>3.484931506849315</v>
      </c>
      <c r="AM739" s="117">
        <v>15.010958904109589</v>
      </c>
      <c r="AN739" s="118">
        <v>7.7499999999999999E-2</v>
      </c>
      <c r="AO739" s="121" t="s">
        <v>1774</v>
      </c>
      <c r="AP739" s="121" t="s">
        <v>1775</v>
      </c>
      <c r="AQ739" s="27">
        <v>616477.27</v>
      </c>
      <c r="AR739" s="27">
        <v>968750</v>
      </c>
      <c r="AS739" s="27">
        <v>616477.28</v>
      </c>
      <c r="AT739" s="27">
        <v>264204.53999999998</v>
      </c>
      <c r="AU739" s="27">
        <v>0</v>
      </c>
      <c r="AV739" s="27">
        <v>0</v>
      </c>
      <c r="AW739" s="27">
        <v>0</v>
      </c>
      <c r="AX739" s="27">
        <v>0</v>
      </c>
      <c r="AY739" s="27">
        <v>0</v>
      </c>
      <c r="AZ739" s="27">
        <v>0</v>
      </c>
      <c r="BA739" s="27">
        <v>0</v>
      </c>
      <c r="BB739" s="27">
        <v>0</v>
      </c>
      <c r="BC739" s="27">
        <v>0</v>
      </c>
      <c r="BD739" s="27">
        <v>0</v>
      </c>
      <c r="BE739" s="27">
        <v>0</v>
      </c>
      <c r="BF739" s="27">
        <v>0</v>
      </c>
      <c r="BG739" s="27">
        <f t="shared" si="45"/>
        <v>1585227.27</v>
      </c>
      <c r="BH739" s="27">
        <f t="shared" si="46"/>
        <v>880681.82000000007</v>
      </c>
      <c r="BI739" s="27">
        <f t="shared" si="48"/>
        <v>2465909.09</v>
      </c>
    </row>
    <row r="740" spans="1:61" x14ac:dyDescent="0.35">
      <c r="A740" s="65" t="str">
        <f t="shared" si="47"/>
        <v>DI0000464</v>
      </c>
      <c r="B740" s="111" t="s">
        <v>771</v>
      </c>
      <c r="C740" s="104">
        <v>4</v>
      </c>
      <c r="D740" s="112" t="s">
        <v>0</v>
      </c>
      <c r="E740" s="112" t="s">
        <v>3</v>
      </c>
      <c r="F740" s="104" t="s">
        <v>1760</v>
      </c>
      <c r="G740" s="104" t="s">
        <v>699</v>
      </c>
      <c r="H740" s="104" t="s">
        <v>1770</v>
      </c>
      <c r="I740" s="104" t="s">
        <v>1771</v>
      </c>
      <c r="J740" s="104" t="s">
        <v>1772</v>
      </c>
      <c r="K740" s="104" t="s">
        <v>699</v>
      </c>
      <c r="L740" s="104" t="s">
        <v>1766</v>
      </c>
      <c r="M740" s="104" t="s">
        <v>1773</v>
      </c>
      <c r="N740" s="113">
        <v>1</v>
      </c>
      <c r="O740" s="113">
        <v>1</v>
      </c>
      <c r="P740" s="113">
        <v>1</v>
      </c>
      <c r="Q740" s="113">
        <v>0</v>
      </c>
      <c r="R740" s="113">
        <v>0</v>
      </c>
      <c r="S740" s="113">
        <v>1</v>
      </c>
      <c r="T740" s="113">
        <v>1</v>
      </c>
      <c r="U740" s="113">
        <v>1</v>
      </c>
      <c r="V740" s="113">
        <v>0</v>
      </c>
      <c r="W740" s="109">
        <v>9090909.0800000001</v>
      </c>
      <c r="X740" s="109">
        <v>0</v>
      </c>
      <c r="Y740" s="109">
        <v>0</v>
      </c>
      <c r="Z740" s="109">
        <v>0</v>
      </c>
      <c r="AA740" s="109">
        <v>0</v>
      </c>
      <c r="AB740" s="109">
        <v>0</v>
      </c>
      <c r="AC740" s="109">
        <v>0</v>
      </c>
      <c r="AD740" s="109">
        <v>0</v>
      </c>
      <c r="AE740" s="109">
        <v>9090909.0800000001</v>
      </c>
      <c r="AF740" s="106">
        <v>41585</v>
      </c>
      <c r="AG740" s="106">
        <v>47064</v>
      </c>
      <c r="AH740" s="120">
        <v>12500000</v>
      </c>
      <c r="AI740" s="115">
        <v>3.526027397260274</v>
      </c>
      <c r="AJ740" s="115">
        <v>15.010958904109589</v>
      </c>
      <c r="AK740" s="116">
        <v>7.7499999999999999E-2</v>
      </c>
      <c r="AL740" s="117">
        <v>3.526027397260274</v>
      </c>
      <c r="AM740" s="117">
        <v>15.010958904109589</v>
      </c>
      <c r="AN740" s="118">
        <v>7.7499999999999999E-2</v>
      </c>
      <c r="AO740" s="121" t="s">
        <v>1774</v>
      </c>
      <c r="AP740" s="121" t="s">
        <v>1775</v>
      </c>
      <c r="AQ740" s="27">
        <v>660511.37</v>
      </c>
      <c r="AR740" s="27">
        <v>484374.99</v>
      </c>
      <c r="AS740" s="27">
        <v>308238.63</v>
      </c>
      <c r="AT740" s="27">
        <v>132102.26999999999</v>
      </c>
      <c r="AU740" s="27">
        <v>0</v>
      </c>
      <c r="AV740" s="27">
        <v>0</v>
      </c>
      <c r="AW740" s="27">
        <v>0</v>
      </c>
      <c r="AX740" s="27">
        <v>0</v>
      </c>
      <c r="AY740" s="27">
        <v>0</v>
      </c>
      <c r="AZ740" s="27">
        <v>0</v>
      </c>
      <c r="BA740" s="27">
        <v>0</v>
      </c>
      <c r="BB740" s="27">
        <v>0</v>
      </c>
      <c r="BC740" s="27">
        <v>0</v>
      </c>
      <c r="BD740" s="27">
        <v>0</v>
      </c>
      <c r="BE740" s="27">
        <v>0</v>
      </c>
      <c r="BF740" s="27">
        <v>0</v>
      </c>
      <c r="BG740" s="27">
        <f t="shared" si="45"/>
        <v>1144886.3599999999</v>
      </c>
      <c r="BH740" s="27">
        <f t="shared" si="46"/>
        <v>440340.9</v>
      </c>
      <c r="BI740" s="27">
        <f t="shared" si="48"/>
        <v>1585227.2599999998</v>
      </c>
    </row>
    <row r="741" spans="1:61" x14ac:dyDescent="0.35">
      <c r="A741" s="65" t="str">
        <f t="shared" si="47"/>
        <v>DI0000465</v>
      </c>
      <c r="B741" s="111" t="s">
        <v>771</v>
      </c>
      <c r="C741" s="104">
        <v>5</v>
      </c>
      <c r="D741" s="112" t="s">
        <v>0</v>
      </c>
      <c r="E741" s="112" t="s">
        <v>3</v>
      </c>
      <c r="F741" s="104" t="s">
        <v>1760</v>
      </c>
      <c r="G741" s="104" t="s">
        <v>699</v>
      </c>
      <c r="H741" s="104" t="s">
        <v>1770</v>
      </c>
      <c r="I741" s="104" t="s">
        <v>1771</v>
      </c>
      <c r="J741" s="104" t="s">
        <v>1772</v>
      </c>
      <c r="K741" s="104" t="s">
        <v>699</v>
      </c>
      <c r="L741" s="104" t="s">
        <v>1766</v>
      </c>
      <c r="M741" s="104" t="s">
        <v>1773</v>
      </c>
      <c r="N741" s="113">
        <v>1</v>
      </c>
      <c r="O741" s="113">
        <v>1</v>
      </c>
      <c r="P741" s="113">
        <v>1</v>
      </c>
      <c r="Q741" s="113">
        <v>0</v>
      </c>
      <c r="R741" s="113">
        <v>0</v>
      </c>
      <c r="S741" s="113">
        <v>1</v>
      </c>
      <c r="T741" s="113">
        <v>1</v>
      </c>
      <c r="U741" s="113">
        <v>1</v>
      </c>
      <c r="V741" s="113">
        <v>0</v>
      </c>
      <c r="W741" s="109">
        <v>9090909.0800000001</v>
      </c>
      <c r="X741" s="109">
        <v>0</v>
      </c>
      <c r="Y741" s="109">
        <v>0</v>
      </c>
      <c r="Z741" s="109">
        <v>0</v>
      </c>
      <c r="AA741" s="109">
        <v>0</v>
      </c>
      <c r="AB741" s="109">
        <v>0</v>
      </c>
      <c r="AC741" s="109">
        <v>0</v>
      </c>
      <c r="AD741" s="109">
        <v>0</v>
      </c>
      <c r="AE741" s="109">
        <v>9090909.0800000001</v>
      </c>
      <c r="AF741" s="106">
        <v>41586</v>
      </c>
      <c r="AG741" s="106">
        <v>47065</v>
      </c>
      <c r="AH741" s="120">
        <v>12500000</v>
      </c>
      <c r="AI741" s="115">
        <v>3.5287671232876714</v>
      </c>
      <c r="AJ741" s="115">
        <v>15.010958904109589</v>
      </c>
      <c r="AK741" s="116">
        <v>7.7499999999999999E-2</v>
      </c>
      <c r="AL741" s="117">
        <v>3.5287671232876714</v>
      </c>
      <c r="AM741" s="117">
        <v>15.010958904109589</v>
      </c>
      <c r="AN741" s="118">
        <v>7.7499999999999999E-2</v>
      </c>
      <c r="AO741" s="121" t="s">
        <v>1774</v>
      </c>
      <c r="AP741" s="121" t="s">
        <v>1775</v>
      </c>
      <c r="AQ741" s="27">
        <v>660511.37</v>
      </c>
      <c r="AR741" s="27">
        <v>484374.99</v>
      </c>
      <c r="AS741" s="27">
        <v>308238.63</v>
      </c>
      <c r="AT741" s="27">
        <v>132102.26999999999</v>
      </c>
      <c r="AU741" s="27">
        <v>0</v>
      </c>
      <c r="AV741" s="27">
        <v>0</v>
      </c>
      <c r="AW741" s="27">
        <v>0</v>
      </c>
      <c r="AX741" s="27">
        <v>0</v>
      </c>
      <c r="AY741" s="27">
        <v>0</v>
      </c>
      <c r="AZ741" s="27">
        <v>0</v>
      </c>
      <c r="BA741" s="27">
        <v>0</v>
      </c>
      <c r="BB741" s="27">
        <v>0</v>
      </c>
      <c r="BC741" s="27">
        <v>0</v>
      </c>
      <c r="BD741" s="27">
        <v>0</v>
      </c>
      <c r="BE741" s="27">
        <v>0</v>
      </c>
      <c r="BF741" s="27">
        <v>0</v>
      </c>
      <c r="BG741" s="27">
        <f t="shared" si="45"/>
        <v>1144886.3599999999</v>
      </c>
      <c r="BH741" s="27">
        <f t="shared" si="46"/>
        <v>440340.9</v>
      </c>
      <c r="BI741" s="27">
        <f t="shared" si="48"/>
        <v>1585227.2599999998</v>
      </c>
    </row>
    <row r="742" spans="1:61" x14ac:dyDescent="0.35">
      <c r="A742" s="65" t="str">
        <f t="shared" si="47"/>
        <v>DI00004611</v>
      </c>
      <c r="B742" s="111" t="s">
        <v>771</v>
      </c>
      <c r="C742" s="104">
        <v>11</v>
      </c>
      <c r="D742" s="112" t="s">
        <v>0</v>
      </c>
      <c r="E742" s="112" t="s">
        <v>3</v>
      </c>
      <c r="F742" s="104" t="s">
        <v>1760</v>
      </c>
      <c r="G742" s="104" t="s">
        <v>699</v>
      </c>
      <c r="H742" s="104" t="s">
        <v>1770</v>
      </c>
      <c r="I742" s="104" t="s">
        <v>1771</v>
      </c>
      <c r="J742" s="104" t="s">
        <v>1772</v>
      </c>
      <c r="K742" s="104" t="s">
        <v>699</v>
      </c>
      <c r="L742" s="104" t="s">
        <v>1766</v>
      </c>
      <c r="M742" s="104" t="s">
        <v>1773</v>
      </c>
      <c r="N742" s="113">
        <v>1</v>
      </c>
      <c r="O742" s="113">
        <v>1</v>
      </c>
      <c r="P742" s="113">
        <v>1</v>
      </c>
      <c r="Q742" s="113">
        <v>0</v>
      </c>
      <c r="R742" s="113">
        <v>0</v>
      </c>
      <c r="S742" s="113">
        <v>1</v>
      </c>
      <c r="T742" s="113">
        <v>1</v>
      </c>
      <c r="U742" s="113">
        <v>1</v>
      </c>
      <c r="V742" s="113">
        <v>0</v>
      </c>
      <c r="W742" s="109">
        <v>9454545.4600000009</v>
      </c>
      <c r="X742" s="109">
        <v>0</v>
      </c>
      <c r="Y742" s="109">
        <v>0</v>
      </c>
      <c r="Z742" s="109">
        <v>0</v>
      </c>
      <c r="AA742" s="109">
        <v>0</v>
      </c>
      <c r="AB742" s="109">
        <v>0</v>
      </c>
      <c r="AC742" s="109">
        <v>0</v>
      </c>
      <c r="AD742" s="109">
        <v>0</v>
      </c>
      <c r="AE742" s="109">
        <v>9454545.4600000009</v>
      </c>
      <c r="AF742" s="106">
        <v>41627</v>
      </c>
      <c r="AG742" s="106">
        <v>47106</v>
      </c>
      <c r="AH742" s="120">
        <v>13000000</v>
      </c>
      <c r="AI742" s="115">
        <v>3.6410958904109587</v>
      </c>
      <c r="AJ742" s="115">
        <v>15.010958904109589</v>
      </c>
      <c r="AK742" s="116">
        <v>7.7499999999999999E-2</v>
      </c>
      <c r="AL742" s="117">
        <v>3.6410958904109583</v>
      </c>
      <c r="AM742" s="117">
        <v>15.010958904109588</v>
      </c>
      <c r="AN742" s="118">
        <v>7.7499999999999999E-2</v>
      </c>
      <c r="AO742" s="121" t="s">
        <v>1774</v>
      </c>
      <c r="AP742" s="121" t="s">
        <v>1775</v>
      </c>
      <c r="AQ742" s="27">
        <v>686931.82000000007</v>
      </c>
      <c r="AR742" s="27">
        <v>503750</v>
      </c>
      <c r="AS742" s="27">
        <v>320568.18</v>
      </c>
      <c r="AT742" s="27">
        <v>137386.37</v>
      </c>
      <c r="AU742" s="27">
        <v>0</v>
      </c>
      <c r="AV742" s="27">
        <v>0</v>
      </c>
      <c r="AW742" s="27">
        <v>0</v>
      </c>
      <c r="AX742" s="27">
        <v>0</v>
      </c>
      <c r="AY742" s="27">
        <v>0</v>
      </c>
      <c r="AZ742" s="27">
        <v>0</v>
      </c>
      <c r="BA742" s="27">
        <v>0</v>
      </c>
      <c r="BB742" s="27">
        <v>0</v>
      </c>
      <c r="BC742" s="27">
        <v>0</v>
      </c>
      <c r="BD742" s="27">
        <v>0</v>
      </c>
      <c r="BE742" s="27">
        <v>0</v>
      </c>
      <c r="BF742" s="27">
        <v>0</v>
      </c>
      <c r="BG742" s="27">
        <f t="shared" si="45"/>
        <v>1190681.82</v>
      </c>
      <c r="BH742" s="27">
        <f t="shared" si="46"/>
        <v>457954.55</v>
      </c>
      <c r="BI742" s="27">
        <f t="shared" si="48"/>
        <v>1648636.37</v>
      </c>
    </row>
    <row r="743" spans="1:61" x14ac:dyDescent="0.35">
      <c r="A743" s="65" t="str">
        <f t="shared" si="47"/>
        <v>DI0000546</v>
      </c>
      <c r="B743" s="111" t="s">
        <v>773</v>
      </c>
      <c r="C743" s="104">
        <v>6</v>
      </c>
      <c r="D743" s="112" t="s">
        <v>0</v>
      </c>
      <c r="E743" s="112" t="s">
        <v>3</v>
      </c>
      <c r="F743" s="104" t="s">
        <v>1760</v>
      </c>
      <c r="G743" s="104" t="s">
        <v>699</v>
      </c>
      <c r="H743" s="104" t="s">
        <v>1770</v>
      </c>
      <c r="I743" s="104" t="s">
        <v>1771</v>
      </c>
      <c r="J743" s="104" t="s">
        <v>1772</v>
      </c>
      <c r="K743" s="104" t="s">
        <v>699</v>
      </c>
      <c r="L743" s="104" t="s">
        <v>1766</v>
      </c>
      <c r="M743" s="104" t="s">
        <v>1773</v>
      </c>
      <c r="N743" s="113">
        <v>1</v>
      </c>
      <c r="O743" s="113">
        <v>1</v>
      </c>
      <c r="P743" s="113">
        <v>1</v>
      </c>
      <c r="Q743" s="113">
        <v>0</v>
      </c>
      <c r="R743" s="113">
        <v>0</v>
      </c>
      <c r="S743" s="113">
        <v>1</v>
      </c>
      <c r="T743" s="113">
        <v>1</v>
      </c>
      <c r="U743" s="113">
        <v>1</v>
      </c>
      <c r="V743" s="113">
        <v>0</v>
      </c>
      <c r="W743" s="109">
        <v>9000000</v>
      </c>
      <c r="X743" s="109">
        <v>0</v>
      </c>
      <c r="Y743" s="109">
        <v>0</v>
      </c>
      <c r="Z743" s="109">
        <v>0</v>
      </c>
      <c r="AA743" s="109">
        <v>0</v>
      </c>
      <c r="AB743" s="109">
        <v>0</v>
      </c>
      <c r="AC743" s="109">
        <v>0</v>
      </c>
      <c r="AD743" s="109">
        <v>0</v>
      </c>
      <c r="AE743" s="109">
        <v>9000000</v>
      </c>
      <c r="AF743" s="106">
        <v>41676</v>
      </c>
      <c r="AG743" s="106">
        <v>48981</v>
      </c>
      <c r="AH743" s="120">
        <v>10000000</v>
      </c>
      <c r="AI743" s="115">
        <v>8.7780821917808218</v>
      </c>
      <c r="AJ743" s="115">
        <v>20.013698630136986</v>
      </c>
      <c r="AK743" s="116">
        <v>8.4500000000000006E-2</v>
      </c>
      <c r="AL743" s="117">
        <v>8.7780821917808218</v>
      </c>
      <c r="AM743" s="117">
        <v>20.013698630136986</v>
      </c>
      <c r="AN743" s="118">
        <v>8.4500000000000006E-2</v>
      </c>
      <c r="AO743" s="121" t="s">
        <v>1774</v>
      </c>
      <c r="AP743" s="121" t="s">
        <v>1775</v>
      </c>
      <c r="AQ743" s="27">
        <v>380250</v>
      </c>
      <c r="AR743" s="27">
        <v>697125</v>
      </c>
      <c r="AS743" s="27">
        <v>612625</v>
      </c>
      <c r="AT743" s="27">
        <v>528125</v>
      </c>
      <c r="AU743" s="27">
        <v>443625</v>
      </c>
      <c r="AV743" s="27">
        <v>359125</v>
      </c>
      <c r="AW743" s="27">
        <v>274625</v>
      </c>
      <c r="AX743" s="27">
        <v>190125</v>
      </c>
      <c r="AY743" s="27">
        <v>105625</v>
      </c>
      <c r="AZ743" s="27">
        <v>21125</v>
      </c>
      <c r="BA743" s="27">
        <v>0</v>
      </c>
      <c r="BB743" s="27">
        <v>0</v>
      </c>
      <c r="BC743" s="27">
        <v>0</v>
      </c>
      <c r="BD743" s="27">
        <v>0</v>
      </c>
      <c r="BE743" s="27">
        <v>0</v>
      </c>
      <c r="BF743" s="27">
        <v>0</v>
      </c>
      <c r="BG743" s="27">
        <f t="shared" si="45"/>
        <v>1077375</v>
      </c>
      <c r="BH743" s="27">
        <f t="shared" si="46"/>
        <v>2535000</v>
      </c>
      <c r="BI743" s="27">
        <f t="shared" si="48"/>
        <v>3612375</v>
      </c>
    </row>
    <row r="744" spans="1:61" x14ac:dyDescent="0.35">
      <c r="A744" s="65" t="str">
        <f t="shared" si="47"/>
        <v>DI00005417</v>
      </c>
      <c r="B744" s="111" t="s">
        <v>773</v>
      </c>
      <c r="C744" s="104">
        <v>17</v>
      </c>
      <c r="D744" s="112" t="s">
        <v>0</v>
      </c>
      <c r="E744" s="112" t="s">
        <v>3</v>
      </c>
      <c r="F744" s="104" t="s">
        <v>1760</v>
      </c>
      <c r="G744" s="104" t="s">
        <v>699</v>
      </c>
      <c r="H744" s="104" t="s">
        <v>1770</v>
      </c>
      <c r="I744" s="104" t="s">
        <v>1771</v>
      </c>
      <c r="J744" s="104" t="s">
        <v>1772</v>
      </c>
      <c r="K744" s="104" t="s">
        <v>699</v>
      </c>
      <c r="L744" s="104" t="s">
        <v>1766</v>
      </c>
      <c r="M744" s="104" t="s">
        <v>1773</v>
      </c>
      <c r="N744" s="113">
        <v>1</v>
      </c>
      <c r="O744" s="113">
        <v>1</v>
      </c>
      <c r="P744" s="113">
        <v>1</v>
      </c>
      <c r="Q744" s="113">
        <v>0</v>
      </c>
      <c r="R744" s="113">
        <v>0</v>
      </c>
      <c r="S744" s="113">
        <v>1</v>
      </c>
      <c r="T744" s="113">
        <v>1</v>
      </c>
      <c r="U744" s="113">
        <v>1</v>
      </c>
      <c r="V744" s="113">
        <v>0</v>
      </c>
      <c r="W744" s="109">
        <v>18000000</v>
      </c>
      <c r="X744" s="109">
        <v>0</v>
      </c>
      <c r="Y744" s="109">
        <v>0</v>
      </c>
      <c r="Z744" s="109">
        <v>0</v>
      </c>
      <c r="AA744" s="109">
        <v>0</v>
      </c>
      <c r="AB744" s="109">
        <v>0</v>
      </c>
      <c r="AC744" s="109">
        <v>0</v>
      </c>
      <c r="AD744" s="109">
        <v>0</v>
      </c>
      <c r="AE744" s="109">
        <v>18000000</v>
      </c>
      <c r="AF744" s="106">
        <v>41717</v>
      </c>
      <c r="AG744" s="106">
        <v>49022</v>
      </c>
      <c r="AH744" s="120">
        <v>20000000</v>
      </c>
      <c r="AI744" s="115">
        <v>8.8904109589041092</v>
      </c>
      <c r="AJ744" s="115">
        <v>20.013698630136986</v>
      </c>
      <c r="AK744" s="116">
        <v>8.4500000000000006E-2</v>
      </c>
      <c r="AL744" s="117">
        <v>8.8904109589041092</v>
      </c>
      <c r="AM744" s="117">
        <v>20.013698630136986</v>
      </c>
      <c r="AN744" s="118">
        <v>8.4500000000000006E-2</v>
      </c>
      <c r="AO744" s="121" t="s">
        <v>1774</v>
      </c>
      <c r="AP744" s="121" t="s">
        <v>1775</v>
      </c>
      <c r="AQ744" s="27">
        <v>760500</v>
      </c>
      <c r="AR744" s="27">
        <v>1394250</v>
      </c>
      <c r="AS744" s="27">
        <v>1225250</v>
      </c>
      <c r="AT744" s="27">
        <v>1056250</v>
      </c>
      <c r="AU744" s="27">
        <v>887250</v>
      </c>
      <c r="AV744" s="27">
        <v>718250</v>
      </c>
      <c r="AW744" s="27">
        <v>549250</v>
      </c>
      <c r="AX744" s="27">
        <v>380250</v>
      </c>
      <c r="AY744" s="27">
        <v>211250</v>
      </c>
      <c r="AZ744" s="27">
        <v>42250</v>
      </c>
      <c r="BA744" s="27">
        <v>0</v>
      </c>
      <c r="BB744" s="27">
        <v>0</v>
      </c>
      <c r="BC744" s="27">
        <v>0</v>
      </c>
      <c r="BD744" s="27">
        <v>0</v>
      </c>
      <c r="BE744" s="27">
        <v>0</v>
      </c>
      <c r="BF744" s="27">
        <v>0</v>
      </c>
      <c r="BG744" s="27">
        <f t="shared" si="45"/>
        <v>2154750</v>
      </c>
      <c r="BH744" s="27">
        <f t="shared" si="46"/>
        <v>5070000</v>
      </c>
      <c r="BI744" s="27">
        <f t="shared" si="48"/>
        <v>7224750</v>
      </c>
    </row>
    <row r="745" spans="1:61" x14ac:dyDescent="0.35">
      <c r="A745" s="65" t="str">
        <f t="shared" si="47"/>
        <v>DI00005422</v>
      </c>
      <c r="B745" s="111" t="s">
        <v>773</v>
      </c>
      <c r="C745" s="104">
        <v>22</v>
      </c>
      <c r="D745" s="112" t="s">
        <v>0</v>
      </c>
      <c r="E745" s="112" t="s">
        <v>3</v>
      </c>
      <c r="F745" s="104" t="s">
        <v>1760</v>
      </c>
      <c r="G745" s="104" t="s">
        <v>699</v>
      </c>
      <c r="H745" s="104" t="s">
        <v>1770</v>
      </c>
      <c r="I745" s="104" t="s">
        <v>1771</v>
      </c>
      <c r="J745" s="104" t="s">
        <v>1772</v>
      </c>
      <c r="K745" s="104" t="s">
        <v>699</v>
      </c>
      <c r="L745" s="104" t="s">
        <v>1766</v>
      </c>
      <c r="M745" s="104" t="s">
        <v>1773</v>
      </c>
      <c r="N745" s="113">
        <v>1</v>
      </c>
      <c r="O745" s="113">
        <v>1</v>
      </c>
      <c r="P745" s="113">
        <v>1</v>
      </c>
      <c r="Q745" s="113">
        <v>0</v>
      </c>
      <c r="R745" s="113">
        <v>0</v>
      </c>
      <c r="S745" s="113">
        <v>1</v>
      </c>
      <c r="T745" s="113">
        <v>1</v>
      </c>
      <c r="U745" s="113">
        <v>1</v>
      </c>
      <c r="V745" s="113">
        <v>0</v>
      </c>
      <c r="W745" s="109">
        <v>19000000</v>
      </c>
      <c r="X745" s="109">
        <v>0</v>
      </c>
      <c r="Y745" s="109">
        <v>1000000</v>
      </c>
      <c r="Z745" s="109">
        <v>802750</v>
      </c>
      <c r="AA745" s="109">
        <v>0</v>
      </c>
      <c r="AB745" s="109">
        <v>0</v>
      </c>
      <c r="AC745" s="109">
        <v>0</v>
      </c>
      <c r="AD745" s="109">
        <v>0</v>
      </c>
      <c r="AE745" s="109">
        <v>18000000</v>
      </c>
      <c r="AF745" s="106">
        <v>41731</v>
      </c>
      <c r="AG745" s="106">
        <v>49036</v>
      </c>
      <c r="AH745" s="120">
        <v>20000000</v>
      </c>
      <c r="AI745" s="115">
        <v>8.9287671232876704</v>
      </c>
      <c r="AJ745" s="115">
        <v>20.013698630136986</v>
      </c>
      <c r="AK745" s="116">
        <v>8.4500000000000006E-2</v>
      </c>
      <c r="AL745" s="117">
        <v>8.9287671232876704</v>
      </c>
      <c r="AM745" s="117">
        <v>20.013698630136986</v>
      </c>
      <c r="AN745" s="118">
        <v>8.4500000000000006E-2</v>
      </c>
      <c r="AO745" s="121" t="s">
        <v>1774</v>
      </c>
      <c r="AP745" s="121" t="s">
        <v>1775</v>
      </c>
      <c r="AQ745" s="27">
        <v>760500</v>
      </c>
      <c r="AR745" s="27">
        <v>1394250</v>
      </c>
      <c r="AS745" s="27">
        <v>1225250</v>
      </c>
      <c r="AT745" s="27">
        <v>1056250</v>
      </c>
      <c r="AU745" s="27">
        <v>887250</v>
      </c>
      <c r="AV745" s="27">
        <v>718250</v>
      </c>
      <c r="AW745" s="27">
        <v>549250</v>
      </c>
      <c r="AX745" s="27">
        <v>380250</v>
      </c>
      <c r="AY745" s="27">
        <v>211250</v>
      </c>
      <c r="AZ745" s="27">
        <v>42250</v>
      </c>
      <c r="BA745" s="27">
        <v>0</v>
      </c>
      <c r="BB745" s="27">
        <v>0</v>
      </c>
      <c r="BC745" s="27">
        <v>0</v>
      </c>
      <c r="BD745" s="27">
        <v>0</v>
      </c>
      <c r="BE745" s="27">
        <v>0</v>
      </c>
      <c r="BF745" s="27">
        <v>0</v>
      </c>
      <c r="BG745" s="27">
        <f t="shared" si="45"/>
        <v>2154750</v>
      </c>
      <c r="BH745" s="27">
        <f t="shared" si="46"/>
        <v>5070000</v>
      </c>
      <c r="BI745" s="27">
        <f t="shared" si="48"/>
        <v>7224750</v>
      </c>
    </row>
    <row r="746" spans="1:61" x14ac:dyDescent="0.35">
      <c r="A746" s="65" t="str">
        <f t="shared" si="47"/>
        <v>DI00005448</v>
      </c>
      <c r="B746" s="111" t="s">
        <v>773</v>
      </c>
      <c r="C746" s="104">
        <v>48</v>
      </c>
      <c r="D746" s="112" t="s">
        <v>0</v>
      </c>
      <c r="E746" s="112" t="s">
        <v>3</v>
      </c>
      <c r="F746" s="104" t="s">
        <v>1760</v>
      </c>
      <c r="G746" s="104" t="s">
        <v>699</v>
      </c>
      <c r="H746" s="104" t="s">
        <v>1770</v>
      </c>
      <c r="I746" s="104" t="s">
        <v>1771</v>
      </c>
      <c r="J746" s="104" t="s">
        <v>1772</v>
      </c>
      <c r="K746" s="104" t="s">
        <v>699</v>
      </c>
      <c r="L746" s="104" t="s">
        <v>1766</v>
      </c>
      <c r="M746" s="104" t="s">
        <v>1773</v>
      </c>
      <c r="N746" s="113">
        <v>1</v>
      </c>
      <c r="O746" s="113">
        <v>1</v>
      </c>
      <c r="P746" s="113">
        <v>1</v>
      </c>
      <c r="Q746" s="113">
        <v>0</v>
      </c>
      <c r="R746" s="113">
        <v>0</v>
      </c>
      <c r="S746" s="113">
        <v>1</v>
      </c>
      <c r="T746" s="113">
        <v>1</v>
      </c>
      <c r="U746" s="113">
        <v>1</v>
      </c>
      <c r="V746" s="113">
        <v>0</v>
      </c>
      <c r="W746" s="109">
        <v>7600000</v>
      </c>
      <c r="X746" s="109">
        <v>0</v>
      </c>
      <c r="Y746" s="109">
        <v>0</v>
      </c>
      <c r="Z746" s="109">
        <v>0</v>
      </c>
      <c r="AA746" s="109">
        <v>0</v>
      </c>
      <c r="AB746" s="109">
        <v>0</v>
      </c>
      <c r="AC746" s="109">
        <v>0</v>
      </c>
      <c r="AD746" s="109">
        <v>0</v>
      </c>
      <c r="AE746" s="109">
        <v>7600000</v>
      </c>
      <c r="AF746" s="106">
        <v>41789</v>
      </c>
      <c r="AG746" s="106">
        <v>49094</v>
      </c>
      <c r="AH746" s="120">
        <v>8000000</v>
      </c>
      <c r="AI746" s="115">
        <v>9.087671232876712</v>
      </c>
      <c r="AJ746" s="115">
        <v>20.013698630136986</v>
      </c>
      <c r="AK746" s="116">
        <v>8.4500000000000006E-2</v>
      </c>
      <c r="AL746" s="117">
        <v>9.0876712328767137</v>
      </c>
      <c r="AM746" s="117">
        <v>20.013698630136986</v>
      </c>
      <c r="AN746" s="118">
        <v>8.4500000000000006E-2</v>
      </c>
      <c r="AO746" s="121" t="s">
        <v>1774</v>
      </c>
      <c r="AP746" s="121" t="s">
        <v>1775</v>
      </c>
      <c r="AQ746" s="27">
        <v>625300</v>
      </c>
      <c r="AR746" s="27">
        <v>557700</v>
      </c>
      <c r="AS746" s="27">
        <v>490100</v>
      </c>
      <c r="AT746" s="27">
        <v>422500</v>
      </c>
      <c r="AU746" s="27">
        <v>354900</v>
      </c>
      <c r="AV746" s="27">
        <v>287300</v>
      </c>
      <c r="AW746" s="27">
        <v>219700</v>
      </c>
      <c r="AX746" s="27">
        <v>152100</v>
      </c>
      <c r="AY746" s="27">
        <v>84500</v>
      </c>
      <c r="AZ746" s="27">
        <v>16900</v>
      </c>
      <c r="BA746" s="27">
        <v>0</v>
      </c>
      <c r="BB746" s="27">
        <v>0</v>
      </c>
      <c r="BC746" s="27">
        <v>0</v>
      </c>
      <c r="BD746" s="27">
        <v>0</v>
      </c>
      <c r="BE746" s="27">
        <v>0</v>
      </c>
      <c r="BF746" s="27">
        <v>0</v>
      </c>
      <c r="BG746" s="27">
        <f t="shared" si="45"/>
        <v>1183000</v>
      </c>
      <c r="BH746" s="27">
        <f t="shared" si="46"/>
        <v>2028000</v>
      </c>
      <c r="BI746" s="27">
        <f t="shared" si="48"/>
        <v>3211000</v>
      </c>
    </row>
    <row r="747" spans="1:61" x14ac:dyDescent="0.35">
      <c r="A747" s="65" t="str">
        <f t="shared" si="47"/>
        <v>DI0000564</v>
      </c>
      <c r="B747" s="111" t="s">
        <v>775</v>
      </c>
      <c r="C747" s="104">
        <v>4</v>
      </c>
      <c r="D747" s="112" t="s">
        <v>0</v>
      </c>
      <c r="E747" s="112" t="s">
        <v>3</v>
      </c>
      <c r="F747" s="104" t="s">
        <v>1760</v>
      </c>
      <c r="G747" s="104" t="s">
        <v>699</v>
      </c>
      <c r="H747" s="104" t="s">
        <v>1770</v>
      </c>
      <c r="I747" s="104" t="s">
        <v>1771</v>
      </c>
      <c r="J747" s="104" t="s">
        <v>1772</v>
      </c>
      <c r="K747" s="104" t="s">
        <v>699</v>
      </c>
      <c r="L747" s="104" t="s">
        <v>1766</v>
      </c>
      <c r="M747" s="104" t="s">
        <v>1773</v>
      </c>
      <c r="N747" s="113">
        <v>1</v>
      </c>
      <c r="O747" s="113">
        <v>1</v>
      </c>
      <c r="P747" s="113">
        <v>1</v>
      </c>
      <c r="Q747" s="113">
        <v>0</v>
      </c>
      <c r="R747" s="113">
        <v>0</v>
      </c>
      <c r="S747" s="113">
        <v>1</v>
      </c>
      <c r="T747" s="113">
        <v>1</v>
      </c>
      <c r="U747" s="113">
        <v>1</v>
      </c>
      <c r="V747" s="113">
        <v>0</v>
      </c>
      <c r="W747" s="109">
        <v>7500000.0099999998</v>
      </c>
      <c r="X747" s="109">
        <v>0</v>
      </c>
      <c r="Y747" s="109">
        <v>0</v>
      </c>
      <c r="Z747" s="109">
        <v>0</v>
      </c>
      <c r="AA747" s="109">
        <v>0</v>
      </c>
      <c r="AB747" s="109">
        <v>0</v>
      </c>
      <c r="AC747" s="109">
        <v>0</v>
      </c>
      <c r="AD747" s="109">
        <v>0</v>
      </c>
      <c r="AE747" s="109">
        <v>7500000.0099999998</v>
      </c>
      <c r="AF747" s="106">
        <v>41801</v>
      </c>
      <c r="AG747" s="106">
        <v>47280</v>
      </c>
      <c r="AH747" s="120">
        <v>10000000</v>
      </c>
      <c r="AI747" s="115">
        <v>4.117808219178082</v>
      </c>
      <c r="AJ747" s="115">
        <v>15.010958904109589</v>
      </c>
      <c r="AK747" s="116">
        <v>7.6999999999999999E-2</v>
      </c>
      <c r="AL747" s="117">
        <v>4.117808219178082</v>
      </c>
      <c r="AM747" s="117">
        <v>15.010958904109589</v>
      </c>
      <c r="AN747" s="118">
        <v>7.6999999999999999E-2</v>
      </c>
      <c r="AO747" s="121" t="s">
        <v>1774</v>
      </c>
      <c r="AP747" s="121" t="s">
        <v>1775</v>
      </c>
      <c r="AQ747" s="27">
        <v>545416.67000000004</v>
      </c>
      <c r="AR747" s="27">
        <v>417083.32999999996</v>
      </c>
      <c r="AS747" s="27">
        <v>288750</v>
      </c>
      <c r="AT747" s="27">
        <v>160416.67000000001</v>
      </c>
      <c r="AU747" s="27">
        <v>32083.33</v>
      </c>
      <c r="AV747" s="27">
        <v>0</v>
      </c>
      <c r="AW747" s="27">
        <v>0</v>
      </c>
      <c r="AX747" s="27">
        <v>0</v>
      </c>
      <c r="AY747" s="27">
        <v>0</v>
      </c>
      <c r="AZ747" s="27">
        <v>0</v>
      </c>
      <c r="BA747" s="27">
        <v>0</v>
      </c>
      <c r="BB747" s="27">
        <v>0</v>
      </c>
      <c r="BC747" s="27">
        <v>0</v>
      </c>
      <c r="BD747" s="27">
        <v>0</v>
      </c>
      <c r="BE747" s="27">
        <v>0</v>
      </c>
      <c r="BF747" s="27">
        <v>0</v>
      </c>
      <c r="BG747" s="27">
        <f t="shared" si="45"/>
        <v>962500</v>
      </c>
      <c r="BH747" s="27">
        <f t="shared" si="46"/>
        <v>481250.00000000006</v>
      </c>
      <c r="BI747" s="27">
        <f t="shared" si="48"/>
        <v>1443750</v>
      </c>
    </row>
    <row r="748" spans="1:61" x14ac:dyDescent="0.35">
      <c r="A748" s="65" t="str">
        <f t="shared" si="47"/>
        <v>DI0000565</v>
      </c>
      <c r="B748" s="111" t="s">
        <v>775</v>
      </c>
      <c r="C748" s="104">
        <v>5</v>
      </c>
      <c r="D748" s="112" t="s">
        <v>0</v>
      </c>
      <c r="E748" s="112" t="s">
        <v>3</v>
      </c>
      <c r="F748" s="104" t="s">
        <v>1760</v>
      </c>
      <c r="G748" s="104" t="s">
        <v>699</v>
      </c>
      <c r="H748" s="104" t="s">
        <v>1770</v>
      </c>
      <c r="I748" s="104" t="s">
        <v>1771</v>
      </c>
      <c r="J748" s="104" t="s">
        <v>1772</v>
      </c>
      <c r="K748" s="104" t="s">
        <v>699</v>
      </c>
      <c r="L748" s="104" t="s">
        <v>1766</v>
      </c>
      <c r="M748" s="104" t="s">
        <v>1773</v>
      </c>
      <c r="N748" s="113">
        <v>1</v>
      </c>
      <c r="O748" s="113">
        <v>1</v>
      </c>
      <c r="P748" s="113">
        <v>1</v>
      </c>
      <c r="Q748" s="113">
        <v>0</v>
      </c>
      <c r="R748" s="113">
        <v>0</v>
      </c>
      <c r="S748" s="113">
        <v>1</v>
      </c>
      <c r="T748" s="113">
        <v>1</v>
      </c>
      <c r="U748" s="113">
        <v>1</v>
      </c>
      <c r="V748" s="113">
        <v>0</v>
      </c>
      <c r="W748" s="109">
        <v>9500000</v>
      </c>
      <c r="X748" s="109">
        <v>0</v>
      </c>
      <c r="Y748" s="109">
        <v>0</v>
      </c>
      <c r="Z748" s="109">
        <v>0</v>
      </c>
      <c r="AA748" s="109">
        <v>0</v>
      </c>
      <c r="AB748" s="109">
        <v>0</v>
      </c>
      <c r="AC748" s="109">
        <v>0</v>
      </c>
      <c r="AD748" s="109">
        <v>0</v>
      </c>
      <c r="AE748" s="109">
        <v>9500000</v>
      </c>
      <c r="AF748" s="106">
        <v>41801</v>
      </c>
      <c r="AG748" s="106">
        <v>49106</v>
      </c>
      <c r="AH748" s="120">
        <v>10000000</v>
      </c>
      <c r="AI748" s="115">
        <v>9.1205479452054803</v>
      </c>
      <c r="AJ748" s="115">
        <v>20.013698630136986</v>
      </c>
      <c r="AK748" s="116">
        <v>8.4500000000000006E-2</v>
      </c>
      <c r="AL748" s="117">
        <v>9.1205479452054803</v>
      </c>
      <c r="AM748" s="117">
        <v>20.013698630136986</v>
      </c>
      <c r="AN748" s="118">
        <v>8.4500000000000006E-2</v>
      </c>
      <c r="AO748" s="121" t="s">
        <v>1774</v>
      </c>
      <c r="AP748" s="121" t="s">
        <v>1775</v>
      </c>
      <c r="AQ748" s="27">
        <v>781625</v>
      </c>
      <c r="AR748" s="27">
        <v>697125</v>
      </c>
      <c r="AS748" s="27">
        <v>612625</v>
      </c>
      <c r="AT748" s="27">
        <v>528125</v>
      </c>
      <c r="AU748" s="27">
        <v>443625</v>
      </c>
      <c r="AV748" s="27">
        <v>359125</v>
      </c>
      <c r="AW748" s="27">
        <v>274625</v>
      </c>
      <c r="AX748" s="27">
        <v>190125</v>
      </c>
      <c r="AY748" s="27">
        <v>105625</v>
      </c>
      <c r="AZ748" s="27">
        <v>21125</v>
      </c>
      <c r="BA748" s="27">
        <v>0</v>
      </c>
      <c r="BB748" s="27">
        <v>0</v>
      </c>
      <c r="BC748" s="27">
        <v>0</v>
      </c>
      <c r="BD748" s="27">
        <v>0</v>
      </c>
      <c r="BE748" s="27">
        <v>0</v>
      </c>
      <c r="BF748" s="27">
        <v>0</v>
      </c>
      <c r="BG748" s="27">
        <f t="shared" si="45"/>
        <v>1478750</v>
      </c>
      <c r="BH748" s="27">
        <f t="shared" si="46"/>
        <v>2535000</v>
      </c>
      <c r="BI748" s="27">
        <f t="shared" si="48"/>
        <v>4013750</v>
      </c>
    </row>
    <row r="749" spans="1:61" x14ac:dyDescent="0.35">
      <c r="A749" s="65" t="str">
        <f t="shared" si="47"/>
        <v>DI0000567</v>
      </c>
      <c r="B749" s="111" t="s">
        <v>775</v>
      </c>
      <c r="C749" s="104">
        <v>7</v>
      </c>
      <c r="D749" s="112" t="s">
        <v>0</v>
      </c>
      <c r="E749" s="112" t="s">
        <v>3</v>
      </c>
      <c r="F749" s="104" t="s">
        <v>1760</v>
      </c>
      <c r="G749" s="104" t="s">
        <v>699</v>
      </c>
      <c r="H749" s="104" t="s">
        <v>1770</v>
      </c>
      <c r="I749" s="104" t="s">
        <v>1771</v>
      </c>
      <c r="J749" s="104" t="s">
        <v>1772</v>
      </c>
      <c r="K749" s="104" t="s">
        <v>699</v>
      </c>
      <c r="L749" s="104" t="s">
        <v>1766</v>
      </c>
      <c r="M749" s="104" t="s">
        <v>1773</v>
      </c>
      <c r="N749" s="113">
        <v>1</v>
      </c>
      <c r="O749" s="113">
        <v>1</v>
      </c>
      <c r="P749" s="113">
        <v>1</v>
      </c>
      <c r="Q749" s="113">
        <v>0</v>
      </c>
      <c r="R749" s="113">
        <v>0</v>
      </c>
      <c r="S749" s="113">
        <v>1</v>
      </c>
      <c r="T749" s="113">
        <v>1</v>
      </c>
      <c r="U749" s="113">
        <v>1</v>
      </c>
      <c r="V749" s="113">
        <v>0</v>
      </c>
      <c r="W749" s="109">
        <v>3749999.99</v>
      </c>
      <c r="X749" s="109">
        <v>0</v>
      </c>
      <c r="Y749" s="109">
        <v>0</v>
      </c>
      <c r="Z749" s="109">
        <v>0</v>
      </c>
      <c r="AA749" s="109">
        <v>0</v>
      </c>
      <c r="AB749" s="109">
        <v>0</v>
      </c>
      <c r="AC749" s="109">
        <v>0</v>
      </c>
      <c r="AD749" s="109">
        <v>0</v>
      </c>
      <c r="AE749" s="109">
        <v>3749999.99</v>
      </c>
      <c r="AF749" s="106">
        <v>41802</v>
      </c>
      <c r="AG749" s="106">
        <v>47281</v>
      </c>
      <c r="AH749" s="120">
        <v>5000000</v>
      </c>
      <c r="AI749" s="115">
        <v>4.1205479452054794</v>
      </c>
      <c r="AJ749" s="115">
        <v>15.010958904109589</v>
      </c>
      <c r="AK749" s="116">
        <v>7.6999999999999999E-2</v>
      </c>
      <c r="AL749" s="117">
        <v>4.1205479452054794</v>
      </c>
      <c r="AM749" s="117">
        <v>15.010958904109591</v>
      </c>
      <c r="AN749" s="118">
        <v>7.6999999999999999E-2</v>
      </c>
      <c r="AO749" s="121" t="s">
        <v>1774</v>
      </c>
      <c r="AP749" s="121" t="s">
        <v>1775</v>
      </c>
      <c r="AQ749" s="27">
        <v>272708.33</v>
      </c>
      <c r="AR749" s="27">
        <v>208541.66999999998</v>
      </c>
      <c r="AS749" s="27">
        <v>144375</v>
      </c>
      <c r="AT749" s="27">
        <v>80208.33</v>
      </c>
      <c r="AU749" s="27">
        <v>16041.67</v>
      </c>
      <c r="AV749" s="27">
        <v>0</v>
      </c>
      <c r="AW749" s="27">
        <v>0</v>
      </c>
      <c r="AX749" s="27">
        <v>0</v>
      </c>
      <c r="AY749" s="27">
        <v>0</v>
      </c>
      <c r="AZ749" s="27">
        <v>0</v>
      </c>
      <c r="BA749" s="27">
        <v>0</v>
      </c>
      <c r="BB749" s="27">
        <v>0</v>
      </c>
      <c r="BC749" s="27">
        <v>0</v>
      </c>
      <c r="BD749" s="27">
        <v>0</v>
      </c>
      <c r="BE749" s="27">
        <v>0</v>
      </c>
      <c r="BF749" s="27">
        <v>0</v>
      </c>
      <c r="BG749" s="27">
        <f t="shared" si="45"/>
        <v>481250</v>
      </c>
      <c r="BH749" s="27">
        <f t="shared" si="46"/>
        <v>240625.00000000003</v>
      </c>
      <c r="BI749" s="27">
        <f t="shared" si="48"/>
        <v>721875</v>
      </c>
    </row>
    <row r="750" spans="1:61" x14ac:dyDescent="0.35">
      <c r="A750" s="65" t="str">
        <f t="shared" si="47"/>
        <v>DI0000568</v>
      </c>
      <c r="B750" s="111" t="s">
        <v>775</v>
      </c>
      <c r="C750" s="104">
        <v>8</v>
      </c>
      <c r="D750" s="112" t="s">
        <v>0</v>
      </c>
      <c r="E750" s="112" t="s">
        <v>3</v>
      </c>
      <c r="F750" s="104" t="s">
        <v>1760</v>
      </c>
      <c r="G750" s="104" t="s">
        <v>699</v>
      </c>
      <c r="H750" s="104" t="s">
        <v>1770</v>
      </c>
      <c r="I750" s="104" t="s">
        <v>1771</v>
      </c>
      <c r="J750" s="104" t="s">
        <v>1772</v>
      </c>
      <c r="K750" s="104" t="s">
        <v>699</v>
      </c>
      <c r="L750" s="104" t="s">
        <v>1766</v>
      </c>
      <c r="M750" s="104" t="s">
        <v>1773</v>
      </c>
      <c r="N750" s="113">
        <v>1</v>
      </c>
      <c r="O750" s="113">
        <v>1</v>
      </c>
      <c r="P750" s="113">
        <v>1</v>
      </c>
      <c r="Q750" s="113">
        <v>0</v>
      </c>
      <c r="R750" s="113">
        <v>0</v>
      </c>
      <c r="S750" s="113">
        <v>1</v>
      </c>
      <c r="T750" s="113">
        <v>1</v>
      </c>
      <c r="U750" s="113">
        <v>1</v>
      </c>
      <c r="V750" s="113">
        <v>0</v>
      </c>
      <c r="W750" s="109">
        <v>4275000</v>
      </c>
      <c r="X750" s="109">
        <v>0</v>
      </c>
      <c r="Y750" s="109">
        <v>0</v>
      </c>
      <c r="Z750" s="109">
        <v>0</v>
      </c>
      <c r="AA750" s="109">
        <v>0</v>
      </c>
      <c r="AB750" s="109">
        <v>0</v>
      </c>
      <c r="AC750" s="109">
        <v>0</v>
      </c>
      <c r="AD750" s="109">
        <v>0</v>
      </c>
      <c r="AE750" s="109">
        <v>4275000</v>
      </c>
      <c r="AF750" s="106">
        <v>41802</v>
      </c>
      <c r="AG750" s="106">
        <v>49107</v>
      </c>
      <c r="AH750" s="120">
        <v>4500000</v>
      </c>
      <c r="AI750" s="115">
        <v>9.1232876712328768</v>
      </c>
      <c r="AJ750" s="115">
        <v>20.013698630136986</v>
      </c>
      <c r="AK750" s="116">
        <v>8.4500000000000006E-2</v>
      </c>
      <c r="AL750" s="117">
        <v>9.1232876712328768</v>
      </c>
      <c r="AM750" s="117">
        <v>20.013698630136986</v>
      </c>
      <c r="AN750" s="118">
        <v>8.4500000000000006E-2</v>
      </c>
      <c r="AO750" s="121" t="s">
        <v>1774</v>
      </c>
      <c r="AP750" s="121" t="s">
        <v>1775</v>
      </c>
      <c r="AQ750" s="27">
        <v>351731.25</v>
      </c>
      <c r="AR750" s="27">
        <v>313706.25</v>
      </c>
      <c r="AS750" s="27">
        <v>275681.25</v>
      </c>
      <c r="AT750" s="27">
        <v>237656.25</v>
      </c>
      <c r="AU750" s="27">
        <v>199631.25</v>
      </c>
      <c r="AV750" s="27">
        <v>161606.25</v>
      </c>
      <c r="AW750" s="27">
        <v>123581.25</v>
      </c>
      <c r="AX750" s="27">
        <v>85556.25</v>
      </c>
      <c r="AY750" s="27">
        <v>47531.25</v>
      </c>
      <c r="AZ750" s="27">
        <v>9506.25</v>
      </c>
      <c r="BA750" s="27">
        <v>0</v>
      </c>
      <c r="BB750" s="27">
        <v>0</v>
      </c>
      <c r="BC750" s="27">
        <v>0</v>
      </c>
      <c r="BD750" s="27">
        <v>0</v>
      </c>
      <c r="BE750" s="27">
        <v>0</v>
      </c>
      <c r="BF750" s="27">
        <v>0</v>
      </c>
      <c r="BG750" s="27">
        <f t="shared" si="45"/>
        <v>665437.5</v>
      </c>
      <c r="BH750" s="27">
        <f t="shared" si="46"/>
        <v>1140750</v>
      </c>
      <c r="BI750" s="27">
        <f t="shared" si="48"/>
        <v>1806187.5</v>
      </c>
    </row>
    <row r="751" spans="1:61" x14ac:dyDescent="0.35">
      <c r="A751" s="65" t="str">
        <f t="shared" si="47"/>
        <v>DI00005613</v>
      </c>
      <c r="B751" s="111" t="s">
        <v>775</v>
      </c>
      <c r="C751" s="104">
        <v>13</v>
      </c>
      <c r="D751" s="112" t="s">
        <v>0</v>
      </c>
      <c r="E751" s="112" t="s">
        <v>3</v>
      </c>
      <c r="F751" s="104" t="s">
        <v>1760</v>
      </c>
      <c r="G751" s="104" t="s">
        <v>699</v>
      </c>
      <c r="H751" s="104" t="s">
        <v>1770</v>
      </c>
      <c r="I751" s="104" t="s">
        <v>1771</v>
      </c>
      <c r="J751" s="104" t="s">
        <v>1772</v>
      </c>
      <c r="K751" s="104" t="s">
        <v>699</v>
      </c>
      <c r="L751" s="104" t="s">
        <v>1766</v>
      </c>
      <c r="M751" s="104" t="s">
        <v>1773</v>
      </c>
      <c r="N751" s="113">
        <v>1</v>
      </c>
      <c r="O751" s="113">
        <v>1</v>
      </c>
      <c r="P751" s="113">
        <v>1</v>
      </c>
      <c r="Q751" s="113">
        <v>0</v>
      </c>
      <c r="R751" s="113">
        <v>0</v>
      </c>
      <c r="S751" s="113">
        <v>1</v>
      </c>
      <c r="T751" s="113">
        <v>1</v>
      </c>
      <c r="U751" s="113">
        <v>1</v>
      </c>
      <c r="V751" s="113">
        <v>0</v>
      </c>
      <c r="W751" s="109">
        <v>3749999.99</v>
      </c>
      <c r="X751" s="109">
        <v>0</v>
      </c>
      <c r="Y751" s="109">
        <v>0</v>
      </c>
      <c r="Z751" s="109">
        <v>0</v>
      </c>
      <c r="AA751" s="109">
        <v>0</v>
      </c>
      <c r="AB751" s="109">
        <v>0</v>
      </c>
      <c r="AC751" s="109">
        <v>0</v>
      </c>
      <c r="AD751" s="109">
        <v>0</v>
      </c>
      <c r="AE751" s="109">
        <v>3749999.99</v>
      </c>
      <c r="AF751" s="106">
        <v>41821</v>
      </c>
      <c r="AG751" s="106">
        <v>47300</v>
      </c>
      <c r="AH751" s="120">
        <v>5000000</v>
      </c>
      <c r="AI751" s="115">
        <v>4.1726027397260275</v>
      </c>
      <c r="AJ751" s="115">
        <v>15.010958904109589</v>
      </c>
      <c r="AK751" s="116">
        <v>7.6999999999999999E-2</v>
      </c>
      <c r="AL751" s="117">
        <v>4.1726027397260275</v>
      </c>
      <c r="AM751" s="117">
        <v>15.010958904109591</v>
      </c>
      <c r="AN751" s="118">
        <v>7.6999999999999999E-2</v>
      </c>
      <c r="AO751" s="121" t="s">
        <v>1774</v>
      </c>
      <c r="AP751" s="121" t="s">
        <v>1775</v>
      </c>
      <c r="AQ751" s="27">
        <v>144375</v>
      </c>
      <c r="AR751" s="27">
        <v>240625</v>
      </c>
      <c r="AS751" s="27">
        <v>176458.33</v>
      </c>
      <c r="AT751" s="27">
        <v>112291.67</v>
      </c>
      <c r="AU751" s="27">
        <v>48125</v>
      </c>
      <c r="AV751" s="27">
        <v>0</v>
      </c>
      <c r="AW751" s="27">
        <v>0</v>
      </c>
      <c r="AX751" s="27">
        <v>0</v>
      </c>
      <c r="AY751" s="27">
        <v>0</v>
      </c>
      <c r="AZ751" s="27">
        <v>0</v>
      </c>
      <c r="BA751" s="27">
        <v>0</v>
      </c>
      <c r="BB751" s="27">
        <v>0</v>
      </c>
      <c r="BC751" s="27">
        <v>0</v>
      </c>
      <c r="BD751" s="27">
        <v>0</v>
      </c>
      <c r="BE751" s="27">
        <v>0</v>
      </c>
      <c r="BF751" s="27">
        <v>0</v>
      </c>
      <c r="BG751" s="27">
        <f t="shared" si="45"/>
        <v>385000</v>
      </c>
      <c r="BH751" s="27">
        <f t="shared" si="46"/>
        <v>336875</v>
      </c>
      <c r="BI751" s="27">
        <f t="shared" si="48"/>
        <v>721875</v>
      </c>
    </row>
    <row r="752" spans="1:61" x14ac:dyDescent="0.35">
      <c r="A752" s="65" t="str">
        <f t="shared" si="47"/>
        <v>DI00005614</v>
      </c>
      <c r="B752" s="111" t="s">
        <v>775</v>
      </c>
      <c r="C752" s="104">
        <v>14</v>
      </c>
      <c r="D752" s="112" t="s">
        <v>0</v>
      </c>
      <c r="E752" s="112" t="s">
        <v>3</v>
      </c>
      <c r="F752" s="104" t="s">
        <v>1760</v>
      </c>
      <c r="G752" s="104" t="s">
        <v>699</v>
      </c>
      <c r="H752" s="104" t="s">
        <v>1770</v>
      </c>
      <c r="I752" s="104" t="s">
        <v>1771</v>
      </c>
      <c r="J752" s="104" t="s">
        <v>1772</v>
      </c>
      <c r="K752" s="104" t="s">
        <v>699</v>
      </c>
      <c r="L752" s="104" t="s">
        <v>1766</v>
      </c>
      <c r="M752" s="104" t="s">
        <v>1773</v>
      </c>
      <c r="N752" s="113">
        <v>1</v>
      </c>
      <c r="O752" s="113">
        <v>1</v>
      </c>
      <c r="P752" s="113">
        <v>1</v>
      </c>
      <c r="Q752" s="113">
        <v>0</v>
      </c>
      <c r="R752" s="113">
        <v>0</v>
      </c>
      <c r="S752" s="113">
        <v>1</v>
      </c>
      <c r="T752" s="113">
        <v>1</v>
      </c>
      <c r="U752" s="113">
        <v>1</v>
      </c>
      <c r="V752" s="113">
        <v>0</v>
      </c>
      <c r="W752" s="109">
        <v>14250000</v>
      </c>
      <c r="X752" s="109">
        <v>0</v>
      </c>
      <c r="Y752" s="109">
        <v>0</v>
      </c>
      <c r="Z752" s="109">
        <v>0</v>
      </c>
      <c r="AA752" s="109">
        <v>0</v>
      </c>
      <c r="AB752" s="109">
        <v>0</v>
      </c>
      <c r="AC752" s="109">
        <v>0</v>
      </c>
      <c r="AD752" s="109">
        <v>0</v>
      </c>
      <c r="AE752" s="109">
        <v>14250000</v>
      </c>
      <c r="AF752" s="106">
        <v>41821</v>
      </c>
      <c r="AG752" s="106">
        <v>49126</v>
      </c>
      <c r="AH752" s="120">
        <v>15000000</v>
      </c>
      <c r="AI752" s="115">
        <v>9.1753424657534239</v>
      </c>
      <c r="AJ752" s="115">
        <v>20.013698630136986</v>
      </c>
      <c r="AK752" s="116">
        <v>8.4500000000000006E-2</v>
      </c>
      <c r="AL752" s="117">
        <v>9.1753424657534239</v>
      </c>
      <c r="AM752" s="117">
        <v>20.013698630136986</v>
      </c>
      <c r="AN752" s="118">
        <v>8.4500000000000006E-2</v>
      </c>
      <c r="AO752" s="121" t="s">
        <v>1774</v>
      </c>
      <c r="AP752" s="121" t="s">
        <v>1775</v>
      </c>
      <c r="AQ752" s="27">
        <v>602062.5</v>
      </c>
      <c r="AR752" s="27">
        <v>1109062.5</v>
      </c>
      <c r="AS752" s="27">
        <v>982312.5</v>
      </c>
      <c r="AT752" s="27">
        <v>855562.5</v>
      </c>
      <c r="AU752" s="27">
        <v>728812.5</v>
      </c>
      <c r="AV752" s="27">
        <v>602062.5</v>
      </c>
      <c r="AW752" s="27">
        <v>475312.5</v>
      </c>
      <c r="AX752" s="27">
        <v>348562.5</v>
      </c>
      <c r="AY752" s="27">
        <v>221812.5</v>
      </c>
      <c r="AZ752" s="27">
        <v>95062.5</v>
      </c>
      <c r="BA752" s="27">
        <v>0</v>
      </c>
      <c r="BB752" s="27">
        <v>0</v>
      </c>
      <c r="BC752" s="27">
        <v>0</v>
      </c>
      <c r="BD752" s="27">
        <v>0</v>
      </c>
      <c r="BE752" s="27">
        <v>0</v>
      </c>
      <c r="BF752" s="27">
        <v>0</v>
      </c>
      <c r="BG752" s="27">
        <f t="shared" si="45"/>
        <v>1711125</v>
      </c>
      <c r="BH752" s="27">
        <f t="shared" si="46"/>
        <v>4309500</v>
      </c>
      <c r="BI752" s="27">
        <f t="shared" si="48"/>
        <v>6020625</v>
      </c>
    </row>
    <row r="753" spans="1:61" x14ac:dyDescent="0.35">
      <c r="A753" s="65" t="str">
        <f t="shared" si="47"/>
        <v>DI00005618</v>
      </c>
      <c r="B753" s="111" t="s">
        <v>775</v>
      </c>
      <c r="C753" s="104">
        <v>18</v>
      </c>
      <c r="D753" s="112" t="s">
        <v>0</v>
      </c>
      <c r="E753" s="112" t="s">
        <v>3</v>
      </c>
      <c r="F753" s="104" t="s">
        <v>1760</v>
      </c>
      <c r="G753" s="104" t="s">
        <v>699</v>
      </c>
      <c r="H753" s="104" t="s">
        <v>1770</v>
      </c>
      <c r="I753" s="104" t="s">
        <v>1771</v>
      </c>
      <c r="J753" s="104" t="s">
        <v>1772</v>
      </c>
      <c r="K753" s="104" t="s">
        <v>699</v>
      </c>
      <c r="L753" s="104" t="s">
        <v>1766</v>
      </c>
      <c r="M753" s="104" t="s">
        <v>1773</v>
      </c>
      <c r="N753" s="113">
        <v>1</v>
      </c>
      <c r="O753" s="113">
        <v>1</v>
      </c>
      <c r="P753" s="113">
        <v>1</v>
      </c>
      <c r="Q753" s="113">
        <v>0</v>
      </c>
      <c r="R753" s="113">
        <v>0</v>
      </c>
      <c r="S753" s="113">
        <v>1</v>
      </c>
      <c r="T753" s="113">
        <v>1</v>
      </c>
      <c r="U753" s="113">
        <v>1</v>
      </c>
      <c r="V753" s="113">
        <v>0</v>
      </c>
      <c r="W753" s="109">
        <v>9500000</v>
      </c>
      <c r="X753" s="109">
        <v>0</v>
      </c>
      <c r="Y753" s="109">
        <v>0</v>
      </c>
      <c r="Z753" s="109">
        <v>0</v>
      </c>
      <c r="AA753" s="109">
        <v>0</v>
      </c>
      <c r="AB753" s="109">
        <v>0</v>
      </c>
      <c r="AC753" s="109">
        <v>0</v>
      </c>
      <c r="AD753" s="109">
        <v>0</v>
      </c>
      <c r="AE753" s="109">
        <v>9500000</v>
      </c>
      <c r="AF753" s="106">
        <v>41837</v>
      </c>
      <c r="AG753" s="106">
        <v>49142</v>
      </c>
      <c r="AH753" s="120">
        <v>10000000</v>
      </c>
      <c r="AI753" s="115">
        <v>9.2191780821917817</v>
      </c>
      <c r="AJ753" s="115">
        <v>20.013698630136986</v>
      </c>
      <c r="AK753" s="116">
        <v>8.4500000000000006E-2</v>
      </c>
      <c r="AL753" s="117">
        <v>9.2191780821917817</v>
      </c>
      <c r="AM753" s="117">
        <v>20.013698630136986</v>
      </c>
      <c r="AN753" s="118">
        <v>8.4500000000000006E-2</v>
      </c>
      <c r="AO753" s="121" t="s">
        <v>1774</v>
      </c>
      <c r="AP753" s="121" t="s">
        <v>1775</v>
      </c>
      <c r="AQ753" s="27">
        <v>401375</v>
      </c>
      <c r="AR753" s="27">
        <v>739375</v>
      </c>
      <c r="AS753" s="27">
        <v>654875</v>
      </c>
      <c r="AT753" s="27">
        <v>570375</v>
      </c>
      <c r="AU753" s="27">
        <v>485875</v>
      </c>
      <c r="AV753" s="27">
        <v>401375</v>
      </c>
      <c r="AW753" s="27">
        <v>316875</v>
      </c>
      <c r="AX753" s="27">
        <v>232375</v>
      </c>
      <c r="AY753" s="27">
        <v>147875</v>
      </c>
      <c r="AZ753" s="27">
        <v>59854.17</v>
      </c>
      <c r="BA753" s="27">
        <v>0</v>
      </c>
      <c r="BB753" s="27">
        <v>0</v>
      </c>
      <c r="BC753" s="27">
        <v>0</v>
      </c>
      <c r="BD753" s="27">
        <v>0</v>
      </c>
      <c r="BE753" s="27">
        <v>0</v>
      </c>
      <c r="BF753" s="27">
        <v>0</v>
      </c>
      <c r="BG753" s="27">
        <f t="shared" si="45"/>
        <v>1140750</v>
      </c>
      <c r="BH753" s="27">
        <f t="shared" si="46"/>
        <v>2869479.17</v>
      </c>
      <c r="BI753" s="27">
        <f t="shared" si="48"/>
        <v>4010229.17</v>
      </c>
    </row>
    <row r="754" spans="1:61" x14ac:dyDescent="0.35">
      <c r="A754" s="65" t="str">
        <f t="shared" si="47"/>
        <v>DI00005631</v>
      </c>
      <c r="B754" s="111" t="s">
        <v>775</v>
      </c>
      <c r="C754" s="104">
        <v>31</v>
      </c>
      <c r="D754" s="112" t="s">
        <v>0</v>
      </c>
      <c r="E754" s="112" t="s">
        <v>3</v>
      </c>
      <c r="F754" s="104" t="s">
        <v>1760</v>
      </c>
      <c r="G754" s="104" t="s">
        <v>699</v>
      </c>
      <c r="H754" s="104" t="s">
        <v>1770</v>
      </c>
      <c r="I754" s="104" t="s">
        <v>1771</v>
      </c>
      <c r="J754" s="104" t="s">
        <v>1772</v>
      </c>
      <c r="K754" s="104" t="s">
        <v>699</v>
      </c>
      <c r="L754" s="104" t="s">
        <v>1766</v>
      </c>
      <c r="M754" s="104" t="s">
        <v>1773</v>
      </c>
      <c r="N754" s="113">
        <v>1</v>
      </c>
      <c r="O754" s="113">
        <v>1</v>
      </c>
      <c r="P754" s="113">
        <v>1</v>
      </c>
      <c r="Q754" s="113">
        <v>0</v>
      </c>
      <c r="R754" s="113">
        <v>0</v>
      </c>
      <c r="S754" s="113">
        <v>1</v>
      </c>
      <c r="T754" s="113">
        <v>1</v>
      </c>
      <c r="U754" s="113">
        <v>1</v>
      </c>
      <c r="V754" s="113">
        <v>0</v>
      </c>
      <c r="W754" s="109">
        <v>5250000.01</v>
      </c>
      <c r="X754" s="109">
        <v>0</v>
      </c>
      <c r="Y754" s="109">
        <v>0</v>
      </c>
      <c r="Z754" s="109">
        <v>0</v>
      </c>
      <c r="AA754" s="109">
        <v>0</v>
      </c>
      <c r="AB754" s="109">
        <v>0</v>
      </c>
      <c r="AC754" s="109">
        <v>0</v>
      </c>
      <c r="AD754" s="109">
        <v>0</v>
      </c>
      <c r="AE754" s="109">
        <v>5250000.01</v>
      </c>
      <c r="AF754" s="106">
        <v>41892</v>
      </c>
      <c r="AG754" s="106">
        <v>47371</v>
      </c>
      <c r="AH754" s="120">
        <v>7000000</v>
      </c>
      <c r="AI754" s="115">
        <v>4.3671232876712329</v>
      </c>
      <c r="AJ754" s="115">
        <v>15.010958904109589</v>
      </c>
      <c r="AK754" s="116">
        <v>7.6999999999999999E-2</v>
      </c>
      <c r="AL754" s="117">
        <v>4.3671232876712329</v>
      </c>
      <c r="AM754" s="117">
        <v>15.010958904109589</v>
      </c>
      <c r="AN754" s="118">
        <v>7.6999999999999999E-2</v>
      </c>
      <c r="AO754" s="121" t="s">
        <v>1774</v>
      </c>
      <c r="AP754" s="121" t="s">
        <v>1775</v>
      </c>
      <c r="AQ754" s="27">
        <v>202125</v>
      </c>
      <c r="AR754" s="27">
        <v>336875</v>
      </c>
      <c r="AS754" s="27">
        <v>247041.67</v>
      </c>
      <c r="AT754" s="27">
        <v>157208.32999999999</v>
      </c>
      <c r="AU754" s="27">
        <v>67375</v>
      </c>
      <c r="AV754" s="27">
        <v>0</v>
      </c>
      <c r="AW754" s="27">
        <v>0</v>
      </c>
      <c r="AX754" s="27">
        <v>0</v>
      </c>
      <c r="AY754" s="27">
        <v>0</v>
      </c>
      <c r="AZ754" s="27">
        <v>0</v>
      </c>
      <c r="BA754" s="27">
        <v>0</v>
      </c>
      <c r="BB754" s="27">
        <v>0</v>
      </c>
      <c r="BC754" s="27">
        <v>0</v>
      </c>
      <c r="BD754" s="27">
        <v>0</v>
      </c>
      <c r="BE754" s="27">
        <v>0</v>
      </c>
      <c r="BF754" s="27">
        <v>0</v>
      </c>
      <c r="BG754" s="27">
        <f t="shared" si="45"/>
        <v>539000</v>
      </c>
      <c r="BH754" s="27">
        <f t="shared" si="46"/>
        <v>471625</v>
      </c>
      <c r="BI754" s="27">
        <f t="shared" si="48"/>
        <v>1010625</v>
      </c>
    </row>
    <row r="755" spans="1:61" x14ac:dyDescent="0.35">
      <c r="A755" s="65" t="str">
        <f t="shared" si="47"/>
        <v>DI00005632</v>
      </c>
      <c r="B755" s="111" t="s">
        <v>775</v>
      </c>
      <c r="C755" s="104">
        <v>32</v>
      </c>
      <c r="D755" s="112" t="s">
        <v>0</v>
      </c>
      <c r="E755" s="112" t="s">
        <v>3</v>
      </c>
      <c r="F755" s="104" t="s">
        <v>1760</v>
      </c>
      <c r="G755" s="104" t="s">
        <v>699</v>
      </c>
      <c r="H755" s="104" t="s">
        <v>1770</v>
      </c>
      <c r="I755" s="104" t="s">
        <v>1771</v>
      </c>
      <c r="J755" s="104" t="s">
        <v>1772</v>
      </c>
      <c r="K755" s="104" t="s">
        <v>699</v>
      </c>
      <c r="L755" s="104" t="s">
        <v>1766</v>
      </c>
      <c r="M755" s="104" t="s">
        <v>1773</v>
      </c>
      <c r="N755" s="113">
        <v>1</v>
      </c>
      <c r="O755" s="113">
        <v>1</v>
      </c>
      <c r="P755" s="113">
        <v>1</v>
      </c>
      <c r="Q755" s="113">
        <v>0</v>
      </c>
      <c r="R755" s="113">
        <v>0</v>
      </c>
      <c r="S755" s="113">
        <v>1</v>
      </c>
      <c r="T755" s="113">
        <v>1</v>
      </c>
      <c r="U755" s="113">
        <v>1</v>
      </c>
      <c r="V755" s="113">
        <v>0</v>
      </c>
      <c r="W755" s="109">
        <v>6650000</v>
      </c>
      <c r="X755" s="109">
        <v>0</v>
      </c>
      <c r="Y755" s="109">
        <v>0</v>
      </c>
      <c r="Z755" s="109">
        <v>0</v>
      </c>
      <c r="AA755" s="109">
        <v>0</v>
      </c>
      <c r="AB755" s="109">
        <v>0</v>
      </c>
      <c r="AC755" s="109">
        <v>0</v>
      </c>
      <c r="AD755" s="109">
        <v>0</v>
      </c>
      <c r="AE755" s="109">
        <v>6650000</v>
      </c>
      <c r="AF755" s="106">
        <v>41892</v>
      </c>
      <c r="AG755" s="106">
        <v>49197</v>
      </c>
      <c r="AH755" s="120">
        <v>7000000</v>
      </c>
      <c r="AI755" s="115">
        <v>9.3698630136986303</v>
      </c>
      <c r="AJ755" s="115">
        <v>20.013698630136986</v>
      </c>
      <c r="AK755" s="116">
        <v>8.4500000000000006E-2</v>
      </c>
      <c r="AL755" s="117">
        <v>9.3698630136986303</v>
      </c>
      <c r="AM755" s="117">
        <v>20.013698630136986</v>
      </c>
      <c r="AN755" s="118">
        <v>8.4500000000000006E-2</v>
      </c>
      <c r="AO755" s="121" t="s">
        <v>1774</v>
      </c>
      <c r="AP755" s="121" t="s">
        <v>1775</v>
      </c>
      <c r="AQ755" s="27">
        <v>280962.5</v>
      </c>
      <c r="AR755" s="27">
        <v>517562.5</v>
      </c>
      <c r="AS755" s="27">
        <v>458412.5</v>
      </c>
      <c r="AT755" s="27">
        <v>399262.5</v>
      </c>
      <c r="AU755" s="27">
        <v>340112.5</v>
      </c>
      <c r="AV755" s="27">
        <v>280962.5</v>
      </c>
      <c r="AW755" s="27">
        <v>221812.5</v>
      </c>
      <c r="AX755" s="27">
        <v>162662.5</v>
      </c>
      <c r="AY755" s="27">
        <v>103512.5</v>
      </c>
      <c r="AZ755" s="27">
        <v>44362.5</v>
      </c>
      <c r="BA755" s="27">
        <v>0</v>
      </c>
      <c r="BB755" s="27">
        <v>0</v>
      </c>
      <c r="BC755" s="27">
        <v>0</v>
      </c>
      <c r="BD755" s="27">
        <v>0</v>
      </c>
      <c r="BE755" s="27">
        <v>0</v>
      </c>
      <c r="BF755" s="27">
        <v>0</v>
      </c>
      <c r="BG755" s="27">
        <f t="shared" si="45"/>
        <v>798525</v>
      </c>
      <c r="BH755" s="27">
        <f t="shared" si="46"/>
        <v>2011100</v>
      </c>
      <c r="BI755" s="27">
        <f t="shared" si="48"/>
        <v>2809625</v>
      </c>
    </row>
    <row r="756" spans="1:61" x14ac:dyDescent="0.35">
      <c r="A756" s="65" t="str">
        <f t="shared" si="47"/>
        <v>DI00005634</v>
      </c>
      <c r="B756" s="111" t="s">
        <v>775</v>
      </c>
      <c r="C756" s="104">
        <v>34</v>
      </c>
      <c r="D756" s="112" t="s">
        <v>0</v>
      </c>
      <c r="E756" s="112" t="s">
        <v>3</v>
      </c>
      <c r="F756" s="104" t="s">
        <v>1760</v>
      </c>
      <c r="G756" s="104" t="s">
        <v>699</v>
      </c>
      <c r="H756" s="104" t="s">
        <v>1770</v>
      </c>
      <c r="I756" s="104" t="s">
        <v>1771</v>
      </c>
      <c r="J756" s="104" t="s">
        <v>1772</v>
      </c>
      <c r="K756" s="104" t="s">
        <v>699</v>
      </c>
      <c r="L756" s="104" t="s">
        <v>1766</v>
      </c>
      <c r="M756" s="104" t="s">
        <v>1773</v>
      </c>
      <c r="N756" s="113">
        <v>1</v>
      </c>
      <c r="O756" s="113">
        <v>1</v>
      </c>
      <c r="P756" s="113">
        <v>1</v>
      </c>
      <c r="Q756" s="113">
        <v>0</v>
      </c>
      <c r="R756" s="113">
        <v>0</v>
      </c>
      <c r="S756" s="113">
        <v>1</v>
      </c>
      <c r="T756" s="113">
        <v>1</v>
      </c>
      <c r="U756" s="113">
        <v>1</v>
      </c>
      <c r="V756" s="113">
        <v>0</v>
      </c>
      <c r="W756" s="109">
        <v>3000000.01</v>
      </c>
      <c r="X756" s="109">
        <v>0</v>
      </c>
      <c r="Y756" s="109">
        <v>0</v>
      </c>
      <c r="Z756" s="109">
        <v>0</v>
      </c>
      <c r="AA756" s="109">
        <v>0</v>
      </c>
      <c r="AB756" s="109">
        <v>0</v>
      </c>
      <c r="AC756" s="109">
        <v>0</v>
      </c>
      <c r="AD756" s="109">
        <v>0</v>
      </c>
      <c r="AE756" s="109">
        <v>3000000.01</v>
      </c>
      <c r="AF756" s="106">
        <v>41912</v>
      </c>
      <c r="AG756" s="106">
        <v>47391</v>
      </c>
      <c r="AH756" s="120">
        <v>4000000</v>
      </c>
      <c r="AI756" s="115">
        <v>4.4219178082191783</v>
      </c>
      <c r="AJ756" s="115">
        <v>15.010958904109589</v>
      </c>
      <c r="AK756" s="116">
        <v>7.6999999999999999E-2</v>
      </c>
      <c r="AL756" s="117">
        <v>4.4219178082191783</v>
      </c>
      <c r="AM756" s="117">
        <v>15.010958904109588</v>
      </c>
      <c r="AN756" s="118">
        <v>7.6999999999999999E-2</v>
      </c>
      <c r="AO756" s="121" t="s">
        <v>1774</v>
      </c>
      <c r="AP756" s="121" t="s">
        <v>1775</v>
      </c>
      <c r="AQ756" s="27">
        <v>115500</v>
      </c>
      <c r="AR756" s="27">
        <v>192500</v>
      </c>
      <c r="AS756" s="27">
        <v>141166.67000000001</v>
      </c>
      <c r="AT756" s="27">
        <v>89833.33</v>
      </c>
      <c r="AU756" s="27">
        <v>38500</v>
      </c>
      <c r="AV756" s="27">
        <v>0</v>
      </c>
      <c r="AW756" s="27">
        <v>0</v>
      </c>
      <c r="AX756" s="27">
        <v>0</v>
      </c>
      <c r="AY756" s="27">
        <v>0</v>
      </c>
      <c r="AZ756" s="27">
        <v>0</v>
      </c>
      <c r="BA756" s="27">
        <v>0</v>
      </c>
      <c r="BB756" s="27">
        <v>0</v>
      </c>
      <c r="BC756" s="27">
        <v>0</v>
      </c>
      <c r="BD756" s="27">
        <v>0</v>
      </c>
      <c r="BE756" s="27">
        <v>0</v>
      </c>
      <c r="BF756" s="27">
        <v>0</v>
      </c>
      <c r="BG756" s="27">
        <f t="shared" si="45"/>
        <v>308000</v>
      </c>
      <c r="BH756" s="27">
        <f t="shared" si="46"/>
        <v>269500</v>
      </c>
      <c r="BI756" s="27">
        <f t="shared" si="48"/>
        <v>577500</v>
      </c>
    </row>
    <row r="757" spans="1:61" x14ac:dyDescent="0.35">
      <c r="A757" s="65" t="str">
        <f t="shared" si="47"/>
        <v>DI00005635</v>
      </c>
      <c r="B757" s="111" t="s">
        <v>775</v>
      </c>
      <c r="C757" s="104">
        <v>35</v>
      </c>
      <c r="D757" s="112" t="s">
        <v>0</v>
      </c>
      <c r="E757" s="112" t="s">
        <v>3</v>
      </c>
      <c r="F757" s="104" t="s">
        <v>1760</v>
      </c>
      <c r="G757" s="104" t="s">
        <v>699</v>
      </c>
      <c r="H757" s="104" t="s">
        <v>1770</v>
      </c>
      <c r="I757" s="104" t="s">
        <v>1771</v>
      </c>
      <c r="J757" s="104" t="s">
        <v>1772</v>
      </c>
      <c r="K757" s="104" t="s">
        <v>699</v>
      </c>
      <c r="L757" s="104" t="s">
        <v>1766</v>
      </c>
      <c r="M757" s="104" t="s">
        <v>1773</v>
      </c>
      <c r="N757" s="113">
        <v>1</v>
      </c>
      <c r="O757" s="113">
        <v>1</v>
      </c>
      <c r="P757" s="113">
        <v>1</v>
      </c>
      <c r="Q757" s="113">
        <v>0</v>
      </c>
      <c r="R757" s="113">
        <v>0</v>
      </c>
      <c r="S757" s="113">
        <v>1</v>
      </c>
      <c r="T757" s="113">
        <v>1</v>
      </c>
      <c r="U757" s="113">
        <v>1</v>
      </c>
      <c r="V757" s="113">
        <v>0</v>
      </c>
      <c r="W757" s="109">
        <v>3800000</v>
      </c>
      <c r="X757" s="109">
        <v>0</v>
      </c>
      <c r="Y757" s="109">
        <v>0</v>
      </c>
      <c r="Z757" s="109">
        <v>0</v>
      </c>
      <c r="AA757" s="109">
        <v>0</v>
      </c>
      <c r="AB757" s="109">
        <v>0</v>
      </c>
      <c r="AC757" s="109">
        <v>0</v>
      </c>
      <c r="AD757" s="109">
        <v>0</v>
      </c>
      <c r="AE757" s="109">
        <v>3800000</v>
      </c>
      <c r="AF757" s="106">
        <v>41912</v>
      </c>
      <c r="AG757" s="106">
        <v>49217</v>
      </c>
      <c r="AH757" s="120">
        <v>4000000</v>
      </c>
      <c r="AI757" s="115">
        <v>9.4246575342465757</v>
      </c>
      <c r="AJ757" s="115">
        <v>20.013698630136986</v>
      </c>
      <c r="AK757" s="116">
        <v>8.4500000000000006E-2</v>
      </c>
      <c r="AL757" s="117">
        <v>9.4246575342465757</v>
      </c>
      <c r="AM757" s="117">
        <v>20.013698630136986</v>
      </c>
      <c r="AN757" s="118">
        <v>8.4500000000000006E-2</v>
      </c>
      <c r="AO757" s="121" t="s">
        <v>1774</v>
      </c>
      <c r="AP757" s="121" t="s">
        <v>1775</v>
      </c>
      <c r="AQ757" s="27">
        <v>160550</v>
      </c>
      <c r="AR757" s="27">
        <v>295750</v>
      </c>
      <c r="AS757" s="27">
        <v>261950</v>
      </c>
      <c r="AT757" s="27">
        <v>228150</v>
      </c>
      <c r="AU757" s="27">
        <v>194350</v>
      </c>
      <c r="AV757" s="27">
        <v>160550</v>
      </c>
      <c r="AW757" s="27">
        <v>126750</v>
      </c>
      <c r="AX757" s="27">
        <v>92950</v>
      </c>
      <c r="AY757" s="27">
        <v>59150</v>
      </c>
      <c r="AZ757" s="27">
        <v>25350</v>
      </c>
      <c r="BA757" s="27">
        <v>0</v>
      </c>
      <c r="BB757" s="27">
        <v>0</v>
      </c>
      <c r="BC757" s="27">
        <v>0</v>
      </c>
      <c r="BD757" s="27">
        <v>0</v>
      </c>
      <c r="BE757" s="27">
        <v>0</v>
      </c>
      <c r="BF757" s="27">
        <v>0</v>
      </c>
      <c r="BG757" s="27">
        <f t="shared" si="45"/>
        <v>456300</v>
      </c>
      <c r="BH757" s="27">
        <f t="shared" si="46"/>
        <v>1149200</v>
      </c>
      <c r="BI757" s="27">
        <f t="shared" si="48"/>
        <v>1605500</v>
      </c>
    </row>
    <row r="758" spans="1:61" x14ac:dyDescent="0.35">
      <c r="A758" s="65" t="str">
        <f t="shared" si="47"/>
        <v>DI00007212</v>
      </c>
      <c r="B758" s="111" t="s">
        <v>780</v>
      </c>
      <c r="C758" s="104">
        <v>12</v>
      </c>
      <c r="D758" s="112" t="s">
        <v>0</v>
      </c>
      <c r="E758" s="112" t="s">
        <v>3</v>
      </c>
      <c r="F758" s="104" t="s">
        <v>1760</v>
      </c>
      <c r="G758" s="104" t="s">
        <v>1057</v>
      </c>
      <c r="H758" s="104" t="s">
        <v>1770</v>
      </c>
      <c r="I758" s="104" t="s">
        <v>1771</v>
      </c>
      <c r="J758" s="104" t="s">
        <v>1772</v>
      </c>
      <c r="K758" s="104" t="s">
        <v>1057</v>
      </c>
      <c r="L758" s="104" t="s">
        <v>1766</v>
      </c>
      <c r="M758" s="104" t="s">
        <v>1773</v>
      </c>
      <c r="N758" s="113">
        <v>1</v>
      </c>
      <c r="O758" s="113">
        <v>1</v>
      </c>
      <c r="P758" s="113">
        <v>1</v>
      </c>
      <c r="Q758" s="113">
        <v>0</v>
      </c>
      <c r="R758" s="113">
        <v>0</v>
      </c>
      <c r="S758" s="113">
        <v>1</v>
      </c>
      <c r="T758" s="113">
        <v>1</v>
      </c>
      <c r="U758" s="113">
        <v>1</v>
      </c>
      <c r="V758" s="113">
        <v>0</v>
      </c>
      <c r="W758" s="109">
        <v>0</v>
      </c>
      <c r="X758" s="109">
        <v>0</v>
      </c>
      <c r="Y758" s="109">
        <v>0</v>
      </c>
      <c r="Z758" s="109">
        <v>0</v>
      </c>
      <c r="AA758" s="109">
        <v>0</v>
      </c>
      <c r="AB758" s="109">
        <v>0</v>
      </c>
      <c r="AC758" s="109">
        <v>0</v>
      </c>
      <c r="AD758" s="109">
        <v>0</v>
      </c>
      <c r="AE758" s="109">
        <v>0</v>
      </c>
      <c r="AF758" s="106">
        <v>42802</v>
      </c>
      <c r="AG758" s="106">
        <v>45724</v>
      </c>
      <c r="AH758" s="120">
        <v>40185517.75</v>
      </c>
      <c r="AI758" s="115">
        <v>0</v>
      </c>
      <c r="AJ758" s="115">
        <v>8.0054794520547947</v>
      </c>
      <c r="AK758" s="116">
        <v>5.8000000000000003E-2</v>
      </c>
      <c r="AL758" s="117">
        <v>0</v>
      </c>
      <c r="AM758" s="117">
        <v>0</v>
      </c>
      <c r="AN758" s="118">
        <v>0</v>
      </c>
      <c r="AO758" s="121" t="s">
        <v>1774</v>
      </c>
      <c r="AP758" s="121" t="s">
        <v>1775</v>
      </c>
      <c r="AQ758" s="27">
        <v>0</v>
      </c>
      <c r="AR758" s="27">
        <v>0</v>
      </c>
      <c r="AS758" s="27">
        <v>0</v>
      </c>
      <c r="AT758" s="27">
        <v>0</v>
      </c>
      <c r="AU758" s="27">
        <v>0</v>
      </c>
      <c r="AV758" s="27">
        <v>0</v>
      </c>
      <c r="AW758" s="27">
        <v>0</v>
      </c>
      <c r="AX758" s="27">
        <v>0</v>
      </c>
      <c r="AY758" s="27">
        <v>0</v>
      </c>
      <c r="AZ758" s="27">
        <v>0</v>
      </c>
      <c r="BA758" s="27">
        <v>0</v>
      </c>
      <c r="BB758" s="27">
        <v>0</v>
      </c>
      <c r="BC758" s="27">
        <v>0</v>
      </c>
      <c r="BD758" s="27">
        <v>0</v>
      </c>
      <c r="BE758" s="27">
        <v>0</v>
      </c>
      <c r="BF758" s="27">
        <v>0</v>
      </c>
      <c r="BG758" s="27">
        <f t="shared" si="45"/>
        <v>0</v>
      </c>
      <c r="BH758" s="27">
        <f t="shared" si="46"/>
        <v>0</v>
      </c>
      <c r="BI758" s="27">
        <f t="shared" si="48"/>
        <v>0</v>
      </c>
    </row>
    <row r="759" spans="1:61" x14ac:dyDescent="0.35">
      <c r="A759" s="65" t="str">
        <f t="shared" si="47"/>
        <v>DI00007213</v>
      </c>
      <c r="B759" s="111" t="s">
        <v>780</v>
      </c>
      <c r="C759" s="104">
        <v>13</v>
      </c>
      <c r="D759" s="112" t="s">
        <v>0</v>
      </c>
      <c r="E759" s="112" t="s">
        <v>3</v>
      </c>
      <c r="F759" s="104" t="s">
        <v>1760</v>
      </c>
      <c r="G759" s="104" t="s">
        <v>1057</v>
      </c>
      <c r="H759" s="104" t="s">
        <v>1770</v>
      </c>
      <c r="I759" s="104" t="s">
        <v>1771</v>
      </c>
      <c r="J759" s="104" t="s">
        <v>1772</v>
      </c>
      <c r="K759" s="104" t="s">
        <v>1057</v>
      </c>
      <c r="L759" s="104" t="s">
        <v>1766</v>
      </c>
      <c r="M759" s="104" t="s">
        <v>1773</v>
      </c>
      <c r="N759" s="113">
        <v>1</v>
      </c>
      <c r="O759" s="113">
        <v>1</v>
      </c>
      <c r="P759" s="113">
        <v>1</v>
      </c>
      <c r="Q759" s="113">
        <v>0</v>
      </c>
      <c r="R759" s="113">
        <v>0</v>
      </c>
      <c r="S759" s="113">
        <v>1</v>
      </c>
      <c r="T759" s="113">
        <v>1</v>
      </c>
      <c r="U759" s="113">
        <v>1</v>
      </c>
      <c r="V759" s="113">
        <v>0</v>
      </c>
      <c r="W759" s="109">
        <v>35778890.649999999</v>
      </c>
      <c r="X759" s="109">
        <v>0</v>
      </c>
      <c r="Y759" s="109">
        <v>0</v>
      </c>
      <c r="Z759" s="109">
        <v>0</v>
      </c>
      <c r="AA759" s="109">
        <v>0</v>
      </c>
      <c r="AB759" s="109">
        <v>0</v>
      </c>
      <c r="AC759" s="109">
        <v>0</v>
      </c>
      <c r="AD759" s="109">
        <v>0</v>
      </c>
      <c r="AE759" s="109">
        <v>35778890.649999999</v>
      </c>
      <c r="AF759" s="106">
        <v>42802</v>
      </c>
      <c r="AG759" s="106">
        <v>46454</v>
      </c>
      <c r="AH759" s="120">
        <v>89447226.609999999</v>
      </c>
      <c r="AI759" s="115">
        <v>1.8547945205479452</v>
      </c>
      <c r="AJ759" s="115">
        <v>10.005479452054795</v>
      </c>
      <c r="AK759" s="116">
        <v>6.4000000000000001E-2</v>
      </c>
      <c r="AL759" s="117">
        <v>1.8547945205479452</v>
      </c>
      <c r="AM759" s="117">
        <v>10.005479452054795</v>
      </c>
      <c r="AN759" s="118">
        <v>6.4000000000000001E-2</v>
      </c>
      <c r="AO759" s="121" t="s">
        <v>1774</v>
      </c>
      <c r="AP759" s="121" t="s">
        <v>1775</v>
      </c>
      <c r="AQ759" s="27">
        <v>1144924.5</v>
      </c>
      <c r="AR759" s="27">
        <v>1431155.63</v>
      </c>
      <c r="AS759" s="27">
        <v>286231.13</v>
      </c>
      <c r="AT759" s="27">
        <v>0</v>
      </c>
      <c r="AU759" s="27">
        <v>0</v>
      </c>
      <c r="AV759" s="27">
        <v>0</v>
      </c>
      <c r="AW759" s="27">
        <v>0</v>
      </c>
      <c r="AX759" s="27">
        <v>0</v>
      </c>
      <c r="AY759" s="27">
        <v>0</v>
      </c>
      <c r="AZ759" s="27">
        <v>0</v>
      </c>
      <c r="BA759" s="27">
        <v>0</v>
      </c>
      <c r="BB759" s="27">
        <v>0</v>
      </c>
      <c r="BC759" s="27">
        <v>0</v>
      </c>
      <c r="BD759" s="27">
        <v>0</v>
      </c>
      <c r="BE759" s="27">
        <v>0</v>
      </c>
      <c r="BF759" s="27">
        <v>0</v>
      </c>
      <c r="BG759" s="27">
        <f t="shared" si="45"/>
        <v>2576080.13</v>
      </c>
      <c r="BH759" s="27">
        <f t="shared" si="46"/>
        <v>286231.13</v>
      </c>
      <c r="BI759" s="27">
        <f t="shared" si="48"/>
        <v>2862311.26</v>
      </c>
    </row>
    <row r="760" spans="1:61" x14ac:dyDescent="0.35">
      <c r="A760" s="65" t="str">
        <f t="shared" si="47"/>
        <v>DI0006951</v>
      </c>
      <c r="B760" s="111" t="s">
        <v>1117</v>
      </c>
      <c r="C760" s="104">
        <v>1</v>
      </c>
      <c r="D760" s="112" t="s">
        <v>0</v>
      </c>
      <c r="E760" s="112" t="s">
        <v>3</v>
      </c>
      <c r="F760" s="104" t="s">
        <v>1760</v>
      </c>
      <c r="G760" s="104" t="s">
        <v>1769</v>
      </c>
      <c r="H760" s="104" t="s">
        <v>1770</v>
      </c>
      <c r="I760" s="104" t="s">
        <v>1771</v>
      </c>
      <c r="J760" s="104" t="s">
        <v>1772</v>
      </c>
      <c r="K760" s="104" t="s">
        <v>1118</v>
      </c>
      <c r="L760" s="104" t="s">
        <v>1766</v>
      </c>
      <c r="M760" s="104" t="s">
        <v>1773</v>
      </c>
      <c r="N760" s="113">
        <v>1</v>
      </c>
      <c r="O760" s="113">
        <v>1</v>
      </c>
      <c r="P760" s="113">
        <v>1</v>
      </c>
      <c r="Q760" s="113">
        <v>0</v>
      </c>
      <c r="R760" s="113">
        <v>0</v>
      </c>
      <c r="S760" s="113">
        <v>1</v>
      </c>
      <c r="T760" s="113">
        <v>1</v>
      </c>
      <c r="U760" s="113">
        <v>1</v>
      </c>
      <c r="V760" s="113">
        <v>0</v>
      </c>
      <c r="W760" s="109">
        <v>1429962.1</v>
      </c>
      <c r="X760" s="109">
        <v>0</v>
      </c>
      <c r="Y760" s="109">
        <v>0</v>
      </c>
      <c r="Z760" s="109">
        <v>50974.57</v>
      </c>
      <c r="AA760" s="109">
        <v>0</v>
      </c>
      <c r="AB760" s="109">
        <v>0</v>
      </c>
      <c r="AC760" s="109">
        <v>0</v>
      </c>
      <c r="AD760" s="109">
        <v>0</v>
      </c>
      <c r="AE760" s="109">
        <v>1429962.1</v>
      </c>
      <c r="AF760" s="106">
        <v>44291</v>
      </c>
      <c r="AG760" s="106">
        <v>46117</v>
      </c>
      <c r="AH760" s="120">
        <v>1429962.1</v>
      </c>
      <c r="AI760" s="115">
        <v>0.93150684931506844</v>
      </c>
      <c r="AJ760" s="115">
        <v>5.0027397260273974</v>
      </c>
      <c r="AK760" s="116">
        <v>7.1294999999999997E-2</v>
      </c>
      <c r="AL760" s="117">
        <v>0.93150684931506844</v>
      </c>
      <c r="AM760" s="117">
        <v>5.0027397260273974</v>
      </c>
      <c r="AN760" s="118">
        <v>7.1294999999999997E-2</v>
      </c>
      <c r="AO760" s="121" t="s">
        <v>1774</v>
      </c>
      <c r="AP760" s="121" t="s">
        <v>1775</v>
      </c>
      <c r="AQ760" s="27">
        <v>50974.57</v>
      </c>
      <c r="AR760" s="27">
        <v>50974.57</v>
      </c>
      <c r="AS760" s="27">
        <v>0</v>
      </c>
      <c r="AT760" s="27">
        <v>0</v>
      </c>
      <c r="AU760" s="27">
        <v>0</v>
      </c>
      <c r="AV760" s="27">
        <v>0</v>
      </c>
      <c r="AW760" s="27">
        <v>0</v>
      </c>
      <c r="AX760" s="27">
        <v>0</v>
      </c>
      <c r="AY760" s="27">
        <v>0</v>
      </c>
      <c r="AZ760" s="27">
        <v>0</v>
      </c>
      <c r="BA760" s="27">
        <v>0</v>
      </c>
      <c r="BB760" s="27">
        <v>0</v>
      </c>
      <c r="BC760" s="27">
        <v>0</v>
      </c>
      <c r="BD760" s="27">
        <v>0</v>
      </c>
      <c r="BE760" s="27">
        <v>0</v>
      </c>
      <c r="BF760" s="27">
        <v>0</v>
      </c>
      <c r="BG760" s="27">
        <f t="shared" si="45"/>
        <v>101949.14</v>
      </c>
      <c r="BH760" s="27">
        <f t="shared" si="46"/>
        <v>0</v>
      </c>
      <c r="BI760" s="27">
        <f t="shared" si="48"/>
        <v>101949.14</v>
      </c>
    </row>
    <row r="761" spans="1:61" x14ac:dyDescent="0.35">
      <c r="A761" s="65" t="str">
        <f t="shared" si="47"/>
        <v>DI0004621</v>
      </c>
      <c r="B761" s="111" t="s">
        <v>1013</v>
      </c>
      <c r="C761" s="104">
        <v>1</v>
      </c>
      <c r="D761" s="112" t="s">
        <v>0</v>
      </c>
      <c r="E761" s="112" t="s">
        <v>3</v>
      </c>
      <c r="F761" s="104" t="s">
        <v>1760</v>
      </c>
      <c r="G761" s="104" t="s">
        <v>1769</v>
      </c>
      <c r="H761" s="104" t="s">
        <v>1770</v>
      </c>
      <c r="I761" s="104" t="s">
        <v>1771</v>
      </c>
      <c r="J761" s="104" t="s">
        <v>1772</v>
      </c>
      <c r="K761" s="104" t="s">
        <v>1014</v>
      </c>
      <c r="L761" s="104" t="s">
        <v>1766</v>
      </c>
      <c r="M761" s="104" t="s">
        <v>1773</v>
      </c>
      <c r="N761" s="113">
        <v>1</v>
      </c>
      <c r="O761" s="113">
        <v>1</v>
      </c>
      <c r="P761" s="113">
        <v>1</v>
      </c>
      <c r="Q761" s="113">
        <v>0</v>
      </c>
      <c r="R761" s="113">
        <v>0</v>
      </c>
      <c r="S761" s="113">
        <v>1</v>
      </c>
      <c r="T761" s="113">
        <v>1</v>
      </c>
      <c r="U761" s="113">
        <v>1</v>
      </c>
      <c r="V761" s="113">
        <v>0</v>
      </c>
      <c r="W761" s="109">
        <v>953731.85</v>
      </c>
      <c r="X761" s="109">
        <v>0</v>
      </c>
      <c r="Y761" s="109">
        <v>0</v>
      </c>
      <c r="Z761" s="109">
        <v>0</v>
      </c>
      <c r="AA761" s="109">
        <v>0</v>
      </c>
      <c r="AB761" s="109">
        <v>0</v>
      </c>
      <c r="AC761" s="109">
        <v>0</v>
      </c>
      <c r="AD761" s="109">
        <v>0</v>
      </c>
      <c r="AE761" s="109">
        <v>953731.85</v>
      </c>
      <c r="AF761" s="106">
        <v>44050</v>
      </c>
      <c r="AG761" s="106">
        <v>45876</v>
      </c>
      <c r="AH761" s="120">
        <v>953731.85</v>
      </c>
      <c r="AI761" s="115">
        <v>0.27123287671232876</v>
      </c>
      <c r="AJ761" s="115">
        <v>5.0027397260273974</v>
      </c>
      <c r="AK761" s="116">
        <v>7.1294999999999997E-2</v>
      </c>
      <c r="AL761" s="117">
        <v>0.27123287671232876</v>
      </c>
      <c r="AM761" s="117">
        <v>5.0027397260273974</v>
      </c>
      <c r="AN761" s="118">
        <v>7.1294999999999997E-2</v>
      </c>
      <c r="AO761" s="121" t="s">
        <v>1774</v>
      </c>
      <c r="AP761" s="121" t="s">
        <v>1775</v>
      </c>
      <c r="AQ761" s="27">
        <v>33998.160000000003</v>
      </c>
      <c r="AR761" s="27">
        <v>0</v>
      </c>
      <c r="AS761" s="27">
        <v>0</v>
      </c>
      <c r="AT761" s="27">
        <v>0</v>
      </c>
      <c r="AU761" s="27">
        <v>0</v>
      </c>
      <c r="AV761" s="27">
        <v>0</v>
      </c>
      <c r="AW761" s="27">
        <v>0</v>
      </c>
      <c r="AX761" s="27">
        <v>0</v>
      </c>
      <c r="AY761" s="27">
        <v>0</v>
      </c>
      <c r="AZ761" s="27">
        <v>0</v>
      </c>
      <c r="BA761" s="27">
        <v>0</v>
      </c>
      <c r="BB761" s="27">
        <v>0</v>
      </c>
      <c r="BC761" s="27">
        <v>0</v>
      </c>
      <c r="BD761" s="27">
        <v>0</v>
      </c>
      <c r="BE761" s="27">
        <v>0</v>
      </c>
      <c r="BF761" s="27">
        <v>0</v>
      </c>
      <c r="BG761" s="27">
        <f t="shared" si="45"/>
        <v>33998.160000000003</v>
      </c>
      <c r="BH761" s="27">
        <f t="shared" si="46"/>
        <v>0</v>
      </c>
      <c r="BI761" s="27">
        <f t="shared" si="48"/>
        <v>33998.160000000003</v>
      </c>
    </row>
    <row r="762" spans="1:61" x14ac:dyDescent="0.35">
      <c r="A762" s="65" t="str">
        <f t="shared" si="47"/>
        <v>DI0006171</v>
      </c>
      <c r="B762" s="111" t="s">
        <v>1088</v>
      </c>
      <c r="C762" s="104">
        <v>1</v>
      </c>
      <c r="D762" s="112" t="s">
        <v>0</v>
      </c>
      <c r="E762" s="112" t="s">
        <v>3</v>
      </c>
      <c r="F762" s="104" t="s">
        <v>1760</v>
      </c>
      <c r="G762" s="104" t="s">
        <v>1769</v>
      </c>
      <c r="H762" s="104" t="s">
        <v>1770</v>
      </c>
      <c r="I762" s="104" t="s">
        <v>1771</v>
      </c>
      <c r="J762" s="104" t="s">
        <v>1772</v>
      </c>
      <c r="K762" s="104" t="s">
        <v>1089</v>
      </c>
      <c r="L762" s="104" t="s">
        <v>1766</v>
      </c>
      <c r="M762" s="104" t="s">
        <v>1773</v>
      </c>
      <c r="N762" s="113">
        <v>1</v>
      </c>
      <c r="O762" s="113">
        <v>1</v>
      </c>
      <c r="P762" s="113">
        <v>1</v>
      </c>
      <c r="Q762" s="113">
        <v>0</v>
      </c>
      <c r="R762" s="113">
        <v>0</v>
      </c>
      <c r="S762" s="113">
        <v>1</v>
      </c>
      <c r="T762" s="113">
        <v>1</v>
      </c>
      <c r="U762" s="113">
        <v>1</v>
      </c>
      <c r="V762" s="113">
        <v>0</v>
      </c>
      <c r="W762" s="109">
        <v>1092955.8</v>
      </c>
      <c r="X762" s="109">
        <v>0</v>
      </c>
      <c r="Y762" s="109">
        <v>0</v>
      </c>
      <c r="Z762" s="109">
        <v>38961.14</v>
      </c>
      <c r="AA762" s="109">
        <v>0</v>
      </c>
      <c r="AB762" s="109">
        <v>0</v>
      </c>
      <c r="AC762" s="109">
        <v>0</v>
      </c>
      <c r="AD762" s="109">
        <v>0</v>
      </c>
      <c r="AE762" s="109">
        <v>1092955.8</v>
      </c>
      <c r="AF762" s="106">
        <v>44291</v>
      </c>
      <c r="AG762" s="106">
        <v>46117</v>
      </c>
      <c r="AH762" s="120">
        <v>1092955.8</v>
      </c>
      <c r="AI762" s="115">
        <v>0.93150684931506844</v>
      </c>
      <c r="AJ762" s="115">
        <v>5.0027397260273974</v>
      </c>
      <c r="AK762" s="116">
        <v>7.1294999999999997E-2</v>
      </c>
      <c r="AL762" s="117">
        <v>0.93150684931506844</v>
      </c>
      <c r="AM762" s="117">
        <v>5.0027397260273974</v>
      </c>
      <c r="AN762" s="118">
        <v>7.1294999999999997E-2</v>
      </c>
      <c r="AO762" s="121" t="s">
        <v>1774</v>
      </c>
      <c r="AP762" s="121" t="s">
        <v>1775</v>
      </c>
      <c r="AQ762" s="27">
        <v>38961.14</v>
      </c>
      <c r="AR762" s="27">
        <v>38961.14</v>
      </c>
      <c r="AS762" s="27">
        <v>0</v>
      </c>
      <c r="AT762" s="27">
        <v>0</v>
      </c>
      <c r="AU762" s="27">
        <v>0</v>
      </c>
      <c r="AV762" s="27">
        <v>0</v>
      </c>
      <c r="AW762" s="27">
        <v>0</v>
      </c>
      <c r="AX762" s="27">
        <v>0</v>
      </c>
      <c r="AY762" s="27">
        <v>0</v>
      </c>
      <c r="AZ762" s="27">
        <v>0</v>
      </c>
      <c r="BA762" s="27">
        <v>0</v>
      </c>
      <c r="BB762" s="27">
        <v>0</v>
      </c>
      <c r="BC762" s="27">
        <v>0</v>
      </c>
      <c r="BD762" s="27">
        <v>0</v>
      </c>
      <c r="BE762" s="27">
        <v>0</v>
      </c>
      <c r="BF762" s="27">
        <v>0</v>
      </c>
      <c r="BG762" s="27">
        <f t="shared" si="45"/>
        <v>77922.28</v>
      </c>
      <c r="BH762" s="27">
        <f t="shared" si="46"/>
        <v>0</v>
      </c>
      <c r="BI762" s="27">
        <f t="shared" si="48"/>
        <v>77922.28</v>
      </c>
    </row>
    <row r="763" spans="1:61" x14ac:dyDescent="0.35">
      <c r="A763" s="65" t="str">
        <f t="shared" si="47"/>
        <v>DI0004801</v>
      </c>
      <c r="B763" s="111" t="s">
        <v>1021</v>
      </c>
      <c r="C763" s="104">
        <v>1</v>
      </c>
      <c r="D763" s="112" t="s">
        <v>0</v>
      </c>
      <c r="E763" s="112" t="s">
        <v>3</v>
      </c>
      <c r="F763" s="104" t="s">
        <v>1760</v>
      </c>
      <c r="G763" s="104" t="s">
        <v>1769</v>
      </c>
      <c r="H763" s="104" t="s">
        <v>1770</v>
      </c>
      <c r="I763" s="104" t="s">
        <v>1771</v>
      </c>
      <c r="J763" s="104" t="s">
        <v>1772</v>
      </c>
      <c r="K763" s="104" t="s">
        <v>1022</v>
      </c>
      <c r="L763" s="104" t="s">
        <v>1766</v>
      </c>
      <c r="M763" s="104" t="s">
        <v>1773</v>
      </c>
      <c r="N763" s="113">
        <v>1</v>
      </c>
      <c r="O763" s="113">
        <v>1</v>
      </c>
      <c r="P763" s="113">
        <v>1</v>
      </c>
      <c r="Q763" s="113">
        <v>0</v>
      </c>
      <c r="R763" s="113">
        <v>0</v>
      </c>
      <c r="S763" s="113">
        <v>1</v>
      </c>
      <c r="T763" s="113">
        <v>1</v>
      </c>
      <c r="U763" s="113">
        <v>1</v>
      </c>
      <c r="V763" s="113">
        <v>0</v>
      </c>
      <c r="W763" s="109">
        <v>1005351.73</v>
      </c>
      <c r="X763" s="109">
        <v>0</v>
      </c>
      <c r="Y763" s="109">
        <v>0</v>
      </c>
      <c r="Z763" s="109">
        <v>0</v>
      </c>
      <c r="AA763" s="109">
        <v>0</v>
      </c>
      <c r="AB763" s="109">
        <v>0</v>
      </c>
      <c r="AC763" s="109">
        <v>0</v>
      </c>
      <c r="AD763" s="109">
        <v>0</v>
      </c>
      <c r="AE763" s="109">
        <v>1005351.73</v>
      </c>
      <c r="AF763" s="106">
        <v>44050</v>
      </c>
      <c r="AG763" s="106">
        <v>45876</v>
      </c>
      <c r="AH763" s="120">
        <v>1005351.73</v>
      </c>
      <c r="AI763" s="115">
        <v>0.27123287671232876</v>
      </c>
      <c r="AJ763" s="115">
        <v>5.0027397260273974</v>
      </c>
      <c r="AK763" s="116">
        <v>7.1294999999999997E-2</v>
      </c>
      <c r="AL763" s="117">
        <v>0.27123287671232876</v>
      </c>
      <c r="AM763" s="117">
        <v>5.0027397260273974</v>
      </c>
      <c r="AN763" s="118">
        <v>7.1294999999999997E-2</v>
      </c>
      <c r="AO763" s="121" t="s">
        <v>1774</v>
      </c>
      <c r="AP763" s="121" t="s">
        <v>1775</v>
      </c>
      <c r="AQ763" s="27">
        <v>35838.28</v>
      </c>
      <c r="AR763" s="27">
        <v>0</v>
      </c>
      <c r="AS763" s="27">
        <v>0</v>
      </c>
      <c r="AT763" s="27">
        <v>0</v>
      </c>
      <c r="AU763" s="27">
        <v>0</v>
      </c>
      <c r="AV763" s="27">
        <v>0</v>
      </c>
      <c r="AW763" s="27">
        <v>0</v>
      </c>
      <c r="AX763" s="27">
        <v>0</v>
      </c>
      <c r="AY763" s="27">
        <v>0</v>
      </c>
      <c r="AZ763" s="27">
        <v>0</v>
      </c>
      <c r="BA763" s="27">
        <v>0</v>
      </c>
      <c r="BB763" s="27">
        <v>0</v>
      </c>
      <c r="BC763" s="27">
        <v>0</v>
      </c>
      <c r="BD763" s="27">
        <v>0</v>
      </c>
      <c r="BE763" s="27">
        <v>0</v>
      </c>
      <c r="BF763" s="27">
        <v>0</v>
      </c>
      <c r="BG763" s="27">
        <f t="shared" si="45"/>
        <v>35838.28</v>
      </c>
      <c r="BH763" s="27">
        <f t="shared" si="46"/>
        <v>0</v>
      </c>
      <c r="BI763" s="27">
        <f t="shared" si="48"/>
        <v>35838.28</v>
      </c>
    </row>
    <row r="764" spans="1:61" x14ac:dyDescent="0.35">
      <c r="A764" s="65" t="str">
        <f t="shared" si="47"/>
        <v>DI0006231</v>
      </c>
      <c r="B764" s="111" t="s">
        <v>1091</v>
      </c>
      <c r="C764" s="104">
        <v>1</v>
      </c>
      <c r="D764" s="112" t="s">
        <v>0</v>
      </c>
      <c r="E764" s="112" t="s">
        <v>3</v>
      </c>
      <c r="F764" s="104" t="s">
        <v>1760</v>
      </c>
      <c r="G764" s="104" t="s">
        <v>1769</v>
      </c>
      <c r="H764" s="104" t="s">
        <v>1770</v>
      </c>
      <c r="I764" s="104" t="s">
        <v>1771</v>
      </c>
      <c r="J764" s="104" t="s">
        <v>1772</v>
      </c>
      <c r="K764" s="104" t="s">
        <v>1022</v>
      </c>
      <c r="L764" s="104" t="s">
        <v>1766</v>
      </c>
      <c r="M764" s="104" t="s">
        <v>1773</v>
      </c>
      <c r="N764" s="113">
        <v>1</v>
      </c>
      <c r="O764" s="113">
        <v>1</v>
      </c>
      <c r="P764" s="113">
        <v>1</v>
      </c>
      <c r="Q764" s="113">
        <v>0</v>
      </c>
      <c r="R764" s="113">
        <v>0</v>
      </c>
      <c r="S764" s="113">
        <v>1</v>
      </c>
      <c r="T764" s="113">
        <v>1</v>
      </c>
      <c r="U764" s="113">
        <v>1</v>
      </c>
      <c r="V764" s="113">
        <v>0</v>
      </c>
      <c r="W764" s="109">
        <v>659568.88</v>
      </c>
      <c r="X764" s="109">
        <v>0</v>
      </c>
      <c r="Y764" s="109">
        <v>0</v>
      </c>
      <c r="Z764" s="109">
        <v>23511.98</v>
      </c>
      <c r="AA764" s="109">
        <v>0</v>
      </c>
      <c r="AB764" s="109">
        <v>0</v>
      </c>
      <c r="AC764" s="109">
        <v>0</v>
      </c>
      <c r="AD764" s="109">
        <v>0</v>
      </c>
      <c r="AE764" s="109">
        <v>659568.88</v>
      </c>
      <c r="AF764" s="106">
        <v>44291</v>
      </c>
      <c r="AG764" s="106">
        <v>46117</v>
      </c>
      <c r="AH764" s="120">
        <v>659568.88</v>
      </c>
      <c r="AI764" s="115">
        <v>0.93150684931506844</v>
      </c>
      <c r="AJ764" s="115">
        <v>5.0027397260273974</v>
      </c>
      <c r="AK764" s="116">
        <v>7.1294999999999997E-2</v>
      </c>
      <c r="AL764" s="117">
        <v>0.93150684931506833</v>
      </c>
      <c r="AM764" s="117">
        <v>5.0027397260273974</v>
      </c>
      <c r="AN764" s="118">
        <v>7.1294999999999997E-2</v>
      </c>
      <c r="AO764" s="121" t="s">
        <v>1774</v>
      </c>
      <c r="AP764" s="121" t="s">
        <v>1775</v>
      </c>
      <c r="AQ764" s="27">
        <v>23511.98</v>
      </c>
      <c r="AR764" s="27">
        <v>23511.98</v>
      </c>
      <c r="AS764" s="27">
        <v>0</v>
      </c>
      <c r="AT764" s="27">
        <v>0</v>
      </c>
      <c r="AU764" s="27">
        <v>0</v>
      </c>
      <c r="AV764" s="27">
        <v>0</v>
      </c>
      <c r="AW764" s="27">
        <v>0</v>
      </c>
      <c r="AX764" s="27">
        <v>0</v>
      </c>
      <c r="AY764" s="27">
        <v>0</v>
      </c>
      <c r="AZ764" s="27">
        <v>0</v>
      </c>
      <c r="BA764" s="27">
        <v>0</v>
      </c>
      <c r="BB764" s="27">
        <v>0</v>
      </c>
      <c r="BC764" s="27">
        <v>0</v>
      </c>
      <c r="BD764" s="27">
        <v>0</v>
      </c>
      <c r="BE764" s="27">
        <v>0</v>
      </c>
      <c r="BF764" s="27">
        <v>0</v>
      </c>
      <c r="BG764" s="27">
        <f t="shared" si="45"/>
        <v>47023.96</v>
      </c>
      <c r="BH764" s="27">
        <f t="shared" si="46"/>
        <v>0</v>
      </c>
      <c r="BI764" s="27">
        <f t="shared" si="48"/>
        <v>47023.96</v>
      </c>
    </row>
    <row r="765" spans="1:61" x14ac:dyDescent="0.35">
      <c r="A765" s="65" t="str">
        <f t="shared" si="47"/>
        <v>DI0006551</v>
      </c>
      <c r="B765" s="111" t="s">
        <v>1102</v>
      </c>
      <c r="C765" s="104">
        <v>1</v>
      </c>
      <c r="D765" s="112" t="s">
        <v>0</v>
      </c>
      <c r="E765" s="112" t="s">
        <v>3</v>
      </c>
      <c r="F765" s="104" t="s">
        <v>1760</v>
      </c>
      <c r="G765" s="104" t="s">
        <v>1769</v>
      </c>
      <c r="H765" s="104" t="s">
        <v>1770</v>
      </c>
      <c r="I765" s="104" t="s">
        <v>1771</v>
      </c>
      <c r="J765" s="104" t="s">
        <v>1772</v>
      </c>
      <c r="K765" s="104" t="s">
        <v>1103</v>
      </c>
      <c r="L765" s="104" t="s">
        <v>1766</v>
      </c>
      <c r="M765" s="104" t="s">
        <v>1773</v>
      </c>
      <c r="N765" s="113">
        <v>1</v>
      </c>
      <c r="O765" s="113">
        <v>1</v>
      </c>
      <c r="P765" s="113">
        <v>1</v>
      </c>
      <c r="Q765" s="113">
        <v>0</v>
      </c>
      <c r="R765" s="113">
        <v>0</v>
      </c>
      <c r="S765" s="113">
        <v>1</v>
      </c>
      <c r="T765" s="113">
        <v>1</v>
      </c>
      <c r="U765" s="113">
        <v>1</v>
      </c>
      <c r="V765" s="113">
        <v>0</v>
      </c>
      <c r="W765" s="109">
        <v>353107.51</v>
      </c>
      <c r="X765" s="109">
        <v>0</v>
      </c>
      <c r="Y765" s="109">
        <v>0</v>
      </c>
      <c r="Z765" s="109">
        <v>12587.4</v>
      </c>
      <c r="AA765" s="109">
        <v>0</v>
      </c>
      <c r="AB765" s="109">
        <v>0</v>
      </c>
      <c r="AC765" s="109">
        <v>0</v>
      </c>
      <c r="AD765" s="109">
        <v>0</v>
      </c>
      <c r="AE765" s="109">
        <v>353107.51</v>
      </c>
      <c r="AF765" s="106">
        <v>44291</v>
      </c>
      <c r="AG765" s="106">
        <v>46117</v>
      </c>
      <c r="AH765" s="120">
        <v>353107.51</v>
      </c>
      <c r="AI765" s="115">
        <v>0.93150684931506844</v>
      </c>
      <c r="AJ765" s="115">
        <v>5.0027397260273974</v>
      </c>
      <c r="AK765" s="116">
        <v>7.1294999999999997E-2</v>
      </c>
      <c r="AL765" s="117">
        <v>0.93150684931506844</v>
      </c>
      <c r="AM765" s="117">
        <v>5.0027397260273974</v>
      </c>
      <c r="AN765" s="118">
        <v>7.1294999999999997E-2</v>
      </c>
      <c r="AO765" s="121" t="s">
        <v>1774</v>
      </c>
      <c r="AP765" s="121" t="s">
        <v>1775</v>
      </c>
      <c r="AQ765" s="27">
        <v>12587.4</v>
      </c>
      <c r="AR765" s="27">
        <v>12587.4</v>
      </c>
      <c r="AS765" s="27">
        <v>0</v>
      </c>
      <c r="AT765" s="27">
        <v>0</v>
      </c>
      <c r="AU765" s="27">
        <v>0</v>
      </c>
      <c r="AV765" s="27">
        <v>0</v>
      </c>
      <c r="AW765" s="27">
        <v>0</v>
      </c>
      <c r="AX765" s="27">
        <v>0</v>
      </c>
      <c r="AY765" s="27">
        <v>0</v>
      </c>
      <c r="AZ765" s="27">
        <v>0</v>
      </c>
      <c r="BA765" s="27">
        <v>0</v>
      </c>
      <c r="BB765" s="27">
        <v>0</v>
      </c>
      <c r="BC765" s="27">
        <v>0</v>
      </c>
      <c r="BD765" s="27">
        <v>0</v>
      </c>
      <c r="BE765" s="27">
        <v>0</v>
      </c>
      <c r="BF765" s="27">
        <v>0</v>
      </c>
      <c r="BG765" s="27">
        <f t="shared" si="45"/>
        <v>25174.799999999999</v>
      </c>
      <c r="BH765" s="27">
        <f t="shared" si="46"/>
        <v>0</v>
      </c>
      <c r="BI765" s="27">
        <f t="shared" si="48"/>
        <v>25174.799999999999</v>
      </c>
    </row>
    <row r="766" spans="1:61" x14ac:dyDescent="0.35">
      <c r="A766" s="65" t="str">
        <f t="shared" si="47"/>
        <v>DI0004651</v>
      </c>
      <c r="B766" s="111" t="s">
        <v>1015</v>
      </c>
      <c r="C766" s="104">
        <v>1</v>
      </c>
      <c r="D766" s="112" t="s">
        <v>0</v>
      </c>
      <c r="E766" s="112" t="s">
        <v>3</v>
      </c>
      <c r="F766" s="104" t="s">
        <v>1760</v>
      </c>
      <c r="G766" s="104" t="s">
        <v>1769</v>
      </c>
      <c r="H766" s="104" t="s">
        <v>1770</v>
      </c>
      <c r="I766" s="104" t="s">
        <v>1771</v>
      </c>
      <c r="J766" s="104" t="s">
        <v>1772</v>
      </c>
      <c r="K766" s="104" t="s">
        <v>1016</v>
      </c>
      <c r="L766" s="104" t="s">
        <v>1766</v>
      </c>
      <c r="M766" s="104" t="s">
        <v>1773</v>
      </c>
      <c r="N766" s="113">
        <v>1</v>
      </c>
      <c r="O766" s="113">
        <v>1</v>
      </c>
      <c r="P766" s="113">
        <v>1</v>
      </c>
      <c r="Q766" s="113">
        <v>0</v>
      </c>
      <c r="R766" s="113">
        <v>0</v>
      </c>
      <c r="S766" s="113">
        <v>1</v>
      </c>
      <c r="T766" s="113">
        <v>1</v>
      </c>
      <c r="U766" s="113">
        <v>1</v>
      </c>
      <c r="V766" s="113">
        <v>0</v>
      </c>
      <c r="W766" s="109">
        <v>170600.99</v>
      </c>
      <c r="X766" s="109">
        <v>0</v>
      </c>
      <c r="Y766" s="109">
        <v>0</v>
      </c>
      <c r="Z766" s="109">
        <v>0</v>
      </c>
      <c r="AA766" s="109">
        <v>0</v>
      </c>
      <c r="AB766" s="109">
        <v>0</v>
      </c>
      <c r="AC766" s="109">
        <v>0</v>
      </c>
      <c r="AD766" s="109">
        <v>0</v>
      </c>
      <c r="AE766" s="109">
        <v>170600.99</v>
      </c>
      <c r="AF766" s="106">
        <v>44050</v>
      </c>
      <c r="AG766" s="106">
        <v>45876</v>
      </c>
      <c r="AH766" s="120">
        <v>170600.99</v>
      </c>
      <c r="AI766" s="115">
        <v>0.27123287671232876</v>
      </c>
      <c r="AJ766" s="115">
        <v>5.0027397260273974</v>
      </c>
      <c r="AK766" s="116">
        <v>7.1294999999999997E-2</v>
      </c>
      <c r="AL766" s="117">
        <v>0.27123287671232876</v>
      </c>
      <c r="AM766" s="117">
        <v>5.0027397260273974</v>
      </c>
      <c r="AN766" s="118">
        <v>7.1294999999999997E-2</v>
      </c>
      <c r="AO766" s="121" t="s">
        <v>1774</v>
      </c>
      <c r="AP766" s="121" t="s">
        <v>1775</v>
      </c>
      <c r="AQ766" s="27">
        <v>6081.5</v>
      </c>
      <c r="AR766" s="27">
        <v>0</v>
      </c>
      <c r="AS766" s="27">
        <v>0</v>
      </c>
      <c r="AT766" s="27">
        <v>0</v>
      </c>
      <c r="AU766" s="27">
        <v>0</v>
      </c>
      <c r="AV766" s="27">
        <v>0</v>
      </c>
      <c r="AW766" s="27">
        <v>0</v>
      </c>
      <c r="AX766" s="27">
        <v>0</v>
      </c>
      <c r="AY766" s="27">
        <v>0</v>
      </c>
      <c r="AZ766" s="27">
        <v>0</v>
      </c>
      <c r="BA766" s="27">
        <v>0</v>
      </c>
      <c r="BB766" s="27">
        <v>0</v>
      </c>
      <c r="BC766" s="27">
        <v>0</v>
      </c>
      <c r="BD766" s="27">
        <v>0</v>
      </c>
      <c r="BE766" s="27">
        <v>0</v>
      </c>
      <c r="BF766" s="27">
        <v>0</v>
      </c>
      <c r="BG766" s="27">
        <f t="shared" si="45"/>
        <v>6081.5</v>
      </c>
      <c r="BH766" s="27">
        <f t="shared" si="46"/>
        <v>0</v>
      </c>
      <c r="BI766" s="27">
        <f t="shared" si="48"/>
        <v>6081.5</v>
      </c>
    </row>
    <row r="767" spans="1:61" x14ac:dyDescent="0.35">
      <c r="A767" s="65" t="str">
        <f t="shared" si="47"/>
        <v>DI0004741</v>
      </c>
      <c r="B767" s="111" t="s">
        <v>1018</v>
      </c>
      <c r="C767" s="104">
        <v>1</v>
      </c>
      <c r="D767" s="112" t="s">
        <v>0</v>
      </c>
      <c r="E767" s="112" t="s">
        <v>3</v>
      </c>
      <c r="F767" s="104" t="s">
        <v>1760</v>
      </c>
      <c r="G767" s="104" t="s">
        <v>1769</v>
      </c>
      <c r="H767" s="104" t="s">
        <v>1770</v>
      </c>
      <c r="I767" s="104" t="s">
        <v>1771</v>
      </c>
      <c r="J767" s="104" t="s">
        <v>1772</v>
      </c>
      <c r="K767" s="104" t="s">
        <v>1019</v>
      </c>
      <c r="L767" s="104" t="s">
        <v>1766</v>
      </c>
      <c r="M767" s="104" t="s">
        <v>1773</v>
      </c>
      <c r="N767" s="113">
        <v>1</v>
      </c>
      <c r="O767" s="113">
        <v>1</v>
      </c>
      <c r="P767" s="113">
        <v>1</v>
      </c>
      <c r="Q767" s="113">
        <v>0</v>
      </c>
      <c r="R767" s="113">
        <v>0</v>
      </c>
      <c r="S767" s="113">
        <v>1</v>
      </c>
      <c r="T767" s="113">
        <v>1</v>
      </c>
      <c r="U767" s="113">
        <v>1</v>
      </c>
      <c r="V767" s="113">
        <v>0</v>
      </c>
      <c r="W767" s="109">
        <v>687908.03</v>
      </c>
      <c r="X767" s="109">
        <v>0</v>
      </c>
      <c r="Y767" s="109">
        <v>0</v>
      </c>
      <c r="Z767" s="109">
        <v>0</v>
      </c>
      <c r="AA767" s="109">
        <v>0</v>
      </c>
      <c r="AB767" s="109">
        <v>0</v>
      </c>
      <c r="AC767" s="109">
        <v>0</v>
      </c>
      <c r="AD767" s="109">
        <v>0</v>
      </c>
      <c r="AE767" s="109">
        <v>687908.03</v>
      </c>
      <c r="AF767" s="106">
        <v>44050</v>
      </c>
      <c r="AG767" s="106">
        <v>45876</v>
      </c>
      <c r="AH767" s="120">
        <v>687908.03</v>
      </c>
      <c r="AI767" s="115">
        <v>0.27123287671232876</v>
      </c>
      <c r="AJ767" s="115">
        <v>5.0027397260273974</v>
      </c>
      <c r="AK767" s="116">
        <v>7.1294999999999997E-2</v>
      </c>
      <c r="AL767" s="117">
        <v>0.27123287671232876</v>
      </c>
      <c r="AM767" s="117">
        <v>5.0027397260273974</v>
      </c>
      <c r="AN767" s="118">
        <v>7.1294999999999997E-2</v>
      </c>
      <c r="AO767" s="121" t="s">
        <v>1774</v>
      </c>
      <c r="AP767" s="121" t="s">
        <v>1775</v>
      </c>
      <c r="AQ767" s="27">
        <v>24522.2</v>
      </c>
      <c r="AR767" s="27">
        <v>0</v>
      </c>
      <c r="AS767" s="27">
        <v>0</v>
      </c>
      <c r="AT767" s="27">
        <v>0</v>
      </c>
      <c r="AU767" s="27">
        <v>0</v>
      </c>
      <c r="AV767" s="27">
        <v>0</v>
      </c>
      <c r="AW767" s="27">
        <v>0</v>
      </c>
      <c r="AX767" s="27">
        <v>0</v>
      </c>
      <c r="AY767" s="27">
        <v>0</v>
      </c>
      <c r="AZ767" s="27">
        <v>0</v>
      </c>
      <c r="BA767" s="27">
        <v>0</v>
      </c>
      <c r="BB767" s="27">
        <v>0</v>
      </c>
      <c r="BC767" s="27">
        <v>0</v>
      </c>
      <c r="BD767" s="27">
        <v>0</v>
      </c>
      <c r="BE767" s="27">
        <v>0</v>
      </c>
      <c r="BF767" s="27">
        <v>0</v>
      </c>
      <c r="BG767" s="27">
        <f t="shared" si="45"/>
        <v>24522.2</v>
      </c>
      <c r="BH767" s="27">
        <f t="shared" si="46"/>
        <v>0</v>
      </c>
      <c r="BI767" s="27">
        <f t="shared" si="48"/>
        <v>24522.2</v>
      </c>
    </row>
    <row r="768" spans="1:61" x14ac:dyDescent="0.35">
      <c r="A768" s="65" t="str">
        <f t="shared" si="47"/>
        <v>DI0006621</v>
      </c>
      <c r="B768" s="111" t="s">
        <v>1105</v>
      </c>
      <c r="C768" s="104">
        <v>1</v>
      </c>
      <c r="D768" s="112" t="s">
        <v>0</v>
      </c>
      <c r="E768" s="112" t="s">
        <v>3</v>
      </c>
      <c r="F768" s="104" t="s">
        <v>1760</v>
      </c>
      <c r="G768" s="104" t="s">
        <v>1769</v>
      </c>
      <c r="H768" s="104" t="s">
        <v>1770</v>
      </c>
      <c r="I768" s="104" t="s">
        <v>1771</v>
      </c>
      <c r="J768" s="104" t="s">
        <v>1772</v>
      </c>
      <c r="K768" s="104" t="s">
        <v>1106</v>
      </c>
      <c r="L768" s="104" t="s">
        <v>1766</v>
      </c>
      <c r="M768" s="104" t="s">
        <v>1773</v>
      </c>
      <c r="N768" s="113">
        <v>1</v>
      </c>
      <c r="O768" s="113">
        <v>1</v>
      </c>
      <c r="P768" s="113">
        <v>1</v>
      </c>
      <c r="Q768" s="113">
        <v>0</v>
      </c>
      <c r="R768" s="113">
        <v>0</v>
      </c>
      <c r="S768" s="113">
        <v>1</v>
      </c>
      <c r="T768" s="113">
        <v>1</v>
      </c>
      <c r="U768" s="113">
        <v>1</v>
      </c>
      <c r="V768" s="113">
        <v>0</v>
      </c>
      <c r="W768" s="109">
        <v>513270.53</v>
      </c>
      <c r="X768" s="109">
        <v>0</v>
      </c>
      <c r="Y768" s="109">
        <v>0</v>
      </c>
      <c r="Z768" s="109">
        <v>18296.810000000001</v>
      </c>
      <c r="AA768" s="109">
        <v>0</v>
      </c>
      <c r="AB768" s="109">
        <v>0</v>
      </c>
      <c r="AC768" s="109">
        <v>0</v>
      </c>
      <c r="AD768" s="109">
        <v>0</v>
      </c>
      <c r="AE768" s="109">
        <v>513270.53</v>
      </c>
      <c r="AF768" s="106">
        <v>44291</v>
      </c>
      <c r="AG768" s="106">
        <v>46117</v>
      </c>
      <c r="AH768" s="120">
        <v>513270.53</v>
      </c>
      <c r="AI768" s="115">
        <v>0.93150684931506844</v>
      </c>
      <c r="AJ768" s="115">
        <v>5.0027397260273974</v>
      </c>
      <c r="AK768" s="116">
        <v>7.1294999999999997E-2</v>
      </c>
      <c r="AL768" s="117">
        <v>0.93150684931506844</v>
      </c>
      <c r="AM768" s="117">
        <v>5.0027397260273974</v>
      </c>
      <c r="AN768" s="118">
        <v>7.1294999999999997E-2</v>
      </c>
      <c r="AO768" s="121" t="s">
        <v>1774</v>
      </c>
      <c r="AP768" s="121" t="s">
        <v>1775</v>
      </c>
      <c r="AQ768" s="27">
        <v>18296.810000000001</v>
      </c>
      <c r="AR768" s="27">
        <v>18296.810000000001</v>
      </c>
      <c r="AS768" s="27">
        <v>0</v>
      </c>
      <c r="AT768" s="27">
        <v>0</v>
      </c>
      <c r="AU768" s="27">
        <v>0</v>
      </c>
      <c r="AV768" s="27">
        <v>0</v>
      </c>
      <c r="AW768" s="27">
        <v>0</v>
      </c>
      <c r="AX768" s="27">
        <v>0</v>
      </c>
      <c r="AY768" s="27">
        <v>0</v>
      </c>
      <c r="AZ768" s="27">
        <v>0</v>
      </c>
      <c r="BA768" s="27">
        <v>0</v>
      </c>
      <c r="BB768" s="27">
        <v>0</v>
      </c>
      <c r="BC768" s="27">
        <v>0</v>
      </c>
      <c r="BD768" s="27">
        <v>0</v>
      </c>
      <c r="BE768" s="27">
        <v>0</v>
      </c>
      <c r="BF768" s="27">
        <v>0</v>
      </c>
      <c r="BG768" s="27">
        <f t="shared" si="45"/>
        <v>36593.620000000003</v>
      </c>
      <c r="BH768" s="27">
        <f t="shared" si="46"/>
        <v>0</v>
      </c>
      <c r="BI768" s="27">
        <f t="shared" si="48"/>
        <v>36593.620000000003</v>
      </c>
    </row>
    <row r="769" spans="1:61" x14ac:dyDescent="0.35">
      <c r="A769" s="65" t="str">
        <f t="shared" si="47"/>
        <v>DI0004471</v>
      </c>
      <c r="B769" s="111" t="s">
        <v>1007</v>
      </c>
      <c r="C769" s="104">
        <v>1</v>
      </c>
      <c r="D769" s="112" t="s">
        <v>0</v>
      </c>
      <c r="E769" s="112" t="s">
        <v>3</v>
      </c>
      <c r="F769" s="104" t="s">
        <v>1760</v>
      </c>
      <c r="G769" s="104" t="s">
        <v>1769</v>
      </c>
      <c r="H769" s="104" t="s">
        <v>1770</v>
      </c>
      <c r="I769" s="104" t="s">
        <v>1771</v>
      </c>
      <c r="J769" s="104" t="s">
        <v>1772</v>
      </c>
      <c r="K769" s="104" t="s">
        <v>1008</v>
      </c>
      <c r="L769" s="104" t="s">
        <v>1766</v>
      </c>
      <c r="M769" s="104" t="s">
        <v>1773</v>
      </c>
      <c r="N769" s="113">
        <v>1</v>
      </c>
      <c r="O769" s="113">
        <v>1</v>
      </c>
      <c r="P769" s="113">
        <v>1</v>
      </c>
      <c r="Q769" s="113">
        <v>0</v>
      </c>
      <c r="R769" s="113">
        <v>0</v>
      </c>
      <c r="S769" s="113">
        <v>1</v>
      </c>
      <c r="T769" s="113">
        <v>1</v>
      </c>
      <c r="U769" s="113">
        <v>1</v>
      </c>
      <c r="V769" s="113">
        <v>0</v>
      </c>
      <c r="W769" s="109">
        <v>2012285.6</v>
      </c>
      <c r="X769" s="109">
        <v>0</v>
      </c>
      <c r="Y769" s="109">
        <v>0</v>
      </c>
      <c r="Z769" s="109">
        <v>0</v>
      </c>
      <c r="AA769" s="109">
        <v>0</v>
      </c>
      <c r="AB769" s="109">
        <v>0</v>
      </c>
      <c r="AC769" s="109">
        <v>0</v>
      </c>
      <c r="AD769" s="109">
        <v>0</v>
      </c>
      <c r="AE769" s="109">
        <v>2012285.6</v>
      </c>
      <c r="AF769" s="106">
        <v>44050</v>
      </c>
      <c r="AG769" s="106">
        <v>45876</v>
      </c>
      <c r="AH769" s="120">
        <v>2012285.6</v>
      </c>
      <c r="AI769" s="115">
        <v>0.27123287671232876</v>
      </c>
      <c r="AJ769" s="115">
        <v>5.0027397260273974</v>
      </c>
      <c r="AK769" s="116">
        <v>7.1294999999999997E-2</v>
      </c>
      <c r="AL769" s="117">
        <v>0.27123287671232876</v>
      </c>
      <c r="AM769" s="117">
        <v>5.0027397260273974</v>
      </c>
      <c r="AN769" s="118">
        <v>7.1294999999999997E-2</v>
      </c>
      <c r="AO769" s="121" t="s">
        <v>1774</v>
      </c>
      <c r="AP769" s="121" t="s">
        <v>1775</v>
      </c>
      <c r="AQ769" s="27">
        <v>71732.95</v>
      </c>
      <c r="AR769" s="27">
        <v>0</v>
      </c>
      <c r="AS769" s="27">
        <v>0</v>
      </c>
      <c r="AT769" s="27">
        <v>0</v>
      </c>
      <c r="AU769" s="27">
        <v>0</v>
      </c>
      <c r="AV769" s="27">
        <v>0</v>
      </c>
      <c r="AW769" s="27">
        <v>0</v>
      </c>
      <c r="AX769" s="27">
        <v>0</v>
      </c>
      <c r="AY769" s="27">
        <v>0</v>
      </c>
      <c r="AZ769" s="27">
        <v>0</v>
      </c>
      <c r="BA769" s="27">
        <v>0</v>
      </c>
      <c r="BB769" s="27">
        <v>0</v>
      </c>
      <c r="BC769" s="27">
        <v>0</v>
      </c>
      <c r="BD769" s="27">
        <v>0</v>
      </c>
      <c r="BE769" s="27">
        <v>0</v>
      </c>
      <c r="BF769" s="27">
        <v>0</v>
      </c>
      <c r="BG769" s="27">
        <f t="shared" si="45"/>
        <v>71732.95</v>
      </c>
      <c r="BH769" s="27">
        <f t="shared" si="46"/>
        <v>0</v>
      </c>
      <c r="BI769" s="27">
        <f t="shared" si="48"/>
        <v>71732.95</v>
      </c>
    </row>
    <row r="770" spans="1:61" x14ac:dyDescent="0.35">
      <c r="A770" s="65" t="str">
        <f t="shared" si="47"/>
        <v>DI0007361</v>
      </c>
      <c r="B770" s="111" t="s">
        <v>1130</v>
      </c>
      <c r="C770" s="104">
        <v>1</v>
      </c>
      <c r="D770" s="112" t="s">
        <v>0</v>
      </c>
      <c r="E770" s="112" t="s">
        <v>3</v>
      </c>
      <c r="F770" s="104" t="s">
        <v>1760</v>
      </c>
      <c r="G770" s="104" t="s">
        <v>1769</v>
      </c>
      <c r="H770" s="104" t="s">
        <v>1770</v>
      </c>
      <c r="I770" s="104" t="s">
        <v>1771</v>
      </c>
      <c r="J770" s="104" t="s">
        <v>1772</v>
      </c>
      <c r="K770" s="104" t="s">
        <v>1131</v>
      </c>
      <c r="L770" s="104" t="s">
        <v>1766</v>
      </c>
      <c r="M770" s="104" t="s">
        <v>1773</v>
      </c>
      <c r="N770" s="113">
        <v>1</v>
      </c>
      <c r="O770" s="113">
        <v>1</v>
      </c>
      <c r="P770" s="113">
        <v>1</v>
      </c>
      <c r="Q770" s="113">
        <v>0</v>
      </c>
      <c r="R770" s="113">
        <v>0</v>
      </c>
      <c r="S770" s="113">
        <v>1</v>
      </c>
      <c r="T770" s="113">
        <v>1</v>
      </c>
      <c r="U770" s="113">
        <v>1</v>
      </c>
      <c r="V770" s="113">
        <v>0</v>
      </c>
      <c r="W770" s="109">
        <v>1025317.35</v>
      </c>
      <c r="X770" s="109">
        <v>0</v>
      </c>
      <c r="Y770" s="109">
        <v>0</v>
      </c>
      <c r="Z770" s="109">
        <v>36550</v>
      </c>
      <c r="AA770" s="109">
        <v>0</v>
      </c>
      <c r="AB770" s="109">
        <v>0</v>
      </c>
      <c r="AC770" s="109">
        <v>0</v>
      </c>
      <c r="AD770" s="109">
        <v>0</v>
      </c>
      <c r="AE770" s="109">
        <v>1025317.35</v>
      </c>
      <c r="AF770" s="106">
        <v>44291</v>
      </c>
      <c r="AG770" s="106">
        <v>46117</v>
      </c>
      <c r="AH770" s="120">
        <v>1025317.35</v>
      </c>
      <c r="AI770" s="115">
        <v>0.93150684931506844</v>
      </c>
      <c r="AJ770" s="115">
        <v>5.0027397260273974</v>
      </c>
      <c r="AK770" s="116">
        <v>7.1294999999999997E-2</v>
      </c>
      <c r="AL770" s="117">
        <v>0.93150684931506844</v>
      </c>
      <c r="AM770" s="117">
        <v>5.0027397260273974</v>
      </c>
      <c r="AN770" s="118">
        <v>7.1294999999999997E-2</v>
      </c>
      <c r="AO770" s="121" t="s">
        <v>1774</v>
      </c>
      <c r="AP770" s="121" t="s">
        <v>1775</v>
      </c>
      <c r="AQ770" s="27">
        <v>36550</v>
      </c>
      <c r="AR770" s="27">
        <v>36550</v>
      </c>
      <c r="AS770" s="27">
        <v>0</v>
      </c>
      <c r="AT770" s="27">
        <v>0</v>
      </c>
      <c r="AU770" s="27">
        <v>0</v>
      </c>
      <c r="AV770" s="27">
        <v>0</v>
      </c>
      <c r="AW770" s="27">
        <v>0</v>
      </c>
      <c r="AX770" s="27">
        <v>0</v>
      </c>
      <c r="AY770" s="27">
        <v>0</v>
      </c>
      <c r="AZ770" s="27">
        <v>0</v>
      </c>
      <c r="BA770" s="27">
        <v>0</v>
      </c>
      <c r="BB770" s="27">
        <v>0</v>
      </c>
      <c r="BC770" s="27">
        <v>0</v>
      </c>
      <c r="BD770" s="27">
        <v>0</v>
      </c>
      <c r="BE770" s="27">
        <v>0</v>
      </c>
      <c r="BF770" s="27">
        <v>0</v>
      </c>
      <c r="BG770" s="27">
        <f t="shared" si="45"/>
        <v>73100</v>
      </c>
      <c r="BH770" s="27">
        <f t="shared" si="46"/>
        <v>0</v>
      </c>
      <c r="BI770" s="27">
        <f t="shared" si="48"/>
        <v>73100</v>
      </c>
    </row>
    <row r="771" spans="1:61" x14ac:dyDescent="0.35">
      <c r="A771" s="65" t="str">
        <f t="shared" si="47"/>
        <v>DI0006261</v>
      </c>
      <c r="B771" s="111" t="s">
        <v>1092</v>
      </c>
      <c r="C771" s="104">
        <v>1</v>
      </c>
      <c r="D771" s="112" t="s">
        <v>0</v>
      </c>
      <c r="E771" s="112" t="s">
        <v>3</v>
      </c>
      <c r="F771" s="104" t="s">
        <v>1760</v>
      </c>
      <c r="G771" s="104" t="s">
        <v>1769</v>
      </c>
      <c r="H771" s="104" t="s">
        <v>1770</v>
      </c>
      <c r="I771" s="104" t="s">
        <v>1771</v>
      </c>
      <c r="J771" s="104" t="s">
        <v>1772</v>
      </c>
      <c r="K771" s="104" t="s">
        <v>1093</v>
      </c>
      <c r="L771" s="104" t="s">
        <v>1766</v>
      </c>
      <c r="M771" s="104" t="s">
        <v>1773</v>
      </c>
      <c r="N771" s="113">
        <v>1</v>
      </c>
      <c r="O771" s="113">
        <v>1</v>
      </c>
      <c r="P771" s="113">
        <v>1</v>
      </c>
      <c r="Q771" s="113">
        <v>0</v>
      </c>
      <c r="R771" s="113">
        <v>0</v>
      </c>
      <c r="S771" s="113">
        <v>1</v>
      </c>
      <c r="T771" s="113">
        <v>1</v>
      </c>
      <c r="U771" s="113">
        <v>1</v>
      </c>
      <c r="V771" s="113">
        <v>0</v>
      </c>
      <c r="W771" s="109">
        <v>940514.33</v>
      </c>
      <c r="X771" s="109">
        <v>0</v>
      </c>
      <c r="Y771" s="109">
        <v>0</v>
      </c>
      <c r="Z771" s="109">
        <v>33526.980000000003</v>
      </c>
      <c r="AA771" s="109">
        <v>0</v>
      </c>
      <c r="AB771" s="109">
        <v>0</v>
      </c>
      <c r="AC771" s="109">
        <v>0</v>
      </c>
      <c r="AD771" s="109">
        <v>0</v>
      </c>
      <c r="AE771" s="109">
        <v>940514.33</v>
      </c>
      <c r="AF771" s="106">
        <v>44291</v>
      </c>
      <c r="AG771" s="106">
        <v>46117</v>
      </c>
      <c r="AH771" s="120">
        <v>940514.33</v>
      </c>
      <c r="AI771" s="115">
        <v>0.93150684931506844</v>
      </c>
      <c r="AJ771" s="115">
        <v>5.0027397260273974</v>
      </c>
      <c r="AK771" s="116">
        <v>7.1294999999999997E-2</v>
      </c>
      <c r="AL771" s="117">
        <v>0.93150684931506844</v>
      </c>
      <c r="AM771" s="117">
        <v>5.0027397260273974</v>
      </c>
      <c r="AN771" s="118">
        <v>7.1294999999999983E-2</v>
      </c>
      <c r="AO771" s="121" t="s">
        <v>1774</v>
      </c>
      <c r="AP771" s="121" t="s">
        <v>1775</v>
      </c>
      <c r="AQ771" s="27">
        <v>33526.980000000003</v>
      </c>
      <c r="AR771" s="27">
        <v>33526.980000000003</v>
      </c>
      <c r="AS771" s="27">
        <v>0</v>
      </c>
      <c r="AT771" s="27">
        <v>0</v>
      </c>
      <c r="AU771" s="27">
        <v>0</v>
      </c>
      <c r="AV771" s="27">
        <v>0</v>
      </c>
      <c r="AW771" s="27">
        <v>0</v>
      </c>
      <c r="AX771" s="27">
        <v>0</v>
      </c>
      <c r="AY771" s="27">
        <v>0</v>
      </c>
      <c r="AZ771" s="27">
        <v>0</v>
      </c>
      <c r="BA771" s="27">
        <v>0</v>
      </c>
      <c r="BB771" s="27">
        <v>0</v>
      </c>
      <c r="BC771" s="27">
        <v>0</v>
      </c>
      <c r="BD771" s="27">
        <v>0</v>
      </c>
      <c r="BE771" s="27">
        <v>0</v>
      </c>
      <c r="BF771" s="27">
        <v>0</v>
      </c>
      <c r="BG771" s="27">
        <f t="shared" ref="BG771:BG834" si="49">SUM(AQ771:AR771)</f>
        <v>67053.960000000006</v>
      </c>
      <c r="BH771" s="27">
        <f t="shared" ref="BH771:BH834" si="50">SUM(AS771:BF771)</f>
        <v>0</v>
      </c>
      <c r="BI771" s="27">
        <f t="shared" si="48"/>
        <v>67053.960000000006</v>
      </c>
    </row>
    <row r="772" spans="1:61" x14ac:dyDescent="0.35">
      <c r="A772" s="65" t="str">
        <f t="shared" ref="A772:A835" si="51">CONCATENATE(B772,C772)</f>
        <v>DI0004501</v>
      </c>
      <c r="B772" s="111" t="s">
        <v>1009</v>
      </c>
      <c r="C772" s="104">
        <v>1</v>
      </c>
      <c r="D772" s="112" t="s">
        <v>0</v>
      </c>
      <c r="E772" s="112" t="s">
        <v>3</v>
      </c>
      <c r="F772" s="104" t="s">
        <v>1760</v>
      </c>
      <c r="G772" s="104" t="s">
        <v>1769</v>
      </c>
      <c r="H772" s="104" t="s">
        <v>1770</v>
      </c>
      <c r="I772" s="104" t="s">
        <v>1771</v>
      </c>
      <c r="J772" s="104" t="s">
        <v>1772</v>
      </c>
      <c r="K772" s="104" t="s">
        <v>410</v>
      </c>
      <c r="L772" s="104" t="s">
        <v>1766</v>
      </c>
      <c r="M772" s="104" t="s">
        <v>1773</v>
      </c>
      <c r="N772" s="113">
        <v>1</v>
      </c>
      <c r="O772" s="113">
        <v>1</v>
      </c>
      <c r="P772" s="113">
        <v>1</v>
      </c>
      <c r="Q772" s="113">
        <v>0</v>
      </c>
      <c r="R772" s="113">
        <v>0</v>
      </c>
      <c r="S772" s="113">
        <v>1</v>
      </c>
      <c r="T772" s="113">
        <v>1</v>
      </c>
      <c r="U772" s="113">
        <v>1</v>
      </c>
      <c r="V772" s="113">
        <v>0</v>
      </c>
      <c r="W772" s="109">
        <v>989490.48</v>
      </c>
      <c r="X772" s="109">
        <v>0</v>
      </c>
      <c r="Y772" s="109">
        <v>0</v>
      </c>
      <c r="Z772" s="109">
        <v>0</v>
      </c>
      <c r="AA772" s="109">
        <v>0</v>
      </c>
      <c r="AB772" s="109">
        <v>0</v>
      </c>
      <c r="AC772" s="109">
        <v>0</v>
      </c>
      <c r="AD772" s="109">
        <v>0</v>
      </c>
      <c r="AE772" s="109">
        <v>989490.48</v>
      </c>
      <c r="AF772" s="106">
        <v>44050</v>
      </c>
      <c r="AG772" s="106">
        <v>45876</v>
      </c>
      <c r="AH772" s="120">
        <v>989490.48</v>
      </c>
      <c r="AI772" s="115">
        <v>0.27123287671232876</v>
      </c>
      <c r="AJ772" s="115">
        <v>5.0027397260273974</v>
      </c>
      <c r="AK772" s="116">
        <v>7.1294999999999997E-2</v>
      </c>
      <c r="AL772" s="117">
        <v>0.27123287671232876</v>
      </c>
      <c r="AM772" s="117">
        <v>5.0027397260273974</v>
      </c>
      <c r="AN772" s="118">
        <v>7.1294999999999997E-2</v>
      </c>
      <c r="AO772" s="121" t="s">
        <v>1774</v>
      </c>
      <c r="AP772" s="121" t="s">
        <v>1775</v>
      </c>
      <c r="AQ772" s="27">
        <v>35272.86</v>
      </c>
      <c r="AR772" s="27">
        <v>0</v>
      </c>
      <c r="AS772" s="27">
        <v>0</v>
      </c>
      <c r="AT772" s="27">
        <v>0</v>
      </c>
      <c r="AU772" s="27">
        <v>0</v>
      </c>
      <c r="AV772" s="27">
        <v>0</v>
      </c>
      <c r="AW772" s="27">
        <v>0</v>
      </c>
      <c r="AX772" s="27">
        <v>0</v>
      </c>
      <c r="AY772" s="27">
        <v>0</v>
      </c>
      <c r="AZ772" s="27">
        <v>0</v>
      </c>
      <c r="BA772" s="27">
        <v>0</v>
      </c>
      <c r="BB772" s="27">
        <v>0</v>
      </c>
      <c r="BC772" s="27">
        <v>0</v>
      </c>
      <c r="BD772" s="27">
        <v>0</v>
      </c>
      <c r="BE772" s="27">
        <v>0</v>
      </c>
      <c r="BF772" s="27">
        <v>0</v>
      </c>
      <c r="BG772" s="27">
        <f t="shared" si="49"/>
        <v>35272.86</v>
      </c>
      <c r="BH772" s="27">
        <f t="shared" si="50"/>
        <v>0</v>
      </c>
      <c r="BI772" s="27">
        <f t="shared" si="48"/>
        <v>35272.86</v>
      </c>
    </row>
    <row r="773" spans="1:61" x14ac:dyDescent="0.35">
      <c r="A773" s="65" t="str">
        <f t="shared" si="51"/>
        <v>DI0005981</v>
      </c>
      <c r="B773" s="111" t="s">
        <v>1080</v>
      </c>
      <c r="C773" s="104">
        <v>1</v>
      </c>
      <c r="D773" s="112" t="s">
        <v>0</v>
      </c>
      <c r="E773" s="112" t="s">
        <v>3</v>
      </c>
      <c r="F773" s="104" t="s">
        <v>1760</v>
      </c>
      <c r="G773" s="104" t="s">
        <v>1769</v>
      </c>
      <c r="H773" s="104" t="s">
        <v>1770</v>
      </c>
      <c r="I773" s="104" t="s">
        <v>1771</v>
      </c>
      <c r="J773" s="104" t="s">
        <v>1772</v>
      </c>
      <c r="K773" s="104" t="s">
        <v>410</v>
      </c>
      <c r="L773" s="104" t="s">
        <v>1766</v>
      </c>
      <c r="M773" s="104" t="s">
        <v>1773</v>
      </c>
      <c r="N773" s="113">
        <v>1</v>
      </c>
      <c r="O773" s="113">
        <v>1</v>
      </c>
      <c r="P773" s="113">
        <v>1</v>
      </c>
      <c r="Q773" s="113">
        <v>0</v>
      </c>
      <c r="R773" s="113">
        <v>0</v>
      </c>
      <c r="S773" s="113">
        <v>1</v>
      </c>
      <c r="T773" s="113">
        <v>1</v>
      </c>
      <c r="U773" s="113">
        <v>1</v>
      </c>
      <c r="V773" s="113">
        <v>0</v>
      </c>
      <c r="W773" s="109">
        <v>488262.74</v>
      </c>
      <c r="X773" s="109">
        <v>0</v>
      </c>
      <c r="Y773" s="109">
        <v>0</v>
      </c>
      <c r="Z773" s="109">
        <v>17405.349999999999</v>
      </c>
      <c r="AA773" s="109">
        <v>0</v>
      </c>
      <c r="AB773" s="109">
        <v>0</v>
      </c>
      <c r="AC773" s="109">
        <v>0</v>
      </c>
      <c r="AD773" s="109">
        <v>0</v>
      </c>
      <c r="AE773" s="109">
        <v>488262.74</v>
      </c>
      <c r="AF773" s="106">
        <v>44291</v>
      </c>
      <c r="AG773" s="106">
        <v>46117</v>
      </c>
      <c r="AH773" s="120">
        <v>488262.74</v>
      </c>
      <c r="AI773" s="115">
        <v>0.93150684931506844</v>
      </c>
      <c r="AJ773" s="115">
        <v>5.0027397260273974</v>
      </c>
      <c r="AK773" s="116">
        <v>7.1294999999999997E-2</v>
      </c>
      <c r="AL773" s="117">
        <v>0.93150684931506844</v>
      </c>
      <c r="AM773" s="117">
        <v>5.0027397260273974</v>
      </c>
      <c r="AN773" s="118">
        <v>7.1294999999999997E-2</v>
      </c>
      <c r="AO773" s="121" t="s">
        <v>1774</v>
      </c>
      <c r="AP773" s="121" t="s">
        <v>1775</v>
      </c>
      <c r="AQ773" s="27">
        <v>17405.349999999999</v>
      </c>
      <c r="AR773" s="27">
        <v>17405.349999999999</v>
      </c>
      <c r="AS773" s="27">
        <v>0</v>
      </c>
      <c r="AT773" s="27">
        <v>0</v>
      </c>
      <c r="AU773" s="27">
        <v>0</v>
      </c>
      <c r="AV773" s="27">
        <v>0</v>
      </c>
      <c r="AW773" s="27">
        <v>0</v>
      </c>
      <c r="AX773" s="27">
        <v>0</v>
      </c>
      <c r="AY773" s="27">
        <v>0</v>
      </c>
      <c r="AZ773" s="27">
        <v>0</v>
      </c>
      <c r="BA773" s="27">
        <v>0</v>
      </c>
      <c r="BB773" s="27">
        <v>0</v>
      </c>
      <c r="BC773" s="27">
        <v>0</v>
      </c>
      <c r="BD773" s="27">
        <v>0</v>
      </c>
      <c r="BE773" s="27">
        <v>0</v>
      </c>
      <c r="BF773" s="27">
        <v>0</v>
      </c>
      <c r="BG773" s="27">
        <f t="shared" si="49"/>
        <v>34810.699999999997</v>
      </c>
      <c r="BH773" s="27">
        <f t="shared" si="50"/>
        <v>0</v>
      </c>
      <c r="BI773" s="27">
        <f t="shared" ref="BI773:BI836" si="52">BH773+BG773</f>
        <v>34810.699999999997</v>
      </c>
    </row>
    <row r="774" spans="1:61" x14ac:dyDescent="0.35">
      <c r="A774" s="65" t="str">
        <f t="shared" si="51"/>
        <v>DI0003511</v>
      </c>
      <c r="B774" s="111" t="s">
        <v>966</v>
      </c>
      <c r="C774" s="104">
        <v>1</v>
      </c>
      <c r="D774" s="112" t="s">
        <v>0</v>
      </c>
      <c r="E774" s="112" t="s">
        <v>3</v>
      </c>
      <c r="F774" s="104" t="s">
        <v>1760</v>
      </c>
      <c r="G774" s="104" t="s">
        <v>1769</v>
      </c>
      <c r="H774" s="104" t="s">
        <v>1770</v>
      </c>
      <c r="I774" s="104" t="s">
        <v>1771</v>
      </c>
      <c r="J774" s="104" t="s">
        <v>1772</v>
      </c>
      <c r="K774" s="104" t="s">
        <v>384</v>
      </c>
      <c r="L774" s="104" t="s">
        <v>1766</v>
      </c>
      <c r="M774" s="104" t="s">
        <v>1773</v>
      </c>
      <c r="N774" s="113">
        <v>1</v>
      </c>
      <c r="O774" s="113">
        <v>1</v>
      </c>
      <c r="P774" s="113">
        <v>1</v>
      </c>
      <c r="Q774" s="113">
        <v>0</v>
      </c>
      <c r="R774" s="113">
        <v>0</v>
      </c>
      <c r="S774" s="113">
        <v>1</v>
      </c>
      <c r="T774" s="113">
        <v>1</v>
      </c>
      <c r="U774" s="113">
        <v>1</v>
      </c>
      <c r="V774" s="113">
        <v>0</v>
      </c>
      <c r="W774" s="109">
        <v>0</v>
      </c>
      <c r="X774" s="109">
        <v>0</v>
      </c>
      <c r="Y774" s="109">
        <v>0</v>
      </c>
      <c r="Z774" s="109">
        <v>0</v>
      </c>
      <c r="AA774" s="109">
        <v>0</v>
      </c>
      <c r="AB774" s="109">
        <v>0</v>
      </c>
      <c r="AC774" s="109">
        <v>0</v>
      </c>
      <c r="AD774" s="109">
        <v>0</v>
      </c>
      <c r="AE774" s="109">
        <v>0</v>
      </c>
      <c r="AF774" s="106">
        <v>43860</v>
      </c>
      <c r="AG774" s="106">
        <v>45687</v>
      </c>
      <c r="AH774" s="120">
        <v>4113187.5</v>
      </c>
      <c r="AI774" s="115">
        <v>0</v>
      </c>
      <c r="AJ774" s="115">
        <v>5.0054794520547947</v>
      </c>
      <c r="AK774" s="116">
        <v>7.85E-2</v>
      </c>
      <c r="AL774" s="117">
        <v>0</v>
      </c>
      <c r="AM774" s="117">
        <v>0</v>
      </c>
      <c r="AN774" s="118">
        <v>0</v>
      </c>
      <c r="AO774" s="121" t="s">
        <v>1774</v>
      </c>
      <c r="AP774" s="121" t="s">
        <v>1775</v>
      </c>
      <c r="AQ774" s="27">
        <v>0</v>
      </c>
      <c r="AR774" s="27">
        <v>0</v>
      </c>
      <c r="AS774" s="27">
        <v>0</v>
      </c>
      <c r="AT774" s="27">
        <v>0</v>
      </c>
      <c r="AU774" s="27">
        <v>0</v>
      </c>
      <c r="AV774" s="27">
        <v>0</v>
      </c>
      <c r="AW774" s="27">
        <v>0</v>
      </c>
      <c r="AX774" s="27">
        <v>0</v>
      </c>
      <c r="AY774" s="27">
        <v>0</v>
      </c>
      <c r="AZ774" s="27">
        <v>0</v>
      </c>
      <c r="BA774" s="27">
        <v>0</v>
      </c>
      <c r="BB774" s="27">
        <v>0</v>
      </c>
      <c r="BC774" s="27">
        <v>0</v>
      </c>
      <c r="BD774" s="27">
        <v>0</v>
      </c>
      <c r="BE774" s="27">
        <v>0</v>
      </c>
      <c r="BF774" s="27">
        <v>0</v>
      </c>
      <c r="BG774" s="27">
        <f t="shared" si="49"/>
        <v>0</v>
      </c>
      <c r="BH774" s="27">
        <f t="shared" si="50"/>
        <v>0</v>
      </c>
      <c r="BI774" s="27">
        <f t="shared" si="52"/>
        <v>0</v>
      </c>
    </row>
    <row r="775" spans="1:61" x14ac:dyDescent="0.35">
      <c r="A775" s="65" t="str">
        <f t="shared" si="51"/>
        <v>DI0004451</v>
      </c>
      <c r="B775" s="111" t="s">
        <v>1006</v>
      </c>
      <c r="C775" s="104">
        <v>1</v>
      </c>
      <c r="D775" s="112" t="s">
        <v>0</v>
      </c>
      <c r="E775" s="112" t="s">
        <v>3</v>
      </c>
      <c r="F775" s="104" t="s">
        <v>1760</v>
      </c>
      <c r="G775" s="104" t="s">
        <v>1769</v>
      </c>
      <c r="H775" s="104" t="s">
        <v>1770</v>
      </c>
      <c r="I775" s="104" t="s">
        <v>1771</v>
      </c>
      <c r="J775" s="104" t="s">
        <v>1772</v>
      </c>
      <c r="K775" s="104" t="s">
        <v>423</v>
      </c>
      <c r="L775" s="104" t="s">
        <v>1766</v>
      </c>
      <c r="M775" s="104" t="s">
        <v>1773</v>
      </c>
      <c r="N775" s="113">
        <v>1</v>
      </c>
      <c r="O775" s="113">
        <v>1</v>
      </c>
      <c r="P775" s="113">
        <v>1</v>
      </c>
      <c r="Q775" s="113">
        <v>0</v>
      </c>
      <c r="R775" s="113">
        <v>0</v>
      </c>
      <c r="S775" s="113">
        <v>1</v>
      </c>
      <c r="T775" s="113">
        <v>1</v>
      </c>
      <c r="U775" s="113">
        <v>1</v>
      </c>
      <c r="V775" s="113">
        <v>0</v>
      </c>
      <c r="W775" s="109">
        <v>1661440.46</v>
      </c>
      <c r="X775" s="109">
        <v>0</v>
      </c>
      <c r="Y775" s="109">
        <v>0</v>
      </c>
      <c r="Z775" s="109">
        <v>0</v>
      </c>
      <c r="AA775" s="109">
        <v>0</v>
      </c>
      <c r="AB775" s="109">
        <v>0</v>
      </c>
      <c r="AC775" s="109">
        <v>0</v>
      </c>
      <c r="AD775" s="109">
        <v>0</v>
      </c>
      <c r="AE775" s="109">
        <v>1661440.46</v>
      </c>
      <c r="AF775" s="106">
        <v>44050</v>
      </c>
      <c r="AG775" s="106">
        <v>45876</v>
      </c>
      <c r="AH775" s="120">
        <v>1661440.46</v>
      </c>
      <c r="AI775" s="115">
        <v>0.27123287671232876</v>
      </c>
      <c r="AJ775" s="115">
        <v>5.0027397260273974</v>
      </c>
      <c r="AK775" s="116">
        <v>7.1294999999999997E-2</v>
      </c>
      <c r="AL775" s="117">
        <v>0.27123287671232876</v>
      </c>
      <c r="AM775" s="117">
        <v>5.0027397260273974</v>
      </c>
      <c r="AN775" s="118">
        <v>7.1294999999999997E-2</v>
      </c>
      <c r="AO775" s="121" t="s">
        <v>1774</v>
      </c>
      <c r="AP775" s="121" t="s">
        <v>1775</v>
      </c>
      <c r="AQ775" s="27">
        <v>59226.2</v>
      </c>
      <c r="AR775" s="27">
        <v>0</v>
      </c>
      <c r="AS775" s="27">
        <v>0</v>
      </c>
      <c r="AT775" s="27">
        <v>0</v>
      </c>
      <c r="AU775" s="27">
        <v>0</v>
      </c>
      <c r="AV775" s="27">
        <v>0</v>
      </c>
      <c r="AW775" s="27">
        <v>0</v>
      </c>
      <c r="AX775" s="27">
        <v>0</v>
      </c>
      <c r="AY775" s="27">
        <v>0</v>
      </c>
      <c r="AZ775" s="27">
        <v>0</v>
      </c>
      <c r="BA775" s="27">
        <v>0</v>
      </c>
      <c r="BB775" s="27">
        <v>0</v>
      </c>
      <c r="BC775" s="27">
        <v>0</v>
      </c>
      <c r="BD775" s="27">
        <v>0</v>
      </c>
      <c r="BE775" s="27">
        <v>0</v>
      </c>
      <c r="BF775" s="27">
        <v>0</v>
      </c>
      <c r="BG775" s="27">
        <f t="shared" si="49"/>
        <v>59226.2</v>
      </c>
      <c r="BH775" s="27">
        <f t="shared" si="50"/>
        <v>0</v>
      </c>
      <c r="BI775" s="27">
        <f t="shared" si="52"/>
        <v>59226.2</v>
      </c>
    </row>
    <row r="776" spans="1:61" x14ac:dyDescent="0.35">
      <c r="A776" s="65" t="str">
        <f t="shared" si="51"/>
        <v>DI0006141</v>
      </c>
      <c r="B776" s="111" t="s">
        <v>1087</v>
      </c>
      <c r="C776" s="104">
        <v>1</v>
      </c>
      <c r="D776" s="112" t="s">
        <v>0</v>
      </c>
      <c r="E776" s="112" t="s">
        <v>3</v>
      </c>
      <c r="F776" s="104" t="s">
        <v>1760</v>
      </c>
      <c r="G776" s="104" t="s">
        <v>1769</v>
      </c>
      <c r="H776" s="104" t="s">
        <v>1770</v>
      </c>
      <c r="I776" s="104" t="s">
        <v>1771</v>
      </c>
      <c r="J776" s="104" t="s">
        <v>1772</v>
      </c>
      <c r="K776" s="104" t="s">
        <v>423</v>
      </c>
      <c r="L776" s="104" t="s">
        <v>1766</v>
      </c>
      <c r="M776" s="104" t="s">
        <v>1773</v>
      </c>
      <c r="N776" s="113">
        <v>1</v>
      </c>
      <c r="O776" s="113">
        <v>1</v>
      </c>
      <c r="P776" s="113">
        <v>1</v>
      </c>
      <c r="Q776" s="113">
        <v>0</v>
      </c>
      <c r="R776" s="113">
        <v>0</v>
      </c>
      <c r="S776" s="113">
        <v>1</v>
      </c>
      <c r="T776" s="113">
        <v>1</v>
      </c>
      <c r="U776" s="113">
        <v>1</v>
      </c>
      <c r="V776" s="113">
        <v>0</v>
      </c>
      <c r="W776" s="109">
        <v>1057546.19</v>
      </c>
      <c r="X776" s="109">
        <v>0</v>
      </c>
      <c r="Y776" s="109">
        <v>0</v>
      </c>
      <c r="Z776" s="109">
        <v>37698.879999999997</v>
      </c>
      <c r="AA776" s="109">
        <v>0</v>
      </c>
      <c r="AB776" s="109">
        <v>0</v>
      </c>
      <c r="AC776" s="109">
        <v>0</v>
      </c>
      <c r="AD776" s="109">
        <v>0</v>
      </c>
      <c r="AE776" s="109">
        <v>1057546.19</v>
      </c>
      <c r="AF776" s="106">
        <v>44291</v>
      </c>
      <c r="AG776" s="106">
        <v>46117</v>
      </c>
      <c r="AH776" s="120">
        <v>1057546.19</v>
      </c>
      <c r="AI776" s="115">
        <v>0.93150684931506844</v>
      </c>
      <c r="AJ776" s="115">
        <v>5.0027397260273974</v>
      </c>
      <c r="AK776" s="116">
        <v>7.1294999999999997E-2</v>
      </c>
      <c r="AL776" s="117">
        <v>0.93150684931506844</v>
      </c>
      <c r="AM776" s="117">
        <v>5.0027397260273974</v>
      </c>
      <c r="AN776" s="118">
        <v>7.1294999999999997E-2</v>
      </c>
      <c r="AO776" s="121" t="s">
        <v>1774</v>
      </c>
      <c r="AP776" s="121" t="s">
        <v>1775</v>
      </c>
      <c r="AQ776" s="27">
        <v>37698.879999999997</v>
      </c>
      <c r="AR776" s="27">
        <v>37698.879999999997</v>
      </c>
      <c r="AS776" s="27">
        <v>0</v>
      </c>
      <c r="AT776" s="27">
        <v>0</v>
      </c>
      <c r="AU776" s="27">
        <v>0</v>
      </c>
      <c r="AV776" s="27">
        <v>0</v>
      </c>
      <c r="AW776" s="27">
        <v>0</v>
      </c>
      <c r="AX776" s="27">
        <v>0</v>
      </c>
      <c r="AY776" s="27">
        <v>0</v>
      </c>
      <c r="AZ776" s="27">
        <v>0</v>
      </c>
      <c r="BA776" s="27">
        <v>0</v>
      </c>
      <c r="BB776" s="27">
        <v>0</v>
      </c>
      <c r="BC776" s="27">
        <v>0</v>
      </c>
      <c r="BD776" s="27">
        <v>0</v>
      </c>
      <c r="BE776" s="27">
        <v>0</v>
      </c>
      <c r="BF776" s="27">
        <v>0</v>
      </c>
      <c r="BG776" s="27">
        <f t="shared" si="49"/>
        <v>75397.759999999995</v>
      </c>
      <c r="BH776" s="27">
        <f t="shared" si="50"/>
        <v>0</v>
      </c>
      <c r="BI776" s="27">
        <f t="shared" si="52"/>
        <v>75397.759999999995</v>
      </c>
    </row>
    <row r="777" spans="1:61" x14ac:dyDescent="0.35">
      <c r="A777" s="65" t="str">
        <f t="shared" si="51"/>
        <v>DI0007011</v>
      </c>
      <c r="B777" s="111" t="s">
        <v>1120</v>
      </c>
      <c r="C777" s="104">
        <v>1</v>
      </c>
      <c r="D777" s="112" t="s">
        <v>0</v>
      </c>
      <c r="E777" s="112" t="s">
        <v>3</v>
      </c>
      <c r="F777" s="104" t="s">
        <v>1760</v>
      </c>
      <c r="G777" s="104" t="s">
        <v>1769</v>
      </c>
      <c r="H777" s="104" t="s">
        <v>1770</v>
      </c>
      <c r="I777" s="104" t="s">
        <v>1771</v>
      </c>
      <c r="J777" s="104" t="s">
        <v>1772</v>
      </c>
      <c r="K777" s="104" t="s">
        <v>465</v>
      </c>
      <c r="L777" s="104" t="s">
        <v>1766</v>
      </c>
      <c r="M777" s="104" t="s">
        <v>1773</v>
      </c>
      <c r="N777" s="113">
        <v>1</v>
      </c>
      <c r="O777" s="113">
        <v>1</v>
      </c>
      <c r="P777" s="113">
        <v>1</v>
      </c>
      <c r="Q777" s="113">
        <v>0</v>
      </c>
      <c r="R777" s="113">
        <v>0</v>
      </c>
      <c r="S777" s="113">
        <v>1</v>
      </c>
      <c r="T777" s="113">
        <v>1</v>
      </c>
      <c r="U777" s="113">
        <v>1</v>
      </c>
      <c r="V777" s="113">
        <v>0</v>
      </c>
      <c r="W777" s="109">
        <v>1440208.53</v>
      </c>
      <c r="X777" s="109">
        <v>0</v>
      </c>
      <c r="Y777" s="109">
        <v>0</v>
      </c>
      <c r="Z777" s="109">
        <v>51339.83</v>
      </c>
      <c r="AA777" s="109">
        <v>0</v>
      </c>
      <c r="AB777" s="109">
        <v>0</v>
      </c>
      <c r="AC777" s="109">
        <v>0</v>
      </c>
      <c r="AD777" s="109">
        <v>0</v>
      </c>
      <c r="AE777" s="109">
        <v>1440208.53</v>
      </c>
      <c r="AF777" s="106">
        <v>44291</v>
      </c>
      <c r="AG777" s="106">
        <v>46117</v>
      </c>
      <c r="AH777" s="120">
        <v>1440208.53</v>
      </c>
      <c r="AI777" s="115">
        <v>0.93150684931506844</v>
      </c>
      <c r="AJ777" s="115">
        <v>5.0027397260273974</v>
      </c>
      <c r="AK777" s="116">
        <v>7.1294999999999997E-2</v>
      </c>
      <c r="AL777" s="117">
        <v>0.93150684931506844</v>
      </c>
      <c r="AM777" s="117">
        <v>5.0027397260273974</v>
      </c>
      <c r="AN777" s="118">
        <v>7.1294999999999997E-2</v>
      </c>
      <c r="AO777" s="121" t="s">
        <v>1774</v>
      </c>
      <c r="AP777" s="121" t="s">
        <v>1775</v>
      </c>
      <c r="AQ777" s="27">
        <v>51339.83</v>
      </c>
      <c r="AR777" s="27">
        <v>51339.83</v>
      </c>
      <c r="AS777" s="27">
        <v>0</v>
      </c>
      <c r="AT777" s="27">
        <v>0</v>
      </c>
      <c r="AU777" s="27">
        <v>0</v>
      </c>
      <c r="AV777" s="27">
        <v>0</v>
      </c>
      <c r="AW777" s="27">
        <v>0</v>
      </c>
      <c r="AX777" s="27">
        <v>0</v>
      </c>
      <c r="AY777" s="27">
        <v>0</v>
      </c>
      <c r="AZ777" s="27">
        <v>0</v>
      </c>
      <c r="BA777" s="27">
        <v>0</v>
      </c>
      <c r="BB777" s="27">
        <v>0</v>
      </c>
      <c r="BC777" s="27">
        <v>0</v>
      </c>
      <c r="BD777" s="27">
        <v>0</v>
      </c>
      <c r="BE777" s="27">
        <v>0</v>
      </c>
      <c r="BF777" s="27">
        <v>0</v>
      </c>
      <c r="BG777" s="27">
        <f t="shared" si="49"/>
        <v>102679.66</v>
      </c>
      <c r="BH777" s="27">
        <f t="shared" si="50"/>
        <v>0</v>
      </c>
      <c r="BI777" s="27">
        <f t="shared" si="52"/>
        <v>102679.66</v>
      </c>
    </row>
    <row r="778" spans="1:61" x14ac:dyDescent="0.35">
      <c r="A778" s="65" t="str">
        <f t="shared" si="51"/>
        <v>DI0004511</v>
      </c>
      <c r="B778" s="111" t="s">
        <v>1010</v>
      </c>
      <c r="C778" s="104">
        <v>1</v>
      </c>
      <c r="D778" s="112" t="s">
        <v>0</v>
      </c>
      <c r="E778" s="112" t="s">
        <v>3</v>
      </c>
      <c r="F778" s="104" t="s">
        <v>1760</v>
      </c>
      <c r="G778" s="104" t="s">
        <v>1769</v>
      </c>
      <c r="H778" s="104" t="s">
        <v>1770</v>
      </c>
      <c r="I778" s="104" t="s">
        <v>1771</v>
      </c>
      <c r="J778" s="104" t="s">
        <v>1772</v>
      </c>
      <c r="K778" s="104" t="s">
        <v>406</v>
      </c>
      <c r="L778" s="104" t="s">
        <v>1766</v>
      </c>
      <c r="M778" s="104" t="s">
        <v>1773</v>
      </c>
      <c r="N778" s="113">
        <v>1</v>
      </c>
      <c r="O778" s="113">
        <v>1</v>
      </c>
      <c r="P778" s="113">
        <v>1</v>
      </c>
      <c r="Q778" s="113">
        <v>0</v>
      </c>
      <c r="R778" s="113">
        <v>0</v>
      </c>
      <c r="S778" s="113">
        <v>1</v>
      </c>
      <c r="T778" s="113">
        <v>1</v>
      </c>
      <c r="U778" s="113">
        <v>1</v>
      </c>
      <c r="V778" s="113">
        <v>0</v>
      </c>
      <c r="W778" s="109">
        <v>2403171.7200000002</v>
      </c>
      <c r="X778" s="109">
        <v>0</v>
      </c>
      <c r="Y778" s="109">
        <v>0</v>
      </c>
      <c r="Z778" s="109">
        <v>0</v>
      </c>
      <c r="AA778" s="109">
        <v>0</v>
      </c>
      <c r="AB778" s="109">
        <v>0</v>
      </c>
      <c r="AC778" s="109">
        <v>0</v>
      </c>
      <c r="AD778" s="109">
        <v>0</v>
      </c>
      <c r="AE778" s="109">
        <v>2403171.7200000002</v>
      </c>
      <c r="AF778" s="106">
        <v>44050</v>
      </c>
      <c r="AG778" s="106">
        <v>45876</v>
      </c>
      <c r="AH778" s="120">
        <v>2403171.7200000002</v>
      </c>
      <c r="AI778" s="115">
        <v>0.27123287671232876</v>
      </c>
      <c r="AJ778" s="115">
        <v>5.0027397260273974</v>
      </c>
      <c r="AK778" s="116">
        <v>7.1294999999999997E-2</v>
      </c>
      <c r="AL778" s="117">
        <v>0.27123287671232876</v>
      </c>
      <c r="AM778" s="117">
        <v>5.0027397260273974</v>
      </c>
      <c r="AN778" s="118">
        <v>7.1294999999999997E-2</v>
      </c>
      <c r="AO778" s="121" t="s">
        <v>1774</v>
      </c>
      <c r="AP778" s="121" t="s">
        <v>1775</v>
      </c>
      <c r="AQ778" s="27">
        <v>85667.06</v>
      </c>
      <c r="AR778" s="27">
        <v>0</v>
      </c>
      <c r="AS778" s="27">
        <v>0</v>
      </c>
      <c r="AT778" s="27">
        <v>0</v>
      </c>
      <c r="AU778" s="27">
        <v>0</v>
      </c>
      <c r="AV778" s="27">
        <v>0</v>
      </c>
      <c r="AW778" s="27">
        <v>0</v>
      </c>
      <c r="AX778" s="27">
        <v>0</v>
      </c>
      <c r="AY778" s="27">
        <v>0</v>
      </c>
      <c r="AZ778" s="27">
        <v>0</v>
      </c>
      <c r="BA778" s="27">
        <v>0</v>
      </c>
      <c r="BB778" s="27">
        <v>0</v>
      </c>
      <c r="BC778" s="27">
        <v>0</v>
      </c>
      <c r="BD778" s="27">
        <v>0</v>
      </c>
      <c r="BE778" s="27">
        <v>0</v>
      </c>
      <c r="BF778" s="27">
        <v>0</v>
      </c>
      <c r="BG778" s="27">
        <f t="shared" si="49"/>
        <v>85667.06</v>
      </c>
      <c r="BH778" s="27">
        <f t="shared" si="50"/>
        <v>0</v>
      </c>
      <c r="BI778" s="27">
        <f t="shared" si="52"/>
        <v>85667.06</v>
      </c>
    </row>
    <row r="779" spans="1:61" x14ac:dyDescent="0.35">
      <c r="A779" s="65" t="str">
        <f t="shared" si="51"/>
        <v>DI0006011</v>
      </c>
      <c r="B779" s="111" t="s">
        <v>1081</v>
      </c>
      <c r="C779" s="104">
        <v>1</v>
      </c>
      <c r="D779" s="112" t="s">
        <v>0</v>
      </c>
      <c r="E779" s="112" t="s">
        <v>3</v>
      </c>
      <c r="F779" s="104" t="s">
        <v>1760</v>
      </c>
      <c r="G779" s="104" t="s">
        <v>1769</v>
      </c>
      <c r="H779" s="104" t="s">
        <v>1770</v>
      </c>
      <c r="I779" s="104" t="s">
        <v>1771</v>
      </c>
      <c r="J779" s="104" t="s">
        <v>1772</v>
      </c>
      <c r="K779" s="104" t="s">
        <v>406</v>
      </c>
      <c r="L779" s="104" t="s">
        <v>1766</v>
      </c>
      <c r="M779" s="104" t="s">
        <v>1773</v>
      </c>
      <c r="N779" s="113">
        <v>1</v>
      </c>
      <c r="O779" s="113">
        <v>1</v>
      </c>
      <c r="P779" s="113">
        <v>1</v>
      </c>
      <c r="Q779" s="113">
        <v>0</v>
      </c>
      <c r="R779" s="113">
        <v>0</v>
      </c>
      <c r="S779" s="113">
        <v>1</v>
      </c>
      <c r="T779" s="113">
        <v>1</v>
      </c>
      <c r="U779" s="113">
        <v>1</v>
      </c>
      <c r="V779" s="113">
        <v>0</v>
      </c>
      <c r="W779" s="109">
        <v>1144147.07</v>
      </c>
      <c r="X779" s="109">
        <v>0</v>
      </c>
      <c r="Y779" s="109">
        <v>0</v>
      </c>
      <c r="Z779" s="109">
        <v>40785.980000000003</v>
      </c>
      <c r="AA779" s="109">
        <v>0</v>
      </c>
      <c r="AB779" s="109">
        <v>0</v>
      </c>
      <c r="AC779" s="109">
        <v>0</v>
      </c>
      <c r="AD779" s="109">
        <v>0</v>
      </c>
      <c r="AE779" s="109">
        <v>1144147.07</v>
      </c>
      <c r="AF779" s="106">
        <v>44291</v>
      </c>
      <c r="AG779" s="106">
        <v>46117</v>
      </c>
      <c r="AH779" s="120">
        <v>1144147.07</v>
      </c>
      <c r="AI779" s="115">
        <v>0.93150684931506844</v>
      </c>
      <c r="AJ779" s="115">
        <v>5.0027397260273974</v>
      </c>
      <c r="AK779" s="116">
        <v>7.1294999999999997E-2</v>
      </c>
      <c r="AL779" s="117">
        <v>0.93150684931506833</v>
      </c>
      <c r="AM779" s="117">
        <v>5.0027397260273974</v>
      </c>
      <c r="AN779" s="118">
        <v>7.1294999999999997E-2</v>
      </c>
      <c r="AO779" s="121" t="s">
        <v>1774</v>
      </c>
      <c r="AP779" s="121" t="s">
        <v>1775</v>
      </c>
      <c r="AQ779" s="27">
        <v>40785.980000000003</v>
      </c>
      <c r="AR779" s="27">
        <v>40785.980000000003</v>
      </c>
      <c r="AS779" s="27">
        <v>0</v>
      </c>
      <c r="AT779" s="27">
        <v>0</v>
      </c>
      <c r="AU779" s="27">
        <v>0</v>
      </c>
      <c r="AV779" s="27">
        <v>0</v>
      </c>
      <c r="AW779" s="27">
        <v>0</v>
      </c>
      <c r="AX779" s="27">
        <v>0</v>
      </c>
      <c r="AY779" s="27">
        <v>0</v>
      </c>
      <c r="AZ779" s="27">
        <v>0</v>
      </c>
      <c r="BA779" s="27">
        <v>0</v>
      </c>
      <c r="BB779" s="27">
        <v>0</v>
      </c>
      <c r="BC779" s="27">
        <v>0</v>
      </c>
      <c r="BD779" s="27">
        <v>0</v>
      </c>
      <c r="BE779" s="27">
        <v>0</v>
      </c>
      <c r="BF779" s="27">
        <v>0</v>
      </c>
      <c r="BG779" s="27">
        <f t="shared" si="49"/>
        <v>81571.960000000006</v>
      </c>
      <c r="BH779" s="27">
        <f t="shared" si="50"/>
        <v>0</v>
      </c>
      <c r="BI779" s="27">
        <f t="shared" si="52"/>
        <v>81571.960000000006</v>
      </c>
    </row>
    <row r="780" spans="1:61" x14ac:dyDescent="0.35">
      <c r="A780" s="65" t="str">
        <f t="shared" si="51"/>
        <v>DI0006031</v>
      </c>
      <c r="B780" s="111" t="s">
        <v>1082</v>
      </c>
      <c r="C780" s="104">
        <v>1</v>
      </c>
      <c r="D780" s="112" t="s">
        <v>0</v>
      </c>
      <c r="E780" s="112" t="s">
        <v>3</v>
      </c>
      <c r="F780" s="104" t="s">
        <v>1760</v>
      </c>
      <c r="G780" s="104" t="s">
        <v>1784</v>
      </c>
      <c r="H780" s="104" t="s">
        <v>1777</v>
      </c>
      <c r="I780" s="104" t="s">
        <v>1785</v>
      </c>
      <c r="J780" s="104" t="s">
        <v>1779</v>
      </c>
      <c r="K780" s="104" t="s">
        <v>1083</v>
      </c>
      <c r="L780" s="104" t="s">
        <v>1766</v>
      </c>
      <c r="M780" s="104" t="s">
        <v>1773</v>
      </c>
      <c r="N780" s="113">
        <v>1</v>
      </c>
      <c r="O780" s="113">
        <v>1</v>
      </c>
      <c r="P780" s="113">
        <v>1</v>
      </c>
      <c r="Q780" s="113">
        <v>1</v>
      </c>
      <c r="R780" s="113">
        <v>1</v>
      </c>
      <c r="S780" s="113">
        <v>1</v>
      </c>
      <c r="T780" s="113">
        <v>0</v>
      </c>
      <c r="U780" s="113">
        <v>1</v>
      </c>
      <c r="V780" s="113">
        <v>0</v>
      </c>
      <c r="W780" s="109">
        <v>640629.77</v>
      </c>
      <c r="X780" s="109">
        <v>0</v>
      </c>
      <c r="Y780" s="109">
        <v>0</v>
      </c>
      <c r="Z780" s="109">
        <v>22836.85</v>
      </c>
      <c r="AA780" s="109">
        <v>0</v>
      </c>
      <c r="AB780" s="109">
        <v>0</v>
      </c>
      <c r="AC780" s="109">
        <v>0</v>
      </c>
      <c r="AD780" s="109">
        <v>0</v>
      </c>
      <c r="AE780" s="109">
        <v>640629.77</v>
      </c>
      <c r="AF780" s="106">
        <v>44291</v>
      </c>
      <c r="AG780" s="106">
        <v>46117</v>
      </c>
      <c r="AH780" s="120">
        <v>640629.77</v>
      </c>
      <c r="AI780" s="115">
        <v>0.93150684931506844</v>
      </c>
      <c r="AJ780" s="115">
        <v>5.0027397260273974</v>
      </c>
      <c r="AK780" s="116">
        <v>7.1294999999999997E-2</v>
      </c>
      <c r="AL780" s="117">
        <v>0.93150684931506844</v>
      </c>
      <c r="AM780" s="117">
        <v>5.0027397260273974</v>
      </c>
      <c r="AN780" s="118">
        <v>7.1294999999999997E-2</v>
      </c>
      <c r="AO780" s="121" t="s">
        <v>1774</v>
      </c>
      <c r="AP780" s="121" t="s">
        <v>1775</v>
      </c>
      <c r="AQ780" s="27">
        <v>22836.85</v>
      </c>
      <c r="AR780" s="27">
        <v>22836.85</v>
      </c>
      <c r="AS780" s="27">
        <v>0</v>
      </c>
      <c r="AT780" s="27">
        <v>0</v>
      </c>
      <c r="AU780" s="27">
        <v>0</v>
      </c>
      <c r="AV780" s="27">
        <v>0</v>
      </c>
      <c r="AW780" s="27">
        <v>0</v>
      </c>
      <c r="AX780" s="27">
        <v>0</v>
      </c>
      <c r="AY780" s="27">
        <v>0</v>
      </c>
      <c r="AZ780" s="27">
        <v>0</v>
      </c>
      <c r="BA780" s="27">
        <v>0</v>
      </c>
      <c r="BB780" s="27">
        <v>0</v>
      </c>
      <c r="BC780" s="27">
        <v>0</v>
      </c>
      <c r="BD780" s="27">
        <v>0</v>
      </c>
      <c r="BE780" s="27">
        <v>0</v>
      </c>
      <c r="BF780" s="27">
        <v>0</v>
      </c>
      <c r="BG780" s="27">
        <f t="shared" si="49"/>
        <v>45673.7</v>
      </c>
      <c r="BH780" s="27">
        <f t="shared" si="50"/>
        <v>0</v>
      </c>
      <c r="BI780" s="27">
        <f t="shared" si="52"/>
        <v>45673.7</v>
      </c>
    </row>
    <row r="781" spans="1:61" x14ac:dyDescent="0.35">
      <c r="A781" s="65" t="str">
        <f t="shared" si="51"/>
        <v>DI0005621</v>
      </c>
      <c r="B781" s="111" t="s">
        <v>1056</v>
      </c>
      <c r="C781" s="104">
        <v>1</v>
      </c>
      <c r="D781" s="112" t="s">
        <v>0</v>
      </c>
      <c r="E781" s="112" t="s">
        <v>3</v>
      </c>
      <c r="F781" s="104" t="s">
        <v>1760</v>
      </c>
      <c r="G781" s="104" t="s">
        <v>1057</v>
      </c>
      <c r="H781" s="104" t="s">
        <v>1770</v>
      </c>
      <c r="I781" s="104" t="s">
        <v>1771</v>
      </c>
      <c r="J781" s="104" t="s">
        <v>1772</v>
      </c>
      <c r="K781" s="104" t="s">
        <v>1057</v>
      </c>
      <c r="L781" s="104" t="s">
        <v>1766</v>
      </c>
      <c r="M781" s="104" t="s">
        <v>1773</v>
      </c>
      <c r="N781" s="113">
        <v>1</v>
      </c>
      <c r="O781" s="113">
        <v>1</v>
      </c>
      <c r="P781" s="113">
        <v>1</v>
      </c>
      <c r="Q781" s="113">
        <v>0</v>
      </c>
      <c r="R781" s="113">
        <v>0</v>
      </c>
      <c r="S781" s="113">
        <v>1</v>
      </c>
      <c r="T781" s="113">
        <v>1</v>
      </c>
      <c r="U781" s="113">
        <v>1</v>
      </c>
      <c r="V781" s="113">
        <v>0</v>
      </c>
      <c r="W781" s="109">
        <v>21938152.809999999</v>
      </c>
      <c r="X781" s="109">
        <v>0</v>
      </c>
      <c r="Y781" s="109">
        <v>0</v>
      </c>
      <c r="Z781" s="109">
        <v>0</v>
      </c>
      <c r="AA781" s="109">
        <v>0</v>
      </c>
      <c r="AB781" s="109">
        <v>0</v>
      </c>
      <c r="AC781" s="109">
        <v>0</v>
      </c>
      <c r="AD781" s="109">
        <v>0</v>
      </c>
      <c r="AE781" s="109">
        <v>21938152.809999999</v>
      </c>
      <c r="AF781" s="106">
        <v>44168</v>
      </c>
      <c r="AG781" s="106">
        <v>45994</v>
      </c>
      <c r="AH781" s="120">
        <v>21938152.809999999</v>
      </c>
      <c r="AI781" s="115">
        <v>0.59452054794520548</v>
      </c>
      <c r="AJ781" s="115">
        <v>5.0027397260273974</v>
      </c>
      <c r="AK781" s="116">
        <v>7.1294999999999997E-2</v>
      </c>
      <c r="AL781" s="117">
        <v>0.59452054794520548</v>
      </c>
      <c r="AM781" s="117">
        <v>5.0027397260273974</v>
      </c>
      <c r="AN781" s="118">
        <v>7.1294999999999997E-2</v>
      </c>
      <c r="AO781" s="121" t="s">
        <v>1774</v>
      </c>
      <c r="AP781" s="121" t="s">
        <v>1775</v>
      </c>
      <c r="AQ781" s="27">
        <v>1564080.6</v>
      </c>
      <c r="AR781" s="27">
        <v>0</v>
      </c>
      <c r="AS781" s="27">
        <v>0</v>
      </c>
      <c r="AT781" s="27">
        <v>0</v>
      </c>
      <c r="AU781" s="27">
        <v>0</v>
      </c>
      <c r="AV781" s="27">
        <v>0</v>
      </c>
      <c r="AW781" s="27">
        <v>0</v>
      </c>
      <c r="AX781" s="27">
        <v>0</v>
      </c>
      <c r="AY781" s="27">
        <v>0</v>
      </c>
      <c r="AZ781" s="27">
        <v>0</v>
      </c>
      <c r="BA781" s="27">
        <v>0</v>
      </c>
      <c r="BB781" s="27">
        <v>0</v>
      </c>
      <c r="BC781" s="27">
        <v>0</v>
      </c>
      <c r="BD781" s="27">
        <v>0</v>
      </c>
      <c r="BE781" s="27">
        <v>0</v>
      </c>
      <c r="BF781" s="27">
        <v>0</v>
      </c>
      <c r="BG781" s="27">
        <f t="shared" si="49"/>
        <v>1564080.6</v>
      </c>
      <c r="BH781" s="27">
        <f t="shared" si="50"/>
        <v>0</v>
      </c>
      <c r="BI781" s="27">
        <f t="shared" si="52"/>
        <v>1564080.6</v>
      </c>
    </row>
    <row r="782" spans="1:61" x14ac:dyDescent="0.35">
      <c r="A782" s="65" t="str">
        <f t="shared" si="51"/>
        <v>DI0005721</v>
      </c>
      <c r="B782" s="111" t="s">
        <v>1062</v>
      </c>
      <c r="C782" s="104">
        <v>1</v>
      </c>
      <c r="D782" s="112" t="s">
        <v>0</v>
      </c>
      <c r="E782" s="112" t="s">
        <v>3</v>
      </c>
      <c r="F782" s="104" t="s">
        <v>1760</v>
      </c>
      <c r="G782" s="104" t="s">
        <v>1784</v>
      </c>
      <c r="H782" s="104" t="s">
        <v>1777</v>
      </c>
      <c r="I782" s="104" t="s">
        <v>1785</v>
      </c>
      <c r="J782" s="104" t="s">
        <v>1779</v>
      </c>
      <c r="K782" s="104" t="s">
        <v>1063</v>
      </c>
      <c r="L782" s="104" t="s">
        <v>1766</v>
      </c>
      <c r="M782" s="104" t="s">
        <v>1773</v>
      </c>
      <c r="N782" s="113">
        <v>1</v>
      </c>
      <c r="O782" s="113">
        <v>1</v>
      </c>
      <c r="P782" s="113">
        <v>1</v>
      </c>
      <c r="Q782" s="113">
        <v>1</v>
      </c>
      <c r="R782" s="113">
        <v>1</v>
      </c>
      <c r="S782" s="113">
        <v>1</v>
      </c>
      <c r="T782" s="113">
        <v>0</v>
      </c>
      <c r="U782" s="113">
        <v>1</v>
      </c>
      <c r="V782" s="113">
        <v>0</v>
      </c>
      <c r="W782" s="109">
        <v>486119.84</v>
      </c>
      <c r="X782" s="109">
        <v>0</v>
      </c>
      <c r="Y782" s="109">
        <v>0</v>
      </c>
      <c r="Z782" s="109">
        <v>17328.96</v>
      </c>
      <c r="AA782" s="109">
        <v>0</v>
      </c>
      <c r="AB782" s="109">
        <v>0</v>
      </c>
      <c r="AC782" s="109">
        <v>0</v>
      </c>
      <c r="AD782" s="109">
        <v>0</v>
      </c>
      <c r="AE782" s="109">
        <v>486119.84</v>
      </c>
      <c r="AF782" s="106">
        <v>44291</v>
      </c>
      <c r="AG782" s="106">
        <v>46117</v>
      </c>
      <c r="AH782" s="120">
        <v>486119.84</v>
      </c>
      <c r="AI782" s="115">
        <v>0.93150684931506844</v>
      </c>
      <c r="AJ782" s="115">
        <v>5.0027397260273974</v>
      </c>
      <c r="AK782" s="116">
        <v>7.1294999999999997E-2</v>
      </c>
      <c r="AL782" s="117">
        <v>0.93150684931506844</v>
      </c>
      <c r="AM782" s="117">
        <v>5.0027397260273974</v>
      </c>
      <c r="AN782" s="118">
        <v>7.1294999999999997E-2</v>
      </c>
      <c r="AO782" s="121" t="s">
        <v>1774</v>
      </c>
      <c r="AP782" s="121" t="s">
        <v>1775</v>
      </c>
      <c r="AQ782" s="27">
        <v>17328.96</v>
      </c>
      <c r="AR782" s="27">
        <v>17328.96</v>
      </c>
      <c r="AS782" s="27">
        <v>0</v>
      </c>
      <c r="AT782" s="27">
        <v>0</v>
      </c>
      <c r="AU782" s="27">
        <v>0</v>
      </c>
      <c r="AV782" s="27">
        <v>0</v>
      </c>
      <c r="AW782" s="27">
        <v>0</v>
      </c>
      <c r="AX782" s="27">
        <v>0</v>
      </c>
      <c r="AY782" s="27">
        <v>0</v>
      </c>
      <c r="AZ782" s="27">
        <v>0</v>
      </c>
      <c r="BA782" s="27">
        <v>0</v>
      </c>
      <c r="BB782" s="27">
        <v>0</v>
      </c>
      <c r="BC782" s="27">
        <v>0</v>
      </c>
      <c r="BD782" s="27">
        <v>0</v>
      </c>
      <c r="BE782" s="27">
        <v>0</v>
      </c>
      <c r="BF782" s="27">
        <v>0</v>
      </c>
      <c r="BG782" s="27">
        <f t="shared" si="49"/>
        <v>34657.919999999998</v>
      </c>
      <c r="BH782" s="27">
        <f t="shared" si="50"/>
        <v>0</v>
      </c>
      <c r="BI782" s="27">
        <f t="shared" si="52"/>
        <v>34657.919999999998</v>
      </c>
    </row>
    <row r="783" spans="1:61" x14ac:dyDescent="0.35">
      <c r="A783" s="65" t="str">
        <f t="shared" si="51"/>
        <v>DI0005781</v>
      </c>
      <c r="B783" s="111" t="s">
        <v>1068</v>
      </c>
      <c r="C783" s="104">
        <v>1</v>
      </c>
      <c r="D783" s="112" t="s">
        <v>0</v>
      </c>
      <c r="E783" s="112" t="s">
        <v>3</v>
      </c>
      <c r="F783" s="104" t="s">
        <v>1760</v>
      </c>
      <c r="G783" s="104" t="s">
        <v>1784</v>
      </c>
      <c r="H783" s="104" t="s">
        <v>1777</v>
      </c>
      <c r="I783" s="104" t="s">
        <v>1785</v>
      </c>
      <c r="J783" s="104" t="s">
        <v>1779</v>
      </c>
      <c r="K783" s="104" t="s">
        <v>1069</v>
      </c>
      <c r="L783" s="104" t="s">
        <v>1766</v>
      </c>
      <c r="M783" s="104" t="s">
        <v>1773</v>
      </c>
      <c r="N783" s="113">
        <v>1</v>
      </c>
      <c r="O783" s="113">
        <v>1</v>
      </c>
      <c r="P783" s="113">
        <v>1</v>
      </c>
      <c r="Q783" s="113">
        <v>1</v>
      </c>
      <c r="R783" s="113">
        <v>1</v>
      </c>
      <c r="S783" s="113">
        <v>1</v>
      </c>
      <c r="T783" s="113">
        <v>0</v>
      </c>
      <c r="U783" s="113">
        <v>1</v>
      </c>
      <c r="V783" s="113">
        <v>0</v>
      </c>
      <c r="W783" s="109">
        <v>483442.86</v>
      </c>
      <c r="X783" s="109">
        <v>0</v>
      </c>
      <c r="Y783" s="109">
        <v>0</v>
      </c>
      <c r="Z783" s="109">
        <v>17233.53</v>
      </c>
      <c r="AA783" s="109">
        <v>0</v>
      </c>
      <c r="AB783" s="109">
        <v>0</v>
      </c>
      <c r="AC783" s="109">
        <v>0</v>
      </c>
      <c r="AD783" s="109">
        <v>0</v>
      </c>
      <c r="AE783" s="109">
        <v>483442.86</v>
      </c>
      <c r="AF783" s="106">
        <v>44291</v>
      </c>
      <c r="AG783" s="106">
        <v>46117</v>
      </c>
      <c r="AH783" s="120">
        <v>483442.86</v>
      </c>
      <c r="AI783" s="115">
        <v>0.93150684931506844</v>
      </c>
      <c r="AJ783" s="115">
        <v>5.0027397260273974</v>
      </c>
      <c r="AK783" s="116">
        <v>7.1294999999999997E-2</v>
      </c>
      <c r="AL783" s="117">
        <v>0.93150684931506844</v>
      </c>
      <c r="AM783" s="117">
        <v>5.0027397260273974</v>
      </c>
      <c r="AN783" s="118">
        <v>7.1294999999999997E-2</v>
      </c>
      <c r="AO783" s="121" t="s">
        <v>1774</v>
      </c>
      <c r="AP783" s="121" t="s">
        <v>1775</v>
      </c>
      <c r="AQ783" s="27">
        <v>17233.53</v>
      </c>
      <c r="AR783" s="27">
        <v>17233.53</v>
      </c>
      <c r="AS783" s="27">
        <v>0</v>
      </c>
      <c r="AT783" s="27">
        <v>0</v>
      </c>
      <c r="AU783" s="27">
        <v>0</v>
      </c>
      <c r="AV783" s="27">
        <v>0</v>
      </c>
      <c r="AW783" s="27">
        <v>0</v>
      </c>
      <c r="AX783" s="27">
        <v>0</v>
      </c>
      <c r="AY783" s="27">
        <v>0</v>
      </c>
      <c r="AZ783" s="27">
        <v>0</v>
      </c>
      <c r="BA783" s="27">
        <v>0</v>
      </c>
      <c r="BB783" s="27">
        <v>0</v>
      </c>
      <c r="BC783" s="27">
        <v>0</v>
      </c>
      <c r="BD783" s="27">
        <v>0</v>
      </c>
      <c r="BE783" s="27">
        <v>0</v>
      </c>
      <c r="BF783" s="27">
        <v>0</v>
      </c>
      <c r="BG783" s="27">
        <f t="shared" si="49"/>
        <v>34467.06</v>
      </c>
      <c r="BH783" s="27">
        <f t="shared" si="50"/>
        <v>0</v>
      </c>
      <c r="BI783" s="27">
        <f t="shared" si="52"/>
        <v>34467.06</v>
      </c>
    </row>
    <row r="784" spans="1:61" x14ac:dyDescent="0.35">
      <c r="A784" s="65" t="str">
        <f t="shared" si="51"/>
        <v>DI0005761</v>
      </c>
      <c r="B784" s="111" t="s">
        <v>1066</v>
      </c>
      <c r="C784" s="104">
        <v>1</v>
      </c>
      <c r="D784" s="112" t="s">
        <v>0</v>
      </c>
      <c r="E784" s="112" t="s">
        <v>3</v>
      </c>
      <c r="F784" s="104" t="s">
        <v>1760</v>
      </c>
      <c r="G784" s="104" t="s">
        <v>1784</v>
      </c>
      <c r="H784" s="104" t="s">
        <v>1777</v>
      </c>
      <c r="I784" s="104" t="s">
        <v>1785</v>
      </c>
      <c r="J784" s="104" t="s">
        <v>1779</v>
      </c>
      <c r="K784" s="104" t="s">
        <v>1067</v>
      </c>
      <c r="L784" s="104" t="s">
        <v>1766</v>
      </c>
      <c r="M784" s="104" t="s">
        <v>1773</v>
      </c>
      <c r="N784" s="113">
        <v>1</v>
      </c>
      <c r="O784" s="113">
        <v>1</v>
      </c>
      <c r="P784" s="113">
        <v>1</v>
      </c>
      <c r="Q784" s="113">
        <v>1</v>
      </c>
      <c r="R784" s="113">
        <v>1</v>
      </c>
      <c r="S784" s="113">
        <v>1</v>
      </c>
      <c r="T784" s="113">
        <v>0</v>
      </c>
      <c r="U784" s="113">
        <v>1</v>
      </c>
      <c r="V784" s="113">
        <v>0</v>
      </c>
      <c r="W784" s="109">
        <v>225665.15</v>
      </c>
      <c r="X784" s="109">
        <v>0</v>
      </c>
      <c r="Y784" s="109">
        <v>0</v>
      </c>
      <c r="Z784" s="109">
        <v>8044.4</v>
      </c>
      <c r="AA784" s="109">
        <v>0</v>
      </c>
      <c r="AB784" s="109">
        <v>0</v>
      </c>
      <c r="AC784" s="109">
        <v>0</v>
      </c>
      <c r="AD784" s="109">
        <v>0</v>
      </c>
      <c r="AE784" s="109">
        <v>225665.15</v>
      </c>
      <c r="AF784" s="106">
        <v>44291</v>
      </c>
      <c r="AG784" s="106">
        <v>46117</v>
      </c>
      <c r="AH784" s="120">
        <v>225665.15</v>
      </c>
      <c r="AI784" s="115">
        <v>0.93150684931506844</v>
      </c>
      <c r="AJ784" s="115">
        <v>5.0027397260273974</v>
      </c>
      <c r="AK784" s="116">
        <v>7.1294999999999997E-2</v>
      </c>
      <c r="AL784" s="117">
        <v>0.93150684931506844</v>
      </c>
      <c r="AM784" s="117">
        <v>5.0027397260273974</v>
      </c>
      <c r="AN784" s="118">
        <v>7.1294999999999997E-2</v>
      </c>
      <c r="AO784" s="121" t="s">
        <v>1774</v>
      </c>
      <c r="AP784" s="121" t="s">
        <v>1775</v>
      </c>
      <c r="AQ784" s="27">
        <v>8044.4</v>
      </c>
      <c r="AR784" s="27">
        <v>8044.4</v>
      </c>
      <c r="AS784" s="27">
        <v>0</v>
      </c>
      <c r="AT784" s="27">
        <v>0</v>
      </c>
      <c r="AU784" s="27">
        <v>0</v>
      </c>
      <c r="AV784" s="27">
        <v>0</v>
      </c>
      <c r="AW784" s="27">
        <v>0</v>
      </c>
      <c r="AX784" s="27">
        <v>0</v>
      </c>
      <c r="AY784" s="27">
        <v>0</v>
      </c>
      <c r="AZ784" s="27">
        <v>0</v>
      </c>
      <c r="BA784" s="27">
        <v>0</v>
      </c>
      <c r="BB784" s="27">
        <v>0</v>
      </c>
      <c r="BC784" s="27">
        <v>0</v>
      </c>
      <c r="BD784" s="27">
        <v>0</v>
      </c>
      <c r="BE784" s="27">
        <v>0</v>
      </c>
      <c r="BF784" s="27">
        <v>0</v>
      </c>
      <c r="BG784" s="27">
        <f t="shared" si="49"/>
        <v>16088.8</v>
      </c>
      <c r="BH784" s="27">
        <f t="shared" si="50"/>
        <v>0</v>
      </c>
      <c r="BI784" s="27">
        <f t="shared" si="52"/>
        <v>16088.8</v>
      </c>
    </row>
    <row r="785" spans="1:61" x14ac:dyDescent="0.35">
      <c r="A785" s="65" t="str">
        <f t="shared" si="51"/>
        <v>DI0005801</v>
      </c>
      <c r="B785" s="111" t="s">
        <v>1070</v>
      </c>
      <c r="C785" s="104">
        <v>1</v>
      </c>
      <c r="D785" s="112" t="s">
        <v>0</v>
      </c>
      <c r="E785" s="112" t="s">
        <v>3</v>
      </c>
      <c r="F785" s="104" t="s">
        <v>1760</v>
      </c>
      <c r="G785" s="104" t="s">
        <v>1784</v>
      </c>
      <c r="H785" s="104" t="s">
        <v>1777</v>
      </c>
      <c r="I785" s="104" t="s">
        <v>1785</v>
      </c>
      <c r="J785" s="104" t="s">
        <v>1779</v>
      </c>
      <c r="K785" s="104" t="s">
        <v>1071</v>
      </c>
      <c r="L785" s="104" t="s">
        <v>1766</v>
      </c>
      <c r="M785" s="104" t="s">
        <v>1773</v>
      </c>
      <c r="N785" s="113">
        <v>1</v>
      </c>
      <c r="O785" s="113">
        <v>1</v>
      </c>
      <c r="P785" s="113">
        <v>1</v>
      </c>
      <c r="Q785" s="113">
        <v>1</v>
      </c>
      <c r="R785" s="113">
        <v>1</v>
      </c>
      <c r="S785" s="113">
        <v>1</v>
      </c>
      <c r="T785" s="113">
        <v>0</v>
      </c>
      <c r="U785" s="113">
        <v>1</v>
      </c>
      <c r="V785" s="113">
        <v>0</v>
      </c>
      <c r="W785" s="109">
        <v>2916155.9</v>
      </c>
      <c r="X785" s="109">
        <v>0</v>
      </c>
      <c r="Y785" s="109">
        <v>0</v>
      </c>
      <c r="Z785" s="109">
        <v>103953.67</v>
      </c>
      <c r="AA785" s="109">
        <v>0</v>
      </c>
      <c r="AB785" s="109">
        <v>0</v>
      </c>
      <c r="AC785" s="109">
        <v>0</v>
      </c>
      <c r="AD785" s="109">
        <v>0</v>
      </c>
      <c r="AE785" s="109">
        <v>2916155.9</v>
      </c>
      <c r="AF785" s="106">
        <v>44291</v>
      </c>
      <c r="AG785" s="106">
        <v>46117</v>
      </c>
      <c r="AH785" s="120">
        <v>2916155.9</v>
      </c>
      <c r="AI785" s="115">
        <v>0.93150684931506844</v>
      </c>
      <c r="AJ785" s="115">
        <v>5.0027397260273974</v>
      </c>
      <c r="AK785" s="116">
        <v>7.1294999999999997E-2</v>
      </c>
      <c r="AL785" s="117">
        <v>0.93150684931506833</v>
      </c>
      <c r="AM785" s="117">
        <v>5.0027397260273974</v>
      </c>
      <c r="AN785" s="118">
        <v>7.1294999999999997E-2</v>
      </c>
      <c r="AO785" s="121" t="s">
        <v>1774</v>
      </c>
      <c r="AP785" s="121" t="s">
        <v>1775</v>
      </c>
      <c r="AQ785" s="27">
        <v>103953.67</v>
      </c>
      <c r="AR785" s="27">
        <v>103953.67</v>
      </c>
      <c r="AS785" s="27">
        <v>0</v>
      </c>
      <c r="AT785" s="27">
        <v>0</v>
      </c>
      <c r="AU785" s="27">
        <v>0</v>
      </c>
      <c r="AV785" s="27">
        <v>0</v>
      </c>
      <c r="AW785" s="27">
        <v>0</v>
      </c>
      <c r="AX785" s="27">
        <v>0</v>
      </c>
      <c r="AY785" s="27">
        <v>0</v>
      </c>
      <c r="AZ785" s="27">
        <v>0</v>
      </c>
      <c r="BA785" s="27">
        <v>0</v>
      </c>
      <c r="BB785" s="27">
        <v>0</v>
      </c>
      <c r="BC785" s="27">
        <v>0</v>
      </c>
      <c r="BD785" s="27">
        <v>0</v>
      </c>
      <c r="BE785" s="27">
        <v>0</v>
      </c>
      <c r="BF785" s="27">
        <v>0</v>
      </c>
      <c r="BG785" s="27">
        <f t="shared" si="49"/>
        <v>207907.34</v>
      </c>
      <c r="BH785" s="27">
        <f t="shared" si="50"/>
        <v>0</v>
      </c>
      <c r="BI785" s="27">
        <f t="shared" si="52"/>
        <v>207907.34</v>
      </c>
    </row>
    <row r="786" spans="1:61" x14ac:dyDescent="0.35">
      <c r="A786" s="65" t="str">
        <f t="shared" si="51"/>
        <v>DI0005741</v>
      </c>
      <c r="B786" s="111" t="s">
        <v>1064</v>
      </c>
      <c r="C786" s="104">
        <v>1</v>
      </c>
      <c r="D786" s="112" t="s">
        <v>0</v>
      </c>
      <c r="E786" s="112" t="s">
        <v>3</v>
      </c>
      <c r="F786" s="104" t="s">
        <v>1760</v>
      </c>
      <c r="G786" s="104" t="s">
        <v>1784</v>
      </c>
      <c r="H786" s="104" t="s">
        <v>1777</v>
      </c>
      <c r="I786" s="104" t="s">
        <v>1785</v>
      </c>
      <c r="J786" s="104" t="s">
        <v>1779</v>
      </c>
      <c r="K786" s="104" t="s">
        <v>1065</v>
      </c>
      <c r="L786" s="104" t="s">
        <v>1766</v>
      </c>
      <c r="M786" s="104" t="s">
        <v>1773</v>
      </c>
      <c r="N786" s="113">
        <v>1</v>
      </c>
      <c r="O786" s="113">
        <v>1</v>
      </c>
      <c r="P786" s="113">
        <v>1</v>
      </c>
      <c r="Q786" s="113">
        <v>1</v>
      </c>
      <c r="R786" s="113">
        <v>1</v>
      </c>
      <c r="S786" s="113">
        <v>1</v>
      </c>
      <c r="T786" s="113">
        <v>0</v>
      </c>
      <c r="U786" s="113">
        <v>1</v>
      </c>
      <c r="V786" s="113">
        <v>0</v>
      </c>
      <c r="W786" s="109">
        <v>368430.1</v>
      </c>
      <c r="X786" s="109">
        <v>0</v>
      </c>
      <c r="Y786" s="109">
        <v>0</v>
      </c>
      <c r="Z786" s="109">
        <v>13133.61</v>
      </c>
      <c r="AA786" s="109">
        <v>0</v>
      </c>
      <c r="AB786" s="109">
        <v>0</v>
      </c>
      <c r="AC786" s="109">
        <v>0</v>
      </c>
      <c r="AD786" s="109">
        <v>0</v>
      </c>
      <c r="AE786" s="109">
        <v>368430.1</v>
      </c>
      <c r="AF786" s="106">
        <v>44291</v>
      </c>
      <c r="AG786" s="106">
        <v>46117</v>
      </c>
      <c r="AH786" s="120">
        <v>368430.1</v>
      </c>
      <c r="AI786" s="115">
        <v>0.93150684931506844</v>
      </c>
      <c r="AJ786" s="115">
        <v>5.0027397260273974</v>
      </c>
      <c r="AK786" s="116">
        <v>7.1294999999999997E-2</v>
      </c>
      <c r="AL786" s="117">
        <v>0.93150684931506855</v>
      </c>
      <c r="AM786" s="117">
        <v>5.0027397260273974</v>
      </c>
      <c r="AN786" s="118">
        <v>7.1294999999999997E-2</v>
      </c>
      <c r="AO786" s="121" t="s">
        <v>1774</v>
      </c>
      <c r="AP786" s="121" t="s">
        <v>1775</v>
      </c>
      <c r="AQ786" s="27">
        <v>13133.61</v>
      </c>
      <c r="AR786" s="27">
        <v>13133.61</v>
      </c>
      <c r="AS786" s="27">
        <v>0</v>
      </c>
      <c r="AT786" s="27">
        <v>0</v>
      </c>
      <c r="AU786" s="27">
        <v>0</v>
      </c>
      <c r="AV786" s="27">
        <v>0</v>
      </c>
      <c r="AW786" s="27">
        <v>0</v>
      </c>
      <c r="AX786" s="27">
        <v>0</v>
      </c>
      <c r="AY786" s="27">
        <v>0</v>
      </c>
      <c r="AZ786" s="27">
        <v>0</v>
      </c>
      <c r="BA786" s="27">
        <v>0</v>
      </c>
      <c r="BB786" s="27">
        <v>0</v>
      </c>
      <c r="BC786" s="27">
        <v>0</v>
      </c>
      <c r="BD786" s="27">
        <v>0</v>
      </c>
      <c r="BE786" s="27">
        <v>0</v>
      </c>
      <c r="BF786" s="27">
        <v>0</v>
      </c>
      <c r="BG786" s="27">
        <f t="shared" si="49"/>
        <v>26267.22</v>
      </c>
      <c r="BH786" s="27">
        <f t="shared" si="50"/>
        <v>0</v>
      </c>
      <c r="BI786" s="27">
        <f t="shared" si="52"/>
        <v>26267.22</v>
      </c>
    </row>
    <row r="787" spans="1:61" x14ac:dyDescent="0.35">
      <c r="A787" s="65" t="str">
        <f t="shared" si="51"/>
        <v>DI0005841</v>
      </c>
      <c r="B787" s="111" t="s">
        <v>1074</v>
      </c>
      <c r="C787" s="104">
        <v>1</v>
      </c>
      <c r="D787" s="112" t="s">
        <v>0</v>
      </c>
      <c r="E787" s="112" t="s">
        <v>3</v>
      </c>
      <c r="F787" s="104" t="s">
        <v>1760</v>
      </c>
      <c r="G787" s="104" t="s">
        <v>1784</v>
      </c>
      <c r="H787" s="104" t="s">
        <v>1777</v>
      </c>
      <c r="I787" s="104" t="s">
        <v>1785</v>
      </c>
      <c r="J787" s="104" t="s">
        <v>1779</v>
      </c>
      <c r="K787" s="104" t="s">
        <v>1075</v>
      </c>
      <c r="L787" s="104" t="s">
        <v>1766</v>
      </c>
      <c r="M787" s="104" t="s">
        <v>1773</v>
      </c>
      <c r="N787" s="113">
        <v>1</v>
      </c>
      <c r="O787" s="113">
        <v>1</v>
      </c>
      <c r="P787" s="113">
        <v>1</v>
      </c>
      <c r="Q787" s="113">
        <v>1</v>
      </c>
      <c r="R787" s="113">
        <v>1</v>
      </c>
      <c r="S787" s="113">
        <v>1</v>
      </c>
      <c r="T787" s="113">
        <v>0</v>
      </c>
      <c r="U787" s="113">
        <v>1</v>
      </c>
      <c r="V787" s="113">
        <v>0</v>
      </c>
      <c r="W787" s="109">
        <v>2054758.88</v>
      </c>
      <c r="X787" s="109">
        <v>0</v>
      </c>
      <c r="Y787" s="109">
        <v>0</v>
      </c>
      <c r="Z787" s="109">
        <v>73247.02</v>
      </c>
      <c r="AA787" s="109">
        <v>0</v>
      </c>
      <c r="AB787" s="109">
        <v>0</v>
      </c>
      <c r="AC787" s="109">
        <v>0</v>
      </c>
      <c r="AD787" s="109">
        <v>0</v>
      </c>
      <c r="AE787" s="109">
        <v>2054758.88</v>
      </c>
      <c r="AF787" s="106">
        <v>44291</v>
      </c>
      <c r="AG787" s="106">
        <v>46117</v>
      </c>
      <c r="AH787" s="120">
        <v>2054758.88</v>
      </c>
      <c r="AI787" s="115">
        <v>0.93150684931506844</v>
      </c>
      <c r="AJ787" s="115">
        <v>5.0027397260273974</v>
      </c>
      <c r="AK787" s="116">
        <v>7.1294999999999997E-2</v>
      </c>
      <c r="AL787" s="117">
        <v>0.93150684931506844</v>
      </c>
      <c r="AM787" s="117">
        <v>5.0027397260273974</v>
      </c>
      <c r="AN787" s="118">
        <v>7.1294999999999997E-2</v>
      </c>
      <c r="AO787" s="121" t="s">
        <v>1774</v>
      </c>
      <c r="AP787" s="121" t="s">
        <v>1775</v>
      </c>
      <c r="AQ787" s="27">
        <v>73247.02</v>
      </c>
      <c r="AR787" s="27">
        <v>73247.02</v>
      </c>
      <c r="AS787" s="27">
        <v>0</v>
      </c>
      <c r="AT787" s="27">
        <v>0</v>
      </c>
      <c r="AU787" s="27">
        <v>0</v>
      </c>
      <c r="AV787" s="27">
        <v>0</v>
      </c>
      <c r="AW787" s="27">
        <v>0</v>
      </c>
      <c r="AX787" s="27">
        <v>0</v>
      </c>
      <c r="AY787" s="27">
        <v>0</v>
      </c>
      <c r="AZ787" s="27">
        <v>0</v>
      </c>
      <c r="BA787" s="27">
        <v>0</v>
      </c>
      <c r="BB787" s="27">
        <v>0</v>
      </c>
      <c r="BC787" s="27">
        <v>0</v>
      </c>
      <c r="BD787" s="27">
        <v>0</v>
      </c>
      <c r="BE787" s="27">
        <v>0</v>
      </c>
      <c r="BF787" s="27">
        <v>0</v>
      </c>
      <c r="BG787" s="27">
        <f t="shared" si="49"/>
        <v>146494.04</v>
      </c>
      <c r="BH787" s="27">
        <f t="shared" si="50"/>
        <v>0</v>
      </c>
      <c r="BI787" s="27">
        <f t="shared" si="52"/>
        <v>146494.04</v>
      </c>
    </row>
    <row r="788" spans="1:61" x14ac:dyDescent="0.35">
      <c r="A788" s="65" t="str">
        <f t="shared" si="51"/>
        <v>DI0005701</v>
      </c>
      <c r="B788" s="111" t="s">
        <v>1060</v>
      </c>
      <c r="C788" s="104">
        <v>1</v>
      </c>
      <c r="D788" s="112" t="s">
        <v>0</v>
      </c>
      <c r="E788" s="112" t="s">
        <v>3</v>
      </c>
      <c r="F788" s="104" t="s">
        <v>1760</v>
      </c>
      <c r="G788" s="104" t="s">
        <v>1784</v>
      </c>
      <c r="H788" s="104" t="s">
        <v>1777</v>
      </c>
      <c r="I788" s="104" t="s">
        <v>1785</v>
      </c>
      <c r="J788" s="104" t="s">
        <v>1779</v>
      </c>
      <c r="K788" s="104" t="s">
        <v>1061</v>
      </c>
      <c r="L788" s="104" t="s">
        <v>1766</v>
      </c>
      <c r="M788" s="104" t="s">
        <v>1773</v>
      </c>
      <c r="N788" s="113">
        <v>1</v>
      </c>
      <c r="O788" s="113">
        <v>1</v>
      </c>
      <c r="P788" s="113">
        <v>1</v>
      </c>
      <c r="Q788" s="113">
        <v>1</v>
      </c>
      <c r="R788" s="113">
        <v>1</v>
      </c>
      <c r="S788" s="113">
        <v>1</v>
      </c>
      <c r="T788" s="113">
        <v>0</v>
      </c>
      <c r="U788" s="113">
        <v>1</v>
      </c>
      <c r="V788" s="113">
        <v>0</v>
      </c>
      <c r="W788" s="109">
        <v>631820.51</v>
      </c>
      <c r="X788" s="109">
        <v>0</v>
      </c>
      <c r="Y788" s="109">
        <v>0</v>
      </c>
      <c r="Z788" s="109">
        <v>22522.82</v>
      </c>
      <c r="AA788" s="109">
        <v>0</v>
      </c>
      <c r="AB788" s="109">
        <v>0</v>
      </c>
      <c r="AC788" s="109">
        <v>0</v>
      </c>
      <c r="AD788" s="109">
        <v>0</v>
      </c>
      <c r="AE788" s="109">
        <v>631820.51</v>
      </c>
      <c r="AF788" s="106">
        <v>44291</v>
      </c>
      <c r="AG788" s="106">
        <v>46117</v>
      </c>
      <c r="AH788" s="120">
        <v>631820.51</v>
      </c>
      <c r="AI788" s="115">
        <v>0.93150684931506844</v>
      </c>
      <c r="AJ788" s="115">
        <v>5.0027397260273974</v>
      </c>
      <c r="AK788" s="116">
        <v>7.1294999999999997E-2</v>
      </c>
      <c r="AL788" s="117">
        <v>0.93150684931506844</v>
      </c>
      <c r="AM788" s="117">
        <v>5.0027397260273974</v>
      </c>
      <c r="AN788" s="118">
        <v>7.1294999999999997E-2</v>
      </c>
      <c r="AO788" s="121" t="s">
        <v>1774</v>
      </c>
      <c r="AP788" s="121" t="s">
        <v>1775</v>
      </c>
      <c r="AQ788" s="27">
        <v>22522.82</v>
      </c>
      <c r="AR788" s="27">
        <v>22522.82</v>
      </c>
      <c r="AS788" s="27">
        <v>0</v>
      </c>
      <c r="AT788" s="27">
        <v>0</v>
      </c>
      <c r="AU788" s="27">
        <v>0</v>
      </c>
      <c r="AV788" s="27">
        <v>0</v>
      </c>
      <c r="AW788" s="27">
        <v>0</v>
      </c>
      <c r="AX788" s="27">
        <v>0</v>
      </c>
      <c r="AY788" s="27">
        <v>0</v>
      </c>
      <c r="AZ788" s="27">
        <v>0</v>
      </c>
      <c r="BA788" s="27">
        <v>0</v>
      </c>
      <c r="BB788" s="27">
        <v>0</v>
      </c>
      <c r="BC788" s="27">
        <v>0</v>
      </c>
      <c r="BD788" s="27">
        <v>0</v>
      </c>
      <c r="BE788" s="27">
        <v>0</v>
      </c>
      <c r="BF788" s="27">
        <v>0</v>
      </c>
      <c r="BG788" s="27">
        <f t="shared" si="49"/>
        <v>45045.64</v>
      </c>
      <c r="BH788" s="27">
        <f t="shared" si="50"/>
        <v>0</v>
      </c>
      <c r="BI788" s="27">
        <f t="shared" si="52"/>
        <v>45045.64</v>
      </c>
    </row>
    <row r="789" spans="1:61" x14ac:dyDescent="0.35">
      <c r="A789" s="65" t="str">
        <f t="shared" si="51"/>
        <v>DI0005861</v>
      </c>
      <c r="B789" s="111" t="s">
        <v>1076</v>
      </c>
      <c r="C789" s="104">
        <v>1</v>
      </c>
      <c r="D789" s="112" t="s">
        <v>0</v>
      </c>
      <c r="E789" s="112" t="s">
        <v>3</v>
      </c>
      <c r="F789" s="104" t="s">
        <v>1760</v>
      </c>
      <c r="G789" s="104" t="s">
        <v>1784</v>
      </c>
      <c r="H789" s="104" t="s">
        <v>1777</v>
      </c>
      <c r="I789" s="104" t="s">
        <v>1785</v>
      </c>
      <c r="J789" s="104" t="s">
        <v>1779</v>
      </c>
      <c r="K789" s="104" t="s">
        <v>1077</v>
      </c>
      <c r="L789" s="104" t="s">
        <v>1766</v>
      </c>
      <c r="M789" s="104" t="s">
        <v>1773</v>
      </c>
      <c r="N789" s="113">
        <v>1</v>
      </c>
      <c r="O789" s="113">
        <v>1</v>
      </c>
      <c r="P789" s="113">
        <v>1</v>
      </c>
      <c r="Q789" s="113">
        <v>1</v>
      </c>
      <c r="R789" s="113">
        <v>1</v>
      </c>
      <c r="S789" s="113">
        <v>1</v>
      </c>
      <c r="T789" s="113">
        <v>0</v>
      </c>
      <c r="U789" s="113">
        <v>1</v>
      </c>
      <c r="V789" s="113">
        <v>0</v>
      </c>
      <c r="W789" s="109">
        <v>523524.21</v>
      </c>
      <c r="X789" s="109">
        <v>0</v>
      </c>
      <c r="Y789" s="109">
        <v>0</v>
      </c>
      <c r="Z789" s="109">
        <v>18662.330000000002</v>
      </c>
      <c r="AA789" s="109">
        <v>0</v>
      </c>
      <c r="AB789" s="109">
        <v>0</v>
      </c>
      <c r="AC789" s="109">
        <v>0</v>
      </c>
      <c r="AD789" s="109">
        <v>0</v>
      </c>
      <c r="AE789" s="109">
        <v>523524.21</v>
      </c>
      <c r="AF789" s="106">
        <v>44291</v>
      </c>
      <c r="AG789" s="106">
        <v>46117</v>
      </c>
      <c r="AH789" s="120">
        <v>523524.21</v>
      </c>
      <c r="AI789" s="115">
        <v>0.93150684931506844</v>
      </c>
      <c r="AJ789" s="115">
        <v>5.0027397260273974</v>
      </c>
      <c r="AK789" s="116">
        <v>7.1294999999999997E-2</v>
      </c>
      <c r="AL789" s="117">
        <v>0.93150684931506844</v>
      </c>
      <c r="AM789" s="117">
        <v>5.0027397260273974</v>
      </c>
      <c r="AN789" s="118">
        <v>7.1294999999999997E-2</v>
      </c>
      <c r="AO789" s="121" t="s">
        <v>1774</v>
      </c>
      <c r="AP789" s="121" t="s">
        <v>1775</v>
      </c>
      <c r="AQ789" s="27">
        <v>18662.330000000002</v>
      </c>
      <c r="AR789" s="27">
        <v>18662.330000000002</v>
      </c>
      <c r="AS789" s="27">
        <v>0</v>
      </c>
      <c r="AT789" s="27">
        <v>0</v>
      </c>
      <c r="AU789" s="27">
        <v>0</v>
      </c>
      <c r="AV789" s="27">
        <v>0</v>
      </c>
      <c r="AW789" s="27">
        <v>0</v>
      </c>
      <c r="AX789" s="27">
        <v>0</v>
      </c>
      <c r="AY789" s="27">
        <v>0</v>
      </c>
      <c r="AZ789" s="27">
        <v>0</v>
      </c>
      <c r="BA789" s="27">
        <v>0</v>
      </c>
      <c r="BB789" s="27">
        <v>0</v>
      </c>
      <c r="BC789" s="27">
        <v>0</v>
      </c>
      <c r="BD789" s="27">
        <v>0</v>
      </c>
      <c r="BE789" s="27">
        <v>0</v>
      </c>
      <c r="BF789" s="27">
        <v>0</v>
      </c>
      <c r="BG789" s="27">
        <f t="shared" si="49"/>
        <v>37324.660000000003</v>
      </c>
      <c r="BH789" s="27">
        <f t="shared" si="50"/>
        <v>0</v>
      </c>
      <c r="BI789" s="27">
        <f t="shared" si="52"/>
        <v>37324.660000000003</v>
      </c>
    </row>
    <row r="790" spans="1:61" x14ac:dyDescent="0.35">
      <c r="A790" s="65" t="str">
        <f t="shared" si="51"/>
        <v>DI0005681</v>
      </c>
      <c r="B790" s="111" t="s">
        <v>1058</v>
      </c>
      <c r="C790" s="104">
        <v>1</v>
      </c>
      <c r="D790" s="112" t="s">
        <v>0</v>
      </c>
      <c r="E790" s="112" t="s">
        <v>3</v>
      </c>
      <c r="F790" s="104" t="s">
        <v>1760</v>
      </c>
      <c r="G790" s="104" t="s">
        <v>1784</v>
      </c>
      <c r="H790" s="104" t="s">
        <v>1777</v>
      </c>
      <c r="I790" s="104" t="s">
        <v>1785</v>
      </c>
      <c r="J790" s="104" t="s">
        <v>1779</v>
      </c>
      <c r="K790" s="104" t="s">
        <v>1059</v>
      </c>
      <c r="L790" s="104" t="s">
        <v>1766</v>
      </c>
      <c r="M790" s="104" t="s">
        <v>1773</v>
      </c>
      <c r="N790" s="113">
        <v>1</v>
      </c>
      <c r="O790" s="113">
        <v>1</v>
      </c>
      <c r="P790" s="113">
        <v>1</v>
      </c>
      <c r="Q790" s="113">
        <v>1</v>
      </c>
      <c r="R790" s="113">
        <v>1</v>
      </c>
      <c r="S790" s="113">
        <v>1</v>
      </c>
      <c r="T790" s="113">
        <v>0</v>
      </c>
      <c r="U790" s="113">
        <v>1</v>
      </c>
      <c r="V790" s="113">
        <v>0</v>
      </c>
      <c r="W790" s="109">
        <v>2585731.2200000002</v>
      </c>
      <c r="X790" s="109">
        <v>0</v>
      </c>
      <c r="Y790" s="109">
        <v>0</v>
      </c>
      <c r="Z790" s="109">
        <v>92174.85</v>
      </c>
      <c r="AA790" s="109">
        <v>0</v>
      </c>
      <c r="AB790" s="109">
        <v>0</v>
      </c>
      <c r="AC790" s="109">
        <v>0</v>
      </c>
      <c r="AD790" s="109">
        <v>0</v>
      </c>
      <c r="AE790" s="109">
        <v>2585731.2200000002</v>
      </c>
      <c r="AF790" s="106">
        <v>44291</v>
      </c>
      <c r="AG790" s="106">
        <v>46117</v>
      </c>
      <c r="AH790" s="120">
        <v>2585731.2200000002</v>
      </c>
      <c r="AI790" s="115">
        <v>0.93150684931506844</v>
      </c>
      <c r="AJ790" s="115">
        <v>5.0027397260273974</v>
      </c>
      <c r="AK790" s="116">
        <v>7.1294999999999997E-2</v>
      </c>
      <c r="AL790" s="117">
        <v>0.93150684931506844</v>
      </c>
      <c r="AM790" s="117">
        <v>5.0027397260273974</v>
      </c>
      <c r="AN790" s="118">
        <v>7.1294999999999997E-2</v>
      </c>
      <c r="AO790" s="121" t="s">
        <v>1774</v>
      </c>
      <c r="AP790" s="121" t="s">
        <v>1775</v>
      </c>
      <c r="AQ790" s="27">
        <v>92174.85</v>
      </c>
      <c r="AR790" s="27">
        <v>92174.85</v>
      </c>
      <c r="AS790" s="27">
        <v>0</v>
      </c>
      <c r="AT790" s="27">
        <v>0</v>
      </c>
      <c r="AU790" s="27">
        <v>0</v>
      </c>
      <c r="AV790" s="27">
        <v>0</v>
      </c>
      <c r="AW790" s="27">
        <v>0</v>
      </c>
      <c r="AX790" s="27">
        <v>0</v>
      </c>
      <c r="AY790" s="27">
        <v>0</v>
      </c>
      <c r="AZ790" s="27">
        <v>0</v>
      </c>
      <c r="BA790" s="27">
        <v>0</v>
      </c>
      <c r="BB790" s="27">
        <v>0</v>
      </c>
      <c r="BC790" s="27">
        <v>0</v>
      </c>
      <c r="BD790" s="27">
        <v>0</v>
      </c>
      <c r="BE790" s="27">
        <v>0</v>
      </c>
      <c r="BF790" s="27">
        <v>0</v>
      </c>
      <c r="BG790" s="27">
        <f t="shared" si="49"/>
        <v>184349.7</v>
      </c>
      <c r="BH790" s="27">
        <f t="shared" si="50"/>
        <v>0</v>
      </c>
      <c r="BI790" s="27">
        <f t="shared" si="52"/>
        <v>184349.7</v>
      </c>
    </row>
    <row r="791" spans="1:61" x14ac:dyDescent="0.35">
      <c r="A791" s="65" t="str">
        <f t="shared" si="51"/>
        <v>DI0006051</v>
      </c>
      <c r="B791" s="111" t="s">
        <v>1084</v>
      </c>
      <c r="C791" s="104">
        <v>1</v>
      </c>
      <c r="D791" s="112" t="s">
        <v>0</v>
      </c>
      <c r="E791" s="112" t="s">
        <v>3</v>
      </c>
      <c r="F791" s="104" t="s">
        <v>1760</v>
      </c>
      <c r="G791" s="104" t="s">
        <v>1784</v>
      </c>
      <c r="H791" s="104" t="s">
        <v>1777</v>
      </c>
      <c r="I791" s="104" t="s">
        <v>1785</v>
      </c>
      <c r="J791" s="104" t="s">
        <v>1779</v>
      </c>
      <c r="K791" s="104" t="s">
        <v>1085</v>
      </c>
      <c r="L791" s="104" t="s">
        <v>1766</v>
      </c>
      <c r="M791" s="104" t="s">
        <v>1773</v>
      </c>
      <c r="N791" s="113">
        <v>1</v>
      </c>
      <c r="O791" s="113">
        <v>1</v>
      </c>
      <c r="P791" s="113">
        <v>1</v>
      </c>
      <c r="Q791" s="113">
        <v>1</v>
      </c>
      <c r="R791" s="113">
        <v>1</v>
      </c>
      <c r="S791" s="113">
        <v>1</v>
      </c>
      <c r="T791" s="113">
        <v>0</v>
      </c>
      <c r="U791" s="113">
        <v>1</v>
      </c>
      <c r="V791" s="113">
        <v>0</v>
      </c>
      <c r="W791" s="109">
        <v>192177.27</v>
      </c>
      <c r="X791" s="109">
        <v>0</v>
      </c>
      <c r="Y791" s="109">
        <v>0</v>
      </c>
      <c r="Z791" s="109">
        <v>6850.64</v>
      </c>
      <c r="AA791" s="109">
        <v>0</v>
      </c>
      <c r="AB791" s="109">
        <v>0</v>
      </c>
      <c r="AC791" s="109">
        <v>0</v>
      </c>
      <c r="AD791" s="109">
        <v>0</v>
      </c>
      <c r="AE791" s="109">
        <v>192177.27</v>
      </c>
      <c r="AF791" s="106">
        <v>44291</v>
      </c>
      <c r="AG791" s="106">
        <v>46117</v>
      </c>
      <c r="AH791" s="120">
        <v>192177.27</v>
      </c>
      <c r="AI791" s="115">
        <v>0.93150684931506844</v>
      </c>
      <c r="AJ791" s="115">
        <v>5.0027397260273974</v>
      </c>
      <c r="AK791" s="116">
        <v>7.1294999999999997E-2</v>
      </c>
      <c r="AL791" s="117">
        <v>0.93150684931506844</v>
      </c>
      <c r="AM791" s="117">
        <v>5.0027397260273974</v>
      </c>
      <c r="AN791" s="118">
        <v>7.1294999999999997E-2</v>
      </c>
      <c r="AO791" s="121" t="s">
        <v>1774</v>
      </c>
      <c r="AP791" s="121" t="s">
        <v>1775</v>
      </c>
      <c r="AQ791" s="27">
        <v>6850.64</v>
      </c>
      <c r="AR791" s="27">
        <v>6850.64</v>
      </c>
      <c r="AS791" s="27">
        <v>0</v>
      </c>
      <c r="AT791" s="27">
        <v>0</v>
      </c>
      <c r="AU791" s="27">
        <v>0</v>
      </c>
      <c r="AV791" s="27">
        <v>0</v>
      </c>
      <c r="AW791" s="27">
        <v>0</v>
      </c>
      <c r="AX791" s="27">
        <v>0</v>
      </c>
      <c r="AY791" s="27">
        <v>0</v>
      </c>
      <c r="AZ791" s="27">
        <v>0</v>
      </c>
      <c r="BA791" s="27">
        <v>0</v>
      </c>
      <c r="BB791" s="27">
        <v>0</v>
      </c>
      <c r="BC791" s="27">
        <v>0</v>
      </c>
      <c r="BD791" s="27">
        <v>0</v>
      </c>
      <c r="BE791" s="27">
        <v>0</v>
      </c>
      <c r="BF791" s="27">
        <v>0</v>
      </c>
      <c r="BG791" s="27">
        <f t="shared" si="49"/>
        <v>13701.28</v>
      </c>
      <c r="BH791" s="27">
        <f t="shared" si="50"/>
        <v>0</v>
      </c>
      <c r="BI791" s="27">
        <f t="shared" si="52"/>
        <v>13701.28</v>
      </c>
    </row>
    <row r="792" spans="1:61" x14ac:dyDescent="0.35">
      <c r="A792" s="65" t="str">
        <f t="shared" si="51"/>
        <v>DI0006711</v>
      </c>
      <c r="B792" s="111" t="s">
        <v>1109</v>
      </c>
      <c r="C792" s="104">
        <v>1</v>
      </c>
      <c r="D792" s="112" t="s">
        <v>0</v>
      </c>
      <c r="E792" s="112" t="s">
        <v>3</v>
      </c>
      <c r="F792" s="104" t="s">
        <v>1760</v>
      </c>
      <c r="G792" s="104" t="s">
        <v>1784</v>
      </c>
      <c r="H792" s="104" t="s">
        <v>1777</v>
      </c>
      <c r="I792" s="104" t="s">
        <v>1785</v>
      </c>
      <c r="J792" s="104" t="s">
        <v>1779</v>
      </c>
      <c r="K792" s="104" t="s">
        <v>1110</v>
      </c>
      <c r="L792" s="104" t="s">
        <v>1766</v>
      </c>
      <c r="M792" s="104" t="s">
        <v>1773</v>
      </c>
      <c r="N792" s="113">
        <v>1</v>
      </c>
      <c r="O792" s="113">
        <v>1</v>
      </c>
      <c r="P792" s="113">
        <v>1</v>
      </c>
      <c r="Q792" s="113">
        <v>1</v>
      </c>
      <c r="R792" s="113">
        <v>1</v>
      </c>
      <c r="S792" s="113">
        <v>1</v>
      </c>
      <c r="T792" s="113">
        <v>0</v>
      </c>
      <c r="U792" s="113">
        <v>1</v>
      </c>
      <c r="V792" s="113">
        <v>0</v>
      </c>
      <c r="W792" s="109">
        <v>2435775.94</v>
      </c>
      <c r="X792" s="109">
        <v>0</v>
      </c>
      <c r="Y792" s="109">
        <v>0</v>
      </c>
      <c r="Z792" s="109">
        <v>86829.32</v>
      </c>
      <c r="AA792" s="109">
        <v>0</v>
      </c>
      <c r="AB792" s="109">
        <v>0</v>
      </c>
      <c r="AC792" s="109">
        <v>0</v>
      </c>
      <c r="AD792" s="109">
        <v>0</v>
      </c>
      <c r="AE792" s="109">
        <v>2435775.94</v>
      </c>
      <c r="AF792" s="106">
        <v>44291</v>
      </c>
      <c r="AG792" s="106">
        <v>46117</v>
      </c>
      <c r="AH792" s="120">
        <v>2435775.94</v>
      </c>
      <c r="AI792" s="115">
        <v>0.93150684931506844</v>
      </c>
      <c r="AJ792" s="115">
        <v>5.0027397260273974</v>
      </c>
      <c r="AK792" s="116">
        <v>7.1294999999999997E-2</v>
      </c>
      <c r="AL792" s="117">
        <v>0.93150684931506833</v>
      </c>
      <c r="AM792" s="117">
        <v>5.0027397260273974</v>
      </c>
      <c r="AN792" s="118">
        <v>7.1294999999999997E-2</v>
      </c>
      <c r="AO792" s="121" t="s">
        <v>1774</v>
      </c>
      <c r="AP792" s="121" t="s">
        <v>1775</v>
      </c>
      <c r="AQ792" s="27">
        <v>86829.32</v>
      </c>
      <c r="AR792" s="27">
        <v>86829.32</v>
      </c>
      <c r="AS792" s="27">
        <v>0</v>
      </c>
      <c r="AT792" s="27">
        <v>0</v>
      </c>
      <c r="AU792" s="27">
        <v>0</v>
      </c>
      <c r="AV792" s="27">
        <v>0</v>
      </c>
      <c r="AW792" s="27">
        <v>0</v>
      </c>
      <c r="AX792" s="27">
        <v>0</v>
      </c>
      <c r="AY792" s="27">
        <v>0</v>
      </c>
      <c r="AZ792" s="27">
        <v>0</v>
      </c>
      <c r="BA792" s="27">
        <v>0</v>
      </c>
      <c r="BB792" s="27">
        <v>0</v>
      </c>
      <c r="BC792" s="27">
        <v>0</v>
      </c>
      <c r="BD792" s="27">
        <v>0</v>
      </c>
      <c r="BE792" s="27">
        <v>0</v>
      </c>
      <c r="BF792" s="27">
        <v>0</v>
      </c>
      <c r="BG792" s="27">
        <f t="shared" si="49"/>
        <v>173658.64</v>
      </c>
      <c r="BH792" s="27">
        <f t="shared" si="50"/>
        <v>0</v>
      </c>
      <c r="BI792" s="27">
        <f t="shared" si="52"/>
        <v>173658.64</v>
      </c>
    </row>
    <row r="793" spans="1:61" x14ac:dyDescent="0.35">
      <c r="A793" s="65" t="str">
        <f t="shared" si="51"/>
        <v>DI0008501</v>
      </c>
      <c r="B793" s="111" t="s">
        <v>1144</v>
      </c>
      <c r="C793" s="104">
        <v>1</v>
      </c>
      <c r="D793" s="112" t="s">
        <v>0</v>
      </c>
      <c r="E793" s="112" t="s">
        <v>3</v>
      </c>
      <c r="F793" s="104" t="s">
        <v>1760</v>
      </c>
      <c r="G793" s="104" t="s">
        <v>1776</v>
      </c>
      <c r="H793" s="104" t="s">
        <v>1777</v>
      </c>
      <c r="I793" s="104" t="s">
        <v>1778</v>
      </c>
      <c r="J793" s="104" t="s">
        <v>1779</v>
      </c>
      <c r="K793" s="104" t="s">
        <v>774</v>
      </c>
      <c r="L793" s="104" t="s">
        <v>1766</v>
      </c>
      <c r="M793" s="104" t="s">
        <v>1773</v>
      </c>
      <c r="N793" s="113">
        <v>1</v>
      </c>
      <c r="O793" s="113">
        <v>1</v>
      </c>
      <c r="P793" s="113">
        <v>1</v>
      </c>
      <c r="Q793" s="113">
        <v>1</v>
      </c>
      <c r="R793" s="113">
        <v>1</v>
      </c>
      <c r="S793" s="113">
        <v>1</v>
      </c>
      <c r="T793" s="113">
        <v>0</v>
      </c>
      <c r="U793" s="113">
        <v>0</v>
      </c>
      <c r="V793" s="113">
        <v>0</v>
      </c>
      <c r="W793" s="109">
        <v>91282.02</v>
      </c>
      <c r="X793" s="109">
        <v>0</v>
      </c>
      <c r="Y793" s="109">
        <v>0</v>
      </c>
      <c r="Z793" s="109">
        <v>3253.98</v>
      </c>
      <c r="AA793" s="109">
        <v>0</v>
      </c>
      <c r="AB793" s="109">
        <v>0</v>
      </c>
      <c r="AC793" s="109">
        <v>0</v>
      </c>
      <c r="AD793" s="109">
        <v>0</v>
      </c>
      <c r="AE793" s="109">
        <v>91282.02</v>
      </c>
      <c r="AF793" s="106">
        <v>44291</v>
      </c>
      <c r="AG793" s="106">
        <v>46117</v>
      </c>
      <c r="AH793" s="120">
        <v>91282.02</v>
      </c>
      <c r="AI793" s="115">
        <v>0.93150684931506844</v>
      </c>
      <c r="AJ793" s="115">
        <v>5.0027397260273974</v>
      </c>
      <c r="AK793" s="116">
        <v>7.1294999999999997E-2</v>
      </c>
      <c r="AL793" s="117">
        <v>0.93150684931506844</v>
      </c>
      <c r="AM793" s="117">
        <v>5.0027397260273974</v>
      </c>
      <c r="AN793" s="118">
        <v>7.1294999999999997E-2</v>
      </c>
      <c r="AO793" s="121" t="s">
        <v>1774</v>
      </c>
      <c r="AP793" s="121" t="s">
        <v>1775</v>
      </c>
      <c r="AQ793" s="27">
        <v>3253.98</v>
      </c>
      <c r="AR793" s="27">
        <v>3253.98</v>
      </c>
      <c r="AS793" s="27">
        <v>0</v>
      </c>
      <c r="AT793" s="27">
        <v>0</v>
      </c>
      <c r="AU793" s="27">
        <v>0</v>
      </c>
      <c r="AV793" s="27">
        <v>0</v>
      </c>
      <c r="AW793" s="27">
        <v>0</v>
      </c>
      <c r="AX793" s="27">
        <v>0</v>
      </c>
      <c r="AY793" s="27">
        <v>0</v>
      </c>
      <c r="AZ793" s="27">
        <v>0</v>
      </c>
      <c r="BA793" s="27">
        <v>0</v>
      </c>
      <c r="BB793" s="27">
        <v>0</v>
      </c>
      <c r="BC793" s="27">
        <v>0</v>
      </c>
      <c r="BD793" s="27">
        <v>0</v>
      </c>
      <c r="BE793" s="27">
        <v>0</v>
      </c>
      <c r="BF793" s="27">
        <v>0</v>
      </c>
      <c r="BG793" s="27">
        <f t="shared" si="49"/>
        <v>6507.96</v>
      </c>
      <c r="BH793" s="27">
        <f t="shared" si="50"/>
        <v>0</v>
      </c>
      <c r="BI793" s="27">
        <f t="shared" si="52"/>
        <v>6507.96</v>
      </c>
    </row>
    <row r="794" spans="1:61" x14ac:dyDescent="0.35">
      <c r="A794" s="65" t="str">
        <f t="shared" si="51"/>
        <v>DI0008531</v>
      </c>
      <c r="B794" s="111" t="s">
        <v>1145</v>
      </c>
      <c r="C794" s="104">
        <v>1</v>
      </c>
      <c r="D794" s="112" t="s">
        <v>0</v>
      </c>
      <c r="E794" s="112" t="s">
        <v>3</v>
      </c>
      <c r="F794" s="104" t="s">
        <v>1760</v>
      </c>
      <c r="G794" s="104" t="s">
        <v>1776</v>
      </c>
      <c r="H794" s="104" t="s">
        <v>1777</v>
      </c>
      <c r="I794" s="104" t="s">
        <v>1778</v>
      </c>
      <c r="J794" s="104" t="s">
        <v>1779</v>
      </c>
      <c r="K794" s="104" t="s">
        <v>774</v>
      </c>
      <c r="L794" s="104" t="s">
        <v>1766</v>
      </c>
      <c r="M794" s="104" t="s">
        <v>1773</v>
      </c>
      <c r="N794" s="113">
        <v>1</v>
      </c>
      <c r="O794" s="113">
        <v>1</v>
      </c>
      <c r="P794" s="113">
        <v>1</v>
      </c>
      <c r="Q794" s="113">
        <v>1</v>
      </c>
      <c r="R794" s="113">
        <v>1</v>
      </c>
      <c r="S794" s="113">
        <v>1</v>
      </c>
      <c r="T794" s="113">
        <v>0</v>
      </c>
      <c r="U794" s="113">
        <v>0</v>
      </c>
      <c r="V794" s="113">
        <v>0</v>
      </c>
      <c r="W794" s="109">
        <v>80356.710000000006</v>
      </c>
      <c r="X794" s="109">
        <v>0</v>
      </c>
      <c r="Y794" s="109">
        <v>0</v>
      </c>
      <c r="Z794" s="109">
        <v>2864.52</v>
      </c>
      <c r="AA794" s="109">
        <v>0</v>
      </c>
      <c r="AB794" s="109">
        <v>0</v>
      </c>
      <c r="AC794" s="109">
        <v>0</v>
      </c>
      <c r="AD794" s="109">
        <v>0</v>
      </c>
      <c r="AE794" s="109">
        <v>80356.710000000006</v>
      </c>
      <c r="AF794" s="106">
        <v>44291</v>
      </c>
      <c r="AG794" s="106">
        <v>46117</v>
      </c>
      <c r="AH794" s="120">
        <v>80356.710000000006</v>
      </c>
      <c r="AI794" s="115">
        <v>0.93150684931506844</v>
      </c>
      <c r="AJ794" s="115">
        <v>5.0027397260273974</v>
      </c>
      <c r="AK794" s="116">
        <v>7.1294999999999997E-2</v>
      </c>
      <c r="AL794" s="117">
        <v>0.93150684931506855</v>
      </c>
      <c r="AM794" s="117">
        <v>5.0027397260273974</v>
      </c>
      <c r="AN794" s="118">
        <v>7.1294999999999997E-2</v>
      </c>
      <c r="AO794" s="121" t="s">
        <v>1774</v>
      </c>
      <c r="AP794" s="121" t="s">
        <v>1775</v>
      </c>
      <c r="AQ794" s="27">
        <v>2864.52</v>
      </c>
      <c r="AR794" s="27">
        <v>2864.52</v>
      </c>
      <c r="AS794" s="27">
        <v>0</v>
      </c>
      <c r="AT794" s="27">
        <v>0</v>
      </c>
      <c r="AU794" s="27">
        <v>0</v>
      </c>
      <c r="AV794" s="27">
        <v>0</v>
      </c>
      <c r="AW794" s="27">
        <v>0</v>
      </c>
      <c r="AX794" s="27">
        <v>0</v>
      </c>
      <c r="AY794" s="27">
        <v>0</v>
      </c>
      <c r="AZ794" s="27">
        <v>0</v>
      </c>
      <c r="BA794" s="27">
        <v>0</v>
      </c>
      <c r="BB794" s="27">
        <v>0</v>
      </c>
      <c r="BC794" s="27">
        <v>0</v>
      </c>
      <c r="BD794" s="27">
        <v>0</v>
      </c>
      <c r="BE794" s="27">
        <v>0</v>
      </c>
      <c r="BF794" s="27">
        <v>0</v>
      </c>
      <c r="BG794" s="27">
        <f t="shared" si="49"/>
        <v>5729.04</v>
      </c>
      <c r="BH794" s="27">
        <f t="shared" si="50"/>
        <v>0</v>
      </c>
      <c r="BI794" s="27">
        <f t="shared" si="52"/>
        <v>5729.04</v>
      </c>
    </row>
    <row r="795" spans="1:61" x14ac:dyDescent="0.35">
      <c r="A795" s="65" t="str">
        <f t="shared" si="51"/>
        <v>DI0008561</v>
      </c>
      <c r="B795" s="111" t="s">
        <v>1146</v>
      </c>
      <c r="C795" s="104">
        <v>1</v>
      </c>
      <c r="D795" s="112" t="s">
        <v>0</v>
      </c>
      <c r="E795" s="112" t="s">
        <v>3</v>
      </c>
      <c r="F795" s="104" t="s">
        <v>1760</v>
      </c>
      <c r="G795" s="104" t="s">
        <v>1776</v>
      </c>
      <c r="H795" s="104" t="s">
        <v>1777</v>
      </c>
      <c r="I795" s="104" t="s">
        <v>1778</v>
      </c>
      <c r="J795" s="104" t="s">
        <v>1779</v>
      </c>
      <c r="K795" s="104" t="s">
        <v>774</v>
      </c>
      <c r="L795" s="104" t="s">
        <v>1766</v>
      </c>
      <c r="M795" s="104" t="s">
        <v>1773</v>
      </c>
      <c r="N795" s="113">
        <v>1</v>
      </c>
      <c r="O795" s="113">
        <v>1</v>
      </c>
      <c r="P795" s="113">
        <v>1</v>
      </c>
      <c r="Q795" s="113">
        <v>1</v>
      </c>
      <c r="R795" s="113">
        <v>1</v>
      </c>
      <c r="S795" s="113">
        <v>1</v>
      </c>
      <c r="T795" s="113">
        <v>0</v>
      </c>
      <c r="U795" s="113">
        <v>0</v>
      </c>
      <c r="V795" s="113">
        <v>0</v>
      </c>
      <c r="W795" s="109">
        <v>1046714.93</v>
      </c>
      <c r="X795" s="109">
        <v>0</v>
      </c>
      <c r="Y795" s="109">
        <v>0</v>
      </c>
      <c r="Z795" s="109">
        <v>37312.769999999997</v>
      </c>
      <c r="AA795" s="109">
        <v>0</v>
      </c>
      <c r="AB795" s="109">
        <v>0</v>
      </c>
      <c r="AC795" s="109">
        <v>0</v>
      </c>
      <c r="AD795" s="109">
        <v>0</v>
      </c>
      <c r="AE795" s="109">
        <v>1046714.93</v>
      </c>
      <c r="AF795" s="106">
        <v>44291</v>
      </c>
      <c r="AG795" s="106">
        <v>46117</v>
      </c>
      <c r="AH795" s="120">
        <v>1046714.93</v>
      </c>
      <c r="AI795" s="115">
        <v>0.93150684931506844</v>
      </c>
      <c r="AJ795" s="115">
        <v>5.0027397260273974</v>
      </c>
      <c r="AK795" s="116">
        <v>7.1294999999999997E-2</v>
      </c>
      <c r="AL795" s="117">
        <v>0.93150684931506844</v>
      </c>
      <c r="AM795" s="117">
        <v>5.0027397260273974</v>
      </c>
      <c r="AN795" s="118">
        <v>7.1294999999999997E-2</v>
      </c>
      <c r="AO795" s="121" t="s">
        <v>1774</v>
      </c>
      <c r="AP795" s="121" t="s">
        <v>1775</v>
      </c>
      <c r="AQ795" s="27">
        <v>37312.769999999997</v>
      </c>
      <c r="AR795" s="27">
        <v>37312.769999999997</v>
      </c>
      <c r="AS795" s="27">
        <v>0</v>
      </c>
      <c r="AT795" s="27">
        <v>0</v>
      </c>
      <c r="AU795" s="27">
        <v>0</v>
      </c>
      <c r="AV795" s="27">
        <v>0</v>
      </c>
      <c r="AW795" s="27">
        <v>0</v>
      </c>
      <c r="AX795" s="27">
        <v>0</v>
      </c>
      <c r="AY795" s="27">
        <v>0</v>
      </c>
      <c r="AZ795" s="27">
        <v>0</v>
      </c>
      <c r="BA795" s="27">
        <v>0</v>
      </c>
      <c r="BB795" s="27">
        <v>0</v>
      </c>
      <c r="BC795" s="27">
        <v>0</v>
      </c>
      <c r="BD795" s="27">
        <v>0</v>
      </c>
      <c r="BE795" s="27">
        <v>0</v>
      </c>
      <c r="BF795" s="27">
        <v>0</v>
      </c>
      <c r="BG795" s="27">
        <f t="shared" si="49"/>
        <v>74625.539999999994</v>
      </c>
      <c r="BH795" s="27">
        <f t="shared" si="50"/>
        <v>0</v>
      </c>
      <c r="BI795" s="27">
        <f t="shared" si="52"/>
        <v>74625.539999999994</v>
      </c>
    </row>
    <row r="796" spans="1:61" x14ac:dyDescent="0.35">
      <c r="A796" s="65" t="str">
        <f t="shared" si="51"/>
        <v>DI0008451</v>
      </c>
      <c r="B796" s="111" t="s">
        <v>1143</v>
      </c>
      <c r="C796" s="104">
        <v>1</v>
      </c>
      <c r="D796" s="112" t="s">
        <v>0</v>
      </c>
      <c r="E796" s="112" t="s">
        <v>3</v>
      </c>
      <c r="F796" s="104" t="s">
        <v>1760</v>
      </c>
      <c r="G796" s="104" t="s">
        <v>1776</v>
      </c>
      <c r="H796" s="104" t="s">
        <v>1777</v>
      </c>
      <c r="I796" s="104" t="s">
        <v>1778</v>
      </c>
      <c r="J796" s="104" t="s">
        <v>1779</v>
      </c>
      <c r="K796" s="104" t="s">
        <v>774</v>
      </c>
      <c r="L796" s="104" t="s">
        <v>1766</v>
      </c>
      <c r="M796" s="104" t="s">
        <v>1773</v>
      </c>
      <c r="N796" s="113">
        <v>1</v>
      </c>
      <c r="O796" s="113">
        <v>1</v>
      </c>
      <c r="P796" s="113">
        <v>1</v>
      </c>
      <c r="Q796" s="113">
        <v>1</v>
      </c>
      <c r="R796" s="113">
        <v>1</v>
      </c>
      <c r="S796" s="113">
        <v>1</v>
      </c>
      <c r="T796" s="113">
        <v>0</v>
      </c>
      <c r="U796" s="113">
        <v>0</v>
      </c>
      <c r="V796" s="113">
        <v>0</v>
      </c>
      <c r="W796" s="109">
        <v>3555893.6</v>
      </c>
      <c r="X796" s="109">
        <v>0</v>
      </c>
      <c r="Y796" s="109">
        <v>0</v>
      </c>
      <c r="Z796" s="109">
        <v>126758.72</v>
      </c>
      <c r="AA796" s="109">
        <v>0</v>
      </c>
      <c r="AB796" s="109">
        <v>0</v>
      </c>
      <c r="AC796" s="109">
        <v>0</v>
      </c>
      <c r="AD796" s="109">
        <v>0</v>
      </c>
      <c r="AE796" s="109">
        <v>3555893.6</v>
      </c>
      <c r="AF796" s="106">
        <v>44291</v>
      </c>
      <c r="AG796" s="106">
        <v>46117</v>
      </c>
      <c r="AH796" s="120">
        <v>3555893.6</v>
      </c>
      <c r="AI796" s="115">
        <v>0.93150684931506844</v>
      </c>
      <c r="AJ796" s="115">
        <v>5.0027397260273974</v>
      </c>
      <c r="AK796" s="116">
        <v>7.1294999999999997E-2</v>
      </c>
      <c r="AL796" s="117">
        <v>0.93150684931506844</v>
      </c>
      <c r="AM796" s="117">
        <v>5.0027397260273974</v>
      </c>
      <c r="AN796" s="118">
        <v>7.1294999999999997E-2</v>
      </c>
      <c r="AO796" s="121" t="s">
        <v>1774</v>
      </c>
      <c r="AP796" s="121" t="s">
        <v>1775</v>
      </c>
      <c r="AQ796" s="27">
        <v>126758.72</v>
      </c>
      <c r="AR796" s="27">
        <v>126758.72</v>
      </c>
      <c r="AS796" s="27">
        <v>0</v>
      </c>
      <c r="AT796" s="27">
        <v>0</v>
      </c>
      <c r="AU796" s="27">
        <v>0</v>
      </c>
      <c r="AV796" s="27">
        <v>0</v>
      </c>
      <c r="AW796" s="27">
        <v>0</v>
      </c>
      <c r="AX796" s="27">
        <v>0</v>
      </c>
      <c r="AY796" s="27">
        <v>0</v>
      </c>
      <c r="AZ796" s="27">
        <v>0</v>
      </c>
      <c r="BA796" s="27">
        <v>0</v>
      </c>
      <c r="BB796" s="27">
        <v>0</v>
      </c>
      <c r="BC796" s="27">
        <v>0</v>
      </c>
      <c r="BD796" s="27">
        <v>0</v>
      </c>
      <c r="BE796" s="27">
        <v>0</v>
      </c>
      <c r="BF796" s="27">
        <v>0</v>
      </c>
      <c r="BG796" s="27">
        <f t="shared" si="49"/>
        <v>253517.44</v>
      </c>
      <c r="BH796" s="27">
        <f t="shared" si="50"/>
        <v>0</v>
      </c>
      <c r="BI796" s="27">
        <f t="shared" si="52"/>
        <v>253517.44</v>
      </c>
    </row>
    <row r="797" spans="1:61" x14ac:dyDescent="0.35">
      <c r="A797" s="65" t="str">
        <f t="shared" si="51"/>
        <v>DI0008631</v>
      </c>
      <c r="B797" s="111" t="s">
        <v>1147</v>
      </c>
      <c r="C797" s="104">
        <v>1</v>
      </c>
      <c r="D797" s="112" t="s">
        <v>0</v>
      </c>
      <c r="E797" s="112" t="s">
        <v>3</v>
      </c>
      <c r="F797" s="104" t="s">
        <v>1760</v>
      </c>
      <c r="G797" s="104" t="s">
        <v>1776</v>
      </c>
      <c r="H797" s="104" t="s">
        <v>1777</v>
      </c>
      <c r="I797" s="104" t="s">
        <v>1778</v>
      </c>
      <c r="J797" s="104" t="s">
        <v>1779</v>
      </c>
      <c r="K797" s="104" t="s">
        <v>774</v>
      </c>
      <c r="L797" s="104" t="s">
        <v>1766</v>
      </c>
      <c r="M797" s="104" t="s">
        <v>1773</v>
      </c>
      <c r="N797" s="113">
        <v>1</v>
      </c>
      <c r="O797" s="113">
        <v>1</v>
      </c>
      <c r="P797" s="113">
        <v>1</v>
      </c>
      <c r="Q797" s="113">
        <v>1</v>
      </c>
      <c r="R797" s="113">
        <v>1</v>
      </c>
      <c r="S797" s="113">
        <v>1</v>
      </c>
      <c r="T797" s="113">
        <v>0</v>
      </c>
      <c r="U797" s="113">
        <v>0</v>
      </c>
      <c r="V797" s="113">
        <v>0</v>
      </c>
      <c r="W797" s="109">
        <v>1850375.09</v>
      </c>
      <c r="X797" s="109">
        <v>0</v>
      </c>
      <c r="Y797" s="109">
        <v>0</v>
      </c>
      <c r="Z797" s="109">
        <v>65961.25</v>
      </c>
      <c r="AA797" s="109">
        <v>0</v>
      </c>
      <c r="AB797" s="109">
        <v>0</v>
      </c>
      <c r="AC797" s="109">
        <v>0</v>
      </c>
      <c r="AD797" s="109">
        <v>0</v>
      </c>
      <c r="AE797" s="109">
        <v>1850375.09</v>
      </c>
      <c r="AF797" s="106">
        <v>44291</v>
      </c>
      <c r="AG797" s="106">
        <v>46117</v>
      </c>
      <c r="AH797" s="120">
        <v>1850375.09</v>
      </c>
      <c r="AI797" s="115">
        <v>0.93150684931506844</v>
      </c>
      <c r="AJ797" s="115">
        <v>5.0027397260273974</v>
      </c>
      <c r="AK797" s="116">
        <v>7.1294999999999997E-2</v>
      </c>
      <c r="AL797" s="117">
        <v>0.93150684931506844</v>
      </c>
      <c r="AM797" s="117">
        <v>5.0027397260273974</v>
      </c>
      <c r="AN797" s="118">
        <v>7.1294999999999997E-2</v>
      </c>
      <c r="AO797" s="121" t="s">
        <v>1774</v>
      </c>
      <c r="AP797" s="121" t="s">
        <v>1775</v>
      </c>
      <c r="AQ797" s="27">
        <v>65961.25</v>
      </c>
      <c r="AR797" s="27">
        <v>65961.25</v>
      </c>
      <c r="AS797" s="27">
        <v>0</v>
      </c>
      <c r="AT797" s="27">
        <v>0</v>
      </c>
      <c r="AU797" s="27">
        <v>0</v>
      </c>
      <c r="AV797" s="27">
        <v>0</v>
      </c>
      <c r="AW797" s="27">
        <v>0</v>
      </c>
      <c r="AX797" s="27">
        <v>0</v>
      </c>
      <c r="AY797" s="27">
        <v>0</v>
      </c>
      <c r="AZ797" s="27">
        <v>0</v>
      </c>
      <c r="BA797" s="27">
        <v>0</v>
      </c>
      <c r="BB797" s="27">
        <v>0</v>
      </c>
      <c r="BC797" s="27">
        <v>0</v>
      </c>
      <c r="BD797" s="27">
        <v>0</v>
      </c>
      <c r="BE797" s="27">
        <v>0</v>
      </c>
      <c r="BF797" s="27">
        <v>0</v>
      </c>
      <c r="BG797" s="27">
        <f t="shared" si="49"/>
        <v>131922.5</v>
      </c>
      <c r="BH797" s="27">
        <f t="shared" si="50"/>
        <v>0</v>
      </c>
      <c r="BI797" s="27">
        <f t="shared" si="52"/>
        <v>131922.5</v>
      </c>
    </row>
    <row r="798" spans="1:61" x14ac:dyDescent="0.35">
      <c r="A798" s="65" t="str">
        <f t="shared" si="51"/>
        <v>DI0008661</v>
      </c>
      <c r="B798" s="111" t="s">
        <v>1490</v>
      </c>
      <c r="C798" s="104">
        <v>1</v>
      </c>
      <c r="D798" s="112" t="s">
        <v>0</v>
      </c>
      <c r="E798" s="112" t="s">
        <v>3</v>
      </c>
      <c r="F798" s="104" t="s">
        <v>1760</v>
      </c>
      <c r="G798" s="104" t="s">
        <v>390</v>
      </c>
      <c r="H798" s="104" t="s">
        <v>1770</v>
      </c>
      <c r="I798" s="104" t="s">
        <v>1771</v>
      </c>
      <c r="J798" s="104" t="s">
        <v>1772</v>
      </c>
      <c r="K798" s="104" t="s">
        <v>692</v>
      </c>
      <c r="L798" s="104" t="s">
        <v>1766</v>
      </c>
      <c r="M798" s="104" t="s">
        <v>1773</v>
      </c>
      <c r="N798" s="113">
        <v>1</v>
      </c>
      <c r="O798" s="113">
        <v>1</v>
      </c>
      <c r="P798" s="113">
        <v>1</v>
      </c>
      <c r="Q798" s="113">
        <v>0</v>
      </c>
      <c r="R798" s="113">
        <v>0</v>
      </c>
      <c r="S798" s="113">
        <v>1</v>
      </c>
      <c r="T798" s="113">
        <v>1</v>
      </c>
      <c r="U798" s="113">
        <v>1</v>
      </c>
      <c r="V798" s="113">
        <v>0</v>
      </c>
      <c r="W798" s="109">
        <v>183406083.75</v>
      </c>
      <c r="X798" s="109">
        <v>0</v>
      </c>
      <c r="Y798" s="109">
        <v>0</v>
      </c>
      <c r="Z798" s="109">
        <v>7176955.1699999999</v>
      </c>
      <c r="AA798" s="109">
        <v>0</v>
      </c>
      <c r="AB798" s="109">
        <v>0</v>
      </c>
      <c r="AC798" s="109">
        <v>0</v>
      </c>
      <c r="AD798" s="109">
        <v>0</v>
      </c>
      <c r="AE798" s="109">
        <v>183406083.75</v>
      </c>
      <c r="AF798" s="106">
        <v>44314</v>
      </c>
      <c r="AG798" s="106">
        <v>47966</v>
      </c>
      <c r="AH798" s="120">
        <v>183406083.75</v>
      </c>
      <c r="AI798" s="115">
        <v>5.9972602739726026</v>
      </c>
      <c r="AJ798" s="115">
        <v>10.005479452054795</v>
      </c>
      <c r="AK798" s="116">
        <v>7.8262999999999999E-2</v>
      </c>
      <c r="AL798" s="117">
        <v>5.9972602739726026</v>
      </c>
      <c r="AM798" s="117">
        <v>10.005479452054795</v>
      </c>
      <c r="AN798" s="118">
        <v>7.8262999999999999E-2</v>
      </c>
      <c r="AO798" s="121" t="s">
        <v>1774</v>
      </c>
      <c r="AP798" s="121" t="s">
        <v>1775</v>
      </c>
      <c r="AQ798" s="27">
        <v>7176955.1699999999</v>
      </c>
      <c r="AR798" s="27">
        <v>14353910.34</v>
      </c>
      <c r="AS798" s="27">
        <v>14353910.34</v>
      </c>
      <c r="AT798" s="27">
        <v>14353910.34</v>
      </c>
      <c r="AU798" s="27">
        <v>14353910.34</v>
      </c>
      <c r="AV798" s="27">
        <v>14353910.34</v>
      </c>
      <c r="AW798" s="27">
        <v>7176955.1699999999</v>
      </c>
      <c r="AX798" s="27">
        <v>0</v>
      </c>
      <c r="AY798" s="27">
        <v>0</v>
      </c>
      <c r="AZ798" s="27">
        <v>0</v>
      </c>
      <c r="BA798" s="27">
        <v>0</v>
      </c>
      <c r="BB798" s="27">
        <v>0</v>
      </c>
      <c r="BC798" s="27">
        <v>0</v>
      </c>
      <c r="BD798" s="27">
        <v>0</v>
      </c>
      <c r="BE798" s="27">
        <v>0</v>
      </c>
      <c r="BF798" s="27">
        <v>0</v>
      </c>
      <c r="BG798" s="27">
        <f t="shared" si="49"/>
        <v>21530865.509999998</v>
      </c>
      <c r="BH798" s="27">
        <f t="shared" si="50"/>
        <v>64592596.530000001</v>
      </c>
      <c r="BI798" s="27">
        <f t="shared" si="52"/>
        <v>86123462.039999992</v>
      </c>
    </row>
    <row r="799" spans="1:61" x14ac:dyDescent="0.35">
      <c r="A799" s="65" t="str">
        <f t="shared" si="51"/>
        <v>DI0008731</v>
      </c>
      <c r="B799" s="111" t="s">
        <v>1149</v>
      </c>
      <c r="C799" s="104">
        <v>1</v>
      </c>
      <c r="D799" s="112" t="s">
        <v>0</v>
      </c>
      <c r="E799" s="112" t="s">
        <v>3</v>
      </c>
      <c r="F799" s="104" t="s">
        <v>1760</v>
      </c>
      <c r="G799" s="104" t="s">
        <v>1776</v>
      </c>
      <c r="H799" s="104" t="s">
        <v>1777</v>
      </c>
      <c r="I799" s="104" t="s">
        <v>1778</v>
      </c>
      <c r="J799" s="104" t="s">
        <v>1779</v>
      </c>
      <c r="K799" s="104" t="s">
        <v>774</v>
      </c>
      <c r="L799" s="104" t="s">
        <v>1766</v>
      </c>
      <c r="M799" s="104" t="s">
        <v>1773</v>
      </c>
      <c r="N799" s="113">
        <v>1</v>
      </c>
      <c r="O799" s="113">
        <v>1</v>
      </c>
      <c r="P799" s="113">
        <v>1</v>
      </c>
      <c r="Q799" s="113">
        <v>1</v>
      </c>
      <c r="R799" s="113">
        <v>1</v>
      </c>
      <c r="S799" s="113">
        <v>1</v>
      </c>
      <c r="T799" s="113">
        <v>0</v>
      </c>
      <c r="U799" s="113">
        <v>0</v>
      </c>
      <c r="V799" s="113">
        <v>0</v>
      </c>
      <c r="W799" s="109">
        <v>268396.38</v>
      </c>
      <c r="X799" s="109">
        <v>0</v>
      </c>
      <c r="Y799" s="109">
        <v>0</v>
      </c>
      <c r="Z799" s="109">
        <v>9567.66</v>
      </c>
      <c r="AA799" s="109">
        <v>0</v>
      </c>
      <c r="AB799" s="109">
        <v>0</v>
      </c>
      <c r="AC799" s="109">
        <v>0</v>
      </c>
      <c r="AD799" s="109">
        <v>0</v>
      </c>
      <c r="AE799" s="109">
        <v>268396.38</v>
      </c>
      <c r="AF799" s="106">
        <v>44291</v>
      </c>
      <c r="AG799" s="106">
        <v>46117</v>
      </c>
      <c r="AH799" s="120">
        <v>268396.38</v>
      </c>
      <c r="AI799" s="115">
        <v>0.93150684931506844</v>
      </c>
      <c r="AJ799" s="115">
        <v>5.0027397260273974</v>
      </c>
      <c r="AK799" s="116">
        <v>7.1294999999999997E-2</v>
      </c>
      <c r="AL799" s="117">
        <v>0.93150684931506844</v>
      </c>
      <c r="AM799" s="117">
        <v>5.0027397260273974</v>
      </c>
      <c r="AN799" s="118">
        <v>7.1294999999999997E-2</v>
      </c>
      <c r="AO799" s="121" t="s">
        <v>1774</v>
      </c>
      <c r="AP799" s="121" t="s">
        <v>1775</v>
      </c>
      <c r="AQ799" s="27">
        <v>9567.66</v>
      </c>
      <c r="AR799" s="27">
        <v>9567.66</v>
      </c>
      <c r="AS799" s="27">
        <v>0</v>
      </c>
      <c r="AT799" s="27">
        <v>0</v>
      </c>
      <c r="AU799" s="27">
        <v>0</v>
      </c>
      <c r="AV799" s="27">
        <v>0</v>
      </c>
      <c r="AW799" s="27">
        <v>0</v>
      </c>
      <c r="AX799" s="27">
        <v>0</v>
      </c>
      <c r="AY799" s="27">
        <v>0</v>
      </c>
      <c r="AZ799" s="27">
        <v>0</v>
      </c>
      <c r="BA799" s="27">
        <v>0</v>
      </c>
      <c r="BB799" s="27">
        <v>0</v>
      </c>
      <c r="BC799" s="27">
        <v>0</v>
      </c>
      <c r="BD799" s="27">
        <v>0</v>
      </c>
      <c r="BE799" s="27">
        <v>0</v>
      </c>
      <c r="BF799" s="27">
        <v>0</v>
      </c>
      <c r="BG799" s="27">
        <f t="shared" si="49"/>
        <v>19135.32</v>
      </c>
      <c r="BH799" s="27">
        <f t="shared" si="50"/>
        <v>0</v>
      </c>
      <c r="BI799" s="27">
        <f t="shared" si="52"/>
        <v>19135.32</v>
      </c>
    </row>
    <row r="800" spans="1:61" x14ac:dyDescent="0.35">
      <c r="A800" s="65" t="str">
        <f t="shared" si="51"/>
        <v>DI0008771</v>
      </c>
      <c r="B800" s="111" t="s">
        <v>1150</v>
      </c>
      <c r="C800" s="104">
        <v>1</v>
      </c>
      <c r="D800" s="112" t="s">
        <v>0</v>
      </c>
      <c r="E800" s="112" t="s">
        <v>3</v>
      </c>
      <c r="F800" s="104" t="s">
        <v>1760</v>
      </c>
      <c r="G800" s="104" t="s">
        <v>1776</v>
      </c>
      <c r="H800" s="104" t="s">
        <v>1777</v>
      </c>
      <c r="I800" s="104" t="s">
        <v>1778</v>
      </c>
      <c r="J800" s="104" t="s">
        <v>1779</v>
      </c>
      <c r="K800" s="104" t="s">
        <v>774</v>
      </c>
      <c r="L800" s="104" t="s">
        <v>1766</v>
      </c>
      <c r="M800" s="104" t="s">
        <v>1773</v>
      </c>
      <c r="N800" s="113">
        <v>1</v>
      </c>
      <c r="O800" s="113">
        <v>1</v>
      </c>
      <c r="P800" s="113">
        <v>1</v>
      </c>
      <c r="Q800" s="113">
        <v>1</v>
      </c>
      <c r="R800" s="113">
        <v>1</v>
      </c>
      <c r="S800" s="113">
        <v>1</v>
      </c>
      <c r="T800" s="113">
        <v>0</v>
      </c>
      <c r="U800" s="113">
        <v>0</v>
      </c>
      <c r="V800" s="113">
        <v>0</v>
      </c>
      <c r="W800" s="109">
        <v>897783.5</v>
      </c>
      <c r="X800" s="109">
        <v>0</v>
      </c>
      <c r="Y800" s="109">
        <v>0</v>
      </c>
      <c r="Z800" s="109">
        <v>32003.74</v>
      </c>
      <c r="AA800" s="109">
        <v>0</v>
      </c>
      <c r="AB800" s="109">
        <v>0</v>
      </c>
      <c r="AC800" s="109">
        <v>0</v>
      </c>
      <c r="AD800" s="109">
        <v>0</v>
      </c>
      <c r="AE800" s="109">
        <v>897783.5</v>
      </c>
      <c r="AF800" s="106">
        <v>44291</v>
      </c>
      <c r="AG800" s="106">
        <v>46117</v>
      </c>
      <c r="AH800" s="120">
        <v>897783.5</v>
      </c>
      <c r="AI800" s="115">
        <v>0.93150684931506844</v>
      </c>
      <c r="AJ800" s="115">
        <v>5.0027397260273974</v>
      </c>
      <c r="AK800" s="116">
        <v>7.1294999999999997E-2</v>
      </c>
      <c r="AL800" s="117">
        <v>0.93150684931506844</v>
      </c>
      <c r="AM800" s="117">
        <v>5.0027397260273974</v>
      </c>
      <c r="AN800" s="118">
        <v>7.1294999999999997E-2</v>
      </c>
      <c r="AO800" s="121" t="s">
        <v>1774</v>
      </c>
      <c r="AP800" s="121" t="s">
        <v>1775</v>
      </c>
      <c r="AQ800" s="27">
        <v>32003.74</v>
      </c>
      <c r="AR800" s="27">
        <v>32003.74</v>
      </c>
      <c r="AS800" s="27">
        <v>0</v>
      </c>
      <c r="AT800" s="27">
        <v>0</v>
      </c>
      <c r="AU800" s="27">
        <v>0</v>
      </c>
      <c r="AV800" s="27">
        <v>0</v>
      </c>
      <c r="AW800" s="27">
        <v>0</v>
      </c>
      <c r="AX800" s="27">
        <v>0</v>
      </c>
      <c r="AY800" s="27">
        <v>0</v>
      </c>
      <c r="AZ800" s="27">
        <v>0</v>
      </c>
      <c r="BA800" s="27">
        <v>0</v>
      </c>
      <c r="BB800" s="27">
        <v>0</v>
      </c>
      <c r="BC800" s="27">
        <v>0</v>
      </c>
      <c r="BD800" s="27">
        <v>0</v>
      </c>
      <c r="BE800" s="27">
        <v>0</v>
      </c>
      <c r="BF800" s="27">
        <v>0</v>
      </c>
      <c r="BG800" s="27">
        <f t="shared" si="49"/>
        <v>64007.48</v>
      </c>
      <c r="BH800" s="27">
        <f t="shared" si="50"/>
        <v>0</v>
      </c>
      <c r="BI800" s="27">
        <f t="shared" si="52"/>
        <v>64007.48</v>
      </c>
    </row>
    <row r="801" spans="1:61" x14ac:dyDescent="0.35">
      <c r="A801" s="65" t="str">
        <f t="shared" si="51"/>
        <v>DI0008801</v>
      </c>
      <c r="B801" s="111" t="s">
        <v>1151</v>
      </c>
      <c r="C801" s="104">
        <v>1</v>
      </c>
      <c r="D801" s="112" t="s">
        <v>0</v>
      </c>
      <c r="E801" s="112" t="s">
        <v>3</v>
      </c>
      <c r="F801" s="104" t="s">
        <v>1760</v>
      </c>
      <c r="G801" s="104" t="s">
        <v>1776</v>
      </c>
      <c r="H801" s="104" t="s">
        <v>1777</v>
      </c>
      <c r="I801" s="104" t="s">
        <v>1778</v>
      </c>
      <c r="J801" s="104" t="s">
        <v>1779</v>
      </c>
      <c r="K801" s="104" t="s">
        <v>774</v>
      </c>
      <c r="L801" s="104" t="s">
        <v>1766</v>
      </c>
      <c r="M801" s="104" t="s">
        <v>1773</v>
      </c>
      <c r="N801" s="113">
        <v>1</v>
      </c>
      <c r="O801" s="113">
        <v>1</v>
      </c>
      <c r="P801" s="113">
        <v>1</v>
      </c>
      <c r="Q801" s="113">
        <v>1</v>
      </c>
      <c r="R801" s="113">
        <v>1</v>
      </c>
      <c r="S801" s="113">
        <v>1</v>
      </c>
      <c r="T801" s="113">
        <v>0</v>
      </c>
      <c r="U801" s="113">
        <v>0</v>
      </c>
      <c r="V801" s="113">
        <v>0</v>
      </c>
      <c r="W801" s="109">
        <v>299860</v>
      </c>
      <c r="X801" s="109">
        <v>0</v>
      </c>
      <c r="Y801" s="109">
        <v>0</v>
      </c>
      <c r="Z801" s="109">
        <v>10689.26</v>
      </c>
      <c r="AA801" s="109">
        <v>0</v>
      </c>
      <c r="AB801" s="109">
        <v>0</v>
      </c>
      <c r="AC801" s="109">
        <v>0</v>
      </c>
      <c r="AD801" s="109">
        <v>0</v>
      </c>
      <c r="AE801" s="109">
        <v>299860</v>
      </c>
      <c r="AF801" s="106">
        <v>44291</v>
      </c>
      <c r="AG801" s="106">
        <v>46117</v>
      </c>
      <c r="AH801" s="120">
        <v>299860</v>
      </c>
      <c r="AI801" s="115">
        <v>0.93150684931506844</v>
      </c>
      <c r="AJ801" s="115">
        <v>5.0027397260273974</v>
      </c>
      <c r="AK801" s="116">
        <v>7.1294999999999997E-2</v>
      </c>
      <c r="AL801" s="117">
        <v>0.93150684931506844</v>
      </c>
      <c r="AM801" s="117">
        <v>5.0027397260273974</v>
      </c>
      <c r="AN801" s="118">
        <v>7.1294999999999997E-2</v>
      </c>
      <c r="AO801" s="121" t="s">
        <v>1774</v>
      </c>
      <c r="AP801" s="121" t="s">
        <v>1775</v>
      </c>
      <c r="AQ801" s="27">
        <v>10689.26</v>
      </c>
      <c r="AR801" s="27">
        <v>10689.26</v>
      </c>
      <c r="AS801" s="27">
        <v>0</v>
      </c>
      <c r="AT801" s="27">
        <v>0</v>
      </c>
      <c r="AU801" s="27">
        <v>0</v>
      </c>
      <c r="AV801" s="27">
        <v>0</v>
      </c>
      <c r="AW801" s="27">
        <v>0</v>
      </c>
      <c r="AX801" s="27">
        <v>0</v>
      </c>
      <c r="AY801" s="27">
        <v>0</v>
      </c>
      <c r="AZ801" s="27">
        <v>0</v>
      </c>
      <c r="BA801" s="27">
        <v>0</v>
      </c>
      <c r="BB801" s="27">
        <v>0</v>
      </c>
      <c r="BC801" s="27">
        <v>0</v>
      </c>
      <c r="BD801" s="27">
        <v>0</v>
      </c>
      <c r="BE801" s="27">
        <v>0</v>
      </c>
      <c r="BF801" s="27">
        <v>0</v>
      </c>
      <c r="BG801" s="27">
        <f t="shared" si="49"/>
        <v>21378.52</v>
      </c>
      <c r="BH801" s="27">
        <f t="shared" si="50"/>
        <v>0</v>
      </c>
      <c r="BI801" s="27">
        <f t="shared" si="52"/>
        <v>21378.52</v>
      </c>
    </row>
    <row r="802" spans="1:61" x14ac:dyDescent="0.35">
      <c r="A802" s="65" t="str">
        <f t="shared" si="51"/>
        <v>DI0008851</v>
      </c>
      <c r="B802" s="111" t="s">
        <v>1152</v>
      </c>
      <c r="C802" s="104">
        <v>1</v>
      </c>
      <c r="D802" s="112" t="s">
        <v>0</v>
      </c>
      <c r="E802" s="112" t="s">
        <v>3</v>
      </c>
      <c r="F802" s="104" t="s">
        <v>1760</v>
      </c>
      <c r="G802" s="104" t="s">
        <v>1776</v>
      </c>
      <c r="H802" s="104" t="s">
        <v>1777</v>
      </c>
      <c r="I802" s="104" t="s">
        <v>1778</v>
      </c>
      <c r="J802" s="104" t="s">
        <v>1779</v>
      </c>
      <c r="K802" s="104" t="s">
        <v>774</v>
      </c>
      <c r="L802" s="104" t="s">
        <v>1766</v>
      </c>
      <c r="M802" s="104" t="s">
        <v>1773</v>
      </c>
      <c r="N802" s="113">
        <v>1</v>
      </c>
      <c r="O802" s="113">
        <v>1</v>
      </c>
      <c r="P802" s="113">
        <v>1</v>
      </c>
      <c r="Q802" s="113">
        <v>1</v>
      </c>
      <c r="R802" s="113">
        <v>1</v>
      </c>
      <c r="S802" s="113">
        <v>1</v>
      </c>
      <c r="T802" s="113">
        <v>0</v>
      </c>
      <c r="U802" s="113">
        <v>0</v>
      </c>
      <c r="V802" s="113">
        <v>0</v>
      </c>
      <c r="W802" s="109">
        <v>497838.23</v>
      </c>
      <c r="X802" s="109">
        <v>0</v>
      </c>
      <c r="Y802" s="109">
        <v>0</v>
      </c>
      <c r="Z802" s="109">
        <v>17746.689999999999</v>
      </c>
      <c r="AA802" s="109">
        <v>0</v>
      </c>
      <c r="AB802" s="109">
        <v>0</v>
      </c>
      <c r="AC802" s="109">
        <v>0</v>
      </c>
      <c r="AD802" s="109">
        <v>0</v>
      </c>
      <c r="AE802" s="109">
        <v>497838.23</v>
      </c>
      <c r="AF802" s="106">
        <v>44291</v>
      </c>
      <c r="AG802" s="106">
        <v>46117</v>
      </c>
      <c r="AH802" s="120">
        <v>497838.23</v>
      </c>
      <c r="AI802" s="115">
        <v>0.93150684931506844</v>
      </c>
      <c r="AJ802" s="115">
        <v>5.0027397260273974</v>
      </c>
      <c r="AK802" s="116">
        <v>7.1294999999999997E-2</v>
      </c>
      <c r="AL802" s="117">
        <v>0.93150684931506844</v>
      </c>
      <c r="AM802" s="117">
        <v>5.0027397260273974</v>
      </c>
      <c r="AN802" s="118">
        <v>7.1294999999999997E-2</v>
      </c>
      <c r="AO802" s="121" t="s">
        <v>1774</v>
      </c>
      <c r="AP802" s="121" t="s">
        <v>1775</v>
      </c>
      <c r="AQ802" s="27">
        <v>17746.689999999999</v>
      </c>
      <c r="AR802" s="27">
        <v>17746.689999999999</v>
      </c>
      <c r="AS802" s="27">
        <v>0</v>
      </c>
      <c r="AT802" s="27">
        <v>0</v>
      </c>
      <c r="AU802" s="27">
        <v>0</v>
      </c>
      <c r="AV802" s="27">
        <v>0</v>
      </c>
      <c r="AW802" s="27">
        <v>0</v>
      </c>
      <c r="AX802" s="27">
        <v>0</v>
      </c>
      <c r="AY802" s="27">
        <v>0</v>
      </c>
      <c r="AZ802" s="27">
        <v>0</v>
      </c>
      <c r="BA802" s="27">
        <v>0</v>
      </c>
      <c r="BB802" s="27">
        <v>0</v>
      </c>
      <c r="BC802" s="27">
        <v>0</v>
      </c>
      <c r="BD802" s="27">
        <v>0</v>
      </c>
      <c r="BE802" s="27">
        <v>0</v>
      </c>
      <c r="BF802" s="27">
        <v>0</v>
      </c>
      <c r="BG802" s="27">
        <f t="shared" si="49"/>
        <v>35493.379999999997</v>
      </c>
      <c r="BH802" s="27">
        <f t="shared" si="50"/>
        <v>0</v>
      </c>
      <c r="BI802" s="27">
        <f t="shared" si="52"/>
        <v>35493.379999999997</v>
      </c>
    </row>
    <row r="803" spans="1:61" x14ac:dyDescent="0.35">
      <c r="A803" s="65" t="str">
        <f t="shared" si="51"/>
        <v>DI0008881</v>
      </c>
      <c r="B803" s="111" t="s">
        <v>1153</v>
      </c>
      <c r="C803" s="104">
        <v>1</v>
      </c>
      <c r="D803" s="112" t="s">
        <v>0</v>
      </c>
      <c r="E803" s="112" t="s">
        <v>3</v>
      </c>
      <c r="F803" s="104" t="s">
        <v>1760</v>
      </c>
      <c r="G803" s="104" t="s">
        <v>1776</v>
      </c>
      <c r="H803" s="104" t="s">
        <v>1777</v>
      </c>
      <c r="I803" s="104" t="s">
        <v>1778</v>
      </c>
      <c r="J803" s="104" t="s">
        <v>1779</v>
      </c>
      <c r="K803" s="104" t="s">
        <v>774</v>
      </c>
      <c r="L803" s="104" t="s">
        <v>1766</v>
      </c>
      <c r="M803" s="104" t="s">
        <v>1773</v>
      </c>
      <c r="N803" s="113">
        <v>1</v>
      </c>
      <c r="O803" s="113">
        <v>1</v>
      </c>
      <c r="P803" s="113">
        <v>1</v>
      </c>
      <c r="Q803" s="113">
        <v>1</v>
      </c>
      <c r="R803" s="113">
        <v>1</v>
      </c>
      <c r="S803" s="113">
        <v>1</v>
      </c>
      <c r="T803" s="113">
        <v>0</v>
      </c>
      <c r="U803" s="113">
        <v>0</v>
      </c>
      <c r="V803" s="113">
        <v>0</v>
      </c>
      <c r="W803" s="109">
        <v>682304.59</v>
      </c>
      <c r="X803" s="109">
        <v>0</v>
      </c>
      <c r="Y803" s="109">
        <v>0</v>
      </c>
      <c r="Z803" s="109">
        <v>24322.45</v>
      </c>
      <c r="AA803" s="109">
        <v>0</v>
      </c>
      <c r="AB803" s="109">
        <v>0</v>
      </c>
      <c r="AC803" s="109">
        <v>0</v>
      </c>
      <c r="AD803" s="109">
        <v>0</v>
      </c>
      <c r="AE803" s="109">
        <v>682304.59</v>
      </c>
      <c r="AF803" s="106">
        <v>44291</v>
      </c>
      <c r="AG803" s="106">
        <v>46117</v>
      </c>
      <c r="AH803" s="120">
        <v>682304.59</v>
      </c>
      <c r="AI803" s="115">
        <v>0.93150684931506844</v>
      </c>
      <c r="AJ803" s="115">
        <v>5.0027397260273974</v>
      </c>
      <c r="AK803" s="116">
        <v>7.1294999999999997E-2</v>
      </c>
      <c r="AL803" s="117">
        <v>0.93150684931506844</v>
      </c>
      <c r="AM803" s="117">
        <v>5.0027397260273974</v>
      </c>
      <c r="AN803" s="118">
        <v>7.1294999999999997E-2</v>
      </c>
      <c r="AO803" s="121" t="s">
        <v>1774</v>
      </c>
      <c r="AP803" s="121" t="s">
        <v>1775</v>
      </c>
      <c r="AQ803" s="27">
        <v>24322.45</v>
      </c>
      <c r="AR803" s="27">
        <v>24322.45</v>
      </c>
      <c r="AS803" s="27">
        <v>0</v>
      </c>
      <c r="AT803" s="27">
        <v>0</v>
      </c>
      <c r="AU803" s="27">
        <v>0</v>
      </c>
      <c r="AV803" s="27">
        <v>0</v>
      </c>
      <c r="AW803" s="27">
        <v>0</v>
      </c>
      <c r="AX803" s="27">
        <v>0</v>
      </c>
      <c r="AY803" s="27">
        <v>0</v>
      </c>
      <c r="AZ803" s="27">
        <v>0</v>
      </c>
      <c r="BA803" s="27">
        <v>0</v>
      </c>
      <c r="BB803" s="27">
        <v>0</v>
      </c>
      <c r="BC803" s="27">
        <v>0</v>
      </c>
      <c r="BD803" s="27">
        <v>0</v>
      </c>
      <c r="BE803" s="27">
        <v>0</v>
      </c>
      <c r="BF803" s="27">
        <v>0</v>
      </c>
      <c r="BG803" s="27">
        <f t="shared" si="49"/>
        <v>48644.9</v>
      </c>
      <c r="BH803" s="27">
        <f t="shared" si="50"/>
        <v>0</v>
      </c>
      <c r="BI803" s="27">
        <f t="shared" si="52"/>
        <v>48644.9</v>
      </c>
    </row>
    <row r="804" spans="1:61" x14ac:dyDescent="0.35">
      <c r="A804" s="65" t="str">
        <f t="shared" si="51"/>
        <v>DI0008971</v>
      </c>
      <c r="B804" s="111" t="s">
        <v>1157</v>
      </c>
      <c r="C804" s="104">
        <v>1</v>
      </c>
      <c r="D804" s="112" t="s">
        <v>0</v>
      </c>
      <c r="E804" s="112" t="s">
        <v>3</v>
      </c>
      <c r="F804" s="104" t="s">
        <v>1760</v>
      </c>
      <c r="G804" s="104" t="s">
        <v>1776</v>
      </c>
      <c r="H804" s="104" t="s">
        <v>1777</v>
      </c>
      <c r="I804" s="104" t="s">
        <v>1778</v>
      </c>
      <c r="J804" s="104" t="s">
        <v>1779</v>
      </c>
      <c r="K804" s="104" t="s">
        <v>774</v>
      </c>
      <c r="L804" s="104" t="s">
        <v>1766</v>
      </c>
      <c r="M804" s="104" t="s">
        <v>1773</v>
      </c>
      <c r="N804" s="113">
        <v>1</v>
      </c>
      <c r="O804" s="113">
        <v>1</v>
      </c>
      <c r="P804" s="113">
        <v>1</v>
      </c>
      <c r="Q804" s="113">
        <v>1</v>
      </c>
      <c r="R804" s="113">
        <v>1</v>
      </c>
      <c r="S804" s="113">
        <v>1</v>
      </c>
      <c r="T804" s="113">
        <v>0</v>
      </c>
      <c r="U804" s="113">
        <v>0</v>
      </c>
      <c r="V804" s="113">
        <v>0</v>
      </c>
      <c r="W804" s="109">
        <v>625422.69999999995</v>
      </c>
      <c r="X804" s="109">
        <v>0</v>
      </c>
      <c r="Y804" s="109">
        <v>0</v>
      </c>
      <c r="Z804" s="109">
        <v>22294.76</v>
      </c>
      <c r="AA804" s="109">
        <v>0</v>
      </c>
      <c r="AB804" s="109">
        <v>0</v>
      </c>
      <c r="AC804" s="109">
        <v>0</v>
      </c>
      <c r="AD804" s="109">
        <v>0</v>
      </c>
      <c r="AE804" s="109">
        <v>625422.69999999995</v>
      </c>
      <c r="AF804" s="106">
        <v>44291</v>
      </c>
      <c r="AG804" s="106">
        <v>46117</v>
      </c>
      <c r="AH804" s="120">
        <v>625422.69999999995</v>
      </c>
      <c r="AI804" s="115">
        <v>0.93150684931506844</v>
      </c>
      <c r="AJ804" s="115">
        <v>5.0027397260273974</v>
      </c>
      <c r="AK804" s="116">
        <v>7.1294999999999997E-2</v>
      </c>
      <c r="AL804" s="117">
        <v>0.93150684931506844</v>
      </c>
      <c r="AM804" s="117">
        <v>5.0027397260273974</v>
      </c>
      <c r="AN804" s="118">
        <v>7.1294999999999997E-2</v>
      </c>
      <c r="AO804" s="121" t="s">
        <v>1774</v>
      </c>
      <c r="AP804" s="121" t="s">
        <v>1775</v>
      </c>
      <c r="AQ804" s="27">
        <v>22294.76</v>
      </c>
      <c r="AR804" s="27">
        <v>22294.76</v>
      </c>
      <c r="AS804" s="27">
        <v>0</v>
      </c>
      <c r="AT804" s="27">
        <v>0</v>
      </c>
      <c r="AU804" s="27">
        <v>0</v>
      </c>
      <c r="AV804" s="27">
        <v>0</v>
      </c>
      <c r="AW804" s="27">
        <v>0</v>
      </c>
      <c r="AX804" s="27">
        <v>0</v>
      </c>
      <c r="AY804" s="27">
        <v>0</v>
      </c>
      <c r="AZ804" s="27">
        <v>0</v>
      </c>
      <c r="BA804" s="27">
        <v>0</v>
      </c>
      <c r="BB804" s="27">
        <v>0</v>
      </c>
      <c r="BC804" s="27">
        <v>0</v>
      </c>
      <c r="BD804" s="27">
        <v>0</v>
      </c>
      <c r="BE804" s="27">
        <v>0</v>
      </c>
      <c r="BF804" s="27">
        <v>0</v>
      </c>
      <c r="BG804" s="27">
        <f t="shared" si="49"/>
        <v>44589.52</v>
      </c>
      <c r="BH804" s="27">
        <f t="shared" si="50"/>
        <v>0</v>
      </c>
      <c r="BI804" s="27">
        <f t="shared" si="52"/>
        <v>44589.52</v>
      </c>
    </row>
    <row r="805" spans="1:61" x14ac:dyDescent="0.35">
      <c r="A805" s="65" t="str">
        <f t="shared" si="51"/>
        <v>DI0008701</v>
      </c>
      <c r="B805" s="111" t="s">
        <v>1148</v>
      </c>
      <c r="C805" s="104">
        <v>1</v>
      </c>
      <c r="D805" s="112" t="s">
        <v>0</v>
      </c>
      <c r="E805" s="112" t="s">
        <v>3</v>
      </c>
      <c r="F805" s="104" t="s">
        <v>1760</v>
      </c>
      <c r="G805" s="104" t="s">
        <v>1781</v>
      </c>
      <c r="H805" s="104" t="s">
        <v>1777</v>
      </c>
      <c r="I805" s="104" t="s">
        <v>1782</v>
      </c>
      <c r="J805" s="104" t="s">
        <v>1779</v>
      </c>
      <c r="K805" s="104" t="s">
        <v>791</v>
      </c>
      <c r="L805" s="104" t="s">
        <v>1766</v>
      </c>
      <c r="M805" s="104" t="s">
        <v>1773</v>
      </c>
      <c r="N805" s="113">
        <v>1</v>
      </c>
      <c r="O805" s="113">
        <v>1</v>
      </c>
      <c r="P805" s="113">
        <v>1</v>
      </c>
      <c r="Q805" s="113">
        <v>1</v>
      </c>
      <c r="R805" s="113">
        <v>1</v>
      </c>
      <c r="S805" s="113">
        <v>1</v>
      </c>
      <c r="T805" s="113">
        <v>0</v>
      </c>
      <c r="U805" s="113">
        <v>0</v>
      </c>
      <c r="V805" s="113">
        <v>0</v>
      </c>
      <c r="W805" s="109">
        <v>22272.5</v>
      </c>
      <c r="X805" s="109">
        <v>0</v>
      </c>
      <c r="Y805" s="109">
        <v>0</v>
      </c>
      <c r="Z805" s="109">
        <v>87.42</v>
      </c>
      <c r="AA805" s="109">
        <v>0</v>
      </c>
      <c r="AB805" s="109">
        <v>0</v>
      </c>
      <c r="AC805" s="109">
        <v>0</v>
      </c>
      <c r="AD805" s="109">
        <v>0</v>
      </c>
      <c r="AE805" s="109">
        <v>22272.5</v>
      </c>
      <c r="AF805" s="106">
        <v>44414</v>
      </c>
      <c r="AG805" s="106">
        <v>45875</v>
      </c>
      <c r="AH805" s="120">
        <v>44545</v>
      </c>
      <c r="AI805" s="115">
        <v>0.26849315068493151</v>
      </c>
      <c r="AJ805" s="115">
        <v>4.0027397260273974</v>
      </c>
      <c r="AK805" s="116">
        <v>4.7100000000000003E-2</v>
      </c>
      <c r="AL805" s="117">
        <v>0.26849315068493151</v>
      </c>
      <c r="AM805" s="117">
        <v>4.0027397260273974</v>
      </c>
      <c r="AN805" s="118">
        <v>4.7100000000000003E-2</v>
      </c>
      <c r="AO805" s="121" t="s">
        <v>1774</v>
      </c>
      <c r="AP805" s="121" t="s">
        <v>1775</v>
      </c>
      <c r="AQ805" s="27">
        <v>349.68</v>
      </c>
      <c r="AR805" s="27">
        <v>0</v>
      </c>
      <c r="AS805" s="27">
        <v>0</v>
      </c>
      <c r="AT805" s="27">
        <v>0</v>
      </c>
      <c r="AU805" s="27">
        <v>0</v>
      </c>
      <c r="AV805" s="27">
        <v>0</v>
      </c>
      <c r="AW805" s="27">
        <v>0</v>
      </c>
      <c r="AX805" s="27">
        <v>0</v>
      </c>
      <c r="AY805" s="27">
        <v>0</v>
      </c>
      <c r="AZ805" s="27">
        <v>0</v>
      </c>
      <c r="BA805" s="27">
        <v>0</v>
      </c>
      <c r="BB805" s="27">
        <v>0</v>
      </c>
      <c r="BC805" s="27">
        <v>0</v>
      </c>
      <c r="BD805" s="27">
        <v>0</v>
      </c>
      <c r="BE805" s="27">
        <v>0</v>
      </c>
      <c r="BF805" s="27">
        <v>0</v>
      </c>
      <c r="BG805" s="27">
        <f t="shared" si="49"/>
        <v>349.68</v>
      </c>
      <c r="BH805" s="27">
        <f t="shared" si="50"/>
        <v>0</v>
      </c>
      <c r="BI805" s="27">
        <f t="shared" si="52"/>
        <v>349.68</v>
      </c>
    </row>
    <row r="806" spans="1:61" x14ac:dyDescent="0.35">
      <c r="A806" s="65" t="str">
        <f t="shared" si="51"/>
        <v>DI0008702</v>
      </c>
      <c r="B806" s="111" t="s">
        <v>1148</v>
      </c>
      <c r="C806" s="104">
        <v>2</v>
      </c>
      <c r="D806" s="112" t="s">
        <v>0</v>
      </c>
      <c r="E806" s="112" t="s">
        <v>3</v>
      </c>
      <c r="F806" s="104" t="s">
        <v>1760</v>
      </c>
      <c r="G806" s="104" t="s">
        <v>1781</v>
      </c>
      <c r="H806" s="104" t="s">
        <v>1777</v>
      </c>
      <c r="I806" s="104" t="s">
        <v>1782</v>
      </c>
      <c r="J806" s="104" t="s">
        <v>1779</v>
      </c>
      <c r="K806" s="104" t="s">
        <v>791</v>
      </c>
      <c r="L806" s="104" t="s">
        <v>1766</v>
      </c>
      <c r="M806" s="104" t="s">
        <v>1773</v>
      </c>
      <c r="N806" s="113">
        <v>1</v>
      </c>
      <c r="O806" s="113">
        <v>1</v>
      </c>
      <c r="P806" s="113">
        <v>1</v>
      </c>
      <c r="Q806" s="113">
        <v>1</v>
      </c>
      <c r="R806" s="113">
        <v>1</v>
      </c>
      <c r="S806" s="113">
        <v>1</v>
      </c>
      <c r="T806" s="113">
        <v>0</v>
      </c>
      <c r="U806" s="113">
        <v>0</v>
      </c>
      <c r="V806" s="113">
        <v>0</v>
      </c>
      <c r="W806" s="109">
        <v>53100</v>
      </c>
      <c r="X806" s="109">
        <v>0</v>
      </c>
      <c r="Y806" s="109">
        <v>0</v>
      </c>
      <c r="Z806" s="109">
        <v>237.18</v>
      </c>
      <c r="AA806" s="109">
        <v>0</v>
      </c>
      <c r="AB806" s="109">
        <v>0</v>
      </c>
      <c r="AC806" s="109">
        <v>0</v>
      </c>
      <c r="AD806" s="109">
        <v>0</v>
      </c>
      <c r="AE806" s="109">
        <v>53100</v>
      </c>
      <c r="AF806" s="106">
        <v>44414</v>
      </c>
      <c r="AG806" s="106">
        <v>46605</v>
      </c>
      <c r="AH806" s="120">
        <v>53100</v>
      </c>
      <c r="AI806" s="115">
        <v>2.2684931506849315</v>
      </c>
      <c r="AJ806" s="115">
        <v>6.0027397260273974</v>
      </c>
      <c r="AK806" s="116">
        <v>5.3600000000000002E-2</v>
      </c>
      <c r="AL806" s="117">
        <v>2.2684931506849315</v>
      </c>
      <c r="AM806" s="117">
        <v>6.0027397260273965</v>
      </c>
      <c r="AN806" s="118">
        <v>5.3600000000000009E-2</v>
      </c>
      <c r="AO806" s="121" t="s">
        <v>1774</v>
      </c>
      <c r="AP806" s="121" t="s">
        <v>1775</v>
      </c>
      <c r="AQ806" s="27">
        <v>1897.4400000000003</v>
      </c>
      <c r="AR806" s="27">
        <v>2846.16</v>
      </c>
      <c r="AS806" s="27">
        <v>1185.9000000000001</v>
      </c>
      <c r="AT806" s="27">
        <v>0</v>
      </c>
      <c r="AU806" s="27">
        <v>0</v>
      </c>
      <c r="AV806" s="27">
        <v>0</v>
      </c>
      <c r="AW806" s="27">
        <v>0</v>
      </c>
      <c r="AX806" s="27">
        <v>0</v>
      </c>
      <c r="AY806" s="27">
        <v>0</v>
      </c>
      <c r="AZ806" s="27">
        <v>0</v>
      </c>
      <c r="BA806" s="27">
        <v>0</v>
      </c>
      <c r="BB806" s="27">
        <v>0</v>
      </c>
      <c r="BC806" s="27">
        <v>0</v>
      </c>
      <c r="BD806" s="27">
        <v>0</v>
      </c>
      <c r="BE806" s="27">
        <v>0</v>
      </c>
      <c r="BF806" s="27">
        <v>0</v>
      </c>
      <c r="BG806" s="27">
        <f t="shared" si="49"/>
        <v>4743.6000000000004</v>
      </c>
      <c r="BH806" s="27">
        <f t="shared" si="50"/>
        <v>1185.9000000000001</v>
      </c>
      <c r="BI806" s="27">
        <f t="shared" si="52"/>
        <v>5929.5</v>
      </c>
    </row>
    <row r="807" spans="1:61" x14ac:dyDescent="0.35">
      <c r="A807" s="65" t="str">
        <f t="shared" si="51"/>
        <v>DI0008703</v>
      </c>
      <c r="B807" s="111" t="s">
        <v>1148</v>
      </c>
      <c r="C807" s="104">
        <v>3</v>
      </c>
      <c r="D807" s="112" t="s">
        <v>0</v>
      </c>
      <c r="E807" s="112" t="s">
        <v>3</v>
      </c>
      <c r="F807" s="104" t="s">
        <v>1760</v>
      </c>
      <c r="G807" s="104" t="s">
        <v>1781</v>
      </c>
      <c r="H807" s="104" t="s">
        <v>1777</v>
      </c>
      <c r="I807" s="104" t="s">
        <v>1782</v>
      </c>
      <c r="J807" s="104" t="s">
        <v>1779</v>
      </c>
      <c r="K807" s="104" t="s">
        <v>791</v>
      </c>
      <c r="L807" s="104" t="s">
        <v>1766</v>
      </c>
      <c r="M807" s="104" t="s">
        <v>1773</v>
      </c>
      <c r="N807" s="113">
        <v>1</v>
      </c>
      <c r="O807" s="113">
        <v>1</v>
      </c>
      <c r="P807" s="113">
        <v>1</v>
      </c>
      <c r="Q807" s="113">
        <v>1</v>
      </c>
      <c r="R807" s="113">
        <v>1</v>
      </c>
      <c r="S807" s="113">
        <v>1</v>
      </c>
      <c r="T807" s="113">
        <v>0</v>
      </c>
      <c r="U807" s="113">
        <v>0</v>
      </c>
      <c r="V807" s="113">
        <v>0</v>
      </c>
      <c r="W807" s="109">
        <v>102955</v>
      </c>
      <c r="X807" s="109">
        <v>0</v>
      </c>
      <c r="Y807" s="109">
        <v>0</v>
      </c>
      <c r="Z807" s="109">
        <v>483.89</v>
      </c>
      <c r="AA807" s="109">
        <v>0</v>
      </c>
      <c r="AB807" s="109">
        <v>0</v>
      </c>
      <c r="AC807" s="109">
        <v>0</v>
      </c>
      <c r="AD807" s="109">
        <v>0</v>
      </c>
      <c r="AE807" s="109">
        <v>102955</v>
      </c>
      <c r="AF807" s="106">
        <v>44414</v>
      </c>
      <c r="AG807" s="106">
        <v>46971</v>
      </c>
      <c r="AH807" s="120">
        <v>102955</v>
      </c>
      <c r="AI807" s="115">
        <v>3.2712328767123289</v>
      </c>
      <c r="AJ807" s="115">
        <v>7.0054794520547947</v>
      </c>
      <c r="AK807" s="116">
        <v>5.6399999999999999E-2</v>
      </c>
      <c r="AL807" s="117">
        <v>3.2712328767123289</v>
      </c>
      <c r="AM807" s="117">
        <v>7.0054794520547947</v>
      </c>
      <c r="AN807" s="118">
        <v>5.6400000000000006E-2</v>
      </c>
      <c r="AO807" s="121" t="s">
        <v>1774</v>
      </c>
      <c r="AP807" s="121" t="s">
        <v>1775</v>
      </c>
      <c r="AQ807" s="27">
        <v>3871.1199999999994</v>
      </c>
      <c r="AR807" s="27">
        <v>5806.68</v>
      </c>
      <c r="AS807" s="27">
        <v>4838.88</v>
      </c>
      <c r="AT807" s="27">
        <v>1935.52</v>
      </c>
      <c r="AU807" s="27">
        <v>0</v>
      </c>
      <c r="AV807" s="27">
        <v>0</v>
      </c>
      <c r="AW807" s="27">
        <v>0</v>
      </c>
      <c r="AX807" s="27">
        <v>0</v>
      </c>
      <c r="AY807" s="27">
        <v>0</v>
      </c>
      <c r="AZ807" s="27">
        <v>0</v>
      </c>
      <c r="BA807" s="27">
        <v>0</v>
      </c>
      <c r="BB807" s="27">
        <v>0</v>
      </c>
      <c r="BC807" s="27">
        <v>0</v>
      </c>
      <c r="BD807" s="27">
        <v>0</v>
      </c>
      <c r="BE807" s="27">
        <v>0</v>
      </c>
      <c r="BF807" s="27">
        <v>0</v>
      </c>
      <c r="BG807" s="27">
        <f t="shared" si="49"/>
        <v>9677.7999999999993</v>
      </c>
      <c r="BH807" s="27">
        <f t="shared" si="50"/>
        <v>6774.4</v>
      </c>
      <c r="BI807" s="27">
        <f t="shared" si="52"/>
        <v>16452.199999999997</v>
      </c>
    </row>
    <row r="808" spans="1:61" x14ac:dyDescent="0.35">
      <c r="A808" s="65" t="str">
        <f t="shared" si="51"/>
        <v>DI0008704</v>
      </c>
      <c r="B808" s="111" t="s">
        <v>1148</v>
      </c>
      <c r="C808" s="104">
        <v>4</v>
      </c>
      <c r="D808" s="112" t="s">
        <v>0</v>
      </c>
      <c r="E808" s="112" t="s">
        <v>3</v>
      </c>
      <c r="F808" s="104" t="s">
        <v>1760</v>
      </c>
      <c r="G808" s="104" t="s">
        <v>1781</v>
      </c>
      <c r="H808" s="104" t="s">
        <v>1777</v>
      </c>
      <c r="I808" s="104" t="s">
        <v>1782</v>
      </c>
      <c r="J808" s="104" t="s">
        <v>1779</v>
      </c>
      <c r="K808" s="104" t="s">
        <v>791</v>
      </c>
      <c r="L808" s="104" t="s">
        <v>1766</v>
      </c>
      <c r="M808" s="104" t="s">
        <v>1773</v>
      </c>
      <c r="N808" s="113">
        <v>1</v>
      </c>
      <c r="O808" s="113">
        <v>1</v>
      </c>
      <c r="P808" s="113">
        <v>1</v>
      </c>
      <c r="Q808" s="113">
        <v>1</v>
      </c>
      <c r="R808" s="113">
        <v>1</v>
      </c>
      <c r="S808" s="113">
        <v>1</v>
      </c>
      <c r="T808" s="113">
        <v>0</v>
      </c>
      <c r="U808" s="113">
        <v>0</v>
      </c>
      <c r="V808" s="113">
        <v>0</v>
      </c>
      <c r="W808" s="109">
        <v>2512515</v>
      </c>
      <c r="X808" s="109">
        <v>0</v>
      </c>
      <c r="Y808" s="109">
        <v>0</v>
      </c>
      <c r="Z808" s="109">
        <v>12416.01</v>
      </c>
      <c r="AA808" s="109">
        <v>0</v>
      </c>
      <c r="AB808" s="109">
        <v>0</v>
      </c>
      <c r="AC808" s="109">
        <v>0</v>
      </c>
      <c r="AD808" s="109">
        <v>0</v>
      </c>
      <c r="AE808" s="109">
        <v>2512515</v>
      </c>
      <c r="AF808" s="106">
        <v>44414</v>
      </c>
      <c r="AG808" s="106">
        <v>47336</v>
      </c>
      <c r="AH808" s="120">
        <v>2512515</v>
      </c>
      <c r="AI808" s="115">
        <v>4.2712328767123289</v>
      </c>
      <c r="AJ808" s="115">
        <v>8.0054794520547947</v>
      </c>
      <c r="AK808" s="116">
        <v>5.9299999999999999E-2</v>
      </c>
      <c r="AL808" s="117">
        <v>4.2712328767123289</v>
      </c>
      <c r="AM808" s="117">
        <v>8.0054794520547947</v>
      </c>
      <c r="AN808" s="118">
        <v>5.9299999999999999E-2</v>
      </c>
      <c r="AO808" s="121" t="s">
        <v>1774</v>
      </c>
      <c r="AP808" s="121" t="s">
        <v>1775</v>
      </c>
      <c r="AQ808" s="27">
        <v>99328.079999999987</v>
      </c>
      <c r="AR808" s="27">
        <v>148992.12</v>
      </c>
      <c r="AS808" s="27">
        <v>132437.44</v>
      </c>
      <c r="AT808" s="27">
        <v>82773.399999999994</v>
      </c>
      <c r="AU808" s="27">
        <v>33109.360000000001</v>
      </c>
      <c r="AV808" s="27">
        <v>0</v>
      </c>
      <c r="AW808" s="27">
        <v>0</v>
      </c>
      <c r="AX808" s="27">
        <v>0</v>
      </c>
      <c r="AY808" s="27">
        <v>0</v>
      </c>
      <c r="AZ808" s="27">
        <v>0</v>
      </c>
      <c r="BA808" s="27">
        <v>0</v>
      </c>
      <c r="BB808" s="27">
        <v>0</v>
      </c>
      <c r="BC808" s="27">
        <v>0</v>
      </c>
      <c r="BD808" s="27">
        <v>0</v>
      </c>
      <c r="BE808" s="27">
        <v>0</v>
      </c>
      <c r="BF808" s="27">
        <v>0</v>
      </c>
      <c r="BG808" s="27">
        <f t="shared" si="49"/>
        <v>248320.19999999998</v>
      </c>
      <c r="BH808" s="27">
        <f t="shared" si="50"/>
        <v>248320.2</v>
      </c>
      <c r="BI808" s="27">
        <f t="shared" si="52"/>
        <v>496640.4</v>
      </c>
    </row>
    <row r="809" spans="1:61" x14ac:dyDescent="0.35">
      <c r="A809" s="65" t="str">
        <f t="shared" si="51"/>
        <v>DI0008705</v>
      </c>
      <c r="B809" s="111" t="s">
        <v>1148</v>
      </c>
      <c r="C809" s="104">
        <v>5</v>
      </c>
      <c r="D809" s="112" t="s">
        <v>0</v>
      </c>
      <c r="E809" s="112" t="s">
        <v>3</v>
      </c>
      <c r="F809" s="104" t="s">
        <v>1760</v>
      </c>
      <c r="G809" s="104" t="s">
        <v>1781</v>
      </c>
      <c r="H809" s="104" t="s">
        <v>1777</v>
      </c>
      <c r="I809" s="104" t="s">
        <v>1782</v>
      </c>
      <c r="J809" s="104" t="s">
        <v>1779</v>
      </c>
      <c r="K809" s="104" t="s">
        <v>791</v>
      </c>
      <c r="L809" s="104" t="s">
        <v>1766</v>
      </c>
      <c r="M809" s="104" t="s">
        <v>1773</v>
      </c>
      <c r="N809" s="113">
        <v>1</v>
      </c>
      <c r="O809" s="113">
        <v>1</v>
      </c>
      <c r="P809" s="113">
        <v>1</v>
      </c>
      <c r="Q809" s="113">
        <v>1</v>
      </c>
      <c r="R809" s="113">
        <v>1</v>
      </c>
      <c r="S809" s="113">
        <v>1</v>
      </c>
      <c r="T809" s="113">
        <v>0</v>
      </c>
      <c r="U809" s="113">
        <v>0</v>
      </c>
      <c r="V809" s="113">
        <v>0</v>
      </c>
      <c r="W809" s="109">
        <v>5635975</v>
      </c>
      <c r="X809" s="109">
        <v>0</v>
      </c>
      <c r="Y809" s="109">
        <v>0</v>
      </c>
      <c r="Z809" s="109">
        <v>29166.17</v>
      </c>
      <c r="AA809" s="109">
        <v>0</v>
      </c>
      <c r="AB809" s="109">
        <v>0</v>
      </c>
      <c r="AC809" s="109">
        <v>0</v>
      </c>
      <c r="AD809" s="109">
        <v>0</v>
      </c>
      <c r="AE809" s="109">
        <v>5635975</v>
      </c>
      <c r="AF809" s="106">
        <v>44414</v>
      </c>
      <c r="AG809" s="106">
        <v>47701</v>
      </c>
      <c r="AH809" s="120">
        <v>5635975</v>
      </c>
      <c r="AI809" s="115">
        <v>5.2712328767123289</v>
      </c>
      <c r="AJ809" s="115">
        <v>9.0054794520547947</v>
      </c>
      <c r="AK809" s="116">
        <v>6.2100000000000002E-2</v>
      </c>
      <c r="AL809" s="117">
        <v>5.2712328767123289</v>
      </c>
      <c r="AM809" s="117">
        <v>9.0054794520547947</v>
      </c>
      <c r="AN809" s="118">
        <v>6.2099999999999995E-2</v>
      </c>
      <c r="AO809" s="121" t="s">
        <v>1774</v>
      </c>
      <c r="AP809" s="121" t="s">
        <v>1775</v>
      </c>
      <c r="AQ809" s="27">
        <v>233329.35999999993</v>
      </c>
      <c r="AR809" s="27">
        <v>349994.03999999986</v>
      </c>
      <c r="AS809" s="27">
        <v>320827.88</v>
      </c>
      <c r="AT809" s="27">
        <v>233329.4</v>
      </c>
      <c r="AU809" s="27">
        <v>145830.88</v>
      </c>
      <c r="AV809" s="27">
        <v>58332.32</v>
      </c>
      <c r="AW809" s="27">
        <v>0</v>
      </c>
      <c r="AX809" s="27">
        <v>0</v>
      </c>
      <c r="AY809" s="27">
        <v>0</v>
      </c>
      <c r="AZ809" s="27">
        <v>0</v>
      </c>
      <c r="BA809" s="27">
        <v>0</v>
      </c>
      <c r="BB809" s="27">
        <v>0</v>
      </c>
      <c r="BC809" s="27">
        <v>0</v>
      </c>
      <c r="BD809" s="27">
        <v>0</v>
      </c>
      <c r="BE809" s="27">
        <v>0</v>
      </c>
      <c r="BF809" s="27">
        <v>0</v>
      </c>
      <c r="BG809" s="27">
        <f t="shared" si="49"/>
        <v>583323.39999999979</v>
      </c>
      <c r="BH809" s="27">
        <f t="shared" si="50"/>
        <v>758320.48</v>
      </c>
      <c r="BI809" s="27">
        <f t="shared" si="52"/>
        <v>1341643.8799999999</v>
      </c>
    </row>
    <row r="810" spans="1:61" x14ac:dyDescent="0.35">
      <c r="A810" s="65" t="str">
        <f t="shared" si="51"/>
        <v>DI0008706</v>
      </c>
      <c r="B810" s="111" t="s">
        <v>1148</v>
      </c>
      <c r="C810" s="104">
        <v>6</v>
      </c>
      <c r="D810" s="112" t="s">
        <v>0</v>
      </c>
      <c r="E810" s="112" t="s">
        <v>3</v>
      </c>
      <c r="F810" s="104" t="s">
        <v>1760</v>
      </c>
      <c r="G810" s="104" t="s">
        <v>1781</v>
      </c>
      <c r="H810" s="104" t="s">
        <v>1777</v>
      </c>
      <c r="I810" s="104" t="s">
        <v>1782</v>
      </c>
      <c r="J810" s="104" t="s">
        <v>1779</v>
      </c>
      <c r="K810" s="104" t="s">
        <v>791</v>
      </c>
      <c r="L810" s="104" t="s">
        <v>1766</v>
      </c>
      <c r="M810" s="104" t="s">
        <v>1773</v>
      </c>
      <c r="N810" s="113">
        <v>1</v>
      </c>
      <c r="O810" s="113">
        <v>1</v>
      </c>
      <c r="P810" s="113">
        <v>1</v>
      </c>
      <c r="Q810" s="113">
        <v>1</v>
      </c>
      <c r="R810" s="113">
        <v>1</v>
      </c>
      <c r="S810" s="113">
        <v>1</v>
      </c>
      <c r="T810" s="113">
        <v>0</v>
      </c>
      <c r="U810" s="113">
        <v>0</v>
      </c>
      <c r="V810" s="113">
        <v>0</v>
      </c>
      <c r="W810" s="109">
        <v>52067.5</v>
      </c>
      <c r="X810" s="109">
        <v>0</v>
      </c>
      <c r="Y810" s="109">
        <v>0</v>
      </c>
      <c r="Z810" s="109">
        <v>282.02999999999997</v>
      </c>
      <c r="AA810" s="109">
        <v>0</v>
      </c>
      <c r="AB810" s="109">
        <v>0</v>
      </c>
      <c r="AC810" s="109">
        <v>0</v>
      </c>
      <c r="AD810" s="109">
        <v>0</v>
      </c>
      <c r="AE810" s="109">
        <v>52067.5</v>
      </c>
      <c r="AF810" s="106">
        <v>44414</v>
      </c>
      <c r="AG810" s="106">
        <v>48066</v>
      </c>
      <c r="AH810" s="120">
        <v>52067.5</v>
      </c>
      <c r="AI810" s="115">
        <v>6.2712328767123289</v>
      </c>
      <c r="AJ810" s="115">
        <v>10.005479452054795</v>
      </c>
      <c r="AK810" s="116">
        <v>6.5000000000000002E-2</v>
      </c>
      <c r="AL810" s="117">
        <v>6.2712328767123298</v>
      </c>
      <c r="AM810" s="117">
        <v>10.005479452054795</v>
      </c>
      <c r="AN810" s="118">
        <v>6.5000000000000002E-2</v>
      </c>
      <c r="AO810" s="121" t="s">
        <v>1774</v>
      </c>
      <c r="AP810" s="121" t="s">
        <v>1775</v>
      </c>
      <c r="AQ810" s="27">
        <v>2256.2399999999998</v>
      </c>
      <c r="AR810" s="27">
        <v>3384.3599999999988</v>
      </c>
      <c r="AS810" s="27">
        <v>3158.76</v>
      </c>
      <c r="AT810" s="27">
        <v>2481.92</v>
      </c>
      <c r="AU810" s="27">
        <v>1805</v>
      </c>
      <c r="AV810" s="27">
        <v>1128.1199999999999</v>
      </c>
      <c r="AW810" s="27">
        <v>451.28</v>
      </c>
      <c r="AX810" s="27">
        <v>0</v>
      </c>
      <c r="AY810" s="27">
        <v>0</v>
      </c>
      <c r="AZ810" s="27">
        <v>0</v>
      </c>
      <c r="BA810" s="27">
        <v>0</v>
      </c>
      <c r="BB810" s="27">
        <v>0</v>
      </c>
      <c r="BC810" s="27">
        <v>0</v>
      </c>
      <c r="BD810" s="27">
        <v>0</v>
      </c>
      <c r="BE810" s="27">
        <v>0</v>
      </c>
      <c r="BF810" s="27">
        <v>0</v>
      </c>
      <c r="BG810" s="27">
        <f t="shared" si="49"/>
        <v>5640.5999999999985</v>
      </c>
      <c r="BH810" s="27">
        <f t="shared" si="50"/>
        <v>9025.08</v>
      </c>
      <c r="BI810" s="27">
        <f t="shared" si="52"/>
        <v>14665.679999999998</v>
      </c>
    </row>
    <row r="811" spans="1:61" x14ac:dyDescent="0.35">
      <c r="A811" s="65" t="str">
        <f t="shared" si="51"/>
        <v>DI0008891</v>
      </c>
      <c r="B811" s="111" t="s">
        <v>1154</v>
      </c>
      <c r="C811" s="104">
        <v>1</v>
      </c>
      <c r="D811" s="112" t="s">
        <v>0</v>
      </c>
      <c r="E811" s="112" t="s">
        <v>3</v>
      </c>
      <c r="F811" s="104" t="s">
        <v>1760</v>
      </c>
      <c r="G811" s="104" t="s">
        <v>390</v>
      </c>
      <c r="H811" s="104" t="s">
        <v>1770</v>
      </c>
      <c r="I811" s="104" t="s">
        <v>1771</v>
      </c>
      <c r="J811" s="104" t="s">
        <v>1772</v>
      </c>
      <c r="K811" s="104" t="s">
        <v>692</v>
      </c>
      <c r="L811" s="104" t="s">
        <v>1766</v>
      </c>
      <c r="M811" s="104" t="s">
        <v>1773</v>
      </c>
      <c r="N811" s="113">
        <v>1</v>
      </c>
      <c r="O811" s="113">
        <v>1</v>
      </c>
      <c r="P811" s="113">
        <v>1</v>
      </c>
      <c r="Q811" s="113">
        <v>0</v>
      </c>
      <c r="R811" s="113">
        <v>0</v>
      </c>
      <c r="S811" s="113">
        <v>1</v>
      </c>
      <c r="T811" s="113">
        <v>1</v>
      </c>
      <c r="U811" s="113">
        <v>1</v>
      </c>
      <c r="V811" s="113">
        <v>0</v>
      </c>
      <c r="W811" s="109">
        <v>126653981.23999999</v>
      </c>
      <c r="X811" s="109">
        <v>0</v>
      </c>
      <c r="Y811" s="109">
        <v>0</v>
      </c>
      <c r="Z811" s="109">
        <v>4514897.8</v>
      </c>
      <c r="AA811" s="109">
        <v>0</v>
      </c>
      <c r="AB811" s="109">
        <v>0</v>
      </c>
      <c r="AC811" s="109">
        <v>0</v>
      </c>
      <c r="AD811" s="109">
        <v>0</v>
      </c>
      <c r="AE811" s="109">
        <v>126653981.23999999</v>
      </c>
      <c r="AF811" s="106">
        <v>44291</v>
      </c>
      <c r="AG811" s="106">
        <v>46117</v>
      </c>
      <c r="AH811" s="120">
        <v>126653981.23999999</v>
      </c>
      <c r="AI811" s="115">
        <v>0.93150684931506844</v>
      </c>
      <c r="AJ811" s="115">
        <v>5.0027397260273974</v>
      </c>
      <c r="AK811" s="116">
        <v>7.1294999999999997E-2</v>
      </c>
      <c r="AL811" s="117">
        <v>0.93150684931506844</v>
      </c>
      <c r="AM811" s="117">
        <v>5.0027397260273974</v>
      </c>
      <c r="AN811" s="118">
        <v>7.1294999999999997E-2</v>
      </c>
      <c r="AO811" s="121" t="s">
        <v>1774</v>
      </c>
      <c r="AP811" s="121" t="s">
        <v>1775</v>
      </c>
      <c r="AQ811" s="27">
        <v>4514897.8</v>
      </c>
      <c r="AR811" s="27">
        <v>4514897.8</v>
      </c>
      <c r="AS811" s="27">
        <v>0</v>
      </c>
      <c r="AT811" s="27">
        <v>0</v>
      </c>
      <c r="AU811" s="27">
        <v>0</v>
      </c>
      <c r="AV811" s="27">
        <v>0</v>
      </c>
      <c r="AW811" s="27">
        <v>0</v>
      </c>
      <c r="AX811" s="27">
        <v>0</v>
      </c>
      <c r="AY811" s="27">
        <v>0</v>
      </c>
      <c r="AZ811" s="27">
        <v>0</v>
      </c>
      <c r="BA811" s="27">
        <v>0</v>
      </c>
      <c r="BB811" s="27">
        <v>0</v>
      </c>
      <c r="BC811" s="27">
        <v>0</v>
      </c>
      <c r="BD811" s="27">
        <v>0</v>
      </c>
      <c r="BE811" s="27">
        <v>0</v>
      </c>
      <c r="BF811" s="27">
        <v>0</v>
      </c>
      <c r="BG811" s="27">
        <f t="shared" si="49"/>
        <v>9029795.5999999996</v>
      </c>
      <c r="BH811" s="27">
        <f t="shared" si="50"/>
        <v>0</v>
      </c>
      <c r="BI811" s="27">
        <f t="shared" si="52"/>
        <v>9029795.5999999996</v>
      </c>
    </row>
    <row r="812" spans="1:61" x14ac:dyDescent="0.35">
      <c r="A812" s="65" t="str">
        <f t="shared" si="51"/>
        <v>DI0008911</v>
      </c>
      <c r="B812" s="111" t="s">
        <v>1155</v>
      </c>
      <c r="C812" s="104">
        <v>1</v>
      </c>
      <c r="D812" s="112" t="s">
        <v>0</v>
      </c>
      <c r="E812" s="112" t="s">
        <v>3</v>
      </c>
      <c r="F812" s="104" t="s">
        <v>1760</v>
      </c>
      <c r="G812" s="104" t="s">
        <v>1776</v>
      </c>
      <c r="H812" s="104" t="s">
        <v>1777</v>
      </c>
      <c r="I812" s="104" t="s">
        <v>1778</v>
      </c>
      <c r="J812" s="104" t="s">
        <v>1779</v>
      </c>
      <c r="K812" s="104" t="s">
        <v>774</v>
      </c>
      <c r="L812" s="104" t="s">
        <v>1766</v>
      </c>
      <c r="M812" s="104" t="s">
        <v>1773</v>
      </c>
      <c r="N812" s="113">
        <v>1</v>
      </c>
      <c r="O812" s="113">
        <v>1</v>
      </c>
      <c r="P812" s="113">
        <v>1</v>
      </c>
      <c r="Q812" s="113">
        <v>1</v>
      </c>
      <c r="R812" s="113">
        <v>1</v>
      </c>
      <c r="S812" s="113">
        <v>1</v>
      </c>
      <c r="T812" s="113">
        <v>0</v>
      </c>
      <c r="U812" s="113">
        <v>0</v>
      </c>
      <c r="V812" s="113">
        <v>0</v>
      </c>
      <c r="W812" s="109">
        <v>1094019.6000000001</v>
      </c>
      <c r="X812" s="109">
        <v>0</v>
      </c>
      <c r="Y812" s="109">
        <v>0</v>
      </c>
      <c r="Z812" s="109">
        <v>38999.06</v>
      </c>
      <c r="AA812" s="109">
        <v>0</v>
      </c>
      <c r="AB812" s="109">
        <v>0</v>
      </c>
      <c r="AC812" s="109">
        <v>0</v>
      </c>
      <c r="AD812" s="109">
        <v>0</v>
      </c>
      <c r="AE812" s="109">
        <v>1094019.6000000001</v>
      </c>
      <c r="AF812" s="106">
        <v>44291</v>
      </c>
      <c r="AG812" s="106">
        <v>46117</v>
      </c>
      <c r="AH812" s="120">
        <v>1094019.6000000001</v>
      </c>
      <c r="AI812" s="115">
        <v>0.93150684931506844</v>
      </c>
      <c r="AJ812" s="115">
        <v>5.0027397260273974</v>
      </c>
      <c r="AK812" s="116">
        <v>7.1294999999999997E-2</v>
      </c>
      <c r="AL812" s="117">
        <v>0.93150684931506844</v>
      </c>
      <c r="AM812" s="117">
        <v>5.0027397260273974</v>
      </c>
      <c r="AN812" s="118">
        <v>7.1294999999999997E-2</v>
      </c>
      <c r="AO812" s="121" t="s">
        <v>1774</v>
      </c>
      <c r="AP812" s="121" t="s">
        <v>1775</v>
      </c>
      <c r="AQ812" s="27">
        <v>38999.06</v>
      </c>
      <c r="AR812" s="27">
        <v>38999.06</v>
      </c>
      <c r="AS812" s="27">
        <v>0</v>
      </c>
      <c r="AT812" s="27">
        <v>0</v>
      </c>
      <c r="AU812" s="27">
        <v>0</v>
      </c>
      <c r="AV812" s="27">
        <v>0</v>
      </c>
      <c r="AW812" s="27">
        <v>0</v>
      </c>
      <c r="AX812" s="27">
        <v>0</v>
      </c>
      <c r="AY812" s="27">
        <v>0</v>
      </c>
      <c r="AZ812" s="27">
        <v>0</v>
      </c>
      <c r="BA812" s="27">
        <v>0</v>
      </c>
      <c r="BB812" s="27">
        <v>0</v>
      </c>
      <c r="BC812" s="27">
        <v>0</v>
      </c>
      <c r="BD812" s="27">
        <v>0</v>
      </c>
      <c r="BE812" s="27">
        <v>0</v>
      </c>
      <c r="BF812" s="27">
        <v>0</v>
      </c>
      <c r="BG812" s="27">
        <f t="shared" si="49"/>
        <v>77998.12</v>
      </c>
      <c r="BH812" s="27">
        <f t="shared" si="50"/>
        <v>0</v>
      </c>
      <c r="BI812" s="27">
        <f t="shared" si="52"/>
        <v>77998.12</v>
      </c>
    </row>
    <row r="813" spans="1:61" x14ac:dyDescent="0.35">
      <c r="A813" s="65" t="str">
        <f t="shared" si="51"/>
        <v>DI0008931</v>
      </c>
      <c r="B813" s="111" t="s">
        <v>1156</v>
      </c>
      <c r="C813" s="104">
        <v>1</v>
      </c>
      <c r="D813" s="112" t="s">
        <v>0</v>
      </c>
      <c r="E813" s="112" t="s">
        <v>3</v>
      </c>
      <c r="F813" s="104" t="s">
        <v>1760</v>
      </c>
      <c r="G813" s="104" t="s">
        <v>1776</v>
      </c>
      <c r="H813" s="104" t="s">
        <v>1777</v>
      </c>
      <c r="I813" s="104" t="s">
        <v>1778</v>
      </c>
      <c r="J813" s="104" t="s">
        <v>1779</v>
      </c>
      <c r="K813" s="104" t="s">
        <v>774</v>
      </c>
      <c r="L813" s="104" t="s">
        <v>1766</v>
      </c>
      <c r="M813" s="104" t="s">
        <v>1773</v>
      </c>
      <c r="N813" s="113">
        <v>1</v>
      </c>
      <c r="O813" s="113">
        <v>1</v>
      </c>
      <c r="P813" s="113">
        <v>1</v>
      </c>
      <c r="Q813" s="113">
        <v>1</v>
      </c>
      <c r="R813" s="113">
        <v>1</v>
      </c>
      <c r="S813" s="113">
        <v>1</v>
      </c>
      <c r="T813" s="113">
        <v>0</v>
      </c>
      <c r="U813" s="113">
        <v>0</v>
      </c>
      <c r="V813" s="113">
        <v>0</v>
      </c>
      <c r="W813" s="109">
        <v>1094019.6100000001</v>
      </c>
      <c r="X813" s="109">
        <v>0</v>
      </c>
      <c r="Y813" s="109">
        <v>0</v>
      </c>
      <c r="Z813" s="109">
        <v>38999.06</v>
      </c>
      <c r="AA813" s="109">
        <v>0</v>
      </c>
      <c r="AB813" s="109">
        <v>0</v>
      </c>
      <c r="AC813" s="109">
        <v>0</v>
      </c>
      <c r="AD813" s="109">
        <v>0</v>
      </c>
      <c r="AE813" s="109">
        <v>1094019.6100000001</v>
      </c>
      <c r="AF813" s="106">
        <v>44291</v>
      </c>
      <c r="AG813" s="106">
        <v>46117</v>
      </c>
      <c r="AH813" s="120">
        <v>1094019.6100000001</v>
      </c>
      <c r="AI813" s="115">
        <v>0.93150684931506844</v>
      </c>
      <c r="AJ813" s="115">
        <v>5.0027397260273974</v>
      </c>
      <c r="AK813" s="116">
        <v>7.1294999999999997E-2</v>
      </c>
      <c r="AL813" s="117">
        <v>0.93150684931506844</v>
      </c>
      <c r="AM813" s="117">
        <v>5.0027397260273974</v>
      </c>
      <c r="AN813" s="118">
        <v>7.1294999999999997E-2</v>
      </c>
      <c r="AO813" s="121" t="s">
        <v>1774</v>
      </c>
      <c r="AP813" s="121" t="s">
        <v>1775</v>
      </c>
      <c r="AQ813" s="27">
        <v>38999.06</v>
      </c>
      <c r="AR813" s="27">
        <v>38999.06</v>
      </c>
      <c r="AS813" s="27">
        <v>0</v>
      </c>
      <c r="AT813" s="27">
        <v>0</v>
      </c>
      <c r="AU813" s="27">
        <v>0</v>
      </c>
      <c r="AV813" s="27">
        <v>0</v>
      </c>
      <c r="AW813" s="27">
        <v>0</v>
      </c>
      <c r="AX813" s="27">
        <v>0</v>
      </c>
      <c r="AY813" s="27">
        <v>0</v>
      </c>
      <c r="AZ813" s="27">
        <v>0</v>
      </c>
      <c r="BA813" s="27">
        <v>0</v>
      </c>
      <c r="BB813" s="27">
        <v>0</v>
      </c>
      <c r="BC813" s="27">
        <v>0</v>
      </c>
      <c r="BD813" s="27">
        <v>0</v>
      </c>
      <c r="BE813" s="27">
        <v>0</v>
      </c>
      <c r="BF813" s="27">
        <v>0</v>
      </c>
      <c r="BG813" s="27">
        <f t="shared" si="49"/>
        <v>77998.12</v>
      </c>
      <c r="BH813" s="27">
        <f t="shared" si="50"/>
        <v>0</v>
      </c>
      <c r="BI813" s="27">
        <f t="shared" si="52"/>
        <v>77998.12</v>
      </c>
    </row>
    <row r="814" spans="1:61" x14ac:dyDescent="0.35">
      <c r="A814" s="65" t="str">
        <f t="shared" si="51"/>
        <v>DI0009043</v>
      </c>
      <c r="B814" s="111" t="s">
        <v>1158</v>
      </c>
      <c r="C814" s="104">
        <v>3</v>
      </c>
      <c r="D814" s="112" t="s">
        <v>0</v>
      </c>
      <c r="E814" s="112" t="s">
        <v>3</v>
      </c>
      <c r="F814" s="104" t="s">
        <v>1760</v>
      </c>
      <c r="G814" s="104" t="s">
        <v>1781</v>
      </c>
      <c r="H814" s="104" t="s">
        <v>1777</v>
      </c>
      <c r="I814" s="104" t="s">
        <v>1782</v>
      </c>
      <c r="J814" s="104" t="s">
        <v>1779</v>
      </c>
      <c r="K814" s="104" t="s">
        <v>791</v>
      </c>
      <c r="L814" s="104" t="s">
        <v>1766</v>
      </c>
      <c r="M814" s="104" t="s">
        <v>1773</v>
      </c>
      <c r="N814" s="113">
        <v>1</v>
      </c>
      <c r="O814" s="113">
        <v>1</v>
      </c>
      <c r="P814" s="113">
        <v>1</v>
      </c>
      <c r="Q814" s="113">
        <v>1</v>
      </c>
      <c r="R814" s="113">
        <v>1</v>
      </c>
      <c r="S814" s="113">
        <v>1</v>
      </c>
      <c r="T814" s="113">
        <v>0</v>
      </c>
      <c r="U814" s="113">
        <v>0</v>
      </c>
      <c r="V814" s="113">
        <v>0</v>
      </c>
      <c r="W814" s="109">
        <v>48306.25</v>
      </c>
      <c r="X814" s="109">
        <v>0</v>
      </c>
      <c r="Y814" s="109">
        <v>0</v>
      </c>
      <c r="Z814" s="109">
        <v>189.6</v>
      </c>
      <c r="AA814" s="109">
        <v>0</v>
      </c>
      <c r="AB814" s="109">
        <v>0</v>
      </c>
      <c r="AC814" s="109">
        <v>0</v>
      </c>
      <c r="AD814" s="109">
        <v>0</v>
      </c>
      <c r="AE814" s="109">
        <v>48306.25</v>
      </c>
      <c r="AF814" s="106">
        <v>44446</v>
      </c>
      <c r="AG814" s="106">
        <v>45907</v>
      </c>
      <c r="AH814" s="120">
        <v>96612.5</v>
      </c>
      <c r="AI814" s="115">
        <v>0.35616438356164382</v>
      </c>
      <c r="AJ814" s="115">
        <v>4.0027397260273974</v>
      </c>
      <c r="AK814" s="116">
        <v>4.7100000000000003E-2</v>
      </c>
      <c r="AL814" s="117">
        <v>0.35616438356164387</v>
      </c>
      <c r="AM814" s="117">
        <v>4.0027397260273974</v>
      </c>
      <c r="AN814" s="118">
        <v>4.7100000000000003E-2</v>
      </c>
      <c r="AO814" s="121" t="s">
        <v>1774</v>
      </c>
      <c r="AP814" s="121" t="s">
        <v>1775</v>
      </c>
      <c r="AQ814" s="27">
        <v>948</v>
      </c>
      <c r="AR814" s="27">
        <v>0</v>
      </c>
      <c r="AS814" s="27">
        <v>0</v>
      </c>
      <c r="AT814" s="27">
        <v>0</v>
      </c>
      <c r="AU814" s="27">
        <v>0</v>
      </c>
      <c r="AV814" s="27">
        <v>0</v>
      </c>
      <c r="AW814" s="27">
        <v>0</v>
      </c>
      <c r="AX814" s="27">
        <v>0</v>
      </c>
      <c r="AY814" s="27">
        <v>0</v>
      </c>
      <c r="AZ814" s="27">
        <v>0</v>
      </c>
      <c r="BA814" s="27">
        <v>0</v>
      </c>
      <c r="BB814" s="27">
        <v>0</v>
      </c>
      <c r="BC814" s="27">
        <v>0</v>
      </c>
      <c r="BD814" s="27">
        <v>0</v>
      </c>
      <c r="BE814" s="27">
        <v>0</v>
      </c>
      <c r="BF814" s="27">
        <v>0</v>
      </c>
      <c r="BG814" s="27">
        <f t="shared" si="49"/>
        <v>948</v>
      </c>
      <c r="BH814" s="27">
        <f t="shared" si="50"/>
        <v>0</v>
      </c>
      <c r="BI814" s="27">
        <f t="shared" si="52"/>
        <v>948</v>
      </c>
    </row>
    <row r="815" spans="1:61" x14ac:dyDescent="0.35">
      <c r="A815" s="65" t="str">
        <f t="shared" si="51"/>
        <v>DI0009044</v>
      </c>
      <c r="B815" s="111" t="s">
        <v>1158</v>
      </c>
      <c r="C815" s="104">
        <v>4</v>
      </c>
      <c r="D815" s="112" t="s">
        <v>0</v>
      </c>
      <c r="E815" s="112" t="s">
        <v>3</v>
      </c>
      <c r="F815" s="104" t="s">
        <v>1760</v>
      </c>
      <c r="G815" s="104" t="s">
        <v>1781</v>
      </c>
      <c r="H815" s="104" t="s">
        <v>1777</v>
      </c>
      <c r="I815" s="104" t="s">
        <v>1782</v>
      </c>
      <c r="J815" s="104" t="s">
        <v>1779</v>
      </c>
      <c r="K815" s="104" t="s">
        <v>791</v>
      </c>
      <c r="L815" s="104" t="s">
        <v>1766</v>
      </c>
      <c r="M815" s="104" t="s">
        <v>1773</v>
      </c>
      <c r="N815" s="113">
        <v>1</v>
      </c>
      <c r="O815" s="113">
        <v>1</v>
      </c>
      <c r="P815" s="113">
        <v>1</v>
      </c>
      <c r="Q815" s="113">
        <v>1</v>
      </c>
      <c r="R815" s="113">
        <v>1</v>
      </c>
      <c r="S815" s="113">
        <v>1</v>
      </c>
      <c r="T815" s="113">
        <v>0</v>
      </c>
      <c r="U815" s="113">
        <v>0</v>
      </c>
      <c r="V815" s="113">
        <v>0</v>
      </c>
      <c r="W815" s="109">
        <v>139240</v>
      </c>
      <c r="X815" s="109">
        <v>0</v>
      </c>
      <c r="Y815" s="109">
        <v>0</v>
      </c>
      <c r="Z815" s="109">
        <v>588.29</v>
      </c>
      <c r="AA815" s="109">
        <v>0</v>
      </c>
      <c r="AB815" s="109">
        <v>0</v>
      </c>
      <c r="AC815" s="109">
        <v>0</v>
      </c>
      <c r="AD815" s="109">
        <v>0</v>
      </c>
      <c r="AE815" s="109">
        <v>139240</v>
      </c>
      <c r="AF815" s="106">
        <v>44446</v>
      </c>
      <c r="AG815" s="106">
        <v>46272</v>
      </c>
      <c r="AH815" s="120">
        <v>139240</v>
      </c>
      <c r="AI815" s="115">
        <v>1.3561643835616439</v>
      </c>
      <c r="AJ815" s="115">
        <v>5.0027397260273974</v>
      </c>
      <c r="AK815" s="116">
        <v>5.0700000000000002E-2</v>
      </c>
      <c r="AL815" s="117">
        <v>1.3561643835616439</v>
      </c>
      <c r="AM815" s="117">
        <v>5.0027397260273974</v>
      </c>
      <c r="AN815" s="118">
        <v>5.0700000000000002E-2</v>
      </c>
      <c r="AO815" s="121" t="s">
        <v>1774</v>
      </c>
      <c r="AP815" s="121" t="s">
        <v>1775</v>
      </c>
      <c r="AQ815" s="27">
        <v>4706.32</v>
      </c>
      <c r="AR815" s="27">
        <v>3529.7099999999991</v>
      </c>
      <c r="AS815" s="27">
        <v>0</v>
      </c>
      <c r="AT815" s="27">
        <v>0</v>
      </c>
      <c r="AU815" s="27">
        <v>0</v>
      </c>
      <c r="AV815" s="27">
        <v>0</v>
      </c>
      <c r="AW815" s="27">
        <v>0</v>
      </c>
      <c r="AX815" s="27">
        <v>0</v>
      </c>
      <c r="AY815" s="27">
        <v>0</v>
      </c>
      <c r="AZ815" s="27">
        <v>0</v>
      </c>
      <c r="BA815" s="27">
        <v>0</v>
      </c>
      <c r="BB815" s="27">
        <v>0</v>
      </c>
      <c r="BC815" s="27">
        <v>0</v>
      </c>
      <c r="BD815" s="27">
        <v>0</v>
      </c>
      <c r="BE815" s="27">
        <v>0</v>
      </c>
      <c r="BF815" s="27">
        <v>0</v>
      </c>
      <c r="BG815" s="27">
        <f t="shared" si="49"/>
        <v>8236.0299999999988</v>
      </c>
      <c r="BH815" s="27">
        <f t="shared" si="50"/>
        <v>0</v>
      </c>
      <c r="BI815" s="27">
        <f t="shared" si="52"/>
        <v>8236.0299999999988</v>
      </c>
    </row>
    <row r="816" spans="1:61" x14ac:dyDescent="0.35">
      <c r="A816" s="65" t="str">
        <f t="shared" si="51"/>
        <v>DI0009045</v>
      </c>
      <c r="B816" s="111" t="s">
        <v>1158</v>
      </c>
      <c r="C816" s="104">
        <v>5</v>
      </c>
      <c r="D816" s="112" t="s">
        <v>0</v>
      </c>
      <c r="E816" s="112" t="s">
        <v>3</v>
      </c>
      <c r="F816" s="104" t="s">
        <v>1760</v>
      </c>
      <c r="G816" s="104" t="s">
        <v>1781</v>
      </c>
      <c r="H816" s="104" t="s">
        <v>1777</v>
      </c>
      <c r="I816" s="104" t="s">
        <v>1782</v>
      </c>
      <c r="J816" s="104" t="s">
        <v>1779</v>
      </c>
      <c r="K816" s="104" t="s">
        <v>791</v>
      </c>
      <c r="L816" s="104" t="s">
        <v>1766</v>
      </c>
      <c r="M816" s="104" t="s">
        <v>1773</v>
      </c>
      <c r="N816" s="113">
        <v>1</v>
      </c>
      <c r="O816" s="113">
        <v>1</v>
      </c>
      <c r="P816" s="113">
        <v>1</v>
      </c>
      <c r="Q816" s="113">
        <v>1</v>
      </c>
      <c r="R816" s="113">
        <v>1</v>
      </c>
      <c r="S816" s="113">
        <v>1</v>
      </c>
      <c r="T816" s="113">
        <v>0</v>
      </c>
      <c r="U816" s="113">
        <v>0</v>
      </c>
      <c r="V816" s="113">
        <v>0</v>
      </c>
      <c r="W816" s="109">
        <v>1247555</v>
      </c>
      <c r="X816" s="109">
        <v>0</v>
      </c>
      <c r="Y816" s="109">
        <v>0</v>
      </c>
      <c r="Z816" s="109">
        <v>5572.41</v>
      </c>
      <c r="AA816" s="109">
        <v>0</v>
      </c>
      <c r="AB816" s="109">
        <v>0</v>
      </c>
      <c r="AC816" s="109">
        <v>0</v>
      </c>
      <c r="AD816" s="109">
        <v>0</v>
      </c>
      <c r="AE816" s="109">
        <v>1247555</v>
      </c>
      <c r="AF816" s="106">
        <v>44446</v>
      </c>
      <c r="AG816" s="106">
        <v>46637</v>
      </c>
      <c r="AH816" s="120">
        <v>1247555</v>
      </c>
      <c r="AI816" s="115">
        <v>2.3561643835616439</v>
      </c>
      <c r="AJ816" s="115">
        <v>6.0027397260273974</v>
      </c>
      <c r="AK816" s="116">
        <v>5.3600000000000002E-2</v>
      </c>
      <c r="AL816" s="117">
        <v>2.3561643835616439</v>
      </c>
      <c r="AM816" s="117">
        <v>6.0027397260273974</v>
      </c>
      <c r="AN816" s="118">
        <v>5.3600000000000002E-2</v>
      </c>
      <c r="AO816" s="121" t="s">
        <v>1774</v>
      </c>
      <c r="AP816" s="121" t="s">
        <v>1775</v>
      </c>
      <c r="AQ816" s="27">
        <v>44579.28</v>
      </c>
      <c r="AR816" s="27">
        <v>66868.920000000013</v>
      </c>
      <c r="AS816" s="27">
        <v>33434.49</v>
      </c>
      <c r="AT816" s="27">
        <v>0</v>
      </c>
      <c r="AU816" s="27">
        <v>0</v>
      </c>
      <c r="AV816" s="27">
        <v>0</v>
      </c>
      <c r="AW816" s="27">
        <v>0</v>
      </c>
      <c r="AX816" s="27">
        <v>0</v>
      </c>
      <c r="AY816" s="27">
        <v>0</v>
      </c>
      <c r="AZ816" s="27">
        <v>0</v>
      </c>
      <c r="BA816" s="27">
        <v>0</v>
      </c>
      <c r="BB816" s="27">
        <v>0</v>
      </c>
      <c r="BC816" s="27">
        <v>0</v>
      </c>
      <c r="BD816" s="27">
        <v>0</v>
      </c>
      <c r="BE816" s="27">
        <v>0</v>
      </c>
      <c r="BF816" s="27">
        <v>0</v>
      </c>
      <c r="BG816" s="27">
        <f t="shared" si="49"/>
        <v>111448.20000000001</v>
      </c>
      <c r="BH816" s="27">
        <f t="shared" si="50"/>
        <v>33434.49</v>
      </c>
      <c r="BI816" s="27">
        <f t="shared" si="52"/>
        <v>144882.69</v>
      </c>
    </row>
    <row r="817" spans="1:61" x14ac:dyDescent="0.35">
      <c r="A817" s="65" t="str">
        <f t="shared" si="51"/>
        <v>DI0009046</v>
      </c>
      <c r="B817" s="111" t="s">
        <v>1158</v>
      </c>
      <c r="C817" s="104">
        <v>6</v>
      </c>
      <c r="D817" s="112" t="s">
        <v>0</v>
      </c>
      <c r="E817" s="112" t="s">
        <v>3</v>
      </c>
      <c r="F817" s="104" t="s">
        <v>1760</v>
      </c>
      <c r="G817" s="104" t="s">
        <v>1781</v>
      </c>
      <c r="H817" s="104" t="s">
        <v>1777</v>
      </c>
      <c r="I817" s="104" t="s">
        <v>1782</v>
      </c>
      <c r="J817" s="104" t="s">
        <v>1779</v>
      </c>
      <c r="K817" s="104" t="s">
        <v>791</v>
      </c>
      <c r="L817" s="104" t="s">
        <v>1766</v>
      </c>
      <c r="M817" s="104" t="s">
        <v>1773</v>
      </c>
      <c r="N817" s="113">
        <v>1</v>
      </c>
      <c r="O817" s="113">
        <v>1</v>
      </c>
      <c r="P817" s="113">
        <v>1</v>
      </c>
      <c r="Q817" s="113">
        <v>1</v>
      </c>
      <c r="R817" s="113">
        <v>1</v>
      </c>
      <c r="S817" s="113">
        <v>1</v>
      </c>
      <c r="T817" s="113">
        <v>0</v>
      </c>
      <c r="U817" s="113">
        <v>0</v>
      </c>
      <c r="V817" s="113">
        <v>0</v>
      </c>
      <c r="W817" s="109">
        <v>4091650</v>
      </c>
      <c r="X817" s="109">
        <v>0</v>
      </c>
      <c r="Y817" s="109">
        <v>0</v>
      </c>
      <c r="Z817" s="109">
        <v>19230.75</v>
      </c>
      <c r="AA817" s="109">
        <v>0</v>
      </c>
      <c r="AB817" s="109">
        <v>0</v>
      </c>
      <c r="AC817" s="109">
        <v>0</v>
      </c>
      <c r="AD817" s="109">
        <v>0</v>
      </c>
      <c r="AE817" s="109">
        <v>4091650</v>
      </c>
      <c r="AF817" s="106">
        <v>44446</v>
      </c>
      <c r="AG817" s="106">
        <v>47003</v>
      </c>
      <c r="AH817" s="120">
        <v>4091650</v>
      </c>
      <c r="AI817" s="115">
        <v>3.3589041095890413</v>
      </c>
      <c r="AJ817" s="115">
        <v>7.0054794520547947</v>
      </c>
      <c r="AK817" s="116">
        <v>5.6399999999999999E-2</v>
      </c>
      <c r="AL817" s="117">
        <v>3.3589041095890413</v>
      </c>
      <c r="AM817" s="117">
        <v>7.0054794520547947</v>
      </c>
      <c r="AN817" s="118">
        <v>5.6399999999999999E-2</v>
      </c>
      <c r="AO817" s="121" t="s">
        <v>1774</v>
      </c>
      <c r="AP817" s="121" t="s">
        <v>1775</v>
      </c>
      <c r="AQ817" s="27">
        <v>153846</v>
      </c>
      <c r="AR817" s="27">
        <v>230769</v>
      </c>
      <c r="AS817" s="27">
        <v>201922.89</v>
      </c>
      <c r="AT817" s="27">
        <v>86538.42</v>
      </c>
      <c r="AU817" s="27">
        <v>0</v>
      </c>
      <c r="AV817" s="27">
        <v>0</v>
      </c>
      <c r="AW817" s="27">
        <v>0</v>
      </c>
      <c r="AX817" s="27">
        <v>0</v>
      </c>
      <c r="AY817" s="27">
        <v>0</v>
      </c>
      <c r="AZ817" s="27">
        <v>0</v>
      </c>
      <c r="BA817" s="27">
        <v>0</v>
      </c>
      <c r="BB817" s="27">
        <v>0</v>
      </c>
      <c r="BC817" s="27">
        <v>0</v>
      </c>
      <c r="BD817" s="27">
        <v>0</v>
      </c>
      <c r="BE817" s="27">
        <v>0</v>
      </c>
      <c r="BF817" s="27">
        <v>0</v>
      </c>
      <c r="BG817" s="27">
        <f t="shared" si="49"/>
        <v>384615</v>
      </c>
      <c r="BH817" s="27">
        <f t="shared" si="50"/>
        <v>288461.31</v>
      </c>
      <c r="BI817" s="27">
        <f t="shared" si="52"/>
        <v>673076.31</v>
      </c>
    </row>
    <row r="818" spans="1:61" x14ac:dyDescent="0.35">
      <c r="A818" s="65" t="str">
        <f t="shared" si="51"/>
        <v>DI0009047</v>
      </c>
      <c r="B818" s="111" t="s">
        <v>1158</v>
      </c>
      <c r="C818" s="104">
        <v>7</v>
      </c>
      <c r="D818" s="112" t="s">
        <v>0</v>
      </c>
      <c r="E818" s="112" t="s">
        <v>3</v>
      </c>
      <c r="F818" s="104" t="s">
        <v>1760</v>
      </c>
      <c r="G818" s="104" t="s">
        <v>1781</v>
      </c>
      <c r="H818" s="104" t="s">
        <v>1777</v>
      </c>
      <c r="I818" s="104" t="s">
        <v>1782</v>
      </c>
      <c r="J818" s="104" t="s">
        <v>1779</v>
      </c>
      <c r="K818" s="104" t="s">
        <v>791</v>
      </c>
      <c r="L818" s="104" t="s">
        <v>1766</v>
      </c>
      <c r="M818" s="104" t="s">
        <v>1773</v>
      </c>
      <c r="N818" s="113">
        <v>1</v>
      </c>
      <c r="O818" s="113">
        <v>1</v>
      </c>
      <c r="P818" s="113">
        <v>1</v>
      </c>
      <c r="Q818" s="113">
        <v>1</v>
      </c>
      <c r="R818" s="113">
        <v>1</v>
      </c>
      <c r="S818" s="113">
        <v>1</v>
      </c>
      <c r="T818" s="113">
        <v>0</v>
      </c>
      <c r="U818" s="113">
        <v>0</v>
      </c>
      <c r="V818" s="113">
        <v>0</v>
      </c>
      <c r="W818" s="109">
        <v>1859827.5</v>
      </c>
      <c r="X818" s="109">
        <v>0</v>
      </c>
      <c r="Y818" s="109">
        <v>0</v>
      </c>
      <c r="Z818" s="109">
        <v>9190.65</v>
      </c>
      <c r="AA818" s="109">
        <v>0</v>
      </c>
      <c r="AB818" s="109">
        <v>0</v>
      </c>
      <c r="AC818" s="109">
        <v>0</v>
      </c>
      <c r="AD818" s="109">
        <v>0</v>
      </c>
      <c r="AE818" s="109">
        <v>1859827.5</v>
      </c>
      <c r="AF818" s="106">
        <v>44446</v>
      </c>
      <c r="AG818" s="106">
        <v>47368</v>
      </c>
      <c r="AH818" s="120">
        <v>1859827.5</v>
      </c>
      <c r="AI818" s="115">
        <v>4.3589041095890408</v>
      </c>
      <c r="AJ818" s="115">
        <v>8.0054794520547947</v>
      </c>
      <c r="AK818" s="116">
        <v>5.9299999999999999E-2</v>
      </c>
      <c r="AL818" s="117">
        <v>4.3589041095890408</v>
      </c>
      <c r="AM818" s="117">
        <v>8.0054794520547947</v>
      </c>
      <c r="AN818" s="118">
        <v>5.9299999999999999E-2</v>
      </c>
      <c r="AO818" s="121" t="s">
        <v>1774</v>
      </c>
      <c r="AP818" s="121" t="s">
        <v>1775</v>
      </c>
      <c r="AQ818" s="27">
        <v>73525.2</v>
      </c>
      <c r="AR818" s="27">
        <v>110287.79999999997</v>
      </c>
      <c r="AS818" s="27">
        <v>101097.15</v>
      </c>
      <c r="AT818" s="27">
        <v>64334.55</v>
      </c>
      <c r="AU818" s="27">
        <v>27571.95</v>
      </c>
      <c r="AV818" s="27">
        <v>0</v>
      </c>
      <c r="AW818" s="27">
        <v>0</v>
      </c>
      <c r="AX818" s="27">
        <v>0</v>
      </c>
      <c r="AY818" s="27">
        <v>0</v>
      </c>
      <c r="AZ818" s="27">
        <v>0</v>
      </c>
      <c r="BA818" s="27">
        <v>0</v>
      </c>
      <c r="BB818" s="27">
        <v>0</v>
      </c>
      <c r="BC818" s="27">
        <v>0</v>
      </c>
      <c r="BD818" s="27">
        <v>0</v>
      </c>
      <c r="BE818" s="27">
        <v>0</v>
      </c>
      <c r="BF818" s="27">
        <v>0</v>
      </c>
      <c r="BG818" s="27">
        <f t="shared" si="49"/>
        <v>183812.99999999997</v>
      </c>
      <c r="BH818" s="27">
        <f t="shared" si="50"/>
        <v>193003.65000000002</v>
      </c>
      <c r="BI818" s="27">
        <f t="shared" si="52"/>
        <v>376816.65</v>
      </c>
    </row>
    <row r="819" spans="1:61" x14ac:dyDescent="0.35">
      <c r="A819" s="65" t="str">
        <f t="shared" si="51"/>
        <v>DI0009048</v>
      </c>
      <c r="B819" s="111" t="s">
        <v>1158</v>
      </c>
      <c r="C819" s="104">
        <v>8</v>
      </c>
      <c r="D819" s="112" t="s">
        <v>0</v>
      </c>
      <c r="E819" s="112" t="s">
        <v>3</v>
      </c>
      <c r="F819" s="104" t="s">
        <v>1760</v>
      </c>
      <c r="G819" s="104" t="s">
        <v>1781</v>
      </c>
      <c r="H819" s="104" t="s">
        <v>1777</v>
      </c>
      <c r="I819" s="104" t="s">
        <v>1782</v>
      </c>
      <c r="J819" s="104" t="s">
        <v>1779</v>
      </c>
      <c r="K819" s="104" t="s">
        <v>791</v>
      </c>
      <c r="L819" s="104" t="s">
        <v>1766</v>
      </c>
      <c r="M819" s="104" t="s">
        <v>1773</v>
      </c>
      <c r="N819" s="113">
        <v>1</v>
      </c>
      <c r="O819" s="113">
        <v>1</v>
      </c>
      <c r="P819" s="113">
        <v>1</v>
      </c>
      <c r="Q819" s="113">
        <v>1</v>
      </c>
      <c r="R819" s="113">
        <v>1</v>
      </c>
      <c r="S819" s="113">
        <v>1</v>
      </c>
      <c r="T819" s="113">
        <v>0</v>
      </c>
      <c r="U819" s="113">
        <v>0</v>
      </c>
      <c r="V819" s="113">
        <v>0</v>
      </c>
      <c r="W819" s="109">
        <v>53100</v>
      </c>
      <c r="X819" s="109">
        <v>0</v>
      </c>
      <c r="Y819" s="109">
        <v>0</v>
      </c>
      <c r="Z819" s="109">
        <v>274.79000000000002</v>
      </c>
      <c r="AA819" s="109">
        <v>0</v>
      </c>
      <c r="AB819" s="109">
        <v>0</v>
      </c>
      <c r="AC819" s="109">
        <v>0</v>
      </c>
      <c r="AD819" s="109">
        <v>0</v>
      </c>
      <c r="AE819" s="109">
        <v>53100</v>
      </c>
      <c r="AF819" s="106">
        <v>44446</v>
      </c>
      <c r="AG819" s="106">
        <v>47733</v>
      </c>
      <c r="AH819" s="120">
        <v>53100</v>
      </c>
      <c r="AI819" s="115">
        <v>5.3589041095890408</v>
      </c>
      <c r="AJ819" s="115">
        <v>9.0054794520547947</v>
      </c>
      <c r="AK819" s="116">
        <v>6.2100000000000002E-2</v>
      </c>
      <c r="AL819" s="117">
        <v>5.3589041095890408</v>
      </c>
      <c r="AM819" s="117">
        <v>9.0054794520547947</v>
      </c>
      <c r="AN819" s="118">
        <v>6.2100000000000002E-2</v>
      </c>
      <c r="AO819" s="121" t="s">
        <v>1774</v>
      </c>
      <c r="AP819" s="121" t="s">
        <v>1775</v>
      </c>
      <c r="AQ819" s="27">
        <v>2198.3200000000002</v>
      </c>
      <c r="AR819" s="27">
        <v>3297.48</v>
      </c>
      <c r="AS819" s="27">
        <v>3091.38</v>
      </c>
      <c r="AT819" s="27">
        <v>2267.0100000000002</v>
      </c>
      <c r="AU819" s="27">
        <v>1442.7</v>
      </c>
      <c r="AV819" s="27">
        <v>618.29999999999995</v>
      </c>
      <c r="AW819" s="27">
        <v>0</v>
      </c>
      <c r="AX819" s="27">
        <v>0</v>
      </c>
      <c r="AY819" s="27">
        <v>0</v>
      </c>
      <c r="AZ819" s="27">
        <v>0</v>
      </c>
      <c r="BA819" s="27">
        <v>0</v>
      </c>
      <c r="BB819" s="27">
        <v>0</v>
      </c>
      <c r="BC819" s="27">
        <v>0</v>
      </c>
      <c r="BD819" s="27">
        <v>0</v>
      </c>
      <c r="BE819" s="27">
        <v>0</v>
      </c>
      <c r="BF819" s="27">
        <v>0</v>
      </c>
      <c r="BG819" s="27">
        <f t="shared" si="49"/>
        <v>5495.8</v>
      </c>
      <c r="BH819" s="27">
        <f t="shared" si="50"/>
        <v>7419.39</v>
      </c>
      <c r="BI819" s="27">
        <f t="shared" si="52"/>
        <v>12915.19</v>
      </c>
    </row>
    <row r="820" spans="1:61" x14ac:dyDescent="0.35">
      <c r="A820" s="65" t="str">
        <f t="shared" si="51"/>
        <v>DI0009049</v>
      </c>
      <c r="B820" s="111" t="s">
        <v>1158</v>
      </c>
      <c r="C820" s="104">
        <v>9</v>
      </c>
      <c r="D820" s="112" t="s">
        <v>0</v>
      </c>
      <c r="E820" s="112" t="s">
        <v>3</v>
      </c>
      <c r="F820" s="104" t="s">
        <v>1760</v>
      </c>
      <c r="G820" s="104" t="s">
        <v>1781</v>
      </c>
      <c r="H820" s="104" t="s">
        <v>1777</v>
      </c>
      <c r="I820" s="104" t="s">
        <v>1782</v>
      </c>
      <c r="J820" s="104" t="s">
        <v>1779</v>
      </c>
      <c r="K820" s="104" t="s">
        <v>791</v>
      </c>
      <c r="L820" s="104" t="s">
        <v>1766</v>
      </c>
      <c r="M820" s="104" t="s">
        <v>1773</v>
      </c>
      <c r="N820" s="113">
        <v>1</v>
      </c>
      <c r="O820" s="113">
        <v>1</v>
      </c>
      <c r="P820" s="113">
        <v>1</v>
      </c>
      <c r="Q820" s="113">
        <v>1</v>
      </c>
      <c r="R820" s="113">
        <v>1</v>
      </c>
      <c r="S820" s="113">
        <v>1</v>
      </c>
      <c r="T820" s="113">
        <v>0</v>
      </c>
      <c r="U820" s="113">
        <v>0</v>
      </c>
      <c r="V820" s="113">
        <v>0</v>
      </c>
      <c r="W820" s="109">
        <v>105905</v>
      </c>
      <c r="X820" s="109">
        <v>0</v>
      </c>
      <c r="Y820" s="109">
        <v>0</v>
      </c>
      <c r="Z820" s="109">
        <v>573.65</v>
      </c>
      <c r="AA820" s="109">
        <v>0</v>
      </c>
      <c r="AB820" s="109">
        <v>0</v>
      </c>
      <c r="AC820" s="109">
        <v>0</v>
      </c>
      <c r="AD820" s="109">
        <v>0</v>
      </c>
      <c r="AE820" s="109">
        <v>105905</v>
      </c>
      <c r="AF820" s="106">
        <v>44446</v>
      </c>
      <c r="AG820" s="106">
        <v>48098</v>
      </c>
      <c r="AH820" s="120">
        <v>105905</v>
      </c>
      <c r="AI820" s="115">
        <v>6.3589041095890408</v>
      </c>
      <c r="AJ820" s="115">
        <v>10.005479452054795</v>
      </c>
      <c r="AK820" s="116">
        <v>6.5000000000000002E-2</v>
      </c>
      <c r="AL820" s="117">
        <v>6.3589041095890408</v>
      </c>
      <c r="AM820" s="117">
        <v>10.005479452054795</v>
      </c>
      <c r="AN820" s="118">
        <v>6.5000000000000002E-2</v>
      </c>
      <c r="AO820" s="121" t="s">
        <v>1774</v>
      </c>
      <c r="AP820" s="121" t="s">
        <v>1775</v>
      </c>
      <c r="AQ820" s="27">
        <v>4589.2</v>
      </c>
      <c r="AR820" s="27">
        <v>6883.7999999999984</v>
      </c>
      <c r="AS820" s="27">
        <v>6539.61</v>
      </c>
      <c r="AT820" s="27">
        <v>5162.8500000000004</v>
      </c>
      <c r="AU820" s="27">
        <v>3786.09</v>
      </c>
      <c r="AV820" s="27">
        <v>2409.33</v>
      </c>
      <c r="AW820" s="27">
        <v>1032.57</v>
      </c>
      <c r="AX820" s="27">
        <v>0</v>
      </c>
      <c r="AY820" s="27">
        <v>0</v>
      </c>
      <c r="AZ820" s="27">
        <v>0</v>
      </c>
      <c r="BA820" s="27">
        <v>0</v>
      </c>
      <c r="BB820" s="27">
        <v>0</v>
      </c>
      <c r="BC820" s="27">
        <v>0</v>
      </c>
      <c r="BD820" s="27">
        <v>0</v>
      </c>
      <c r="BE820" s="27">
        <v>0</v>
      </c>
      <c r="BF820" s="27">
        <v>0</v>
      </c>
      <c r="BG820" s="27">
        <f t="shared" si="49"/>
        <v>11472.999999999998</v>
      </c>
      <c r="BH820" s="27">
        <f t="shared" si="50"/>
        <v>18930.449999999997</v>
      </c>
      <c r="BI820" s="27">
        <f t="shared" si="52"/>
        <v>30403.449999999997</v>
      </c>
    </row>
    <row r="821" spans="1:61" x14ac:dyDescent="0.35">
      <c r="A821" s="65" t="str">
        <f t="shared" si="51"/>
        <v>DI0009063</v>
      </c>
      <c r="B821" s="111" t="s">
        <v>1159</v>
      </c>
      <c r="C821" s="104">
        <v>3</v>
      </c>
      <c r="D821" s="112" t="s">
        <v>0</v>
      </c>
      <c r="E821" s="112" t="s">
        <v>3</v>
      </c>
      <c r="F821" s="104" t="s">
        <v>1760</v>
      </c>
      <c r="G821" s="104" t="s">
        <v>1781</v>
      </c>
      <c r="H821" s="104" t="s">
        <v>1777</v>
      </c>
      <c r="I821" s="104" t="s">
        <v>1782</v>
      </c>
      <c r="J821" s="104" t="s">
        <v>1779</v>
      </c>
      <c r="K821" s="104" t="s">
        <v>791</v>
      </c>
      <c r="L821" s="104" t="s">
        <v>1766</v>
      </c>
      <c r="M821" s="104" t="s">
        <v>1773</v>
      </c>
      <c r="N821" s="113">
        <v>1</v>
      </c>
      <c r="O821" s="113">
        <v>1</v>
      </c>
      <c r="P821" s="113">
        <v>1</v>
      </c>
      <c r="Q821" s="113">
        <v>1</v>
      </c>
      <c r="R821" s="113">
        <v>1</v>
      </c>
      <c r="S821" s="113">
        <v>1</v>
      </c>
      <c r="T821" s="113">
        <v>0</v>
      </c>
      <c r="U821" s="113">
        <v>0</v>
      </c>
      <c r="V821" s="113">
        <v>0</v>
      </c>
      <c r="W821" s="109">
        <v>72422.5</v>
      </c>
      <c r="X821" s="109">
        <v>0</v>
      </c>
      <c r="Y821" s="109">
        <v>0</v>
      </c>
      <c r="Z821" s="109">
        <v>284.26</v>
      </c>
      <c r="AA821" s="109">
        <v>0</v>
      </c>
      <c r="AB821" s="109">
        <v>0</v>
      </c>
      <c r="AC821" s="109">
        <v>0</v>
      </c>
      <c r="AD821" s="109">
        <v>0</v>
      </c>
      <c r="AE821" s="109">
        <v>72422.5</v>
      </c>
      <c r="AF821" s="106">
        <v>44467</v>
      </c>
      <c r="AG821" s="106">
        <v>45928</v>
      </c>
      <c r="AH821" s="120">
        <v>114845</v>
      </c>
      <c r="AI821" s="115">
        <v>0.41369863013698632</v>
      </c>
      <c r="AJ821" s="115">
        <v>4.0027397260273974</v>
      </c>
      <c r="AK821" s="116">
        <v>4.7100000000000003E-2</v>
      </c>
      <c r="AL821" s="117">
        <v>0.41369863013698632</v>
      </c>
      <c r="AM821" s="117">
        <v>4.0027397260273974</v>
      </c>
      <c r="AN821" s="118">
        <v>4.7100000000000003E-2</v>
      </c>
      <c r="AO821" s="121" t="s">
        <v>1774</v>
      </c>
      <c r="AP821" s="121" t="s">
        <v>1775</v>
      </c>
      <c r="AQ821" s="27">
        <v>1421.3</v>
      </c>
      <c r="AR821" s="27">
        <v>0</v>
      </c>
      <c r="AS821" s="27">
        <v>0</v>
      </c>
      <c r="AT821" s="27">
        <v>0</v>
      </c>
      <c r="AU821" s="27">
        <v>0</v>
      </c>
      <c r="AV821" s="27">
        <v>0</v>
      </c>
      <c r="AW821" s="27">
        <v>0</v>
      </c>
      <c r="AX821" s="27">
        <v>0</v>
      </c>
      <c r="AY821" s="27">
        <v>0</v>
      </c>
      <c r="AZ821" s="27">
        <v>0</v>
      </c>
      <c r="BA821" s="27">
        <v>0</v>
      </c>
      <c r="BB821" s="27">
        <v>0</v>
      </c>
      <c r="BC821" s="27">
        <v>0</v>
      </c>
      <c r="BD821" s="27">
        <v>0</v>
      </c>
      <c r="BE821" s="27">
        <v>0</v>
      </c>
      <c r="BF821" s="27">
        <v>0</v>
      </c>
      <c r="BG821" s="27">
        <f t="shared" si="49"/>
        <v>1421.3</v>
      </c>
      <c r="BH821" s="27">
        <f t="shared" si="50"/>
        <v>0</v>
      </c>
      <c r="BI821" s="27">
        <f t="shared" si="52"/>
        <v>1421.3</v>
      </c>
    </row>
    <row r="822" spans="1:61" x14ac:dyDescent="0.35">
      <c r="A822" s="65" t="str">
        <f t="shared" si="51"/>
        <v>DI0009064</v>
      </c>
      <c r="B822" s="111" t="s">
        <v>1159</v>
      </c>
      <c r="C822" s="104">
        <v>4</v>
      </c>
      <c r="D822" s="112" t="s">
        <v>0</v>
      </c>
      <c r="E822" s="112" t="s">
        <v>3</v>
      </c>
      <c r="F822" s="104" t="s">
        <v>1760</v>
      </c>
      <c r="G822" s="104" t="s">
        <v>1781</v>
      </c>
      <c r="H822" s="104" t="s">
        <v>1777</v>
      </c>
      <c r="I822" s="104" t="s">
        <v>1782</v>
      </c>
      <c r="J822" s="104" t="s">
        <v>1779</v>
      </c>
      <c r="K822" s="104" t="s">
        <v>791</v>
      </c>
      <c r="L822" s="104" t="s">
        <v>1766</v>
      </c>
      <c r="M822" s="104" t="s">
        <v>1773</v>
      </c>
      <c r="N822" s="113">
        <v>1</v>
      </c>
      <c r="O822" s="113">
        <v>1</v>
      </c>
      <c r="P822" s="113">
        <v>1</v>
      </c>
      <c r="Q822" s="113">
        <v>1</v>
      </c>
      <c r="R822" s="113">
        <v>1</v>
      </c>
      <c r="S822" s="113">
        <v>1</v>
      </c>
      <c r="T822" s="113">
        <v>0</v>
      </c>
      <c r="U822" s="113">
        <v>0</v>
      </c>
      <c r="V822" s="113">
        <v>0</v>
      </c>
      <c r="W822" s="109">
        <v>458135</v>
      </c>
      <c r="X822" s="109">
        <v>0</v>
      </c>
      <c r="Y822" s="109">
        <v>0</v>
      </c>
      <c r="Z822" s="109">
        <v>1935.62</v>
      </c>
      <c r="AA822" s="109">
        <v>0</v>
      </c>
      <c r="AB822" s="109">
        <v>0</v>
      </c>
      <c r="AC822" s="109">
        <v>0</v>
      </c>
      <c r="AD822" s="109">
        <v>0</v>
      </c>
      <c r="AE822" s="109">
        <v>458135</v>
      </c>
      <c r="AF822" s="106">
        <v>44467</v>
      </c>
      <c r="AG822" s="106">
        <v>46293</v>
      </c>
      <c r="AH822" s="120">
        <v>458135</v>
      </c>
      <c r="AI822" s="115">
        <v>1.4136986301369863</v>
      </c>
      <c r="AJ822" s="115">
        <v>5.0027397260273974</v>
      </c>
      <c r="AK822" s="116">
        <v>5.0700000000000002E-2</v>
      </c>
      <c r="AL822" s="117">
        <v>1.413698630136986</v>
      </c>
      <c r="AM822" s="117">
        <v>5.0027397260273974</v>
      </c>
      <c r="AN822" s="118">
        <v>5.0700000000000002E-2</v>
      </c>
      <c r="AO822" s="121" t="s">
        <v>1774</v>
      </c>
      <c r="AP822" s="121" t="s">
        <v>1775</v>
      </c>
      <c r="AQ822" s="27">
        <v>15484.959999999995</v>
      </c>
      <c r="AR822" s="27">
        <v>11613.719999999998</v>
      </c>
      <c r="AS822" s="27">
        <v>0</v>
      </c>
      <c r="AT822" s="27">
        <v>0</v>
      </c>
      <c r="AU822" s="27">
        <v>0</v>
      </c>
      <c r="AV822" s="27">
        <v>0</v>
      </c>
      <c r="AW822" s="27">
        <v>0</v>
      </c>
      <c r="AX822" s="27">
        <v>0</v>
      </c>
      <c r="AY822" s="27">
        <v>0</v>
      </c>
      <c r="AZ822" s="27">
        <v>0</v>
      </c>
      <c r="BA822" s="27">
        <v>0</v>
      </c>
      <c r="BB822" s="27">
        <v>0</v>
      </c>
      <c r="BC822" s="27">
        <v>0</v>
      </c>
      <c r="BD822" s="27">
        <v>0</v>
      </c>
      <c r="BE822" s="27">
        <v>0</v>
      </c>
      <c r="BF822" s="27">
        <v>0</v>
      </c>
      <c r="BG822" s="27">
        <f t="shared" si="49"/>
        <v>27098.679999999993</v>
      </c>
      <c r="BH822" s="27">
        <f t="shared" si="50"/>
        <v>0</v>
      </c>
      <c r="BI822" s="27">
        <f t="shared" si="52"/>
        <v>27098.679999999993</v>
      </c>
    </row>
    <row r="823" spans="1:61" x14ac:dyDescent="0.35">
      <c r="A823" s="65" t="str">
        <f t="shared" si="51"/>
        <v>DI0009065</v>
      </c>
      <c r="B823" s="111" t="s">
        <v>1159</v>
      </c>
      <c r="C823" s="104">
        <v>5</v>
      </c>
      <c r="D823" s="112" t="s">
        <v>0</v>
      </c>
      <c r="E823" s="112" t="s">
        <v>3</v>
      </c>
      <c r="F823" s="104" t="s">
        <v>1760</v>
      </c>
      <c r="G823" s="104" t="s">
        <v>1781</v>
      </c>
      <c r="H823" s="104" t="s">
        <v>1777</v>
      </c>
      <c r="I823" s="104" t="s">
        <v>1782</v>
      </c>
      <c r="J823" s="104" t="s">
        <v>1779</v>
      </c>
      <c r="K823" s="104" t="s">
        <v>791</v>
      </c>
      <c r="L823" s="104" t="s">
        <v>1766</v>
      </c>
      <c r="M823" s="104" t="s">
        <v>1773</v>
      </c>
      <c r="N823" s="113">
        <v>1</v>
      </c>
      <c r="O823" s="113">
        <v>1</v>
      </c>
      <c r="P823" s="113">
        <v>1</v>
      </c>
      <c r="Q823" s="113">
        <v>1</v>
      </c>
      <c r="R823" s="113">
        <v>1</v>
      </c>
      <c r="S823" s="113">
        <v>1</v>
      </c>
      <c r="T823" s="113">
        <v>0</v>
      </c>
      <c r="U823" s="113">
        <v>0</v>
      </c>
      <c r="V823" s="113">
        <v>0</v>
      </c>
      <c r="W823" s="109">
        <v>925710</v>
      </c>
      <c r="X823" s="109">
        <v>0</v>
      </c>
      <c r="Y823" s="109">
        <v>0</v>
      </c>
      <c r="Z823" s="109">
        <v>4134.84</v>
      </c>
      <c r="AA823" s="109">
        <v>0</v>
      </c>
      <c r="AB823" s="109">
        <v>0</v>
      </c>
      <c r="AC823" s="109">
        <v>0</v>
      </c>
      <c r="AD823" s="109">
        <v>0</v>
      </c>
      <c r="AE823" s="109">
        <v>925710</v>
      </c>
      <c r="AF823" s="106">
        <v>44467</v>
      </c>
      <c r="AG823" s="106">
        <v>46658</v>
      </c>
      <c r="AH823" s="120">
        <v>925710</v>
      </c>
      <c r="AI823" s="115">
        <v>2.4136986301369863</v>
      </c>
      <c r="AJ823" s="115">
        <v>6.0027397260273974</v>
      </c>
      <c r="AK823" s="116">
        <v>5.3600000000000002E-2</v>
      </c>
      <c r="AL823" s="117">
        <v>2.4136986301369863</v>
      </c>
      <c r="AM823" s="117">
        <v>6.0027397260273974</v>
      </c>
      <c r="AN823" s="118">
        <v>5.3600000000000002E-2</v>
      </c>
      <c r="AO823" s="121" t="s">
        <v>1774</v>
      </c>
      <c r="AP823" s="121" t="s">
        <v>1775</v>
      </c>
      <c r="AQ823" s="27">
        <v>33078.720000000001</v>
      </c>
      <c r="AR823" s="27">
        <v>49618.079999999987</v>
      </c>
      <c r="AS823" s="27">
        <v>24809.040000000001</v>
      </c>
      <c r="AT823" s="27">
        <v>0</v>
      </c>
      <c r="AU823" s="27">
        <v>0</v>
      </c>
      <c r="AV823" s="27">
        <v>0</v>
      </c>
      <c r="AW823" s="27">
        <v>0</v>
      </c>
      <c r="AX823" s="27">
        <v>0</v>
      </c>
      <c r="AY823" s="27">
        <v>0</v>
      </c>
      <c r="AZ823" s="27">
        <v>0</v>
      </c>
      <c r="BA823" s="27">
        <v>0</v>
      </c>
      <c r="BB823" s="27">
        <v>0</v>
      </c>
      <c r="BC823" s="27">
        <v>0</v>
      </c>
      <c r="BD823" s="27">
        <v>0</v>
      </c>
      <c r="BE823" s="27">
        <v>0</v>
      </c>
      <c r="BF823" s="27">
        <v>0</v>
      </c>
      <c r="BG823" s="27">
        <f t="shared" si="49"/>
        <v>82696.799999999988</v>
      </c>
      <c r="BH823" s="27">
        <f t="shared" si="50"/>
        <v>24809.040000000001</v>
      </c>
      <c r="BI823" s="27">
        <f t="shared" si="52"/>
        <v>107505.84</v>
      </c>
    </row>
    <row r="824" spans="1:61" x14ac:dyDescent="0.35">
      <c r="A824" s="65" t="str">
        <f t="shared" si="51"/>
        <v>DI0009066</v>
      </c>
      <c r="B824" s="111" t="s">
        <v>1159</v>
      </c>
      <c r="C824" s="104">
        <v>6</v>
      </c>
      <c r="D824" s="112" t="s">
        <v>0</v>
      </c>
      <c r="E824" s="112" t="s">
        <v>3</v>
      </c>
      <c r="F824" s="104" t="s">
        <v>1760</v>
      </c>
      <c r="G824" s="104" t="s">
        <v>1781</v>
      </c>
      <c r="H824" s="104" t="s">
        <v>1777</v>
      </c>
      <c r="I824" s="104" t="s">
        <v>1782</v>
      </c>
      <c r="J824" s="104" t="s">
        <v>1779</v>
      </c>
      <c r="K824" s="104" t="s">
        <v>791</v>
      </c>
      <c r="L824" s="104" t="s">
        <v>1766</v>
      </c>
      <c r="M824" s="104" t="s">
        <v>1773</v>
      </c>
      <c r="N824" s="113">
        <v>1</v>
      </c>
      <c r="O824" s="113">
        <v>1</v>
      </c>
      <c r="P824" s="113">
        <v>1</v>
      </c>
      <c r="Q824" s="113">
        <v>1</v>
      </c>
      <c r="R824" s="113">
        <v>1</v>
      </c>
      <c r="S824" s="113">
        <v>1</v>
      </c>
      <c r="T824" s="113">
        <v>0</v>
      </c>
      <c r="U824" s="113">
        <v>0</v>
      </c>
      <c r="V824" s="113">
        <v>0</v>
      </c>
      <c r="W824" s="109">
        <v>3460645</v>
      </c>
      <c r="X824" s="109">
        <v>0</v>
      </c>
      <c r="Y824" s="109">
        <v>0</v>
      </c>
      <c r="Z824" s="109">
        <v>16265.03</v>
      </c>
      <c r="AA824" s="109">
        <v>0</v>
      </c>
      <c r="AB824" s="109">
        <v>0</v>
      </c>
      <c r="AC824" s="109">
        <v>0</v>
      </c>
      <c r="AD824" s="109">
        <v>0</v>
      </c>
      <c r="AE824" s="109">
        <v>3460645</v>
      </c>
      <c r="AF824" s="106">
        <v>44467</v>
      </c>
      <c r="AG824" s="106">
        <v>47024</v>
      </c>
      <c r="AH824" s="120">
        <v>3460645</v>
      </c>
      <c r="AI824" s="115">
        <v>3.4164383561643836</v>
      </c>
      <c r="AJ824" s="115">
        <v>7.0054794520547947</v>
      </c>
      <c r="AK824" s="116">
        <v>5.6399999999999999E-2</v>
      </c>
      <c r="AL824" s="117">
        <v>3.4164383561643836</v>
      </c>
      <c r="AM824" s="117">
        <v>7.0054794520547947</v>
      </c>
      <c r="AN824" s="118">
        <v>5.6399999999999999E-2</v>
      </c>
      <c r="AO824" s="121" t="s">
        <v>1774</v>
      </c>
      <c r="AP824" s="121" t="s">
        <v>1775</v>
      </c>
      <c r="AQ824" s="27">
        <v>130120.24</v>
      </c>
      <c r="AR824" s="27">
        <v>195180.36000000002</v>
      </c>
      <c r="AS824" s="27">
        <v>170782.83</v>
      </c>
      <c r="AT824" s="27">
        <v>73192.679999999993</v>
      </c>
      <c r="AU824" s="27">
        <v>0</v>
      </c>
      <c r="AV824" s="27">
        <v>0</v>
      </c>
      <c r="AW824" s="27">
        <v>0</v>
      </c>
      <c r="AX824" s="27">
        <v>0</v>
      </c>
      <c r="AY824" s="27">
        <v>0</v>
      </c>
      <c r="AZ824" s="27">
        <v>0</v>
      </c>
      <c r="BA824" s="27">
        <v>0</v>
      </c>
      <c r="BB824" s="27">
        <v>0</v>
      </c>
      <c r="BC824" s="27">
        <v>0</v>
      </c>
      <c r="BD824" s="27">
        <v>0</v>
      </c>
      <c r="BE824" s="27">
        <v>0</v>
      </c>
      <c r="BF824" s="27">
        <v>0</v>
      </c>
      <c r="BG824" s="27">
        <f t="shared" si="49"/>
        <v>325300.60000000003</v>
      </c>
      <c r="BH824" s="27">
        <f t="shared" si="50"/>
        <v>243975.50999999998</v>
      </c>
      <c r="BI824" s="27">
        <f t="shared" si="52"/>
        <v>569276.11</v>
      </c>
    </row>
    <row r="825" spans="1:61" x14ac:dyDescent="0.35">
      <c r="A825" s="65" t="str">
        <f t="shared" si="51"/>
        <v>DI0009067</v>
      </c>
      <c r="B825" s="111" t="s">
        <v>1159</v>
      </c>
      <c r="C825" s="104">
        <v>7</v>
      </c>
      <c r="D825" s="112" t="s">
        <v>0</v>
      </c>
      <c r="E825" s="112" t="s">
        <v>3</v>
      </c>
      <c r="F825" s="104" t="s">
        <v>1760</v>
      </c>
      <c r="G825" s="104" t="s">
        <v>1781</v>
      </c>
      <c r="H825" s="104" t="s">
        <v>1777</v>
      </c>
      <c r="I825" s="104" t="s">
        <v>1782</v>
      </c>
      <c r="J825" s="104" t="s">
        <v>1779</v>
      </c>
      <c r="K825" s="104" t="s">
        <v>791</v>
      </c>
      <c r="L825" s="104" t="s">
        <v>1766</v>
      </c>
      <c r="M825" s="104" t="s">
        <v>1773</v>
      </c>
      <c r="N825" s="113">
        <v>1</v>
      </c>
      <c r="O825" s="113">
        <v>1</v>
      </c>
      <c r="P825" s="113">
        <v>1</v>
      </c>
      <c r="Q825" s="113">
        <v>1</v>
      </c>
      <c r="R825" s="113">
        <v>1</v>
      </c>
      <c r="S825" s="113">
        <v>1</v>
      </c>
      <c r="T825" s="113">
        <v>0</v>
      </c>
      <c r="U825" s="113">
        <v>0</v>
      </c>
      <c r="V825" s="113">
        <v>0</v>
      </c>
      <c r="W825" s="109">
        <v>1880920</v>
      </c>
      <c r="X825" s="109">
        <v>0</v>
      </c>
      <c r="Y825" s="109">
        <v>0</v>
      </c>
      <c r="Z825" s="109">
        <v>9294.8799999999992</v>
      </c>
      <c r="AA825" s="109">
        <v>0</v>
      </c>
      <c r="AB825" s="109">
        <v>0</v>
      </c>
      <c r="AC825" s="109">
        <v>0</v>
      </c>
      <c r="AD825" s="109">
        <v>0</v>
      </c>
      <c r="AE825" s="109">
        <v>1880920</v>
      </c>
      <c r="AF825" s="106">
        <v>44467</v>
      </c>
      <c r="AG825" s="106">
        <v>47389</v>
      </c>
      <c r="AH825" s="120">
        <v>1880920</v>
      </c>
      <c r="AI825" s="115">
        <v>4.4164383561643836</v>
      </c>
      <c r="AJ825" s="115">
        <v>8.0054794520547947</v>
      </c>
      <c r="AK825" s="116">
        <v>5.9299999999999999E-2</v>
      </c>
      <c r="AL825" s="117">
        <v>4.4164383561643836</v>
      </c>
      <c r="AM825" s="117">
        <v>8.0054794520547947</v>
      </c>
      <c r="AN825" s="118">
        <v>5.9299999999999999E-2</v>
      </c>
      <c r="AO825" s="121" t="s">
        <v>1774</v>
      </c>
      <c r="AP825" s="121" t="s">
        <v>1775</v>
      </c>
      <c r="AQ825" s="27">
        <v>74359.039999999994</v>
      </c>
      <c r="AR825" s="27">
        <v>111538.56000000001</v>
      </c>
      <c r="AS825" s="27">
        <v>102243.69</v>
      </c>
      <c r="AT825" s="27">
        <v>65064.18</v>
      </c>
      <c r="AU825" s="27">
        <v>27884.61</v>
      </c>
      <c r="AV825" s="27">
        <v>0</v>
      </c>
      <c r="AW825" s="27">
        <v>0</v>
      </c>
      <c r="AX825" s="27">
        <v>0</v>
      </c>
      <c r="AY825" s="27">
        <v>0</v>
      </c>
      <c r="AZ825" s="27">
        <v>0</v>
      </c>
      <c r="BA825" s="27">
        <v>0</v>
      </c>
      <c r="BB825" s="27">
        <v>0</v>
      </c>
      <c r="BC825" s="27">
        <v>0</v>
      </c>
      <c r="BD825" s="27">
        <v>0</v>
      </c>
      <c r="BE825" s="27">
        <v>0</v>
      </c>
      <c r="BF825" s="27">
        <v>0</v>
      </c>
      <c r="BG825" s="27">
        <f t="shared" si="49"/>
        <v>185897.60000000001</v>
      </c>
      <c r="BH825" s="27">
        <f t="shared" si="50"/>
        <v>195192.47999999998</v>
      </c>
      <c r="BI825" s="27">
        <f t="shared" si="52"/>
        <v>381090.07999999996</v>
      </c>
    </row>
    <row r="826" spans="1:61" x14ac:dyDescent="0.35">
      <c r="A826" s="65" t="str">
        <f t="shared" si="51"/>
        <v>DI0009068</v>
      </c>
      <c r="B826" s="111" t="s">
        <v>1159</v>
      </c>
      <c r="C826" s="104">
        <v>8</v>
      </c>
      <c r="D826" s="112" t="s">
        <v>0</v>
      </c>
      <c r="E826" s="112" t="s">
        <v>3</v>
      </c>
      <c r="F826" s="104" t="s">
        <v>1760</v>
      </c>
      <c r="G826" s="104" t="s">
        <v>1781</v>
      </c>
      <c r="H826" s="104" t="s">
        <v>1777</v>
      </c>
      <c r="I826" s="104" t="s">
        <v>1782</v>
      </c>
      <c r="J826" s="104" t="s">
        <v>1779</v>
      </c>
      <c r="K826" s="104" t="s">
        <v>791</v>
      </c>
      <c r="L826" s="104" t="s">
        <v>1766</v>
      </c>
      <c r="M826" s="104" t="s">
        <v>1773</v>
      </c>
      <c r="N826" s="113">
        <v>1</v>
      </c>
      <c r="O826" s="113">
        <v>1</v>
      </c>
      <c r="P826" s="113">
        <v>1</v>
      </c>
      <c r="Q826" s="113">
        <v>1</v>
      </c>
      <c r="R826" s="113">
        <v>1</v>
      </c>
      <c r="S826" s="113">
        <v>1</v>
      </c>
      <c r="T826" s="113">
        <v>0</v>
      </c>
      <c r="U826" s="113">
        <v>0</v>
      </c>
      <c r="V826" s="113">
        <v>0</v>
      </c>
      <c r="W826" s="109">
        <v>93515</v>
      </c>
      <c r="X826" s="109">
        <v>0</v>
      </c>
      <c r="Y826" s="109">
        <v>0</v>
      </c>
      <c r="Z826" s="109">
        <v>483.94</v>
      </c>
      <c r="AA826" s="109">
        <v>0</v>
      </c>
      <c r="AB826" s="109">
        <v>0</v>
      </c>
      <c r="AC826" s="109">
        <v>0</v>
      </c>
      <c r="AD826" s="109">
        <v>0</v>
      </c>
      <c r="AE826" s="109">
        <v>93515</v>
      </c>
      <c r="AF826" s="106">
        <v>44467</v>
      </c>
      <c r="AG826" s="106">
        <v>47754</v>
      </c>
      <c r="AH826" s="120">
        <v>93515</v>
      </c>
      <c r="AI826" s="115">
        <v>5.4164383561643836</v>
      </c>
      <c r="AJ826" s="115">
        <v>9.0054794520547947</v>
      </c>
      <c r="AK826" s="116">
        <v>6.2100000000000002E-2</v>
      </c>
      <c r="AL826" s="117">
        <v>5.4164383561643836</v>
      </c>
      <c r="AM826" s="117">
        <v>9.0054794520547947</v>
      </c>
      <c r="AN826" s="118">
        <v>6.2100000000000002E-2</v>
      </c>
      <c r="AO826" s="121" t="s">
        <v>1774</v>
      </c>
      <c r="AP826" s="121" t="s">
        <v>1775</v>
      </c>
      <c r="AQ826" s="27">
        <v>3871.52</v>
      </c>
      <c r="AR826" s="27">
        <v>5807.2799999999988</v>
      </c>
      <c r="AS826" s="27">
        <v>5444.34</v>
      </c>
      <c r="AT826" s="27">
        <v>3992.55</v>
      </c>
      <c r="AU826" s="27">
        <v>2540.6999999999998</v>
      </c>
      <c r="AV826" s="27">
        <v>1088.9100000000001</v>
      </c>
      <c r="AW826" s="27">
        <v>0</v>
      </c>
      <c r="AX826" s="27">
        <v>0</v>
      </c>
      <c r="AY826" s="27">
        <v>0</v>
      </c>
      <c r="AZ826" s="27">
        <v>0</v>
      </c>
      <c r="BA826" s="27">
        <v>0</v>
      </c>
      <c r="BB826" s="27">
        <v>0</v>
      </c>
      <c r="BC826" s="27">
        <v>0</v>
      </c>
      <c r="BD826" s="27">
        <v>0</v>
      </c>
      <c r="BE826" s="27">
        <v>0</v>
      </c>
      <c r="BF826" s="27">
        <v>0</v>
      </c>
      <c r="BG826" s="27">
        <f t="shared" si="49"/>
        <v>9678.7999999999993</v>
      </c>
      <c r="BH826" s="27">
        <f t="shared" si="50"/>
        <v>13066.5</v>
      </c>
      <c r="BI826" s="27">
        <f t="shared" si="52"/>
        <v>22745.3</v>
      </c>
    </row>
    <row r="827" spans="1:61" x14ac:dyDescent="0.35">
      <c r="A827" s="65" t="str">
        <f t="shared" si="51"/>
        <v>DI0009069</v>
      </c>
      <c r="B827" s="111" t="s">
        <v>1159</v>
      </c>
      <c r="C827" s="104">
        <v>9</v>
      </c>
      <c r="D827" s="112" t="s">
        <v>0</v>
      </c>
      <c r="E827" s="112" t="s">
        <v>3</v>
      </c>
      <c r="F827" s="104" t="s">
        <v>1760</v>
      </c>
      <c r="G827" s="104" t="s">
        <v>1781</v>
      </c>
      <c r="H827" s="104" t="s">
        <v>1777</v>
      </c>
      <c r="I827" s="104" t="s">
        <v>1782</v>
      </c>
      <c r="J827" s="104" t="s">
        <v>1779</v>
      </c>
      <c r="K827" s="104" t="s">
        <v>791</v>
      </c>
      <c r="L827" s="104" t="s">
        <v>1766</v>
      </c>
      <c r="M827" s="104" t="s">
        <v>1773</v>
      </c>
      <c r="N827" s="113">
        <v>1</v>
      </c>
      <c r="O827" s="113">
        <v>1</v>
      </c>
      <c r="P827" s="113">
        <v>1</v>
      </c>
      <c r="Q827" s="113">
        <v>1</v>
      </c>
      <c r="R827" s="113">
        <v>1</v>
      </c>
      <c r="S827" s="113">
        <v>1</v>
      </c>
      <c r="T827" s="113">
        <v>0</v>
      </c>
      <c r="U827" s="113">
        <v>0</v>
      </c>
      <c r="V827" s="113">
        <v>0</v>
      </c>
      <c r="W827" s="109">
        <v>51920</v>
      </c>
      <c r="X827" s="109">
        <v>0</v>
      </c>
      <c r="Y827" s="109">
        <v>0</v>
      </c>
      <c r="Z827" s="109">
        <v>281.23</v>
      </c>
      <c r="AA827" s="109">
        <v>0</v>
      </c>
      <c r="AB827" s="109">
        <v>0</v>
      </c>
      <c r="AC827" s="109">
        <v>0</v>
      </c>
      <c r="AD827" s="109">
        <v>0</v>
      </c>
      <c r="AE827" s="109">
        <v>51920</v>
      </c>
      <c r="AF827" s="106">
        <v>44467</v>
      </c>
      <c r="AG827" s="106">
        <v>48119</v>
      </c>
      <c r="AH827" s="120">
        <v>51920</v>
      </c>
      <c r="AI827" s="115">
        <v>6.4164383561643836</v>
      </c>
      <c r="AJ827" s="115">
        <v>10.005479452054795</v>
      </c>
      <c r="AK827" s="116">
        <v>6.5000000000000002E-2</v>
      </c>
      <c r="AL827" s="117">
        <v>6.4164383561643827</v>
      </c>
      <c r="AM827" s="117">
        <v>10.005479452054795</v>
      </c>
      <c r="AN827" s="118">
        <v>6.5000000000000002E-2</v>
      </c>
      <c r="AO827" s="121" t="s">
        <v>1774</v>
      </c>
      <c r="AP827" s="121" t="s">
        <v>1775</v>
      </c>
      <c r="AQ827" s="27">
        <v>2249.84</v>
      </c>
      <c r="AR827" s="27">
        <v>3374.76</v>
      </c>
      <c r="AS827" s="27">
        <v>3206.04</v>
      </c>
      <c r="AT827" s="27">
        <v>2531.13</v>
      </c>
      <c r="AU827" s="27">
        <v>1856.13</v>
      </c>
      <c r="AV827" s="27">
        <v>1181.1600000000001</v>
      </c>
      <c r="AW827" s="27">
        <v>506.25</v>
      </c>
      <c r="AX827" s="27">
        <v>0</v>
      </c>
      <c r="AY827" s="27">
        <v>0</v>
      </c>
      <c r="AZ827" s="27">
        <v>0</v>
      </c>
      <c r="BA827" s="27">
        <v>0</v>
      </c>
      <c r="BB827" s="27">
        <v>0</v>
      </c>
      <c r="BC827" s="27">
        <v>0</v>
      </c>
      <c r="BD827" s="27">
        <v>0</v>
      </c>
      <c r="BE827" s="27">
        <v>0</v>
      </c>
      <c r="BF827" s="27">
        <v>0</v>
      </c>
      <c r="BG827" s="27">
        <f t="shared" si="49"/>
        <v>5624.6</v>
      </c>
      <c r="BH827" s="27">
        <f t="shared" si="50"/>
        <v>9280.7100000000009</v>
      </c>
      <c r="BI827" s="27">
        <f t="shared" si="52"/>
        <v>14905.310000000001</v>
      </c>
    </row>
    <row r="828" spans="1:61" x14ac:dyDescent="0.35">
      <c r="A828" s="65" t="str">
        <f t="shared" si="51"/>
        <v>DI0009091</v>
      </c>
      <c r="B828" s="111" t="s">
        <v>1789</v>
      </c>
      <c r="C828" s="104">
        <v>1</v>
      </c>
      <c r="D828" s="112" t="s">
        <v>0</v>
      </c>
      <c r="E828" s="112" t="s">
        <v>3</v>
      </c>
      <c r="F828" s="104" t="s">
        <v>1760</v>
      </c>
      <c r="G828" s="104" t="s">
        <v>1776</v>
      </c>
      <c r="H828" s="104" t="s">
        <v>1777</v>
      </c>
      <c r="I828" s="104" t="s">
        <v>1778</v>
      </c>
      <c r="J828" s="104" t="s">
        <v>1779</v>
      </c>
      <c r="K828" s="104" t="s">
        <v>774</v>
      </c>
      <c r="L828" s="104" t="s">
        <v>1766</v>
      </c>
      <c r="M828" s="104" t="s">
        <v>1773</v>
      </c>
      <c r="N828" s="113">
        <v>1</v>
      </c>
      <c r="O828" s="113">
        <v>1</v>
      </c>
      <c r="P828" s="113">
        <v>1</v>
      </c>
      <c r="Q828" s="113">
        <v>1</v>
      </c>
      <c r="R828" s="113">
        <v>1</v>
      </c>
      <c r="S828" s="113">
        <v>1</v>
      </c>
      <c r="T828" s="113">
        <v>0</v>
      </c>
      <c r="U828" s="113">
        <v>0</v>
      </c>
      <c r="V828" s="113">
        <v>0</v>
      </c>
      <c r="W828" s="109">
        <v>-0.01</v>
      </c>
      <c r="X828" s="109">
        <v>0</v>
      </c>
      <c r="Y828" s="109">
        <v>0</v>
      </c>
      <c r="Z828" s="109">
        <v>0</v>
      </c>
      <c r="AA828" s="109">
        <v>0</v>
      </c>
      <c r="AB828" s="109">
        <v>0</v>
      </c>
      <c r="AC828" s="109">
        <v>0</v>
      </c>
      <c r="AD828" s="109">
        <v>0</v>
      </c>
      <c r="AE828" s="109">
        <v>-0.01</v>
      </c>
      <c r="AF828" s="106">
        <v>44291</v>
      </c>
      <c r="AG828" s="106">
        <v>45387</v>
      </c>
      <c r="AH828" s="120">
        <v>176783.37</v>
      </c>
      <c r="AI828" s="115">
        <v>0</v>
      </c>
      <c r="AJ828" s="115">
        <v>3.0027397260273974</v>
      </c>
      <c r="AK828" s="116">
        <v>6.1652999999999999E-2</v>
      </c>
      <c r="AL828" s="117">
        <v>0</v>
      </c>
      <c r="AM828" s="117">
        <v>3.0027397260273974</v>
      </c>
      <c r="AN828" s="118">
        <v>6.1652999999999999E-2</v>
      </c>
      <c r="AO828" s="121" t="s">
        <v>1774</v>
      </c>
      <c r="AP828" s="121" t="s">
        <v>1775</v>
      </c>
      <c r="AQ828" s="27">
        <v>0</v>
      </c>
      <c r="AR828" s="27">
        <v>0</v>
      </c>
      <c r="AS828" s="27">
        <v>0</v>
      </c>
      <c r="AT828" s="27">
        <v>0</v>
      </c>
      <c r="AU828" s="27">
        <v>0</v>
      </c>
      <c r="AV828" s="27">
        <v>0</v>
      </c>
      <c r="AW828" s="27">
        <v>0</v>
      </c>
      <c r="AX828" s="27">
        <v>0</v>
      </c>
      <c r="AY828" s="27">
        <v>0</v>
      </c>
      <c r="AZ828" s="27">
        <v>0</v>
      </c>
      <c r="BA828" s="27">
        <v>0</v>
      </c>
      <c r="BB828" s="27">
        <v>0</v>
      </c>
      <c r="BC828" s="27">
        <v>0</v>
      </c>
      <c r="BD828" s="27">
        <v>0</v>
      </c>
      <c r="BE828" s="27">
        <v>0</v>
      </c>
      <c r="BF828" s="27">
        <v>0</v>
      </c>
      <c r="BG828" s="27">
        <f t="shared" si="49"/>
        <v>0</v>
      </c>
      <c r="BH828" s="27">
        <f t="shared" si="50"/>
        <v>0</v>
      </c>
      <c r="BI828" s="27">
        <f t="shared" si="52"/>
        <v>0</v>
      </c>
    </row>
    <row r="829" spans="1:61" x14ac:dyDescent="0.35">
      <c r="A829" s="65" t="str">
        <f t="shared" si="51"/>
        <v>DI0009171</v>
      </c>
      <c r="B829" s="111" t="s">
        <v>1160</v>
      </c>
      <c r="C829" s="104">
        <v>1</v>
      </c>
      <c r="D829" s="112" t="s">
        <v>0</v>
      </c>
      <c r="E829" s="112" t="s">
        <v>3</v>
      </c>
      <c r="F829" s="104" t="s">
        <v>1760</v>
      </c>
      <c r="G829" s="104" t="s">
        <v>1776</v>
      </c>
      <c r="H829" s="104" t="s">
        <v>1777</v>
      </c>
      <c r="I829" s="104" t="s">
        <v>1778</v>
      </c>
      <c r="J829" s="104" t="s">
        <v>1779</v>
      </c>
      <c r="K829" s="104" t="s">
        <v>774</v>
      </c>
      <c r="L829" s="104" t="s">
        <v>1766</v>
      </c>
      <c r="M829" s="104" t="s">
        <v>1773</v>
      </c>
      <c r="N829" s="113">
        <v>1</v>
      </c>
      <c r="O829" s="113">
        <v>1</v>
      </c>
      <c r="P829" s="113">
        <v>1</v>
      </c>
      <c r="Q829" s="113">
        <v>1</v>
      </c>
      <c r="R829" s="113">
        <v>1</v>
      </c>
      <c r="S829" s="113">
        <v>1</v>
      </c>
      <c r="T829" s="113">
        <v>0</v>
      </c>
      <c r="U829" s="113">
        <v>0</v>
      </c>
      <c r="V829" s="113">
        <v>0</v>
      </c>
      <c r="W829" s="109">
        <v>2954385.53</v>
      </c>
      <c r="X829" s="109">
        <v>0</v>
      </c>
      <c r="Y829" s="109">
        <v>0</v>
      </c>
      <c r="Z829" s="109">
        <v>105316.46</v>
      </c>
      <c r="AA829" s="109">
        <v>0</v>
      </c>
      <c r="AB829" s="109">
        <v>0</v>
      </c>
      <c r="AC829" s="109">
        <v>0</v>
      </c>
      <c r="AD829" s="109">
        <v>0</v>
      </c>
      <c r="AE829" s="109">
        <v>2954385.53</v>
      </c>
      <c r="AF829" s="106">
        <v>44291</v>
      </c>
      <c r="AG829" s="106">
        <v>46117</v>
      </c>
      <c r="AH829" s="120">
        <v>2954385.53</v>
      </c>
      <c r="AI829" s="115">
        <v>0.93150684931506844</v>
      </c>
      <c r="AJ829" s="115">
        <v>5.0027397260273974</v>
      </c>
      <c r="AK829" s="116">
        <v>7.1300000000000002E-2</v>
      </c>
      <c r="AL829" s="117">
        <v>0.93150684931506844</v>
      </c>
      <c r="AM829" s="117">
        <v>5.0027397260273974</v>
      </c>
      <c r="AN829" s="118">
        <v>7.1300000000000002E-2</v>
      </c>
      <c r="AO829" s="121" t="s">
        <v>1774</v>
      </c>
      <c r="AP829" s="121" t="s">
        <v>1775</v>
      </c>
      <c r="AQ829" s="27">
        <v>105316.46</v>
      </c>
      <c r="AR829" s="27">
        <v>105316.46</v>
      </c>
      <c r="AS829" s="27">
        <v>0</v>
      </c>
      <c r="AT829" s="27">
        <v>0</v>
      </c>
      <c r="AU829" s="27">
        <v>0</v>
      </c>
      <c r="AV829" s="27">
        <v>0</v>
      </c>
      <c r="AW829" s="27">
        <v>0</v>
      </c>
      <c r="AX829" s="27">
        <v>0</v>
      </c>
      <c r="AY829" s="27">
        <v>0</v>
      </c>
      <c r="AZ829" s="27">
        <v>0</v>
      </c>
      <c r="BA829" s="27">
        <v>0</v>
      </c>
      <c r="BB829" s="27">
        <v>0</v>
      </c>
      <c r="BC829" s="27">
        <v>0</v>
      </c>
      <c r="BD829" s="27">
        <v>0</v>
      </c>
      <c r="BE829" s="27">
        <v>0</v>
      </c>
      <c r="BF829" s="27">
        <v>0</v>
      </c>
      <c r="BG829" s="27">
        <f t="shared" si="49"/>
        <v>210632.92</v>
      </c>
      <c r="BH829" s="27">
        <f t="shared" si="50"/>
        <v>0</v>
      </c>
      <c r="BI829" s="27">
        <f t="shared" si="52"/>
        <v>210632.92</v>
      </c>
    </row>
    <row r="830" spans="1:61" x14ac:dyDescent="0.35">
      <c r="A830" s="65" t="str">
        <f t="shared" si="51"/>
        <v>DI0009191</v>
      </c>
      <c r="B830" s="111" t="s">
        <v>1161</v>
      </c>
      <c r="C830" s="104">
        <v>1</v>
      </c>
      <c r="D830" s="112" t="s">
        <v>0</v>
      </c>
      <c r="E830" s="112" t="s">
        <v>3</v>
      </c>
      <c r="F830" s="104" t="s">
        <v>1760</v>
      </c>
      <c r="G830" s="104" t="s">
        <v>1776</v>
      </c>
      <c r="H830" s="104" t="s">
        <v>1777</v>
      </c>
      <c r="I830" s="104" t="s">
        <v>1778</v>
      </c>
      <c r="J830" s="104" t="s">
        <v>1779</v>
      </c>
      <c r="K830" s="104" t="s">
        <v>774</v>
      </c>
      <c r="L830" s="104" t="s">
        <v>1766</v>
      </c>
      <c r="M830" s="104" t="s">
        <v>1773</v>
      </c>
      <c r="N830" s="113">
        <v>1</v>
      </c>
      <c r="O830" s="113">
        <v>1</v>
      </c>
      <c r="P830" s="113">
        <v>1</v>
      </c>
      <c r="Q830" s="113">
        <v>1</v>
      </c>
      <c r="R830" s="113">
        <v>1</v>
      </c>
      <c r="S830" s="113">
        <v>1</v>
      </c>
      <c r="T830" s="113">
        <v>0</v>
      </c>
      <c r="U830" s="113">
        <v>0</v>
      </c>
      <c r="V830" s="113">
        <v>0</v>
      </c>
      <c r="W830" s="109">
        <v>161888.79</v>
      </c>
      <c r="X830" s="109">
        <v>0</v>
      </c>
      <c r="Y830" s="109">
        <v>0</v>
      </c>
      <c r="Z830" s="109">
        <v>5770.93</v>
      </c>
      <c r="AA830" s="109">
        <v>0</v>
      </c>
      <c r="AB830" s="109">
        <v>0</v>
      </c>
      <c r="AC830" s="109">
        <v>0</v>
      </c>
      <c r="AD830" s="109">
        <v>0</v>
      </c>
      <c r="AE830" s="109">
        <v>161888.79</v>
      </c>
      <c r="AF830" s="106">
        <v>44291</v>
      </c>
      <c r="AG830" s="106">
        <v>46117</v>
      </c>
      <c r="AH830" s="120">
        <v>161866.76</v>
      </c>
      <c r="AI830" s="115">
        <v>0.93150684931506844</v>
      </c>
      <c r="AJ830" s="115">
        <v>5.0027397260273974</v>
      </c>
      <c r="AK830" s="116">
        <v>7.1300000000000002E-2</v>
      </c>
      <c r="AL830" s="117">
        <v>0.93150684931506844</v>
      </c>
      <c r="AM830" s="117">
        <v>5.0027397260273974</v>
      </c>
      <c r="AN830" s="118">
        <v>7.1300000000000002E-2</v>
      </c>
      <c r="AO830" s="121" t="s">
        <v>1774</v>
      </c>
      <c r="AP830" s="121" t="s">
        <v>1775</v>
      </c>
      <c r="AQ830" s="27">
        <v>5770.93</v>
      </c>
      <c r="AR830" s="27">
        <v>5770.93</v>
      </c>
      <c r="AS830" s="27">
        <v>0</v>
      </c>
      <c r="AT830" s="27">
        <v>0</v>
      </c>
      <c r="AU830" s="27">
        <v>0</v>
      </c>
      <c r="AV830" s="27">
        <v>0</v>
      </c>
      <c r="AW830" s="27">
        <v>0</v>
      </c>
      <c r="AX830" s="27">
        <v>0</v>
      </c>
      <c r="AY830" s="27">
        <v>0</v>
      </c>
      <c r="AZ830" s="27">
        <v>0</v>
      </c>
      <c r="BA830" s="27">
        <v>0</v>
      </c>
      <c r="BB830" s="27">
        <v>0</v>
      </c>
      <c r="BC830" s="27">
        <v>0</v>
      </c>
      <c r="BD830" s="27">
        <v>0</v>
      </c>
      <c r="BE830" s="27">
        <v>0</v>
      </c>
      <c r="BF830" s="27">
        <v>0</v>
      </c>
      <c r="BG830" s="27">
        <f t="shared" si="49"/>
        <v>11541.86</v>
      </c>
      <c r="BH830" s="27">
        <f t="shared" si="50"/>
        <v>0</v>
      </c>
      <c r="BI830" s="27">
        <f t="shared" si="52"/>
        <v>11541.86</v>
      </c>
    </row>
    <row r="831" spans="1:61" x14ac:dyDescent="0.35">
      <c r="A831" s="65" t="str">
        <f t="shared" si="51"/>
        <v>DI0009211</v>
      </c>
      <c r="B831" s="111" t="s">
        <v>1162</v>
      </c>
      <c r="C831" s="104">
        <v>1</v>
      </c>
      <c r="D831" s="112" t="s">
        <v>0</v>
      </c>
      <c r="E831" s="112" t="s">
        <v>3</v>
      </c>
      <c r="F831" s="104" t="s">
        <v>1760</v>
      </c>
      <c r="G831" s="104" t="s">
        <v>1776</v>
      </c>
      <c r="H831" s="104" t="s">
        <v>1777</v>
      </c>
      <c r="I831" s="104" t="s">
        <v>1778</v>
      </c>
      <c r="J831" s="104" t="s">
        <v>1779</v>
      </c>
      <c r="K831" s="104" t="s">
        <v>774</v>
      </c>
      <c r="L831" s="104" t="s">
        <v>1766</v>
      </c>
      <c r="M831" s="104" t="s">
        <v>1773</v>
      </c>
      <c r="N831" s="113">
        <v>1</v>
      </c>
      <c r="O831" s="113">
        <v>1</v>
      </c>
      <c r="P831" s="113">
        <v>1</v>
      </c>
      <c r="Q831" s="113">
        <v>1</v>
      </c>
      <c r="R831" s="113">
        <v>1</v>
      </c>
      <c r="S831" s="113">
        <v>1</v>
      </c>
      <c r="T831" s="113">
        <v>0</v>
      </c>
      <c r="U831" s="113">
        <v>0</v>
      </c>
      <c r="V831" s="113">
        <v>0</v>
      </c>
      <c r="W831" s="109">
        <v>4870703.75</v>
      </c>
      <c r="X831" s="109">
        <v>0</v>
      </c>
      <c r="Y831" s="109">
        <v>0</v>
      </c>
      <c r="Z831" s="109">
        <v>173628.41</v>
      </c>
      <c r="AA831" s="109">
        <v>0</v>
      </c>
      <c r="AB831" s="109">
        <v>0</v>
      </c>
      <c r="AC831" s="109">
        <v>0</v>
      </c>
      <c r="AD831" s="109">
        <v>0</v>
      </c>
      <c r="AE831" s="109">
        <v>4870703.75</v>
      </c>
      <c r="AF831" s="106">
        <v>44291</v>
      </c>
      <c r="AG831" s="106">
        <v>46117</v>
      </c>
      <c r="AH831" s="120">
        <v>4870041.04</v>
      </c>
      <c r="AI831" s="115">
        <v>0.93150684931506844</v>
      </c>
      <c r="AJ831" s="115">
        <v>5.0027397260273974</v>
      </c>
      <c r="AK831" s="116">
        <v>7.1300000000000002E-2</v>
      </c>
      <c r="AL831" s="117">
        <v>0.93150684931506844</v>
      </c>
      <c r="AM831" s="117">
        <v>5.0027397260273974</v>
      </c>
      <c r="AN831" s="118">
        <v>7.1300000000000002E-2</v>
      </c>
      <c r="AO831" s="121" t="s">
        <v>1774</v>
      </c>
      <c r="AP831" s="121" t="s">
        <v>1775</v>
      </c>
      <c r="AQ831" s="27">
        <v>173628.41</v>
      </c>
      <c r="AR831" s="27">
        <v>173628.41</v>
      </c>
      <c r="AS831" s="27">
        <v>0</v>
      </c>
      <c r="AT831" s="27">
        <v>0</v>
      </c>
      <c r="AU831" s="27">
        <v>0</v>
      </c>
      <c r="AV831" s="27">
        <v>0</v>
      </c>
      <c r="AW831" s="27">
        <v>0</v>
      </c>
      <c r="AX831" s="27">
        <v>0</v>
      </c>
      <c r="AY831" s="27">
        <v>0</v>
      </c>
      <c r="AZ831" s="27">
        <v>0</v>
      </c>
      <c r="BA831" s="27">
        <v>0</v>
      </c>
      <c r="BB831" s="27">
        <v>0</v>
      </c>
      <c r="BC831" s="27">
        <v>0</v>
      </c>
      <c r="BD831" s="27">
        <v>0</v>
      </c>
      <c r="BE831" s="27">
        <v>0</v>
      </c>
      <c r="BF831" s="27">
        <v>0</v>
      </c>
      <c r="BG831" s="27">
        <f t="shared" si="49"/>
        <v>347256.82</v>
      </c>
      <c r="BH831" s="27">
        <f t="shared" si="50"/>
        <v>0</v>
      </c>
      <c r="BI831" s="27">
        <f t="shared" si="52"/>
        <v>347256.82</v>
      </c>
    </row>
    <row r="832" spans="1:61" x14ac:dyDescent="0.35">
      <c r="A832" s="65" t="str">
        <f t="shared" si="51"/>
        <v>DI0009231</v>
      </c>
      <c r="B832" s="111" t="s">
        <v>1163</v>
      </c>
      <c r="C832" s="104">
        <v>1</v>
      </c>
      <c r="D832" s="112" t="s">
        <v>0</v>
      </c>
      <c r="E832" s="112" t="s">
        <v>3</v>
      </c>
      <c r="F832" s="104" t="s">
        <v>1760</v>
      </c>
      <c r="G832" s="104" t="s">
        <v>1776</v>
      </c>
      <c r="H832" s="104" t="s">
        <v>1777</v>
      </c>
      <c r="I832" s="104" t="s">
        <v>1778</v>
      </c>
      <c r="J832" s="104" t="s">
        <v>1779</v>
      </c>
      <c r="K832" s="104" t="s">
        <v>774</v>
      </c>
      <c r="L832" s="104" t="s">
        <v>1766</v>
      </c>
      <c r="M832" s="104" t="s">
        <v>1773</v>
      </c>
      <c r="N832" s="113">
        <v>1</v>
      </c>
      <c r="O832" s="113">
        <v>1</v>
      </c>
      <c r="P832" s="113">
        <v>1</v>
      </c>
      <c r="Q832" s="113">
        <v>1</v>
      </c>
      <c r="R832" s="113">
        <v>1</v>
      </c>
      <c r="S832" s="113">
        <v>1</v>
      </c>
      <c r="T832" s="113">
        <v>0</v>
      </c>
      <c r="U832" s="113">
        <v>0</v>
      </c>
      <c r="V832" s="113">
        <v>0</v>
      </c>
      <c r="W832" s="109">
        <v>606448.37</v>
      </c>
      <c r="X832" s="109">
        <v>0</v>
      </c>
      <c r="Y832" s="109">
        <v>0</v>
      </c>
      <c r="Z832" s="109">
        <v>21618.37</v>
      </c>
      <c r="AA832" s="109">
        <v>0</v>
      </c>
      <c r="AB832" s="109">
        <v>0</v>
      </c>
      <c r="AC832" s="109">
        <v>0</v>
      </c>
      <c r="AD832" s="109">
        <v>0</v>
      </c>
      <c r="AE832" s="109">
        <v>606448.37</v>
      </c>
      <c r="AF832" s="106">
        <v>44291</v>
      </c>
      <c r="AG832" s="106">
        <v>46117</v>
      </c>
      <c r="AH832" s="120">
        <v>606448.37</v>
      </c>
      <c r="AI832" s="115">
        <v>0.93150684931506844</v>
      </c>
      <c r="AJ832" s="115">
        <v>5.0027397260273974</v>
      </c>
      <c r="AK832" s="116">
        <v>7.1300000000000002E-2</v>
      </c>
      <c r="AL832" s="117">
        <v>0.93150684931506833</v>
      </c>
      <c r="AM832" s="117">
        <v>5.0027397260273974</v>
      </c>
      <c r="AN832" s="118">
        <v>7.1300000000000002E-2</v>
      </c>
      <c r="AO832" s="121" t="s">
        <v>1774</v>
      </c>
      <c r="AP832" s="121" t="s">
        <v>1775</v>
      </c>
      <c r="AQ832" s="27">
        <v>21618.37</v>
      </c>
      <c r="AR832" s="27">
        <v>21618.37</v>
      </c>
      <c r="AS832" s="27">
        <v>0</v>
      </c>
      <c r="AT832" s="27">
        <v>0</v>
      </c>
      <c r="AU832" s="27">
        <v>0</v>
      </c>
      <c r="AV832" s="27">
        <v>0</v>
      </c>
      <c r="AW832" s="27">
        <v>0</v>
      </c>
      <c r="AX832" s="27">
        <v>0</v>
      </c>
      <c r="AY832" s="27">
        <v>0</v>
      </c>
      <c r="AZ832" s="27">
        <v>0</v>
      </c>
      <c r="BA832" s="27">
        <v>0</v>
      </c>
      <c r="BB832" s="27">
        <v>0</v>
      </c>
      <c r="BC832" s="27">
        <v>0</v>
      </c>
      <c r="BD832" s="27">
        <v>0</v>
      </c>
      <c r="BE832" s="27">
        <v>0</v>
      </c>
      <c r="BF832" s="27">
        <v>0</v>
      </c>
      <c r="BG832" s="27">
        <f t="shared" si="49"/>
        <v>43236.74</v>
      </c>
      <c r="BH832" s="27">
        <f t="shared" si="50"/>
        <v>0</v>
      </c>
      <c r="BI832" s="27">
        <f t="shared" si="52"/>
        <v>43236.74</v>
      </c>
    </row>
    <row r="833" spans="1:61" x14ac:dyDescent="0.35">
      <c r="A833" s="65" t="str">
        <f t="shared" si="51"/>
        <v>DI0009251</v>
      </c>
      <c r="B833" s="111" t="s">
        <v>1164</v>
      </c>
      <c r="C833" s="104">
        <v>1</v>
      </c>
      <c r="D833" s="112" t="s">
        <v>0</v>
      </c>
      <c r="E833" s="112" t="s">
        <v>3</v>
      </c>
      <c r="F833" s="104" t="s">
        <v>1760</v>
      </c>
      <c r="G833" s="104" t="s">
        <v>1776</v>
      </c>
      <c r="H833" s="104" t="s">
        <v>1777</v>
      </c>
      <c r="I833" s="104" t="s">
        <v>1778</v>
      </c>
      <c r="J833" s="104" t="s">
        <v>1779</v>
      </c>
      <c r="K833" s="104" t="s">
        <v>774</v>
      </c>
      <c r="L833" s="104" t="s">
        <v>1766</v>
      </c>
      <c r="M833" s="104" t="s">
        <v>1773</v>
      </c>
      <c r="N833" s="113">
        <v>1</v>
      </c>
      <c r="O833" s="113">
        <v>1</v>
      </c>
      <c r="P833" s="113">
        <v>1</v>
      </c>
      <c r="Q833" s="113">
        <v>1</v>
      </c>
      <c r="R833" s="113">
        <v>1</v>
      </c>
      <c r="S833" s="113">
        <v>1</v>
      </c>
      <c r="T833" s="113">
        <v>0</v>
      </c>
      <c r="U833" s="113">
        <v>0</v>
      </c>
      <c r="V833" s="113">
        <v>0</v>
      </c>
      <c r="W833" s="109">
        <v>2815700.29</v>
      </c>
      <c r="X833" s="109">
        <v>0</v>
      </c>
      <c r="Y833" s="109">
        <v>0</v>
      </c>
      <c r="Z833" s="109">
        <v>100372.68</v>
      </c>
      <c r="AA833" s="109">
        <v>0</v>
      </c>
      <c r="AB833" s="109">
        <v>0</v>
      </c>
      <c r="AC833" s="109">
        <v>0</v>
      </c>
      <c r="AD833" s="109">
        <v>0</v>
      </c>
      <c r="AE833" s="109">
        <v>2815700.29</v>
      </c>
      <c r="AF833" s="106">
        <v>44291</v>
      </c>
      <c r="AG833" s="106">
        <v>46117</v>
      </c>
      <c r="AH833" s="120">
        <v>2815700.29</v>
      </c>
      <c r="AI833" s="115">
        <v>0.93150684931506844</v>
      </c>
      <c r="AJ833" s="115">
        <v>5.0027397260273974</v>
      </c>
      <c r="AK833" s="116">
        <v>7.1300000000000002E-2</v>
      </c>
      <c r="AL833" s="117">
        <v>0.93150684931506844</v>
      </c>
      <c r="AM833" s="117">
        <v>5.0027397260273974</v>
      </c>
      <c r="AN833" s="118">
        <v>7.1300000000000002E-2</v>
      </c>
      <c r="AO833" s="121" t="s">
        <v>1774</v>
      </c>
      <c r="AP833" s="121" t="s">
        <v>1775</v>
      </c>
      <c r="AQ833" s="27">
        <v>100372.68</v>
      </c>
      <c r="AR833" s="27">
        <v>100372.68</v>
      </c>
      <c r="AS833" s="27">
        <v>0</v>
      </c>
      <c r="AT833" s="27">
        <v>0</v>
      </c>
      <c r="AU833" s="27">
        <v>0</v>
      </c>
      <c r="AV833" s="27">
        <v>0</v>
      </c>
      <c r="AW833" s="27">
        <v>0</v>
      </c>
      <c r="AX833" s="27">
        <v>0</v>
      </c>
      <c r="AY833" s="27">
        <v>0</v>
      </c>
      <c r="AZ833" s="27">
        <v>0</v>
      </c>
      <c r="BA833" s="27">
        <v>0</v>
      </c>
      <c r="BB833" s="27">
        <v>0</v>
      </c>
      <c r="BC833" s="27">
        <v>0</v>
      </c>
      <c r="BD833" s="27">
        <v>0</v>
      </c>
      <c r="BE833" s="27">
        <v>0</v>
      </c>
      <c r="BF833" s="27">
        <v>0</v>
      </c>
      <c r="BG833" s="27">
        <f t="shared" si="49"/>
        <v>200745.36</v>
      </c>
      <c r="BH833" s="27">
        <f t="shared" si="50"/>
        <v>0</v>
      </c>
      <c r="BI833" s="27">
        <f t="shared" si="52"/>
        <v>200745.36</v>
      </c>
    </row>
    <row r="834" spans="1:61" x14ac:dyDescent="0.35">
      <c r="A834" s="65" t="str">
        <f t="shared" si="51"/>
        <v>DI0009281</v>
      </c>
      <c r="B834" s="111" t="s">
        <v>1165</v>
      </c>
      <c r="C834" s="104">
        <v>1</v>
      </c>
      <c r="D834" s="112" t="s">
        <v>0</v>
      </c>
      <c r="E834" s="112" t="s">
        <v>3</v>
      </c>
      <c r="F834" s="104" t="s">
        <v>1760</v>
      </c>
      <c r="G834" s="104" t="s">
        <v>1776</v>
      </c>
      <c r="H834" s="104" t="s">
        <v>1777</v>
      </c>
      <c r="I834" s="104" t="s">
        <v>1778</v>
      </c>
      <c r="J834" s="104" t="s">
        <v>1779</v>
      </c>
      <c r="K834" s="104" t="s">
        <v>774</v>
      </c>
      <c r="L834" s="104" t="s">
        <v>1766</v>
      </c>
      <c r="M834" s="104" t="s">
        <v>1773</v>
      </c>
      <c r="N834" s="113">
        <v>1</v>
      </c>
      <c r="O834" s="113">
        <v>1</v>
      </c>
      <c r="P834" s="113">
        <v>1</v>
      </c>
      <c r="Q834" s="113">
        <v>1</v>
      </c>
      <c r="R834" s="113">
        <v>1</v>
      </c>
      <c r="S834" s="113">
        <v>1</v>
      </c>
      <c r="T834" s="113">
        <v>0</v>
      </c>
      <c r="U834" s="113">
        <v>0</v>
      </c>
      <c r="V834" s="113">
        <v>0</v>
      </c>
      <c r="W834" s="109">
        <v>567294</v>
      </c>
      <c r="X834" s="109">
        <v>0</v>
      </c>
      <c r="Y834" s="109">
        <v>0</v>
      </c>
      <c r="Z834" s="109">
        <v>20222.61</v>
      </c>
      <c r="AA834" s="109">
        <v>0</v>
      </c>
      <c r="AB834" s="109">
        <v>0</v>
      </c>
      <c r="AC834" s="109">
        <v>0</v>
      </c>
      <c r="AD834" s="109">
        <v>0</v>
      </c>
      <c r="AE834" s="109">
        <v>567294</v>
      </c>
      <c r="AF834" s="106">
        <v>44291</v>
      </c>
      <c r="AG834" s="106">
        <v>46117</v>
      </c>
      <c r="AH834" s="120">
        <v>567294</v>
      </c>
      <c r="AI834" s="115">
        <v>0.93150684931506844</v>
      </c>
      <c r="AJ834" s="115">
        <v>5.0027397260273974</v>
      </c>
      <c r="AK834" s="116">
        <v>7.1300000000000002E-2</v>
      </c>
      <c r="AL834" s="117">
        <v>0.93150684931506855</v>
      </c>
      <c r="AM834" s="117">
        <v>5.0027397260273974</v>
      </c>
      <c r="AN834" s="118">
        <v>7.1300000000000002E-2</v>
      </c>
      <c r="AO834" s="121" t="s">
        <v>1774</v>
      </c>
      <c r="AP834" s="121" t="s">
        <v>1775</v>
      </c>
      <c r="AQ834" s="27">
        <v>20222.61</v>
      </c>
      <c r="AR834" s="27">
        <v>20222.61</v>
      </c>
      <c r="AS834" s="27">
        <v>0</v>
      </c>
      <c r="AT834" s="27">
        <v>0</v>
      </c>
      <c r="AU834" s="27">
        <v>0</v>
      </c>
      <c r="AV834" s="27">
        <v>0</v>
      </c>
      <c r="AW834" s="27">
        <v>0</v>
      </c>
      <c r="AX834" s="27">
        <v>0</v>
      </c>
      <c r="AY834" s="27">
        <v>0</v>
      </c>
      <c r="AZ834" s="27">
        <v>0</v>
      </c>
      <c r="BA834" s="27">
        <v>0</v>
      </c>
      <c r="BB834" s="27">
        <v>0</v>
      </c>
      <c r="BC834" s="27">
        <v>0</v>
      </c>
      <c r="BD834" s="27">
        <v>0</v>
      </c>
      <c r="BE834" s="27">
        <v>0</v>
      </c>
      <c r="BF834" s="27">
        <v>0</v>
      </c>
      <c r="BG834" s="27">
        <f t="shared" si="49"/>
        <v>40445.22</v>
      </c>
      <c r="BH834" s="27">
        <f t="shared" si="50"/>
        <v>0</v>
      </c>
      <c r="BI834" s="27">
        <f t="shared" si="52"/>
        <v>40445.22</v>
      </c>
    </row>
    <row r="835" spans="1:61" x14ac:dyDescent="0.35">
      <c r="A835" s="65" t="str">
        <f t="shared" si="51"/>
        <v>DI0009291</v>
      </c>
      <c r="B835" s="111" t="s">
        <v>1166</v>
      </c>
      <c r="C835" s="104">
        <v>1</v>
      </c>
      <c r="D835" s="112" t="s">
        <v>0</v>
      </c>
      <c r="E835" s="112" t="s">
        <v>3</v>
      </c>
      <c r="F835" s="104" t="s">
        <v>1760</v>
      </c>
      <c r="G835" s="104" t="s">
        <v>1776</v>
      </c>
      <c r="H835" s="104" t="s">
        <v>1777</v>
      </c>
      <c r="I835" s="104" t="s">
        <v>1778</v>
      </c>
      <c r="J835" s="104" t="s">
        <v>1779</v>
      </c>
      <c r="K835" s="104" t="s">
        <v>774</v>
      </c>
      <c r="L835" s="104" t="s">
        <v>1766</v>
      </c>
      <c r="M835" s="104" t="s">
        <v>1773</v>
      </c>
      <c r="N835" s="113">
        <v>1</v>
      </c>
      <c r="O835" s="113">
        <v>1</v>
      </c>
      <c r="P835" s="113">
        <v>1</v>
      </c>
      <c r="Q835" s="113">
        <v>1</v>
      </c>
      <c r="R835" s="113">
        <v>1</v>
      </c>
      <c r="S835" s="113">
        <v>1</v>
      </c>
      <c r="T835" s="113">
        <v>0</v>
      </c>
      <c r="U835" s="113">
        <v>0</v>
      </c>
      <c r="V835" s="113">
        <v>0</v>
      </c>
      <c r="W835" s="109">
        <v>2768097.42</v>
      </c>
      <c r="X835" s="109">
        <v>0</v>
      </c>
      <c r="Y835" s="109">
        <v>0</v>
      </c>
      <c r="Z835" s="109">
        <v>98675.75</v>
      </c>
      <c r="AA835" s="109">
        <v>0</v>
      </c>
      <c r="AB835" s="109">
        <v>0</v>
      </c>
      <c r="AC835" s="109">
        <v>0</v>
      </c>
      <c r="AD835" s="109">
        <v>0</v>
      </c>
      <c r="AE835" s="109">
        <v>2768097.42</v>
      </c>
      <c r="AF835" s="106">
        <v>44291</v>
      </c>
      <c r="AG835" s="106">
        <v>46117</v>
      </c>
      <c r="AH835" s="120">
        <v>2768097.42</v>
      </c>
      <c r="AI835" s="115">
        <v>0.93150684931506844</v>
      </c>
      <c r="AJ835" s="115">
        <v>5.0027397260273974</v>
      </c>
      <c r="AK835" s="116">
        <v>7.1300000000000002E-2</v>
      </c>
      <c r="AL835" s="117">
        <v>0.93150684931506844</v>
      </c>
      <c r="AM835" s="117">
        <v>5.0027397260273974</v>
      </c>
      <c r="AN835" s="118">
        <v>7.1300000000000002E-2</v>
      </c>
      <c r="AO835" s="121" t="s">
        <v>1774</v>
      </c>
      <c r="AP835" s="121" t="s">
        <v>1775</v>
      </c>
      <c r="AQ835" s="27">
        <v>98675.75</v>
      </c>
      <c r="AR835" s="27">
        <v>98675.75</v>
      </c>
      <c r="AS835" s="27">
        <v>0</v>
      </c>
      <c r="AT835" s="27">
        <v>0</v>
      </c>
      <c r="AU835" s="27">
        <v>0</v>
      </c>
      <c r="AV835" s="27">
        <v>0</v>
      </c>
      <c r="AW835" s="27">
        <v>0</v>
      </c>
      <c r="AX835" s="27">
        <v>0</v>
      </c>
      <c r="AY835" s="27">
        <v>0</v>
      </c>
      <c r="AZ835" s="27">
        <v>0</v>
      </c>
      <c r="BA835" s="27">
        <v>0</v>
      </c>
      <c r="BB835" s="27">
        <v>0</v>
      </c>
      <c r="BC835" s="27">
        <v>0</v>
      </c>
      <c r="BD835" s="27">
        <v>0</v>
      </c>
      <c r="BE835" s="27">
        <v>0</v>
      </c>
      <c r="BF835" s="27">
        <v>0</v>
      </c>
      <c r="BG835" s="27">
        <f t="shared" ref="BG835:BG898" si="53">SUM(AQ835:AR835)</f>
        <v>197351.5</v>
      </c>
      <c r="BH835" s="27">
        <f t="shared" ref="BH835:BH898" si="54">SUM(AS835:BF835)</f>
        <v>0</v>
      </c>
      <c r="BI835" s="27">
        <f t="shared" si="52"/>
        <v>197351.5</v>
      </c>
    </row>
    <row r="836" spans="1:61" x14ac:dyDescent="0.35">
      <c r="A836" s="65" t="str">
        <f t="shared" ref="A836:A899" si="55">CONCATENATE(B836,C836)</f>
        <v>DI0009311</v>
      </c>
      <c r="B836" s="111" t="s">
        <v>1167</v>
      </c>
      <c r="C836" s="104">
        <v>1</v>
      </c>
      <c r="D836" s="112" t="s">
        <v>0</v>
      </c>
      <c r="E836" s="112" t="s">
        <v>3</v>
      </c>
      <c r="F836" s="104" t="s">
        <v>1760</v>
      </c>
      <c r="G836" s="104" t="s">
        <v>1776</v>
      </c>
      <c r="H836" s="104" t="s">
        <v>1777</v>
      </c>
      <c r="I836" s="104" t="s">
        <v>1778</v>
      </c>
      <c r="J836" s="104" t="s">
        <v>1779</v>
      </c>
      <c r="K836" s="104" t="s">
        <v>774</v>
      </c>
      <c r="L836" s="104" t="s">
        <v>1766</v>
      </c>
      <c r="M836" s="104" t="s">
        <v>1773</v>
      </c>
      <c r="N836" s="113">
        <v>1</v>
      </c>
      <c r="O836" s="113">
        <v>1</v>
      </c>
      <c r="P836" s="113">
        <v>1</v>
      </c>
      <c r="Q836" s="113">
        <v>1</v>
      </c>
      <c r="R836" s="113">
        <v>1</v>
      </c>
      <c r="S836" s="113">
        <v>1</v>
      </c>
      <c r="T836" s="113">
        <v>0</v>
      </c>
      <c r="U836" s="113">
        <v>0</v>
      </c>
      <c r="V836" s="113">
        <v>0</v>
      </c>
      <c r="W836" s="109">
        <v>2978506.37</v>
      </c>
      <c r="X836" s="109">
        <v>0</v>
      </c>
      <c r="Y836" s="109">
        <v>0</v>
      </c>
      <c r="Z836" s="109">
        <v>106176.31</v>
      </c>
      <c r="AA836" s="109">
        <v>0</v>
      </c>
      <c r="AB836" s="109">
        <v>0</v>
      </c>
      <c r="AC836" s="109">
        <v>0</v>
      </c>
      <c r="AD836" s="109">
        <v>0</v>
      </c>
      <c r="AE836" s="109">
        <v>2978506.37</v>
      </c>
      <c r="AF836" s="106">
        <v>44291</v>
      </c>
      <c r="AG836" s="106">
        <v>46117</v>
      </c>
      <c r="AH836" s="120">
        <v>2978506.37</v>
      </c>
      <c r="AI836" s="115">
        <v>0.93150684931506844</v>
      </c>
      <c r="AJ836" s="115">
        <v>5.0027397260273974</v>
      </c>
      <c r="AK836" s="116">
        <v>7.1300000000000002E-2</v>
      </c>
      <c r="AL836" s="117">
        <v>0.93150684931506844</v>
      </c>
      <c r="AM836" s="117">
        <v>5.0027397260273974</v>
      </c>
      <c r="AN836" s="118">
        <v>7.1300000000000002E-2</v>
      </c>
      <c r="AO836" s="121" t="s">
        <v>1774</v>
      </c>
      <c r="AP836" s="121" t="s">
        <v>1775</v>
      </c>
      <c r="AQ836" s="27">
        <v>106176.31</v>
      </c>
      <c r="AR836" s="27">
        <v>106176.31</v>
      </c>
      <c r="AS836" s="27">
        <v>0</v>
      </c>
      <c r="AT836" s="27">
        <v>0</v>
      </c>
      <c r="AU836" s="27">
        <v>0</v>
      </c>
      <c r="AV836" s="27">
        <v>0</v>
      </c>
      <c r="AW836" s="27">
        <v>0</v>
      </c>
      <c r="AX836" s="27">
        <v>0</v>
      </c>
      <c r="AY836" s="27">
        <v>0</v>
      </c>
      <c r="AZ836" s="27">
        <v>0</v>
      </c>
      <c r="BA836" s="27">
        <v>0</v>
      </c>
      <c r="BB836" s="27">
        <v>0</v>
      </c>
      <c r="BC836" s="27">
        <v>0</v>
      </c>
      <c r="BD836" s="27">
        <v>0</v>
      </c>
      <c r="BE836" s="27">
        <v>0</v>
      </c>
      <c r="BF836" s="27">
        <v>0</v>
      </c>
      <c r="BG836" s="27">
        <f t="shared" si="53"/>
        <v>212352.62</v>
      </c>
      <c r="BH836" s="27">
        <f t="shared" si="54"/>
        <v>0</v>
      </c>
      <c r="BI836" s="27">
        <f t="shared" si="52"/>
        <v>212352.62</v>
      </c>
    </row>
    <row r="837" spans="1:61" x14ac:dyDescent="0.35">
      <c r="A837" s="65" t="str">
        <f t="shared" si="55"/>
        <v>DI0009331</v>
      </c>
      <c r="B837" s="111" t="s">
        <v>1168</v>
      </c>
      <c r="C837" s="104">
        <v>1</v>
      </c>
      <c r="D837" s="112" t="s">
        <v>0</v>
      </c>
      <c r="E837" s="112" t="s">
        <v>3</v>
      </c>
      <c r="F837" s="104" t="s">
        <v>1760</v>
      </c>
      <c r="G837" s="104" t="s">
        <v>1776</v>
      </c>
      <c r="H837" s="104" t="s">
        <v>1777</v>
      </c>
      <c r="I837" s="104" t="s">
        <v>1778</v>
      </c>
      <c r="J837" s="104" t="s">
        <v>1779</v>
      </c>
      <c r="K837" s="104" t="s">
        <v>774</v>
      </c>
      <c r="L837" s="104" t="s">
        <v>1766</v>
      </c>
      <c r="M837" s="104" t="s">
        <v>1773</v>
      </c>
      <c r="N837" s="113">
        <v>1</v>
      </c>
      <c r="O837" s="113">
        <v>1</v>
      </c>
      <c r="P837" s="113">
        <v>1</v>
      </c>
      <c r="Q837" s="113">
        <v>1</v>
      </c>
      <c r="R837" s="113">
        <v>1</v>
      </c>
      <c r="S837" s="113">
        <v>1</v>
      </c>
      <c r="T837" s="113">
        <v>0</v>
      </c>
      <c r="U837" s="113">
        <v>0</v>
      </c>
      <c r="V837" s="113">
        <v>0</v>
      </c>
      <c r="W837" s="109">
        <v>6813386.9900000002</v>
      </c>
      <c r="X837" s="109">
        <v>0</v>
      </c>
      <c r="Y837" s="109">
        <v>0</v>
      </c>
      <c r="Z837" s="109">
        <v>242880.21</v>
      </c>
      <c r="AA837" s="109">
        <v>0</v>
      </c>
      <c r="AB837" s="109">
        <v>0</v>
      </c>
      <c r="AC837" s="109">
        <v>0</v>
      </c>
      <c r="AD837" s="109">
        <v>0</v>
      </c>
      <c r="AE837" s="109">
        <v>6813386.9900000002</v>
      </c>
      <c r="AF837" s="106">
        <v>44291</v>
      </c>
      <c r="AG837" s="106">
        <v>46117</v>
      </c>
      <c r="AH837" s="120">
        <v>6813386.9900000002</v>
      </c>
      <c r="AI837" s="115">
        <v>0.93150684931506844</v>
      </c>
      <c r="AJ837" s="115">
        <v>5.0027397260273974</v>
      </c>
      <c r="AK837" s="116">
        <v>7.1300000000000002E-2</v>
      </c>
      <c r="AL837" s="117">
        <v>0.93150684931506833</v>
      </c>
      <c r="AM837" s="117">
        <v>5.0027397260273974</v>
      </c>
      <c r="AN837" s="118">
        <v>7.1300000000000002E-2</v>
      </c>
      <c r="AO837" s="121" t="s">
        <v>1774</v>
      </c>
      <c r="AP837" s="121" t="s">
        <v>1775</v>
      </c>
      <c r="AQ837" s="27">
        <v>242880.21</v>
      </c>
      <c r="AR837" s="27">
        <v>242880.21</v>
      </c>
      <c r="AS837" s="27">
        <v>0</v>
      </c>
      <c r="AT837" s="27">
        <v>0</v>
      </c>
      <c r="AU837" s="27">
        <v>0</v>
      </c>
      <c r="AV837" s="27">
        <v>0</v>
      </c>
      <c r="AW837" s="27">
        <v>0</v>
      </c>
      <c r="AX837" s="27">
        <v>0</v>
      </c>
      <c r="AY837" s="27">
        <v>0</v>
      </c>
      <c r="AZ837" s="27">
        <v>0</v>
      </c>
      <c r="BA837" s="27">
        <v>0</v>
      </c>
      <c r="BB837" s="27">
        <v>0</v>
      </c>
      <c r="BC837" s="27">
        <v>0</v>
      </c>
      <c r="BD837" s="27">
        <v>0</v>
      </c>
      <c r="BE837" s="27">
        <v>0</v>
      </c>
      <c r="BF837" s="27">
        <v>0</v>
      </c>
      <c r="BG837" s="27">
        <f t="shared" si="53"/>
        <v>485760.42</v>
      </c>
      <c r="BH837" s="27">
        <f t="shared" si="54"/>
        <v>0</v>
      </c>
      <c r="BI837" s="27">
        <f t="shared" ref="BI837:BI900" si="56">BH837+BG837</f>
        <v>485760.42</v>
      </c>
    </row>
    <row r="838" spans="1:61" x14ac:dyDescent="0.35">
      <c r="A838" s="65" t="str">
        <f t="shared" si="55"/>
        <v>DI0009351</v>
      </c>
      <c r="B838" s="111" t="s">
        <v>1169</v>
      </c>
      <c r="C838" s="104">
        <v>1</v>
      </c>
      <c r="D838" s="112" t="s">
        <v>0</v>
      </c>
      <c r="E838" s="112" t="s">
        <v>3</v>
      </c>
      <c r="F838" s="104" t="s">
        <v>1760</v>
      </c>
      <c r="G838" s="104" t="s">
        <v>1776</v>
      </c>
      <c r="H838" s="104" t="s">
        <v>1777</v>
      </c>
      <c r="I838" s="104" t="s">
        <v>1778</v>
      </c>
      <c r="J838" s="104" t="s">
        <v>1779</v>
      </c>
      <c r="K838" s="104" t="s">
        <v>774</v>
      </c>
      <c r="L838" s="104" t="s">
        <v>1766</v>
      </c>
      <c r="M838" s="104" t="s">
        <v>1773</v>
      </c>
      <c r="N838" s="113">
        <v>1</v>
      </c>
      <c r="O838" s="113">
        <v>1</v>
      </c>
      <c r="P838" s="113">
        <v>1</v>
      </c>
      <c r="Q838" s="113">
        <v>1</v>
      </c>
      <c r="R838" s="113">
        <v>1</v>
      </c>
      <c r="S838" s="113">
        <v>1</v>
      </c>
      <c r="T838" s="113">
        <v>0</v>
      </c>
      <c r="U838" s="113">
        <v>0</v>
      </c>
      <c r="V838" s="113">
        <v>0</v>
      </c>
      <c r="W838" s="109">
        <v>660076.67000000004</v>
      </c>
      <c r="X838" s="109">
        <v>0</v>
      </c>
      <c r="Y838" s="109">
        <v>0</v>
      </c>
      <c r="Z838" s="109">
        <v>23530.080000000002</v>
      </c>
      <c r="AA838" s="109">
        <v>0</v>
      </c>
      <c r="AB838" s="109">
        <v>0</v>
      </c>
      <c r="AC838" s="109">
        <v>0</v>
      </c>
      <c r="AD838" s="109">
        <v>0</v>
      </c>
      <c r="AE838" s="109">
        <v>660076.67000000004</v>
      </c>
      <c r="AF838" s="106">
        <v>44291</v>
      </c>
      <c r="AG838" s="106">
        <v>46117</v>
      </c>
      <c r="AH838" s="120">
        <v>660076.67000000004</v>
      </c>
      <c r="AI838" s="115">
        <v>0.93150684931506844</v>
      </c>
      <c r="AJ838" s="115">
        <v>5.0027397260273974</v>
      </c>
      <c r="AK838" s="116">
        <v>7.1300000000000002E-2</v>
      </c>
      <c r="AL838" s="117">
        <v>0.93150684931506844</v>
      </c>
      <c r="AM838" s="117">
        <v>5.0027397260273974</v>
      </c>
      <c r="AN838" s="118">
        <v>7.1300000000000002E-2</v>
      </c>
      <c r="AO838" s="121" t="s">
        <v>1774</v>
      </c>
      <c r="AP838" s="121" t="s">
        <v>1775</v>
      </c>
      <c r="AQ838" s="27">
        <v>23530.080000000002</v>
      </c>
      <c r="AR838" s="27">
        <v>23530.080000000002</v>
      </c>
      <c r="AS838" s="27">
        <v>0</v>
      </c>
      <c r="AT838" s="27">
        <v>0</v>
      </c>
      <c r="AU838" s="27">
        <v>0</v>
      </c>
      <c r="AV838" s="27">
        <v>0</v>
      </c>
      <c r="AW838" s="27">
        <v>0</v>
      </c>
      <c r="AX838" s="27">
        <v>0</v>
      </c>
      <c r="AY838" s="27">
        <v>0</v>
      </c>
      <c r="AZ838" s="27">
        <v>0</v>
      </c>
      <c r="BA838" s="27">
        <v>0</v>
      </c>
      <c r="BB838" s="27">
        <v>0</v>
      </c>
      <c r="BC838" s="27">
        <v>0</v>
      </c>
      <c r="BD838" s="27">
        <v>0</v>
      </c>
      <c r="BE838" s="27">
        <v>0</v>
      </c>
      <c r="BF838" s="27">
        <v>0</v>
      </c>
      <c r="BG838" s="27">
        <f t="shared" si="53"/>
        <v>47060.160000000003</v>
      </c>
      <c r="BH838" s="27">
        <f t="shared" si="54"/>
        <v>0</v>
      </c>
      <c r="BI838" s="27">
        <f t="shared" si="56"/>
        <v>47060.160000000003</v>
      </c>
    </row>
    <row r="839" spans="1:61" x14ac:dyDescent="0.35">
      <c r="A839" s="65" t="str">
        <f t="shared" si="55"/>
        <v>DI0009441</v>
      </c>
      <c r="B839" s="111" t="s">
        <v>1173</v>
      </c>
      <c r="C839" s="104">
        <v>1</v>
      </c>
      <c r="D839" s="112" t="s">
        <v>0</v>
      </c>
      <c r="E839" s="112" t="s">
        <v>3</v>
      </c>
      <c r="F839" s="104" t="s">
        <v>1760</v>
      </c>
      <c r="G839" s="104" t="s">
        <v>1769</v>
      </c>
      <c r="H839" s="104" t="s">
        <v>1770</v>
      </c>
      <c r="I839" s="104" t="s">
        <v>1771</v>
      </c>
      <c r="J839" s="104" t="s">
        <v>1772</v>
      </c>
      <c r="K839" s="104" t="s">
        <v>1174</v>
      </c>
      <c r="L839" s="104" t="s">
        <v>1766</v>
      </c>
      <c r="M839" s="104" t="s">
        <v>1773</v>
      </c>
      <c r="N839" s="113">
        <v>1</v>
      </c>
      <c r="O839" s="113">
        <v>1</v>
      </c>
      <c r="P839" s="113">
        <v>1</v>
      </c>
      <c r="Q839" s="113">
        <v>0</v>
      </c>
      <c r="R839" s="113">
        <v>0</v>
      </c>
      <c r="S839" s="113">
        <v>1</v>
      </c>
      <c r="T839" s="113">
        <v>1</v>
      </c>
      <c r="U839" s="113">
        <v>1</v>
      </c>
      <c r="V839" s="113">
        <v>0</v>
      </c>
      <c r="W839" s="109">
        <v>928479.65</v>
      </c>
      <c r="X839" s="109">
        <v>0</v>
      </c>
      <c r="Y839" s="109">
        <v>0</v>
      </c>
      <c r="Z839" s="109">
        <v>33097.980000000003</v>
      </c>
      <c r="AA839" s="109">
        <v>0</v>
      </c>
      <c r="AB839" s="109">
        <v>0</v>
      </c>
      <c r="AC839" s="109">
        <v>0</v>
      </c>
      <c r="AD839" s="109">
        <v>0</v>
      </c>
      <c r="AE839" s="109">
        <v>928479.65</v>
      </c>
      <c r="AF839" s="106">
        <v>44291</v>
      </c>
      <c r="AG839" s="106">
        <v>46117</v>
      </c>
      <c r="AH839" s="120">
        <v>928479.65</v>
      </c>
      <c r="AI839" s="115">
        <v>0.93150684931506844</v>
      </c>
      <c r="AJ839" s="115">
        <v>5.0027397260273974</v>
      </c>
      <c r="AK839" s="116">
        <v>7.1300000000000002E-2</v>
      </c>
      <c r="AL839" s="117">
        <v>0.93150684931506844</v>
      </c>
      <c r="AM839" s="117">
        <v>5.0027397260273974</v>
      </c>
      <c r="AN839" s="118">
        <v>7.1300000000000002E-2</v>
      </c>
      <c r="AO839" s="121" t="s">
        <v>1774</v>
      </c>
      <c r="AP839" s="121" t="s">
        <v>1775</v>
      </c>
      <c r="AQ839" s="27">
        <v>33097.980000000003</v>
      </c>
      <c r="AR839" s="27">
        <v>33097.980000000003</v>
      </c>
      <c r="AS839" s="27">
        <v>0</v>
      </c>
      <c r="AT839" s="27">
        <v>0</v>
      </c>
      <c r="AU839" s="27">
        <v>0</v>
      </c>
      <c r="AV839" s="27">
        <v>0</v>
      </c>
      <c r="AW839" s="27">
        <v>0</v>
      </c>
      <c r="AX839" s="27">
        <v>0</v>
      </c>
      <c r="AY839" s="27">
        <v>0</v>
      </c>
      <c r="AZ839" s="27">
        <v>0</v>
      </c>
      <c r="BA839" s="27">
        <v>0</v>
      </c>
      <c r="BB839" s="27">
        <v>0</v>
      </c>
      <c r="BC839" s="27">
        <v>0</v>
      </c>
      <c r="BD839" s="27">
        <v>0</v>
      </c>
      <c r="BE839" s="27">
        <v>0</v>
      </c>
      <c r="BF839" s="27">
        <v>0</v>
      </c>
      <c r="BG839" s="27">
        <f t="shared" si="53"/>
        <v>66195.960000000006</v>
      </c>
      <c r="BH839" s="27">
        <f t="shared" si="54"/>
        <v>0</v>
      </c>
      <c r="BI839" s="27">
        <f t="shared" si="56"/>
        <v>66195.960000000006</v>
      </c>
    </row>
    <row r="840" spans="1:61" x14ac:dyDescent="0.35">
      <c r="A840" s="65" t="str">
        <f t="shared" si="55"/>
        <v>DI0009371</v>
      </c>
      <c r="B840" s="111" t="s">
        <v>1170</v>
      </c>
      <c r="C840" s="104">
        <v>1</v>
      </c>
      <c r="D840" s="112" t="s">
        <v>0</v>
      </c>
      <c r="E840" s="112" t="s">
        <v>3</v>
      </c>
      <c r="F840" s="104" t="s">
        <v>1760</v>
      </c>
      <c r="G840" s="104" t="s">
        <v>1776</v>
      </c>
      <c r="H840" s="104" t="s">
        <v>1777</v>
      </c>
      <c r="I840" s="104" t="s">
        <v>1778</v>
      </c>
      <c r="J840" s="104" t="s">
        <v>1779</v>
      </c>
      <c r="K840" s="104" t="s">
        <v>774</v>
      </c>
      <c r="L840" s="104" t="s">
        <v>1766</v>
      </c>
      <c r="M840" s="104" t="s">
        <v>1773</v>
      </c>
      <c r="N840" s="113">
        <v>1</v>
      </c>
      <c r="O840" s="113">
        <v>1</v>
      </c>
      <c r="P840" s="113">
        <v>1</v>
      </c>
      <c r="Q840" s="113">
        <v>1</v>
      </c>
      <c r="R840" s="113">
        <v>1</v>
      </c>
      <c r="S840" s="113">
        <v>1</v>
      </c>
      <c r="T840" s="113">
        <v>0</v>
      </c>
      <c r="U840" s="113">
        <v>0</v>
      </c>
      <c r="V840" s="113">
        <v>0</v>
      </c>
      <c r="W840" s="109">
        <v>101084.49</v>
      </c>
      <c r="X840" s="109">
        <v>0</v>
      </c>
      <c r="Y840" s="109">
        <v>0</v>
      </c>
      <c r="Z840" s="109">
        <v>3603.41</v>
      </c>
      <c r="AA840" s="109">
        <v>0</v>
      </c>
      <c r="AB840" s="109">
        <v>0</v>
      </c>
      <c r="AC840" s="109">
        <v>0</v>
      </c>
      <c r="AD840" s="109">
        <v>0</v>
      </c>
      <c r="AE840" s="109">
        <v>101084.49</v>
      </c>
      <c r="AF840" s="106">
        <v>44291</v>
      </c>
      <c r="AG840" s="106">
        <v>46117</v>
      </c>
      <c r="AH840" s="120">
        <v>101069.95</v>
      </c>
      <c r="AI840" s="115">
        <v>0.93150684931506844</v>
      </c>
      <c r="AJ840" s="115">
        <v>5.0027397260273974</v>
      </c>
      <c r="AK840" s="116">
        <v>7.1300000000000002E-2</v>
      </c>
      <c r="AL840" s="117">
        <v>0.93150684931506844</v>
      </c>
      <c r="AM840" s="117">
        <v>5.0027397260273974</v>
      </c>
      <c r="AN840" s="118">
        <v>7.1300000000000002E-2</v>
      </c>
      <c r="AO840" s="121" t="s">
        <v>1774</v>
      </c>
      <c r="AP840" s="121" t="s">
        <v>1775</v>
      </c>
      <c r="AQ840" s="27">
        <v>3603.41</v>
      </c>
      <c r="AR840" s="27">
        <v>3603.41</v>
      </c>
      <c r="AS840" s="27">
        <v>0</v>
      </c>
      <c r="AT840" s="27">
        <v>0</v>
      </c>
      <c r="AU840" s="27">
        <v>0</v>
      </c>
      <c r="AV840" s="27">
        <v>0</v>
      </c>
      <c r="AW840" s="27">
        <v>0</v>
      </c>
      <c r="AX840" s="27">
        <v>0</v>
      </c>
      <c r="AY840" s="27">
        <v>0</v>
      </c>
      <c r="AZ840" s="27">
        <v>0</v>
      </c>
      <c r="BA840" s="27">
        <v>0</v>
      </c>
      <c r="BB840" s="27">
        <v>0</v>
      </c>
      <c r="BC840" s="27">
        <v>0</v>
      </c>
      <c r="BD840" s="27">
        <v>0</v>
      </c>
      <c r="BE840" s="27">
        <v>0</v>
      </c>
      <c r="BF840" s="27">
        <v>0</v>
      </c>
      <c r="BG840" s="27">
        <f t="shared" si="53"/>
        <v>7206.82</v>
      </c>
      <c r="BH840" s="27">
        <f t="shared" si="54"/>
        <v>0</v>
      </c>
      <c r="BI840" s="27">
        <f t="shared" si="56"/>
        <v>7206.82</v>
      </c>
    </row>
    <row r="841" spans="1:61" x14ac:dyDescent="0.35">
      <c r="A841" s="65" t="str">
        <f t="shared" si="55"/>
        <v>DI0009391</v>
      </c>
      <c r="B841" s="111" t="s">
        <v>1171</v>
      </c>
      <c r="C841" s="104">
        <v>1</v>
      </c>
      <c r="D841" s="112" t="s">
        <v>0</v>
      </c>
      <c r="E841" s="112" t="s">
        <v>3</v>
      </c>
      <c r="F841" s="104" t="s">
        <v>1760</v>
      </c>
      <c r="G841" s="104" t="s">
        <v>1776</v>
      </c>
      <c r="H841" s="104" t="s">
        <v>1777</v>
      </c>
      <c r="I841" s="104" t="s">
        <v>1778</v>
      </c>
      <c r="J841" s="104" t="s">
        <v>1779</v>
      </c>
      <c r="K841" s="104" t="s">
        <v>774</v>
      </c>
      <c r="L841" s="104" t="s">
        <v>1766</v>
      </c>
      <c r="M841" s="104" t="s">
        <v>1773</v>
      </c>
      <c r="N841" s="113">
        <v>1</v>
      </c>
      <c r="O841" s="113">
        <v>1</v>
      </c>
      <c r="P841" s="113">
        <v>1</v>
      </c>
      <c r="Q841" s="113">
        <v>1</v>
      </c>
      <c r="R841" s="113">
        <v>1</v>
      </c>
      <c r="S841" s="113">
        <v>1</v>
      </c>
      <c r="T841" s="113">
        <v>0</v>
      </c>
      <c r="U841" s="113">
        <v>0</v>
      </c>
      <c r="V841" s="113">
        <v>0</v>
      </c>
      <c r="W841" s="109">
        <v>1271455</v>
      </c>
      <c r="X841" s="109">
        <v>0</v>
      </c>
      <c r="Y841" s="109">
        <v>0</v>
      </c>
      <c r="Z841" s="109">
        <v>45324.19</v>
      </c>
      <c r="AA841" s="109">
        <v>0</v>
      </c>
      <c r="AB841" s="109">
        <v>0</v>
      </c>
      <c r="AC841" s="109">
        <v>0</v>
      </c>
      <c r="AD841" s="109">
        <v>0</v>
      </c>
      <c r="AE841" s="109">
        <v>1271455</v>
      </c>
      <c r="AF841" s="106">
        <v>44291</v>
      </c>
      <c r="AG841" s="106">
        <v>46117</v>
      </c>
      <c r="AH841" s="120">
        <v>1271455</v>
      </c>
      <c r="AI841" s="115">
        <v>0.93150684931506844</v>
      </c>
      <c r="AJ841" s="115">
        <v>5.0027397260273974</v>
      </c>
      <c r="AK841" s="116">
        <v>7.1300000000000002E-2</v>
      </c>
      <c r="AL841" s="117">
        <v>0.93150684931506844</v>
      </c>
      <c r="AM841" s="117">
        <v>5.0027397260273974</v>
      </c>
      <c r="AN841" s="118">
        <v>7.1300000000000002E-2</v>
      </c>
      <c r="AO841" s="121" t="s">
        <v>1774</v>
      </c>
      <c r="AP841" s="121" t="s">
        <v>1775</v>
      </c>
      <c r="AQ841" s="27">
        <v>45324.19</v>
      </c>
      <c r="AR841" s="27">
        <v>45324.19</v>
      </c>
      <c r="AS841" s="27">
        <v>0</v>
      </c>
      <c r="AT841" s="27">
        <v>0</v>
      </c>
      <c r="AU841" s="27">
        <v>0</v>
      </c>
      <c r="AV841" s="27">
        <v>0</v>
      </c>
      <c r="AW841" s="27">
        <v>0</v>
      </c>
      <c r="AX841" s="27">
        <v>0</v>
      </c>
      <c r="AY841" s="27">
        <v>0</v>
      </c>
      <c r="AZ841" s="27">
        <v>0</v>
      </c>
      <c r="BA841" s="27">
        <v>0</v>
      </c>
      <c r="BB841" s="27">
        <v>0</v>
      </c>
      <c r="BC841" s="27">
        <v>0</v>
      </c>
      <c r="BD841" s="27">
        <v>0</v>
      </c>
      <c r="BE841" s="27">
        <v>0</v>
      </c>
      <c r="BF841" s="27">
        <v>0</v>
      </c>
      <c r="BG841" s="27">
        <f t="shared" si="53"/>
        <v>90648.38</v>
      </c>
      <c r="BH841" s="27">
        <f t="shared" si="54"/>
        <v>0</v>
      </c>
      <c r="BI841" s="27">
        <f t="shared" si="56"/>
        <v>90648.38</v>
      </c>
    </row>
    <row r="842" spans="1:61" x14ac:dyDescent="0.35">
      <c r="A842" s="65" t="str">
        <f t="shared" si="55"/>
        <v>DI0009411</v>
      </c>
      <c r="B842" s="111" t="s">
        <v>1172</v>
      </c>
      <c r="C842" s="104">
        <v>1</v>
      </c>
      <c r="D842" s="112" t="s">
        <v>0</v>
      </c>
      <c r="E842" s="112" t="s">
        <v>3</v>
      </c>
      <c r="F842" s="104" t="s">
        <v>1760</v>
      </c>
      <c r="G842" s="104" t="s">
        <v>1776</v>
      </c>
      <c r="H842" s="104" t="s">
        <v>1777</v>
      </c>
      <c r="I842" s="104" t="s">
        <v>1778</v>
      </c>
      <c r="J842" s="104" t="s">
        <v>1779</v>
      </c>
      <c r="K842" s="104" t="s">
        <v>774</v>
      </c>
      <c r="L842" s="104" t="s">
        <v>1766</v>
      </c>
      <c r="M842" s="104" t="s">
        <v>1773</v>
      </c>
      <c r="N842" s="113">
        <v>1</v>
      </c>
      <c r="O842" s="113">
        <v>1</v>
      </c>
      <c r="P842" s="113">
        <v>1</v>
      </c>
      <c r="Q842" s="113">
        <v>1</v>
      </c>
      <c r="R842" s="113">
        <v>1</v>
      </c>
      <c r="S842" s="113">
        <v>1</v>
      </c>
      <c r="T842" s="113">
        <v>0</v>
      </c>
      <c r="U842" s="113">
        <v>0</v>
      </c>
      <c r="V842" s="113">
        <v>0</v>
      </c>
      <c r="W842" s="109">
        <v>4725056.59</v>
      </c>
      <c r="X842" s="109">
        <v>0</v>
      </c>
      <c r="Y842" s="109">
        <v>0</v>
      </c>
      <c r="Z842" s="109">
        <v>168436.45</v>
      </c>
      <c r="AA842" s="109">
        <v>0</v>
      </c>
      <c r="AB842" s="109">
        <v>0</v>
      </c>
      <c r="AC842" s="109">
        <v>0</v>
      </c>
      <c r="AD842" s="109">
        <v>0</v>
      </c>
      <c r="AE842" s="109">
        <v>4725056.59</v>
      </c>
      <c r="AF842" s="106">
        <v>44291</v>
      </c>
      <c r="AG842" s="106">
        <v>46117</v>
      </c>
      <c r="AH842" s="120">
        <v>4724056.59</v>
      </c>
      <c r="AI842" s="115">
        <v>0.93150684931506844</v>
      </c>
      <c r="AJ842" s="115">
        <v>5.0027397260273974</v>
      </c>
      <c r="AK842" s="116">
        <v>7.1300000000000002E-2</v>
      </c>
      <c r="AL842" s="117">
        <v>0.93150684931506844</v>
      </c>
      <c r="AM842" s="117">
        <v>5.0027397260273974</v>
      </c>
      <c r="AN842" s="118">
        <v>7.1300000000000002E-2</v>
      </c>
      <c r="AO842" s="121" t="s">
        <v>1774</v>
      </c>
      <c r="AP842" s="121" t="s">
        <v>1775</v>
      </c>
      <c r="AQ842" s="27">
        <v>168436.45</v>
      </c>
      <c r="AR842" s="27">
        <v>168436.45</v>
      </c>
      <c r="AS842" s="27">
        <v>0</v>
      </c>
      <c r="AT842" s="27">
        <v>0</v>
      </c>
      <c r="AU842" s="27">
        <v>0</v>
      </c>
      <c r="AV842" s="27">
        <v>0</v>
      </c>
      <c r="AW842" s="27">
        <v>0</v>
      </c>
      <c r="AX842" s="27">
        <v>0</v>
      </c>
      <c r="AY842" s="27">
        <v>0</v>
      </c>
      <c r="AZ842" s="27">
        <v>0</v>
      </c>
      <c r="BA842" s="27">
        <v>0</v>
      </c>
      <c r="BB842" s="27">
        <v>0</v>
      </c>
      <c r="BC842" s="27">
        <v>0</v>
      </c>
      <c r="BD842" s="27">
        <v>0</v>
      </c>
      <c r="BE842" s="27">
        <v>0</v>
      </c>
      <c r="BF842" s="27">
        <v>0</v>
      </c>
      <c r="BG842" s="27">
        <f t="shared" si="53"/>
        <v>336872.9</v>
      </c>
      <c r="BH842" s="27">
        <f t="shared" si="54"/>
        <v>0</v>
      </c>
      <c r="BI842" s="27">
        <f t="shared" si="56"/>
        <v>336872.9</v>
      </c>
    </row>
    <row r="843" spans="1:61" x14ac:dyDescent="0.35">
      <c r="A843" s="65" t="str">
        <f t="shared" si="55"/>
        <v>DI0009461</v>
      </c>
      <c r="B843" s="111" t="s">
        <v>1175</v>
      </c>
      <c r="C843" s="104">
        <v>1</v>
      </c>
      <c r="D843" s="112" t="s">
        <v>0</v>
      </c>
      <c r="E843" s="112" t="s">
        <v>3</v>
      </c>
      <c r="F843" s="104" t="s">
        <v>1760</v>
      </c>
      <c r="G843" s="104" t="s">
        <v>1769</v>
      </c>
      <c r="H843" s="104" t="s">
        <v>1770</v>
      </c>
      <c r="I843" s="104" t="s">
        <v>1771</v>
      </c>
      <c r="J843" s="104" t="s">
        <v>1772</v>
      </c>
      <c r="K843" s="104" t="s">
        <v>1008</v>
      </c>
      <c r="L843" s="104" t="s">
        <v>1766</v>
      </c>
      <c r="M843" s="104" t="s">
        <v>1773</v>
      </c>
      <c r="N843" s="113">
        <v>1</v>
      </c>
      <c r="O843" s="113">
        <v>1</v>
      </c>
      <c r="P843" s="113">
        <v>1</v>
      </c>
      <c r="Q843" s="113">
        <v>0</v>
      </c>
      <c r="R843" s="113">
        <v>0</v>
      </c>
      <c r="S843" s="113">
        <v>1</v>
      </c>
      <c r="T843" s="113">
        <v>1</v>
      </c>
      <c r="U843" s="113">
        <v>1</v>
      </c>
      <c r="V843" s="113">
        <v>0</v>
      </c>
      <c r="W843" s="109">
        <v>2222644.7999999998</v>
      </c>
      <c r="X843" s="109">
        <v>0</v>
      </c>
      <c r="Y843" s="109">
        <v>0</v>
      </c>
      <c r="Z843" s="109">
        <v>79231.73</v>
      </c>
      <c r="AA843" s="109">
        <v>0</v>
      </c>
      <c r="AB843" s="109">
        <v>0</v>
      </c>
      <c r="AC843" s="109">
        <v>0</v>
      </c>
      <c r="AD843" s="109">
        <v>0</v>
      </c>
      <c r="AE843" s="109">
        <v>2222644.7999999998</v>
      </c>
      <c r="AF843" s="106">
        <v>44291</v>
      </c>
      <c r="AG843" s="106">
        <v>46117</v>
      </c>
      <c r="AH843" s="120">
        <v>2222644.7999999998</v>
      </c>
      <c r="AI843" s="115">
        <v>0.93150684931506844</v>
      </c>
      <c r="AJ843" s="115">
        <v>5.0027397260273974</v>
      </c>
      <c r="AK843" s="116">
        <v>7.1300000000000002E-2</v>
      </c>
      <c r="AL843" s="117">
        <v>0.93150684931506844</v>
      </c>
      <c r="AM843" s="117">
        <v>5.0027397260273974</v>
      </c>
      <c r="AN843" s="118">
        <v>7.1300000000000002E-2</v>
      </c>
      <c r="AO843" s="121" t="s">
        <v>1774</v>
      </c>
      <c r="AP843" s="121" t="s">
        <v>1775</v>
      </c>
      <c r="AQ843" s="27">
        <v>79231.73</v>
      </c>
      <c r="AR843" s="27">
        <v>79231.73</v>
      </c>
      <c r="AS843" s="27">
        <v>0</v>
      </c>
      <c r="AT843" s="27">
        <v>0</v>
      </c>
      <c r="AU843" s="27">
        <v>0</v>
      </c>
      <c r="AV843" s="27">
        <v>0</v>
      </c>
      <c r="AW843" s="27">
        <v>0</v>
      </c>
      <c r="AX843" s="27">
        <v>0</v>
      </c>
      <c r="AY843" s="27">
        <v>0</v>
      </c>
      <c r="AZ843" s="27">
        <v>0</v>
      </c>
      <c r="BA843" s="27">
        <v>0</v>
      </c>
      <c r="BB843" s="27">
        <v>0</v>
      </c>
      <c r="BC843" s="27">
        <v>0</v>
      </c>
      <c r="BD843" s="27">
        <v>0</v>
      </c>
      <c r="BE843" s="27">
        <v>0</v>
      </c>
      <c r="BF843" s="27">
        <v>0</v>
      </c>
      <c r="BG843" s="27">
        <f t="shared" si="53"/>
        <v>158463.46</v>
      </c>
      <c r="BH843" s="27">
        <f t="shared" si="54"/>
        <v>0</v>
      </c>
      <c r="BI843" s="27">
        <f t="shared" si="56"/>
        <v>158463.46</v>
      </c>
    </row>
    <row r="844" spans="1:61" x14ac:dyDescent="0.35">
      <c r="A844" s="65" t="str">
        <f t="shared" si="55"/>
        <v>DI0009481</v>
      </c>
      <c r="B844" s="111" t="s">
        <v>1176</v>
      </c>
      <c r="C844" s="104">
        <v>1</v>
      </c>
      <c r="D844" s="112" t="s">
        <v>0</v>
      </c>
      <c r="E844" s="112" t="s">
        <v>3</v>
      </c>
      <c r="F844" s="104" t="s">
        <v>1760</v>
      </c>
      <c r="G844" s="104" t="s">
        <v>1776</v>
      </c>
      <c r="H844" s="104" t="s">
        <v>1777</v>
      </c>
      <c r="I844" s="104" t="s">
        <v>1778</v>
      </c>
      <c r="J844" s="104" t="s">
        <v>1779</v>
      </c>
      <c r="K844" s="104" t="s">
        <v>774</v>
      </c>
      <c r="L844" s="104" t="s">
        <v>1766</v>
      </c>
      <c r="M844" s="104" t="s">
        <v>1773</v>
      </c>
      <c r="N844" s="113">
        <v>1</v>
      </c>
      <c r="O844" s="113">
        <v>1</v>
      </c>
      <c r="P844" s="113">
        <v>1</v>
      </c>
      <c r="Q844" s="113">
        <v>1</v>
      </c>
      <c r="R844" s="113">
        <v>1</v>
      </c>
      <c r="S844" s="113">
        <v>1</v>
      </c>
      <c r="T844" s="113">
        <v>0</v>
      </c>
      <c r="U844" s="113">
        <v>0</v>
      </c>
      <c r="V844" s="113">
        <v>0</v>
      </c>
      <c r="W844" s="109">
        <v>634251.98</v>
      </c>
      <c r="X844" s="109">
        <v>0</v>
      </c>
      <c r="Y844" s="109">
        <v>0</v>
      </c>
      <c r="Z844" s="109">
        <v>22609.5</v>
      </c>
      <c r="AA844" s="109">
        <v>0</v>
      </c>
      <c r="AB844" s="109">
        <v>0</v>
      </c>
      <c r="AC844" s="109">
        <v>0</v>
      </c>
      <c r="AD844" s="109">
        <v>0</v>
      </c>
      <c r="AE844" s="109">
        <v>634251.98</v>
      </c>
      <c r="AF844" s="106">
        <v>44291</v>
      </c>
      <c r="AG844" s="106">
        <v>46117</v>
      </c>
      <c r="AH844" s="120">
        <v>634251.98</v>
      </c>
      <c r="AI844" s="115">
        <v>0.93150684931506844</v>
      </c>
      <c r="AJ844" s="115">
        <v>5.0027397260273974</v>
      </c>
      <c r="AK844" s="116">
        <v>7.1300000000000002E-2</v>
      </c>
      <c r="AL844" s="117">
        <v>0.93150684931506855</v>
      </c>
      <c r="AM844" s="117">
        <v>5.0027397260273974</v>
      </c>
      <c r="AN844" s="118">
        <v>7.1300000000000002E-2</v>
      </c>
      <c r="AO844" s="121" t="s">
        <v>1774</v>
      </c>
      <c r="AP844" s="121" t="s">
        <v>1775</v>
      </c>
      <c r="AQ844" s="27">
        <v>22609.5</v>
      </c>
      <c r="AR844" s="27">
        <v>22609.5</v>
      </c>
      <c r="AS844" s="27">
        <v>0</v>
      </c>
      <c r="AT844" s="27">
        <v>0</v>
      </c>
      <c r="AU844" s="27">
        <v>0</v>
      </c>
      <c r="AV844" s="27">
        <v>0</v>
      </c>
      <c r="AW844" s="27">
        <v>0</v>
      </c>
      <c r="AX844" s="27">
        <v>0</v>
      </c>
      <c r="AY844" s="27">
        <v>0</v>
      </c>
      <c r="AZ844" s="27">
        <v>0</v>
      </c>
      <c r="BA844" s="27">
        <v>0</v>
      </c>
      <c r="BB844" s="27">
        <v>0</v>
      </c>
      <c r="BC844" s="27">
        <v>0</v>
      </c>
      <c r="BD844" s="27">
        <v>0</v>
      </c>
      <c r="BE844" s="27">
        <v>0</v>
      </c>
      <c r="BF844" s="27">
        <v>0</v>
      </c>
      <c r="BG844" s="27">
        <f t="shared" si="53"/>
        <v>45219</v>
      </c>
      <c r="BH844" s="27">
        <f t="shared" si="54"/>
        <v>0</v>
      </c>
      <c r="BI844" s="27">
        <f t="shared" si="56"/>
        <v>45219</v>
      </c>
    </row>
    <row r="845" spans="1:61" x14ac:dyDescent="0.35">
      <c r="A845" s="65" t="str">
        <f t="shared" si="55"/>
        <v>DI0009501</v>
      </c>
      <c r="B845" s="111" t="s">
        <v>1177</v>
      </c>
      <c r="C845" s="104">
        <v>1</v>
      </c>
      <c r="D845" s="112" t="s">
        <v>0</v>
      </c>
      <c r="E845" s="112" t="s">
        <v>3</v>
      </c>
      <c r="F845" s="104" t="s">
        <v>1760</v>
      </c>
      <c r="G845" s="104" t="s">
        <v>1776</v>
      </c>
      <c r="H845" s="104" t="s">
        <v>1777</v>
      </c>
      <c r="I845" s="104" t="s">
        <v>1778</v>
      </c>
      <c r="J845" s="104" t="s">
        <v>1779</v>
      </c>
      <c r="K845" s="104" t="s">
        <v>774</v>
      </c>
      <c r="L845" s="104" t="s">
        <v>1766</v>
      </c>
      <c r="M845" s="104" t="s">
        <v>1773</v>
      </c>
      <c r="N845" s="113">
        <v>1</v>
      </c>
      <c r="O845" s="113">
        <v>1</v>
      </c>
      <c r="P845" s="113">
        <v>1</v>
      </c>
      <c r="Q845" s="113">
        <v>1</v>
      </c>
      <c r="R845" s="113">
        <v>1</v>
      </c>
      <c r="S845" s="113">
        <v>1</v>
      </c>
      <c r="T845" s="113">
        <v>0</v>
      </c>
      <c r="U845" s="113">
        <v>0</v>
      </c>
      <c r="V845" s="113">
        <v>0</v>
      </c>
      <c r="W845" s="109">
        <v>450536.43</v>
      </c>
      <c r="X845" s="109">
        <v>0</v>
      </c>
      <c r="Y845" s="109">
        <v>0</v>
      </c>
      <c r="Z845" s="109">
        <v>16060.5</v>
      </c>
      <c r="AA845" s="109">
        <v>0</v>
      </c>
      <c r="AB845" s="109">
        <v>0</v>
      </c>
      <c r="AC845" s="109">
        <v>0</v>
      </c>
      <c r="AD845" s="109">
        <v>0</v>
      </c>
      <c r="AE845" s="109">
        <v>450536.43</v>
      </c>
      <c r="AF845" s="106">
        <v>44291</v>
      </c>
      <c r="AG845" s="106">
        <v>46117</v>
      </c>
      <c r="AH845" s="120">
        <v>450536.43</v>
      </c>
      <c r="AI845" s="115">
        <v>0.93150684931506844</v>
      </c>
      <c r="AJ845" s="115">
        <v>5.0027397260273974</v>
      </c>
      <c r="AK845" s="116">
        <v>7.1300000000000002E-2</v>
      </c>
      <c r="AL845" s="117">
        <v>0.93150684931506844</v>
      </c>
      <c r="AM845" s="117">
        <v>5.0027397260273974</v>
      </c>
      <c r="AN845" s="118">
        <v>7.1300000000000002E-2</v>
      </c>
      <c r="AO845" s="121" t="s">
        <v>1774</v>
      </c>
      <c r="AP845" s="121" t="s">
        <v>1775</v>
      </c>
      <c r="AQ845" s="27">
        <v>16060.5</v>
      </c>
      <c r="AR845" s="27">
        <v>16060.5</v>
      </c>
      <c r="AS845" s="27">
        <v>0</v>
      </c>
      <c r="AT845" s="27">
        <v>0</v>
      </c>
      <c r="AU845" s="27">
        <v>0</v>
      </c>
      <c r="AV845" s="27">
        <v>0</v>
      </c>
      <c r="AW845" s="27">
        <v>0</v>
      </c>
      <c r="AX845" s="27">
        <v>0</v>
      </c>
      <c r="AY845" s="27">
        <v>0</v>
      </c>
      <c r="AZ845" s="27">
        <v>0</v>
      </c>
      <c r="BA845" s="27">
        <v>0</v>
      </c>
      <c r="BB845" s="27">
        <v>0</v>
      </c>
      <c r="BC845" s="27">
        <v>0</v>
      </c>
      <c r="BD845" s="27">
        <v>0</v>
      </c>
      <c r="BE845" s="27">
        <v>0</v>
      </c>
      <c r="BF845" s="27">
        <v>0</v>
      </c>
      <c r="BG845" s="27">
        <f t="shared" si="53"/>
        <v>32121</v>
      </c>
      <c r="BH845" s="27">
        <f t="shared" si="54"/>
        <v>0</v>
      </c>
      <c r="BI845" s="27">
        <f t="shared" si="56"/>
        <v>32121</v>
      </c>
    </row>
    <row r="846" spans="1:61" x14ac:dyDescent="0.35">
      <c r="A846" s="65" t="str">
        <f t="shared" si="55"/>
        <v>DI0009521</v>
      </c>
      <c r="B846" s="111" t="s">
        <v>1178</v>
      </c>
      <c r="C846" s="104">
        <v>1</v>
      </c>
      <c r="D846" s="112" t="s">
        <v>0</v>
      </c>
      <c r="E846" s="112" t="s">
        <v>3</v>
      </c>
      <c r="F846" s="104" t="s">
        <v>1760</v>
      </c>
      <c r="G846" s="104" t="s">
        <v>1776</v>
      </c>
      <c r="H846" s="104" t="s">
        <v>1777</v>
      </c>
      <c r="I846" s="104" t="s">
        <v>1778</v>
      </c>
      <c r="J846" s="104" t="s">
        <v>1779</v>
      </c>
      <c r="K846" s="104" t="s">
        <v>774</v>
      </c>
      <c r="L846" s="104" t="s">
        <v>1766</v>
      </c>
      <c r="M846" s="104" t="s">
        <v>1773</v>
      </c>
      <c r="N846" s="113">
        <v>1</v>
      </c>
      <c r="O846" s="113">
        <v>1</v>
      </c>
      <c r="P846" s="113">
        <v>1</v>
      </c>
      <c r="Q846" s="113">
        <v>1</v>
      </c>
      <c r="R846" s="113">
        <v>1</v>
      </c>
      <c r="S846" s="113">
        <v>1</v>
      </c>
      <c r="T846" s="113">
        <v>0</v>
      </c>
      <c r="U846" s="113">
        <v>0</v>
      </c>
      <c r="V846" s="113">
        <v>0</v>
      </c>
      <c r="W846" s="109">
        <v>65675.649999999994</v>
      </c>
      <c r="X846" s="109">
        <v>0</v>
      </c>
      <c r="Y846" s="109">
        <v>0</v>
      </c>
      <c r="Z846" s="109">
        <v>2341.17</v>
      </c>
      <c r="AA846" s="109">
        <v>0</v>
      </c>
      <c r="AB846" s="109">
        <v>0</v>
      </c>
      <c r="AC846" s="109">
        <v>0</v>
      </c>
      <c r="AD846" s="109">
        <v>0</v>
      </c>
      <c r="AE846" s="109">
        <v>65675.649999999994</v>
      </c>
      <c r="AF846" s="106">
        <v>44291</v>
      </c>
      <c r="AG846" s="106">
        <v>46117</v>
      </c>
      <c r="AH846" s="120">
        <v>65675.649999999994</v>
      </c>
      <c r="AI846" s="115">
        <v>0.93150684931506844</v>
      </c>
      <c r="AJ846" s="115">
        <v>5.0027397260273974</v>
      </c>
      <c r="AK846" s="116">
        <v>7.1300000000000002E-2</v>
      </c>
      <c r="AL846" s="117">
        <v>0.93150684931506844</v>
      </c>
      <c r="AM846" s="117">
        <v>5.0027397260273974</v>
      </c>
      <c r="AN846" s="118">
        <v>7.1300000000000002E-2</v>
      </c>
      <c r="AO846" s="121" t="s">
        <v>1774</v>
      </c>
      <c r="AP846" s="121" t="s">
        <v>1775</v>
      </c>
      <c r="AQ846" s="27">
        <v>2341.17</v>
      </c>
      <c r="AR846" s="27">
        <v>2341.17</v>
      </c>
      <c r="AS846" s="27">
        <v>0</v>
      </c>
      <c r="AT846" s="27">
        <v>0</v>
      </c>
      <c r="AU846" s="27">
        <v>0</v>
      </c>
      <c r="AV846" s="27">
        <v>0</v>
      </c>
      <c r="AW846" s="27">
        <v>0</v>
      </c>
      <c r="AX846" s="27">
        <v>0</v>
      </c>
      <c r="AY846" s="27">
        <v>0</v>
      </c>
      <c r="AZ846" s="27">
        <v>0</v>
      </c>
      <c r="BA846" s="27">
        <v>0</v>
      </c>
      <c r="BB846" s="27">
        <v>0</v>
      </c>
      <c r="BC846" s="27">
        <v>0</v>
      </c>
      <c r="BD846" s="27">
        <v>0</v>
      </c>
      <c r="BE846" s="27">
        <v>0</v>
      </c>
      <c r="BF846" s="27">
        <v>0</v>
      </c>
      <c r="BG846" s="27">
        <f t="shared" si="53"/>
        <v>4682.34</v>
      </c>
      <c r="BH846" s="27">
        <f t="shared" si="54"/>
        <v>0</v>
      </c>
      <c r="BI846" s="27">
        <f t="shared" si="56"/>
        <v>4682.34</v>
      </c>
    </row>
    <row r="847" spans="1:61" x14ac:dyDescent="0.35">
      <c r="A847" s="65" t="str">
        <f t="shared" si="55"/>
        <v>DI0009541</v>
      </c>
      <c r="B847" s="111" t="s">
        <v>1179</v>
      </c>
      <c r="C847" s="104">
        <v>1</v>
      </c>
      <c r="D847" s="112" t="s">
        <v>0</v>
      </c>
      <c r="E847" s="112" t="s">
        <v>3</v>
      </c>
      <c r="F847" s="104" t="s">
        <v>1760</v>
      </c>
      <c r="G847" s="104" t="s">
        <v>1776</v>
      </c>
      <c r="H847" s="104" t="s">
        <v>1777</v>
      </c>
      <c r="I847" s="104" t="s">
        <v>1778</v>
      </c>
      <c r="J847" s="104" t="s">
        <v>1779</v>
      </c>
      <c r="K847" s="104" t="s">
        <v>774</v>
      </c>
      <c r="L847" s="104" t="s">
        <v>1766</v>
      </c>
      <c r="M847" s="104" t="s">
        <v>1773</v>
      </c>
      <c r="N847" s="113">
        <v>1</v>
      </c>
      <c r="O847" s="113">
        <v>1</v>
      </c>
      <c r="P847" s="113">
        <v>1</v>
      </c>
      <c r="Q847" s="113">
        <v>1</v>
      </c>
      <c r="R847" s="113">
        <v>1</v>
      </c>
      <c r="S847" s="113">
        <v>1</v>
      </c>
      <c r="T847" s="113">
        <v>0</v>
      </c>
      <c r="U847" s="113">
        <v>0</v>
      </c>
      <c r="V847" s="113">
        <v>0</v>
      </c>
      <c r="W847" s="109">
        <v>122126.15</v>
      </c>
      <c r="X847" s="109">
        <v>0</v>
      </c>
      <c r="Y847" s="109">
        <v>0</v>
      </c>
      <c r="Z847" s="109">
        <v>4353.49</v>
      </c>
      <c r="AA847" s="109">
        <v>0</v>
      </c>
      <c r="AB847" s="109">
        <v>0</v>
      </c>
      <c r="AC847" s="109">
        <v>0</v>
      </c>
      <c r="AD847" s="109">
        <v>0</v>
      </c>
      <c r="AE847" s="109">
        <v>122126.15</v>
      </c>
      <c r="AF847" s="106">
        <v>44291</v>
      </c>
      <c r="AG847" s="106">
        <v>46117</v>
      </c>
      <c r="AH847" s="120">
        <v>122126.15</v>
      </c>
      <c r="AI847" s="115">
        <v>0.93150684931506844</v>
      </c>
      <c r="AJ847" s="115">
        <v>5.0027397260273974</v>
      </c>
      <c r="AK847" s="116">
        <v>7.1300000000000002E-2</v>
      </c>
      <c r="AL847" s="117">
        <v>0.93150684931506844</v>
      </c>
      <c r="AM847" s="117">
        <v>5.0027397260273974</v>
      </c>
      <c r="AN847" s="118">
        <v>7.1300000000000002E-2</v>
      </c>
      <c r="AO847" s="121" t="s">
        <v>1774</v>
      </c>
      <c r="AP847" s="121" t="s">
        <v>1775</v>
      </c>
      <c r="AQ847" s="27">
        <v>4353.49</v>
      </c>
      <c r="AR847" s="27">
        <v>4353.49</v>
      </c>
      <c r="AS847" s="27">
        <v>0</v>
      </c>
      <c r="AT847" s="27">
        <v>0</v>
      </c>
      <c r="AU847" s="27">
        <v>0</v>
      </c>
      <c r="AV847" s="27">
        <v>0</v>
      </c>
      <c r="AW847" s="27">
        <v>0</v>
      </c>
      <c r="AX847" s="27">
        <v>0</v>
      </c>
      <c r="AY847" s="27">
        <v>0</v>
      </c>
      <c r="AZ847" s="27">
        <v>0</v>
      </c>
      <c r="BA847" s="27">
        <v>0</v>
      </c>
      <c r="BB847" s="27">
        <v>0</v>
      </c>
      <c r="BC847" s="27">
        <v>0</v>
      </c>
      <c r="BD847" s="27">
        <v>0</v>
      </c>
      <c r="BE847" s="27">
        <v>0</v>
      </c>
      <c r="BF847" s="27">
        <v>0</v>
      </c>
      <c r="BG847" s="27">
        <f t="shared" si="53"/>
        <v>8706.98</v>
      </c>
      <c r="BH847" s="27">
        <f t="shared" si="54"/>
        <v>0</v>
      </c>
      <c r="BI847" s="27">
        <f t="shared" si="56"/>
        <v>8706.98</v>
      </c>
    </row>
    <row r="848" spans="1:61" x14ac:dyDescent="0.35">
      <c r="A848" s="65" t="str">
        <f t="shared" si="55"/>
        <v>DI0009561</v>
      </c>
      <c r="B848" s="111" t="s">
        <v>1180</v>
      </c>
      <c r="C848" s="104">
        <v>1</v>
      </c>
      <c r="D848" s="112" t="s">
        <v>0</v>
      </c>
      <c r="E848" s="112" t="s">
        <v>3</v>
      </c>
      <c r="F848" s="104" t="s">
        <v>1760</v>
      </c>
      <c r="G848" s="104" t="s">
        <v>1776</v>
      </c>
      <c r="H848" s="104" t="s">
        <v>1777</v>
      </c>
      <c r="I848" s="104" t="s">
        <v>1778</v>
      </c>
      <c r="J848" s="104" t="s">
        <v>1779</v>
      </c>
      <c r="K848" s="104" t="s">
        <v>774</v>
      </c>
      <c r="L848" s="104" t="s">
        <v>1766</v>
      </c>
      <c r="M848" s="104" t="s">
        <v>1773</v>
      </c>
      <c r="N848" s="113">
        <v>1</v>
      </c>
      <c r="O848" s="113">
        <v>1</v>
      </c>
      <c r="P848" s="113">
        <v>1</v>
      </c>
      <c r="Q848" s="113">
        <v>1</v>
      </c>
      <c r="R848" s="113">
        <v>1</v>
      </c>
      <c r="S848" s="113">
        <v>1</v>
      </c>
      <c r="T848" s="113">
        <v>0</v>
      </c>
      <c r="U848" s="113">
        <v>0</v>
      </c>
      <c r="V848" s="113">
        <v>0</v>
      </c>
      <c r="W848" s="109">
        <v>402375</v>
      </c>
      <c r="X848" s="109">
        <v>0</v>
      </c>
      <c r="Y848" s="109">
        <v>0</v>
      </c>
      <c r="Z848" s="109">
        <v>14343.66</v>
      </c>
      <c r="AA848" s="109">
        <v>0</v>
      </c>
      <c r="AB848" s="109">
        <v>0</v>
      </c>
      <c r="AC848" s="109">
        <v>0</v>
      </c>
      <c r="AD848" s="109">
        <v>0</v>
      </c>
      <c r="AE848" s="109">
        <v>402375</v>
      </c>
      <c r="AF848" s="106">
        <v>44291</v>
      </c>
      <c r="AG848" s="106">
        <v>46117</v>
      </c>
      <c r="AH848" s="120">
        <v>402375</v>
      </c>
      <c r="AI848" s="115">
        <v>0.93150684931506844</v>
      </c>
      <c r="AJ848" s="115">
        <v>5.0027397260273974</v>
      </c>
      <c r="AK848" s="116">
        <v>7.1300000000000002E-2</v>
      </c>
      <c r="AL848" s="117">
        <v>0.93150684931506833</v>
      </c>
      <c r="AM848" s="117">
        <v>5.0027397260273974</v>
      </c>
      <c r="AN848" s="118">
        <v>7.1300000000000002E-2</v>
      </c>
      <c r="AO848" s="121" t="s">
        <v>1774</v>
      </c>
      <c r="AP848" s="121" t="s">
        <v>1775</v>
      </c>
      <c r="AQ848" s="27">
        <v>14343.66</v>
      </c>
      <c r="AR848" s="27">
        <v>14343.66</v>
      </c>
      <c r="AS848" s="27">
        <v>0</v>
      </c>
      <c r="AT848" s="27">
        <v>0</v>
      </c>
      <c r="AU848" s="27">
        <v>0</v>
      </c>
      <c r="AV848" s="27">
        <v>0</v>
      </c>
      <c r="AW848" s="27">
        <v>0</v>
      </c>
      <c r="AX848" s="27">
        <v>0</v>
      </c>
      <c r="AY848" s="27">
        <v>0</v>
      </c>
      <c r="AZ848" s="27">
        <v>0</v>
      </c>
      <c r="BA848" s="27">
        <v>0</v>
      </c>
      <c r="BB848" s="27">
        <v>0</v>
      </c>
      <c r="BC848" s="27">
        <v>0</v>
      </c>
      <c r="BD848" s="27">
        <v>0</v>
      </c>
      <c r="BE848" s="27">
        <v>0</v>
      </c>
      <c r="BF848" s="27">
        <v>0</v>
      </c>
      <c r="BG848" s="27">
        <f t="shared" si="53"/>
        <v>28687.32</v>
      </c>
      <c r="BH848" s="27">
        <f t="shared" si="54"/>
        <v>0</v>
      </c>
      <c r="BI848" s="27">
        <f t="shared" si="56"/>
        <v>28687.32</v>
      </c>
    </row>
    <row r="849" spans="1:61" x14ac:dyDescent="0.35">
      <c r="A849" s="65" t="str">
        <f t="shared" si="55"/>
        <v>DI0009781</v>
      </c>
      <c r="B849" s="111" t="s">
        <v>1191</v>
      </c>
      <c r="C849" s="104">
        <v>1</v>
      </c>
      <c r="D849" s="112" t="s">
        <v>0</v>
      </c>
      <c r="E849" s="112" t="s">
        <v>3</v>
      </c>
      <c r="F849" s="104" t="s">
        <v>1760</v>
      </c>
      <c r="G849" s="104" t="s">
        <v>1776</v>
      </c>
      <c r="H849" s="104" t="s">
        <v>1777</v>
      </c>
      <c r="I849" s="104" t="s">
        <v>1778</v>
      </c>
      <c r="J849" s="104" t="s">
        <v>1779</v>
      </c>
      <c r="K849" s="104" t="s">
        <v>774</v>
      </c>
      <c r="L849" s="104" t="s">
        <v>1766</v>
      </c>
      <c r="M849" s="104" t="s">
        <v>1773</v>
      </c>
      <c r="N849" s="113">
        <v>1</v>
      </c>
      <c r="O849" s="113">
        <v>1</v>
      </c>
      <c r="P849" s="113">
        <v>1</v>
      </c>
      <c r="Q849" s="113">
        <v>1</v>
      </c>
      <c r="R849" s="113">
        <v>1</v>
      </c>
      <c r="S849" s="113">
        <v>1</v>
      </c>
      <c r="T849" s="113">
        <v>0</v>
      </c>
      <c r="U849" s="113">
        <v>0</v>
      </c>
      <c r="V849" s="113">
        <v>0</v>
      </c>
      <c r="W849" s="109">
        <v>183679.42</v>
      </c>
      <c r="X849" s="109">
        <v>0</v>
      </c>
      <c r="Y849" s="109">
        <v>0</v>
      </c>
      <c r="Z849" s="109">
        <v>6547.71</v>
      </c>
      <c r="AA849" s="109">
        <v>0</v>
      </c>
      <c r="AB849" s="109">
        <v>0</v>
      </c>
      <c r="AC849" s="109">
        <v>0</v>
      </c>
      <c r="AD849" s="109">
        <v>0</v>
      </c>
      <c r="AE849" s="109">
        <v>183679.42</v>
      </c>
      <c r="AF849" s="106">
        <v>44291</v>
      </c>
      <c r="AG849" s="106">
        <v>46117</v>
      </c>
      <c r="AH849" s="120">
        <v>183679.42</v>
      </c>
      <c r="AI849" s="115">
        <v>0.93150684931506844</v>
      </c>
      <c r="AJ849" s="115">
        <v>5.0027397260273974</v>
      </c>
      <c r="AK849" s="116">
        <v>7.1300000000000002E-2</v>
      </c>
      <c r="AL849" s="117">
        <v>0.93150684931506844</v>
      </c>
      <c r="AM849" s="117">
        <v>5.0027397260273974</v>
      </c>
      <c r="AN849" s="118">
        <v>7.1300000000000002E-2</v>
      </c>
      <c r="AO849" s="121" t="s">
        <v>1774</v>
      </c>
      <c r="AP849" s="121" t="s">
        <v>1775</v>
      </c>
      <c r="AQ849" s="27">
        <v>6547.71</v>
      </c>
      <c r="AR849" s="27">
        <v>6547.71</v>
      </c>
      <c r="AS849" s="27">
        <v>0</v>
      </c>
      <c r="AT849" s="27">
        <v>0</v>
      </c>
      <c r="AU849" s="27">
        <v>0</v>
      </c>
      <c r="AV849" s="27">
        <v>0</v>
      </c>
      <c r="AW849" s="27">
        <v>0</v>
      </c>
      <c r="AX849" s="27">
        <v>0</v>
      </c>
      <c r="AY849" s="27">
        <v>0</v>
      </c>
      <c r="AZ849" s="27">
        <v>0</v>
      </c>
      <c r="BA849" s="27">
        <v>0</v>
      </c>
      <c r="BB849" s="27">
        <v>0</v>
      </c>
      <c r="BC849" s="27">
        <v>0</v>
      </c>
      <c r="BD849" s="27">
        <v>0</v>
      </c>
      <c r="BE849" s="27">
        <v>0</v>
      </c>
      <c r="BF849" s="27">
        <v>0</v>
      </c>
      <c r="BG849" s="27">
        <f t="shared" si="53"/>
        <v>13095.42</v>
      </c>
      <c r="BH849" s="27">
        <f t="shared" si="54"/>
        <v>0</v>
      </c>
      <c r="BI849" s="27">
        <f t="shared" si="56"/>
        <v>13095.42</v>
      </c>
    </row>
    <row r="850" spans="1:61" x14ac:dyDescent="0.35">
      <c r="A850" s="65" t="str">
        <f t="shared" si="55"/>
        <v>DI0009801</v>
      </c>
      <c r="B850" s="111" t="s">
        <v>1192</v>
      </c>
      <c r="C850" s="104">
        <v>1</v>
      </c>
      <c r="D850" s="112" t="s">
        <v>0</v>
      </c>
      <c r="E850" s="112" t="s">
        <v>3</v>
      </c>
      <c r="F850" s="104" t="s">
        <v>1760</v>
      </c>
      <c r="G850" s="104" t="s">
        <v>1776</v>
      </c>
      <c r="H850" s="104" t="s">
        <v>1777</v>
      </c>
      <c r="I850" s="104" t="s">
        <v>1778</v>
      </c>
      <c r="J850" s="104" t="s">
        <v>1779</v>
      </c>
      <c r="K850" s="104" t="s">
        <v>774</v>
      </c>
      <c r="L850" s="104" t="s">
        <v>1766</v>
      </c>
      <c r="M850" s="104" t="s">
        <v>1773</v>
      </c>
      <c r="N850" s="113">
        <v>1</v>
      </c>
      <c r="O850" s="113">
        <v>1</v>
      </c>
      <c r="P850" s="113">
        <v>1</v>
      </c>
      <c r="Q850" s="113">
        <v>1</v>
      </c>
      <c r="R850" s="113">
        <v>1</v>
      </c>
      <c r="S850" s="113">
        <v>1</v>
      </c>
      <c r="T850" s="113">
        <v>0</v>
      </c>
      <c r="U850" s="113">
        <v>0</v>
      </c>
      <c r="V850" s="113">
        <v>0</v>
      </c>
      <c r="W850" s="109">
        <v>64677.71</v>
      </c>
      <c r="X850" s="109">
        <v>0</v>
      </c>
      <c r="Y850" s="109">
        <v>0</v>
      </c>
      <c r="Z850" s="109">
        <v>2305.6</v>
      </c>
      <c r="AA850" s="109">
        <v>0</v>
      </c>
      <c r="AB850" s="109">
        <v>0</v>
      </c>
      <c r="AC850" s="109">
        <v>0</v>
      </c>
      <c r="AD850" s="109">
        <v>0</v>
      </c>
      <c r="AE850" s="109">
        <v>64677.71</v>
      </c>
      <c r="AF850" s="106">
        <v>44291</v>
      </c>
      <c r="AG850" s="106">
        <v>46117</v>
      </c>
      <c r="AH850" s="120">
        <v>64677.71</v>
      </c>
      <c r="AI850" s="115">
        <v>0.93150684931506844</v>
      </c>
      <c r="AJ850" s="115">
        <v>5.0027397260273974</v>
      </c>
      <c r="AK850" s="116">
        <v>7.1300000000000002E-2</v>
      </c>
      <c r="AL850" s="117">
        <v>0.93150684931506844</v>
      </c>
      <c r="AM850" s="117">
        <v>5.0027397260273974</v>
      </c>
      <c r="AN850" s="118">
        <v>7.1299999999999988E-2</v>
      </c>
      <c r="AO850" s="121" t="s">
        <v>1774</v>
      </c>
      <c r="AP850" s="121" t="s">
        <v>1775</v>
      </c>
      <c r="AQ850" s="27">
        <v>2305.6</v>
      </c>
      <c r="AR850" s="27">
        <v>2305.6</v>
      </c>
      <c r="AS850" s="27">
        <v>0</v>
      </c>
      <c r="AT850" s="27">
        <v>0</v>
      </c>
      <c r="AU850" s="27">
        <v>0</v>
      </c>
      <c r="AV850" s="27">
        <v>0</v>
      </c>
      <c r="AW850" s="27">
        <v>0</v>
      </c>
      <c r="AX850" s="27">
        <v>0</v>
      </c>
      <c r="AY850" s="27">
        <v>0</v>
      </c>
      <c r="AZ850" s="27">
        <v>0</v>
      </c>
      <c r="BA850" s="27">
        <v>0</v>
      </c>
      <c r="BB850" s="27">
        <v>0</v>
      </c>
      <c r="BC850" s="27">
        <v>0</v>
      </c>
      <c r="BD850" s="27">
        <v>0</v>
      </c>
      <c r="BE850" s="27">
        <v>0</v>
      </c>
      <c r="BF850" s="27">
        <v>0</v>
      </c>
      <c r="BG850" s="27">
        <f t="shared" si="53"/>
        <v>4611.2</v>
      </c>
      <c r="BH850" s="27">
        <f t="shared" si="54"/>
        <v>0</v>
      </c>
      <c r="BI850" s="27">
        <f t="shared" si="56"/>
        <v>4611.2</v>
      </c>
    </row>
    <row r="851" spans="1:61" x14ac:dyDescent="0.35">
      <c r="A851" s="65" t="str">
        <f t="shared" si="55"/>
        <v>DI0009821</v>
      </c>
      <c r="B851" s="111" t="s">
        <v>1193</v>
      </c>
      <c r="C851" s="104">
        <v>1</v>
      </c>
      <c r="D851" s="112" t="s">
        <v>0</v>
      </c>
      <c r="E851" s="112" t="s">
        <v>3</v>
      </c>
      <c r="F851" s="104" t="s">
        <v>1760</v>
      </c>
      <c r="G851" s="104" t="s">
        <v>1776</v>
      </c>
      <c r="H851" s="104" t="s">
        <v>1777</v>
      </c>
      <c r="I851" s="104" t="s">
        <v>1778</v>
      </c>
      <c r="J851" s="104" t="s">
        <v>1779</v>
      </c>
      <c r="K851" s="104" t="s">
        <v>774</v>
      </c>
      <c r="L851" s="104" t="s">
        <v>1766</v>
      </c>
      <c r="M851" s="104" t="s">
        <v>1773</v>
      </c>
      <c r="N851" s="113">
        <v>1</v>
      </c>
      <c r="O851" s="113">
        <v>1</v>
      </c>
      <c r="P851" s="113">
        <v>1</v>
      </c>
      <c r="Q851" s="113">
        <v>1</v>
      </c>
      <c r="R851" s="113">
        <v>1</v>
      </c>
      <c r="S851" s="113">
        <v>1</v>
      </c>
      <c r="T851" s="113">
        <v>0</v>
      </c>
      <c r="U851" s="113">
        <v>0</v>
      </c>
      <c r="V851" s="113">
        <v>0</v>
      </c>
      <c r="W851" s="109">
        <v>258811.39</v>
      </c>
      <c r="X851" s="109">
        <v>0</v>
      </c>
      <c r="Y851" s="109">
        <v>0</v>
      </c>
      <c r="Z851" s="109">
        <v>9225.98</v>
      </c>
      <c r="AA851" s="109">
        <v>0</v>
      </c>
      <c r="AB851" s="109">
        <v>0</v>
      </c>
      <c r="AC851" s="109">
        <v>0</v>
      </c>
      <c r="AD851" s="109">
        <v>0</v>
      </c>
      <c r="AE851" s="109">
        <v>258811.39</v>
      </c>
      <c r="AF851" s="106">
        <v>44291</v>
      </c>
      <c r="AG851" s="106">
        <v>46117</v>
      </c>
      <c r="AH851" s="120">
        <v>258811.39</v>
      </c>
      <c r="AI851" s="115">
        <v>0.93150684931506844</v>
      </c>
      <c r="AJ851" s="115">
        <v>5.0027397260273974</v>
      </c>
      <c r="AK851" s="116">
        <v>7.1300000000000002E-2</v>
      </c>
      <c r="AL851" s="117">
        <v>0.93150684931506844</v>
      </c>
      <c r="AM851" s="117">
        <v>5.0027397260273974</v>
      </c>
      <c r="AN851" s="118">
        <v>7.1300000000000002E-2</v>
      </c>
      <c r="AO851" s="121" t="s">
        <v>1774</v>
      </c>
      <c r="AP851" s="121" t="s">
        <v>1775</v>
      </c>
      <c r="AQ851" s="27">
        <v>9225.98</v>
      </c>
      <c r="AR851" s="27">
        <v>9225.98</v>
      </c>
      <c r="AS851" s="27">
        <v>0</v>
      </c>
      <c r="AT851" s="27">
        <v>0</v>
      </c>
      <c r="AU851" s="27">
        <v>0</v>
      </c>
      <c r="AV851" s="27">
        <v>0</v>
      </c>
      <c r="AW851" s="27">
        <v>0</v>
      </c>
      <c r="AX851" s="27">
        <v>0</v>
      </c>
      <c r="AY851" s="27">
        <v>0</v>
      </c>
      <c r="AZ851" s="27">
        <v>0</v>
      </c>
      <c r="BA851" s="27">
        <v>0</v>
      </c>
      <c r="BB851" s="27">
        <v>0</v>
      </c>
      <c r="BC851" s="27">
        <v>0</v>
      </c>
      <c r="BD851" s="27">
        <v>0</v>
      </c>
      <c r="BE851" s="27">
        <v>0</v>
      </c>
      <c r="BF851" s="27">
        <v>0</v>
      </c>
      <c r="BG851" s="27">
        <f t="shared" si="53"/>
        <v>18451.96</v>
      </c>
      <c r="BH851" s="27">
        <f t="shared" si="54"/>
        <v>0</v>
      </c>
      <c r="BI851" s="27">
        <f t="shared" si="56"/>
        <v>18451.96</v>
      </c>
    </row>
    <row r="852" spans="1:61" x14ac:dyDescent="0.35">
      <c r="A852" s="65" t="str">
        <f t="shared" si="55"/>
        <v>DI0009841</v>
      </c>
      <c r="B852" s="111" t="s">
        <v>1194</v>
      </c>
      <c r="C852" s="104">
        <v>1</v>
      </c>
      <c r="D852" s="112" t="s">
        <v>0</v>
      </c>
      <c r="E852" s="112" t="s">
        <v>3</v>
      </c>
      <c r="F852" s="104" t="s">
        <v>1760</v>
      </c>
      <c r="G852" s="104" t="s">
        <v>1776</v>
      </c>
      <c r="H852" s="104" t="s">
        <v>1777</v>
      </c>
      <c r="I852" s="104" t="s">
        <v>1778</v>
      </c>
      <c r="J852" s="104" t="s">
        <v>1779</v>
      </c>
      <c r="K852" s="104" t="s">
        <v>774</v>
      </c>
      <c r="L852" s="104" t="s">
        <v>1766</v>
      </c>
      <c r="M852" s="104" t="s">
        <v>1773</v>
      </c>
      <c r="N852" s="113">
        <v>1</v>
      </c>
      <c r="O852" s="113">
        <v>1</v>
      </c>
      <c r="P852" s="113">
        <v>1</v>
      </c>
      <c r="Q852" s="113">
        <v>1</v>
      </c>
      <c r="R852" s="113">
        <v>1</v>
      </c>
      <c r="S852" s="113">
        <v>1</v>
      </c>
      <c r="T852" s="113">
        <v>0</v>
      </c>
      <c r="U852" s="113">
        <v>0</v>
      </c>
      <c r="V852" s="113">
        <v>0</v>
      </c>
      <c r="W852" s="109">
        <v>47743.16</v>
      </c>
      <c r="X852" s="109">
        <v>0</v>
      </c>
      <c r="Y852" s="109">
        <v>0</v>
      </c>
      <c r="Z852" s="109">
        <v>1701.92</v>
      </c>
      <c r="AA852" s="109">
        <v>0</v>
      </c>
      <c r="AB852" s="109">
        <v>0</v>
      </c>
      <c r="AC852" s="109">
        <v>0</v>
      </c>
      <c r="AD852" s="109">
        <v>0</v>
      </c>
      <c r="AE852" s="109">
        <v>47743.16</v>
      </c>
      <c r="AF852" s="106">
        <v>44291</v>
      </c>
      <c r="AG852" s="106">
        <v>46117</v>
      </c>
      <c r="AH852" s="120">
        <v>47743.16</v>
      </c>
      <c r="AI852" s="115">
        <v>0.93150684931506844</v>
      </c>
      <c r="AJ852" s="115">
        <v>5.0027397260273974</v>
      </c>
      <c r="AK852" s="116">
        <v>7.1300000000000002E-2</v>
      </c>
      <c r="AL852" s="117">
        <v>0.93150684931506833</v>
      </c>
      <c r="AM852" s="117">
        <v>5.0027397260273974</v>
      </c>
      <c r="AN852" s="118">
        <v>7.1300000000000002E-2</v>
      </c>
      <c r="AO852" s="121" t="s">
        <v>1774</v>
      </c>
      <c r="AP852" s="121" t="s">
        <v>1775</v>
      </c>
      <c r="AQ852" s="27">
        <v>1701.92</v>
      </c>
      <c r="AR852" s="27">
        <v>1701.92</v>
      </c>
      <c r="AS852" s="27">
        <v>0</v>
      </c>
      <c r="AT852" s="27">
        <v>0</v>
      </c>
      <c r="AU852" s="27">
        <v>0</v>
      </c>
      <c r="AV852" s="27">
        <v>0</v>
      </c>
      <c r="AW852" s="27">
        <v>0</v>
      </c>
      <c r="AX852" s="27">
        <v>0</v>
      </c>
      <c r="AY852" s="27">
        <v>0</v>
      </c>
      <c r="AZ852" s="27">
        <v>0</v>
      </c>
      <c r="BA852" s="27">
        <v>0</v>
      </c>
      <c r="BB852" s="27">
        <v>0</v>
      </c>
      <c r="BC852" s="27">
        <v>0</v>
      </c>
      <c r="BD852" s="27">
        <v>0</v>
      </c>
      <c r="BE852" s="27">
        <v>0</v>
      </c>
      <c r="BF852" s="27">
        <v>0</v>
      </c>
      <c r="BG852" s="27">
        <f t="shared" si="53"/>
        <v>3403.84</v>
      </c>
      <c r="BH852" s="27">
        <f t="shared" si="54"/>
        <v>0</v>
      </c>
      <c r="BI852" s="27">
        <f t="shared" si="56"/>
        <v>3403.84</v>
      </c>
    </row>
    <row r="853" spans="1:61" x14ac:dyDescent="0.35">
      <c r="A853" s="65" t="str">
        <f t="shared" si="55"/>
        <v>DI0009861</v>
      </c>
      <c r="B853" s="111" t="s">
        <v>1195</v>
      </c>
      <c r="C853" s="104">
        <v>1</v>
      </c>
      <c r="D853" s="112" t="s">
        <v>0</v>
      </c>
      <c r="E853" s="112" t="s">
        <v>3</v>
      </c>
      <c r="F853" s="104" t="s">
        <v>1760</v>
      </c>
      <c r="G853" s="104" t="s">
        <v>1776</v>
      </c>
      <c r="H853" s="104" t="s">
        <v>1777</v>
      </c>
      <c r="I853" s="104" t="s">
        <v>1778</v>
      </c>
      <c r="J853" s="104" t="s">
        <v>1779</v>
      </c>
      <c r="K853" s="104" t="s">
        <v>774</v>
      </c>
      <c r="L853" s="104" t="s">
        <v>1766</v>
      </c>
      <c r="M853" s="104" t="s">
        <v>1773</v>
      </c>
      <c r="N853" s="113">
        <v>1</v>
      </c>
      <c r="O853" s="113">
        <v>1</v>
      </c>
      <c r="P853" s="113">
        <v>1</v>
      </c>
      <c r="Q853" s="113">
        <v>1</v>
      </c>
      <c r="R853" s="113">
        <v>1</v>
      </c>
      <c r="S853" s="113">
        <v>1</v>
      </c>
      <c r="T853" s="113">
        <v>0</v>
      </c>
      <c r="U853" s="113">
        <v>0</v>
      </c>
      <c r="V853" s="113">
        <v>0</v>
      </c>
      <c r="W853" s="109">
        <v>233636.33</v>
      </c>
      <c r="X853" s="109">
        <v>0</v>
      </c>
      <c r="Y853" s="109">
        <v>0</v>
      </c>
      <c r="Z853" s="109">
        <v>8328.5499999999993</v>
      </c>
      <c r="AA853" s="109">
        <v>0</v>
      </c>
      <c r="AB853" s="109">
        <v>0</v>
      </c>
      <c r="AC853" s="109">
        <v>0</v>
      </c>
      <c r="AD853" s="109">
        <v>0</v>
      </c>
      <c r="AE853" s="109">
        <v>233636.33</v>
      </c>
      <c r="AF853" s="106">
        <v>44291</v>
      </c>
      <c r="AG853" s="106">
        <v>46117</v>
      </c>
      <c r="AH853" s="120">
        <v>233636.33</v>
      </c>
      <c r="AI853" s="115">
        <v>0.93150684931506844</v>
      </c>
      <c r="AJ853" s="115">
        <v>5.0027397260273974</v>
      </c>
      <c r="AK853" s="116">
        <v>7.1300000000000002E-2</v>
      </c>
      <c r="AL853" s="117">
        <v>0.93150684931506844</v>
      </c>
      <c r="AM853" s="117">
        <v>5.0027397260273974</v>
      </c>
      <c r="AN853" s="118">
        <v>7.1300000000000002E-2</v>
      </c>
      <c r="AO853" s="121" t="s">
        <v>1774</v>
      </c>
      <c r="AP853" s="121" t="s">
        <v>1775</v>
      </c>
      <c r="AQ853" s="27">
        <v>8328.5499999999993</v>
      </c>
      <c r="AR853" s="27">
        <v>8328.5499999999993</v>
      </c>
      <c r="AS853" s="27">
        <v>0</v>
      </c>
      <c r="AT853" s="27">
        <v>0</v>
      </c>
      <c r="AU853" s="27">
        <v>0</v>
      </c>
      <c r="AV853" s="27">
        <v>0</v>
      </c>
      <c r="AW853" s="27">
        <v>0</v>
      </c>
      <c r="AX853" s="27">
        <v>0</v>
      </c>
      <c r="AY853" s="27">
        <v>0</v>
      </c>
      <c r="AZ853" s="27">
        <v>0</v>
      </c>
      <c r="BA853" s="27">
        <v>0</v>
      </c>
      <c r="BB853" s="27">
        <v>0</v>
      </c>
      <c r="BC853" s="27">
        <v>0</v>
      </c>
      <c r="BD853" s="27">
        <v>0</v>
      </c>
      <c r="BE853" s="27">
        <v>0</v>
      </c>
      <c r="BF853" s="27">
        <v>0</v>
      </c>
      <c r="BG853" s="27">
        <f t="shared" si="53"/>
        <v>16657.099999999999</v>
      </c>
      <c r="BH853" s="27">
        <f t="shared" si="54"/>
        <v>0</v>
      </c>
      <c r="BI853" s="27">
        <f t="shared" si="56"/>
        <v>16657.099999999999</v>
      </c>
    </row>
    <row r="854" spans="1:61" x14ac:dyDescent="0.35">
      <c r="A854" s="65" t="str">
        <f t="shared" si="55"/>
        <v>DI0009881</v>
      </c>
      <c r="B854" s="111" t="s">
        <v>1196</v>
      </c>
      <c r="C854" s="104">
        <v>1</v>
      </c>
      <c r="D854" s="112" t="s">
        <v>0</v>
      </c>
      <c r="E854" s="112" t="s">
        <v>3</v>
      </c>
      <c r="F854" s="104" t="s">
        <v>1760</v>
      </c>
      <c r="G854" s="104" t="s">
        <v>1776</v>
      </c>
      <c r="H854" s="104" t="s">
        <v>1777</v>
      </c>
      <c r="I854" s="104" t="s">
        <v>1778</v>
      </c>
      <c r="J854" s="104" t="s">
        <v>1779</v>
      </c>
      <c r="K854" s="104" t="s">
        <v>774</v>
      </c>
      <c r="L854" s="104" t="s">
        <v>1766</v>
      </c>
      <c r="M854" s="104" t="s">
        <v>1773</v>
      </c>
      <c r="N854" s="113">
        <v>1</v>
      </c>
      <c r="O854" s="113">
        <v>1</v>
      </c>
      <c r="P854" s="113">
        <v>1</v>
      </c>
      <c r="Q854" s="113">
        <v>1</v>
      </c>
      <c r="R854" s="113">
        <v>1</v>
      </c>
      <c r="S854" s="113">
        <v>1</v>
      </c>
      <c r="T854" s="113">
        <v>0</v>
      </c>
      <c r="U854" s="113">
        <v>0</v>
      </c>
      <c r="V854" s="113">
        <v>0</v>
      </c>
      <c r="W854" s="109">
        <v>52305.23</v>
      </c>
      <c r="X854" s="109">
        <v>0</v>
      </c>
      <c r="Y854" s="109">
        <v>0</v>
      </c>
      <c r="Z854" s="109">
        <v>1864.55</v>
      </c>
      <c r="AA854" s="109">
        <v>0</v>
      </c>
      <c r="AB854" s="109">
        <v>0</v>
      </c>
      <c r="AC854" s="109">
        <v>0</v>
      </c>
      <c r="AD854" s="109">
        <v>0</v>
      </c>
      <c r="AE854" s="109">
        <v>52305.23</v>
      </c>
      <c r="AF854" s="106">
        <v>44291</v>
      </c>
      <c r="AG854" s="106">
        <v>46117</v>
      </c>
      <c r="AH854" s="120">
        <v>52305.23</v>
      </c>
      <c r="AI854" s="115">
        <v>0.93150684931506844</v>
      </c>
      <c r="AJ854" s="115">
        <v>5.0027397260273974</v>
      </c>
      <c r="AK854" s="116">
        <v>7.1300000000000002E-2</v>
      </c>
      <c r="AL854" s="117">
        <v>0.93150684931506844</v>
      </c>
      <c r="AM854" s="117">
        <v>5.0027397260273974</v>
      </c>
      <c r="AN854" s="118">
        <v>7.1300000000000002E-2</v>
      </c>
      <c r="AO854" s="121" t="s">
        <v>1774</v>
      </c>
      <c r="AP854" s="121" t="s">
        <v>1775</v>
      </c>
      <c r="AQ854" s="27">
        <v>1864.55</v>
      </c>
      <c r="AR854" s="27">
        <v>1864.55</v>
      </c>
      <c r="AS854" s="27">
        <v>0</v>
      </c>
      <c r="AT854" s="27">
        <v>0</v>
      </c>
      <c r="AU854" s="27">
        <v>0</v>
      </c>
      <c r="AV854" s="27">
        <v>0</v>
      </c>
      <c r="AW854" s="27">
        <v>0</v>
      </c>
      <c r="AX854" s="27">
        <v>0</v>
      </c>
      <c r="AY854" s="27">
        <v>0</v>
      </c>
      <c r="AZ854" s="27">
        <v>0</v>
      </c>
      <c r="BA854" s="27">
        <v>0</v>
      </c>
      <c r="BB854" s="27">
        <v>0</v>
      </c>
      <c r="BC854" s="27">
        <v>0</v>
      </c>
      <c r="BD854" s="27">
        <v>0</v>
      </c>
      <c r="BE854" s="27">
        <v>0</v>
      </c>
      <c r="BF854" s="27">
        <v>0</v>
      </c>
      <c r="BG854" s="27">
        <f t="shared" si="53"/>
        <v>3729.1</v>
      </c>
      <c r="BH854" s="27">
        <f t="shared" si="54"/>
        <v>0</v>
      </c>
      <c r="BI854" s="27">
        <f t="shared" si="56"/>
        <v>3729.1</v>
      </c>
    </row>
    <row r="855" spans="1:61" x14ac:dyDescent="0.35">
      <c r="A855" s="65" t="str">
        <f t="shared" si="55"/>
        <v>DI0009901</v>
      </c>
      <c r="B855" s="111" t="s">
        <v>1197</v>
      </c>
      <c r="C855" s="104">
        <v>1</v>
      </c>
      <c r="D855" s="112" t="s">
        <v>0</v>
      </c>
      <c r="E855" s="112" t="s">
        <v>3</v>
      </c>
      <c r="F855" s="104" t="s">
        <v>1760</v>
      </c>
      <c r="G855" s="104" t="s">
        <v>1776</v>
      </c>
      <c r="H855" s="104" t="s">
        <v>1777</v>
      </c>
      <c r="I855" s="104" t="s">
        <v>1778</v>
      </c>
      <c r="J855" s="104" t="s">
        <v>1779</v>
      </c>
      <c r="K855" s="104" t="s">
        <v>774</v>
      </c>
      <c r="L855" s="104" t="s">
        <v>1766</v>
      </c>
      <c r="M855" s="104" t="s">
        <v>1773</v>
      </c>
      <c r="N855" s="113">
        <v>1</v>
      </c>
      <c r="O855" s="113">
        <v>1</v>
      </c>
      <c r="P855" s="113">
        <v>1</v>
      </c>
      <c r="Q855" s="113">
        <v>1</v>
      </c>
      <c r="R855" s="113">
        <v>1</v>
      </c>
      <c r="S855" s="113">
        <v>1</v>
      </c>
      <c r="T855" s="113">
        <v>0</v>
      </c>
      <c r="U855" s="113">
        <v>0</v>
      </c>
      <c r="V855" s="113">
        <v>0</v>
      </c>
      <c r="W855" s="109">
        <v>69570.5</v>
      </c>
      <c r="X855" s="109">
        <v>0</v>
      </c>
      <c r="Y855" s="109">
        <v>0</v>
      </c>
      <c r="Z855" s="109">
        <v>2480.0100000000002</v>
      </c>
      <c r="AA855" s="109">
        <v>0</v>
      </c>
      <c r="AB855" s="109">
        <v>0</v>
      </c>
      <c r="AC855" s="109">
        <v>0</v>
      </c>
      <c r="AD855" s="109">
        <v>0</v>
      </c>
      <c r="AE855" s="109">
        <v>69570.5</v>
      </c>
      <c r="AF855" s="106">
        <v>44291</v>
      </c>
      <c r="AG855" s="106">
        <v>46117</v>
      </c>
      <c r="AH855" s="120">
        <v>69570.5</v>
      </c>
      <c r="AI855" s="115">
        <v>0.93150684931506844</v>
      </c>
      <c r="AJ855" s="115">
        <v>5.0027397260273974</v>
      </c>
      <c r="AK855" s="116">
        <v>7.1300000000000002E-2</v>
      </c>
      <c r="AL855" s="117">
        <v>0.93150684931506844</v>
      </c>
      <c r="AM855" s="117">
        <v>5.0027397260273974</v>
      </c>
      <c r="AN855" s="118">
        <v>7.1300000000000002E-2</v>
      </c>
      <c r="AO855" s="121" t="s">
        <v>1774</v>
      </c>
      <c r="AP855" s="121" t="s">
        <v>1775</v>
      </c>
      <c r="AQ855" s="27">
        <v>2480.0100000000002</v>
      </c>
      <c r="AR855" s="27">
        <v>2480.0100000000002</v>
      </c>
      <c r="AS855" s="27">
        <v>0</v>
      </c>
      <c r="AT855" s="27">
        <v>0</v>
      </c>
      <c r="AU855" s="27">
        <v>0</v>
      </c>
      <c r="AV855" s="27">
        <v>0</v>
      </c>
      <c r="AW855" s="27">
        <v>0</v>
      </c>
      <c r="AX855" s="27">
        <v>0</v>
      </c>
      <c r="AY855" s="27">
        <v>0</v>
      </c>
      <c r="AZ855" s="27">
        <v>0</v>
      </c>
      <c r="BA855" s="27">
        <v>0</v>
      </c>
      <c r="BB855" s="27">
        <v>0</v>
      </c>
      <c r="BC855" s="27">
        <v>0</v>
      </c>
      <c r="BD855" s="27">
        <v>0</v>
      </c>
      <c r="BE855" s="27">
        <v>0</v>
      </c>
      <c r="BF855" s="27">
        <v>0</v>
      </c>
      <c r="BG855" s="27">
        <f t="shared" si="53"/>
        <v>4960.0200000000004</v>
      </c>
      <c r="BH855" s="27">
        <f t="shared" si="54"/>
        <v>0</v>
      </c>
      <c r="BI855" s="27">
        <f t="shared" si="56"/>
        <v>4960.0200000000004</v>
      </c>
    </row>
    <row r="856" spans="1:61" x14ac:dyDescent="0.35">
      <c r="A856" s="65" t="str">
        <f t="shared" si="55"/>
        <v>DI0009911</v>
      </c>
      <c r="B856" s="111" t="s">
        <v>1198</v>
      </c>
      <c r="C856" s="104">
        <v>1</v>
      </c>
      <c r="D856" s="112" t="s">
        <v>0</v>
      </c>
      <c r="E856" s="112" t="s">
        <v>3</v>
      </c>
      <c r="F856" s="104" t="s">
        <v>1760</v>
      </c>
      <c r="G856" s="104" t="s">
        <v>1776</v>
      </c>
      <c r="H856" s="104" t="s">
        <v>1777</v>
      </c>
      <c r="I856" s="104" t="s">
        <v>1778</v>
      </c>
      <c r="J856" s="104" t="s">
        <v>1779</v>
      </c>
      <c r="K856" s="104" t="s">
        <v>774</v>
      </c>
      <c r="L856" s="104" t="s">
        <v>1766</v>
      </c>
      <c r="M856" s="104" t="s">
        <v>1773</v>
      </c>
      <c r="N856" s="113">
        <v>1</v>
      </c>
      <c r="O856" s="113">
        <v>1</v>
      </c>
      <c r="P856" s="113">
        <v>1</v>
      </c>
      <c r="Q856" s="113">
        <v>1</v>
      </c>
      <c r="R856" s="113">
        <v>1</v>
      </c>
      <c r="S856" s="113">
        <v>1</v>
      </c>
      <c r="T856" s="113">
        <v>0</v>
      </c>
      <c r="U856" s="113">
        <v>0</v>
      </c>
      <c r="V856" s="113">
        <v>0</v>
      </c>
      <c r="W856" s="109">
        <v>292504.68</v>
      </c>
      <c r="X856" s="109">
        <v>0</v>
      </c>
      <c r="Y856" s="109">
        <v>0</v>
      </c>
      <c r="Z856" s="109">
        <v>10427.06</v>
      </c>
      <c r="AA856" s="109">
        <v>0</v>
      </c>
      <c r="AB856" s="109">
        <v>0</v>
      </c>
      <c r="AC856" s="109">
        <v>0</v>
      </c>
      <c r="AD856" s="109">
        <v>0</v>
      </c>
      <c r="AE856" s="109">
        <v>292504.68</v>
      </c>
      <c r="AF856" s="106">
        <v>44291</v>
      </c>
      <c r="AG856" s="106">
        <v>46117</v>
      </c>
      <c r="AH856" s="120">
        <v>292504.68</v>
      </c>
      <c r="AI856" s="115">
        <v>0.93150684931506844</v>
      </c>
      <c r="AJ856" s="115">
        <v>5.0027397260273974</v>
      </c>
      <c r="AK856" s="116">
        <v>7.1300000000000002E-2</v>
      </c>
      <c r="AL856" s="117">
        <v>0.93150684931506833</v>
      </c>
      <c r="AM856" s="117">
        <v>5.0027397260273974</v>
      </c>
      <c r="AN856" s="118">
        <v>7.1300000000000002E-2</v>
      </c>
      <c r="AO856" s="121" t="s">
        <v>1774</v>
      </c>
      <c r="AP856" s="121" t="s">
        <v>1775</v>
      </c>
      <c r="AQ856" s="27">
        <v>10427.06</v>
      </c>
      <c r="AR856" s="27">
        <v>10427.06</v>
      </c>
      <c r="AS856" s="27">
        <v>0</v>
      </c>
      <c r="AT856" s="27">
        <v>0</v>
      </c>
      <c r="AU856" s="27">
        <v>0</v>
      </c>
      <c r="AV856" s="27">
        <v>0</v>
      </c>
      <c r="AW856" s="27">
        <v>0</v>
      </c>
      <c r="AX856" s="27">
        <v>0</v>
      </c>
      <c r="AY856" s="27">
        <v>0</v>
      </c>
      <c r="AZ856" s="27">
        <v>0</v>
      </c>
      <c r="BA856" s="27">
        <v>0</v>
      </c>
      <c r="BB856" s="27">
        <v>0</v>
      </c>
      <c r="BC856" s="27">
        <v>0</v>
      </c>
      <c r="BD856" s="27">
        <v>0</v>
      </c>
      <c r="BE856" s="27">
        <v>0</v>
      </c>
      <c r="BF856" s="27">
        <v>0</v>
      </c>
      <c r="BG856" s="27">
        <f t="shared" si="53"/>
        <v>20854.12</v>
      </c>
      <c r="BH856" s="27">
        <f t="shared" si="54"/>
        <v>0</v>
      </c>
      <c r="BI856" s="27">
        <f t="shared" si="56"/>
        <v>20854.12</v>
      </c>
    </row>
    <row r="857" spans="1:61" x14ac:dyDescent="0.35">
      <c r="A857" s="65" t="str">
        <f t="shared" si="55"/>
        <v>DI0009931</v>
      </c>
      <c r="B857" s="111" t="s">
        <v>1199</v>
      </c>
      <c r="C857" s="104">
        <v>1</v>
      </c>
      <c r="D857" s="112" t="s">
        <v>0</v>
      </c>
      <c r="E857" s="112" t="s">
        <v>3</v>
      </c>
      <c r="F857" s="104" t="s">
        <v>1760</v>
      </c>
      <c r="G857" s="104" t="s">
        <v>1776</v>
      </c>
      <c r="H857" s="104" t="s">
        <v>1777</v>
      </c>
      <c r="I857" s="104" t="s">
        <v>1778</v>
      </c>
      <c r="J857" s="104" t="s">
        <v>1779</v>
      </c>
      <c r="K857" s="104" t="s">
        <v>774</v>
      </c>
      <c r="L857" s="104" t="s">
        <v>1766</v>
      </c>
      <c r="M857" s="104" t="s">
        <v>1773</v>
      </c>
      <c r="N857" s="113">
        <v>1</v>
      </c>
      <c r="O857" s="113">
        <v>1</v>
      </c>
      <c r="P857" s="113">
        <v>1</v>
      </c>
      <c r="Q857" s="113">
        <v>1</v>
      </c>
      <c r="R857" s="113">
        <v>1</v>
      </c>
      <c r="S857" s="113">
        <v>1</v>
      </c>
      <c r="T857" s="113">
        <v>0</v>
      </c>
      <c r="U857" s="113">
        <v>0</v>
      </c>
      <c r="V857" s="113">
        <v>0</v>
      </c>
      <c r="W857" s="109">
        <v>953583.05</v>
      </c>
      <c r="X857" s="109">
        <v>0</v>
      </c>
      <c r="Y857" s="109">
        <v>0</v>
      </c>
      <c r="Z857" s="109">
        <v>33992.85</v>
      </c>
      <c r="AA857" s="109">
        <v>0</v>
      </c>
      <c r="AB857" s="109">
        <v>0</v>
      </c>
      <c r="AC857" s="109">
        <v>0</v>
      </c>
      <c r="AD857" s="109">
        <v>0</v>
      </c>
      <c r="AE857" s="109">
        <v>953583.05</v>
      </c>
      <c r="AF857" s="106">
        <v>44291</v>
      </c>
      <c r="AG857" s="106">
        <v>46117</v>
      </c>
      <c r="AH857" s="120">
        <v>953583.05</v>
      </c>
      <c r="AI857" s="115">
        <v>0.93150684931506844</v>
      </c>
      <c r="AJ857" s="115">
        <v>5.0027397260273974</v>
      </c>
      <c r="AK857" s="116">
        <v>7.1300000000000002E-2</v>
      </c>
      <c r="AL857" s="117">
        <v>0.93150684931506833</v>
      </c>
      <c r="AM857" s="117">
        <v>5.0027397260273974</v>
      </c>
      <c r="AN857" s="118">
        <v>7.1300000000000002E-2</v>
      </c>
      <c r="AO857" s="121" t="s">
        <v>1774</v>
      </c>
      <c r="AP857" s="121" t="s">
        <v>1775</v>
      </c>
      <c r="AQ857" s="27">
        <v>33992.85</v>
      </c>
      <c r="AR857" s="27">
        <v>33992.85</v>
      </c>
      <c r="AS857" s="27">
        <v>0</v>
      </c>
      <c r="AT857" s="27">
        <v>0</v>
      </c>
      <c r="AU857" s="27">
        <v>0</v>
      </c>
      <c r="AV857" s="27">
        <v>0</v>
      </c>
      <c r="AW857" s="27">
        <v>0</v>
      </c>
      <c r="AX857" s="27">
        <v>0</v>
      </c>
      <c r="AY857" s="27">
        <v>0</v>
      </c>
      <c r="AZ857" s="27">
        <v>0</v>
      </c>
      <c r="BA857" s="27">
        <v>0</v>
      </c>
      <c r="BB857" s="27">
        <v>0</v>
      </c>
      <c r="BC857" s="27">
        <v>0</v>
      </c>
      <c r="BD857" s="27">
        <v>0</v>
      </c>
      <c r="BE857" s="27">
        <v>0</v>
      </c>
      <c r="BF857" s="27">
        <v>0</v>
      </c>
      <c r="BG857" s="27">
        <f t="shared" si="53"/>
        <v>67985.7</v>
      </c>
      <c r="BH857" s="27">
        <f t="shared" si="54"/>
        <v>0</v>
      </c>
      <c r="BI857" s="27">
        <f t="shared" si="56"/>
        <v>67985.7</v>
      </c>
    </row>
    <row r="858" spans="1:61" x14ac:dyDescent="0.35">
      <c r="A858" s="65" t="str">
        <f t="shared" si="55"/>
        <v>DI0009991</v>
      </c>
      <c r="B858" s="111" t="s">
        <v>1201</v>
      </c>
      <c r="C858" s="104">
        <v>1</v>
      </c>
      <c r="D858" s="112" t="s">
        <v>0</v>
      </c>
      <c r="E858" s="112" t="s">
        <v>3</v>
      </c>
      <c r="F858" s="104" t="s">
        <v>1760</v>
      </c>
      <c r="G858" s="104" t="s">
        <v>1769</v>
      </c>
      <c r="H858" s="104" t="s">
        <v>1770</v>
      </c>
      <c r="I858" s="104" t="s">
        <v>1771</v>
      </c>
      <c r="J858" s="104" t="s">
        <v>1772</v>
      </c>
      <c r="K858" s="104" t="s">
        <v>399</v>
      </c>
      <c r="L858" s="104" t="s">
        <v>1766</v>
      </c>
      <c r="M858" s="104" t="s">
        <v>1773</v>
      </c>
      <c r="N858" s="113">
        <v>1</v>
      </c>
      <c r="O858" s="113">
        <v>1</v>
      </c>
      <c r="P858" s="113">
        <v>1</v>
      </c>
      <c r="Q858" s="113">
        <v>0</v>
      </c>
      <c r="R858" s="113">
        <v>0</v>
      </c>
      <c r="S858" s="113">
        <v>1</v>
      </c>
      <c r="T858" s="113">
        <v>1</v>
      </c>
      <c r="U858" s="113">
        <v>1</v>
      </c>
      <c r="V858" s="113">
        <v>0</v>
      </c>
      <c r="W858" s="109">
        <v>12994667.630000001</v>
      </c>
      <c r="X858" s="109">
        <v>0</v>
      </c>
      <c r="Y858" s="109">
        <v>0</v>
      </c>
      <c r="Z858" s="109">
        <v>463227.41</v>
      </c>
      <c r="AA858" s="109">
        <v>0</v>
      </c>
      <c r="AB858" s="109">
        <v>0</v>
      </c>
      <c r="AC858" s="109">
        <v>0</v>
      </c>
      <c r="AD858" s="109">
        <v>0</v>
      </c>
      <c r="AE858" s="109">
        <v>12994667.630000001</v>
      </c>
      <c r="AF858" s="106">
        <v>44291</v>
      </c>
      <c r="AG858" s="106">
        <v>46117</v>
      </c>
      <c r="AH858" s="120">
        <v>12994667.630000001</v>
      </c>
      <c r="AI858" s="115">
        <v>0.93150684931506844</v>
      </c>
      <c r="AJ858" s="115">
        <v>5.0027397260273974</v>
      </c>
      <c r="AK858" s="116">
        <v>7.1300000000000002E-2</v>
      </c>
      <c r="AL858" s="117">
        <v>0.93150684931506844</v>
      </c>
      <c r="AM858" s="117">
        <v>5.0027397260273974</v>
      </c>
      <c r="AN858" s="118">
        <v>7.1300000000000002E-2</v>
      </c>
      <c r="AO858" s="121" t="s">
        <v>1774</v>
      </c>
      <c r="AP858" s="121" t="s">
        <v>1775</v>
      </c>
      <c r="AQ858" s="27">
        <v>463227.41</v>
      </c>
      <c r="AR858" s="27">
        <v>463227.41</v>
      </c>
      <c r="AS858" s="27">
        <v>0</v>
      </c>
      <c r="AT858" s="27">
        <v>0</v>
      </c>
      <c r="AU858" s="27">
        <v>0</v>
      </c>
      <c r="AV858" s="27">
        <v>0</v>
      </c>
      <c r="AW858" s="27">
        <v>0</v>
      </c>
      <c r="AX858" s="27">
        <v>0</v>
      </c>
      <c r="AY858" s="27">
        <v>0</v>
      </c>
      <c r="AZ858" s="27">
        <v>0</v>
      </c>
      <c r="BA858" s="27">
        <v>0</v>
      </c>
      <c r="BB858" s="27">
        <v>0</v>
      </c>
      <c r="BC858" s="27">
        <v>0</v>
      </c>
      <c r="BD858" s="27">
        <v>0</v>
      </c>
      <c r="BE858" s="27">
        <v>0</v>
      </c>
      <c r="BF858" s="27">
        <v>0</v>
      </c>
      <c r="BG858" s="27">
        <f t="shared" si="53"/>
        <v>926454.82</v>
      </c>
      <c r="BH858" s="27">
        <f t="shared" si="54"/>
        <v>0</v>
      </c>
      <c r="BI858" s="27">
        <f t="shared" si="56"/>
        <v>926454.82</v>
      </c>
    </row>
    <row r="859" spans="1:61" x14ac:dyDescent="0.35">
      <c r="A859" s="65" t="str">
        <f t="shared" si="55"/>
        <v>DI0010081</v>
      </c>
      <c r="B859" s="111" t="s">
        <v>1206</v>
      </c>
      <c r="C859" s="104">
        <v>1</v>
      </c>
      <c r="D859" s="112" t="s">
        <v>0</v>
      </c>
      <c r="E859" s="112" t="s">
        <v>3</v>
      </c>
      <c r="F859" s="104" t="s">
        <v>1760</v>
      </c>
      <c r="G859" s="104" t="s">
        <v>1769</v>
      </c>
      <c r="H859" s="104" t="s">
        <v>1770</v>
      </c>
      <c r="I859" s="104" t="s">
        <v>1771</v>
      </c>
      <c r="J859" s="104" t="s">
        <v>1772</v>
      </c>
      <c r="K859" s="104" t="s">
        <v>1207</v>
      </c>
      <c r="L859" s="104" t="s">
        <v>1766</v>
      </c>
      <c r="M859" s="104" t="s">
        <v>1773</v>
      </c>
      <c r="N859" s="113">
        <v>1</v>
      </c>
      <c r="O859" s="113">
        <v>1</v>
      </c>
      <c r="P859" s="113">
        <v>1</v>
      </c>
      <c r="Q859" s="113">
        <v>0</v>
      </c>
      <c r="R859" s="113">
        <v>0</v>
      </c>
      <c r="S859" s="113">
        <v>1</v>
      </c>
      <c r="T859" s="113">
        <v>1</v>
      </c>
      <c r="U859" s="113">
        <v>1</v>
      </c>
      <c r="V859" s="113">
        <v>0</v>
      </c>
      <c r="W859" s="109">
        <v>1549766.08</v>
      </c>
      <c r="X859" s="109">
        <v>0</v>
      </c>
      <c r="Y859" s="109">
        <v>0</v>
      </c>
      <c r="Z859" s="109">
        <v>55245.29</v>
      </c>
      <c r="AA859" s="109">
        <v>0</v>
      </c>
      <c r="AB859" s="109">
        <v>0</v>
      </c>
      <c r="AC859" s="109">
        <v>0</v>
      </c>
      <c r="AD859" s="109">
        <v>0</v>
      </c>
      <c r="AE859" s="109">
        <v>1549766.08</v>
      </c>
      <c r="AF859" s="106">
        <v>44291</v>
      </c>
      <c r="AG859" s="106">
        <v>46117</v>
      </c>
      <c r="AH859" s="120">
        <v>1549766.09</v>
      </c>
      <c r="AI859" s="115">
        <v>0.93150684931506844</v>
      </c>
      <c r="AJ859" s="115">
        <v>5.0027397260273974</v>
      </c>
      <c r="AK859" s="116">
        <v>7.1300000000000002E-2</v>
      </c>
      <c r="AL859" s="117">
        <v>0.93150684931506844</v>
      </c>
      <c r="AM859" s="117">
        <v>5.0027397260273974</v>
      </c>
      <c r="AN859" s="118">
        <v>7.1300000000000002E-2</v>
      </c>
      <c r="AO859" s="121" t="s">
        <v>1774</v>
      </c>
      <c r="AP859" s="121" t="s">
        <v>1775</v>
      </c>
      <c r="AQ859" s="27">
        <v>55245.29</v>
      </c>
      <c r="AR859" s="27">
        <v>55245.29</v>
      </c>
      <c r="AS859" s="27">
        <v>0</v>
      </c>
      <c r="AT859" s="27">
        <v>0</v>
      </c>
      <c r="AU859" s="27">
        <v>0</v>
      </c>
      <c r="AV859" s="27">
        <v>0</v>
      </c>
      <c r="AW859" s="27">
        <v>0</v>
      </c>
      <c r="AX859" s="27">
        <v>0</v>
      </c>
      <c r="AY859" s="27">
        <v>0</v>
      </c>
      <c r="AZ859" s="27">
        <v>0</v>
      </c>
      <c r="BA859" s="27">
        <v>0</v>
      </c>
      <c r="BB859" s="27">
        <v>0</v>
      </c>
      <c r="BC859" s="27">
        <v>0</v>
      </c>
      <c r="BD859" s="27">
        <v>0</v>
      </c>
      <c r="BE859" s="27">
        <v>0</v>
      </c>
      <c r="BF859" s="27">
        <v>0</v>
      </c>
      <c r="BG859" s="27">
        <f t="shared" si="53"/>
        <v>110490.58</v>
      </c>
      <c r="BH859" s="27">
        <f t="shared" si="54"/>
        <v>0</v>
      </c>
      <c r="BI859" s="27">
        <f t="shared" si="56"/>
        <v>110490.58</v>
      </c>
    </row>
    <row r="860" spans="1:61" x14ac:dyDescent="0.35">
      <c r="A860" s="65" t="str">
        <f t="shared" si="55"/>
        <v>DI0010091</v>
      </c>
      <c r="B860" s="111" t="s">
        <v>1790</v>
      </c>
      <c r="C860" s="104">
        <v>1</v>
      </c>
      <c r="D860" s="112" t="s">
        <v>0</v>
      </c>
      <c r="E860" s="112" t="s">
        <v>3</v>
      </c>
      <c r="F860" s="104" t="s">
        <v>1760</v>
      </c>
      <c r="G860" s="104" t="s">
        <v>1769</v>
      </c>
      <c r="H860" s="104" t="s">
        <v>1770</v>
      </c>
      <c r="I860" s="104" t="s">
        <v>1771</v>
      </c>
      <c r="J860" s="104" t="s">
        <v>1772</v>
      </c>
      <c r="K860" s="104" t="s">
        <v>1207</v>
      </c>
      <c r="L860" s="104" t="s">
        <v>1766</v>
      </c>
      <c r="M860" s="104" t="s">
        <v>1773</v>
      </c>
      <c r="N860" s="113">
        <v>1</v>
      </c>
      <c r="O860" s="113">
        <v>1</v>
      </c>
      <c r="P860" s="113">
        <v>1</v>
      </c>
      <c r="Q860" s="113">
        <v>0</v>
      </c>
      <c r="R860" s="113">
        <v>0</v>
      </c>
      <c r="S860" s="113">
        <v>1</v>
      </c>
      <c r="T860" s="113">
        <v>1</v>
      </c>
      <c r="U860" s="113">
        <v>1</v>
      </c>
      <c r="V860" s="113">
        <v>0</v>
      </c>
      <c r="W860" s="109">
        <v>-7.0000000000000001E-3</v>
      </c>
      <c r="X860" s="109">
        <v>0</v>
      </c>
      <c r="Y860" s="109">
        <v>0</v>
      </c>
      <c r="Z860" s="109">
        <v>0</v>
      </c>
      <c r="AA860" s="109">
        <v>0</v>
      </c>
      <c r="AB860" s="109">
        <v>0</v>
      </c>
      <c r="AC860" s="109">
        <v>0</v>
      </c>
      <c r="AD860" s="109">
        <v>0</v>
      </c>
      <c r="AE860" s="109">
        <v>-7.0000000000000001E-3</v>
      </c>
      <c r="AF860" s="106">
        <v>44291</v>
      </c>
      <c r="AG860" s="106">
        <v>45387</v>
      </c>
      <c r="AH860" s="120">
        <v>665616.01</v>
      </c>
      <c r="AI860" s="115">
        <v>0</v>
      </c>
      <c r="AJ860" s="115">
        <v>3.0027397260273974</v>
      </c>
      <c r="AK860" s="116">
        <v>6.1699999999999998E-2</v>
      </c>
      <c r="AL860" s="117">
        <v>0</v>
      </c>
      <c r="AM860" s="117">
        <v>3.0027397260273974</v>
      </c>
      <c r="AN860" s="118">
        <v>6.1699999999999998E-2</v>
      </c>
      <c r="AO860" s="121" t="s">
        <v>1774</v>
      </c>
      <c r="AP860" s="121" t="s">
        <v>1775</v>
      </c>
      <c r="AQ860" s="27">
        <v>0</v>
      </c>
      <c r="AR860" s="27">
        <v>0</v>
      </c>
      <c r="AS860" s="27">
        <v>0</v>
      </c>
      <c r="AT860" s="27">
        <v>0</v>
      </c>
      <c r="AU860" s="27">
        <v>0</v>
      </c>
      <c r="AV860" s="27">
        <v>0</v>
      </c>
      <c r="AW860" s="27">
        <v>0</v>
      </c>
      <c r="AX860" s="27">
        <v>0</v>
      </c>
      <c r="AY860" s="27">
        <v>0</v>
      </c>
      <c r="AZ860" s="27">
        <v>0</v>
      </c>
      <c r="BA860" s="27">
        <v>0</v>
      </c>
      <c r="BB860" s="27">
        <v>0</v>
      </c>
      <c r="BC860" s="27">
        <v>0</v>
      </c>
      <c r="BD860" s="27">
        <v>0</v>
      </c>
      <c r="BE860" s="27">
        <v>0</v>
      </c>
      <c r="BF860" s="27">
        <v>0</v>
      </c>
      <c r="BG860" s="27">
        <f t="shared" si="53"/>
        <v>0</v>
      </c>
      <c r="BH860" s="27">
        <f t="shared" si="54"/>
        <v>0</v>
      </c>
      <c r="BI860" s="27">
        <f t="shared" si="56"/>
        <v>0</v>
      </c>
    </row>
    <row r="861" spans="1:61" x14ac:dyDescent="0.35">
      <c r="A861" s="65" t="str">
        <f t="shared" si="55"/>
        <v>DI0009141</v>
      </c>
      <c r="B861" s="111" t="s">
        <v>1491</v>
      </c>
      <c r="C861" s="104">
        <v>1</v>
      </c>
      <c r="D861" s="112" t="s">
        <v>0</v>
      </c>
      <c r="E861" s="112" t="s">
        <v>3</v>
      </c>
      <c r="F861" s="104" t="s">
        <v>1760</v>
      </c>
      <c r="G861" s="104" t="s">
        <v>390</v>
      </c>
      <c r="H861" s="104" t="s">
        <v>1770</v>
      </c>
      <c r="I861" s="104" t="s">
        <v>1771</v>
      </c>
      <c r="J861" s="104" t="s">
        <v>1772</v>
      </c>
      <c r="K861" s="104" t="s">
        <v>692</v>
      </c>
      <c r="L861" s="104" t="s">
        <v>1766</v>
      </c>
      <c r="M861" s="104" t="s">
        <v>1773</v>
      </c>
      <c r="N861" s="113">
        <v>1</v>
      </c>
      <c r="O861" s="113">
        <v>1</v>
      </c>
      <c r="P861" s="113">
        <v>1</v>
      </c>
      <c r="Q861" s="113">
        <v>0</v>
      </c>
      <c r="R861" s="113">
        <v>0</v>
      </c>
      <c r="S861" s="113">
        <v>1</v>
      </c>
      <c r="T861" s="113">
        <v>1</v>
      </c>
      <c r="U861" s="113">
        <v>1</v>
      </c>
      <c r="V861" s="113">
        <v>0</v>
      </c>
      <c r="W861" s="109">
        <v>500000000</v>
      </c>
      <c r="X861" s="109">
        <v>0</v>
      </c>
      <c r="Y861" s="109">
        <v>0</v>
      </c>
      <c r="Z861" s="109">
        <v>19565750</v>
      </c>
      <c r="AA861" s="109">
        <v>0</v>
      </c>
      <c r="AB861" s="109">
        <v>0</v>
      </c>
      <c r="AC861" s="109">
        <v>0</v>
      </c>
      <c r="AD861" s="109">
        <v>0</v>
      </c>
      <c r="AE861" s="109">
        <v>500000000</v>
      </c>
      <c r="AF861" s="106">
        <v>44314</v>
      </c>
      <c r="AG861" s="106">
        <v>47966</v>
      </c>
      <c r="AH861" s="120">
        <v>500000000</v>
      </c>
      <c r="AI861" s="115">
        <v>5.9972602739726026</v>
      </c>
      <c r="AJ861" s="115">
        <v>10.005479452054795</v>
      </c>
      <c r="AK861" s="116">
        <v>7.8262999999999999E-2</v>
      </c>
      <c r="AL861" s="117">
        <v>5.9972602739726026</v>
      </c>
      <c r="AM861" s="117">
        <v>10.005479452054795</v>
      </c>
      <c r="AN861" s="118">
        <v>7.8262999999999999E-2</v>
      </c>
      <c r="AO861" s="121" t="s">
        <v>1774</v>
      </c>
      <c r="AP861" s="121" t="s">
        <v>1775</v>
      </c>
      <c r="AQ861" s="27">
        <v>19565750</v>
      </c>
      <c r="AR861" s="27">
        <v>39131500</v>
      </c>
      <c r="AS861" s="27">
        <v>39131500</v>
      </c>
      <c r="AT861" s="27">
        <v>39131500</v>
      </c>
      <c r="AU861" s="27">
        <v>39131500</v>
      </c>
      <c r="AV861" s="27">
        <v>39131500</v>
      </c>
      <c r="AW861" s="27">
        <v>19565750</v>
      </c>
      <c r="AX861" s="27">
        <v>0</v>
      </c>
      <c r="AY861" s="27">
        <v>0</v>
      </c>
      <c r="AZ861" s="27">
        <v>0</v>
      </c>
      <c r="BA861" s="27">
        <v>0</v>
      </c>
      <c r="BB861" s="27">
        <v>0</v>
      </c>
      <c r="BC861" s="27">
        <v>0</v>
      </c>
      <c r="BD861" s="27">
        <v>0</v>
      </c>
      <c r="BE861" s="27">
        <v>0</v>
      </c>
      <c r="BF861" s="27">
        <v>0</v>
      </c>
      <c r="BG861" s="27">
        <f t="shared" si="53"/>
        <v>58697250</v>
      </c>
      <c r="BH861" s="27">
        <f t="shared" si="54"/>
        <v>176091750</v>
      </c>
      <c r="BI861" s="27">
        <f t="shared" si="56"/>
        <v>234789000</v>
      </c>
    </row>
    <row r="862" spans="1:61" x14ac:dyDescent="0.35">
      <c r="A862" s="65" t="str">
        <f t="shared" si="55"/>
        <v>DI0009574</v>
      </c>
      <c r="B862" s="111" t="s">
        <v>1181</v>
      </c>
      <c r="C862" s="104">
        <v>4</v>
      </c>
      <c r="D862" s="112" t="s">
        <v>0</v>
      </c>
      <c r="E862" s="112" t="s">
        <v>3</v>
      </c>
      <c r="F862" s="104" t="s">
        <v>1760</v>
      </c>
      <c r="G862" s="104" t="s">
        <v>1781</v>
      </c>
      <c r="H862" s="104" t="s">
        <v>1777</v>
      </c>
      <c r="I862" s="104" t="s">
        <v>1782</v>
      </c>
      <c r="J862" s="104" t="s">
        <v>1779</v>
      </c>
      <c r="K862" s="104" t="s">
        <v>791</v>
      </c>
      <c r="L862" s="104" t="s">
        <v>1766</v>
      </c>
      <c r="M862" s="104" t="s">
        <v>1773</v>
      </c>
      <c r="N862" s="113">
        <v>1</v>
      </c>
      <c r="O862" s="113">
        <v>1</v>
      </c>
      <c r="P862" s="113">
        <v>1</v>
      </c>
      <c r="Q862" s="113">
        <v>1</v>
      </c>
      <c r="R862" s="113">
        <v>1</v>
      </c>
      <c r="S862" s="113">
        <v>1</v>
      </c>
      <c r="T862" s="113">
        <v>0</v>
      </c>
      <c r="U862" s="113">
        <v>0</v>
      </c>
      <c r="V862" s="113">
        <v>0</v>
      </c>
      <c r="W862" s="109">
        <v>1528837.5</v>
      </c>
      <c r="X862" s="109">
        <v>0</v>
      </c>
      <c r="Y862" s="109">
        <v>0</v>
      </c>
      <c r="Z862" s="109">
        <v>6000.69</v>
      </c>
      <c r="AA862" s="109">
        <v>0</v>
      </c>
      <c r="AB862" s="109">
        <v>0</v>
      </c>
      <c r="AC862" s="109">
        <v>0</v>
      </c>
      <c r="AD862" s="109">
        <v>0</v>
      </c>
      <c r="AE862" s="109">
        <v>1528837.5</v>
      </c>
      <c r="AF862" s="106">
        <v>44537</v>
      </c>
      <c r="AG862" s="106">
        <v>45998</v>
      </c>
      <c r="AH862" s="120">
        <v>1528837.5</v>
      </c>
      <c r="AI862" s="115">
        <v>0.60547945205479448</v>
      </c>
      <c r="AJ862" s="115">
        <v>4.0027397260273974</v>
      </c>
      <c r="AK862" s="116">
        <v>4.7100000000000003E-2</v>
      </c>
      <c r="AL862" s="117">
        <v>0.60547945205479448</v>
      </c>
      <c r="AM862" s="117">
        <v>4.0027397260273974</v>
      </c>
      <c r="AN862" s="118">
        <v>4.710000000000001E-2</v>
      </c>
      <c r="AO862" s="121" t="s">
        <v>1774</v>
      </c>
      <c r="AP862" s="121" t="s">
        <v>1775</v>
      </c>
      <c r="AQ862" s="27">
        <v>30003.42</v>
      </c>
      <c r="AR862" s="27">
        <v>0</v>
      </c>
      <c r="AS862" s="27">
        <v>0</v>
      </c>
      <c r="AT862" s="27">
        <v>0</v>
      </c>
      <c r="AU862" s="27">
        <v>0</v>
      </c>
      <c r="AV862" s="27">
        <v>0</v>
      </c>
      <c r="AW862" s="27">
        <v>0</v>
      </c>
      <c r="AX862" s="27">
        <v>0</v>
      </c>
      <c r="AY862" s="27">
        <v>0</v>
      </c>
      <c r="AZ862" s="27">
        <v>0</v>
      </c>
      <c r="BA862" s="27">
        <v>0</v>
      </c>
      <c r="BB862" s="27">
        <v>0</v>
      </c>
      <c r="BC862" s="27">
        <v>0</v>
      </c>
      <c r="BD862" s="27">
        <v>0</v>
      </c>
      <c r="BE862" s="27">
        <v>0</v>
      </c>
      <c r="BF862" s="27">
        <v>0</v>
      </c>
      <c r="BG862" s="27">
        <f t="shared" si="53"/>
        <v>30003.42</v>
      </c>
      <c r="BH862" s="27">
        <f t="shared" si="54"/>
        <v>0</v>
      </c>
      <c r="BI862" s="27">
        <f t="shared" si="56"/>
        <v>30003.42</v>
      </c>
    </row>
    <row r="863" spans="1:61" x14ac:dyDescent="0.35">
      <c r="A863" s="65" t="str">
        <f t="shared" si="55"/>
        <v>DI0009575</v>
      </c>
      <c r="B863" s="111" t="s">
        <v>1181</v>
      </c>
      <c r="C863" s="104">
        <v>5</v>
      </c>
      <c r="D863" s="112" t="s">
        <v>0</v>
      </c>
      <c r="E863" s="112" t="s">
        <v>3</v>
      </c>
      <c r="F863" s="104" t="s">
        <v>1760</v>
      </c>
      <c r="G863" s="104" t="s">
        <v>1781</v>
      </c>
      <c r="H863" s="104" t="s">
        <v>1777</v>
      </c>
      <c r="I863" s="104" t="s">
        <v>1782</v>
      </c>
      <c r="J863" s="104" t="s">
        <v>1779</v>
      </c>
      <c r="K863" s="104" t="s">
        <v>791</v>
      </c>
      <c r="L863" s="104" t="s">
        <v>1766</v>
      </c>
      <c r="M863" s="104" t="s">
        <v>1773</v>
      </c>
      <c r="N863" s="113">
        <v>1</v>
      </c>
      <c r="O863" s="113">
        <v>1</v>
      </c>
      <c r="P863" s="113">
        <v>1</v>
      </c>
      <c r="Q863" s="113">
        <v>1</v>
      </c>
      <c r="R863" s="113">
        <v>1</v>
      </c>
      <c r="S863" s="113">
        <v>1</v>
      </c>
      <c r="T863" s="113">
        <v>0</v>
      </c>
      <c r="U863" s="113">
        <v>0</v>
      </c>
      <c r="V863" s="113">
        <v>0</v>
      </c>
      <c r="W863" s="109">
        <v>950490</v>
      </c>
      <c r="X863" s="109">
        <v>0</v>
      </c>
      <c r="Y863" s="109">
        <v>0</v>
      </c>
      <c r="Z863" s="109">
        <v>4015.82</v>
      </c>
      <c r="AA863" s="109">
        <v>0</v>
      </c>
      <c r="AB863" s="109">
        <v>0</v>
      </c>
      <c r="AC863" s="109">
        <v>0</v>
      </c>
      <c r="AD863" s="109">
        <v>0</v>
      </c>
      <c r="AE863" s="109">
        <v>950490</v>
      </c>
      <c r="AF863" s="106">
        <v>44537</v>
      </c>
      <c r="AG863" s="106">
        <v>46363</v>
      </c>
      <c r="AH863" s="120">
        <v>950490</v>
      </c>
      <c r="AI863" s="115">
        <v>1.6054794520547946</v>
      </c>
      <c r="AJ863" s="115">
        <v>5.0027397260273974</v>
      </c>
      <c r="AK863" s="116">
        <v>5.0700000000000002E-2</v>
      </c>
      <c r="AL863" s="117">
        <v>1.6054794520547948</v>
      </c>
      <c r="AM863" s="117">
        <v>5.0027397260273974</v>
      </c>
      <c r="AN863" s="118">
        <v>5.0700000000000002E-2</v>
      </c>
      <c r="AO863" s="121" t="s">
        <v>1774</v>
      </c>
      <c r="AP863" s="121" t="s">
        <v>1775</v>
      </c>
      <c r="AQ863" s="27">
        <v>32126.560000000001</v>
      </c>
      <c r="AR863" s="27">
        <v>36142.380000000005</v>
      </c>
      <c r="AS863" s="27">
        <v>0</v>
      </c>
      <c r="AT863" s="27">
        <v>0</v>
      </c>
      <c r="AU863" s="27">
        <v>0</v>
      </c>
      <c r="AV863" s="27">
        <v>0</v>
      </c>
      <c r="AW863" s="27">
        <v>0</v>
      </c>
      <c r="AX863" s="27">
        <v>0</v>
      </c>
      <c r="AY863" s="27">
        <v>0</v>
      </c>
      <c r="AZ863" s="27">
        <v>0</v>
      </c>
      <c r="BA863" s="27">
        <v>0</v>
      </c>
      <c r="BB863" s="27">
        <v>0</v>
      </c>
      <c r="BC863" s="27">
        <v>0</v>
      </c>
      <c r="BD863" s="27">
        <v>0</v>
      </c>
      <c r="BE863" s="27">
        <v>0</v>
      </c>
      <c r="BF863" s="27">
        <v>0</v>
      </c>
      <c r="BG863" s="27">
        <f t="shared" si="53"/>
        <v>68268.94</v>
      </c>
      <c r="BH863" s="27">
        <f t="shared" si="54"/>
        <v>0</v>
      </c>
      <c r="BI863" s="27">
        <f t="shared" si="56"/>
        <v>68268.94</v>
      </c>
    </row>
    <row r="864" spans="1:61" x14ac:dyDescent="0.35">
      <c r="A864" s="65" t="str">
        <f t="shared" si="55"/>
        <v>DI0009576</v>
      </c>
      <c r="B864" s="111" t="s">
        <v>1181</v>
      </c>
      <c r="C864" s="104">
        <v>6</v>
      </c>
      <c r="D864" s="112" t="s">
        <v>0</v>
      </c>
      <c r="E864" s="112" t="s">
        <v>3</v>
      </c>
      <c r="F864" s="104" t="s">
        <v>1760</v>
      </c>
      <c r="G864" s="104" t="s">
        <v>1781</v>
      </c>
      <c r="H864" s="104" t="s">
        <v>1777</v>
      </c>
      <c r="I864" s="104" t="s">
        <v>1782</v>
      </c>
      <c r="J864" s="104" t="s">
        <v>1779</v>
      </c>
      <c r="K864" s="104" t="s">
        <v>791</v>
      </c>
      <c r="L864" s="104" t="s">
        <v>1766</v>
      </c>
      <c r="M864" s="104" t="s">
        <v>1773</v>
      </c>
      <c r="N864" s="113">
        <v>1</v>
      </c>
      <c r="O864" s="113">
        <v>1</v>
      </c>
      <c r="P864" s="113">
        <v>1</v>
      </c>
      <c r="Q864" s="113">
        <v>1</v>
      </c>
      <c r="R864" s="113">
        <v>1</v>
      </c>
      <c r="S864" s="113">
        <v>1</v>
      </c>
      <c r="T864" s="113">
        <v>0</v>
      </c>
      <c r="U864" s="113">
        <v>0</v>
      </c>
      <c r="V864" s="113">
        <v>0</v>
      </c>
      <c r="W864" s="109">
        <v>1021585</v>
      </c>
      <c r="X864" s="109">
        <v>0</v>
      </c>
      <c r="Y864" s="109">
        <v>0</v>
      </c>
      <c r="Z864" s="109">
        <v>4563.08</v>
      </c>
      <c r="AA864" s="109">
        <v>0</v>
      </c>
      <c r="AB864" s="109">
        <v>0</v>
      </c>
      <c r="AC864" s="109">
        <v>0</v>
      </c>
      <c r="AD864" s="109">
        <v>0</v>
      </c>
      <c r="AE864" s="109">
        <v>1021585</v>
      </c>
      <c r="AF864" s="106">
        <v>44537</v>
      </c>
      <c r="AG864" s="106">
        <v>46728</v>
      </c>
      <c r="AH864" s="120">
        <v>1021585</v>
      </c>
      <c r="AI864" s="115">
        <v>2.6054794520547944</v>
      </c>
      <c r="AJ864" s="115">
        <v>6.0027397260273974</v>
      </c>
      <c r="AK864" s="116">
        <v>5.3600000000000002E-2</v>
      </c>
      <c r="AL864" s="117">
        <v>2.6054794520547944</v>
      </c>
      <c r="AM864" s="117">
        <v>6.0027397260273974</v>
      </c>
      <c r="AN864" s="118">
        <v>5.3600000000000002E-2</v>
      </c>
      <c r="AO864" s="121" t="s">
        <v>1774</v>
      </c>
      <c r="AP864" s="121" t="s">
        <v>1775</v>
      </c>
      <c r="AQ864" s="27">
        <v>36504.640000000007</v>
      </c>
      <c r="AR864" s="27">
        <v>54756.960000000014</v>
      </c>
      <c r="AS864" s="27">
        <v>41067.72</v>
      </c>
      <c r="AT864" s="27">
        <v>0</v>
      </c>
      <c r="AU864" s="27">
        <v>0</v>
      </c>
      <c r="AV864" s="27">
        <v>0</v>
      </c>
      <c r="AW864" s="27">
        <v>0</v>
      </c>
      <c r="AX864" s="27">
        <v>0</v>
      </c>
      <c r="AY864" s="27">
        <v>0</v>
      </c>
      <c r="AZ864" s="27">
        <v>0</v>
      </c>
      <c r="BA864" s="27">
        <v>0</v>
      </c>
      <c r="BB864" s="27">
        <v>0</v>
      </c>
      <c r="BC864" s="27">
        <v>0</v>
      </c>
      <c r="BD864" s="27">
        <v>0</v>
      </c>
      <c r="BE864" s="27">
        <v>0</v>
      </c>
      <c r="BF864" s="27">
        <v>0</v>
      </c>
      <c r="BG864" s="27">
        <f t="shared" si="53"/>
        <v>91261.60000000002</v>
      </c>
      <c r="BH864" s="27">
        <f t="shared" si="54"/>
        <v>41067.72</v>
      </c>
      <c r="BI864" s="27">
        <f t="shared" si="56"/>
        <v>132329.32</v>
      </c>
    </row>
    <row r="865" spans="1:61" x14ac:dyDescent="0.35">
      <c r="A865" s="65" t="str">
        <f t="shared" si="55"/>
        <v>DI0009577</v>
      </c>
      <c r="B865" s="111" t="s">
        <v>1181</v>
      </c>
      <c r="C865" s="104">
        <v>7</v>
      </c>
      <c r="D865" s="112" t="s">
        <v>0</v>
      </c>
      <c r="E865" s="112" t="s">
        <v>3</v>
      </c>
      <c r="F865" s="104" t="s">
        <v>1760</v>
      </c>
      <c r="G865" s="104" t="s">
        <v>1781</v>
      </c>
      <c r="H865" s="104" t="s">
        <v>1777</v>
      </c>
      <c r="I865" s="104" t="s">
        <v>1782</v>
      </c>
      <c r="J865" s="104" t="s">
        <v>1779</v>
      </c>
      <c r="K865" s="104" t="s">
        <v>791</v>
      </c>
      <c r="L865" s="104" t="s">
        <v>1766</v>
      </c>
      <c r="M865" s="104" t="s">
        <v>1773</v>
      </c>
      <c r="N865" s="113">
        <v>1</v>
      </c>
      <c r="O865" s="113">
        <v>1</v>
      </c>
      <c r="P865" s="113">
        <v>1</v>
      </c>
      <c r="Q865" s="113">
        <v>1</v>
      </c>
      <c r="R865" s="113">
        <v>1</v>
      </c>
      <c r="S865" s="113">
        <v>1</v>
      </c>
      <c r="T865" s="113">
        <v>0</v>
      </c>
      <c r="U865" s="113">
        <v>0</v>
      </c>
      <c r="V865" s="113">
        <v>0</v>
      </c>
      <c r="W865" s="109">
        <v>1658490</v>
      </c>
      <c r="X865" s="109">
        <v>0</v>
      </c>
      <c r="Y865" s="109">
        <v>0</v>
      </c>
      <c r="Z865" s="109">
        <v>7794.9</v>
      </c>
      <c r="AA865" s="109">
        <v>0</v>
      </c>
      <c r="AB865" s="109">
        <v>0</v>
      </c>
      <c r="AC865" s="109">
        <v>0</v>
      </c>
      <c r="AD865" s="109">
        <v>0</v>
      </c>
      <c r="AE865" s="109">
        <v>1658490</v>
      </c>
      <c r="AF865" s="106">
        <v>44537</v>
      </c>
      <c r="AG865" s="106">
        <v>47094</v>
      </c>
      <c r="AH865" s="120">
        <v>1658490</v>
      </c>
      <c r="AI865" s="115">
        <v>3.6082191780821917</v>
      </c>
      <c r="AJ865" s="115">
        <v>7.0054794520547947</v>
      </c>
      <c r="AK865" s="116">
        <v>5.6399999999999999E-2</v>
      </c>
      <c r="AL865" s="117">
        <v>3.6082191780821917</v>
      </c>
      <c r="AM865" s="117">
        <v>7.0054794520547947</v>
      </c>
      <c r="AN865" s="118">
        <v>5.6399999999999999E-2</v>
      </c>
      <c r="AO865" s="121" t="s">
        <v>1774</v>
      </c>
      <c r="AP865" s="121" t="s">
        <v>1775</v>
      </c>
      <c r="AQ865" s="27">
        <v>62359.200000000004</v>
      </c>
      <c r="AR865" s="27">
        <v>93538.799999999988</v>
      </c>
      <c r="AS865" s="27">
        <v>93538.8</v>
      </c>
      <c r="AT865" s="27">
        <v>46769.4</v>
      </c>
      <c r="AU865" s="27">
        <v>0</v>
      </c>
      <c r="AV865" s="27">
        <v>0</v>
      </c>
      <c r="AW865" s="27">
        <v>0</v>
      </c>
      <c r="AX865" s="27">
        <v>0</v>
      </c>
      <c r="AY865" s="27">
        <v>0</v>
      </c>
      <c r="AZ865" s="27">
        <v>0</v>
      </c>
      <c r="BA865" s="27">
        <v>0</v>
      </c>
      <c r="BB865" s="27">
        <v>0</v>
      </c>
      <c r="BC865" s="27">
        <v>0</v>
      </c>
      <c r="BD865" s="27">
        <v>0</v>
      </c>
      <c r="BE865" s="27">
        <v>0</v>
      </c>
      <c r="BF865" s="27">
        <v>0</v>
      </c>
      <c r="BG865" s="27">
        <f t="shared" si="53"/>
        <v>155898</v>
      </c>
      <c r="BH865" s="27">
        <f t="shared" si="54"/>
        <v>140308.20000000001</v>
      </c>
      <c r="BI865" s="27">
        <f t="shared" si="56"/>
        <v>296206.2</v>
      </c>
    </row>
    <row r="866" spans="1:61" x14ac:dyDescent="0.35">
      <c r="A866" s="65" t="str">
        <f t="shared" si="55"/>
        <v>DI0009578</v>
      </c>
      <c r="B866" s="111" t="s">
        <v>1181</v>
      </c>
      <c r="C866" s="104">
        <v>8</v>
      </c>
      <c r="D866" s="112" t="s">
        <v>0</v>
      </c>
      <c r="E866" s="112" t="s">
        <v>3</v>
      </c>
      <c r="F866" s="104" t="s">
        <v>1760</v>
      </c>
      <c r="G866" s="104" t="s">
        <v>1781</v>
      </c>
      <c r="H866" s="104" t="s">
        <v>1777</v>
      </c>
      <c r="I866" s="104" t="s">
        <v>1782</v>
      </c>
      <c r="J866" s="104" t="s">
        <v>1779</v>
      </c>
      <c r="K866" s="104" t="s">
        <v>791</v>
      </c>
      <c r="L866" s="104" t="s">
        <v>1766</v>
      </c>
      <c r="M866" s="104" t="s">
        <v>1773</v>
      </c>
      <c r="N866" s="113">
        <v>1</v>
      </c>
      <c r="O866" s="113">
        <v>1</v>
      </c>
      <c r="P866" s="113">
        <v>1</v>
      </c>
      <c r="Q866" s="113">
        <v>1</v>
      </c>
      <c r="R866" s="113">
        <v>1</v>
      </c>
      <c r="S866" s="113">
        <v>1</v>
      </c>
      <c r="T866" s="113">
        <v>0</v>
      </c>
      <c r="U866" s="113">
        <v>0</v>
      </c>
      <c r="V866" s="113">
        <v>0</v>
      </c>
      <c r="W866" s="109">
        <v>309897.5</v>
      </c>
      <c r="X866" s="109">
        <v>0</v>
      </c>
      <c r="Y866" s="109">
        <v>0</v>
      </c>
      <c r="Z866" s="109">
        <v>1531.41</v>
      </c>
      <c r="AA866" s="109">
        <v>0</v>
      </c>
      <c r="AB866" s="109">
        <v>0</v>
      </c>
      <c r="AC866" s="109">
        <v>0</v>
      </c>
      <c r="AD866" s="109">
        <v>0</v>
      </c>
      <c r="AE866" s="109">
        <v>309897.5</v>
      </c>
      <c r="AF866" s="106">
        <v>44537</v>
      </c>
      <c r="AG866" s="106">
        <v>47459</v>
      </c>
      <c r="AH866" s="120">
        <v>309897.5</v>
      </c>
      <c r="AI866" s="115">
        <v>4.6082191780821917</v>
      </c>
      <c r="AJ866" s="115">
        <v>8.0054794520547947</v>
      </c>
      <c r="AK866" s="116">
        <v>5.9299999999999999E-2</v>
      </c>
      <c r="AL866" s="117">
        <v>4.6082191780821917</v>
      </c>
      <c r="AM866" s="117">
        <v>8.0054794520547947</v>
      </c>
      <c r="AN866" s="118">
        <v>5.9300000000000005E-2</v>
      </c>
      <c r="AO866" s="121" t="s">
        <v>1774</v>
      </c>
      <c r="AP866" s="121" t="s">
        <v>1775</v>
      </c>
      <c r="AQ866" s="27">
        <v>12251.28</v>
      </c>
      <c r="AR866" s="27">
        <v>18376.920000000002</v>
      </c>
      <c r="AS866" s="27">
        <v>18376.919999999998</v>
      </c>
      <c r="AT866" s="27">
        <v>12251.28</v>
      </c>
      <c r="AU866" s="27">
        <v>6125.64</v>
      </c>
      <c r="AV866" s="27">
        <v>0</v>
      </c>
      <c r="AW866" s="27">
        <v>0</v>
      </c>
      <c r="AX866" s="27">
        <v>0</v>
      </c>
      <c r="AY866" s="27">
        <v>0</v>
      </c>
      <c r="AZ866" s="27">
        <v>0</v>
      </c>
      <c r="BA866" s="27">
        <v>0</v>
      </c>
      <c r="BB866" s="27">
        <v>0</v>
      </c>
      <c r="BC866" s="27">
        <v>0</v>
      </c>
      <c r="BD866" s="27">
        <v>0</v>
      </c>
      <c r="BE866" s="27">
        <v>0</v>
      </c>
      <c r="BF866" s="27">
        <v>0</v>
      </c>
      <c r="BG866" s="27">
        <f t="shared" si="53"/>
        <v>30628.200000000004</v>
      </c>
      <c r="BH866" s="27">
        <f t="shared" si="54"/>
        <v>36753.839999999997</v>
      </c>
      <c r="BI866" s="27">
        <f t="shared" si="56"/>
        <v>67382.040000000008</v>
      </c>
    </row>
    <row r="867" spans="1:61" x14ac:dyDescent="0.35">
      <c r="A867" s="65" t="str">
        <f t="shared" si="55"/>
        <v>DI0009579</v>
      </c>
      <c r="B867" s="111" t="s">
        <v>1181</v>
      </c>
      <c r="C867" s="104">
        <v>9</v>
      </c>
      <c r="D867" s="112" t="s">
        <v>0</v>
      </c>
      <c r="E867" s="112" t="s">
        <v>3</v>
      </c>
      <c r="F867" s="104" t="s">
        <v>1760</v>
      </c>
      <c r="G867" s="104" t="s">
        <v>1781</v>
      </c>
      <c r="H867" s="104" t="s">
        <v>1777</v>
      </c>
      <c r="I867" s="104" t="s">
        <v>1782</v>
      </c>
      <c r="J867" s="104" t="s">
        <v>1779</v>
      </c>
      <c r="K867" s="104" t="s">
        <v>791</v>
      </c>
      <c r="L867" s="104" t="s">
        <v>1766</v>
      </c>
      <c r="M867" s="104" t="s">
        <v>1773</v>
      </c>
      <c r="N867" s="113">
        <v>1</v>
      </c>
      <c r="O867" s="113">
        <v>1</v>
      </c>
      <c r="P867" s="113">
        <v>1</v>
      </c>
      <c r="Q867" s="113">
        <v>1</v>
      </c>
      <c r="R867" s="113">
        <v>1</v>
      </c>
      <c r="S867" s="113">
        <v>1</v>
      </c>
      <c r="T867" s="113">
        <v>0</v>
      </c>
      <c r="U867" s="113">
        <v>0</v>
      </c>
      <c r="V867" s="113">
        <v>0</v>
      </c>
      <c r="W867" s="109">
        <v>93810</v>
      </c>
      <c r="X867" s="109">
        <v>0</v>
      </c>
      <c r="Y867" s="109">
        <v>0</v>
      </c>
      <c r="Z867" s="109">
        <v>485.47</v>
      </c>
      <c r="AA867" s="109">
        <v>0</v>
      </c>
      <c r="AB867" s="109">
        <v>0</v>
      </c>
      <c r="AC867" s="109">
        <v>0</v>
      </c>
      <c r="AD867" s="109">
        <v>0</v>
      </c>
      <c r="AE867" s="109">
        <v>93810</v>
      </c>
      <c r="AF867" s="106">
        <v>44537</v>
      </c>
      <c r="AG867" s="106">
        <v>47824</v>
      </c>
      <c r="AH867" s="120">
        <v>93810</v>
      </c>
      <c r="AI867" s="115">
        <v>5.6082191780821917</v>
      </c>
      <c r="AJ867" s="115">
        <v>9.0054794520547947</v>
      </c>
      <c r="AK867" s="116">
        <v>6.2100000000000002E-2</v>
      </c>
      <c r="AL867" s="117">
        <v>5.6082191780821926</v>
      </c>
      <c r="AM867" s="117">
        <v>9.0054794520547947</v>
      </c>
      <c r="AN867" s="118">
        <v>6.2100000000000009E-2</v>
      </c>
      <c r="AO867" s="121" t="s">
        <v>1774</v>
      </c>
      <c r="AP867" s="121" t="s">
        <v>1775</v>
      </c>
      <c r="AQ867" s="27">
        <v>3883.7600000000011</v>
      </c>
      <c r="AR867" s="27">
        <v>5825.6400000000021</v>
      </c>
      <c r="AS867" s="27">
        <v>5825.64</v>
      </c>
      <c r="AT867" s="27">
        <v>4369.2</v>
      </c>
      <c r="AU867" s="27">
        <v>2912.76</v>
      </c>
      <c r="AV867" s="27">
        <v>1456.44</v>
      </c>
      <c r="AW867" s="27">
        <v>0</v>
      </c>
      <c r="AX867" s="27">
        <v>0</v>
      </c>
      <c r="AY867" s="27">
        <v>0</v>
      </c>
      <c r="AZ867" s="27">
        <v>0</v>
      </c>
      <c r="BA867" s="27">
        <v>0</v>
      </c>
      <c r="BB867" s="27">
        <v>0</v>
      </c>
      <c r="BC867" s="27">
        <v>0</v>
      </c>
      <c r="BD867" s="27">
        <v>0</v>
      </c>
      <c r="BE867" s="27">
        <v>0</v>
      </c>
      <c r="BF867" s="27">
        <v>0</v>
      </c>
      <c r="BG867" s="27">
        <f t="shared" si="53"/>
        <v>9709.4000000000033</v>
      </c>
      <c r="BH867" s="27">
        <f t="shared" si="54"/>
        <v>14564.04</v>
      </c>
      <c r="BI867" s="27">
        <f t="shared" si="56"/>
        <v>24273.440000000002</v>
      </c>
    </row>
    <row r="868" spans="1:61" x14ac:dyDescent="0.35">
      <c r="A868" s="65" t="str">
        <f t="shared" si="55"/>
        <v>DI00095710</v>
      </c>
      <c r="B868" s="111" t="s">
        <v>1181</v>
      </c>
      <c r="C868" s="104">
        <v>10</v>
      </c>
      <c r="D868" s="112" t="s">
        <v>0</v>
      </c>
      <c r="E868" s="112" t="s">
        <v>3</v>
      </c>
      <c r="F868" s="104" t="s">
        <v>1760</v>
      </c>
      <c r="G868" s="104" t="s">
        <v>1781</v>
      </c>
      <c r="H868" s="104" t="s">
        <v>1777</v>
      </c>
      <c r="I868" s="104" t="s">
        <v>1782</v>
      </c>
      <c r="J868" s="104" t="s">
        <v>1779</v>
      </c>
      <c r="K868" s="104" t="s">
        <v>791</v>
      </c>
      <c r="L868" s="104" t="s">
        <v>1766</v>
      </c>
      <c r="M868" s="104" t="s">
        <v>1773</v>
      </c>
      <c r="N868" s="113">
        <v>1</v>
      </c>
      <c r="O868" s="113">
        <v>1</v>
      </c>
      <c r="P868" s="113">
        <v>1</v>
      </c>
      <c r="Q868" s="113">
        <v>1</v>
      </c>
      <c r="R868" s="113">
        <v>1</v>
      </c>
      <c r="S868" s="113">
        <v>1</v>
      </c>
      <c r="T868" s="113">
        <v>0</v>
      </c>
      <c r="U868" s="113">
        <v>0</v>
      </c>
      <c r="V868" s="113">
        <v>0</v>
      </c>
      <c r="W868" s="109">
        <v>53100</v>
      </c>
      <c r="X868" s="109">
        <v>0</v>
      </c>
      <c r="Y868" s="109">
        <v>0</v>
      </c>
      <c r="Z868" s="109">
        <v>287.62</v>
      </c>
      <c r="AA868" s="109">
        <v>0</v>
      </c>
      <c r="AB868" s="109">
        <v>0</v>
      </c>
      <c r="AC868" s="109">
        <v>0</v>
      </c>
      <c r="AD868" s="109">
        <v>0</v>
      </c>
      <c r="AE868" s="109">
        <v>53100</v>
      </c>
      <c r="AF868" s="106">
        <v>44537</v>
      </c>
      <c r="AG868" s="106">
        <v>48189</v>
      </c>
      <c r="AH868" s="120">
        <v>53100</v>
      </c>
      <c r="AI868" s="115">
        <v>6.6082191780821917</v>
      </c>
      <c r="AJ868" s="115">
        <v>10.005479452054795</v>
      </c>
      <c r="AK868" s="116">
        <v>6.5000000000000002E-2</v>
      </c>
      <c r="AL868" s="117">
        <v>6.6082191780821917</v>
      </c>
      <c r="AM868" s="117">
        <v>10.005479452054793</v>
      </c>
      <c r="AN868" s="118">
        <v>6.5000000000000002E-2</v>
      </c>
      <c r="AO868" s="121" t="s">
        <v>1774</v>
      </c>
      <c r="AP868" s="121" t="s">
        <v>1775</v>
      </c>
      <c r="AQ868" s="27">
        <v>2300.9599999999996</v>
      </c>
      <c r="AR868" s="27">
        <v>3451.4399999999991</v>
      </c>
      <c r="AS868" s="27">
        <v>3451.44</v>
      </c>
      <c r="AT868" s="27">
        <v>2761.2</v>
      </c>
      <c r="AU868" s="27">
        <v>2070.84</v>
      </c>
      <c r="AV868" s="27">
        <v>1380.6</v>
      </c>
      <c r="AW868" s="27">
        <v>690.24</v>
      </c>
      <c r="AX868" s="27">
        <v>0</v>
      </c>
      <c r="AY868" s="27">
        <v>0</v>
      </c>
      <c r="AZ868" s="27">
        <v>0</v>
      </c>
      <c r="BA868" s="27">
        <v>0</v>
      </c>
      <c r="BB868" s="27">
        <v>0</v>
      </c>
      <c r="BC868" s="27">
        <v>0</v>
      </c>
      <c r="BD868" s="27">
        <v>0</v>
      </c>
      <c r="BE868" s="27">
        <v>0</v>
      </c>
      <c r="BF868" s="27">
        <v>0</v>
      </c>
      <c r="BG868" s="27">
        <f t="shared" si="53"/>
        <v>5752.3999999999987</v>
      </c>
      <c r="BH868" s="27">
        <f t="shared" si="54"/>
        <v>10354.32</v>
      </c>
      <c r="BI868" s="27">
        <f t="shared" si="56"/>
        <v>16106.719999999998</v>
      </c>
    </row>
    <row r="869" spans="1:61" x14ac:dyDescent="0.35">
      <c r="A869" s="65" t="str">
        <f t="shared" si="55"/>
        <v>DI0010191</v>
      </c>
      <c r="B869" s="111" t="s">
        <v>1215</v>
      </c>
      <c r="C869" s="104">
        <v>1</v>
      </c>
      <c r="D869" s="112" t="s">
        <v>0</v>
      </c>
      <c r="E869" s="112" t="s">
        <v>3</v>
      </c>
      <c r="F869" s="104" t="s">
        <v>1760</v>
      </c>
      <c r="G869" s="104" t="s">
        <v>1769</v>
      </c>
      <c r="H869" s="104" t="s">
        <v>1770</v>
      </c>
      <c r="I869" s="104" t="s">
        <v>1771</v>
      </c>
      <c r="J869" s="104" t="s">
        <v>1772</v>
      </c>
      <c r="K869" s="104" t="s">
        <v>423</v>
      </c>
      <c r="L869" s="104" t="s">
        <v>1766</v>
      </c>
      <c r="M869" s="104" t="s">
        <v>1773</v>
      </c>
      <c r="N869" s="113">
        <v>1</v>
      </c>
      <c r="O869" s="113">
        <v>1</v>
      </c>
      <c r="P869" s="113">
        <v>1</v>
      </c>
      <c r="Q869" s="113">
        <v>0</v>
      </c>
      <c r="R869" s="113">
        <v>0</v>
      </c>
      <c r="S869" s="113">
        <v>1</v>
      </c>
      <c r="T869" s="113">
        <v>1</v>
      </c>
      <c r="U869" s="113">
        <v>1</v>
      </c>
      <c r="V869" s="113">
        <v>0</v>
      </c>
      <c r="W869" s="109">
        <v>901812.87</v>
      </c>
      <c r="X869" s="109">
        <v>0</v>
      </c>
      <c r="Y869" s="109">
        <v>0</v>
      </c>
      <c r="Z869" s="109">
        <v>32147.37</v>
      </c>
      <c r="AA869" s="109">
        <v>0</v>
      </c>
      <c r="AB869" s="109">
        <v>0</v>
      </c>
      <c r="AC869" s="109">
        <v>0</v>
      </c>
      <c r="AD869" s="109">
        <v>0</v>
      </c>
      <c r="AE869" s="109">
        <v>901812.87</v>
      </c>
      <c r="AF869" s="106">
        <v>44291</v>
      </c>
      <c r="AG869" s="106">
        <v>46117</v>
      </c>
      <c r="AH869" s="120">
        <v>901812.87</v>
      </c>
      <c r="AI869" s="115">
        <v>0.93150684931506844</v>
      </c>
      <c r="AJ869" s="115">
        <v>5.0027397260273974</v>
      </c>
      <c r="AK869" s="116">
        <v>7.1300000000000002E-2</v>
      </c>
      <c r="AL869" s="117">
        <v>0.93150684931506844</v>
      </c>
      <c r="AM869" s="117">
        <v>5.0027397260273974</v>
      </c>
      <c r="AN869" s="118">
        <v>7.1300000000000002E-2</v>
      </c>
      <c r="AO869" s="121" t="s">
        <v>1774</v>
      </c>
      <c r="AP869" s="121" t="s">
        <v>1775</v>
      </c>
      <c r="AQ869" s="27">
        <v>32147.37</v>
      </c>
      <c r="AR869" s="27">
        <v>32147.37</v>
      </c>
      <c r="AS869" s="27">
        <v>0</v>
      </c>
      <c r="AT869" s="27">
        <v>0</v>
      </c>
      <c r="AU869" s="27">
        <v>0</v>
      </c>
      <c r="AV869" s="27">
        <v>0</v>
      </c>
      <c r="AW869" s="27">
        <v>0</v>
      </c>
      <c r="AX869" s="27">
        <v>0</v>
      </c>
      <c r="AY869" s="27">
        <v>0</v>
      </c>
      <c r="AZ869" s="27">
        <v>0</v>
      </c>
      <c r="BA869" s="27">
        <v>0</v>
      </c>
      <c r="BB869" s="27">
        <v>0</v>
      </c>
      <c r="BC869" s="27">
        <v>0</v>
      </c>
      <c r="BD869" s="27">
        <v>0</v>
      </c>
      <c r="BE869" s="27">
        <v>0</v>
      </c>
      <c r="BF869" s="27">
        <v>0</v>
      </c>
      <c r="BG869" s="27">
        <f t="shared" si="53"/>
        <v>64294.74</v>
      </c>
      <c r="BH869" s="27">
        <f t="shared" si="54"/>
        <v>0</v>
      </c>
      <c r="BI869" s="27">
        <f t="shared" si="56"/>
        <v>64294.74</v>
      </c>
    </row>
    <row r="870" spans="1:61" x14ac:dyDescent="0.35">
      <c r="A870" s="65" t="str">
        <f t="shared" si="55"/>
        <v>DI0010031</v>
      </c>
      <c r="B870" s="111" t="s">
        <v>1202</v>
      </c>
      <c r="C870" s="104">
        <v>1</v>
      </c>
      <c r="D870" s="112" t="s">
        <v>0</v>
      </c>
      <c r="E870" s="112" t="s">
        <v>3</v>
      </c>
      <c r="F870" s="104" t="s">
        <v>1760</v>
      </c>
      <c r="G870" s="104" t="s">
        <v>1769</v>
      </c>
      <c r="H870" s="104" t="s">
        <v>1770</v>
      </c>
      <c r="I870" s="104" t="s">
        <v>1771</v>
      </c>
      <c r="J870" s="104" t="s">
        <v>1772</v>
      </c>
      <c r="K870" s="104" t="s">
        <v>1203</v>
      </c>
      <c r="L870" s="104" t="s">
        <v>1766</v>
      </c>
      <c r="M870" s="104" t="s">
        <v>1773</v>
      </c>
      <c r="N870" s="113">
        <v>1</v>
      </c>
      <c r="O870" s="113">
        <v>1</v>
      </c>
      <c r="P870" s="113">
        <v>1</v>
      </c>
      <c r="Q870" s="113">
        <v>0</v>
      </c>
      <c r="R870" s="113">
        <v>0</v>
      </c>
      <c r="S870" s="113">
        <v>1</v>
      </c>
      <c r="T870" s="113">
        <v>1</v>
      </c>
      <c r="U870" s="113">
        <v>1</v>
      </c>
      <c r="V870" s="113">
        <v>0</v>
      </c>
      <c r="W870" s="109">
        <v>2337432.89</v>
      </c>
      <c r="X870" s="109">
        <v>0</v>
      </c>
      <c r="Y870" s="109">
        <v>0</v>
      </c>
      <c r="Z870" s="109">
        <v>83323.64</v>
      </c>
      <c r="AA870" s="109">
        <v>0</v>
      </c>
      <c r="AB870" s="109">
        <v>0</v>
      </c>
      <c r="AC870" s="109">
        <v>0</v>
      </c>
      <c r="AD870" s="109">
        <v>0</v>
      </c>
      <c r="AE870" s="109">
        <v>2337432.89</v>
      </c>
      <c r="AF870" s="106">
        <v>44291</v>
      </c>
      <c r="AG870" s="106">
        <v>46117</v>
      </c>
      <c r="AH870" s="120">
        <v>2337432.89</v>
      </c>
      <c r="AI870" s="115">
        <v>0.93150684931506844</v>
      </c>
      <c r="AJ870" s="115">
        <v>5.0027397260273974</v>
      </c>
      <c r="AK870" s="116">
        <v>7.1300000000000002E-2</v>
      </c>
      <c r="AL870" s="117">
        <v>0.93150684931506855</v>
      </c>
      <c r="AM870" s="117">
        <v>5.0027397260273974</v>
      </c>
      <c r="AN870" s="118">
        <v>7.1300000000000002E-2</v>
      </c>
      <c r="AO870" s="121" t="s">
        <v>1774</v>
      </c>
      <c r="AP870" s="121" t="s">
        <v>1775</v>
      </c>
      <c r="AQ870" s="27">
        <v>83323.64</v>
      </c>
      <c r="AR870" s="27">
        <v>83323.64</v>
      </c>
      <c r="AS870" s="27">
        <v>0</v>
      </c>
      <c r="AT870" s="27">
        <v>0</v>
      </c>
      <c r="AU870" s="27">
        <v>0</v>
      </c>
      <c r="AV870" s="27">
        <v>0</v>
      </c>
      <c r="AW870" s="27">
        <v>0</v>
      </c>
      <c r="AX870" s="27">
        <v>0</v>
      </c>
      <c r="AY870" s="27">
        <v>0</v>
      </c>
      <c r="AZ870" s="27">
        <v>0</v>
      </c>
      <c r="BA870" s="27">
        <v>0</v>
      </c>
      <c r="BB870" s="27">
        <v>0</v>
      </c>
      <c r="BC870" s="27">
        <v>0</v>
      </c>
      <c r="BD870" s="27">
        <v>0</v>
      </c>
      <c r="BE870" s="27">
        <v>0</v>
      </c>
      <c r="BF870" s="27">
        <v>0</v>
      </c>
      <c r="BG870" s="27">
        <f t="shared" si="53"/>
        <v>166647.28</v>
      </c>
      <c r="BH870" s="27">
        <f t="shared" si="54"/>
        <v>0</v>
      </c>
      <c r="BI870" s="27">
        <f t="shared" si="56"/>
        <v>166647.28</v>
      </c>
    </row>
    <row r="871" spans="1:61" x14ac:dyDescent="0.35">
      <c r="A871" s="65" t="str">
        <f t="shared" si="55"/>
        <v>DI0010051</v>
      </c>
      <c r="B871" s="111" t="s">
        <v>1204</v>
      </c>
      <c r="C871" s="104">
        <v>1</v>
      </c>
      <c r="D871" s="112" t="s">
        <v>0</v>
      </c>
      <c r="E871" s="112" t="s">
        <v>3</v>
      </c>
      <c r="F871" s="104" t="s">
        <v>1760</v>
      </c>
      <c r="G871" s="104" t="s">
        <v>1769</v>
      </c>
      <c r="H871" s="104" t="s">
        <v>1770</v>
      </c>
      <c r="I871" s="104" t="s">
        <v>1771</v>
      </c>
      <c r="J871" s="104" t="s">
        <v>1772</v>
      </c>
      <c r="K871" s="104" t="s">
        <v>1203</v>
      </c>
      <c r="L871" s="104" t="s">
        <v>1766</v>
      </c>
      <c r="M871" s="104" t="s">
        <v>1773</v>
      </c>
      <c r="N871" s="113">
        <v>1</v>
      </c>
      <c r="O871" s="113">
        <v>1</v>
      </c>
      <c r="P871" s="113">
        <v>1</v>
      </c>
      <c r="Q871" s="113">
        <v>0</v>
      </c>
      <c r="R871" s="113">
        <v>0</v>
      </c>
      <c r="S871" s="113">
        <v>1</v>
      </c>
      <c r="T871" s="113">
        <v>1</v>
      </c>
      <c r="U871" s="113">
        <v>1</v>
      </c>
      <c r="V871" s="113">
        <v>0</v>
      </c>
      <c r="W871" s="109">
        <v>1040699.65</v>
      </c>
      <c r="X871" s="109">
        <v>0</v>
      </c>
      <c r="Y871" s="109">
        <v>0</v>
      </c>
      <c r="Z871" s="109">
        <v>37098.339999999997</v>
      </c>
      <c r="AA871" s="109">
        <v>0</v>
      </c>
      <c r="AB871" s="109">
        <v>0</v>
      </c>
      <c r="AC871" s="109">
        <v>0</v>
      </c>
      <c r="AD871" s="109">
        <v>0</v>
      </c>
      <c r="AE871" s="109">
        <v>1040699.65</v>
      </c>
      <c r="AF871" s="106">
        <v>44291</v>
      </c>
      <c r="AG871" s="106">
        <v>46117</v>
      </c>
      <c r="AH871" s="120">
        <v>1040699.65</v>
      </c>
      <c r="AI871" s="115">
        <v>0.93150684931506844</v>
      </c>
      <c r="AJ871" s="115">
        <v>5.0027397260273974</v>
      </c>
      <c r="AK871" s="116">
        <v>7.1300000000000002E-2</v>
      </c>
      <c r="AL871" s="117">
        <v>0.93150684931506844</v>
      </c>
      <c r="AM871" s="117">
        <v>5.0027397260273974</v>
      </c>
      <c r="AN871" s="118">
        <v>7.1300000000000002E-2</v>
      </c>
      <c r="AO871" s="121" t="s">
        <v>1774</v>
      </c>
      <c r="AP871" s="121" t="s">
        <v>1775</v>
      </c>
      <c r="AQ871" s="27">
        <v>37098.339999999997</v>
      </c>
      <c r="AR871" s="27">
        <v>37098.339999999997</v>
      </c>
      <c r="AS871" s="27">
        <v>0</v>
      </c>
      <c r="AT871" s="27">
        <v>0</v>
      </c>
      <c r="AU871" s="27">
        <v>0</v>
      </c>
      <c r="AV871" s="27">
        <v>0</v>
      </c>
      <c r="AW871" s="27">
        <v>0</v>
      </c>
      <c r="AX871" s="27">
        <v>0</v>
      </c>
      <c r="AY871" s="27">
        <v>0</v>
      </c>
      <c r="AZ871" s="27">
        <v>0</v>
      </c>
      <c r="BA871" s="27">
        <v>0</v>
      </c>
      <c r="BB871" s="27">
        <v>0</v>
      </c>
      <c r="BC871" s="27">
        <v>0</v>
      </c>
      <c r="BD871" s="27">
        <v>0</v>
      </c>
      <c r="BE871" s="27">
        <v>0</v>
      </c>
      <c r="BF871" s="27">
        <v>0</v>
      </c>
      <c r="BG871" s="27">
        <f t="shared" si="53"/>
        <v>74196.679999999993</v>
      </c>
      <c r="BH871" s="27">
        <f t="shared" si="54"/>
        <v>0</v>
      </c>
      <c r="BI871" s="27">
        <f t="shared" si="56"/>
        <v>74196.679999999993</v>
      </c>
    </row>
    <row r="872" spans="1:61" x14ac:dyDescent="0.35">
      <c r="A872" s="65" t="str">
        <f t="shared" si="55"/>
        <v>DI0010064</v>
      </c>
      <c r="B872" s="111" t="s">
        <v>1205</v>
      </c>
      <c r="C872" s="104">
        <v>4</v>
      </c>
      <c r="D872" s="112" t="s">
        <v>0</v>
      </c>
      <c r="E872" s="112" t="s">
        <v>3</v>
      </c>
      <c r="F872" s="104" t="s">
        <v>1760</v>
      </c>
      <c r="G872" s="104" t="s">
        <v>1781</v>
      </c>
      <c r="H872" s="104" t="s">
        <v>1777</v>
      </c>
      <c r="I872" s="104" t="s">
        <v>1782</v>
      </c>
      <c r="J872" s="104" t="s">
        <v>1779</v>
      </c>
      <c r="K872" s="104" t="s">
        <v>791</v>
      </c>
      <c r="L872" s="104" t="s">
        <v>1766</v>
      </c>
      <c r="M872" s="104" t="s">
        <v>1773</v>
      </c>
      <c r="N872" s="113">
        <v>1</v>
      </c>
      <c r="O872" s="113">
        <v>1</v>
      </c>
      <c r="P872" s="113">
        <v>1</v>
      </c>
      <c r="Q872" s="113">
        <v>1</v>
      </c>
      <c r="R872" s="113">
        <v>1</v>
      </c>
      <c r="S872" s="113">
        <v>1</v>
      </c>
      <c r="T872" s="113">
        <v>0</v>
      </c>
      <c r="U872" s="113">
        <v>0</v>
      </c>
      <c r="V872" s="113">
        <v>0</v>
      </c>
      <c r="W872" s="109">
        <v>263730</v>
      </c>
      <c r="X872" s="109">
        <v>0</v>
      </c>
      <c r="Y872" s="109">
        <v>0</v>
      </c>
      <c r="Z872" s="109">
        <v>1035.1400000000001</v>
      </c>
      <c r="AA872" s="109">
        <v>0</v>
      </c>
      <c r="AB872" s="109">
        <v>0</v>
      </c>
      <c r="AC872" s="109">
        <v>0</v>
      </c>
      <c r="AD872" s="109">
        <v>0</v>
      </c>
      <c r="AE872" s="109">
        <v>263730</v>
      </c>
      <c r="AF872" s="106">
        <v>44553</v>
      </c>
      <c r="AG872" s="106">
        <v>46014</v>
      </c>
      <c r="AH872" s="120">
        <v>263730</v>
      </c>
      <c r="AI872" s="115">
        <v>0.64931506849315068</v>
      </c>
      <c r="AJ872" s="115">
        <v>4.0027397260273974</v>
      </c>
      <c r="AK872" s="116">
        <v>4.7100000000000003E-2</v>
      </c>
      <c r="AL872" s="117">
        <v>0.64931506849315068</v>
      </c>
      <c r="AM872" s="117">
        <v>4.0027397260273974</v>
      </c>
      <c r="AN872" s="118">
        <v>4.7100000000000003E-2</v>
      </c>
      <c r="AO872" s="121" t="s">
        <v>1774</v>
      </c>
      <c r="AP872" s="121" t="s">
        <v>1775</v>
      </c>
      <c r="AQ872" s="27">
        <v>5175.7</v>
      </c>
      <c r="AR872" s="27">
        <v>0</v>
      </c>
      <c r="AS872" s="27">
        <v>0</v>
      </c>
      <c r="AT872" s="27">
        <v>0</v>
      </c>
      <c r="AU872" s="27">
        <v>0</v>
      </c>
      <c r="AV872" s="27">
        <v>0</v>
      </c>
      <c r="AW872" s="27">
        <v>0</v>
      </c>
      <c r="AX872" s="27">
        <v>0</v>
      </c>
      <c r="AY872" s="27">
        <v>0</v>
      </c>
      <c r="AZ872" s="27">
        <v>0</v>
      </c>
      <c r="BA872" s="27">
        <v>0</v>
      </c>
      <c r="BB872" s="27">
        <v>0</v>
      </c>
      <c r="BC872" s="27">
        <v>0</v>
      </c>
      <c r="BD872" s="27">
        <v>0</v>
      </c>
      <c r="BE872" s="27">
        <v>0</v>
      </c>
      <c r="BF872" s="27">
        <v>0</v>
      </c>
      <c r="BG872" s="27">
        <f t="shared" si="53"/>
        <v>5175.7</v>
      </c>
      <c r="BH872" s="27">
        <f t="shared" si="54"/>
        <v>0</v>
      </c>
      <c r="BI872" s="27">
        <f t="shared" si="56"/>
        <v>5175.7</v>
      </c>
    </row>
    <row r="873" spans="1:61" x14ac:dyDescent="0.35">
      <c r="A873" s="65" t="str">
        <f t="shared" si="55"/>
        <v>DI0010065</v>
      </c>
      <c r="B873" s="111" t="s">
        <v>1205</v>
      </c>
      <c r="C873" s="104">
        <v>5</v>
      </c>
      <c r="D873" s="112" t="s">
        <v>0</v>
      </c>
      <c r="E873" s="112" t="s">
        <v>3</v>
      </c>
      <c r="F873" s="104" t="s">
        <v>1760</v>
      </c>
      <c r="G873" s="104" t="s">
        <v>1781</v>
      </c>
      <c r="H873" s="104" t="s">
        <v>1777</v>
      </c>
      <c r="I873" s="104" t="s">
        <v>1782</v>
      </c>
      <c r="J873" s="104" t="s">
        <v>1779</v>
      </c>
      <c r="K873" s="104" t="s">
        <v>791</v>
      </c>
      <c r="L873" s="104" t="s">
        <v>1766</v>
      </c>
      <c r="M873" s="104" t="s">
        <v>1773</v>
      </c>
      <c r="N873" s="113">
        <v>1</v>
      </c>
      <c r="O873" s="113">
        <v>1</v>
      </c>
      <c r="P873" s="113">
        <v>1</v>
      </c>
      <c r="Q873" s="113">
        <v>1</v>
      </c>
      <c r="R873" s="113">
        <v>1</v>
      </c>
      <c r="S873" s="113">
        <v>1</v>
      </c>
      <c r="T873" s="113">
        <v>0</v>
      </c>
      <c r="U873" s="113">
        <v>0</v>
      </c>
      <c r="V873" s="113">
        <v>0</v>
      </c>
      <c r="W873" s="109">
        <v>1078520</v>
      </c>
      <c r="X873" s="109">
        <v>0</v>
      </c>
      <c r="Y873" s="109">
        <v>0</v>
      </c>
      <c r="Z873" s="109">
        <v>4556.75</v>
      </c>
      <c r="AA873" s="109">
        <v>0</v>
      </c>
      <c r="AB873" s="109">
        <v>0</v>
      </c>
      <c r="AC873" s="109">
        <v>0</v>
      </c>
      <c r="AD873" s="109">
        <v>0</v>
      </c>
      <c r="AE873" s="109">
        <v>1078520</v>
      </c>
      <c r="AF873" s="106">
        <v>44553</v>
      </c>
      <c r="AG873" s="106">
        <v>46379</v>
      </c>
      <c r="AH873" s="120">
        <v>1078520</v>
      </c>
      <c r="AI873" s="115">
        <v>1.6493150684931508</v>
      </c>
      <c r="AJ873" s="115">
        <v>5.0027397260273974</v>
      </c>
      <c r="AK873" s="116">
        <v>5.0700000000000002E-2</v>
      </c>
      <c r="AL873" s="117">
        <v>1.6493150684931508</v>
      </c>
      <c r="AM873" s="117">
        <v>5.0027397260273974</v>
      </c>
      <c r="AN873" s="118">
        <v>5.0700000000000002E-2</v>
      </c>
      <c r="AO873" s="121" t="s">
        <v>1774</v>
      </c>
      <c r="AP873" s="121" t="s">
        <v>1775</v>
      </c>
      <c r="AQ873" s="27">
        <v>36454</v>
      </c>
      <c r="AR873" s="27">
        <v>41010.720000000008</v>
      </c>
      <c r="AS873" s="27">
        <v>0</v>
      </c>
      <c r="AT873" s="27">
        <v>0</v>
      </c>
      <c r="AU873" s="27">
        <v>0</v>
      </c>
      <c r="AV873" s="27">
        <v>0</v>
      </c>
      <c r="AW873" s="27">
        <v>0</v>
      </c>
      <c r="AX873" s="27">
        <v>0</v>
      </c>
      <c r="AY873" s="27">
        <v>0</v>
      </c>
      <c r="AZ873" s="27">
        <v>0</v>
      </c>
      <c r="BA873" s="27">
        <v>0</v>
      </c>
      <c r="BB873" s="27">
        <v>0</v>
      </c>
      <c r="BC873" s="27">
        <v>0</v>
      </c>
      <c r="BD873" s="27">
        <v>0</v>
      </c>
      <c r="BE873" s="27">
        <v>0</v>
      </c>
      <c r="BF873" s="27">
        <v>0</v>
      </c>
      <c r="BG873" s="27">
        <f t="shared" si="53"/>
        <v>77464.72</v>
      </c>
      <c r="BH873" s="27">
        <f t="shared" si="54"/>
        <v>0</v>
      </c>
      <c r="BI873" s="27">
        <f t="shared" si="56"/>
        <v>77464.72</v>
      </c>
    </row>
    <row r="874" spans="1:61" x14ac:dyDescent="0.35">
      <c r="A874" s="65" t="str">
        <f t="shared" si="55"/>
        <v>DI0010066</v>
      </c>
      <c r="B874" s="111" t="s">
        <v>1205</v>
      </c>
      <c r="C874" s="104">
        <v>6</v>
      </c>
      <c r="D874" s="112" t="s">
        <v>0</v>
      </c>
      <c r="E874" s="112" t="s">
        <v>3</v>
      </c>
      <c r="F874" s="104" t="s">
        <v>1760</v>
      </c>
      <c r="G874" s="104" t="s">
        <v>1781</v>
      </c>
      <c r="H874" s="104" t="s">
        <v>1777</v>
      </c>
      <c r="I874" s="104" t="s">
        <v>1782</v>
      </c>
      <c r="J874" s="104" t="s">
        <v>1779</v>
      </c>
      <c r="K874" s="104" t="s">
        <v>791</v>
      </c>
      <c r="L874" s="104" t="s">
        <v>1766</v>
      </c>
      <c r="M874" s="104" t="s">
        <v>1773</v>
      </c>
      <c r="N874" s="113">
        <v>1</v>
      </c>
      <c r="O874" s="113">
        <v>1</v>
      </c>
      <c r="P874" s="113">
        <v>1</v>
      </c>
      <c r="Q874" s="113">
        <v>1</v>
      </c>
      <c r="R874" s="113">
        <v>1</v>
      </c>
      <c r="S874" s="113">
        <v>1</v>
      </c>
      <c r="T874" s="113">
        <v>0</v>
      </c>
      <c r="U874" s="113">
        <v>0</v>
      </c>
      <c r="V874" s="113">
        <v>0</v>
      </c>
      <c r="W874" s="109">
        <v>4820447.5</v>
      </c>
      <c r="X874" s="109">
        <v>0</v>
      </c>
      <c r="Y874" s="109">
        <v>0</v>
      </c>
      <c r="Z874" s="109">
        <v>21531.33</v>
      </c>
      <c r="AA874" s="109">
        <v>0</v>
      </c>
      <c r="AB874" s="109">
        <v>0</v>
      </c>
      <c r="AC874" s="109">
        <v>0</v>
      </c>
      <c r="AD874" s="109">
        <v>0</v>
      </c>
      <c r="AE874" s="109">
        <v>4820447.5</v>
      </c>
      <c r="AF874" s="106">
        <v>44553</v>
      </c>
      <c r="AG874" s="106">
        <v>46744</v>
      </c>
      <c r="AH874" s="120">
        <v>4820447.5</v>
      </c>
      <c r="AI874" s="115">
        <v>2.6493150684931508</v>
      </c>
      <c r="AJ874" s="115">
        <v>6.0027397260273974</v>
      </c>
      <c r="AK874" s="116">
        <v>5.3600000000000002E-2</v>
      </c>
      <c r="AL874" s="117">
        <v>2.6493150684931508</v>
      </c>
      <c r="AM874" s="117">
        <v>6.0027397260273974</v>
      </c>
      <c r="AN874" s="118">
        <v>5.3600000000000002E-2</v>
      </c>
      <c r="AO874" s="121" t="s">
        <v>1774</v>
      </c>
      <c r="AP874" s="121" t="s">
        <v>1775</v>
      </c>
      <c r="AQ874" s="27">
        <v>172250.64</v>
      </c>
      <c r="AR874" s="27">
        <v>258375.96000000008</v>
      </c>
      <c r="AS874" s="27">
        <v>193782</v>
      </c>
      <c r="AT874" s="27">
        <v>0</v>
      </c>
      <c r="AU874" s="27">
        <v>0</v>
      </c>
      <c r="AV874" s="27">
        <v>0</v>
      </c>
      <c r="AW874" s="27">
        <v>0</v>
      </c>
      <c r="AX874" s="27">
        <v>0</v>
      </c>
      <c r="AY874" s="27">
        <v>0</v>
      </c>
      <c r="AZ874" s="27">
        <v>0</v>
      </c>
      <c r="BA874" s="27">
        <v>0</v>
      </c>
      <c r="BB874" s="27">
        <v>0</v>
      </c>
      <c r="BC874" s="27">
        <v>0</v>
      </c>
      <c r="BD874" s="27">
        <v>0</v>
      </c>
      <c r="BE874" s="27">
        <v>0</v>
      </c>
      <c r="BF874" s="27">
        <v>0</v>
      </c>
      <c r="BG874" s="27">
        <f t="shared" si="53"/>
        <v>430626.60000000009</v>
      </c>
      <c r="BH874" s="27">
        <f t="shared" si="54"/>
        <v>193782</v>
      </c>
      <c r="BI874" s="27">
        <f t="shared" si="56"/>
        <v>624408.60000000009</v>
      </c>
    </row>
    <row r="875" spans="1:61" x14ac:dyDescent="0.35">
      <c r="A875" s="65" t="str">
        <f t="shared" si="55"/>
        <v>DI0010067</v>
      </c>
      <c r="B875" s="111" t="s">
        <v>1205</v>
      </c>
      <c r="C875" s="104">
        <v>7</v>
      </c>
      <c r="D875" s="112" t="s">
        <v>0</v>
      </c>
      <c r="E875" s="112" t="s">
        <v>3</v>
      </c>
      <c r="F875" s="104" t="s">
        <v>1760</v>
      </c>
      <c r="G875" s="104" t="s">
        <v>1781</v>
      </c>
      <c r="H875" s="104" t="s">
        <v>1777</v>
      </c>
      <c r="I875" s="104" t="s">
        <v>1782</v>
      </c>
      <c r="J875" s="104" t="s">
        <v>1779</v>
      </c>
      <c r="K875" s="104" t="s">
        <v>791</v>
      </c>
      <c r="L875" s="104" t="s">
        <v>1766</v>
      </c>
      <c r="M875" s="104" t="s">
        <v>1773</v>
      </c>
      <c r="N875" s="113">
        <v>1</v>
      </c>
      <c r="O875" s="113">
        <v>1</v>
      </c>
      <c r="P875" s="113">
        <v>1</v>
      </c>
      <c r="Q875" s="113">
        <v>1</v>
      </c>
      <c r="R875" s="113">
        <v>1</v>
      </c>
      <c r="S875" s="113">
        <v>1</v>
      </c>
      <c r="T875" s="113">
        <v>0</v>
      </c>
      <c r="U875" s="113">
        <v>0</v>
      </c>
      <c r="V875" s="113">
        <v>0</v>
      </c>
      <c r="W875" s="109">
        <v>419195</v>
      </c>
      <c r="X875" s="109">
        <v>0</v>
      </c>
      <c r="Y875" s="109">
        <v>0</v>
      </c>
      <c r="Z875" s="109">
        <v>1970.22</v>
      </c>
      <c r="AA875" s="109">
        <v>0</v>
      </c>
      <c r="AB875" s="109">
        <v>0</v>
      </c>
      <c r="AC875" s="109">
        <v>0</v>
      </c>
      <c r="AD875" s="109">
        <v>0</v>
      </c>
      <c r="AE875" s="109">
        <v>419195</v>
      </c>
      <c r="AF875" s="106">
        <v>44553</v>
      </c>
      <c r="AG875" s="106">
        <v>47110</v>
      </c>
      <c r="AH875" s="120">
        <v>419195</v>
      </c>
      <c r="AI875" s="115">
        <v>3.6520547945205482</v>
      </c>
      <c r="AJ875" s="115">
        <v>7.0054794520547947</v>
      </c>
      <c r="AK875" s="116">
        <v>5.6399999999999999E-2</v>
      </c>
      <c r="AL875" s="117">
        <v>3.6520547945205482</v>
      </c>
      <c r="AM875" s="117">
        <v>7.0054794520547956</v>
      </c>
      <c r="AN875" s="118">
        <v>5.6399999999999999E-2</v>
      </c>
      <c r="AO875" s="121" t="s">
        <v>1774</v>
      </c>
      <c r="AP875" s="121" t="s">
        <v>1775</v>
      </c>
      <c r="AQ875" s="27">
        <v>15761.759999999998</v>
      </c>
      <c r="AR875" s="27">
        <v>23642.640000000003</v>
      </c>
      <c r="AS875" s="27">
        <v>23642.639999999999</v>
      </c>
      <c r="AT875" s="27">
        <v>11821.32</v>
      </c>
      <c r="AU875" s="27">
        <v>0</v>
      </c>
      <c r="AV875" s="27">
        <v>0</v>
      </c>
      <c r="AW875" s="27">
        <v>0</v>
      </c>
      <c r="AX875" s="27">
        <v>0</v>
      </c>
      <c r="AY875" s="27">
        <v>0</v>
      </c>
      <c r="AZ875" s="27">
        <v>0</v>
      </c>
      <c r="BA875" s="27">
        <v>0</v>
      </c>
      <c r="BB875" s="27">
        <v>0</v>
      </c>
      <c r="BC875" s="27">
        <v>0</v>
      </c>
      <c r="BD875" s="27">
        <v>0</v>
      </c>
      <c r="BE875" s="27">
        <v>0</v>
      </c>
      <c r="BF875" s="27">
        <v>0</v>
      </c>
      <c r="BG875" s="27">
        <f t="shared" si="53"/>
        <v>39404.400000000001</v>
      </c>
      <c r="BH875" s="27">
        <f t="shared" si="54"/>
        <v>35463.96</v>
      </c>
      <c r="BI875" s="27">
        <f t="shared" si="56"/>
        <v>74868.36</v>
      </c>
    </row>
    <row r="876" spans="1:61" x14ac:dyDescent="0.35">
      <c r="A876" s="65" t="str">
        <f t="shared" si="55"/>
        <v>DI0010068</v>
      </c>
      <c r="B876" s="111" t="s">
        <v>1205</v>
      </c>
      <c r="C876" s="104">
        <v>8</v>
      </c>
      <c r="D876" s="112" t="s">
        <v>0</v>
      </c>
      <c r="E876" s="112" t="s">
        <v>3</v>
      </c>
      <c r="F876" s="104" t="s">
        <v>1760</v>
      </c>
      <c r="G876" s="104" t="s">
        <v>1781</v>
      </c>
      <c r="H876" s="104" t="s">
        <v>1777</v>
      </c>
      <c r="I876" s="104" t="s">
        <v>1782</v>
      </c>
      <c r="J876" s="104" t="s">
        <v>1779</v>
      </c>
      <c r="K876" s="104" t="s">
        <v>791</v>
      </c>
      <c r="L876" s="104" t="s">
        <v>1766</v>
      </c>
      <c r="M876" s="104" t="s">
        <v>1773</v>
      </c>
      <c r="N876" s="113">
        <v>1</v>
      </c>
      <c r="O876" s="113">
        <v>1</v>
      </c>
      <c r="P876" s="113">
        <v>1</v>
      </c>
      <c r="Q876" s="113">
        <v>1</v>
      </c>
      <c r="R876" s="113">
        <v>1</v>
      </c>
      <c r="S876" s="113">
        <v>1</v>
      </c>
      <c r="T876" s="113">
        <v>0</v>
      </c>
      <c r="U876" s="113">
        <v>0</v>
      </c>
      <c r="V876" s="113">
        <v>0</v>
      </c>
      <c r="W876" s="109">
        <v>53100</v>
      </c>
      <c r="X876" s="109">
        <v>0</v>
      </c>
      <c r="Y876" s="109">
        <v>0</v>
      </c>
      <c r="Z876" s="109">
        <v>262.39999999999998</v>
      </c>
      <c r="AA876" s="109">
        <v>0</v>
      </c>
      <c r="AB876" s="109">
        <v>0</v>
      </c>
      <c r="AC876" s="109">
        <v>0</v>
      </c>
      <c r="AD876" s="109">
        <v>0</v>
      </c>
      <c r="AE876" s="109">
        <v>53100</v>
      </c>
      <c r="AF876" s="106">
        <v>44553</v>
      </c>
      <c r="AG876" s="106">
        <v>47475</v>
      </c>
      <c r="AH876" s="120">
        <v>53100</v>
      </c>
      <c r="AI876" s="115">
        <v>4.6520547945205477</v>
      </c>
      <c r="AJ876" s="115">
        <v>8.0054794520547947</v>
      </c>
      <c r="AK876" s="116">
        <v>5.9299999999999999E-2</v>
      </c>
      <c r="AL876" s="117">
        <v>4.6520547945205477</v>
      </c>
      <c r="AM876" s="117">
        <v>8.0054794520547947</v>
      </c>
      <c r="AN876" s="118">
        <v>5.9299999999999999E-2</v>
      </c>
      <c r="AO876" s="121" t="s">
        <v>1774</v>
      </c>
      <c r="AP876" s="121" t="s">
        <v>1775</v>
      </c>
      <c r="AQ876" s="27">
        <v>2099.2000000000003</v>
      </c>
      <c r="AR876" s="27">
        <v>3148.8000000000006</v>
      </c>
      <c r="AS876" s="27">
        <v>3148.8</v>
      </c>
      <c r="AT876" s="27">
        <v>2099.16</v>
      </c>
      <c r="AU876" s="27">
        <v>1049.6400000000001</v>
      </c>
      <c r="AV876" s="27">
        <v>0</v>
      </c>
      <c r="AW876" s="27">
        <v>0</v>
      </c>
      <c r="AX876" s="27">
        <v>0</v>
      </c>
      <c r="AY876" s="27">
        <v>0</v>
      </c>
      <c r="AZ876" s="27">
        <v>0</v>
      </c>
      <c r="BA876" s="27">
        <v>0</v>
      </c>
      <c r="BB876" s="27">
        <v>0</v>
      </c>
      <c r="BC876" s="27">
        <v>0</v>
      </c>
      <c r="BD876" s="27">
        <v>0</v>
      </c>
      <c r="BE876" s="27">
        <v>0</v>
      </c>
      <c r="BF876" s="27">
        <v>0</v>
      </c>
      <c r="BG876" s="27">
        <f t="shared" si="53"/>
        <v>5248.0000000000009</v>
      </c>
      <c r="BH876" s="27">
        <f t="shared" si="54"/>
        <v>6297.6</v>
      </c>
      <c r="BI876" s="27">
        <f t="shared" si="56"/>
        <v>11545.600000000002</v>
      </c>
    </row>
    <row r="877" spans="1:61" x14ac:dyDescent="0.35">
      <c r="A877" s="65" t="str">
        <f t="shared" si="55"/>
        <v>DI0010133</v>
      </c>
      <c r="B877" s="111" t="s">
        <v>1210</v>
      </c>
      <c r="C877" s="104">
        <v>3</v>
      </c>
      <c r="D877" s="112" t="s">
        <v>0</v>
      </c>
      <c r="E877" s="112" t="s">
        <v>3</v>
      </c>
      <c r="F877" s="104" t="s">
        <v>1760</v>
      </c>
      <c r="G877" s="104" t="s">
        <v>1781</v>
      </c>
      <c r="H877" s="104" t="s">
        <v>1777</v>
      </c>
      <c r="I877" s="104" t="s">
        <v>1782</v>
      </c>
      <c r="J877" s="104" t="s">
        <v>1779</v>
      </c>
      <c r="K877" s="104" t="s">
        <v>791</v>
      </c>
      <c r="L877" s="104" t="s">
        <v>1766</v>
      </c>
      <c r="M877" s="104" t="s">
        <v>1773</v>
      </c>
      <c r="N877" s="113">
        <v>1</v>
      </c>
      <c r="O877" s="113">
        <v>1</v>
      </c>
      <c r="P877" s="113">
        <v>1</v>
      </c>
      <c r="Q877" s="113">
        <v>1</v>
      </c>
      <c r="R877" s="113">
        <v>1</v>
      </c>
      <c r="S877" s="113">
        <v>1</v>
      </c>
      <c r="T877" s="113">
        <v>0</v>
      </c>
      <c r="U877" s="113">
        <v>0</v>
      </c>
      <c r="V877" s="113">
        <v>0</v>
      </c>
      <c r="W877" s="109">
        <v>177295</v>
      </c>
      <c r="X877" s="109">
        <v>0</v>
      </c>
      <c r="Y877" s="109">
        <v>0</v>
      </c>
      <c r="Z877" s="109">
        <v>695.88</v>
      </c>
      <c r="AA877" s="109">
        <v>0</v>
      </c>
      <c r="AB877" s="109">
        <v>0</v>
      </c>
      <c r="AC877" s="109">
        <v>0</v>
      </c>
      <c r="AD877" s="109">
        <v>0</v>
      </c>
      <c r="AE877" s="109">
        <v>177295</v>
      </c>
      <c r="AF877" s="106">
        <v>44558</v>
      </c>
      <c r="AG877" s="106">
        <v>46019</v>
      </c>
      <c r="AH877" s="120">
        <v>177295</v>
      </c>
      <c r="AI877" s="115">
        <v>0.66301369863013704</v>
      </c>
      <c r="AJ877" s="115">
        <v>4.0027397260273974</v>
      </c>
      <c r="AK877" s="116">
        <v>4.7100000000000003E-2</v>
      </c>
      <c r="AL877" s="117">
        <v>0.66301369863013704</v>
      </c>
      <c r="AM877" s="117">
        <v>4.0027397260273974</v>
      </c>
      <c r="AN877" s="118">
        <v>4.7100000000000003E-2</v>
      </c>
      <c r="AO877" s="121" t="s">
        <v>1774</v>
      </c>
      <c r="AP877" s="121" t="s">
        <v>1775</v>
      </c>
      <c r="AQ877" s="27">
        <v>3479.4</v>
      </c>
      <c r="AR877" s="27">
        <v>0</v>
      </c>
      <c r="AS877" s="27">
        <v>0</v>
      </c>
      <c r="AT877" s="27">
        <v>0</v>
      </c>
      <c r="AU877" s="27">
        <v>0</v>
      </c>
      <c r="AV877" s="27">
        <v>0</v>
      </c>
      <c r="AW877" s="27">
        <v>0</v>
      </c>
      <c r="AX877" s="27">
        <v>0</v>
      </c>
      <c r="AY877" s="27">
        <v>0</v>
      </c>
      <c r="AZ877" s="27">
        <v>0</v>
      </c>
      <c r="BA877" s="27">
        <v>0</v>
      </c>
      <c r="BB877" s="27">
        <v>0</v>
      </c>
      <c r="BC877" s="27">
        <v>0</v>
      </c>
      <c r="BD877" s="27">
        <v>0</v>
      </c>
      <c r="BE877" s="27">
        <v>0</v>
      </c>
      <c r="BF877" s="27">
        <v>0</v>
      </c>
      <c r="BG877" s="27">
        <f t="shared" si="53"/>
        <v>3479.4</v>
      </c>
      <c r="BH877" s="27">
        <f t="shared" si="54"/>
        <v>0</v>
      </c>
      <c r="BI877" s="27">
        <f t="shared" si="56"/>
        <v>3479.4</v>
      </c>
    </row>
    <row r="878" spans="1:61" x14ac:dyDescent="0.35">
      <c r="A878" s="65" t="str">
        <f t="shared" si="55"/>
        <v>DI0010134</v>
      </c>
      <c r="B878" s="111" t="s">
        <v>1210</v>
      </c>
      <c r="C878" s="104">
        <v>4</v>
      </c>
      <c r="D878" s="112" t="s">
        <v>0</v>
      </c>
      <c r="E878" s="112" t="s">
        <v>3</v>
      </c>
      <c r="F878" s="104" t="s">
        <v>1760</v>
      </c>
      <c r="G878" s="104" t="s">
        <v>1781</v>
      </c>
      <c r="H878" s="104" t="s">
        <v>1777</v>
      </c>
      <c r="I878" s="104" t="s">
        <v>1782</v>
      </c>
      <c r="J878" s="104" t="s">
        <v>1779</v>
      </c>
      <c r="K878" s="104" t="s">
        <v>791</v>
      </c>
      <c r="L878" s="104" t="s">
        <v>1766</v>
      </c>
      <c r="M878" s="104" t="s">
        <v>1773</v>
      </c>
      <c r="N878" s="113">
        <v>1</v>
      </c>
      <c r="O878" s="113">
        <v>1</v>
      </c>
      <c r="P878" s="113">
        <v>1</v>
      </c>
      <c r="Q878" s="113">
        <v>1</v>
      </c>
      <c r="R878" s="113">
        <v>1</v>
      </c>
      <c r="S878" s="113">
        <v>1</v>
      </c>
      <c r="T878" s="113">
        <v>0</v>
      </c>
      <c r="U878" s="113">
        <v>0</v>
      </c>
      <c r="V878" s="113">
        <v>0</v>
      </c>
      <c r="W878" s="109">
        <v>751807.5</v>
      </c>
      <c r="X878" s="109">
        <v>0</v>
      </c>
      <c r="Y878" s="109">
        <v>0</v>
      </c>
      <c r="Z878" s="109">
        <v>3176.39</v>
      </c>
      <c r="AA878" s="109">
        <v>0</v>
      </c>
      <c r="AB878" s="109">
        <v>0</v>
      </c>
      <c r="AC878" s="109">
        <v>0</v>
      </c>
      <c r="AD878" s="109">
        <v>0</v>
      </c>
      <c r="AE878" s="109">
        <v>751807.5</v>
      </c>
      <c r="AF878" s="106">
        <v>44558</v>
      </c>
      <c r="AG878" s="106">
        <v>46384</v>
      </c>
      <c r="AH878" s="120">
        <v>751807.5</v>
      </c>
      <c r="AI878" s="115">
        <v>1.6630136986301369</v>
      </c>
      <c r="AJ878" s="115">
        <v>5.0027397260273974</v>
      </c>
      <c r="AK878" s="116">
        <v>5.0700000000000002E-2</v>
      </c>
      <c r="AL878" s="117">
        <v>1.6630136986301369</v>
      </c>
      <c r="AM878" s="117">
        <v>5.0027397260273974</v>
      </c>
      <c r="AN878" s="118">
        <v>5.0700000000000002E-2</v>
      </c>
      <c r="AO878" s="121" t="s">
        <v>1774</v>
      </c>
      <c r="AP878" s="121" t="s">
        <v>1775</v>
      </c>
      <c r="AQ878" s="27">
        <v>25411.119999999999</v>
      </c>
      <c r="AR878" s="27">
        <v>28587.479999999992</v>
      </c>
      <c r="AS878" s="27">
        <v>0</v>
      </c>
      <c r="AT878" s="27">
        <v>0</v>
      </c>
      <c r="AU878" s="27">
        <v>0</v>
      </c>
      <c r="AV878" s="27">
        <v>0</v>
      </c>
      <c r="AW878" s="27">
        <v>0</v>
      </c>
      <c r="AX878" s="27">
        <v>0</v>
      </c>
      <c r="AY878" s="27">
        <v>0</v>
      </c>
      <c r="AZ878" s="27">
        <v>0</v>
      </c>
      <c r="BA878" s="27">
        <v>0</v>
      </c>
      <c r="BB878" s="27">
        <v>0</v>
      </c>
      <c r="BC878" s="27">
        <v>0</v>
      </c>
      <c r="BD878" s="27">
        <v>0</v>
      </c>
      <c r="BE878" s="27">
        <v>0</v>
      </c>
      <c r="BF878" s="27">
        <v>0</v>
      </c>
      <c r="BG878" s="27">
        <f t="shared" si="53"/>
        <v>53998.599999999991</v>
      </c>
      <c r="BH878" s="27">
        <f t="shared" si="54"/>
        <v>0</v>
      </c>
      <c r="BI878" s="27">
        <f t="shared" si="56"/>
        <v>53998.599999999991</v>
      </c>
    </row>
    <row r="879" spans="1:61" x14ac:dyDescent="0.35">
      <c r="A879" s="65" t="str">
        <f t="shared" si="55"/>
        <v>DI0010135</v>
      </c>
      <c r="B879" s="111" t="s">
        <v>1210</v>
      </c>
      <c r="C879" s="104">
        <v>5</v>
      </c>
      <c r="D879" s="112" t="s">
        <v>0</v>
      </c>
      <c r="E879" s="112" t="s">
        <v>3</v>
      </c>
      <c r="F879" s="104" t="s">
        <v>1760</v>
      </c>
      <c r="G879" s="104" t="s">
        <v>1781</v>
      </c>
      <c r="H879" s="104" t="s">
        <v>1777</v>
      </c>
      <c r="I879" s="104" t="s">
        <v>1782</v>
      </c>
      <c r="J879" s="104" t="s">
        <v>1779</v>
      </c>
      <c r="K879" s="104" t="s">
        <v>791</v>
      </c>
      <c r="L879" s="104" t="s">
        <v>1766</v>
      </c>
      <c r="M879" s="104" t="s">
        <v>1773</v>
      </c>
      <c r="N879" s="113">
        <v>1</v>
      </c>
      <c r="O879" s="113">
        <v>1</v>
      </c>
      <c r="P879" s="113">
        <v>1</v>
      </c>
      <c r="Q879" s="113">
        <v>1</v>
      </c>
      <c r="R879" s="113">
        <v>1</v>
      </c>
      <c r="S879" s="113">
        <v>1</v>
      </c>
      <c r="T879" s="113">
        <v>0</v>
      </c>
      <c r="U879" s="113">
        <v>0</v>
      </c>
      <c r="V879" s="113">
        <v>0</v>
      </c>
      <c r="W879" s="109">
        <v>1693447.5</v>
      </c>
      <c r="X879" s="109">
        <v>0</v>
      </c>
      <c r="Y879" s="109">
        <v>0</v>
      </c>
      <c r="Z879" s="109">
        <v>7564.07</v>
      </c>
      <c r="AA879" s="109">
        <v>0</v>
      </c>
      <c r="AB879" s="109">
        <v>0</v>
      </c>
      <c r="AC879" s="109">
        <v>0</v>
      </c>
      <c r="AD879" s="109">
        <v>0</v>
      </c>
      <c r="AE879" s="109">
        <v>1693447.5</v>
      </c>
      <c r="AF879" s="106">
        <v>44558</v>
      </c>
      <c r="AG879" s="106">
        <v>46749</v>
      </c>
      <c r="AH879" s="120">
        <v>1693447.5</v>
      </c>
      <c r="AI879" s="115">
        <v>2.6630136986301371</v>
      </c>
      <c r="AJ879" s="115">
        <v>6.0027397260273974</v>
      </c>
      <c r="AK879" s="116">
        <v>5.3600000000000002E-2</v>
      </c>
      <c r="AL879" s="117">
        <v>2.6630136986301367</v>
      </c>
      <c r="AM879" s="117">
        <v>6.0027397260273965</v>
      </c>
      <c r="AN879" s="118">
        <v>5.3600000000000002E-2</v>
      </c>
      <c r="AO879" s="121" t="s">
        <v>1774</v>
      </c>
      <c r="AP879" s="121" t="s">
        <v>1775</v>
      </c>
      <c r="AQ879" s="27">
        <v>60512.56</v>
      </c>
      <c r="AR879" s="27">
        <v>90768.840000000026</v>
      </c>
      <c r="AS879" s="27">
        <v>68076.600000000006</v>
      </c>
      <c r="AT879" s="27">
        <v>0</v>
      </c>
      <c r="AU879" s="27">
        <v>0</v>
      </c>
      <c r="AV879" s="27">
        <v>0</v>
      </c>
      <c r="AW879" s="27">
        <v>0</v>
      </c>
      <c r="AX879" s="27">
        <v>0</v>
      </c>
      <c r="AY879" s="27">
        <v>0</v>
      </c>
      <c r="AZ879" s="27">
        <v>0</v>
      </c>
      <c r="BA879" s="27">
        <v>0</v>
      </c>
      <c r="BB879" s="27">
        <v>0</v>
      </c>
      <c r="BC879" s="27">
        <v>0</v>
      </c>
      <c r="BD879" s="27">
        <v>0</v>
      </c>
      <c r="BE879" s="27">
        <v>0</v>
      </c>
      <c r="BF879" s="27">
        <v>0</v>
      </c>
      <c r="BG879" s="27">
        <f t="shared" si="53"/>
        <v>151281.40000000002</v>
      </c>
      <c r="BH879" s="27">
        <f t="shared" si="54"/>
        <v>68076.600000000006</v>
      </c>
      <c r="BI879" s="27">
        <f t="shared" si="56"/>
        <v>219358.00000000003</v>
      </c>
    </row>
    <row r="880" spans="1:61" x14ac:dyDescent="0.35">
      <c r="A880" s="65" t="str">
        <f t="shared" si="55"/>
        <v>DI0010136</v>
      </c>
      <c r="B880" s="111" t="s">
        <v>1210</v>
      </c>
      <c r="C880" s="104">
        <v>6</v>
      </c>
      <c r="D880" s="112" t="s">
        <v>0</v>
      </c>
      <c r="E880" s="112" t="s">
        <v>3</v>
      </c>
      <c r="F880" s="104" t="s">
        <v>1760</v>
      </c>
      <c r="G880" s="104" t="s">
        <v>1781</v>
      </c>
      <c r="H880" s="104" t="s">
        <v>1777</v>
      </c>
      <c r="I880" s="104" t="s">
        <v>1782</v>
      </c>
      <c r="J880" s="104" t="s">
        <v>1779</v>
      </c>
      <c r="K880" s="104" t="s">
        <v>791</v>
      </c>
      <c r="L880" s="104" t="s">
        <v>1766</v>
      </c>
      <c r="M880" s="104" t="s">
        <v>1773</v>
      </c>
      <c r="N880" s="113">
        <v>1</v>
      </c>
      <c r="O880" s="113">
        <v>1</v>
      </c>
      <c r="P880" s="113">
        <v>1</v>
      </c>
      <c r="Q880" s="113">
        <v>1</v>
      </c>
      <c r="R880" s="113">
        <v>1</v>
      </c>
      <c r="S880" s="113">
        <v>1</v>
      </c>
      <c r="T880" s="113">
        <v>0</v>
      </c>
      <c r="U880" s="113">
        <v>0</v>
      </c>
      <c r="V880" s="113">
        <v>0</v>
      </c>
      <c r="W880" s="109">
        <v>938247.5</v>
      </c>
      <c r="X880" s="109">
        <v>0</v>
      </c>
      <c r="Y880" s="109">
        <v>0</v>
      </c>
      <c r="Z880" s="109">
        <v>4409.76</v>
      </c>
      <c r="AA880" s="109">
        <v>0</v>
      </c>
      <c r="AB880" s="109">
        <v>0</v>
      </c>
      <c r="AC880" s="109">
        <v>0</v>
      </c>
      <c r="AD880" s="109">
        <v>0</v>
      </c>
      <c r="AE880" s="109">
        <v>938247.5</v>
      </c>
      <c r="AF880" s="106">
        <v>44558</v>
      </c>
      <c r="AG880" s="106">
        <v>47115</v>
      </c>
      <c r="AH880" s="120">
        <v>938247.5</v>
      </c>
      <c r="AI880" s="115">
        <v>3.6657534246575341</v>
      </c>
      <c r="AJ880" s="115">
        <v>7.0054794520547947</v>
      </c>
      <c r="AK880" s="116">
        <v>5.6399999999999999E-2</v>
      </c>
      <c r="AL880" s="117">
        <v>3.6657534246575341</v>
      </c>
      <c r="AM880" s="117">
        <v>7.0054794520547947</v>
      </c>
      <c r="AN880" s="118">
        <v>5.6399999999999999E-2</v>
      </c>
      <c r="AO880" s="121" t="s">
        <v>1774</v>
      </c>
      <c r="AP880" s="121" t="s">
        <v>1775</v>
      </c>
      <c r="AQ880" s="27">
        <v>35278.080000000009</v>
      </c>
      <c r="AR880" s="27">
        <v>52917.120000000017</v>
      </c>
      <c r="AS880" s="27">
        <v>52917.120000000003</v>
      </c>
      <c r="AT880" s="27">
        <v>26458.560000000001</v>
      </c>
      <c r="AU880" s="27">
        <v>0</v>
      </c>
      <c r="AV880" s="27">
        <v>0</v>
      </c>
      <c r="AW880" s="27">
        <v>0</v>
      </c>
      <c r="AX880" s="27">
        <v>0</v>
      </c>
      <c r="AY880" s="27">
        <v>0</v>
      </c>
      <c r="AZ880" s="27">
        <v>0</v>
      </c>
      <c r="BA880" s="27">
        <v>0</v>
      </c>
      <c r="BB880" s="27">
        <v>0</v>
      </c>
      <c r="BC880" s="27">
        <v>0</v>
      </c>
      <c r="BD880" s="27">
        <v>0</v>
      </c>
      <c r="BE880" s="27">
        <v>0</v>
      </c>
      <c r="BF880" s="27">
        <v>0</v>
      </c>
      <c r="BG880" s="27">
        <f t="shared" si="53"/>
        <v>88195.200000000026</v>
      </c>
      <c r="BH880" s="27">
        <f t="shared" si="54"/>
        <v>79375.680000000008</v>
      </c>
      <c r="BI880" s="27">
        <f t="shared" si="56"/>
        <v>167570.88000000003</v>
      </c>
    </row>
    <row r="881" spans="1:61" x14ac:dyDescent="0.35">
      <c r="A881" s="65" t="str">
        <f t="shared" si="55"/>
        <v>DI0010137</v>
      </c>
      <c r="B881" s="111" t="s">
        <v>1210</v>
      </c>
      <c r="C881" s="104">
        <v>7</v>
      </c>
      <c r="D881" s="112" t="s">
        <v>0</v>
      </c>
      <c r="E881" s="112" t="s">
        <v>3</v>
      </c>
      <c r="F881" s="104" t="s">
        <v>1760</v>
      </c>
      <c r="G881" s="104" t="s">
        <v>1781</v>
      </c>
      <c r="H881" s="104" t="s">
        <v>1777</v>
      </c>
      <c r="I881" s="104" t="s">
        <v>1782</v>
      </c>
      <c r="J881" s="104" t="s">
        <v>1779</v>
      </c>
      <c r="K881" s="104" t="s">
        <v>791</v>
      </c>
      <c r="L881" s="104" t="s">
        <v>1766</v>
      </c>
      <c r="M881" s="104" t="s">
        <v>1773</v>
      </c>
      <c r="N881" s="113">
        <v>1</v>
      </c>
      <c r="O881" s="113">
        <v>1</v>
      </c>
      <c r="P881" s="113">
        <v>1</v>
      </c>
      <c r="Q881" s="113">
        <v>1</v>
      </c>
      <c r="R881" s="113">
        <v>1</v>
      </c>
      <c r="S881" s="113">
        <v>1</v>
      </c>
      <c r="T881" s="113">
        <v>0</v>
      </c>
      <c r="U881" s="113">
        <v>0</v>
      </c>
      <c r="V881" s="113">
        <v>0</v>
      </c>
      <c r="W881" s="109">
        <v>957717.5</v>
      </c>
      <c r="X881" s="109">
        <v>0</v>
      </c>
      <c r="Y881" s="109">
        <v>0</v>
      </c>
      <c r="Z881" s="109">
        <v>4732.72</v>
      </c>
      <c r="AA881" s="109">
        <v>0</v>
      </c>
      <c r="AB881" s="109">
        <v>0</v>
      </c>
      <c r="AC881" s="109">
        <v>0</v>
      </c>
      <c r="AD881" s="109">
        <v>0</v>
      </c>
      <c r="AE881" s="109">
        <v>957717.5</v>
      </c>
      <c r="AF881" s="106">
        <v>44558</v>
      </c>
      <c r="AG881" s="106">
        <v>47480</v>
      </c>
      <c r="AH881" s="120">
        <v>857717.5</v>
      </c>
      <c r="AI881" s="115">
        <v>4.6657534246575345</v>
      </c>
      <c r="AJ881" s="115">
        <v>8.0054794520547947</v>
      </c>
      <c r="AK881" s="116">
        <v>5.9299999999999999E-2</v>
      </c>
      <c r="AL881" s="117">
        <v>4.6657534246575345</v>
      </c>
      <c r="AM881" s="117">
        <v>8.0054794520547947</v>
      </c>
      <c r="AN881" s="118">
        <v>5.9299999999999999E-2</v>
      </c>
      <c r="AO881" s="121" t="s">
        <v>1774</v>
      </c>
      <c r="AP881" s="121" t="s">
        <v>1775</v>
      </c>
      <c r="AQ881" s="27">
        <v>37861.760000000002</v>
      </c>
      <c r="AR881" s="27">
        <v>56792.640000000007</v>
      </c>
      <c r="AS881" s="27">
        <v>56792.639999999999</v>
      </c>
      <c r="AT881" s="27">
        <v>37861.800000000003</v>
      </c>
      <c r="AU881" s="27">
        <v>18930.84</v>
      </c>
      <c r="AV881" s="27">
        <v>0</v>
      </c>
      <c r="AW881" s="27">
        <v>0</v>
      </c>
      <c r="AX881" s="27">
        <v>0</v>
      </c>
      <c r="AY881" s="27">
        <v>0</v>
      </c>
      <c r="AZ881" s="27">
        <v>0</v>
      </c>
      <c r="BA881" s="27">
        <v>0</v>
      </c>
      <c r="BB881" s="27">
        <v>0</v>
      </c>
      <c r="BC881" s="27">
        <v>0</v>
      </c>
      <c r="BD881" s="27">
        <v>0</v>
      </c>
      <c r="BE881" s="27">
        <v>0</v>
      </c>
      <c r="BF881" s="27">
        <v>0</v>
      </c>
      <c r="BG881" s="27">
        <f t="shared" si="53"/>
        <v>94654.400000000009</v>
      </c>
      <c r="BH881" s="27">
        <f t="shared" si="54"/>
        <v>113585.28</v>
      </c>
      <c r="BI881" s="27">
        <f t="shared" si="56"/>
        <v>208239.68</v>
      </c>
    </row>
    <row r="882" spans="1:61" x14ac:dyDescent="0.35">
      <c r="A882" s="65" t="str">
        <f t="shared" si="55"/>
        <v>DI0010138</v>
      </c>
      <c r="B882" s="111" t="s">
        <v>1210</v>
      </c>
      <c r="C882" s="104">
        <v>8</v>
      </c>
      <c r="D882" s="112" t="s">
        <v>0</v>
      </c>
      <c r="E882" s="112" t="s">
        <v>3</v>
      </c>
      <c r="F882" s="104" t="s">
        <v>1760</v>
      </c>
      <c r="G882" s="104" t="s">
        <v>1781</v>
      </c>
      <c r="H882" s="104" t="s">
        <v>1777</v>
      </c>
      <c r="I882" s="104" t="s">
        <v>1782</v>
      </c>
      <c r="J882" s="104" t="s">
        <v>1779</v>
      </c>
      <c r="K882" s="104" t="s">
        <v>791</v>
      </c>
      <c r="L882" s="104" t="s">
        <v>1766</v>
      </c>
      <c r="M882" s="104" t="s">
        <v>1773</v>
      </c>
      <c r="N882" s="113">
        <v>1</v>
      </c>
      <c r="O882" s="113">
        <v>1</v>
      </c>
      <c r="P882" s="113">
        <v>1</v>
      </c>
      <c r="Q882" s="113">
        <v>1</v>
      </c>
      <c r="R882" s="113">
        <v>1</v>
      </c>
      <c r="S882" s="113">
        <v>1</v>
      </c>
      <c r="T882" s="113">
        <v>0</v>
      </c>
      <c r="U882" s="113">
        <v>0</v>
      </c>
      <c r="V882" s="113">
        <v>0</v>
      </c>
      <c r="W882" s="109">
        <v>53100</v>
      </c>
      <c r="X882" s="109">
        <v>0</v>
      </c>
      <c r="Y882" s="109">
        <v>0</v>
      </c>
      <c r="Z882" s="109">
        <v>274.79000000000002</v>
      </c>
      <c r="AA882" s="109">
        <v>0</v>
      </c>
      <c r="AB882" s="109">
        <v>0</v>
      </c>
      <c r="AC882" s="109">
        <v>0</v>
      </c>
      <c r="AD882" s="109">
        <v>0</v>
      </c>
      <c r="AE882" s="109">
        <v>53100</v>
      </c>
      <c r="AF882" s="106">
        <v>44558</v>
      </c>
      <c r="AG882" s="106">
        <v>47845</v>
      </c>
      <c r="AH882" s="120">
        <v>53100</v>
      </c>
      <c r="AI882" s="115">
        <v>5.6657534246575345</v>
      </c>
      <c r="AJ882" s="115">
        <v>9.0054794520547947</v>
      </c>
      <c r="AK882" s="116">
        <v>6.2100000000000002E-2</v>
      </c>
      <c r="AL882" s="117">
        <v>5.6657534246575345</v>
      </c>
      <c r="AM882" s="117">
        <v>9.0054794520547947</v>
      </c>
      <c r="AN882" s="118">
        <v>6.2100000000000002E-2</v>
      </c>
      <c r="AO882" s="121" t="s">
        <v>1774</v>
      </c>
      <c r="AP882" s="121" t="s">
        <v>1775</v>
      </c>
      <c r="AQ882" s="27">
        <v>2198.3200000000002</v>
      </c>
      <c r="AR882" s="27">
        <v>3297.48</v>
      </c>
      <c r="AS882" s="27">
        <v>3297.48</v>
      </c>
      <c r="AT882" s="27">
        <v>2473.08</v>
      </c>
      <c r="AU882" s="27">
        <v>1648.8</v>
      </c>
      <c r="AV882" s="27">
        <v>824.4</v>
      </c>
      <c r="AW882" s="27">
        <v>0</v>
      </c>
      <c r="AX882" s="27">
        <v>0</v>
      </c>
      <c r="AY882" s="27">
        <v>0</v>
      </c>
      <c r="AZ882" s="27">
        <v>0</v>
      </c>
      <c r="BA882" s="27">
        <v>0</v>
      </c>
      <c r="BB882" s="27">
        <v>0</v>
      </c>
      <c r="BC882" s="27">
        <v>0</v>
      </c>
      <c r="BD882" s="27">
        <v>0</v>
      </c>
      <c r="BE882" s="27">
        <v>0</v>
      </c>
      <c r="BF882" s="27">
        <v>0</v>
      </c>
      <c r="BG882" s="27">
        <f t="shared" si="53"/>
        <v>5495.8</v>
      </c>
      <c r="BH882" s="27">
        <f t="shared" si="54"/>
        <v>8243.76</v>
      </c>
      <c r="BI882" s="27">
        <f t="shared" si="56"/>
        <v>13739.560000000001</v>
      </c>
    </row>
    <row r="883" spans="1:61" x14ac:dyDescent="0.35">
      <c r="A883" s="65" t="str">
        <f t="shared" si="55"/>
        <v>DI0010181</v>
      </c>
      <c r="B883" s="111" t="s">
        <v>1213</v>
      </c>
      <c r="C883" s="104">
        <v>1</v>
      </c>
      <c r="D883" s="112" t="s">
        <v>0</v>
      </c>
      <c r="E883" s="112" t="s">
        <v>3</v>
      </c>
      <c r="F883" s="104" t="s">
        <v>1760</v>
      </c>
      <c r="G883" s="104" t="s">
        <v>1769</v>
      </c>
      <c r="H883" s="104" t="s">
        <v>1770</v>
      </c>
      <c r="I883" s="104" t="s">
        <v>1771</v>
      </c>
      <c r="J883" s="104" t="s">
        <v>1772</v>
      </c>
      <c r="K883" s="104" t="s">
        <v>1214</v>
      </c>
      <c r="L883" s="104" t="s">
        <v>1766</v>
      </c>
      <c r="M883" s="104" t="s">
        <v>1773</v>
      </c>
      <c r="N883" s="113">
        <v>1</v>
      </c>
      <c r="O883" s="113">
        <v>1</v>
      </c>
      <c r="P883" s="113">
        <v>1</v>
      </c>
      <c r="Q883" s="113">
        <v>0</v>
      </c>
      <c r="R883" s="113">
        <v>0</v>
      </c>
      <c r="S883" s="113">
        <v>1</v>
      </c>
      <c r="T883" s="113">
        <v>1</v>
      </c>
      <c r="U883" s="113">
        <v>1</v>
      </c>
      <c r="V883" s="113">
        <v>0</v>
      </c>
      <c r="W883" s="109">
        <v>639337.13</v>
      </c>
      <c r="X883" s="109">
        <v>0</v>
      </c>
      <c r="Y883" s="109">
        <v>0</v>
      </c>
      <c r="Z883" s="109">
        <v>22790.77</v>
      </c>
      <c r="AA883" s="109">
        <v>0</v>
      </c>
      <c r="AB883" s="109">
        <v>0</v>
      </c>
      <c r="AC883" s="109">
        <v>0</v>
      </c>
      <c r="AD883" s="109">
        <v>0</v>
      </c>
      <c r="AE883" s="109">
        <v>639337.13</v>
      </c>
      <c r="AF883" s="106">
        <v>44291</v>
      </c>
      <c r="AG883" s="106">
        <v>46117</v>
      </c>
      <c r="AH883" s="120">
        <v>639337.13</v>
      </c>
      <c r="AI883" s="115">
        <v>0.93150684931506844</v>
      </c>
      <c r="AJ883" s="115">
        <v>5.0027397260273974</v>
      </c>
      <c r="AK883" s="116">
        <v>7.1300000000000002E-2</v>
      </c>
      <c r="AL883" s="117">
        <v>0.93150684931506855</v>
      </c>
      <c r="AM883" s="117">
        <v>5.0027397260273974</v>
      </c>
      <c r="AN883" s="118">
        <v>7.1300000000000002E-2</v>
      </c>
      <c r="AO883" s="121" t="s">
        <v>1774</v>
      </c>
      <c r="AP883" s="121" t="s">
        <v>1775</v>
      </c>
      <c r="AQ883" s="27">
        <v>22790.77</v>
      </c>
      <c r="AR883" s="27">
        <v>22790.77</v>
      </c>
      <c r="AS883" s="27">
        <v>0</v>
      </c>
      <c r="AT883" s="27">
        <v>0</v>
      </c>
      <c r="AU883" s="27">
        <v>0</v>
      </c>
      <c r="AV883" s="27">
        <v>0</v>
      </c>
      <c r="AW883" s="27">
        <v>0</v>
      </c>
      <c r="AX883" s="27">
        <v>0</v>
      </c>
      <c r="AY883" s="27">
        <v>0</v>
      </c>
      <c r="AZ883" s="27">
        <v>0</v>
      </c>
      <c r="BA883" s="27">
        <v>0</v>
      </c>
      <c r="BB883" s="27">
        <v>0</v>
      </c>
      <c r="BC883" s="27">
        <v>0</v>
      </c>
      <c r="BD883" s="27">
        <v>0</v>
      </c>
      <c r="BE883" s="27">
        <v>0</v>
      </c>
      <c r="BF883" s="27">
        <v>0</v>
      </c>
      <c r="BG883" s="27">
        <f t="shared" si="53"/>
        <v>45581.54</v>
      </c>
      <c r="BH883" s="27">
        <f t="shared" si="54"/>
        <v>0</v>
      </c>
      <c r="BI883" s="27">
        <f t="shared" si="56"/>
        <v>45581.54</v>
      </c>
    </row>
    <row r="884" spans="1:61" x14ac:dyDescent="0.35">
      <c r="A884" s="65" t="str">
        <f t="shared" si="55"/>
        <v>DI0010161</v>
      </c>
      <c r="B884" s="111" t="s">
        <v>1211</v>
      </c>
      <c r="C884" s="104">
        <v>1</v>
      </c>
      <c r="D884" s="112" t="s">
        <v>0</v>
      </c>
      <c r="E884" s="112" t="s">
        <v>3</v>
      </c>
      <c r="F884" s="104" t="s">
        <v>1760</v>
      </c>
      <c r="G884" s="104" t="s">
        <v>1769</v>
      </c>
      <c r="H884" s="104" t="s">
        <v>1770</v>
      </c>
      <c r="I884" s="104" t="s">
        <v>1771</v>
      </c>
      <c r="J884" s="104" t="s">
        <v>1772</v>
      </c>
      <c r="K884" s="104" t="s">
        <v>1212</v>
      </c>
      <c r="L884" s="104" t="s">
        <v>1766</v>
      </c>
      <c r="M884" s="104" t="s">
        <v>1773</v>
      </c>
      <c r="N884" s="113">
        <v>1</v>
      </c>
      <c r="O884" s="113">
        <v>1</v>
      </c>
      <c r="P884" s="113">
        <v>1</v>
      </c>
      <c r="Q884" s="113">
        <v>0</v>
      </c>
      <c r="R884" s="113">
        <v>0</v>
      </c>
      <c r="S884" s="113">
        <v>1</v>
      </c>
      <c r="T884" s="113">
        <v>1</v>
      </c>
      <c r="U884" s="113">
        <v>1</v>
      </c>
      <c r="V884" s="113">
        <v>0</v>
      </c>
      <c r="W884" s="109">
        <v>1239330.45</v>
      </c>
      <c r="X884" s="109">
        <v>0</v>
      </c>
      <c r="Y884" s="109">
        <v>0</v>
      </c>
      <c r="Z884" s="109">
        <v>44179.03</v>
      </c>
      <c r="AA884" s="109">
        <v>0</v>
      </c>
      <c r="AB884" s="109">
        <v>0</v>
      </c>
      <c r="AC884" s="109">
        <v>0</v>
      </c>
      <c r="AD884" s="109">
        <v>0</v>
      </c>
      <c r="AE884" s="109">
        <v>1239330.45</v>
      </c>
      <c r="AF884" s="106">
        <v>44291</v>
      </c>
      <c r="AG884" s="106">
        <v>46117</v>
      </c>
      <c r="AH884" s="120">
        <v>1239330.45</v>
      </c>
      <c r="AI884" s="115">
        <v>0.93150684931506844</v>
      </c>
      <c r="AJ884" s="115">
        <v>5.0027397260273974</v>
      </c>
      <c r="AK884" s="116">
        <v>7.1300000000000002E-2</v>
      </c>
      <c r="AL884" s="117">
        <v>0.93150684931506844</v>
      </c>
      <c r="AM884" s="117">
        <v>5.0027397260273974</v>
      </c>
      <c r="AN884" s="118">
        <v>7.1300000000000002E-2</v>
      </c>
      <c r="AO884" s="121" t="s">
        <v>1774</v>
      </c>
      <c r="AP884" s="121" t="s">
        <v>1775</v>
      </c>
      <c r="AQ884" s="27">
        <v>44179.03</v>
      </c>
      <c r="AR884" s="27">
        <v>44179.03</v>
      </c>
      <c r="AS884" s="27">
        <v>0</v>
      </c>
      <c r="AT884" s="27">
        <v>0</v>
      </c>
      <c r="AU884" s="27">
        <v>0</v>
      </c>
      <c r="AV884" s="27">
        <v>0</v>
      </c>
      <c r="AW884" s="27">
        <v>0</v>
      </c>
      <c r="AX884" s="27">
        <v>0</v>
      </c>
      <c r="AY884" s="27">
        <v>0</v>
      </c>
      <c r="AZ884" s="27">
        <v>0</v>
      </c>
      <c r="BA884" s="27">
        <v>0</v>
      </c>
      <c r="BB884" s="27">
        <v>0</v>
      </c>
      <c r="BC884" s="27">
        <v>0</v>
      </c>
      <c r="BD884" s="27">
        <v>0</v>
      </c>
      <c r="BE884" s="27">
        <v>0</v>
      </c>
      <c r="BF884" s="27">
        <v>0</v>
      </c>
      <c r="BG884" s="27">
        <f t="shared" si="53"/>
        <v>88358.06</v>
      </c>
      <c r="BH884" s="27">
        <f t="shared" si="54"/>
        <v>0</v>
      </c>
      <c r="BI884" s="27">
        <f t="shared" si="56"/>
        <v>88358.06</v>
      </c>
    </row>
    <row r="885" spans="1:61" x14ac:dyDescent="0.35">
      <c r="A885" s="65" t="str">
        <f t="shared" si="55"/>
        <v>DI0009611</v>
      </c>
      <c r="B885" s="111" t="s">
        <v>1183</v>
      </c>
      <c r="C885" s="104">
        <v>1</v>
      </c>
      <c r="D885" s="112" t="s">
        <v>0</v>
      </c>
      <c r="E885" s="112" t="s">
        <v>3</v>
      </c>
      <c r="F885" s="104" t="s">
        <v>1760</v>
      </c>
      <c r="G885" s="104" t="s">
        <v>1776</v>
      </c>
      <c r="H885" s="104" t="s">
        <v>1777</v>
      </c>
      <c r="I885" s="104" t="s">
        <v>1778</v>
      </c>
      <c r="J885" s="104" t="s">
        <v>1779</v>
      </c>
      <c r="K885" s="104" t="s">
        <v>774</v>
      </c>
      <c r="L885" s="104" t="s">
        <v>1766</v>
      </c>
      <c r="M885" s="104" t="s">
        <v>1773</v>
      </c>
      <c r="N885" s="113">
        <v>1</v>
      </c>
      <c r="O885" s="113">
        <v>1</v>
      </c>
      <c r="P885" s="113">
        <v>1</v>
      </c>
      <c r="Q885" s="113">
        <v>1</v>
      </c>
      <c r="R885" s="113">
        <v>1</v>
      </c>
      <c r="S885" s="113">
        <v>1</v>
      </c>
      <c r="T885" s="113">
        <v>0</v>
      </c>
      <c r="U885" s="113">
        <v>0</v>
      </c>
      <c r="V885" s="113">
        <v>0</v>
      </c>
      <c r="W885" s="109">
        <v>151259.07999999999</v>
      </c>
      <c r="X885" s="109">
        <v>0</v>
      </c>
      <c r="Y885" s="109">
        <v>0</v>
      </c>
      <c r="Z885" s="109">
        <v>5392.01</v>
      </c>
      <c r="AA885" s="109">
        <v>0</v>
      </c>
      <c r="AB885" s="109">
        <v>0</v>
      </c>
      <c r="AC885" s="109">
        <v>0</v>
      </c>
      <c r="AD885" s="109">
        <v>0</v>
      </c>
      <c r="AE885" s="109">
        <v>151259.07999999999</v>
      </c>
      <c r="AF885" s="106">
        <v>44291</v>
      </c>
      <c r="AG885" s="106">
        <v>46117</v>
      </c>
      <c r="AH885" s="120">
        <v>151259.07999999999</v>
      </c>
      <c r="AI885" s="115">
        <v>0.93150684931506844</v>
      </c>
      <c r="AJ885" s="115">
        <v>5.0027397260273974</v>
      </c>
      <c r="AK885" s="116">
        <v>7.1300000000000002E-2</v>
      </c>
      <c r="AL885" s="117">
        <v>0.93150684931506844</v>
      </c>
      <c r="AM885" s="117">
        <v>5.0027397260273974</v>
      </c>
      <c r="AN885" s="118">
        <v>7.1300000000000002E-2</v>
      </c>
      <c r="AO885" s="121" t="s">
        <v>1774</v>
      </c>
      <c r="AP885" s="121" t="s">
        <v>1775</v>
      </c>
      <c r="AQ885" s="27">
        <v>5392.01</v>
      </c>
      <c r="AR885" s="27">
        <v>5392.01</v>
      </c>
      <c r="AS885" s="27">
        <v>0</v>
      </c>
      <c r="AT885" s="27">
        <v>0</v>
      </c>
      <c r="AU885" s="27">
        <v>0</v>
      </c>
      <c r="AV885" s="27">
        <v>0</v>
      </c>
      <c r="AW885" s="27">
        <v>0</v>
      </c>
      <c r="AX885" s="27">
        <v>0</v>
      </c>
      <c r="AY885" s="27">
        <v>0</v>
      </c>
      <c r="AZ885" s="27">
        <v>0</v>
      </c>
      <c r="BA885" s="27">
        <v>0</v>
      </c>
      <c r="BB885" s="27">
        <v>0</v>
      </c>
      <c r="BC885" s="27">
        <v>0</v>
      </c>
      <c r="BD885" s="27">
        <v>0</v>
      </c>
      <c r="BE885" s="27">
        <v>0</v>
      </c>
      <c r="BF885" s="27">
        <v>0</v>
      </c>
      <c r="BG885" s="27">
        <f t="shared" si="53"/>
        <v>10784.02</v>
      </c>
      <c r="BH885" s="27">
        <f t="shared" si="54"/>
        <v>0</v>
      </c>
      <c r="BI885" s="27">
        <f t="shared" si="56"/>
        <v>10784.02</v>
      </c>
    </row>
    <row r="886" spans="1:61" x14ac:dyDescent="0.35">
      <c r="A886" s="65" t="str">
        <f t="shared" si="55"/>
        <v>DI0009591</v>
      </c>
      <c r="B886" s="111" t="s">
        <v>1182</v>
      </c>
      <c r="C886" s="104">
        <v>1</v>
      </c>
      <c r="D886" s="112" t="s">
        <v>0</v>
      </c>
      <c r="E886" s="112" t="s">
        <v>3</v>
      </c>
      <c r="F886" s="104" t="s">
        <v>1760</v>
      </c>
      <c r="G886" s="104" t="s">
        <v>1776</v>
      </c>
      <c r="H886" s="104" t="s">
        <v>1777</v>
      </c>
      <c r="I886" s="104" t="s">
        <v>1778</v>
      </c>
      <c r="J886" s="104" t="s">
        <v>1779</v>
      </c>
      <c r="K886" s="104" t="s">
        <v>774</v>
      </c>
      <c r="L886" s="104" t="s">
        <v>1766</v>
      </c>
      <c r="M886" s="104" t="s">
        <v>1773</v>
      </c>
      <c r="N886" s="113">
        <v>1</v>
      </c>
      <c r="O886" s="113">
        <v>1</v>
      </c>
      <c r="P886" s="113">
        <v>1</v>
      </c>
      <c r="Q886" s="113">
        <v>1</v>
      </c>
      <c r="R886" s="113">
        <v>1</v>
      </c>
      <c r="S886" s="113">
        <v>1</v>
      </c>
      <c r="T886" s="113">
        <v>0</v>
      </c>
      <c r="U886" s="113">
        <v>0</v>
      </c>
      <c r="V886" s="113">
        <v>0</v>
      </c>
      <c r="W886" s="109">
        <v>721797.96</v>
      </c>
      <c r="X886" s="109">
        <v>0</v>
      </c>
      <c r="Y886" s="109">
        <v>0</v>
      </c>
      <c r="Z886" s="109">
        <v>25730.29</v>
      </c>
      <c r="AA886" s="109">
        <v>0</v>
      </c>
      <c r="AB886" s="109">
        <v>0</v>
      </c>
      <c r="AC886" s="109">
        <v>0</v>
      </c>
      <c r="AD886" s="109">
        <v>0</v>
      </c>
      <c r="AE886" s="109">
        <v>721797.96</v>
      </c>
      <c r="AF886" s="106">
        <v>44291</v>
      </c>
      <c r="AG886" s="106">
        <v>46117</v>
      </c>
      <c r="AH886" s="120">
        <v>721797.96</v>
      </c>
      <c r="AI886" s="115">
        <v>0.93150684931506844</v>
      </c>
      <c r="AJ886" s="115">
        <v>5.0027397260273974</v>
      </c>
      <c r="AK886" s="116">
        <v>7.1300000000000002E-2</v>
      </c>
      <c r="AL886" s="117">
        <v>0.93150684931506844</v>
      </c>
      <c r="AM886" s="117">
        <v>5.0027397260273974</v>
      </c>
      <c r="AN886" s="118">
        <v>7.1300000000000002E-2</v>
      </c>
      <c r="AO886" s="121" t="s">
        <v>1774</v>
      </c>
      <c r="AP886" s="121" t="s">
        <v>1775</v>
      </c>
      <c r="AQ886" s="27">
        <v>25730.29</v>
      </c>
      <c r="AR886" s="27">
        <v>25730.29</v>
      </c>
      <c r="AS886" s="27">
        <v>0</v>
      </c>
      <c r="AT886" s="27">
        <v>0</v>
      </c>
      <c r="AU886" s="27">
        <v>0</v>
      </c>
      <c r="AV886" s="27">
        <v>0</v>
      </c>
      <c r="AW886" s="27">
        <v>0</v>
      </c>
      <c r="AX886" s="27">
        <v>0</v>
      </c>
      <c r="AY886" s="27">
        <v>0</v>
      </c>
      <c r="AZ886" s="27">
        <v>0</v>
      </c>
      <c r="BA886" s="27">
        <v>0</v>
      </c>
      <c r="BB886" s="27">
        <v>0</v>
      </c>
      <c r="BC886" s="27">
        <v>0</v>
      </c>
      <c r="BD886" s="27">
        <v>0</v>
      </c>
      <c r="BE886" s="27">
        <v>0</v>
      </c>
      <c r="BF886" s="27">
        <v>0</v>
      </c>
      <c r="BG886" s="27">
        <f t="shared" si="53"/>
        <v>51460.58</v>
      </c>
      <c r="BH886" s="27">
        <f t="shared" si="54"/>
        <v>0</v>
      </c>
      <c r="BI886" s="27">
        <f t="shared" si="56"/>
        <v>51460.58</v>
      </c>
    </row>
    <row r="887" spans="1:61" x14ac:dyDescent="0.35">
      <c r="A887" s="65" t="str">
        <f t="shared" si="55"/>
        <v>DI0009631</v>
      </c>
      <c r="B887" s="111" t="s">
        <v>1184</v>
      </c>
      <c r="C887" s="104">
        <v>1</v>
      </c>
      <c r="D887" s="112" t="s">
        <v>0</v>
      </c>
      <c r="E887" s="112" t="s">
        <v>3</v>
      </c>
      <c r="F887" s="104" t="s">
        <v>1760</v>
      </c>
      <c r="G887" s="104" t="s">
        <v>1776</v>
      </c>
      <c r="H887" s="104" t="s">
        <v>1777</v>
      </c>
      <c r="I887" s="104" t="s">
        <v>1778</v>
      </c>
      <c r="J887" s="104" t="s">
        <v>1779</v>
      </c>
      <c r="K887" s="104" t="s">
        <v>774</v>
      </c>
      <c r="L887" s="104" t="s">
        <v>1766</v>
      </c>
      <c r="M887" s="104" t="s">
        <v>1773</v>
      </c>
      <c r="N887" s="113">
        <v>1</v>
      </c>
      <c r="O887" s="113">
        <v>1</v>
      </c>
      <c r="P887" s="113">
        <v>1</v>
      </c>
      <c r="Q887" s="113">
        <v>1</v>
      </c>
      <c r="R887" s="113">
        <v>1</v>
      </c>
      <c r="S887" s="113">
        <v>1</v>
      </c>
      <c r="T887" s="113">
        <v>0</v>
      </c>
      <c r="U887" s="113">
        <v>0</v>
      </c>
      <c r="V887" s="113">
        <v>0</v>
      </c>
      <c r="W887" s="109">
        <v>56207.43</v>
      </c>
      <c r="X887" s="109">
        <v>0</v>
      </c>
      <c r="Y887" s="109">
        <v>0</v>
      </c>
      <c r="Z887" s="109">
        <v>2003.65</v>
      </c>
      <c r="AA887" s="109">
        <v>0</v>
      </c>
      <c r="AB887" s="109">
        <v>0</v>
      </c>
      <c r="AC887" s="109">
        <v>0</v>
      </c>
      <c r="AD887" s="109">
        <v>0</v>
      </c>
      <c r="AE887" s="109">
        <v>56207.43</v>
      </c>
      <c r="AF887" s="106">
        <v>44291</v>
      </c>
      <c r="AG887" s="106">
        <v>46117</v>
      </c>
      <c r="AH887" s="120">
        <v>56207.43</v>
      </c>
      <c r="AI887" s="115">
        <v>0.93150684931506844</v>
      </c>
      <c r="AJ887" s="115">
        <v>5.0027397260273974</v>
      </c>
      <c r="AK887" s="116">
        <v>7.1300000000000002E-2</v>
      </c>
      <c r="AL887" s="117">
        <v>0.93150684931506833</v>
      </c>
      <c r="AM887" s="117">
        <v>5.0027397260273974</v>
      </c>
      <c r="AN887" s="118">
        <v>7.1300000000000002E-2</v>
      </c>
      <c r="AO887" s="121" t="s">
        <v>1774</v>
      </c>
      <c r="AP887" s="121" t="s">
        <v>1775</v>
      </c>
      <c r="AQ887" s="27">
        <v>2003.65</v>
      </c>
      <c r="AR887" s="27">
        <v>2003.65</v>
      </c>
      <c r="AS887" s="27">
        <v>0</v>
      </c>
      <c r="AT887" s="27">
        <v>0</v>
      </c>
      <c r="AU887" s="27">
        <v>0</v>
      </c>
      <c r="AV887" s="27">
        <v>0</v>
      </c>
      <c r="AW887" s="27">
        <v>0</v>
      </c>
      <c r="AX887" s="27">
        <v>0</v>
      </c>
      <c r="AY887" s="27">
        <v>0</v>
      </c>
      <c r="AZ887" s="27">
        <v>0</v>
      </c>
      <c r="BA887" s="27">
        <v>0</v>
      </c>
      <c r="BB887" s="27">
        <v>0</v>
      </c>
      <c r="BC887" s="27">
        <v>0</v>
      </c>
      <c r="BD887" s="27">
        <v>0</v>
      </c>
      <c r="BE887" s="27">
        <v>0</v>
      </c>
      <c r="BF887" s="27">
        <v>0</v>
      </c>
      <c r="BG887" s="27">
        <f t="shared" si="53"/>
        <v>4007.3</v>
      </c>
      <c r="BH887" s="27">
        <f t="shared" si="54"/>
        <v>0</v>
      </c>
      <c r="BI887" s="27">
        <f t="shared" si="56"/>
        <v>4007.3</v>
      </c>
    </row>
    <row r="888" spans="1:61" x14ac:dyDescent="0.35">
      <c r="A888" s="65" t="str">
        <f t="shared" si="55"/>
        <v>DI0009651</v>
      </c>
      <c r="B888" s="111" t="s">
        <v>1185</v>
      </c>
      <c r="C888" s="104">
        <v>1</v>
      </c>
      <c r="D888" s="112" t="s">
        <v>0</v>
      </c>
      <c r="E888" s="112" t="s">
        <v>3</v>
      </c>
      <c r="F888" s="104" t="s">
        <v>1760</v>
      </c>
      <c r="G888" s="104" t="s">
        <v>1776</v>
      </c>
      <c r="H888" s="104" t="s">
        <v>1777</v>
      </c>
      <c r="I888" s="104" t="s">
        <v>1778</v>
      </c>
      <c r="J888" s="104" t="s">
        <v>1779</v>
      </c>
      <c r="K888" s="104" t="s">
        <v>774</v>
      </c>
      <c r="L888" s="104" t="s">
        <v>1766</v>
      </c>
      <c r="M888" s="104" t="s">
        <v>1773</v>
      </c>
      <c r="N888" s="113">
        <v>1</v>
      </c>
      <c r="O888" s="113">
        <v>1</v>
      </c>
      <c r="P888" s="113">
        <v>1</v>
      </c>
      <c r="Q888" s="113">
        <v>1</v>
      </c>
      <c r="R888" s="113">
        <v>1</v>
      </c>
      <c r="S888" s="113">
        <v>1</v>
      </c>
      <c r="T888" s="113">
        <v>0</v>
      </c>
      <c r="U888" s="113">
        <v>0</v>
      </c>
      <c r="V888" s="113">
        <v>0</v>
      </c>
      <c r="W888" s="109">
        <v>724956.36</v>
      </c>
      <c r="X888" s="109">
        <v>0</v>
      </c>
      <c r="Y888" s="109">
        <v>0</v>
      </c>
      <c r="Z888" s="109">
        <v>25842.880000000001</v>
      </c>
      <c r="AA888" s="109">
        <v>0</v>
      </c>
      <c r="AB888" s="109">
        <v>0</v>
      </c>
      <c r="AC888" s="109">
        <v>0</v>
      </c>
      <c r="AD888" s="109">
        <v>0</v>
      </c>
      <c r="AE888" s="109">
        <v>724956.36</v>
      </c>
      <c r="AF888" s="106">
        <v>44291</v>
      </c>
      <c r="AG888" s="106">
        <v>46117</v>
      </c>
      <c r="AH888" s="120">
        <v>724956.36</v>
      </c>
      <c r="AI888" s="115">
        <v>0.93150684931506844</v>
      </c>
      <c r="AJ888" s="115">
        <v>5.0027397260273974</v>
      </c>
      <c r="AK888" s="116">
        <v>7.1300000000000002E-2</v>
      </c>
      <c r="AL888" s="117">
        <v>0.93150684931506844</v>
      </c>
      <c r="AM888" s="117">
        <v>5.0027397260273974</v>
      </c>
      <c r="AN888" s="118">
        <v>7.1300000000000002E-2</v>
      </c>
      <c r="AO888" s="121" t="s">
        <v>1774</v>
      </c>
      <c r="AP888" s="121" t="s">
        <v>1775</v>
      </c>
      <c r="AQ888" s="27">
        <v>25842.880000000001</v>
      </c>
      <c r="AR888" s="27">
        <v>25842.880000000001</v>
      </c>
      <c r="AS888" s="27">
        <v>0</v>
      </c>
      <c r="AT888" s="27">
        <v>0</v>
      </c>
      <c r="AU888" s="27">
        <v>0</v>
      </c>
      <c r="AV888" s="27">
        <v>0</v>
      </c>
      <c r="AW888" s="27">
        <v>0</v>
      </c>
      <c r="AX888" s="27">
        <v>0</v>
      </c>
      <c r="AY888" s="27">
        <v>0</v>
      </c>
      <c r="AZ888" s="27">
        <v>0</v>
      </c>
      <c r="BA888" s="27">
        <v>0</v>
      </c>
      <c r="BB888" s="27">
        <v>0</v>
      </c>
      <c r="BC888" s="27">
        <v>0</v>
      </c>
      <c r="BD888" s="27">
        <v>0</v>
      </c>
      <c r="BE888" s="27">
        <v>0</v>
      </c>
      <c r="BF888" s="27">
        <v>0</v>
      </c>
      <c r="BG888" s="27">
        <f t="shared" si="53"/>
        <v>51685.760000000002</v>
      </c>
      <c r="BH888" s="27">
        <f t="shared" si="54"/>
        <v>0</v>
      </c>
      <c r="BI888" s="27">
        <f t="shared" si="56"/>
        <v>51685.760000000002</v>
      </c>
    </row>
    <row r="889" spans="1:61" x14ac:dyDescent="0.35">
      <c r="A889" s="65" t="str">
        <f t="shared" si="55"/>
        <v>DI0009711</v>
      </c>
      <c r="B889" s="111" t="s">
        <v>1188</v>
      </c>
      <c r="C889" s="104">
        <v>1</v>
      </c>
      <c r="D889" s="112" t="s">
        <v>0</v>
      </c>
      <c r="E889" s="112" t="s">
        <v>3</v>
      </c>
      <c r="F889" s="104" t="s">
        <v>1760</v>
      </c>
      <c r="G889" s="104" t="s">
        <v>1776</v>
      </c>
      <c r="H889" s="104" t="s">
        <v>1777</v>
      </c>
      <c r="I889" s="104" t="s">
        <v>1778</v>
      </c>
      <c r="J889" s="104" t="s">
        <v>1779</v>
      </c>
      <c r="K889" s="104" t="s">
        <v>774</v>
      </c>
      <c r="L889" s="104" t="s">
        <v>1766</v>
      </c>
      <c r="M889" s="104" t="s">
        <v>1773</v>
      </c>
      <c r="N889" s="113">
        <v>1</v>
      </c>
      <c r="O889" s="113">
        <v>1</v>
      </c>
      <c r="P889" s="113">
        <v>1</v>
      </c>
      <c r="Q889" s="113">
        <v>1</v>
      </c>
      <c r="R889" s="113">
        <v>1</v>
      </c>
      <c r="S889" s="113">
        <v>1</v>
      </c>
      <c r="T889" s="113">
        <v>0</v>
      </c>
      <c r="U889" s="113">
        <v>0</v>
      </c>
      <c r="V889" s="113">
        <v>0</v>
      </c>
      <c r="W889" s="109">
        <v>44222.59</v>
      </c>
      <c r="X889" s="109">
        <v>0</v>
      </c>
      <c r="Y889" s="109">
        <v>0</v>
      </c>
      <c r="Z889" s="109">
        <v>1576.42</v>
      </c>
      <c r="AA889" s="109">
        <v>0</v>
      </c>
      <c r="AB889" s="109">
        <v>0</v>
      </c>
      <c r="AC889" s="109">
        <v>0</v>
      </c>
      <c r="AD889" s="109">
        <v>0</v>
      </c>
      <c r="AE889" s="109">
        <v>44222.59</v>
      </c>
      <c r="AF889" s="106">
        <v>44291</v>
      </c>
      <c r="AG889" s="106">
        <v>46117</v>
      </c>
      <c r="AH889" s="120">
        <v>44222.59</v>
      </c>
      <c r="AI889" s="115">
        <v>0.93150684931506844</v>
      </c>
      <c r="AJ889" s="115">
        <v>5.0027397260273974</v>
      </c>
      <c r="AK889" s="116">
        <v>7.1300000000000002E-2</v>
      </c>
      <c r="AL889" s="117">
        <v>0.93150684931506844</v>
      </c>
      <c r="AM889" s="117">
        <v>5.0027397260273974</v>
      </c>
      <c r="AN889" s="118">
        <v>7.1300000000000002E-2</v>
      </c>
      <c r="AO889" s="121" t="s">
        <v>1774</v>
      </c>
      <c r="AP889" s="121" t="s">
        <v>1775</v>
      </c>
      <c r="AQ889" s="27">
        <v>1576.42</v>
      </c>
      <c r="AR889" s="27">
        <v>1576.42</v>
      </c>
      <c r="AS889" s="27">
        <v>0</v>
      </c>
      <c r="AT889" s="27">
        <v>0</v>
      </c>
      <c r="AU889" s="27">
        <v>0</v>
      </c>
      <c r="AV889" s="27">
        <v>0</v>
      </c>
      <c r="AW889" s="27">
        <v>0</v>
      </c>
      <c r="AX889" s="27">
        <v>0</v>
      </c>
      <c r="AY889" s="27">
        <v>0</v>
      </c>
      <c r="AZ889" s="27">
        <v>0</v>
      </c>
      <c r="BA889" s="27">
        <v>0</v>
      </c>
      <c r="BB889" s="27">
        <v>0</v>
      </c>
      <c r="BC889" s="27">
        <v>0</v>
      </c>
      <c r="BD889" s="27">
        <v>0</v>
      </c>
      <c r="BE889" s="27">
        <v>0</v>
      </c>
      <c r="BF889" s="27">
        <v>0</v>
      </c>
      <c r="BG889" s="27">
        <f t="shared" si="53"/>
        <v>3152.84</v>
      </c>
      <c r="BH889" s="27">
        <f t="shared" si="54"/>
        <v>0</v>
      </c>
      <c r="BI889" s="27">
        <f t="shared" si="56"/>
        <v>3152.84</v>
      </c>
    </row>
    <row r="890" spans="1:61" x14ac:dyDescent="0.35">
      <c r="A890" s="65" t="str">
        <f t="shared" si="55"/>
        <v>DI0009671</v>
      </c>
      <c r="B890" s="111" t="s">
        <v>1186</v>
      </c>
      <c r="C890" s="104">
        <v>1</v>
      </c>
      <c r="D890" s="112" t="s">
        <v>0</v>
      </c>
      <c r="E890" s="112" t="s">
        <v>3</v>
      </c>
      <c r="F890" s="104" t="s">
        <v>1760</v>
      </c>
      <c r="G890" s="104" t="s">
        <v>1776</v>
      </c>
      <c r="H890" s="104" t="s">
        <v>1777</v>
      </c>
      <c r="I890" s="104" t="s">
        <v>1778</v>
      </c>
      <c r="J890" s="104" t="s">
        <v>1779</v>
      </c>
      <c r="K890" s="104" t="s">
        <v>774</v>
      </c>
      <c r="L890" s="104" t="s">
        <v>1766</v>
      </c>
      <c r="M890" s="104" t="s">
        <v>1773</v>
      </c>
      <c r="N890" s="113">
        <v>1</v>
      </c>
      <c r="O890" s="113">
        <v>1</v>
      </c>
      <c r="P890" s="113">
        <v>1</v>
      </c>
      <c r="Q890" s="113">
        <v>1</v>
      </c>
      <c r="R890" s="113">
        <v>1</v>
      </c>
      <c r="S890" s="113">
        <v>1</v>
      </c>
      <c r="T890" s="113">
        <v>0</v>
      </c>
      <c r="U890" s="113">
        <v>0</v>
      </c>
      <c r="V890" s="113">
        <v>0</v>
      </c>
      <c r="W890" s="109">
        <v>111473.73</v>
      </c>
      <c r="X890" s="109">
        <v>0</v>
      </c>
      <c r="Y890" s="109">
        <v>0</v>
      </c>
      <c r="Z890" s="109">
        <v>3973.76</v>
      </c>
      <c r="AA890" s="109">
        <v>0</v>
      </c>
      <c r="AB890" s="109">
        <v>0</v>
      </c>
      <c r="AC890" s="109">
        <v>0</v>
      </c>
      <c r="AD890" s="109">
        <v>0</v>
      </c>
      <c r="AE890" s="109">
        <v>111473.73</v>
      </c>
      <c r="AF890" s="106">
        <v>44291</v>
      </c>
      <c r="AG890" s="106">
        <v>46117</v>
      </c>
      <c r="AH890" s="120">
        <v>111473.73</v>
      </c>
      <c r="AI890" s="115">
        <v>0.93150684931506844</v>
      </c>
      <c r="AJ890" s="115">
        <v>5.0027397260273974</v>
      </c>
      <c r="AK890" s="116">
        <v>7.1300000000000002E-2</v>
      </c>
      <c r="AL890" s="117">
        <v>0.93150684931506844</v>
      </c>
      <c r="AM890" s="117">
        <v>5.0027397260273965</v>
      </c>
      <c r="AN890" s="118">
        <v>7.1300000000000002E-2</v>
      </c>
      <c r="AO890" s="121" t="s">
        <v>1774</v>
      </c>
      <c r="AP890" s="121" t="s">
        <v>1775</v>
      </c>
      <c r="AQ890" s="27">
        <v>3973.76</v>
      </c>
      <c r="AR890" s="27">
        <v>3973.76</v>
      </c>
      <c r="AS890" s="27">
        <v>0</v>
      </c>
      <c r="AT890" s="27">
        <v>0</v>
      </c>
      <c r="AU890" s="27">
        <v>0</v>
      </c>
      <c r="AV890" s="27">
        <v>0</v>
      </c>
      <c r="AW890" s="27">
        <v>0</v>
      </c>
      <c r="AX890" s="27">
        <v>0</v>
      </c>
      <c r="AY890" s="27">
        <v>0</v>
      </c>
      <c r="AZ890" s="27">
        <v>0</v>
      </c>
      <c r="BA890" s="27">
        <v>0</v>
      </c>
      <c r="BB890" s="27">
        <v>0</v>
      </c>
      <c r="BC890" s="27">
        <v>0</v>
      </c>
      <c r="BD890" s="27">
        <v>0</v>
      </c>
      <c r="BE890" s="27">
        <v>0</v>
      </c>
      <c r="BF890" s="27">
        <v>0</v>
      </c>
      <c r="BG890" s="27">
        <f t="shared" si="53"/>
        <v>7947.52</v>
      </c>
      <c r="BH890" s="27">
        <f t="shared" si="54"/>
        <v>0</v>
      </c>
      <c r="BI890" s="27">
        <f t="shared" si="56"/>
        <v>7947.52</v>
      </c>
    </row>
    <row r="891" spans="1:61" x14ac:dyDescent="0.35">
      <c r="A891" s="65" t="str">
        <f t="shared" si="55"/>
        <v>DI0009691</v>
      </c>
      <c r="B891" s="111" t="s">
        <v>1187</v>
      </c>
      <c r="C891" s="104">
        <v>1</v>
      </c>
      <c r="D891" s="112" t="s">
        <v>0</v>
      </c>
      <c r="E891" s="112" t="s">
        <v>3</v>
      </c>
      <c r="F891" s="104" t="s">
        <v>1760</v>
      </c>
      <c r="G891" s="104" t="s">
        <v>1776</v>
      </c>
      <c r="H891" s="104" t="s">
        <v>1777</v>
      </c>
      <c r="I891" s="104" t="s">
        <v>1778</v>
      </c>
      <c r="J891" s="104" t="s">
        <v>1779</v>
      </c>
      <c r="K891" s="104" t="s">
        <v>774</v>
      </c>
      <c r="L891" s="104" t="s">
        <v>1766</v>
      </c>
      <c r="M891" s="104" t="s">
        <v>1773</v>
      </c>
      <c r="N891" s="113">
        <v>1</v>
      </c>
      <c r="O891" s="113">
        <v>1</v>
      </c>
      <c r="P891" s="113">
        <v>1</v>
      </c>
      <c r="Q891" s="113">
        <v>1</v>
      </c>
      <c r="R891" s="113">
        <v>1</v>
      </c>
      <c r="S891" s="113">
        <v>1</v>
      </c>
      <c r="T891" s="113">
        <v>0</v>
      </c>
      <c r="U891" s="113">
        <v>0</v>
      </c>
      <c r="V891" s="113">
        <v>0</v>
      </c>
      <c r="W891" s="109">
        <v>87206.83</v>
      </c>
      <c r="X891" s="109">
        <v>0</v>
      </c>
      <c r="Y891" s="109">
        <v>0</v>
      </c>
      <c r="Z891" s="109">
        <v>3108.71</v>
      </c>
      <c r="AA891" s="109">
        <v>0</v>
      </c>
      <c r="AB891" s="109">
        <v>0</v>
      </c>
      <c r="AC891" s="109">
        <v>0</v>
      </c>
      <c r="AD891" s="109">
        <v>0</v>
      </c>
      <c r="AE891" s="109">
        <v>87206.83</v>
      </c>
      <c r="AF891" s="106">
        <v>44291</v>
      </c>
      <c r="AG891" s="106">
        <v>46117</v>
      </c>
      <c r="AH891" s="120">
        <v>87206.83</v>
      </c>
      <c r="AI891" s="115">
        <v>0.93150684931506844</v>
      </c>
      <c r="AJ891" s="115">
        <v>5.0027397260273974</v>
      </c>
      <c r="AK891" s="116">
        <v>7.1300000000000002E-2</v>
      </c>
      <c r="AL891" s="117">
        <v>0.93150684931506833</v>
      </c>
      <c r="AM891" s="117">
        <v>5.0027397260273974</v>
      </c>
      <c r="AN891" s="118">
        <v>7.1300000000000002E-2</v>
      </c>
      <c r="AO891" s="121" t="s">
        <v>1774</v>
      </c>
      <c r="AP891" s="121" t="s">
        <v>1775</v>
      </c>
      <c r="AQ891" s="27">
        <v>3108.71</v>
      </c>
      <c r="AR891" s="27">
        <v>3108.71</v>
      </c>
      <c r="AS891" s="27">
        <v>0</v>
      </c>
      <c r="AT891" s="27">
        <v>0</v>
      </c>
      <c r="AU891" s="27">
        <v>0</v>
      </c>
      <c r="AV891" s="27">
        <v>0</v>
      </c>
      <c r="AW891" s="27">
        <v>0</v>
      </c>
      <c r="AX891" s="27">
        <v>0</v>
      </c>
      <c r="AY891" s="27">
        <v>0</v>
      </c>
      <c r="AZ891" s="27">
        <v>0</v>
      </c>
      <c r="BA891" s="27">
        <v>0</v>
      </c>
      <c r="BB891" s="27">
        <v>0</v>
      </c>
      <c r="BC891" s="27">
        <v>0</v>
      </c>
      <c r="BD891" s="27">
        <v>0</v>
      </c>
      <c r="BE891" s="27">
        <v>0</v>
      </c>
      <c r="BF891" s="27">
        <v>0</v>
      </c>
      <c r="BG891" s="27">
        <f t="shared" si="53"/>
        <v>6217.42</v>
      </c>
      <c r="BH891" s="27">
        <f t="shared" si="54"/>
        <v>0</v>
      </c>
      <c r="BI891" s="27">
        <f t="shared" si="56"/>
        <v>6217.42</v>
      </c>
    </row>
    <row r="892" spans="1:61" x14ac:dyDescent="0.35">
      <c r="A892" s="65" t="str">
        <f t="shared" si="55"/>
        <v>DI0009731</v>
      </c>
      <c r="B892" s="111" t="s">
        <v>1189</v>
      </c>
      <c r="C892" s="104">
        <v>1</v>
      </c>
      <c r="D892" s="112" t="s">
        <v>0</v>
      </c>
      <c r="E892" s="112" t="s">
        <v>3</v>
      </c>
      <c r="F892" s="104" t="s">
        <v>1760</v>
      </c>
      <c r="G892" s="104" t="s">
        <v>1776</v>
      </c>
      <c r="H892" s="104" t="s">
        <v>1777</v>
      </c>
      <c r="I892" s="104" t="s">
        <v>1778</v>
      </c>
      <c r="J892" s="104" t="s">
        <v>1779</v>
      </c>
      <c r="K892" s="104" t="s">
        <v>774</v>
      </c>
      <c r="L892" s="104" t="s">
        <v>1766</v>
      </c>
      <c r="M892" s="104" t="s">
        <v>1773</v>
      </c>
      <c r="N892" s="113">
        <v>1</v>
      </c>
      <c r="O892" s="113">
        <v>1</v>
      </c>
      <c r="P892" s="113">
        <v>1</v>
      </c>
      <c r="Q892" s="113">
        <v>1</v>
      </c>
      <c r="R892" s="113">
        <v>1</v>
      </c>
      <c r="S892" s="113">
        <v>1</v>
      </c>
      <c r="T892" s="113">
        <v>0</v>
      </c>
      <c r="U892" s="113">
        <v>0</v>
      </c>
      <c r="V892" s="113">
        <v>0</v>
      </c>
      <c r="W892" s="109">
        <v>149802.44</v>
      </c>
      <c r="X892" s="109">
        <v>0</v>
      </c>
      <c r="Y892" s="109">
        <v>0</v>
      </c>
      <c r="Z892" s="109">
        <v>5340.08</v>
      </c>
      <c r="AA892" s="109">
        <v>0</v>
      </c>
      <c r="AB892" s="109">
        <v>0</v>
      </c>
      <c r="AC892" s="109">
        <v>0</v>
      </c>
      <c r="AD892" s="109">
        <v>0</v>
      </c>
      <c r="AE892" s="109">
        <v>149802.44</v>
      </c>
      <c r="AF892" s="106">
        <v>44291</v>
      </c>
      <c r="AG892" s="106">
        <v>46117</v>
      </c>
      <c r="AH892" s="120">
        <v>149802.44</v>
      </c>
      <c r="AI892" s="115">
        <v>0.93150684931506844</v>
      </c>
      <c r="AJ892" s="115">
        <v>5.0027397260273974</v>
      </c>
      <c r="AK892" s="116">
        <v>7.1300000000000002E-2</v>
      </c>
      <c r="AL892" s="117">
        <v>0.93150684931506844</v>
      </c>
      <c r="AM892" s="117">
        <v>5.0027397260273974</v>
      </c>
      <c r="AN892" s="118">
        <v>7.1300000000000002E-2</v>
      </c>
      <c r="AO892" s="121" t="s">
        <v>1774</v>
      </c>
      <c r="AP892" s="121" t="s">
        <v>1775</v>
      </c>
      <c r="AQ892" s="27">
        <v>5340.08</v>
      </c>
      <c r="AR892" s="27">
        <v>5340.08</v>
      </c>
      <c r="AS892" s="27">
        <v>0</v>
      </c>
      <c r="AT892" s="27">
        <v>0</v>
      </c>
      <c r="AU892" s="27">
        <v>0</v>
      </c>
      <c r="AV892" s="27">
        <v>0</v>
      </c>
      <c r="AW892" s="27">
        <v>0</v>
      </c>
      <c r="AX892" s="27">
        <v>0</v>
      </c>
      <c r="AY892" s="27">
        <v>0</v>
      </c>
      <c r="AZ892" s="27">
        <v>0</v>
      </c>
      <c r="BA892" s="27">
        <v>0</v>
      </c>
      <c r="BB892" s="27">
        <v>0</v>
      </c>
      <c r="BC892" s="27">
        <v>0</v>
      </c>
      <c r="BD892" s="27">
        <v>0</v>
      </c>
      <c r="BE892" s="27">
        <v>0</v>
      </c>
      <c r="BF892" s="27">
        <v>0</v>
      </c>
      <c r="BG892" s="27">
        <f t="shared" si="53"/>
        <v>10680.16</v>
      </c>
      <c r="BH892" s="27">
        <f t="shared" si="54"/>
        <v>0</v>
      </c>
      <c r="BI892" s="27">
        <f t="shared" si="56"/>
        <v>10680.16</v>
      </c>
    </row>
    <row r="893" spans="1:61" x14ac:dyDescent="0.35">
      <c r="A893" s="65" t="str">
        <f t="shared" si="55"/>
        <v>DI0009751</v>
      </c>
      <c r="B893" s="111" t="s">
        <v>1190</v>
      </c>
      <c r="C893" s="104">
        <v>1</v>
      </c>
      <c r="D893" s="112" t="s">
        <v>0</v>
      </c>
      <c r="E893" s="112" t="s">
        <v>3</v>
      </c>
      <c r="F893" s="104" t="s">
        <v>1760</v>
      </c>
      <c r="G893" s="104" t="s">
        <v>1769</v>
      </c>
      <c r="H893" s="104" t="s">
        <v>1770</v>
      </c>
      <c r="I893" s="104" t="s">
        <v>1771</v>
      </c>
      <c r="J893" s="104" t="s">
        <v>1772</v>
      </c>
      <c r="K893" s="104" t="s">
        <v>941</v>
      </c>
      <c r="L893" s="104" t="s">
        <v>1766</v>
      </c>
      <c r="M893" s="104" t="s">
        <v>1773</v>
      </c>
      <c r="N893" s="113">
        <v>1</v>
      </c>
      <c r="O893" s="113">
        <v>1</v>
      </c>
      <c r="P893" s="113">
        <v>1</v>
      </c>
      <c r="Q893" s="113">
        <v>0</v>
      </c>
      <c r="R893" s="113">
        <v>0</v>
      </c>
      <c r="S893" s="113">
        <v>1</v>
      </c>
      <c r="T893" s="113">
        <v>1</v>
      </c>
      <c r="U893" s="113">
        <v>1</v>
      </c>
      <c r="V893" s="113">
        <v>0</v>
      </c>
      <c r="W893" s="109">
        <v>2071588.69</v>
      </c>
      <c r="X893" s="109">
        <v>0</v>
      </c>
      <c r="Y893" s="109">
        <v>0</v>
      </c>
      <c r="Z893" s="109">
        <v>73846.960000000006</v>
      </c>
      <c r="AA893" s="109">
        <v>0</v>
      </c>
      <c r="AB893" s="109">
        <v>0</v>
      </c>
      <c r="AC893" s="109">
        <v>0</v>
      </c>
      <c r="AD893" s="109">
        <v>0</v>
      </c>
      <c r="AE893" s="109">
        <v>2071588.69</v>
      </c>
      <c r="AF893" s="106">
        <v>44291</v>
      </c>
      <c r="AG893" s="106">
        <v>46117</v>
      </c>
      <c r="AH893" s="120">
        <v>2071588.69</v>
      </c>
      <c r="AI893" s="115">
        <v>0.93150684931506844</v>
      </c>
      <c r="AJ893" s="115">
        <v>5.0027397260273974</v>
      </c>
      <c r="AK893" s="116">
        <v>7.1300000000000002E-2</v>
      </c>
      <c r="AL893" s="117">
        <v>0.93150684931506844</v>
      </c>
      <c r="AM893" s="117">
        <v>5.0027397260273974</v>
      </c>
      <c r="AN893" s="118">
        <v>7.1300000000000002E-2</v>
      </c>
      <c r="AO893" s="121" t="s">
        <v>1774</v>
      </c>
      <c r="AP893" s="121" t="s">
        <v>1775</v>
      </c>
      <c r="AQ893" s="27">
        <v>73846.960000000006</v>
      </c>
      <c r="AR893" s="27">
        <v>73846.960000000006</v>
      </c>
      <c r="AS893" s="27">
        <v>0</v>
      </c>
      <c r="AT893" s="27">
        <v>0</v>
      </c>
      <c r="AU893" s="27">
        <v>0</v>
      </c>
      <c r="AV893" s="27">
        <v>0</v>
      </c>
      <c r="AW893" s="27">
        <v>0</v>
      </c>
      <c r="AX893" s="27">
        <v>0</v>
      </c>
      <c r="AY893" s="27">
        <v>0</v>
      </c>
      <c r="AZ893" s="27">
        <v>0</v>
      </c>
      <c r="BA893" s="27">
        <v>0</v>
      </c>
      <c r="BB893" s="27">
        <v>0</v>
      </c>
      <c r="BC893" s="27">
        <v>0</v>
      </c>
      <c r="BD893" s="27">
        <v>0</v>
      </c>
      <c r="BE893" s="27">
        <v>0</v>
      </c>
      <c r="BF893" s="27">
        <v>0</v>
      </c>
      <c r="BG893" s="27">
        <f t="shared" si="53"/>
        <v>147693.92000000001</v>
      </c>
      <c r="BH893" s="27">
        <f t="shared" si="54"/>
        <v>0</v>
      </c>
      <c r="BI893" s="27">
        <f t="shared" si="56"/>
        <v>147693.92000000001</v>
      </c>
    </row>
    <row r="894" spans="1:61" x14ac:dyDescent="0.35">
      <c r="A894" s="65" t="str">
        <f t="shared" si="55"/>
        <v>DI0009951</v>
      </c>
      <c r="B894" s="111" t="s">
        <v>1200</v>
      </c>
      <c r="C894" s="104">
        <v>1</v>
      </c>
      <c r="D894" s="112" t="s">
        <v>0</v>
      </c>
      <c r="E894" s="112" t="s">
        <v>3</v>
      </c>
      <c r="F894" s="104" t="s">
        <v>1760</v>
      </c>
      <c r="G894" s="104" t="s">
        <v>1776</v>
      </c>
      <c r="H894" s="104" t="s">
        <v>1777</v>
      </c>
      <c r="I894" s="104" t="s">
        <v>1778</v>
      </c>
      <c r="J894" s="104" t="s">
        <v>1779</v>
      </c>
      <c r="K894" s="104" t="s">
        <v>774</v>
      </c>
      <c r="L894" s="104" t="s">
        <v>1766</v>
      </c>
      <c r="M894" s="104" t="s">
        <v>1773</v>
      </c>
      <c r="N894" s="113">
        <v>1</v>
      </c>
      <c r="O894" s="113">
        <v>1</v>
      </c>
      <c r="P894" s="113">
        <v>1</v>
      </c>
      <c r="Q894" s="113">
        <v>1</v>
      </c>
      <c r="R894" s="113">
        <v>1</v>
      </c>
      <c r="S894" s="113">
        <v>1</v>
      </c>
      <c r="T894" s="113">
        <v>0</v>
      </c>
      <c r="U894" s="113">
        <v>0</v>
      </c>
      <c r="V894" s="113">
        <v>0</v>
      </c>
      <c r="W894" s="109">
        <v>8060.18</v>
      </c>
      <c r="X894" s="109">
        <v>0</v>
      </c>
      <c r="Y894" s="109">
        <v>0</v>
      </c>
      <c r="Z894" s="109">
        <v>287.33</v>
      </c>
      <c r="AA894" s="109">
        <v>0</v>
      </c>
      <c r="AB894" s="109">
        <v>0</v>
      </c>
      <c r="AC894" s="109">
        <v>0</v>
      </c>
      <c r="AD894" s="109">
        <v>0</v>
      </c>
      <c r="AE894" s="109">
        <v>8060.18</v>
      </c>
      <c r="AF894" s="106">
        <v>44291</v>
      </c>
      <c r="AG894" s="106">
        <v>46117</v>
      </c>
      <c r="AH894" s="120">
        <v>8060.18</v>
      </c>
      <c r="AI894" s="115">
        <v>0.93150684931506844</v>
      </c>
      <c r="AJ894" s="115">
        <v>5.0027397260273974</v>
      </c>
      <c r="AK894" s="116">
        <v>7.1300000000000002E-2</v>
      </c>
      <c r="AL894" s="117">
        <v>0.93150684931506844</v>
      </c>
      <c r="AM894" s="117">
        <v>5.0027397260273974</v>
      </c>
      <c r="AN894" s="118">
        <v>7.1300000000000002E-2</v>
      </c>
      <c r="AO894" s="121" t="s">
        <v>1774</v>
      </c>
      <c r="AP894" s="121" t="s">
        <v>1775</v>
      </c>
      <c r="AQ894" s="27">
        <v>287.33</v>
      </c>
      <c r="AR894" s="27">
        <v>287.33</v>
      </c>
      <c r="AS894" s="27">
        <v>0</v>
      </c>
      <c r="AT894" s="27">
        <v>0</v>
      </c>
      <c r="AU894" s="27">
        <v>0</v>
      </c>
      <c r="AV894" s="27">
        <v>0</v>
      </c>
      <c r="AW894" s="27">
        <v>0</v>
      </c>
      <c r="AX894" s="27">
        <v>0</v>
      </c>
      <c r="AY894" s="27">
        <v>0</v>
      </c>
      <c r="AZ894" s="27">
        <v>0</v>
      </c>
      <c r="BA894" s="27">
        <v>0</v>
      </c>
      <c r="BB894" s="27">
        <v>0</v>
      </c>
      <c r="BC894" s="27">
        <v>0</v>
      </c>
      <c r="BD894" s="27">
        <v>0</v>
      </c>
      <c r="BE894" s="27">
        <v>0</v>
      </c>
      <c r="BF894" s="27">
        <v>0</v>
      </c>
      <c r="BG894" s="27">
        <f t="shared" si="53"/>
        <v>574.66</v>
      </c>
      <c r="BH894" s="27">
        <f t="shared" si="54"/>
        <v>0</v>
      </c>
      <c r="BI894" s="27">
        <f t="shared" si="56"/>
        <v>574.66</v>
      </c>
    </row>
    <row r="895" spans="1:61" x14ac:dyDescent="0.35">
      <c r="A895" s="65" t="str">
        <f t="shared" si="55"/>
        <v>DI0010111</v>
      </c>
      <c r="B895" s="111" t="s">
        <v>1208</v>
      </c>
      <c r="C895" s="104">
        <v>1</v>
      </c>
      <c r="D895" s="112" t="s">
        <v>0</v>
      </c>
      <c r="E895" s="112" t="s">
        <v>3</v>
      </c>
      <c r="F895" s="104" t="s">
        <v>1760</v>
      </c>
      <c r="G895" s="104" t="s">
        <v>1776</v>
      </c>
      <c r="H895" s="104" t="s">
        <v>1777</v>
      </c>
      <c r="I895" s="104" t="s">
        <v>1778</v>
      </c>
      <c r="J895" s="104" t="s">
        <v>1779</v>
      </c>
      <c r="K895" s="104" t="s">
        <v>774</v>
      </c>
      <c r="L895" s="104" t="s">
        <v>1766</v>
      </c>
      <c r="M895" s="104" t="s">
        <v>1773</v>
      </c>
      <c r="N895" s="113">
        <v>1</v>
      </c>
      <c r="O895" s="113">
        <v>1</v>
      </c>
      <c r="P895" s="113">
        <v>1</v>
      </c>
      <c r="Q895" s="113">
        <v>1</v>
      </c>
      <c r="R895" s="113">
        <v>1</v>
      </c>
      <c r="S895" s="113">
        <v>1</v>
      </c>
      <c r="T895" s="113">
        <v>0</v>
      </c>
      <c r="U895" s="113">
        <v>0</v>
      </c>
      <c r="V895" s="113">
        <v>0</v>
      </c>
      <c r="W895" s="109">
        <v>2090599</v>
      </c>
      <c r="X895" s="109">
        <v>0</v>
      </c>
      <c r="Y895" s="109">
        <v>0</v>
      </c>
      <c r="Z895" s="109">
        <v>74524.63</v>
      </c>
      <c r="AA895" s="109">
        <v>0</v>
      </c>
      <c r="AB895" s="109">
        <v>0</v>
      </c>
      <c r="AC895" s="109">
        <v>0</v>
      </c>
      <c r="AD895" s="109">
        <v>0</v>
      </c>
      <c r="AE895" s="109">
        <v>2090599</v>
      </c>
      <c r="AF895" s="106">
        <v>44291</v>
      </c>
      <c r="AG895" s="106">
        <v>46117</v>
      </c>
      <c r="AH895" s="120">
        <v>2090599</v>
      </c>
      <c r="AI895" s="115">
        <v>0.93150684931506844</v>
      </c>
      <c r="AJ895" s="115">
        <v>5.0027397260273974</v>
      </c>
      <c r="AK895" s="116">
        <v>7.1300000000000002E-2</v>
      </c>
      <c r="AL895" s="117">
        <v>0.93150684931506844</v>
      </c>
      <c r="AM895" s="117">
        <v>5.0027397260273974</v>
      </c>
      <c r="AN895" s="118">
        <v>7.1300000000000002E-2</v>
      </c>
      <c r="AO895" s="121" t="s">
        <v>1774</v>
      </c>
      <c r="AP895" s="121" t="s">
        <v>1775</v>
      </c>
      <c r="AQ895" s="27">
        <v>74524.63</v>
      </c>
      <c r="AR895" s="27">
        <v>74524.63</v>
      </c>
      <c r="AS895" s="27">
        <v>0</v>
      </c>
      <c r="AT895" s="27">
        <v>0</v>
      </c>
      <c r="AU895" s="27">
        <v>0</v>
      </c>
      <c r="AV895" s="27">
        <v>0</v>
      </c>
      <c r="AW895" s="27">
        <v>0</v>
      </c>
      <c r="AX895" s="27">
        <v>0</v>
      </c>
      <c r="AY895" s="27">
        <v>0</v>
      </c>
      <c r="AZ895" s="27">
        <v>0</v>
      </c>
      <c r="BA895" s="27">
        <v>0</v>
      </c>
      <c r="BB895" s="27">
        <v>0</v>
      </c>
      <c r="BC895" s="27">
        <v>0</v>
      </c>
      <c r="BD895" s="27">
        <v>0</v>
      </c>
      <c r="BE895" s="27">
        <v>0</v>
      </c>
      <c r="BF895" s="27">
        <v>0</v>
      </c>
      <c r="BG895" s="27">
        <f t="shared" si="53"/>
        <v>149049.26</v>
      </c>
      <c r="BH895" s="27">
        <f t="shared" si="54"/>
        <v>0</v>
      </c>
      <c r="BI895" s="27">
        <f t="shared" si="56"/>
        <v>149049.26</v>
      </c>
    </row>
    <row r="896" spans="1:61" x14ac:dyDescent="0.35">
      <c r="A896" s="65" t="str">
        <f t="shared" si="55"/>
        <v>DI0010231</v>
      </c>
      <c r="B896" s="111" t="s">
        <v>1216</v>
      </c>
      <c r="C896" s="104">
        <v>1</v>
      </c>
      <c r="D896" s="112" t="s">
        <v>0</v>
      </c>
      <c r="E896" s="112" t="s">
        <v>3</v>
      </c>
      <c r="F896" s="104" t="s">
        <v>1760</v>
      </c>
      <c r="G896" s="104" t="s">
        <v>1776</v>
      </c>
      <c r="H896" s="104" t="s">
        <v>1777</v>
      </c>
      <c r="I896" s="104" t="s">
        <v>1778</v>
      </c>
      <c r="J896" s="104" t="s">
        <v>1779</v>
      </c>
      <c r="K896" s="104" t="s">
        <v>774</v>
      </c>
      <c r="L896" s="104" t="s">
        <v>1766</v>
      </c>
      <c r="M896" s="104" t="s">
        <v>1773</v>
      </c>
      <c r="N896" s="113">
        <v>1</v>
      </c>
      <c r="O896" s="113">
        <v>1</v>
      </c>
      <c r="P896" s="113">
        <v>1</v>
      </c>
      <c r="Q896" s="113">
        <v>1</v>
      </c>
      <c r="R896" s="113">
        <v>1</v>
      </c>
      <c r="S896" s="113">
        <v>1</v>
      </c>
      <c r="T896" s="113">
        <v>0</v>
      </c>
      <c r="U896" s="113">
        <v>0</v>
      </c>
      <c r="V896" s="113">
        <v>0</v>
      </c>
      <c r="W896" s="109">
        <v>992544.18</v>
      </c>
      <c r="X896" s="109">
        <v>0</v>
      </c>
      <c r="Y896" s="109">
        <v>0</v>
      </c>
      <c r="Z896" s="109">
        <v>35381.72</v>
      </c>
      <c r="AA896" s="109">
        <v>0</v>
      </c>
      <c r="AB896" s="109">
        <v>0</v>
      </c>
      <c r="AC896" s="109">
        <v>0</v>
      </c>
      <c r="AD896" s="109">
        <v>0</v>
      </c>
      <c r="AE896" s="109">
        <v>992544.18</v>
      </c>
      <c r="AF896" s="106">
        <v>44291</v>
      </c>
      <c r="AG896" s="106">
        <v>46117</v>
      </c>
      <c r="AH896" s="122">
        <v>992544.18</v>
      </c>
      <c r="AI896" s="115">
        <v>0.93150684931506844</v>
      </c>
      <c r="AJ896" s="115">
        <v>5.0027397260273974</v>
      </c>
      <c r="AK896" s="116">
        <v>7.1300000000000002E-2</v>
      </c>
      <c r="AL896" s="117">
        <v>0.93150684931506844</v>
      </c>
      <c r="AM896" s="117">
        <v>5.0027397260273965</v>
      </c>
      <c r="AN896" s="118">
        <v>7.1300000000000002E-2</v>
      </c>
      <c r="AO896" s="121" t="s">
        <v>1774</v>
      </c>
      <c r="AP896" s="121" t="s">
        <v>1775</v>
      </c>
      <c r="AQ896" s="27">
        <v>35381.72</v>
      </c>
      <c r="AR896" s="27">
        <v>35381.72</v>
      </c>
      <c r="AS896" s="27">
        <v>0</v>
      </c>
      <c r="AT896" s="27">
        <v>0</v>
      </c>
      <c r="AU896" s="27">
        <v>0</v>
      </c>
      <c r="AV896" s="27">
        <v>0</v>
      </c>
      <c r="AW896" s="27">
        <v>0</v>
      </c>
      <c r="AX896" s="27">
        <v>0</v>
      </c>
      <c r="AY896" s="27">
        <v>0</v>
      </c>
      <c r="AZ896" s="27">
        <v>0</v>
      </c>
      <c r="BA896" s="27">
        <v>0</v>
      </c>
      <c r="BB896" s="27">
        <v>0</v>
      </c>
      <c r="BC896" s="27">
        <v>0</v>
      </c>
      <c r="BD896" s="27">
        <v>0</v>
      </c>
      <c r="BE896" s="27">
        <v>0</v>
      </c>
      <c r="BF896" s="27">
        <v>0</v>
      </c>
      <c r="BG896" s="27">
        <f t="shared" si="53"/>
        <v>70763.44</v>
      </c>
      <c r="BH896" s="27">
        <f t="shared" si="54"/>
        <v>0</v>
      </c>
      <c r="BI896" s="27">
        <f t="shared" si="56"/>
        <v>70763.44</v>
      </c>
    </row>
    <row r="897" spans="1:61" x14ac:dyDescent="0.35">
      <c r="A897" s="65" t="str">
        <f t="shared" si="55"/>
        <v>DI0010251</v>
      </c>
      <c r="B897" s="111" t="s">
        <v>1217</v>
      </c>
      <c r="C897" s="104">
        <v>1</v>
      </c>
      <c r="D897" s="112" t="s">
        <v>0</v>
      </c>
      <c r="E897" s="112" t="s">
        <v>3</v>
      </c>
      <c r="F897" s="104" t="s">
        <v>1760</v>
      </c>
      <c r="G897" s="104" t="s">
        <v>1776</v>
      </c>
      <c r="H897" s="104" t="s">
        <v>1777</v>
      </c>
      <c r="I897" s="104" t="s">
        <v>1778</v>
      </c>
      <c r="J897" s="104" t="s">
        <v>1779</v>
      </c>
      <c r="K897" s="104" t="s">
        <v>774</v>
      </c>
      <c r="L897" s="104" t="s">
        <v>1766</v>
      </c>
      <c r="M897" s="104" t="s">
        <v>1773</v>
      </c>
      <c r="N897" s="113">
        <v>1</v>
      </c>
      <c r="O897" s="113">
        <v>1</v>
      </c>
      <c r="P897" s="113">
        <v>1</v>
      </c>
      <c r="Q897" s="113">
        <v>1</v>
      </c>
      <c r="R897" s="113">
        <v>1</v>
      </c>
      <c r="S897" s="113">
        <v>1</v>
      </c>
      <c r="T897" s="113">
        <v>0</v>
      </c>
      <c r="U897" s="113">
        <v>0</v>
      </c>
      <c r="V897" s="113">
        <v>0</v>
      </c>
      <c r="W897" s="109">
        <v>112785.86</v>
      </c>
      <c r="X897" s="109">
        <v>0</v>
      </c>
      <c r="Y897" s="109">
        <v>0</v>
      </c>
      <c r="Z897" s="109">
        <v>4020.53</v>
      </c>
      <c r="AA897" s="109">
        <v>0</v>
      </c>
      <c r="AB897" s="109">
        <v>0</v>
      </c>
      <c r="AC897" s="109">
        <v>0</v>
      </c>
      <c r="AD897" s="109">
        <v>0</v>
      </c>
      <c r="AE897" s="109">
        <v>112785.86</v>
      </c>
      <c r="AF897" s="106">
        <v>44291</v>
      </c>
      <c r="AG897" s="106">
        <v>46117</v>
      </c>
      <c r="AH897" s="122">
        <v>112785.86</v>
      </c>
      <c r="AI897" s="115">
        <v>0.93150684931506844</v>
      </c>
      <c r="AJ897" s="115">
        <v>5.0027397260273974</v>
      </c>
      <c r="AK897" s="116">
        <v>7.1300000000000002E-2</v>
      </c>
      <c r="AL897" s="117">
        <v>0.93150684931506844</v>
      </c>
      <c r="AM897" s="117">
        <v>5.0027397260273974</v>
      </c>
      <c r="AN897" s="118">
        <v>7.1300000000000002E-2</v>
      </c>
      <c r="AO897" s="121" t="s">
        <v>1774</v>
      </c>
      <c r="AP897" s="121" t="s">
        <v>1775</v>
      </c>
      <c r="AQ897" s="27">
        <v>4020.53</v>
      </c>
      <c r="AR897" s="27">
        <v>4020.53</v>
      </c>
      <c r="AS897" s="27">
        <v>0</v>
      </c>
      <c r="AT897" s="27">
        <v>0</v>
      </c>
      <c r="AU897" s="27">
        <v>0</v>
      </c>
      <c r="AV897" s="27">
        <v>0</v>
      </c>
      <c r="AW897" s="27">
        <v>0</v>
      </c>
      <c r="AX897" s="27">
        <v>0</v>
      </c>
      <c r="AY897" s="27">
        <v>0</v>
      </c>
      <c r="AZ897" s="27">
        <v>0</v>
      </c>
      <c r="BA897" s="27">
        <v>0</v>
      </c>
      <c r="BB897" s="27">
        <v>0</v>
      </c>
      <c r="BC897" s="27">
        <v>0</v>
      </c>
      <c r="BD897" s="27">
        <v>0</v>
      </c>
      <c r="BE897" s="27">
        <v>0</v>
      </c>
      <c r="BF897" s="27">
        <v>0</v>
      </c>
      <c r="BG897" s="27">
        <f t="shared" si="53"/>
        <v>8041.06</v>
      </c>
      <c r="BH897" s="27">
        <f t="shared" si="54"/>
        <v>0</v>
      </c>
      <c r="BI897" s="27">
        <f t="shared" si="56"/>
        <v>8041.06</v>
      </c>
    </row>
    <row r="898" spans="1:61" x14ac:dyDescent="0.35">
      <c r="A898" s="65" t="str">
        <f t="shared" si="55"/>
        <v>DI0010271</v>
      </c>
      <c r="B898" s="111" t="s">
        <v>1218</v>
      </c>
      <c r="C898" s="104">
        <v>1</v>
      </c>
      <c r="D898" s="112" t="s">
        <v>0</v>
      </c>
      <c r="E898" s="112" t="s">
        <v>3</v>
      </c>
      <c r="F898" s="104" t="s">
        <v>1760</v>
      </c>
      <c r="G898" s="104" t="s">
        <v>1776</v>
      </c>
      <c r="H898" s="104" t="s">
        <v>1777</v>
      </c>
      <c r="I898" s="104" t="s">
        <v>1778</v>
      </c>
      <c r="J898" s="104" t="s">
        <v>1779</v>
      </c>
      <c r="K898" s="104" t="s">
        <v>774</v>
      </c>
      <c r="L898" s="104" t="s">
        <v>1766</v>
      </c>
      <c r="M898" s="104" t="s">
        <v>1773</v>
      </c>
      <c r="N898" s="113">
        <v>1</v>
      </c>
      <c r="O898" s="113">
        <v>1</v>
      </c>
      <c r="P898" s="113">
        <v>1</v>
      </c>
      <c r="Q898" s="113">
        <v>1</v>
      </c>
      <c r="R898" s="113">
        <v>1</v>
      </c>
      <c r="S898" s="113">
        <v>1</v>
      </c>
      <c r="T898" s="113">
        <v>0</v>
      </c>
      <c r="U898" s="113">
        <v>0</v>
      </c>
      <c r="V898" s="113">
        <v>0</v>
      </c>
      <c r="W898" s="109">
        <v>762726.56</v>
      </c>
      <c r="X898" s="109">
        <v>0</v>
      </c>
      <c r="Y898" s="109">
        <v>0</v>
      </c>
      <c r="Z898" s="109">
        <v>27189.3</v>
      </c>
      <c r="AA898" s="109">
        <v>0</v>
      </c>
      <c r="AB898" s="109">
        <v>0</v>
      </c>
      <c r="AC898" s="109">
        <v>0</v>
      </c>
      <c r="AD898" s="109">
        <v>0</v>
      </c>
      <c r="AE898" s="109">
        <v>762726.56</v>
      </c>
      <c r="AF898" s="106">
        <v>44291</v>
      </c>
      <c r="AG898" s="106">
        <v>46117</v>
      </c>
      <c r="AH898" s="122">
        <v>762726.56</v>
      </c>
      <c r="AI898" s="115">
        <v>0.93150684931506844</v>
      </c>
      <c r="AJ898" s="115">
        <v>5.0027397260273974</v>
      </c>
      <c r="AK898" s="116">
        <v>7.1300000000000002E-2</v>
      </c>
      <c r="AL898" s="117">
        <v>0.93150684931506844</v>
      </c>
      <c r="AM898" s="117">
        <v>5.0027397260273974</v>
      </c>
      <c r="AN898" s="118">
        <v>7.1300000000000002E-2</v>
      </c>
      <c r="AO898" s="121" t="s">
        <v>1774</v>
      </c>
      <c r="AP898" s="121" t="s">
        <v>1775</v>
      </c>
      <c r="AQ898" s="27">
        <v>27189.3</v>
      </c>
      <c r="AR898" s="27">
        <v>27189.3</v>
      </c>
      <c r="AS898" s="27">
        <v>0</v>
      </c>
      <c r="AT898" s="27">
        <v>0</v>
      </c>
      <c r="AU898" s="27">
        <v>0</v>
      </c>
      <c r="AV898" s="27">
        <v>0</v>
      </c>
      <c r="AW898" s="27">
        <v>0</v>
      </c>
      <c r="AX898" s="27">
        <v>0</v>
      </c>
      <c r="AY898" s="27">
        <v>0</v>
      </c>
      <c r="AZ898" s="27">
        <v>0</v>
      </c>
      <c r="BA898" s="27">
        <v>0</v>
      </c>
      <c r="BB898" s="27">
        <v>0</v>
      </c>
      <c r="BC898" s="27">
        <v>0</v>
      </c>
      <c r="BD898" s="27">
        <v>0</v>
      </c>
      <c r="BE898" s="27">
        <v>0</v>
      </c>
      <c r="BF898" s="27">
        <v>0</v>
      </c>
      <c r="BG898" s="27">
        <f t="shared" si="53"/>
        <v>54378.6</v>
      </c>
      <c r="BH898" s="27">
        <f t="shared" si="54"/>
        <v>0</v>
      </c>
      <c r="BI898" s="27">
        <f t="shared" si="56"/>
        <v>54378.6</v>
      </c>
    </row>
    <row r="899" spans="1:61" x14ac:dyDescent="0.35">
      <c r="A899" s="65" t="str">
        <f t="shared" si="55"/>
        <v>DI0010301</v>
      </c>
      <c r="B899" s="111" t="s">
        <v>1219</v>
      </c>
      <c r="C899" s="104">
        <v>1</v>
      </c>
      <c r="D899" s="112" t="s">
        <v>0</v>
      </c>
      <c r="E899" s="112" t="s">
        <v>3</v>
      </c>
      <c r="F899" s="104" t="s">
        <v>1760</v>
      </c>
      <c r="G899" s="104" t="s">
        <v>1776</v>
      </c>
      <c r="H899" s="104" t="s">
        <v>1777</v>
      </c>
      <c r="I899" s="104" t="s">
        <v>1778</v>
      </c>
      <c r="J899" s="104" t="s">
        <v>1779</v>
      </c>
      <c r="K899" s="104" t="s">
        <v>774</v>
      </c>
      <c r="L899" s="104" t="s">
        <v>1766</v>
      </c>
      <c r="M899" s="104" t="s">
        <v>1773</v>
      </c>
      <c r="N899" s="113">
        <v>1</v>
      </c>
      <c r="O899" s="113">
        <v>1</v>
      </c>
      <c r="P899" s="113">
        <v>1</v>
      </c>
      <c r="Q899" s="113">
        <v>1</v>
      </c>
      <c r="R899" s="113">
        <v>1</v>
      </c>
      <c r="S899" s="113">
        <v>1</v>
      </c>
      <c r="T899" s="113">
        <v>0</v>
      </c>
      <c r="U899" s="113">
        <v>0</v>
      </c>
      <c r="V899" s="113">
        <v>0</v>
      </c>
      <c r="W899" s="109">
        <v>314070.59999999998</v>
      </c>
      <c r="X899" s="109">
        <v>0</v>
      </c>
      <c r="Y899" s="109">
        <v>0</v>
      </c>
      <c r="Z899" s="109">
        <v>11195.83</v>
      </c>
      <c r="AA899" s="109">
        <v>0</v>
      </c>
      <c r="AB899" s="109">
        <v>0</v>
      </c>
      <c r="AC899" s="109">
        <v>0</v>
      </c>
      <c r="AD899" s="109">
        <v>0</v>
      </c>
      <c r="AE899" s="109">
        <v>314070.59999999998</v>
      </c>
      <c r="AF899" s="106">
        <v>44291</v>
      </c>
      <c r="AG899" s="106">
        <v>45387</v>
      </c>
      <c r="AH899" s="122">
        <v>314070.59999999998</v>
      </c>
      <c r="AI899" s="115">
        <v>0</v>
      </c>
      <c r="AJ899" s="115">
        <v>3.0027397260273974</v>
      </c>
      <c r="AK899" s="116">
        <v>7.1300000000000002E-2</v>
      </c>
      <c r="AL899" s="117">
        <v>0</v>
      </c>
      <c r="AM899" s="117">
        <v>3.0027397260273974</v>
      </c>
      <c r="AN899" s="118">
        <v>7.1300000000000002E-2</v>
      </c>
      <c r="AO899" s="121" t="s">
        <v>1774</v>
      </c>
      <c r="AP899" s="121" t="s">
        <v>1775</v>
      </c>
      <c r="AQ899" s="27">
        <v>11195.83</v>
      </c>
      <c r="AR899" s="27">
        <v>11195.83</v>
      </c>
      <c r="AS899" s="27">
        <v>0</v>
      </c>
      <c r="AT899" s="27">
        <v>0</v>
      </c>
      <c r="AU899" s="27">
        <v>0</v>
      </c>
      <c r="AV899" s="27">
        <v>0</v>
      </c>
      <c r="AW899" s="27">
        <v>0</v>
      </c>
      <c r="AX899" s="27">
        <v>0</v>
      </c>
      <c r="AY899" s="27">
        <v>0</v>
      </c>
      <c r="AZ899" s="27">
        <v>0</v>
      </c>
      <c r="BA899" s="27">
        <v>0</v>
      </c>
      <c r="BB899" s="27">
        <v>0</v>
      </c>
      <c r="BC899" s="27">
        <v>0</v>
      </c>
      <c r="BD899" s="27">
        <v>0</v>
      </c>
      <c r="BE899" s="27">
        <v>0</v>
      </c>
      <c r="BF899" s="27">
        <v>0</v>
      </c>
      <c r="BG899" s="27">
        <f t="shared" ref="BG899:BG962" si="57">SUM(AQ899:AR899)</f>
        <v>22391.66</v>
      </c>
      <c r="BH899" s="27">
        <f t="shared" ref="BH899:BH962" si="58">SUM(AS899:BF899)</f>
        <v>0</v>
      </c>
      <c r="BI899" s="27">
        <f t="shared" si="56"/>
        <v>22391.66</v>
      </c>
    </row>
    <row r="900" spans="1:61" x14ac:dyDescent="0.35">
      <c r="A900" s="65" t="str">
        <f t="shared" ref="A900:A963" si="59">CONCATENATE(B900,C900)</f>
        <v>DI0010121</v>
      </c>
      <c r="B900" s="111" t="s">
        <v>1209</v>
      </c>
      <c r="C900" s="104">
        <v>1</v>
      </c>
      <c r="D900" s="112" t="s">
        <v>0</v>
      </c>
      <c r="E900" s="112" t="s">
        <v>3</v>
      </c>
      <c r="F900" s="104" t="s">
        <v>1760</v>
      </c>
      <c r="G900" s="104" t="s">
        <v>1776</v>
      </c>
      <c r="H900" s="104" t="s">
        <v>1777</v>
      </c>
      <c r="I900" s="104" t="s">
        <v>1778</v>
      </c>
      <c r="J900" s="104" t="s">
        <v>1779</v>
      </c>
      <c r="K900" s="104" t="s">
        <v>774</v>
      </c>
      <c r="L900" s="104" t="s">
        <v>1766</v>
      </c>
      <c r="M900" s="104" t="s">
        <v>1773</v>
      </c>
      <c r="N900" s="113">
        <v>1</v>
      </c>
      <c r="O900" s="113">
        <v>1</v>
      </c>
      <c r="P900" s="113">
        <v>1</v>
      </c>
      <c r="Q900" s="113">
        <v>1</v>
      </c>
      <c r="R900" s="113">
        <v>1</v>
      </c>
      <c r="S900" s="113">
        <v>1</v>
      </c>
      <c r="T900" s="113">
        <v>0</v>
      </c>
      <c r="U900" s="113">
        <v>0</v>
      </c>
      <c r="V900" s="113">
        <v>0</v>
      </c>
      <c r="W900" s="109">
        <v>21770402</v>
      </c>
      <c r="X900" s="109">
        <v>0</v>
      </c>
      <c r="Y900" s="109">
        <v>0</v>
      </c>
      <c r="Z900" s="109">
        <v>776060.41</v>
      </c>
      <c r="AA900" s="109">
        <v>0</v>
      </c>
      <c r="AB900" s="109">
        <v>0</v>
      </c>
      <c r="AC900" s="109">
        <v>0</v>
      </c>
      <c r="AD900" s="109">
        <v>0</v>
      </c>
      <c r="AE900" s="109">
        <v>21770402</v>
      </c>
      <c r="AF900" s="106">
        <v>44291</v>
      </c>
      <c r="AG900" s="106">
        <v>46117</v>
      </c>
      <c r="AH900" s="122">
        <v>21770402</v>
      </c>
      <c r="AI900" s="115">
        <v>0.93150684931506844</v>
      </c>
      <c r="AJ900" s="115">
        <v>5.0027397260273974</v>
      </c>
      <c r="AK900" s="116">
        <v>7.1300000000000002E-2</v>
      </c>
      <c r="AL900" s="117">
        <v>0.93150684931506844</v>
      </c>
      <c r="AM900" s="117">
        <v>5.0027397260273974</v>
      </c>
      <c r="AN900" s="118">
        <v>7.1300000000000002E-2</v>
      </c>
      <c r="AO900" s="121" t="s">
        <v>1774</v>
      </c>
      <c r="AP900" s="121" t="s">
        <v>1775</v>
      </c>
      <c r="AQ900" s="27">
        <v>776060.41</v>
      </c>
      <c r="AR900" s="27">
        <v>776060.41</v>
      </c>
      <c r="AS900" s="27">
        <v>0</v>
      </c>
      <c r="AT900" s="27">
        <v>0</v>
      </c>
      <c r="AU900" s="27">
        <v>0</v>
      </c>
      <c r="AV900" s="27">
        <v>0</v>
      </c>
      <c r="AW900" s="27">
        <v>0</v>
      </c>
      <c r="AX900" s="27">
        <v>0</v>
      </c>
      <c r="AY900" s="27">
        <v>0</v>
      </c>
      <c r="AZ900" s="27">
        <v>0</v>
      </c>
      <c r="BA900" s="27">
        <v>0</v>
      </c>
      <c r="BB900" s="27">
        <v>0</v>
      </c>
      <c r="BC900" s="27">
        <v>0</v>
      </c>
      <c r="BD900" s="27">
        <v>0</v>
      </c>
      <c r="BE900" s="27">
        <v>0</v>
      </c>
      <c r="BF900" s="27">
        <v>0</v>
      </c>
      <c r="BG900" s="27">
        <f t="shared" si="57"/>
        <v>1552120.82</v>
      </c>
      <c r="BH900" s="27">
        <f t="shared" si="58"/>
        <v>0</v>
      </c>
      <c r="BI900" s="27">
        <f t="shared" si="56"/>
        <v>1552120.82</v>
      </c>
    </row>
    <row r="901" spans="1:61" x14ac:dyDescent="0.35">
      <c r="A901" s="65" t="str">
        <f t="shared" si="59"/>
        <v>DI0010361</v>
      </c>
      <c r="B901" s="111" t="s">
        <v>1222</v>
      </c>
      <c r="C901" s="104">
        <v>1</v>
      </c>
      <c r="D901" s="112" t="s">
        <v>0</v>
      </c>
      <c r="E901" s="112" t="s">
        <v>3</v>
      </c>
      <c r="F901" s="104" t="s">
        <v>1760</v>
      </c>
      <c r="G901" s="104" t="s">
        <v>1776</v>
      </c>
      <c r="H901" s="104" t="s">
        <v>1777</v>
      </c>
      <c r="I901" s="104" t="s">
        <v>1778</v>
      </c>
      <c r="J901" s="104" t="s">
        <v>1779</v>
      </c>
      <c r="K901" s="104" t="s">
        <v>774</v>
      </c>
      <c r="L901" s="104" t="s">
        <v>1766</v>
      </c>
      <c r="M901" s="104" t="s">
        <v>1773</v>
      </c>
      <c r="N901" s="113">
        <v>1</v>
      </c>
      <c r="O901" s="113">
        <v>1</v>
      </c>
      <c r="P901" s="113">
        <v>1</v>
      </c>
      <c r="Q901" s="113">
        <v>1</v>
      </c>
      <c r="R901" s="113">
        <v>1</v>
      </c>
      <c r="S901" s="113">
        <v>1</v>
      </c>
      <c r="T901" s="113">
        <v>0</v>
      </c>
      <c r="U901" s="113">
        <v>0</v>
      </c>
      <c r="V901" s="113">
        <v>0</v>
      </c>
      <c r="W901" s="109">
        <v>8906.68</v>
      </c>
      <c r="X901" s="109">
        <v>0</v>
      </c>
      <c r="Y901" s="109">
        <v>0</v>
      </c>
      <c r="Z901" s="109">
        <v>317.48</v>
      </c>
      <c r="AA901" s="109">
        <v>0</v>
      </c>
      <c r="AB901" s="109">
        <v>0</v>
      </c>
      <c r="AC901" s="109">
        <v>0</v>
      </c>
      <c r="AD901" s="109">
        <v>0</v>
      </c>
      <c r="AE901" s="109">
        <v>8906.68</v>
      </c>
      <c r="AF901" s="106">
        <v>44291</v>
      </c>
      <c r="AG901" s="106">
        <v>46117</v>
      </c>
      <c r="AH901" s="122">
        <v>8906.68</v>
      </c>
      <c r="AI901" s="115">
        <v>0.93150684931506844</v>
      </c>
      <c r="AJ901" s="115">
        <v>5.0027397260273974</v>
      </c>
      <c r="AK901" s="116">
        <v>7.1300000000000002E-2</v>
      </c>
      <c r="AL901" s="117">
        <v>0.93150684931506833</v>
      </c>
      <c r="AM901" s="117">
        <v>5.0027397260273974</v>
      </c>
      <c r="AN901" s="118">
        <v>7.1300000000000002E-2</v>
      </c>
      <c r="AO901" s="121" t="s">
        <v>1774</v>
      </c>
      <c r="AP901" s="121" t="s">
        <v>1775</v>
      </c>
      <c r="AQ901" s="27">
        <v>317.48</v>
      </c>
      <c r="AR901" s="27">
        <v>317.48</v>
      </c>
      <c r="AS901" s="27">
        <v>0</v>
      </c>
      <c r="AT901" s="27">
        <v>0</v>
      </c>
      <c r="AU901" s="27">
        <v>0</v>
      </c>
      <c r="AV901" s="27">
        <v>0</v>
      </c>
      <c r="AW901" s="27">
        <v>0</v>
      </c>
      <c r="AX901" s="27">
        <v>0</v>
      </c>
      <c r="AY901" s="27">
        <v>0</v>
      </c>
      <c r="AZ901" s="27">
        <v>0</v>
      </c>
      <c r="BA901" s="27">
        <v>0</v>
      </c>
      <c r="BB901" s="27">
        <v>0</v>
      </c>
      <c r="BC901" s="27">
        <v>0</v>
      </c>
      <c r="BD901" s="27">
        <v>0</v>
      </c>
      <c r="BE901" s="27">
        <v>0</v>
      </c>
      <c r="BF901" s="27">
        <v>0</v>
      </c>
      <c r="BG901" s="27">
        <f t="shared" si="57"/>
        <v>634.96</v>
      </c>
      <c r="BH901" s="27">
        <f t="shared" si="58"/>
        <v>0</v>
      </c>
      <c r="BI901" s="27">
        <f t="shared" ref="BI901:BI964" si="60">BH901+BG901</f>
        <v>634.96</v>
      </c>
    </row>
    <row r="902" spans="1:61" x14ac:dyDescent="0.35">
      <c r="A902" s="65" t="str">
        <f t="shared" si="59"/>
        <v>DI0010421</v>
      </c>
      <c r="B902" s="111" t="s">
        <v>1225</v>
      </c>
      <c r="C902" s="104">
        <v>1</v>
      </c>
      <c r="D902" s="112" t="s">
        <v>0</v>
      </c>
      <c r="E902" s="112" t="s">
        <v>3</v>
      </c>
      <c r="F902" s="104" t="s">
        <v>1760</v>
      </c>
      <c r="G902" s="104" t="s">
        <v>1776</v>
      </c>
      <c r="H902" s="104" t="s">
        <v>1777</v>
      </c>
      <c r="I902" s="104" t="s">
        <v>1778</v>
      </c>
      <c r="J902" s="104" t="s">
        <v>1779</v>
      </c>
      <c r="K902" s="104" t="s">
        <v>774</v>
      </c>
      <c r="L902" s="104" t="s">
        <v>1766</v>
      </c>
      <c r="M902" s="104" t="s">
        <v>1773</v>
      </c>
      <c r="N902" s="113">
        <v>1</v>
      </c>
      <c r="O902" s="113">
        <v>1</v>
      </c>
      <c r="P902" s="113">
        <v>1</v>
      </c>
      <c r="Q902" s="113">
        <v>1</v>
      </c>
      <c r="R902" s="113">
        <v>1</v>
      </c>
      <c r="S902" s="113">
        <v>1</v>
      </c>
      <c r="T902" s="113">
        <v>0</v>
      </c>
      <c r="U902" s="113">
        <v>0</v>
      </c>
      <c r="V902" s="113">
        <v>0</v>
      </c>
      <c r="W902" s="109">
        <v>1410648.09</v>
      </c>
      <c r="X902" s="109">
        <v>0</v>
      </c>
      <c r="Y902" s="109">
        <v>0</v>
      </c>
      <c r="Z902" s="109">
        <v>50286.080000000002</v>
      </c>
      <c r="AA902" s="109">
        <v>0</v>
      </c>
      <c r="AB902" s="109">
        <v>0</v>
      </c>
      <c r="AC902" s="109">
        <v>0</v>
      </c>
      <c r="AD902" s="109">
        <v>0</v>
      </c>
      <c r="AE902" s="109">
        <v>1410648.09</v>
      </c>
      <c r="AF902" s="106">
        <v>44291</v>
      </c>
      <c r="AG902" s="106">
        <v>46117</v>
      </c>
      <c r="AH902" s="122">
        <v>1410648.09</v>
      </c>
      <c r="AI902" s="115">
        <v>0.93150684931506844</v>
      </c>
      <c r="AJ902" s="115">
        <v>5.0027397260273974</v>
      </c>
      <c r="AK902" s="116">
        <v>7.1300000000000002E-2</v>
      </c>
      <c r="AL902" s="117">
        <v>0.93150684931506855</v>
      </c>
      <c r="AM902" s="117">
        <v>5.0027397260273974</v>
      </c>
      <c r="AN902" s="118">
        <v>7.1300000000000002E-2</v>
      </c>
      <c r="AO902" s="121" t="s">
        <v>1774</v>
      </c>
      <c r="AP902" s="121" t="s">
        <v>1775</v>
      </c>
      <c r="AQ902" s="27">
        <v>50286.080000000002</v>
      </c>
      <c r="AR902" s="27">
        <v>50286.080000000002</v>
      </c>
      <c r="AS902" s="27">
        <v>0</v>
      </c>
      <c r="AT902" s="27">
        <v>0</v>
      </c>
      <c r="AU902" s="27">
        <v>0</v>
      </c>
      <c r="AV902" s="27">
        <v>0</v>
      </c>
      <c r="AW902" s="27">
        <v>0</v>
      </c>
      <c r="AX902" s="27">
        <v>0</v>
      </c>
      <c r="AY902" s="27">
        <v>0</v>
      </c>
      <c r="AZ902" s="27">
        <v>0</v>
      </c>
      <c r="BA902" s="27">
        <v>0</v>
      </c>
      <c r="BB902" s="27">
        <v>0</v>
      </c>
      <c r="BC902" s="27">
        <v>0</v>
      </c>
      <c r="BD902" s="27">
        <v>0</v>
      </c>
      <c r="BE902" s="27">
        <v>0</v>
      </c>
      <c r="BF902" s="27">
        <v>0</v>
      </c>
      <c r="BG902" s="27">
        <f t="shared" si="57"/>
        <v>100572.16</v>
      </c>
      <c r="BH902" s="27">
        <f t="shared" si="58"/>
        <v>0</v>
      </c>
      <c r="BI902" s="27">
        <f t="shared" si="60"/>
        <v>100572.16</v>
      </c>
    </row>
    <row r="903" spans="1:61" x14ac:dyDescent="0.35">
      <c r="A903" s="65" t="str">
        <f t="shared" si="59"/>
        <v>DI0010441</v>
      </c>
      <c r="B903" s="111" t="s">
        <v>1226</v>
      </c>
      <c r="C903" s="104">
        <v>1</v>
      </c>
      <c r="D903" s="112" t="s">
        <v>0</v>
      </c>
      <c r="E903" s="112" t="s">
        <v>3</v>
      </c>
      <c r="F903" s="104" t="s">
        <v>1760</v>
      </c>
      <c r="G903" s="104" t="s">
        <v>1776</v>
      </c>
      <c r="H903" s="104" t="s">
        <v>1777</v>
      </c>
      <c r="I903" s="104" t="s">
        <v>1778</v>
      </c>
      <c r="J903" s="104" t="s">
        <v>1779</v>
      </c>
      <c r="K903" s="104" t="s">
        <v>774</v>
      </c>
      <c r="L903" s="104" t="s">
        <v>1766</v>
      </c>
      <c r="M903" s="104" t="s">
        <v>1773</v>
      </c>
      <c r="N903" s="113">
        <v>1</v>
      </c>
      <c r="O903" s="113">
        <v>1</v>
      </c>
      <c r="P903" s="113">
        <v>1</v>
      </c>
      <c r="Q903" s="113">
        <v>1</v>
      </c>
      <c r="R903" s="113">
        <v>1</v>
      </c>
      <c r="S903" s="113">
        <v>1</v>
      </c>
      <c r="T903" s="113">
        <v>0</v>
      </c>
      <c r="U903" s="113">
        <v>0</v>
      </c>
      <c r="V903" s="113">
        <v>0</v>
      </c>
      <c r="W903" s="109">
        <v>536242.06999999995</v>
      </c>
      <c r="X903" s="109">
        <v>0</v>
      </c>
      <c r="Y903" s="109">
        <v>0</v>
      </c>
      <c r="Z903" s="109">
        <v>19115.689999999999</v>
      </c>
      <c r="AA903" s="109">
        <v>0</v>
      </c>
      <c r="AB903" s="109">
        <v>0</v>
      </c>
      <c r="AC903" s="109">
        <v>0</v>
      </c>
      <c r="AD903" s="109">
        <v>0</v>
      </c>
      <c r="AE903" s="109">
        <v>536242.06999999995</v>
      </c>
      <c r="AF903" s="106">
        <v>44291</v>
      </c>
      <c r="AG903" s="106">
        <v>46117</v>
      </c>
      <c r="AH903" s="122">
        <v>536242.06999999995</v>
      </c>
      <c r="AI903" s="115">
        <v>0.93150684931506844</v>
      </c>
      <c r="AJ903" s="115">
        <v>5.0027397260273974</v>
      </c>
      <c r="AK903" s="116">
        <v>7.1300000000000002E-2</v>
      </c>
      <c r="AL903" s="117">
        <v>0.93150684931506844</v>
      </c>
      <c r="AM903" s="117">
        <v>5.0027397260273974</v>
      </c>
      <c r="AN903" s="118">
        <v>7.1300000000000002E-2</v>
      </c>
      <c r="AO903" s="121" t="s">
        <v>1774</v>
      </c>
      <c r="AP903" s="121" t="s">
        <v>1775</v>
      </c>
      <c r="AQ903" s="27">
        <v>19115.689999999999</v>
      </c>
      <c r="AR903" s="27">
        <v>19115.689999999999</v>
      </c>
      <c r="AS903" s="27">
        <v>0</v>
      </c>
      <c r="AT903" s="27">
        <v>0</v>
      </c>
      <c r="AU903" s="27">
        <v>0</v>
      </c>
      <c r="AV903" s="27">
        <v>0</v>
      </c>
      <c r="AW903" s="27">
        <v>0</v>
      </c>
      <c r="AX903" s="27">
        <v>0</v>
      </c>
      <c r="AY903" s="27">
        <v>0</v>
      </c>
      <c r="AZ903" s="27">
        <v>0</v>
      </c>
      <c r="BA903" s="27">
        <v>0</v>
      </c>
      <c r="BB903" s="27">
        <v>0</v>
      </c>
      <c r="BC903" s="27">
        <v>0</v>
      </c>
      <c r="BD903" s="27">
        <v>0</v>
      </c>
      <c r="BE903" s="27">
        <v>0</v>
      </c>
      <c r="BF903" s="27">
        <v>0</v>
      </c>
      <c r="BG903" s="27">
        <f t="shared" si="57"/>
        <v>38231.379999999997</v>
      </c>
      <c r="BH903" s="27">
        <f t="shared" si="58"/>
        <v>0</v>
      </c>
      <c r="BI903" s="27">
        <f t="shared" si="60"/>
        <v>38231.379999999997</v>
      </c>
    </row>
    <row r="904" spans="1:61" x14ac:dyDescent="0.35">
      <c r="A904" s="65" t="str">
        <f t="shared" si="59"/>
        <v>DI0010561</v>
      </c>
      <c r="B904" s="111" t="s">
        <v>1232</v>
      </c>
      <c r="C904" s="104">
        <v>1</v>
      </c>
      <c r="D904" s="112" t="s">
        <v>0</v>
      </c>
      <c r="E904" s="112" t="s">
        <v>3</v>
      </c>
      <c r="F904" s="104" t="s">
        <v>1760</v>
      </c>
      <c r="G904" s="104" t="s">
        <v>702</v>
      </c>
      <c r="H904" s="104" t="s">
        <v>1770</v>
      </c>
      <c r="I904" s="104" t="s">
        <v>1771</v>
      </c>
      <c r="J904" s="104" t="s">
        <v>1772</v>
      </c>
      <c r="K904" s="104" t="s">
        <v>702</v>
      </c>
      <c r="L904" s="104" t="s">
        <v>1766</v>
      </c>
      <c r="M904" s="104" t="s">
        <v>1773</v>
      </c>
      <c r="N904" s="113">
        <v>1</v>
      </c>
      <c r="O904" s="113">
        <v>1</v>
      </c>
      <c r="P904" s="113">
        <v>1</v>
      </c>
      <c r="Q904" s="113">
        <v>0</v>
      </c>
      <c r="R904" s="113">
        <v>0</v>
      </c>
      <c r="S904" s="113">
        <v>1</v>
      </c>
      <c r="T904" s="113">
        <v>1</v>
      </c>
      <c r="U904" s="113">
        <v>1</v>
      </c>
      <c r="V904" s="113">
        <v>0</v>
      </c>
      <c r="W904" s="109">
        <v>19710609.879999999</v>
      </c>
      <c r="X904" s="109">
        <v>0</v>
      </c>
      <c r="Y904" s="109">
        <v>0</v>
      </c>
      <c r="Z904" s="109">
        <v>702633.97</v>
      </c>
      <c r="AA904" s="109">
        <v>0</v>
      </c>
      <c r="AB904" s="109">
        <v>0</v>
      </c>
      <c r="AC904" s="109">
        <v>0</v>
      </c>
      <c r="AD904" s="109">
        <v>0</v>
      </c>
      <c r="AE904" s="109">
        <v>19710609.879999999</v>
      </c>
      <c r="AF904" s="106">
        <v>44291</v>
      </c>
      <c r="AG904" s="106">
        <v>46117</v>
      </c>
      <c r="AH904" s="122">
        <v>19710609.879999999</v>
      </c>
      <c r="AI904" s="115">
        <v>0.93150684931506844</v>
      </c>
      <c r="AJ904" s="115">
        <v>5.0027397260273974</v>
      </c>
      <c r="AK904" s="116">
        <v>6.1699999999999998E-2</v>
      </c>
      <c r="AL904" s="117">
        <v>0.93150684931506844</v>
      </c>
      <c r="AM904" s="117">
        <v>5.0027397260273974</v>
      </c>
      <c r="AN904" s="118">
        <v>6.1699999999999998E-2</v>
      </c>
      <c r="AO904" s="121" t="s">
        <v>1774</v>
      </c>
      <c r="AP904" s="121" t="s">
        <v>1775</v>
      </c>
      <c r="AQ904" s="27">
        <v>702633.97</v>
      </c>
      <c r="AR904" s="27">
        <v>702633.97</v>
      </c>
      <c r="AS904" s="27">
        <v>0</v>
      </c>
      <c r="AT904" s="27">
        <v>0</v>
      </c>
      <c r="AU904" s="27">
        <v>0</v>
      </c>
      <c r="AV904" s="27">
        <v>0</v>
      </c>
      <c r="AW904" s="27">
        <v>0</v>
      </c>
      <c r="AX904" s="27">
        <v>0</v>
      </c>
      <c r="AY904" s="27">
        <v>0</v>
      </c>
      <c r="AZ904" s="27">
        <v>0</v>
      </c>
      <c r="BA904" s="27">
        <v>0</v>
      </c>
      <c r="BB904" s="27">
        <v>0</v>
      </c>
      <c r="BC904" s="27">
        <v>0</v>
      </c>
      <c r="BD904" s="27">
        <v>0</v>
      </c>
      <c r="BE904" s="27">
        <v>0</v>
      </c>
      <c r="BF904" s="27">
        <v>0</v>
      </c>
      <c r="BG904" s="27">
        <f t="shared" si="57"/>
        <v>1405267.94</v>
      </c>
      <c r="BH904" s="27">
        <f t="shared" si="58"/>
        <v>0</v>
      </c>
      <c r="BI904" s="27">
        <f t="shared" si="60"/>
        <v>1405267.94</v>
      </c>
    </row>
    <row r="905" spans="1:61" x14ac:dyDescent="0.35">
      <c r="A905" s="65" t="str">
        <f t="shared" si="59"/>
        <v>DI0010341</v>
      </c>
      <c r="B905" s="111" t="s">
        <v>1221</v>
      </c>
      <c r="C905" s="104">
        <v>1</v>
      </c>
      <c r="D905" s="112" t="s">
        <v>0</v>
      </c>
      <c r="E905" s="112" t="s">
        <v>3</v>
      </c>
      <c r="F905" s="104" t="s">
        <v>1760</v>
      </c>
      <c r="G905" s="104" t="s">
        <v>1776</v>
      </c>
      <c r="H905" s="104" t="s">
        <v>1777</v>
      </c>
      <c r="I905" s="104" t="s">
        <v>1778</v>
      </c>
      <c r="J905" s="104" t="s">
        <v>1779</v>
      </c>
      <c r="K905" s="104" t="s">
        <v>774</v>
      </c>
      <c r="L905" s="104" t="s">
        <v>1766</v>
      </c>
      <c r="M905" s="104" t="s">
        <v>1773</v>
      </c>
      <c r="N905" s="113">
        <v>1</v>
      </c>
      <c r="O905" s="113">
        <v>1</v>
      </c>
      <c r="P905" s="113">
        <v>1</v>
      </c>
      <c r="Q905" s="113">
        <v>1</v>
      </c>
      <c r="R905" s="113">
        <v>1</v>
      </c>
      <c r="S905" s="113">
        <v>1</v>
      </c>
      <c r="T905" s="113">
        <v>0</v>
      </c>
      <c r="U905" s="113">
        <v>0</v>
      </c>
      <c r="V905" s="113">
        <v>0</v>
      </c>
      <c r="W905" s="109">
        <v>125255.29</v>
      </c>
      <c r="X905" s="109">
        <v>0</v>
      </c>
      <c r="Y905" s="109">
        <v>0</v>
      </c>
      <c r="Z905" s="109">
        <v>4465.04</v>
      </c>
      <c r="AA905" s="109">
        <v>0</v>
      </c>
      <c r="AB905" s="109">
        <v>0</v>
      </c>
      <c r="AC905" s="109">
        <v>0</v>
      </c>
      <c r="AD905" s="109">
        <v>0</v>
      </c>
      <c r="AE905" s="109">
        <v>125255.29</v>
      </c>
      <c r="AF905" s="106">
        <v>44291</v>
      </c>
      <c r="AG905" s="106">
        <v>46117</v>
      </c>
      <c r="AH905" s="122">
        <v>125255.29</v>
      </c>
      <c r="AI905" s="115">
        <v>0.93150684931506844</v>
      </c>
      <c r="AJ905" s="115">
        <v>5.0027397260273974</v>
      </c>
      <c r="AK905" s="116">
        <v>7.1300000000000002E-2</v>
      </c>
      <c r="AL905" s="117">
        <v>0.93150684931506844</v>
      </c>
      <c r="AM905" s="117">
        <v>5.0027397260273974</v>
      </c>
      <c r="AN905" s="118">
        <v>7.1300000000000002E-2</v>
      </c>
      <c r="AO905" s="121" t="s">
        <v>1774</v>
      </c>
      <c r="AP905" s="121" t="s">
        <v>1775</v>
      </c>
      <c r="AQ905" s="27">
        <v>4465.04</v>
      </c>
      <c r="AR905" s="27">
        <v>4465.04</v>
      </c>
      <c r="AS905" s="27">
        <v>0</v>
      </c>
      <c r="AT905" s="27">
        <v>0</v>
      </c>
      <c r="AU905" s="27">
        <v>0</v>
      </c>
      <c r="AV905" s="27">
        <v>0</v>
      </c>
      <c r="AW905" s="27">
        <v>0</v>
      </c>
      <c r="AX905" s="27">
        <v>0</v>
      </c>
      <c r="AY905" s="27">
        <v>0</v>
      </c>
      <c r="AZ905" s="27">
        <v>0</v>
      </c>
      <c r="BA905" s="27">
        <v>0</v>
      </c>
      <c r="BB905" s="27">
        <v>0</v>
      </c>
      <c r="BC905" s="27">
        <v>0</v>
      </c>
      <c r="BD905" s="27">
        <v>0</v>
      </c>
      <c r="BE905" s="27">
        <v>0</v>
      </c>
      <c r="BF905" s="27">
        <v>0</v>
      </c>
      <c r="BG905" s="27">
        <f t="shared" si="57"/>
        <v>8930.08</v>
      </c>
      <c r="BH905" s="27">
        <f t="shared" si="58"/>
        <v>0</v>
      </c>
      <c r="BI905" s="27">
        <f t="shared" si="60"/>
        <v>8930.08</v>
      </c>
    </row>
    <row r="906" spans="1:61" x14ac:dyDescent="0.35">
      <c r="A906" s="65" t="str">
        <f t="shared" si="59"/>
        <v>DI0010381</v>
      </c>
      <c r="B906" s="111" t="s">
        <v>1223</v>
      </c>
      <c r="C906" s="104">
        <v>1</v>
      </c>
      <c r="D906" s="112" t="s">
        <v>0</v>
      </c>
      <c r="E906" s="112" t="s">
        <v>3</v>
      </c>
      <c r="F906" s="104" t="s">
        <v>1760</v>
      </c>
      <c r="G906" s="104" t="s">
        <v>1776</v>
      </c>
      <c r="H906" s="104" t="s">
        <v>1777</v>
      </c>
      <c r="I906" s="104" t="s">
        <v>1778</v>
      </c>
      <c r="J906" s="104" t="s">
        <v>1779</v>
      </c>
      <c r="K906" s="104" t="s">
        <v>774</v>
      </c>
      <c r="L906" s="104" t="s">
        <v>1766</v>
      </c>
      <c r="M906" s="104" t="s">
        <v>1773</v>
      </c>
      <c r="N906" s="113">
        <v>1</v>
      </c>
      <c r="O906" s="113">
        <v>1</v>
      </c>
      <c r="P906" s="113">
        <v>1</v>
      </c>
      <c r="Q906" s="113">
        <v>1</v>
      </c>
      <c r="R906" s="113">
        <v>1</v>
      </c>
      <c r="S906" s="113">
        <v>1</v>
      </c>
      <c r="T906" s="113">
        <v>0</v>
      </c>
      <c r="U906" s="113">
        <v>0</v>
      </c>
      <c r="V906" s="113">
        <v>0</v>
      </c>
      <c r="W906" s="109">
        <v>761638.71</v>
      </c>
      <c r="X906" s="109">
        <v>0</v>
      </c>
      <c r="Y906" s="109">
        <v>0</v>
      </c>
      <c r="Z906" s="109">
        <v>27150.52</v>
      </c>
      <c r="AA906" s="109">
        <v>0</v>
      </c>
      <c r="AB906" s="109">
        <v>0</v>
      </c>
      <c r="AC906" s="109">
        <v>0</v>
      </c>
      <c r="AD906" s="109">
        <v>0</v>
      </c>
      <c r="AE906" s="109">
        <v>761638.71</v>
      </c>
      <c r="AF906" s="106">
        <v>44291</v>
      </c>
      <c r="AG906" s="106">
        <v>46117</v>
      </c>
      <c r="AH906" s="122">
        <v>761638.71</v>
      </c>
      <c r="AI906" s="115">
        <v>0.93150684931506844</v>
      </c>
      <c r="AJ906" s="115">
        <v>5.0027397260273974</v>
      </c>
      <c r="AK906" s="116">
        <v>7.1300000000000002E-2</v>
      </c>
      <c r="AL906" s="117">
        <v>0.93150684931506844</v>
      </c>
      <c r="AM906" s="117">
        <v>5.0027397260273974</v>
      </c>
      <c r="AN906" s="118">
        <v>7.1300000000000002E-2</v>
      </c>
      <c r="AO906" s="121" t="s">
        <v>1774</v>
      </c>
      <c r="AP906" s="121" t="s">
        <v>1775</v>
      </c>
      <c r="AQ906" s="27">
        <v>27150.52</v>
      </c>
      <c r="AR906" s="27">
        <v>27150.52</v>
      </c>
      <c r="AS906" s="27">
        <v>0</v>
      </c>
      <c r="AT906" s="27">
        <v>0</v>
      </c>
      <c r="AU906" s="27">
        <v>0</v>
      </c>
      <c r="AV906" s="27">
        <v>0</v>
      </c>
      <c r="AW906" s="27">
        <v>0</v>
      </c>
      <c r="AX906" s="27">
        <v>0</v>
      </c>
      <c r="AY906" s="27">
        <v>0</v>
      </c>
      <c r="AZ906" s="27">
        <v>0</v>
      </c>
      <c r="BA906" s="27">
        <v>0</v>
      </c>
      <c r="BB906" s="27">
        <v>0</v>
      </c>
      <c r="BC906" s="27">
        <v>0</v>
      </c>
      <c r="BD906" s="27">
        <v>0</v>
      </c>
      <c r="BE906" s="27">
        <v>0</v>
      </c>
      <c r="BF906" s="27">
        <v>0</v>
      </c>
      <c r="BG906" s="27">
        <f t="shared" si="57"/>
        <v>54301.04</v>
      </c>
      <c r="BH906" s="27">
        <f t="shared" si="58"/>
        <v>0</v>
      </c>
      <c r="BI906" s="27">
        <f t="shared" si="60"/>
        <v>54301.04</v>
      </c>
    </row>
    <row r="907" spans="1:61" x14ac:dyDescent="0.35">
      <c r="A907" s="65" t="str">
        <f t="shared" si="59"/>
        <v>DI0010461</v>
      </c>
      <c r="B907" s="111" t="s">
        <v>1227</v>
      </c>
      <c r="C907" s="104">
        <v>1</v>
      </c>
      <c r="D907" s="112" t="s">
        <v>0</v>
      </c>
      <c r="E907" s="112" t="s">
        <v>3</v>
      </c>
      <c r="F907" s="104" t="s">
        <v>1760</v>
      </c>
      <c r="G907" s="104" t="s">
        <v>1776</v>
      </c>
      <c r="H907" s="104" t="s">
        <v>1777</v>
      </c>
      <c r="I907" s="104" t="s">
        <v>1778</v>
      </c>
      <c r="J907" s="104" t="s">
        <v>1779</v>
      </c>
      <c r="K907" s="104" t="s">
        <v>774</v>
      </c>
      <c r="L907" s="104" t="s">
        <v>1766</v>
      </c>
      <c r="M907" s="104" t="s">
        <v>1773</v>
      </c>
      <c r="N907" s="113">
        <v>1</v>
      </c>
      <c r="O907" s="113">
        <v>1</v>
      </c>
      <c r="P907" s="113">
        <v>1</v>
      </c>
      <c r="Q907" s="113">
        <v>1</v>
      </c>
      <c r="R907" s="113">
        <v>1</v>
      </c>
      <c r="S907" s="113">
        <v>1</v>
      </c>
      <c r="T907" s="113">
        <v>0</v>
      </c>
      <c r="U907" s="113">
        <v>0</v>
      </c>
      <c r="V907" s="113">
        <v>0</v>
      </c>
      <c r="W907" s="109">
        <v>41874.61</v>
      </c>
      <c r="X907" s="109">
        <v>0</v>
      </c>
      <c r="Y907" s="109">
        <v>0</v>
      </c>
      <c r="Z907" s="109">
        <v>1492.73</v>
      </c>
      <c r="AA907" s="109">
        <v>0</v>
      </c>
      <c r="AB907" s="109">
        <v>0</v>
      </c>
      <c r="AC907" s="109">
        <v>0</v>
      </c>
      <c r="AD907" s="109">
        <v>0</v>
      </c>
      <c r="AE907" s="109">
        <v>41874.61</v>
      </c>
      <c r="AF907" s="106">
        <v>44291</v>
      </c>
      <c r="AG907" s="106">
        <v>46117</v>
      </c>
      <c r="AH907" s="122">
        <v>41874.61</v>
      </c>
      <c r="AI907" s="115">
        <v>0.93150684931506844</v>
      </c>
      <c r="AJ907" s="115">
        <v>5.0027397260273974</v>
      </c>
      <c r="AK907" s="116">
        <v>7.1300000000000002E-2</v>
      </c>
      <c r="AL907" s="117">
        <v>0.93150684931506844</v>
      </c>
      <c r="AM907" s="117">
        <v>5.0027397260273974</v>
      </c>
      <c r="AN907" s="118">
        <v>7.1300000000000002E-2</v>
      </c>
      <c r="AO907" s="121" t="s">
        <v>1774</v>
      </c>
      <c r="AP907" s="121" t="s">
        <v>1775</v>
      </c>
      <c r="AQ907" s="27">
        <v>1492.73</v>
      </c>
      <c r="AR907" s="27">
        <v>1492.73</v>
      </c>
      <c r="AS907" s="27">
        <v>0</v>
      </c>
      <c r="AT907" s="27">
        <v>0</v>
      </c>
      <c r="AU907" s="27">
        <v>0</v>
      </c>
      <c r="AV907" s="27">
        <v>0</v>
      </c>
      <c r="AW907" s="27">
        <v>0</v>
      </c>
      <c r="AX907" s="27">
        <v>0</v>
      </c>
      <c r="AY907" s="27">
        <v>0</v>
      </c>
      <c r="AZ907" s="27">
        <v>0</v>
      </c>
      <c r="BA907" s="27">
        <v>0</v>
      </c>
      <c r="BB907" s="27">
        <v>0</v>
      </c>
      <c r="BC907" s="27">
        <v>0</v>
      </c>
      <c r="BD907" s="27">
        <v>0</v>
      </c>
      <c r="BE907" s="27">
        <v>0</v>
      </c>
      <c r="BF907" s="27">
        <v>0</v>
      </c>
      <c r="BG907" s="27">
        <f t="shared" si="57"/>
        <v>2985.46</v>
      </c>
      <c r="BH907" s="27">
        <f t="shared" si="58"/>
        <v>0</v>
      </c>
      <c r="BI907" s="27">
        <f t="shared" si="60"/>
        <v>2985.46</v>
      </c>
    </row>
    <row r="908" spans="1:61" x14ac:dyDescent="0.35">
      <c r="A908" s="65" t="str">
        <f t="shared" si="59"/>
        <v>DI0010481</v>
      </c>
      <c r="B908" s="111" t="s">
        <v>1228</v>
      </c>
      <c r="C908" s="104">
        <v>1</v>
      </c>
      <c r="D908" s="112" t="s">
        <v>0</v>
      </c>
      <c r="E908" s="112" t="s">
        <v>3</v>
      </c>
      <c r="F908" s="104" t="s">
        <v>1760</v>
      </c>
      <c r="G908" s="104" t="s">
        <v>1776</v>
      </c>
      <c r="H908" s="104" t="s">
        <v>1777</v>
      </c>
      <c r="I908" s="104" t="s">
        <v>1778</v>
      </c>
      <c r="J908" s="104" t="s">
        <v>1779</v>
      </c>
      <c r="K908" s="104" t="s">
        <v>774</v>
      </c>
      <c r="L908" s="104" t="s">
        <v>1766</v>
      </c>
      <c r="M908" s="104" t="s">
        <v>1773</v>
      </c>
      <c r="N908" s="113">
        <v>1</v>
      </c>
      <c r="O908" s="113">
        <v>1</v>
      </c>
      <c r="P908" s="113">
        <v>1</v>
      </c>
      <c r="Q908" s="113">
        <v>1</v>
      </c>
      <c r="R908" s="113">
        <v>1</v>
      </c>
      <c r="S908" s="113">
        <v>1</v>
      </c>
      <c r="T908" s="113">
        <v>0</v>
      </c>
      <c r="U908" s="113">
        <v>0</v>
      </c>
      <c r="V908" s="113">
        <v>0</v>
      </c>
      <c r="W908" s="109">
        <v>77561</v>
      </c>
      <c r="X908" s="109">
        <v>0</v>
      </c>
      <c r="Y908" s="109">
        <v>0</v>
      </c>
      <c r="Z908" s="109">
        <v>2764.86</v>
      </c>
      <c r="AA908" s="109">
        <v>0</v>
      </c>
      <c r="AB908" s="109">
        <v>0</v>
      </c>
      <c r="AC908" s="109">
        <v>0</v>
      </c>
      <c r="AD908" s="109">
        <v>0</v>
      </c>
      <c r="AE908" s="109">
        <v>77561</v>
      </c>
      <c r="AF908" s="106">
        <v>44291</v>
      </c>
      <c r="AG908" s="106">
        <v>46117</v>
      </c>
      <c r="AH908" s="122">
        <v>77561</v>
      </c>
      <c r="AI908" s="115">
        <v>0.93150684931506844</v>
      </c>
      <c r="AJ908" s="115">
        <v>5.0027397260273974</v>
      </c>
      <c r="AK908" s="116">
        <v>7.1300000000000002E-2</v>
      </c>
      <c r="AL908" s="117">
        <v>0.93150684931506833</v>
      </c>
      <c r="AM908" s="117">
        <v>5.0027397260273974</v>
      </c>
      <c r="AN908" s="118">
        <v>7.1300000000000002E-2</v>
      </c>
      <c r="AO908" s="121" t="s">
        <v>1774</v>
      </c>
      <c r="AP908" s="121" t="s">
        <v>1775</v>
      </c>
      <c r="AQ908" s="27">
        <v>2764.86</v>
      </c>
      <c r="AR908" s="27">
        <v>2764.86</v>
      </c>
      <c r="AS908" s="27">
        <v>0</v>
      </c>
      <c r="AT908" s="27">
        <v>0</v>
      </c>
      <c r="AU908" s="27">
        <v>0</v>
      </c>
      <c r="AV908" s="27">
        <v>0</v>
      </c>
      <c r="AW908" s="27">
        <v>0</v>
      </c>
      <c r="AX908" s="27">
        <v>0</v>
      </c>
      <c r="AY908" s="27">
        <v>0</v>
      </c>
      <c r="AZ908" s="27">
        <v>0</v>
      </c>
      <c r="BA908" s="27">
        <v>0</v>
      </c>
      <c r="BB908" s="27">
        <v>0</v>
      </c>
      <c r="BC908" s="27">
        <v>0</v>
      </c>
      <c r="BD908" s="27">
        <v>0</v>
      </c>
      <c r="BE908" s="27">
        <v>0</v>
      </c>
      <c r="BF908" s="27">
        <v>0</v>
      </c>
      <c r="BG908" s="27">
        <f t="shared" si="57"/>
        <v>5529.72</v>
      </c>
      <c r="BH908" s="27">
        <f t="shared" si="58"/>
        <v>0</v>
      </c>
      <c r="BI908" s="27">
        <f t="shared" si="60"/>
        <v>5529.72</v>
      </c>
    </row>
    <row r="909" spans="1:61" x14ac:dyDescent="0.35">
      <c r="A909" s="65" t="str">
        <f t="shared" si="59"/>
        <v>DI0010541</v>
      </c>
      <c r="B909" s="111" t="s">
        <v>1231</v>
      </c>
      <c r="C909" s="104">
        <v>1</v>
      </c>
      <c r="D909" s="112" t="s">
        <v>0</v>
      </c>
      <c r="E909" s="112" t="s">
        <v>3</v>
      </c>
      <c r="F909" s="104" t="s">
        <v>1760</v>
      </c>
      <c r="G909" s="104" t="s">
        <v>1776</v>
      </c>
      <c r="H909" s="104" t="s">
        <v>1777</v>
      </c>
      <c r="I909" s="104" t="s">
        <v>1778</v>
      </c>
      <c r="J909" s="104" t="s">
        <v>1779</v>
      </c>
      <c r="K909" s="104" t="s">
        <v>774</v>
      </c>
      <c r="L909" s="104" t="s">
        <v>1766</v>
      </c>
      <c r="M909" s="104" t="s">
        <v>1773</v>
      </c>
      <c r="N909" s="113">
        <v>1</v>
      </c>
      <c r="O909" s="113">
        <v>1</v>
      </c>
      <c r="P909" s="113">
        <v>1</v>
      </c>
      <c r="Q909" s="113">
        <v>1</v>
      </c>
      <c r="R909" s="113">
        <v>1</v>
      </c>
      <c r="S909" s="113">
        <v>1</v>
      </c>
      <c r="T909" s="113">
        <v>0</v>
      </c>
      <c r="U909" s="113">
        <v>0</v>
      </c>
      <c r="V909" s="113">
        <v>0</v>
      </c>
      <c r="W909" s="109">
        <v>222412.32</v>
      </c>
      <c r="X909" s="109">
        <v>0</v>
      </c>
      <c r="Y909" s="109">
        <v>0</v>
      </c>
      <c r="Z909" s="109">
        <v>7928.44</v>
      </c>
      <c r="AA909" s="109">
        <v>0</v>
      </c>
      <c r="AB909" s="109">
        <v>0</v>
      </c>
      <c r="AC909" s="109">
        <v>0</v>
      </c>
      <c r="AD909" s="109">
        <v>0</v>
      </c>
      <c r="AE909" s="109">
        <v>222412.32</v>
      </c>
      <c r="AF909" s="106">
        <v>44291</v>
      </c>
      <c r="AG909" s="106">
        <v>46117</v>
      </c>
      <c r="AH909" s="122">
        <v>222412.32</v>
      </c>
      <c r="AI909" s="115">
        <v>0.93150684931506844</v>
      </c>
      <c r="AJ909" s="115">
        <v>5.0027397260273974</v>
      </c>
      <c r="AK909" s="116">
        <v>7.1300000000000002E-2</v>
      </c>
      <c r="AL909" s="117">
        <v>0.93150684931506844</v>
      </c>
      <c r="AM909" s="117">
        <v>5.0027397260273974</v>
      </c>
      <c r="AN909" s="118">
        <v>7.1300000000000002E-2</v>
      </c>
      <c r="AO909" s="121" t="s">
        <v>1774</v>
      </c>
      <c r="AP909" s="121" t="s">
        <v>1775</v>
      </c>
      <c r="AQ909" s="27">
        <v>7928.44</v>
      </c>
      <c r="AR909" s="27">
        <v>7928.44</v>
      </c>
      <c r="AS909" s="27">
        <v>0</v>
      </c>
      <c r="AT909" s="27">
        <v>0</v>
      </c>
      <c r="AU909" s="27">
        <v>0</v>
      </c>
      <c r="AV909" s="27">
        <v>0</v>
      </c>
      <c r="AW909" s="27">
        <v>0</v>
      </c>
      <c r="AX909" s="27">
        <v>0</v>
      </c>
      <c r="AY909" s="27">
        <v>0</v>
      </c>
      <c r="AZ909" s="27">
        <v>0</v>
      </c>
      <c r="BA909" s="27">
        <v>0</v>
      </c>
      <c r="BB909" s="27">
        <v>0</v>
      </c>
      <c r="BC909" s="27">
        <v>0</v>
      </c>
      <c r="BD909" s="27">
        <v>0</v>
      </c>
      <c r="BE909" s="27">
        <v>0</v>
      </c>
      <c r="BF909" s="27">
        <v>0</v>
      </c>
      <c r="BG909" s="27">
        <f t="shared" si="57"/>
        <v>15856.88</v>
      </c>
      <c r="BH909" s="27">
        <f t="shared" si="58"/>
        <v>0</v>
      </c>
      <c r="BI909" s="27">
        <f t="shared" si="60"/>
        <v>15856.88</v>
      </c>
    </row>
    <row r="910" spans="1:61" x14ac:dyDescent="0.35">
      <c r="A910" s="65" t="str">
        <f t="shared" si="59"/>
        <v>DI0010321</v>
      </c>
      <c r="B910" s="111" t="s">
        <v>1220</v>
      </c>
      <c r="C910" s="104">
        <v>1</v>
      </c>
      <c r="D910" s="112" t="s">
        <v>0</v>
      </c>
      <c r="E910" s="112" t="s">
        <v>3</v>
      </c>
      <c r="F910" s="104" t="s">
        <v>1760</v>
      </c>
      <c r="G910" s="104" t="s">
        <v>1776</v>
      </c>
      <c r="H910" s="104" t="s">
        <v>1777</v>
      </c>
      <c r="I910" s="104" t="s">
        <v>1778</v>
      </c>
      <c r="J910" s="104" t="s">
        <v>1779</v>
      </c>
      <c r="K910" s="104" t="s">
        <v>774</v>
      </c>
      <c r="L910" s="104" t="s">
        <v>1766</v>
      </c>
      <c r="M910" s="104" t="s">
        <v>1773</v>
      </c>
      <c r="N910" s="113">
        <v>1</v>
      </c>
      <c r="O910" s="113">
        <v>1</v>
      </c>
      <c r="P910" s="113">
        <v>1</v>
      </c>
      <c r="Q910" s="113">
        <v>1</v>
      </c>
      <c r="R910" s="113">
        <v>1</v>
      </c>
      <c r="S910" s="113">
        <v>1</v>
      </c>
      <c r="T910" s="113">
        <v>0</v>
      </c>
      <c r="U910" s="113">
        <v>0</v>
      </c>
      <c r="V910" s="113">
        <v>0</v>
      </c>
      <c r="W910" s="109">
        <v>546305.76</v>
      </c>
      <c r="X910" s="109">
        <v>0</v>
      </c>
      <c r="Y910" s="109">
        <v>0</v>
      </c>
      <c r="Z910" s="109">
        <v>19474.43</v>
      </c>
      <c r="AA910" s="109">
        <v>0</v>
      </c>
      <c r="AB910" s="109">
        <v>0</v>
      </c>
      <c r="AC910" s="109">
        <v>0</v>
      </c>
      <c r="AD910" s="109">
        <v>0</v>
      </c>
      <c r="AE910" s="109">
        <v>546305.76</v>
      </c>
      <c r="AF910" s="106">
        <v>44291</v>
      </c>
      <c r="AG910" s="106">
        <v>46117</v>
      </c>
      <c r="AH910" s="122">
        <v>546305.76</v>
      </c>
      <c r="AI910" s="115">
        <v>0.93150684931506844</v>
      </c>
      <c r="AJ910" s="115">
        <v>5.0027397260273974</v>
      </c>
      <c r="AK910" s="116">
        <v>7.1300000000000002E-2</v>
      </c>
      <c r="AL910" s="117">
        <v>0.93150684931506844</v>
      </c>
      <c r="AM910" s="117">
        <v>5.0027397260273974</v>
      </c>
      <c r="AN910" s="118">
        <v>7.1300000000000002E-2</v>
      </c>
      <c r="AO910" s="121" t="s">
        <v>1774</v>
      </c>
      <c r="AP910" s="121" t="s">
        <v>1775</v>
      </c>
      <c r="AQ910" s="27">
        <v>19474.43</v>
      </c>
      <c r="AR910" s="27">
        <v>19474.43</v>
      </c>
      <c r="AS910" s="27">
        <v>0</v>
      </c>
      <c r="AT910" s="27">
        <v>0</v>
      </c>
      <c r="AU910" s="27">
        <v>0</v>
      </c>
      <c r="AV910" s="27">
        <v>0</v>
      </c>
      <c r="AW910" s="27">
        <v>0</v>
      </c>
      <c r="AX910" s="27">
        <v>0</v>
      </c>
      <c r="AY910" s="27">
        <v>0</v>
      </c>
      <c r="AZ910" s="27">
        <v>0</v>
      </c>
      <c r="BA910" s="27">
        <v>0</v>
      </c>
      <c r="BB910" s="27">
        <v>0</v>
      </c>
      <c r="BC910" s="27">
        <v>0</v>
      </c>
      <c r="BD910" s="27">
        <v>0</v>
      </c>
      <c r="BE910" s="27">
        <v>0</v>
      </c>
      <c r="BF910" s="27">
        <v>0</v>
      </c>
      <c r="BG910" s="27">
        <f t="shared" si="57"/>
        <v>38948.86</v>
      </c>
      <c r="BH910" s="27">
        <f t="shared" si="58"/>
        <v>0</v>
      </c>
      <c r="BI910" s="27">
        <f t="shared" si="60"/>
        <v>38948.86</v>
      </c>
    </row>
    <row r="911" spans="1:61" x14ac:dyDescent="0.35">
      <c r="A911" s="65" t="str">
        <f t="shared" si="59"/>
        <v>DI0010401</v>
      </c>
      <c r="B911" s="111" t="s">
        <v>1224</v>
      </c>
      <c r="C911" s="104">
        <v>1</v>
      </c>
      <c r="D911" s="112" t="s">
        <v>0</v>
      </c>
      <c r="E911" s="112" t="s">
        <v>3</v>
      </c>
      <c r="F911" s="104" t="s">
        <v>1760</v>
      </c>
      <c r="G911" s="104" t="s">
        <v>1776</v>
      </c>
      <c r="H911" s="104" t="s">
        <v>1777</v>
      </c>
      <c r="I911" s="104" t="s">
        <v>1778</v>
      </c>
      <c r="J911" s="104" t="s">
        <v>1779</v>
      </c>
      <c r="K911" s="104" t="s">
        <v>774</v>
      </c>
      <c r="L911" s="104" t="s">
        <v>1766</v>
      </c>
      <c r="M911" s="104" t="s">
        <v>1773</v>
      </c>
      <c r="N911" s="113">
        <v>1</v>
      </c>
      <c r="O911" s="113">
        <v>1</v>
      </c>
      <c r="P911" s="113">
        <v>1</v>
      </c>
      <c r="Q911" s="113">
        <v>1</v>
      </c>
      <c r="R911" s="113">
        <v>1</v>
      </c>
      <c r="S911" s="113">
        <v>1</v>
      </c>
      <c r="T911" s="113">
        <v>0</v>
      </c>
      <c r="U911" s="113">
        <v>0</v>
      </c>
      <c r="V911" s="113">
        <v>0</v>
      </c>
      <c r="W911" s="109">
        <v>428350.51</v>
      </c>
      <c r="X911" s="109">
        <v>0</v>
      </c>
      <c r="Y911" s="109">
        <v>0</v>
      </c>
      <c r="Z911" s="109">
        <v>15269.62</v>
      </c>
      <c r="AA911" s="109">
        <v>0</v>
      </c>
      <c r="AB911" s="109">
        <v>0</v>
      </c>
      <c r="AC911" s="109">
        <v>0</v>
      </c>
      <c r="AD911" s="109">
        <v>0</v>
      </c>
      <c r="AE911" s="109">
        <v>428350.51</v>
      </c>
      <c r="AF911" s="106">
        <v>44291</v>
      </c>
      <c r="AG911" s="106">
        <v>46117</v>
      </c>
      <c r="AH911" s="122">
        <v>428350.51</v>
      </c>
      <c r="AI911" s="115">
        <v>0.93150684931506844</v>
      </c>
      <c r="AJ911" s="115">
        <v>5.0027397260273974</v>
      </c>
      <c r="AK911" s="116">
        <v>7.1300000000000002E-2</v>
      </c>
      <c r="AL911" s="117">
        <v>0.93150684931506844</v>
      </c>
      <c r="AM911" s="117">
        <v>5.0027397260273974</v>
      </c>
      <c r="AN911" s="118">
        <v>7.1300000000000002E-2</v>
      </c>
      <c r="AO911" s="121" t="s">
        <v>1774</v>
      </c>
      <c r="AP911" s="121" t="s">
        <v>1775</v>
      </c>
      <c r="AQ911" s="27">
        <v>15269.62</v>
      </c>
      <c r="AR911" s="27">
        <v>15269.62</v>
      </c>
      <c r="AS911" s="27">
        <v>0</v>
      </c>
      <c r="AT911" s="27">
        <v>0</v>
      </c>
      <c r="AU911" s="27">
        <v>0</v>
      </c>
      <c r="AV911" s="27">
        <v>0</v>
      </c>
      <c r="AW911" s="27">
        <v>0</v>
      </c>
      <c r="AX911" s="27">
        <v>0</v>
      </c>
      <c r="AY911" s="27">
        <v>0</v>
      </c>
      <c r="AZ911" s="27">
        <v>0</v>
      </c>
      <c r="BA911" s="27">
        <v>0</v>
      </c>
      <c r="BB911" s="27">
        <v>0</v>
      </c>
      <c r="BC911" s="27">
        <v>0</v>
      </c>
      <c r="BD911" s="27">
        <v>0</v>
      </c>
      <c r="BE911" s="27">
        <v>0</v>
      </c>
      <c r="BF911" s="27">
        <v>0</v>
      </c>
      <c r="BG911" s="27">
        <f t="shared" si="57"/>
        <v>30539.24</v>
      </c>
      <c r="BH911" s="27">
        <f t="shared" si="58"/>
        <v>0</v>
      </c>
      <c r="BI911" s="27">
        <f t="shared" si="60"/>
        <v>30539.24</v>
      </c>
    </row>
    <row r="912" spans="1:61" x14ac:dyDescent="0.35">
      <c r="A912" s="65" t="str">
        <f t="shared" si="59"/>
        <v>DI0010501</v>
      </c>
      <c r="B912" s="111" t="s">
        <v>1229</v>
      </c>
      <c r="C912" s="104">
        <v>1</v>
      </c>
      <c r="D912" s="112" t="s">
        <v>0</v>
      </c>
      <c r="E912" s="112" t="s">
        <v>3</v>
      </c>
      <c r="F912" s="104" t="s">
        <v>1760</v>
      </c>
      <c r="G912" s="104" t="s">
        <v>1776</v>
      </c>
      <c r="H912" s="104" t="s">
        <v>1777</v>
      </c>
      <c r="I912" s="104" t="s">
        <v>1778</v>
      </c>
      <c r="J912" s="104" t="s">
        <v>1779</v>
      </c>
      <c r="K912" s="104" t="s">
        <v>774</v>
      </c>
      <c r="L912" s="104" t="s">
        <v>1766</v>
      </c>
      <c r="M912" s="104" t="s">
        <v>1773</v>
      </c>
      <c r="N912" s="113">
        <v>1</v>
      </c>
      <c r="O912" s="113">
        <v>1</v>
      </c>
      <c r="P912" s="113">
        <v>1</v>
      </c>
      <c r="Q912" s="113">
        <v>1</v>
      </c>
      <c r="R912" s="113">
        <v>1</v>
      </c>
      <c r="S912" s="113">
        <v>1</v>
      </c>
      <c r="T912" s="113">
        <v>0</v>
      </c>
      <c r="U912" s="113">
        <v>0</v>
      </c>
      <c r="V912" s="113">
        <v>0</v>
      </c>
      <c r="W912" s="109">
        <v>390992.09</v>
      </c>
      <c r="X912" s="109">
        <v>0</v>
      </c>
      <c r="Y912" s="109">
        <v>0</v>
      </c>
      <c r="Z912" s="109">
        <v>13937.89</v>
      </c>
      <c r="AA912" s="109">
        <v>0</v>
      </c>
      <c r="AB912" s="109">
        <v>0</v>
      </c>
      <c r="AC912" s="109">
        <v>0</v>
      </c>
      <c r="AD912" s="109">
        <v>0</v>
      </c>
      <c r="AE912" s="109">
        <v>390992.09</v>
      </c>
      <c r="AF912" s="106">
        <v>44291</v>
      </c>
      <c r="AG912" s="106">
        <v>46117</v>
      </c>
      <c r="AH912" s="122">
        <v>390992.09</v>
      </c>
      <c r="AI912" s="115">
        <v>0.93150684931506844</v>
      </c>
      <c r="AJ912" s="115">
        <v>5.0027397260273974</v>
      </c>
      <c r="AK912" s="116">
        <v>7.1300000000000002E-2</v>
      </c>
      <c r="AL912" s="117">
        <v>0.93150684931506844</v>
      </c>
      <c r="AM912" s="117">
        <v>5.0027397260273974</v>
      </c>
      <c r="AN912" s="118">
        <v>7.1300000000000002E-2</v>
      </c>
      <c r="AO912" s="121" t="s">
        <v>1774</v>
      </c>
      <c r="AP912" s="121" t="s">
        <v>1775</v>
      </c>
      <c r="AQ912" s="27">
        <v>13937.89</v>
      </c>
      <c r="AR912" s="27">
        <v>13937.89</v>
      </c>
      <c r="AS912" s="27">
        <v>0</v>
      </c>
      <c r="AT912" s="27">
        <v>0</v>
      </c>
      <c r="AU912" s="27">
        <v>0</v>
      </c>
      <c r="AV912" s="27">
        <v>0</v>
      </c>
      <c r="AW912" s="27">
        <v>0</v>
      </c>
      <c r="AX912" s="27">
        <v>0</v>
      </c>
      <c r="AY912" s="27">
        <v>0</v>
      </c>
      <c r="AZ912" s="27">
        <v>0</v>
      </c>
      <c r="BA912" s="27">
        <v>0</v>
      </c>
      <c r="BB912" s="27">
        <v>0</v>
      </c>
      <c r="BC912" s="27">
        <v>0</v>
      </c>
      <c r="BD912" s="27">
        <v>0</v>
      </c>
      <c r="BE912" s="27">
        <v>0</v>
      </c>
      <c r="BF912" s="27">
        <v>0</v>
      </c>
      <c r="BG912" s="27">
        <f t="shared" si="57"/>
        <v>27875.78</v>
      </c>
      <c r="BH912" s="27">
        <f t="shared" si="58"/>
        <v>0</v>
      </c>
      <c r="BI912" s="27">
        <f t="shared" si="60"/>
        <v>27875.78</v>
      </c>
    </row>
    <row r="913" spans="1:61" x14ac:dyDescent="0.35">
      <c r="A913" s="65" t="str">
        <f t="shared" si="59"/>
        <v>DI0010521</v>
      </c>
      <c r="B913" s="111" t="s">
        <v>1230</v>
      </c>
      <c r="C913" s="104">
        <v>1</v>
      </c>
      <c r="D913" s="112" t="s">
        <v>0</v>
      </c>
      <c r="E913" s="112" t="s">
        <v>3</v>
      </c>
      <c r="F913" s="104" t="s">
        <v>1760</v>
      </c>
      <c r="G913" s="104" t="s">
        <v>1776</v>
      </c>
      <c r="H913" s="104" t="s">
        <v>1777</v>
      </c>
      <c r="I913" s="104" t="s">
        <v>1778</v>
      </c>
      <c r="J913" s="104" t="s">
        <v>1779</v>
      </c>
      <c r="K913" s="104" t="s">
        <v>774</v>
      </c>
      <c r="L913" s="104" t="s">
        <v>1766</v>
      </c>
      <c r="M913" s="104" t="s">
        <v>1773</v>
      </c>
      <c r="N913" s="113">
        <v>1</v>
      </c>
      <c r="O913" s="113">
        <v>1</v>
      </c>
      <c r="P913" s="113">
        <v>1</v>
      </c>
      <c r="Q913" s="113">
        <v>1</v>
      </c>
      <c r="R913" s="113">
        <v>1</v>
      </c>
      <c r="S913" s="113">
        <v>1</v>
      </c>
      <c r="T913" s="113">
        <v>0</v>
      </c>
      <c r="U913" s="113">
        <v>0</v>
      </c>
      <c r="V913" s="113">
        <v>0</v>
      </c>
      <c r="W913" s="109">
        <v>2428426</v>
      </c>
      <c r="X913" s="109">
        <v>0</v>
      </c>
      <c r="Y913" s="109">
        <v>0</v>
      </c>
      <c r="Z913" s="109">
        <v>86567.32</v>
      </c>
      <c r="AA913" s="109">
        <v>0</v>
      </c>
      <c r="AB913" s="109">
        <v>0</v>
      </c>
      <c r="AC913" s="109">
        <v>0</v>
      </c>
      <c r="AD913" s="109">
        <v>0</v>
      </c>
      <c r="AE913" s="109">
        <v>2428426</v>
      </c>
      <c r="AF913" s="106">
        <v>44291</v>
      </c>
      <c r="AG913" s="106">
        <v>46117</v>
      </c>
      <c r="AH913" s="122">
        <v>2428426</v>
      </c>
      <c r="AI913" s="115">
        <v>0.93150684931506844</v>
      </c>
      <c r="AJ913" s="115">
        <v>5.0027397260273974</v>
      </c>
      <c r="AK913" s="116">
        <v>7.1300000000000002E-2</v>
      </c>
      <c r="AL913" s="117">
        <v>0.93150684931506844</v>
      </c>
      <c r="AM913" s="117">
        <v>5.0027397260273974</v>
      </c>
      <c r="AN913" s="118">
        <v>7.1300000000000002E-2</v>
      </c>
      <c r="AO913" s="121" t="s">
        <v>1774</v>
      </c>
      <c r="AP913" s="121" t="s">
        <v>1775</v>
      </c>
      <c r="AQ913" s="27">
        <v>86567.32</v>
      </c>
      <c r="AR913" s="27">
        <v>86567.32</v>
      </c>
      <c r="AS913" s="27">
        <v>0</v>
      </c>
      <c r="AT913" s="27">
        <v>0</v>
      </c>
      <c r="AU913" s="27">
        <v>0</v>
      </c>
      <c r="AV913" s="27">
        <v>0</v>
      </c>
      <c r="AW913" s="27">
        <v>0</v>
      </c>
      <c r="AX913" s="27">
        <v>0</v>
      </c>
      <c r="AY913" s="27">
        <v>0</v>
      </c>
      <c r="AZ913" s="27">
        <v>0</v>
      </c>
      <c r="BA913" s="27">
        <v>0</v>
      </c>
      <c r="BB913" s="27">
        <v>0</v>
      </c>
      <c r="BC913" s="27">
        <v>0</v>
      </c>
      <c r="BD913" s="27">
        <v>0</v>
      </c>
      <c r="BE913" s="27">
        <v>0</v>
      </c>
      <c r="BF913" s="27">
        <v>0</v>
      </c>
      <c r="BG913" s="27">
        <f t="shared" si="57"/>
        <v>173134.64</v>
      </c>
      <c r="BH913" s="27">
        <f t="shared" si="58"/>
        <v>0</v>
      </c>
      <c r="BI913" s="27">
        <f t="shared" si="60"/>
        <v>173134.64</v>
      </c>
    </row>
    <row r="914" spans="1:61" x14ac:dyDescent="0.35">
      <c r="A914" s="65" t="str">
        <f t="shared" si="59"/>
        <v>DI0010581</v>
      </c>
      <c r="B914" s="111" t="s">
        <v>1233</v>
      </c>
      <c r="C914" s="104">
        <v>1</v>
      </c>
      <c r="D914" s="112" t="s">
        <v>0</v>
      </c>
      <c r="E914" s="112" t="s">
        <v>3</v>
      </c>
      <c r="F914" s="104" t="s">
        <v>1760</v>
      </c>
      <c r="G914" s="104" t="s">
        <v>1776</v>
      </c>
      <c r="H914" s="104" t="s">
        <v>1777</v>
      </c>
      <c r="I914" s="104" t="s">
        <v>1778</v>
      </c>
      <c r="J914" s="104" t="s">
        <v>1779</v>
      </c>
      <c r="K914" s="104" t="s">
        <v>774</v>
      </c>
      <c r="L914" s="104" t="s">
        <v>1766</v>
      </c>
      <c r="M914" s="104" t="s">
        <v>1773</v>
      </c>
      <c r="N914" s="113">
        <v>1</v>
      </c>
      <c r="O914" s="113">
        <v>1</v>
      </c>
      <c r="P914" s="113">
        <v>1</v>
      </c>
      <c r="Q914" s="113">
        <v>1</v>
      </c>
      <c r="R914" s="113">
        <v>1</v>
      </c>
      <c r="S914" s="113">
        <v>1</v>
      </c>
      <c r="T914" s="113">
        <v>0</v>
      </c>
      <c r="U914" s="113">
        <v>0</v>
      </c>
      <c r="V914" s="113">
        <v>0</v>
      </c>
      <c r="W914" s="109">
        <v>239449.89</v>
      </c>
      <c r="X914" s="109">
        <v>0</v>
      </c>
      <c r="Y914" s="109">
        <v>0</v>
      </c>
      <c r="Z914" s="109">
        <v>8535.7900000000009</v>
      </c>
      <c r="AA914" s="109">
        <v>0</v>
      </c>
      <c r="AB914" s="109">
        <v>0</v>
      </c>
      <c r="AC914" s="109">
        <v>0</v>
      </c>
      <c r="AD914" s="109">
        <v>0</v>
      </c>
      <c r="AE914" s="109">
        <v>239449.89</v>
      </c>
      <c r="AF914" s="106">
        <v>44291</v>
      </c>
      <c r="AG914" s="106">
        <v>46117</v>
      </c>
      <c r="AH914" s="122">
        <v>239449.89</v>
      </c>
      <c r="AI914" s="115">
        <v>0.93150684931506844</v>
      </c>
      <c r="AJ914" s="115">
        <v>5.0027397260273974</v>
      </c>
      <c r="AK914" s="116">
        <v>7.1300000000000002E-2</v>
      </c>
      <c r="AL914" s="117">
        <v>0.93150684931506844</v>
      </c>
      <c r="AM914" s="117">
        <v>5.0027397260273974</v>
      </c>
      <c r="AN914" s="118">
        <v>7.1300000000000002E-2</v>
      </c>
      <c r="AO914" s="121" t="s">
        <v>1774</v>
      </c>
      <c r="AP914" s="121" t="s">
        <v>1775</v>
      </c>
      <c r="AQ914" s="27">
        <v>8535.7900000000009</v>
      </c>
      <c r="AR914" s="27">
        <v>8535.7900000000009</v>
      </c>
      <c r="AS914" s="27">
        <v>0</v>
      </c>
      <c r="AT914" s="27">
        <v>0</v>
      </c>
      <c r="AU914" s="27">
        <v>0</v>
      </c>
      <c r="AV914" s="27">
        <v>0</v>
      </c>
      <c r="AW914" s="27">
        <v>0</v>
      </c>
      <c r="AX914" s="27">
        <v>0</v>
      </c>
      <c r="AY914" s="27">
        <v>0</v>
      </c>
      <c r="AZ914" s="27">
        <v>0</v>
      </c>
      <c r="BA914" s="27">
        <v>0</v>
      </c>
      <c r="BB914" s="27">
        <v>0</v>
      </c>
      <c r="BC914" s="27">
        <v>0</v>
      </c>
      <c r="BD914" s="27">
        <v>0</v>
      </c>
      <c r="BE914" s="27">
        <v>0</v>
      </c>
      <c r="BF914" s="27">
        <v>0</v>
      </c>
      <c r="BG914" s="27">
        <f t="shared" si="57"/>
        <v>17071.580000000002</v>
      </c>
      <c r="BH914" s="27">
        <f t="shared" si="58"/>
        <v>0</v>
      </c>
      <c r="BI914" s="27">
        <f t="shared" si="60"/>
        <v>17071.580000000002</v>
      </c>
    </row>
    <row r="915" spans="1:61" x14ac:dyDescent="0.35">
      <c r="A915" s="65" t="str">
        <f t="shared" si="59"/>
        <v>DI0010601</v>
      </c>
      <c r="B915" s="111" t="s">
        <v>1234</v>
      </c>
      <c r="C915" s="104">
        <v>1</v>
      </c>
      <c r="D915" s="112" t="s">
        <v>0</v>
      </c>
      <c r="E915" s="112" t="s">
        <v>3</v>
      </c>
      <c r="F915" s="104" t="s">
        <v>1760</v>
      </c>
      <c r="G915" s="104" t="s">
        <v>1776</v>
      </c>
      <c r="H915" s="104" t="s">
        <v>1777</v>
      </c>
      <c r="I915" s="104" t="s">
        <v>1778</v>
      </c>
      <c r="J915" s="104" t="s">
        <v>1779</v>
      </c>
      <c r="K915" s="104" t="s">
        <v>774</v>
      </c>
      <c r="L915" s="104" t="s">
        <v>1766</v>
      </c>
      <c r="M915" s="104" t="s">
        <v>1773</v>
      </c>
      <c r="N915" s="113">
        <v>1</v>
      </c>
      <c r="O915" s="113">
        <v>1</v>
      </c>
      <c r="P915" s="113">
        <v>1</v>
      </c>
      <c r="Q915" s="113">
        <v>1</v>
      </c>
      <c r="R915" s="113">
        <v>1</v>
      </c>
      <c r="S915" s="113">
        <v>1</v>
      </c>
      <c r="T915" s="113">
        <v>0</v>
      </c>
      <c r="U915" s="113">
        <v>0</v>
      </c>
      <c r="V915" s="113">
        <v>0</v>
      </c>
      <c r="W915" s="109">
        <v>2277850</v>
      </c>
      <c r="X915" s="109">
        <v>0</v>
      </c>
      <c r="Y915" s="109">
        <v>0</v>
      </c>
      <c r="Z915" s="109">
        <v>81199.66</v>
      </c>
      <c r="AA915" s="109">
        <v>0</v>
      </c>
      <c r="AB915" s="109">
        <v>0</v>
      </c>
      <c r="AC915" s="109">
        <v>0</v>
      </c>
      <c r="AD915" s="109">
        <v>0</v>
      </c>
      <c r="AE915" s="109">
        <v>2277850</v>
      </c>
      <c r="AF915" s="106">
        <v>44291</v>
      </c>
      <c r="AG915" s="106">
        <v>46117</v>
      </c>
      <c r="AH915" s="122">
        <v>2277850</v>
      </c>
      <c r="AI915" s="115">
        <v>0.93150684931506844</v>
      </c>
      <c r="AJ915" s="115">
        <v>5.0027397260273974</v>
      </c>
      <c r="AK915" s="116">
        <v>7.1300000000000002E-2</v>
      </c>
      <c r="AL915" s="117">
        <v>0.93150684931506844</v>
      </c>
      <c r="AM915" s="117">
        <v>5.0027397260273974</v>
      </c>
      <c r="AN915" s="118">
        <v>7.1300000000000002E-2</v>
      </c>
      <c r="AO915" s="121" t="s">
        <v>1774</v>
      </c>
      <c r="AP915" s="121" t="s">
        <v>1775</v>
      </c>
      <c r="AQ915" s="27">
        <v>81199.66</v>
      </c>
      <c r="AR915" s="27">
        <v>81199.66</v>
      </c>
      <c r="AS915" s="27">
        <v>0</v>
      </c>
      <c r="AT915" s="27">
        <v>0</v>
      </c>
      <c r="AU915" s="27">
        <v>0</v>
      </c>
      <c r="AV915" s="27">
        <v>0</v>
      </c>
      <c r="AW915" s="27">
        <v>0</v>
      </c>
      <c r="AX915" s="27">
        <v>0</v>
      </c>
      <c r="AY915" s="27">
        <v>0</v>
      </c>
      <c r="AZ915" s="27">
        <v>0</v>
      </c>
      <c r="BA915" s="27">
        <v>0</v>
      </c>
      <c r="BB915" s="27">
        <v>0</v>
      </c>
      <c r="BC915" s="27">
        <v>0</v>
      </c>
      <c r="BD915" s="27">
        <v>0</v>
      </c>
      <c r="BE915" s="27">
        <v>0</v>
      </c>
      <c r="BF915" s="27">
        <v>0</v>
      </c>
      <c r="BG915" s="27">
        <f t="shared" si="57"/>
        <v>162399.32</v>
      </c>
      <c r="BH915" s="27">
        <f t="shared" si="58"/>
        <v>0</v>
      </c>
      <c r="BI915" s="27">
        <f t="shared" si="60"/>
        <v>162399.32</v>
      </c>
    </row>
    <row r="916" spans="1:61" x14ac:dyDescent="0.35">
      <c r="A916" s="65" t="str">
        <f t="shared" si="59"/>
        <v>DI0010611</v>
      </c>
      <c r="B916" s="111" t="s">
        <v>1235</v>
      </c>
      <c r="C916" s="104">
        <v>1</v>
      </c>
      <c r="D916" s="112" t="s">
        <v>0</v>
      </c>
      <c r="E916" s="112" t="s">
        <v>3</v>
      </c>
      <c r="F916" s="104" t="s">
        <v>1760</v>
      </c>
      <c r="G916" s="104" t="s">
        <v>1776</v>
      </c>
      <c r="H916" s="104" t="s">
        <v>1777</v>
      </c>
      <c r="I916" s="104" t="s">
        <v>1778</v>
      </c>
      <c r="J916" s="104" t="s">
        <v>1779</v>
      </c>
      <c r="K916" s="104" t="s">
        <v>774</v>
      </c>
      <c r="L916" s="104" t="s">
        <v>1766</v>
      </c>
      <c r="M916" s="104" t="s">
        <v>1773</v>
      </c>
      <c r="N916" s="113">
        <v>1</v>
      </c>
      <c r="O916" s="113">
        <v>1</v>
      </c>
      <c r="P916" s="113">
        <v>1</v>
      </c>
      <c r="Q916" s="113">
        <v>1</v>
      </c>
      <c r="R916" s="113">
        <v>1</v>
      </c>
      <c r="S916" s="113">
        <v>1</v>
      </c>
      <c r="T916" s="113">
        <v>0</v>
      </c>
      <c r="U916" s="113">
        <v>0</v>
      </c>
      <c r="V916" s="113">
        <v>0</v>
      </c>
      <c r="W916" s="109">
        <v>1516409.26</v>
      </c>
      <c r="X916" s="109">
        <v>0</v>
      </c>
      <c r="Y916" s="109">
        <v>0</v>
      </c>
      <c r="Z916" s="109">
        <v>54056.2</v>
      </c>
      <c r="AA916" s="109">
        <v>0</v>
      </c>
      <c r="AB916" s="109">
        <v>0</v>
      </c>
      <c r="AC916" s="109">
        <v>0</v>
      </c>
      <c r="AD916" s="109">
        <v>0</v>
      </c>
      <c r="AE916" s="109">
        <v>1516409.26</v>
      </c>
      <c r="AF916" s="106">
        <v>44291</v>
      </c>
      <c r="AG916" s="106">
        <v>46117</v>
      </c>
      <c r="AH916" s="122">
        <v>1516409.26</v>
      </c>
      <c r="AI916" s="115">
        <v>0.93150684931506844</v>
      </c>
      <c r="AJ916" s="115">
        <v>5.0027397260273974</v>
      </c>
      <c r="AK916" s="116">
        <v>7.1300000000000002E-2</v>
      </c>
      <c r="AL916" s="117">
        <v>0.93150684931506855</v>
      </c>
      <c r="AM916" s="117">
        <v>5.0027397260273974</v>
      </c>
      <c r="AN916" s="118">
        <v>7.1300000000000002E-2</v>
      </c>
      <c r="AO916" s="121" t="s">
        <v>1774</v>
      </c>
      <c r="AP916" s="121" t="s">
        <v>1775</v>
      </c>
      <c r="AQ916" s="27">
        <v>54056.2</v>
      </c>
      <c r="AR916" s="27">
        <v>54056.2</v>
      </c>
      <c r="AS916" s="27">
        <v>0</v>
      </c>
      <c r="AT916" s="27">
        <v>0</v>
      </c>
      <c r="AU916" s="27">
        <v>0</v>
      </c>
      <c r="AV916" s="27">
        <v>0</v>
      </c>
      <c r="AW916" s="27">
        <v>0</v>
      </c>
      <c r="AX916" s="27">
        <v>0</v>
      </c>
      <c r="AY916" s="27">
        <v>0</v>
      </c>
      <c r="AZ916" s="27">
        <v>0</v>
      </c>
      <c r="BA916" s="27">
        <v>0</v>
      </c>
      <c r="BB916" s="27">
        <v>0</v>
      </c>
      <c r="BC916" s="27">
        <v>0</v>
      </c>
      <c r="BD916" s="27">
        <v>0</v>
      </c>
      <c r="BE916" s="27">
        <v>0</v>
      </c>
      <c r="BF916" s="27">
        <v>0</v>
      </c>
      <c r="BG916" s="27">
        <f t="shared" si="57"/>
        <v>108112.4</v>
      </c>
      <c r="BH916" s="27">
        <f t="shared" si="58"/>
        <v>0</v>
      </c>
      <c r="BI916" s="27">
        <f t="shared" si="60"/>
        <v>108112.4</v>
      </c>
    </row>
    <row r="917" spans="1:61" x14ac:dyDescent="0.35">
      <c r="A917" s="65" t="str">
        <f t="shared" si="59"/>
        <v>DI0010641</v>
      </c>
      <c r="B917" s="111" t="s">
        <v>1236</v>
      </c>
      <c r="C917" s="104">
        <v>1</v>
      </c>
      <c r="D917" s="112" t="s">
        <v>0</v>
      </c>
      <c r="E917" s="112" t="s">
        <v>3</v>
      </c>
      <c r="F917" s="104" t="s">
        <v>1760</v>
      </c>
      <c r="G917" s="104" t="s">
        <v>1776</v>
      </c>
      <c r="H917" s="104" t="s">
        <v>1777</v>
      </c>
      <c r="I917" s="104" t="s">
        <v>1778</v>
      </c>
      <c r="J917" s="104" t="s">
        <v>1779</v>
      </c>
      <c r="K917" s="104" t="s">
        <v>774</v>
      </c>
      <c r="L917" s="104" t="s">
        <v>1766</v>
      </c>
      <c r="M917" s="104" t="s">
        <v>1773</v>
      </c>
      <c r="N917" s="113">
        <v>1</v>
      </c>
      <c r="O917" s="113">
        <v>1</v>
      </c>
      <c r="P917" s="113">
        <v>1</v>
      </c>
      <c r="Q917" s="113">
        <v>1</v>
      </c>
      <c r="R917" s="113">
        <v>1</v>
      </c>
      <c r="S917" s="113">
        <v>1</v>
      </c>
      <c r="T917" s="113">
        <v>0</v>
      </c>
      <c r="U917" s="113">
        <v>0</v>
      </c>
      <c r="V917" s="113">
        <v>0</v>
      </c>
      <c r="W917" s="109">
        <v>4934730.53</v>
      </c>
      <c r="X917" s="109">
        <v>0</v>
      </c>
      <c r="Y917" s="109">
        <v>0</v>
      </c>
      <c r="Z917" s="109">
        <v>175910.81</v>
      </c>
      <c r="AA917" s="109">
        <v>0</v>
      </c>
      <c r="AB917" s="109">
        <v>0</v>
      </c>
      <c r="AC917" s="109">
        <v>0</v>
      </c>
      <c r="AD917" s="109">
        <v>0</v>
      </c>
      <c r="AE917" s="109">
        <v>4934730.53</v>
      </c>
      <c r="AF917" s="106">
        <v>44291</v>
      </c>
      <c r="AG917" s="106">
        <v>46117</v>
      </c>
      <c r="AH917" s="122">
        <v>4934730.53</v>
      </c>
      <c r="AI917" s="115">
        <v>0.93150684931506844</v>
      </c>
      <c r="AJ917" s="115">
        <v>5.0027397260273974</v>
      </c>
      <c r="AK917" s="116">
        <v>7.1300000000000002E-2</v>
      </c>
      <c r="AL917" s="117">
        <v>0.93150684931506844</v>
      </c>
      <c r="AM917" s="117">
        <v>5.0027397260273974</v>
      </c>
      <c r="AN917" s="118">
        <v>7.1300000000000002E-2</v>
      </c>
      <c r="AO917" s="121" t="s">
        <v>1774</v>
      </c>
      <c r="AP917" s="121" t="s">
        <v>1775</v>
      </c>
      <c r="AQ917" s="27">
        <v>175910.81</v>
      </c>
      <c r="AR917" s="27">
        <v>175910.81</v>
      </c>
      <c r="AS917" s="27">
        <v>0</v>
      </c>
      <c r="AT917" s="27">
        <v>0</v>
      </c>
      <c r="AU917" s="27">
        <v>0</v>
      </c>
      <c r="AV917" s="27">
        <v>0</v>
      </c>
      <c r="AW917" s="27">
        <v>0</v>
      </c>
      <c r="AX917" s="27">
        <v>0</v>
      </c>
      <c r="AY917" s="27">
        <v>0</v>
      </c>
      <c r="AZ917" s="27">
        <v>0</v>
      </c>
      <c r="BA917" s="27">
        <v>0</v>
      </c>
      <c r="BB917" s="27">
        <v>0</v>
      </c>
      <c r="BC917" s="27">
        <v>0</v>
      </c>
      <c r="BD917" s="27">
        <v>0</v>
      </c>
      <c r="BE917" s="27">
        <v>0</v>
      </c>
      <c r="BF917" s="27">
        <v>0</v>
      </c>
      <c r="BG917" s="27">
        <f t="shared" si="57"/>
        <v>351821.62</v>
      </c>
      <c r="BH917" s="27">
        <f t="shared" si="58"/>
        <v>0</v>
      </c>
      <c r="BI917" s="27">
        <f t="shared" si="60"/>
        <v>351821.62</v>
      </c>
    </row>
    <row r="918" spans="1:61" x14ac:dyDescent="0.35">
      <c r="A918" s="65" t="str">
        <f t="shared" si="59"/>
        <v>DI0010651</v>
      </c>
      <c r="B918" s="111" t="s">
        <v>1237</v>
      </c>
      <c r="C918" s="104">
        <v>1</v>
      </c>
      <c r="D918" s="112" t="s">
        <v>0</v>
      </c>
      <c r="E918" s="112" t="s">
        <v>3</v>
      </c>
      <c r="F918" s="104" t="s">
        <v>1760</v>
      </c>
      <c r="G918" s="104" t="s">
        <v>1776</v>
      </c>
      <c r="H918" s="104" t="s">
        <v>1777</v>
      </c>
      <c r="I918" s="104" t="s">
        <v>1778</v>
      </c>
      <c r="J918" s="104" t="s">
        <v>1779</v>
      </c>
      <c r="K918" s="104" t="s">
        <v>774</v>
      </c>
      <c r="L918" s="104" t="s">
        <v>1766</v>
      </c>
      <c r="M918" s="104" t="s">
        <v>1773</v>
      </c>
      <c r="N918" s="113">
        <v>1</v>
      </c>
      <c r="O918" s="113">
        <v>1</v>
      </c>
      <c r="P918" s="113">
        <v>1</v>
      </c>
      <c r="Q918" s="113">
        <v>1</v>
      </c>
      <c r="R918" s="113">
        <v>1</v>
      </c>
      <c r="S918" s="113">
        <v>1</v>
      </c>
      <c r="T918" s="113">
        <v>0</v>
      </c>
      <c r="U918" s="113">
        <v>0</v>
      </c>
      <c r="V918" s="113">
        <v>0</v>
      </c>
      <c r="W918" s="109">
        <v>8149311.8399999999</v>
      </c>
      <c r="X918" s="109">
        <v>0</v>
      </c>
      <c r="Y918" s="109">
        <v>0</v>
      </c>
      <c r="Z918" s="109">
        <v>290502.59000000003</v>
      </c>
      <c r="AA918" s="109">
        <v>0</v>
      </c>
      <c r="AB918" s="109">
        <v>0</v>
      </c>
      <c r="AC918" s="109">
        <v>0</v>
      </c>
      <c r="AD918" s="109">
        <v>0</v>
      </c>
      <c r="AE918" s="109">
        <v>8149311.8399999999</v>
      </c>
      <c r="AF918" s="106">
        <v>44291</v>
      </c>
      <c r="AG918" s="106">
        <v>46117</v>
      </c>
      <c r="AH918" s="122">
        <v>8149311.8399999999</v>
      </c>
      <c r="AI918" s="115">
        <v>0.93150684931506844</v>
      </c>
      <c r="AJ918" s="115">
        <v>5.0027397260273974</v>
      </c>
      <c r="AK918" s="116">
        <v>7.1300000000000002E-2</v>
      </c>
      <c r="AL918" s="117">
        <v>0.93150684931506844</v>
      </c>
      <c r="AM918" s="117">
        <v>5.0027397260273974</v>
      </c>
      <c r="AN918" s="118">
        <v>7.1300000000000002E-2</v>
      </c>
      <c r="AO918" s="121" t="s">
        <v>1774</v>
      </c>
      <c r="AP918" s="121" t="s">
        <v>1775</v>
      </c>
      <c r="AQ918" s="27">
        <v>290502.59000000003</v>
      </c>
      <c r="AR918" s="27">
        <v>290502.59000000003</v>
      </c>
      <c r="AS918" s="27">
        <v>0</v>
      </c>
      <c r="AT918" s="27">
        <v>0</v>
      </c>
      <c r="AU918" s="27">
        <v>0</v>
      </c>
      <c r="AV918" s="27">
        <v>0</v>
      </c>
      <c r="AW918" s="27">
        <v>0</v>
      </c>
      <c r="AX918" s="27">
        <v>0</v>
      </c>
      <c r="AY918" s="27">
        <v>0</v>
      </c>
      <c r="AZ918" s="27">
        <v>0</v>
      </c>
      <c r="BA918" s="27">
        <v>0</v>
      </c>
      <c r="BB918" s="27">
        <v>0</v>
      </c>
      <c r="BC918" s="27">
        <v>0</v>
      </c>
      <c r="BD918" s="27">
        <v>0</v>
      </c>
      <c r="BE918" s="27">
        <v>0</v>
      </c>
      <c r="BF918" s="27">
        <v>0</v>
      </c>
      <c r="BG918" s="27">
        <f t="shared" si="57"/>
        <v>581005.18000000005</v>
      </c>
      <c r="BH918" s="27">
        <f t="shared" si="58"/>
        <v>0</v>
      </c>
      <c r="BI918" s="27">
        <f t="shared" si="60"/>
        <v>581005.18000000005</v>
      </c>
    </row>
    <row r="919" spans="1:61" x14ac:dyDescent="0.35">
      <c r="A919" s="65" t="str">
        <f t="shared" si="59"/>
        <v>DI0010671</v>
      </c>
      <c r="B919" s="111" t="s">
        <v>1238</v>
      </c>
      <c r="C919" s="104">
        <v>1</v>
      </c>
      <c r="D919" s="112" t="s">
        <v>0</v>
      </c>
      <c r="E919" s="112" t="s">
        <v>3</v>
      </c>
      <c r="F919" s="104" t="s">
        <v>1760</v>
      </c>
      <c r="G919" s="104" t="s">
        <v>1776</v>
      </c>
      <c r="H919" s="104" t="s">
        <v>1777</v>
      </c>
      <c r="I919" s="104" t="s">
        <v>1778</v>
      </c>
      <c r="J919" s="104" t="s">
        <v>1779</v>
      </c>
      <c r="K919" s="104" t="s">
        <v>774</v>
      </c>
      <c r="L919" s="104" t="s">
        <v>1766</v>
      </c>
      <c r="M919" s="104" t="s">
        <v>1773</v>
      </c>
      <c r="N919" s="113">
        <v>1</v>
      </c>
      <c r="O919" s="113">
        <v>1</v>
      </c>
      <c r="P919" s="113">
        <v>1</v>
      </c>
      <c r="Q919" s="113">
        <v>1</v>
      </c>
      <c r="R919" s="113">
        <v>1</v>
      </c>
      <c r="S919" s="113">
        <v>1</v>
      </c>
      <c r="T919" s="113">
        <v>0</v>
      </c>
      <c r="U919" s="113">
        <v>0</v>
      </c>
      <c r="V919" s="113">
        <v>0</v>
      </c>
      <c r="W919" s="109">
        <v>1666646</v>
      </c>
      <c r="X919" s="109">
        <v>0</v>
      </c>
      <c r="Y919" s="109">
        <v>0</v>
      </c>
      <c r="Z919" s="109">
        <v>59411.76</v>
      </c>
      <c r="AA919" s="109">
        <v>0</v>
      </c>
      <c r="AB919" s="109">
        <v>0</v>
      </c>
      <c r="AC919" s="109">
        <v>0</v>
      </c>
      <c r="AD919" s="109">
        <v>0</v>
      </c>
      <c r="AE919" s="109">
        <v>1666646</v>
      </c>
      <c r="AF919" s="106">
        <v>44291</v>
      </c>
      <c r="AG919" s="106">
        <v>46117</v>
      </c>
      <c r="AH919" s="122">
        <v>1666646</v>
      </c>
      <c r="AI919" s="115">
        <v>0.93150684931506844</v>
      </c>
      <c r="AJ919" s="115">
        <v>5.0027397260273974</v>
      </c>
      <c r="AK919" s="116">
        <v>7.1300000000000002E-2</v>
      </c>
      <c r="AL919" s="117">
        <v>0.93150684931506844</v>
      </c>
      <c r="AM919" s="117">
        <v>5.0027397260273974</v>
      </c>
      <c r="AN919" s="118">
        <v>7.1300000000000002E-2</v>
      </c>
      <c r="AO919" s="121" t="s">
        <v>1774</v>
      </c>
      <c r="AP919" s="121" t="s">
        <v>1775</v>
      </c>
      <c r="AQ919" s="27">
        <v>59411.76</v>
      </c>
      <c r="AR919" s="27">
        <v>59411.76</v>
      </c>
      <c r="AS919" s="27">
        <v>0</v>
      </c>
      <c r="AT919" s="27">
        <v>0</v>
      </c>
      <c r="AU919" s="27">
        <v>0</v>
      </c>
      <c r="AV919" s="27">
        <v>0</v>
      </c>
      <c r="AW919" s="27">
        <v>0</v>
      </c>
      <c r="AX919" s="27">
        <v>0</v>
      </c>
      <c r="AY919" s="27">
        <v>0</v>
      </c>
      <c r="AZ919" s="27">
        <v>0</v>
      </c>
      <c r="BA919" s="27">
        <v>0</v>
      </c>
      <c r="BB919" s="27">
        <v>0</v>
      </c>
      <c r="BC919" s="27">
        <v>0</v>
      </c>
      <c r="BD919" s="27">
        <v>0</v>
      </c>
      <c r="BE919" s="27">
        <v>0</v>
      </c>
      <c r="BF919" s="27">
        <v>0</v>
      </c>
      <c r="BG919" s="27">
        <f t="shared" si="57"/>
        <v>118823.52</v>
      </c>
      <c r="BH919" s="27">
        <f t="shared" si="58"/>
        <v>0</v>
      </c>
      <c r="BI919" s="27">
        <f t="shared" si="60"/>
        <v>118823.52</v>
      </c>
    </row>
    <row r="920" spans="1:61" x14ac:dyDescent="0.35">
      <c r="A920" s="65" t="str">
        <f t="shared" si="59"/>
        <v>DI0010681</v>
      </c>
      <c r="B920" s="111" t="s">
        <v>1492</v>
      </c>
      <c r="C920" s="104">
        <v>1</v>
      </c>
      <c r="D920" s="112" t="s">
        <v>0</v>
      </c>
      <c r="E920" s="112" t="s">
        <v>3</v>
      </c>
      <c r="F920" s="104" t="s">
        <v>1760</v>
      </c>
      <c r="G920" s="104" t="s">
        <v>390</v>
      </c>
      <c r="H920" s="104" t="s">
        <v>1770</v>
      </c>
      <c r="I920" s="104" t="s">
        <v>1771</v>
      </c>
      <c r="J920" s="104" t="s">
        <v>1772</v>
      </c>
      <c r="K920" s="104" t="s">
        <v>692</v>
      </c>
      <c r="L920" s="104" t="s">
        <v>1766</v>
      </c>
      <c r="M920" s="104" t="s">
        <v>1773</v>
      </c>
      <c r="N920" s="113">
        <v>1</v>
      </c>
      <c r="O920" s="113">
        <v>1</v>
      </c>
      <c r="P920" s="113">
        <v>1</v>
      </c>
      <c r="Q920" s="113">
        <v>0</v>
      </c>
      <c r="R920" s="113">
        <v>0</v>
      </c>
      <c r="S920" s="113">
        <v>1</v>
      </c>
      <c r="T920" s="113">
        <v>1</v>
      </c>
      <c r="U920" s="113">
        <v>1</v>
      </c>
      <c r="V920" s="113">
        <v>0</v>
      </c>
      <c r="W920" s="109">
        <v>96810548.420000002</v>
      </c>
      <c r="X920" s="109">
        <v>0</v>
      </c>
      <c r="Y920" s="109">
        <v>0</v>
      </c>
      <c r="Z920" s="109">
        <v>3788341.98</v>
      </c>
      <c r="AA920" s="109">
        <v>0</v>
      </c>
      <c r="AB920" s="109">
        <v>0</v>
      </c>
      <c r="AC920" s="109">
        <v>0</v>
      </c>
      <c r="AD920" s="109">
        <v>0</v>
      </c>
      <c r="AE920" s="109">
        <v>96810548.420000002</v>
      </c>
      <c r="AF920" s="106">
        <v>44314</v>
      </c>
      <c r="AG920" s="106">
        <v>47966</v>
      </c>
      <c r="AH920" s="122">
        <v>96810548.420000002</v>
      </c>
      <c r="AI920" s="115">
        <v>5.9972602739726026</v>
      </c>
      <c r="AJ920" s="115">
        <v>10.005479452054795</v>
      </c>
      <c r="AK920" s="116">
        <v>7.8262999999999999E-2</v>
      </c>
      <c r="AL920" s="117">
        <v>5.9972602739726026</v>
      </c>
      <c r="AM920" s="117">
        <v>10.005479452054795</v>
      </c>
      <c r="AN920" s="118">
        <v>7.8262999999999999E-2</v>
      </c>
      <c r="AO920" s="121" t="s">
        <v>1774</v>
      </c>
      <c r="AP920" s="121" t="s">
        <v>1775</v>
      </c>
      <c r="AQ920" s="27">
        <v>3788341.98</v>
      </c>
      <c r="AR920" s="27">
        <v>7576683.96</v>
      </c>
      <c r="AS920" s="27">
        <v>7576683.96</v>
      </c>
      <c r="AT920" s="27">
        <v>7576683.96</v>
      </c>
      <c r="AU920" s="27">
        <v>7576683.96</v>
      </c>
      <c r="AV920" s="27">
        <v>7576683.96</v>
      </c>
      <c r="AW920" s="27">
        <v>3788341.98</v>
      </c>
      <c r="AX920" s="27">
        <v>0</v>
      </c>
      <c r="AY920" s="27">
        <v>0</v>
      </c>
      <c r="AZ920" s="27">
        <v>0</v>
      </c>
      <c r="BA920" s="27">
        <v>0</v>
      </c>
      <c r="BB920" s="27">
        <v>0</v>
      </c>
      <c r="BC920" s="27">
        <v>0</v>
      </c>
      <c r="BD920" s="27">
        <v>0</v>
      </c>
      <c r="BE920" s="27">
        <v>0</v>
      </c>
      <c r="BF920" s="27">
        <v>0</v>
      </c>
      <c r="BG920" s="27">
        <f t="shared" si="57"/>
        <v>11365025.939999999</v>
      </c>
      <c r="BH920" s="27">
        <f t="shared" si="58"/>
        <v>34095077.82</v>
      </c>
      <c r="BI920" s="27">
        <f t="shared" si="60"/>
        <v>45460103.759999998</v>
      </c>
    </row>
    <row r="921" spans="1:61" x14ac:dyDescent="0.35">
      <c r="A921" s="65" t="str">
        <f t="shared" si="59"/>
        <v>DI0010693</v>
      </c>
      <c r="B921" s="111" t="s">
        <v>1239</v>
      </c>
      <c r="C921" s="104">
        <v>3</v>
      </c>
      <c r="D921" s="112" t="s">
        <v>0</v>
      </c>
      <c r="E921" s="112" t="s">
        <v>3</v>
      </c>
      <c r="F921" s="104" t="s">
        <v>1760</v>
      </c>
      <c r="G921" s="104" t="s">
        <v>1781</v>
      </c>
      <c r="H921" s="104" t="s">
        <v>1777</v>
      </c>
      <c r="I921" s="104" t="s">
        <v>1782</v>
      </c>
      <c r="J921" s="104" t="s">
        <v>1779</v>
      </c>
      <c r="K921" s="104" t="s">
        <v>791</v>
      </c>
      <c r="L921" s="104" t="s">
        <v>1766</v>
      </c>
      <c r="M921" s="104" t="s">
        <v>1773</v>
      </c>
      <c r="N921" s="113">
        <v>1</v>
      </c>
      <c r="O921" s="113">
        <v>1</v>
      </c>
      <c r="P921" s="113">
        <v>1</v>
      </c>
      <c r="Q921" s="113">
        <v>1</v>
      </c>
      <c r="R921" s="113">
        <v>1</v>
      </c>
      <c r="S921" s="113">
        <v>1</v>
      </c>
      <c r="T921" s="113">
        <v>0</v>
      </c>
      <c r="U921" s="113">
        <v>0</v>
      </c>
      <c r="V921" s="113">
        <v>0</v>
      </c>
      <c r="W921" s="109">
        <v>270220</v>
      </c>
      <c r="X921" s="109">
        <v>0</v>
      </c>
      <c r="Y921" s="109">
        <v>270220</v>
      </c>
      <c r="Z921" s="109">
        <v>968.29</v>
      </c>
      <c r="AA921" s="109">
        <v>0</v>
      </c>
      <c r="AB921" s="109">
        <v>0</v>
      </c>
      <c r="AC921" s="109">
        <v>0</v>
      </c>
      <c r="AD921" s="109">
        <v>0</v>
      </c>
      <c r="AE921" s="109">
        <v>0</v>
      </c>
      <c r="AF921" s="106">
        <v>44678</v>
      </c>
      <c r="AG921" s="106">
        <v>45774</v>
      </c>
      <c r="AH921" s="123">
        <v>540440</v>
      </c>
      <c r="AI921" s="115">
        <v>0</v>
      </c>
      <c r="AJ921" s="115">
        <v>3.0027397260273974</v>
      </c>
      <c r="AK921" s="116">
        <v>4.2999999999999997E-2</v>
      </c>
      <c r="AL921" s="117">
        <v>0</v>
      </c>
      <c r="AM921" s="117">
        <v>0</v>
      </c>
      <c r="AN921" s="118">
        <v>0</v>
      </c>
      <c r="AO921" s="121" t="s">
        <v>1774</v>
      </c>
      <c r="AP921" s="121" t="s">
        <v>1775</v>
      </c>
      <c r="AQ921" s="27">
        <v>0</v>
      </c>
      <c r="AR921" s="27">
        <v>0</v>
      </c>
      <c r="AS921" s="27">
        <v>0</v>
      </c>
      <c r="AT921" s="27">
        <v>0</v>
      </c>
      <c r="AU921" s="27">
        <v>0</v>
      </c>
      <c r="AV921" s="27">
        <v>0</v>
      </c>
      <c r="AW921" s="27">
        <v>0</v>
      </c>
      <c r="AX921" s="27">
        <v>0</v>
      </c>
      <c r="AY921" s="27">
        <v>0</v>
      </c>
      <c r="AZ921" s="27">
        <v>0</v>
      </c>
      <c r="BA921" s="27">
        <v>0</v>
      </c>
      <c r="BB921" s="27">
        <v>0</v>
      </c>
      <c r="BC921" s="27">
        <v>0</v>
      </c>
      <c r="BD921" s="27">
        <v>0</v>
      </c>
      <c r="BE921" s="27">
        <v>0</v>
      </c>
      <c r="BF921" s="27">
        <v>0</v>
      </c>
      <c r="BG921" s="27">
        <f t="shared" si="57"/>
        <v>0</v>
      </c>
      <c r="BH921" s="27">
        <f t="shared" si="58"/>
        <v>0</v>
      </c>
      <c r="BI921" s="27">
        <f t="shared" si="60"/>
        <v>0</v>
      </c>
    </row>
    <row r="922" spans="1:61" x14ac:dyDescent="0.35">
      <c r="A922" s="65" t="str">
        <f t="shared" si="59"/>
        <v>DI0010694</v>
      </c>
      <c r="B922" s="111" t="s">
        <v>1239</v>
      </c>
      <c r="C922" s="104">
        <v>4</v>
      </c>
      <c r="D922" s="112" t="s">
        <v>0</v>
      </c>
      <c r="E922" s="112" t="s">
        <v>3</v>
      </c>
      <c r="F922" s="104" t="s">
        <v>1760</v>
      </c>
      <c r="G922" s="104" t="s">
        <v>1781</v>
      </c>
      <c r="H922" s="104" t="s">
        <v>1777</v>
      </c>
      <c r="I922" s="104" t="s">
        <v>1782</v>
      </c>
      <c r="J922" s="104" t="s">
        <v>1779</v>
      </c>
      <c r="K922" s="104" t="s">
        <v>791</v>
      </c>
      <c r="L922" s="104" t="s">
        <v>1766</v>
      </c>
      <c r="M922" s="104" t="s">
        <v>1773</v>
      </c>
      <c r="N922" s="113">
        <v>1</v>
      </c>
      <c r="O922" s="113">
        <v>1</v>
      </c>
      <c r="P922" s="113">
        <v>1</v>
      </c>
      <c r="Q922" s="113">
        <v>1</v>
      </c>
      <c r="R922" s="113">
        <v>1</v>
      </c>
      <c r="S922" s="113">
        <v>1</v>
      </c>
      <c r="T922" s="113">
        <v>0</v>
      </c>
      <c r="U922" s="113">
        <v>0</v>
      </c>
      <c r="V922" s="113">
        <v>0</v>
      </c>
      <c r="W922" s="109">
        <v>520085</v>
      </c>
      <c r="X922" s="109">
        <v>0</v>
      </c>
      <c r="Y922" s="109">
        <v>0</v>
      </c>
      <c r="Z922" s="109">
        <v>2041.33</v>
      </c>
      <c r="AA922" s="109">
        <v>0</v>
      </c>
      <c r="AB922" s="109">
        <v>0</v>
      </c>
      <c r="AC922" s="109">
        <v>0</v>
      </c>
      <c r="AD922" s="109">
        <v>0</v>
      </c>
      <c r="AE922" s="109">
        <v>520085</v>
      </c>
      <c r="AF922" s="106">
        <v>44678</v>
      </c>
      <c r="AG922" s="106">
        <v>46139</v>
      </c>
      <c r="AH922" s="123">
        <v>520085</v>
      </c>
      <c r="AI922" s="115">
        <v>0.99178082191780825</v>
      </c>
      <c r="AJ922" s="115">
        <v>4.0027397260273974</v>
      </c>
      <c r="AK922" s="116">
        <v>4.7100000000000003E-2</v>
      </c>
      <c r="AL922" s="117">
        <v>0.99178082191780825</v>
      </c>
      <c r="AM922" s="117">
        <v>4.0027397260273974</v>
      </c>
      <c r="AN922" s="118">
        <v>4.7100000000000003E-2</v>
      </c>
      <c r="AO922" s="121" t="s">
        <v>1774</v>
      </c>
      <c r="AP922" s="121" t="s">
        <v>1775</v>
      </c>
      <c r="AQ922" s="27">
        <v>14289.32</v>
      </c>
      <c r="AR922" s="27">
        <v>4082.68</v>
      </c>
      <c r="AS922" s="27">
        <v>0</v>
      </c>
      <c r="AT922" s="27">
        <v>0</v>
      </c>
      <c r="AU922" s="27">
        <v>0</v>
      </c>
      <c r="AV922" s="27">
        <v>0</v>
      </c>
      <c r="AW922" s="27">
        <v>0</v>
      </c>
      <c r="AX922" s="27">
        <v>0</v>
      </c>
      <c r="AY922" s="27">
        <v>0</v>
      </c>
      <c r="AZ922" s="27">
        <v>0</v>
      </c>
      <c r="BA922" s="27">
        <v>0</v>
      </c>
      <c r="BB922" s="27">
        <v>0</v>
      </c>
      <c r="BC922" s="27">
        <v>0</v>
      </c>
      <c r="BD922" s="27">
        <v>0</v>
      </c>
      <c r="BE922" s="27">
        <v>0</v>
      </c>
      <c r="BF922" s="27">
        <v>0</v>
      </c>
      <c r="BG922" s="27">
        <f t="shared" si="57"/>
        <v>18372</v>
      </c>
      <c r="BH922" s="27">
        <f t="shared" si="58"/>
        <v>0</v>
      </c>
      <c r="BI922" s="27">
        <f t="shared" si="60"/>
        <v>18372</v>
      </c>
    </row>
    <row r="923" spans="1:61" x14ac:dyDescent="0.35">
      <c r="A923" s="65" t="str">
        <f t="shared" si="59"/>
        <v>DI0010695</v>
      </c>
      <c r="B923" s="111" t="s">
        <v>1239</v>
      </c>
      <c r="C923" s="104">
        <v>5</v>
      </c>
      <c r="D923" s="112" t="s">
        <v>0</v>
      </c>
      <c r="E923" s="112" t="s">
        <v>3</v>
      </c>
      <c r="F923" s="104" t="s">
        <v>1760</v>
      </c>
      <c r="G923" s="104" t="s">
        <v>1781</v>
      </c>
      <c r="H923" s="104" t="s">
        <v>1777</v>
      </c>
      <c r="I923" s="104" t="s">
        <v>1782</v>
      </c>
      <c r="J923" s="104" t="s">
        <v>1779</v>
      </c>
      <c r="K923" s="104" t="s">
        <v>791</v>
      </c>
      <c r="L923" s="104" t="s">
        <v>1766</v>
      </c>
      <c r="M923" s="104" t="s">
        <v>1773</v>
      </c>
      <c r="N923" s="113">
        <v>1</v>
      </c>
      <c r="O923" s="113">
        <v>1</v>
      </c>
      <c r="P923" s="113">
        <v>1</v>
      </c>
      <c r="Q923" s="113">
        <v>1</v>
      </c>
      <c r="R923" s="113">
        <v>1</v>
      </c>
      <c r="S923" s="113">
        <v>1</v>
      </c>
      <c r="T923" s="113">
        <v>0</v>
      </c>
      <c r="U923" s="113">
        <v>0</v>
      </c>
      <c r="V923" s="113">
        <v>0</v>
      </c>
      <c r="W923" s="109">
        <v>1439010</v>
      </c>
      <c r="X923" s="109">
        <v>0</v>
      </c>
      <c r="Y923" s="109">
        <v>0</v>
      </c>
      <c r="Z923" s="109">
        <v>6079.82</v>
      </c>
      <c r="AA923" s="109">
        <v>0</v>
      </c>
      <c r="AB923" s="109">
        <v>0</v>
      </c>
      <c r="AC923" s="109">
        <v>0</v>
      </c>
      <c r="AD923" s="109">
        <v>0</v>
      </c>
      <c r="AE923" s="109">
        <v>1439010</v>
      </c>
      <c r="AF923" s="106">
        <v>44678</v>
      </c>
      <c r="AG923" s="106">
        <v>46504</v>
      </c>
      <c r="AH923" s="123">
        <v>1439010</v>
      </c>
      <c r="AI923" s="115">
        <v>1.9917808219178081</v>
      </c>
      <c r="AJ923" s="115">
        <v>5.0027397260273974</v>
      </c>
      <c r="AK923" s="116">
        <v>5.0700000000000002E-2</v>
      </c>
      <c r="AL923" s="117">
        <v>1.9917808219178081</v>
      </c>
      <c r="AM923" s="117">
        <v>5.0027397260273974</v>
      </c>
      <c r="AN923" s="118">
        <v>5.0700000000000002E-2</v>
      </c>
      <c r="AO923" s="121" t="s">
        <v>1774</v>
      </c>
      <c r="AP923" s="121" t="s">
        <v>1775</v>
      </c>
      <c r="AQ923" s="27">
        <v>48638.559999999998</v>
      </c>
      <c r="AR923" s="27">
        <v>66878.02</v>
      </c>
      <c r="AS923" s="27">
        <v>12159.64</v>
      </c>
      <c r="AT923" s="27">
        <v>0</v>
      </c>
      <c r="AU923" s="27">
        <v>0</v>
      </c>
      <c r="AV923" s="27">
        <v>0</v>
      </c>
      <c r="AW923" s="27">
        <v>0</v>
      </c>
      <c r="AX923" s="27">
        <v>0</v>
      </c>
      <c r="AY923" s="27">
        <v>0</v>
      </c>
      <c r="AZ923" s="27">
        <v>0</v>
      </c>
      <c r="BA923" s="27">
        <v>0</v>
      </c>
      <c r="BB923" s="27">
        <v>0</v>
      </c>
      <c r="BC923" s="27">
        <v>0</v>
      </c>
      <c r="BD923" s="27">
        <v>0</v>
      </c>
      <c r="BE923" s="27">
        <v>0</v>
      </c>
      <c r="BF923" s="27">
        <v>0</v>
      </c>
      <c r="BG923" s="27">
        <f t="shared" si="57"/>
        <v>115516.58</v>
      </c>
      <c r="BH923" s="27">
        <f t="shared" si="58"/>
        <v>12159.64</v>
      </c>
      <c r="BI923" s="27">
        <f t="shared" si="60"/>
        <v>127676.22</v>
      </c>
    </row>
    <row r="924" spans="1:61" x14ac:dyDescent="0.35">
      <c r="A924" s="65" t="str">
        <f t="shared" si="59"/>
        <v>DI0010696</v>
      </c>
      <c r="B924" s="111" t="s">
        <v>1239</v>
      </c>
      <c r="C924" s="104">
        <v>6</v>
      </c>
      <c r="D924" s="112" t="s">
        <v>0</v>
      </c>
      <c r="E924" s="112" t="s">
        <v>3</v>
      </c>
      <c r="F924" s="104" t="s">
        <v>1760</v>
      </c>
      <c r="G924" s="104" t="s">
        <v>1781</v>
      </c>
      <c r="H924" s="104" t="s">
        <v>1777</v>
      </c>
      <c r="I924" s="104" t="s">
        <v>1782</v>
      </c>
      <c r="J924" s="104" t="s">
        <v>1779</v>
      </c>
      <c r="K924" s="104" t="s">
        <v>791</v>
      </c>
      <c r="L924" s="104" t="s">
        <v>1766</v>
      </c>
      <c r="M924" s="104" t="s">
        <v>1773</v>
      </c>
      <c r="N924" s="113">
        <v>1</v>
      </c>
      <c r="O924" s="113">
        <v>1</v>
      </c>
      <c r="P924" s="113">
        <v>1</v>
      </c>
      <c r="Q924" s="113">
        <v>1</v>
      </c>
      <c r="R924" s="113">
        <v>1</v>
      </c>
      <c r="S924" s="113">
        <v>1</v>
      </c>
      <c r="T924" s="113">
        <v>0</v>
      </c>
      <c r="U924" s="113">
        <v>0</v>
      </c>
      <c r="V924" s="113">
        <v>0</v>
      </c>
      <c r="W924" s="109">
        <v>8232712.5</v>
      </c>
      <c r="X924" s="109">
        <v>0</v>
      </c>
      <c r="Y924" s="109">
        <v>0</v>
      </c>
      <c r="Z924" s="109">
        <v>36772.78</v>
      </c>
      <c r="AA924" s="109">
        <v>0</v>
      </c>
      <c r="AB924" s="109">
        <v>0</v>
      </c>
      <c r="AC924" s="109">
        <v>0</v>
      </c>
      <c r="AD924" s="109">
        <v>0</v>
      </c>
      <c r="AE924" s="109">
        <v>8232712.5</v>
      </c>
      <c r="AF924" s="106">
        <v>44678</v>
      </c>
      <c r="AG924" s="106">
        <v>46870</v>
      </c>
      <c r="AH924" s="123">
        <v>8232712.5</v>
      </c>
      <c r="AI924" s="115">
        <v>2.9945205479452053</v>
      </c>
      <c r="AJ924" s="115">
        <v>6.0054794520547947</v>
      </c>
      <c r="AK924" s="116">
        <v>5.3600000000000002E-2</v>
      </c>
      <c r="AL924" s="117">
        <v>2.9945205479452053</v>
      </c>
      <c r="AM924" s="117">
        <v>6.0054794520547947</v>
      </c>
      <c r="AN924" s="118">
        <v>5.3600000000000002E-2</v>
      </c>
      <c r="AO924" s="121" t="s">
        <v>1774</v>
      </c>
      <c r="AP924" s="121" t="s">
        <v>1775</v>
      </c>
      <c r="AQ924" s="27">
        <v>294182.24</v>
      </c>
      <c r="AR924" s="27">
        <v>441273.3600000001</v>
      </c>
      <c r="AS924" s="27">
        <v>404500.58</v>
      </c>
      <c r="AT924" s="27">
        <v>73545.56</v>
      </c>
      <c r="AU924" s="27">
        <v>0</v>
      </c>
      <c r="AV924" s="27">
        <v>0</v>
      </c>
      <c r="AW924" s="27">
        <v>0</v>
      </c>
      <c r="AX924" s="27">
        <v>0</v>
      </c>
      <c r="AY924" s="27">
        <v>0</v>
      </c>
      <c r="AZ924" s="27">
        <v>0</v>
      </c>
      <c r="BA924" s="27">
        <v>0</v>
      </c>
      <c r="BB924" s="27">
        <v>0</v>
      </c>
      <c r="BC924" s="27">
        <v>0</v>
      </c>
      <c r="BD924" s="27">
        <v>0</v>
      </c>
      <c r="BE924" s="27">
        <v>0</v>
      </c>
      <c r="BF924" s="27">
        <v>0</v>
      </c>
      <c r="BG924" s="27">
        <f t="shared" si="57"/>
        <v>735455.60000000009</v>
      </c>
      <c r="BH924" s="27">
        <f t="shared" si="58"/>
        <v>478046.14</v>
      </c>
      <c r="BI924" s="27">
        <f t="shared" si="60"/>
        <v>1213501.7400000002</v>
      </c>
    </row>
    <row r="925" spans="1:61" x14ac:dyDescent="0.35">
      <c r="A925" s="65" t="str">
        <f t="shared" si="59"/>
        <v>DI0010697</v>
      </c>
      <c r="B925" s="111" t="s">
        <v>1239</v>
      </c>
      <c r="C925" s="104">
        <v>7</v>
      </c>
      <c r="D925" s="112" t="s">
        <v>0</v>
      </c>
      <c r="E925" s="112" t="s">
        <v>3</v>
      </c>
      <c r="F925" s="104" t="s">
        <v>1760</v>
      </c>
      <c r="G925" s="104" t="s">
        <v>1781</v>
      </c>
      <c r="H925" s="104" t="s">
        <v>1777</v>
      </c>
      <c r="I925" s="104" t="s">
        <v>1782</v>
      </c>
      <c r="J925" s="104" t="s">
        <v>1779</v>
      </c>
      <c r="K925" s="104" t="s">
        <v>791</v>
      </c>
      <c r="L925" s="104" t="s">
        <v>1766</v>
      </c>
      <c r="M925" s="104" t="s">
        <v>1773</v>
      </c>
      <c r="N925" s="113">
        <v>1</v>
      </c>
      <c r="O925" s="113">
        <v>1</v>
      </c>
      <c r="P925" s="113">
        <v>1</v>
      </c>
      <c r="Q925" s="113">
        <v>1</v>
      </c>
      <c r="R925" s="113">
        <v>1</v>
      </c>
      <c r="S925" s="113">
        <v>1</v>
      </c>
      <c r="T925" s="113">
        <v>0</v>
      </c>
      <c r="U925" s="113">
        <v>0</v>
      </c>
      <c r="V925" s="113">
        <v>0</v>
      </c>
      <c r="W925" s="109">
        <v>4168350</v>
      </c>
      <c r="X925" s="109">
        <v>0</v>
      </c>
      <c r="Y925" s="109">
        <v>0</v>
      </c>
      <c r="Z925" s="109">
        <v>19591.240000000002</v>
      </c>
      <c r="AA925" s="109">
        <v>0</v>
      </c>
      <c r="AB925" s="109">
        <v>0</v>
      </c>
      <c r="AC925" s="109">
        <v>0</v>
      </c>
      <c r="AD925" s="109">
        <v>0</v>
      </c>
      <c r="AE925" s="109">
        <v>4168350</v>
      </c>
      <c r="AF925" s="106">
        <v>44678</v>
      </c>
      <c r="AG925" s="106">
        <v>47235</v>
      </c>
      <c r="AH925" s="123">
        <v>4168350</v>
      </c>
      <c r="AI925" s="115">
        <v>3.9945205479452053</v>
      </c>
      <c r="AJ925" s="115">
        <v>7.0054794520547947</v>
      </c>
      <c r="AK925" s="116">
        <v>5.6399999999999999E-2</v>
      </c>
      <c r="AL925" s="117">
        <v>3.9945205479452053</v>
      </c>
      <c r="AM925" s="117">
        <v>7.0054794520547947</v>
      </c>
      <c r="AN925" s="118">
        <v>5.6399999999999999E-2</v>
      </c>
      <c r="AO925" s="121" t="s">
        <v>1774</v>
      </c>
      <c r="AP925" s="121" t="s">
        <v>1775</v>
      </c>
      <c r="AQ925" s="27">
        <v>156729.92000000001</v>
      </c>
      <c r="AR925" s="27">
        <v>235094.87999999998</v>
      </c>
      <c r="AS925" s="27">
        <v>235094.88</v>
      </c>
      <c r="AT925" s="27">
        <v>156729.92000000001</v>
      </c>
      <c r="AU925" s="27">
        <v>39182.480000000003</v>
      </c>
      <c r="AV925" s="27">
        <v>0</v>
      </c>
      <c r="AW925" s="27">
        <v>0</v>
      </c>
      <c r="AX925" s="27">
        <v>0</v>
      </c>
      <c r="AY925" s="27">
        <v>0</v>
      </c>
      <c r="AZ925" s="27">
        <v>0</v>
      </c>
      <c r="BA925" s="27">
        <v>0</v>
      </c>
      <c r="BB925" s="27">
        <v>0</v>
      </c>
      <c r="BC925" s="27">
        <v>0</v>
      </c>
      <c r="BD925" s="27">
        <v>0</v>
      </c>
      <c r="BE925" s="27">
        <v>0</v>
      </c>
      <c r="BF925" s="27">
        <v>0</v>
      </c>
      <c r="BG925" s="27">
        <f t="shared" si="57"/>
        <v>391824.8</v>
      </c>
      <c r="BH925" s="27">
        <f t="shared" si="58"/>
        <v>431007.28</v>
      </c>
      <c r="BI925" s="27">
        <f t="shared" si="60"/>
        <v>822832.08000000007</v>
      </c>
    </row>
    <row r="926" spans="1:61" x14ac:dyDescent="0.35">
      <c r="A926" s="65" t="str">
        <f t="shared" si="59"/>
        <v>DI0010698</v>
      </c>
      <c r="B926" s="111" t="s">
        <v>1239</v>
      </c>
      <c r="C926" s="104">
        <v>8</v>
      </c>
      <c r="D926" s="112" t="s">
        <v>0</v>
      </c>
      <c r="E926" s="112" t="s">
        <v>3</v>
      </c>
      <c r="F926" s="104" t="s">
        <v>1760</v>
      </c>
      <c r="G926" s="104" t="s">
        <v>1781</v>
      </c>
      <c r="H926" s="104" t="s">
        <v>1777</v>
      </c>
      <c r="I926" s="104" t="s">
        <v>1782</v>
      </c>
      <c r="J926" s="104" t="s">
        <v>1779</v>
      </c>
      <c r="K926" s="104" t="s">
        <v>791</v>
      </c>
      <c r="L926" s="104" t="s">
        <v>1766</v>
      </c>
      <c r="M926" s="104" t="s">
        <v>1773</v>
      </c>
      <c r="N926" s="113">
        <v>1</v>
      </c>
      <c r="O926" s="113">
        <v>1</v>
      </c>
      <c r="P926" s="113">
        <v>1</v>
      </c>
      <c r="Q926" s="113">
        <v>1</v>
      </c>
      <c r="R926" s="113">
        <v>1</v>
      </c>
      <c r="S926" s="113">
        <v>1</v>
      </c>
      <c r="T926" s="113">
        <v>0</v>
      </c>
      <c r="U926" s="113">
        <v>0</v>
      </c>
      <c r="V926" s="113">
        <v>0</v>
      </c>
      <c r="W926" s="109">
        <v>388957.5</v>
      </c>
      <c r="X926" s="109">
        <v>0</v>
      </c>
      <c r="Y926" s="109">
        <v>0</v>
      </c>
      <c r="Z926" s="109">
        <v>1922.1</v>
      </c>
      <c r="AA926" s="109">
        <v>0</v>
      </c>
      <c r="AB926" s="109">
        <v>0</v>
      </c>
      <c r="AC926" s="109">
        <v>0</v>
      </c>
      <c r="AD926" s="109">
        <v>0</v>
      </c>
      <c r="AE926" s="109">
        <v>388957.5</v>
      </c>
      <c r="AF926" s="106">
        <v>44678</v>
      </c>
      <c r="AG926" s="106">
        <v>47600</v>
      </c>
      <c r="AH926" s="123">
        <v>388957.5</v>
      </c>
      <c r="AI926" s="115">
        <v>4.9945205479452053</v>
      </c>
      <c r="AJ926" s="115">
        <v>8.0054794520547947</v>
      </c>
      <c r="AK926" s="116">
        <v>5.9299999999999999E-2</v>
      </c>
      <c r="AL926" s="117">
        <v>4.9945205479452053</v>
      </c>
      <c r="AM926" s="117">
        <v>8.0054794520547947</v>
      </c>
      <c r="AN926" s="118">
        <v>5.9299999999999999E-2</v>
      </c>
      <c r="AO926" s="121" t="s">
        <v>1774</v>
      </c>
      <c r="AP926" s="121" t="s">
        <v>1775</v>
      </c>
      <c r="AQ926" s="27">
        <v>15376.800000000001</v>
      </c>
      <c r="AR926" s="27">
        <v>23065.199999999997</v>
      </c>
      <c r="AS926" s="27">
        <v>23065.200000000001</v>
      </c>
      <c r="AT926" s="27">
        <v>17939.599999999999</v>
      </c>
      <c r="AU926" s="27">
        <v>10251.200000000001</v>
      </c>
      <c r="AV926" s="27">
        <v>2562.8000000000002</v>
      </c>
      <c r="AW926" s="27">
        <v>0</v>
      </c>
      <c r="AX926" s="27">
        <v>0</v>
      </c>
      <c r="AY926" s="27">
        <v>0</v>
      </c>
      <c r="AZ926" s="27">
        <v>0</v>
      </c>
      <c r="BA926" s="27">
        <v>0</v>
      </c>
      <c r="BB926" s="27">
        <v>0</v>
      </c>
      <c r="BC926" s="27">
        <v>0</v>
      </c>
      <c r="BD926" s="27">
        <v>0</v>
      </c>
      <c r="BE926" s="27">
        <v>0</v>
      </c>
      <c r="BF926" s="27">
        <v>0</v>
      </c>
      <c r="BG926" s="27">
        <f t="shared" si="57"/>
        <v>38442</v>
      </c>
      <c r="BH926" s="27">
        <f t="shared" si="58"/>
        <v>53818.8</v>
      </c>
      <c r="BI926" s="27">
        <f t="shared" si="60"/>
        <v>92260.800000000003</v>
      </c>
    </row>
    <row r="927" spans="1:61" x14ac:dyDescent="0.35">
      <c r="A927" s="65" t="str">
        <f t="shared" si="59"/>
        <v>DI0010699</v>
      </c>
      <c r="B927" s="111" t="s">
        <v>1239</v>
      </c>
      <c r="C927" s="104">
        <v>9</v>
      </c>
      <c r="D927" s="112" t="s">
        <v>0</v>
      </c>
      <c r="E927" s="112" t="s">
        <v>3</v>
      </c>
      <c r="F927" s="104" t="s">
        <v>1760</v>
      </c>
      <c r="G927" s="104" t="s">
        <v>1781</v>
      </c>
      <c r="H927" s="104" t="s">
        <v>1777</v>
      </c>
      <c r="I927" s="104" t="s">
        <v>1782</v>
      </c>
      <c r="J927" s="104" t="s">
        <v>1779</v>
      </c>
      <c r="K927" s="104" t="s">
        <v>791</v>
      </c>
      <c r="L927" s="104" t="s">
        <v>1766</v>
      </c>
      <c r="M927" s="104" t="s">
        <v>1773</v>
      </c>
      <c r="N927" s="113">
        <v>1</v>
      </c>
      <c r="O927" s="113">
        <v>1</v>
      </c>
      <c r="P927" s="113">
        <v>1</v>
      </c>
      <c r="Q927" s="113">
        <v>1</v>
      </c>
      <c r="R927" s="113">
        <v>1</v>
      </c>
      <c r="S927" s="113">
        <v>1</v>
      </c>
      <c r="T927" s="113">
        <v>0</v>
      </c>
      <c r="U927" s="113">
        <v>0</v>
      </c>
      <c r="V927" s="113">
        <v>0</v>
      </c>
      <c r="W927" s="109">
        <v>53100</v>
      </c>
      <c r="X927" s="109">
        <v>0</v>
      </c>
      <c r="Y927" s="109">
        <v>0</v>
      </c>
      <c r="Z927" s="109">
        <v>287.62</v>
      </c>
      <c r="AA927" s="109">
        <v>0</v>
      </c>
      <c r="AB927" s="109">
        <v>0</v>
      </c>
      <c r="AC927" s="109">
        <v>0</v>
      </c>
      <c r="AD927" s="109">
        <v>0</v>
      </c>
      <c r="AE927" s="109">
        <v>53100</v>
      </c>
      <c r="AF927" s="106">
        <v>44678</v>
      </c>
      <c r="AG927" s="106">
        <v>48331</v>
      </c>
      <c r="AH927" s="123">
        <v>53100</v>
      </c>
      <c r="AI927" s="115">
        <v>6.9972602739726026</v>
      </c>
      <c r="AJ927" s="115">
        <v>10.008219178082191</v>
      </c>
      <c r="AK927" s="116">
        <v>6.5000000000000002E-2</v>
      </c>
      <c r="AL927" s="117">
        <v>6.9972602739726035</v>
      </c>
      <c r="AM927" s="117">
        <v>10.008219178082191</v>
      </c>
      <c r="AN927" s="118">
        <v>6.5000000000000002E-2</v>
      </c>
      <c r="AO927" s="121" t="s">
        <v>1774</v>
      </c>
      <c r="AP927" s="121" t="s">
        <v>1775</v>
      </c>
      <c r="AQ927" s="27">
        <v>2300.9599999999996</v>
      </c>
      <c r="AR927" s="27">
        <v>3451.4399999999991</v>
      </c>
      <c r="AS927" s="27">
        <v>3451.44</v>
      </c>
      <c r="AT927" s="27">
        <v>2991.28</v>
      </c>
      <c r="AU927" s="27">
        <v>2300.9699999999998</v>
      </c>
      <c r="AV927" s="27">
        <v>1610.68</v>
      </c>
      <c r="AW927" s="27">
        <v>920.36</v>
      </c>
      <c r="AX927" s="27">
        <v>230.08</v>
      </c>
      <c r="AY927" s="27">
        <v>0</v>
      </c>
      <c r="AZ927" s="27">
        <v>0</v>
      </c>
      <c r="BA927" s="27">
        <v>0</v>
      </c>
      <c r="BB927" s="27">
        <v>0</v>
      </c>
      <c r="BC927" s="27">
        <v>0</v>
      </c>
      <c r="BD927" s="27">
        <v>0</v>
      </c>
      <c r="BE927" s="27">
        <v>0</v>
      </c>
      <c r="BF927" s="27">
        <v>0</v>
      </c>
      <c r="BG927" s="27">
        <f t="shared" si="57"/>
        <v>5752.3999999999987</v>
      </c>
      <c r="BH927" s="27">
        <f t="shared" si="58"/>
        <v>11504.810000000001</v>
      </c>
      <c r="BI927" s="27">
        <f t="shared" si="60"/>
        <v>17257.21</v>
      </c>
    </row>
    <row r="928" spans="1:61" x14ac:dyDescent="0.35">
      <c r="A928" s="65" t="str">
        <f t="shared" si="59"/>
        <v>DI0010711</v>
      </c>
      <c r="B928" s="111" t="s">
        <v>1240</v>
      </c>
      <c r="C928" s="104">
        <v>1</v>
      </c>
      <c r="D928" s="112" t="s">
        <v>0</v>
      </c>
      <c r="E928" s="112" t="s">
        <v>3</v>
      </c>
      <c r="F928" s="104" t="s">
        <v>1760</v>
      </c>
      <c r="G928" s="104" t="s">
        <v>1776</v>
      </c>
      <c r="H928" s="104" t="s">
        <v>1777</v>
      </c>
      <c r="I928" s="104" t="s">
        <v>1778</v>
      </c>
      <c r="J928" s="104" t="s">
        <v>1779</v>
      </c>
      <c r="K928" s="104" t="s">
        <v>774</v>
      </c>
      <c r="L928" s="104" t="s">
        <v>1766</v>
      </c>
      <c r="M928" s="104" t="s">
        <v>1773</v>
      </c>
      <c r="N928" s="113">
        <v>1</v>
      </c>
      <c r="O928" s="113">
        <v>1</v>
      </c>
      <c r="P928" s="113">
        <v>1</v>
      </c>
      <c r="Q928" s="113">
        <v>1</v>
      </c>
      <c r="R928" s="113">
        <v>1</v>
      </c>
      <c r="S928" s="113">
        <v>1</v>
      </c>
      <c r="T928" s="113">
        <v>0</v>
      </c>
      <c r="U928" s="113">
        <v>0</v>
      </c>
      <c r="V928" s="113">
        <v>0</v>
      </c>
      <c r="W928" s="109">
        <v>778701.59</v>
      </c>
      <c r="X928" s="109">
        <v>0</v>
      </c>
      <c r="Y928" s="109">
        <v>0</v>
      </c>
      <c r="Z928" s="109">
        <v>0</v>
      </c>
      <c r="AA928" s="109">
        <v>0</v>
      </c>
      <c r="AB928" s="109">
        <v>0</v>
      </c>
      <c r="AC928" s="109">
        <v>0</v>
      </c>
      <c r="AD928" s="109">
        <v>0</v>
      </c>
      <c r="AE928" s="109">
        <v>778701.59</v>
      </c>
      <c r="AF928" s="106">
        <v>44685</v>
      </c>
      <c r="AG928" s="106">
        <v>45781</v>
      </c>
      <c r="AH928" s="124">
        <v>778701.59</v>
      </c>
      <c r="AI928" s="115">
        <v>1.0958904109589041E-2</v>
      </c>
      <c r="AJ928" s="115">
        <v>3.0027397260273974</v>
      </c>
      <c r="AK928" s="116">
        <v>6.1652999999999999E-2</v>
      </c>
      <c r="AL928" s="117">
        <v>1.0958904109589041E-2</v>
      </c>
      <c r="AM928" s="117">
        <v>3.0027397260273969</v>
      </c>
      <c r="AN928" s="118">
        <v>6.1652999999999999E-2</v>
      </c>
      <c r="AO928" s="121" t="s">
        <v>1774</v>
      </c>
      <c r="AP928" s="121" t="s">
        <v>1775</v>
      </c>
      <c r="AQ928" s="27">
        <v>24004.639999999999</v>
      </c>
      <c r="AR928" s="27">
        <v>0</v>
      </c>
      <c r="AS928" s="27">
        <v>0</v>
      </c>
      <c r="AT928" s="27">
        <v>0</v>
      </c>
      <c r="AU928" s="27">
        <v>0</v>
      </c>
      <c r="AV928" s="27">
        <v>0</v>
      </c>
      <c r="AW928" s="27">
        <v>0</v>
      </c>
      <c r="AX928" s="27">
        <v>0</v>
      </c>
      <c r="AY928" s="27">
        <v>0</v>
      </c>
      <c r="AZ928" s="27">
        <v>0</v>
      </c>
      <c r="BA928" s="27">
        <v>0</v>
      </c>
      <c r="BB928" s="27">
        <v>0</v>
      </c>
      <c r="BC928" s="27">
        <v>0</v>
      </c>
      <c r="BD928" s="27">
        <v>0</v>
      </c>
      <c r="BE928" s="27">
        <v>0</v>
      </c>
      <c r="BF928" s="27">
        <v>0</v>
      </c>
      <c r="BG928" s="27">
        <f t="shared" si="57"/>
        <v>24004.639999999999</v>
      </c>
      <c r="BH928" s="27">
        <f t="shared" si="58"/>
        <v>0</v>
      </c>
      <c r="BI928" s="27">
        <f t="shared" si="60"/>
        <v>24004.639999999999</v>
      </c>
    </row>
    <row r="929" spans="1:61" x14ac:dyDescent="0.35">
      <c r="A929" s="65" t="str">
        <f t="shared" si="59"/>
        <v>DI0010721</v>
      </c>
      <c r="B929" s="111" t="s">
        <v>1241</v>
      </c>
      <c r="C929" s="104">
        <v>1</v>
      </c>
      <c r="D929" s="112" t="s">
        <v>0</v>
      </c>
      <c r="E929" s="112" t="s">
        <v>3</v>
      </c>
      <c r="F929" s="104" t="s">
        <v>1760</v>
      </c>
      <c r="G929" s="104" t="s">
        <v>1776</v>
      </c>
      <c r="H929" s="104" t="s">
        <v>1777</v>
      </c>
      <c r="I929" s="104" t="s">
        <v>1778</v>
      </c>
      <c r="J929" s="104" t="s">
        <v>1779</v>
      </c>
      <c r="K929" s="104" t="s">
        <v>774</v>
      </c>
      <c r="L929" s="104" t="s">
        <v>1766</v>
      </c>
      <c r="M929" s="104" t="s">
        <v>1773</v>
      </c>
      <c r="N929" s="113">
        <v>1</v>
      </c>
      <c r="O929" s="113">
        <v>1</v>
      </c>
      <c r="P929" s="113">
        <v>1</v>
      </c>
      <c r="Q929" s="113">
        <v>1</v>
      </c>
      <c r="R929" s="113">
        <v>1</v>
      </c>
      <c r="S929" s="113">
        <v>1</v>
      </c>
      <c r="T929" s="113">
        <v>0</v>
      </c>
      <c r="U929" s="113">
        <v>0</v>
      </c>
      <c r="V929" s="113">
        <v>0</v>
      </c>
      <c r="W929" s="109">
        <v>848055.28</v>
      </c>
      <c r="X929" s="109">
        <v>0</v>
      </c>
      <c r="Y929" s="109">
        <v>0</v>
      </c>
      <c r="Z929" s="109">
        <v>0</v>
      </c>
      <c r="AA929" s="109">
        <v>0</v>
      </c>
      <c r="AB929" s="109">
        <v>0</v>
      </c>
      <c r="AC929" s="109">
        <v>0</v>
      </c>
      <c r="AD929" s="109">
        <v>0</v>
      </c>
      <c r="AE929" s="109">
        <v>848055.28</v>
      </c>
      <c r="AF929" s="106">
        <v>44685</v>
      </c>
      <c r="AG929" s="106">
        <v>45781</v>
      </c>
      <c r="AH929" s="123">
        <v>848055.28</v>
      </c>
      <c r="AI929" s="115">
        <v>1.0958904109589041E-2</v>
      </c>
      <c r="AJ929" s="115">
        <v>3.0027397260273974</v>
      </c>
      <c r="AK929" s="116">
        <v>6.1652999999999999E-2</v>
      </c>
      <c r="AL929" s="117">
        <v>1.0958904109589041E-2</v>
      </c>
      <c r="AM929" s="117">
        <v>3.0027397260273969</v>
      </c>
      <c r="AN929" s="118">
        <v>6.1652999999999999E-2</v>
      </c>
      <c r="AO929" s="121" t="s">
        <v>1774</v>
      </c>
      <c r="AP929" s="121" t="s">
        <v>1775</v>
      </c>
      <c r="AQ929" s="27">
        <v>26142.58</v>
      </c>
      <c r="AR929" s="27">
        <v>0</v>
      </c>
      <c r="AS929" s="27">
        <v>0</v>
      </c>
      <c r="AT929" s="27">
        <v>0</v>
      </c>
      <c r="AU929" s="27">
        <v>0</v>
      </c>
      <c r="AV929" s="27">
        <v>0</v>
      </c>
      <c r="AW929" s="27">
        <v>0</v>
      </c>
      <c r="AX929" s="27">
        <v>0</v>
      </c>
      <c r="AY929" s="27">
        <v>0</v>
      </c>
      <c r="AZ929" s="27">
        <v>0</v>
      </c>
      <c r="BA929" s="27">
        <v>0</v>
      </c>
      <c r="BB929" s="27">
        <v>0</v>
      </c>
      <c r="BC929" s="27">
        <v>0</v>
      </c>
      <c r="BD929" s="27">
        <v>0</v>
      </c>
      <c r="BE929" s="27">
        <v>0</v>
      </c>
      <c r="BF929" s="27">
        <v>0</v>
      </c>
      <c r="BG929" s="27">
        <f t="shared" si="57"/>
        <v>26142.58</v>
      </c>
      <c r="BH929" s="27">
        <f t="shared" si="58"/>
        <v>0</v>
      </c>
      <c r="BI929" s="27">
        <f t="shared" si="60"/>
        <v>26142.58</v>
      </c>
    </row>
    <row r="930" spans="1:61" x14ac:dyDescent="0.35">
      <c r="A930" s="65" t="str">
        <f t="shared" si="59"/>
        <v>DI0010731</v>
      </c>
      <c r="B930" s="111" t="s">
        <v>1493</v>
      </c>
      <c r="C930" s="104">
        <v>1</v>
      </c>
      <c r="D930" s="112" t="s">
        <v>0</v>
      </c>
      <c r="E930" s="112" t="s">
        <v>3</v>
      </c>
      <c r="F930" s="104" t="s">
        <v>1760</v>
      </c>
      <c r="G930" s="104" t="s">
        <v>1776</v>
      </c>
      <c r="H930" s="104" t="s">
        <v>1777</v>
      </c>
      <c r="I930" s="104" t="s">
        <v>1778</v>
      </c>
      <c r="J930" s="104" t="s">
        <v>1779</v>
      </c>
      <c r="K930" s="104" t="s">
        <v>774</v>
      </c>
      <c r="L930" s="104" t="s">
        <v>1766</v>
      </c>
      <c r="M930" s="104" t="s">
        <v>1773</v>
      </c>
      <c r="N930" s="113">
        <v>1</v>
      </c>
      <c r="O930" s="113">
        <v>1</v>
      </c>
      <c r="P930" s="113">
        <v>1</v>
      </c>
      <c r="Q930" s="113">
        <v>1</v>
      </c>
      <c r="R930" s="113">
        <v>1</v>
      </c>
      <c r="S930" s="113">
        <v>1</v>
      </c>
      <c r="T930" s="113">
        <v>0</v>
      </c>
      <c r="U930" s="113">
        <v>0</v>
      </c>
      <c r="V930" s="113">
        <v>0</v>
      </c>
      <c r="W930" s="109">
        <v>1978795.64</v>
      </c>
      <c r="X930" s="109">
        <v>0</v>
      </c>
      <c r="Y930" s="109">
        <v>0</v>
      </c>
      <c r="Z930" s="109">
        <v>0</v>
      </c>
      <c r="AA930" s="109">
        <v>0</v>
      </c>
      <c r="AB930" s="109">
        <v>0</v>
      </c>
      <c r="AC930" s="109">
        <v>0</v>
      </c>
      <c r="AD930" s="109">
        <v>0</v>
      </c>
      <c r="AE930" s="109">
        <v>1978795.64</v>
      </c>
      <c r="AF930" s="106">
        <v>44685</v>
      </c>
      <c r="AG930" s="106">
        <v>46511</v>
      </c>
      <c r="AH930" s="123">
        <v>1978795.64</v>
      </c>
      <c r="AI930" s="115">
        <v>2.010958904109589</v>
      </c>
      <c r="AJ930" s="115">
        <v>5.0027397260273974</v>
      </c>
      <c r="AK930" s="116">
        <v>7.1294999999999997E-2</v>
      </c>
      <c r="AL930" s="117">
        <v>2.010958904109589</v>
      </c>
      <c r="AM930" s="117">
        <v>5.0027397260273974</v>
      </c>
      <c r="AN930" s="118">
        <v>7.1294999999999997E-2</v>
      </c>
      <c r="AO930" s="121" t="s">
        <v>1774</v>
      </c>
      <c r="AP930" s="121" t="s">
        <v>1775</v>
      </c>
      <c r="AQ930" s="27">
        <v>141078.24</v>
      </c>
      <c r="AR930" s="27">
        <v>141078.24</v>
      </c>
      <c r="AS930" s="27">
        <v>70539.12</v>
      </c>
      <c r="AT930" s="27">
        <v>0</v>
      </c>
      <c r="AU930" s="27">
        <v>0</v>
      </c>
      <c r="AV930" s="27">
        <v>0</v>
      </c>
      <c r="AW930" s="27">
        <v>0</v>
      </c>
      <c r="AX930" s="27">
        <v>0</v>
      </c>
      <c r="AY930" s="27">
        <v>0</v>
      </c>
      <c r="AZ930" s="27">
        <v>0</v>
      </c>
      <c r="BA930" s="27">
        <v>0</v>
      </c>
      <c r="BB930" s="27">
        <v>0</v>
      </c>
      <c r="BC930" s="27">
        <v>0</v>
      </c>
      <c r="BD930" s="27">
        <v>0</v>
      </c>
      <c r="BE930" s="27">
        <v>0</v>
      </c>
      <c r="BF930" s="27">
        <v>0</v>
      </c>
      <c r="BG930" s="27">
        <f t="shared" si="57"/>
        <v>282156.48</v>
      </c>
      <c r="BH930" s="27">
        <f t="shared" si="58"/>
        <v>70539.12</v>
      </c>
      <c r="BI930" s="27">
        <f t="shared" si="60"/>
        <v>352695.6</v>
      </c>
    </row>
    <row r="931" spans="1:61" x14ac:dyDescent="0.35">
      <c r="A931" s="65" t="str">
        <f t="shared" si="59"/>
        <v>DI0010741</v>
      </c>
      <c r="B931" s="111" t="s">
        <v>1242</v>
      </c>
      <c r="C931" s="104">
        <v>1</v>
      </c>
      <c r="D931" s="112" t="s">
        <v>0</v>
      </c>
      <c r="E931" s="112" t="s">
        <v>3</v>
      </c>
      <c r="F931" s="104" t="s">
        <v>1760</v>
      </c>
      <c r="G931" s="104" t="s">
        <v>1776</v>
      </c>
      <c r="H931" s="104" t="s">
        <v>1777</v>
      </c>
      <c r="I931" s="104" t="s">
        <v>1778</v>
      </c>
      <c r="J931" s="104" t="s">
        <v>1779</v>
      </c>
      <c r="K931" s="104" t="s">
        <v>774</v>
      </c>
      <c r="L931" s="104" t="s">
        <v>1766</v>
      </c>
      <c r="M931" s="104" t="s">
        <v>1773</v>
      </c>
      <c r="N931" s="113">
        <v>1</v>
      </c>
      <c r="O931" s="113">
        <v>1</v>
      </c>
      <c r="P931" s="113">
        <v>1</v>
      </c>
      <c r="Q931" s="113">
        <v>1</v>
      </c>
      <c r="R931" s="113">
        <v>1</v>
      </c>
      <c r="S931" s="113">
        <v>1</v>
      </c>
      <c r="T931" s="113">
        <v>0</v>
      </c>
      <c r="U931" s="113">
        <v>0</v>
      </c>
      <c r="V931" s="113">
        <v>0</v>
      </c>
      <c r="W931" s="109">
        <v>1310925.75</v>
      </c>
      <c r="X931" s="109">
        <v>0</v>
      </c>
      <c r="Y931" s="109">
        <v>0</v>
      </c>
      <c r="Z931" s="109">
        <v>0</v>
      </c>
      <c r="AA931" s="109">
        <v>0</v>
      </c>
      <c r="AB931" s="109">
        <v>0</v>
      </c>
      <c r="AC931" s="109">
        <v>0</v>
      </c>
      <c r="AD931" s="109">
        <v>0</v>
      </c>
      <c r="AE931" s="109">
        <v>1310925.75</v>
      </c>
      <c r="AF931" s="106">
        <v>44685</v>
      </c>
      <c r="AG931" s="106">
        <v>45781</v>
      </c>
      <c r="AH931" s="123">
        <v>1310925.75</v>
      </c>
      <c r="AI931" s="115">
        <v>1.0958904109589041E-2</v>
      </c>
      <c r="AJ931" s="115">
        <v>3.0027397260273974</v>
      </c>
      <c r="AK931" s="116">
        <v>6.1652999999999999E-2</v>
      </c>
      <c r="AL931" s="117">
        <v>1.0958904109589041E-2</v>
      </c>
      <c r="AM931" s="117">
        <v>3.0027397260273974</v>
      </c>
      <c r="AN931" s="118">
        <v>6.1652999999999999E-2</v>
      </c>
      <c r="AO931" s="121" t="s">
        <v>1774</v>
      </c>
      <c r="AP931" s="121" t="s">
        <v>1775</v>
      </c>
      <c r="AQ931" s="27">
        <v>40411.25</v>
      </c>
      <c r="AR931" s="27">
        <v>0</v>
      </c>
      <c r="AS931" s="27">
        <v>0</v>
      </c>
      <c r="AT931" s="27">
        <v>0</v>
      </c>
      <c r="AU931" s="27">
        <v>0</v>
      </c>
      <c r="AV931" s="27">
        <v>0</v>
      </c>
      <c r="AW931" s="27">
        <v>0</v>
      </c>
      <c r="AX931" s="27">
        <v>0</v>
      </c>
      <c r="AY931" s="27">
        <v>0</v>
      </c>
      <c r="AZ931" s="27">
        <v>0</v>
      </c>
      <c r="BA931" s="27">
        <v>0</v>
      </c>
      <c r="BB931" s="27">
        <v>0</v>
      </c>
      <c r="BC931" s="27">
        <v>0</v>
      </c>
      <c r="BD931" s="27">
        <v>0</v>
      </c>
      <c r="BE931" s="27">
        <v>0</v>
      </c>
      <c r="BF931" s="27">
        <v>0</v>
      </c>
      <c r="BG931" s="27">
        <f t="shared" si="57"/>
        <v>40411.25</v>
      </c>
      <c r="BH931" s="27">
        <f t="shared" si="58"/>
        <v>0</v>
      </c>
      <c r="BI931" s="27">
        <f t="shared" si="60"/>
        <v>40411.25</v>
      </c>
    </row>
    <row r="932" spans="1:61" x14ac:dyDescent="0.35">
      <c r="A932" s="65" t="str">
        <f t="shared" si="59"/>
        <v>DI0010751</v>
      </c>
      <c r="B932" s="111" t="s">
        <v>1494</v>
      </c>
      <c r="C932" s="104">
        <v>1</v>
      </c>
      <c r="D932" s="112" t="s">
        <v>0</v>
      </c>
      <c r="E932" s="112" t="s">
        <v>3</v>
      </c>
      <c r="F932" s="104" t="s">
        <v>1760</v>
      </c>
      <c r="G932" s="104" t="s">
        <v>1776</v>
      </c>
      <c r="H932" s="104" t="s">
        <v>1777</v>
      </c>
      <c r="I932" s="104" t="s">
        <v>1778</v>
      </c>
      <c r="J932" s="104" t="s">
        <v>1779</v>
      </c>
      <c r="K932" s="104" t="s">
        <v>774</v>
      </c>
      <c r="L932" s="104" t="s">
        <v>1766</v>
      </c>
      <c r="M932" s="104" t="s">
        <v>1773</v>
      </c>
      <c r="N932" s="113">
        <v>1</v>
      </c>
      <c r="O932" s="113">
        <v>1</v>
      </c>
      <c r="P932" s="113">
        <v>1</v>
      </c>
      <c r="Q932" s="113">
        <v>1</v>
      </c>
      <c r="R932" s="113">
        <v>1</v>
      </c>
      <c r="S932" s="113">
        <v>1</v>
      </c>
      <c r="T932" s="113">
        <v>0</v>
      </c>
      <c r="U932" s="113">
        <v>0</v>
      </c>
      <c r="V932" s="113">
        <v>0</v>
      </c>
      <c r="W932" s="109">
        <v>3058826.75</v>
      </c>
      <c r="X932" s="109">
        <v>0</v>
      </c>
      <c r="Y932" s="109">
        <v>0</v>
      </c>
      <c r="Z932" s="109">
        <v>0</v>
      </c>
      <c r="AA932" s="109">
        <v>0</v>
      </c>
      <c r="AB932" s="109">
        <v>0</v>
      </c>
      <c r="AC932" s="109">
        <v>0</v>
      </c>
      <c r="AD932" s="109">
        <v>0</v>
      </c>
      <c r="AE932" s="109">
        <v>3058826.75</v>
      </c>
      <c r="AF932" s="106">
        <v>44685</v>
      </c>
      <c r="AG932" s="106">
        <v>46511</v>
      </c>
      <c r="AH932" s="123">
        <v>3058826.75</v>
      </c>
      <c r="AI932" s="115">
        <v>2.010958904109589</v>
      </c>
      <c r="AJ932" s="115">
        <v>5.0027397260273974</v>
      </c>
      <c r="AK932" s="116">
        <v>7.1294999999999997E-2</v>
      </c>
      <c r="AL932" s="117">
        <v>2.010958904109589</v>
      </c>
      <c r="AM932" s="117">
        <v>5.0027397260273974</v>
      </c>
      <c r="AN932" s="118">
        <v>7.1294999999999997E-2</v>
      </c>
      <c r="AO932" s="121" t="s">
        <v>1774</v>
      </c>
      <c r="AP932" s="121" t="s">
        <v>1775</v>
      </c>
      <c r="AQ932" s="27">
        <v>218079.06</v>
      </c>
      <c r="AR932" s="27">
        <v>218079.06</v>
      </c>
      <c r="AS932" s="27">
        <v>109039.53</v>
      </c>
      <c r="AT932" s="27">
        <v>0</v>
      </c>
      <c r="AU932" s="27">
        <v>0</v>
      </c>
      <c r="AV932" s="27">
        <v>0</v>
      </c>
      <c r="AW932" s="27">
        <v>0</v>
      </c>
      <c r="AX932" s="27">
        <v>0</v>
      </c>
      <c r="AY932" s="27">
        <v>0</v>
      </c>
      <c r="AZ932" s="27">
        <v>0</v>
      </c>
      <c r="BA932" s="27">
        <v>0</v>
      </c>
      <c r="BB932" s="27">
        <v>0</v>
      </c>
      <c r="BC932" s="27">
        <v>0</v>
      </c>
      <c r="BD932" s="27">
        <v>0</v>
      </c>
      <c r="BE932" s="27">
        <v>0</v>
      </c>
      <c r="BF932" s="27">
        <v>0</v>
      </c>
      <c r="BG932" s="27">
        <f t="shared" si="57"/>
        <v>436158.12</v>
      </c>
      <c r="BH932" s="27">
        <f t="shared" si="58"/>
        <v>109039.53</v>
      </c>
      <c r="BI932" s="27">
        <f t="shared" si="60"/>
        <v>545197.65</v>
      </c>
    </row>
    <row r="933" spans="1:61" x14ac:dyDescent="0.35">
      <c r="A933" s="65" t="str">
        <f t="shared" si="59"/>
        <v>DI0010781</v>
      </c>
      <c r="B933" s="111" t="s">
        <v>1243</v>
      </c>
      <c r="C933" s="104">
        <v>1</v>
      </c>
      <c r="D933" s="112" t="s">
        <v>0</v>
      </c>
      <c r="E933" s="112" t="s">
        <v>3</v>
      </c>
      <c r="F933" s="104" t="s">
        <v>1760</v>
      </c>
      <c r="G933" s="104" t="s">
        <v>1776</v>
      </c>
      <c r="H933" s="104" t="s">
        <v>1777</v>
      </c>
      <c r="I933" s="104" t="s">
        <v>1778</v>
      </c>
      <c r="J933" s="104" t="s">
        <v>1779</v>
      </c>
      <c r="K933" s="104" t="s">
        <v>774</v>
      </c>
      <c r="L933" s="104" t="s">
        <v>1766</v>
      </c>
      <c r="M933" s="104" t="s">
        <v>1773</v>
      </c>
      <c r="N933" s="113">
        <v>1</v>
      </c>
      <c r="O933" s="113">
        <v>1</v>
      </c>
      <c r="P933" s="113">
        <v>1</v>
      </c>
      <c r="Q933" s="113">
        <v>1</v>
      </c>
      <c r="R933" s="113">
        <v>1</v>
      </c>
      <c r="S933" s="113">
        <v>1</v>
      </c>
      <c r="T933" s="113">
        <v>0</v>
      </c>
      <c r="U933" s="113">
        <v>0</v>
      </c>
      <c r="V933" s="113">
        <v>0</v>
      </c>
      <c r="W933" s="109">
        <v>1037107.1</v>
      </c>
      <c r="X933" s="109">
        <v>0</v>
      </c>
      <c r="Y933" s="109">
        <v>0</v>
      </c>
      <c r="Z933" s="109">
        <v>0</v>
      </c>
      <c r="AA933" s="109">
        <v>0</v>
      </c>
      <c r="AB933" s="109">
        <v>0</v>
      </c>
      <c r="AC933" s="109">
        <v>0</v>
      </c>
      <c r="AD933" s="109">
        <v>0</v>
      </c>
      <c r="AE933" s="109">
        <v>1037107.1</v>
      </c>
      <c r="AF933" s="106">
        <v>44685</v>
      </c>
      <c r="AG933" s="106">
        <v>45781</v>
      </c>
      <c r="AH933" s="123">
        <v>1037107.1</v>
      </c>
      <c r="AI933" s="115">
        <v>1.0958904109589041E-2</v>
      </c>
      <c r="AJ933" s="115">
        <v>3.0027397260273974</v>
      </c>
      <c r="AK933" s="116">
        <v>6.1652999999999999E-2</v>
      </c>
      <c r="AL933" s="117">
        <v>1.0958904109589041E-2</v>
      </c>
      <c r="AM933" s="117">
        <v>3.0027397260273974</v>
      </c>
      <c r="AN933" s="118">
        <v>6.1652999999999999E-2</v>
      </c>
      <c r="AO933" s="121" t="s">
        <v>1774</v>
      </c>
      <c r="AP933" s="121" t="s">
        <v>1775</v>
      </c>
      <c r="AQ933" s="27">
        <v>31970.38</v>
      </c>
      <c r="AR933" s="27">
        <v>0</v>
      </c>
      <c r="AS933" s="27">
        <v>0</v>
      </c>
      <c r="AT933" s="27">
        <v>0</v>
      </c>
      <c r="AU933" s="27">
        <v>0</v>
      </c>
      <c r="AV933" s="27">
        <v>0</v>
      </c>
      <c r="AW933" s="27">
        <v>0</v>
      </c>
      <c r="AX933" s="27">
        <v>0</v>
      </c>
      <c r="AY933" s="27">
        <v>0</v>
      </c>
      <c r="AZ933" s="27">
        <v>0</v>
      </c>
      <c r="BA933" s="27">
        <v>0</v>
      </c>
      <c r="BB933" s="27">
        <v>0</v>
      </c>
      <c r="BC933" s="27">
        <v>0</v>
      </c>
      <c r="BD933" s="27">
        <v>0</v>
      </c>
      <c r="BE933" s="27">
        <v>0</v>
      </c>
      <c r="BF933" s="27">
        <v>0</v>
      </c>
      <c r="BG933" s="27">
        <f t="shared" si="57"/>
        <v>31970.38</v>
      </c>
      <c r="BH933" s="27">
        <f t="shared" si="58"/>
        <v>0</v>
      </c>
      <c r="BI933" s="27">
        <f t="shared" si="60"/>
        <v>31970.38</v>
      </c>
    </row>
    <row r="934" spans="1:61" x14ac:dyDescent="0.35">
      <c r="A934" s="65" t="str">
        <f t="shared" si="59"/>
        <v>DI0010791</v>
      </c>
      <c r="B934" s="111" t="s">
        <v>1495</v>
      </c>
      <c r="C934" s="104">
        <v>1</v>
      </c>
      <c r="D934" s="112" t="s">
        <v>0</v>
      </c>
      <c r="E934" s="112" t="s">
        <v>3</v>
      </c>
      <c r="F934" s="104" t="s">
        <v>1760</v>
      </c>
      <c r="G934" s="104" t="s">
        <v>1776</v>
      </c>
      <c r="H934" s="104" t="s">
        <v>1777</v>
      </c>
      <c r="I934" s="104" t="s">
        <v>1778</v>
      </c>
      <c r="J934" s="104" t="s">
        <v>1779</v>
      </c>
      <c r="K934" s="104" t="s">
        <v>774</v>
      </c>
      <c r="L934" s="104" t="s">
        <v>1766</v>
      </c>
      <c r="M934" s="104" t="s">
        <v>1773</v>
      </c>
      <c r="N934" s="113">
        <v>1</v>
      </c>
      <c r="O934" s="113">
        <v>1</v>
      </c>
      <c r="P934" s="113">
        <v>1</v>
      </c>
      <c r="Q934" s="113">
        <v>1</v>
      </c>
      <c r="R934" s="113">
        <v>1</v>
      </c>
      <c r="S934" s="113">
        <v>1</v>
      </c>
      <c r="T934" s="113">
        <v>0</v>
      </c>
      <c r="U934" s="113">
        <v>0</v>
      </c>
      <c r="V934" s="113">
        <v>0</v>
      </c>
      <c r="W934" s="109">
        <v>1020818.17</v>
      </c>
      <c r="X934" s="109">
        <v>0</v>
      </c>
      <c r="Y934" s="109">
        <v>0</v>
      </c>
      <c r="Z934" s="109">
        <v>0</v>
      </c>
      <c r="AA934" s="109">
        <v>0</v>
      </c>
      <c r="AB934" s="109">
        <v>0</v>
      </c>
      <c r="AC934" s="109">
        <v>0</v>
      </c>
      <c r="AD934" s="109">
        <v>0</v>
      </c>
      <c r="AE934" s="109">
        <v>1020818.17</v>
      </c>
      <c r="AF934" s="106">
        <v>44685</v>
      </c>
      <c r="AG934" s="106">
        <v>46511</v>
      </c>
      <c r="AH934" s="123">
        <v>1020818.17</v>
      </c>
      <c r="AI934" s="115">
        <v>2.010958904109589</v>
      </c>
      <c r="AJ934" s="115">
        <v>5.0027397260273974</v>
      </c>
      <c r="AK934" s="116">
        <v>7.1294999999999997E-2</v>
      </c>
      <c r="AL934" s="117">
        <v>2.010958904109589</v>
      </c>
      <c r="AM934" s="117">
        <v>5.0027397260273974</v>
      </c>
      <c r="AN934" s="118">
        <v>7.1294999999999997E-2</v>
      </c>
      <c r="AO934" s="121" t="s">
        <v>1774</v>
      </c>
      <c r="AP934" s="121" t="s">
        <v>1775</v>
      </c>
      <c r="AQ934" s="27">
        <v>72779.240000000005</v>
      </c>
      <c r="AR934" s="27">
        <v>72779.240000000005</v>
      </c>
      <c r="AS934" s="27">
        <v>36389.620000000003</v>
      </c>
      <c r="AT934" s="27">
        <v>0</v>
      </c>
      <c r="AU934" s="27">
        <v>0</v>
      </c>
      <c r="AV934" s="27">
        <v>0</v>
      </c>
      <c r="AW934" s="27">
        <v>0</v>
      </c>
      <c r="AX934" s="27">
        <v>0</v>
      </c>
      <c r="AY934" s="27">
        <v>0</v>
      </c>
      <c r="AZ934" s="27">
        <v>0</v>
      </c>
      <c r="BA934" s="27">
        <v>0</v>
      </c>
      <c r="BB934" s="27">
        <v>0</v>
      </c>
      <c r="BC934" s="27">
        <v>0</v>
      </c>
      <c r="BD934" s="27">
        <v>0</v>
      </c>
      <c r="BE934" s="27">
        <v>0</v>
      </c>
      <c r="BF934" s="27">
        <v>0</v>
      </c>
      <c r="BG934" s="27">
        <f t="shared" si="57"/>
        <v>145558.48000000001</v>
      </c>
      <c r="BH934" s="27">
        <f t="shared" si="58"/>
        <v>36389.620000000003</v>
      </c>
      <c r="BI934" s="27">
        <f t="shared" si="60"/>
        <v>181948.1</v>
      </c>
    </row>
    <row r="935" spans="1:61" x14ac:dyDescent="0.35">
      <c r="A935" s="65" t="str">
        <f t="shared" si="59"/>
        <v>DI0010801</v>
      </c>
      <c r="B935" s="111" t="s">
        <v>1496</v>
      </c>
      <c r="C935" s="104">
        <v>1</v>
      </c>
      <c r="D935" s="112" t="s">
        <v>0</v>
      </c>
      <c r="E935" s="112" t="s">
        <v>3</v>
      </c>
      <c r="F935" s="104" t="s">
        <v>1760</v>
      </c>
      <c r="G935" s="104" t="s">
        <v>1776</v>
      </c>
      <c r="H935" s="104" t="s">
        <v>1777</v>
      </c>
      <c r="I935" s="104" t="s">
        <v>1778</v>
      </c>
      <c r="J935" s="104" t="s">
        <v>1779</v>
      </c>
      <c r="K935" s="104" t="s">
        <v>774</v>
      </c>
      <c r="L935" s="104" t="s">
        <v>1766</v>
      </c>
      <c r="M935" s="104" t="s">
        <v>1773</v>
      </c>
      <c r="N935" s="113">
        <v>1</v>
      </c>
      <c r="O935" s="113">
        <v>1</v>
      </c>
      <c r="P935" s="113">
        <v>1</v>
      </c>
      <c r="Q935" s="113">
        <v>1</v>
      </c>
      <c r="R935" s="113">
        <v>1</v>
      </c>
      <c r="S935" s="113">
        <v>1</v>
      </c>
      <c r="T935" s="113">
        <v>0</v>
      </c>
      <c r="U935" s="113">
        <v>0</v>
      </c>
      <c r="V935" s="113">
        <v>0</v>
      </c>
      <c r="W935" s="109">
        <v>1399098.41</v>
      </c>
      <c r="X935" s="109">
        <v>0</v>
      </c>
      <c r="Y935" s="109">
        <v>0</v>
      </c>
      <c r="Z935" s="109">
        <v>0</v>
      </c>
      <c r="AA935" s="109">
        <v>0</v>
      </c>
      <c r="AB935" s="109">
        <v>0</v>
      </c>
      <c r="AC935" s="109">
        <v>0</v>
      </c>
      <c r="AD935" s="109">
        <v>0</v>
      </c>
      <c r="AE935" s="109">
        <v>1399098.41</v>
      </c>
      <c r="AF935" s="106">
        <v>44685</v>
      </c>
      <c r="AG935" s="106">
        <v>46511</v>
      </c>
      <c r="AH935" s="123">
        <v>1399098.41</v>
      </c>
      <c r="AI935" s="115">
        <v>2.010958904109589</v>
      </c>
      <c r="AJ935" s="115">
        <v>5.0027397260273974</v>
      </c>
      <c r="AK935" s="116">
        <v>7.1294999999999997E-2</v>
      </c>
      <c r="AL935" s="117">
        <v>2.010958904109589</v>
      </c>
      <c r="AM935" s="117">
        <v>5.0027397260273974</v>
      </c>
      <c r="AN935" s="118">
        <v>7.1294999999999997E-2</v>
      </c>
      <c r="AO935" s="121" t="s">
        <v>1774</v>
      </c>
      <c r="AP935" s="121" t="s">
        <v>1775</v>
      </c>
      <c r="AQ935" s="27">
        <v>99748.72</v>
      </c>
      <c r="AR935" s="27">
        <v>99748.72</v>
      </c>
      <c r="AS935" s="27">
        <v>49874.36</v>
      </c>
      <c r="AT935" s="27">
        <v>0</v>
      </c>
      <c r="AU935" s="27">
        <v>0</v>
      </c>
      <c r="AV935" s="27">
        <v>0</v>
      </c>
      <c r="AW935" s="27">
        <v>0</v>
      </c>
      <c r="AX935" s="27">
        <v>0</v>
      </c>
      <c r="AY935" s="27">
        <v>0</v>
      </c>
      <c r="AZ935" s="27">
        <v>0</v>
      </c>
      <c r="BA935" s="27">
        <v>0</v>
      </c>
      <c r="BB935" s="27">
        <v>0</v>
      </c>
      <c r="BC935" s="27">
        <v>0</v>
      </c>
      <c r="BD935" s="27">
        <v>0</v>
      </c>
      <c r="BE935" s="27">
        <v>0</v>
      </c>
      <c r="BF935" s="27">
        <v>0</v>
      </c>
      <c r="BG935" s="27">
        <f t="shared" si="57"/>
        <v>199497.44</v>
      </c>
      <c r="BH935" s="27">
        <f t="shared" si="58"/>
        <v>49874.36</v>
      </c>
      <c r="BI935" s="27">
        <f t="shared" si="60"/>
        <v>249371.8</v>
      </c>
    </row>
    <row r="936" spans="1:61" x14ac:dyDescent="0.35">
      <c r="A936" s="65" t="str">
        <f t="shared" si="59"/>
        <v>DI0010811</v>
      </c>
      <c r="B936" s="111" t="s">
        <v>1244</v>
      </c>
      <c r="C936" s="104">
        <v>1</v>
      </c>
      <c r="D936" s="112" t="s">
        <v>0</v>
      </c>
      <c r="E936" s="112" t="s">
        <v>3</v>
      </c>
      <c r="F936" s="104" t="s">
        <v>1760</v>
      </c>
      <c r="G936" s="104" t="s">
        <v>1776</v>
      </c>
      <c r="H936" s="104" t="s">
        <v>1777</v>
      </c>
      <c r="I936" s="104" t="s">
        <v>1778</v>
      </c>
      <c r="J936" s="104" t="s">
        <v>1779</v>
      </c>
      <c r="K936" s="104" t="s">
        <v>774</v>
      </c>
      <c r="L936" s="104" t="s">
        <v>1766</v>
      </c>
      <c r="M936" s="104" t="s">
        <v>1773</v>
      </c>
      <c r="N936" s="113">
        <v>1</v>
      </c>
      <c r="O936" s="113">
        <v>1</v>
      </c>
      <c r="P936" s="113">
        <v>1</v>
      </c>
      <c r="Q936" s="113">
        <v>1</v>
      </c>
      <c r="R936" s="113">
        <v>1</v>
      </c>
      <c r="S936" s="113">
        <v>1</v>
      </c>
      <c r="T936" s="113">
        <v>0</v>
      </c>
      <c r="U936" s="113">
        <v>0</v>
      </c>
      <c r="V936" s="113">
        <v>0</v>
      </c>
      <c r="W936" s="109">
        <v>687566</v>
      </c>
      <c r="X936" s="109">
        <v>0</v>
      </c>
      <c r="Y936" s="109">
        <v>0</v>
      </c>
      <c r="Z936" s="109">
        <v>0</v>
      </c>
      <c r="AA936" s="109">
        <v>0</v>
      </c>
      <c r="AB936" s="109">
        <v>0</v>
      </c>
      <c r="AC936" s="109">
        <v>0</v>
      </c>
      <c r="AD936" s="109">
        <v>0</v>
      </c>
      <c r="AE936" s="109">
        <v>687566</v>
      </c>
      <c r="AF936" s="106">
        <v>44685</v>
      </c>
      <c r="AG936" s="106">
        <v>45781</v>
      </c>
      <c r="AH936" s="123">
        <v>687566</v>
      </c>
      <c r="AI936" s="115">
        <v>1.0958904109589041E-2</v>
      </c>
      <c r="AJ936" s="115">
        <v>3.0027397260273974</v>
      </c>
      <c r="AK936" s="116">
        <v>6.1652999999999999E-2</v>
      </c>
      <c r="AL936" s="117">
        <v>1.0958904109589041E-2</v>
      </c>
      <c r="AM936" s="117">
        <v>3.0027397260273974</v>
      </c>
      <c r="AN936" s="118">
        <v>6.1652999999999999E-2</v>
      </c>
      <c r="AO936" s="121" t="s">
        <v>1774</v>
      </c>
      <c r="AP936" s="121" t="s">
        <v>1775</v>
      </c>
      <c r="AQ936" s="27">
        <v>21195.25</v>
      </c>
      <c r="AR936" s="27">
        <v>0</v>
      </c>
      <c r="AS936" s="27">
        <v>0</v>
      </c>
      <c r="AT936" s="27">
        <v>0</v>
      </c>
      <c r="AU936" s="27">
        <v>0</v>
      </c>
      <c r="AV936" s="27">
        <v>0</v>
      </c>
      <c r="AW936" s="27">
        <v>0</v>
      </c>
      <c r="AX936" s="27">
        <v>0</v>
      </c>
      <c r="AY936" s="27">
        <v>0</v>
      </c>
      <c r="AZ936" s="27">
        <v>0</v>
      </c>
      <c r="BA936" s="27">
        <v>0</v>
      </c>
      <c r="BB936" s="27">
        <v>0</v>
      </c>
      <c r="BC936" s="27">
        <v>0</v>
      </c>
      <c r="BD936" s="27">
        <v>0</v>
      </c>
      <c r="BE936" s="27">
        <v>0</v>
      </c>
      <c r="BF936" s="27">
        <v>0</v>
      </c>
      <c r="BG936" s="27">
        <f t="shared" si="57"/>
        <v>21195.25</v>
      </c>
      <c r="BH936" s="27">
        <f t="shared" si="58"/>
        <v>0</v>
      </c>
      <c r="BI936" s="27">
        <f t="shared" si="60"/>
        <v>21195.25</v>
      </c>
    </row>
    <row r="937" spans="1:61" x14ac:dyDescent="0.35">
      <c r="A937" s="65" t="str">
        <f t="shared" si="59"/>
        <v>DI0010821</v>
      </c>
      <c r="B937" s="111" t="s">
        <v>1497</v>
      </c>
      <c r="C937" s="104">
        <v>1</v>
      </c>
      <c r="D937" s="112" t="s">
        <v>0</v>
      </c>
      <c r="E937" s="112" t="s">
        <v>3</v>
      </c>
      <c r="F937" s="104" t="s">
        <v>1760</v>
      </c>
      <c r="G937" s="104" t="s">
        <v>1776</v>
      </c>
      <c r="H937" s="104" t="s">
        <v>1777</v>
      </c>
      <c r="I937" s="104" t="s">
        <v>1778</v>
      </c>
      <c r="J937" s="104" t="s">
        <v>1779</v>
      </c>
      <c r="K937" s="104" t="s">
        <v>774</v>
      </c>
      <c r="L937" s="104" t="s">
        <v>1766</v>
      </c>
      <c r="M937" s="104" t="s">
        <v>1773</v>
      </c>
      <c r="N937" s="113">
        <v>1</v>
      </c>
      <c r="O937" s="113">
        <v>1</v>
      </c>
      <c r="P937" s="113">
        <v>1</v>
      </c>
      <c r="Q937" s="113">
        <v>1</v>
      </c>
      <c r="R937" s="113">
        <v>1</v>
      </c>
      <c r="S937" s="113">
        <v>1</v>
      </c>
      <c r="T937" s="113">
        <v>0</v>
      </c>
      <c r="U937" s="113">
        <v>0</v>
      </c>
      <c r="V937" s="113">
        <v>0</v>
      </c>
      <c r="W937" s="109">
        <v>1604277</v>
      </c>
      <c r="X937" s="109">
        <v>0</v>
      </c>
      <c r="Y937" s="109">
        <v>0</v>
      </c>
      <c r="Z937" s="109">
        <v>0</v>
      </c>
      <c r="AA937" s="109">
        <v>0</v>
      </c>
      <c r="AB937" s="109">
        <v>0</v>
      </c>
      <c r="AC937" s="109">
        <v>0</v>
      </c>
      <c r="AD937" s="109">
        <v>0</v>
      </c>
      <c r="AE937" s="109">
        <v>1604277</v>
      </c>
      <c r="AF937" s="106">
        <v>44685</v>
      </c>
      <c r="AG937" s="106">
        <v>46511</v>
      </c>
      <c r="AH937" s="123">
        <v>1604277</v>
      </c>
      <c r="AI937" s="115">
        <v>2.010958904109589</v>
      </c>
      <c r="AJ937" s="115">
        <v>5.0027397260273974</v>
      </c>
      <c r="AK937" s="116">
        <v>7.1294999999999997E-2</v>
      </c>
      <c r="AL937" s="117">
        <v>2.010958904109589</v>
      </c>
      <c r="AM937" s="117">
        <v>5.0027397260273974</v>
      </c>
      <c r="AN937" s="118">
        <v>7.1294999999999997E-2</v>
      </c>
      <c r="AO937" s="121" t="s">
        <v>1774</v>
      </c>
      <c r="AP937" s="121" t="s">
        <v>1775</v>
      </c>
      <c r="AQ937" s="27">
        <v>114376.92</v>
      </c>
      <c r="AR937" s="27">
        <v>114376.92</v>
      </c>
      <c r="AS937" s="27">
        <v>57188.46</v>
      </c>
      <c r="AT937" s="27">
        <v>0</v>
      </c>
      <c r="AU937" s="27">
        <v>0</v>
      </c>
      <c r="AV937" s="27">
        <v>0</v>
      </c>
      <c r="AW937" s="27">
        <v>0</v>
      </c>
      <c r="AX937" s="27">
        <v>0</v>
      </c>
      <c r="AY937" s="27">
        <v>0</v>
      </c>
      <c r="AZ937" s="27">
        <v>0</v>
      </c>
      <c r="BA937" s="27">
        <v>0</v>
      </c>
      <c r="BB937" s="27">
        <v>0</v>
      </c>
      <c r="BC937" s="27">
        <v>0</v>
      </c>
      <c r="BD937" s="27">
        <v>0</v>
      </c>
      <c r="BE937" s="27">
        <v>0</v>
      </c>
      <c r="BF937" s="27">
        <v>0</v>
      </c>
      <c r="BG937" s="27">
        <f t="shared" si="57"/>
        <v>228753.84</v>
      </c>
      <c r="BH937" s="27">
        <f t="shared" si="58"/>
        <v>57188.46</v>
      </c>
      <c r="BI937" s="27">
        <f t="shared" si="60"/>
        <v>285942.3</v>
      </c>
    </row>
    <row r="938" spans="1:61" x14ac:dyDescent="0.35">
      <c r="A938" s="65" t="str">
        <f t="shared" si="59"/>
        <v>DI0010831</v>
      </c>
      <c r="B938" s="111" t="s">
        <v>1245</v>
      </c>
      <c r="C938" s="104">
        <v>1</v>
      </c>
      <c r="D938" s="112" t="s">
        <v>0</v>
      </c>
      <c r="E938" s="112" t="s">
        <v>3</v>
      </c>
      <c r="F938" s="104" t="s">
        <v>1760</v>
      </c>
      <c r="G938" s="104" t="s">
        <v>1776</v>
      </c>
      <c r="H938" s="104" t="s">
        <v>1777</v>
      </c>
      <c r="I938" s="104" t="s">
        <v>1778</v>
      </c>
      <c r="J938" s="104" t="s">
        <v>1779</v>
      </c>
      <c r="K938" s="104" t="s">
        <v>774</v>
      </c>
      <c r="L938" s="104" t="s">
        <v>1766</v>
      </c>
      <c r="M938" s="104" t="s">
        <v>1773</v>
      </c>
      <c r="N938" s="113">
        <v>1</v>
      </c>
      <c r="O938" s="113">
        <v>1</v>
      </c>
      <c r="P938" s="113">
        <v>1</v>
      </c>
      <c r="Q938" s="113">
        <v>1</v>
      </c>
      <c r="R938" s="113">
        <v>1</v>
      </c>
      <c r="S938" s="113">
        <v>1</v>
      </c>
      <c r="T938" s="113">
        <v>0</v>
      </c>
      <c r="U938" s="113">
        <v>0</v>
      </c>
      <c r="V938" s="113">
        <v>0</v>
      </c>
      <c r="W938" s="109">
        <v>546349.94999999995</v>
      </c>
      <c r="X938" s="109">
        <v>0</v>
      </c>
      <c r="Y938" s="109">
        <v>0</v>
      </c>
      <c r="Z938" s="109">
        <v>0</v>
      </c>
      <c r="AA938" s="109">
        <v>0</v>
      </c>
      <c r="AB938" s="109">
        <v>0</v>
      </c>
      <c r="AC938" s="109">
        <v>0</v>
      </c>
      <c r="AD938" s="109">
        <v>0</v>
      </c>
      <c r="AE938" s="109">
        <v>546349.94999999995</v>
      </c>
      <c r="AF938" s="106">
        <v>44685</v>
      </c>
      <c r="AG938" s="106">
        <v>45781</v>
      </c>
      <c r="AH938" s="123">
        <v>546349.94999999995</v>
      </c>
      <c r="AI938" s="115">
        <v>1.0958904109589041E-2</v>
      </c>
      <c r="AJ938" s="115">
        <v>3.0027397260273974</v>
      </c>
      <c r="AK938" s="116">
        <v>6.1652999999999999E-2</v>
      </c>
      <c r="AL938" s="117">
        <v>1.0958904109589041E-2</v>
      </c>
      <c r="AM938" s="117">
        <v>3.0027397260273974</v>
      </c>
      <c r="AN938" s="118">
        <v>6.1652999999999999E-2</v>
      </c>
      <c r="AO938" s="121" t="s">
        <v>1774</v>
      </c>
      <c r="AP938" s="121" t="s">
        <v>1775</v>
      </c>
      <c r="AQ938" s="27">
        <v>16842.060000000001</v>
      </c>
      <c r="AR938" s="27">
        <v>0</v>
      </c>
      <c r="AS938" s="27">
        <v>0</v>
      </c>
      <c r="AT938" s="27">
        <v>0</v>
      </c>
      <c r="AU938" s="27">
        <v>0</v>
      </c>
      <c r="AV938" s="27">
        <v>0</v>
      </c>
      <c r="AW938" s="27">
        <v>0</v>
      </c>
      <c r="AX938" s="27">
        <v>0</v>
      </c>
      <c r="AY938" s="27">
        <v>0</v>
      </c>
      <c r="AZ938" s="27">
        <v>0</v>
      </c>
      <c r="BA938" s="27">
        <v>0</v>
      </c>
      <c r="BB938" s="27">
        <v>0</v>
      </c>
      <c r="BC938" s="27">
        <v>0</v>
      </c>
      <c r="BD938" s="27">
        <v>0</v>
      </c>
      <c r="BE938" s="27">
        <v>0</v>
      </c>
      <c r="BF938" s="27">
        <v>0</v>
      </c>
      <c r="BG938" s="27">
        <f t="shared" si="57"/>
        <v>16842.060000000001</v>
      </c>
      <c r="BH938" s="27">
        <f t="shared" si="58"/>
        <v>0</v>
      </c>
      <c r="BI938" s="27">
        <f t="shared" si="60"/>
        <v>16842.060000000001</v>
      </c>
    </row>
    <row r="939" spans="1:61" x14ac:dyDescent="0.35">
      <c r="A939" s="65" t="str">
        <f t="shared" si="59"/>
        <v>DI0010841</v>
      </c>
      <c r="B939" s="111" t="s">
        <v>1498</v>
      </c>
      <c r="C939" s="104">
        <v>1</v>
      </c>
      <c r="D939" s="112" t="s">
        <v>0</v>
      </c>
      <c r="E939" s="112" t="s">
        <v>3</v>
      </c>
      <c r="F939" s="104" t="s">
        <v>1760</v>
      </c>
      <c r="G939" s="104" t="s">
        <v>1776</v>
      </c>
      <c r="H939" s="104" t="s">
        <v>1777</v>
      </c>
      <c r="I939" s="104" t="s">
        <v>1778</v>
      </c>
      <c r="J939" s="104" t="s">
        <v>1779</v>
      </c>
      <c r="K939" s="104" t="s">
        <v>774</v>
      </c>
      <c r="L939" s="104" t="s">
        <v>1766</v>
      </c>
      <c r="M939" s="104" t="s">
        <v>1773</v>
      </c>
      <c r="N939" s="113">
        <v>1</v>
      </c>
      <c r="O939" s="113">
        <v>1</v>
      </c>
      <c r="P939" s="113">
        <v>1</v>
      </c>
      <c r="Q939" s="113">
        <v>1</v>
      </c>
      <c r="R939" s="113">
        <v>1</v>
      </c>
      <c r="S939" s="113">
        <v>1</v>
      </c>
      <c r="T939" s="113">
        <v>0</v>
      </c>
      <c r="U939" s="113">
        <v>0</v>
      </c>
      <c r="V939" s="113">
        <v>0</v>
      </c>
      <c r="W939" s="109">
        <v>546335.80000000005</v>
      </c>
      <c r="X939" s="109">
        <v>0</v>
      </c>
      <c r="Y939" s="109">
        <v>0</v>
      </c>
      <c r="Z939" s="109">
        <v>0</v>
      </c>
      <c r="AA939" s="109">
        <v>0</v>
      </c>
      <c r="AB939" s="109">
        <v>0</v>
      </c>
      <c r="AC939" s="109">
        <v>0</v>
      </c>
      <c r="AD939" s="109">
        <v>0</v>
      </c>
      <c r="AE939" s="109">
        <v>546335.80000000005</v>
      </c>
      <c r="AF939" s="106">
        <v>44685</v>
      </c>
      <c r="AG939" s="106">
        <v>46511</v>
      </c>
      <c r="AH939" s="123">
        <v>546335.80000000005</v>
      </c>
      <c r="AI939" s="115">
        <v>2.010958904109589</v>
      </c>
      <c r="AJ939" s="115">
        <v>5.0027397260273974</v>
      </c>
      <c r="AK939" s="116">
        <v>7.1294999999999997E-2</v>
      </c>
      <c r="AL939" s="117">
        <v>2.010958904109589</v>
      </c>
      <c r="AM939" s="117">
        <v>5.0027397260273974</v>
      </c>
      <c r="AN939" s="118">
        <v>7.1294999999999997E-2</v>
      </c>
      <c r="AO939" s="121" t="s">
        <v>1774</v>
      </c>
      <c r="AP939" s="121" t="s">
        <v>1775</v>
      </c>
      <c r="AQ939" s="27">
        <v>38951.019999999997</v>
      </c>
      <c r="AR939" s="27">
        <v>38951.019999999997</v>
      </c>
      <c r="AS939" s="27">
        <v>19475.509999999998</v>
      </c>
      <c r="AT939" s="27">
        <v>0</v>
      </c>
      <c r="AU939" s="27">
        <v>0</v>
      </c>
      <c r="AV939" s="27">
        <v>0</v>
      </c>
      <c r="AW939" s="27">
        <v>0</v>
      </c>
      <c r="AX939" s="27">
        <v>0</v>
      </c>
      <c r="AY939" s="27">
        <v>0</v>
      </c>
      <c r="AZ939" s="27">
        <v>0</v>
      </c>
      <c r="BA939" s="27">
        <v>0</v>
      </c>
      <c r="BB939" s="27">
        <v>0</v>
      </c>
      <c r="BC939" s="27">
        <v>0</v>
      </c>
      <c r="BD939" s="27">
        <v>0</v>
      </c>
      <c r="BE939" s="27">
        <v>0</v>
      </c>
      <c r="BF939" s="27">
        <v>0</v>
      </c>
      <c r="BG939" s="27">
        <f t="shared" si="57"/>
        <v>77902.039999999994</v>
      </c>
      <c r="BH939" s="27">
        <f t="shared" si="58"/>
        <v>19475.509999999998</v>
      </c>
      <c r="BI939" s="27">
        <f t="shared" si="60"/>
        <v>97377.549999999988</v>
      </c>
    </row>
    <row r="940" spans="1:61" x14ac:dyDescent="0.35">
      <c r="A940" s="65" t="str">
        <f t="shared" si="59"/>
        <v>DI0010851</v>
      </c>
      <c r="B940" s="111" t="s">
        <v>1246</v>
      </c>
      <c r="C940" s="104">
        <v>1</v>
      </c>
      <c r="D940" s="112" t="s">
        <v>0</v>
      </c>
      <c r="E940" s="112" t="s">
        <v>3</v>
      </c>
      <c r="F940" s="104" t="s">
        <v>1760</v>
      </c>
      <c r="G940" s="104" t="s">
        <v>1776</v>
      </c>
      <c r="H940" s="104" t="s">
        <v>1777</v>
      </c>
      <c r="I940" s="104" t="s">
        <v>1778</v>
      </c>
      <c r="J940" s="104" t="s">
        <v>1779</v>
      </c>
      <c r="K940" s="104" t="s">
        <v>774</v>
      </c>
      <c r="L940" s="104" t="s">
        <v>1766</v>
      </c>
      <c r="M940" s="104" t="s">
        <v>1773</v>
      </c>
      <c r="N940" s="113">
        <v>1</v>
      </c>
      <c r="O940" s="113">
        <v>1</v>
      </c>
      <c r="P940" s="113">
        <v>1</v>
      </c>
      <c r="Q940" s="113">
        <v>1</v>
      </c>
      <c r="R940" s="113">
        <v>1</v>
      </c>
      <c r="S940" s="113">
        <v>1</v>
      </c>
      <c r="T940" s="113">
        <v>0</v>
      </c>
      <c r="U940" s="113">
        <v>0</v>
      </c>
      <c r="V940" s="113">
        <v>0</v>
      </c>
      <c r="W940" s="109">
        <v>8803293.5600000005</v>
      </c>
      <c r="X940" s="109">
        <v>0</v>
      </c>
      <c r="Y940" s="109">
        <v>0</v>
      </c>
      <c r="Z940" s="109">
        <v>0</v>
      </c>
      <c r="AA940" s="109">
        <v>0</v>
      </c>
      <c r="AB940" s="109">
        <v>0</v>
      </c>
      <c r="AC940" s="109">
        <v>0</v>
      </c>
      <c r="AD940" s="109">
        <v>0</v>
      </c>
      <c r="AE940" s="109">
        <v>8803293.5600000005</v>
      </c>
      <c r="AF940" s="106">
        <v>44685</v>
      </c>
      <c r="AG940" s="106">
        <v>45781</v>
      </c>
      <c r="AH940" s="123">
        <v>8803293.5600000005</v>
      </c>
      <c r="AI940" s="115">
        <v>1.0958904109589041E-2</v>
      </c>
      <c r="AJ940" s="115">
        <v>3.0027397260273974</v>
      </c>
      <c r="AK940" s="116">
        <v>6.1652999999999999E-2</v>
      </c>
      <c r="AL940" s="117">
        <v>1.0958904109589041E-2</v>
      </c>
      <c r="AM940" s="117">
        <v>3.0027397260273974</v>
      </c>
      <c r="AN940" s="118">
        <v>6.1652999999999999E-2</v>
      </c>
      <c r="AO940" s="121" t="s">
        <v>1774</v>
      </c>
      <c r="AP940" s="121" t="s">
        <v>1775</v>
      </c>
      <c r="AQ940" s="27">
        <v>271374.73</v>
      </c>
      <c r="AR940" s="27">
        <v>0</v>
      </c>
      <c r="AS940" s="27">
        <v>0</v>
      </c>
      <c r="AT940" s="27">
        <v>0</v>
      </c>
      <c r="AU940" s="27">
        <v>0</v>
      </c>
      <c r="AV940" s="27">
        <v>0</v>
      </c>
      <c r="AW940" s="27">
        <v>0</v>
      </c>
      <c r="AX940" s="27">
        <v>0</v>
      </c>
      <c r="AY940" s="27">
        <v>0</v>
      </c>
      <c r="AZ940" s="27">
        <v>0</v>
      </c>
      <c r="BA940" s="27">
        <v>0</v>
      </c>
      <c r="BB940" s="27">
        <v>0</v>
      </c>
      <c r="BC940" s="27">
        <v>0</v>
      </c>
      <c r="BD940" s="27">
        <v>0</v>
      </c>
      <c r="BE940" s="27">
        <v>0</v>
      </c>
      <c r="BF940" s="27">
        <v>0</v>
      </c>
      <c r="BG940" s="27">
        <f t="shared" si="57"/>
        <v>271374.73</v>
      </c>
      <c r="BH940" s="27">
        <f t="shared" si="58"/>
        <v>0</v>
      </c>
      <c r="BI940" s="27">
        <f t="shared" si="60"/>
        <v>271374.73</v>
      </c>
    </row>
    <row r="941" spans="1:61" x14ac:dyDescent="0.35">
      <c r="A941" s="65" t="str">
        <f t="shared" si="59"/>
        <v>DI0010861</v>
      </c>
      <c r="B941" s="111" t="s">
        <v>1247</v>
      </c>
      <c r="C941" s="104">
        <v>1</v>
      </c>
      <c r="D941" s="112" t="s">
        <v>0</v>
      </c>
      <c r="E941" s="112" t="s">
        <v>3</v>
      </c>
      <c r="F941" s="104" t="s">
        <v>1760</v>
      </c>
      <c r="G941" s="104" t="s">
        <v>1776</v>
      </c>
      <c r="H941" s="104" t="s">
        <v>1777</v>
      </c>
      <c r="I941" s="104" t="s">
        <v>1778</v>
      </c>
      <c r="J941" s="104" t="s">
        <v>1779</v>
      </c>
      <c r="K941" s="104" t="s">
        <v>774</v>
      </c>
      <c r="L941" s="104" t="s">
        <v>1766</v>
      </c>
      <c r="M941" s="104" t="s">
        <v>1773</v>
      </c>
      <c r="N941" s="113">
        <v>1</v>
      </c>
      <c r="O941" s="113">
        <v>1</v>
      </c>
      <c r="P941" s="113">
        <v>1</v>
      </c>
      <c r="Q941" s="113">
        <v>1</v>
      </c>
      <c r="R941" s="113">
        <v>1</v>
      </c>
      <c r="S941" s="113">
        <v>1</v>
      </c>
      <c r="T941" s="113">
        <v>0</v>
      </c>
      <c r="U941" s="113">
        <v>0</v>
      </c>
      <c r="V941" s="113">
        <v>0</v>
      </c>
      <c r="W941" s="109">
        <v>588275.15</v>
      </c>
      <c r="X941" s="109">
        <v>0</v>
      </c>
      <c r="Y941" s="109">
        <v>0</v>
      </c>
      <c r="Z941" s="109">
        <v>0</v>
      </c>
      <c r="AA941" s="109">
        <v>0</v>
      </c>
      <c r="AB941" s="109">
        <v>0</v>
      </c>
      <c r="AC941" s="109">
        <v>0</v>
      </c>
      <c r="AD941" s="109">
        <v>0</v>
      </c>
      <c r="AE941" s="109">
        <v>588275.15</v>
      </c>
      <c r="AF941" s="106">
        <v>44685</v>
      </c>
      <c r="AG941" s="106">
        <v>45781</v>
      </c>
      <c r="AH941" s="123">
        <v>588275.15</v>
      </c>
      <c r="AI941" s="115">
        <v>1.0958904109589041E-2</v>
      </c>
      <c r="AJ941" s="115">
        <v>3.0027397260273974</v>
      </c>
      <c r="AK941" s="116">
        <v>6.1652999999999999E-2</v>
      </c>
      <c r="AL941" s="117">
        <v>1.0958904109589041E-2</v>
      </c>
      <c r="AM941" s="117">
        <v>3.0027397260273974</v>
      </c>
      <c r="AN941" s="118">
        <v>6.1652999999999993E-2</v>
      </c>
      <c r="AO941" s="121" t="s">
        <v>1774</v>
      </c>
      <c r="AP941" s="121" t="s">
        <v>1775</v>
      </c>
      <c r="AQ941" s="27">
        <v>18134.46</v>
      </c>
      <c r="AR941" s="27">
        <v>0</v>
      </c>
      <c r="AS941" s="27">
        <v>0</v>
      </c>
      <c r="AT941" s="27">
        <v>0</v>
      </c>
      <c r="AU941" s="27">
        <v>0</v>
      </c>
      <c r="AV941" s="27">
        <v>0</v>
      </c>
      <c r="AW941" s="27">
        <v>0</v>
      </c>
      <c r="AX941" s="27">
        <v>0</v>
      </c>
      <c r="AY941" s="27">
        <v>0</v>
      </c>
      <c r="AZ941" s="27">
        <v>0</v>
      </c>
      <c r="BA941" s="27">
        <v>0</v>
      </c>
      <c r="BB941" s="27">
        <v>0</v>
      </c>
      <c r="BC941" s="27">
        <v>0</v>
      </c>
      <c r="BD941" s="27">
        <v>0</v>
      </c>
      <c r="BE941" s="27">
        <v>0</v>
      </c>
      <c r="BF941" s="27">
        <v>0</v>
      </c>
      <c r="BG941" s="27">
        <f t="shared" si="57"/>
        <v>18134.46</v>
      </c>
      <c r="BH941" s="27">
        <f t="shared" si="58"/>
        <v>0</v>
      </c>
      <c r="BI941" s="27">
        <f t="shared" si="60"/>
        <v>18134.46</v>
      </c>
    </row>
    <row r="942" spans="1:61" x14ac:dyDescent="0.35">
      <c r="A942" s="65" t="str">
        <f t="shared" si="59"/>
        <v>DI0010871</v>
      </c>
      <c r="B942" s="111" t="s">
        <v>1499</v>
      </c>
      <c r="C942" s="104">
        <v>1</v>
      </c>
      <c r="D942" s="112" t="s">
        <v>0</v>
      </c>
      <c r="E942" s="112" t="s">
        <v>3</v>
      </c>
      <c r="F942" s="104" t="s">
        <v>1760</v>
      </c>
      <c r="G942" s="104" t="s">
        <v>1776</v>
      </c>
      <c r="H942" s="104" t="s">
        <v>1777</v>
      </c>
      <c r="I942" s="104" t="s">
        <v>1778</v>
      </c>
      <c r="J942" s="104" t="s">
        <v>1779</v>
      </c>
      <c r="K942" s="104" t="s">
        <v>774</v>
      </c>
      <c r="L942" s="104" t="s">
        <v>1766</v>
      </c>
      <c r="M942" s="104" t="s">
        <v>1773</v>
      </c>
      <c r="N942" s="113">
        <v>1</v>
      </c>
      <c r="O942" s="113">
        <v>1</v>
      </c>
      <c r="P942" s="113">
        <v>1</v>
      </c>
      <c r="Q942" s="113">
        <v>1</v>
      </c>
      <c r="R942" s="113">
        <v>1</v>
      </c>
      <c r="S942" s="113">
        <v>1</v>
      </c>
      <c r="T942" s="113">
        <v>0</v>
      </c>
      <c r="U942" s="113">
        <v>0</v>
      </c>
      <c r="V942" s="113">
        <v>0</v>
      </c>
      <c r="W942" s="109">
        <v>1372605.32</v>
      </c>
      <c r="X942" s="109">
        <v>0</v>
      </c>
      <c r="Y942" s="109">
        <v>0</v>
      </c>
      <c r="Z942" s="109">
        <v>0</v>
      </c>
      <c r="AA942" s="109">
        <v>0</v>
      </c>
      <c r="AB942" s="109">
        <v>0</v>
      </c>
      <c r="AC942" s="109">
        <v>0</v>
      </c>
      <c r="AD942" s="109">
        <v>0</v>
      </c>
      <c r="AE942" s="109">
        <v>1372605.32</v>
      </c>
      <c r="AF942" s="106">
        <v>44685</v>
      </c>
      <c r="AG942" s="106">
        <v>46511</v>
      </c>
      <c r="AH942" s="123">
        <v>1372605.32</v>
      </c>
      <c r="AI942" s="115">
        <v>2.010958904109589</v>
      </c>
      <c r="AJ942" s="115">
        <v>5.0027397260273974</v>
      </c>
      <c r="AK942" s="116">
        <v>7.1294999999999997E-2</v>
      </c>
      <c r="AL942" s="117">
        <v>2.010958904109589</v>
      </c>
      <c r="AM942" s="117">
        <v>5.0027397260273974</v>
      </c>
      <c r="AN942" s="118">
        <v>7.1294999999999997E-2</v>
      </c>
      <c r="AO942" s="121" t="s">
        <v>1774</v>
      </c>
      <c r="AP942" s="121" t="s">
        <v>1775</v>
      </c>
      <c r="AQ942" s="27">
        <v>97859.9</v>
      </c>
      <c r="AR942" s="27">
        <v>97859.9</v>
      </c>
      <c r="AS942" s="27">
        <v>48929.95</v>
      </c>
      <c r="AT942" s="27">
        <v>0</v>
      </c>
      <c r="AU942" s="27">
        <v>0</v>
      </c>
      <c r="AV942" s="27">
        <v>0</v>
      </c>
      <c r="AW942" s="27">
        <v>0</v>
      </c>
      <c r="AX942" s="27">
        <v>0</v>
      </c>
      <c r="AY942" s="27">
        <v>0</v>
      </c>
      <c r="AZ942" s="27">
        <v>0</v>
      </c>
      <c r="BA942" s="27">
        <v>0</v>
      </c>
      <c r="BB942" s="27">
        <v>0</v>
      </c>
      <c r="BC942" s="27">
        <v>0</v>
      </c>
      <c r="BD942" s="27">
        <v>0</v>
      </c>
      <c r="BE942" s="27">
        <v>0</v>
      </c>
      <c r="BF942" s="27">
        <v>0</v>
      </c>
      <c r="BG942" s="27">
        <f t="shared" si="57"/>
        <v>195719.8</v>
      </c>
      <c r="BH942" s="27">
        <f t="shared" si="58"/>
        <v>48929.95</v>
      </c>
      <c r="BI942" s="27">
        <f t="shared" si="60"/>
        <v>244649.75</v>
      </c>
    </row>
    <row r="943" spans="1:61" x14ac:dyDescent="0.35">
      <c r="A943" s="65" t="str">
        <f t="shared" si="59"/>
        <v>DI0010881</v>
      </c>
      <c r="B943" s="111" t="s">
        <v>1248</v>
      </c>
      <c r="C943" s="104">
        <v>1</v>
      </c>
      <c r="D943" s="112" t="s">
        <v>0</v>
      </c>
      <c r="E943" s="112" t="s">
        <v>3</v>
      </c>
      <c r="F943" s="104" t="s">
        <v>1760</v>
      </c>
      <c r="G943" s="104" t="s">
        <v>1776</v>
      </c>
      <c r="H943" s="104" t="s">
        <v>1777</v>
      </c>
      <c r="I943" s="104" t="s">
        <v>1778</v>
      </c>
      <c r="J943" s="104" t="s">
        <v>1779</v>
      </c>
      <c r="K943" s="104" t="s">
        <v>774</v>
      </c>
      <c r="L943" s="104" t="s">
        <v>1766</v>
      </c>
      <c r="M943" s="104" t="s">
        <v>1773</v>
      </c>
      <c r="N943" s="113">
        <v>1</v>
      </c>
      <c r="O943" s="113">
        <v>1</v>
      </c>
      <c r="P943" s="113">
        <v>1</v>
      </c>
      <c r="Q943" s="113">
        <v>1</v>
      </c>
      <c r="R943" s="113">
        <v>1</v>
      </c>
      <c r="S943" s="113">
        <v>1</v>
      </c>
      <c r="T943" s="113">
        <v>0</v>
      </c>
      <c r="U943" s="113">
        <v>0</v>
      </c>
      <c r="V943" s="113">
        <v>0</v>
      </c>
      <c r="W943" s="109">
        <v>788080.87</v>
      </c>
      <c r="X943" s="109">
        <v>0</v>
      </c>
      <c r="Y943" s="109">
        <v>0</v>
      </c>
      <c r="Z943" s="109">
        <v>0</v>
      </c>
      <c r="AA943" s="109">
        <v>0</v>
      </c>
      <c r="AB943" s="109">
        <v>0</v>
      </c>
      <c r="AC943" s="109">
        <v>0</v>
      </c>
      <c r="AD943" s="109">
        <v>0</v>
      </c>
      <c r="AE943" s="109">
        <v>788080.87</v>
      </c>
      <c r="AF943" s="106">
        <v>44685</v>
      </c>
      <c r="AG943" s="106">
        <v>45781</v>
      </c>
      <c r="AH943" s="123">
        <v>788080.87</v>
      </c>
      <c r="AI943" s="115">
        <v>1.0958904109589041E-2</v>
      </c>
      <c r="AJ943" s="115">
        <v>3.0027397260273974</v>
      </c>
      <c r="AK943" s="116">
        <v>6.1652999999999999E-2</v>
      </c>
      <c r="AL943" s="117">
        <v>1.0958904109589041E-2</v>
      </c>
      <c r="AM943" s="117">
        <v>3.0027397260273974</v>
      </c>
      <c r="AN943" s="118">
        <v>6.1652999999999993E-2</v>
      </c>
      <c r="AO943" s="121" t="s">
        <v>1774</v>
      </c>
      <c r="AP943" s="121" t="s">
        <v>1775</v>
      </c>
      <c r="AQ943" s="27">
        <v>24293.77</v>
      </c>
      <c r="AR943" s="27">
        <v>0</v>
      </c>
      <c r="AS943" s="27">
        <v>0</v>
      </c>
      <c r="AT943" s="27">
        <v>0</v>
      </c>
      <c r="AU943" s="27">
        <v>0</v>
      </c>
      <c r="AV943" s="27">
        <v>0</v>
      </c>
      <c r="AW943" s="27">
        <v>0</v>
      </c>
      <c r="AX943" s="27">
        <v>0</v>
      </c>
      <c r="AY943" s="27">
        <v>0</v>
      </c>
      <c r="AZ943" s="27">
        <v>0</v>
      </c>
      <c r="BA943" s="27">
        <v>0</v>
      </c>
      <c r="BB943" s="27">
        <v>0</v>
      </c>
      <c r="BC943" s="27">
        <v>0</v>
      </c>
      <c r="BD943" s="27">
        <v>0</v>
      </c>
      <c r="BE943" s="27">
        <v>0</v>
      </c>
      <c r="BF943" s="27">
        <v>0</v>
      </c>
      <c r="BG943" s="27">
        <f t="shared" si="57"/>
        <v>24293.77</v>
      </c>
      <c r="BH943" s="27">
        <f t="shared" si="58"/>
        <v>0</v>
      </c>
      <c r="BI943" s="27">
        <f t="shared" si="60"/>
        <v>24293.77</v>
      </c>
    </row>
    <row r="944" spans="1:61" x14ac:dyDescent="0.35">
      <c r="A944" s="65" t="str">
        <f t="shared" si="59"/>
        <v>DI0010891</v>
      </c>
      <c r="B944" s="111" t="s">
        <v>1500</v>
      </c>
      <c r="C944" s="104">
        <v>1</v>
      </c>
      <c r="D944" s="112" t="s">
        <v>0</v>
      </c>
      <c r="E944" s="112" t="s">
        <v>3</v>
      </c>
      <c r="F944" s="104" t="s">
        <v>1760</v>
      </c>
      <c r="G944" s="104" t="s">
        <v>1776</v>
      </c>
      <c r="H944" s="104" t="s">
        <v>1777</v>
      </c>
      <c r="I944" s="104" t="s">
        <v>1778</v>
      </c>
      <c r="J944" s="104" t="s">
        <v>1779</v>
      </c>
      <c r="K944" s="104" t="s">
        <v>774</v>
      </c>
      <c r="L944" s="104" t="s">
        <v>1766</v>
      </c>
      <c r="M944" s="104" t="s">
        <v>1773</v>
      </c>
      <c r="N944" s="113">
        <v>1</v>
      </c>
      <c r="O944" s="113">
        <v>1</v>
      </c>
      <c r="P944" s="113">
        <v>1</v>
      </c>
      <c r="Q944" s="113">
        <v>1</v>
      </c>
      <c r="R944" s="113">
        <v>1</v>
      </c>
      <c r="S944" s="113">
        <v>1</v>
      </c>
      <c r="T944" s="113">
        <v>0</v>
      </c>
      <c r="U944" s="113">
        <v>0</v>
      </c>
      <c r="V944" s="113">
        <v>0</v>
      </c>
      <c r="W944" s="109">
        <v>1838571.49</v>
      </c>
      <c r="X944" s="109">
        <v>0</v>
      </c>
      <c r="Y944" s="109">
        <v>0</v>
      </c>
      <c r="Z944" s="109">
        <v>0</v>
      </c>
      <c r="AA944" s="109">
        <v>0</v>
      </c>
      <c r="AB944" s="109">
        <v>0</v>
      </c>
      <c r="AC944" s="109">
        <v>0</v>
      </c>
      <c r="AD944" s="109">
        <v>0</v>
      </c>
      <c r="AE944" s="109">
        <v>1838571.49</v>
      </c>
      <c r="AF944" s="106">
        <v>44685</v>
      </c>
      <c r="AG944" s="106">
        <v>46511</v>
      </c>
      <c r="AH944" s="123">
        <v>1838571.49</v>
      </c>
      <c r="AI944" s="115">
        <v>2.010958904109589</v>
      </c>
      <c r="AJ944" s="115">
        <v>5.0027397260273974</v>
      </c>
      <c r="AK944" s="116">
        <v>7.1294999999999997E-2</v>
      </c>
      <c r="AL944" s="117">
        <v>2.010958904109589</v>
      </c>
      <c r="AM944" s="117">
        <v>5.0027397260273974</v>
      </c>
      <c r="AN944" s="118">
        <v>7.1294999999999997E-2</v>
      </c>
      <c r="AO944" s="121" t="s">
        <v>1774</v>
      </c>
      <c r="AP944" s="121" t="s">
        <v>1775</v>
      </c>
      <c r="AQ944" s="27">
        <v>131080.95999999999</v>
      </c>
      <c r="AR944" s="27">
        <v>131080.95999999999</v>
      </c>
      <c r="AS944" s="27">
        <v>65540.479999999996</v>
      </c>
      <c r="AT944" s="27">
        <v>0</v>
      </c>
      <c r="AU944" s="27">
        <v>0</v>
      </c>
      <c r="AV944" s="27">
        <v>0</v>
      </c>
      <c r="AW944" s="27">
        <v>0</v>
      </c>
      <c r="AX944" s="27">
        <v>0</v>
      </c>
      <c r="AY944" s="27">
        <v>0</v>
      </c>
      <c r="AZ944" s="27">
        <v>0</v>
      </c>
      <c r="BA944" s="27">
        <v>0</v>
      </c>
      <c r="BB944" s="27">
        <v>0</v>
      </c>
      <c r="BC944" s="27">
        <v>0</v>
      </c>
      <c r="BD944" s="27">
        <v>0</v>
      </c>
      <c r="BE944" s="27">
        <v>0</v>
      </c>
      <c r="BF944" s="27">
        <v>0</v>
      </c>
      <c r="BG944" s="27">
        <f t="shared" si="57"/>
        <v>262161.91999999998</v>
      </c>
      <c r="BH944" s="27">
        <f t="shared" si="58"/>
        <v>65540.479999999996</v>
      </c>
      <c r="BI944" s="27">
        <f t="shared" si="60"/>
        <v>327702.39999999997</v>
      </c>
    </row>
    <row r="945" spans="1:61" x14ac:dyDescent="0.35">
      <c r="A945" s="65" t="str">
        <f t="shared" si="59"/>
        <v>DI0010901</v>
      </c>
      <c r="B945" s="111" t="s">
        <v>1249</v>
      </c>
      <c r="C945" s="104">
        <v>1</v>
      </c>
      <c r="D945" s="112" t="s">
        <v>0</v>
      </c>
      <c r="E945" s="112" t="s">
        <v>3</v>
      </c>
      <c r="F945" s="104" t="s">
        <v>1760</v>
      </c>
      <c r="G945" s="104" t="s">
        <v>1776</v>
      </c>
      <c r="H945" s="104" t="s">
        <v>1777</v>
      </c>
      <c r="I945" s="104" t="s">
        <v>1778</v>
      </c>
      <c r="J945" s="104" t="s">
        <v>1779</v>
      </c>
      <c r="K945" s="104" t="s">
        <v>774</v>
      </c>
      <c r="L945" s="104" t="s">
        <v>1766</v>
      </c>
      <c r="M945" s="104" t="s">
        <v>1773</v>
      </c>
      <c r="N945" s="113">
        <v>1</v>
      </c>
      <c r="O945" s="113">
        <v>1</v>
      </c>
      <c r="P945" s="113">
        <v>1</v>
      </c>
      <c r="Q945" s="113">
        <v>1</v>
      </c>
      <c r="R945" s="113">
        <v>1</v>
      </c>
      <c r="S945" s="113">
        <v>1</v>
      </c>
      <c r="T945" s="113">
        <v>0</v>
      </c>
      <c r="U945" s="113">
        <v>0</v>
      </c>
      <c r="V945" s="113">
        <v>0</v>
      </c>
      <c r="W945" s="109">
        <v>673856.34</v>
      </c>
      <c r="X945" s="109">
        <v>0</v>
      </c>
      <c r="Y945" s="109">
        <v>0</v>
      </c>
      <c r="Z945" s="109">
        <v>0</v>
      </c>
      <c r="AA945" s="109">
        <v>0</v>
      </c>
      <c r="AB945" s="109">
        <v>0</v>
      </c>
      <c r="AC945" s="109">
        <v>0</v>
      </c>
      <c r="AD945" s="109">
        <v>0</v>
      </c>
      <c r="AE945" s="109">
        <v>673856.34</v>
      </c>
      <c r="AF945" s="106">
        <v>44685</v>
      </c>
      <c r="AG945" s="106">
        <v>45781</v>
      </c>
      <c r="AH945" s="123">
        <v>673856.34</v>
      </c>
      <c r="AI945" s="115">
        <v>1.0958904109589041E-2</v>
      </c>
      <c r="AJ945" s="115">
        <v>3.0027397260273974</v>
      </c>
      <c r="AK945" s="116">
        <v>6.1652999999999999E-2</v>
      </c>
      <c r="AL945" s="117">
        <v>1.0958904109589041E-2</v>
      </c>
      <c r="AM945" s="117">
        <v>3.0027397260273974</v>
      </c>
      <c r="AN945" s="118">
        <v>6.1652999999999999E-2</v>
      </c>
      <c r="AO945" s="121" t="s">
        <v>1774</v>
      </c>
      <c r="AP945" s="121" t="s">
        <v>1775</v>
      </c>
      <c r="AQ945" s="27">
        <v>20772.63</v>
      </c>
      <c r="AR945" s="27">
        <v>0</v>
      </c>
      <c r="AS945" s="27">
        <v>0</v>
      </c>
      <c r="AT945" s="27">
        <v>0</v>
      </c>
      <c r="AU945" s="27">
        <v>0</v>
      </c>
      <c r="AV945" s="27">
        <v>0</v>
      </c>
      <c r="AW945" s="27">
        <v>0</v>
      </c>
      <c r="AX945" s="27">
        <v>0</v>
      </c>
      <c r="AY945" s="27">
        <v>0</v>
      </c>
      <c r="AZ945" s="27">
        <v>0</v>
      </c>
      <c r="BA945" s="27">
        <v>0</v>
      </c>
      <c r="BB945" s="27">
        <v>0</v>
      </c>
      <c r="BC945" s="27">
        <v>0</v>
      </c>
      <c r="BD945" s="27">
        <v>0</v>
      </c>
      <c r="BE945" s="27">
        <v>0</v>
      </c>
      <c r="BF945" s="27">
        <v>0</v>
      </c>
      <c r="BG945" s="27">
        <f t="shared" si="57"/>
        <v>20772.63</v>
      </c>
      <c r="BH945" s="27">
        <f t="shared" si="58"/>
        <v>0</v>
      </c>
      <c r="BI945" s="27">
        <f t="shared" si="60"/>
        <v>20772.63</v>
      </c>
    </row>
    <row r="946" spans="1:61" x14ac:dyDescent="0.35">
      <c r="A946" s="65" t="str">
        <f t="shared" si="59"/>
        <v>DI0010911</v>
      </c>
      <c r="B946" s="111" t="s">
        <v>1501</v>
      </c>
      <c r="C946" s="104">
        <v>1</v>
      </c>
      <c r="D946" s="112" t="s">
        <v>0</v>
      </c>
      <c r="E946" s="112" t="s">
        <v>3</v>
      </c>
      <c r="F946" s="104" t="s">
        <v>1760</v>
      </c>
      <c r="G946" s="104" t="s">
        <v>1776</v>
      </c>
      <c r="H946" s="104" t="s">
        <v>1777</v>
      </c>
      <c r="I946" s="104" t="s">
        <v>1778</v>
      </c>
      <c r="J946" s="104" t="s">
        <v>1779</v>
      </c>
      <c r="K946" s="104" t="s">
        <v>774</v>
      </c>
      <c r="L946" s="104" t="s">
        <v>1766</v>
      </c>
      <c r="M946" s="104" t="s">
        <v>1773</v>
      </c>
      <c r="N946" s="113">
        <v>1</v>
      </c>
      <c r="O946" s="113">
        <v>1</v>
      </c>
      <c r="P946" s="113">
        <v>1</v>
      </c>
      <c r="Q946" s="113">
        <v>1</v>
      </c>
      <c r="R946" s="113">
        <v>1</v>
      </c>
      <c r="S946" s="113">
        <v>1</v>
      </c>
      <c r="T946" s="113">
        <v>0</v>
      </c>
      <c r="U946" s="113">
        <v>0</v>
      </c>
      <c r="V946" s="113">
        <v>0</v>
      </c>
      <c r="W946" s="109">
        <v>1572331.46</v>
      </c>
      <c r="X946" s="109">
        <v>0</v>
      </c>
      <c r="Y946" s="109">
        <v>0</v>
      </c>
      <c r="Z946" s="109">
        <v>0</v>
      </c>
      <c r="AA946" s="109">
        <v>0</v>
      </c>
      <c r="AB946" s="109">
        <v>0</v>
      </c>
      <c r="AC946" s="109">
        <v>0</v>
      </c>
      <c r="AD946" s="109">
        <v>0</v>
      </c>
      <c r="AE946" s="109">
        <v>1572331.46</v>
      </c>
      <c r="AF946" s="106">
        <v>44685</v>
      </c>
      <c r="AG946" s="106">
        <v>46511</v>
      </c>
      <c r="AH946" s="123">
        <v>1572331.46</v>
      </c>
      <c r="AI946" s="115">
        <v>2.010958904109589</v>
      </c>
      <c r="AJ946" s="115">
        <v>5.0027397260273974</v>
      </c>
      <c r="AK946" s="116">
        <v>7.1294999999999997E-2</v>
      </c>
      <c r="AL946" s="117">
        <v>2.010958904109589</v>
      </c>
      <c r="AM946" s="117">
        <v>5.0027397260273974</v>
      </c>
      <c r="AN946" s="118">
        <v>7.1294999999999997E-2</v>
      </c>
      <c r="AO946" s="121" t="s">
        <v>1774</v>
      </c>
      <c r="AP946" s="121" t="s">
        <v>1775</v>
      </c>
      <c r="AQ946" s="27">
        <v>112099.38</v>
      </c>
      <c r="AR946" s="27">
        <v>112099.38</v>
      </c>
      <c r="AS946" s="27">
        <v>56049.69</v>
      </c>
      <c r="AT946" s="27">
        <v>0</v>
      </c>
      <c r="AU946" s="27">
        <v>0</v>
      </c>
      <c r="AV946" s="27">
        <v>0</v>
      </c>
      <c r="AW946" s="27">
        <v>0</v>
      </c>
      <c r="AX946" s="27">
        <v>0</v>
      </c>
      <c r="AY946" s="27">
        <v>0</v>
      </c>
      <c r="AZ946" s="27">
        <v>0</v>
      </c>
      <c r="BA946" s="27">
        <v>0</v>
      </c>
      <c r="BB946" s="27">
        <v>0</v>
      </c>
      <c r="BC946" s="27">
        <v>0</v>
      </c>
      <c r="BD946" s="27">
        <v>0</v>
      </c>
      <c r="BE946" s="27">
        <v>0</v>
      </c>
      <c r="BF946" s="27">
        <v>0</v>
      </c>
      <c r="BG946" s="27">
        <f t="shared" si="57"/>
        <v>224198.76</v>
      </c>
      <c r="BH946" s="27">
        <f t="shared" si="58"/>
        <v>56049.69</v>
      </c>
      <c r="BI946" s="27">
        <f t="shared" si="60"/>
        <v>280248.45</v>
      </c>
    </row>
    <row r="947" spans="1:61" x14ac:dyDescent="0.35">
      <c r="A947" s="65" t="str">
        <f t="shared" si="59"/>
        <v>DI0010921</v>
      </c>
      <c r="B947" s="111" t="s">
        <v>1250</v>
      </c>
      <c r="C947" s="104">
        <v>1</v>
      </c>
      <c r="D947" s="112" t="s">
        <v>0</v>
      </c>
      <c r="E947" s="112" t="s">
        <v>3</v>
      </c>
      <c r="F947" s="104" t="s">
        <v>1760</v>
      </c>
      <c r="G947" s="104" t="s">
        <v>699</v>
      </c>
      <c r="H947" s="104" t="s">
        <v>1770</v>
      </c>
      <c r="I947" s="104" t="s">
        <v>1771</v>
      </c>
      <c r="J947" s="104" t="s">
        <v>1772</v>
      </c>
      <c r="K947" s="104" t="s">
        <v>699</v>
      </c>
      <c r="L947" s="104" t="s">
        <v>1766</v>
      </c>
      <c r="M947" s="104" t="s">
        <v>1773</v>
      </c>
      <c r="N947" s="113">
        <v>1</v>
      </c>
      <c r="O947" s="113">
        <v>1</v>
      </c>
      <c r="P947" s="113">
        <v>1</v>
      </c>
      <c r="Q947" s="113">
        <v>0</v>
      </c>
      <c r="R947" s="113">
        <v>0</v>
      </c>
      <c r="S947" s="113">
        <v>1</v>
      </c>
      <c r="T947" s="113">
        <v>1</v>
      </c>
      <c r="U947" s="113">
        <v>1</v>
      </c>
      <c r="V947" s="113">
        <v>0</v>
      </c>
      <c r="W947" s="109">
        <v>38498286.240000002</v>
      </c>
      <c r="X947" s="109">
        <v>0</v>
      </c>
      <c r="Y947" s="109">
        <v>0</v>
      </c>
      <c r="Z947" s="109">
        <v>0</v>
      </c>
      <c r="AA947" s="109">
        <v>0</v>
      </c>
      <c r="AB947" s="109">
        <v>0</v>
      </c>
      <c r="AC947" s="109">
        <v>0</v>
      </c>
      <c r="AD947" s="109">
        <v>0</v>
      </c>
      <c r="AE947" s="109">
        <v>38498286.240000002</v>
      </c>
      <c r="AF947" s="106">
        <v>44685</v>
      </c>
      <c r="AG947" s="106">
        <v>45781</v>
      </c>
      <c r="AH947" s="124">
        <v>38498286.240000002</v>
      </c>
      <c r="AI947" s="115">
        <v>1.0958904109589041E-2</v>
      </c>
      <c r="AJ947" s="115">
        <v>3.0027397260273974</v>
      </c>
      <c r="AK947" s="116">
        <v>6.1652999999999999E-2</v>
      </c>
      <c r="AL947" s="117">
        <v>1.0958904109589041E-2</v>
      </c>
      <c r="AM947" s="117">
        <v>3.0027397260273974</v>
      </c>
      <c r="AN947" s="118">
        <v>6.1652999999999993E-2</v>
      </c>
      <c r="AO947" s="121" t="s">
        <v>1774</v>
      </c>
      <c r="AP947" s="121" t="s">
        <v>1775</v>
      </c>
      <c r="AQ947" s="27">
        <v>1186767.42</v>
      </c>
      <c r="AR947" s="27">
        <v>0</v>
      </c>
      <c r="AS947" s="27">
        <v>0</v>
      </c>
      <c r="AT947" s="27">
        <v>0</v>
      </c>
      <c r="AU947" s="27">
        <v>0</v>
      </c>
      <c r="AV947" s="27">
        <v>0</v>
      </c>
      <c r="AW947" s="27">
        <v>0</v>
      </c>
      <c r="AX947" s="27">
        <v>0</v>
      </c>
      <c r="AY947" s="27">
        <v>0</v>
      </c>
      <c r="AZ947" s="27">
        <v>0</v>
      </c>
      <c r="BA947" s="27">
        <v>0</v>
      </c>
      <c r="BB947" s="27">
        <v>0</v>
      </c>
      <c r="BC947" s="27">
        <v>0</v>
      </c>
      <c r="BD947" s="27">
        <v>0</v>
      </c>
      <c r="BE947" s="27">
        <v>0</v>
      </c>
      <c r="BF947" s="27">
        <v>0</v>
      </c>
      <c r="BG947" s="27">
        <f t="shared" si="57"/>
        <v>1186767.42</v>
      </c>
      <c r="BH947" s="27">
        <f t="shared" si="58"/>
        <v>0</v>
      </c>
      <c r="BI947" s="27">
        <f t="shared" si="60"/>
        <v>1186767.42</v>
      </c>
    </row>
    <row r="948" spans="1:61" x14ac:dyDescent="0.35">
      <c r="A948" s="65" t="str">
        <f t="shared" si="59"/>
        <v>DI0010933</v>
      </c>
      <c r="B948" s="111" t="s">
        <v>1251</v>
      </c>
      <c r="C948" s="104">
        <v>3</v>
      </c>
      <c r="D948" s="112" t="s">
        <v>0</v>
      </c>
      <c r="E948" s="112" t="s">
        <v>3</v>
      </c>
      <c r="F948" s="104" t="s">
        <v>1760</v>
      </c>
      <c r="G948" s="104" t="s">
        <v>1781</v>
      </c>
      <c r="H948" s="104" t="s">
        <v>1777</v>
      </c>
      <c r="I948" s="104" t="s">
        <v>1782</v>
      </c>
      <c r="J948" s="104" t="s">
        <v>1779</v>
      </c>
      <c r="K948" s="104" t="s">
        <v>791</v>
      </c>
      <c r="L948" s="104" t="s">
        <v>1766</v>
      </c>
      <c r="M948" s="104" t="s">
        <v>1773</v>
      </c>
      <c r="N948" s="113">
        <v>1</v>
      </c>
      <c r="O948" s="113">
        <v>1</v>
      </c>
      <c r="P948" s="113">
        <v>1</v>
      </c>
      <c r="Q948" s="113">
        <v>1</v>
      </c>
      <c r="R948" s="113">
        <v>1</v>
      </c>
      <c r="S948" s="113">
        <v>1</v>
      </c>
      <c r="T948" s="113">
        <v>0</v>
      </c>
      <c r="U948" s="113">
        <v>0</v>
      </c>
      <c r="V948" s="113">
        <v>0</v>
      </c>
      <c r="W948" s="109">
        <v>260411.25</v>
      </c>
      <c r="X948" s="109">
        <v>0</v>
      </c>
      <c r="Y948" s="109">
        <v>0</v>
      </c>
      <c r="Z948" s="109">
        <v>933.14</v>
      </c>
      <c r="AA948" s="109">
        <v>0</v>
      </c>
      <c r="AB948" s="109">
        <v>0</v>
      </c>
      <c r="AC948" s="109">
        <v>0</v>
      </c>
      <c r="AD948" s="109">
        <v>0</v>
      </c>
      <c r="AE948" s="109">
        <v>260411.25</v>
      </c>
      <c r="AF948" s="106">
        <v>44697</v>
      </c>
      <c r="AG948" s="106">
        <v>45793</v>
      </c>
      <c r="AH948" s="123">
        <v>520822.5</v>
      </c>
      <c r="AI948" s="115">
        <v>4.3835616438356165E-2</v>
      </c>
      <c r="AJ948" s="115">
        <v>3.0027397260273974</v>
      </c>
      <c r="AK948" s="116">
        <v>4.2999999999999997E-2</v>
      </c>
      <c r="AL948" s="117">
        <v>4.3835616438356165E-2</v>
      </c>
      <c r="AM948" s="117">
        <v>3.0027397260273974</v>
      </c>
      <c r="AN948" s="118">
        <v>4.2999999999999997E-2</v>
      </c>
      <c r="AO948" s="121" t="s">
        <v>1774</v>
      </c>
      <c r="AP948" s="121" t="s">
        <v>1775</v>
      </c>
      <c r="AQ948" s="27">
        <v>933.14</v>
      </c>
      <c r="AR948" s="27">
        <v>0</v>
      </c>
      <c r="AS948" s="27">
        <v>0</v>
      </c>
      <c r="AT948" s="27">
        <v>0</v>
      </c>
      <c r="AU948" s="27">
        <v>0</v>
      </c>
      <c r="AV948" s="27">
        <v>0</v>
      </c>
      <c r="AW948" s="27">
        <v>0</v>
      </c>
      <c r="AX948" s="27">
        <v>0</v>
      </c>
      <c r="AY948" s="27">
        <v>0</v>
      </c>
      <c r="AZ948" s="27">
        <v>0</v>
      </c>
      <c r="BA948" s="27">
        <v>0</v>
      </c>
      <c r="BB948" s="27">
        <v>0</v>
      </c>
      <c r="BC948" s="27">
        <v>0</v>
      </c>
      <c r="BD948" s="27">
        <v>0</v>
      </c>
      <c r="BE948" s="27">
        <v>0</v>
      </c>
      <c r="BF948" s="27">
        <v>0</v>
      </c>
      <c r="BG948" s="27">
        <f t="shared" si="57"/>
        <v>933.14</v>
      </c>
      <c r="BH948" s="27">
        <f t="shared" si="58"/>
        <v>0</v>
      </c>
      <c r="BI948" s="27">
        <f t="shared" si="60"/>
        <v>933.14</v>
      </c>
    </row>
    <row r="949" spans="1:61" x14ac:dyDescent="0.35">
      <c r="A949" s="65" t="str">
        <f t="shared" si="59"/>
        <v>DI0010934</v>
      </c>
      <c r="B949" s="111" t="s">
        <v>1251</v>
      </c>
      <c r="C949" s="104">
        <v>4</v>
      </c>
      <c r="D949" s="112" t="s">
        <v>0</v>
      </c>
      <c r="E949" s="112" t="s">
        <v>3</v>
      </c>
      <c r="F949" s="104" t="s">
        <v>1760</v>
      </c>
      <c r="G949" s="104" t="s">
        <v>1781</v>
      </c>
      <c r="H949" s="104" t="s">
        <v>1777</v>
      </c>
      <c r="I949" s="104" t="s">
        <v>1782</v>
      </c>
      <c r="J949" s="104" t="s">
        <v>1779</v>
      </c>
      <c r="K949" s="104" t="s">
        <v>791</v>
      </c>
      <c r="L949" s="104" t="s">
        <v>1766</v>
      </c>
      <c r="M949" s="104" t="s">
        <v>1773</v>
      </c>
      <c r="N949" s="113">
        <v>1</v>
      </c>
      <c r="O949" s="113">
        <v>1</v>
      </c>
      <c r="P949" s="113">
        <v>1</v>
      </c>
      <c r="Q949" s="113">
        <v>1</v>
      </c>
      <c r="R949" s="113">
        <v>1</v>
      </c>
      <c r="S949" s="113">
        <v>1</v>
      </c>
      <c r="T949" s="113">
        <v>0</v>
      </c>
      <c r="U949" s="113">
        <v>0</v>
      </c>
      <c r="V949" s="113">
        <v>0</v>
      </c>
      <c r="W949" s="109">
        <v>189980</v>
      </c>
      <c r="X949" s="109">
        <v>0</v>
      </c>
      <c r="Y949" s="109">
        <v>0</v>
      </c>
      <c r="Z949" s="109">
        <v>745.67</v>
      </c>
      <c r="AA949" s="109">
        <v>0</v>
      </c>
      <c r="AB949" s="109">
        <v>0</v>
      </c>
      <c r="AC949" s="109">
        <v>0</v>
      </c>
      <c r="AD949" s="109">
        <v>0</v>
      </c>
      <c r="AE949" s="109">
        <v>189980</v>
      </c>
      <c r="AF949" s="106">
        <v>44697</v>
      </c>
      <c r="AG949" s="106">
        <v>46158</v>
      </c>
      <c r="AH949" s="123">
        <v>189980</v>
      </c>
      <c r="AI949" s="115">
        <v>1.0438356164383562</v>
      </c>
      <c r="AJ949" s="115">
        <v>4.0027397260273974</v>
      </c>
      <c r="AK949" s="116">
        <v>4.7100000000000003E-2</v>
      </c>
      <c r="AL949" s="117">
        <v>1.0438356164383562</v>
      </c>
      <c r="AM949" s="117">
        <v>4.0027397260273974</v>
      </c>
      <c r="AN949" s="118">
        <v>4.7100000000000003E-2</v>
      </c>
      <c r="AO949" s="121" t="s">
        <v>1774</v>
      </c>
      <c r="AP949" s="121" t="s">
        <v>1775</v>
      </c>
      <c r="AQ949" s="27">
        <v>5592.53</v>
      </c>
      <c r="AR949" s="27">
        <v>1864.1999999999998</v>
      </c>
      <c r="AS949" s="27">
        <v>0</v>
      </c>
      <c r="AT949" s="27">
        <v>0</v>
      </c>
      <c r="AU949" s="27">
        <v>0</v>
      </c>
      <c r="AV949" s="27">
        <v>0</v>
      </c>
      <c r="AW949" s="27">
        <v>0</v>
      </c>
      <c r="AX949" s="27">
        <v>0</v>
      </c>
      <c r="AY949" s="27">
        <v>0</v>
      </c>
      <c r="AZ949" s="27">
        <v>0</v>
      </c>
      <c r="BA949" s="27">
        <v>0</v>
      </c>
      <c r="BB949" s="27">
        <v>0</v>
      </c>
      <c r="BC949" s="27">
        <v>0</v>
      </c>
      <c r="BD949" s="27">
        <v>0</v>
      </c>
      <c r="BE949" s="27">
        <v>0</v>
      </c>
      <c r="BF949" s="27">
        <v>0</v>
      </c>
      <c r="BG949" s="27">
        <f t="shared" si="57"/>
        <v>7456.73</v>
      </c>
      <c r="BH949" s="27">
        <f t="shared" si="58"/>
        <v>0</v>
      </c>
      <c r="BI949" s="27">
        <f t="shared" si="60"/>
        <v>7456.73</v>
      </c>
    </row>
    <row r="950" spans="1:61" x14ac:dyDescent="0.35">
      <c r="A950" s="65" t="str">
        <f t="shared" si="59"/>
        <v>DI0010935</v>
      </c>
      <c r="B950" s="111" t="s">
        <v>1251</v>
      </c>
      <c r="C950" s="104">
        <v>5</v>
      </c>
      <c r="D950" s="112" t="s">
        <v>0</v>
      </c>
      <c r="E950" s="112" t="s">
        <v>3</v>
      </c>
      <c r="F950" s="104" t="s">
        <v>1760</v>
      </c>
      <c r="G950" s="104" t="s">
        <v>1781</v>
      </c>
      <c r="H950" s="104" t="s">
        <v>1777</v>
      </c>
      <c r="I950" s="104" t="s">
        <v>1782</v>
      </c>
      <c r="J950" s="104" t="s">
        <v>1779</v>
      </c>
      <c r="K950" s="104" t="s">
        <v>791</v>
      </c>
      <c r="L950" s="104" t="s">
        <v>1766</v>
      </c>
      <c r="M950" s="104" t="s">
        <v>1773</v>
      </c>
      <c r="N950" s="113">
        <v>1</v>
      </c>
      <c r="O950" s="113">
        <v>1</v>
      </c>
      <c r="P950" s="113">
        <v>1</v>
      </c>
      <c r="Q950" s="113">
        <v>1</v>
      </c>
      <c r="R950" s="113">
        <v>1</v>
      </c>
      <c r="S950" s="113">
        <v>1</v>
      </c>
      <c r="T950" s="113">
        <v>0</v>
      </c>
      <c r="U950" s="113">
        <v>0</v>
      </c>
      <c r="V950" s="113">
        <v>0</v>
      </c>
      <c r="W950" s="109">
        <v>577462.5</v>
      </c>
      <c r="X950" s="109">
        <v>0</v>
      </c>
      <c r="Y950" s="109">
        <v>0</v>
      </c>
      <c r="Z950" s="109">
        <v>2439.7800000000002</v>
      </c>
      <c r="AA950" s="109">
        <v>0</v>
      </c>
      <c r="AB950" s="109">
        <v>0</v>
      </c>
      <c r="AC950" s="109">
        <v>0</v>
      </c>
      <c r="AD950" s="109">
        <v>0</v>
      </c>
      <c r="AE950" s="109">
        <v>577462.5</v>
      </c>
      <c r="AF950" s="106">
        <v>44697</v>
      </c>
      <c r="AG950" s="106">
        <v>46523</v>
      </c>
      <c r="AH950" s="123">
        <v>577462.5</v>
      </c>
      <c r="AI950" s="115">
        <v>2.043835616438356</v>
      </c>
      <c r="AJ950" s="115">
        <v>5.0027397260273974</v>
      </c>
      <c r="AK950" s="116">
        <v>5.0700000000000002E-2</v>
      </c>
      <c r="AL950" s="117">
        <v>2.043835616438356</v>
      </c>
      <c r="AM950" s="117">
        <v>5.0027397260273974</v>
      </c>
      <c r="AN950" s="118">
        <v>5.0700000000000002E-2</v>
      </c>
      <c r="AO950" s="121" t="s">
        <v>1774</v>
      </c>
      <c r="AP950" s="121" t="s">
        <v>1775</v>
      </c>
      <c r="AQ950" s="27">
        <v>19518.240000000002</v>
      </c>
      <c r="AR950" s="27">
        <v>28057.469999999998</v>
      </c>
      <c r="AS950" s="27">
        <v>6099.45</v>
      </c>
      <c r="AT950" s="27">
        <v>0</v>
      </c>
      <c r="AU950" s="27">
        <v>0</v>
      </c>
      <c r="AV950" s="27">
        <v>0</v>
      </c>
      <c r="AW950" s="27">
        <v>0</v>
      </c>
      <c r="AX950" s="27">
        <v>0</v>
      </c>
      <c r="AY950" s="27">
        <v>0</v>
      </c>
      <c r="AZ950" s="27">
        <v>0</v>
      </c>
      <c r="BA950" s="27">
        <v>0</v>
      </c>
      <c r="BB950" s="27">
        <v>0</v>
      </c>
      <c r="BC950" s="27">
        <v>0</v>
      </c>
      <c r="BD950" s="27">
        <v>0</v>
      </c>
      <c r="BE950" s="27">
        <v>0</v>
      </c>
      <c r="BF950" s="27">
        <v>0</v>
      </c>
      <c r="BG950" s="27">
        <f t="shared" si="57"/>
        <v>47575.71</v>
      </c>
      <c r="BH950" s="27">
        <f t="shared" si="58"/>
        <v>6099.45</v>
      </c>
      <c r="BI950" s="27">
        <f t="shared" si="60"/>
        <v>53675.159999999996</v>
      </c>
    </row>
    <row r="951" spans="1:61" x14ac:dyDescent="0.35">
      <c r="A951" s="65" t="str">
        <f t="shared" si="59"/>
        <v>DI0010936</v>
      </c>
      <c r="B951" s="111" t="s">
        <v>1251</v>
      </c>
      <c r="C951" s="104">
        <v>6</v>
      </c>
      <c r="D951" s="112" t="s">
        <v>0</v>
      </c>
      <c r="E951" s="112" t="s">
        <v>3</v>
      </c>
      <c r="F951" s="104" t="s">
        <v>1760</v>
      </c>
      <c r="G951" s="104" t="s">
        <v>1781</v>
      </c>
      <c r="H951" s="104" t="s">
        <v>1777</v>
      </c>
      <c r="I951" s="104" t="s">
        <v>1782</v>
      </c>
      <c r="J951" s="104" t="s">
        <v>1779</v>
      </c>
      <c r="K951" s="104" t="s">
        <v>791</v>
      </c>
      <c r="L951" s="104" t="s">
        <v>1766</v>
      </c>
      <c r="M951" s="104" t="s">
        <v>1773</v>
      </c>
      <c r="N951" s="113">
        <v>1</v>
      </c>
      <c r="O951" s="113">
        <v>1</v>
      </c>
      <c r="P951" s="113">
        <v>1</v>
      </c>
      <c r="Q951" s="113">
        <v>1</v>
      </c>
      <c r="R951" s="113">
        <v>1</v>
      </c>
      <c r="S951" s="113">
        <v>1</v>
      </c>
      <c r="T951" s="113">
        <v>0</v>
      </c>
      <c r="U951" s="113">
        <v>0</v>
      </c>
      <c r="V951" s="113">
        <v>0</v>
      </c>
      <c r="W951" s="109">
        <v>987601</v>
      </c>
      <c r="X951" s="109">
        <v>0</v>
      </c>
      <c r="Y951" s="109">
        <v>0</v>
      </c>
      <c r="Z951" s="109">
        <v>4411.28</v>
      </c>
      <c r="AA951" s="109">
        <v>0</v>
      </c>
      <c r="AB951" s="109">
        <v>0</v>
      </c>
      <c r="AC951" s="109">
        <v>0</v>
      </c>
      <c r="AD951" s="109">
        <v>0</v>
      </c>
      <c r="AE951" s="109">
        <v>987601</v>
      </c>
      <c r="AF951" s="106">
        <v>44697</v>
      </c>
      <c r="AG951" s="106">
        <v>46889</v>
      </c>
      <c r="AH951" s="123">
        <v>987601</v>
      </c>
      <c r="AI951" s="115">
        <v>3.0465753424657533</v>
      </c>
      <c r="AJ951" s="115">
        <v>6.0054794520547947</v>
      </c>
      <c r="AK951" s="116">
        <v>5.3600000000000002E-2</v>
      </c>
      <c r="AL951" s="117">
        <v>3.0465753424657533</v>
      </c>
      <c r="AM951" s="117">
        <v>6.0054794520547947</v>
      </c>
      <c r="AN951" s="118">
        <v>5.3600000000000002E-2</v>
      </c>
      <c r="AO951" s="121" t="s">
        <v>1774</v>
      </c>
      <c r="AP951" s="121" t="s">
        <v>1775</v>
      </c>
      <c r="AQ951" s="27">
        <v>35290.239999999998</v>
      </c>
      <c r="AR951" s="27">
        <v>52935.359999999993</v>
      </c>
      <c r="AS951" s="27">
        <v>50729.72</v>
      </c>
      <c r="AT951" s="27">
        <v>11028.2</v>
      </c>
      <c r="AU951" s="27">
        <v>0</v>
      </c>
      <c r="AV951" s="27">
        <v>0</v>
      </c>
      <c r="AW951" s="27">
        <v>0</v>
      </c>
      <c r="AX951" s="27">
        <v>0</v>
      </c>
      <c r="AY951" s="27">
        <v>0</v>
      </c>
      <c r="AZ951" s="27">
        <v>0</v>
      </c>
      <c r="BA951" s="27">
        <v>0</v>
      </c>
      <c r="BB951" s="27">
        <v>0</v>
      </c>
      <c r="BC951" s="27">
        <v>0</v>
      </c>
      <c r="BD951" s="27">
        <v>0</v>
      </c>
      <c r="BE951" s="27">
        <v>0</v>
      </c>
      <c r="BF951" s="27">
        <v>0</v>
      </c>
      <c r="BG951" s="27">
        <f t="shared" si="57"/>
        <v>88225.599999999991</v>
      </c>
      <c r="BH951" s="27">
        <f t="shared" si="58"/>
        <v>61757.919999999998</v>
      </c>
      <c r="BI951" s="27">
        <f t="shared" si="60"/>
        <v>149983.51999999999</v>
      </c>
    </row>
    <row r="952" spans="1:61" x14ac:dyDescent="0.35">
      <c r="A952" s="65" t="str">
        <f t="shared" si="59"/>
        <v>DI0010937</v>
      </c>
      <c r="B952" s="111" t="s">
        <v>1251</v>
      </c>
      <c r="C952" s="104">
        <v>7</v>
      </c>
      <c r="D952" s="112" t="s">
        <v>0</v>
      </c>
      <c r="E952" s="112" t="s">
        <v>3</v>
      </c>
      <c r="F952" s="104" t="s">
        <v>1760</v>
      </c>
      <c r="G952" s="104" t="s">
        <v>1781</v>
      </c>
      <c r="H952" s="104" t="s">
        <v>1777</v>
      </c>
      <c r="I952" s="104" t="s">
        <v>1782</v>
      </c>
      <c r="J952" s="104" t="s">
        <v>1779</v>
      </c>
      <c r="K952" s="104" t="s">
        <v>791</v>
      </c>
      <c r="L952" s="104" t="s">
        <v>1766</v>
      </c>
      <c r="M952" s="104" t="s">
        <v>1773</v>
      </c>
      <c r="N952" s="113">
        <v>1</v>
      </c>
      <c r="O952" s="113">
        <v>1</v>
      </c>
      <c r="P952" s="113">
        <v>1</v>
      </c>
      <c r="Q952" s="113">
        <v>1</v>
      </c>
      <c r="R952" s="113">
        <v>1</v>
      </c>
      <c r="S952" s="113">
        <v>1</v>
      </c>
      <c r="T952" s="113">
        <v>0</v>
      </c>
      <c r="U952" s="113">
        <v>0</v>
      </c>
      <c r="V952" s="113">
        <v>0</v>
      </c>
      <c r="W952" s="109">
        <v>1124540</v>
      </c>
      <c r="X952" s="109">
        <v>0</v>
      </c>
      <c r="Y952" s="109">
        <v>0</v>
      </c>
      <c r="Z952" s="109">
        <v>5285.34</v>
      </c>
      <c r="AA952" s="109">
        <v>0</v>
      </c>
      <c r="AB952" s="109">
        <v>0</v>
      </c>
      <c r="AC952" s="109">
        <v>0</v>
      </c>
      <c r="AD952" s="109">
        <v>0</v>
      </c>
      <c r="AE952" s="109">
        <v>1124540</v>
      </c>
      <c r="AF952" s="106">
        <v>44697</v>
      </c>
      <c r="AG952" s="106">
        <v>47254</v>
      </c>
      <c r="AH952" s="123">
        <v>1124540</v>
      </c>
      <c r="AI952" s="115">
        <v>4.0465753424657533</v>
      </c>
      <c r="AJ952" s="115">
        <v>7.0054794520547947</v>
      </c>
      <c r="AK952" s="116">
        <v>5.6399999999999999E-2</v>
      </c>
      <c r="AL952" s="117">
        <v>4.0465753424657533</v>
      </c>
      <c r="AM952" s="117">
        <v>7.0054794520547947</v>
      </c>
      <c r="AN952" s="118">
        <v>5.6399999999999999E-2</v>
      </c>
      <c r="AO952" s="121" t="s">
        <v>1774</v>
      </c>
      <c r="AP952" s="121" t="s">
        <v>1775</v>
      </c>
      <c r="AQ952" s="27">
        <v>42282.720000000001</v>
      </c>
      <c r="AR952" s="27">
        <v>63424.079999999987</v>
      </c>
      <c r="AS952" s="27">
        <v>63424.08</v>
      </c>
      <c r="AT952" s="27">
        <v>44925.39</v>
      </c>
      <c r="AU952" s="27">
        <v>13213.35</v>
      </c>
      <c r="AV952" s="27">
        <v>0</v>
      </c>
      <c r="AW952" s="27">
        <v>0</v>
      </c>
      <c r="AX952" s="27">
        <v>0</v>
      </c>
      <c r="AY952" s="27">
        <v>0</v>
      </c>
      <c r="AZ952" s="27">
        <v>0</v>
      </c>
      <c r="BA952" s="27">
        <v>0</v>
      </c>
      <c r="BB952" s="27">
        <v>0</v>
      </c>
      <c r="BC952" s="27">
        <v>0</v>
      </c>
      <c r="BD952" s="27">
        <v>0</v>
      </c>
      <c r="BE952" s="27">
        <v>0</v>
      </c>
      <c r="BF952" s="27">
        <v>0</v>
      </c>
      <c r="BG952" s="27">
        <f t="shared" si="57"/>
        <v>105706.79999999999</v>
      </c>
      <c r="BH952" s="27">
        <f t="shared" si="58"/>
        <v>121562.82</v>
      </c>
      <c r="BI952" s="27">
        <f t="shared" si="60"/>
        <v>227269.62</v>
      </c>
    </row>
    <row r="953" spans="1:61" x14ac:dyDescent="0.35">
      <c r="A953" s="65" t="str">
        <f t="shared" si="59"/>
        <v>DI0010938</v>
      </c>
      <c r="B953" s="111" t="s">
        <v>1251</v>
      </c>
      <c r="C953" s="104">
        <v>8</v>
      </c>
      <c r="D953" s="112" t="s">
        <v>0</v>
      </c>
      <c r="E953" s="112" t="s">
        <v>3</v>
      </c>
      <c r="F953" s="104" t="s">
        <v>1760</v>
      </c>
      <c r="G953" s="104" t="s">
        <v>1781</v>
      </c>
      <c r="H953" s="104" t="s">
        <v>1777</v>
      </c>
      <c r="I953" s="104" t="s">
        <v>1782</v>
      </c>
      <c r="J953" s="104" t="s">
        <v>1779</v>
      </c>
      <c r="K953" s="104" t="s">
        <v>791</v>
      </c>
      <c r="L953" s="104" t="s">
        <v>1766</v>
      </c>
      <c r="M953" s="104" t="s">
        <v>1773</v>
      </c>
      <c r="N953" s="113">
        <v>1</v>
      </c>
      <c r="O953" s="113">
        <v>1</v>
      </c>
      <c r="P953" s="113">
        <v>1</v>
      </c>
      <c r="Q953" s="113">
        <v>1</v>
      </c>
      <c r="R953" s="113">
        <v>1</v>
      </c>
      <c r="S953" s="113">
        <v>1</v>
      </c>
      <c r="T953" s="113">
        <v>0</v>
      </c>
      <c r="U953" s="113">
        <v>0</v>
      </c>
      <c r="V953" s="113">
        <v>0</v>
      </c>
      <c r="W953" s="109">
        <v>975270</v>
      </c>
      <c r="X953" s="109">
        <v>0</v>
      </c>
      <c r="Y953" s="109">
        <v>0</v>
      </c>
      <c r="Z953" s="109">
        <v>4819.46</v>
      </c>
      <c r="AA953" s="109">
        <v>0</v>
      </c>
      <c r="AB953" s="109">
        <v>0</v>
      </c>
      <c r="AC953" s="109">
        <v>0</v>
      </c>
      <c r="AD953" s="109">
        <v>0</v>
      </c>
      <c r="AE953" s="109">
        <v>975270</v>
      </c>
      <c r="AF953" s="106">
        <v>44697</v>
      </c>
      <c r="AG953" s="106">
        <v>47619</v>
      </c>
      <c r="AH953" s="123">
        <v>975270</v>
      </c>
      <c r="AI953" s="115">
        <v>5.0465753424657533</v>
      </c>
      <c r="AJ953" s="115">
        <v>8.0054794520547947</v>
      </c>
      <c r="AK953" s="116">
        <v>5.9299999999999999E-2</v>
      </c>
      <c r="AL953" s="117">
        <v>5.0465753424657533</v>
      </c>
      <c r="AM953" s="117">
        <v>8.0054794520547947</v>
      </c>
      <c r="AN953" s="118">
        <v>5.9299999999999999E-2</v>
      </c>
      <c r="AO953" s="121" t="s">
        <v>1774</v>
      </c>
      <c r="AP953" s="121" t="s">
        <v>1775</v>
      </c>
      <c r="AQ953" s="27">
        <v>38555.68</v>
      </c>
      <c r="AR953" s="27">
        <v>57833.52</v>
      </c>
      <c r="AS953" s="27">
        <v>57833.52</v>
      </c>
      <c r="AT953" s="27">
        <v>46588.09</v>
      </c>
      <c r="AU953" s="27">
        <v>27310.28</v>
      </c>
      <c r="AV953" s="27">
        <v>8032.45</v>
      </c>
      <c r="AW953" s="27">
        <v>0</v>
      </c>
      <c r="AX953" s="27">
        <v>0</v>
      </c>
      <c r="AY953" s="27">
        <v>0</v>
      </c>
      <c r="AZ953" s="27">
        <v>0</v>
      </c>
      <c r="BA953" s="27">
        <v>0</v>
      </c>
      <c r="BB953" s="27">
        <v>0</v>
      </c>
      <c r="BC953" s="27">
        <v>0</v>
      </c>
      <c r="BD953" s="27">
        <v>0</v>
      </c>
      <c r="BE953" s="27">
        <v>0</v>
      </c>
      <c r="BF953" s="27">
        <v>0</v>
      </c>
      <c r="BG953" s="27">
        <f t="shared" si="57"/>
        <v>96389.2</v>
      </c>
      <c r="BH953" s="27">
        <f t="shared" si="58"/>
        <v>139764.34</v>
      </c>
      <c r="BI953" s="27">
        <f t="shared" si="60"/>
        <v>236153.53999999998</v>
      </c>
    </row>
    <row r="954" spans="1:61" x14ac:dyDescent="0.35">
      <c r="A954" s="65" t="str">
        <f t="shared" si="59"/>
        <v>DI0010939</v>
      </c>
      <c r="B954" s="111" t="s">
        <v>1251</v>
      </c>
      <c r="C954" s="104">
        <v>9</v>
      </c>
      <c r="D954" s="112" t="s">
        <v>0</v>
      </c>
      <c r="E954" s="112" t="s">
        <v>3</v>
      </c>
      <c r="F954" s="104" t="s">
        <v>1760</v>
      </c>
      <c r="G954" s="104" t="s">
        <v>1781</v>
      </c>
      <c r="H954" s="104" t="s">
        <v>1777</v>
      </c>
      <c r="I954" s="104" t="s">
        <v>1782</v>
      </c>
      <c r="J954" s="104" t="s">
        <v>1779</v>
      </c>
      <c r="K954" s="104" t="s">
        <v>791</v>
      </c>
      <c r="L954" s="104" t="s">
        <v>1766</v>
      </c>
      <c r="M954" s="104" t="s">
        <v>1773</v>
      </c>
      <c r="N954" s="113">
        <v>1</v>
      </c>
      <c r="O954" s="113">
        <v>1</v>
      </c>
      <c r="P954" s="113">
        <v>1</v>
      </c>
      <c r="Q954" s="113">
        <v>1</v>
      </c>
      <c r="R954" s="113">
        <v>1</v>
      </c>
      <c r="S954" s="113">
        <v>1</v>
      </c>
      <c r="T954" s="113">
        <v>0</v>
      </c>
      <c r="U954" s="113">
        <v>0</v>
      </c>
      <c r="V954" s="113">
        <v>0</v>
      </c>
      <c r="W954" s="109">
        <v>74340</v>
      </c>
      <c r="X954" s="109">
        <v>0</v>
      </c>
      <c r="Y954" s="109">
        <v>0</v>
      </c>
      <c r="Z954" s="109">
        <v>384.71</v>
      </c>
      <c r="AA954" s="109">
        <v>0</v>
      </c>
      <c r="AB954" s="109">
        <v>0</v>
      </c>
      <c r="AC954" s="109">
        <v>0</v>
      </c>
      <c r="AD954" s="109">
        <v>0</v>
      </c>
      <c r="AE954" s="109">
        <v>74340</v>
      </c>
      <c r="AF954" s="106">
        <v>44697</v>
      </c>
      <c r="AG954" s="106">
        <v>47984</v>
      </c>
      <c r="AH954" s="123">
        <v>74340</v>
      </c>
      <c r="AI954" s="115">
        <v>6.0465753424657533</v>
      </c>
      <c r="AJ954" s="115">
        <v>9.0054794520547947</v>
      </c>
      <c r="AK954" s="116">
        <v>6.2100000000000002E-2</v>
      </c>
      <c r="AL954" s="117">
        <v>6.0465753424657533</v>
      </c>
      <c r="AM954" s="117">
        <v>9.0054794520547947</v>
      </c>
      <c r="AN954" s="118">
        <v>6.2100000000000002E-2</v>
      </c>
      <c r="AO954" s="121" t="s">
        <v>1774</v>
      </c>
      <c r="AP954" s="121" t="s">
        <v>1775</v>
      </c>
      <c r="AQ954" s="27">
        <v>3077.68</v>
      </c>
      <c r="AR954" s="27">
        <v>4616.5199999999995</v>
      </c>
      <c r="AS954" s="27">
        <v>4616.5200000000004</v>
      </c>
      <c r="AT954" s="27">
        <v>3943.26</v>
      </c>
      <c r="AU954" s="27">
        <v>2789.1</v>
      </c>
      <c r="AV954" s="27">
        <v>1635.01</v>
      </c>
      <c r="AW954" s="27">
        <v>480.9</v>
      </c>
      <c r="AX954" s="27">
        <v>0</v>
      </c>
      <c r="AY954" s="27">
        <v>0</v>
      </c>
      <c r="AZ954" s="27">
        <v>0</v>
      </c>
      <c r="BA954" s="27">
        <v>0</v>
      </c>
      <c r="BB954" s="27">
        <v>0</v>
      </c>
      <c r="BC954" s="27">
        <v>0</v>
      </c>
      <c r="BD954" s="27">
        <v>0</v>
      </c>
      <c r="BE954" s="27">
        <v>0</v>
      </c>
      <c r="BF954" s="27">
        <v>0</v>
      </c>
      <c r="BG954" s="27">
        <f t="shared" si="57"/>
        <v>7694.1999999999989</v>
      </c>
      <c r="BH954" s="27">
        <f t="shared" si="58"/>
        <v>13464.79</v>
      </c>
      <c r="BI954" s="27">
        <f t="shared" si="60"/>
        <v>21158.989999999998</v>
      </c>
    </row>
    <row r="955" spans="1:61" x14ac:dyDescent="0.35">
      <c r="A955" s="65" t="str">
        <f t="shared" si="59"/>
        <v>DI0010941</v>
      </c>
      <c r="B955" s="111" t="s">
        <v>1252</v>
      </c>
      <c r="C955" s="104">
        <v>1</v>
      </c>
      <c r="D955" s="112" t="s">
        <v>0</v>
      </c>
      <c r="E955" s="112" t="s">
        <v>3</v>
      </c>
      <c r="F955" s="104" t="s">
        <v>1760</v>
      </c>
      <c r="G955" s="104" t="s">
        <v>1776</v>
      </c>
      <c r="H955" s="104" t="s">
        <v>1777</v>
      </c>
      <c r="I955" s="104" t="s">
        <v>1778</v>
      </c>
      <c r="J955" s="104" t="s">
        <v>1779</v>
      </c>
      <c r="K955" s="104" t="s">
        <v>774</v>
      </c>
      <c r="L955" s="104" t="s">
        <v>1766</v>
      </c>
      <c r="M955" s="104" t="s">
        <v>1773</v>
      </c>
      <c r="N955" s="113">
        <v>1</v>
      </c>
      <c r="O955" s="113">
        <v>1</v>
      </c>
      <c r="P955" s="113">
        <v>1</v>
      </c>
      <c r="Q955" s="113">
        <v>1</v>
      </c>
      <c r="R955" s="113">
        <v>1</v>
      </c>
      <c r="S955" s="113">
        <v>1</v>
      </c>
      <c r="T955" s="113">
        <v>0</v>
      </c>
      <c r="U955" s="113">
        <v>0</v>
      </c>
      <c r="V955" s="113">
        <v>0</v>
      </c>
      <c r="W955" s="109">
        <v>510970.65</v>
      </c>
      <c r="X955" s="109">
        <v>0</v>
      </c>
      <c r="Y955" s="109">
        <v>0</v>
      </c>
      <c r="Z955" s="109">
        <v>0</v>
      </c>
      <c r="AA955" s="109">
        <v>0</v>
      </c>
      <c r="AB955" s="109">
        <v>0</v>
      </c>
      <c r="AC955" s="109">
        <v>0</v>
      </c>
      <c r="AD955" s="109">
        <v>0</v>
      </c>
      <c r="AE955" s="109">
        <v>510970.65</v>
      </c>
      <c r="AF955" s="106">
        <v>44685</v>
      </c>
      <c r="AG955" s="106">
        <v>45781</v>
      </c>
      <c r="AH955" s="123">
        <v>510970.65</v>
      </c>
      <c r="AI955" s="115">
        <v>1.0958904109589041E-2</v>
      </c>
      <c r="AJ955" s="115">
        <v>3.0027397260273974</v>
      </c>
      <c r="AK955" s="116">
        <v>6.1652999999999999E-2</v>
      </c>
      <c r="AL955" s="117">
        <v>1.0958904109589041E-2</v>
      </c>
      <c r="AM955" s="117">
        <v>3.0027397260273974</v>
      </c>
      <c r="AN955" s="118">
        <v>6.1652999999999999E-2</v>
      </c>
      <c r="AO955" s="121" t="s">
        <v>1774</v>
      </c>
      <c r="AP955" s="121" t="s">
        <v>1775</v>
      </c>
      <c r="AQ955" s="27">
        <v>15751.44</v>
      </c>
      <c r="AR955" s="27">
        <v>0</v>
      </c>
      <c r="AS955" s="27">
        <v>0</v>
      </c>
      <c r="AT955" s="27">
        <v>0</v>
      </c>
      <c r="AU955" s="27">
        <v>0</v>
      </c>
      <c r="AV955" s="27">
        <v>0</v>
      </c>
      <c r="AW955" s="27">
        <v>0</v>
      </c>
      <c r="AX955" s="27">
        <v>0</v>
      </c>
      <c r="AY955" s="27">
        <v>0</v>
      </c>
      <c r="AZ955" s="27">
        <v>0</v>
      </c>
      <c r="BA955" s="27">
        <v>0</v>
      </c>
      <c r="BB955" s="27">
        <v>0</v>
      </c>
      <c r="BC955" s="27">
        <v>0</v>
      </c>
      <c r="BD955" s="27">
        <v>0</v>
      </c>
      <c r="BE955" s="27">
        <v>0</v>
      </c>
      <c r="BF955" s="27">
        <v>0</v>
      </c>
      <c r="BG955" s="27">
        <f t="shared" si="57"/>
        <v>15751.44</v>
      </c>
      <c r="BH955" s="27">
        <f t="shared" si="58"/>
        <v>0</v>
      </c>
      <c r="BI955" s="27">
        <f t="shared" si="60"/>
        <v>15751.44</v>
      </c>
    </row>
    <row r="956" spans="1:61" x14ac:dyDescent="0.35">
      <c r="A956" s="65" t="str">
        <f t="shared" si="59"/>
        <v>DI0010951</v>
      </c>
      <c r="B956" s="111" t="s">
        <v>1502</v>
      </c>
      <c r="C956" s="104">
        <v>1</v>
      </c>
      <c r="D956" s="112" t="s">
        <v>0</v>
      </c>
      <c r="E956" s="112" t="s">
        <v>3</v>
      </c>
      <c r="F956" s="104" t="s">
        <v>1760</v>
      </c>
      <c r="G956" s="104" t="s">
        <v>1776</v>
      </c>
      <c r="H956" s="104" t="s">
        <v>1777</v>
      </c>
      <c r="I956" s="104" t="s">
        <v>1778</v>
      </c>
      <c r="J956" s="104" t="s">
        <v>1779</v>
      </c>
      <c r="K956" s="104" t="s">
        <v>774</v>
      </c>
      <c r="L956" s="104" t="s">
        <v>1766</v>
      </c>
      <c r="M956" s="104" t="s">
        <v>1773</v>
      </c>
      <c r="N956" s="113">
        <v>1</v>
      </c>
      <c r="O956" s="113">
        <v>1</v>
      </c>
      <c r="P956" s="113">
        <v>1</v>
      </c>
      <c r="Q956" s="113">
        <v>1</v>
      </c>
      <c r="R956" s="113">
        <v>1</v>
      </c>
      <c r="S956" s="113">
        <v>1</v>
      </c>
      <c r="T956" s="113">
        <v>0</v>
      </c>
      <c r="U956" s="113">
        <v>0</v>
      </c>
      <c r="V956" s="113">
        <v>0</v>
      </c>
      <c r="W956" s="109">
        <v>1191863.72</v>
      </c>
      <c r="X956" s="109">
        <v>0</v>
      </c>
      <c r="Y956" s="109">
        <v>0</v>
      </c>
      <c r="Z956" s="109">
        <v>0</v>
      </c>
      <c r="AA956" s="109">
        <v>0</v>
      </c>
      <c r="AB956" s="109">
        <v>0</v>
      </c>
      <c r="AC956" s="109">
        <v>0</v>
      </c>
      <c r="AD956" s="109">
        <v>0</v>
      </c>
      <c r="AE956" s="109">
        <v>1191863.72</v>
      </c>
      <c r="AF956" s="106">
        <v>44685</v>
      </c>
      <c r="AG956" s="106">
        <v>46511</v>
      </c>
      <c r="AH956" s="123">
        <v>1191863.72</v>
      </c>
      <c r="AI956" s="115">
        <v>2.010958904109589</v>
      </c>
      <c r="AJ956" s="115">
        <v>5.0027397260273974</v>
      </c>
      <c r="AK956" s="116">
        <v>7.1294999999999997E-2</v>
      </c>
      <c r="AL956" s="117">
        <v>2.010958904109589</v>
      </c>
      <c r="AM956" s="117">
        <v>5.0027397260273974</v>
      </c>
      <c r="AN956" s="118">
        <v>7.1294999999999997E-2</v>
      </c>
      <c r="AO956" s="121" t="s">
        <v>1774</v>
      </c>
      <c r="AP956" s="121" t="s">
        <v>1775</v>
      </c>
      <c r="AQ956" s="27">
        <v>84973.92</v>
      </c>
      <c r="AR956" s="27">
        <v>84973.92</v>
      </c>
      <c r="AS956" s="27">
        <v>42486.96</v>
      </c>
      <c r="AT956" s="27">
        <v>0</v>
      </c>
      <c r="AU956" s="27">
        <v>0</v>
      </c>
      <c r="AV956" s="27">
        <v>0</v>
      </c>
      <c r="AW956" s="27">
        <v>0</v>
      </c>
      <c r="AX956" s="27">
        <v>0</v>
      </c>
      <c r="AY956" s="27">
        <v>0</v>
      </c>
      <c r="AZ956" s="27">
        <v>0</v>
      </c>
      <c r="BA956" s="27">
        <v>0</v>
      </c>
      <c r="BB956" s="27">
        <v>0</v>
      </c>
      <c r="BC956" s="27">
        <v>0</v>
      </c>
      <c r="BD956" s="27">
        <v>0</v>
      </c>
      <c r="BE956" s="27">
        <v>0</v>
      </c>
      <c r="BF956" s="27">
        <v>0</v>
      </c>
      <c r="BG956" s="27">
        <f t="shared" si="57"/>
        <v>169947.84</v>
      </c>
      <c r="BH956" s="27">
        <f t="shared" si="58"/>
        <v>42486.96</v>
      </c>
      <c r="BI956" s="27">
        <f t="shared" si="60"/>
        <v>212434.8</v>
      </c>
    </row>
    <row r="957" spans="1:61" x14ac:dyDescent="0.35">
      <c r="A957" s="65" t="str">
        <f t="shared" si="59"/>
        <v>DI0010961</v>
      </c>
      <c r="B957" s="111" t="s">
        <v>1503</v>
      </c>
      <c r="C957" s="104">
        <v>1</v>
      </c>
      <c r="D957" s="112" t="s">
        <v>0</v>
      </c>
      <c r="E957" s="112" t="s">
        <v>3</v>
      </c>
      <c r="F957" s="104" t="s">
        <v>1760</v>
      </c>
      <c r="G957" s="104" t="s">
        <v>390</v>
      </c>
      <c r="H957" s="104" t="s">
        <v>1770</v>
      </c>
      <c r="I957" s="104" t="s">
        <v>1771</v>
      </c>
      <c r="J957" s="104" t="s">
        <v>1772</v>
      </c>
      <c r="K957" s="104" t="s">
        <v>692</v>
      </c>
      <c r="L957" s="104" t="s">
        <v>1766</v>
      </c>
      <c r="M957" s="104" t="s">
        <v>1773</v>
      </c>
      <c r="N957" s="113">
        <v>1</v>
      </c>
      <c r="O957" s="113">
        <v>1</v>
      </c>
      <c r="P957" s="113">
        <v>1</v>
      </c>
      <c r="Q957" s="113">
        <v>0</v>
      </c>
      <c r="R957" s="113">
        <v>0</v>
      </c>
      <c r="S957" s="113">
        <v>1</v>
      </c>
      <c r="T957" s="113">
        <v>1</v>
      </c>
      <c r="U957" s="113">
        <v>1</v>
      </c>
      <c r="V957" s="113">
        <v>0</v>
      </c>
      <c r="W957" s="109">
        <v>200000000</v>
      </c>
      <c r="X957" s="109">
        <v>0</v>
      </c>
      <c r="Y957" s="109">
        <v>0</v>
      </c>
      <c r="Z957" s="109">
        <v>0</v>
      </c>
      <c r="AA957" s="109">
        <v>0</v>
      </c>
      <c r="AB957" s="109">
        <v>0</v>
      </c>
      <c r="AC957" s="109">
        <v>0</v>
      </c>
      <c r="AD957" s="109">
        <v>0</v>
      </c>
      <c r="AE957" s="109">
        <v>200000000</v>
      </c>
      <c r="AF957" s="106">
        <v>44698</v>
      </c>
      <c r="AG957" s="106">
        <v>48351</v>
      </c>
      <c r="AH957" s="124">
        <v>200000000</v>
      </c>
      <c r="AI957" s="115">
        <v>7.0520547945205481</v>
      </c>
      <c r="AJ957" s="115">
        <v>10.008219178082191</v>
      </c>
      <c r="AK957" s="116">
        <v>7.8262999999999999E-2</v>
      </c>
      <c r="AL957" s="117">
        <v>7.052054794520549</v>
      </c>
      <c r="AM957" s="117">
        <v>10.008219178082191</v>
      </c>
      <c r="AN957" s="118">
        <v>7.8262999999999999E-2</v>
      </c>
      <c r="AO957" s="121" t="s">
        <v>1774</v>
      </c>
      <c r="AP957" s="121" t="s">
        <v>1775</v>
      </c>
      <c r="AQ957" s="27">
        <v>15652600</v>
      </c>
      <c r="AR957" s="27">
        <v>15652600</v>
      </c>
      <c r="AS957" s="27">
        <v>15652600</v>
      </c>
      <c r="AT957" s="27">
        <v>15652600</v>
      </c>
      <c r="AU957" s="27">
        <v>15652600</v>
      </c>
      <c r="AV957" s="27">
        <v>15652600</v>
      </c>
      <c r="AW957" s="27">
        <v>15652600</v>
      </c>
      <c r="AX957" s="27">
        <v>7826300</v>
      </c>
      <c r="AY957" s="27">
        <v>0</v>
      </c>
      <c r="AZ957" s="27">
        <v>0</v>
      </c>
      <c r="BA957" s="27">
        <v>0</v>
      </c>
      <c r="BB957" s="27">
        <v>0</v>
      </c>
      <c r="BC957" s="27">
        <v>0</v>
      </c>
      <c r="BD957" s="27">
        <v>0</v>
      </c>
      <c r="BE957" s="27">
        <v>0</v>
      </c>
      <c r="BF957" s="27">
        <v>0</v>
      </c>
      <c r="BG957" s="27">
        <f t="shared" si="57"/>
        <v>31305200</v>
      </c>
      <c r="BH957" s="27">
        <f t="shared" si="58"/>
        <v>86089300</v>
      </c>
      <c r="BI957" s="27">
        <f t="shared" si="60"/>
        <v>117394500</v>
      </c>
    </row>
    <row r="958" spans="1:61" x14ac:dyDescent="0.35">
      <c r="A958" s="65" t="str">
        <f t="shared" si="59"/>
        <v>DI0010971</v>
      </c>
      <c r="B958" s="111" t="s">
        <v>1504</v>
      </c>
      <c r="C958" s="104">
        <v>1</v>
      </c>
      <c r="D958" s="112" t="s">
        <v>0</v>
      </c>
      <c r="E958" s="112" t="s">
        <v>3</v>
      </c>
      <c r="F958" s="104" t="s">
        <v>1760</v>
      </c>
      <c r="G958" s="104" t="s">
        <v>390</v>
      </c>
      <c r="H958" s="104" t="s">
        <v>1770</v>
      </c>
      <c r="I958" s="104" t="s">
        <v>1771</v>
      </c>
      <c r="J958" s="104" t="s">
        <v>1772</v>
      </c>
      <c r="K958" s="104" t="s">
        <v>692</v>
      </c>
      <c r="L958" s="104" t="s">
        <v>1766</v>
      </c>
      <c r="M958" s="104" t="s">
        <v>1773</v>
      </c>
      <c r="N958" s="113">
        <v>1</v>
      </c>
      <c r="O958" s="113">
        <v>1</v>
      </c>
      <c r="P958" s="113">
        <v>1</v>
      </c>
      <c r="Q958" s="113">
        <v>0</v>
      </c>
      <c r="R958" s="113">
        <v>0</v>
      </c>
      <c r="S958" s="113">
        <v>1</v>
      </c>
      <c r="T958" s="113">
        <v>1</v>
      </c>
      <c r="U958" s="113">
        <v>1</v>
      </c>
      <c r="V958" s="113">
        <v>0</v>
      </c>
      <c r="W958" s="109">
        <v>186980919.34</v>
      </c>
      <c r="X958" s="109">
        <v>0</v>
      </c>
      <c r="Y958" s="109">
        <v>0</v>
      </c>
      <c r="Z958" s="109">
        <v>0</v>
      </c>
      <c r="AA958" s="109">
        <v>0</v>
      </c>
      <c r="AB958" s="109">
        <v>0</v>
      </c>
      <c r="AC958" s="109">
        <v>0</v>
      </c>
      <c r="AD958" s="109">
        <v>0</v>
      </c>
      <c r="AE958" s="109">
        <v>186980919.34</v>
      </c>
      <c r="AF958" s="106">
        <v>44698</v>
      </c>
      <c r="AG958" s="106">
        <v>48351</v>
      </c>
      <c r="AH958" s="124">
        <v>186980919.342462</v>
      </c>
      <c r="AI958" s="115">
        <v>7.0520547945205481</v>
      </c>
      <c r="AJ958" s="115">
        <v>10.008219178082191</v>
      </c>
      <c r="AK958" s="116">
        <v>7.8262999999999999E-2</v>
      </c>
      <c r="AL958" s="117">
        <v>7.0520547945205472</v>
      </c>
      <c r="AM958" s="117">
        <v>10.008219178082191</v>
      </c>
      <c r="AN958" s="118">
        <v>7.8262999999999999E-2</v>
      </c>
      <c r="AO958" s="121" t="s">
        <v>1774</v>
      </c>
      <c r="AP958" s="121" t="s">
        <v>1775</v>
      </c>
      <c r="AQ958" s="27">
        <v>14633687.699999999</v>
      </c>
      <c r="AR958" s="27">
        <v>14633687.699999999</v>
      </c>
      <c r="AS958" s="27">
        <v>14633687.699999999</v>
      </c>
      <c r="AT958" s="27">
        <v>14633687.699999999</v>
      </c>
      <c r="AU958" s="27">
        <v>14633687.699999999</v>
      </c>
      <c r="AV958" s="27">
        <v>14633687.699999999</v>
      </c>
      <c r="AW958" s="27">
        <v>14633687.699999999</v>
      </c>
      <c r="AX958" s="27">
        <v>7316843.8499999996</v>
      </c>
      <c r="AY958" s="27">
        <v>0</v>
      </c>
      <c r="AZ958" s="27">
        <v>0</v>
      </c>
      <c r="BA958" s="27">
        <v>0</v>
      </c>
      <c r="BB958" s="27">
        <v>0</v>
      </c>
      <c r="BC958" s="27">
        <v>0</v>
      </c>
      <c r="BD958" s="27">
        <v>0</v>
      </c>
      <c r="BE958" s="27">
        <v>0</v>
      </c>
      <c r="BF958" s="27">
        <v>0</v>
      </c>
      <c r="BG958" s="27">
        <f t="shared" si="57"/>
        <v>29267375.399999999</v>
      </c>
      <c r="BH958" s="27">
        <f t="shared" si="58"/>
        <v>80485282.349999994</v>
      </c>
      <c r="BI958" s="27">
        <f t="shared" si="60"/>
        <v>109752657.75</v>
      </c>
    </row>
    <row r="959" spans="1:61" x14ac:dyDescent="0.35">
      <c r="A959" s="65" t="str">
        <f t="shared" si="59"/>
        <v>DI0010981</v>
      </c>
      <c r="B959" s="111" t="s">
        <v>1253</v>
      </c>
      <c r="C959" s="104">
        <v>1</v>
      </c>
      <c r="D959" s="112" t="s">
        <v>0</v>
      </c>
      <c r="E959" s="112" t="s">
        <v>3</v>
      </c>
      <c r="F959" s="104" t="s">
        <v>1760</v>
      </c>
      <c r="G959" s="104" t="s">
        <v>1776</v>
      </c>
      <c r="H959" s="104" t="s">
        <v>1777</v>
      </c>
      <c r="I959" s="104" t="s">
        <v>1778</v>
      </c>
      <c r="J959" s="104" t="s">
        <v>1779</v>
      </c>
      <c r="K959" s="104" t="s">
        <v>774</v>
      </c>
      <c r="L959" s="104" t="s">
        <v>1766</v>
      </c>
      <c r="M959" s="104" t="s">
        <v>1773</v>
      </c>
      <c r="N959" s="113">
        <v>1</v>
      </c>
      <c r="O959" s="113">
        <v>1</v>
      </c>
      <c r="P959" s="113">
        <v>1</v>
      </c>
      <c r="Q959" s="113">
        <v>1</v>
      </c>
      <c r="R959" s="113">
        <v>1</v>
      </c>
      <c r="S959" s="113">
        <v>1</v>
      </c>
      <c r="T959" s="113">
        <v>0</v>
      </c>
      <c r="U959" s="113">
        <v>0</v>
      </c>
      <c r="V959" s="113">
        <v>0</v>
      </c>
      <c r="W959" s="109">
        <v>1702512.99</v>
      </c>
      <c r="X959" s="109">
        <v>0</v>
      </c>
      <c r="Y959" s="109">
        <v>0</v>
      </c>
      <c r="Z959" s="109">
        <v>0</v>
      </c>
      <c r="AA959" s="109">
        <v>0</v>
      </c>
      <c r="AB959" s="109">
        <v>0</v>
      </c>
      <c r="AC959" s="109">
        <v>0</v>
      </c>
      <c r="AD959" s="109">
        <v>0</v>
      </c>
      <c r="AE959" s="109">
        <v>1702512.99</v>
      </c>
      <c r="AF959" s="106">
        <v>44685</v>
      </c>
      <c r="AG959" s="106">
        <v>45781</v>
      </c>
      <c r="AH959" s="123">
        <v>1702512.99</v>
      </c>
      <c r="AI959" s="115">
        <v>1.0958904109589041E-2</v>
      </c>
      <c r="AJ959" s="115">
        <v>3.0027397260273974</v>
      </c>
      <c r="AK959" s="116">
        <v>6.1652999999999999E-2</v>
      </c>
      <c r="AL959" s="117">
        <v>1.0958904109589039E-2</v>
      </c>
      <c r="AM959" s="117">
        <v>3.0027397260273974</v>
      </c>
      <c r="AN959" s="118">
        <v>6.1652999999999999E-2</v>
      </c>
      <c r="AO959" s="121" t="s">
        <v>1774</v>
      </c>
      <c r="AP959" s="121" t="s">
        <v>1775</v>
      </c>
      <c r="AQ959" s="27">
        <v>52482.52</v>
      </c>
      <c r="AR959" s="27">
        <v>0</v>
      </c>
      <c r="AS959" s="27">
        <v>0</v>
      </c>
      <c r="AT959" s="27">
        <v>0</v>
      </c>
      <c r="AU959" s="27">
        <v>0</v>
      </c>
      <c r="AV959" s="27">
        <v>0</v>
      </c>
      <c r="AW959" s="27">
        <v>0</v>
      </c>
      <c r="AX959" s="27">
        <v>0</v>
      </c>
      <c r="AY959" s="27">
        <v>0</v>
      </c>
      <c r="AZ959" s="27">
        <v>0</v>
      </c>
      <c r="BA959" s="27">
        <v>0</v>
      </c>
      <c r="BB959" s="27">
        <v>0</v>
      </c>
      <c r="BC959" s="27">
        <v>0</v>
      </c>
      <c r="BD959" s="27">
        <v>0</v>
      </c>
      <c r="BE959" s="27">
        <v>0</v>
      </c>
      <c r="BF959" s="27">
        <v>0</v>
      </c>
      <c r="BG959" s="27">
        <f t="shared" si="57"/>
        <v>52482.52</v>
      </c>
      <c r="BH959" s="27">
        <f t="shared" si="58"/>
        <v>0</v>
      </c>
      <c r="BI959" s="27">
        <f t="shared" si="60"/>
        <v>52482.52</v>
      </c>
    </row>
    <row r="960" spans="1:61" x14ac:dyDescent="0.35">
      <c r="A960" s="65" t="str">
        <f t="shared" si="59"/>
        <v>DI0011001</v>
      </c>
      <c r="B960" s="111" t="s">
        <v>1254</v>
      </c>
      <c r="C960" s="104">
        <v>1</v>
      </c>
      <c r="D960" s="112" t="s">
        <v>0</v>
      </c>
      <c r="E960" s="112" t="s">
        <v>3</v>
      </c>
      <c r="F960" s="104" t="s">
        <v>1760</v>
      </c>
      <c r="G960" s="104" t="s">
        <v>1776</v>
      </c>
      <c r="H960" s="104" t="s">
        <v>1777</v>
      </c>
      <c r="I960" s="104" t="s">
        <v>1778</v>
      </c>
      <c r="J960" s="104" t="s">
        <v>1779</v>
      </c>
      <c r="K960" s="104" t="s">
        <v>774</v>
      </c>
      <c r="L960" s="104" t="s">
        <v>1766</v>
      </c>
      <c r="M960" s="104" t="s">
        <v>1773</v>
      </c>
      <c r="N960" s="113">
        <v>1</v>
      </c>
      <c r="O960" s="113">
        <v>1</v>
      </c>
      <c r="P960" s="113">
        <v>1</v>
      </c>
      <c r="Q960" s="113">
        <v>1</v>
      </c>
      <c r="R960" s="113">
        <v>1</v>
      </c>
      <c r="S960" s="113">
        <v>1</v>
      </c>
      <c r="T960" s="113">
        <v>0</v>
      </c>
      <c r="U960" s="113">
        <v>0</v>
      </c>
      <c r="V960" s="113">
        <v>0</v>
      </c>
      <c r="W960" s="109">
        <v>6081352.5199999996</v>
      </c>
      <c r="X960" s="109">
        <v>0</v>
      </c>
      <c r="Y960" s="109">
        <v>0</v>
      </c>
      <c r="Z960" s="109">
        <v>0</v>
      </c>
      <c r="AA960" s="109">
        <v>0</v>
      </c>
      <c r="AB960" s="109">
        <v>0</v>
      </c>
      <c r="AC960" s="109">
        <v>0</v>
      </c>
      <c r="AD960" s="109">
        <v>0</v>
      </c>
      <c r="AE960" s="109">
        <v>6081352.5199999996</v>
      </c>
      <c r="AF960" s="106">
        <v>44685</v>
      </c>
      <c r="AG960" s="106">
        <v>45781</v>
      </c>
      <c r="AH960" s="123">
        <v>6081352.5199999996</v>
      </c>
      <c r="AI960" s="115">
        <v>1.0958904109589041E-2</v>
      </c>
      <c r="AJ960" s="115">
        <v>3.0027397260273974</v>
      </c>
      <c r="AK960" s="116">
        <v>6.1652999999999999E-2</v>
      </c>
      <c r="AL960" s="117">
        <v>1.0958904109589041E-2</v>
      </c>
      <c r="AM960" s="117">
        <v>3.0027397260273969</v>
      </c>
      <c r="AN960" s="118">
        <v>6.1652999999999999E-2</v>
      </c>
      <c r="AO960" s="121" t="s">
        <v>1774</v>
      </c>
      <c r="AP960" s="121" t="s">
        <v>1775</v>
      </c>
      <c r="AQ960" s="27">
        <v>187466.81</v>
      </c>
      <c r="AR960" s="27">
        <v>0</v>
      </c>
      <c r="AS960" s="27">
        <v>0</v>
      </c>
      <c r="AT960" s="27">
        <v>0</v>
      </c>
      <c r="AU960" s="27">
        <v>0</v>
      </c>
      <c r="AV960" s="27">
        <v>0</v>
      </c>
      <c r="AW960" s="27">
        <v>0</v>
      </c>
      <c r="AX960" s="27">
        <v>0</v>
      </c>
      <c r="AY960" s="27">
        <v>0</v>
      </c>
      <c r="AZ960" s="27">
        <v>0</v>
      </c>
      <c r="BA960" s="27">
        <v>0</v>
      </c>
      <c r="BB960" s="27">
        <v>0</v>
      </c>
      <c r="BC960" s="27">
        <v>0</v>
      </c>
      <c r="BD960" s="27">
        <v>0</v>
      </c>
      <c r="BE960" s="27">
        <v>0</v>
      </c>
      <c r="BF960" s="27">
        <v>0</v>
      </c>
      <c r="BG960" s="27">
        <f t="shared" si="57"/>
        <v>187466.81</v>
      </c>
      <c r="BH960" s="27">
        <f t="shared" si="58"/>
        <v>0</v>
      </c>
      <c r="BI960" s="27">
        <f t="shared" si="60"/>
        <v>187466.81</v>
      </c>
    </row>
    <row r="961" spans="1:61" x14ac:dyDescent="0.35">
      <c r="A961" s="65" t="str">
        <f t="shared" si="59"/>
        <v>DI0011011</v>
      </c>
      <c r="B961" s="111" t="s">
        <v>1255</v>
      </c>
      <c r="C961" s="104">
        <v>1</v>
      </c>
      <c r="D961" s="112" t="s">
        <v>0</v>
      </c>
      <c r="E961" s="112" t="s">
        <v>3</v>
      </c>
      <c r="F961" s="104" t="s">
        <v>1760</v>
      </c>
      <c r="G961" s="104" t="s">
        <v>1776</v>
      </c>
      <c r="H961" s="104" t="s">
        <v>1777</v>
      </c>
      <c r="I961" s="104" t="s">
        <v>1778</v>
      </c>
      <c r="J961" s="104" t="s">
        <v>1779</v>
      </c>
      <c r="K961" s="104" t="s">
        <v>774</v>
      </c>
      <c r="L961" s="104" t="s">
        <v>1766</v>
      </c>
      <c r="M961" s="104" t="s">
        <v>1773</v>
      </c>
      <c r="N961" s="113">
        <v>1</v>
      </c>
      <c r="O961" s="113">
        <v>1</v>
      </c>
      <c r="P961" s="113">
        <v>1</v>
      </c>
      <c r="Q961" s="113">
        <v>1</v>
      </c>
      <c r="R961" s="113">
        <v>1</v>
      </c>
      <c r="S961" s="113">
        <v>1</v>
      </c>
      <c r="T961" s="113">
        <v>0</v>
      </c>
      <c r="U961" s="113">
        <v>0</v>
      </c>
      <c r="V961" s="113">
        <v>0</v>
      </c>
      <c r="W961" s="109">
        <v>1350237.19</v>
      </c>
      <c r="X961" s="109">
        <v>0</v>
      </c>
      <c r="Y961" s="109">
        <v>0</v>
      </c>
      <c r="Z961" s="109">
        <v>0</v>
      </c>
      <c r="AA961" s="109">
        <v>0</v>
      </c>
      <c r="AB961" s="109">
        <v>0</v>
      </c>
      <c r="AC961" s="109">
        <v>0</v>
      </c>
      <c r="AD961" s="109">
        <v>0</v>
      </c>
      <c r="AE961" s="109">
        <v>1350237.19</v>
      </c>
      <c r="AF961" s="106">
        <v>44685</v>
      </c>
      <c r="AG961" s="106">
        <v>45781</v>
      </c>
      <c r="AH961" s="123">
        <v>1350237.19</v>
      </c>
      <c r="AI961" s="115">
        <v>1.0958904109589041E-2</v>
      </c>
      <c r="AJ961" s="115">
        <v>3.0027397260273974</v>
      </c>
      <c r="AK961" s="116">
        <v>6.1652999999999999E-2</v>
      </c>
      <c r="AL961" s="117">
        <v>1.0958904109589041E-2</v>
      </c>
      <c r="AM961" s="117">
        <v>3.0027397260273974</v>
      </c>
      <c r="AN961" s="118">
        <v>6.1652999999999999E-2</v>
      </c>
      <c r="AO961" s="121" t="s">
        <v>1774</v>
      </c>
      <c r="AP961" s="121" t="s">
        <v>1775</v>
      </c>
      <c r="AQ961" s="27">
        <v>41623.089999999997</v>
      </c>
      <c r="AR961" s="27">
        <v>0</v>
      </c>
      <c r="AS961" s="27">
        <v>0</v>
      </c>
      <c r="AT961" s="27">
        <v>0</v>
      </c>
      <c r="AU961" s="27">
        <v>0</v>
      </c>
      <c r="AV961" s="27">
        <v>0</v>
      </c>
      <c r="AW961" s="27">
        <v>0</v>
      </c>
      <c r="AX961" s="27">
        <v>0</v>
      </c>
      <c r="AY961" s="27">
        <v>0</v>
      </c>
      <c r="AZ961" s="27">
        <v>0</v>
      </c>
      <c r="BA961" s="27">
        <v>0</v>
      </c>
      <c r="BB961" s="27">
        <v>0</v>
      </c>
      <c r="BC961" s="27">
        <v>0</v>
      </c>
      <c r="BD961" s="27">
        <v>0</v>
      </c>
      <c r="BE961" s="27">
        <v>0</v>
      </c>
      <c r="BF961" s="27">
        <v>0</v>
      </c>
      <c r="BG961" s="27">
        <f t="shared" si="57"/>
        <v>41623.089999999997</v>
      </c>
      <c r="BH961" s="27">
        <f t="shared" si="58"/>
        <v>0</v>
      </c>
      <c r="BI961" s="27">
        <f t="shared" si="60"/>
        <v>41623.089999999997</v>
      </c>
    </row>
    <row r="962" spans="1:61" x14ac:dyDescent="0.35">
      <c r="A962" s="65" t="str">
        <f t="shared" si="59"/>
        <v>DI0011023</v>
      </c>
      <c r="B962" s="111" t="s">
        <v>1256</v>
      </c>
      <c r="C962" s="104">
        <v>3</v>
      </c>
      <c r="D962" s="112" t="s">
        <v>0</v>
      </c>
      <c r="E962" s="112" t="s">
        <v>3</v>
      </c>
      <c r="F962" s="104" t="s">
        <v>1760</v>
      </c>
      <c r="G962" s="104" t="s">
        <v>1781</v>
      </c>
      <c r="H962" s="104" t="s">
        <v>1777</v>
      </c>
      <c r="I962" s="104" t="s">
        <v>1782</v>
      </c>
      <c r="J962" s="104" t="s">
        <v>1779</v>
      </c>
      <c r="K962" s="104" t="s">
        <v>791</v>
      </c>
      <c r="L962" s="104" t="s">
        <v>1766</v>
      </c>
      <c r="M962" s="104" t="s">
        <v>1773</v>
      </c>
      <c r="N962" s="113">
        <v>1</v>
      </c>
      <c r="O962" s="113">
        <v>1</v>
      </c>
      <c r="P962" s="113">
        <v>1</v>
      </c>
      <c r="Q962" s="113">
        <v>1</v>
      </c>
      <c r="R962" s="113">
        <v>1</v>
      </c>
      <c r="S962" s="113">
        <v>1</v>
      </c>
      <c r="T962" s="113">
        <v>0</v>
      </c>
      <c r="U962" s="113">
        <v>0</v>
      </c>
      <c r="V962" s="113">
        <v>0</v>
      </c>
      <c r="W962" s="109">
        <v>231575</v>
      </c>
      <c r="X962" s="109">
        <v>0</v>
      </c>
      <c r="Y962" s="109">
        <v>0</v>
      </c>
      <c r="Z962" s="109">
        <v>829.81</v>
      </c>
      <c r="AA962" s="109">
        <v>0</v>
      </c>
      <c r="AB962" s="109">
        <v>0</v>
      </c>
      <c r="AC962" s="109">
        <v>0</v>
      </c>
      <c r="AD962" s="109">
        <v>0</v>
      </c>
      <c r="AE962" s="109">
        <v>231575</v>
      </c>
      <c r="AF962" s="106">
        <v>44735</v>
      </c>
      <c r="AG962" s="106">
        <v>45831</v>
      </c>
      <c r="AH962" s="123">
        <v>463150</v>
      </c>
      <c r="AI962" s="115">
        <v>0.14794520547945206</v>
      </c>
      <c r="AJ962" s="115">
        <v>3.0027397260273974</v>
      </c>
      <c r="AK962" s="116">
        <v>4.2999999999999997E-2</v>
      </c>
      <c r="AL962" s="117">
        <v>0.14794520547945206</v>
      </c>
      <c r="AM962" s="117">
        <v>3.0027397260273974</v>
      </c>
      <c r="AN962" s="118">
        <v>4.2999999999999997E-2</v>
      </c>
      <c r="AO962" s="121" t="s">
        <v>1774</v>
      </c>
      <c r="AP962" s="121" t="s">
        <v>1775</v>
      </c>
      <c r="AQ962" s="27">
        <v>1659.62</v>
      </c>
      <c r="AR962" s="27">
        <v>0</v>
      </c>
      <c r="AS962" s="27">
        <v>0</v>
      </c>
      <c r="AT962" s="27">
        <v>0</v>
      </c>
      <c r="AU962" s="27">
        <v>0</v>
      </c>
      <c r="AV962" s="27">
        <v>0</v>
      </c>
      <c r="AW962" s="27">
        <v>0</v>
      </c>
      <c r="AX962" s="27">
        <v>0</v>
      </c>
      <c r="AY962" s="27">
        <v>0</v>
      </c>
      <c r="AZ962" s="27">
        <v>0</v>
      </c>
      <c r="BA962" s="27">
        <v>0</v>
      </c>
      <c r="BB962" s="27">
        <v>0</v>
      </c>
      <c r="BC962" s="27">
        <v>0</v>
      </c>
      <c r="BD962" s="27">
        <v>0</v>
      </c>
      <c r="BE962" s="27">
        <v>0</v>
      </c>
      <c r="BF962" s="27">
        <v>0</v>
      </c>
      <c r="BG962" s="27">
        <f t="shared" si="57"/>
        <v>1659.62</v>
      </c>
      <c r="BH962" s="27">
        <f t="shared" si="58"/>
        <v>0</v>
      </c>
      <c r="BI962" s="27">
        <f t="shared" si="60"/>
        <v>1659.62</v>
      </c>
    </row>
    <row r="963" spans="1:61" x14ac:dyDescent="0.35">
      <c r="A963" s="65" t="str">
        <f t="shared" si="59"/>
        <v>DI0011024</v>
      </c>
      <c r="B963" s="111" t="s">
        <v>1256</v>
      </c>
      <c r="C963" s="104">
        <v>4</v>
      </c>
      <c r="D963" s="112" t="s">
        <v>0</v>
      </c>
      <c r="E963" s="112" t="s">
        <v>3</v>
      </c>
      <c r="F963" s="104" t="s">
        <v>1760</v>
      </c>
      <c r="G963" s="104" t="s">
        <v>1781</v>
      </c>
      <c r="H963" s="104" t="s">
        <v>1777</v>
      </c>
      <c r="I963" s="104" t="s">
        <v>1782</v>
      </c>
      <c r="J963" s="104" t="s">
        <v>1779</v>
      </c>
      <c r="K963" s="104" t="s">
        <v>791</v>
      </c>
      <c r="L963" s="104" t="s">
        <v>1766</v>
      </c>
      <c r="M963" s="104" t="s">
        <v>1773</v>
      </c>
      <c r="N963" s="113">
        <v>1</v>
      </c>
      <c r="O963" s="113">
        <v>1</v>
      </c>
      <c r="P963" s="113">
        <v>1</v>
      </c>
      <c r="Q963" s="113">
        <v>1</v>
      </c>
      <c r="R963" s="113">
        <v>1</v>
      </c>
      <c r="S963" s="113">
        <v>1</v>
      </c>
      <c r="T963" s="113">
        <v>0</v>
      </c>
      <c r="U963" s="113">
        <v>0</v>
      </c>
      <c r="V963" s="113">
        <v>0</v>
      </c>
      <c r="W963" s="109">
        <v>257682.5</v>
      </c>
      <c r="X963" s="109">
        <v>0</v>
      </c>
      <c r="Y963" s="109">
        <v>0</v>
      </c>
      <c r="Z963" s="109">
        <v>1011.4</v>
      </c>
      <c r="AA963" s="109">
        <v>0</v>
      </c>
      <c r="AB963" s="109">
        <v>0</v>
      </c>
      <c r="AC963" s="109">
        <v>0</v>
      </c>
      <c r="AD963" s="109">
        <v>0</v>
      </c>
      <c r="AE963" s="109">
        <v>257682.5</v>
      </c>
      <c r="AF963" s="106">
        <v>44735</v>
      </c>
      <c r="AG963" s="106">
        <v>46196</v>
      </c>
      <c r="AH963" s="123">
        <v>257682.5</v>
      </c>
      <c r="AI963" s="115">
        <v>1.1479452054794521</v>
      </c>
      <c r="AJ963" s="115">
        <v>4.0027397260273974</v>
      </c>
      <c r="AK963" s="116">
        <v>4.7100000000000003E-2</v>
      </c>
      <c r="AL963" s="117">
        <v>1.1479452054794521</v>
      </c>
      <c r="AM963" s="117">
        <v>4.0027397260273974</v>
      </c>
      <c r="AN963" s="118">
        <v>4.7100000000000003E-2</v>
      </c>
      <c r="AO963" s="121" t="s">
        <v>1774</v>
      </c>
      <c r="AP963" s="121" t="s">
        <v>1775</v>
      </c>
      <c r="AQ963" s="27">
        <v>8091.1999999999989</v>
      </c>
      <c r="AR963" s="27">
        <v>3034.2</v>
      </c>
      <c r="AS963" s="27">
        <v>0</v>
      </c>
      <c r="AT963" s="27">
        <v>0</v>
      </c>
      <c r="AU963" s="27">
        <v>0</v>
      </c>
      <c r="AV963" s="27">
        <v>0</v>
      </c>
      <c r="AW963" s="27">
        <v>0</v>
      </c>
      <c r="AX963" s="27">
        <v>0</v>
      </c>
      <c r="AY963" s="27">
        <v>0</v>
      </c>
      <c r="AZ963" s="27">
        <v>0</v>
      </c>
      <c r="BA963" s="27">
        <v>0</v>
      </c>
      <c r="BB963" s="27">
        <v>0</v>
      </c>
      <c r="BC963" s="27">
        <v>0</v>
      </c>
      <c r="BD963" s="27">
        <v>0</v>
      </c>
      <c r="BE963" s="27">
        <v>0</v>
      </c>
      <c r="BF963" s="27">
        <v>0</v>
      </c>
      <c r="BG963" s="27">
        <f t="shared" ref="BG963:BG1026" si="61">SUM(AQ963:AR963)</f>
        <v>11125.399999999998</v>
      </c>
      <c r="BH963" s="27">
        <f t="shared" ref="BH963:BH1026" si="62">SUM(AS963:BF963)</f>
        <v>0</v>
      </c>
      <c r="BI963" s="27">
        <f t="shared" si="60"/>
        <v>11125.399999999998</v>
      </c>
    </row>
    <row r="964" spans="1:61" x14ac:dyDescent="0.35">
      <c r="A964" s="65" t="str">
        <f t="shared" ref="A964:A1027" si="63">CONCATENATE(B964,C964)</f>
        <v>DI0011025</v>
      </c>
      <c r="B964" s="111" t="s">
        <v>1256</v>
      </c>
      <c r="C964" s="104">
        <v>5</v>
      </c>
      <c r="D964" s="112" t="s">
        <v>0</v>
      </c>
      <c r="E964" s="112" t="s">
        <v>3</v>
      </c>
      <c r="F964" s="104" t="s">
        <v>1760</v>
      </c>
      <c r="G964" s="104" t="s">
        <v>1781</v>
      </c>
      <c r="H964" s="104" t="s">
        <v>1777</v>
      </c>
      <c r="I964" s="104" t="s">
        <v>1782</v>
      </c>
      <c r="J964" s="104" t="s">
        <v>1779</v>
      </c>
      <c r="K964" s="104" t="s">
        <v>791</v>
      </c>
      <c r="L964" s="104" t="s">
        <v>1766</v>
      </c>
      <c r="M964" s="104" t="s">
        <v>1773</v>
      </c>
      <c r="N964" s="113">
        <v>1</v>
      </c>
      <c r="O964" s="113">
        <v>1</v>
      </c>
      <c r="P964" s="113">
        <v>1</v>
      </c>
      <c r="Q964" s="113">
        <v>1</v>
      </c>
      <c r="R964" s="113">
        <v>1</v>
      </c>
      <c r="S964" s="113">
        <v>1</v>
      </c>
      <c r="T964" s="113">
        <v>0</v>
      </c>
      <c r="U964" s="113">
        <v>0</v>
      </c>
      <c r="V964" s="113">
        <v>0</v>
      </c>
      <c r="W964" s="109">
        <v>851517.5</v>
      </c>
      <c r="X964" s="109">
        <v>0</v>
      </c>
      <c r="Y964" s="109">
        <v>0</v>
      </c>
      <c r="Z964" s="109">
        <v>3597.66</v>
      </c>
      <c r="AA964" s="109">
        <v>0</v>
      </c>
      <c r="AB964" s="109">
        <v>0</v>
      </c>
      <c r="AC964" s="109">
        <v>0</v>
      </c>
      <c r="AD964" s="109">
        <v>0</v>
      </c>
      <c r="AE964" s="109">
        <v>851517.5</v>
      </c>
      <c r="AF964" s="106">
        <v>44735</v>
      </c>
      <c r="AG964" s="106">
        <v>46561</v>
      </c>
      <c r="AH964" s="123">
        <v>851517.5</v>
      </c>
      <c r="AI964" s="115">
        <v>2.1479452054794521</v>
      </c>
      <c r="AJ964" s="115">
        <v>5.0027397260273974</v>
      </c>
      <c r="AK964" s="116">
        <v>5.0700000000000002E-2</v>
      </c>
      <c r="AL964" s="117">
        <v>2.1479452054794521</v>
      </c>
      <c r="AM964" s="117">
        <v>5.0027397260273965</v>
      </c>
      <c r="AN964" s="118">
        <v>5.0700000000000002E-2</v>
      </c>
      <c r="AO964" s="121" t="s">
        <v>1774</v>
      </c>
      <c r="AP964" s="121" t="s">
        <v>1775</v>
      </c>
      <c r="AQ964" s="27">
        <v>28781.279999999999</v>
      </c>
      <c r="AR964" s="27">
        <v>43171.92</v>
      </c>
      <c r="AS964" s="27">
        <v>10792.98</v>
      </c>
      <c r="AT964" s="27">
        <v>0</v>
      </c>
      <c r="AU964" s="27">
        <v>0</v>
      </c>
      <c r="AV964" s="27">
        <v>0</v>
      </c>
      <c r="AW964" s="27">
        <v>0</v>
      </c>
      <c r="AX964" s="27">
        <v>0</v>
      </c>
      <c r="AY964" s="27">
        <v>0</v>
      </c>
      <c r="AZ964" s="27">
        <v>0</v>
      </c>
      <c r="BA964" s="27">
        <v>0</v>
      </c>
      <c r="BB964" s="27">
        <v>0</v>
      </c>
      <c r="BC964" s="27">
        <v>0</v>
      </c>
      <c r="BD964" s="27">
        <v>0</v>
      </c>
      <c r="BE964" s="27">
        <v>0</v>
      </c>
      <c r="BF964" s="27">
        <v>0</v>
      </c>
      <c r="BG964" s="27">
        <f t="shared" si="61"/>
        <v>71953.2</v>
      </c>
      <c r="BH964" s="27">
        <f t="shared" si="62"/>
        <v>10792.98</v>
      </c>
      <c r="BI964" s="27">
        <f t="shared" si="60"/>
        <v>82746.179999999993</v>
      </c>
    </row>
    <row r="965" spans="1:61" x14ac:dyDescent="0.35">
      <c r="A965" s="65" t="str">
        <f t="shared" si="63"/>
        <v>DI0011026</v>
      </c>
      <c r="B965" s="111" t="s">
        <v>1256</v>
      </c>
      <c r="C965" s="104">
        <v>6</v>
      </c>
      <c r="D965" s="112" t="s">
        <v>0</v>
      </c>
      <c r="E965" s="112" t="s">
        <v>3</v>
      </c>
      <c r="F965" s="104" t="s">
        <v>1760</v>
      </c>
      <c r="G965" s="104" t="s">
        <v>1781</v>
      </c>
      <c r="H965" s="104" t="s">
        <v>1777</v>
      </c>
      <c r="I965" s="104" t="s">
        <v>1782</v>
      </c>
      <c r="J965" s="104" t="s">
        <v>1779</v>
      </c>
      <c r="K965" s="104" t="s">
        <v>791</v>
      </c>
      <c r="L965" s="104" t="s">
        <v>1766</v>
      </c>
      <c r="M965" s="104" t="s">
        <v>1773</v>
      </c>
      <c r="N965" s="113">
        <v>1</v>
      </c>
      <c r="O965" s="113">
        <v>1</v>
      </c>
      <c r="P965" s="113">
        <v>1</v>
      </c>
      <c r="Q965" s="113">
        <v>1</v>
      </c>
      <c r="R965" s="113">
        <v>1</v>
      </c>
      <c r="S965" s="113">
        <v>1</v>
      </c>
      <c r="T965" s="113">
        <v>0</v>
      </c>
      <c r="U965" s="113">
        <v>0</v>
      </c>
      <c r="V965" s="113">
        <v>0</v>
      </c>
      <c r="W965" s="109">
        <v>50740</v>
      </c>
      <c r="X965" s="109">
        <v>0</v>
      </c>
      <c r="Y965" s="109">
        <v>0</v>
      </c>
      <c r="Z965" s="109">
        <v>226.64</v>
      </c>
      <c r="AA965" s="109">
        <v>0</v>
      </c>
      <c r="AB965" s="109">
        <v>0</v>
      </c>
      <c r="AC965" s="109">
        <v>0</v>
      </c>
      <c r="AD965" s="109">
        <v>0</v>
      </c>
      <c r="AE965" s="109">
        <v>50740</v>
      </c>
      <c r="AF965" s="106">
        <v>44735</v>
      </c>
      <c r="AG965" s="106">
        <v>46927</v>
      </c>
      <c r="AH965" s="123">
        <v>50740</v>
      </c>
      <c r="AI965" s="115">
        <v>3.1506849315068495</v>
      </c>
      <c r="AJ965" s="115">
        <v>6.0054794520547947</v>
      </c>
      <c r="AK965" s="116">
        <v>5.3600000000000002E-2</v>
      </c>
      <c r="AL965" s="117">
        <v>3.1506849315068495</v>
      </c>
      <c r="AM965" s="117">
        <v>6.0054794520547947</v>
      </c>
      <c r="AN965" s="118">
        <v>5.3600000000000002E-2</v>
      </c>
      <c r="AO965" s="121" t="s">
        <v>1774</v>
      </c>
      <c r="AP965" s="121" t="s">
        <v>1775</v>
      </c>
      <c r="AQ965" s="27">
        <v>1813.1199999999994</v>
      </c>
      <c r="AR965" s="27">
        <v>2719.6799999999989</v>
      </c>
      <c r="AS965" s="27">
        <v>2719.68</v>
      </c>
      <c r="AT965" s="27">
        <v>679.92</v>
      </c>
      <c r="AU965" s="27">
        <v>0</v>
      </c>
      <c r="AV965" s="27">
        <v>0</v>
      </c>
      <c r="AW965" s="27">
        <v>0</v>
      </c>
      <c r="AX965" s="27">
        <v>0</v>
      </c>
      <c r="AY965" s="27">
        <v>0</v>
      </c>
      <c r="AZ965" s="27">
        <v>0</v>
      </c>
      <c r="BA965" s="27">
        <v>0</v>
      </c>
      <c r="BB965" s="27">
        <v>0</v>
      </c>
      <c r="BC965" s="27">
        <v>0</v>
      </c>
      <c r="BD965" s="27">
        <v>0</v>
      </c>
      <c r="BE965" s="27">
        <v>0</v>
      </c>
      <c r="BF965" s="27">
        <v>0</v>
      </c>
      <c r="BG965" s="27">
        <f t="shared" si="61"/>
        <v>4532.7999999999984</v>
      </c>
      <c r="BH965" s="27">
        <f t="shared" si="62"/>
        <v>3399.6</v>
      </c>
      <c r="BI965" s="27">
        <f t="shared" ref="BI965:BI1028" si="64">BH965+BG965</f>
        <v>7932.3999999999978</v>
      </c>
    </row>
    <row r="966" spans="1:61" x14ac:dyDescent="0.35">
      <c r="A966" s="65" t="str">
        <f t="shared" si="63"/>
        <v>DI0011027</v>
      </c>
      <c r="B966" s="111" t="s">
        <v>1256</v>
      </c>
      <c r="C966" s="104">
        <v>7</v>
      </c>
      <c r="D966" s="112" t="s">
        <v>0</v>
      </c>
      <c r="E966" s="112" t="s">
        <v>3</v>
      </c>
      <c r="F966" s="104" t="s">
        <v>1760</v>
      </c>
      <c r="G966" s="104" t="s">
        <v>1781</v>
      </c>
      <c r="H966" s="104" t="s">
        <v>1777</v>
      </c>
      <c r="I966" s="104" t="s">
        <v>1782</v>
      </c>
      <c r="J966" s="104" t="s">
        <v>1779</v>
      </c>
      <c r="K966" s="104" t="s">
        <v>791</v>
      </c>
      <c r="L966" s="104" t="s">
        <v>1766</v>
      </c>
      <c r="M966" s="104" t="s">
        <v>1773</v>
      </c>
      <c r="N966" s="113">
        <v>1</v>
      </c>
      <c r="O966" s="113">
        <v>1</v>
      </c>
      <c r="P966" s="113">
        <v>1</v>
      </c>
      <c r="Q966" s="113">
        <v>1</v>
      </c>
      <c r="R966" s="113">
        <v>1</v>
      </c>
      <c r="S966" s="113">
        <v>1</v>
      </c>
      <c r="T966" s="113">
        <v>0</v>
      </c>
      <c r="U966" s="113">
        <v>0</v>
      </c>
      <c r="V966" s="113">
        <v>0</v>
      </c>
      <c r="W966" s="109">
        <v>159300</v>
      </c>
      <c r="X966" s="109">
        <v>0</v>
      </c>
      <c r="Y966" s="109">
        <v>0</v>
      </c>
      <c r="Z966" s="109">
        <v>748.71</v>
      </c>
      <c r="AA966" s="109">
        <v>0</v>
      </c>
      <c r="AB966" s="109">
        <v>0</v>
      </c>
      <c r="AC966" s="109">
        <v>0</v>
      </c>
      <c r="AD966" s="109">
        <v>0</v>
      </c>
      <c r="AE966" s="109">
        <v>159300</v>
      </c>
      <c r="AF966" s="106">
        <v>44735</v>
      </c>
      <c r="AG966" s="106">
        <v>47292</v>
      </c>
      <c r="AH966" s="123">
        <v>159300</v>
      </c>
      <c r="AI966" s="115">
        <v>4.1506849315068495</v>
      </c>
      <c r="AJ966" s="115">
        <v>7.0054794520547947</v>
      </c>
      <c r="AK966" s="116">
        <v>5.6399999999999999E-2</v>
      </c>
      <c r="AL966" s="117">
        <v>4.1506849315068495</v>
      </c>
      <c r="AM966" s="117">
        <v>7.0054794520547947</v>
      </c>
      <c r="AN966" s="118">
        <v>5.6400000000000006E-2</v>
      </c>
      <c r="AO966" s="121" t="s">
        <v>1774</v>
      </c>
      <c r="AP966" s="121" t="s">
        <v>1775</v>
      </c>
      <c r="AQ966" s="27">
        <v>5989.68</v>
      </c>
      <c r="AR966" s="27">
        <v>8984.52</v>
      </c>
      <c r="AS966" s="27">
        <v>8984.52</v>
      </c>
      <c r="AT966" s="27">
        <v>6738.36</v>
      </c>
      <c r="AU966" s="27">
        <v>2246.1</v>
      </c>
      <c r="AV966" s="27">
        <v>0</v>
      </c>
      <c r="AW966" s="27">
        <v>0</v>
      </c>
      <c r="AX966" s="27">
        <v>0</v>
      </c>
      <c r="AY966" s="27">
        <v>0</v>
      </c>
      <c r="AZ966" s="27">
        <v>0</v>
      </c>
      <c r="BA966" s="27">
        <v>0</v>
      </c>
      <c r="BB966" s="27">
        <v>0</v>
      </c>
      <c r="BC966" s="27">
        <v>0</v>
      </c>
      <c r="BD966" s="27">
        <v>0</v>
      </c>
      <c r="BE966" s="27">
        <v>0</v>
      </c>
      <c r="BF966" s="27">
        <v>0</v>
      </c>
      <c r="BG966" s="27">
        <f t="shared" si="61"/>
        <v>14974.2</v>
      </c>
      <c r="BH966" s="27">
        <f t="shared" si="62"/>
        <v>17968.98</v>
      </c>
      <c r="BI966" s="27">
        <f t="shared" si="64"/>
        <v>32943.18</v>
      </c>
    </row>
    <row r="967" spans="1:61" x14ac:dyDescent="0.35">
      <c r="A967" s="65" t="str">
        <f t="shared" si="63"/>
        <v>DI0011033</v>
      </c>
      <c r="B967" s="111" t="s">
        <v>1257</v>
      </c>
      <c r="C967" s="104">
        <v>3</v>
      </c>
      <c r="D967" s="112" t="s">
        <v>0</v>
      </c>
      <c r="E967" s="112" t="s">
        <v>3</v>
      </c>
      <c r="F967" s="104" t="s">
        <v>1760</v>
      </c>
      <c r="G967" s="104" t="s">
        <v>1781</v>
      </c>
      <c r="H967" s="104" t="s">
        <v>1777</v>
      </c>
      <c r="I967" s="104" t="s">
        <v>1782</v>
      </c>
      <c r="J967" s="104" t="s">
        <v>1779</v>
      </c>
      <c r="K967" s="104" t="s">
        <v>791</v>
      </c>
      <c r="L967" s="104" t="s">
        <v>1766</v>
      </c>
      <c r="M967" s="104" t="s">
        <v>1773</v>
      </c>
      <c r="N967" s="113">
        <v>1</v>
      </c>
      <c r="O967" s="113">
        <v>1</v>
      </c>
      <c r="P967" s="113">
        <v>1</v>
      </c>
      <c r="Q967" s="113">
        <v>1</v>
      </c>
      <c r="R967" s="113">
        <v>1</v>
      </c>
      <c r="S967" s="113">
        <v>1</v>
      </c>
      <c r="T967" s="113">
        <v>0</v>
      </c>
      <c r="U967" s="113">
        <v>0</v>
      </c>
      <c r="V967" s="113">
        <v>0</v>
      </c>
      <c r="W967" s="109">
        <v>431142.5</v>
      </c>
      <c r="X967" s="109">
        <v>0</v>
      </c>
      <c r="Y967" s="109">
        <v>0</v>
      </c>
      <c r="Z967" s="109">
        <v>1544.93</v>
      </c>
      <c r="AA967" s="109">
        <v>0</v>
      </c>
      <c r="AB967" s="109">
        <v>0</v>
      </c>
      <c r="AC967" s="109">
        <v>0</v>
      </c>
      <c r="AD967" s="109">
        <v>0</v>
      </c>
      <c r="AE967" s="109">
        <v>431142.5</v>
      </c>
      <c r="AF967" s="106">
        <v>44739</v>
      </c>
      <c r="AG967" s="106">
        <v>45835</v>
      </c>
      <c r="AH967" s="123">
        <v>862285</v>
      </c>
      <c r="AI967" s="115">
        <v>0.15890410958904111</v>
      </c>
      <c r="AJ967" s="115">
        <v>3.0027397260273974</v>
      </c>
      <c r="AK967" s="116">
        <v>4.2999999999999997E-2</v>
      </c>
      <c r="AL967" s="117">
        <v>0.15890410958904111</v>
      </c>
      <c r="AM967" s="117">
        <v>3.0027397260273974</v>
      </c>
      <c r="AN967" s="118">
        <v>4.2999999999999997E-2</v>
      </c>
      <c r="AO967" s="121" t="s">
        <v>1774</v>
      </c>
      <c r="AP967" s="121" t="s">
        <v>1775</v>
      </c>
      <c r="AQ967" s="27">
        <v>3089.86</v>
      </c>
      <c r="AR967" s="27">
        <v>0</v>
      </c>
      <c r="AS967" s="27">
        <v>0</v>
      </c>
      <c r="AT967" s="27">
        <v>0</v>
      </c>
      <c r="AU967" s="27">
        <v>0</v>
      </c>
      <c r="AV967" s="27">
        <v>0</v>
      </c>
      <c r="AW967" s="27">
        <v>0</v>
      </c>
      <c r="AX967" s="27">
        <v>0</v>
      </c>
      <c r="AY967" s="27">
        <v>0</v>
      </c>
      <c r="AZ967" s="27">
        <v>0</v>
      </c>
      <c r="BA967" s="27">
        <v>0</v>
      </c>
      <c r="BB967" s="27">
        <v>0</v>
      </c>
      <c r="BC967" s="27">
        <v>0</v>
      </c>
      <c r="BD967" s="27">
        <v>0</v>
      </c>
      <c r="BE967" s="27">
        <v>0</v>
      </c>
      <c r="BF967" s="27">
        <v>0</v>
      </c>
      <c r="BG967" s="27">
        <f t="shared" si="61"/>
        <v>3089.86</v>
      </c>
      <c r="BH967" s="27">
        <f t="shared" si="62"/>
        <v>0</v>
      </c>
      <c r="BI967" s="27">
        <f t="shared" si="64"/>
        <v>3089.86</v>
      </c>
    </row>
    <row r="968" spans="1:61" x14ac:dyDescent="0.35">
      <c r="A968" s="65" t="str">
        <f t="shared" si="63"/>
        <v>DI0011034</v>
      </c>
      <c r="B968" s="111" t="s">
        <v>1257</v>
      </c>
      <c r="C968" s="104">
        <v>4</v>
      </c>
      <c r="D968" s="112" t="s">
        <v>0</v>
      </c>
      <c r="E968" s="112" t="s">
        <v>3</v>
      </c>
      <c r="F968" s="104" t="s">
        <v>1760</v>
      </c>
      <c r="G968" s="104" t="s">
        <v>1781</v>
      </c>
      <c r="H968" s="104" t="s">
        <v>1777</v>
      </c>
      <c r="I968" s="104" t="s">
        <v>1782</v>
      </c>
      <c r="J968" s="104" t="s">
        <v>1779</v>
      </c>
      <c r="K968" s="104" t="s">
        <v>791</v>
      </c>
      <c r="L968" s="104" t="s">
        <v>1766</v>
      </c>
      <c r="M968" s="104" t="s">
        <v>1773</v>
      </c>
      <c r="N968" s="113">
        <v>1</v>
      </c>
      <c r="O968" s="113">
        <v>1</v>
      </c>
      <c r="P968" s="113">
        <v>1</v>
      </c>
      <c r="Q968" s="113">
        <v>1</v>
      </c>
      <c r="R968" s="113">
        <v>1</v>
      </c>
      <c r="S968" s="113">
        <v>1</v>
      </c>
      <c r="T968" s="113">
        <v>0</v>
      </c>
      <c r="U968" s="113">
        <v>0</v>
      </c>
      <c r="V968" s="113">
        <v>0</v>
      </c>
      <c r="W968" s="109">
        <v>530557.5</v>
      </c>
      <c r="X968" s="109">
        <v>0</v>
      </c>
      <c r="Y968" s="109">
        <v>0</v>
      </c>
      <c r="Z968" s="109">
        <v>2082.44</v>
      </c>
      <c r="AA968" s="109">
        <v>0</v>
      </c>
      <c r="AB968" s="109">
        <v>0</v>
      </c>
      <c r="AC968" s="109">
        <v>0</v>
      </c>
      <c r="AD968" s="109">
        <v>0</v>
      </c>
      <c r="AE968" s="109">
        <v>530557.5</v>
      </c>
      <c r="AF968" s="106">
        <v>44739</v>
      </c>
      <c r="AG968" s="106">
        <v>46200</v>
      </c>
      <c r="AH968" s="123">
        <v>530557.5</v>
      </c>
      <c r="AI968" s="115">
        <v>1.1589041095890411</v>
      </c>
      <c r="AJ968" s="115">
        <v>4.0027397260273974</v>
      </c>
      <c r="AK968" s="116">
        <v>4.7100000000000003E-2</v>
      </c>
      <c r="AL968" s="117">
        <v>1.1589041095890411</v>
      </c>
      <c r="AM968" s="117">
        <v>4.0027397260273974</v>
      </c>
      <c r="AN968" s="118">
        <v>4.7100000000000003E-2</v>
      </c>
      <c r="AO968" s="121" t="s">
        <v>1774</v>
      </c>
      <c r="AP968" s="121" t="s">
        <v>1775</v>
      </c>
      <c r="AQ968" s="27">
        <v>16659.52</v>
      </c>
      <c r="AR968" s="27">
        <v>6247.3200000000006</v>
      </c>
      <c r="AS968" s="27">
        <v>0</v>
      </c>
      <c r="AT968" s="27">
        <v>0</v>
      </c>
      <c r="AU968" s="27">
        <v>0</v>
      </c>
      <c r="AV968" s="27">
        <v>0</v>
      </c>
      <c r="AW968" s="27">
        <v>0</v>
      </c>
      <c r="AX968" s="27">
        <v>0</v>
      </c>
      <c r="AY968" s="27">
        <v>0</v>
      </c>
      <c r="AZ968" s="27">
        <v>0</v>
      </c>
      <c r="BA968" s="27">
        <v>0</v>
      </c>
      <c r="BB968" s="27">
        <v>0</v>
      </c>
      <c r="BC968" s="27">
        <v>0</v>
      </c>
      <c r="BD968" s="27">
        <v>0</v>
      </c>
      <c r="BE968" s="27">
        <v>0</v>
      </c>
      <c r="BF968" s="27">
        <v>0</v>
      </c>
      <c r="BG968" s="27">
        <f t="shared" si="61"/>
        <v>22906.84</v>
      </c>
      <c r="BH968" s="27">
        <f t="shared" si="62"/>
        <v>0</v>
      </c>
      <c r="BI968" s="27">
        <f t="shared" si="64"/>
        <v>22906.84</v>
      </c>
    </row>
    <row r="969" spans="1:61" x14ac:dyDescent="0.35">
      <c r="A969" s="65" t="str">
        <f t="shared" si="63"/>
        <v>DI0011035</v>
      </c>
      <c r="B969" s="111" t="s">
        <v>1257</v>
      </c>
      <c r="C969" s="104">
        <v>5</v>
      </c>
      <c r="D969" s="112" t="s">
        <v>0</v>
      </c>
      <c r="E969" s="112" t="s">
        <v>3</v>
      </c>
      <c r="F969" s="104" t="s">
        <v>1760</v>
      </c>
      <c r="G969" s="104" t="s">
        <v>1781</v>
      </c>
      <c r="H969" s="104" t="s">
        <v>1777</v>
      </c>
      <c r="I969" s="104" t="s">
        <v>1782</v>
      </c>
      <c r="J969" s="104" t="s">
        <v>1779</v>
      </c>
      <c r="K969" s="104" t="s">
        <v>791</v>
      </c>
      <c r="L969" s="104" t="s">
        <v>1766</v>
      </c>
      <c r="M969" s="104" t="s">
        <v>1773</v>
      </c>
      <c r="N969" s="113">
        <v>1</v>
      </c>
      <c r="O969" s="113">
        <v>1</v>
      </c>
      <c r="P969" s="113">
        <v>1</v>
      </c>
      <c r="Q969" s="113">
        <v>1</v>
      </c>
      <c r="R969" s="113">
        <v>1</v>
      </c>
      <c r="S969" s="113">
        <v>1</v>
      </c>
      <c r="T969" s="113">
        <v>0</v>
      </c>
      <c r="U969" s="113">
        <v>0</v>
      </c>
      <c r="V969" s="113">
        <v>0</v>
      </c>
      <c r="W969" s="109">
        <v>2247457.5</v>
      </c>
      <c r="X969" s="109">
        <v>0</v>
      </c>
      <c r="Y969" s="109">
        <v>0</v>
      </c>
      <c r="Z969" s="109">
        <v>9495.51</v>
      </c>
      <c r="AA969" s="109">
        <v>0</v>
      </c>
      <c r="AB969" s="109">
        <v>0</v>
      </c>
      <c r="AC969" s="109">
        <v>0</v>
      </c>
      <c r="AD969" s="109">
        <v>0</v>
      </c>
      <c r="AE969" s="109">
        <v>2247457.5</v>
      </c>
      <c r="AF969" s="106">
        <v>44739</v>
      </c>
      <c r="AG969" s="106">
        <v>46565</v>
      </c>
      <c r="AH969" s="123">
        <v>2247457.5</v>
      </c>
      <c r="AI969" s="115">
        <v>2.1589041095890411</v>
      </c>
      <c r="AJ969" s="115">
        <v>5.0027397260273974</v>
      </c>
      <c r="AK969" s="116">
        <v>5.0700000000000002E-2</v>
      </c>
      <c r="AL969" s="117">
        <v>2.1589041095890411</v>
      </c>
      <c r="AM969" s="117">
        <v>5.0027397260273974</v>
      </c>
      <c r="AN969" s="118">
        <v>5.0700000000000002E-2</v>
      </c>
      <c r="AO969" s="121" t="s">
        <v>1774</v>
      </c>
      <c r="AP969" s="121" t="s">
        <v>1775</v>
      </c>
      <c r="AQ969" s="27">
        <v>75964.08</v>
      </c>
      <c r="AR969" s="27">
        <v>113946.11999999998</v>
      </c>
      <c r="AS969" s="27">
        <v>28486.5</v>
      </c>
      <c r="AT969" s="27">
        <v>0</v>
      </c>
      <c r="AU969" s="27">
        <v>0</v>
      </c>
      <c r="AV969" s="27">
        <v>0</v>
      </c>
      <c r="AW969" s="27">
        <v>0</v>
      </c>
      <c r="AX969" s="27">
        <v>0</v>
      </c>
      <c r="AY969" s="27">
        <v>0</v>
      </c>
      <c r="AZ969" s="27">
        <v>0</v>
      </c>
      <c r="BA969" s="27">
        <v>0</v>
      </c>
      <c r="BB969" s="27">
        <v>0</v>
      </c>
      <c r="BC969" s="27">
        <v>0</v>
      </c>
      <c r="BD969" s="27">
        <v>0</v>
      </c>
      <c r="BE969" s="27">
        <v>0</v>
      </c>
      <c r="BF969" s="27">
        <v>0</v>
      </c>
      <c r="BG969" s="27">
        <f t="shared" si="61"/>
        <v>189910.19999999998</v>
      </c>
      <c r="BH969" s="27">
        <f t="shared" si="62"/>
        <v>28486.5</v>
      </c>
      <c r="BI969" s="27">
        <f t="shared" si="64"/>
        <v>218396.69999999998</v>
      </c>
    </row>
    <row r="970" spans="1:61" x14ac:dyDescent="0.35">
      <c r="A970" s="65" t="str">
        <f t="shared" si="63"/>
        <v>DI0011036</v>
      </c>
      <c r="B970" s="111" t="s">
        <v>1257</v>
      </c>
      <c r="C970" s="104">
        <v>6</v>
      </c>
      <c r="D970" s="112" t="s">
        <v>0</v>
      </c>
      <c r="E970" s="112" t="s">
        <v>3</v>
      </c>
      <c r="F970" s="104" t="s">
        <v>1760</v>
      </c>
      <c r="G970" s="104" t="s">
        <v>1781</v>
      </c>
      <c r="H970" s="104" t="s">
        <v>1777</v>
      </c>
      <c r="I970" s="104" t="s">
        <v>1782</v>
      </c>
      <c r="J970" s="104" t="s">
        <v>1779</v>
      </c>
      <c r="K970" s="104" t="s">
        <v>791</v>
      </c>
      <c r="L970" s="104" t="s">
        <v>1766</v>
      </c>
      <c r="M970" s="104" t="s">
        <v>1773</v>
      </c>
      <c r="N970" s="113">
        <v>1</v>
      </c>
      <c r="O970" s="113">
        <v>1</v>
      </c>
      <c r="P970" s="113">
        <v>1</v>
      </c>
      <c r="Q970" s="113">
        <v>1</v>
      </c>
      <c r="R970" s="113">
        <v>1</v>
      </c>
      <c r="S970" s="113">
        <v>1</v>
      </c>
      <c r="T970" s="113">
        <v>0</v>
      </c>
      <c r="U970" s="113">
        <v>0</v>
      </c>
      <c r="V970" s="113">
        <v>0</v>
      </c>
      <c r="W970" s="109">
        <v>9782937.5</v>
      </c>
      <c r="X970" s="109">
        <v>0</v>
      </c>
      <c r="Y970" s="109">
        <v>0</v>
      </c>
      <c r="Z970" s="109">
        <v>43697.120000000003</v>
      </c>
      <c r="AA970" s="109">
        <v>0</v>
      </c>
      <c r="AB970" s="109">
        <v>0</v>
      </c>
      <c r="AC970" s="109">
        <v>0</v>
      </c>
      <c r="AD970" s="109">
        <v>0</v>
      </c>
      <c r="AE970" s="109">
        <v>9782937.5</v>
      </c>
      <c r="AF970" s="106">
        <v>44739</v>
      </c>
      <c r="AG970" s="106">
        <v>46931</v>
      </c>
      <c r="AH970" s="123">
        <v>9782937.5</v>
      </c>
      <c r="AI970" s="115">
        <v>3.1616438356164385</v>
      </c>
      <c r="AJ970" s="115">
        <v>6.0054794520547947</v>
      </c>
      <c r="AK970" s="116">
        <v>5.3600000000000002E-2</v>
      </c>
      <c r="AL970" s="117">
        <v>3.1616438356164385</v>
      </c>
      <c r="AM970" s="117">
        <v>6.0054794520547947</v>
      </c>
      <c r="AN970" s="118">
        <v>5.3600000000000009E-2</v>
      </c>
      <c r="AO970" s="121" t="s">
        <v>1774</v>
      </c>
      <c r="AP970" s="121" t="s">
        <v>1775</v>
      </c>
      <c r="AQ970" s="27">
        <v>349576.96000000002</v>
      </c>
      <c r="AR970" s="27">
        <v>524365.44000000006</v>
      </c>
      <c r="AS970" s="27">
        <v>524365.43999999994</v>
      </c>
      <c r="AT970" s="27">
        <v>131091.35999999999</v>
      </c>
      <c r="AU970" s="27">
        <v>0</v>
      </c>
      <c r="AV970" s="27">
        <v>0</v>
      </c>
      <c r="AW970" s="27">
        <v>0</v>
      </c>
      <c r="AX970" s="27">
        <v>0</v>
      </c>
      <c r="AY970" s="27">
        <v>0</v>
      </c>
      <c r="AZ970" s="27">
        <v>0</v>
      </c>
      <c r="BA970" s="27">
        <v>0</v>
      </c>
      <c r="BB970" s="27">
        <v>0</v>
      </c>
      <c r="BC970" s="27">
        <v>0</v>
      </c>
      <c r="BD970" s="27">
        <v>0</v>
      </c>
      <c r="BE970" s="27">
        <v>0</v>
      </c>
      <c r="BF970" s="27">
        <v>0</v>
      </c>
      <c r="BG970" s="27">
        <f t="shared" si="61"/>
        <v>873942.40000000014</v>
      </c>
      <c r="BH970" s="27">
        <f t="shared" si="62"/>
        <v>655456.79999999993</v>
      </c>
      <c r="BI970" s="27">
        <f t="shared" si="64"/>
        <v>1529399.2000000002</v>
      </c>
    </row>
    <row r="971" spans="1:61" x14ac:dyDescent="0.35">
      <c r="A971" s="65" t="str">
        <f t="shared" si="63"/>
        <v>DI0011037</v>
      </c>
      <c r="B971" s="111" t="s">
        <v>1257</v>
      </c>
      <c r="C971" s="104">
        <v>7</v>
      </c>
      <c r="D971" s="112" t="s">
        <v>0</v>
      </c>
      <c r="E971" s="112" t="s">
        <v>3</v>
      </c>
      <c r="F971" s="104" t="s">
        <v>1760</v>
      </c>
      <c r="G971" s="104" t="s">
        <v>1781</v>
      </c>
      <c r="H971" s="104" t="s">
        <v>1777</v>
      </c>
      <c r="I971" s="104" t="s">
        <v>1782</v>
      </c>
      <c r="J971" s="104" t="s">
        <v>1779</v>
      </c>
      <c r="K971" s="104" t="s">
        <v>791</v>
      </c>
      <c r="L971" s="104" t="s">
        <v>1766</v>
      </c>
      <c r="M971" s="104" t="s">
        <v>1773</v>
      </c>
      <c r="N971" s="113">
        <v>1</v>
      </c>
      <c r="O971" s="113">
        <v>1</v>
      </c>
      <c r="P971" s="113">
        <v>1</v>
      </c>
      <c r="Q971" s="113">
        <v>1</v>
      </c>
      <c r="R971" s="113">
        <v>1</v>
      </c>
      <c r="S971" s="113">
        <v>1</v>
      </c>
      <c r="T971" s="113">
        <v>0</v>
      </c>
      <c r="U971" s="113">
        <v>0</v>
      </c>
      <c r="V971" s="113">
        <v>0</v>
      </c>
      <c r="W971" s="109">
        <v>11935552.5</v>
      </c>
      <c r="X971" s="109">
        <v>0</v>
      </c>
      <c r="Y971" s="109">
        <v>0</v>
      </c>
      <c r="Z971" s="109">
        <v>56097.1</v>
      </c>
      <c r="AA971" s="109">
        <v>0</v>
      </c>
      <c r="AB971" s="109">
        <v>0</v>
      </c>
      <c r="AC971" s="109">
        <v>0</v>
      </c>
      <c r="AD971" s="109">
        <v>0</v>
      </c>
      <c r="AE971" s="109">
        <v>11935552.5</v>
      </c>
      <c r="AF971" s="106">
        <v>44739</v>
      </c>
      <c r="AG971" s="106">
        <v>47296</v>
      </c>
      <c r="AH971" s="123">
        <v>11935552.5</v>
      </c>
      <c r="AI971" s="115">
        <v>4.161643835616438</v>
      </c>
      <c r="AJ971" s="115">
        <v>7.0054794520547947</v>
      </c>
      <c r="AK971" s="116">
        <v>5.6399999999999999E-2</v>
      </c>
      <c r="AL971" s="117">
        <v>4.161643835616438</v>
      </c>
      <c r="AM971" s="117">
        <v>7.0054794520547947</v>
      </c>
      <c r="AN971" s="118">
        <v>5.6399999999999999E-2</v>
      </c>
      <c r="AO971" s="121" t="s">
        <v>1774</v>
      </c>
      <c r="AP971" s="121" t="s">
        <v>1775</v>
      </c>
      <c r="AQ971" s="27">
        <v>448776.79999999993</v>
      </c>
      <c r="AR971" s="27">
        <v>673165.19999999984</v>
      </c>
      <c r="AS971" s="27">
        <v>673165.2</v>
      </c>
      <c r="AT971" s="27">
        <v>504873.9</v>
      </c>
      <c r="AU971" s="27">
        <v>168291.3</v>
      </c>
      <c r="AV971" s="27">
        <v>0</v>
      </c>
      <c r="AW971" s="27">
        <v>0</v>
      </c>
      <c r="AX971" s="27">
        <v>0</v>
      </c>
      <c r="AY971" s="27">
        <v>0</v>
      </c>
      <c r="AZ971" s="27">
        <v>0</v>
      </c>
      <c r="BA971" s="27">
        <v>0</v>
      </c>
      <c r="BB971" s="27">
        <v>0</v>
      </c>
      <c r="BC971" s="27">
        <v>0</v>
      </c>
      <c r="BD971" s="27">
        <v>0</v>
      </c>
      <c r="BE971" s="27">
        <v>0</v>
      </c>
      <c r="BF971" s="27">
        <v>0</v>
      </c>
      <c r="BG971" s="27">
        <f t="shared" si="61"/>
        <v>1121941.9999999998</v>
      </c>
      <c r="BH971" s="27">
        <f t="shared" si="62"/>
        <v>1346330.4000000001</v>
      </c>
      <c r="BI971" s="27">
        <f t="shared" si="64"/>
        <v>2468272.4</v>
      </c>
    </row>
    <row r="972" spans="1:61" x14ac:dyDescent="0.35">
      <c r="A972" s="65" t="str">
        <f t="shared" si="63"/>
        <v>DI0011038</v>
      </c>
      <c r="B972" s="111" t="s">
        <v>1257</v>
      </c>
      <c r="C972" s="104">
        <v>8</v>
      </c>
      <c r="D972" s="112" t="s">
        <v>0</v>
      </c>
      <c r="E972" s="112" t="s">
        <v>3</v>
      </c>
      <c r="F972" s="104" t="s">
        <v>1760</v>
      </c>
      <c r="G972" s="104" t="s">
        <v>1781</v>
      </c>
      <c r="H972" s="104" t="s">
        <v>1777</v>
      </c>
      <c r="I972" s="104" t="s">
        <v>1782</v>
      </c>
      <c r="J972" s="104" t="s">
        <v>1779</v>
      </c>
      <c r="K972" s="104" t="s">
        <v>791</v>
      </c>
      <c r="L972" s="104" t="s">
        <v>1766</v>
      </c>
      <c r="M972" s="104" t="s">
        <v>1773</v>
      </c>
      <c r="N972" s="113">
        <v>1</v>
      </c>
      <c r="O972" s="113">
        <v>1</v>
      </c>
      <c r="P972" s="113">
        <v>1</v>
      </c>
      <c r="Q972" s="113">
        <v>1</v>
      </c>
      <c r="R972" s="113">
        <v>1</v>
      </c>
      <c r="S972" s="113">
        <v>1</v>
      </c>
      <c r="T972" s="113">
        <v>0</v>
      </c>
      <c r="U972" s="113">
        <v>0</v>
      </c>
      <c r="V972" s="113">
        <v>0</v>
      </c>
      <c r="W972" s="109">
        <v>419637.5</v>
      </c>
      <c r="X972" s="109">
        <v>0</v>
      </c>
      <c r="Y972" s="109">
        <v>0</v>
      </c>
      <c r="Z972" s="109">
        <v>2073.71</v>
      </c>
      <c r="AA972" s="109">
        <v>0</v>
      </c>
      <c r="AB972" s="109">
        <v>0</v>
      </c>
      <c r="AC972" s="109">
        <v>0</v>
      </c>
      <c r="AD972" s="109">
        <v>0</v>
      </c>
      <c r="AE972" s="109">
        <v>419637.5</v>
      </c>
      <c r="AF972" s="106">
        <v>44739</v>
      </c>
      <c r="AG972" s="106">
        <v>47661</v>
      </c>
      <c r="AH972" s="123">
        <v>419637.5</v>
      </c>
      <c r="AI972" s="115">
        <v>5.161643835616438</v>
      </c>
      <c r="AJ972" s="115">
        <v>8.0054794520547947</v>
      </c>
      <c r="AK972" s="116">
        <v>5.9299999999999999E-2</v>
      </c>
      <c r="AL972" s="117">
        <v>5.161643835616438</v>
      </c>
      <c r="AM972" s="117">
        <v>8.0054794520547947</v>
      </c>
      <c r="AN972" s="118">
        <v>5.9299999999999999E-2</v>
      </c>
      <c r="AO972" s="121" t="s">
        <v>1774</v>
      </c>
      <c r="AP972" s="121" t="s">
        <v>1775</v>
      </c>
      <c r="AQ972" s="27">
        <v>16589.679999999997</v>
      </c>
      <c r="AR972" s="27">
        <v>24884.519999999993</v>
      </c>
      <c r="AS972" s="27">
        <v>24884.52</v>
      </c>
      <c r="AT972" s="27">
        <v>20737.080000000002</v>
      </c>
      <c r="AU972" s="27">
        <v>12442.26</v>
      </c>
      <c r="AV972" s="27">
        <v>4147.4399999999996</v>
      </c>
      <c r="AW972" s="27">
        <v>0</v>
      </c>
      <c r="AX972" s="27">
        <v>0</v>
      </c>
      <c r="AY972" s="27">
        <v>0</v>
      </c>
      <c r="AZ972" s="27">
        <v>0</v>
      </c>
      <c r="BA972" s="27">
        <v>0</v>
      </c>
      <c r="BB972" s="27">
        <v>0</v>
      </c>
      <c r="BC972" s="27">
        <v>0</v>
      </c>
      <c r="BD972" s="27">
        <v>0</v>
      </c>
      <c r="BE972" s="27">
        <v>0</v>
      </c>
      <c r="BF972" s="27">
        <v>0</v>
      </c>
      <c r="BG972" s="27">
        <f t="shared" si="61"/>
        <v>41474.19999999999</v>
      </c>
      <c r="BH972" s="27">
        <f t="shared" si="62"/>
        <v>62211.30000000001</v>
      </c>
      <c r="BI972" s="27">
        <f t="shared" si="64"/>
        <v>103685.5</v>
      </c>
    </row>
    <row r="973" spans="1:61" x14ac:dyDescent="0.35">
      <c r="A973" s="65" t="str">
        <f t="shared" si="63"/>
        <v>DI0011039</v>
      </c>
      <c r="B973" s="111" t="s">
        <v>1257</v>
      </c>
      <c r="C973" s="104">
        <v>9</v>
      </c>
      <c r="D973" s="112" t="s">
        <v>0</v>
      </c>
      <c r="E973" s="112" t="s">
        <v>3</v>
      </c>
      <c r="F973" s="104" t="s">
        <v>1760</v>
      </c>
      <c r="G973" s="104" t="s">
        <v>1781</v>
      </c>
      <c r="H973" s="104" t="s">
        <v>1777</v>
      </c>
      <c r="I973" s="104" t="s">
        <v>1782</v>
      </c>
      <c r="J973" s="104" t="s">
        <v>1779</v>
      </c>
      <c r="K973" s="104" t="s">
        <v>791</v>
      </c>
      <c r="L973" s="104" t="s">
        <v>1766</v>
      </c>
      <c r="M973" s="104" t="s">
        <v>1773</v>
      </c>
      <c r="N973" s="113">
        <v>1</v>
      </c>
      <c r="O973" s="113">
        <v>1</v>
      </c>
      <c r="P973" s="113">
        <v>1</v>
      </c>
      <c r="Q973" s="113">
        <v>1</v>
      </c>
      <c r="R973" s="113">
        <v>1</v>
      </c>
      <c r="S973" s="113">
        <v>1</v>
      </c>
      <c r="T973" s="113">
        <v>0</v>
      </c>
      <c r="U973" s="113">
        <v>0</v>
      </c>
      <c r="V973" s="113">
        <v>0</v>
      </c>
      <c r="W973" s="109">
        <v>188062.5</v>
      </c>
      <c r="X973" s="109">
        <v>0</v>
      </c>
      <c r="Y973" s="109">
        <v>0</v>
      </c>
      <c r="Z973" s="109">
        <v>973.22</v>
      </c>
      <c r="AA973" s="109">
        <v>0</v>
      </c>
      <c r="AB973" s="109">
        <v>0</v>
      </c>
      <c r="AC973" s="109">
        <v>0</v>
      </c>
      <c r="AD973" s="109">
        <v>0</v>
      </c>
      <c r="AE973" s="109">
        <v>188062.5</v>
      </c>
      <c r="AF973" s="106">
        <v>44739</v>
      </c>
      <c r="AG973" s="106">
        <v>48026</v>
      </c>
      <c r="AH973" s="123">
        <v>188062.5</v>
      </c>
      <c r="AI973" s="115">
        <v>6.161643835616438</v>
      </c>
      <c r="AJ973" s="115">
        <v>9.0054794520547947</v>
      </c>
      <c r="AK973" s="116">
        <v>6.2100000000000002E-2</v>
      </c>
      <c r="AL973" s="117">
        <v>6.161643835616438</v>
      </c>
      <c r="AM973" s="117">
        <v>9.0054794520547947</v>
      </c>
      <c r="AN973" s="118">
        <v>6.2099999999999995E-2</v>
      </c>
      <c r="AO973" s="121" t="s">
        <v>1774</v>
      </c>
      <c r="AP973" s="121" t="s">
        <v>1775</v>
      </c>
      <c r="AQ973" s="27">
        <v>7785.7600000000011</v>
      </c>
      <c r="AR973" s="27">
        <v>11678.64</v>
      </c>
      <c r="AS973" s="27">
        <v>11678.64</v>
      </c>
      <c r="AT973" s="27">
        <v>10218.84</v>
      </c>
      <c r="AU973" s="27">
        <v>7299.18</v>
      </c>
      <c r="AV973" s="27">
        <v>4379.5200000000004</v>
      </c>
      <c r="AW973" s="27">
        <v>1459.86</v>
      </c>
      <c r="AX973" s="27">
        <v>0</v>
      </c>
      <c r="AY973" s="27">
        <v>0</v>
      </c>
      <c r="AZ973" s="27">
        <v>0</v>
      </c>
      <c r="BA973" s="27">
        <v>0</v>
      </c>
      <c r="BB973" s="27">
        <v>0</v>
      </c>
      <c r="BC973" s="27">
        <v>0</v>
      </c>
      <c r="BD973" s="27">
        <v>0</v>
      </c>
      <c r="BE973" s="27">
        <v>0</v>
      </c>
      <c r="BF973" s="27">
        <v>0</v>
      </c>
      <c r="BG973" s="27">
        <f t="shared" si="61"/>
        <v>19464.400000000001</v>
      </c>
      <c r="BH973" s="27">
        <f t="shared" si="62"/>
        <v>35036.04</v>
      </c>
      <c r="BI973" s="27">
        <f t="shared" si="64"/>
        <v>54500.44</v>
      </c>
    </row>
    <row r="974" spans="1:61" x14ac:dyDescent="0.35">
      <c r="A974" s="65" t="str">
        <f t="shared" si="63"/>
        <v>DI0011041</v>
      </c>
      <c r="B974" s="111" t="s">
        <v>1505</v>
      </c>
      <c r="C974" s="104">
        <v>1</v>
      </c>
      <c r="D974" s="112" t="s">
        <v>0</v>
      </c>
      <c r="E974" s="112" t="s">
        <v>3</v>
      </c>
      <c r="F974" s="104" t="s">
        <v>1760</v>
      </c>
      <c r="G974" s="104" t="s">
        <v>390</v>
      </c>
      <c r="H974" s="104" t="s">
        <v>1770</v>
      </c>
      <c r="I974" s="104" t="s">
        <v>1771</v>
      </c>
      <c r="J974" s="104" t="s">
        <v>1772</v>
      </c>
      <c r="K974" s="104" t="s">
        <v>692</v>
      </c>
      <c r="L974" s="104" t="s">
        <v>1766</v>
      </c>
      <c r="M974" s="104" t="s">
        <v>1773</v>
      </c>
      <c r="N974" s="113">
        <v>1</v>
      </c>
      <c r="O974" s="113">
        <v>1</v>
      </c>
      <c r="P974" s="113">
        <v>1</v>
      </c>
      <c r="Q974" s="113">
        <v>0</v>
      </c>
      <c r="R974" s="113">
        <v>0</v>
      </c>
      <c r="S974" s="113">
        <v>1</v>
      </c>
      <c r="T974" s="113">
        <v>1</v>
      </c>
      <c r="U974" s="113">
        <v>1</v>
      </c>
      <c r="V974" s="113">
        <v>0</v>
      </c>
      <c r="W974" s="109">
        <v>34695318.020000003</v>
      </c>
      <c r="X974" s="109">
        <v>0</v>
      </c>
      <c r="Y974" s="109">
        <v>0</v>
      </c>
      <c r="Z974" s="109">
        <v>0</v>
      </c>
      <c r="AA974" s="109">
        <v>0</v>
      </c>
      <c r="AB974" s="109">
        <v>0</v>
      </c>
      <c r="AC974" s="109">
        <v>0</v>
      </c>
      <c r="AD974" s="109">
        <v>0</v>
      </c>
      <c r="AE974" s="109">
        <v>34695318.020000003</v>
      </c>
      <c r="AF974" s="106">
        <v>44698</v>
      </c>
      <c r="AG974" s="106">
        <v>48351</v>
      </c>
      <c r="AH974" s="123">
        <v>34695318.049999997</v>
      </c>
      <c r="AI974" s="115">
        <v>7.0520547945205481</v>
      </c>
      <c r="AJ974" s="115">
        <v>10.008219178082191</v>
      </c>
      <c r="AK974" s="116">
        <v>7.8262999999999999E-2</v>
      </c>
      <c r="AL974" s="117">
        <v>7.0520547945205481</v>
      </c>
      <c r="AM974" s="117">
        <v>10.008219178082191</v>
      </c>
      <c r="AN974" s="118">
        <v>7.8262999999999999E-2</v>
      </c>
      <c r="AO974" s="121" t="s">
        <v>1774</v>
      </c>
      <c r="AP974" s="121" t="s">
        <v>1775</v>
      </c>
      <c r="AQ974" s="27">
        <v>2715359.68</v>
      </c>
      <c r="AR974" s="27">
        <v>2715359.68</v>
      </c>
      <c r="AS974" s="27">
        <v>2715359.68</v>
      </c>
      <c r="AT974" s="27">
        <v>2715359.68</v>
      </c>
      <c r="AU974" s="27">
        <v>2715359.68</v>
      </c>
      <c r="AV974" s="27">
        <v>2715359.68</v>
      </c>
      <c r="AW974" s="27">
        <v>2715359.68</v>
      </c>
      <c r="AX974" s="27">
        <v>1357679.84</v>
      </c>
      <c r="AY974" s="27">
        <v>0</v>
      </c>
      <c r="AZ974" s="27">
        <v>0</v>
      </c>
      <c r="BA974" s="27">
        <v>0</v>
      </c>
      <c r="BB974" s="27">
        <v>0</v>
      </c>
      <c r="BC974" s="27">
        <v>0</v>
      </c>
      <c r="BD974" s="27">
        <v>0</v>
      </c>
      <c r="BE974" s="27">
        <v>0</v>
      </c>
      <c r="BF974" s="27">
        <v>0</v>
      </c>
      <c r="BG974" s="27">
        <f t="shared" si="61"/>
        <v>5430719.3600000003</v>
      </c>
      <c r="BH974" s="27">
        <f t="shared" si="62"/>
        <v>14934478.24</v>
      </c>
      <c r="BI974" s="27">
        <f t="shared" si="64"/>
        <v>20365197.600000001</v>
      </c>
    </row>
    <row r="975" spans="1:61" x14ac:dyDescent="0.35">
      <c r="A975" s="65" t="str">
        <f t="shared" si="63"/>
        <v>DI0011051</v>
      </c>
      <c r="B975" s="111" t="s">
        <v>1258</v>
      </c>
      <c r="C975" s="104">
        <v>1</v>
      </c>
      <c r="D975" s="112" t="s">
        <v>0</v>
      </c>
      <c r="E975" s="112" t="s">
        <v>3</v>
      </c>
      <c r="F975" s="104" t="s">
        <v>1760</v>
      </c>
      <c r="G975" s="104" t="s">
        <v>1776</v>
      </c>
      <c r="H975" s="104" t="s">
        <v>1777</v>
      </c>
      <c r="I975" s="104" t="s">
        <v>1778</v>
      </c>
      <c r="J975" s="104" t="s">
        <v>1779</v>
      </c>
      <c r="K975" s="104" t="s">
        <v>774</v>
      </c>
      <c r="L975" s="104" t="s">
        <v>1766</v>
      </c>
      <c r="M975" s="104" t="s">
        <v>1773</v>
      </c>
      <c r="N975" s="113">
        <v>1</v>
      </c>
      <c r="O975" s="113">
        <v>1</v>
      </c>
      <c r="P975" s="113">
        <v>1</v>
      </c>
      <c r="Q975" s="113">
        <v>1</v>
      </c>
      <c r="R975" s="113">
        <v>1</v>
      </c>
      <c r="S975" s="113">
        <v>1</v>
      </c>
      <c r="T975" s="113">
        <v>0</v>
      </c>
      <c r="U975" s="113">
        <v>0</v>
      </c>
      <c r="V975" s="113">
        <v>0</v>
      </c>
      <c r="W975" s="109">
        <v>522068.81</v>
      </c>
      <c r="X975" s="109">
        <v>0</v>
      </c>
      <c r="Y975" s="109">
        <v>0</v>
      </c>
      <c r="Z975" s="109">
        <v>0</v>
      </c>
      <c r="AA975" s="109">
        <v>0</v>
      </c>
      <c r="AB975" s="109">
        <v>0</v>
      </c>
      <c r="AC975" s="109">
        <v>0</v>
      </c>
      <c r="AD975" s="109">
        <v>0</v>
      </c>
      <c r="AE975" s="109">
        <v>522068.81</v>
      </c>
      <c r="AF975" s="106">
        <v>44685</v>
      </c>
      <c r="AG975" s="106">
        <v>45781</v>
      </c>
      <c r="AH975" s="123">
        <v>522068.81</v>
      </c>
      <c r="AI975" s="115">
        <v>1.0958904109589041E-2</v>
      </c>
      <c r="AJ975" s="115">
        <v>3.0027397260273974</v>
      </c>
      <c r="AK975" s="116">
        <v>6.1652999999999999E-2</v>
      </c>
      <c r="AL975" s="117">
        <v>1.0958904109589041E-2</v>
      </c>
      <c r="AM975" s="117">
        <v>3.0027397260273974</v>
      </c>
      <c r="AN975" s="118">
        <v>6.1652999999999999E-2</v>
      </c>
      <c r="AO975" s="121" t="s">
        <v>1774</v>
      </c>
      <c r="AP975" s="121" t="s">
        <v>1775</v>
      </c>
      <c r="AQ975" s="27">
        <v>16093.55</v>
      </c>
      <c r="AR975" s="27">
        <v>0</v>
      </c>
      <c r="AS975" s="27">
        <v>0</v>
      </c>
      <c r="AT975" s="27">
        <v>0</v>
      </c>
      <c r="AU975" s="27">
        <v>0</v>
      </c>
      <c r="AV975" s="27">
        <v>0</v>
      </c>
      <c r="AW975" s="27">
        <v>0</v>
      </c>
      <c r="AX975" s="27">
        <v>0</v>
      </c>
      <c r="AY975" s="27">
        <v>0</v>
      </c>
      <c r="AZ975" s="27">
        <v>0</v>
      </c>
      <c r="BA975" s="27">
        <v>0</v>
      </c>
      <c r="BB975" s="27">
        <v>0</v>
      </c>
      <c r="BC975" s="27">
        <v>0</v>
      </c>
      <c r="BD975" s="27">
        <v>0</v>
      </c>
      <c r="BE975" s="27">
        <v>0</v>
      </c>
      <c r="BF975" s="27">
        <v>0</v>
      </c>
      <c r="BG975" s="27">
        <f t="shared" si="61"/>
        <v>16093.55</v>
      </c>
      <c r="BH975" s="27">
        <f t="shared" si="62"/>
        <v>0</v>
      </c>
      <c r="BI975" s="27">
        <f t="shared" si="64"/>
        <v>16093.55</v>
      </c>
    </row>
    <row r="976" spans="1:61" x14ac:dyDescent="0.35">
      <c r="A976" s="65" t="str">
        <f t="shared" si="63"/>
        <v>DI0011061</v>
      </c>
      <c r="B976" s="111" t="s">
        <v>1506</v>
      </c>
      <c r="C976" s="104">
        <v>1</v>
      </c>
      <c r="D976" s="112" t="s">
        <v>0</v>
      </c>
      <c r="E976" s="112" t="s">
        <v>3</v>
      </c>
      <c r="F976" s="104" t="s">
        <v>1760</v>
      </c>
      <c r="G976" s="104" t="s">
        <v>1776</v>
      </c>
      <c r="H976" s="104" t="s">
        <v>1777</v>
      </c>
      <c r="I976" s="104" t="s">
        <v>1778</v>
      </c>
      <c r="J976" s="104" t="s">
        <v>1779</v>
      </c>
      <c r="K976" s="104" t="s">
        <v>774</v>
      </c>
      <c r="L976" s="104" t="s">
        <v>1766</v>
      </c>
      <c r="M976" s="104" t="s">
        <v>1773</v>
      </c>
      <c r="N976" s="113">
        <v>1</v>
      </c>
      <c r="O976" s="113">
        <v>1</v>
      </c>
      <c r="P976" s="113">
        <v>1</v>
      </c>
      <c r="Q976" s="113">
        <v>1</v>
      </c>
      <c r="R976" s="113">
        <v>1</v>
      </c>
      <c r="S976" s="113">
        <v>1</v>
      </c>
      <c r="T976" s="113">
        <v>0</v>
      </c>
      <c r="U976" s="113">
        <v>0</v>
      </c>
      <c r="V976" s="113">
        <v>0</v>
      </c>
      <c r="W976" s="109">
        <v>1216426.58</v>
      </c>
      <c r="X976" s="109">
        <v>0</v>
      </c>
      <c r="Y976" s="109">
        <v>0</v>
      </c>
      <c r="Z976" s="109">
        <v>0</v>
      </c>
      <c r="AA976" s="109">
        <v>0</v>
      </c>
      <c r="AB976" s="109">
        <v>0</v>
      </c>
      <c r="AC976" s="109">
        <v>0</v>
      </c>
      <c r="AD976" s="109">
        <v>0</v>
      </c>
      <c r="AE976" s="109">
        <v>1216426.58</v>
      </c>
      <c r="AF976" s="106">
        <v>44685</v>
      </c>
      <c r="AG976" s="106">
        <v>46511</v>
      </c>
      <c r="AH976" s="123">
        <v>1216426.58</v>
      </c>
      <c r="AI976" s="115">
        <v>2.010958904109589</v>
      </c>
      <c r="AJ976" s="115">
        <v>5.0027397260273974</v>
      </c>
      <c r="AK976" s="116">
        <v>7.1294999999999997E-2</v>
      </c>
      <c r="AL976" s="117">
        <v>2.010958904109589</v>
      </c>
      <c r="AM976" s="117">
        <v>5.0027397260273974</v>
      </c>
      <c r="AN976" s="118">
        <v>7.1294999999999997E-2</v>
      </c>
      <c r="AO976" s="121" t="s">
        <v>1774</v>
      </c>
      <c r="AP976" s="121" t="s">
        <v>1775</v>
      </c>
      <c r="AQ976" s="27">
        <v>86725.14</v>
      </c>
      <c r="AR976" s="27">
        <v>86725.14</v>
      </c>
      <c r="AS976" s="27">
        <v>43362.57</v>
      </c>
      <c r="AT976" s="27">
        <v>0</v>
      </c>
      <c r="AU976" s="27">
        <v>0</v>
      </c>
      <c r="AV976" s="27">
        <v>0</v>
      </c>
      <c r="AW976" s="27">
        <v>0</v>
      </c>
      <c r="AX976" s="27">
        <v>0</v>
      </c>
      <c r="AY976" s="27">
        <v>0</v>
      </c>
      <c r="AZ976" s="27">
        <v>0</v>
      </c>
      <c r="BA976" s="27">
        <v>0</v>
      </c>
      <c r="BB976" s="27">
        <v>0</v>
      </c>
      <c r="BC976" s="27">
        <v>0</v>
      </c>
      <c r="BD976" s="27">
        <v>0</v>
      </c>
      <c r="BE976" s="27">
        <v>0</v>
      </c>
      <c r="BF976" s="27">
        <v>0</v>
      </c>
      <c r="BG976" s="27">
        <f t="shared" si="61"/>
        <v>173450.28</v>
      </c>
      <c r="BH976" s="27">
        <f t="shared" si="62"/>
        <v>43362.57</v>
      </c>
      <c r="BI976" s="27">
        <f t="shared" si="64"/>
        <v>216812.85</v>
      </c>
    </row>
    <row r="977" spans="1:61" x14ac:dyDescent="0.35">
      <c r="A977" s="65" t="str">
        <f t="shared" si="63"/>
        <v>DI0011071</v>
      </c>
      <c r="B977" s="111" t="s">
        <v>1259</v>
      </c>
      <c r="C977" s="104">
        <v>1</v>
      </c>
      <c r="D977" s="112" t="s">
        <v>0</v>
      </c>
      <c r="E977" s="112" t="s">
        <v>3</v>
      </c>
      <c r="F977" s="104" t="s">
        <v>1760</v>
      </c>
      <c r="G977" s="104" t="s">
        <v>1776</v>
      </c>
      <c r="H977" s="104" t="s">
        <v>1777</v>
      </c>
      <c r="I977" s="104" t="s">
        <v>1778</v>
      </c>
      <c r="J977" s="104" t="s">
        <v>1779</v>
      </c>
      <c r="K977" s="104" t="s">
        <v>774</v>
      </c>
      <c r="L977" s="104" t="s">
        <v>1766</v>
      </c>
      <c r="M977" s="104" t="s">
        <v>1773</v>
      </c>
      <c r="N977" s="113">
        <v>1</v>
      </c>
      <c r="O977" s="113">
        <v>1</v>
      </c>
      <c r="P977" s="113">
        <v>1</v>
      </c>
      <c r="Q977" s="113">
        <v>1</v>
      </c>
      <c r="R977" s="113">
        <v>1</v>
      </c>
      <c r="S977" s="113">
        <v>1</v>
      </c>
      <c r="T977" s="113">
        <v>0</v>
      </c>
      <c r="U977" s="113">
        <v>0</v>
      </c>
      <c r="V977" s="113">
        <v>0</v>
      </c>
      <c r="W977" s="109">
        <v>1608101.05</v>
      </c>
      <c r="X977" s="109">
        <v>0</v>
      </c>
      <c r="Y977" s="109">
        <v>0</v>
      </c>
      <c r="Z977" s="109">
        <v>0</v>
      </c>
      <c r="AA977" s="109">
        <v>0</v>
      </c>
      <c r="AB977" s="109">
        <v>0</v>
      </c>
      <c r="AC977" s="109">
        <v>0</v>
      </c>
      <c r="AD977" s="109">
        <v>0</v>
      </c>
      <c r="AE977" s="109">
        <v>1608101.05</v>
      </c>
      <c r="AF977" s="106">
        <v>44685</v>
      </c>
      <c r="AG977" s="106">
        <v>45781</v>
      </c>
      <c r="AH977" s="123">
        <v>1608101.05</v>
      </c>
      <c r="AI977" s="115">
        <v>1.0958904109589041E-2</v>
      </c>
      <c r="AJ977" s="115">
        <v>3.0027397260273974</v>
      </c>
      <c r="AK977" s="116">
        <v>6.2603000000000006E-2</v>
      </c>
      <c r="AL977" s="117">
        <v>1.0958904109589039E-2</v>
      </c>
      <c r="AM977" s="117">
        <v>3.0027397260273974</v>
      </c>
      <c r="AN977" s="118">
        <v>6.2603000000000006E-2</v>
      </c>
      <c r="AO977" s="121" t="s">
        <v>1774</v>
      </c>
      <c r="AP977" s="121" t="s">
        <v>1775</v>
      </c>
      <c r="AQ977" s="27">
        <v>49572.13</v>
      </c>
      <c r="AR977" s="27">
        <v>0</v>
      </c>
      <c r="AS977" s="27">
        <v>0</v>
      </c>
      <c r="AT977" s="27">
        <v>0</v>
      </c>
      <c r="AU977" s="27">
        <v>0</v>
      </c>
      <c r="AV977" s="27">
        <v>0</v>
      </c>
      <c r="AW977" s="27">
        <v>0</v>
      </c>
      <c r="AX977" s="27">
        <v>0</v>
      </c>
      <c r="AY977" s="27">
        <v>0</v>
      </c>
      <c r="AZ977" s="27">
        <v>0</v>
      </c>
      <c r="BA977" s="27">
        <v>0</v>
      </c>
      <c r="BB977" s="27">
        <v>0</v>
      </c>
      <c r="BC977" s="27">
        <v>0</v>
      </c>
      <c r="BD977" s="27">
        <v>0</v>
      </c>
      <c r="BE977" s="27">
        <v>0</v>
      </c>
      <c r="BF977" s="27">
        <v>0</v>
      </c>
      <c r="BG977" s="27">
        <f t="shared" si="61"/>
        <v>49572.13</v>
      </c>
      <c r="BH977" s="27">
        <f t="shared" si="62"/>
        <v>0</v>
      </c>
      <c r="BI977" s="27">
        <f t="shared" si="64"/>
        <v>49572.13</v>
      </c>
    </row>
    <row r="978" spans="1:61" x14ac:dyDescent="0.35">
      <c r="A978" s="65" t="str">
        <f t="shared" si="63"/>
        <v>DI0011081</v>
      </c>
      <c r="B978" s="111" t="s">
        <v>1260</v>
      </c>
      <c r="C978" s="104">
        <v>1</v>
      </c>
      <c r="D978" s="112" t="s">
        <v>0</v>
      </c>
      <c r="E978" s="112" t="s">
        <v>3</v>
      </c>
      <c r="F978" s="104" t="s">
        <v>1760</v>
      </c>
      <c r="G978" s="104" t="s">
        <v>1776</v>
      </c>
      <c r="H978" s="104" t="s">
        <v>1777</v>
      </c>
      <c r="I978" s="104" t="s">
        <v>1778</v>
      </c>
      <c r="J978" s="104" t="s">
        <v>1779</v>
      </c>
      <c r="K978" s="104" t="s">
        <v>774</v>
      </c>
      <c r="L978" s="104" t="s">
        <v>1766</v>
      </c>
      <c r="M978" s="104" t="s">
        <v>1773</v>
      </c>
      <c r="N978" s="113">
        <v>1</v>
      </c>
      <c r="O978" s="113">
        <v>1</v>
      </c>
      <c r="P978" s="113">
        <v>1</v>
      </c>
      <c r="Q978" s="113">
        <v>1</v>
      </c>
      <c r="R978" s="113">
        <v>1</v>
      </c>
      <c r="S978" s="113">
        <v>1</v>
      </c>
      <c r="T978" s="113">
        <v>0</v>
      </c>
      <c r="U978" s="113">
        <v>0</v>
      </c>
      <c r="V978" s="113">
        <v>0</v>
      </c>
      <c r="W978" s="109">
        <v>553567.93999999994</v>
      </c>
      <c r="X978" s="109">
        <v>0</v>
      </c>
      <c r="Y978" s="109">
        <v>0</v>
      </c>
      <c r="Z978" s="109">
        <v>0</v>
      </c>
      <c r="AA978" s="109">
        <v>0</v>
      </c>
      <c r="AB978" s="109">
        <v>0</v>
      </c>
      <c r="AC978" s="109">
        <v>0</v>
      </c>
      <c r="AD978" s="109">
        <v>0</v>
      </c>
      <c r="AE978" s="109">
        <v>553567.93999999994</v>
      </c>
      <c r="AF978" s="106">
        <v>44685</v>
      </c>
      <c r="AG978" s="106">
        <v>45781</v>
      </c>
      <c r="AH978" s="123">
        <v>553567.93999999994</v>
      </c>
      <c r="AI978" s="115">
        <v>1.0958904109589041E-2</v>
      </c>
      <c r="AJ978" s="115">
        <v>3.0027397260273974</v>
      </c>
      <c r="AK978" s="116">
        <v>6.2603000000000006E-2</v>
      </c>
      <c r="AL978" s="117">
        <v>1.0958904109589041E-2</v>
      </c>
      <c r="AM978" s="117">
        <v>3.0027397260273974</v>
      </c>
      <c r="AN978" s="118">
        <v>6.2603000000000006E-2</v>
      </c>
      <c r="AO978" s="121" t="s">
        <v>1774</v>
      </c>
      <c r="AP978" s="121" t="s">
        <v>1775</v>
      </c>
      <c r="AQ978" s="27">
        <v>17064.560000000001</v>
      </c>
      <c r="AR978" s="27">
        <v>0</v>
      </c>
      <c r="AS978" s="27">
        <v>0</v>
      </c>
      <c r="AT978" s="27">
        <v>0</v>
      </c>
      <c r="AU978" s="27">
        <v>0</v>
      </c>
      <c r="AV978" s="27">
        <v>0</v>
      </c>
      <c r="AW978" s="27">
        <v>0</v>
      </c>
      <c r="AX978" s="27">
        <v>0</v>
      </c>
      <c r="AY978" s="27">
        <v>0</v>
      </c>
      <c r="AZ978" s="27">
        <v>0</v>
      </c>
      <c r="BA978" s="27">
        <v>0</v>
      </c>
      <c r="BB978" s="27">
        <v>0</v>
      </c>
      <c r="BC978" s="27">
        <v>0</v>
      </c>
      <c r="BD978" s="27">
        <v>0</v>
      </c>
      <c r="BE978" s="27">
        <v>0</v>
      </c>
      <c r="BF978" s="27">
        <v>0</v>
      </c>
      <c r="BG978" s="27">
        <f t="shared" si="61"/>
        <v>17064.560000000001</v>
      </c>
      <c r="BH978" s="27">
        <f t="shared" si="62"/>
        <v>0</v>
      </c>
      <c r="BI978" s="27">
        <f t="shared" si="64"/>
        <v>17064.560000000001</v>
      </c>
    </row>
    <row r="979" spans="1:61" x14ac:dyDescent="0.35">
      <c r="A979" s="65" t="str">
        <f t="shared" si="63"/>
        <v>DI0011091</v>
      </c>
      <c r="B979" s="111" t="s">
        <v>1507</v>
      </c>
      <c r="C979" s="104">
        <v>1</v>
      </c>
      <c r="D979" s="112" t="s">
        <v>0</v>
      </c>
      <c r="E979" s="112" t="s">
        <v>3</v>
      </c>
      <c r="F979" s="104" t="s">
        <v>1760</v>
      </c>
      <c r="G979" s="104" t="s">
        <v>1776</v>
      </c>
      <c r="H979" s="104" t="s">
        <v>1777</v>
      </c>
      <c r="I979" s="104" t="s">
        <v>1778</v>
      </c>
      <c r="J979" s="104" t="s">
        <v>1779</v>
      </c>
      <c r="K979" s="104" t="s">
        <v>774</v>
      </c>
      <c r="L979" s="104" t="s">
        <v>1766</v>
      </c>
      <c r="M979" s="104" t="s">
        <v>1773</v>
      </c>
      <c r="N979" s="113">
        <v>1</v>
      </c>
      <c r="O979" s="113">
        <v>1</v>
      </c>
      <c r="P979" s="113">
        <v>1</v>
      </c>
      <c r="Q979" s="113">
        <v>1</v>
      </c>
      <c r="R979" s="113">
        <v>1</v>
      </c>
      <c r="S979" s="113">
        <v>1</v>
      </c>
      <c r="T979" s="113">
        <v>0</v>
      </c>
      <c r="U979" s="113">
        <v>0</v>
      </c>
      <c r="V979" s="113">
        <v>0</v>
      </c>
      <c r="W979" s="109">
        <v>1288948.49</v>
      </c>
      <c r="X979" s="109">
        <v>0</v>
      </c>
      <c r="Y979" s="109">
        <v>0</v>
      </c>
      <c r="Z979" s="109">
        <v>0</v>
      </c>
      <c r="AA979" s="109">
        <v>0</v>
      </c>
      <c r="AB979" s="109">
        <v>0</v>
      </c>
      <c r="AC979" s="109">
        <v>0</v>
      </c>
      <c r="AD979" s="109">
        <v>0</v>
      </c>
      <c r="AE979" s="109">
        <v>1288948.49</v>
      </c>
      <c r="AF979" s="106">
        <v>44685</v>
      </c>
      <c r="AG979" s="106">
        <v>46511</v>
      </c>
      <c r="AH979" s="123">
        <v>1288948.49</v>
      </c>
      <c r="AI979" s="115">
        <v>2.010958904109589</v>
      </c>
      <c r="AJ979" s="115">
        <v>5.0027397260273974</v>
      </c>
      <c r="AK979" s="116">
        <v>7.2566000000000005E-2</v>
      </c>
      <c r="AL979" s="117">
        <v>2.010958904109589</v>
      </c>
      <c r="AM979" s="117">
        <v>5.0027397260273974</v>
      </c>
      <c r="AN979" s="118">
        <v>7.2566000000000005E-2</v>
      </c>
      <c r="AO979" s="121" t="s">
        <v>1774</v>
      </c>
      <c r="AP979" s="121" t="s">
        <v>1775</v>
      </c>
      <c r="AQ979" s="27">
        <v>91895.58</v>
      </c>
      <c r="AR979" s="27">
        <v>91895.58</v>
      </c>
      <c r="AS979" s="27">
        <v>45947.79</v>
      </c>
      <c r="AT979" s="27">
        <v>0</v>
      </c>
      <c r="AU979" s="27">
        <v>0</v>
      </c>
      <c r="AV979" s="27">
        <v>0</v>
      </c>
      <c r="AW979" s="27">
        <v>0</v>
      </c>
      <c r="AX979" s="27">
        <v>0</v>
      </c>
      <c r="AY979" s="27">
        <v>0</v>
      </c>
      <c r="AZ979" s="27">
        <v>0</v>
      </c>
      <c r="BA979" s="27">
        <v>0</v>
      </c>
      <c r="BB979" s="27">
        <v>0</v>
      </c>
      <c r="BC979" s="27">
        <v>0</v>
      </c>
      <c r="BD979" s="27">
        <v>0</v>
      </c>
      <c r="BE979" s="27">
        <v>0</v>
      </c>
      <c r="BF979" s="27">
        <v>0</v>
      </c>
      <c r="BG979" s="27">
        <f t="shared" si="61"/>
        <v>183791.16</v>
      </c>
      <c r="BH979" s="27">
        <f t="shared" si="62"/>
        <v>45947.79</v>
      </c>
      <c r="BI979" s="27">
        <f t="shared" si="64"/>
        <v>229738.95</v>
      </c>
    </row>
    <row r="980" spans="1:61" x14ac:dyDescent="0.35">
      <c r="A980" s="65" t="str">
        <f t="shared" si="63"/>
        <v>DI0011101</v>
      </c>
      <c r="B980" s="111" t="s">
        <v>1261</v>
      </c>
      <c r="C980" s="104">
        <v>1</v>
      </c>
      <c r="D980" s="112" t="s">
        <v>0</v>
      </c>
      <c r="E980" s="112" t="s">
        <v>3</v>
      </c>
      <c r="F980" s="104" t="s">
        <v>1760</v>
      </c>
      <c r="G980" s="104" t="s">
        <v>1776</v>
      </c>
      <c r="H980" s="104" t="s">
        <v>1777</v>
      </c>
      <c r="I980" s="104" t="s">
        <v>1778</v>
      </c>
      <c r="J980" s="104" t="s">
        <v>1779</v>
      </c>
      <c r="K980" s="104" t="s">
        <v>774</v>
      </c>
      <c r="L980" s="104" t="s">
        <v>1766</v>
      </c>
      <c r="M980" s="104" t="s">
        <v>1773</v>
      </c>
      <c r="N980" s="113">
        <v>1</v>
      </c>
      <c r="O980" s="113">
        <v>1</v>
      </c>
      <c r="P980" s="113">
        <v>1</v>
      </c>
      <c r="Q980" s="113">
        <v>1</v>
      </c>
      <c r="R980" s="113">
        <v>1</v>
      </c>
      <c r="S980" s="113">
        <v>1</v>
      </c>
      <c r="T980" s="113">
        <v>0</v>
      </c>
      <c r="U980" s="113">
        <v>0</v>
      </c>
      <c r="V980" s="113">
        <v>0</v>
      </c>
      <c r="W980" s="109">
        <v>467800</v>
      </c>
      <c r="X980" s="109">
        <v>0</v>
      </c>
      <c r="Y980" s="109">
        <v>0</v>
      </c>
      <c r="Z980" s="109">
        <v>0</v>
      </c>
      <c r="AA980" s="109">
        <v>0</v>
      </c>
      <c r="AB980" s="109">
        <v>0</v>
      </c>
      <c r="AC980" s="109">
        <v>0</v>
      </c>
      <c r="AD980" s="109">
        <v>0</v>
      </c>
      <c r="AE980" s="109">
        <v>467800</v>
      </c>
      <c r="AF980" s="106">
        <v>44685</v>
      </c>
      <c r="AG980" s="106">
        <v>45781</v>
      </c>
      <c r="AH980" s="123">
        <v>467800</v>
      </c>
      <c r="AI980" s="115">
        <v>1.0958904109589041E-2</v>
      </c>
      <c r="AJ980" s="115">
        <v>3.0027397260273974</v>
      </c>
      <c r="AK980" s="116">
        <v>6.2603000000000006E-2</v>
      </c>
      <c r="AL980" s="117">
        <v>1.0958904109589041E-2</v>
      </c>
      <c r="AM980" s="117">
        <v>3.0027397260273974</v>
      </c>
      <c r="AN980" s="118">
        <v>6.2603000000000006E-2</v>
      </c>
      <c r="AO980" s="121" t="s">
        <v>1774</v>
      </c>
      <c r="AP980" s="121" t="s">
        <v>1775</v>
      </c>
      <c r="AQ980" s="27">
        <v>14420.64</v>
      </c>
      <c r="AR980" s="27">
        <v>0</v>
      </c>
      <c r="AS980" s="27">
        <v>0</v>
      </c>
      <c r="AT980" s="27">
        <v>0</v>
      </c>
      <c r="AU980" s="27">
        <v>0</v>
      </c>
      <c r="AV980" s="27">
        <v>0</v>
      </c>
      <c r="AW980" s="27">
        <v>0</v>
      </c>
      <c r="AX980" s="27">
        <v>0</v>
      </c>
      <c r="AY980" s="27">
        <v>0</v>
      </c>
      <c r="AZ980" s="27">
        <v>0</v>
      </c>
      <c r="BA980" s="27">
        <v>0</v>
      </c>
      <c r="BB980" s="27">
        <v>0</v>
      </c>
      <c r="BC980" s="27">
        <v>0</v>
      </c>
      <c r="BD980" s="27">
        <v>0</v>
      </c>
      <c r="BE980" s="27">
        <v>0</v>
      </c>
      <c r="BF980" s="27">
        <v>0</v>
      </c>
      <c r="BG980" s="27">
        <f t="shared" si="61"/>
        <v>14420.64</v>
      </c>
      <c r="BH980" s="27">
        <f t="shared" si="62"/>
        <v>0</v>
      </c>
      <c r="BI980" s="27">
        <f t="shared" si="64"/>
        <v>14420.64</v>
      </c>
    </row>
    <row r="981" spans="1:61" x14ac:dyDescent="0.35">
      <c r="A981" s="65" t="str">
        <f t="shared" si="63"/>
        <v>DI0011111</v>
      </c>
      <c r="B981" s="111" t="s">
        <v>1508</v>
      </c>
      <c r="C981" s="104">
        <v>1</v>
      </c>
      <c r="D981" s="112" t="s">
        <v>0</v>
      </c>
      <c r="E981" s="112" t="s">
        <v>3</v>
      </c>
      <c r="F981" s="104" t="s">
        <v>1760</v>
      </c>
      <c r="G981" s="104" t="s">
        <v>1776</v>
      </c>
      <c r="H981" s="104" t="s">
        <v>1777</v>
      </c>
      <c r="I981" s="104" t="s">
        <v>1778</v>
      </c>
      <c r="J981" s="104" t="s">
        <v>1779</v>
      </c>
      <c r="K981" s="104" t="s">
        <v>774</v>
      </c>
      <c r="L981" s="104" t="s">
        <v>1766</v>
      </c>
      <c r="M981" s="104" t="s">
        <v>1773</v>
      </c>
      <c r="N981" s="113">
        <v>1</v>
      </c>
      <c r="O981" s="113">
        <v>1</v>
      </c>
      <c r="P981" s="113">
        <v>1</v>
      </c>
      <c r="Q981" s="113">
        <v>1</v>
      </c>
      <c r="R981" s="113">
        <v>1</v>
      </c>
      <c r="S981" s="113">
        <v>1</v>
      </c>
      <c r="T981" s="113">
        <v>0</v>
      </c>
      <c r="U981" s="113">
        <v>0</v>
      </c>
      <c r="V981" s="113">
        <v>0</v>
      </c>
      <c r="W981" s="109">
        <v>1089243</v>
      </c>
      <c r="X981" s="109">
        <v>0</v>
      </c>
      <c r="Y981" s="109">
        <v>0</v>
      </c>
      <c r="Z981" s="109">
        <v>0</v>
      </c>
      <c r="AA981" s="109">
        <v>0</v>
      </c>
      <c r="AB981" s="109">
        <v>0</v>
      </c>
      <c r="AC981" s="109">
        <v>0</v>
      </c>
      <c r="AD981" s="109">
        <v>0</v>
      </c>
      <c r="AE981" s="109">
        <v>1089243</v>
      </c>
      <c r="AF981" s="106">
        <v>44685</v>
      </c>
      <c r="AG981" s="106">
        <v>46511</v>
      </c>
      <c r="AH981" s="123">
        <v>1089243</v>
      </c>
      <c r="AI981" s="115">
        <v>2.010958904109589</v>
      </c>
      <c r="AJ981" s="115">
        <v>5.0027397260273974</v>
      </c>
      <c r="AK981" s="116">
        <v>7.2566000000000005E-2</v>
      </c>
      <c r="AL981" s="117">
        <v>2.010958904109589</v>
      </c>
      <c r="AM981" s="117">
        <v>5.0027397260273974</v>
      </c>
      <c r="AN981" s="118">
        <v>7.2566000000000005E-2</v>
      </c>
      <c r="AO981" s="121" t="s">
        <v>1774</v>
      </c>
      <c r="AP981" s="121" t="s">
        <v>1775</v>
      </c>
      <c r="AQ981" s="27">
        <v>77657.58</v>
      </c>
      <c r="AR981" s="27">
        <v>77657.58</v>
      </c>
      <c r="AS981" s="27">
        <v>38828.79</v>
      </c>
      <c r="AT981" s="27">
        <v>0</v>
      </c>
      <c r="AU981" s="27">
        <v>0</v>
      </c>
      <c r="AV981" s="27">
        <v>0</v>
      </c>
      <c r="AW981" s="27">
        <v>0</v>
      </c>
      <c r="AX981" s="27">
        <v>0</v>
      </c>
      <c r="AY981" s="27">
        <v>0</v>
      </c>
      <c r="AZ981" s="27">
        <v>0</v>
      </c>
      <c r="BA981" s="27">
        <v>0</v>
      </c>
      <c r="BB981" s="27">
        <v>0</v>
      </c>
      <c r="BC981" s="27">
        <v>0</v>
      </c>
      <c r="BD981" s="27">
        <v>0</v>
      </c>
      <c r="BE981" s="27">
        <v>0</v>
      </c>
      <c r="BF981" s="27">
        <v>0</v>
      </c>
      <c r="BG981" s="27">
        <f t="shared" si="61"/>
        <v>155315.16</v>
      </c>
      <c r="BH981" s="27">
        <f t="shared" si="62"/>
        <v>38828.79</v>
      </c>
      <c r="BI981" s="27">
        <f t="shared" si="64"/>
        <v>194143.95</v>
      </c>
    </row>
    <row r="982" spans="1:61" x14ac:dyDescent="0.35">
      <c r="A982" s="65" t="str">
        <f t="shared" si="63"/>
        <v>DI0011121</v>
      </c>
      <c r="B982" s="111" t="s">
        <v>1262</v>
      </c>
      <c r="C982" s="104">
        <v>1</v>
      </c>
      <c r="D982" s="112" t="s">
        <v>0</v>
      </c>
      <c r="E982" s="112" t="s">
        <v>3</v>
      </c>
      <c r="F982" s="104" t="s">
        <v>1760</v>
      </c>
      <c r="G982" s="104" t="s">
        <v>1776</v>
      </c>
      <c r="H982" s="104" t="s">
        <v>1777</v>
      </c>
      <c r="I982" s="104" t="s">
        <v>1778</v>
      </c>
      <c r="J982" s="104" t="s">
        <v>1779</v>
      </c>
      <c r="K982" s="104" t="s">
        <v>774</v>
      </c>
      <c r="L982" s="104" t="s">
        <v>1766</v>
      </c>
      <c r="M982" s="104" t="s">
        <v>1773</v>
      </c>
      <c r="N982" s="113">
        <v>1</v>
      </c>
      <c r="O982" s="113">
        <v>1</v>
      </c>
      <c r="P982" s="113">
        <v>1</v>
      </c>
      <c r="Q982" s="113">
        <v>1</v>
      </c>
      <c r="R982" s="113">
        <v>1</v>
      </c>
      <c r="S982" s="113">
        <v>1</v>
      </c>
      <c r="T982" s="113">
        <v>0</v>
      </c>
      <c r="U982" s="113">
        <v>0</v>
      </c>
      <c r="V982" s="113">
        <v>0</v>
      </c>
      <c r="W982" s="109">
        <v>682645.45</v>
      </c>
      <c r="X982" s="109">
        <v>0</v>
      </c>
      <c r="Y982" s="109">
        <v>0</v>
      </c>
      <c r="Z982" s="109">
        <v>0</v>
      </c>
      <c r="AA982" s="109">
        <v>0</v>
      </c>
      <c r="AB982" s="109">
        <v>0</v>
      </c>
      <c r="AC982" s="109">
        <v>0</v>
      </c>
      <c r="AD982" s="109">
        <v>0</v>
      </c>
      <c r="AE982" s="109">
        <v>682645.45</v>
      </c>
      <c r="AF982" s="106">
        <v>44685</v>
      </c>
      <c r="AG982" s="106">
        <v>45781</v>
      </c>
      <c r="AH982" s="123">
        <v>682645.45</v>
      </c>
      <c r="AI982" s="115">
        <v>1.0958904109589041E-2</v>
      </c>
      <c r="AJ982" s="115">
        <v>3.0027397260273974</v>
      </c>
      <c r="AK982" s="116">
        <v>6.2603000000000006E-2</v>
      </c>
      <c r="AL982" s="117">
        <v>1.0958904109589041E-2</v>
      </c>
      <c r="AM982" s="117">
        <v>3.0027397260273974</v>
      </c>
      <c r="AN982" s="118">
        <v>6.2603000000000006E-2</v>
      </c>
      <c r="AO982" s="121" t="s">
        <v>1774</v>
      </c>
      <c r="AP982" s="121" t="s">
        <v>1775</v>
      </c>
      <c r="AQ982" s="27">
        <v>21043.57</v>
      </c>
      <c r="AR982" s="27">
        <v>0</v>
      </c>
      <c r="AS982" s="27">
        <v>0</v>
      </c>
      <c r="AT982" s="27">
        <v>0</v>
      </c>
      <c r="AU982" s="27">
        <v>0</v>
      </c>
      <c r="AV982" s="27">
        <v>0</v>
      </c>
      <c r="AW982" s="27">
        <v>0</v>
      </c>
      <c r="AX982" s="27">
        <v>0</v>
      </c>
      <c r="AY982" s="27">
        <v>0</v>
      </c>
      <c r="AZ982" s="27">
        <v>0</v>
      </c>
      <c r="BA982" s="27">
        <v>0</v>
      </c>
      <c r="BB982" s="27">
        <v>0</v>
      </c>
      <c r="BC982" s="27">
        <v>0</v>
      </c>
      <c r="BD982" s="27">
        <v>0</v>
      </c>
      <c r="BE982" s="27">
        <v>0</v>
      </c>
      <c r="BF982" s="27">
        <v>0</v>
      </c>
      <c r="BG982" s="27">
        <f t="shared" si="61"/>
        <v>21043.57</v>
      </c>
      <c r="BH982" s="27">
        <f t="shared" si="62"/>
        <v>0</v>
      </c>
      <c r="BI982" s="27">
        <f t="shared" si="64"/>
        <v>21043.57</v>
      </c>
    </row>
    <row r="983" spans="1:61" x14ac:dyDescent="0.35">
      <c r="A983" s="65" t="str">
        <f t="shared" si="63"/>
        <v>DI0011131</v>
      </c>
      <c r="B983" s="111" t="s">
        <v>1509</v>
      </c>
      <c r="C983" s="104">
        <v>1</v>
      </c>
      <c r="D983" s="112" t="s">
        <v>0</v>
      </c>
      <c r="E983" s="112" t="s">
        <v>3</v>
      </c>
      <c r="F983" s="104" t="s">
        <v>1760</v>
      </c>
      <c r="G983" s="104" t="s">
        <v>1776</v>
      </c>
      <c r="H983" s="104" t="s">
        <v>1777</v>
      </c>
      <c r="I983" s="104" t="s">
        <v>1778</v>
      </c>
      <c r="J983" s="104" t="s">
        <v>1779</v>
      </c>
      <c r="K983" s="104" t="s">
        <v>774</v>
      </c>
      <c r="L983" s="104" t="s">
        <v>1766</v>
      </c>
      <c r="M983" s="104" t="s">
        <v>1773</v>
      </c>
      <c r="N983" s="113">
        <v>1</v>
      </c>
      <c r="O983" s="113">
        <v>1</v>
      </c>
      <c r="P983" s="113">
        <v>1</v>
      </c>
      <c r="Q983" s="113">
        <v>1</v>
      </c>
      <c r="R983" s="113">
        <v>1</v>
      </c>
      <c r="S983" s="113">
        <v>1</v>
      </c>
      <c r="T983" s="113">
        <v>0</v>
      </c>
      <c r="U983" s="113">
        <v>0</v>
      </c>
      <c r="V983" s="113">
        <v>0</v>
      </c>
      <c r="W983" s="109">
        <v>1589500.53</v>
      </c>
      <c r="X983" s="109">
        <v>0</v>
      </c>
      <c r="Y983" s="109">
        <v>0</v>
      </c>
      <c r="Z983" s="109">
        <v>0</v>
      </c>
      <c r="AA983" s="109">
        <v>0</v>
      </c>
      <c r="AB983" s="109">
        <v>0</v>
      </c>
      <c r="AC983" s="109">
        <v>0</v>
      </c>
      <c r="AD983" s="109">
        <v>0</v>
      </c>
      <c r="AE983" s="109">
        <v>1589500.53</v>
      </c>
      <c r="AF983" s="106">
        <v>44685</v>
      </c>
      <c r="AG983" s="106">
        <v>46511</v>
      </c>
      <c r="AH983" s="123">
        <v>1589500.53</v>
      </c>
      <c r="AI983" s="115">
        <v>2.010958904109589</v>
      </c>
      <c r="AJ983" s="115">
        <v>5.0027397260273974</v>
      </c>
      <c r="AK983" s="116">
        <v>7.2566000000000005E-2</v>
      </c>
      <c r="AL983" s="117">
        <v>2.010958904109589</v>
      </c>
      <c r="AM983" s="117">
        <v>5.0027397260273974</v>
      </c>
      <c r="AN983" s="118">
        <v>7.2566000000000005E-2</v>
      </c>
      <c r="AO983" s="121" t="s">
        <v>1774</v>
      </c>
      <c r="AP983" s="121" t="s">
        <v>1775</v>
      </c>
      <c r="AQ983" s="27">
        <v>113323.44</v>
      </c>
      <c r="AR983" s="27">
        <v>113323.44</v>
      </c>
      <c r="AS983" s="27">
        <v>56661.72</v>
      </c>
      <c r="AT983" s="27">
        <v>0</v>
      </c>
      <c r="AU983" s="27">
        <v>0</v>
      </c>
      <c r="AV983" s="27">
        <v>0</v>
      </c>
      <c r="AW983" s="27">
        <v>0</v>
      </c>
      <c r="AX983" s="27">
        <v>0</v>
      </c>
      <c r="AY983" s="27">
        <v>0</v>
      </c>
      <c r="AZ983" s="27">
        <v>0</v>
      </c>
      <c r="BA983" s="27">
        <v>0</v>
      </c>
      <c r="BB983" s="27">
        <v>0</v>
      </c>
      <c r="BC983" s="27">
        <v>0</v>
      </c>
      <c r="BD983" s="27">
        <v>0</v>
      </c>
      <c r="BE983" s="27">
        <v>0</v>
      </c>
      <c r="BF983" s="27">
        <v>0</v>
      </c>
      <c r="BG983" s="27">
        <f t="shared" si="61"/>
        <v>226646.88</v>
      </c>
      <c r="BH983" s="27">
        <f t="shared" si="62"/>
        <v>56661.72</v>
      </c>
      <c r="BI983" s="27">
        <f t="shared" si="64"/>
        <v>283308.59999999998</v>
      </c>
    </row>
    <row r="984" spans="1:61" x14ac:dyDescent="0.35">
      <c r="A984" s="65" t="str">
        <f t="shared" si="63"/>
        <v>DI0011161</v>
      </c>
      <c r="B984" s="111" t="s">
        <v>1263</v>
      </c>
      <c r="C984" s="104">
        <v>1</v>
      </c>
      <c r="D984" s="112" t="s">
        <v>0</v>
      </c>
      <c r="E984" s="112" t="s">
        <v>3</v>
      </c>
      <c r="F984" s="104" t="s">
        <v>1760</v>
      </c>
      <c r="G984" s="104" t="s">
        <v>1776</v>
      </c>
      <c r="H984" s="104" t="s">
        <v>1777</v>
      </c>
      <c r="I984" s="104" t="s">
        <v>1778</v>
      </c>
      <c r="J984" s="104" t="s">
        <v>1779</v>
      </c>
      <c r="K984" s="104" t="s">
        <v>774</v>
      </c>
      <c r="L984" s="104" t="s">
        <v>1766</v>
      </c>
      <c r="M984" s="104" t="s">
        <v>1773</v>
      </c>
      <c r="N984" s="113">
        <v>1</v>
      </c>
      <c r="O984" s="113">
        <v>1</v>
      </c>
      <c r="P984" s="113">
        <v>1</v>
      </c>
      <c r="Q984" s="113">
        <v>1</v>
      </c>
      <c r="R984" s="113">
        <v>1</v>
      </c>
      <c r="S984" s="113">
        <v>1</v>
      </c>
      <c r="T984" s="113">
        <v>0</v>
      </c>
      <c r="U984" s="113">
        <v>0</v>
      </c>
      <c r="V984" s="113">
        <v>0</v>
      </c>
      <c r="W984" s="109">
        <v>959458.09</v>
      </c>
      <c r="X984" s="109">
        <v>0</v>
      </c>
      <c r="Y984" s="109">
        <v>0</v>
      </c>
      <c r="Z984" s="109">
        <v>0</v>
      </c>
      <c r="AA984" s="109">
        <v>0</v>
      </c>
      <c r="AB984" s="109">
        <v>0</v>
      </c>
      <c r="AC984" s="109">
        <v>0</v>
      </c>
      <c r="AD984" s="109">
        <v>0</v>
      </c>
      <c r="AE984" s="109">
        <v>959458.09</v>
      </c>
      <c r="AF984" s="106">
        <v>44685</v>
      </c>
      <c r="AG984" s="106">
        <v>45781</v>
      </c>
      <c r="AH984" s="123">
        <v>959458.09</v>
      </c>
      <c r="AI984" s="115">
        <v>1.0958904109589041E-2</v>
      </c>
      <c r="AJ984" s="115">
        <v>3.0027397260273974</v>
      </c>
      <c r="AK984" s="116">
        <v>6.2603000000000006E-2</v>
      </c>
      <c r="AL984" s="117">
        <v>1.0958904109589041E-2</v>
      </c>
      <c r="AM984" s="117">
        <v>3.0027397260273974</v>
      </c>
      <c r="AN984" s="118">
        <v>6.2603000000000006E-2</v>
      </c>
      <c r="AO984" s="121" t="s">
        <v>1774</v>
      </c>
      <c r="AP984" s="121" t="s">
        <v>1775</v>
      </c>
      <c r="AQ984" s="27">
        <v>29576.73</v>
      </c>
      <c r="AR984" s="27">
        <v>0</v>
      </c>
      <c r="AS984" s="27">
        <v>0</v>
      </c>
      <c r="AT984" s="27">
        <v>0</v>
      </c>
      <c r="AU984" s="27">
        <v>0</v>
      </c>
      <c r="AV984" s="27">
        <v>0</v>
      </c>
      <c r="AW984" s="27">
        <v>0</v>
      </c>
      <c r="AX984" s="27">
        <v>0</v>
      </c>
      <c r="AY984" s="27">
        <v>0</v>
      </c>
      <c r="AZ984" s="27">
        <v>0</v>
      </c>
      <c r="BA984" s="27">
        <v>0</v>
      </c>
      <c r="BB984" s="27">
        <v>0</v>
      </c>
      <c r="BC984" s="27">
        <v>0</v>
      </c>
      <c r="BD984" s="27">
        <v>0</v>
      </c>
      <c r="BE984" s="27">
        <v>0</v>
      </c>
      <c r="BF984" s="27">
        <v>0</v>
      </c>
      <c r="BG984" s="27">
        <f t="shared" si="61"/>
        <v>29576.73</v>
      </c>
      <c r="BH984" s="27">
        <f t="shared" si="62"/>
        <v>0</v>
      </c>
      <c r="BI984" s="27">
        <f t="shared" si="64"/>
        <v>29576.73</v>
      </c>
    </row>
    <row r="985" spans="1:61" x14ac:dyDescent="0.35">
      <c r="A985" s="65" t="str">
        <f t="shared" si="63"/>
        <v>DI0011171</v>
      </c>
      <c r="B985" s="111" t="s">
        <v>1510</v>
      </c>
      <c r="C985" s="104">
        <v>1</v>
      </c>
      <c r="D985" s="112" t="s">
        <v>0</v>
      </c>
      <c r="E985" s="112" t="s">
        <v>3</v>
      </c>
      <c r="F985" s="104" t="s">
        <v>1760</v>
      </c>
      <c r="G985" s="104" t="s">
        <v>1776</v>
      </c>
      <c r="H985" s="104" t="s">
        <v>1777</v>
      </c>
      <c r="I985" s="104" t="s">
        <v>1778</v>
      </c>
      <c r="J985" s="104" t="s">
        <v>1779</v>
      </c>
      <c r="K985" s="104" t="s">
        <v>774</v>
      </c>
      <c r="L985" s="104" t="s">
        <v>1766</v>
      </c>
      <c r="M985" s="104" t="s">
        <v>1773</v>
      </c>
      <c r="N985" s="113">
        <v>1</v>
      </c>
      <c r="O985" s="113">
        <v>1</v>
      </c>
      <c r="P985" s="113">
        <v>1</v>
      </c>
      <c r="Q985" s="113">
        <v>1</v>
      </c>
      <c r="R985" s="113">
        <v>1</v>
      </c>
      <c r="S985" s="113">
        <v>1</v>
      </c>
      <c r="T985" s="113">
        <v>0</v>
      </c>
      <c r="U985" s="113">
        <v>0</v>
      </c>
      <c r="V985" s="113">
        <v>0</v>
      </c>
      <c r="W985" s="109">
        <v>2233986.15</v>
      </c>
      <c r="X985" s="109">
        <v>0</v>
      </c>
      <c r="Y985" s="109">
        <v>0</v>
      </c>
      <c r="Z985" s="109">
        <v>0</v>
      </c>
      <c r="AA985" s="109">
        <v>0</v>
      </c>
      <c r="AB985" s="109">
        <v>0</v>
      </c>
      <c r="AC985" s="109">
        <v>0</v>
      </c>
      <c r="AD985" s="109">
        <v>0</v>
      </c>
      <c r="AE985" s="109">
        <v>2233986.15</v>
      </c>
      <c r="AF985" s="106">
        <v>44685</v>
      </c>
      <c r="AG985" s="106">
        <v>46511</v>
      </c>
      <c r="AH985" s="123">
        <v>2233986.15</v>
      </c>
      <c r="AI985" s="115">
        <v>2.010958904109589</v>
      </c>
      <c r="AJ985" s="115">
        <v>5.0027397260273974</v>
      </c>
      <c r="AK985" s="116">
        <v>7.2566000000000005E-2</v>
      </c>
      <c r="AL985" s="117">
        <v>2.010958904109589</v>
      </c>
      <c r="AM985" s="117">
        <v>5.0027397260273974</v>
      </c>
      <c r="AN985" s="118">
        <v>7.2566000000000005E-2</v>
      </c>
      <c r="AO985" s="121" t="s">
        <v>1774</v>
      </c>
      <c r="AP985" s="121" t="s">
        <v>1775</v>
      </c>
      <c r="AQ985" s="27">
        <v>159272.04</v>
      </c>
      <c r="AR985" s="27">
        <v>159272.04</v>
      </c>
      <c r="AS985" s="27">
        <v>79636.02</v>
      </c>
      <c r="AT985" s="27">
        <v>0</v>
      </c>
      <c r="AU985" s="27">
        <v>0</v>
      </c>
      <c r="AV985" s="27">
        <v>0</v>
      </c>
      <c r="AW985" s="27">
        <v>0</v>
      </c>
      <c r="AX985" s="27">
        <v>0</v>
      </c>
      <c r="AY985" s="27">
        <v>0</v>
      </c>
      <c r="AZ985" s="27">
        <v>0</v>
      </c>
      <c r="BA985" s="27">
        <v>0</v>
      </c>
      <c r="BB985" s="27">
        <v>0</v>
      </c>
      <c r="BC985" s="27">
        <v>0</v>
      </c>
      <c r="BD985" s="27">
        <v>0</v>
      </c>
      <c r="BE985" s="27">
        <v>0</v>
      </c>
      <c r="BF985" s="27">
        <v>0</v>
      </c>
      <c r="BG985" s="27">
        <f t="shared" si="61"/>
        <v>318544.08</v>
      </c>
      <c r="BH985" s="27">
        <f t="shared" si="62"/>
        <v>79636.02</v>
      </c>
      <c r="BI985" s="27">
        <f t="shared" si="64"/>
        <v>398180.10000000003</v>
      </c>
    </row>
    <row r="986" spans="1:61" x14ac:dyDescent="0.35">
      <c r="A986" s="65" t="str">
        <f t="shared" si="63"/>
        <v>DI0011181</v>
      </c>
      <c r="B986" s="111" t="s">
        <v>1264</v>
      </c>
      <c r="C986" s="104">
        <v>1</v>
      </c>
      <c r="D986" s="112" t="s">
        <v>0</v>
      </c>
      <c r="E986" s="112" t="s">
        <v>3</v>
      </c>
      <c r="F986" s="104" t="s">
        <v>1760</v>
      </c>
      <c r="G986" s="104" t="s">
        <v>1776</v>
      </c>
      <c r="H986" s="104" t="s">
        <v>1777</v>
      </c>
      <c r="I986" s="104" t="s">
        <v>1778</v>
      </c>
      <c r="J986" s="104" t="s">
        <v>1779</v>
      </c>
      <c r="K986" s="104" t="s">
        <v>774</v>
      </c>
      <c r="L986" s="104" t="s">
        <v>1766</v>
      </c>
      <c r="M986" s="104" t="s">
        <v>1773</v>
      </c>
      <c r="N986" s="113">
        <v>1</v>
      </c>
      <c r="O986" s="113">
        <v>1</v>
      </c>
      <c r="P986" s="113">
        <v>1</v>
      </c>
      <c r="Q986" s="113">
        <v>1</v>
      </c>
      <c r="R986" s="113">
        <v>1</v>
      </c>
      <c r="S986" s="113">
        <v>1</v>
      </c>
      <c r="T986" s="113">
        <v>0</v>
      </c>
      <c r="U986" s="113">
        <v>0</v>
      </c>
      <c r="V986" s="113">
        <v>0</v>
      </c>
      <c r="W986" s="109">
        <v>6924.78</v>
      </c>
      <c r="X986" s="109">
        <v>0</v>
      </c>
      <c r="Y986" s="109">
        <v>0</v>
      </c>
      <c r="Z986" s="109">
        <v>0</v>
      </c>
      <c r="AA986" s="109">
        <v>0</v>
      </c>
      <c r="AB986" s="109">
        <v>0</v>
      </c>
      <c r="AC986" s="109">
        <v>0</v>
      </c>
      <c r="AD986" s="109">
        <v>0</v>
      </c>
      <c r="AE986" s="109">
        <v>6924.78</v>
      </c>
      <c r="AF986" s="106">
        <v>44685</v>
      </c>
      <c r="AG986" s="106">
        <v>45781</v>
      </c>
      <c r="AH986" s="123">
        <v>6924.78</v>
      </c>
      <c r="AI986" s="115">
        <v>1.0958904109589041E-2</v>
      </c>
      <c r="AJ986" s="115">
        <v>3.0027397260273974</v>
      </c>
      <c r="AK986" s="116">
        <v>6.2603000000000006E-2</v>
      </c>
      <c r="AL986" s="117">
        <v>1.0958904109589039E-2</v>
      </c>
      <c r="AM986" s="117">
        <v>3.0027397260273978</v>
      </c>
      <c r="AN986" s="118">
        <v>6.2603000000000006E-2</v>
      </c>
      <c r="AO986" s="121" t="s">
        <v>1774</v>
      </c>
      <c r="AP986" s="121" t="s">
        <v>1775</v>
      </c>
      <c r="AQ986" s="27">
        <v>213.47</v>
      </c>
      <c r="AR986" s="27">
        <v>0</v>
      </c>
      <c r="AS986" s="27">
        <v>0</v>
      </c>
      <c r="AT986" s="27">
        <v>0</v>
      </c>
      <c r="AU986" s="27">
        <v>0</v>
      </c>
      <c r="AV986" s="27">
        <v>0</v>
      </c>
      <c r="AW986" s="27">
        <v>0</v>
      </c>
      <c r="AX986" s="27">
        <v>0</v>
      </c>
      <c r="AY986" s="27">
        <v>0</v>
      </c>
      <c r="AZ986" s="27">
        <v>0</v>
      </c>
      <c r="BA986" s="27">
        <v>0</v>
      </c>
      <c r="BB986" s="27">
        <v>0</v>
      </c>
      <c r="BC986" s="27">
        <v>0</v>
      </c>
      <c r="BD986" s="27">
        <v>0</v>
      </c>
      <c r="BE986" s="27">
        <v>0</v>
      </c>
      <c r="BF986" s="27">
        <v>0</v>
      </c>
      <c r="BG986" s="27">
        <f t="shared" si="61"/>
        <v>213.47</v>
      </c>
      <c r="BH986" s="27">
        <f t="shared" si="62"/>
        <v>0</v>
      </c>
      <c r="BI986" s="27">
        <f t="shared" si="64"/>
        <v>213.47</v>
      </c>
    </row>
    <row r="987" spans="1:61" x14ac:dyDescent="0.35">
      <c r="A987" s="65" t="str">
        <f t="shared" si="63"/>
        <v>DI0011191</v>
      </c>
      <c r="B987" s="111" t="s">
        <v>1511</v>
      </c>
      <c r="C987" s="104">
        <v>1</v>
      </c>
      <c r="D987" s="112" t="s">
        <v>0</v>
      </c>
      <c r="E987" s="112" t="s">
        <v>3</v>
      </c>
      <c r="F987" s="104" t="s">
        <v>1760</v>
      </c>
      <c r="G987" s="104" t="s">
        <v>1776</v>
      </c>
      <c r="H987" s="104" t="s">
        <v>1777</v>
      </c>
      <c r="I987" s="104" t="s">
        <v>1778</v>
      </c>
      <c r="J987" s="104" t="s">
        <v>1779</v>
      </c>
      <c r="K987" s="104" t="s">
        <v>774</v>
      </c>
      <c r="L987" s="104" t="s">
        <v>1766</v>
      </c>
      <c r="M987" s="104" t="s">
        <v>1773</v>
      </c>
      <c r="N987" s="113">
        <v>1</v>
      </c>
      <c r="O987" s="113">
        <v>1</v>
      </c>
      <c r="P987" s="113">
        <v>1</v>
      </c>
      <c r="Q987" s="113">
        <v>1</v>
      </c>
      <c r="R987" s="113">
        <v>1</v>
      </c>
      <c r="S987" s="113">
        <v>1</v>
      </c>
      <c r="T987" s="113">
        <v>0</v>
      </c>
      <c r="U987" s="113">
        <v>0</v>
      </c>
      <c r="V987" s="113">
        <v>0</v>
      </c>
      <c r="W987" s="109">
        <v>16125.88</v>
      </c>
      <c r="X987" s="109">
        <v>0</v>
      </c>
      <c r="Y987" s="109">
        <v>0</v>
      </c>
      <c r="Z987" s="109">
        <v>0</v>
      </c>
      <c r="AA987" s="109">
        <v>0</v>
      </c>
      <c r="AB987" s="109">
        <v>0</v>
      </c>
      <c r="AC987" s="109">
        <v>0</v>
      </c>
      <c r="AD987" s="109">
        <v>0</v>
      </c>
      <c r="AE987" s="109">
        <v>16125.88</v>
      </c>
      <c r="AF987" s="106">
        <v>44685</v>
      </c>
      <c r="AG987" s="106">
        <v>46511</v>
      </c>
      <c r="AH987" s="123">
        <v>16125.88</v>
      </c>
      <c r="AI987" s="115">
        <v>2.010958904109589</v>
      </c>
      <c r="AJ987" s="115">
        <v>5.0027397260273974</v>
      </c>
      <c r="AK987" s="116">
        <v>7.2566000000000005E-2</v>
      </c>
      <c r="AL987" s="117">
        <v>2.010958904109589</v>
      </c>
      <c r="AM987" s="117">
        <v>5.0027397260273974</v>
      </c>
      <c r="AN987" s="118">
        <v>7.2566000000000005E-2</v>
      </c>
      <c r="AO987" s="121" t="s">
        <v>1774</v>
      </c>
      <c r="AP987" s="121" t="s">
        <v>1775</v>
      </c>
      <c r="AQ987" s="27">
        <v>1149.7</v>
      </c>
      <c r="AR987" s="27">
        <v>1149.7</v>
      </c>
      <c r="AS987" s="27">
        <v>574.85</v>
      </c>
      <c r="AT987" s="27">
        <v>0</v>
      </c>
      <c r="AU987" s="27">
        <v>0</v>
      </c>
      <c r="AV987" s="27">
        <v>0</v>
      </c>
      <c r="AW987" s="27">
        <v>0</v>
      </c>
      <c r="AX987" s="27">
        <v>0</v>
      </c>
      <c r="AY987" s="27">
        <v>0</v>
      </c>
      <c r="AZ987" s="27">
        <v>0</v>
      </c>
      <c r="BA987" s="27">
        <v>0</v>
      </c>
      <c r="BB987" s="27">
        <v>0</v>
      </c>
      <c r="BC987" s="27">
        <v>0</v>
      </c>
      <c r="BD987" s="27">
        <v>0</v>
      </c>
      <c r="BE987" s="27">
        <v>0</v>
      </c>
      <c r="BF987" s="27">
        <v>0</v>
      </c>
      <c r="BG987" s="27">
        <f t="shared" si="61"/>
        <v>2299.4</v>
      </c>
      <c r="BH987" s="27">
        <f t="shared" si="62"/>
        <v>574.85</v>
      </c>
      <c r="BI987" s="27">
        <f t="shared" si="64"/>
        <v>2874.25</v>
      </c>
    </row>
    <row r="988" spans="1:61" x14ac:dyDescent="0.35">
      <c r="A988" s="65" t="str">
        <f t="shared" si="63"/>
        <v>DI0011203</v>
      </c>
      <c r="B988" s="111" t="s">
        <v>1265</v>
      </c>
      <c r="C988" s="104">
        <v>3</v>
      </c>
      <c r="D988" s="112" t="s">
        <v>0</v>
      </c>
      <c r="E988" s="112" t="s">
        <v>3</v>
      </c>
      <c r="F988" s="104" t="s">
        <v>1760</v>
      </c>
      <c r="G988" s="104" t="s">
        <v>1781</v>
      </c>
      <c r="H988" s="104" t="s">
        <v>1777</v>
      </c>
      <c r="I988" s="104" t="s">
        <v>1782</v>
      </c>
      <c r="J988" s="104" t="s">
        <v>1779</v>
      </c>
      <c r="K988" s="104" t="s">
        <v>791</v>
      </c>
      <c r="L988" s="104" t="s">
        <v>1766</v>
      </c>
      <c r="M988" s="104" t="s">
        <v>1773</v>
      </c>
      <c r="N988" s="113">
        <v>1</v>
      </c>
      <c r="O988" s="113">
        <v>1</v>
      </c>
      <c r="P988" s="113">
        <v>1</v>
      </c>
      <c r="Q988" s="113">
        <v>1</v>
      </c>
      <c r="R988" s="113">
        <v>1</v>
      </c>
      <c r="S988" s="113">
        <v>1</v>
      </c>
      <c r="T988" s="113">
        <v>0</v>
      </c>
      <c r="U988" s="113">
        <v>0</v>
      </c>
      <c r="V988" s="113">
        <v>0</v>
      </c>
      <c r="W988" s="109">
        <v>355327.5</v>
      </c>
      <c r="X988" s="109">
        <v>0</v>
      </c>
      <c r="Y988" s="109">
        <v>0</v>
      </c>
      <c r="Z988" s="109">
        <v>1273.26</v>
      </c>
      <c r="AA988" s="109">
        <v>0</v>
      </c>
      <c r="AB988" s="109">
        <v>0</v>
      </c>
      <c r="AC988" s="109">
        <v>0</v>
      </c>
      <c r="AD988" s="109">
        <v>0</v>
      </c>
      <c r="AE988" s="109">
        <v>355327.5</v>
      </c>
      <c r="AF988" s="106">
        <v>44769</v>
      </c>
      <c r="AG988" s="106">
        <v>45865</v>
      </c>
      <c r="AH988" s="123">
        <v>710655</v>
      </c>
      <c r="AI988" s="115">
        <v>0.24109589041095891</v>
      </c>
      <c r="AJ988" s="115">
        <v>3.0027397260273974</v>
      </c>
      <c r="AK988" s="116">
        <v>4.2999999999999997E-2</v>
      </c>
      <c r="AL988" s="117">
        <v>0.24109589041095891</v>
      </c>
      <c r="AM988" s="117">
        <v>3.0027397260273974</v>
      </c>
      <c r="AN988" s="118">
        <v>4.2999999999999997E-2</v>
      </c>
      <c r="AO988" s="121" t="s">
        <v>1774</v>
      </c>
      <c r="AP988" s="121" t="s">
        <v>1775</v>
      </c>
      <c r="AQ988" s="27">
        <v>3819.7799999999997</v>
      </c>
      <c r="AR988" s="27">
        <v>0</v>
      </c>
      <c r="AS988" s="27">
        <v>0</v>
      </c>
      <c r="AT988" s="27">
        <v>0</v>
      </c>
      <c r="AU988" s="27">
        <v>0</v>
      </c>
      <c r="AV988" s="27">
        <v>0</v>
      </c>
      <c r="AW988" s="27">
        <v>0</v>
      </c>
      <c r="AX988" s="27">
        <v>0</v>
      </c>
      <c r="AY988" s="27">
        <v>0</v>
      </c>
      <c r="AZ988" s="27">
        <v>0</v>
      </c>
      <c r="BA988" s="27">
        <v>0</v>
      </c>
      <c r="BB988" s="27">
        <v>0</v>
      </c>
      <c r="BC988" s="27">
        <v>0</v>
      </c>
      <c r="BD988" s="27">
        <v>0</v>
      </c>
      <c r="BE988" s="27">
        <v>0</v>
      </c>
      <c r="BF988" s="27">
        <v>0</v>
      </c>
      <c r="BG988" s="27">
        <f t="shared" si="61"/>
        <v>3819.7799999999997</v>
      </c>
      <c r="BH988" s="27">
        <f t="shared" si="62"/>
        <v>0</v>
      </c>
      <c r="BI988" s="27">
        <f t="shared" si="64"/>
        <v>3819.7799999999997</v>
      </c>
    </row>
    <row r="989" spans="1:61" x14ac:dyDescent="0.35">
      <c r="A989" s="65" t="str">
        <f t="shared" si="63"/>
        <v>DI0011204</v>
      </c>
      <c r="B989" s="111" t="s">
        <v>1265</v>
      </c>
      <c r="C989" s="104">
        <v>4</v>
      </c>
      <c r="D989" s="112" t="s">
        <v>0</v>
      </c>
      <c r="E989" s="112" t="s">
        <v>3</v>
      </c>
      <c r="F989" s="104" t="s">
        <v>1760</v>
      </c>
      <c r="G989" s="104" t="s">
        <v>1781</v>
      </c>
      <c r="H989" s="104" t="s">
        <v>1777</v>
      </c>
      <c r="I989" s="104" t="s">
        <v>1782</v>
      </c>
      <c r="J989" s="104" t="s">
        <v>1779</v>
      </c>
      <c r="K989" s="104" t="s">
        <v>791</v>
      </c>
      <c r="L989" s="104" t="s">
        <v>1766</v>
      </c>
      <c r="M989" s="104" t="s">
        <v>1773</v>
      </c>
      <c r="N989" s="113">
        <v>1</v>
      </c>
      <c r="O989" s="113">
        <v>1</v>
      </c>
      <c r="P989" s="113">
        <v>1</v>
      </c>
      <c r="Q989" s="113">
        <v>1</v>
      </c>
      <c r="R989" s="113">
        <v>1</v>
      </c>
      <c r="S989" s="113">
        <v>1</v>
      </c>
      <c r="T989" s="113">
        <v>0</v>
      </c>
      <c r="U989" s="113">
        <v>0</v>
      </c>
      <c r="V989" s="113">
        <v>0</v>
      </c>
      <c r="W989" s="109">
        <v>391022.5</v>
      </c>
      <c r="X989" s="109">
        <v>0</v>
      </c>
      <c r="Y989" s="109">
        <v>0</v>
      </c>
      <c r="Z989" s="109">
        <v>1534.76</v>
      </c>
      <c r="AA989" s="109">
        <v>0</v>
      </c>
      <c r="AB989" s="109">
        <v>0</v>
      </c>
      <c r="AC989" s="109">
        <v>0</v>
      </c>
      <c r="AD989" s="109">
        <v>0</v>
      </c>
      <c r="AE989" s="109">
        <v>391022.5</v>
      </c>
      <c r="AF989" s="106">
        <v>44769</v>
      </c>
      <c r="AG989" s="106">
        <v>46230</v>
      </c>
      <c r="AH989" s="123">
        <v>391022.5</v>
      </c>
      <c r="AI989" s="115">
        <v>1.2410958904109588</v>
      </c>
      <c r="AJ989" s="115">
        <v>4.0027397260273974</v>
      </c>
      <c r="AK989" s="116">
        <v>4.7100000000000003E-2</v>
      </c>
      <c r="AL989" s="117">
        <v>1.2410958904109588</v>
      </c>
      <c r="AM989" s="117">
        <v>4.0027397260273974</v>
      </c>
      <c r="AN989" s="118">
        <v>4.710000000000001E-2</v>
      </c>
      <c r="AO989" s="121" t="s">
        <v>1774</v>
      </c>
      <c r="AP989" s="121" t="s">
        <v>1775</v>
      </c>
      <c r="AQ989" s="27">
        <v>12278.08</v>
      </c>
      <c r="AR989" s="27">
        <v>6139.04</v>
      </c>
      <c r="AS989" s="27">
        <v>0</v>
      </c>
      <c r="AT989" s="27">
        <v>0</v>
      </c>
      <c r="AU989" s="27">
        <v>0</v>
      </c>
      <c r="AV989" s="27">
        <v>0</v>
      </c>
      <c r="AW989" s="27">
        <v>0</v>
      </c>
      <c r="AX989" s="27">
        <v>0</v>
      </c>
      <c r="AY989" s="27">
        <v>0</v>
      </c>
      <c r="AZ989" s="27">
        <v>0</v>
      </c>
      <c r="BA989" s="27">
        <v>0</v>
      </c>
      <c r="BB989" s="27">
        <v>0</v>
      </c>
      <c r="BC989" s="27">
        <v>0</v>
      </c>
      <c r="BD989" s="27">
        <v>0</v>
      </c>
      <c r="BE989" s="27">
        <v>0</v>
      </c>
      <c r="BF989" s="27">
        <v>0</v>
      </c>
      <c r="BG989" s="27">
        <f t="shared" si="61"/>
        <v>18417.12</v>
      </c>
      <c r="BH989" s="27">
        <f t="shared" si="62"/>
        <v>0</v>
      </c>
      <c r="BI989" s="27">
        <f t="shared" si="64"/>
        <v>18417.12</v>
      </c>
    </row>
    <row r="990" spans="1:61" x14ac:dyDescent="0.35">
      <c r="A990" s="65" t="str">
        <f t="shared" si="63"/>
        <v>DI0011205</v>
      </c>
      <c r="B990" s="111" t="s">
        <v>1265</v>
      </c>
      <c r="C990" s="104">
        <v>5</v>
      </c>
      <c r="D990" s="112" t="s">
        <v>0</v>
      </c>
      <c r="E990" s="112" t="s">
        <v>3</v>
      </c>
      <c r="F990" s="104" t="s">
        <v>1760</v>
      </c>
      <c r="G990" s="104" t="s">
        <v>1781</v>
      </c>
      <c r="H990" s="104" t="s">
        <v>1777</v>
      </c>
      <c r="I990" s="104" t="s">
        <v>1782</v>
      </c>
      <c r="J990" s="104" t="s">
        <v>1779</v>
      </c>
      <c r="K990" s="104" t="s">
        <v>791</v>
      </c>
      <c r="L990" s="104" t="s">
        <v>1766</v>
      </c>
      <c r="M990" s="104" t="s">
        <v>1773</v>
      </c>
      <c r="N990" s="113">
        <v>1</v>
      </c>
      <c r="O990" s="113">
        <v>1</v>
      </c>
      <c r="P990" s="113">
        <v>1</v>
      </c>
      <c r="Q990" s="113">
        <v>1</v>
      </c>
      <c r="R990" s="113">
        <v>1</v>
      </c>
      <c r="S990" s="113">
        <v>1</v>
      </c>
      <c r="T990" s="113">
        <v>0</v>
      </c>
      <c r="U990" s="113">
        <v>0</v>
      </c>
      <c r="V990" s="113">
        <v>0</v>
      </c>
      <c r="W990" s="109">
        <v>915916</v>
      </c>
      <c r="X990" s="109">
        <v>0</v>
      </c>
      <c r="Y990" s="109">
        <v>0</v>
      </c>
      <c r="Z990" s="109">
        <v>3869.75</v>
      </c>
      <c r="AA990" s="109">
        <v>0</v>
      </c>
      <c r="AB990" s="109">
        <v>0</v>
      </c>
      <c r="AC990" s="109">
        <v>0</v>
      </c>
      <c r="AD990" s="109">
        <v>0</v>
      </c>
      <c r="AE990" s="109">
        <v>915916</v>
      </c>
      <c r="AF990" s="106">
        <v>44769</v>
      </c>
      <c r="AG990" s="106">
        <v>46595</v>
      </c>
      <c r="AH990" s="123">
        <v>915916</v>
      </c>
      <c r="AI990" s="115">
        <v>2.2410958904109588</v>
      </c>
      <c r="AJ990" s="115">
        <v>5.0027397260273974</v>
      </c>
      <c r="AK990" s="116">
        <v>5.0700000000000002E-2</v>
      </c>
      <c r="AL990" s="117">
        <v>2.2410958904109588</v>
      </c>
      <c r="AM990" s="117">
        <v>5.0027397260273974</v>
      </c>
      <c r="AN990" s="118">
        <v>5.0700000000000002E-2</v>
      </c>
      <c r="AO990" s="121" t="s">
        <v>1774</v>
      </c>
      <c r="AP990" s="121" t="s">
        <v>1775</v>
      </c>
      <c r="AQ990" s="27">
        <v>30958</v>
      </c>
      <c r="AR990" s="27">
        <v>46437</v>
      </c>
      <c r="AS990" s="27">
        <v>15478.97</v>
      </c>
      <c r="AT990" s="27">
        <v>0</v>
      </c>
      <c r="AU990" s="27">
        <v>0</v>
      </c>
      <c r="AV990" s="27">
        <v>0</v>
      </c>
      <c r="AW990" s="27">
        <v>0</v>
      </c>
      <c r="AX990" s="27">
        <v>0</v>
      </c>
      <c r="AY990" s="27">
        <v>0</v>
      </c>
      <c r="AZ990" s="27">
        <v>0</v>
      </c>
      <c r="BA990" s="27">
        <v>0</v>
      </c>
      <c r="BB990" s="27">
        <v>0</v>
      </c>
      <c r="BC990" s="27">
        <v>0</v>
      </c>
      <c r="BD990" s="27">
        <v>0</v>
      </c>
      <c r="BE990" s="27">
        <v>0</v>
      </c>
      <c r="BF990" s="27">
        <v>0</v>
      </c>
      <c r="BG990" s="27">
        <f t="shared" si="61"/>
        <v>77395</v>
      </c>
      <c r="BH990" s="27">
        <f t="shared" si="62"/>
        <v>15478.97</v>
      </c>
      <c r="BI990" s="27">
        <f t="shared" si="64"/>
        <v>92873.97</v>
      </c>
    </row>
    <row r="991" spans="1:61" x14ac:dyDescent="0.35">
      <c r="A991" s="65" t="str">
        <f t="shared" si="63"/>
        <v>DI0011206</v>
      </c>
      <c r="B991" s="111" t="s">
        <v>1265</v>
      </c>
      <c r="C991" s="104">
        <v>6</v>
      </c>
      <c r="D991" s="112" t="s">
        <v>0</v>
      </c>
      <c r="E991" s="112" t="s">
        <v>3</v>
      </c>
      <c r="F991" s="104" t="s">
        <v>1760</v>
      </c>
      <c r="G991" s="104" t="s">
        <v>1781</v>
      </c>
      <c r="H991" s="104" t="s">
        <v>1777</v>
      </c>
      <c r="I991" s="104" t="s">
        <v>1782</v>
      </c>
      <c r="J991" s="104" t="s">
        <v>1779</v>
      </c>
      <c r="K991" s="104" t="s">
        <v>791</v>
      </c>
      <c r="L991" s="104" t="s">
        <v>1766</v>
      </c>
      <c r="M991" s="104" t="s">
        <v>1773</v>
      </c>
      <c r="N991" s="113">
        <v>1</v>
      </c>
      <c r="O991" s="113">
        <v>1</v>
      </c>
      <c r="P991" s="113">
        <v>1</v>
      </c>
      <c r="Q991" s="113">
        <v>1</v>
      </c>
      <c r="R991" s="113">
        <v>1</v>
      </c>
      <c r="S991" s="113">
        <v>1</v>
      </c>
      <c r="T991" s="113">
        <v>0</v>
      </c>
      <c r="U991" s="113">
        <v>0</v>
      </c>
      <c r="V991" s="113">
        <v>0</v>
      </c>
      <c r="W991" s="109">
        <v>1192242.5</v>
      </c>
      <c r="X991" s="109">
        <v>0</v>
      </c>
      <c r="Y991" s="109">
        <v>0</v>
      </c>
      <c r="Z991" s="109">
        <v>5325.35</v>
      </c>
      <c r="AA991" s="109">
        <v>0</v>
      </c>
      <c r="AB991" s="109">
        <v>0</v>
      </c>
      <c r="AC991" s="109">
        <v>0</v>
      </c>
      <c r="AD991" s="109">
        <v>0</v>
      </c>
      <c r="AE991" s="109">
        <v>1192242.5</v>
      </c>
      <c r="AF991" s="106">
        <v>44769</v>
      </c>
      <c r="AG991" s="106">
        <v>46961</v>
      </c>
      <c r="AH991" s="123">
        <v>1192242.5</v>
      </c>
      <c r="AI991" s="115">
        <v>3.2438356164383562</v>
      </c>
      <c r="AJ991" s="115">
        <v>6.0054794520547947</v>
      </c>
      <c r="AK991" s="116">
        <v>5.3600000000000002E-2</v>
      </c>
      <c r="AL991" s="117">
        <v>3.2438356164383562</v>
      </c>
      <c r="AM991" s="117">
        <v>6.0054794520547947</v>
      </c>
      <c r="AN991" s="118">
        <v>5.3600000000000002E-2</v>
      </c>
      <c r="AO991" s="121" t="s">
        <v>1774</v>
      </c>
      <c r="AP991" s="121" t="s">
        <v>1775</v>
      </c>
      <c r="AQ991" s="27">
        <v>42602.799999999996</v>
      </c>
      <c r="AR991" s="27">
        <v>63904.19999999999</v>
      </c>
      <c r="AS991" s="27">
        <v>63904.2</v>
      </c>
      <c r="AT991" s="27">
        <v>21301.37</v>
      </c>
      <c r="AU991" s="27">
        <v>0</v>
      </c>
      <c r="AV991" s="27">
        <v>0</v>
      </c>
      <c r="AW991" s="27">
        <v>0</v>
      </c>
      <c r="AX991" s="27">
        <v>0</v>
      </c>
      <c r="AY991" s="27">
        <v>0</v>
      </c>
      <c r="AZ991" s="27">
        <v>0</v>
      </c>
      <c r="BA991" s="27">
        <v>0</v>
      </c>
      <c r="BB991" s="27">
        <v>0</v>
      </c>
      <c r="BC991" s="27">
        <v>0</v>
      </c>
      <c r="BD991" s="27">
        <v>0</v>
      </c>
      <c r="BE991" s="27">
        <v>0</v>
      </c>
      <c r="BF991" s="27">
        <v>0</v>
      </c>
      <c r="BG991" s="27">
        <f t="shared" si="61"/>
        <v>106506.99999999999</v>
      </c>
      <c r="BH991" s="27">
        <f t="shared" si="62"/>
        <v>85205.569999999992</v>
      </c>
      <c r="BI991" s="27">
        <f t="shared" si="64"/>
        <v>191712.56999999998</v>
      </c>
    </row>
    <row r="992" spans="1:61" x14ac:dyDescent="0.35">
      <c r="A992" s="65" t="str">
        <f t="shared" si="63"/>
        <v>DI0011207</v>
      </c>
      <c r="B992" s="111" t="s">
        <v>1265</v>
      </c>
      <c r="C992" s="104">
        <v>7</v>
      </c>
      <c r="D992" s="112" t="s">
        <v>0</v>
      </c>
      <c r="E992" s="112" t="s">
        <v>3</v>
      </c>
      <c r="F992" s="104" t="s">
        <v>1760</v>
      </c>
      <c r="G992" s="104" t="s">
        <v>1781</v>
      </c>
      <c r="H992" s="104" t="s">
        <v>1777</v>
      </c>
      <c r="I992" s="104" t="s">
        <v>1782</v>
      </c>
      <c r="J992" s="104" t="s">
        <v>1779</v>
      </c>
      <c r="K992" s="104" t="s">
        <v>791</v>
      </c>
      <c r="L992" s="104" t="s">
        <v>1766</v>
      </c>
      <c r="M992" s="104" t="s">
        <v>1773</v>
      </c>
      <c r="N992" s="113">
        <v>1</v>
      </c>
      <c r="O992" s="113">
        <v>1</v>
      </c>
      <c r="P992" s="113">
        <v>1</v>
      </c>
      <c r="Q992" s="113">
        <v>1</v>
      </c>
      <c r="R992" s="113">
        <v>1</v>
      </c>
      <c r="S992" s="113">
        <v>1</v>
      </c>
      <c r="T992" s="113">
        <v>0</v>
      </c>
      <c r="U992" s="113">
        <v>0</v>
      </c>
      <c r="V992" s="113">
        <v>0</v>
      </c>
      <c r="W992" s="109">
        <v>1209352.5</v>
      </c>
      <c r="X992" s="109">
        <v>0</v>
      </c>
      <c r="Y992" s="109">
        <v>0</v>
      </c>
      <c r="Z992" s="109">
        <v>5683.96</v>
      </c>
      <c r="AA992" s="109">
        <v>0</v>
      </c>
      <c r="AB992" s="109">
        <v>0</v>
      </c>
      <c r="AC992" s="109">
        <v>0</v>
      </c>
      <c r="AD992" s="109">
        <v>0</v>
      </c>
      <c r="AE992" s="109">
        <v>1209352.5</v>
      </c>
      <c r="AF992" s="106">
        <v>44769</v>
      </c>
      <c r="AG992" s="106">
        <v>47326</v>
      </c>
      <c r="AH992" s="123">
        <v>1209352.5</v>
      </c>
      <c r="AI992" s="115">
        <v>4.2438356164383562</v>
      </c>
      <c r="AJ992" s="115">
        <v>7.0054794520547947</v>
      </c>
      <c r="AK992" s="116">
        <v>5.7881000000000002E-2</v>
      </c>
      <c r="AL992" s="117">
        <v>4.2438356164383562</v>
      </c>
      <c r="AM992" s="117">
        <v>7.0054794520547938</v>
      </c>
      <c r="AN992" s="118">
        <v>5.7881000000000002E-2</v>
      </c>
      <c r="AO992" s="121" t="s">
        <v>1774</v>
      </c>
      <c r="AP992" s="121" t="s">
        <v>1775</v>
      </c>
      <c r="AQ992" s="27">
        <v>45471.68</v>
      </c>
      <c r="AR992" s="27">
        <v>68207.520000000004</v>
      </c>
      <c r="AS992" s="27">
        <v>68207.520000000004</v>
      </c>
      <c r="AT992" s="27">
        <v>53997.62</v>
      </c>
      <c r="AU992" s="27">
        <v>19893.86</v>
      </c>
      <c r="AV992" s="27">
        <v>0</v>
      </c>
      <c r="AW992" s="27">
        <v>0</v>
      </c>
      <c r="AX992" s="27">
        <v>0</v>
      </c>
      <c r="AY992" s="27">
        <v>0</v>
      </c>
      <c r="AZ992" s="27">
        <v>0</v>
      </c>
      <c r="BA992" s="27">
        <v>0</v>
      </c>
      <c r="BB992" s="27">
        <v>0</v>
      </c>
      <c r="BC992" s="27">
        <v>0</v>
      </c>
      <c r="BD992" s="27">
        <v>0</v>
      </c>
      <c r="BE992" s="27">
        <v>0</v>
      </c>
      <c r="BF992" s="27">
        <v>0</v>
      </c>
      <c r="BG992" s="27">
        <f t="shared" si="61"/>
        <v>113679.20000000001</v>
      </c>
      <c r="BH992" s="27">
        <f t="shared" si="62"/>
        <v>142099</v>
      </c>
      <c r="BI992" s="27">
        <f t="shared" si="64"/>
        <v>255778.2</v>
      </c>
    </row>
    <row r="993" spans="1:61" x14ac:dyDescent="0.35">
      <c r="A993" s="65" t="str">
        <f t="shared" si="63"/>
        <v>DI0011208</v>
      </c>
      <c r="B993" s="111" t="s">
        <v>1265</v>
      </c>
      <c r="C993" s="104">
        <v>8</v>
      </c>
      <c r="D993" s="112" t="s">
        <v>0</v>
      </c>
      <c r="E993" s="112" t="s">
        <v>3</v>
      </c>
      <c r="F993" s="104" t="s">
        <v>1760</v>
      </c>
      <c r="G993" s="104" t="s">
        <v>1781</v>
      </c>
      <c r="H993" s="104" t="s">
        <v>1777</v>
      </c>
      <c r="I993" s="104" t="s">
        <v>1782</v>
      </c>
      <c r="J993" s="104" t="s">
        <v>1779</v>
      </c>
      <c r="K993" s="104" t="s">
        <v>791</v>
      </c>
      <c r="L993" s="104" t="s">
        <v>1766</v>
      </c>
      <c r="M993" s="104" t="s">
        <v>1773</v>
      </c>
      <c r="N993" s="113">
        <v>1</v>
      </c>
      <c r="O993" s="113">
        <v>1</v>
      </c>
      <c r="P993" s="113">
        <v>1</v>
      </c>
      <c r="Q993" s="113">
        <v>1</v>
      </c>
      <c r="R993" s="113">
        <v>1</v>
      </c>
      <c r="S993" s="113">
        <v>1</v>
      </c>
      <c r="T993" s="113">
        <v>0</v>
      </c>
      <c r="U993" s="113">
        <v>0</v>
      </c>
      <c r="V993" s="113">
        <v>0</v>
      </c>
      <c r="W993" s="109">
        <v>53100</v>
      </c>
      <c r="X993" s="109">
        <v>0</v>
      </c>
      <c r="Y993" s="109">
        <v>0</v>
      </c>
      <c r="Z993" s="109">
        <v>262.39999999999998</v>
      </c>
      <c r="AA993" s="109">
        <v>0</v>
      </c>
      <c r="AB993" s="109">
        <v>0</v>
      </c>
      <c r="AC993" s="109">
        <v>0</v>
      </c>
      <c r="AD993" s="109">
        <v>0</v>
      </c>
      <c r="AE993" s="109">
        <v>53100</v>
      </c>
      <c r="AF993" s="106">
        <v>44769</v>
      </c>
      <c r="AG993" s="106">
        <v>47691</v>
      </c>
      <c r="AH993" s="123">
        <v>53100</v>
      </c>
      <c r="AI993" s="115">
        <v>5.2438356164383562</v>
      </c>
      <c r="AJ993" s="115">
        <v>8.0054794520547947</v>
      </c>
      <c r="AK993" s="116">
        <v>5.9299999999999999E-2</v>
      </c>
      <c r="AL993" s="117">
        <v>5.2438356164383562</v>
      </c>
      <c r="AM993" s="117">
        <v>8.0054794520547947</v>
      </c>
      <c r="AN993" s="118">
        <v>5.9299999999999999E-2</v>
      </c>
      <c r="AO993" s="121" t="s">
        <v>1774</v>
      </c>
      <c r="AP993" s="121" t="s">
        <v>1775</v>
      </c>
      <c r="AQ993" s="27">
        <v>2099.2000000000003</v>
      </c>
      <c r="AR993" s="27">
        <v>3148.8000000000006</v>
      </c>
      <c r="AS993" s="27">
        <v>3148.8</v>
      </c>
      <c r="AT993" s="27">
        <v>2711.45</v>
      </c>
      <c r="AU993" s="27">
        <v>1661.86</v>
      </c>
      <c r="AV993" s="27">
        <v>612.29</v>
      </c>
      <c r="AW993" s="27">
        <v>0</v>
      </c>
      <c r="AX993" s="27">
        <v>0</v>
      </c>
      <c r="AY993" s="27">
        <v>0</v>
      </c>
      <c r="AZ993" s="27">
        <v>0</v>
      </c>
      <c r="BA993" s="27">
        <v>0</v>
      </c>
      <c r="BB993" s="27">
        <v>0</v>
      </c>
      <c r="BC993" s="27">
        <v>0</v>
      </c>
      <c r="BD993" s="27">
        <v>0</v>
      </c>
      <c r="BE993" s="27">
        <v>0</v>
      </c>
      <c r="BF993" s="27">
        <v>0</v>
      </c>
      <c r="BG993" s="27">
        <f t="shared" si="61"/>
        <v>5248.0000000000009</v>
      </c>
      <c r="BH993" s="27">
        <f t="shared" si="62"/>
        <v>8134.4</v>
      </c>
      <c r="BI993" s="27">
        <f t="shared" si="64"/>
        <v>13382.400000000001</v>
      </c>
    </row>
    <row r="994" spans="1:61" x14ac:dyDescent="0.35">
      <c r="A994" s="65" t="str">
        <f t="shared" si="63"/>
        <v>DI0011211</v>
      </c>
      <c r="B994" s="111" t="s">
        <v>1266</v>
      </c>
      <c r="C994" s="104">
        <v>1</v>
      </c>
      <c r="D994" s="112" t="s">
        <v>0</v>
      </c>
      <c r="E994" s="112" t="s">
        <v>3</v>
      </c>
      <c r="F994" s="104" t="s">
        <v>1760</v>
      </c>
      <c r="G994" s="104" t="s">
        <v>1776</v>
      </c>
      <c r="H994" s="104" t="s">
        <v>1777</v>
      </c>
      <c r="I994" s="104" t="s">
        <v>1778</v>
      </c>
      <c r="J994" s="104" t="s">
        <v>1779</v>
      </c>
      <c r="K994" s="104" t="s">
        <v>774</v>
      </c>
      <c r="L994" s="104" t="s">
        <v>1766</v>
      </c>
      <c r="M994" s="104" t="s">
        <v>1773</v>
      </c>
      <c r="N994" s="113">
        <v>1</v>
      </c>
      <c r="O994" s="113">
        <v>1</v>
      </c>
      <c r="P994" s="113">
        <v>1</v>
      </c>
      <c r="Q994" s="113">
        <v>1</v>
      </c>
      <c r="R994" s="113">
        <v>1</v>
      </c>
      <c r="S994" s="113">
        <v>1</v>
      </c>
      <c r="T994" s="113">
        <v>0</v>
      </c>
      <c r="U994" s="113">
        <v>0</v>
      </c>
      <c r="V994" s="113">
        <v>0</v>
      </c>
      <c r="W994" s="109">
        <v>336928.17</v>
      </c>
      <c r="X994" s="109">
        <v>0</v>
      </c>
      <c r="Y994" s="109">
        <v>0</v>
      </c>
      <c r="Z994" s="109">
        <v>0</v>
      </c>
      <c r="AA994" s="109">
        <v>0</v>
      </c>
      <c r="AB994" s="109">
        <v>0</v>
      </c>
      <c r="AC994" s="109">
        <v>0</v>
      </c>
      <c r="AD994" s="109">
        <v>0</v>
      </c>
      <c r="AE994" s="109">
        <v>336928.17</v>
      </c>
      <c r="AF994" s="106">
        <v>44685</v>
      </c>
      <c r="AG994" s="106">
        <v>45781</v>
      </c>
      <c r="AH994" s="123">
        <v>336928.17</v>
      </c>
      <c r="AI994" s="115">
        <v>1.0958904109589041E-2</v>
      </c>
      <c r="AJ994" s="115">
        <v>3.0027397260273974</v>
      </c>
      <c r="AK994" s="116">
        <v>6.2603000000000006E-2</v>
      </c>
      <c r="AL994" s="117">
        <v>1.0958904109589041E-2</v>
      </c>
      <c r="AM994" s="117">
        <v>3.0027397260273974</v>
      </c>
      <c r="AN994" s="118">
        <v>6.2603000000000006E-2</v>
      </c>
      <c r="AO994" s="121" t="s">
        <v>1774</v>
      </c>
      <c r="AP994" s="121" t="s">
        <v>1775</v>
      </c>
      <c r="AQ994" s="27">
        <v>10386.32</v>
      </c>
      <c r="AR994" s="27">
        <v>0</v>
      </c>
      <c r="AS994" s="27">
        <v>0</v>
      </c>
      <c r="AT994" s="27">
        <v>0</v>
      </c>
      <c r="AU994" s="27">
        <v>0</v>
      </c>
      <c r="AV994" s="27">
        <v>0</v>
      </c>
      <c r="AW994" s="27">
        <v>0</v>
      </c>
      <c r="AX994" s="27">
        <v>0</v>
      </c>
      <c r="AY994" s="27">
        <v>0</v>
      </c>
      <c r="AZ994" s="27">
        <v>0</v>
      </c>
      <c r="BA994" s="27">
        <v>0</v>
      </c>
      <c r="BB994" s="27">
        <v>0</v>
      </c>
      <c r="BC994" s="27">
        <v>0</v>
      </c>
      <c r="BD994" s="27">
        <v>0</v>
      </c>
      <c r="BE994" s="27">
        <v>0</v>
      </c>
      <c r="BF994" s="27">
        <v>0</v>
      </c>
      <c r="BG994" s="27">
        <f t="shared" si="61"/>
        <v>10386.32</v>
      </c>
      <c r="BH994" s="27">
        <f t="shared" si="62"/>
        <v>0</v>
      </c>
      <c r="BI994" s="27">
        <f t="shared" si="64"/>
        <v>10386.32</v>
      </c>
    </row>
    <row r="995" spans="1:61" x14ac:dyDescent="0.35">
      <c r="A995" s="65" t="str">
        <f t="shared" si="63"/>
        <v>DI0011221</v>
      </c>
      <c r="B995" s="111" t="s">
        <v>1512</v>
      </c>
      <c r="C995" s="104">
        <v>1</v>
      </c>
      <c r="D995" s="112" t="s">
        <v>0</v>
      </c>
      <c r="E995" s="112" t="s">
        <v>3</v>
      </c>
      <c r="F995" s="104" t="s">
        <v>1760</v>
      </c>
      <c r="G995" s="104" t="s">
        <v>1776</v>
      </c>
      <c r="H995" s="104" t="s">
        <v>1777</v>
      </c>
      <c r="I995" s="104" t="s">
        <v>1778</v>
      </c>
      <c r="J995" s="104" t="s">
        <v>1779</v>
      </c>
      <c r="K995" s="104" t="s">
        <v>774</v>
      </c>
      <c r="L995" s="104" t="s">
        <v>1766</v>
      </c>
      <c r="M995" s="104" t="s">
        <v>1773</v>
      </c>
      <c r="N995" s="113">
        <v>1</v>
      </c>
      <c r="O995" s="113">
        <v>1</v>
      </c>
      <c r="P995" s="113">
        <v>1</v>
      </c>
      <c r="Q995" s="113">
        <v>1</v>
      </c>
      <c r="R995" s="113">
        <v>1</v>
      </c>
      <c r="S995" s="113">
        <v>1</v>
      </c>
      <c r="T995" s="113">
        <v>0</v>
      </c>
      <c r="U995" s="113">
        <v>0</v>
      </c>
      <c r="V995" s="113">
        <v>0</v>
      </c>
      <c r="W995" s="109">
        <v>786165.73</v>
      </c>
      <c r="X995" s="109">
        <v>0</v>
      </c>
      <c r="Y995" s="109">
        <v>0</v>
      </c>
      <c r="Z995" s="109">
        <v>0</v>
      </c>
      <c r="AA995" s="109">
        <v>0</v>
      </c>
      <c r="AB995" s="109">
        <v>0</v>
      </c>
      <c r="AC995" s="109">
        <v>0</v>
      </c>
      <c r="AD995" s="109">
        <v>0</v>
      </c>
      <c r="AE995" s="109">
        <v>786165.73</v>
      </c>
      <c r="AF995" s="106">
        <v>44685</v>
      </c>
      <c r="AG995" s="106">
        <v>46511</v>
      </c>
      <c r="AH995" s="123">
        <v>786165.73</v>
      </c>
      <c r="AI995" s="115">
        <v>2.010958904109589</v>
      </c>
      <c r="AJ995" s="115">
        <v>5.0027397260273974</v>
      </c>
      <c r="AK995" s="116">
        <v>7.2566000000000005E-2</v>
      </c>
      <c r="AL995" s="117">
        <v>2.010958904109589</v>
      </c>
      <c r="AM995" s="117">
        <v>5.0027397260273974</v>
      </c>
      <c r="AN995" s="118">
        <v>7.2566000000000005E-2</v>
      </c>
      <c r="AO995" s="121" t="s">
        <v>1774</v>
      </c>
      <c r="AP995" s="121" t="s">
        <v>1775</v>
      </c>
      <c r="AQ995" s="27">
        <v>56049.68</v>
      </c>
      <c r="AR995" s="27">
        <v>56049.68</v>
      </c>
      <c r="AS995" s="27">
        <v>28024.84</v>
      </c>
      <c r="AT995" s="27">
        <v>0</v>
      </c>
      <c r="AU995" s="27">
        <v>0</v>
      </c>
      <c r="AV995" s="27">
        <v>0</v>
      </c>
      <c r="AW995" s="27">
        <v>0</v>
      </c>
      <c r="AX995" s="27">
        <v>0</v>
      </c>
      <c r="AY995" s="27">
        <v>0</v>
      </c>
      <c r="AZ995" s="27">
        <v>0</v>
      </c>
      <c r="BA995" s="27">
        <v>0</v>
      </c>
      <c r="BB995" s="27">
        <v>0</v>
      </c>
      <c r="BC995" s="27">
        <v>0</v>
      </c>
      <c r="BD995" s="27">
        <v>0</v>
      </c>
      <c r="BE995" s="27">
        <v>0</v>
      </c>
      <c r="BF995" s="27">
        <v>0</v>
      </c>
      <c r="BG995" s="27">
        <f t="shared" si="61"/>
        <v>112099.36</v>
      </c>
      <c r="BH995" s="27">
        <f t="shared" si="62"/>
        <v>28024.84</v>
      </c>
      <c r="BI995" s="27">
        <f t="shared" si="64"/>
        <v>140124.20000000001</v>
      </c>
    </row>
    <row r="996" spans="1:61" x14ac:dyDescent="0.35">
      <c r="A996" s="65" t="str">
        <f t="shared" si="63"/>
        <v>DI0011231</v>
      </c>
      <c r="B996" s="111" t="s">
        <v>1267</v>
      </c>
      <c r="C996" s="104">
        <v>1</v>
      </c>
      <c r="D996" s="112" t="s">
        <v>0</v>
      </c>
      <c r="E996" s="112" t="s">
        <v>3</v>
      </c>
      <c r="F996" s="104" t="s">
        <v>1760</v>
      </c>
      <c r="G996" s="104" t="s">
        <v>1776</v>
      </c>
      <c r="H996" s="104" t="s">
        <v>1777</v>
      </c>
      <c r="I996" s="104" t="s">
        <v>1778</v>
      </c>
      <c r="J996" s="104" t="s">
        <v>1779</v>
      </c>
      <c r="K996" s="104" t="s">
        <v>774</v>
      </c>
      <c r="L996" s="104" t="s">
        <v>1766</v>
      </c>
      <c r="M996" s="104" t="s">
        <v>1773</v>
      </c>
      <c r="N996" s="113">
        <v>1</v>
      </c>
      <c r="O996" s="113">
        <v>1</v>
      </c>
      <c r="P996" s="113">
        <v>1</v>
      </c>
      <c r="Q996" s="113">
        <v>1</v>
      </c>
      <c r="R996" s="113">
        <v>1</v>
      </c>
      <c r="S996" s="113">
        <v>1</v>
      </c>
      <c r="T996" s="113">
        <v>0</v>
      </c>
      <c r="U996" s="113">
        <v>0</v>
      </c>
      <c r="V996" s="113">
        <v>0</v>
      </c>
      <c r="W996" s="109">
        <v>542501.94999999995</v>
      </c>
      <c r="X996" s="109">
        <v>0</v>
      </c>
      <c r="Y996" s="109">
        <v>0</v>
      </c>
      <c r="Z996" s="109">
        <v>0</v>
      </c>
      <c r="AA996" s="109">
        <v>0</v>
      </c>
      <c r="AB996" s="109">
        <v>0</v>
      </c>
      <c r="AC996" s="109">
        <v>0</v>
      </c>
      <c r="AD996" s="109">
        <v>0</v>
      </c>
      <c r="AE996" s="109">
        <v>542501.94999999995</v>
      </c>
      <c r="AF996" s="106">
        <v>44685</v>
      </c>
      <c r="AG996" s="106">
        <v>45781</v>
      </c>
      <c r="AH996" s="123">
        <v>542501.94999999995</v>
      </c>
      <c r="AI996" s="115">
        <v>1.0958904109589041E-2</v>
      </c>
      <c r="AJ996" s="115">
        <v>3.0027397260273974</v>
      </c>
      <c r="AK996" s="116">
        <v>6.2603000000000006E-2</v>
      </c>
      <c r="AL996" s="117">
        <v>1.0958904109589041E-2</v>
      </c>
      <c r="AM996" s="117">
        <v>3.0027397260273974</v>
      </c>
      <c r="AN996" s="118">
        <v>6.2603000000000006E-2</v>
      </c>
      <c r="AO996" s="121" t="s">
        <v>1774</v>
      </c>
      <c r="AP996" s="121" t="s">
        <v>1775</v>
      </c>
      <c r="AQ996" s="27">
        <v>16723.439999999999</v>
      </c>
      <c r="AR996" s="27">
        <v>0</v>
      </c>
      <c r="AS996" s="27">
        <v>0</v>
      </c>
      <c r="AT996" s="27">
        <v>0</v>
      </c>
      <c r="AU996" s="27">
        <v>0</v>
      </c>
      <c r="AV996" s="27">
        <v>0</v>
      </c>
      <c r="AW996" s="27">
        <v>0</v>
      </c>
      <c r="AX996" s="27">
        <v>0</v>
      </c>
      <c r="AY996" s="27">
        <v>0</v>
      </c>
      <c r="AZ996" s="27">
        <v>0</v>
      </c>
      <c r="BA996" s="27">
        <v>0</v>
      </c>
      <c r="BB996" s="27">
        <v>0</v>
      </c>
      <c r="BC996" s="27">
        <v>0</v>
      </c>
      <c r="BD996" s="27">
        <v>0</v>
      </c>
      <c r="BE996" s="27">
        <v>0</v>
      </c>
      <c r="BF996" s="27">
        <v>0</v>
      </c>
      <c r="BG996" s="27">
        <f t="shared" si="61"/>
        <v>16723.439999999999</v>
      </c>
      <c r="BH996" s="27">
        <f t="shared" si="62"/>
        <v>0</v>
      </c>
      <c r="BI996" s="27">
        <f t="shared" si="64"/>
        <v>16723.439999999999</v>
      </c>
    </row>
    <row r="997" spans="1:61" x14ac:dyDescent="0.35">
      <c r="A997" s="65" t="str">
        <f t="shared" si="63"/>
        <v>DI0011241</v>
      </c>
      <c r="B997" s="111" t="s">
        <v>1513</v>
      </c>
      <c r="C997" s="104">
        <v>1</v>
      </c>
      <c r="D997" s="112" t="s">
        <v>0</v>
      </c>
      <c r="E997" s="112" t="s">
        <v>3</v>
      </c>
      <c r="F997" s="104" t="s">
        <v>1760</v>
      </c>
      <c r="G997" s="104" t="s">
        <v>1776</v>
      </c>
      <c r="H997" s="104" t="s">
        <v>1777</v>
      </c>
      <c r="I997" s="104" t="s">
        <v>1778</v>
      </c>
      <c r="J997" s="104" t="s">
        <v>1779</v>
      </c>
      <c r="K997" s="104" t="s">
        <v>774</v>
      </c>
      <c r="L997" s="104" t="s">
        <v>1766</v>
      </c>
      <c r="M997" s="104" t="s">
        <v>1773</v>
      </c>
      <c r="N997" s="113">
        <v>1</v>
      </c>
      <c r="O997" s="113">
        <v>1</v>
      </c>
      <c r="P997" s="113">
        <v>1</v>
      </c>
      <c r="Q997" s="113">
        <v>1</v>
      </c>
      <c r="R997" s="113">
        <v>1</v>
      </c>
      <c r="S997" s="113">
        <v>1</v>
      </c>
      <c r="T997" s="113">
        <v>0</v>
      </c>
      <c r="U997" s="113">
        <v>0</v>
      </c>
      <c r="V997" s="113">
        <v>0</v>
      </c>
      <c r="W997" s="109">
        <v>1263119.95</v>
      </c>
      <c r="X997" s="109">
        <v>0</v>
      </c>
      <c r="Y997" s="109">
        <v>0</v>
      </c>
      <c r="Z997" s="109">
        <v>0</v>
      </c>
      <c r="AA997" s="109">
        <v>0</v>
      </c>
      <c r="AB997" s="109">
        <v>0</v>
      </c>
      <c r="AC997" s="109">
        <v>0</v>
      </c>
      <c r="AD997" s="109">
        <v>0</v>
      </c>
      <c r="AE997" s="109">
        <v>1263119.95</v>
      </c>
      <c r="AF997" s="106">
        <v>44685</v>
      </c>
      <c r="AG997" s="106">
        <v>46511</v>
      </c>
      <c r="AH997" s="123">
        <v>1263119.95</v>
      </c>
      <c r="AI997" s="115">
        <v>2.010958904109589</v>
      </c>
      <c r="AJ997" s="115">
        <v>5.0027397260273974</v>
      </c>
      <c r="AK997" s="116">
        <v>7.2566000000000005E-2</v>
      </c>
      <c r="AL997" s="117">
        <v>2.010958904109589</v>
      </c>
      <c r="AM997" s="117">
        <v>5.0027397260273974</v>
      </c>
      <c r="AN997" s="118">
        <v>7.2566000000000005E-2</v>
      </c>
      <c r="AO997" s="121" t="s">
        <v>1774</v>
      </c>
      <c r="AP997" s="121" t="s">
        <v>1775</v>
      </c>
      <c r="AQ997" s="27">
        <v>90054.14</v>
      </c>
      <c r="AR997" s="27">
        <v>90054.14</v>
      </c>
      <c r="AS997" s="27">
        <v>45027.07</v>
      </c>
      <c r="AT997" s="27">
        <v>0</v>
      </c>
      <c r="AU997" s="27">
        <v>0</v>
      </c>
      <c r="AV997" s="27">
        <v>0</v>
      </c>
      <c r="AW997" s="27">
        <v>0</v>
      </c>
      <c r="AX997" s="27">
        <v>0</v>
      </c>
      <c r="AY997" s="27">
        <v>0</v>
      </c>
      <c r="AZ997" s="27">
        <v>0</v>
      </c>
      <c r="BA997" s="27">
        <v>0</v>
      </c>
      <c r="BB997" s="27">
        <v>0</v>
      </c>
      <c r="BC997" s="27">
        <v>0</v>
      </c>
      <c r="BD997" s="27">
        <v>0</v>
      </c>
      <c r="BE997" s="27">
        <v>0</v>
      </c>
      <c r="BF997" s="27">
        <v>0</v>
      </c>
      <c r="BG997" s="27">
        <f t="shared" si="61"/>
        <v>180108.28</v>
      </c>
      <c r="BH997" s="27">
        <f t="shared" si="62"/>
        <v>45027.07</v>
      </c>
      <c r="BI997" s="27">
        <f t="shared" si="64"/>
        <v>225135.35</v>
      </c>
    </row>
    <row r="998" spans="1:61" x14ac:dyDescent="0.35">
      <c r="A998" s="65" t="str">
        <f t="shared" si="63"/>
        <v>DI0011251</v>
      </c>
      <c r="B998" s="111" t="s">
        <v>1268</v>
      </c>
      <c r="C998" s="104">
        <v>1</v>
      </c>
      <c r="D998" s="112" t="s">
        <v>0</v>
      </c>
      <c r="E998" s="112" t="s">
        <v>3</v>
      </c>
      <c r="F998" s="104" t="s">
        <v>1760</v>
      </c>
      <c r="G998" s="104" t="s">
        <v>1776</v>
      </c>
      <c r="H998" s="104" t="s">
        <v>1777</v>
      </c>
      <c r="I998" s="104" t="s">
        <v>1778</v>
      </c>
      <c r="J998" s="104" t="s">
        <v>1779</v>
      </c>
      <c r="K998" s="104" t="s">
        <v>774</v>
      </c>
      <c r="L998" s="104" t="s">
        <v>1766</v>
      </c>
      <c r="M998" s="104" t="s">
        <v>1773</v>
      </c>
      <c r="N998" s="113">
        <v>1</v>
      </c>
      <c r="O998" s="113">
        <v>1</v>
      </c>
      <c r="P998" s="113">
        <v>1</v>
      </c>
      <c r="Q998" s="113">
        <v>1</v>
      </c>
      <c r="R998" s="113">
        <v>1</v>
      </c>
      <c r="S998" s="113">
        <v>1</v>
      </c>
      <c r="T998" s="113">
        <v>0</v>
      </c>
      <c r="U998" s="113">
        <v>0</v>
      </c>
      <c r="V998" s="113">
        <v>0</v>
      </c>
      <c r="W998" s="109">
        <v>44337.08</v>
      </c>
      <c r="X998" s="109">
        <v>0</v>
      </c>
      <c r="Y998" s="109">
        <v>0</v>
      </c>
      <c r="Z998" s="109">
        <v>0</v>
      </c>
      <c r="AA998" s="109">
        <v>0</v>
      </c>
      <c r="AB998" s="109">
        <v>0</v>
      </c>
      <c r="AC998" s="109">
        <v>0</v>
      </c>
      <c r="AD998" s="109">
        <v>0</v>
      </c>
      <c r="AE998" s="109">
        <v>44337.08</v>
      </c>
      <c r="AF998" s="106">
        <v>44685</v>
      </c>
      <c r="AG998" s="106">
        <v>45781</v>
      </c>
      <c r="AH998" s="123">
        <v>44337.08</v>
      </c>
      <c r="AI998" s="115">
        <v>1.0958904109589041E-2</v>
      </c>
      <c r="AJ998" s="115">
        <v>3.0027397260273974</v>
      </c>
      <c r="AK998" s="116">
        <v>6.2603000000000006E-2</v>
      </c>
      <c r="AL998" s="117">
        <v>1.0958904109589041E-2</v>
      </c>
      <c r="AM998" s="117">
        <v>3.0027397260273969</v>
      </c>
      <c r="AN998" s="118">
        <v>6.2603000000000006E-2</v>
      </c>
      <c r="AO998" s="121" t="s">
        <v>1774</v>
      </c>
      <c r="AP998" s="121" t="s">
        <v>1775</v>
      </c>
      <c r="AQ998" s="27">
        <v>1366.76</v>
      </c>
      <c r="AR998" s="27">
        <v>0</v>
      </c>
      <c r="AS998" s="27">
        <v>0</v>
      </c>
      <c r="AT998" s="27">
        <v>0</v>
      </c>
      <c r="AU998" s="27">
        <v>0</v>
      </c>
      <c r="AV998" s="27">
        <v>0</v>
      </c>
      <c r="AW998" s="27">
        <v>0</v>
      </c>
      <c r="AX998" s="27">
        <v>0</v>
      </c>
      <c r="AY998" s="27">
        <v>0</v>
      </c>
      <c r="AZ998" s="27">
        <v>0</v>
      </c>
      <c r="BA998" s="27">
        <v>0</v>
      </c>
      <c r="BB998" s="27">
        <v>0</v>
      </c>
      <c r="BC998" s="27">
        <v>0</v>
      </c>
      <c r="BD998" s="27">
        <v>0</v>
      </c>
      <c r="BE998" s="27">
        <v>0</v>
      </c>
      <c r="BF998" s="27">
        <v>0</v>
      </c>
      <c r="BG998" s="27">
        <f t="shared" si="61"/>
        <v>1366.76</v>
      </c>
      <c r="BH998" s="27">
        <f t="shared" si="62"/>
        <v>0</v>
      </c>
      <c r="BI998" s="27">
        <f t="shared" si="64"/>
        <v>1366.76</v>
      </c>
    </row>
    <row r="999" spans="1:61" x14ac:dyDescent="0.35">
      <c r="A999" s="65" t="str">
        <f t="shared" si="63"/>
        <v>DI0011261</v>
      </c>
      <c r="B999" s="111" t="s">
        <v>1514</v>
      </c>
      <c r="C999" s="104">
        <v>1</v>
      </c>
      <c r="D999" s="112" t="s">
        <v>0</v>
      </c>
      <c r="E999" s="112" t="s">
        <v>3</v>
      </c>
      <c r="F999" s="104" t="s">
        <v>1760</v>
      </c>
      <c r="G999" s="104" t="s">
        <v>1776</v>
      </c>
      <c r="H999" s="104" t="s">
        <v>1777</v>
      </c>
      <c r="I999" s="104" t="s">
        <v>1778</v>
      </c>
      <c r="J999" s="104" t="s">
        <v>1779</v>
      </c>
      <c r="K999" s="104" t="s">
        <v>774</v>
      </c>
      <c r="L999" s="104" t="s">
        <v>1766</v>
      </c>
      <c r="M999" s="104" t="s">
        <v>1773</v>
      </c>
      <c r="N999" s="113">
        <v>1</v>
      </c>
      <c r="O999" s="113">
        <v>1</v>
      </c>
      <c r="P999" s="113">
        <v>1</v>
      </c>
      <c r="Q999" s="113">
        <v>1</v>
      </c>
      <c r="R999" s="113">
        <v>1</v>
      </c>
      <c r="S999" s="113">
        <v>1</v>
      </c>
      <c r="T999" s="113">
        <v>0</v>
      </c>
      <c r="U999" s="113">
        <v>0</v>
      </c>
      <c r="V999" s="113">
        <v>0</v>
      </c>
      <c r="W999" s="109">
        <v>103231.64</v>
      </c>
      <c r="X999" s="109">
        <v>0</v>
      </c>
      <c r="Y999" s="109">
        <v>0</v>
      </c>
      <c r="Z999" s="109">
        <v>0</v>
      </c>
      <c r="AA999" s="109">
        <v>0</v>
      </c>
      <c r="AB999" s="109">
        <v>0</v>
      </c>
      <c r="AC999" s="109">
        <v>0</v>
      </c>
      <c r="AD999" s="109">
        <v>0</v>
      </c>
      <c r="AE999" s="109">
        <v>103231.64</v>
      </c>
      <c r="AF999" s="106">
        <v>44685</v>
      </c>
      <c r="AG999" s="106">
        <v>46511</v>
      </c>
      <c r="AH999" s="123">
        <v>103231.64</v>
      </c>
      <c r="AI999" s="115">
        <v>2.010958904109589</v>
      </c>
      <c r="AJ999" s="115">
        <v>5.0027397260273974</v>
      </c>
      <c r="AK999" s="116">
        <v>7.2566000000000005E-2</v>
      </c>
      <c r="AL999" s="117">
        <v>2.010958904109589</v>
      </c>
      <c r="AM999" s="117">
        <v>5.0027397260273974</v>
      </c>
      <c r="AN999" s="118">
        <v>7.2566000000000005E-2</v>
      </c>
      <c r="AO999" s="121" t="s">
        <v>1774</v>
      </c>
      <c r="AP999" s="121" t="s">
        <v>1775</v>
      </c>
      <c r="AQ999" s="27">
        <v>7359.9</v>
      </c>
      <c r="AR999" s="27">
        <v>7359.9</v>
      </c>
      <c r="AS999" s="27">
        <v>3679.95</v>
      </c>
      <c r="AT999" s="27">
        <v>0</v>
      </c>
      <c r="AU999" s="27">
        <v>0</v>
      </c>
      <c r="AV999" s="27">
        <v>0</v>
      </c>
      <c r="AW999" s="27">
        <v>0</v>
      </c>
      <c r="AX999" s="27">
        <v>0</v>
      </c>
      <c r="AY999" s="27">
        <v>0</v>
      </c>
      <c r="AZ999" s="27">
        <v>0</v>
      </c>
      <c r="BA999" s="27">
        <v>0</v>
      </c>
      <c r="BB999" s="27">
        <v>0</v>
      </c>
      <c r="BC999" s="27">
        <v>0</v>
      </c>
      <c r="BD999" s="27">
        <v>0</v>
      </c>
      <c r="BE999" s="27">
        <v>0</v>
      </c>
      <c r="BF999" s="27">
        <v>0</v>
      </c>
      <c r="BG999" s="27">
        <f t="shared" si="61"/>
        <v>14719.8</v>
      </c>
      <c r="BH999" s="27">
        <f t="shared" si="62"/>
        <v>3679.95</v>
      </c>
      <c r="BI999" s="27">
        <f t="shared" si="64"/>
        <v>18399.75</v>
      </c>
    </row>
    <row r="1000" spans="1:61" x14ac:dyDescent="0.35">
      <c r="A1000" s="65" t="str">
        <f t="shared" si="63"/>
        <v>DI0011271</v>
      </c>
      <c r="B1000" s="111" t="s">
        <v>1269</v>
      </c>
      <c r="C1000" s="104">
        <v>1</v>
      </c>
      <c r="D1000" s="112" t="s">
        <v>0</v>
      </c>
      <c r="E1000" s="112" t="s">
        <v>3</v>
      </c>
      <c r="F1000" s="104" t="s">
        <v>1760</v>
      </c>
      <c r="G1000" s="104" t="s">
        <v>1776</v>
      </c>
      <c r="H1000" s="104" t="s">
        <v>1777</v>
      </c>
      <c r="I1000" s="104" t="s">
        <v>1778</v>
      </c>
      <c r="J1000" s="104" t="s">
        <v>1779</v>
      </c>
      <c r="K1000" s="104" t="s">
        <v>774</v>
      </c>
      <c r="L1000" s="104" t="s">
        <v>1766</v>
      </c>
      <c r="M1000" s="104" t="s">
        <v>1773</v>
      </c>
      <c r="N1000" s="113">
        <v>1</v>
      </c>
      <c r="O1000" s="113">
        <v>1</v>
      </c>
      <c r="P1000" s="113">
        <v>1</v>
      </c>
      <c r="Q1000" s="113">
        <v>1</v>
      </c>
      <c r="R1000" s="113">
        <v>1</v>
      </c>
      <c r="S1000" s="113">
        <v>1</v>
      </c>
      <c r="T1000" s="113">
        <v>0</v>
      </c>
      <c r="U1000" s="113">
        <v>0</v>
      </c>
      <c r="V1000" s="113">
        <v>0</v>
      </c>
      <c r="W1000" s="109">
        <v>169239.6</v>
      </c>
      <c r="X1000" s="109">
        <v>0</v>
      </c>
      <c r="Y1000" s="109">
        <v>0</v>
      </c>
      <c r="Z1000" s="109">
        <v>0</v>
      </c>
      <c r="AA1000" s="109">
        <v>0</v>
      </c>
      <c r="AB1000" s="109">
        <v>0</v>
      </c>
      <c r="AC1000" s="109">
        <v>0</v>
      </c>
      <c r="AD1000" s="109">
        <v>0</v>
      </c>
      <c r="AE1000" s="109">
        <v>169239.6</v>
      </c>
      <c r="AF1000" s="106">
        <v>44685</v>
      </c>
      <c r="AG1000" s="106">
        <v>45781</v>
      </c>
      <c r="AH1000" s="123">
        <v>169239.6</v>
      </c>
      <c r="AI1000" s="115">
        <v>1.0958904109589041E-2</v>
      </c>
      <c r="AJ1000" s="115">
        <v>3.0027397260273974</v>
      </c>
      <c r="AK1000" s="116">
        <v>6.2603000000000006E-2</v>
      </c>
      <c r="AL1000" s="117">
        <v>1.0958904109589041E-2</v>
      </c>
      <c r="AM1000" s="117">
        <v>3.0027397260273974</v>
      </c>
      <c r="AN1000" s="118">
        <v>6.2603000000000006E-2</v>
      </c>
      <c r="AO1000" s="121" t="s">
        <v>1774</v>
      </c>
      <c r="AP1000" s="121" t="s">
        <v>1775</v>
      </c>
      <c r="AQ1000" s="27">
        <v>5217.0600000000004</v>
      </c>
      <c r="AR1000" s="27">
        <v>0</v>
      </c>
      <c r="AS1000" s="27">
        <v>0</v>
      </c>
      <c r="AT1000" s="27">
        <v>0</v>
      </c>
      <c r="AU1000" s="27">
        <v>0</v>
      </c>
      <c r="AV1000" s="27">
        <v>0</v>
      </c>
      <c r="AW1000" s="27">
        <v>0</v>
      </c>
      <c r="AX1000" s="27">
        <v>0</v>
      </c>
      <c r="AY1000" s="27">
        <v>0</v>
      </c>
      <c r="AZ1000" s="27">
        <v>0</v>
      </c>
      <c r="BA1000" s="27">
        <v>0</v>
      </c>
      <c r="BB1000" s="27">
        <v>0</v>
      </c>
      <c r="BC1000" s="27">
        <v>0</v>
      </c>
      <c r="BD1000" s="27">
        <v>0</v>
      </c>
      <c r="BE1000" s="27">
        <v>0</v>
      </c>
      <c r="BF1000" s="27">
        <v>0</v>
      </c>
      <c r="BG1000" s="27">
        <f t="shared" si="61"/>
        <v>5217.0600000000004</v>
      </c>
      <c r="BH1000" s="27">
        <f t="shared" si="62"/>
        <v>0</v>
      </c>
      <c r="BI1000" s="27">
        <f t="shared" si="64"/>
        <v>5217.0600000000004</v>
      </c>
    </row>
    <row r="1001" spans="1:61" x14ac:dyDescent="0.35">
      <c r="A1001" s="65" t="str">
        <f t="shared" si="63"/>
        <v>DI0011281</v>
      </c>
      <c r="B1001" s="111" t="s">
        <v>1515</v>
      </c>
      <c r="C1001" s="104">
        <v>1</v>
      </c>
      <c r="D1001" s="112" t="s">
        <v>0</v>
      </c>
      <c r="E1001" s="112" t="s">
        <v>3</v>
      </c>
      <c r="F1001" s="104" t="s">
        <v>1760</v>
      </c>
      <c r="G1001" s="104" t="s">
        <v>1776</v>
      </c>
      <c r="H1001" s="104" t="s">
        <v>1777</v>
      </c>
      <c r="I1001" s="104" t="s">
        <v>1778</v>
      </c>
      <c r="J1001" s="104" t="s">
        <v>1779</v>
      </c>
      <c r="K1001" s="104" t="s">
        <v>774</v>
      </c>
      <c r="L1001" s="104" t="s">
        <v>1766</v>
      </c>
      <c r="M1001" s="104" t="s">
        <v>1773</v>
      </c>
      <c r="N1001" s="113">
        <v>1</v>
      </c>
      <c r="O1001" s="113">
        <v>1</v>
      </c>
      <c r="P1001" s="113">
        <v>1</v>
      </c>
      <c r="Q1001" s="113">
        <v>1</v>
      </c>
      <c r="R1001" s="113">
        <v>1</v>
      </c>
      <c r="S1001" s="113">
        <v>1</v>
      </c>
      <c r="T1001" s="113">
        <v>0</v>
      </c>
      <c r="U1001" s="113">
        <v>0</v>
      </c>
      <c r="V1001" s="113">
        <v>0</v>
      </c>
      <c r="W1001" s="109">
        <v>394046.67</v>
      </c>
      <c r="X1001" s="109">
        <v>0</v>
      </c>
      <c r="Y1001" s="109">
        <v>0</v>
      </c>
      <c r="Z1001" s="109">
        <v>0</v>
      </c>
      <c r="AA1001" s="109">
        <v>0</v>
      </c>
      <c r="AB1001" s="109">
        <v>0</v>
      </c>
      <c r="AC1001" s="109">
        <v>0</v>
      </c>
      <c r="AD1001" s="109">
        <v>0</v>
      </c>
      <c r="AE1001" s="109">
        <v>394046.67</v>
      </c>
      <c r="AF1001" s="106">
        <v>44685</v>
      </c>
      <c r="AG1001" s="106">
        <v>46511</v>
      </c>
      <c r="AH1001" s="123">
        <v>394046.67</v>
      </c>
      <c r="AI1001" s="115">
        <v>2.010958904109589</v>
      </c>
      <c r="AJ1001" s="115">
        <v>5.0027397260273974</v>
      </c>
      <c r="AK1001" s="116">
        <v>7.2566000000000005E-2</v>
      </c>
      <c r="AL1001" s="117">
        <v>2.010958904109589</v>
      </c>
      <c r="AM1001" s="117">
        <v>5.0027397260273974</v>
      </c>
      <c r="AN1001" s="118">
        <v>7.2566000000000005E-2</v>
      </c>
      <c r="AO1001" s="121" t="s">
        <v>1774</v>
      </c>
      <c r="AP1001" s="121" t="s">
        <v>1775</v>
      </c>
      <c r="AQ1001" s="27">
        <v>28093.56</v>
      </c>
      <c r="AR1001" s="27">
        <v>28093.56</v>
      </c>
      <c r="AS1001" s="27">
        <v>14046.78</v>
      </c>
      <c r="AT1001" s="27">
        <v>0</v>
      </c>
      <c r="AU1001" s="27">
        <v>0</v>
      </c>
      <c r="AV1001" s="27">
        <v>0</v>
      </c>
      <c r="AW1001" s="27">
        <v>0</v>
      </c>
      <c r="AX1001" s="27">
        <v>0</v>
      </c>
      <c r="AY1001" s="27">
        <v>0</v>
      </c>
      <c r="AZ1001" s="27">
        <v>0</v>
      </c>
      <c r="BA1001" s="27">
        <v>0</v>
      </c>
      <c r="BB1001" s="27">
        <v>0</v>
      </c>
      <c r="BC1001" s="27">
        <v>0</v>
      </c>
      <c r="BD1001" s="27">
        <v>0</v>
      </c>
      <c r="BE1001" s="27">
        <v>0</v>
      </c>
      <c r="BF1001" s="27">
        <v>0</v>
      </c>
      <c r="BG1001" s="27">
        <f t="shared" si="61"/>
        <v>56187.12</v>
      </c>
      <c r="BH1001" s="27">
        <f t="shared" si="62"/>
        <v>14046.78</v>
      </c>
      <c r="BI1001" s="27">
        <f t="shared" si="64"/>
        <v>70233.900000000009</v>
      </c>
    </row>
    <row r="1002" spans="1:61" x14ac:dyDescent="0.35">
      <c r="A1002" s="65" t="str">
        <f t="shared" si="63"/>
        <v>DI0011291</v>
      </c>
      <c r="B1002" s="111" t="s">
        <v>1270</v>
      </c>
      <c r="C1002" s="104">
        <v>1</v>
      </c>
      <c r="D1002" s="112" t="s">
        <v>0</v>
      </c>
      <c r="E1002" s="112" t="s">
        <v>3</v>
      </c>
      <c r="F1002" s="104" t="s">
        <v>1760</v>
      </c>
      <c r="G1002" s="104" t="s">
        <v>1776</v>
      </c>
      <c r="H1002" s="104" t="s">
        <v>1777</v>
      </c>
      <c r="I1002" s="104" t="s">
        <v>1778</v>
      </c>
      <c r="J1002" s="104" t="s">
        <v>1779</v>
      </c>
      <c r="K1002" s="104" t="s">
        <v>774</v>
      </c>
      <c r="L1002" s="104" t="s">
        <v>1766</v>
      </c>
      <c r="M1002" s="104" t="s">
        <v>1773</v>
      </c>
      <c r="N1002" s="113">
        <v>1</v>
      </c>
      <c r="O1002" s="113">
        <v>1</v>
      </c>
      <c r="P1002" s="113">
        <v>1</v>
      </c>
      <c r="Q1002" s="113">
        <v>1</v>
      </c>
      <c r="R1002" s="113">
        <v>1</v>
      </c>
      <c r="S1002" s="113">
        <v>1</v>
      </c>
      <c r="T1002" s="113">
        <v>0</v>
      </c>
      <c r="U1002" s="113">
        <v>0</v>
      </c>
      <c r="V1002" s="113">
        <v>0</v>
      </c>
      <c r="W1002" s="109">
        <v>5723137.1399999997</v>
      </c>
      <c r="X1002" s="109">
        <v>0</v>
      </c>
      <c r="Y1002" s="109">
        <v>0</v>
      </c>
      <c r="Z1002" s="109">
        <v>0</v>
      </c>
      <c r="AA1002" s="109">
        <v>0</v>
      </c>
      <c r="AB1002" s="109">
        <v>0</v>
      </c>
      <c r="AC1002" s="109">
        <v>0</v>
      </c>
      <c r="AD1002" s="109">
        <v>0</v>
      </c>
      <c r="AE1002" s="109">
        <v>5723137.1399999997</v>
      </c>
      <c r="AF1002" s="106">
        <v>44685</v>
      </c>
      <c r="AG1002" s="106">
        <v>45781</v>
      </c>
      <c r="AH1002" s="123">
        <v>5723137.1399999997</v>
      </c>
      <c r="AI1002" s="115">
        <v>1.0958904109589041E-2</v>
      </c>
      <c r="AJ1002" s="115">
        <v>3.0027397260273974</v>
      </c>
      <c r="AK1002" s="116">
        <v>6.1652999999999999E-2</v>
      </c>
      <c r="AL1002" s="117">
        <v>1.0958904109589041E-2</v>
      </c>
      <c r="AM1002" s="117">
        <v>3.0027397260273974</v>
      </c>
      <c r="AN1002" s="118">
        <v>6.1652999999999999E-2</v>
      </c>
      <c r="AO1002" s="121" t="s">
        <v>1774</v>
      </c>
      <c r="AP1002" s="121" t="s">
        <v>1775</v>
      </c>
      <c r="AQ1002" s="27">
        <v>176424.29</v>
      </c>
      <c r="AR1002" s="27">
        <v>0</v>
      </c>
      <c r="AS1002" s="27">
        <v>0</v>
      </c>
      <c r="AT1002" s="27">
        <v>0</v>
      </c>
      <c r="AU1002" s="27">
        <v>0</v>
      </c>
      <c r="AV1002" s="27">
        <v>0</v>
      </c>
      <c r="AW1002" s="27">
        <v>0</v>
      </c>
      <c r="AX1002" s="27">
        <v>0</v>
      </c>
      <c r="AY1002" s="27">
        <v>0</v>
      </c>
      <c r="AZ1002" s="27">
        <v>0</v>
      </c>
      <c r="BA1002" s="27">
        <v>0</v>
      </c>
      <c r="BB1002" s="27">
        <v>0</v>
      </c>
      <c r="BC1002" s="27">
        <v>0</v>
      </c>
      <c r="BD1002" s="27">
        <v>0</v>
      </c>
      <c r="BE1002" s="27">
        <v>0</v>
      </c>
      <c r="BF1002" s="27">
        <v>0</v>
      </c>
      <c r="BG1002" s="27">
        <f t="shared" si="61"/>
        <v>176424.29</v>
      </c>
      <c r="BH1002" s="27">
        <f t="shared" si="62"/>
        <v>0</v>
      </c>
      <c r="BI1002" s="27">
        <f t="shared" si="64"/>
        <v>176424.29</v>
      </c>
    </row>
    <row r="1003" spans="1:61" x14ac:dyDescent="0.35">
      <c r="A1003" s="65" t="str">
        <f t="shared" si="63"/>
        <v>DI0011301</v>
      </c>
      <c r="B1003" s="111" t="s">
        <v>1271</v>
      </c>
      <c r="C1003" s="104">
        <v>1</v>
      </c>
      <c r="D1003" s="112" t="s">
        <v>0</v>
      </c>
      <c r="E1003" s="112" t="s">
        <v>3</v>
      </c>
      <c r="F1003" s="104" t="s">
        <v>1760</v>
      </c>
      <c r="G1003" s="104" t="s">
        <v>1776</v>
      </c>
      <c r="H1003" s="104" t="s">
        <v>1777</v>
      </c>
      <c r="I1003" s="104" t="s">
        <v>1778</v>
      </c>
      <c r="J1003" s="104" t="s">
        <v>1779</v>
      </c>
      <c r="K1003" s="104" t="s">
        <v>774</v>
      </c>
      <c r="L1003" s="104" t="s">
        <v>1766</v>
      </c>
      <c r="M1003" s="104" t="s">
        <v>1773</v>
      </c>
      <c r="N1003" s="113">
        <v>1</v>
      </c>
      <c r="O1003" s="113">
        <v>1</v>
      </c>
      <c r="P1003" s="113">
        <v>1</v>
      </c>
      <c r="Q1003" s="113">
        <v>1</v>
      </c>
      <c r="R1003" s="113">
        <v>1</v>
      </c>
      <c r="S1003" s="113">
        <v>1</v>
      </c>
      <c r="T1003" s="113">
        <v>0</v>
      </c>
      <c r="U1003" s="113">
        <v>0</v>
      </c>
      <c r="V1003" s="113">
        <v>0</v>
      </c>
      <c r="W1003" s="109">
        <v>348526.06</v>
      </c>
      <c r="X1003" s="109">
        <v>0</v>
      </c>
      <c r="Y1003" s="109">
        <v>0</v>
      </c>
      <c r="Z1003" s="109">
        <v>0</v>
      </c>
      <c r="AA1003" s="109">
        <v>0</v>
      </c>
      <c r="AB1003" s="109">
        <v>0</v>
      </c>
      <c r="AC1003" s="109">
        <v>0</v>
      </c>
      <c r="AD1003" s="109">
        <v>0</v>
      </c>
      <c r="AE1003" s="109">
        <v>348526.06</v>
      </c>
      <c r="AF1003" s="106">
        <v>44685</v>
      </c>
      <c r="AG1003" s="106">
        <v>45781</v>
      </c>
      <c r="AH1003" s="123">
        <v>348526.06</v>
      </c>
      <c r="AI1003" s="115">
        <v>1.0958904109589041E-2</v>
      </c>
      <c r="AJ1003" s="115">
        <v>3.0027397260273974</v>
      </c>
      <c r="AK1003" s="116">
        <v>6.1652999999999999E-2</v>
      </c>
      <c r="AL1003" s="117">
        <v>1.0958904109589041E-2</v>
      </c>
      <c r="AM1003" s="117">
        <v>3.0027397260273974</v>
      </c>
      <c r="AN1003" s="118">
        <v>6.1653000000000006E-2</v>
      </c>
      <c r="AO1003" s="121" t="s">
        <v>1774</v>
      </c>
      <c r="AP1003" s="121" t="s">
        <v>1775</v>
      </c>
      <c r="AQ1003" s="27">
        <v>10743.84</v>
      </c>
      <c r="AR1003" s="27">
        <v>0</v>
      </c>
      <c r="AS1003" s="27">
        <v>0</v>
      </c>
      <c r="AT1003" s="27">
        <v>0</v>
      </c>
      <c r="AU1003" s="27">
        <v>0</v>
      </c>
      <c r="AV1003" s="27">
        <v>0</v>
      </c>
      <c r="AW1003" s="27">
        <v>0</v>
      </c>
      <c r="AX1003" s="27">
        <v>0</v>
      </c>
      <c r="AY1003" s="27">
        <v>0</v>
      </c>
      <c r="AZ1003" s="27">
        <v>0</v>
      </c>
      <c r="BA1003" s="27">
        <v>0</v>
      </c>
      <c r="BB1003" s="27">
        <v>0</v>
      </c>
      <c r="BC1003" s="27">
        <v>0</v>
      </c>
      <c r="BD1003" s="27">
        <v>0</v>
      </c>
      <c r="BE1003" s="27">
        <v>0</v>
      </c>
      <c r="BF1003" s="27">
        <v>0</v>
      </c>
      <c r="BG1003" s="27">
        <f t="shared" si="61"/>
        <v>10743.84</v>
      </c>
      <c r="BH1003" s="27">
        <f t="shared" si="62"/>
        <v>0</v>
      </c>
      <c r="BI1003" s="27">
        <f t="shared" si="64"/>
        <v>10743.84</v>
      </c>
    </row>
    <row r="1004" spans="1:61" x14ac:dyDescent="0.35">
      <c r="A1004" s="65" t="str">
        <f t="shared" si="63"/>
        <v>DI0011311</v>
      </c>
      <c r="B1004" s="111" t="s">
        <v>1516</v>
      </c>
      <c r="C1004" s="104">
        <v>1</v>
      </c>
      <c r="D1004" s="112" t="s">
        <v>0</v>
      </c>
      <c r="E1004" s="112" t="s">
        <v>3</v>
      </c>
      <c r="F1004" s="104" t="s">
        <v>1760</v>
      </c>
      <c r="G1004" s="104" t="s">
        <v>1776</v>
      </c>
      <c r="H1004" s="104" t="s">
        <v>1777</v>
      </c>
      <c r="I1004" s="104" t="s">
        <v>1778</v>
      </c>
      <c r="J1004" s="104" t="s">
        <v>1779</v>
      </c>
      <c r="K1004" s="104" t="s">
        <v>774</v>
      </c>
      <c r="L1004" s="104" t="s">
        <v>1766</v>
      </c>
      <c r="M1004" s="104" t="s">
        <v>1773</v>
      </c>
      <c r="N1004" s="113">
        <v>1</v>
      </c>
      <c r="O1004" s="113">
        <v>1</v>
      </c>
      <c r="P1004" s="113">
        <v>1</v>
      </c>
      <c r="Q1004" s="113">
        <v>1</v>
      </c>
      <c r="R1004" s="113">
        <v>1</v>
      </c>
      <c r="S1004" s="113">
        <v>1</v>
      </c>
      <c r="T1004" s="113">
        <v>0</v>
      </c>
      <c r="U1004" s="113">
        <v>0</v>
      </c>
      <c r="V1004" s="113">
        <v>0</v>
      </c>
      <c r="W1004" s="109">
        <v>811482.02</v>
      </c>
      <c r="X1004" s="109">
        <v>0</v>
      </c>
      <c r="Y1004" s="109">
        <v>0</v>
      </c>
      <c r="Z1004" s="109">
        <v>0</v>
      </c>
      <c r="AA1004" s="109">
        <v>0</v>
      </c>
      <c r="AB1004" s="109">
        <v>0</v>
      </c>
      <c r="AC1004" s="109">
        <v>0</v>
      </c>
      <c r="AD1004" s="109">
        <v>0</v>
      </c>
      <c r="AE1004" s="109">
        <v>811482.02</v>
      </c>
      <c r="AF1004" s="106">
        <v>44685</v>
      </c>
      <c r="AG1004" s="106">
        <v>46511</v>
      </c>
      <c r="AH1004" s="123">
        <v>811482.02</v>
      </c>
      <c r="AI1004" s="115">
        <v>2.010958904109589</v>
      </c>
      <c r="AJ1004" s="115">
        <v>5.0027397260273974</v>
      </c>
      <c r="AK1004" s="116">
        <v>7.1294999999999997E-2</v>
      </c>
      <c r="AL1004" s="117">
        <v>2.010958904109589</v>
      </c>
      <c r="AM1004" s="117">
        <v>5.0027397260273974</v>
      </c>
      <c r="AN1004" s="118">
        <v>7.1294999999999997E-2</v>
      </c>
      <c r="AO1004" s="121" t="s">
        <v>1774</v>
      </c>
      <c r="AP1004" s="121" t="s">
        <v>1775</v>
      </c>
      <c r="AQ1004" s="27">
        <v>57854.62</v>
      </c>
      <c r="AR1004" s="27">
        <v>57854.62</v>
      </c>
      <c r="AS1004" s="27">
        <v>28927.31</v>
      </c>
      <c r="AT1004" s="27">
        <v>0</v>
      </c>
      <c r="AU1004" s="27">
        <v>0</v>
      </c>
      <c r="AV1004" s="27">
        <v>0</v>
      </c>
      <c r="AW1004" s="27">
        <v>0</v>
      </c>
      <c r="AX1004" s="27">
        <v>0</v>
      </c>
      <c r="AY1004" s="27">
        <v>0</v>
      </c>
      <c r="AZ1004" s="27">
        <v>0</v>
      </c>
      <c r="BA1004" s="27">
        <v>0</v>
      </c>
      <c r="BB1004" s="27">
        <v>0</v>
      </c>
      <c r="BC1004" s="27">
        <v>0</v>
      </c>
      <c r="BD1004" s="27">
        <v>0</v>
      </c>
      <c r="BE1004" s="27">
        <v>0</v>
      </c>
      <c r="BF1004" s="27">
        <v>0</v>
      </c>
      <c r="BG1004" s="27">
        <f t="shared" si="61"/>
        <v>115709.24</v>
      </c>
      <c r="BH1004" s="27">
        <f t="shared" si="62"/>
        <v>28927.31</v>
      </c>
      <c r="BI1004" s="27">
        <f t="shared" si="64"/>
        <v>144636.55000000002</v>
      </c>
    </row>
    <row r="1005" spans="1:61" x14ac:dyDescent="0.35">
      <c r="A1005" s="65" t="str">
        <f t="shared" si="63"/>
        <v>DI0011321</v>
      </c>
      <c r="B1005" s="111" t="s">
        <v>1272</v>
      </c>
      <c r="C1005" s="104">
        <v>1</v>
      </c>
      <c r="D1005" s="112" t="s">
        <v>0</v>
      </c>
      <c r="E1005" s="112" t="s">
        <v>3</v>
      </c>
      <c r="F1005" s="104" t="s">
        <v>1760</v>
      </c>
      <c r="G1005" s="104" t="s">
        <v>1776</v>
      </c>
      <c r="H1005" s="104" t="s">
        <v>1777</v>
      </c>
      <c r="I1005" s="104" t="s">
        <v>1778</v>
      </c>
      <c r="J1005" s="104" t="s">
        <v>1779</v>
      </c>
      <c r="K1005" s="104" t="s">
        <v>774</v>
      </c>
      <c r="L1005" s="104" t="s">
        <v>1766</v>
      </c>
      <c r="M1005" s="104" t="s">
        <v>1773</v>
      </c>
      <c r="N1005" s="113">
        <v>1</v>
      </c>
      <c r="O1005" s="113">
        <v>1</v>
      </c>
      <c r="P1005" s="113">
        <v>1</v>
      </c>
      <c r="Q1005" s="113">
        <v>1</v>
      </c>
      <c r="R1005" s="113">
        <v>1</v>
      </c>
      <c r="S1005" s="113">
        <v>1</v>
      </c>
      <c r="T1005" s="113">
        <v>0</v>
      </c>
      <c r="U1005" s="113">
        <v>0</v>
      </c>
      <c r="V1005" s="113">
        <v>0</v>
      </c>
      <c r="W1005" s="109">
        <v>303407.64</v>
      </c>
      <c r="X1005" s="109">
        <v>0</v>
      </c>
      <c r="Y1005" s="109">
        <v>0</v>
      </c>
      <c r="Z1005" s="109">
        <v>0</v>
      </c>
      <c r="AA1005" s="109">
        <v>0</v>
      </c>
      <c r="AB1005" s="109">
        <v>0</v>
      </c>
      <c r="AC1005" s="109">
        <v>0</v>
      </c>
      <c r="AD1005" s="109">
        <v>0</v>
      </c>
      <c r="AE1005" s="109">
        <v>303407.64</v>
      </c>
      <c r="AF1005" s="106">
        <v>44685</v>
      </c>
      <c r="AG1005" s="106">
        <v>45781</v>
      </c>
      <c r="AH1005" s="123">
        <v>303407.64</v>
      </c>
      <c r="AI1005" s="115">
        <v>1.0958904109589041E-2</v>
      </c>
      <c r="AJ1005" s="115">
        <v>3.0027397260273974</v>
      </c>
      <c r="AK1005" s="116">
        <v>6.1652999999999999E-2</v>
      </c>
      <c r="AL1005" s="117">
        <v>1.0958904109589041E-2</v>
      </c>
      <c r="AM1005" s="117">
        <v>3.0027397260273974</v>
      </c>
      <c r="AN1005" s="118">
        <v>6.1652999999999999E-2</v>
      </c>
      <c r="AO1005" s="121" t="s">
        <v>1774</v>
      </c>
      <c r="AP1005" s="121" t="s">
        <v>1775</v>
      </c>
      <c r="AQ1005" s="27">
        <v>9353</v>
      </c>
      <c r="AR1005" s="27">
        <v>0</v>
      </c>
      <c r="AS1005" s="27">
        <v>0</v>
      </c>
      <c r="AT1005" s="27">
        <v>0</v>
      </c>
      <c r="AU1005" s="27">
        <v>0</v>
      </c>
      <c r="AV1005" s="27">
        <v>0</v>
      </c>
      <c r="AW1005" s="27">
        <v>0</v>
      </c>
      <c r="AX1005" s="27">
        <v>0</v>
      </c>
      <c r="AY1005" s="27">
        <v>0</v>
      </c>
      <c r="AZ1005" s="27">
        <v>0</v>
      </c>
      <c r="BA1005" s="27">
        <v>0</v>
      </c>
      <c r="BB1005" s="27">
        <v>0</v>
      </c>
      <c r="BC1005" s="27">
        <v>0</v>
      </c>
      <c r="BD1005" s="27">
        <v>0</v>
      </c>
      <c r="BE1005" s="27">
        <v>0</v>
      </c>
      <c r="BF1005" s="27">
        <v>0</v>
      </c>
      <c r="BG1005" s="27">
        <f t="shared" si="61"/>
        <v>9353</v>
      </c>
      <c r="BH1005" s="27">
        <f t="shared" si="62"/>
        <v>0</v>
      </c>
      <c r="BI1005" s="27">
        <f t="shared" si="64"/>
        <v>9353</v>
      </c>
    </row>
    <row r="1006" spans="1:61" x14ac:dyDescent="0.35">
      <c r="A1006" s="65" t="str">
        <f t="shared" si="63"/>
        <v>DI0011331</v>
      </c>
      <c r="B1006" s="111" t="s">
        <v>1517</v>
      </c>
      <c r="C1006" s="104">
        <v>1</v>
      </c>
      <c r="D1006" s="112" t="s">
        <v>0</v>
      </c>
      <c r="E1006" s="112" t="s">
        <v>3</v>
      </c>
      <c r="F1006" s="104" t="s">
        <v>1760</v>
      </c>
      <c r="G1006" s="104" t="s">
        <v>1776</v>
      </c>
      <c r="H1006" s="104" t="s">
        <v>1777</v>
      </c>
      <c r="I1006" s="104" t="s">
        <v>1778</v>
      </c>
      <c r="J1006" s="104" t="s">
        <v>1779</v>
      </c>
      <c r="K1006" s="104" t="s">
        <v>774</v>
      </c>
      <c r="L1006" s="104" t="s">
        <v>1766</v>
      </c>
      <c r="M1006" s="104" t="s">
        <v>1773</v>
      </c>
      <c r="N1006" s="113">
        <v>1</v>
      </c>
      <c r="O1006" s="113">
        <v>1</v>
      </c>
      <c r="P1006" s="113">
        <v>1</v>
      </c>
      <c r="Q1006" s="113">
        <v>1</v>
      </c>
      <c r="R1006" s="113">
        <v>1</v>
      </c>
      <c r="S1006" s="113">
        <v>1</v>
      </c>
      <c r="T1006" s="113">
        <v>0</v>
      </c>
      <c r="U1006" s="113">
        <v>0</v>
      </c>
      <c r="V1006" s="113">
        <v>0</v>
      </c>
      <c r="W1006" s="109">
        <v>706413.36</v>
      </c>
      <c r="X1006" s="109">
        <v>0</v>
      </c>
      <c r="Y1006" s="109">
        <v>0</v>
      </c>
      <c r="Z1006" s="109">
        <v>0</v>
      </c>
      <c r="AA1006" s="109">
        <v>0</v>
      </c>
      <c r="AB1006" s="109">
        <v>0</v>
      </c>
      <c r="AC1006" s="109">
        <v>0</v>
      </c>
      <c r="AD1006" s="109">
        <v>0</v>
      </c>
      <c r="AE1006" s="109">
        <v>706413.36</v>
      </c>
      <c r="AF1006" s="106">
        <v>44685</v>
      </c>
      <c r="AG1006" s="106">
        <v>46511</v>
      </c>
      <c r="AH1006" s="123">
        <v>706413.36</v>
      </c>
      <c r="AI1006" s="115">
        <v>2.010958904109589</v>
      </c>
      <c r="AJ1006" s="115">
        <v>5.0027397260273974</v>
      </c>
      <c r="AK1006" s="116">
        <v>7.1294999999999997E-2</v>
      </c>
      <c r="AL1006" s="117">
        <v>2.010958904109589</v>
      </c>
      <c r="AM1006" s="117">
        <v>5.0027397260273974</v>
      </c>
      <c r="AN1006" s="118">
        <v>7.1294999999999997E-2</v>
      </c>
      <c r="AO1006" s="121" t="s">
        <v>1774</v>
      </c>
      <c r="AP1006" s="121" t="s">
        <v>1775</v>
      </c>
      <c r="AQ1006" s="27">
        <v>50363.74</v>
      </c>
      <c r="AR1006" s="27">
        <v>50363.74</v>
      </c>
      <c r="AS1006" s="27">
        <v>25181.87</v>
      </c>
      <c r="AT1006" s="27">
        <v>0</v>
      </c>
      <c r="AU1006" s="27">
        <v>0</v>
      </c>
      <c r="AV1006" s="27">
        <v>0</v>
      </c>
      <c r="AW1006" s="27">
        <v>0</v>
      </c>
      <c r="AX1006" s="27">
        <v>0</v>
      </c>
      <c r="AY1006" s="27">
        <v>0</v>
      </c>
      <c r="AZ1006" s="27">
        <v>0</v>
      </c>
      <c r="BA1006" s="27">
        <v>0</v>
      </c>
      <c r="BB1006" s="27">
        <v>0</v>
      </c>
      <c r="BC1006" s="27">
        <v>0</v>
      </c>
      <c r="BD1006" s="27">
        <v>0</v>
      </c>
      <c r="BE1006" s="27">
        <v>0</v>
      </c>
      <c r="BF1006" s="27">
        <v>0</v>
      </c>
      <c r="BG1006" s="27">
        <f t="shared" si="61"/>
        <v>100727.48</v>
      </c>
      <c r="BH1006" s="27">
        <f t="shared" si="62"/>
        <v>25181.87</v>
      </c>
      <c r="BI1006" s="27">
        <f t="shared" si="64"/>
        <v>125909.34999999999</v>
      </c>
    </row>
    <row r="1007" spans="1:61" x14ac:dyDescent="0.35">
      <c r="A1007" s="65" t="str">
        <f t="shared" si="63"/>
        <v>DI0011341</v>
      </c>
      <c r="B1007" s="111" t="s">
        <v>1273</v>
      </c>
      <c r="C1007" s="104">
        <v>1</v>
      </c>
      <c r="D1007" s="112" t="s">
        <v>0</v>
      </c>
      <c r="E1007" s="112" t="s">
        <v>3</v>
      </c>
      <c r="F1007" s="104" t="s">
        <v>1760</v>
      </c>
      <c r="G1007" s="104" t="s">
        <v>1776</v>
      </c>
      <c r="H1007" s="104" t="s">
        <v>1777</v>
      </c>
      <c r="I1007" s="104" t="s">
        <v>1778</v>
      </c>
      <c r="J1007" s="104" t="s">
        <v>1779</v>
      </c>
      <c r="K1007" s="104" t="s">
        <v>774</v>
      </c>
      <c r="L1007" s="104" t="s">
        <v>1766</v>
      </c>
      <c r="M1007" s="104" t="s">
        <v>1773</v>
      </c>
      <c r="N1007" s="113">
        <v>1</v>
      </c>
      <c r="O1007" s="113">
        <v>1</v>
      </c>
      <c r="P1007" s="113">
        <v>1</v>
      </c>
      <c r="Q1007" s="113">
        <v>1</v>
      </c>
      <c r="R1007" s="113">
        <v>1</v>
      </c>
      <c r="S1007" s="113">
        <v>1</v>
      </c>
      <c r="T1007" s="113">
        <v>0</v>
      </c>
      <c r="U1007" s="113">
        <v>0</v>
      </c>
      <c r="V1007" s="113">
        <v>0</v>
      </c>
      <c r="W1007" s="109">
        <v>106321.71</v>
      </c>
      <c r="X1007" s="109">
        <v>0</v>
      </c>
      <c r="Y1007" s="109">
        <v>0</v>
      </c>
      <c r="Z1007" s="109">
        <v>0</v>
      </c>
      <c r="AA1007" s="109">
        <v>0</v>
      </c>
      <c r="AB1007" s="109">
        <v>0</v>
      </c>
      <c r="AC1007" s="109">
        <v>0</v>
      </c>
      <c r="AD1007" s="109">
        <v>0</v>
      </c>
      <c r="AE1007" s="109">
        <v>106321.71</v>
      </c>
      <c r="AF1007" s="106">
        <v>44685</v>
      </c>
      <c r="AG1007" s="106">
        <v>45781</v>
      </c>
      <c r="AH1007" s="123">
        <v>106321.71</v>
      </c>
      <c r="AI1007" s="115">
        <v>1.0958904109589041E-2</v>
      </c>
      <c r="AJ1007" s="115">
        <v>3.0027397260273974</v>
      </c>
      <c r="AK1007" s="116">
        <v>6.1652999999999999E-2</v>
      </c>
      <c r="AL1007" s="117">
        <v>1.0958904109589041E-2</v>
      </c>
      <c r="AM1007" s="117">
        <v>3.0027397260273974</v>
      </c>
      <c r="AN1007" s="118">
        <v>6.1652999999999999E-2</v>
      </c>
      <c r="AO1007" s="121" t="s">
        <v>1774</v>
      </c>
      <c r="AP1007" s="121" t="s">
        <v>1775</v>
      </c>
      <c r="AQ1007" s="27">
        <v>3277.53</v>
      </c>
      <c r="AR1007" s="27">
        <v>0</v>
      </c>
      <c r="AS1007" s="27">
        <v>0</v>
      </c>
      <c r="AT1007" s="27">
        <v>0</v>
      </c>
      <c r="AU1007" s="27">
        <v>0</v>
      </c>
      <c r="AV1007" s="27">
        <v>0</v>
      </c>
      <c r="AW1007" s="27">
        <v>0</v>
      </c>
      <c r="AX1007" s="27">
        <v>0</v>
      </c>
      <c r="AY1007" s="27">
        <v>0</v>
      </c>
      <c r="AZ1007" s="27">
        <v>0</v>
      </c>
      <c r="BA1007" s="27">
        <v>0</v>
      </c>
      <c r="BB1007" s="27">
        <v>0</v>
      </c>
      <c r="BC1007" s="27">
        <v>0</v>
      </c>
      <c r="BD1007" s="27">
        <v>0</v>
      </c>
      <c r="BE1007" s="27">
        <v>0</v>
      </c>
      <c r="BF1007" s="27">
        <v>0</v>
      </c>
      <c r="BG1007" s="27">
        <f t="shared" si="61"/>
        <v>3277.53</v>
      </c>
      <c r="BH1007" s="27">
        <f t="shared" si="62"/>
        <v>0</v>
      </c>
      <c r="BI1007" s="27">
        <f t="shared" si="64"/>
        <v>3277.53</v>
      </c>
    </row>
    <row r="1008" spans="1:61" x14ac:dyDescent="0.35">
      <c r="A1008" s="65" t="str">
        <f t="shared" si="63"/>
        <v>DI0011351</v>
      </c>
      <c r="B1008" s="111" t="s">
        <v>1518</v>
      </c>
      <c r="C1008" s="104">
        <v>1</v>
      </c>
      <c r="D1008" s="112" t="s">
        <v>0</v>
      </c>
      <c r="E1008" s="112" t="s">
        <v>3</v>
      </c>
      <c r="F1008" s="104" t="s">
        <v>1760</v>
      </c>
      <c r="G1008" s="104" t="s">
        <v>1776</v>
      </c>
      <c r="H1008" s="104" t="s">
        <v>1777</v>
      </c>
      <c r="I1008" s="104" t="s">
        <v>1778</v>
      </c>
      <c r="J1008" s="104" t="s">
        <v>1779</v>
      </c>
      <c r="K1008" s="104" t="s">
        <v>774</v>
      </c>
      <c r="L1008" s="104" t="s">
        <v>1766</v>
      </c>
      <c r="M1008" s="104" t="s">
        <v>1773</v>
      </c>
      <c r="N1008" s="113">
        <v>1</v>
      </c>
      <c r="O1008" s="113">
        <v>1</v>
      </c>
      <c r="P1008" s="113">
        <v>1</v>
      </c>
      <c r="Q1008" s="113">
        <v>1</v>
      </c>
      <c r="R1008" s="113">
        <v>1</v>
      </c>
      <c r="S1008" s="113">
        <v>1</v>
      </c>
      <c r="T1008" s="113">
        <v>0</v>
      </c>
      <c r="U1008" s="113">
        <v>0</v>
      </c>
      <c r="V1008" s="113">
        <v>0</v>
      </c>
      <c r="W1008" s="109">
        <v>247534.93</v>
      </c>
      <c r="X1008" s="109">
        <v>0</v>
      </c>
      <c r="Y1008" s="109">
        <v>0</v>
      </c>
      <c r="Z1008" s="109">
        <v>0</v>
      </c>
      <c r="AA1008" s="109">
        <v>0</v>
      </c>
      <c r="AB1008" s="109">
        <v>0</v>
      </c>
      <c r="AC1008" s="109">
        <v>0</v>
      </c>
      <c r="AD1008" s="109">
        <v>0</v>
      </c>
      <c r="AE1008" s="109">
        <v>247534.93</v>
      </c>
      <c r="AF1008" s="106">
        <v>44685</v>
      </c>
      <c r="AG1008" s="106">
        <v>46511</v>
      </c>
      <c r="AH1008" s="123">
        <v>247534.93</v>
      </c>
      <c r="AI1008" s="115">
        <v>2.010958904109589</v>
      </c>
      <c r="AJ1008" s="115">
        <v>5.0027397260273974</v>
      </c>
      <c r="AK1008" s="116">
        <v>7.1294999999999997E-2</v>
      </c>
      <c r="AL1008" s="117">
        <v>2.010958904109589</v>
      </c>
      <c r="AM1008" s="117">
        <v>5.0027397260273974</v>
      </c>
      <c r="AN1008" s="118">
        <v>7.1294999999999997E-2</v>
      </c>
      <c r="AO1008" s="121" t="s">
        <v>1774</v>
      </c>
      <c r="AP1008" s="121" t="s">
        <v>1775</v>
      </c>
      <c r="AQ1008" s="27">
        <v>17648</v>
      </c>
      <c r="AR1008" s="27">
        <v>17648</v>
      </c>
      <c r="AS1008" s="27">
        <v>8824</v>
      </c>
      <c r="AT1008" s="27">
        <v>0</v>
      </c>
      <c r="AU1008" s="27">
        <v>0</v>
      </c>
      <c r="AV1008" s="27">
        <v>0</v>
      </c>
      <c r="AW1008" s="27">
        <v>0</v>
      </c>
      <c r="AX1008" s="27">
        <v>0</v>
      </c>
      <c r="AY1008" s="27">
        <v>0</v>
      </c>
      <c r="AZ1008" s="27">
        <v>0</v>
      </c>
      <c r="BA1008" s="27">
        <v>0</v>
      </c>
      <c r="BB1008" s="27">
        <v>0</v>
      </c>
      <c r="BC1008" s="27">
        <v>0</v>
      </c>
      <c r="BD1008" s="27">
        <v>0</v>
      </c>
      <c r="BE1008" s="27">
        <v>0</v>
      </c>
      <c r="BF1008" s="27">
        <v>0</v>
      </c>
      <c r="BG1008" s="27">
        <f t="shared" si="61"/>
        <v>35296</v>
      </c>
      <c r="BH1008" s="27">
        <f t="shared" si="62"/>
        <v>8824</v>
      </c>
      <c r="BI1008" s="27">
        <f t="shared" si="64"/>
        <v>44120</v>
      </c>
    </row>
    <row r="1009" spans="1:61" x14ac:dyDescent="0.35">
      <c r="A1009" s="65" t="str">
        <f t="shared" si="63"/>
        <v>DI0011361</v>
      </c>
      <c r="B1009" s="111" t="s">
        <v>1274</v>
      </c>
      <c r="C1009" s="104">
        <v>1</v>
      </c>
      <c r="D1009" s="112" t="s">
        <v>0</v>
      </c>
      <c r="E1009" s="112" t="s">
        <v>3</v>
      </c>
      <c r="F1009" s="104" t="s">
        <v>1760</v>
      </c>
      <c r="G1009" s="104" t="s">
        <v>1776</v>
      </c>
      <c r="H1009" s="104" t="s">
        <v>1777</v>
      </c>
      <c r="I1009" s="104" t="s">
        <v>1778</v>
      </c>
      <c r="J1009" s="104" t="s">
        <v>1779</v>
      </c>
      <c r="K1009" s="104" t="s">
        <v>774</v>
      </c>
      <c r="L1009" s="104" t="s">
        <v>1766</v>
      </c>
      <c r="M1009" s="104" t="s">
        <v>1773</v>
      </c>
      <c r="N1009" s="113">
        <v>1</v>
      </c>
      <c r="O1009" s="113">
        <v>1</v>
      </c>
      <c r="P1009" s="113">
        <v>1</v>
      </c>
      <c r="Q1009" s="113">
        <v>1</v>
      </c>
      <c r="R1009" s="113">
        <v>1</v>
      </c>
      <c r="S1009" s="113">
        <v>1</v>
      </c>
      <c r="T1009" s="113">
        <v>0</v>
      </c>
      <c r="U1009" s="113">
        <v>0</v>
      </c>
      <c r="V1009" s="113">
        <v>0</v>
      </c>
      <c r="W1009" s="109">
        <v>45910.239999999998</v>
      </c>
      <c r="X1009" s="109">
        <v>0</v>
      </c>
      <c r="Y1009" s="109">
        <v>0</v>
      </c>
      <c r="Z1009" s="109">
        <v>0</v>
      </c>
      <c r="AA1009" s="109">
        <v>0</v>
      </c>
      <c r="AB1009" s="109">
        <v>0</v>
      </c>
      <c r="AC1009" s="109">
        <v>0</v>
      </c>
      <c r="AD1009" s="109">
        <v>0</v>
      </c>
      <c r="AE1009" s="109">
        <v>45910.239999999998</v>
      </c>
      <c r="AF1009" s="106">
        <v>44685</v>
      </c>
      <c r="AG1009" s="106">
        <v>45781</v>
      </c>
      <c r="AH1009" s="125">
        <v>45910.239999999998</v>
      </c>
      <c r="AI1009" s="115">
        <v>1.0958904109589041E-2</v>
      </c>
      <c r="AJ1009" s="115">
        <v>3.0027397260273974</v>
      </c>
      <c r="AK1009" s="116">
        <v>6.1652999999999999E-2</v>
      </c>
      <c r="AL1009" s="117">
        <v>1.0958904109589041E-2</v>
      </c>
      <c r="AM1009" s="117">
        <v>3.0027397260273969</v>
      </c>
      <c r="AN1009" s="118">
        <v>6.1652999999999999E-2</v>
      </c>
      <c r="AO1009" s="121" t="s">
        <v>1774</v>
      </c>
      <c r="AP1009" s="121" t="s">
        <v>1775</v>
      </c>
      <c r="AQ1009" s="27">
        <v>1415.25</v>
      </c>
      <c r="AR1009" s="27">
        <v>0</v>
      </c>
      <c r="AS1009" s="27">
        <v>0</v>
      </c>
      <c r="AT1009" s="27">
        <v>0</v>
      </c>
      <c r="AU1009" s="27">
        <v>0</v>
      </c>
      <c r="AV1009" s="27">
        <v>0</v>
      </c>
      <c r="AW1009" s="27">
        <v>0</v>
      </c>
      <c r="AX1009" s="27">
        <v>0</v>
      </c>
      <c r="AY1009" s="27">
        <v>0</v>
      </c>
      <c r="AZ1009" s="27">
        <v>0</v>
      </c>
      <c r="BA1009" s="27">
        <v>0</v>
      </c>
      <c r="BB1009" s="27">
        <v>0</v>
      </c>
      <c r="BC1009" s="27">
        <v>0</v>
      </c>
      <c r="BD1009" s="27">
        <v>0</v>
      </c>
      <c r="BE1009" s="27">
        <v>0</v>
      </c>
      <c r="BF1009" s="27">
        <v>0</v>
      </c>
      <c r="BG1009" s="27">
        <f t="shared" si="61"/>
        <v>1415.25</v>
      </c>
      <c r="BH1009" s="27">
        <f t="shared" si="62"/>
        <v>0</v>
      </c>
      <c r="BI1009" s="27">
        <f t="shared" si="64"/>
        <v>1415.25</v>
      </c>
    </row>
    <row r="1010" spans="1:61" x14ac:dyDescent="0.35">
      <c r="A1010" s="65" t="str">
        <f t="shared" si="63"/>
        <v>DI0011371</v>
      </c>
      <c r="B1010" s="111" t="s">
        <v>1519</v>
      </c>
      <c r="C1010" s="104">
        <v>1</v>
      </c>
      <c r="D1010" s="112" t="s">
        <v>0</v>
      </c>
      <c r="E1010" s="112" t="s">
        <v>3</v>
      </c>
      <c r="F1010" s="104" t="s">
        <v>1760</v>
      </c>
      <c r="G1010" s="104" t="s">
        <v>1776</v>
      </c>
      <c r="H1010" s="104" t="s">
        <v>1777</v>
      </c>
      <c r="I1010" s="104" t="s">
        <v>1778</v>
      </c>
      <c r="J1010" s="104" t="s">
        <v>1779</v>
      </c>
      <c r="K1010" s="104" t="s">
        <v>774</v>
      </c>
      <c r="L1010" s="104" t="s">
        <v>1766</v>
      </c>
      <c r="M1010" s="104" t="s">
        <v>1773</v>
      </c>
      <c r="N1010" s="113">
        <v>1</v>
      </c>
      <c r="O1010" s="113">
        <v>1</v>
      </c>
      <c r="P1010" s="113">
        <v>1</v>
      </c>
      <c r="Q1010" s="113">
        <v>1</v>
      </c>
      <c r="R1010" s="113">
        <v>1</v>
      </c>
      <c r="S1010" s="113">
        <v>1</v>
      </c>
      <c r="T1010" s="113">
        <v>0</v>
      </c>
      <c r="U1010" s="113">
        <v>0</v>
      </c>
      <c r="V1010" s="113">
        <v>0</v>
      </c>
      <c r="W1010" s="109">
        <v>106877.92</v>
      </c>
      <c r="X1010" s="109">
        <v>0</v>
      </c>
      <c r="Y1010" s="109">
        <v>0</v>
      </c>
      <c r="Z1010" s="109">
        <v>0</v>
      </c>
      <c r="AA1010" s="109">
        <v>0</v>
      </c>
      <c r="AB1010" s="109">
        <v>0</v>
      </c>
      <c r="AC1010" s="109">
        <v>0</v>
      </c>
      <c r="AD1010" s="109">
        <v>0</v>
      </c>
      <c r="AE1010" s="109">
        <v>106877.92</v>
      </c>
      <c r="AF1010" s="106">
        <v>44685</v>
      </c>
      <c r="AG1010" s="106">
        <v>46511</v>
      </c>
      <c r="AH1010" s="125">
        <v>106877.92</v>
      </c>
      <c r="AI1010" s="115">
        <v>2.010958904109589</v>
      </c>
      <c r="AJ1010" s="115">
        <v>5.0027397260273974</v>
      </c>
      <c r="AK1010" s="116">
        <v>7.1294999999999997E-2</v>
      </c>
      <c r="AL1010" s="117">
        <v>2.010958904109589</v>
      </c>
      <c r="AM1010" s="117">
        <v>5.0027397260273974</v>
      </c>
      <c r="AN1010" s="118">
        <v>7.1294999999999997E-2</v>
      </c>
      <c r="AO1010" s="121" t="s">
        <v>1774</v>
      </c>
      <c r="AP1010" s="121" t="s">
        <v>1775</v>
      </c>
      <c r="AQ1010" s="27">
        <v>7619.86</v>
      </c>
      <c r="AR1010" s="27">
        <v>7619.86</v>
      </c>
      <c r="AS1010" s="27">
        <v>3809.93</v>
      </c>
      <c r="AT1010" s="27">
        <v>0</v>
      </c>
      <c r="AU1010" s="27">
        <v>0</v>
      </c>
      <c r="AV1010" s="27">
        <v>0</v>
      </c>
      <c r="AW1010" s="27">
        <v>0</v>
      </c>
      <c r="AX1010" s="27">
        <v>0</v>
      </c>
      <c r="AY1010" s="27">
        <v>0</v>
      </c>
      <c r="AZ1010" s="27">
        <v>0</v>
      </c>
      <c r="BA1010" s="27">
        <v>0</v>
      </c>
      <c r="BB1010" s="27">
        <v>0</v>
      </c>
      <c r="BC1010" s="27">
        <v>0</v>
      </c>
      <c r="BD1010" s="27">
        <v>0</v>
      </c>
      <c r="BE1010" s="27">
        <v>0</v>
      </c>
      <c r="BF1010" s="27">
        <v>0</v>
      </c>
      <c r="BG1010" s="27">
        <f t="shared" si="61"/>
        <v>15239.72</v>
      </c>
      <c r="BH1010" s="27">
        <f t="shared" si="62"/>
        <v>3809.93</v>
      </c>
      <c r="BI1010" s="27">
        <f t="shared" si="64"/>
        <v>19049.649999999998</v>
      </c>
    </row>
    <row r="1011" spans="1:61" x14ac:dyDescent="0.35">
      <c r="A1011" s="65" t="str">
        <f t="shared" si="63"/>
        <v>DI00113810</v>
      </c>
      <c r="B1011" s="111" t="s">
        <v>1275</v>
      </c>
      <c r="C1011" s="104">
        <v>10</v>
      </c>
      <c r="D1011" s="112" t="s">
        <v>0</v>
      </c>
      <c r="E1011" s="112" t="s">
        <v>3</v>
      </c>
      <c r="F1011" s="104" t="s">
        <v>1760</v>
      </c>
      <c r="G1011" s="104" t="s">
        <v>1781</v>
      </c>
      <c r="H1011" s="104" t="s">
        <v>1777</v>
      </c>
      <c r="I1011" s="104" t="s">
        <v>1782</v>
      </c>
      <c r="J1011" s="104" t="s">
        <v>1779</v>
      </c>
      <c r="K1011" s="104" t="s">
        <v>791</v>
      </c>
      <c r="L1011" s="104" t="s">
        <v>1766</v>
      </c>
      <c r="M1011" s="104" t="s">
        <v>1773</v>
      </c>
      <c r="N1011" s="113">
        <v>1</v>
      </c>
      <c r="O1011" s="113">
        <v>1</v>
      </c>
      <c r="P1011" s="113">
        <v>1</v>
      </c>
      <c r="Q1011" s="113">
        <v>1</v>
      </c>
      <c r="R1011" s="113">
        <v>1</v>
      </c>
      <c r="S1011" s="113">
        <v>1</v>
      </c>
      <c r="T1011" s="113">
        <v>0</v>
      </c>
      <c r="U1011" s="113">
        <v>0</v>
      </c>
      <c r="V1011" s="113">
        <v>0</v>
      </c>
      <c r="W1011" s="109">
        <v>106200</v>
      </c>
      <c r="X1011" s="109">
        <v>0</v>
      </c>
      <c r="Y1011" s="109">
        <v>0</v>
      </c>
      <c r="Z1011" s="109">
        <v>575.25</v>
      </c>
      <c r="AA1011" s="109">
        <v>0</v>
      </c>
      <c r="AB1011" s="109">
        <v>0</v>
      </c>
      <c r="AC1011" s="109">
        <v>0</v>
      </c>
      <c r="AD1011" s="109">
        <v>0</v>
      </c>
      <c r="AE1011" s="109">
        <v>106200</v>
      </c>
      <c r="AF1011" s="106">
        <v>44781</v>
      </c>
      <c r="AG1011" s="106">
        <v>48434</v>
      </c>
      <c r="AH1011" s="125">
        <v>106200</v>
      </c>
      <c r="AI1011" s="115">
        <v>7.279452054794521</v>
      </c>
      <c r="AJ1011" s="115">
        <v>10.008219178082191</v>
      </c>
      <c r="AK1011" s="116">
        <v>6.5000000000000002E-2</v>
      </c>
      <c r="AL1011" s="117">
        <v>7.279452054794521</v>
      </c>
      <c r="AM1011" s="117">
        <v>10.008219178082191</v>
      </c>
      <c r="AN1011" s="118">
        <v>6.5000000000000002E-2</v>
      </c>
      <c r="AO1011" s="121" t="s">
        <v>1774</v>
      </c>
      <c r="AP1011" s="121" t="s">
        <v>1775</v>
      </c>
      <c r="AQ1011" s="27">
        <v>4602</v>
      </c>
      <c r="AR1011" s="27">
        <v>6903</v>
      </c>
      <c r="AS1011" s="27">
        <v>6903</v>
      </c>
      <c r="AT1011" s="27">
        <v>6442.8</v>
      </c>
      <c r="AU1011" s="27">
        <v>5062.2</v>
      </c>
      <c r="AV1011" s="27">
        <v>3681.6</v>
      </c>
      <c r="AW1011" s="27">
        <v>2301</v>
      </c>
      <c r="AX1011" s="27">
        <v>920.4</v>
      </c>
      <c r="AY1011" s="27">
        <v>0</v>
      </c>
      <c r="AZ1011" s="27">
        <v>0</v>
      </c>
      <c r="BA1011" s="27">
        <v>0</v>
      </c>
      <c r="BB1011" s="27">
        <v>0</v>
      </c>
      <c r="BC1011" s="27">
        <v>0</v>
      </c>
      <c r="BD1011" s="27">
        <v>0</v>
      </c>
      <c r="BE1011" s="27">
        <v>0</v>
      </c>
      <c r="BF1011" s="27">
        <v>0</v>
      </c>
      <c r="BG1011" s="27">
        <f t="shared" si="61"/>
        <v>11505</v>
      </c>
      <c r="BH1011" s="27">
        <f t="shared" si="62"/>
        <v>25311</v>
      </c>
      <c r="BI1011" s="27">
        <f t="shared" si="64"/>
        <v>36816</v>
      </c>
    </row>
    <row r="1012" spans="1:61" x14ac:dyDescent="0.35">
      <c r="A1012" s="65" t="str">
        <f t="shared" si="63"/>
        <v>DI0011383</v>
      </c>
      <c r="B1012" s="111" t="s">
        <v>1275</v>
      </c>
      <c r="C1012" s="104">
        <v>3</v>
      </c>
      <c r="D1012" s="112" t="s">
        <v>0</v>
      </c>
      <c r="E1012" s="112" t="s">
        <v>3</v>
      </c>
      <c r="F1012" s="104" t="s">
        <v>1760</v>
      </c>
      <c r="G1012" s="104" t="s">
        <v>1781</v>
      </c>
      <c r="H1012" s="104" t="s">
        <v>1777</v>
      </c>
      <c r="I1012" s="104" t="s">
        <v>1782</v>
      </c>
      <c r="J1012" s="104" t="s">
        <v>1779</v>
      </c>
      <c r="K1012" s="104" t="s">
        <v>791</v>
      </c>
      <c r="L1012" s="104" t="s">
        <v>1766</v>
      </c>
      <c r="M1012" s="104" t="s">
        <v>1773</v>
      </c>
      <c r="N1012" s="113">
        <v>1</v>
      </c>
      <c r="O1012" s="113">
        <v>1</v>
      </c>
      <c r="P1012" s="113">
        <v>1</v>
      </c>
      <c r="Q1012" s="113">
        <v>1</v>
      </c>
      <c r="R1012" s="113">
        <v>1</v>
      </c>
      <c r="S1012" s="113">
        <v>1</v>
      </c>
      <c r="T1012" s="113">
        <v>0</v>
      </c>
      <c r="U1012" s="113">
        <v>0</v>
      </c>
      <c r="V1012" s="113">
        <v>0</v>
      </c>
      <c r="W1012" s="109">
        <v>331358.75</v>
      </c>
      <c r="X1012" s="109">
        <v>0</v>
      </c>
      <c r="Y1012" s="109">
        <v>0</v>
      </c>
      <c r="Z1012" s="109">
        <v>1187.3699999999999</v>
      </c>
      <c r="AA1012" s="109">
        <v>0</v>
      </c>
      <c r="AB1012" s="109">
        <v>0</v>
      </c>
      <c r="AC1012" s="109">
        <v>0</v>
      </c>
      <c r="AD1012" s="109">
        <v>0</v>
      </c>
      <c r="AE1012" s="109">
        <v>331358.75</v>
      </c>
      <c r="AF1012" s="106">
        <v>44781</v>
      </c>
      <c r="AG1012" s="106">
        <v>45877</v>
      </c>
      <c r="AH1012" s="125">
        <v>662717.5</v>
      </c>
      <c r="AI1012" s="115">
        <v>0.27397260273972601</v>
      </c>
      <c r="AJ1012" s="115">
        <v>3.0027397260273974</v>
      </c>
      <c r="AK1012" s="116">
        <v>4.2999999999999997E-2</v>
      </c>
      <c r="AL1012" s="117">
        <v>0.27397260273972601</v>
      </c>
      <c r="AM1012" s="117">
        <v>3.0027397260273974</v>
      </c>
      <c r="AN1012" s="118">
        <v>4.2999999999999997E-2</v>
      </c>
      <c r="AO1012" s="121" t="s">
        <v>1774</v>
      </c>
      <c r="AP1012" s="121" t="s">
        <v>1775</v>
      </c>
      <c r="AQ1012" s="27">
        <v>4749.4799999999996</v>
      </c>
      <c r="AR1012" s="27">
        <v>0</v>
      </c>
      <c r="AS1012" s="27">
        <v>0</v>
      </c>
      <c r="AT1012" s="27">
        <v>0</v>
      </c>
      <c r="AU1012" s="27">
        <v>0</v>
      </c>
      <c r="AV1012" s="27">
        <v>0</v>
      </c>
      <c r="AW1012" s="27">
        <v>0</v>
      </c>
      <c r="AX1012" s="27">
        <v>0</v>
      </c>
      <c r="AY1012" s="27">
        <v>0</v>
      </c>
      <c r="AZ1012" s="27">
        <v>0</v>
      </c>
      <c r="BA1012" s="27">
        <v>0</v>
      </c>
      <c r="BB1012" s="27">
        <v>0</v>
      </c>
      <c r="BC1012" s="27">
        <v>0</v>
      </c>
      <c r="BD1012" s="27">
        <v>0</v>
      </c>
      <c r="BE1012" s="27">
        <v>0</v>
      </c>
      <c r="BF1012" s="27">
        <v>0</v>
      </c>
      <c r="BG1012" s="27">
        <f t="shared" si="61"/>
        <v>4749.4799999999996</v>
      </c>
      <c r="BH1012" s="27">
        <f t="shared" si="62"/>
        <v>0</v>
      </c>
      <c r="BI1012" s="27">
        <f t="shared" si="64"/>
        <v>4749.4799999999996</v>
      </c>
    </row>
    <row r="1013" spans="1:61" x14ac:dyDescent="0.35">
      <c r="A1013" s="65" t="str">
        <f t="shared" si="63"/>
        <v>DI0011384</v>
      </c>
      <c r="B1013" s="111" t="s">
        <v>1275</v>
      </c>
      <c r="C1013" s="104">
        <v>4</v>
      </c>
      <c r="D1013" s="112" t="s">
        <v>0</v>
      </c>
      <c r="E1013" s="112" t="s">
        <v>3</v>
      </c>
      <c r="F1013" s="104" t="s">
        <v>1760</v>
      </c>
      <c r="G1013" s="104" t="s">
        <v>1781</v>
      </c>
      <c r="H1013" s="104" t="s">
        <v>1777</v>
      </c>
      <c r="I1013" s="104" t="s">
        <v>1782</v>
      </c>
      <c r="J1013" s="104" t="s">
        <v>1779</v>
      </c>
      <c r="K1013" s="104" t="s">
        <v>791</v>
      </c>
      <c r="L1013" s="104" t="s">
        <v>1766</v>
      </c>
      <c r="M1013" s="104" t="s">
        <v>1773</v>
      </c>
      <c r="N1013" s="113">
        <v>1</v>
      </c>
      <c r="O1013" s="113">
        <v>1</v>
      </c>
      <c r="P1013" s="113">
        <v>1</v>
      </c>
      <c r="Q1013" s="113">
        <v>1</v>
      </c>
      <c r="R1013" s="113">
        <v>1</v>
      </c>
      <c r="S1013" s="113">
        <v>1</v>
      </c>
      <c r="T1013" s="113">
        <v>0</v>
      </c>
      <c r="U1013" s="113">
        <v>0</v>
      </c>
      <c r="V1013" s="113">
        <v>0</v>
      </c>
      <c r="W1013" s="109">
        <v>478637.5</v>
      </c>
      <c r="X1013" s="109">
        <v>0</v>
      </c>
      <c r="Y1013" s="109">
        <v>0</v>
      </c>
      <c r="Z1013" s="109">
        <v>1878.65</v>
      </c>
      <c r="AA1013" s="109">
        <v>0</v>
      </c>
      <c r="AB1013" s="109">
        <v>0</v>
      </c>
      <c r="AC1013" s="109">
        <v>0</v>
      </c>
      <c r="AD1013" s="109">
        <v>0</v>
      </c>
      <c r="AE1013" s="109">
        <v>478637.5</v>
      </c>
      <c r="AF1013" s="106">
        <v>44781</v>
      </c>
      <c r="AG1013" s="106">
        <v>46242</v>
      </c>
      <c r="AH1013" s="125">
        <v>478637.5</v>
      </c>
      <c r="AI1013" s="115">
        <v>1.273972602739726</v>
      </c>
      <c r="AJ1013" s="115">
        <v>4.0027397260273974</v>
      </c>
      <c r="AK1013" s="116">
        <v>4.7100000000000003E-2</v>
      </c>
      <c r="AL1013" s="117">
        <v>1.273972602739726</v>
      </c>
      <c r="AM1013" s="117">
        <v>4.0027397260273974</v>
      </c>
      <c r="AN1013" s="118">
        <v>4.7100000000000003E-2</v>
      </c>
      <c r="AO1013" s="121" t="s">
        <v>1774</v>
      </c>
      <c r="AP1013" s="121" t="s">
        <v>1775</v>
      </c>
      <c r="AQ1013" s="27">
        <v>15029.199999999999</v>
      </c>
      <c r="AR1013" s="27">
        <v>9393.2800000000007</v>
      </c>
      <c r="AS1013" s="27">
        <v>0</v>
      </c>
      <c r="AT1013" s="27">
        <v>0</v>
      </c>
      <c r="AU1013" s="27">
        <v>0</v>
      </c>
      <c r="AV1013" s="27">
        <v>0</v>
      </c>
      <c r="AW1013" s="27">
        <v>0</v>
      </c>
      <c r="AX1013" s="27">
        <v>0</v>
      </c>
      <c r="AY1013" s="27">
        <v>0</v>
      </c>
      <c r="AZ1013" s="27">
        <v>0</v>
      </c>
      <c r="BA1013" s="27">
        <v>0</v>
      </c>
      <c r="BB1013" s="27">
        <v>0</v>
      </c>
      <c r="BC1013" s="27">
        <v>0</v>
      </c>
      <c r="BD1013" s="27">
        <v>0</v>
      </c>
      <c r="BE1013" s="27">
        <v>0</v>
      </c>
      <c r="BF1013" s="27">
        <v>0</v>
      </c>
      <c r="BG1013" s="27">
        <f t="shared" si="61"/>
        <v>24422.48</v>
      </c>
      <c r="BH1013" s="27">
        <f t="shared" si="62"/>
        <v>0</v>
      </c>
      <c r="BI1013" s="27">
        <f t="shared" si="64"/>
        <v>24422.48</v>
      </c>
    </row>
    <row r="1014" spans="1:61" x14ac:dyDescent="0.35">
      <c r="A1014" s="65" t="str">
        <f t="shared" si="63"/>
        <v>DI0011385</v>
      </c>
      <c r="B1014" s="111" t="s">
        <v>1275</v>
      </c>
      <c r="C1014" s="104">
        <v>5</v>
      </c>
      <c r="D1014" s="112" t="s">
        <v>0</v>
      </c>
      <c r="E1014" s="112" t="s">
        <v>3</v>
      </c>
      <c r="F1014" s="104" t="s">
        <v>1760</v>
      </c>
      <c r="G1014" s="104" t="s">
        <v>1781</v>
      </c>
      <c r="H1014" s="104" t="s">
        <v>1777</v>
      </c>
      <c r="I1014" s="104" t="s">
        <v>1782</v>
      </c>
      <c r="J1014" s="104" t="s">
        <v>1779</v>
      </c>
      <c r="K1014" s="104" t="s">
        <v>791</v>
      </c>
      <c r="L1014" s="104" t="s">
        <v>1766</v>
      </c>
      <c r="M1014" s="104" t="s">
        <v>1773</v>
      </c>
      <c r="N1014" s="113">
        <v>1</v>
      </c>
      <c r="O1014" s="113">
        <v>1</v>
      </c>
      <c r="P1014" s="113">
        <v>1</v>
      </c>
      <c r="Q1014" s="113">
        <v>1</v>
      </c>
      <c r="R1014" s="113">
        <v>1</v>
      </c>
      <c r="S1014" s="113">
        <v>1</v>
      </c>
      <c r="T1014" s="113">
        <v>0</v>
      </c>
      <c r="U1014" s="113">
        <v>0</v>
      </c>
      <c r="V1014" s="113">
        <v>0</v>
      </c>
      <c r="W1014" s="109">
        <v>1283692.5</v>
      </c>
      <c r="X1014" s="109">
        <v>0</v>
      </c>
      <c r="Y1014" s="109">
        <v>0</v>
      </c>
      <c r="Z1014" s="109">
        <v>5423.6</v>
      </c>
      <c r="AA1014" s="109">
        <v>0</v>
      </c>
      <c r="AB1014" s="109">
        <v>0</v>
      </c>
      <c r="AC1014" s="109">
        <v>0</v>
      </c>
      <c r="AD1014" s="109">
        <v>0</v>
      </c>
      <c r="AE1014" s="109">
        <v>1283692.5</v>
      </c>
      <c r="AF1014" s="106">
        <v>44781</v>
      </c>
      <c r="AG1014" s="106">
        <v>46607</v>
      </c>
      <c r="AH1014" s="125">
        <v>1283692.5</v>
      </c>
      <c r="AI1014" s="115">
        <v>2.2739726027397262</v>
      </c>
      <c r="AJ1014" s="115">
        <v>5.0027397260273974</v>
      </c>
      <c r="AK1014" s="116">
        <v>5.0700000000000002E-2</v>
      </c>
      <c r="AL1014" s="117">
        <v>2.2739726027397262</v>
      </c>
      <c r="AM1014" s="117">
        <v>5.0027397260273974</v>
      </c>
      <c r="AN1014" s="118">
        <v>5.0700000000000002E-2</v>
      </c>
      <c r="AO1014" s="121" t="s">
        <v>1774</v>
      </c>
      <c r="AP1014" s="121" t="s">
        <v>1775</v>
      </c>
      <c r="AQ1014" s="27">
        <v>43388.799999999996</v>
      </c>
      <c r="AR1014" s="27">
        <v>65083.19999999999</v>
      </c>
      <c r="AS1014" s="27">
        <v>27118</v>
      </c>
      <c r="AT1014" s="27">
        <v>0</v>
      </c>
      <c r="AU1014" s="27">
        <v>0</v>
      </c>
      <c r="AV1014" s="27">
        <v>0</v>
      </c>
      <c r="AW1014" s="27">
        <v>0</v>
      </c>
      <c r="AX1014" s="27">
        <v>0</v>
      </c>
      <c r="AY1014" s="27">
        <v>0</v>
      </c>
      <c r="AZ1014" s="27">
        <v>0</v>
      </c>
      <c r="BA1014" s="27">
        <v>0</v>
      </c>
      <c r="BB1014" s="27">
        <v>0</v>
      </c>
      <c r="BC1014" s="27">
        <v>0</v>
      </c>
      <c r="BD1014" s="27">
        <v>0</v>
      </c>
      <c r="BE1014" s="27">
        <v>0</v>
      </c>
      <c r="BF1014" s="27">
        <v>0</v>
      </c>
      <c r="BG1014" s="27">
        <f t="shared" si="61"/>
        <v>108471.99999999999</v>
      </c>
      <c r="BH1014" s="27">
        <f t="shared" si="62"/>
        <v>27118</v>
      </c>
      <c r="BI1014" s="27">
        <f t="shared" si="64"/>
        <v>135590</v>
      </c>
    </row>
    <row r="1015" spans="1:61" x14ac:dyDescent="0.35">
      <c r="A1015" s="65" t="str">
        <f t="shared" si="63"/>
        <v>DI0011386</v>
      </c>
      <c r="B1015" s="111" t="s">
        <v>1275</v>
      </c>
      <c r="C1015" s="104">
        <v>6</v>
      </c>
      <c r="D1015" s="112" t="s">
        <v>0</v>
      </c>
      <c r="E1015" s="112" t="s">
        <v>3</v>
      </c>
      <c r="F1015" s="104" t="s">
        <v>1760</v>
      </c>
      <c r="G1015" s="104" t="s">
        <v>1781</v>
      </c>
      <c r="H1015" s="104" t="s">
        <v>1777</v>
      </c>
      <c r="I1015" s="104" t="s">
        <v>1782</v>
      </c>
      <c r="J1015" s="104" t="s">
        <v>1779</v>
      </c>
      <c r="K1015" s="104" t="s">
        <v>791</v>
      </c>
      <c r="L1015" s="104" t="s">
        <v>1766</v>
      </c>
      <c r="M1015" s="104" t="s">
        <v>1773</v>
      </c>
      <c r="N1015" s="113">
        <v>1</v>
      </c>
      <c r="O1015" s="113">
        <v>1</v>
      </c>
      <c r="P1015" s="113">
        <v>1</v>
      </c>
      <c r="Q1015" s="113">
        <v>1</v>
      </c>
      <c r="R1015" s="113">
        <v>1</v>
      </c>
      <c r="S1015" s="113">
        <v>1</v>
      </c>
      <c r="T1015" s="113">
        <v>0</v>
      </c>
      <c r="U1015" s="113">
        <v>0</v>
      </c>
      <c r="V1015" s="113">
        <v>0</v>
      </c>
      <c r="W1015" s="109">
        <v>3059592.5</v>
      </c>
      <c r="X1015" s="109">
        <v>0</v>
      </c>
      <c r="Y1015" s="109">
        <v>0</v>
      </c>
      <c r="Z1015" s="109">
        <v>13666.18</v>
      </c>
      <c r="AA1015" s="109">
        <v>0</v>
      </c>
      <c r="AB1015" s="109">
        <v>0</v>
      </c>
      <c r="AC1015" s="109">
        <v>0</v>
      </c>
      <c r="AD1015" s="109">
        <v>0</v>
      </c>
      <c r="AE1015" s="109">
        <v>3059592.5</v>
      </c>
      <c r="AF1015" s="106">
        <v>44781</v>
      </c>
      <c r="AG1015" s="106">
        <v>46973</v>
      </c>
      <c r="AH1015" s="125">
        <v>3059592.5</v>
      </c>
      <c r="AI1015" s="115">
        <v>3.2767123287671232</v>
      </c>
      <c r="AJ1015" s="115">
        <v>6.0054794520547947</v>
      </c>
      <c r="AK1015" s="116">
        <v>5.3600000000000002E-2</v>
      </c>
      <c r="AL1015" s="117">
        <v>3.2767123287671232</v>
      </c>
      <c r="AM1015" s="117">
        <v>6.0054794520547947</v>
      </c>
      <c r="AN1015" s="118">
        <v>5.3600000000000002E-2</v>
      </c>
      <c r="AO1015" s="121" t="s">
        <v>1774</v>
      </c>
      <c r="AP1015" s="121" t="s">
        <v>1775</v>
      </c>
      <c r="AQ1015" s="27">
        <v>109329.43999999997</v>
      </c>
      <c r="AR1015" s="27">
        <v>163994.15999999995</v>
      </c>
      <c r="AS1015" s="27">
        <v>163994.16</v>
      </c>
      <c r="AT1015" s="27">
        <v>68330.899999999994</v>
      </c>
      <c r="AU1015" s="27">
        <v>0</v>
      </c>
      <c r="AV1015" s="27">
        <v>0</v>
      </c>
      <c r="AW1015" s="27">
        <v>0</v>
      </c>
      <c r="AX1015" s="27">
        <v>0</v>
      </c>
      <c r="AY1015" s="27">
        <v>0</v>
      </c>
      <c r="AZ1015" s="27">
        <v>0</v>
      </c>
      <c r="BA1015" s="27">
        <v>0</v>
      </c>
      <c r="BB1015" s="27">
        <v>0</v>
      </c>
      <c r="BC1015" s="27">
        <v>0</v>
      </c>
      <c r="BD1015" s="27">
        <v>0</v>
      </c>
      <c r="BE1015" s="27">
        <v>0</v>
      </c>
      <c r="BF1015" s="27">
        <v>0</v>
      </c>
      <c r="BG1015" s="27">
        <f t="shared" si="61"/>
        <v>273323.59999999992</v>
      </c>
      <c r="BH1015" s="27">
        <f t="shared" si="62"/>
        <v>232325.06</v>
      </c>
      <c r="BI1015" s="27">
        <f t="shared" si="64"/>
        <v>505648.65999999992</v>
      </c>
    </row>
    <row r="1016" spans="1:61" x14ac:dyDescent="0.35">
      <c r="A1016" s="65" t="str">
        <f t="shared" si="63"/>
        <v>DI0011387</v>
      </c>
      <c r="B1016" s="111" t="s">
        <v>1275</v>
      </c>
      <c r="C1016" s="104">
        <v>7</v>
      </c>
      <c r="D1016" s="112" t="s">
        <v>0</v>
      </c>
      <c r="E1016" s="112" t="s">
        <v>3</v>
      </c>
      <c r="F1016" s="104" t="s">
        <v>1760</v>
      </c>
      <c r="G1016" s="104" t="s">
        <v>1781</v>
      </c>
      <c r="H1016" s="104" t="s">
        <v>1777</v>
      </c>
      <c r="I1016" s="104" t="s">
        <v>1782</v>
      </c>
      <c r="J1016" s="104" t="s">
        <v>1779</v>
      </c>
      <c r="K1016" s="104" t="s">
        <v>791</v>
      </c>
      <c r="L1016" s="104" t="s">
        <v>1766</v>
      </c>
      <c r="M1016" s="104" t="s">
        <v>1773</v>
      </c>
      <c r="N1016" s="113">
        <v>1</v>
      </c>
      <c r="O1016" s="113">
        <v>1</v>
      </c>
      <c r="P1016" s="113">
        <v>1</v>
      </c>
      <c r="Q1016" s="113">
        <v>1</v>
      </c>
      <c r="R1016" s="113">
        <v>1</v>
      </c>
      <c r="S1016" s="113">
        <v>1</v>
      </c>
      <c r="T1016" s="113">
        <v>0</v>
      </c>
      <c r="U1016" s="113">
        <v>0</v>
      </c>
      <c r="V1016" s="113">
        <v>0</v>
      </c>
      <c r="W1016" s="109">
        <v>3252522.5</v>
      </c>
      <c r="X1016" s="109">
        <v>0</v>
      </c>
      <c r="Y1016" s="109">
        <v>0</v>
      </c>
      <c r="Z1016" s="109">
        <v>15286.86</v>
      </c>
      <c r="AA1016" s="109">
        <v>0</v>
      </c>
      <c r="AB1016" s="109">
        <v>0</v>
      </c>
      <c r="AC1016" s="109">
        <v>0</v>
      </c>
      <c r="AD1016" s="109">
        <v>0</v>
      </c>
      <c r="AE1016" s="109">
        <v>3252522.5</v>
      </c>
      <c r="AF1016" s="106">
        <v>44781</v>
      </c>
      <c r="AG1016" s="106">
        <v>47338</v>
      </c>
      <c r="AH1016" s="125">
        <v>3252522.5</v>
      </c>
      <c r="AI1016" s="115">
        <v>4.2767123287671236</v>
      </c>
      <c r="AJ1016" s="115">
        <v>7.0054794520547947</v>
      </c>
      <c r="AK1016" s="116">
        <v>5.6399999999999999E-2</v>
      </c>
      <c r="AL1016" s="117">
        <v>4.2767123287671236</v>
      </c>
      <c r="AM1016" s="117">
        <v>7.0054794520547947</v>
      </c>
      <c r="AN1016" s="118">
        <v>5.6399999999999999E-2</v>
      </c>
      <c r="AO1016" s="121" t="s">
        <v>1774</v>
      </c>
      <c r="AP1016" s="121" t="s">
        <v>1775</v>
      </c>
      <c r="AQ1016" s="27">
        <v>122294.88</v>
      </c>
      <c r="AR1016" s="27">
        <v>183442.31999999995</v>
      </c>
      <c r="AS1016" s="27">
        <v>183442.32</v>
      </c>
      <c r="AT1016" s="27">
        <v>152868.6</v>
      </c>
      <c r="AU1016" s="27">
        <v>61147.44</v>
      </c>
      <c r="AV1016" s="27">
        <v>0</v>
      </c>
      <c r="AW1016" s="27">
        <v>0</v>
      </c>
      <c r="AX1016" s="27">
        <v>0</v>
      </c>
      <c r="AY1016" s="27">
        <v>0</v>
      </c>
      <c r="AZ1016" s="27">
        <v>0</v>
      </c>
      <c r="BA1016" s="27">
        <v>0</v>
      </c>
      <c r="BB1016" s="27">
        <v>0</v>
      </c>
      <c r="BC1016" s="27">
        <v>0</v>
      </c>
      <c r="BD1016" s="27">
        <v>0</v>
      </c>
      <c r="BE1016" s="27">
        <v>0</v>
      </c>
      <c r="BF1016" s="27">
        <v>0</v>
      </c>
      <c r="BG1016" s="27">
        <f t="shared" si="61"/>
        <v>305737.19999999995</v>
      </c>
      <c r="BH1016" s="27">
        <f t="shared" si="62"/>
        <v>397458.36000000004</v>
      </c>
      <c r="BI1016" s="27">
        <f t="shared" si="64"/>
        <v>703195.56</v>
      </c>
    </row>
    <row r="1017" spans="1:61" x14ac:dyDescent="0.35">
      <c r="A1017" s="65" t="str">
        <f t="shared" si="63"/>
        <v>DI0011388</v>
      </c>
      <c r="B1017" s="111" t="s">
        <v>1275</v>
      </c>
      <c r="C1017" s="104">
        <v>8</v>
      </c>
      <c r="D1017" s="112" t="s">
        <v>0</v>
      </c>
      <c r="E1017" s="112" t="s">
        <v>3</v>
      </c>
      <c r="F1017" s="104" t="s">
        <v>1760</v>
      </c>
      <c r="G1017" s="104" t="s">
        <v>1781</v>
      </c>
      <c r="H1017" s="104" t="s">
        <v>1777</v>
      </c>
      <c r="I1017" s="104" t="s">
        <v>1782</v>
      </c>
      <c r="J1017" s="104" t="s">
        <v>1779</v>
      </c>
      <c r="K1017" s="104" t="s">
        <v>791</v>
      </c>
      <c r="L1017" s="104" t="s">
        <v>1766</v>
      </c>
      <c r="M1017" s="104" t="s">
        <v>1773</v>
      </c>
      <c r="N1017" s="113">
        <v>1</v>
      </c>
      <c r="O1017" s="113">
        <v>1</v>
      </c>
      <c r="P1017" s="113">
        <v>1</v>
      </c>
      <c r="Q1017" s="113">
        <v>1</v>
      </c>
      <c r="R1017" s="113">
        <v>1</v>
      </c>
      <c r="S1017" s="113">
        <v>1</v>
      </c>
      <c r="T1017" s="113">
        <v>0</v>
      </c>
      <c r="U1017" s="113">
        <v>0</v>
      </c>
      <c r="V1017" s="113">
        <v>0</v>
      </c>
      <c r="W1017" s="109">
        <v>690005</v>
      </c>
      <c r="X1017" s="109">
        <v>0</v>
      </c>
      <c r="Y1017" s="109">
        <v>0</v>
      </c>
      <c r="Z1017" s="109">
        <v>3409.77</v>
      </c>
      <c r="AA1017" s="109">
        <v>0</v>
      </c>
      <c r="AB1017" s="109">
        <v>0</v>
      </c>
      <c r="AC1017" s="109">
        <v>0</v>
      </c>
      <c r="AD1017" s="109">
        <v>0</v>
      </c>
      <c r="AE1017" s="109">
        <v>690005</v>
      </c>
      <c r="AF1017" s="106">
        <v>44781</v>
      </c>
      <c r="AG1017" s="106">
        <v>47703</v>
      </c>
      <c r="AH1017" s="125">
        <v>690005</v>
      </c>
      <c r="AI1017" s="115">
        <v>5.2767123287671236</v>
      </c>
      <c r="AJ1017" s="115">
        <v>8.0054794520547947</v>
      </c>
      <c r="AK1017" s="116">
        <v>5.9299999999999999E-2</v>
      </c>
      <c r="AL1017" s="117">
        <v>5.2767123287671236</v>
      </c>
      <c r="AM1017" s="117">
        <v>8.0054794520547947</v>
      </c>
      <c r="AN1017" s="118">
        <v>5.9299999999999999E-2</v>
      </c>
      <c r="AO1017" s="121" t="s">
        <v>1774</v>
      </c>
      <c r="AP1017" s="121" t="s">
        <v>1775</v>
      </c>
      <c r="AQ1017" s="27">
        <v>27278.16</v>
      </c>
      <c r="AR1017" s="27">
        <v>40917.239999999991</v>
      </c>
      <c r="AS1017" s="27">
        <v>40917.24</v>
      </c>
      <c r="AT1017" s="27">
        <v>36370.879999999997</v>
      </c>
      <c r="AU1017" s="27">
        <v>22731.8</v>
      </c>
      <c r="AV1017" s="27">
        <v>9092.7199999999993</v>
      </c>
      <c r="AW1017" s="27">
        <v>0</v>
      </c>
      <c r="AX1017" s="27">
        <v>0</v>
      </c>
      <c r="AY1017" s="27">
        <v>0</v>
      </c>
      <c r="AZ1017" s="27">
        <v>0</v>
      </c>
      <c r="BA1017" s="27">
        <v>0</v>
      </c>
      <c r="BB1017" s="27">
        <v>0</v>
      </c>
      <c r="BC1017" s="27">
        <v>0</v>
      </c>
      <c r="BD1017" s="27">
        <v>0</v>
      </c>
      <c r="BE1017" s="27">
        <v>0</v>
      </c>
      <c r="BF1017" s="27">
        <v>0</v>
      </c>
      <c r="BG1017" s="27">
        <f t="shared" si="61"/>
        <v>68195.399999999994</v>
      </c>
      <c r="BH1017" s="27">
        <f t="shared" si="62"/>
        <v>109112.64</v>
      </c>
      <c r="BI1017" s="27">
        <f t="shared" si="64"/>
        <v>177308.03999999998</v>
      </c>
    </row>
    <row r="1018" spans="1:61" x14ac:dyDescent="0.35">
      <c r="A1018" s="65" t="str">
        <f t="shared" si="63"/>
        <v>DI0011389</v>
      </c>
      <c r="B1018" s="111" t="s">
        <v>1275</v>
      </c>
      <c r="C1018" s="104">
        <v>9</v>
      </c>
      <c r="D1018" s="112" t="s">
        <v>0</v>
      </c>
      <c r="E1018" s="112" t="s">
        <v>3</v>
      </c>
      <c r="F1018" s="104" t="s">
        <v>1760</v>
      </c>
      <c r="G1018" s="104" t="s">
        <v>1781</v>
      </c>
      <c r="H1018" s="104" t="s">
        <v>1777</v>
      </c>
      <c r="I1018" s="104" t="s">
        <v>1782</v>
      </c>
      <c r="J1018" s="104" t="s">
        <v>1779</v>
      </c>
      <c r="K1018" s="104" t="s">
        <v>791</v>
      </c>
      <c r="L1018" s="104" t="s">
        <v>1766</v>
      </c>
      <c r="M1018" s="104" t="s">
        <v>1773</v>
      </c>
      <c r="N1018" s="113">
        <v>1</v>
      </c>
      <c r="O1018" s="113">
        <v>1</v>
      </c>
      <c r="P1018" s="113">
        <v>1</v>
      </c>
      <c r="Q1018" s="113">
        <v>1</v>
      </c>
      <c r="R1018" s="113">
        <v>1</v>
      </c>
      <c r="S1018" s="113">
        <v>1</v>
      </c>
      <c r="T1018" s="113">
        <v>0</v>
      </c>
      <c r="U1018" s="113">
        <v>0</v>
      </c>
      <c r="V1018" s="113">
        <v>0</v>
      </c>
      <c r="W1018" s="109">
        <v>106200</v>
      </c>
      <c r="X1018" s="109">
        <v>0</v>
      </c>
      <c r="Y1018" s="109">
        <v>0</v>
      </c>
      <c r="Z1018" s="109">
        <v>549.58000000000004</v>
      </c>
      <c r="AA1018" s="109">
        <v>0</v>
      </c>
      <c r="AB1018" s="109">
        <v>0</v>
      </c>
      <c r="AC1018" s="109">
        <v>0</v>
      </c>
      <c r="AD1018" s="109">
        <v>0</v>
      </c>
      <c r="AE1018" s="109">
        <v>106200</v>
      </c>
      <c r="AF1018" s="106">
        <v>44781</v>
      </c>
      <c r="AG1018" s="106">
        <v>48068</v>
      </c>
      <c r="AH1018" s="125">
        <v>106200</v>
      </c>
      <c r="AI1018" s="115">
        <v>6.2767123287671236</v>
      </c>
      <c r="AJ1018" s="115">
        <v>9.0054794520547947</v>
      </c>
      <c r="AK1018" s="116">
        <v>6.2100000000000002E-2</v>
      </c>
      <c r="AL1018" s="117">
        <v>6.2767123287671236</v>
      </c>
      <c r="AM1018" s="117">
        <v>9.0054794520547947</v>
      </c>
      <c r="AN1018" s="118">
        <v>6.2100000000000002E-2</v>
      </c>
      <c r="AO1018" s="121" t="s">
        <v>1774</v>
      </c>
      <c r="AP1018" s="121" t="s">
        <v>1775</v>
      </c>
      <c r="AQ1018" s="27">
        <v>4396.6400000000003</v>
      </c>
      <c r="AR1018" s="27">
        <v>6594.96</v>
      </c>
      <c r="AS1018" s="27">
        <v>6594.96</v>
      </c>
      <c r="AT1018" s="27">
        <v>6045.4</v>
      </c>
      <c r="AU1018" s="27">
        <v>4396.68</v>
      </c>
      <c r="AV1018" s="27">
        <v>2747.92</v>
      </c>
      <c r="AW1018" s="27">
        <v>1099.2</v>
      </c>
      <c r="AX1018" s="27">
        <v>0</v>
      </c>
      <c r="AY1018" s="27">
        <v>0</v>
      </c>
      <c r="AZ1018" s="27">
        <v>0</v>
      </c>
      <c r="BA1018" s="27">
        <v>0</v>
      </c>
      <c r="BB1018" s="27">
        <v>0</v>
      </c>
      <c r="BC1018" s="27">
        <v>0</v>
      </c>
      <c r="BD1018" s="27">
        <v>0</v>
      </c>
      <c r="BE1018" s="27">
        <v>0</v>
      </c>
      <c r="BF1018" s="27">
        <v>0</v>
      </c>
      <c r="BG1018" s="27">
        <f t="shared" si="61"/>
        <v>10991.6</v>
      </c>
      <c r="BH1018" s="27">
        <f t="shared" si="62"/>
        <v>20884.16</v>
      </c>
      <c r="BI1018" s="27">
        <f t="shared" si="64"/>
        <v>31875.760000000002</v>
      </c>
    </row>
    <row r="1019" spans="1:61" x14ac:dyDescent="0.35">
      <c r="A1019" s="65" t="str">
        <f t="shared" si="63"/>
        <v>DI00113910</v>
      </c>
      <c r="B1019" s="111" t="s">
        <v>1276</v>
      </c>
      <c r="C1019" s="104">
        <v>10</v>
      </c>
      <c r="D1019" s="112" t="s">
        <v>0</v>
      </c>
      <c r="E1019" s="112" t="s">
        <v>3</v>
      </c>
      <c r="F1019" s="104" t="s">
        <v>1760</v>
      </c>
      <c r="G1019" s="104" t="s">
        <v>1781</v>
      </c>
      <c r="H1019" s="104" t="s">
        <v>1777</v>
      </c>
      <c r="I1019" s="104" t="s">
        <v>1782</v>
      </c>
      <c r="J1019" s="104" t="s">
        <v>1779</v>
      </c>
      <c r="K1019" s="104" t="s">
        <v>791</v>
      </c>
      <c r="L1019" s="104" t="s">
        <v>1766</v>
      </c>
      <c r="M1019" s="104" t="s">
        <v>1773</v>
      </c>
      <c r="N1019" s="113">
        <v>1</v>
      </c>
      <c r="O1019" s="113">
        <v>1</v>
      </c>
      <c r="P1019" s="113">
        <v>1</v>
      </c>
      <c r="Q1019" s="113">
        <v>1</v>
      </c>
      <c r="R1019" s="113">
        <v>1</v>
      </c>
      <c r="S1019" s="113">
        <v>1</v>
      </c>
      <c r="T1019" s="113">
        <v>0</v>
      </c>
      <c r="U1019" s="113">
        <v>0</v>
      </c>
      <c r="V1019" s="113">
        <v>0</v>
      </c>
      <c r="W1019" s="109">
        <v>53100</v>
      </c>
      <c r="X1019" s="109">
        <v>0</v>
      </c>
      <c r="Y1019" s="109">
        <v>0</v>
      </c>
      <c r="Z1019" s="109">
        <v>287.63</v>
      </c>
      <c r="AA1019" s="109">
        <v>0</v>
      </c>
      <c r="AB1019" s="109">
        <v>0</v>
      </c>
      <c r="AC1019" s="109">
        <v>0</v>
      </c>
      <c r="AD1019" s="109">
        <v>0</v>
      </c>
      <c r="AE1019" s="109">
        <v>53100</v>
      </c>
      <c r="AF1019" s="106">
        <v>44782</v>
      </c>
      <c r="AG1019" s="106">
        <v>48435</v>
      </c>
      <c r="AH1019" s="125">
        <v>53100</v>
      </c>
      <c r="AI1019" s="115">
        <v>7.2821917808219174</v>
      </c>
      <c r="AJ1019" s="115">
        <v>10.008219178082191</v>
      </c>
      <c r="AK1019" s="116">
        <v>6.5000000000000002E-2</v>
      </c>
      <c r="AL1019" s="117">
        <v>7.2821917808219174</v>
      </c>
      <c r="AM1019" s="117">
        <v>10.008219178082191</v>
      </c>
      <c r="AN1019" s="118">
        <v>6.5000000000000002E-2</v>
      </c>
      <c r="AO1019" s="121" t="s">
        <v>1774</v>
      </c>
      <c r="AP1019" s="121" t="s">
        <v>1775</v>
      </c>
      <c r="AQ1019" s="27">
        <v>2301.0400000000004</v>
      </c>
      <c r="AR1019" s="27">
        <v>3451.5600000000009</v>
      </c>
      <c r="AS1019" s="27">
        <v>3451.56</v>
      </c>
      <c r="AT1019" s="27">
        <v>3221.44</v>
      </c>
      <c r="AU1019" s="27">
        <v>2531.12</v>
      </c>
      <c r="AV1019" s="27">
        <v>1840.84</v>
      </c>
      <c r="AW1019" s="27">
        <v>1150.52</v>
      </c>
      <c r="AX1019" s="27">
        <v>460.24</v>
      </c>
      <c r="AY1019" s="27">
        <v>0</v>
      </c>
      <c r="AZ1019" s="27">
        <v>0</v>
      </c>
      <c r="BA1019" s="27">
        <v>0</v>
      </c>
      <c r="BB1019" s="27">
        <v>0</v>
      </c>
      <c r="BC1019" s="27">
        <v>0</v>
      </c>
      <c r="BD1019" s="27">
        <v>0</v>
      </c>
      <c r="BE1019" s="27">
        <v>0</v>
      </c>
      <c r="BF1019" s="27">
        <v>0</v>
      </c>
      <c r="BG1019" s="27">
        <f t="shared" si="61"/>
        <v>5752.6000000000013</v>
      </c>
      <c r="BH1019" s="27">
        <f t="shared" si="62"/>
        <v>12655.72</v>
      </c>
      <c r="BI1019" s="27">
        <f t="shared" si="64"/>
        <v>18408.32</v>
      </c>
    </row>
    <row r="1020" spans="1:61" x14ac:dyDescent="0.35">
      <c r="A1020" s="65" t="str">
        <f t="shared" si="63"/>
        <v>DI0011393</v>
      </c>
      <c r="B1020" s="111" t="s">
        <v>1276</v>
      </c>
      <c r="C1020" s="104">
        <v>3</v>
      </c>
      <c r="D1020" s="112" t="s">
        <v>0</v>
      </c>
      <c r="E1020" s="112" t="s">
        <v>3</v>
      </c>
      <c r="F1020" s="104" t="s">
        <v>1760</v>
      </c>
      <c r="G1020" s="104" t="s">
        <v>1781</v>
      </c>
      <c r="H1020" s="104" t="s">
        <v>1777</v>
      </c>
      <c r="I1020" s="104" t="s">
        <v>1782</v>
      </c>
      <c r="J1020" s="104" t="s">
        <v>1779</v>
      </c>
      <c r="K1020" s="104" t="s">
        <v>791</v>
      </c>
      <c r="L1020" s="104" t="s">
        <v>1766</v>
      </c>
      <c r="M1020" s="104" t="s">
        <v>1773</v>
      </c>
      <c r="N1020" s="113">
        <v>1</v>
      </c>
      <c r="O1020" s="113">
        <v>1</v>
      </c>
      <c r="P1020" s="113">
        <v>1</v>
      </c>
      <c r="Q1020" s="113">
        <v>1</v>
      </c>
      <c r="R1020" s="113">
        <v>1</v>
      </c>
      <c r="S1020" s="113">
        <v>1</v>
      </c>
      <c r="T1020" s="113">
        <v>0</v>
      </c>
      <c r="U1020" s="113">
        <v>0</v>
      </c>
      <c r="V1020" s="113">
        <v>0</v>
      </c>
      <c r="W1020" s="109">
        <v>173091.25</v>
      </c>
      <c r="X1020" s="109">
        <v>0</v>
      </c>
      <c r="Y1020" s="109">
        <v>0</v>
      </c>
      <c r="Z1020" s="109">
        <v>620.24</v>
      </c>
      <c r="AA1020" s="109">
        <v>0</v>
      </c>
      <c r="AB1020" s="109">
        <v>0</v>
      </c>
      <c r="AC1020" s="109">
        <v>0</v>
      </c>
      <c r="AD1020" s="109">
        <v>0</v>
      </c>
      <c r="AE1020" s="109">
        <v>173091.25</v>
      </c>
      <c r="AF1020" s="106">
        <v>44782</v>
      </c>
      <c r="AG1020" s="106">
        <v>45878</v>
      </c>
      <c r="AH1020" s="125">
        <v>346182.5</v>
      </c>
      <c r="AI1020" s="115">
        <v>0.27671232876712326</v>
      </c>
      <c r="AJ1020" s="115">
        <v>3.0027397260273974</v>
      </c>
      <c r="AK1020" s="116">
        <v>4.2999999999999997E-2</v>
      </c>
      <c r="AL1020" s="117">
        <v>0.27671232876712326</v>
      </c>
      <c r="AM1020" s="117">
        <v>3.0027397260273974</v>
      </c>
      <c r="AN1020" s="118">
        <v>4.2999999999999997E-2</v>
      </c>
      <c r="AO1020" s="121" t="s">
        <v>1774</v>
      </c>
      <c r="AP1020" s="121" t="s">
        <v>1775</v>
      </c>
      <c r="AQ1020" s="27">
        <v>2480.96</v>
      </c>
      <c r="AR1020" s="27">
        <v>0</v>
      </c>
      <c r="AS1020" s="27">
        <v>0</v>
      </c>
      <c r="AT1020" s="27">
        <v>0</v>
      </c>
      <c r="AU1020" s="27">
        <v>0</v>
      </c>
      <c r="AV1020" s="27">
        <v>0</v>
      </c>
      <c r="AW1020" s="27">
        <v>0</v>
      </c>
      <c r="AX1020" s="27">
        <v>0</v>
      </c>
      <c r="AY1020" s="27">
        <v>0</v>
      </c>
      <c r="AZ1020" s="27">
        <v>0</v>
      </c>
      <c r="BA1020" s="27">
        <v>0</v>
      </c>
      <c r="BB1020" s="27">
        <v>0</v>
      </c>
      <c r="BC1020" s="27">
        <v>0</v>
      </c>
      <c r="BD1020" s="27">
        <v>0</v>
      </c>
      <c r="BE1020" s="27">
        <v>0</v>
      </c>
      <c r="BF1020" s="27">
        <v>0</v>
      </c>
      <c r="BG1020" s="27">
        <f t="shared" si="61"/>
        <v>2480.96</v>
      </c>
      <c r="BH1020" s="27">
        <f t="shared" si="62"/>
        <v>0</v>
      </c>
      <c r="BI1020" s="27">
        <f t="shared" si="64"/>
        <v>2480.96</v>
      </c>
    </row>
    <row r="1021" spans="1:61" x14ac:dyDescent="0.35">
      <c r="A1021" s="65" t="str">
        <f t="shared" si="63"/>
        <v>DI0011394</v>
      </c>
      <c r="B1021" s="111" t="s">
        <v>1276</v>
      </c>
      <c r="C1021" s="104">
        <v>4</v>
      </c>
      <c r="D1021" s="112" t="s">
        <v>0</v>
      </c>
      <c r="E1021" s="112" t="s">
        <v>3</v>
      </c>
      <c r="F1021" s="104" t="s">
        <v>1760</v>
      </c>
      <c r="G1021" s="104" t="s">
        <v>1781</v>
      </c>
      <c r="H1021" s="104" t="s">
        <v>1777</v>
      </c>
      <c r="I1021" s="104" t="s">
        <v>1782</v>
      </c>
      <c r="J1021" s="104" t="s">
        <v>1779</v>
      </c>
      <c r="K1021" s="104" t="s">
        <v>791</v>
      </c>
      <c r="L1021" s="104" t="s">
        <v>1766</v>
      </c>
      <c r="M1021" s="104" t="s">
        <v>1773</v>
      </c>
      <c r="N1021" s="113">
        <v>1</v>
      </c>
      <c r="O1021" s="113">
        <v>1</v>
      </c>
      <c r="P1021" s="113">
        <v>1</v>
      </c>
      <c r="Q1021" s="113">
        <v>1</v>
      </c>
      <c r="R1021" s="113">
        <v>1</v>
      </c>
      <c r="S1021" s="113">
        <v>1</v>
      </c>
      <c r="T1021" s="113">
        <v>0</v>
      </c>
      <c r="U1021" s="113">
        <v>0</v>
      </c>
      <c r="V1021" s="113">
        <v>0</v>
      </c>
      <c r="W1021" s="109">
        <v>970845</v>
      </c>
      <c r="X1021" s="109">
        <v>0</v>
      </c>
      <c r="Y1021" s="109">
        <v>0</v>
      </c>
      <c r="Z1021" s="109">
        <v>3810.57</v>
      </c>
      <c r="AA1021" s="109">
        <v>0</v>
      </c>
      <c r="AB1021" s="109">
        <v>0</v>
      </c>
      <c r="AC1021" s="109">
        <v>0</v>
      </c>
      <c r="AD1021" s="109">
        <v>0</v>
      </c>
      <c r="AE1021" s="109">
        <v>970845</v>
      </c>
      <c r="AF1021" s="106">
        <v>44782</v>
      </c>
      <c r="AG1021" s="106">
        <v>46243</v>
      </c>
      <c r="AH1021" s="125">
        <v>970845</v>
      </c>
      <c r="AI1021" s="115">
        <v>1.2767123287671234</v>
      </c>
      <c r="AJ1021" s="115">
        <v>4.0027397260273974</v>
      </c>
      <c r="AK1021" s="116">
        <v>4.7100000000000003E-2</v>
      </c>
      <c r="AL1021" s="117">
        <v>1.2767123287671234</v>
      </c>
      <c r="AM1021" s="117">
        <v>4.0027397260273974</v>
      </c>
      <c r="AN1021" s="118">
        <v>4.7100000000000003E-2</v>
      </c>
      <c r="AO1021" s="121" t="s">
        <v>1774</v>
      </c>
      <c r="AP1021" s="121" t="s">
        <v>1775</v>
      </c>
      <c r="AQ1021" s="27">
        <v>30484.560000000001</v>
      </c>
      <c r="AR1021" s="27">
        <v>19052.82</v>
      </c>
      <c r="AS1021" s="27">
        <v>0</v>
      </c>
      <c r="AT1021" s="27">
        <v>0</v>
      </c>
      <c r="AU1021" s="27">
        <v>0</v>
      </c>
      <c r="AV1021" s="27">
        <v>0</v>
      </c>
      <c r="AW1021" s="27">
        <v>0</v>
      </c>
      <c r="AX1021" s="27">
        <v>0</v>
      </c>
      <c r="AY1021" s="27">
        <v>0</v>
      </c>
      <c r="AZ1021" s="27">
        <v>0</v>
      </c>
      <c r="BA1021" s="27">
        <v>0</v>
      </c>
      <c r="BB1021" s="27">
        <v>0</v>
      </c>
      <c r="BC1021" s="27">
        <v>0</v>
      </c>
      <c r="BD1021" s="27">
        <v>0</v>
      </c>
      <c r="BE1021" s="27">
        <v>0</v>
      </c>
      <c r="BF1021" s="27">
        <v>0</v>
      </c>
      <c r="BG1021" s="27">
        <f t="shared" si="61"/>
        <v>49537.380000000005</v>
      </c>
      <c r="BH1021" s="27">
        <f t="shared" si="62"/>
        <v>0</v>
      </c>
      <c r="BI1021" s="27">
        <f t="shared" si="64"/>
        <v>49537.380000000005</v>
      </c>
    </row>
    <row r="1022" spans="1:61" x14ac:dyDescent="0.35">
      <c r="A1022" s="65" t="str">
        <f t="shared" si="63"/>
        <v>DI0011395</v>
      </c>
      <c r="B1022" s="111" t="s">
        <v>1276</v>
      </c>
      <c r="C1022" s="104">
        <v>5</v>
      </c>
      <c r="D1022" s="112" t="s">
        <v>0</v>
      </c>
      <c r="E1022" s="112" t="s">
        <v>3</v>
      </c>
      <c r="F1022" s="104" t="s">
        <v>1760</v>
      </c>
      <c r="G1022" s="104" t="s">
        <v>1781</v>
      </c>
      <c r="H1022" s="104" t="s">
        <v>1777</v>
      </c>
      <c r="I1022" s="104" t="s">
        <v>1782</v>
      </c>
      <c r="J1022" s="104" t="s">
        <v>1779</v>
      </c>
      <c r="K1022" s="104" t="s">
        <v>791</v>
      </c>
      <c r="L1022" s="104" t="s">
        <v>1766</v>
      </c>
      <c r="M1022" s="104" t="s">
        <v>1773</v>
      </c>
      <c r="N1022" s="113">
        <v>1</v>
      </c>
      <c r="O1022" s="113">
        <v>1</v>
      </c>
      <c r="P1022" s="113">
        <v>1</v>
      </c>
      <c r="Q1022" s="113">
        <v>1</v>
      </c>
      <c r="R1022" s="113">
        <v>1</v>
      </c>
      <c r="S1022" s="113">
        <v>1</v>
      </c>
      <c r="T1022" s="113">
        <v>0</v>
      </c>
      <c r="U1022" s="113">
        <v>0</v>
      </c>
      <c r="V1022" s="113">
        <v>0</v>
      </c>
      <c r="W1022" s="109">
        <v>969665</v>
      </c>
      <c r="X1022" s="109">
        <v>0</v>
      </c>
      <c r="Y1022" s="109">
        <v>0</v>
      </c>
      <c r="Z1022" s="109">
        <v>4096.83</v>
      </c>
      <c r="AA1022" s="109">
        <v>0</v>
      </c>
      <c r="AB1022" s="109">
        <v>0</v>
      </c>
      <c r="AC1022" s="109">
        <v>0</v>
      </c>
      <c r="AD1022" s="109">
        <v>0</v>
      </c>
      <c r="AE1022" s="109">
        <v>969665</v>
      </c>
      <c r="AF1022" s="106">
        <v>44782</v>
      </c>
      <c r="AG1022" s="106">
        <v>46608</v>
      </c>
      <c r="AH1022" s="125">
        <v>969665</v>
      </c>
      <c r="AI1022" s="115">
        <v>2.2767123287671232</v>
      </c>
      <c r="AJ1022" s="115">
        <v>5.0027397260273974</v>
      </c>
      <c r="AK1022" s="116">
        <v>5.0700000000000002E-2</v>
      </c>
      <c r="AL1022" s="117">
        <v>2.2767123287671232</v>
      </c>
      <c r="AM1022" s="117">
        <v>5.0027397260273974</v>
      </c>
      <c r="AN1022" s="118">
        <v>5.0700000000000002E-2</v>
      </c>
      <c r="AO1022" s="121" t="s">
        <v>1774</v>
      </c>
      <c r="AP1022" s="121" t="s">
        <v>1775</v>
      </c>
      <c r="AQ1022" s="27">
        <v>32774.640000000007</v>
      </c>
      <c r="AR1022" s="27">
        <v>49161.960000000014</v>
      </c>
      <c r="AS1022" s="27">
        <v>20484.18</v>
      </c>
      <c r="AT1022" s="27">
        <v>0</v>
      </c>
      <c r="AU1022" s="27">
        <v>0</v>
      </c>
      <c r="AV1022" s="27">
        <v>0</v>
      </c>
      <c r="AW1022" s="27">
        <v>0</v>
      </c>
      <c r="AX1022" s="27">
        <v>0</v>
      </c>
      <c r="AY1022" s="27">
        <v>0</v>
      </c>
      <c r="AZ1022" s="27">
        <v>0</v>
      </c>
      <c r="BA1022" s="27">
        <v>0</v>
      </c>
      <c r="BB1022" s="27">
        <v>0</v>
      </c>
      <c r="BC1022" s="27">
        <v>0</v>
      </c>
      <c r="BD1022" s="27">
        <v>0</v>
      </c>
      <c r="BE1022" s="27">
        <v>0</v>
      </c>
      <c r="BF1022" s="27">
        <v>0</v>
      </c>
      <c r="BG1022" s="27">
        <f t="shared" si="61"/>
        <v>81936.60000000002</v>
      </c>
      <c r="BH1022" s="27">
        <f t="shared" si="62"/>
        <v>20484.18</v>
      </c>
      <c r="BI1022" s="27">
        <f t="shared" si="64"/>
        <v>102420.78000000003</v>
      </c>
    </row>
    <row r="1023" spans="1:61" x14ac:dyDescent="0.35">
      <c r="A1023" s="65" t="str">
        <f t="shared" si="63"/>
        <v>DI0011396</v>
      </c>
      <c r="B1023" s="111" t="s">
        <v>1276</v>
      </c>
      <c r="C1023" s="104">
        <v>6</v>
      </c>
      <c r="D1023" s="112" t="s">
        <v>0</v>
      </c>
      <c r="E1023" s="112" t="s">
        <v>3</v>
      </c>
      <c r="F1023" s="104" t="s">
        <v>1760</v>
      </c>
      <c r="G1023" s="104" t="s">
        <v>1781</v>
      </c>
      <c r="H1023" s="104" t="s">
        <v>1777</v>
      </c>
      <c r="I1023" s="104" t="s">
        <v>1782</v>
      </c>
      <c r="J1023" s="104" t="s">
        <v>1779</v>
      </c>
      <c r="K1023" s="104" t="s">
        <v>791</v>
      </c>
      <c r="L1023" s="104" t="s">
        <v>1766</v>
      </c>
      <c r="M1023" s="104" t="s">
        <v>1773</v>
      </c>
      <c r="N1023" s="113">
        <v>1</v>
      </c>
      <c r="O1023" s="113">
        <v>1</v>
      </c>
      <c r="P1023" s="113">
        <v>1</v>
      </c>
      <c r="Q1023" s="113">
        <v>1</v>
      </c>
      <c r="R1023" s="113">
        <v>1</v>
      </c>
      <c r="S1023" s="113">
        <v>1</v>
      </c>
      <c r="T1023" s="113">
        <v>0</v>
      </c>
      <c r="U1023" s="113">
        <v>0</v>
      </c>
      <c r="V1023" s="113">
        <v>0</v>
      </c>
      <c r="W1023" s="109">
        <v>1348002.5</v>
      </c>
      <c r="X1023" s="109">
        <v>0</v>
      </c>
      <c r="Y1023" s="109">
        <v>0</v>
      </c>
      <c r="Z1023" s="109">
        <v>6021.08</v>
      </c>
      <c r="AA1023" s="109">
        <v>0</v>
      </c>
      <c r="AB1023" s="109">
        <v>0</v>
      </c>
      <c r="AC1023" s="109">
        <v>0</v>
      </c>
      <c r="AD1023" s="109">
        <v>0</v>
      </c>
      <c r="AE1023" s="109">
        <v>1348002.5</v>
      </c>
      <c r="AF1023" s="106">
        <v>44782</v>
      </c>
      <c r="AG1023" s="106">
        <v>46974</v>
      </c>
      <c r="AH1023" s="125">
        <v>1348002.5</v>
      </c>
      <c r="AI1023" s="115">
        <v>3.2794520547945205</v>
      </c>
      <c r="AJ1023" s="115">
        <v>6.0054794520547947</v>
      </c>
      <c r="AK1023" s="116">
        <v>5.3600000000000002E-2</v>
      </c>
      <c r="AL1023" s="117">
        <v>3.2794520547945201</v>
      </c>
      <c r="AM1023" s="117">
        <v>6.0054794520547947</v>
      </c>
      <c r="AN1023" s="118">
        <v>5.3600000000000009E-2</v>
      </c>
      <c r="AO1023" s="121" t="s">
        <v>1774</v>
      </c>
      <c r="AP1023" s="121" t="s">
        <v>1775</v>
      </c>
      <c r="AQ1023" s="27">
        <v>48168.640000000007</v>
      </c>
      <c r="AR1023" s="27">
        <v>72252.960000000006</v>
      </c>
      <c r="AS1023" s="27">
        <v>72252.960000000006</v>
      </c>
      <c r="AT1023" s="27">
        <v>30105.4</v>
      </c>
      <c r="AU1023" s="27">
        <v>0</v>
      </c>
      <c r="AV1023" s="27">
        <v>0</v>
      </c>
      <c r="AW1023" s="27">
        <v>0</v>
      </c>
      <c r="AX1023" s="27">
        <v>0</v>
      </c>
      <c r="AY1023" s="27">
        <v>0</v>
      </c>
      <c r="AZ1023" s="27">
        <v>0</v>
      </c>
      <c r="BA1023" s="27">
        <v>0</v>
      </c>
      <c r="BB1023" s="27">
        <v>0</v>
      </c>
      <c r="BC1023" s="27">
        <v>0</v>
      </c>
      <c r="BD1023" s="27">
        <v>0</v>
      </c>
      <c r="BE1023" s="27">
        <v>0</v>
      </c>
      <c r="BF1023" s="27">
        <v>0</v>
      </c>
      <c r="BG1023" s="27">
        <f t="shared" si="61"/>
        <v>120421.6</v>
      </c>
      <c r="BH1023" s="27">
        <f t="shared" si="62"/>
        <v>102358.36000000002</v>
      </c>
      <c r="BI1023" s="27">
        <f t="shared" si="64"/>
        <v>222779.96000000002</v>
      </c>
    </row>
    <row r="1024" spans="1:61" x14ac:dyDescent="0.35">
      <c r="A1024" s="65" t="str">
        <f t="shared" si="63"/>
        <v>DI0011397</v>
      </c>
      <c r="B1024" s="111" t="s">
        <v>1276</v>
      </c>
      <c r="C1024" s="104">
        <v>7</v>
      </c>
      <c r="D1024" s="112" t="s">
        <v>0</v>
      </c>
      <c r="E1024" s="112" t="s">
        <v>3</v>
      </c>
      <c r="F1024" s="104" t="s">
        <v>1760</v>
      </c>
      <c r="G1024" s="104" t="s">
        <v>1781</v>
      </c>
      <c r="H1024" s="104" t="s">
        <v>1777</v>
      </c>
      <c r="I1024" s="104" t="s">
        <v>1782</v>
      </c>
      <c r="J1024" s="104" t="s">
        <v>1779</v>
      </c>
      <c r="K1024" s="104" t="s">
        <v>791</v>
      </c>
      <c r="L1024" s="104" t="s">
        <v>1766</v>
      </c>
      <c r="M1024" s="104" t="s">
        <v>1773</v>
      </c>
      <c r="N1024" s="113">
        <v>1</v>
      </c>
      <c r="O1024" s="113">
        <v>1</v>
      </c>
      <c r="P1024" s="113">
        <v>1</v>
      </c>
      <c r="Q1024" s="113">
        <v>1</v>
      </c>
      <c r="R1024" s="113">
        <v>1</v>
      </c>
      <c r="S1024" s="113">
        <v>1</v>
      </c>
      <c r="T1024" s="113">
        <v>0</v>
      </c>
      <c r="U1024" s="113">
        <v>0</v>
      </c>
      <c r="V1024" s="113">
        <v>0</v>
      </c>
      <c r="W1024" s="109">
        <v>1097842.5</v>
      </c>
      <c r="X1024" s="109">
        <v>0</v>
      </c>
      <c r="Y1024" s="109">
        <v>0</v>
      </c>
      <c r="Z1024" s="109">
        <v>5159.8599999999997</v>
      </c>
      <c r="AA1024" s="109">
        <v>0</v>
      </c>
      <c r="AB1024" s="109">
        <v>0</v>
      </c>
      <c r="AC1024" s="109">
        <v>0</v>
      </c>
      <c r="AD1024" s="109">
        <v>0</v>
      </c>
      <c r="AE1024" s="109">
        <v>1097842.5</v>
      </c>
      <c r="AF1024" s="106">
        <v>44782</v>
      </c>
      <c r="AG1024" s="106">
        <v>47339</v>
      </c>
      <c r="AH1024" s="125">
        <v>1097842.5</v>
      </c>
      <c r="AI1024" s="115">
        <v>4.279452054794521</v>
      </c>
      <c r="AJ1024" s="115">
        <v>7.0054794520547947</v>
      </c>
      <c r="AK1024" s="116">
        <v>5.6399999999999999E-2</v>
      </c>
      <c r="AL1024" s="117">
        <v>4.279452054794521</v>
      </c>
      <c r="AM1024" s="117">
        <v>7.0054794520547947</v>
      </c>
      <c r="AN1024" s="118">
        <v>5.6399999999999999E-2</v>
      </c>
      <c r="AO1024" s="121" t="s">
        <v>1774</v>
      </c>
      <c r="AP1024" s="121" t="s">
        <v>1775</v>
      </c>
      <c r="AQ1024" s="27">
        <v>41278.879999999997</v>
      </c>
      <c r="AR1024" s="27">
        <v>61918.32</v>
      </c>
      <c r="AS1024" s="27">
        <v>61918.32</v>
      </c>
      <c r="AT1024" s="27">
        <v>51598.6</v>
      </c>
      <c r="AU1024" s="27">
        <v>20639.439999999999</v>
      </c>
      <c r="AV1024" s="27">
        <v>0</v>
      </c>
      <c r="AW1024" s="27">
        <v>0</v>
      </c>
      <c r="AX1024" s="27">
        <v>0</v>
      </c>
      <c r="AY1024" s="27">
        <v>0</v>
      </c>
      <c r="AZ1024" s="27">
        <v>0</v>
      </c>
      <c r="BA1024" s="27">
        <v>0</v>
      </c>
      <c r="BB1024" s="27">
        <v>0</v>
      </c>
      <c r="BC1024" s="27">
        <v>0</v>
      </c>
      <c r="BD1024" s="27">
        <v>0</v>
      </c>
      <c r="BE1024" s="27">
        <v>0</v>
      </c>
      <c r="BF1024" s="27">
        <v>0</v>
      </c>
      <c r="BG1024" s="27">
        <f t="shared" si="61"/>
        <v>103197.2</v>
      </c>
      <c r="BH1024" s="27">
        <f t="shared" si="62"/>
        <v>134156.35999999999</v>
      </c>
      <c r="BI1024" s="27">
        <f t="shared" si="64"/>
        <v>237353.56</v>
      </c>
    </row>
    <row r="1025" spans="1:61" x14ac:dyDescent="0.35">
      <c r="A1025" s="65" t="str">
        <f t="shared" si="63"/>
        <v>DI0011398</v>
      </c>
      <c r="B1025" s="111" t="s">
        <v>1276</v>
      </c>
      <c r="C1025" s="104">
        <v>8</v>
      </c>
      <c r="D1025" s="112" t="s">
        <v>0</v>
      </c>
      <c r="E1025" s="112" t="s">
        <v>3</v>
      </c>
      <c r="F1025" s="104" t="s">
        <v>1760</v>
      </c>
      <c r="G1025" s="104" t="s">
        <v>1781</v>
      </c>
      <c r="H1025" s="104" t="s">
        <v>1777</v>
      </c>
      <c r="I1025" s="104" t="s">
        <v>1782</v>
      </c>
      <c r="J1025" s="104" t="s">
        <v>1779</v>
      </c>
      <c r="K1025" s="104" t="s">
        <v>791</v>
      </c>
      <c r="L1025" s="104" t="s">
        <v>1766</v>
      </c>
      <c r="M1025" s="104" t="s">
        <v>1773</v>
      </c>
      <c r="N1025" s="113">
        <v>1</v>
      </c>
      <c r="O1025" s="113">
        <v>1</v>
      </c>
      <c r="P1025" s="113">
        <v>1</v>
      </c>
      <c r="Q1025" s="113">
        <v>1</v>
      </c>
      <c r="R1025" s="113">
        <v>1</v>
      </c>
      <c r="S1025" s="113">
        <v>1</v>
      </c>
      <c r="T1025" s="113">
        <v>0</v>
      </c>
      <c r="U1025" s="113">
        <v>0</v>
      </c>
      <c r="V1025" s="113">
        <v>0</v>
      </c>
      <c r="W1025" s="109">
        <v>465657.5</v>
      </c>
      <c r="X1025" s="109">
        <v>0</v>
      </c>
      <c r="Y1025" s="109">
        <v>0</v>
      </c>
      <c r="Z1025" s="109">
        <v>2301.12</v>
      </c>
      <c r="AA1025" s="109">
        <v>0</v>
      </c>
      <c r="AB1025" s="109">
        <v>0</v>
      </c>
      <c r="AC1025" s="109">
        <v>0</v>
      </c>
      <c r="AD1025" s="109">
        <v>0</v>
      </c>
      <c r="AE1025" s="109">
        <v>465657.5</v>
      </c>
      <c r="AF1025" s="106">
        <v>44782</v>
      </c>
      <c r="AG1025" s="106">
        <v>47704</v>
      </c>
      <c r="AH1025" s="125">
        <v>465657.5</v>
      </c>
      <c r="AI1025" s="115">
        <v>5.279452054794521</v>
      </c>
      <c r="AJ1025" s="115">
        <v>8.0054794520547947</v>
      </c>
      <c r="AK1025" s="116">
        <v>5.9299999999999999E-2</v>
      </c>
      <c r="AL1025" s="117">
        <v>5.2794520547945218</v>
      </c>
      <c r="AM1025" s="117">
        <v>8.0054794520547947</v>
      </c>
      <c r="AN1025" s="118">
        <v>5.9299999999999999E-2</v>
      </c>
      <c r="AO1025" s="121" t="s">
        <v>1774</v>
      </c>
      <c r="AP1025" s="121" t="s">
        <v>1775</v>
      </c>
      <c r="AQ1025" s="27">
        <v>18408.959999999995</v>
      </c>
      <c r="AR1025" s="27">
        <v>27613.439999999991</v>
      </c>
      <c r="AS1025" s="27">
        <v>27613.439999999999</v>
      </c>
      <c r="AT1025" s="27">
        <v>24545.279999999999</v>
      </c>
      <c r="AU1025" s="27">
        <v>15340.8</v>
      </c>
      <c r="AV1025" s="27">
        <v>6136.32</v>
      </c>
      <c r="AW1025" s="27">
        <v>0</v>
      </c>
      <c r="AX1025" s="27">
        <v>0</v>
      </c>
      <c r="AY1025" s="27">
        <v>0</v>
      </c>
      <c r="AZ1025" s="27">
        <v>0</v>
      </c>
      <c r="BA1025" s="27">
        <v>0</v>
      </c>
      <c r="BB1025" s="27">
        <v>0</v>
      </c>
      <c r="BC1025" s="27">
        <v>0</v>
      </c>
      <c r="BD1025" s="27">
        <v>0</v>
      </c>
      <c r="BE1025" s="27">
        <v>0</v>
      </c>
      <c r="BF1025" s="27">
        <v>0</v>
      </c>
      <c r="BG1025" s="27">
        <f t="shared" si="61"/>
        <v>46022.399999999987</v>
      </c>
      <c r="BH1025" s="27">
        <f t="shared" si="62"/>
        <v>73635.839999999997</v>
      </c>
      <c r="BI1025" s="27">
        <f t="shared" si="64"/>
        <v>119658.23999999999</v>
      </c>
    </row>
    <row r="1026" spans="1:61" x14ac:dyDescent="0.35">
      <c r="A1026" s="65" t="str">
        <f t="shared" si="63"/>
        <v>DI0011399</v>
      </c>
      <c r="B1026" s="111" t="s">
        <v>1276</v>
      </c>
      <c r="C1026" s="104">
        <v>9</v>
      </c>
      <c r="D1026" s="112" t="s">
        <v>0</v>
      </c>
      <c r="E1026" s="112" t="s">
        <v>3</v>
      </c>
      <c r="F1026" s="104" t="s">
        <v>1760</v>
      </c>
      <c r="G1026" s="104" t="s">
        <v>1781</v>
      </c>
      <c r="H1026" s="104" t="s">
        <v>1777</v>
      </c>
      <c r="I1026" s="104" t="s">
        <v>1782</v>
      </c>
      <c r="J1026" s="104" t="s">
        <v>1779</v>
      </c>
      <c r="K1026" s="104" t="s">
        <v>791</v>
      </c>
      <c r="L1026" s="104" t="s">
        <v>1766</v>
      </c>
      <c r="M1026" s="104" t="s">
        <v>1773</v>
      </c>
      <c r="N1026" s="113">
        <v>1</v>
      </c>
      <c r="O1026" s="113">
        <v>1</v>
      </c>
      <c r="P1026" s="113">
        <v>1</v>
      </c>
      <c r="Q1026" s="113">
        <v>1</v>
      </c>
      <c r="R1026" s="113">
        <v>1</v>
      </c>
      <c r="S1026" s="113">
        <v>1</v>
      </c>
      <c r="T1026" s="113">
        <v>0</v>
      </c>
      <c r="U1026" s="113">
        <v>0</v>
      </c>
      <c r="V1026" s="113">
        <v>0</v>
      </c>
      <c r="W1026" s="109">
        <v>47642.5</v>
      </c>
      <c r="X1026" s="109">
        <v>0</v>
      </c>
      <c r="Y1026" s="109">
        <v>0</v>
      </c>
      <c r="Z1026" s="109">
        <v>246.55</v>
      </c>
      <c r="AA1026" s="109">
        <v>0</v>
      </c>
      <c r="AB1026" s="109">
        <v>0</v>
      </c>
      <c r="AC1026" s="109">
        <v>0</v>
      </c>
      <c r="AD1026" s="109">
        <v>0</v>
      </c>
      <c r="AE1026" s="109">
        <v>47642.5</v>
      </c>
      <c r="AF1026" s="106">
        <v>44782</v>
      </c>
      <c r="AG1026" s="106">
        <v>48069</v>
      </c>
      <c r="AH1026" s="125">
        <v>47642.5</v>
      </c>
      <c r="AI1026" s="115">
        <v>6.279452054794521</v>
      </c>
      <c r="AJ1026" s="115">
        <v>9.0054794520547947</v>
      </c>
      <c r="AK1026" s="116">
        <v>6.2100000000000002E-2</v>
      </c>
      <c r="AL1026" s="117">
        <v>6.279452054794521</v>
      </c>
      <c r="AM1026" s="117">
        <v>9.0054794520547947</v>
      </c>
      <c r="AN1026" s="118">
        <v>6.2100000000000002E-2</v>
      </c>
      <c r="AO1026" s="121" t="s">
        <v>1774</v>
      </c>
      <c r="AP1026" s="121" t="s">
        <v>1775</v>
      </c>
      <c r="AQ1026" s="27">
        <v>1972.3999999999999</v>
      </c>
      <c r="AR1026" s="27">
        <v>2958.6000000000004</v>
      </c>
      <c r="AS1026" s="27">
        <v>2958.6</v>
      </c>
      <c r="AT1026" s="27">
        <v>2712.04</v>
      </c>
      <c r="AU1026" s="27">
        <v>1972.36</v>
      </c>
      <c r="AV1026" s="27">
        <v>1232.72</v>
      </c>
      <c r="AW1026" s="27">
        <v>493.12</v>
      </c>
      <c r="AX1026" s="27">
        <v>0</v>
      </c>
      <c r="AY1026" s="27">
        <v>0</v>
      </c>
      <c r="AZ1026" s="27">
        <v>0</v>
      </c>
      <c r="BA1026" s="27">
        <v>0</v>
      </c>
      <c r="BB1026" s="27">
        <v>0</v>
      </c>
      <c r="BC1026" s="27">
        <v>0</v>
      </c>
      <c r="BD1026" s="27">
        <v>0</v>
      </c>
      <c r="BE1026" s="27">
        <v>0</v>
      </c>
      <c r="BF1026" s="27">
        <v>0</v>
      </c>
      <c r="BG1026" s="27">
        <f t="shared" si="61"/>
        <v>4931</v>
      </c>
      <c r="BH1026" s="27">
        <f t="shared" si="62"/>
        <v>9368.84</v>
      </c>
      <c r="BI1026" s="27">
        <f t="shared" si="64"/>
        <v>14299.84</v>
      </c>
    </row>
    <row r="1027" spans="1:61" x14ac:dyDescent="0.35">
      <c r="A1027" s="65" t="str">
        <f t="shared" si="63"/>
        <v>DI0011402</v>
      </c>
      <c r="B1027" s="111" t="s">
        <v>1277</v>
      </c>
      <c r="C1027" s="104">
        <v>2</v>
      </c>
      <c r="D1027" s="112" t="s">
        <v>0</v>
      </c>
      <c r="E1027" s="112" t="s">
        <v>3</v>
      </c>
      <c r="F1027" s="104" t="s">
        <v>1760</v>
      </c>
      <c r="G1027" s="104" t="s">
        <v>1781</v>
      </c>
      <c r="H1027" s="104" t="s">
        <v>1777</v>
      </c>
      <c r="I1027" s="104" t="s">
        <v>1782</v>
      </c>
      <c r="J1027" s="104" t="s">
        <v>1779</v>
      </c>
      <c r="K1027" s="104" t="s">
        <v>791</v>
      </c>
      <c r="L1027" s="104" t="s">
        <v>1766</v>
      </c>
      <c r="M1027" s="104" t="s">
        <v>1773</v>
      </c>
      <c r="N1027" s="113">
        <v>1</v>
      </c>
      <c r="O1027" s="113">
        <v>1</v>
      </c>
      <c r="P1027" s="113">
        <v>1</v>
      </c>
      <c r="Q1027" s="113">
        <v>1</v>
      </c>
      <c r="R1027" s="113">
        <v>1</v>
      </c>
      <c r="S1027" s="113">
        <v>1</v>
      </c>
      <c r="T1027" s="113">
        <v>0</v>
      </c>
      <c r="U1027" s="113">
        <v>0</v>
      </c>
      <c r="V1027" s="113">
        <v>0</v>
      </c>
      <c r="W1027" s="109">
        <v>250455</v>
      </c>
      <c r="X1027" s="109">
        <v>0</v>
      </c>
      <c r="Y1027" s="109">
        <v>0</v>
      </c>
      <c r="Z1027" s="109">
        <v>897.46</v>
      </c>
      <c r="AA1027" s="109">
        <v>0</v>
      </c>
      <c r="AB1027" s="109">
        <v>0</v>
      </c>
      <c r="AC1027" s="109">
        <v>0</v>
      </c>
      <c r="AD1027" s="109">
        <v>0</v>
      </c>
      <c r="AE1027" s="109">
        <v>250455</v>
      </c>
      <c r="AF1027" s="106">
        <v>44783</v>
      </c>
      <c r="AG1027" s="106">
        <v>45879</v>
      </c>
      <c r="AH1027" s="125">
        <v>500910</v>
      </c>
      <c r="AI1027" s="115">
        <v>0.27945205479452057</v>
      </c>
      <c r="AJ1027" s="115">
        <v>3.0027397260273974</v>
      </c>
      <c r="AK1027" s="116">
        <v>4.2999999999999997E-2</v>
      </c>
      <c r="AL1027" s="117">
        <v>0.27945205479452057</v>
      </c>
      <c r="AM1027" s="117">
        <v>3.0027397260273974</v>
      </c>
      <c r="AN1027" s="118">
        <v>4.2999999999999997E-2</v>
      </c>
      <c r="AO1027" s="121" t="s">
        <v>1774</v>
      </c>
      <c r="AP1027" s="121" t="s">
        <v>1775</v>
      </c>
      <c r="AQ1027" s="27">
        <v>3589.84</v>
      </c>
      <c r="AR1027" s="27">
        <v>0</v>
      </c>
      <c r="AS1027" s="27">
        <v>0</v>
      </c>
      <c r="AT1027" s="27">
        <v>0</v>
      </c>
      <c r="AU1027" s="27">
        <v>0</v>
      </c>
      <c r="AV1027" s="27">
        <v>0</v>
      </c>
      <c r="AW1027" s="27">
        <v>0</v>
      </c>
      <c r="AX1027" s="27">
        <v>0</v>
      </c>
      <c r="AY1027" s="27">
        <v>0</v>
      </c>
      <c r="AZ1027" s="27">
        <v>0</v>
      </c>
      <c r="BA1027" s="27">
        <v>0</v>
      </c>
      <c r="BB1027" s="27">
        <v>0</v>
      </c>
      <c r="BC1027" s="27">
        <v>0</v>
      </c>
      <c r="BD1027" s="27">
        <v>0</v>
      </c>
      <c r="BE1027" s="27">
        <v>0</v>
      </c>
      <c r="BF1027" s="27">
        <v>0</v>
      </c>
      <c r="BG1027" s="27">
        <f t="shared" ref="BG1027:BG1090" si="65">SUM(AQ1027:AR1027)</f>
        <v>3589.84</v>
      </c>
      <c r="BH1027" s="27">
        <f t="shared" ref="BH1027:BH1090" si="66">SUM(AS1027:BF1027)</f>
        <v>0</v>
      </c>
      <c r="BI1027" s="27">
        <f t="shared" si="64"/>
        <v>3589.84</v>
      </c>
    </row>
    <row r="1028" spans="1:61" x14ac:dyDescent="0.35">
      <c r="A1028" s="65" t="str">
        <f t="shared" ref="A1028:A1091" si="67">CONCATENATE(B1028,C1028)</f>
        <v>DI0011403</v>
      </c>
      <c r="B1028" s="111" t="s">
        <v>1277</v>
      </c>
      <c r="C1028" s="104">
        <v>3</v>
      </c>
      <c r="D1028" s="112" t="s">
        <v>0</v>
      </c>
      <c r="E1028" s="112" t="s">
        <v>3</v>
      </c>
      <c r="F1028" s="104" t="s">
        <v>1760</v>
      </c>
      <c r="G1028" s="104" t="s">
        <v>1781</v>
      </c>
      <c r="H1028" s="104" t="s">
        <v>1777</v>
      </c>
      <c r="I1028" s="104" t="s">
        <v>1782</v>
      </c>
      <c r="J1028" s="104" t="s">
        <v>1779</v>
      </c>
      <c r="K1028" s="104" t="s">
        <v>791</v>
      </c>
      <c r="L1028" s="104" t="s">
        <v>1766</v>
      </c>
      <c r="M1028" s="104" t="s">
        <v>1773</v>
      </c>
      <c r="N1028" s="113">
        <v>1</v>
      </c>
      <c r="O1028" s="113">
        <v>1</v>
      </c>
      <c r="P1028" s="113">
        <v>1</v>
      </c>
      <c r="Q1028" s="113">
        <v>1</v>
      </c>
      <c r="R1028" s="113">
        <v>1</v>
      </c>
      <c r="S1028" s="113">
        <v>1</v>
      </c>
      <c r="T1028" s="113">
        <v>0</v>
      </c>
      <c r="U1028" s="113">
        <v>0</v>
      </c>
      <c r="V1028" s="113">
        <v>0</v>
      </c>
      <c r="W1028" s="109">
        <v>393972.5</v>
      </c>
      <c r="X1028" s="109">
        <v>0</v>
      </c>
      <c r="Y1028" s="109">
        <v>0</v>
      </c>
      <c r="Z1028" s="109">
        <v>1546.34</v>
      </c>
      <c r="AA1028" s="109">
        <v>0</v>
      </c>
      <c r="AB1028" s="109">
        <v>0</v>
      </c>
      <c r="AC1028" s="109">
        <v>0</v>
      </c>
      <c r="AD1028" s="109">
        <v>0</v>
      </c>
      <c r="AE1028" s="109">
        <v>393972.5</v>
      </c>
      <c r="AF1028" s="106">
        <v>44783</v>
      </c>
      <c r="AG1028" s="106">
        <v>46244</v>
      </c>
      <c r="AH1028" s="125">
        <v>393972.5</v>
      </c>
      <c r="AI1028" s="115">
        <v>1.2794520547945205</v>
      </c>
      <c r="AJ1028" s="115">
        <v>4.0027397260273974</v>
      </c>
      <c r="AK1028" s="116">
        <v>4.7100000000000003E-2</v>
      </c>
      <c r="AL1028" s="117">
        <v>1.2794520547945205</v>
      </c>
      <c r="AM1028" s="117">
        <v>4.0027397260273974</v>
      </c>
      <c r="AN1028" s="118">
        <v>4.7100000000000003E-2</v>
      </c>
      <c r="AO1028" s="121" t="s">
        <v>1774</v>
      </c>
      <c r="AP1028" s="121" t="s">
        <v>1775</v>
      </c>
      <c r="AQ1028" s="27">
        <v>12370.72</v>
      </c>
      <c r="AR1028" s="27">
        <v>7731.7</v>
      </c>
      <c r="AS1028" s="27">
        <v>0</v>
      </c>
      <c r="AT1028" s="27">
        <v>0</v>
      </c>
      <c r="AU1028" s="27">
        <v>0</v>
      </c>
      <c r="AV1028" s="27">
        <v>0</v>
      </c>
      <c r="AW1028" s="27">
        <v>0</v>
      </c>
      <c r="AX1028" s="27">
        <v>0</v>
      </c>
      <c r="AY1028" s="27">
        <v>0</v>
      </c>
      <c r="AZ1028" s="27">
        <v>0</v>
      </c>
      <c r="BA1028" s="27">
        <v>0</v>
      </c>
      <c r="BB1028" s="27">
        <v>0</v>
      </c>
      <c r="BC1028" s="27">
        <v>0</v>
      </c>
      <c r="BD1028" s="27">
        <v>0</v>
      </c>
      <c r="BE1028" s="27">
        <v>0</v>
      </c>
      <c r="BF1028" s="27">
        <v>0</v>
      </c>
      <c r="BG1028" s="27">
        <f t="shared" si="65"/>
        <v>20102.419999999998</v>
      </c>
      <c r="BH1028" s="27">
        <f t="shared" si="66"/>
        <v>0</v>
      </c>
      <c r="BI1028" s="27">
        <f t="shared" si="64"/>
        <v>20102.419999999998</v>
      </c>
    </row>
    <row r="1029" spans="1:61" x14ac:dyDescent="0.35">
      <c r="A1029" s="65" t="str">
        <f t="shared" si="67"/>
        <v>DI0011404</v>
      </c>
      <c r="B1029" s="111" t="s">
        <v>1277</v>
      </c>
      <c r="C1029" s="104">
        <v>4</v>
      </c>
      <c r="D1029" s="112" t="s">
        <v>0</v>
      </c>
      <c r="E1029" s="112" t="s">
        <v>3</v>
      </c>
      <c r="F1029" s="104" t="s">
        <v>1760</v>
      </c>
      <c r="G1029" s="104" t="s">
        <v>1781</v>
      </c>
      <c r="H1029" s="104" t="s">
        <v>1777</v>
      </c>
      <c r="I1029" s="104" t="s">
        <v>1782</v>
      </c>
      <c r="J1029" s="104" t="s">
        <v>1779</v>
      </c>
      <c r="K1029" s="104" t="s">
        <v>791</v>
      </c>
      <c r="L1029" s="104" t="s">
        <v>1766</v>
      </c>
      <c r="M1029" s="104" t="s">
        <v>1773</v>
      </c>
      <c r="N1029" s="113">
        <v>1</v>
      </c>
      <c r="O1029" s="113">
        <v>1</v>
      </c>
      <c r="P1029" s="113">
        <v>1</v>
      </c>
      <c r="Q1029" s="113">
        <v>1</v>
      </c>
      <c r="R1029" s="113">
        <v>1</v>
      </c>
      <c r="S1029" s="113">
        <v>1</v>
      </c>
      <c r="T1029" s="113">
        <v>0</v>
      </c>
      <c r="U1029" s="113">
        <v>0</v>
      </c>
      <c r="V1029" s="113">
        <v>0</v>
      </c>
      <c r="W1029" s="109">
        <v>855352.5</v>
      </c>
      <c r="X1029" s="109">
        <v>0</v>
      </c>
      <c r="Y1029" s="109">
        <v>0</v>
      </c>
      <c r="Z1029" s="109">
        <v>3613.86</v>
      </c>
      <c r="AA1029" s="109">
        <v>0</v>
      </c>
      <c r="AB1029" s="109">
        <v>0</v>
      </c>
      <c r="AC1029" s="109">
        <v>0</v>
      </c>
      <c r="AD1029" s="109">
        <v>0</v>
      </c>
      <c r="AE1029" s="109">
        <v>855352.5</v>
      </c>
      <c r="AF1029" s="106">
        <v>44783</v>
      </c>
      <c r="AG1029" s="106">
        <v>46609</v>
      </c>
      <c r="AH1029" s="125">
        <v>855352.5</v>
      </c>
      <c r="AI1029" s="115">
        <v>2.2794520547945205</v>
      </c>
      <c r="AJ1029" s="115">
        <v>5.0027397260273974</v>
      </c>
      <c r="AK1029" s="116">
        <v>5.0700000000000002E-2</v>
      </c>
      <c r="AL1029" s="117">
        <v>2.2794520547945205</v>
      </c>
      <c r="AM1029" s="117">
        <v>5.0027397260273982</v>
      </c>
      <c r="AN1029" s="118">
        <v>5.0699999999999995E-2</v>
      </c>
      <c r="AO1029" s="121" t="s">
        <v>1774</v>
      </c>
      <c r="AP1029" s="121" t="s">
        <v>1775</v>
      </c>
      <c r="AQ1029" s="27">
        <v>28910.880000000001</v>
      </c>
      <c r="AR1029" s="27">
        <v>43366.32</v>
      </c>
      <c r="AS1029" s="27">
        <v>18069.3</v>
      </c>
      <c r="AT1029" s="27">
        <v>0</v>
      </c>
      <c r="AU1029" s="27">
        <v>0</v>
      </c>
      <c r="AV1029" s="27">
        <v>0</v>
      </c>
      <c r="AW1029" s="27">
        <v>0</v>
      </c>
      <c r="AX1029" s="27">
        <v>0</v>
      </c>
      <c r="AY1029" s="27">
        <v>0</v>
      </c>
      <c r="AZ1029" s="27">
        <v>0</v>
      </c>
      <c r="BA1029" s="27">
        <v>0</v>
      </c>
      <c r="BB1029" s="27">
        <v>0</v>
      </c>
      <c r="BC1029" s="27">
        <v>0</v>
      </c>
      <c r="BD1029" s="27">
        <v>0</v>
      </c>
      <c r="BE1029" s="27">
        <v>0</v>
      </c>
      <c r="BF1029" s="27">
        <v>0</v>
      </c>
      <c r="BG1029" s="27">
        <f t="shared" si="65"/>
        <v>72277.2</v>
      </c>
      <c r="BH1029" s="27">
        <f t="shared" si="66"/>
        <v>18069.3</v>
      </c>
      <c r="BI1029" s="27">
        <f t="shared" ref="BI1029:BI1092" si="68">BH1029+BG1029</f>
        <v>90346.5</v>
      </c>
    </row>
    <row r="1030" spans="1:61" x14ac:dyDescent="0.35">
      <c r="A1030" s="65" t="str">
        <f t="shared" si="67"/>
        <v>DI0011405</v>
      </c>
      <c r="B1030" s="111" t="s">
        <v>1277</v>
      </c>
      <c r="C1030" s="104">
        <v>5</v>
      </c>
      <c r="D1030" s="112" t="s">
        <v>0</v>
      </c>
      <c r="E1030" s="112" t="s">
        <v>3</v>
      </c>
      <c r="F1030" s="104" t="s">
        <v>1760</v>
      </c>
      <c r="G1030" s="104" t="s">
        <v>1781</v>
      </c>
      <c r="H1030" s="104" t="s">
        <v>1777</v>
      </c>
      <c r="I1030" s="104" t="s">
        <v>1782</v>
      </c>
      <c r="J1030" s="104" t="s">
        <v>1779</v>
      </c>
      <c r="K1030" s="104" t="s">
        <v>791</v>
      </c>
      <c r="L1030" s="104" t="s">
        <v>1766</v>
      </c>
      <c r="M1030" s="104" t="s">
        <v>1773</v>
      </c>
      <c r="N1030" s="113">
        <v>1</v>
      </c>
      <c r="O1030" s="113">
        <v>1</v>
      </c>
      <c r="P1030" s="113">
        <v>1</v>
      </c>
      <c r="Q1030" s="113">
        <v>1</v>
      </c>
      <c r="R1030" s="113">
        <v>1</v>
      </c>
      <c r="S1030" s="113">
        <v>1</v>
      </c>
      <c r="T1030" s="113">
        <v>0</v>
      </c>
      <c r="U1030" s="113">
        <v>0</v>
      </c>
      <c r="V1030" s="113">
        <v>0</v>
      </c>
      <c r="W1030" s="109">
        <v>888097.5</v>
      </c>
      <c r="X1030" s="109">
        <v>0</v>
      </c>
      <c r="Y1030" s="109">
        <v>0</v>
      </c>
      <c r="Z1030" s="109">
        <v>3966.84</v>
      </c>
      <c r="AA1030" s="109">
        <v>0</v>
      </c>
      <c r="AB1030" s="109">
        <v>0</v>
      </c>
      <c r="AC1030" s="109">
        <v>0</v>
      </c>
      <c r="AD1030" s="109">
        <v>0</v>
      </c>
      <c r="AE1030" s="109">
        <v>888097.5</v>
      </c>
      <c r="AF1030" s="106">
        <v>44783</v>
      </c>
      <c r="AG1030" s="106">
        <v>46975</v>
      </c>
      <c r="AH1030" s="125">
        <v>888097.5</v>
      </c>
      <c r="AI1030" s="115">
        <v>3.2821917808219179</v>
      </c>
      <c r="AJ1030" s="115">
        <v>6.0054794520547947</v>
      </c>
      <c r="AK1030" s="116">
        <v>5.3600000000000002E-2</v>
      </c>
      <c r="AL1030" s="117">
        <v>3.2821917808219179</v>
      </c>
      <c r="AM1030" s="117">
        <v>6.0054794520547938</v>
      </c>
      <c r="AN1030" s="118">
        <v>5.3599999999999995E-2</v>
      </c>
      <c r="AO1030" s="121" t="s">
        <v>1774</v>
      </c>
      <c r="AP1030" s="121" t="s">
        <v>1775</v>
      </c>
      <c r="AQ1030" s="27">
        <v>31734.720000000001</v>
      </c>
      <c r="AR1030" s="27">
        <v>47602.079999999987</v>
      </c>
      <c r="AS1030" s="27">
        <v>47602.080000000002</v>
      </c>
      <c r="AT1030" s="27">
        <v>19834.2</v>
      </c>
      <c r="AU1030" s="27">
        <v>0</v>
      </c>
      <c r="AV1030" s="27">
        <v>0</v>
      </c>
      <c r="AW1030" s="27">
        <v>0</v>
      </c>
      <c r="AX1030" s="27">
        <v>0</v>
      </c>
      <c r="AY1030" s="27">
        <v>0</v>
      </c>
      <c r="AZ1030" s="27">
        <v>0</v>
      </c>
      <c r="BA1030" s="27">
        <v>0</v>
      </c>
      <c r="BB1030" s="27">
        <v>0</v>
      </c>
      <c r="BC1030" s="27">
        <v>0</v>
      </c>
      <c r="BD1030" s="27">
        <v>0</v>
      </c>
      <c r="BE1030" s="27">
        <v>0</v>
      </c>
      <c r="BF1030" s="27">
        <v>0</v>
      </c>
      <c r="BG1030" s="27">
        <f t="shared" si="65"/>
        <v>79336.799999999988</v>
      </c>
      <c r="BH1030" s="27">
        <f t="shared" si="66"/>
        <v>67436.28</v>
      </c>
      <c r="BI1030" s="27">
        <f t="shared" si="68"/>
        <v>146773.07999999999</v>
      </c>
    </row>
    <row r="1031" spans="1:61" x14ac:dyDescent="0.35">
      <c r="A1031" s="65" t="str">
        <f t="shared" si="67"/>
        <v>DI0011406</v>
      </c>
      <c r="B1031" s="111" t="s">
        <v>1277</v>
      </c>
      <c r="C1031" s="104">
        <v>6</v>
      </c>
      <c r="D1031" s="112" t="s">
        <v>0</v>
      </c>
      <c r="E1031" s="112" t="s">
        <v>3</v>
      </c>
      <c r="F1031" s="104" t="s">
        <v>1760</v>
      </c>
      <c r="G1031" s="104" t="s">
        <v>1781</v>
      </c>
      <c r="H1031" s="104" t="s">
        <v>1777</v>
      </c>
      <c r="I1031" s="104" t="s">
        <v>1782</v>
      </c>
      <c r="J1031" s="104" t="s">
        <v>1779</v>
      </c>
      <c r="K1031" s="104" t="s">
        <v>791</v>
      </c>
      <c r="L1031" s="104" t="s">
        <v>1766</v>
      </c>
      <c r="M1031" s="104" t="s">
        <v>1773</v>
      </c>
      <c r="N1031" s="113">
        <v>1</v>
      </c>
      <c r="O1031" s="113">
        <v>1</v>
      </c>
      <c r="P1031" s="113">
        <v>1</v>
      </c>
      <c r="Q1031" s="113">
        <v>1</v>
      </c>
      <c r="R1031" s="113">
        <v>1</v>
      </c>
      <c r="S1031" s="113">
        <v>1</v>
      </c>
      <c r="T1031" s="113">
        <v>0</v>
      </c>
      <c r="U1031" s="113">
        <v>0</v>
      </c>
      <c r="V1031" s="113">
        <v>0</v>
      </c>
      <c r="W1031" s="109">
        <v>567727.5</v>
      </c>
      <c r="X1031" s="109">
        <v>0</v>
      </c>
      <c r="Y1031" s="109">
        <v>0</v>
      </c>
      <c r="Z1031" s="109">
        <v>2668.32</v>
      </c>
      <c r="AA1031" s="109">
        <v>0</v>
      </c>
      <c r="AB1031" s="109">
        <v>0</v>
      </c>
      <c r="AC1031" s="109">
        <v>0</v>
      </c>
      <c r="AD1031" s="109">
        <v>0</v>
      </c>
      <c r="AE1031" s="109">
        <v>567727.5</v>
      </c>
      <c r="AF1031" s="106">
        <v>44783</v>
      </c>
      <c r="AG1031" s="106">
        <v>47340</v>
      </c>
      <c r="AH1031" s="125">
        <v>567727.5</v>
      </c>
      <c r="AI1031" s="115">
        <v>4.2821917808219174</v>
      </c>
      <c r="AJ1031" s="115">
        <v>7.0054794520547947</v>
      </c>
      <c r="AK1031" s="116">
        <v>5.6399999999999999E-2</v>
      </c>
      <c r="AL1031" s="117">
        <v>4.2821917808219174</v>
      </c>
      <c r="AM1031" s="117">
        <v>7.0054794520547947</v>
      </c>
      <c r="AN1031" s="118">
        <v>5.6399999999999999E-2</v>
      </c>
      <c r="AO1031" s="121" t="s">
        <v>1774</v>
      </c>
      <c r="AP1031" s="121" t="s">
        <v>1775</v>
      </c>
      <c r="AQ1031" s="27">
        <v>21346.560000000001</v>
      </c>
      <c r="AR1031" s="27">
        <v>32019.84</v>
      </c>
      <c r="AS1031" s="27">
        <v>32019.84</v>
      </c>
      <c r="AT1031" s="27">
        <v>26683.200000000001</v>
      </c>
      <c r="AU1031" s="27">
        <v>10673.28</v>
      </c>
      <c r="AV1031" s="27">
        <v>0</v>
      </c>
      <c r="AW1031" s="27">
        <v>0</v>
      </c>
      <c r="AX1031" s="27">
        <v>0</v>
      </c>
      <c r="AY1031" s="27">
        <v>0</v>
      </c>
      <c r="AZ1031" s="27">
        <v>0</v>
      </c>
      <c r="BA1031" s="27">
        <v>0</v>
      </c>
      <c r="BB1031" s="27">
        <v>0</v>
      </c>
      <c r="BC1031" s="27">
        <v>0</v>
      </c>
      <c r="BD1031" s="27">
        <v>0</v>
      </c>
      <c r="BE1031" s="27">
        <v>0</v>
      </c>
      <c r="BF1031" s="27">
        <v>0</v>
      </c>
      <c r="BG1031" s="27">
        <f t="shared" si="65"/>
        <v>53366.400000000001</v>
      </c>
      <c r="BH1031" s="27">
        <f t="shared" si="66"/>
        <v>69376.320000000007</v>
      </c>
      <c r="BI1031" s="27">
        <f t="shared" si="68"/>
        <v>122742.72</v>
      </c>
    </row>
    <row r="1032" spans="1:61" x14ac:dyDescent="0.35">
      <c r="A1032" s="65" t="str">
        <f t="shared" si="67"/>
        <v>DI0011407</v>
      </c>
      <c r="B1032" s="111" t="s">
        <v>1277</v>
      </c>
      <c r="C1032" s="104">
        <v>7</v>
      </c>
      <c r="D1032" s="112" t="s">
        <v>0</v>
      </c>
      <c r="E1032" s="112" t="s">
        <v>3</v>
      </c>
      <c r="F1032" s="104" t="s">
        <v>1760</v>
      </c>
      <c r="G1032" s="104" t="s">
        <v>1781</v>
      </c>
      <c r="H1032" s="104" t="s">
        <v>1777</v>
      </c>
      <c r="I1032" s="104" t="s">
        <v>1782</v>
      </c>
      <c r="J1032" s="104" t="s">
        <v>1779</v>
      </c>
      <c r="K1032" s="104" t="s">
        <v>791</v>
      </c>
      <c r="L1032" s="104" t="s">
        <v>1766</v>
      </c>
      <c r="M1032" s="104" t="s">
        <v>1773</v>
      </c>
      <c r="N1032" s="113">
        <v>1</v>
      </c>
      <c r="O1032" s="113">
        <v>1</v>
      </c>
      <c r="P1032" s="113">
        <v>1</v>
      </c>
      <c r="Q1032" s="113">
        <v>1</v>
      </c>
      <c r="R1032" s="113">
        <v>1</v>
      </c>
      <c r="S1032" s="113">
        <v>1</v>
      </c>
      <c r="T1032" s="113">
        <v>0</v>
      </c>
      <c r="U1032" s="113">
        <v>0</v>
      </c>
      <c r="V1032" s="113">
        <v>0</v>
      </c>
      <c r="W1032" s="109">
        <v>106200</v>
      </c>
      <c r="X1032" s="109">
        <v>0</v>
      </c>
      <c r="Y1032" s="109">
        <v>0</v>
      </c>
      <c r="Z1032" s="109">
        <v>524.79999999999995</v>
      </c>
      <c r="AA1032" s="109">
        <v>0</v>
      </c>
      <c r="AB1032" s="109">
        <v>0</v>
      </c>
      <c r="AC1032" s="109">
        <v>0</v>
      </c>
      <c r="AD1032" s="109">
        <v>0</v>
      </c>
      <c r="AE1032" s="109">
        <v>106200</v>
      </c>
      <c r="AF1032" s="106">
        <v>44783</v>
      </c>
      <c r="AG1032" s="106">
        <v>47705</v>
      </c>
      <c r="AH1032" s="125">
        <v>106200</v>
      </c>
      <c r="AI1032" s="115">
        <v>5.2821917808219174</v>
      </c>
      <c r="AJ1032" s="115">
        <v>8.0054794520547947</v>
      </c>
      <c r="AK1032" s="116">
        <v>5.9299999999999999E-2</v>
      </c>
      <c r="AL1032" s="117">
        <v>5.2821917808219174</v>
      </c>
      <c r="AM1032" s="117">
        <v>8.0054794520547947</v>
      </c>
      <c r="AN1032" s="118">
        <v>5.9299999999999999E-2</v>
      </c>
      <c r="AO1032" s="121" t="s">
        <v>1774</v>
      </c>
      <c r="AP1032" s="121" t="s">
        <v>1775</v>
      </c>
      <c r="AQ1032" s="27">
        <v>4198.4000000000005</v>
      </c>
      <c r="AR1032" s="27">
        <v>6297.6000000000013</v>
      </c>
      <c r="AS1032" s="27">
        <v>6297.6</v>
      </c>
      <c r="AT1032" s="27">
        <v>5597.88</v>
      </c>
      <c r="AU1032" s="27">
        <v>3498.69</v>
      </c>
      <c r="AV1032" s="27">
        <v>1399.44</v>
      </c>
      <c r="AW1032" s="27">
        <v>0</v>
      </c>
      <c r="AX1032" s="27">
        <v>0</v>
      </c>
      <c r="AY1032" s="27">
        <v>0</v>
      </c>
      <c r="AZ1032" s="27">
        <v>0</v>
      </c>
      <c r="BA1032" s="27">
        <v>0</v>
      </c>
      <c r="BB1032" s="27">
        <v>0</v>
      </c>
      <c r="BC1032" s="27">
        <v>0</v>
      </c>
      <c r="BD1032" s="27">
        <v>0</v>
      </c>
      <c r="BE1032" s="27">
        <v>0</v>
      </c>
      <c r="BF1032" s="27">
        <v>0</v>
      </c>
      <c r="BG1032" s="27">
        <f t="shared" si="65"/>
        <v>10496.000000000002</v>
      </c>
      <c r="BH1032" s="27">
        <f t="shared" si="66"/>
        <v>16793.61</v>
      </c>
      <c r="BI1032" s="27">
        <f t="shared" si="68"/>
        <v>27289.61</v>
      </c>
    </row>
    <row r="1033" spans="1:61" x14ac:dyDescent="0.35">
      <c r="A1033" s="65" t="str">
        <f t="shared" si="67"/>
        <v>DI0011411</v>
      </c>
      <c r="B1033" s="111" t="s">
        <v>1278</v>
      </c>
      <c r="C1033" s="104">
        <v>1</v>
      </c>
      <c r="D1033" s="112" t="s">
        <v>0</v>
      </c>
      <c r="E1033" s="112" t="s">
        <v>3</v>
      </c>
      <c r="F1033" s="104" t="s">
        <v>1760</v>
      </c>
      <c r="G1033" s="104" t="s">
        <v>1776</v>
      </c>
      <c r="H1033" s="104" t="s">
        <v>1777</v>
      </c>
      <c r="I1033" s="104" t="s">
        <v>1778</v>
      </c>
      <c r="J1033" s="104" t="s">
        <v>1779</v>
      </c>
      <c r="K1033" s="104" t="s">
        <v>774</v>
      </c>
      <c r="L1033" s="104" t="s">
        <v>1766</v>
      </c>
      <c r="M1033" s="104" t="s">
        <v>1773</v>
      </c>
      <c r="N1033" s="113">
        <v>1</v>
      </c>
      <c r="O1033" s="113">
        <v>1</v>
      </c>
      <c r="P1033" s="113">
        <v>1</v>
      </c>
      <c r="Q1033" s="113">
        <v>1</v>
      </c>
      <c r="R1033" s="113">
        <v>1</v>
      </c>
      <c r="S1033" s="113">
        <v>1</v>
      </c>
      <c r="T1033" s="113">
        <v>0</v>
      </c>
      <c r="U1033" s="113">
        <v>0</v>
      </c>
      <c r="V1033" s="113">
        <v>0</v>
      </c>
      <c r="W1033" s="109">
        <v>2246860.98</v>
      </c>
      <c r="X1033" s="109">
        <v>0</v>
      </c>
      <c r="Y1033" s="109">
        <v>0</v>
      </c>
      <c r="Z1033" s="109">
        <v>0</v>
      </c>
      <c r="AA1033" s="109">
        <v>0</v>
      </c>
      <c r="AB1033" s="109">
        <v>0</v>
      </c>
      <c r="AC1033" s="109">
        <v>0</v>
      </c>
      <c r="AD1033" s="109">
        <v>0</v>
      </c>
      <c r="AE1033" s="109">
        <v>2246860.98</v>
      </c>
      <c r="AF1033" s="106">
        <v>44777</v>
      </c>
      <c r="AG1033" s="106">
        <v>45873</v>
      </c>
      <c r="AH1033" s="125">
        <v>2246860.98</v>
      </c>
      <c r="AI1033" s="115">
        <v>0.26301369863013696</v>
      </c>
      <c r="AJ1033" s="115">
        <v>3.0027397260273974</v>
      </c>
      <c r="AK1033" s="116">
        <v>6.1652999999999999E-2</v>
      </c>
      <c r="AL1033" s="117">
        <v>0.26301369863013696</v>
      </c>
      <c r="AM1033" s="117">
        <v>3.0027397260273974</v>
      </c>
      <c r="AN1033" s="118">
        <v>6.1652999999999993E-2</v>
      </c>
      <c r="AO1033" s="121" t="s">
        <v>1774</v>
      </c>
      <c r="AP1033" s="121" t="s">
        <v>1775</v>
      </c>
      <c r="AQ1033" s="27">
        <v>69262.86</v>
      </c>
      <c r="AR1033" s="27">
        <v>0</v>
      </c>
      <c r="AS1033" s="27">
        <v>0</v>
      </c>
      <c r="AT1033" s="27">
        <v>0</v>
      </c>
      <c r="AU1033" s="27">
        <v>0</v>
      </c>
      <c r="AV1033" s="27">
        <v>0</v>
      </c>
      <c r="AW1033" s="27">
        <v>0</v>
      </c>
      <c r="AX1033" s="27">
        <v>0</v>
      </c>
      <c r="AY1033" s="27">
        <v>0</v>
      </c>
      <c r="AZ1033" s="27">
        <v>0</v>
      </c>
      <c r="BA1033" s="27">
        <v>0</v>
      </c>
      <c r="BB1033" s="27">
        <v>0</v>
      </c>
      <c r="BC1033" s="27">
        <v>0</v>
      </c>
      <c r="BD1033" s="27">
        <v>0</v>
      </c>
      <c r="BE1033" s="27">
        <v>0</v>
      </c>
      <c r="BF1033" s="27">
        <v>0</v>
      </c>
      <c r="BG1033" s="27">
        <f t="shared" si="65"/>
        <v>69262.86</v>
      </c>
      <c r="BH1033" s="27">
        <f t="shared" si="66"/>
        <v>0</v>
      </c>
      <c r="BI1033" s="27">
        <f t="shared" si="68"/>
        <v>69262.86</v>
      </c>
    </row>
    <row r="1034" spans="1:61" x14ac:dyDescent="0.35">
      <c r="A1034" s="65" t="str">
        <f t="shared" si="67"/>
        <v>DI0011421</v>
      </c>
      <c r="B1034" s="111" t="s">
        <v>1520</v>
      </c>
      <c r="C1034" s="104">
        <v>1</v>
      </c>
      <c r="D1034" s="112" t="s">
        <v>0</v>
      </c>
      <c r="E1034" s="112" t="s">
        <v>3</v>
      </c>
      <c r="F1034" s="104" t="s">
        <v>1760</v>
      </c>
      <c r="G1034" s="104" t="s">
        <v>1769</v>
      </c>
      <c r="H1034" s="104" t="s">
        <v>1770</v>
      </c>
      <c r="I1034" s="104" t="s">
        <v>1771</v>
      </c>
      <c r="J1034" s="104" t="s">
        <v>1772</v>
      </c>
      <c r="K1034" s="104" t="s">
        <v>1093</v>
      </c>
      <c r="L1034" s="104" t="s">
        <v>1766</v>
      </c>
      <c r="M1034" s="104" t="s">
        <v>1773</v>
      </c>
      <c r="N1034" s="113">
        <v>1</v>
      </c>
      <c r="O1034" s="113">
        <v>1</v>
      </c>
      <c r="P1034" s="113">
        <v>1</v>
      </c>
      <c r="Q1034" s="113">
        <v>0</v>
      </c>
      <c r="R1034" s="113">
        <v>0</v>
      </c>
      <c r="S1034" s="113">
        <v>1</v>
      </c>
      <c r="T1034" s="113">
        <v>1</v>
      </c>
      <c r="U1034" s="113">
        <v>1</v>
      </c>
      <c r="V1034" s="113">
        <v>0</v>
      </c>
      <c r="W1034" s="109">
        <v>1860975.88</v>
      </c>
      <c r="X1034" s="109">
        <v>0</v>
      </c>
      <c r="Y1034" s="109">
        <v>0</v>
      </c>
      <c r="Z1034" s="109">
        <v>0</v>
      </c>
      <c r="AA1034" s="109">
        <v>0</v>
      </c>
      <c r="AB1034" s="109">
        <v>0</v>
      </c>
      <c r="AC1034" s="109">
        <v>0</v>
      </c>
      <c r="AD1034" s="109">
        <v>0</v>
      </c>
      <c r="AE1034" s="109">
        <v>1860975.88</v>
      </c>
      <c r="AF1034" s="106">
        <v>44790</v>
      </c>
      <c r="AG1034" s="106">
        <v>48443</v>
      </c>
      <c r="AH1034" s="125">
        <v>1860975.88</v>
      </c>
      <c r="AI1034" s="115">
        <v>7.3041095890410963</v>
      </c>
      <c r="AJ1034" s="115">
        <v>10.008219178082191</v>
      </c>
      <c r="AK1034" s="116">
        <v>7.8262999999999999E-2</v>
      </c>
      <c r="AL1034" s="117">
        <v>7.3041095890410963</v>
      </c>
      <c r="AM1034" s="117">
        <v>10.008219178082191</v>
      </c>
      <c r="AN1034" s="118">
        <v>7.8262999999999999E-2</v>
      </c>
      <c r="AO1034" s="121" t="s">
        <v>1774</v>
      </c>
      <c r="AP1034" s="121" t="s">
        <v>1775</v>
      </c>
      <c r="AQ1034" s="27">
        <v>145645.56</v>
      </c>
      <c r="AR1034" s="27">
        <v>145645.56</v>
      </c>
      <c r="AS1034" s="27">
        <v>145645.56</v>
      </c>
      <c r="AT1034" s="27">
        <v>145645.56</v>
      </c>
      <c r="AU1034" s="27">
        <v>145645.56</v>
      </c>
      <c r="AV1034" s="27">
        <v>145645.56</v>
      </c>
      <c r="AW1034" s="27">
        <v>145645.56</v>
      </c>
      <c r="AX1034" s="27">
        <v>72822.78</v>
      </c>
      <c r="AY1034" s="27">
        <v>0</v>
      </c>
      <c r="AZ1034" s="27">
        <v>0</v>
      </c>
      <c r="BA1034" s="27">
        <v>0</v>
      </c>
      <c r="BB1034" s="27">
        <v>0</v>
      </c>
      <c r="BC1034" s="27">
        <v>0</v>
      </c>
      <c r="BD1034" s="27">
        <v>0</v>
      </c>
      <c r="BE1034" s="27">
        <v>0</v>
      </c>
      <c r="BF1034" s="27">
        <v>0</v>
      </c>
      <c r="BG1034" s="27">
        <f t="shared" si="65"/>
        <v>291291.12</v>
      </c>
      <c r="BH1034" s="27">
        <f t="shared" si="66"/>
        <v>801050.58000000007</v>
      </c>
      <c r="BI1034" s="27">
        <f t="shared" si="68"/>
        <v>1092341.7000000002</v>
      </c>
    </row>
    <row r="1035" spans="1:61" x14ac:dyDescent="0.35">
      <c r="A1035" s="65" t="str">
        <f t="shared" si="67"/>
        <v>DI0011431</v>
      </c>
      <c r="B1035" s="111" t="s">
        <v>1279</v>
      </c>
      <c r="C1035" s="104">
        <v>1</v>
      </c>
      <c r="D1035" s="112" t="s">
        <v>0</v>
      </c>
      <c r="E1035" s="112" t="s">
        <v>3</v>
      </c>
      <c r="F1035" s="104" t="s">
        <v>1760</v>
      </c>
      <c r="G1035" s="104" t="s">
        <v>1776</v>
      </c>
      <c r="H1035" s="104" t="s">
        <v>1777</v>
      </c>
      <c r="I1035" s="104" t="s">
        <v>1778</v>
      </c>
      <c r="J1035" s="104" t="s">
        <v>1779</v>
      </c>
      <c r="K1035" s="104" t="s">
        <v>774</v>
      </c>
      <c r="L1035" s="104" t="s">
        <v>1766</v>
      </c>
      <c r="M1035" s="104" t="s">
        <v>1773</v>
      </c>
      <c r="N1035" s="113">
        <v>1</v>
      </c>
      <c r="O1035" s="113">
        <v>1</v>
      </c>
      <c r="P1035" s="113">
        <v>1</v>
      </c>
      <c r="Q1035" s="113">
        <v>1</v>
      </c>
      <c r="R1035" s="113">
        <v>1</v>
      </c>
      <c r="S1035" s="113">
        <v>1</v>
      </c>
      <c r="T1035" s="113">
        <v>0</v>
      </c>
      <c r="U1035" s="113">
        <v>0</v>
      </c>
      <c r="V1035" s="113">
        <v>0</v>
      </c>
      <c r="W1035" s="109">
        <v>7541868.6699999999</v>
      </c>
      <c r="X1035" s="109">
        <v>0</v>
      </c>
      <c r="Y1035" s="109">
        <v>0</v>
      </c>
      <c r="Z1035" s="109">
        <v>0</v>
      </c>
      <c r="AA1035" s="109">
        <v>0</v>
      </c>
      <c r="AB1035" s="109">
        <v>0</v>
      </c>
      <c r="AC1035" s="109">
        <v>0</v>
      </c>
      <c r="AD1035" s="109">
        <v>0</v>
      </c>
      <c r="AE1035" s="109">
        <v>7541868.6699999999</v>
      </c>
      <c r="AF1035" s="106">
        <v>44777</v>
      </c>
      <c r="AG1035" s="106">
        <v>45873</v>
      </c>
      <c r="AH1035" s="125">
        <v>7541868.6699999999</v>
      </c>
      <c r="AI1035" s="115">
        <v>0.26301369863013696</v>
      </c>
      <c r="AJ1035" s="115">
        <v>3.0027397260273974</v>
      </c>
      <c r="AK1035" s="116">
        <v>6.1652999999999999E-2</v>
      </c>
      <c r="AL1035" s="117">
        <v>0.26301369863013696</v>
      </c>
      <c r="AM1035" s="117">
        <v>3.0027397260273974</v>
      </c>
      <c r="AN1035" s="118">
        <v>6.1652999999999999E-2</v>
      </c>
      <c r="AO1035" s="121" t="s">
        <v>1774</v>
      </c>
      <c r="AP1035" s="121" t="s">
        <v>1775</v>
      </c>
      <c r="AQ1035" s="27">
        <v>232489.41</v>
      </c>
      <c r="AR1035" s="27">
        <v>0</v>
      </c>
      <c r="AS1035" s="27">
        <v>0</v>
      </c>
      <c r="AT1035" s="27">
        <v>0</v>
      </c>
      <c r="AU1035" s="27">
        <v>0</v>
      </c>
      <c r="AV1035" s="27">
        <v>0</v>
      </c>
      <c r="AW1035" s="27">
        <v>0</v>
      </c>
      <c r="AX1035" s="27">
        <v>0</v>
      </c>
      <c r="AY1035" s="27">
        <v>0</v>
      </c>
      <c r="AZ1035" s="27">
        <v>0</v>
      </c>
      <c r="BA1035" s="27">
        <v>0</v>
      </c>
      <c r="BB1035" s="27">
        <v>0</v>
      </c>
      <c r="BC1035" s="27">
        <v>0</v>
      </c>
      <c r="BD1035" s="27">
        <v>0</v>
      </c>
      <c r="BE1035" s="27">
        <v>0</v>
      </c>
      <c r="BF1035" s="27">
        <v>0</v>
      </c>
      <c r="BG1035" s="27">
        <f t="shared" si="65"/>
        <v>232489.41</v>
      </c>
      <c r="BH1035" s="27">
        <f t="shared" si="66"/>
        <v>0</v>
      </c>
      <c r="BI1035" s="27">
        <f t="shared" si="68"/>
        <v>232489.41</v>
      </c>
    </row>
    <row r="1036" spans="1:61" x14ac:dyDescent="0.35">
      <c r="A1036" s="65" t="str">
        <f t="shared" si="67"/>
        <v>DI0011441</v>
      </c>
      <c r="B1036" s="111" t="s">
        <v>1521</v>
      </c>
      <c r="C1036" s="104">
        <v>1</v>
      </c>
      <c r="D1036" s="112" t="s">
        <v>0</v>
      </c>
      <c r="E1036" s="112" t="s">
        <v>3</v>
      </c>
      <c r="F1036" s="104" t="s">
        <v>1760</v>
      </c>
      <c r="G1036" s="104" t="s">
        <v>1776</v>
      </c>
      <c r="H1036" s="104" t="s">
        <v>1777</v>
      </c>
      <c r="I1036" s="104" t="s">
        <v>1778</v>
      </c>
      <c r="J1036" s="104" t="s">
        <v>1779</v>
      </c>
      <c r="K1036" s="104" t="s">
        <v>774</v>
      </c>
      <c r="L1036" s="104" t="s">
        <v>1766</v>
      </c>
      <c r="M1036" s="104" t="s">
        <v>1773</v>
      </c>
      <c r="N1036" s="113">
        <v>1</v>
      </c>
      <c r="O1036" s="113">
        <v>1</v>
      </c>
      <c r="P1036" s="113">
        <v>1</v>
      </c>
      <c r="Q1036" s="113">
        <v>1</v>
      </c>
      <c r="R1036" s="113">
        <v>1</v>
      </c>
      <c r="S1036" s="113">
        <v>1</v>
      </c>
      <c r="T1036" s="113">
        <v>0</v>
      </c>
      <c r="U1036" s="113">
        <v>0</v>
      </c>
      <c r="V1036" s="113">
        <v>0</v>
      </c>
      <c r="W1036" s="109">
        <v>36269941.420000002</v>
      </c>
      <c r="X1036" s="109">
        <v>0</v>
      </c>
      <c r="Y1036" s="109">
        <v>0</v>
      </c>
      <c r="Z1036" s="109">
        <v>0</v>
      </c>
      <c r="AA1036" s="109">
        <v>0</v>
      </c>
      <c r="AB1036" s="109">
        <v>0</v>
      </c>
      <c r="AC1036" s="109">
        <v>0</v>
      </c>
      <c r="AD1036" s="109">
        <v>0</v>
      </c>
      <c r="AE1036" s="109">
        <v>36269941.420000002</v>
      </c>
      <c r="AF1036" s="106">
        <v>44777</v>
      </c>
      <c r="AG1036" s="106">
        <v>46603</v>
      </c>
      <c r="AH1036" s="125">
        <v>36269941.420000002</v>
      </c>
      <c r="AI1036" s="115">
        <v>2.2630136986301368</v>
      </c>
      <c r="AJ1036" s="115">
        <v>5.0027397260273974</v>
      </c>
      <c r="AK1036" s="116">
        <v>7.1294999999999997E-2</v>
      </c>
      <c r="AL1036" s="117">
        <v>2.2630136986301368</v>
      </c>
      <c r="AM1036" s="117">
        <v>5.0027397260273974</v>
      </c>
      <c r="AN1036" s="118">
        <v>7.1294999999999997E-2</v>
      </c>
      <c r="AO1036" s="121" t="s">
        <v>1774</v>
      </c>
      <c r="AP1036" s="121" t="s">
        <v>1775</v>
      </c>
      <c r="AQ1036" s="27">
        <v>2585865.48</v>
      </c>
      <c r="AR1036" s="27">
        <v>2585865.48</v>
      </c>
      <c r="AS1036" s="27">
        <v>1292932.74</v>
      </c>
      <c r="AT1036" s="27">
        <v>0</v>
      </c>
      <c r="AU1036" s="27">
        <v>0</v>
      </c>
      <c r="AV1036" s="27">
        <v>0</v>
      </c>
      <c r="AW1036" s="27">
        <v>0</v>
      </c>
      <c r="AX1036" s="27">
        <v>0</v>
      </c>
      <c r="AY1036" s="27">
        <v>0</v>
      </c>
      <c r="AZ1036" s="27">
        <v>0</v>
      </c>
      <c r="BA1036" s="27">
        <v>0</v>
      </c>
      <c r="BB1036" s="27">
        <v>0</v>
      </c>
      <c r="BC1036" s="27">
        <v>0</v>
      </c>
      <c r="BD1036" s="27">
        <v>0</v>
      </c>
      <c r="BE1036" s="27">
        <v>0</v>
      </c>
      <c r="BF1036" s="27">
        <v>0</v>
      </c>
      <c r="BG1036" s="27">
        <f t="shared" si="65"/>
        <v>5171730.96</v>
      </c>
      <c r="BH1036" s="27">
        <f t="shared" si="66"/>
        <v>1292932.74</v>
      </c>
      <c r="BI1036" s="27">
        <f t="shared" si="68"/>
        <v>6464663.7000000002</v>
      </c>
    </row>
    <row r="1037" spans="1:61" x14ac:dyDescent="0.35">
      <c r="A1037" s="65" t="str">
        <f t="shared" si="67"/>
        <v>DI0011451</v>
      </c>
      <c r="B1037" s="111" t="s">
        <v>1522</v>
      </c>
      <c r="C1037" s="104">
        <v>1</v>
      </c>
      <c r="D1037" s="112" t="s">
        <v>0</v>
      </c>
      <c r="E1037" s="112" t="s">
        <v>3</v>
      </c>
      <c r="F1037" s="104" t="s">
        <v>1760</v>
      </c>
      <c r="G1037" s="104" t="s">
        <v>390</v>
      </c>
      <c r="H1037" s="104" t="s">
        <v>1770</v>
      </c>
      <c r="I1037" s="104" t="s">
        <v>1771</v>
      </c>
      <c r="J1037" s="104" t="s">
        <v>1772</v>
      </c>
      <c r="K1037" s="104" t="s">
        <v>692</v>
      </c>
      <c r="L1037" s="104" t="s">
        <v>1766</v>
      </c>
      <c r="M1037" s="104" t="s">
        <v>1773</v>
      </c>
      <c r="N1037" s="113">
        <v>1</v>
      </c>
      <c r="O1037" s="113">
        <v>1</v>
      </c>
      <c r="P1037" s="113">
        <v>1</v>
      </c>
      <c r="Q1037" s="113">
        <v>0</v>
      </c>
      <c r="R1037" s="113">
        <v>0</v>
      </c>
      <c r="S1037" s="113">
        <v>1</v>
      </c>
      <c r="T1037" s="113">
        <v>1</v>
      </c>
      <c r="U1037" s="113">
        <v>1</v>
      </c>
      <c r="V1037" s="113">
        <v>0</v>
      </c>
      <c r="W1037" s="109">
        <v>200000000</v>
      </c>
      <c r="X1037" s="109">
        <v>0</v>
      </c>
      <c r="Y1037" s="109">
        <v>0</v>
      </c>
      <c r="Z1037" s="109">
        <v>0</v>
      </c>
      <c r="AA1037" s="109">
        <v>0</v>
      </c>
      <c r="AB1037" s="109">
        <v>0</v>
      </c>
      <c r="AC1037" s="109">
        <v>0</v>
      </c>
      <c r="AD1037" s="109">
        <v>0</v>
      </c>
      <c r="AE1037" s="109">
        <v>200000000</v>
      </c>
      <c r="AF1037" s="106">
        <v>44777</v>
      </c>
      <c r="AG1037" s="106">
        <v>46603</v>
      </c>
      <c r="AH1037" s="125">
        <v>200000000</v>
      </c>
      <c r="AI1037" s="115">
        <v>2.2630136986301368</v>
      </c>
      <c r="AJ1037" s="115">
        <v>5.0027397260273974</v>
      </c>
      <c r="AK1037" s="116">
        <v>7.1294999999999997E-2</v>
      </c>
      <c r="AL1037" s="117">
        <v>2.2630136986301368</v>
      </c>
      <c r="AM1037" s="117">
        <v>5.0027397260273974</v>
      </c>
      <c r="AN1037" s="118">
        <v>7.1294999999999997E-2</v>
      </c>
      <c r="AO1037" s="121" t="s">
        <v>1774</v>
      </c>
      <c r="AP1037" s="121" t="s">
        <v>1775</v>
      </c>
      <c r="AQ1037" s="27">
        <v>14259000</v>
      </c>
      <c r="AR1037" s="27">
        <v>14259000</v>
      </c>
      <c r="AS1037" s="27">
        <v>7129500</v>
      </c>
      <c r="AT1037" s="27">
        <v>0</v>
      </c>
      <c r="AU1037" s="27">
        <v>0</v>
      </c>
      <c r="AV1037" s="27">
        <v>0</v>
      </c>
      <c r="AW1037" s="27">
        <v>0</v>
      </c>
      <c r="AX1037" s="27">
        <v>0</v>
      </c>
      <c r="AY1037" s="27">
        <v>0</v>
      </c>
      <c r="AZ1037" s="27">
        <v>0</v>
      </c>
      <c r="BA1037" s="27">
        <v>0</v>
      </c>
      <c r="BB1037" s="27">
        <v>0</v>
      </c>
      <c r="BC1037" s="27">
        <v>0</v>
      </c>
      <c r="BD1037" s="27">
        <v>0</v>
      </c>
      <c r="BE1037" s="27">
        <v>0</v>
      </c>
      <c r="BF1037" s="27">
        <v>0</v>
      </c>
      <c r="BG1037" s="27">
        <f t="shared" si="65"/>
        <v>28518000</v>
      </c>
      <c r="BH1037" s="27">
        <f t="shared" si="66"/>
        <v>7129500</v>
      </c>
      <c r="BI1037" s="27">
        <f t="shared" si="68"/>
        <v>35647500</v>
      </c>
    </row>
    <row r="1038" spans="1:61" x14ac:dyDescent="0.35">
      <c r="A1038" s="65" t="str">
        <f t="shared" si="67"/>
        <v>DI0011461</v>
      </c>
      <c r="B1038" s="111" t="s">
        <v>1280</v>
      </c>
      <c r="C1038" s="104">
        <v>1</v>
      </c>
      <c r="D1038" s="112" t="s">
        <v>0</v>
      </c>
      <c r="E1038" s="112" t="s">
        <v>3</v>
      </c>
      <c r="F1038" s="104" t="s">
        <v>1760</v>
      </c>
      <c r="G1038" s="104" t="s">
        <v>1776</v>
      </c>
      <c r="H1038" s="104" t="s">
        <v>1777</v>
      </c>
      <c r="I1038" s="104" t="s">
        <v>1778</v>
      </c>
      <c r="J1038" s="104" t="s">
        <v>1779</v>
      </c>
      <c r="K1038" s="104" t="s">
        <v>774</v>
      </c>
      <c r="L1038" s="104" t="s">
        <v>1766</v>
      </c>
      <c r="M1038" s="104" t="s">
        <v>1773</v>
      </c>
      <c r="N1038" s="113">
        <v>1</v>
      </c>
      <c r="O1038" s="113">
        <v>1</v>
      </c>
      <c r="P1038" s="113">
        <v>1</v>
      </c>
      <c r="Q1038" s="113">
        <v>1</v>
      </c>
      <c r="R1038" s="113">
        <v>1</v>
      </c>
      <c r="S1038" s="113">
        <v>1</v>
      </c>
      <c r="T1038" s="113">
        <v>0</v>
      </c>
      <c r="U1038" s="113">
        <v>0</v>
      </c>
      <c r="V1038" s="113">
        <v>0</v>
      </c>
      <c r="W1038" s="109">
        <v>881877.52</v>
      </c>
      <c r="X1038" s="109">
        <v>0</v>
      </c>
      <c r="Y1038" s="109">
        <v>0</v>
      </c>
      <c r="Z1038" s="109">
        <v>0</v>
      </c>
      <c r="AA1038" s="109">
        <v>0</v>
      </c>
      <c r="AB1038" s="109">
        <v>0</v>
      </c>
      <c r="AC1038" s="109">
        <v>0</v>
      </c>
      <c r="AD1038" s="109">
        <v>0</v>
      </c>
      <c r="AE1038" s="109">
        <v>881877.52</v>
      </c>
      <c r="AF1038" s="106">
        <v>44685</v>
      </c>
      <c r="AG1038" s="106">
        <v>45781</v>
      </c>
      <c r="AH1038" s="125">
        <v>881877.52</v>
      </c>
      <c r="AI1038" s="115">
        <v>1.0958904109589041E-2</v>
      </c>
      <c r="AJ1038" s="115">
        <v>3.0027397260273974</v>
      </c>
      <c r="AK1038" s="116">
        <v>6.1652999999999999E-2</v>
      </c>
      <c r="AL1038" s="117">
        <v>1.0958904109589041E-2</v>
      </c>
      <c r="AM1038" s="117">
        <v>3.0027397260273974</v>
      </c>
      <c r="AN1038" s="118">
        <v>6.1652999999999993E-2</v>
      </c>
      <c r="AO1038" s="121" t="s">
        <v>1774</v>
      </c>
      <c r="AP1038" s="121" t="s">
        <v>1775</v>
      </c>
      <c r="AQ1038" s="27">
        <v>27185.200000000001</v>
      </c>
      <c r="AR1038" s="27">
        <v>0</v>
      </c>
      <c r="AS1038" s="27">
        <v>0</v>
      </c>
      <c r="AT1038" s="27">
        <v>0</v>
      </c>
      <c r="AU1038" s="27">
        <v>0</v>
      </c>
      <c r="AV1038" s="27">
        <v>0</v>
      </c>
      <c r="AW1038" s="27">
        <v>0</v>
      </c>
      <c r="AX1038" s="27">
        <v>0</v>
      </c>
      <c r="AY1038" s="27">
        <v>0</v>
      </c>
      <c r="AZ1038" s="27">
        <v>0</v>
      </c>
      <c r="BA1038" s="27">
        <v>0</v>
      </c>
      <c r="BB1038" s="27">
        <v>0</v>
      </c>
      <c r="BC1038" s="27">
        <v>0</v>
      </c>
      <c r="BD1038" s="27">
        <v>0</v>
      </c>
      <c r="BE1038" s="27">
        <v>0</v>
      </c>
      <c r="BF1038" s="27">
        <v>0</v>
      </c>
      <c r="BG1038" s="27">
        <f t="shared" si="65"/>
        <v>27185.200000000001</v>
      </c>
      <c r="BH1038" s="27">
        <f t="shared" si="66"/>
        <v>0</v>
      </c>
      <c r="BI1038" s="27">
        <f t="shared" si="68"/>
        <v>27185.200000000001</v>
      </c>
    </row>
    <row r="1039" spans="1:61" x14ac:dyDescent="0.35">
      <c r="A1039" s="65" t="str">
        <f t="shared" si="67"/>
        <v>DI0011471</v>
      </c>
      <c r="B1039" s="111" t="s">
        <v>1523</v>
      </c>
      <c r="C1039" s="104">
        <v>1</v>
      </c>
      <c r="D1039" s="112" t="s">
        <v>0</v>
      </c>
      <c r="E1039" s="112" t="s">
        <v>3</v>
      </c>
      <c r="F1039" s="104" t="s">
        <v>1760</v>
      </c>
      <c r="G1039" s="104" t="s">
        <v>1776</v>
      </c>
      <c r="H1039" s="104" t="s">
        <v>1777</v>
      </c>
      <c r="I1039" s="104" t="s">
        <v>1778</v>
      </c>
      <c r="J1039" s="104" t="s">
        <v>1779</v>
      </c>
      <c r="K1039" s="104" t="s">
        <v>774</v>
      </c>
      <c r="L1039" s="104" t="s">
        <v>1766</v>
      </c>
      <c r="M1039" s="104" t="s">
        <v>1773</v>
      </c>
      <c r="N1039" s="113">
        <v>1</v>
      </c>
      <c r="O1039" s="113">
        <v>1</v>
      </c>
      <c r="P1039" s="113">
        <v>1</v>
      </c>
      <c r="Q1039" s="113">
        <v>1</v>
      </c>
      <c r="R1039" s="113">
        <v>1</v>
      </c>
      <c r="S1039" s="113">
        <v>1</v>
      </c>
      <c r="T1039" s="113">
        <v>0</v>
      </c>
      <c r="U1039" s="113">
        <v>0</v>
      </c>
      <c r="V1039" s="113">
        <v>0</v>
      </c>
      <c r="W1039" s="109">
        <v>2051279.19</v>
      </c>
      <c r="X1039" s="109">
        <v>0</v>
      </c>
      <c r="Y1039" s="109">
        <v>0</v>
      </c>
      <c r="Z1039" s="109">
        <v>0</v>
      </c>
      <c r="AA1039" s="109">
        <v>0</v>
      </c>
      <c r="AB1039" s="109">
        <v>0</v>
      </c>
      <c r="AC1039" s="109">
        <v>0</v>
      </c>
      <c r="AD1039" s="109">
        <v>0</v>
      </c>
      <c r="AE1039" s="109">
        <v>2051279.19</v>
      </c>
      <c r="AF1039" s="106">
        <v>44685</v>
      </c>
      <c r="AG1039" s="106">
        <v>46511</v>
      </c>
      <c r="AH1039" s="125">
        <v>2051279.19</v>
      </c>
      <c r="AI1039" s="115">
        <v>2.010958904109589</v>
      </c>
      <c r="AJ1039" s="115">
        <v>5.0027397260273974</v>
      </c>
      <c r="AK1039" s="116">
        <v>7.1294999999999997E-2</v>
      </c>
      <c r="AL1039" s="117">
        <v>2.010958904109589</v>
      </c>
      <c r="AM1039" s="117">
        <v>5.0027397260273974</v>
      </c>
      <c r="AN1039" s="118">
        <v>7.1294999999999997E-2</v>
      </c>
      <c r="AO1039" s="121" t="s">
        <v>1774</v>
      </c>
      <c r="AP1039" s="121" t="s">
        <v>1775</v>
      </c>
      <c r="AQ1039" s="27">
        <v>146245.94</v>
      </c>
      <c r="AR1039" s="27">
        <v>146245.94</v>
      </c>
      <c r="AS1039" s="27">
        <v>73122.97</v>
      </c>
      <c r="AT1039" s="27">
        <v>0</v>
      </c>
      <c r="AU1039" s="27">
        <v>0</v>
      </c>
      <c r="AV1039" s="27">
        <v>0</v>
      </c>
      <c r="AW1039" s="27">
        <v>0</v>
      </c>
      <c r="AX1039" s="27">
        <v>0</v>
      </c>
      <c r="AY1039" s="27">
        <v>0</v>
      </c>
      <c r="AZ1039" s="27">
        <v>0</v>
      </c>
      <c r="BA1039" s="27">
        <v>0</v>
      </c>
      <c r="BB1039" s="27">
        <v>0</v>
      </c>
      <c r="BC1039" s="27">
        <v>0</v>
      </c>
      <c r="BD1039" s="27">
        <v>0</v>
      </c>
      <c r="BE1039" s="27">
        <v>0</v>
      </c>
      <c r="BF1039" s="27">
        <v>0</v>
      </c>
      <c r="BG1039" s="27">
        <f t="shared" si="65"/>
        <v>292491.88</v>
      </c>
      <c r="BH1039" s="27">
        <f t="shared" si="66"/>
        <v>73122.97</v>
      </c>
      <c r="BI1039" s="27">
        <f t="shared" si="68"/>
        <v>365614.85</v>
      </c>
    </row>
    <row r="1040" spans="1:61" x14ac:dyDescent="0.35">
      <c r="A1040" s="65" t="str">
        <f t="shared" si="67"/>
        <v>DI0011481</v>
      </c>
      <c r="B1040" s="111" t="s">
        <v>1524</v>
      </c>
      <c r="C1040" s="104">
        <v>1</v>
      </c>
      <c r="D1040" s="112" t="s">
        <v>0</v>
      </c>
      <c r="E1040" s="112" t="s">
        <v>3</v>
      </c>
      <c r="F1040" s="104" t="s">
        <v>1760</v>
      </c>
      <c r="G1040" s="104" t="s">
        <v>1776</v>
      </c>
      <c r="H1040" s="104" t="s">
        <v>1777</v>
      </c>
      <c r="I1040" s="104" t="s">
        <v>1778</v>
      </c>
      <c r="J1040" s="104" t="s">
        <v>1779</v>
      </c>
      <c r="K1040" s="104" t="s">
        <v>774</v>
      </c>
      <c r="L1040" s="104" t="s">
        <v>1766</v>
      </c>
      <c r="M1040" s="104" t="s">
        <v>1773</v>
      </c>
      <c r="N1040" s="113">
        <v>1</v>
      </c>
      <c r="O1040" s="113">
        <v>1</v>
      </c>
      <c r="P1040" s="113">
        <v>1</v>
      </c>
      <c r="Q1040" s="113">
        <v>1</v>
      </c>
      <c r="R1040" s="113">
        <v>1</v>
      </c>
      <c r="S1040" s="113">
        <v>1</v>
      </c>
      <c r="T1040" s="113">
        <v>0</v>
      </c>
      <c r="U1040" s="113">
        <v>0</v>
      </c>
      <c r="V1040" s="113">
        <v>0</v>
      </c>
      <c r="W1040" s="109">
        <v>2837111.24</v>
      </c>
      <c r="X1040" s="109">
        <v>0</v>
      </c>
      <c r="Y1040" s="109">
        <v>0</v>
      </c>
      <c r="Z1040" s="109">
        <v>0</v>
      </c>
      <c r="AA1040" s="109">
        <v>0</v>
      </c>
      <c r="AB1040" s="109">
        <v>0</v>
      </c>
      <c r="AC1040" s="109">
        <v>0</v>
      </c>
      <c r="AD1040" s="109">
        <v>0</v>
      </c>
      <c r="AE1040" s="109">
        <v>2837111.24</v>
      </c>
      <c r="AF1040" s="106">
        <v>44685</v>
      </c>
      <c r="AG1040" s="106">
        <v>46511</v>
      </c>
      <c r="AH1040" s="125">
        <v>2837111.24</v>
      </c>
      <c r="AI1040" s="115">
        <v>2.010958904109589</v>
      </c>
      <c r="AJ1040" s="115">
        <v>5.0027397260273974</v>
      </c>
      <c r="AK1040" s="116">
        <v>7.1294999999999997E-2</v>
      </c>
      <c r="AL1040" s="117">
        <v>2.010958904109589</v>
      </c>
      <c r="AM1040" s="117">
        <v>5.0027397260273974</v>
      </c>
      <c r="AN1040" s="118">
        <v>7.1294999999999997E-2</v>
      </c>
      <c r="AO1040" s="121" t="s">
        <v>1774</v>
      </c>
      <c r="AP1040" s="121" t="s">
        <v>1775</v>
      </c>
      <c r="AQ1040" s="27">
        <v>202271.84</v>
      </c>
      <c r="AR1040" s="27">
        <v>202271.84</v>
      </c>
      <c r="AS1040" s="27">
        <v>101135.92</v>
      </c>
      <c r="AT1040" s="27">
        <v>0</v>
      </c>
      <c r="AU1040" s="27">
        <v>0</v>
      </c>
      <c r="AV1040" s="27">
        <v>0</v>
      </c>
      <c r="AW1040" s="27">
        <v>0</v>
      </c>
      <c r="AX1040" s="27">
        <v>0</v>
      </c>
      <c r="AY1040" s="27">
        <v>0</v>
      </c>
      <c r="AZ1040" s="27">
        <v>0</v>
      </c>
      <c r="BA1040" s="27">
        <v>0</v>
      </c>
      <c r="BB1040" s="27">
        <v>0</v>
      </c>
      <c r="BC1040" s="27">
        <v>0</v>
      </c>
      <c r="BD1040" s="27">
        <v>0</v>
      </c>
      <c r="BE1040" s="27">
        <v>0</v>
      </c>
      <c r="BF1040" s="27">
        <v>0</v>
      </c>
      <c r="BG1040" s="27">
        <f t="shared" si="65"/>
        <v>404543.68</v>
      </c>
      <c r="BH1040" s="27">
        <f t="shared" si="66"/>
        <v>101135.92</v>
      </c>
      <c r="BI1040" s="27">
        <f t="shared" si="68"/>
        <v>505679.6</v>
      </c>
    </row>
    <row r="1041" spans="1:61" x14ac:dyDescent="0.35">
      <c r="A1041" s="65" t="str">
        <f t="shared" si="67"/>
        <v>DI0011491</v>
      </c>
      <c r="B1041" s="111" t="s">
        <v>1525</v>
      </c>
      <c r="C1041" s="104">
        <v>1</v>
      </c>
      <c r="D1041" s="112" t="s">
        <v>0</v>
      </c>
      <c r="E1041" s="112" t="s">
        <v>3</v>
      </c>
      <c r="F1041" s="104" t="s">
        <v>1760</v>
      </c>
      <c r="G1041" s="104" t="s">
        <v>390</v>
      </c>
      <c r="H1041" s="104" t="s">
        <v>1770</v>
      </c>
      <c r="I1041" s="104" t="s">
        <v>1771</v>
      </c>
      <c r="J1041" s="104" t="s">
        <v>1772</v>
      </c>
      <c r="K1041" s="104" t="s">
        <v>692</v>
      </c>
      <c r="L1041" s="104" t="s">
        <v>1766</v>
      </c>
      <c r="M1041" s="104" t="s">
        <v>1773</v>
      </c>
      <c r="N1041" s="113">
        <v>1</v>
      </c>
      <c r="O1041" s="113">
        <v>1</v>
      </c>
      <c r="P1041" s="113">
        <v>1</v>
      </c>
      <c r="Q1041" s="113">
        <v>0</v>
      </c>
      <c r="R1041" s="113">
        <v>0</v>
      </c>
      <c r="S1041" s="113">
        <v>1</v>
      </c>
      <c r="T1041" s="113">
        <v>1</v>
      </c>
      <c r="U1041" s="113">
        <v>1</v>
      </c>
      <c r="V1041" s="113">
        <v>0</v>
      </c>
      <c r="W1041" s="109">
        <v>600000000</v>
      </c>
      <c r="X1041" s="109">
        <v>0</v>
      </c>
      <c r="Y1041" s="109">
        <v>0</v>
      </c>
      <c r="Z1041" s="109">
        <v>0</v>
      </c>
      <c r="AA1041" s="109">
        <v>0</v>
      </c>
      <c r="AB1041" s="109">
        <v>0</v>
      </c>
      <c r="AC1041" s="109">
        <v>0</v>
      </c>
      <c r="AD1041" s="109">
        <v>0</v>
      </c>
      <c r="AE1041" s="109">
        <v>600000000</v>
      </c>
      <c r="AF1041" s="106">
        <v>44698</v>
      </c>
      <c r="AG1041" s="106">
        <v>48351</v>
      </c>
      <c r="AH1041" s="125">
        <v>600000000</v>
      </c>
      <c r="AI1041" s="115">
        <v>7.0520547945205481</v>
      </c>
      <c r="AJ1041" s="115">
        <v>10.008219178082191</v>
      </c>
      <c r="AK1041" s="116">
        <v>7.8262999999999999E-2</v>
      </c>
      <c r="AL1041" s="117">
        <v>7.0520547945205481</v>
      </c>
      <c r="AM1041" s="117">
        <v>10.008219178082191</v>
      </c>
      <c r="AN1041" s="118">
        <v>7.8262999999999999E-2</v>
      </c>
      <c r="AO1041" s="121" t="s">
        <v>1774</v>
      </c>
      <c r="AP1041" s="121" t="s">
        <v>1775</v>
      </c>
      <c r="AQ1041" s="27">
        <v>46957800</v>
      </c>
      <c r="AR1041" s="27">
        <v>46957800</v>
      </c>
      <c r="AS1041" s="27">
        <v>46957800</v>
      </c>
      <c r="AT1041" s="27">
        <v>46957800</v>
      </c>
      <c r="AU1041" s="27">
        <v>46957800</v>
      </c>
      <c r="AV1041" s="27">
        <v>46957800</v>
      </c>
      <c r="AW1041" s="27">
        <v>46957800</v>
      </c>
      <c r="AX1041" s="27">
        <v>23478900</v>
      </c>
      <c r="AY1041" s="27">
        <v>0</v>
      </c>
      <c r="AZ1041" s="27">
        <v>0</v>
      </c>
      <c r="BA1041" s="27">
        <v>0</v>
      </c>
      <c r="BB1041" s="27">
        <v>0</v>
      </c>
      <c r="BC1041" s="27">
        <v>0</v>
      </c>
      <c r="BD1041" s="27">
        <v>0</v>
      </c>
      <c r="BE1041" s="27">
        <v>0</v>
      </c>
      <c r="BF1041" s="27">
        <v>0</v>
      </c>
      <c r="BG1041" s="27">
        <f t="shared" si="65"/>
        <v>93915600</v>
      </c>
      <c r="BH1041" s="27">
        <f t="shared" si="66"/>
        <v>258267900</v>
      </c>
      <c r="BI1041" s="27">
        <f t="shared" si="68"/>
        <v>352183500</v>
      </c>
    </row>
    <row r="1042" spans="1:61" x14ac:dyDescent="0.35">
      <c r="A1042" s="65" t="str">
        <f t="shared" si="67"/>
        <v>DI0011502</v>
      </c>
      <c r="B1042" s="111" t="s">
        <v>1281</v>
      </c>
      <c r="C1042" s="104">
        <v>2</v>
      </c>
      <c r="D1042" s="112" t="s">
        <v>0</v>
      </c>
      <c r="E1042" s="112" t="s">
        <v>3</v>
      </c>
      <c r="F1042" s="104" t="s">
        <v>1760</v>
      </c>
      <c r="G1042" s="104" t="s">
        <v>1781</v>
      </c>
      <c r="H1042" s="104" t="s">
        <v>1777</v>
      </c>
      <c r="I1042" s="104" t="s">
        <v>1782</v>
      </c>
      <c r="J1042" s="104" t="s">
        <v>1779</v>
      </c>
      <c r="K1042" s="104" t="s">
        <v>791</v>
      </c>
      <c r="L1042" s="104" t="s">
        <v>1766</v>
      </c>
      <c r="M1042" s="104" t="s">
        <v>1773</v>
      </c>
      <c r="N1042" s="113">
        <v>1</v>
      </c>
      <c r="O1042" s="113">
        <v>1</v>
      </c>
      <c r="P1042" s="113">
        <v>1</v>
      </c>
      <c r="Q1042" s="113">
        <v>1</v>
      </c>
      <c r="R1042" s="113">
        <v>1</v>
      </c>
      <c r="S1042" s="113">
        <v>1</v>
      </c>
      <c r="T1042" s="113">
        <v>0</v>
      </c>
      <c r="U1042" s="113">
        <v>0</v>
      </c>
      <c r="V1042" s="113">
        <v>0</v>
      </c>
      <c r="W1042" s="109">
        <v>237548.75</v>
      </c>
      <c r="X1042" s="109">
        <v>0</v>
      </c>
      <c r="Y1042" s="109">
        <v>0</v>
      </c>
      <c r="Z1042" s="109">
        <v>851.22</v>
      </c>
      <c r="AA1042" s="109">
        <v>0</v>
      </c>
      <c r="AB1042" s="109">
        <v>0</v>
      </c>
      <c r="AC1042" s="109">
        <v>0</v>
      </c>
      <c r="AD1042" s="109">
        <v>0</v>
      </c>
      <c r="AE1042" s="109">
        <v>237548.75</v>
      </c>
      <c r="AF1042" s="106">
        <v>44832</v>
      </c>
      <c r="AG1042" s="106">
        <v>45928</v>
      </c>
      <c r="AH1042" s="125">
        <v>475097.5</v>
      </c>
      <c r="AI1042" s="115">
        <v>0.41369863013698632</v>
      </c>
      <c r="AJ1042" s="115">
        <v>3.0027397260273974</v>
      </c>
      <c r="AK1042" s="116">
        <v>4.2999999999999997E-2</v>
      </c>
      <c r="AL1042" s="117">
        <v>0.41369863013698632</v>
      </c>
      <c r="AM1042" s="117">
        <v>3.0027397260273974</v>
      </c>
      <c r="AN1042" s="118">
        <v>4.2999999999999997E-2</v>
      </c>
      <c r="AO1042" s="121" t="s">
        <v>1774</v>
      </c>
      <c r="AP1042" s="121" t="s">
        <v>1775</v>
      </c>
      <c r="AQ1042" s="27">
        <v>4256.1000000000004</v>
      </c>
      <c r="AR1042" s="27">
        <v>0</v>
      </c>
      <c r="AS1042" s="27">
        <v>0</v>
      </c>
      <c r="AT1042" s="27">
        <v>0</v>
      </c>
      <c r="AU1042" s="27">
        <v>0</v>
      </c>
      <c r="AV1042" s="27">
        <v>0</v>
      </c>
      <c r="AW1042" s="27">
        <v>0</v>
      </c>
      <c r="AX1042" s="27">
        <v>0</v>
      </c>
      <c r="AY1042" s="27">
        <v>0</v>
      </c>
      <c r="AZ1042" s="27">
        <v>0</v>
      </c>
      <c r="BA1042" s="27">
        <v>0</v>
      </c>
      <c r="BB1042" s="27">
        <v>0</v>
      </c>
      <c r="BC1042" s="27">
        <v>0</v>
      </c>
      <c r="BD1042" s="27">
        <v>0</v>
      </c>
      <c r="BE1042" s="27">
        <v>0</v>
      </c>
      <c r="BF1042" s="27">
        <v>0</v>
      </c>
      <c r="BG1042" s="27">
        <f t="shared" si="65"/>
        <v>4256.1000000000004</v>
      </c>
      <c r="BH1042" s="27">
        <f t="shared" si="66"/>
        <v>0</v>
      </c>
      <c r="BI1042" s="27">
        <f t="shared" si="68"/>
        <v>4256.1000000000004</v>
      </c>
    </row>
    <row r="1043" spans="1:61" x14ac:dyDescent="0.35">
      <c r="A1043" s="65" t="str">
        <f t="shared" si="67"/>
        <v>DI0011503</v>
      </c>
      <c r="B1043" s="111" t="s">
        <v>1281</v>
      </c>
      <c r="C1043" s="104">
        <v>3</v>
      </c>
      <c r="D1043" s="112" t="s">
        <v>0</v>
      </c>
      <c r="E1043" s="112" t="s">
        <v>3</v>
      </c>
      <c r="F1043" s="104" t="s">
        <v>1760</v>
      </c>
      <c r="G1043" s="104" t="s">
        <v>1781</v>
      </c>
      <c r="H1043" s="104" t="s">
        <v>1777</v>
      </c>
      <c r="I1043" s="104" t="s">
        <v>1782</v>
      </c>
      <c r="J1043" s="104" t="s">
        <v>1779</v>
      </c>
      <c r="K1043" s="104" t="s">
        <v>791</v>
      </c>
      <c r="L1043" s="104" t="s">
        <v>1766</v>
      </c>
      <c r="M1043" s="104" t="s">
        <v>1773</v>
      </c>
      <c r="N1043" s="113">
        <v>1</v>
      </c>
      <c r="O1043" s="113">
        <v>1</v>
      </c>
      <c r="P1043" s="113">
        <v>1</v>
      </c>
      <c r="Q1043" s="113">
        <v>1</v>
      </c>
      <c r="R1043" s="113">
        <v>1</v>
      </c>
      <c r="S1043" s="113">
        <v>1</v>
      </c>
      <c r="T1043" s="113">
        <v>0</v>
      </c>
      <c r="U1043" s="113">
        <v>0</v>
      </c>
      <c r="V1043" s="113">
        <v>0</v>
      </c>
      <c r="W1043" s="109">
        <v>577610</v>
      </c>
      <c r="X1043" s="109">
        <v>0</v>
      </c>
      <c r="Y1043" s="109">
        <v>0</v>
      </c>
      <c r="Z1043" s="109">
        <v>2267.12</v>
      </c>
      <c r="AA1043" s="109">
        <v>0</v>
      </c>
      <c r="AB1043" s="109">
        <v>0</v>
      </c>
      <c r="AC1043" s="109">
        <v>0</v>
      </c>
      <c r="AD1043" s="109">
        <v>0</v>
      </c>
      <c r="AE1043" s="109">
        <v>577610</v>
      </c>
      <c r="AF1043" s="106">
        <v>44832</v>
      </c>
      <c r="AG1043" s="106">
        <v>46293</v>
      </c>
      <c r="AH1043" s="125">
        <v>577610</v>
      </c>
      <c r="AI1043" s="115">
        <v>1.4136986301369863</v>
      </c>
      <c r="AJ1043" s="115">
        <v>4.0027397260273974</v>
      </c>
      <c r="AK1043" s="116">
        <v>4.7100000000000003E-2</v>
      </c>
      <c r="AL1043" s="117">
        <v>1.4136986301369863</v>
      </c>
      <c r="AM1043" s="117">
        <v>4.0027397260273974</v>
      </c>
      <c r="AN1043" s="118">
        <v>4.7100000000000003E-2</v>
      </c>
      <c r="AO1043" s="121" t="s">
        <v>1774</v>
      </c>
      <c r="AP1043" s="121" t="s">
        <v>1775</v>
      </c>
      <c r="AQ1043" s="27">
        <v>18136.959999999995</v>
      </c>
      <c r="AR1043" s="27">
        <v>13602.719999999998</v>
      </c>
      <c r="AS1043" s="27">
        <v>0</v>
      </c>
      <c r="AT1043" s="27">
        <v>0</v>
      </c>
      <c r="AU1043" s="27">
        <v>0</v>
      </c>
      <c r="AV1043" s="27">
        <v>0</v>
      </c>
      <c r="AW1043" s="27">
        <v>0</v>
      </c>
      <c r="AX1043" s="27">
        <v>0</v>
      </c>
      <c r="AY1043" s="27">
        <v>0</v>
      </c>
      <c r="AZ1043" s="27">
        <v>0</v>
      </c>
      <c r="BA1043" s="27">
        <v>0</v>
      </c>
      <c r="BB1043" s="27">
        <v>0</v>
      </c>
      <c r="BC1043" s="27">
        <v>0</v>
      </c>
      <c r="BD1043" s="27">
        <v>0</v>
      </c>
      <c r="BE1043" s="27">
        <v>0</v>
      </c>
      <c r="BF1043" s="27">
        <v>0</v>
      </c>
      <c r="BG1043" s="27">
        <f t="shared" si="65"/>
        <v>31739.679999999993</v>
      </c>
      <c r="BH1043" s="27">
        <f t="shared" si="66"/>
        <v>0</v>
      </c>
      <c r="BI1043" s="27">
        <f t="shared" si="68"/>
        <v>31739.679999999993</v>
      </c>
    </row>
    <row r="1044" spans="1:61" x14ac:dyDescent="0.35">
      <c r="A1044" s="65" t="str">
        <f t="shared" si="67"/>
        <v>DI0011504</v>
      </c>
      <c r="B1044" s="111" t="s">
        <v>1281</v>
      </c>
      <c r="C1044" s="104">
        <v>4</v>
      </c>
      <c r="D1044" s="112" t="s">
        <v>0</v>
      </c>
      <c r="E1044" s="112" t="s">
        <v>3</v>
      </c>
      <c r="F1044" s="104" t="s">
        <v>1760</v>
      </c>
      <c r="G1044" s="104" t="s">
        <v>1781</v>
      </c>
      <c r="H1044" s="104" t="s">
        <v>1777</v>
      </c>
      <c r="I1044" s="104" t="s">
        <v>1782</v>
      </c>
      <c r="J1044" s="104" t="s">
        <v>1779</v>
      </c>
      <c r="K1044" s="104" t="s">
        <v>791</v>
      </c>
      <c r="L1044" s="104" t="s">
        <v>1766</v>
      </c>
      <c r="M1044" s="104" t="s">
        <v>1773</v>
      </c>
      <c r="N1044" s="113">
        <v>1</v>
      </c>
      <c r="O1044" s="113">
        <v>1</v>
      </c>
      <c r="P1044" s="113">
        <v>1</v>
      </c>
      <c r="Q1044" s="113">
        <v>1</v>
      </c>
      <c r="R1044" s="113">
        <v>1</v>
      </c>
      <c r="S1044" s="113">
        <v>1</v>
      </c>
      <c r="T1044" s="113">
        <v>0</v>
      </c>
      <c r="U1044" s="113">
        <v>0</v>
      </c>
      <c r="V1044" s="113">
        <v>0</v>
      </c>
      <c r="W1044" s="109">
        <v>1262747.5</v>
      </c>
      <c r="X1044" s="109">
        <v>0</v>
      </c>
      <c r="Y1044" s="109">
        <v>0</v>
      </c>
      <c r="Z1044" s="109">
        <v>5335.11</v>
      </c>
      <c r="AA1044" s="109">
        <v>0</v>
      </c>
      <c r="AB1044" s="109">
        <v>0</v>
      </c>
      <c r="AC1044" s="109">
        <v>0</v>
      </c>
      <c r="AD1044" s="109">
        <v>0</v>
      </c>
      <c r="AE1044" s="109">
        <v>1262747.5</v>
      </c>
      <c r="AF1044" s="106">
        <v>44832</v>
      </c>
      <c r="AG1044" s="106">
        <v>46658</v>
      </c>
      <c r="AH1044" s="125">
        <v>1262747.5</v>
      </c>
      <c r="AI1044" s="115">
        <v>2.4136986301369863</v>
      </c>
      <c r="AJ1044" s="115">
        <v>5.0027397260273974</v>
      </c>
      <c r="AK1044" s="116">
        <v>5.0700000000000002E-2</v>
      </c>
      <c r="AL1044" s="117">
        <v>2.4136986301369863</v>
      </c>
      <c r="AM1044" s="117">
        <v>5.0027397260273974</v>
      </c>
      <c r="AN1044" s="118">
        <v>5.0700000000000002E-2</v>
      </c>
      <c r="AO1044" s="121" t="s">
        <v>1774</v>
      </c>
      <c r="AP1044" s="121" t="s">
        <v>1775</v>
      </c>
      <c r="AQ1044" s="27">
        <v>42680.88</v>
      </c>
      <c r="AR1044" s="27">
        <v>64021.32</v>
      </c>
      <c r="AS1044" s="27">
        <v>32010.63</v>
      </c>
      <c r="AT1044" s="27">
        <v>0</v>
      </c>
      <c r="AU1044" s="27">
        <v>0</v>
      </c>
      <c r="AV1044" s="27">
        <v>0</v>
      </c>
      <c r="AW1044" s="27">
        <v>0</v>
      </c>
      <c r="AX1044" s="27">
        <v>0</v>
      </c>
      <c r="AY1044" s="27">
        <v>0</v>
      </c>
      <c r="AZ1044" s="27">
        <v>0</v>
      </c>
      <c r="BA1044" s="27">
        <v>0</v>
      </c>
      <c r="BB1044" s="27">
        <v>0</v>
      </c>
      <c r="BC1044" s="27">
        <v>0</v>
      </c>
      <c r="BD1044" s="27">
        <v>0</v>
      </c>
      <c r="BE1044" s="27">
        <v>0</v>
      </c>
      <c r="BF1044" s="27">
        <v>0</v>
      </c>
      <c r="BG1044" s="27">
        <f t="shared" si="65"/>
        <v>106702.2</v>
      </c>
      <c r="BH1044" s="27">
        <f t="shared" si="66"/>
        <v>32010.63</v>
      </c>
      <c r="BI1044" s="27">
        <f t="shared" si="68"/>
        <v>138712.82999999999</v>
      </c>
    </row>
    <row r="1045" spans="1:61" x14ac:dyDescent="0.35">
      <c r="A1045" s="65" t="str">
        <f t="shared" si="67"/>
        <v>DI0011505</v>
      </c>
      <c r="B1045" s="111" t="s">
        <v>1281</v>
      </c>
      <c r="C1045" s="104">
        <v>5</v>
      </c>
      <c r="D1045" s="112" t="s">
        <v>0</v>
      </c>
      <c r="E1045" s="112" t="s">
        <v>3</v>
      </c>
      <c r="F1045" s="104" t="s">
        <v>1760</v>
      </c>
      <c r="G1045" s="104" t="s">
        <v>1781</v>
      </c>
      <c r="H1045" s="104" t="s">
        <v>1777</v>
      </c>
      <c r="I1045" s="104" t="s">
        <v>1782</v>
      </c>
      <c r="J1045" s="104" t="s">
        <v>1779</v>
      </c>
      <c r="K1045" s="104" t="s">
        <v>791</v>
      </c>
      <c r="L1045" s="104" t="s">
        <v>1766</v>
      </c>
      <c r="M1045" s="104" t="s">
        <v>1773</v>
      </c>
      <c r="N1045" s="113">
        <v>1</v>
      </c>
      <c r="O1045" s="113">
        <v>1</v>
      </c>
      <c r="P1045" s="113">
        <v>1</v>
      </c>
      <c r="Q1045" s="113">
        <v>1</v>
      </c>
      <c r="R1045" s="113">
        <v>1</v>
      </c>
      <c r="S1045" s="113">
        <v>1</v>
      </c>
      <c r="T1045" s="113">
        <v>0</v>
      </c>
      <c r="U1045" s="113">
        <v>0</v>
      </c>
      <c r="V1045" s="113">
        <v>0</v>
      </c>
      <c r="W1045" s="109">
        <v>5672997.5</v>
      </c>
      <c r="X1045" s="109">
        <v>0</v>
      </c>
      <c r="Y1045" s="109">
        <v>0</v>
      </c>
      <c r="Z1045" s="109">
        <v>25339.39</v>
      </c>
      <c r="AA1045" s="109">
        <v>0</v>
      </c>
      <c r="AB1045" s="109">
        <v>0</v>
      </c>
      <c r="AC1045" s="109">
        <v>0</v>
      </c>
      <c r="AD1045" s="109">
        <v>0</v>
      </c>
      <c r="AE1045" s="109">
        <v>5672997.5</v>
      </c>
      <c r="AF1045" s="106">
        <v>44832</v>
      </c>
      <c r="AG1045" s="106">
        <v>47024</v>
      </c>
      <c r="AH1045" s="125">
        <v>5672997.5</v>
      </c>
      <c r="AI1045" s="115">
        <v>3.4164383561643836</v>
      </c>
      <c r="AJ1045" s="115">
        <v>6.0054794520547947</v>
      </c>
      <c r="AK1045" s="116">
        <v>5.3600000000000002E-2</v>
      </c>
      <c r="AL1045" s="117">
        <v>3.4164383561643841</v>
      </c>
      <c r="AM1045" s="117">
        <v>6.0054794520547947</v>
      </c>
      <c r="AN1045" s="118">
        <v>5.3600000000000002E-2</v>
      </c>
      <c r="AO1045" s="121" t="s">
        <v>1774</v>
      </c>
      <c r="AP1045" s="121" t="s">
        <v>1775</v>
      </c>
      <c r="AQ1045" s="27">
        <v>202715.12</v>
      </c>
      <c r="AR1045" s="27">
        <v>304072.68000000005</v>
      </c>
      <c r="AS1045" s="27">
        <v>304072.68</v>
      </c>
      <c r="AT1045" s="27">
        <v>152036.31</v>
      </c>
      <c r="AU1045" s="27">
        <v>0</v>
      </c>
      <c r="AV1045" s="27">
        <v>0</v>
      </c>
      <c r="AW1045" s="27">
        <v>0</v>
      </c>
      <c r="AX1045" s="27">
        <v>0</v>
      </c>
      <c r="AY1045" s="27">
        <v>0</v>
      </c>
      <c r="AZ1045" s="27">
        <v>0</v>
      </c>
      <c r="BA1045" s="27">
        <v>0</v>
      </c>
      <c r="BB1045" s="27">
        <v>0</v>
      </c>
      <c r="BC1045" s="27">
        <v>0</v>
      </c>
      <c r="BD1045" s="27">
        <v>0</v>
      </c>
      <c r="BE1045" s="27">
        <v>0</v>
      </c>
      <c r="BF1045" s="27">
        <v>0</v>
      </c>
      <c r="BG1045" s="27">
        <f t="shared" si="65"/>
        <v>506787.80000000005</v>
      </c>
      <c r="BH1045" s="27">
        <f t="shared" si="66"/>
        <v>456108.99</v>
      </c>
      <c r="BI1045" s="27">
        <f t="shared" si="68"/>
        <v>962896.79</v>
      </c>
    </row>
    <row r="1046" spans="1:61" x14ac:dyDescent="0.35">
      <c r="A1046" s="65" t="str">
        <f t="shared" si="67"/>
        <v>DI0011506</v>
      </c>
      <c r="B1046" s="111" t="s">
        <v>1281</v>
      </c>
      <c r="C1046" s="104">
        <v>6</v>
      </c>
      <c r="D1046" s="112" t="s">
        <v>0</v>
      </c>
      <c r="E1046" s="112" t="s">
        <v>3</v>
      </c>
      <c r="F1046" s="104" t="s">
        <v>1760</v>
      </c>
      <c r="G1046" s="104" t="s">
        <v>1781</v>
      </c>
      <c r="H1046" s="104" t="s">
        <v>1777</v>
      </c>
      <c r="I1046" s="104" t="s">
        <v>1782</v>
      </c>
      <c r="J1046" s="104" t="s">
        <v>1779</v>
      </c>
      <c r="K1046" s="104" t="s">
        <v>791</v>
      </c>
      <c r="L1046" s="104" t="s">
        <v>1766</v>
      </c>
      <c r="M1046" s="104" t="s">
        <v>1773</v>
      </c>
      <c r="N1046" s="113">
        <v>1</v>
      </c>
      <c r="O1046" s="113">
        <v>1</v>
      </c>
      <c r="P1046" s="113">
        <v>1</v>
      </c>
      <c r="Q1046" s="113">
        <v>1</v>
      </c>
      <c r="R1046" s="113">
        <v>1</v>
      </c>
      <c r="S1046" s="113">
        <v>1</v>
      </c>
      <c r="T1046" s="113">
        <v>0</v>
      </c>
      <c r="U1046" s="113">
        <v>0</v>
      </c>
      <c r="V1046" s="113">
        <v>0</v>
      </c>
      <c r="W1046" s="109">
        <v>11094065</v>
      </c>
      <c r="X1046" s="109">
        <v>0</v>
      </c>
      <c r="Y1046" s="109">
        <v>0</v>
      </c>
      <c r="Z1046" s="109">
        <v>52142.11</v>
      </c>
      <c r="AA1046" s="109">
        <v>0</v>
      </c>
      <c r="AB1046" s="109">
        <v>0</v>
      </c>
      <c r="AC1046" s="109">
        <v>0</v>
      </c>
      <c r="AD1046" s="109">
        <v>0</v>
      </c>
      <c r="AE1046" s="109">
        <v>11094065</v>
      </c>
      <c r="AF1046" s="106">
        <v>44832</v>
      </c>
      <c r="AG1046" s="106">
        <v>47389</v>
      </c>
      <c r="AH1046" s="125">
        <v>11094065</v>
      </c>
      <c r="AI1046" s="115">
        <v>4.4164383561643836</v>
      </c>
      <c r="AJ1046" s="115">
        <v>7.0054794520547947</v>
      </c>
      <c r="AK1046" s="116">
        <v>5.6399999999999999E-2</v>
      </c>
      <c r="AL1046" s="117">
        <v>4.4164383561643836</v>
      </c>
      <c r="AM1046" s="117">
        <v>7.0054794520547947</v>
      </c>
      <c r="AN1046" s="118">
        <v>5.6399999999999992E-2</v>
      </c>
      <c r="AO1046" s="121" t="s">
        <v>1774</v>
      </c>
      <c r="AP1046" s="121" t="s">
        <v>1775</v>
      </c>
      <c r="AQ1046" s="27">
        <v>417136.87999999995</v>
      </c>
      <c r="AR1046" s="27">
        <v>625705.31999999995</v>
      </c>
      <c r="AS1046" s="27">
        <v>625705.31999999995</v>
      </c>
      <c r="AT1046" s="27">
        <v>547492.14</v>
      </c>
      <c r="AU1046" s="27">
        <v>234639.45</v>
      </c>
      <c r="AV1046" s="27">
        <v>0</v>
      </c>
      <c r="AW1046" s="27">
        <v>0</v>
      </c>
      <c r="AX1046" s="27">
        <v>0</v>
      </c>
      <c r="AY1046" s="27">
        <v>0</v>
      </c>
      <c r="AZ1046" s="27">
        <v>0</v>
      </c>
      <c r="BA1046" s="27">
        <v>0</v>
      </c>
      <c r="BB1046" s="27">
        <v>0</v>
      </c>
      <c r="BC1046" s="27">
        <v>0</v>
      </c>
      <c r="BD1046" s="27">
        <v>0</v>
      </c>
      <c r="BE1046" s="27">
        <v>0</v>
      </c>
      <c r="BF1046" s="27">
        <v>0</v>
      </c>
      <c r="BG1046" s="27">
        <f t="shared" si="65"/>
        <v>1042842.2</v>
      </c>
      <c r="BH1046" s="27">
        <f t="shared" si="66"/>
        <v>1407836.91</v>
      </c>
      <c r="BI1046" s="27">
        <f t="shared" si="68"/>
        <v>2450679.11</v>
      </c>
    </row>
    <row r="1047" spans="1:61" x14ac:dyDescent="0.35">
      <c r="A1047" s="65" t="str">
        <f t="shared" si="67"/>
        <v>DI0011507</v>
      </c>
      <c r="B1047" s="111" t="s">
        <v>1281</v>
      </c>
      <c r="C1047" s="104">
        <v>7</v>
      </c>
      <c r="D1047" s="112" t="s">
        <v>0</v>
      </c>
      <c r="E1047" s="112" t="s">
        <v>3</v>
      </c>
      <c r="F1047" s="104" t="s">
        <v>1760</v>
      </c>
      <c r="G1047" s="104" t="s">
        <v>1781</v>
      </c>
      <c r="H1047" s="104" t="s">
        <v>1777</v>
      </c>
      <c r="I1047" s="104" t="s">
        <v>1782</v>
      </c>
      <c r="J1047" s="104" t="s">
        <v>1779</v>
      </c>
      <c r="K1047" s="104" t="s">
        <v>791</v>
      </c>
      <c r="L1047" s="104" t="s">
        <v>1766</v>
      </c>
      <c r="M1047" s="104" t="s">
        <v>1773</v>
      </c>
      <c r="N1047" s="113">
        <v>1</v>
      </c>
      <c r="O1047" s="113">
        <v>1</v>
      </c>
      <c r="P1047" s="113">
        <v>1</v>
      </c>
      <c r="Q1047" s="113">
        <v>1</v>
      </c>
      <c r="R1047" s="113">
        <v>1</v>
      </c>
      <c r="S1047" s="113">
        <v>1</v>
      </c>
      <c r="T1047" s="113">
        <v>0</v>
      </c>
      <c r="U1047" s="113">
        <v>0</v>
      </c>
      <c r="V1047" s="113">
        <v>0</v>
      </c>
      <c r="W1047" s="109">
        <v>2068982.5</v>
      </c>
      <c r="X1047" s="109">
        <v>0</v>
      </c>
      <c r="Y1047" s="109">
        <v>0</v>
      </c>
      <c r="Z1047" s="109">
        <v>10224.219999999999</v>
      </c>
      <c r="AA1047" s="109">
        <v>0</v>
      </c>
      <c r="AB1047" s="109">
        <v>0</v>
      </c>
      <c r="AC1047" s="109">
        <v>0</v>
      </c>
      <c r="AD1047" s="109">
        <v>0</v>
      </c>
      <c r="AE1047" s="109">
        <v>2068982.5</v>
      </c>
      <c r="AF1047" s="106">
        <v>44832</v>
      </c>
      <c r="AG1047" s="106">
        <v>47754</v>
      </c>
      <c r="AH1047" s="125">
        <v>2068982.5</v>
      </c>
      <c r="AI1047" s="115">
        <v>5.4164383561643836</v>
      </c>
      <c r="AJ1047" s="115">
        <v>8.0054794520547947</v>
      </c>
      <c r="AK1047" s="116">
        <v>5.9299999999999999E-2</v>
      </c>
      <c r="AL1047" s="117">
        <v>5.4164383561643836</v>
      </c>
      <c r="AM1047" s="117">
        <v>8.0054794520547947</v>
      </c>
      <c r="AN1047" s="118">
        <v>5.9299999999999999E-2</v>
      </c>
      <c r="AO1047" s="121" t="s">
        <v>1774</v>
      </c>
      <c r="AP1047" s="121" t="s">
        <v>1775</v>
      </c>
      <c r="AQ1047" s="27">
        <v>81793.759999999995</v>
      </c>
      <c r="AR1047" s="27">
        <v>122690.64</v>
      </c>
      <c r="AS1047" s="27">
        <v>122690.64</v>
      </c>
      <c r="AT1047" s="27">
        <v>112466.43</v>
      </c>
      <c r="AU1047" s="27">
        <v>71569.56</v>
      </c>
      <c r="AV1047" s="27">
        <v>30672.63</v>
      </c>
      <c r="AW1047" s="27">
        <v>0</v>
      </c>
      <c r="AX1047" s="27">
        <v>0</v>
      </c>
      <c r="AY1047" s="27">
        <v>0</v>
      </c>
      <c r="AZ1047" s="27">
        <v>0</v>
      </c>
      <c r="BA1047" s="27">
        <v>0</v>
      </c>
      <c r="BB1047" s="27">
        <v>0</v>
      </c>
      <c r="BC1047" s="27">
        <v>0</v>
      </c>
      <c r="BD1047" s="27">
        <v>0</v>
      </c>
      <c r="BE1047" s="27">
        <v>0</v>
      </c>
      <c r="BF1047" s="27">
        <v>0</v>
      </c>
      <c r="BG1047" s="27">
        <f t="shared" si="65"/>
        <v>204484.4</v>
      </c>
      <c r="BH1047" s="27">
        <f t="shared" si="66"/>
        <v>337399.26</v>
      </c>
      <c r="BI1047" s="27">
        <f t="shared" si="68"/>
        <v>541883.66</v>
      </c>
    </row>
    <row r="1048" spans="1:61" x14ac:dyDescent="0.35">
      <c r="A1048" s="65" t="str">
        <f t="shared" si="67"/>
        <v>DI0011508</v>
      </c>
      <c r="B1048" s="111" t="s">
        <v>1281</v>
      </c>
      <c r="C1048" s="104">
        <v>8</v>
      </c>
      <c r="D1048" s="112" t="s">
        <v>0</v>
      </c>
      <c r="E1048" s="112" t="s">
        <v>3</v>
      </c>
      <c r="F1048" s="104" t="s">
        <v>1760</v>
      </c>
      <c r="G1048" s="104" t="s">
        <v>1781</v>
      </c>
      <c r="H1048" s="104" t="s">
        <v>1777</v>
      </c>
      <c r="I1048" s="104" t="s">
        <v>1782</v>
      </c>
      <c r="J1048" s="104" t="s">
        <v>1779</v>
      </c>
      <c r="K1048" s="104" t="s">
        <v>791</v>
      </c>
      <c r="L1048" s="104" t="s">
        <v>1766</v>
      </c>
      <c r="M1048" s="104" t="s">
        <v>1773</v>
      </c>
      <c r="N1048" s="113">
        <v>1</v>
      </c>
      <c r="O1048" s="113">
        <v>1</v>
      </c>
      <c r="P1048" s="113">
        <v>1</v>
      </c>
      <c r="Q1048" s="113">
        <v>1</v>
      </c>
      <c r="R1048" s="113">
        <v>1</v>
      </c>
      <c r="S1048" s="113">
        <v>1</v>
      </c>
      <c r="T1048" s="113">
        <v>0</v>
      </c>
      <c r="U1048" s="113">
        <v>0</v>
      </c>
      <c r="V1048" s="113">
        <v>0</v>
      </c>
      <c r="W1048" s="109">
        <v>106200</v>
      </c>
      <c r="X1048" s="109">
        <v>0</v>
      </c>
      <c r="Y1048" s="109">
        <v>0</v>
      </c>
      <c r="Z1048" s="109">
        <v>549.58000000000004</v>
      </c>
      <c r="AA1048" s="109">
        <v>0</v>
      </c>
      <c r="AB1048" s="109">
        <v>0</v>
      </c>
      <c r="AC1048" s="109">
        <v>0</v>
      </c>
      <c r="AD1048" s="109">
        <v>0</v>
      </c>
      <c r="AE1048" s="109">
        <v>106200</v>
      </c>
      <c r="AF1048" s="106">
        <v>44832</v>
      </c>
      <c r="AG1048" s="106">
        <v>48119</v>
      </c>
      <c r="AH1048" s="125">
        <v>106200</v>
      </c>
      <c r="AI1048" s="115">
        <v>6.4164383561643836</v>
      </c>
      <c r="AJ1048" s="115">
        <v>9.0054794520547947</v>
      </c>
      <c r="AK1048" s="116">
        <v>6.2100000000000002E-2</v>
      </c>
      <c r="AL1048" s="117">
        <v>6.4164383561643836</v>
      </c>
      <c r="AM1048" s="117">
        <v>9.0054794520547947</v>
      </c>
      <c r="AN1048" s="118">
        <v>6.2100000000000002E-2</v>
      </c>
      <c r="AO1048" s="121" t="s">
        <v>1774</v>
      </c>
      <c r="AP1048" s="121" t="s">
        <v>1775</v>
      </c>
      <c r="AQ1048" s="27">
        <v>4396.6400000000003</v>
      </c>
      <c r="AR1048" s="27">
        <v>6594.96</v>
      </c>
      <c r="AS1048" s="27">
        <v>6594.96</v>
      </c>
      <c r="AT1048" s="27">
        <v>6182.79</v>
      </c>
      <c r="AU1048" s="27">
        <v>4534.08</v>
      </c>
      <c r="AV1048" s="27">
        <v>2885.31</v>
      </c>
      <c r="AW1048" s="27">
        <v>1236.5999999999999</v>
      </c>
      <c r="AX1048" s="27">
        <v>0</v>
      </c>
      <c r="AY1048" s="27">
        <v>0</v>
      </c>
      <c r="AZ1048" s="27">
        <v>0</v>
      </c>
      <c r="BA1048" s="27">
        <v>0</v>
      </c>
      <c r="BB1048" s="27">
        <v>0</v>
      </c>
      <c r="BC1048" s="27">
        <v>0</v>
      </c>
      <c r="BD1048" s="27">
        <v>0</v>
      </c>
      <c r="BE1048" s="27">
        <v>0</v>
      </c>
      <c r="BF1048" s="27">
        <v>0</v>
      </c>
      <c r="BG1048" s="27">
        <f t="shared" si="65"/>
        <v>10991.6</v>
      </c>
      <c r="BH1048" s="27">
        <f t="shared" si="66"/>
        <v>21433.74</v>
      </c>
      <c r="BI1048" s="27">
        <f t="shared" si="68"/>
        <v>32425.340000000004</v>
      </c>
    </row>
    <row r="1049" spans="1:61" x14ac:dyDescent="0.35">
      <c r="A1049" s="65" t="str">
        <f t="shared" si="67"/>
        <v>DI0011509</v>
      </c>
      <c r="B1049" s="111" t="s">
        <v>1281</v>
      </c>
      <c r="C1049" s="104">
        <v>9</v>
      </c>
      <c r="D1049" s="112" t="s">
        <v>0</v>
      </c>
      <c r="E1049" s="112" t="s">
        <v>3</v>
      </c>
      <c r="F1049" s="104" t="s">
        <v>1760</v>
      </c>
      <c r="G1049" s="104" t="s">
        <v>1781</v>
      </c>
      <c r="H1049" s="104" t="s">
        <v>1777</v>
      </c>
      <c r="I1049" s="104" t="s">
        <v>1782</v>
      </c>
      <c r="J1049" s="104" t="s">
        <v>1779</v>
      </c>
      <c r="K1049" s="104" t="s">
        <v>791</v>
      </c>
      <c r="L1049" s="104" t="s">
        <v>1766</v>
      </c>
      <c r="M1049" s="104" t="s">
        <v>1773</v>
      </c>
      <c r="N1049" s="113">
        <v>1</v>
      </c>
      <c r="O1049" s="113">
        <v>1</v>
      </c>
      <c r="P1049" s="113">
        <v>1</v>
      </c>
      <c r="Q1049" s="113">
        <v>1</v>
      </c>
      <c r="R1049" s="113">
        <v>1</v>
      </c>
      <c r="S1049" s="113">
        <v>1</v>
      </c>
      <c r="T1049" s="113">
        <v>0</v>
      </c>
      <c r="U1049" s="113">
        <v>0</v>
      </c>
      <c r="V1049" s="113">
        <v>0</v>
      </c>
      <c r="W1049" s="109">
        <v>99415</v>
      </c>
      <c r="X1049" s="109">
        <v>0</v>
      </c>
      <c r="Y1049" s="109">
        <v>0</v>
      </c>
      <c r="Z1049" s="109">
        <v>538.5</v>
      </c>
      <c r="AA1049" s="109">
        <v>0</v>
      </c>
      <c r="AB1049" s="109">
        <v>0</v>
      </c>
      <c r="AC1049" s="109">
        <v>0</v>
      </c>
      <c r="AD1049" s="109">
        <v>0</v>
      </c>
      <c r="AE1049" s="109">
        <v>99415</v>
      </c>
      <c r="AF1049" s="106">
        <v>44832</v>
      </c>
      <c r="AG1049" s="106">
        <v>48485</v>
      </c>
      <c r="AH1049" s="125">
        <v>99415</v>
      </c>
      <c r="AI1049" s="115">
        <v>7.419178082191781</v>
      </c>
      <c r="AJ1049" s="115">
        <v>10.008219178082191</v>
      </c>
      <c r="AK1049" s="116">
        <v>6.5000000000000002E-2</v>
      </c>
      <c r="AL1049" s="117">
        <v>7.419178082191781</v>
      </c>
      <c r="AM1049" s="117">
        <v>10.008219178082191</v>
      </c>
      <c r="AN1049" s="118">
        <v>6.5000000000000002E-2</v>
      </c>
      <c r="AO1049" s="121" t="s">
        <v>1774</v>
      </c>
      <c r="AP1049" s="121" t="s">
        <v>1775</v>
      </c>
      <c r="AQ1049" s="27">
        <v>4308</v>
      </c>
      <c r="AR1049" s="27">
        <v>6462</v>
      </c>
      <c r="AS1049" s="27">
        <v>6462</v>
      </c>
      <c r="AT1049" s="27">
        <v>6138.9</v>
      </c>
      <c r="AU1049" s="27">
        <v>4846.5</v>
      </c>
      <c r="AV1049" s="27">
        <v>3554.1</v>
      </c>
      <c r="AW1049" s="27">
        <v>2261.6999999999998</v>
      </c>
      <c r="AX1049" s="27">
        <v>969.3</v>
      </c>
      <c r="AY1049" s="27">
        <v>0</v>
      </c>
      <c r="AZ1049" s="27">
        <v>0</v>
      </c>
      <c r="BA1049" s="27">
        <v>0</v>
      </c>
      <c r="BB1049" s="27">
        <v>0</v>
      </c>
      <c r="BC1049" s="27">
        <v>0</v>
      </c>
      <c r="BD1049" s="27">
        <v>0</v>
      </c>
      <c r="BE1049" s="27">
        <v>0</v>
      </c>
      <c r="BF1049" s="27">
        <v>0</v>
      </c>
      <c r="BG1049" s="27">
        <f t="shared" si="65"/>
        <v>10770</v>
      </c>
      <c r="BH1049" s="27">
        <f t="shared" si="66"/>
        <v>24232.5</v>
      </c>
      <c r="BI1049" s="27">
        <f t="shared" si="68"/>
        <v>35002.5</v>
      </c>
    </row>
    <row r="1050" spans="1:61" x14ac:dyDescent="0.35">
      <c r="A1050" s="65" t="str">
        <f t="shared" si="67"/>
        <v>DI0011513</v>
      </c>
      <c r="B1050" s="111" t="s">
        <v>1282</v>
      </c>
      <c r="C1050" s="104">
        <v>3</v>
      </c>
      <c r="D1050" s="112" t="s">
        <v>0</v>
      </c>
      <c r="E1050" s="112" t="s">
        <v>3</v>
      </c>
      <c r="F1050" s="104" t="s">
        <v>1760</v>
      </c>
      <c r="G1050" s="104" t="s">
        <v>1781</v>
      </c>
      <c r="H1050" s="104" t="s">
        <v>1777</v>
      </c>
      <c r="I1050" s="104" t="s">
        <v>1782</v>
      </c>
      <c r="J1050" s="104" t="s">
        <v>1779</v>
      </c>
      <c r="K1050" s="104" t="s">
        <v>791</v>
      </c>
      <c r="L1050" s="104" t="s">
        <v>1766</v>
      </c>
      <c r="M1050" s="104" t="s">
        <v>1773</v>
      </c>
      <c r="N1050" s="113">
        <v>1</v>
      </c>
      <c r="O1050" s="113">
        <v>1</v>
      </c>
      <c r="P1050" s="113">
        <v>1</v>
      </c>
      <c r="Q1050" s="113">
        <v>1</v>
      </c>
      <c r="R1050" s="113">
        <v>1</v>
      </c>
      <c r="S1050" s="113">
        <v>1</v>
      </c>
      <c r="T1050" s="113">
        <v>0</v>
      </c>
      <c r="U1050" s="113">
        <v>0</v>
      </c>
      <c r="V1050" s="113">
        <v>0</v>
      </c>
      <c r="W1050" s="109">
        <v>349132.5</v>
      </c>
      <c r="X1050" s="109">
        <v>0</v>
      </c>
      <c r="Y1050" s="109">
        <v>174566.25</v>
      </c>
      <c r="Z1050" s="109">
        <v>1251.06</v>
      </c>
      <c r="AA1050" s="109">
        <v>0</v>
      </c>
      <c r="AB1050" s="109">
        <v>0</v>
      </c>
      <c r="AC1050" s="109">
        <v>0</v>
      </c>
      <c r="AD1050" s="109">
        <v>0</v>
      </c>
      <c r="AE1050" s="109">
        <v>174566.25</v>
      </c>
      <c r="AF1050" s="106">
        <v>44859</v>
      </c>
      <c r="AG1050" s="106">
        <v>45955</v>
      </c>
      <c r="AH1050" s="125">
        <v>349132.5</v>
      </c>
      <c r="AI1050" s="115">
        <v>0.48767123287671232</v>
      </c>
      <c r="AJ1050" s="115">
        <v>3.0027397260273974</v>
      </c>
      <c r="AK1050" s="116">
        <v>4.2999999999999997E-2</v>
      </c>
      <c r="AL1050" s="117">
        <v>0.48767123287671227</v>
      </c>
      <c r="AM1050" s="117">
        <v>3.0027397260273974</v>
      </c>
      <c r="AN1050" s="118">
        <v>4.2999999999999997E-2</v>
      </c>
      <c r="AO1050" s="121" t="s">
        <v>1774</v>
      </c>
      <c r="AP1050" s="121" t="s">
        <v>1775</v>
      </c>
      <c r="AQ1050" s="27">
        <v>3753.1799999999994</v>
      </c>
      <c r="AR1050" s="27">
        <v>0</v>
      </c>
      <c r="AS1050" s="27">
        <v>0</v>
      </c>
      <c r="AT1050" s="27">
        <v>0</v>
      </c>
      <c r="AU1050" s="27">
        <v>0</v>
      </c>
      <c r="AV1050" s="27">
        <v>0</v>
      </c>
      <c r="AW1050" s="27">
        <v>0</v>
      </c>
      <c r="AX1050" s="27">
        <v>0</v>
      </c>
      <c r="AY1050" s="27">
        <v>0</v>
      </c>
      <c r="AZ1050" s="27">
        <v>0</v>
      </c>
      <c r="BA1050" s="27">
        <v>0</v>
      </c>
      <c r="BB1050" s="27">
        <v>0</v>
      </c>
      <c r="BC1050" s="27">
        <v>0</v>
      </c>
      <c r="BD1050" s="27">
        <v>0</v>
      </c>
      <c r="BE1050" s="27">
        <v>0</v>
      </c>
      <c r="BF1050" s="27">
        <v>0</v>
      </c>
      <c r="BG1050" s="27">
        <f t="shared" si="65"/>
        <v>3753.1799999999994</v>
      </c>
      <c r="BH1050" s="27">
        <f t="shared" si="66"/>
        <v>0</v>
      </c>
      <c r="BI1050" s="27">
        <f t="shared" si="68"/>
        <v>3753.1799999999994</v>
      </c>
    </row>
    <row r="1051" spans="1:61" x14ac:dyDescent="0.35">
      <c r="A1051" s="65" t="str">
        <f t="shared" si="67"/>
        <v>DI0011514</v>
      </c>
      <c r="B1051" s="111" t="s">
        <v>1282</v>
      </c>
      <c r="C1051" s="104">
        <v>4</v>
      </c>
      <c r="D1051" s="112" t="s">
        <v>0</v>
      </c>
      <c r="E1051" s="112" t="s">
        <v>3</v>
      </c>
      <c r="F1051" s="104" t="s">
        <v>1760</v>
      </c>
      <c r="G1051" s="104" t="s">
        <v>1781</v>
      </c>
      <c r="H1051" s="104" t="s">
        <v>1777</v>
      </c>
      <c r="I1051" s="104" t="s">
        <v>1782</v>
      </c>
      <c r="J1051" s="104" t="s">
        <v>1779</v>
      </c>
      <c r="K1051" s="104" t="s">
        <v>791</v>
      </c>
      <c r="L1051" s="104" t="s">
        <v>1766</v>
      </c>
      <c r="M1051" s="104" t="s">
        <v>1773</v>
      </c>
      <c r="N1051" s="113">
        <v>1</v>
      </c>
      <c r="O1051" s="113">
        <v>1</v>
      </c>
      <c r="P1051" s="113">
        <v>1</v>
      </c>
      <c r="Q1051" s="113">
        <v>1</v>
      </c>
      <c r="R1051" s="113">
        <v>1</v>
      </c>
      <c r="S1051" s="113">
        <v>1</v>
      </c>
      <c r="T1051" s="113">
        <v>0</v>
      </c>
      <c r="U1051" s="113">
        <v>0</v>
      </c>
      <c r="V1051" s="113">
        <v>0</v>
      </c>
      <c r="W1051" s="109">
        <v>24337.5</v>
      </c>
      <c r="X1051" s="109">
        <v>0</v>
      </c>
      <c r="Y1051" s="109">
        <v>0</v>
      </c>
      <c r="Z1051" s="109">
        <v>95.52</v>
      </c>
      <c r="AA1051" s="109">
        <v>0</v>
      </c>
      <c r="AB1051" s="109">
        <v>0</v>
      </c>
      <c r="AC1051" s="109">
        <v>0</v>
      </c>
      <c r="AD1051" s="109">
        <v>0</v>
      </c>
      <c r="AE1051" s="109">
        <v>24337.5</v>
      </c>
      <c r="AF1051" s="106">
        <v>44859</v>
      </c>
      <c r="AG1051" s="106">
        <v>46320</v>
      </c>
      <c r="AH1051" s="125">
        <v>24337.5</v>
      </c>
      <c r="AI1051" s="115">
        <v>1.4876712328767123</v>
      </c>
      <c r="AJ1051" s="115">
        <v>4.0027397260273974</v>
      </c>
      <c r="AK1051" s="116">
        <v>4.7100000000000003E-2</v>
      </c>
      <c r="AL1051" s="117">
        <v>1.4876712328767121</v>
      </c>
      <c r="AM1051" s="117">
        <v>4.0027397260273974</v>
      </c>
      <c r="AN1051" s="118">
        <v>4.7100000000000003E-2</v>
      </c>
      <c r="AO1051" s="121" t="s">
        <v>1774</v>
      </c>
      <c r="AP1051" s="121" t="s">
        <v>1775</v>
      </c>
      <c r="AQ1051" s="27">
        <v>764.16</v>
      </c>
      <c r="AR1051" s="27">
        <v>668.64</v>
      </c>
      <c r="AS1051" s="27">
        <v>0</v>
      </c>
      <c r="AT1051" s="27">
        <v>0</v>
      </c>
      <c r="AU1051" s="27">
        <v>0</v>
      </c>
      <c r="AV1051" s="27">
        <v>0</v>
      </c>
      <c r="AW1051" s="27">
        <v>0</v>
      </c>
      <c r="AX1051" s="27">
        <v>0</v>
      </c>
      <c r="AY1051" s="27">
        <v>0</v>
      </c>
      <c r="AZ1051" s="27">
        <v>0</v>
      </c>
      <c r="BA1051" s="27">
        <v>0</v>
      </c>
      <c r="BB1051" s="27">
        <v>0</v>
      </c>
      <c r="BC1051" s="27">
        <v>0</v>
      </c>
      <c r="BD1051" s="27">
        <v>0</v>
      </c>
      <c r="BE1051" s="27">
        <v>0</v>
      </c>
      <c r="BF1051" s="27">
        <v>0</v>
      </c>
      <c r="BG1051" s="27">
        <f t="shared" si="65"/>
        <v>1432.8</v>
      </c>
      <c r="BH1051" s="27">
        <f t="shared" si="66"/>
        <v>0</v>
      </c>
      <c r="BI1051" s="27">
        <f t="shared" si="68"/>
        <v>1432.8</v>
      </c>
    </row>
    <row r="1052" spans="1:61" x14ac:dyDescent="0.35">
      <c r="A1052" s="65" t="str">
        <f t="shared" si="67"/>
        <v>DI0011515</v>
      </c>
      <c r="B1052" s="111" t="s">
        <v>1282</v>
      </c>
      <c r="C1052" s="104">
        <v>5</v>
      </c>
      <c r="D1052" s="112" t="s">
        <v>0</v>
      </c>
      <c r="E1052" s="112" t="s">
        <v>3</v>
      </c>
      <c r="F1052" s="104" t="s">
        <v>1760</v>
      </c>
      <c r="G1052" s="104" t="s">
        <v>1781</v>
      </c>
      <c r="H1052" s="104" t="s">
        <v>1777</v>
      </c>
      <c r="I1052" s="104" t="s">
        <v>1782</v>
      </c>
      <c r="J1052" s="104" t="s">
        <v>1779</v>
      </c>
      <c r="K1052" s="104" t="s">
        <v>791</v>
      </c>
      <c r="L1052" s="104" t="s">
        <v>1766</v>
      </c>
      <c r="M1052" s="104" t="s">
        <v>1773</v>
      </c>
      <c r="N1052" s="113">
        <v>1</v>
      </c>
      <c r="O1052" s="113">
        <v>1</v>
      </c>
      <c r="P1052" s="113">
        <v>1</v>
      </c>
      <c r="Q1052" s="113">
        <v>1</v>
      </c>
      <c r="R1052" s="113">
        <v>1</v>
      </c>
      <c r="S1052" s="113">
        <v>1</v>
      </c>
      <c r="T1052" s="113">
        <v>0</v>
      </c>
      <c r="U1052" s="113">
        <v>0</v>
      </c>
      <c r="V1052" s="113">
        <v>0</v>
      </c>
      <c r="W1052" s="109">
        <v>831752.49</v>
      </c>
      <c r="X1052" s="109">
        <v>0</v>
      </c>
      <c r="Y1052" s="109">
        <v>0</v>
      </c>
      <c r="Z1052" s="109">
        <v>3514.15</v>
      </c>
      <c r="AA1052" s="109">
        <v>0</v>
      </c>
      <c r="AB1052" s="109">
        <v>0</v>
      </c>
      <c r="AC1052" s="109">
        <v>0</v>
      </c>
      <c r="AD1052" s="109">
        <v>0</v>
      </c>
      <c r="AE1052" s="109">
        <v>831752.49</v>
      </c>
      <c r="AF1052" s="106">
        <v>44859</v>
      </c>
      <c r="AG1052" s="106">
        <v>46685</v>
      </c>
      <c r="AH1052" s="125">
        <v>831752.49</v>
      </c>
      <c r="AI1052" s="115">
        <v>2.4876712328767123</v>
      </c>
      <c r="AJ1052" s="115">
        <v>5.0027397260273974</v>
      </c>
      <c r="AK1052" s="116">
        <v>5.0700000000000002E-2</v>
      </c>
      <c r="AL1052" s="117">
        <v>2.4876712328767123</v>
      </c>
      <c r="AM1052" s="117">
        <v>5.0027397260273974</v>
      </c>
      <c r="AN1052" s="118">
        <v>5.0700000000000009E-2</v>
      </c>
      <c r="AO1052" s="121" t="s">
        <v>1774</v>
      </c>
      <c r="AP1052" s="121" t="s">
        <v>1775</v>
      </c>
      <c r="AQ1052" s="27">
        <v>28113.200000000004</v>
      </c>
      <c r="AR1052" s="27">
        <v>42169.80000000001</v>
      </c>
      <c r="AS1052" s="27">
        <v>24599.08</v>
      </c>
      <c r="AT1052" s="27">
        <v>0</v>
      </c>
      <c r="AU1052" s="27">
        <v>0</v>
      </c>
      <c r="AV1052" s="27">
        <v>0</v>
      </c>
      <c r="AW1052" s="27">
        <v>0</v>
      </c>
      <c r="AX1052" s="27">
        <v>0</v>
      </c>
      <c r="AY1052" s="27">
        <v>0</v>
      </c>
      <c r="AZ1052" s="27">
        <v>0</v>
      </c>
      <c r="BA1052" s="27">
        <v>0</v>
      </c>
      <c r="BB1052" s="27">
        <v>0</v>
      </c>
      <c r="BC1052" s="27">
        <v>0</v>
      </c>
      <c r="BD1052" s="27">
        <v>0</v>
      </c>
      <c r="BE1052" s="27">
        <v>0</v>
      </c>
      <c r="BF1052" s="27">
        <v>0</v>
      </c>
      <c r="BG1052" s="27">
        <f t="shared" si="65"/>
        <v>70283.000000000015</v>
      </c>
      <c r="BH1052" s="27">
        <f t="shared" si="66"/>
        <v>24599.08</v>
      </c>
      <c r="BI1052" s="27">
        <f t="shared" si="68"/>
        <v>94882.080000000016</v>
      </c>
    </row>
    <row r="1053" spans="1:61" x14ac:dyDescent="0.35">
      <c r="A1053" s="65" t="str">
        <f t="shared" si="67"/>
        <v>DI0011516</v>
      </c>
      <c r="B1053" s="111" t="s">
        <v>1282</v>
      </c>
      <c r="C1053" s="104">
        <v>6</v>
      </c>
      <c r="D1053" s="112" t="s">
        <v>0</v>
      </c>
      <c r="E1053" s="112" t="s">
        <v>3</v>
      </c>
      <c r="F1053" s="104" t="s">
        <v>1760</v>
      </c>
      <c r="G1053" s="104" t="s">
        <v>1781</v>
      </c>
      <c r="H1053" s="104" t="s">
        <v>1777</v>
      </c>
      <c r="I1053" s="104" t="s">
        <v>1782</v>
      </c>
      <c r="J1053" s="104" t="s">
        <v>1779</v>
      </c>
      <c r="K1053" s="104" t="s">
        <v>791</v>
      </c>
      <c r="L1053" s="104" t="s">
        <v>1766</v>
      </c>
      <c r="M1053" s="104" t="s">
        <v>1773</v>
      </c>
      <c r="N1053" s="113">
        <v>1</v>
      </c>
      <c r="O1053" s="113">
        <v>1</v>
      </c>
      <c r="P1053" s="113">
        <v>1</v>
      </c>
      <c r="Q1053" s="113">
        <v>1</v>
      </c>
      <c r="R1053" s="113">
        <v>1</v>
      </c>
      <c r="S1053" s="113">
        <v>1</v>
      </c>
      <c r="T1053" s="113">
        <v>0</v>
      </c>
      <c r="U1053" s="113">
        <v>0</v>
      </c>
      <c r="V1053" s="113">
        <v>0</v>
      </c>
      <c r="W1053" s="109">
        <v>406362.5</v>
      </c>
      <c r="X1053" s="109">
        <v>0</v>
      </c>
      <c r="Y1053" s="109">
        <v>0</v>
      </c>
      <c r="Z1053" s="109">
        <v>1815.09</v>
      </c>
      <c r="AA1053" s="109">
        <v>0</v>
      </c>
      <c r="AB1053" s="109">
        <v>0</v>
      </c>
      <c r="AC1053" s="109">
        <v>0</v>
      </c>
      <c r="AD1053" s="109">
        <v>0</v>
      </c>
      <c r="AE1053" s="109">
        <v>406362.5</v>
      </c>
      <c r="AF1053" s="106">
        <v>44859</v>
      </c>
      <c r="AG1053" s="106">
        <v>47051</v>
      </c>
      <c r="AH1053" s="125">
        <v>406362.5</v>
      </c>
      <c r="AI1053" s="115">
        <v>3.4904109589041097</v>
      </c>
      <c r="AJ1053" s="115">
        <v>6.0054794520547947</v>
      </c>
      <c r="AK1053" s="116">
        <v>5.3600000000000002E-2</v>
      </c>
      <c r="AL1053" s="117">
        <v>3.4904109589041097</v>
      </c>
      <c r="AM1053" s="117">
        <v>6.0054794520547938</v>
      </c>
      <c r="AN1053" s="118">
        <v>5.3600000000000009E-2</v>
      </c>
      <c r="AO1053" s="121" t="s">
        <v>1774</v>
      </c>
      <c r="AP1053" s="121" t="s">
        <v>1775</v>
      </c>
      <c r="AQ1053" s="27">
        <v>14520.72</v>
      </c>
      <c r="AR1053" s="27">
        <v>21781.079999999998</v>
      </c>
      <c r="AS1053" s="27">
        <v>21781.08</v>
      </c>
      <c r="AT1053" s="27">
        <v>12705.6</v>
      </c>
      <c r="AU1053" s="27">
        <v>0</v>
      </c>
      <c r="AV1053" s="27">
        <v>0</v>
      </c>
      <c r="AW1053" s="27">
        <v>0</v>
      </c>
      <c r="AX1053" s="27">
        <v>0</v>
      </c>
      <c r="AY1053" s="27">
        <v>0</v>
      </c>
      <c r="AZ1053" s="27">
        <v>0</v>
      </c>
      <c r="BA1053" s="27">
        <v>0</v>
      </c>
      <c r="BB1053" s="27">
        <v>0</v>
      </c>
      <c r="BC1053" s="27">
        <v>0</v>
      </c>
      <c r="BD1053" s="27">
        <v>0</v>
      </c>
      <c r="BE1053" s="27">
        <v>0</v>
      </c>
      <c r="BF1053" s="27">
        <v>0</v>
      </c>
      <c r="BG1053" s="27">
        <f t="shared" si="65"/>
        <v>36301.799999999996</v>
      </c>
      <c r="BH1053" s="27">
        <f t="shared" si="66"/>
        <v>34486.68</v>
      </c>
      <c r="BI1053" s="27">
        <f t="shared" si="68"/>
        <v>70788.479999999996</v>
      </c>
    </row>
    <row r="1054" spans="1:61" x14ac:dyDescent="0.35">
      <c r="A1054" s="65" t="str">
        <f t="shared" si="67"/>
        <v>DI0011517</v>
      </c>
      <c r="B1054" s="111" t="s">
        <v>1282</v>
      </c>
      <c r="C1054" s="104">
        <v>7</v>
      </c>
      <c r="D1054" s="112" t="s">
        <v>0</v>
      </c>
      <c r="E1054" s="112" t="s">
        <v>3</v>
      </c>
      <c r="F1054" s="104" t="s">
        <v>1760</v>
      </c>
      <c r="G1054" s="104" t="s">
        <v>1781</v>
      </c>
      <c r="H1054" s="104" t="s">
        <v>1777</v>
      </c>
      <c r="I1054" s="104" t="s">
        <v>1782</v>
      </c>
      <c r="J1054" s="104" t="s">
        <v>1779</v>
      </c>
      <c r="K1054" s="104" t="s">
        <v>791</v>
      </c>
      <c r="L1054" s="104" t="s">
        <v>1766</v>
      </c>
      <c r="M1054" s="104" t="s">
        <v>1773</v>
      </c>
      <c r="N1054" s="113">
        <v>1</v>
      </c>
      <c r="O1054" s="113">
        <v>1</v>
      </c>
      <c r="P1054" s="113">
        <v>1</v>
      </c>
      <c r="Q1054" s="113">
        <v>1</v>
      </c>
      <c r="R1054" s="113">
        <v>1</v>
      </c>
      <c r="S1054" s="113">
        <v>1</v>
      </c>
      <c r="T1054" s="113">
        <v>0</v>
      </c>
      <c r="U1054" s="113">
        <v>0</v>
      </c>
      <c r="V1054" s="113">
        <v>0</v>
      </c>
      <c r="W1054" s="109">
        <v>177442.5</v>
      </c>
      <c r="X1054" s="109">
        <v>0</v>
      </c>
      <c r="Y1054" s="109">
        <v>0</v>
      </c>
      <c r="Z1054" s="109">
        <v>833.98</v>
      </c>
      <c r="AA1054" s="109">
        <v>0</v>
      </c>
      <c r="AB1054" s="109">
        <v>0</v>
      </c>
      <c r="AC1054" s="109">
        <v>0</v>
      </c>
      <c r="AD1054" s="109">
        <v>0</v>
      </c>
      <c r="AE1054" s="109">
        <v>177442.5</v>
      </c>
      <c r="AF1054" s="106">
        <v>44859</v>
      </c>
      <c r="AG1054" s="106">
        <v>47416</v>
      </c>
      <c r="AH1054" s="125">
        <v>177442.5</v>
      </c>
      <c r="AI1054" s="115">
        <v>4.4904109589041097</v>
      </c>
      <c r="AJ1054" s="115">
        <v>7.0054794520547947</v>
      </c>
      <c r="AK1054" s="116">
        <v>6.5000000000000002E-2</v>
      </c>
      <c r="AL1054" s="117">
        <v>4.4904109589041097</v>
      </c>
      <c r="AM1054" s="117">
        <v>7.0054794520547938</v>
      </c>
      <c r="AN1054" s="118">
        <v>6.5000000000000002E-2</v>
      </c>
      <c r="AO1054" s="121" t="s">
        <v>1774</v>
      </c>
      <c r="AP1054" s="121" t="s">
        <v>1775</v>
      </c>
      <c r="AQ1054" s="27">
        <v>6671.8399999999983</v>
      </c>
      <c r="AR1054" s="27">
        <v>10007.759999999997</v>
      </c>
      <c r="AS1054" s="27">
        <v>10007.76</v>
      </c>
      <c r="AT1054" s="27">
        <v>9173.7800000000007</v>
      </c>
      <c r="AU1054" s="27">
        <v>4169.8999999999996</v>
      </c>
      <c r="AV1054" s="27">
        <v>0</v>
      </c>
      <c r="AW1054" s="27">
        <v>0</v>
      </c>
      <c r="AX1054" s="27">
        <v>0</v>
      </c>
      <c r="AY1054" s="27">
        <v>0</v>
      </c>
      <c r="AZ1054" s="27">
        <v>0</v>
      </c>
      <c r="BA1054" s="27">
        <v>0</v>
      </c>
      <c r="BB1054" s="27">
        <v>0</v>
      </c>
      <c r="BC1054" s="27">
        <v>0</v>
      </c>
      <c r="BD1054" s="27">
        <v>0</v>
      </c>
      <c r="BE1054" s="27">
        <v>0</v>
      </c>
      <c r="BF1054" s="27">
        <v>0</v>
      </c>
      <c r="BG1054" s="27">
        <f t="shared" si="65"/>
        <v>16679.599999999995</v>
      </c>
      <c r="BH1054" s="27">
        <f t="shared" si="66"/>
        <v>23351.440000000002</v>
      </c>
      <c r="BI1054" s="27">
        <f t="shared" si="68"/>
        <v>40031.039999999994</v>
      </c>
    </row>
    <row r="1055" spans="1:61" x14ac:dyDescent="0.35">
      <c r="A1055" s="65" t="str">
        <f t="shared" si="67"/>
        <v>DI0011523</v>
      </c>
      <c r="B1055" s="111" t="s">
        <v>1283</v>
      </c>
      <c r="C1055" s="104">
        <v>3</v>
      </c>
      <c r="D1055" s="112" t="s">
        <v>0</v>
      </c>
      <c r="E1055" s="112" t="s">
        <v>3</v>
      </c>
      <c r="F1055" s="104" t="s">
        <v>1760</v>
      </c>
      <c r="G1055" s="104" t="s">
        <v>1781</v>
      </c>
      <c r="H1055" s="104" t="s">
        <v>1777</v>
      </c>
      <c r="I1055" s="104" t="s">
        <v>1782</v>
      </c>
      <c r="J1055" s="104" t="s">
        <v>1779</v>
      </c>
      <c r="K1055" s="104" t="s">
        <v>791</v>
      </c>
      <c r="L1055" s="104" t="s">
        <v>1766</v>
      </c>
      <c r="M1055" s="104" t="s">
        <v>1773</v>
      </c>
      <c r="N1055" s="113">
        <v>1</v>
      </c>
      <c r="O1055" s="113">
        <v>1</v>
      </c>
      <c r="P1055" s="113">
        <v>1</v>
      </c>
      <c r="Q1055" s="113">
        <v>1</v>
      </c>
      <c r="R1055" s="113">
        <v>1</v>
      </c>
      <c r="S1055" s="113">
        <v>1</v>
      </c>
      <c r="T1055" s="113">
        <v>0</v>
      </c>
      <c r="U1055" s="113">
        <v>0</v>
      </c>
      <c r="V1055" s="113">
        <v>0</v>
      </c>
      <c r="W1055" s="109">
        <v>147795</v>
      </c>
      <c r="X1055" s="109">
        <v>0</v>
      </c>
      <c r="Y1055" s="109">
        <v>0</v>
      </c>
      <c r="Z1055" s="109">
        <v>529.6</v>
      </c>
      <c r="AA1055" s="109">
        <v>0</v>
      </c>
      <c r="AB1055" s="109">
        <v>0</v>
      </c>
      <c r="AC1055" s="109">
        <v>0</v>
      </c>
      <c r="AD1055" s="109">
        <v>0</v>
      </c>
      <c r="AE1055" s="109">
        <v>147795</v>
      </c>
      <c r="AF1055" s="106">
        <v>44866</v>
      </c>
      <c r="AG1055" s="106">
        <v>45962</v>
      </c>
      <c r="AH1055" s="125">
        <v>147795</v>
      </c>
      <c r="AI1055" s="115">
        <v>0.50684931506849318</v>
      </c>
      <c r="AJ1055" s="115">
        <v>3.0027397260273974</v>
      </c>
      <c r="AK1055" s="116">
        <v>4.2999999999999997E-2</v>
      </c>
      <c r="AL1055" s="117">
        <v>0.50684931506849318</v>
      </c>
      <c r="AM1055" s="117">
        <v>3.0027397260273974</v>
      </c>
      <c r="AN1055" s="118">
        <v>4.2999999999999997E-2</v>
      </c>
      <c r="AO1055" s="121" t="s">
        <v>1774</v>
      </c>
      <c r="AP1055" s="121" t="s">
        <v>1775</v>
      </c>
      <c r="AQ1055" s="27">
        <v>2118.4</v>
      </c>
      <c r="AR1055" s="27">
        <v>0</v>
      </c>
      <c r="AS1055" s="27">
        <v>0</v>
      </c>
      <c r="AT1055" s="27">
        <v>0</v>
      </c>
      <c r="AU1055" s="27">
        <v>0</v>
      </c>
      <c r="AV1055" s="27">
        <v>0</v>
      </c>
      <c r="AW1055" s="27">
        <v>0</v>
      </c>
      <c r="AX1055" s="27">
        <v>0</v>
      </c>
      <c r="AY1055" s="27">
        <v>0</v>
      </c>
      <c r="AZ1055" s="27">
        <v>0</v>
      </c>
      <c r="BA1055" s="27">
        <v>0</v>
      </c>
      <c r="BB1055" s="27">
        <v>0</v>
      </c>
      <c r="BC1055" s="27">
        <v>0</v>
      </c>
      <c r="BD1055" s="27">
        <v>0</v>
      </c>
      <c r="BE1055" s="27">
        <v>0</v>
      </c>
      <c r="BF1055" s="27">
        <v>0</v>
      </c>
      <c r="BG1055" s="27">
        <f t="shared" si="65"/>
        <v>2118.4</v>
      </c>
      <c r="BH1055" s="27">
        <f t="shared" si="66"/>
        <v>0</v>
      </c>
      <c r="BI1055" s="27">
        <f t="shared" si="68"/>
        <v>2118.4</v>
      </c>
    </row>
    <row r="1056" spans="1:61" x14ac:dyDescent="0.35">
      <c r="A1056" s="65" t="str">
        <f t="shared" si="67"/>
        <v>DI0011524</v>
      </c>
      <c r="B1056" s="111" t="s">
        <v>1283</v>
      </c>
      <c r="C1056" s="104">
        <v>4</v>
      </c>
      <c r="D1056" s="112" t="s">
        <v>0</v>
      </c>
      <c r="E1056" s="112" t="s">
        <v>3</v>
      </c>
      <c r="F1056" s="104" t="s">
        <v>1760</v>
      </c>
      <c r="G1056" s="104" t="s">
        <v>1781</v>
      </c>
      <c r="H1056" s="104" t="s">
        <v>1777</v>
      </c>
      <c r="I1056" s="104" t="s">
        <v>1782</v>
      </c>
      <c r="J1056" s="104" t="s">
        <v>1779</v>
      </c>
      <c r="K1056" s="104" t="s">
        <v>791</v>
      </c>
      <c r="L1056" s="104" t="s">
        <v>1766</v>
      </c>
      <c r="M1056" s="104" t="s">
        <v>1773</v>
      </c>
      <c r="N1056" s="113">
        <v>1</v>
      </c>
      <c r="O1056" s="113">
        <v>1</v>
      </c>
      <c r="P1056" s="113">
        <v>1</v>
      </c>
      <c r="Q1056" s="113">
        <v>1</v>
      </c>
      <c r="R1056" s="113">
        <v>1</v>
      </c>
      <c r="S1056" s="113">
        <v>1</v>
      </c>
      <c r="T1056" s="113">
        <v>0</v>
      </c>
      <c r="U1056" s="113">
        <v>0</v>
      </c>
      <c r="V1056" s="113">
        <v>0</v>
      </c>
      <c r="W1056" s="109">
        <v>76552.5</v>
      </c>
      <c r="X1056" s="109">
        <v>0</v>
      </c>
      <c r="Y1056" s="109">
        <v>0</v>
      </c>
      <c r="Z1056" s="109">
        <v>300.47000000000003</v>
      </c>
      <c r="AA1056" s="109">
        <v>0</v>
      </c>
      <c r="AB1056" s="109">
        <v>0</v>
      </c>
      <c r="AC1056" s="109">
        <v>0</v>
      </c>
      <c r="AD1056" s="109">
        <v>0</v>
      </c>
      <c r="AE1056" s="109">
        <v>76552.5</v>
      </c>
      <c r="AF1056" s="106">
        <v>44866</v>
      </c>
      <c r="AG1056" s="106">
        <v>46327</v>
      </c>
      <c r="AH1056" s="125">
        <v>76552.5</v>
      </c>
      <c r="AI1056" s="115">
        <v>1.5068493150684932</v>
      </c>
      <c r="AJ1056" s="115">
        <v>4.0027397260273974</v>
      </c>
      <c r="AK1056" s="116">
        <v>4.7100000000000003E-2</v>
      </c>
      <c r="AL1056" s="117">
        <v>1.5068493150684932</v>
      </c>
      <c r="AM1056" s="117">
        <v>4.0027397260273974</v>
      </c>
      <c r="AN1056" s="118">
        <v>4.7100000000000003E-2</v>
      </c>
      <c r="AO1056" s="121" t="s">
        <v>1774</v>
      </c>
      <c r="AP1056" s="121" t="s">
        <v>1775</v>
      </c>
      <c r="AQ1056" s="27">
        <v>2403.7600000000002</v>
      </c>
      <c r="AR1056" s="27">
        <v>2403.73</v>
      </c>
      <c r="AS1056" s="27">
        <v>0</v>
      </c>
      <c r="AT1056" s="27">
        <v>0</v>
      </c>
      <c r="AU1056" s="27">
        <v>0</v>
      </c>
      <c r="AV1056" s="27">
        <v>0</v>
      </c>
      <c r="AW1056" s="27">
        <v>0</v>
      </c>
      <c r="AX1056" s="27">
        <v>0</v>
      </c>
      <c r="AY1056" s="27">
        <v>0</v>
      </c>
      <c r="AZ1056" s="27">
        <v>0</v>
      </c>
      <c r="BA1056" s="27">
        <v>0</v>
      </c>
      <c r="BB1056" s="27">
        <v>0</v>
      </c>
      <c r="BC1056" s="27">
        <v>0</v>
      </c>
      <c r="BD1056" s="27">
        <v>0</v>
      </c>
      <c r="BE1056" s="27">
        <v>0</v>
      </c>
      <c r="BF1056" s="27">
        <v>0</v>
      </c>
      <c r="BG1056" s="27">
        <f t="shared" si="65"/>
        <v>4807.49</v>
      </c>
      <c r="BH1056" s="27">
        <f t="shared" si="66"/>
        <v>0</v>
      </c>
      <c r="BI1056" s="27">
        <f t="shared" si="68"/>
        <v>4807.49</v>
      </c>
    </row>
    <row r="1057" spans="1:61" x14ac:dyDescent="0.35">
      <c r="A1057" s="65" t="str">
        <f t="shared" si="67"/>
        <v>DI0011525</v>
      </c>
      <c r="B1057" s="111" t="s">
        <v>1283</v>
      </c>
      <c r="C1057" s="104">
        <v>5</v>
      </c>
      <c r="D1057" s="112" t="s">
        <v>0</v>
      </c>
      <c r="E1057" s="112" t="s">
        <v>3</v>
      </c>
      <c r="F1057" s="104" t="s">
        <v>1760</v>
      </c>
      <c r="G1057" s="104" t="s">
        <v>1781</v>
      </c>
      <c r="H1057" s="104" t="s">
        <v>1777</v>
      </c>
      <c r="I1057" s="104" t="s">
        <v>1782</v>
      </c>
      <c r="J1057" s="104" t="s">
        <v>1779</v>
      </c>
      <c r="K1057" s="104" t="s">
        <v>791</v>
      </c>
      <c r="L1057" s="104" t="s">
        <v>1766</v>
      </c>
      <c r="M1057" s="104" t="s">
        <v>1773</v>
      </c>
      <c r="N1057" s="113">
        <v>1</v>
      </c>
      <c r="O1057" s="113">
        <v>1</v>
      </c>
      <c r="P1057" s="113">
        <v>1</v>
      </c>
      <c r="Q1057" s="113">
        <v>1</v>
      </c>
      <c r="R1057" s="113">
        <v>1</v>
      </c>
      <c r="S1057" s="113">
        <v>1</v>
      </c>
      <c r="T1057" s="113">
        <v>0</v>
      </c>
      <c r="U1057" s="113">
        <v>0</v>
      </c>
      <c r="V1057" s="113">
        <v>0</v>
      </c>
      <c r="W1057" s="109">
        <v>610945</v>
      </c>
      <c r="X1057" s="109">
        <v>0</v>
      </c>
      <c r="Y1057" s="109">
        <v>0</v>
      </c>
      <c r="Z1057" s="109">
        <v>2581.2399999999998</v>
      </c>
      <c r="AA1057" s="109">
        <v>0</v>
      </c>
      <c r="AB1057" s="109">
        <v>0</v>
      </c>
      <c r="AC1057" s="109">
        <v>0</v>
      </c>
      <c r="AD1057" s="109">
        <v>0</v>
      </c>
      <c r="AE1057" s="109">
        <v>610945</v>
      </c>
      <c r="AF1057" s="106">
        <v>44866</v>
      </c>
      <c r="AG1057" s="106">
        <v>46692</v>
      </c>
      <c r="AH1057" s="125">
        <v>610945</v>
      </c>
      <c r="AI1057" s="115">
        <v>2.506849315068493</v>
      </c>
      <c r="AJ1057" s="115">
        <v>5.0027397260273974</v>
      </c>
      <c r="AK1057" s="116">
        <v>5.0700000000000002E-2</v>
      </c>
      <c r="AL1057" s="117">
        <v>2.506849315068493</v>
      </c>
      <c r="AM1057" s="117">
        <v>5.0027397260273974</v>
      </c>
      <c r="AN1057" s="118">
        <v>5.0700000000000002E-2</v>
      </c>
      <c r="AO1057" s="121" t="s">
        <v>1774</v>
      </c>
      <c r="AP1057" s="121" t="s">
        <v>1775</v>
      </c>
      <c r="AQ1057" s="27">
        <v>20649.919999999998</v>
      </c>
      <c r="AR1057" s="27">
        <v>30974.87999999999</v>
      </c>
      <c r="AS1057" s="27">
        <v>20649.919999999998</v>
      </c>
      <c r="AT1057" s="27">
        <v>0</v>
      </c>
      <c r="AU1057" s="27">
        <v>0</v>
      </c>
      <c r="AV1057" s="27">
        <v>0</v>
      </c>
      <c r="AW1057" s="27">
        <v>0</v>
      </c>
      <c r="AX1057" s="27">
        <v>0</v>
      </c>
      <c r="AY1057" s="27">
        <v>0</v>
      </c>
      <c r="AZ1057" s="27">
        <v>0</v>
      </c>
      <c r="BA1057" s="27">
        <v>0</v>
      </c>
      <c r="BB1057" s="27">
        <v>0</v>
      </c>
      <c r="BC1057" s="27">
        <v>0</v>
      </c>
      <c r="BD1057" s="27">
        <v>0</v>
      </c>
      <c r="BE1057" s="27">
        <v>0</v>
      </c>
      <c r="BF1057" s="27">
        <v>0</v>
      </c>
      <c r="BG1057" s="27">
        <f t="shared" si="65"/>
        <v>51624.799999999988</v>
      </c>
      <c r="BH1057" s="27">
        <f t="shared" si="66"/>
        <v>20649.919999999998</v>
      </c>
      <c r="BI1057" s="27">
        <f t="shared" si="68"/>
        <v>72274.719999999987</v>
      </c>
    </row>
    <row r="1058" spans="1:61" x14ac:dyDescent="0.35">
      <c r="A1058" s="65" t="str">
        <f t="shared" si="67"/>
        <v>DI0011526</v>
      </c>
      <c r="B1058" s="111" t="s">
        <v>1283</v>
      </c>
      <c r="C1058" s="104">
        <v>6</v>
      </c>
      <c r="D1058" s="112" t="s">
        <v>0</v>
      </c>
      <c r="E1058" s="112" t="s">
        <v>3</v>
      </c>
      <c r="F1058" s="104" t="s">
        <v>1760</v>
      </c>
      <c r="G1058" s="104" t="s">
        <v>1781</v>
      </c>
      <c r="H1058" s="104" t="s">
        <v>1777</v>
      </c>
      <c r="I1058" s="104" t="s">
        <v>1782</v>
      </c>
      <c r="J1058" s="104" t="s">
        <v>1779</v>
      </c>
      <c r="K1058" s="104" t="s">
        <v>791</v>
      </c>
      <c r="L1058" s="104" t="s">
        <v>1766</v>
      </c>
      <c r="M1058" s="104" t="s">
        <v>1773</v>
      </c>
      <c r="N1058" s="113">
        <v>1</v>
      </c>
      <c r="O1058" s="113">
        <v>1</v>
      </c>
      <c r="P1058" s="113">
        <v>1</v>
      </c>
      <c r="Q1058" s="113">
        <v>1</v>
      </c>
      <c r="R1058" s="113">
        <v>1</v>
      </c>
      <c r="S1058" s="113">
        <v>1</v>
      </c>
      <c r="T1058" s="113">
        <v>0</v>
      </c>
      <c r="U1058" s="113">
        <v>0</v>
      </c>
      <c r="V1058" s="113">
        <v>0</v>
      </c>
      <c r="W1058" s="109">
        <v>337480</v>
      </c>
      <c r="X1058" s="109">
        <v>0</v>
      </c>
      <c r="Y1058" s="109">
        <v>0</v>
      </c>
      <c r="Z1058" s="109">
        <v>1507.41</v>
      </c>
      <c r="AA1058" s="109">
        <v>0</v>
      </c>
      <c r="AB1058" s="109">
        <v>0</v>
      </c>
      <c r="AC1058" s="109">
        <v>0</v>
      </c>
      <c r="AD1058" s="109">
        <v>0</v>
      </c>
      <c r="AE1058" s="109">
        <v>337480</v>
      </c>
      <c r="AF1058" s="106">
        <v>44866</v>
      </c>
      <c r="AG1058" s="106">
        <v>47058</v>
      </c>
      <c r="AH1058" s="125">
        <v>337480</v>
      </c>
      <c r="AI1058" s="115">
        <v>3.5095890410958903</v>
      </c>
      <c r="AJ1058" s="115">
        <v>6.0054794520547947</v>
      </c>
      <c r="AK1058" s="116">
        <v>5.3600000000000002E-2</v>
      </c>
      <c r="AL1058" s="117">
        <v>3.5095890410958899</v>
      </c>
      <c r="AM1058" s="117">
        <v>6.0054794520547947</v>
      </c>
      <c r="AN1058" s="118">
        <v>5.3600000000000002E-2</v>
      </c>
      <c r="AO1058" s="121" t="s">
        <v>1774</v>
      </c>
      <c r="AP1058" s="121" t="s">
        <v>1775</v>
      </c>
      <c r="AQ1058" s="27">
        <v>12059.28</v>
      </c>
      <c r="AR1058" s="27">
        <v>18088.920000000002</v>
      </c>
      <c r="AS1058" s="27">
        <v>18088.919999999998</v>
      </c>
      <c r="AT1058" s="27">
        <v>12059.31</v>
      </c>
      <c r="AU1058" s="27">
        <v>0</v>
      </c>
      <c r="AV1058" s="27">
        <v>0</v>
      </c>
      <c r="AW1058" s="27">
        <v>0</v>
      </c>
      <c r="AX1058" s="27">
        <v>0</v>
      </c>
      <c r="AY1058" s="27">
        <v>0</v>
      </c>
      <c r="AZ1058" s="27">
        <v>0</v>
      </c>
      <c r="BA1058" s="27">
        <v>0</v>
      </c>
      <c r="BB1058" s="27">
        <v>0</v>
      </c>
      <c r="BC1058" s="27">
        <v>0</v>
      </c>
      <c r="BD1058" s="27">
        <v>0</v>
      </c>
      <c r="BE1058" s="27">
        <v>0</v>
      </c>
      <c r="BF1058" s="27">
        <v>0</v>
      </c>
      <c r="BG1058" s="27">
        <f t="shared" si="65"/>
        <v>30148.200000000004</v>
      </c>
      <c r="BH1058" s="27">
        <f t="shared" si="66"/>
        <v>30148.229999999996</v>
      </c>
      <c r="BI1058" s="27">
        <f t="shared" si="68"/>
        <v>60296.43</v>
      </c>
    </row>
    <row r="1059" spans="1:61" x14ac:dyDescent="0.35">
      <c r="A1059" s="65" t="str">
        <f t="shared" si="67"/>
        <v>DI0011527</v>
      </c>
      <c r="B1059" s="111" t="s">
        <v>1283</v>
      </c>
      <c r="C1059" s="104">
        <v>7</v>
      </c>
      <c r="D1059" s="112" t="s">
        <v>0</v>
      </c>
      <c r="E1059" s="112" t="s">
        <v>3</v>
      </c>
      <c r="F1059" s="104" t="s">
        <v>1760</v>
      </c>
      <c r="G1059" s="104" t="s">
        <v>1781</v>
      </c>
      <c r="H1059" s="104" t="s">
        <v>1777</v>
      </c>
      <c r="I1059" s="104" t="s">
        <v>1782</v>
      </c>
      <c r="J1059" s="104" t="s">
        <v>1779</v>
      </c>
      <c r="K1059" s="104" t="s">
        <v>791</v>
      </c>
      <c r="L1059" s="104" t="s">
        <v>1766</v>
      </c>
      <c r="M1059" s="104" t="s">
        <v>1773</v>
      </c>
      <c r="N1059" s="113">
        <v>1</v>
      </c>
      <c r="O1059" s="113">
        <v>1</v>
      </c>
      <c r="P1059" s="113">
        <v>1</v>
      </c>
      <c r="Q1059" s="113">
        <v>1</v>
      </c>
      <c r="R1059" s="113">
        <v>1</v>
      </c>
      <c r="S1059" s="113">
        <v>1</v>
      </c>
      <c r="T1059" s="113">
        <v>0</v>
      </c>
      <c r="U1059" s="113">
        <v>0</v>
      </c>
      <c r="V1059" s="113">
        <v>0</v>
      </c>
      <c r="W1059" s="109">
        <v>968042.5</v>
      </c>
      <c r="X1059" s="109">
        <v>0</v>
      </c>
      <c r="Y1059" s="109">
        <v>0</v>
      </c>
      <c r="Z1059" s="109">
        <v>4549.8</v>
      </c>
      <c r="AA1059" s="109">
        <v>0</v>
      </c>
      <c r="AB1059" s="109">
        <v>0</v>
      </c>
      <c r="AC1059" s="109">
        <v>0</v>
      </c>
      <c r="AD1059" s="109">
        <v>0</v>
      </c>
      <c r="AE1059" s="109">
        <v>968042.5</v>
      </c>
      <c r="AF1059" s="106">
        <v>44866</v>
      </c>
      <c r="AG1059" s="106">
        <v>47423</v>
      </c>
      <c r="AH1059" s="125">
        <v>968042.5</v>
      </c>
      <c r="AI1059" s="115">
        <v>4.5095890410958903</v>
      </c>
      <c r="AJ1059" s="115">
        <v>7.0054794520547947</v>
      </c>
      <c r="AK1059" s="116">
        <v>5.7881000000000002E-2</v>
      </c>
      <c r="AL1059" s="117">
        <v>4.5095890410958903</v>
      </c>
      <c r="AM1059" s="117">
        <v>7.0054794520547947</v>
      </c>
      <c r="AN1059" s="118">
        <v>5.7881000000000002E-2</v>
      </c>
      <c r="AO1059" s="121" t="s">
        <v>1774</v>
      </c>
      <c r="AP1059" s="121" t="s">
        <v>1775</v>
      </c>
      <c r="AQ1059" s="27">
        <v>36398.400000000001</v>
      </c>
      <c r="AR1059" s="27">
        <v>54597.600000000013</v>
      </c>
      <c r="AS1059" s="27">
        <v>54597.599999999999</v>
      </c>
      <c r="AT1059" s="27">
        <v>52322.7</v>
      </c>
      <c r="AU1059" s="27">
        <v>25023.9</v>
      </c>
      <c r="AV1059" s="27">
        <v>0</v>
      </c>
      <c r="AW1059" s="27">
        <v>0</v>
      </c>
      <c r="AX1059" s="27">
        <v>0</v>
      </c>
      <c r="AY1059" s="27">
        <v>0</v>
      </c>
      <c r="AZ1059" s="27">
        <v>0</v>
      </c>
      <c r="BA1059" s="27">
        <v>0</v>
      </c>
      <c r="BB1059" s="27">
        <v>0</v>
      </c>
      <c r="BC1059" s="27">
        <v>0</v>
      </c>
      <c r="BD1059" s="27">
        <v>0</v>
      </c>
      <c r="BE1059" s="27">
        <v>0</v>
      </c>
      <c r="BF1059" s="27">
        <v>0</v>
      </c>
      <c r="BG1059" s="27">
        <f t="shared" si="65"/>
        <v>90996.000000000015</v>
      </c>
      <c r="BH1059" s="27">
        <f t="shared" si="66"/>
        <v>131944.19999999998</v>
      </c>
      <c r="BI1059" s="27">
        <f t="shared" si="68"/>
        <v>222940.2</v>
      </c>
    </row>
    <row r="1060" spans="1:61" x14ac:dyDescent="0.35">
      <c r="A1060" s="65" t="str">
        <f t="shared" si="67"/>
        <v>DI0011528</v>
      </c>
      <c r="B1060" s="111" t="s">
        <v>1283</v>
      </c>
      <c r="C1060" s="104">
        <v>8</v>
      </c>
      <c r="D1060" s="112" t="s">
        <v>0</v>
      </c>
      <c r="E1060" s="112" t="s">
        <v>3</v>
      </c>
      <c r="F1060" s="104" t="s">
        <v>1760</v>
      </c>
      <c r="G1060" s="104" t="s">
        <v>1781</v>
      </c>
      <c r="H1060" s="104" t="s">
        <v>1777</v>
      </c>
      <c r="I1060" s="104" t="s">
        <v>1782</v>
      </c>
      <c r="J1060" s="104" t="s">
        <v>1779</v>
      </c>
      <c r="K1060" s="104" t="s">
        <v>791</v>
      </c>
      <c r="L1060" s="104" t="s">
        <v>1766</v>
      </c>
      <c r="M1060" s="104" t="s">
        <v>1773</v>
      </c>
      <c r="N1060" s="113">
        <v>1</v>
      </c>
      <c r="O1060" s="113">
        <v>1</v>
      </c>
      <c r="P1060" s="113">
        <v>1</v>
      </c>
      <c r="Q1060" s="113">
        <v>1</v>
      </c>
      <c r="R1060" s="113">
        <v>1</v>
      </c>
      <c r="S1060" s="113">
        <v>1</v>
      </c>
      <c r="T1060" s="113">
        <v>0</v>
      </c>
      <c r="U1060" s="113">
        <v>0</v>
      </c>
      <c r="V1060" s="113">
        <v>0</v>
      </c>
      <c r="W1060" s="109">
        <v>2764002.5</v>
      </c>
      <c r="X1060" s="109">
        <v>0</v>
      </c>
      <c r="Y1060" s="109">
        <v>0</v>
      </c>
      <c r="Z1060" s="109">
        <v>13658.78</v>
      </c>
      <c r="AA1060" s="109">
        <v>0</v>
      </c>
      <c r="AB1060" s="109">
        <v>0</v>
      </c>
      <c r="AC1060" s="109">
        <v>0</v>
      </c>
      <c r="AD1060" s="109">
        <v>0</v>
      </c>
      <c r="AE1060" s="109">
        <v>2764002.5</v>
      </c>
      <c r="AF1060" s="106">
        <v>44866</v>
      </c>
      <c r="AG1060" s="106">
        <v>47788</v>
      </c>
      <c r="AH1060" s="125">
        <v>2764002.5</v>
      </c>
      <c r="AI1060" s="115">
        <v>5.5095890410958903</v>
      </c>
      <c r="AJ1060" s="115">
        <v>8.0054794520547947</v>
      </c>
      <c r="AK1060" s="116">
        <v>5.9299999999999999E-2</v>
      </c>
      <c r="AL1060" s="117">
        <v>5.5095890410958903</v>
      </c>
      <c r="AM1060" s="117">
        <v>8.0054794520547947</v>
      </c>
      <c r="AN1060" s="118">
        <v>5.9300000000000005E-2</v>
      </c>
      <c r="AO1060" s="121" t="s">
        <v>1774</v>
      </c>
      <c r="AP1060" s="121" t="s">
        <v>1775</v>
      </c>
      <c r="AQ1060" s="27">
        <v>109270.24</v>
      </c>
      <c r="AR1060" s="27">
        <v>163905.36000000002</v>
      </c>
      <c r="AS1060" s="27">
        <v>163905.35999999999</v>
      </c>
      <c r="AT1060" s="27">
        <v>159352.43</v>
      </c>
      <c r="AU1060" s="27">
        <v>104717.28</v>
      </c>
      <c r="AV1060" s="27">
        <v>50082.23</v>
      </c>
      <c r="AW1060" s="27">
        <v>0</v>
      </c>
      <c r="AX1060" s="27">
        <v>0</v>
      </c>
      <c r="AY1060" s="27">
        <v>0</v>
      </c>
      <c r="AZ1060" s="27">
        <v>0</v>
      </c>
      <c r="BA1060" s="27">
        <v>0</v>
      </c>
      <c r="BB1060" s="27">
        <v>0</v>
      </c>
      <c r="BC1060" s="27">
        <v>0</v>
      </c>
      <c r="BD1060" s="27">
        <v>0</v>
      </c>
      <c r="BE1060" s="27">
        <v>0</v>
      </c>
      <c r="BF1060" s="27">
        <v>0</v>
      </c>
      <c r="BG1060" s="27">
        <f t="shared" si="65"/>
        <v>273175.60000000003</v>
      </c>
      <c r="BH1060" s="27">
        <f t="shared" si="66"/>
        <v>478057.29999999993</v>
      </c>
      <c r="BI1060" s="27">
        <f t="shared" si="68"/>
        <v>751232.89999999991</v>
      </c>
    </row>
    <row r="1061" spans="1:61" x14ac:dyDescent="0.35">
      <c r="A1061" s="65" t="str">
        <f t="shared" si="67"/>
        <v>DI0011531</v>
      </c>
      <c r="B1061" s="111" t="s">
        <v>1526</v>
      </c>
      <c r="C1061" s="104">
        <v>1</v>
      </c>
      <c r="D1061" s="112" t="s">
        <v>0</v>
      </c>
      <c r="E1061" s="112" t="s">
        <v>3</v>
      </c>
      <c r="F1061" s="104" t="s">
        <v>1760</v>
      </c>
      <c r="G1061" s="104" t="s">
        <v>1776</v>
      </c>
      <c r="H1061" s="104" t="s">
        <v>1777</v>
      </c>
      <c r="I1061" s="104" t="s">
        <v>1778</v>
      </c>
      <c r="J1061" s="104" t="s">
        <v>1779</v>
      </c>
      <c r="K1061" s="104" t="s">
        <v>774</v>
      </c>
      <c r="L1061" s="104" t="s">
        <v>1766</v>
      </c>
      <c r="M1061" s="104" t="s">
        <v>1773</v>
      </c>
      <c r="N1061" s="113">
        <v>1</v>
      </c>
      <c r="O1061" s="113">
        <v>1</v>
      </c>
      <c r="P1061" s="113">
        <v>1</v>
      </c>
      <c r="Q1061" s="113">
        <v>1</v>
      </c>
      <c r="R1061" s="113">
        <v>1</v>
      </c>
      <c r="S1061" s="113">
        <v>1</v>
      </c>
      <c r="T1061" s="113">
        <v>0</v>
      </c>
      <c r="U1061" s="113">
        <v>0</v>
      </c>
      <c r="V1061" s="113">
        <v>0</v>
      </c>
      <c r="W1061" s="109">
        <v>500000</v>
      </c>
      <c r="X1061" s="109">
        <v>0</v>
      </c>
      <c r="Y1061" s="109">
        <v>0</v>
      </c>
      <c r="Z1061" s="109">
        <v>0</v>
      </c>
      <c r="AA1061" s="109">
        <v>0</v>
      </c>
      <c r="AB1061" s="109">
        <v>0</v>
      </c>
      <c r="AC1061" s="109">
        <v>0</v>
      </c>
      <c r="AD1061" s="109">
        <v>0</v>
      </c>
      <c r="AE1061" s="109">
        <v>500000</v>
      </c>
      <c r="AF1061" s="106">
        <v>44685</v>
      </c>
      <c r="AG1061" s="106">
        <v>46511</v>
      </c>
      <c r="AH1061" s="125">
        <v>500000</v>
      </c>
      <c r="AI1061" s="115">
        <v>2.010958904109589</v>
      </c>
      <c r="AJ1061" s="115">
        <v>5.0027397260273974</v>
      </c>
      <c r="AK1061" s="116">
        <v>7.1294999999999997E-2</v>
      </c>
      <c r="AL1061" s="117">
        <v>2.010958904109589</v>
      </c>
      <c r="AM1061" s="117">
        <v>5.0027397260273974</v>
      </c>
      <c r="AN1061" s="118">
        <v>7.1294999999999997E-2</v>
      </c>
      <c r="AO1061" s="121" t="s">
        <v>1774</v>
      </c>
      <c r="AP1061" s="121" t="s">
        <v>1775</v>
      </c>
      <c r="AQ1061" s="27">
        <v>35647.5</v>
      </c>
      <c r="AR1061" s="27">
        <v>35647.5</v>
      </c>
      <c r="AS1061" s="27">
        <v>17823.75</v>
      </c>
      <c r="AT1061" s="27">
        <v>0</v>
      </c>
      <c r="AU1061" s="27">
        <v>0</v>
      </c>
      <c r="AV1061" s="27">
        <v>0</v>
      </c>
      <c r="AW1061" s="27">
        <v>0</v>
      </c>
      <c r="AX1061" s="27">
        <v>0</v>
      </c>
      <c r="AY1061" s="27">
        <v>0</v>
      </c>
      <c r="AZ1061" s="27">
        <v>0</v>
      </c>
      <c r="BA1061" s="27">
        <v>0</v>
      </c>
      <c r="BB1061" s="27">
        <v>0</v>
      </c>
      <c r="BC1061" s="27">
        <v>0</v>
      </c>
      <c r="BD1061" s="27">
        <v>0</v>
      </c>
      <c r="BE1061" s="27">
        <v>0</v>
      </c>
      <c r="BF1061" s="27">
        <v>0</v>
      </c>
      <c r="BG1061" s="27">
        <f t="shared" si="65"/>
        <v>71295</v>
      </c>
      <c r="BH1061" s="27">
        <f t="shared" si="66"/>
        <v>17823.75</v>
      </c>
      <c r="BI1061" s="27">
        <f t="shared" si="68"/>
        <v>89118.75</v>
      </c>
    </row>
    <row r="1062" spans="1:61" x14ac:dyDescent="0.35">
      <c r="A1062" s="65" t="str">
        <f t="shared" si="67"/>
        <v>DI0011543</v>
      </c>
      <c r="B1062" s="111" t="s">
        <v>1284</v>
      </c>
      <c r="C1062" s="104">
        <v>3</v>
      </c>
      <c r="D1062" s="112" t="s">
        <v>0</v>
      </c>
      <c r="E1062" s="112" t="s">
        <v>3</v>
      </c>
      <c r="F1062" s="104" t="s">
        <v>1760</v>
      </c>
      <c r="G1062" s="104" t="s">
        <v>1781</v>
      </c>
      <c r="H1062" s="104" t="s">
        <v>1777</v>
      </c>
      <c r="I1062" s="104" t="s">
        <v>1782</v>
      </c>
      <c r="J1062" s="104" t="s">
        <v>1779</v>
      </c>
      <c r="K1062" s="104" t="s">
        <v>791</v>
      </c>
      <c r="L1062" s="104" t="s">
        <v>1766</v>
      </c>
      <c r="M1062" s="104" t="s">
        <v>1773</v>
      </c>
      <c r="N1062" s="113">
        <v>1</v>
      </c>
      <c r="O1062" s="113">
        <v>1</v>
      </c>
      <c r="P1062" s="113">
        <v>1</v>
      </c>
      <c r="Q1062" s="113">
        <v>1</v>
      </c>
      <c r="R1062" s="113">
        <v>1</v>
      </c>
      <c r="S1062" s="113">
        <v>1</v>
      </c>
      <c r="T1062" s="113">
        <v>0</v>
      </c>
      <c r="U1062" s="113">
        <v>0</v>
      </c>
      <c r="V1062" s="113">
        <v>0</v>
      </c>
      <c r="W1062" s="109">
        <v>433650</v>
      </c>
      <c r="X1062" s="109">
        <v>0</v>
      </c>
      <c r="Y1062" s="109">
        <v>0</v>
      </c>
      <c r="Z1062" s="109">
        <v>1553.91</v>
      </c>
      <c r="AA1062" s="109">
        <v>0</v>
      </c>
      <c r="AB1062" s="109">
        <v>0</v>
      </c>
      <c r="AC1062" s="109">
        <v>0</v>
      </c>
      <c r="AD1062" s="109">
        <v>0</v>
      </c>
      <c r="AE1062" s="109">
        <v>433650</v>
      </c>
      <c r="AF1062" s="106">
        <v>44883</v>
      </c>
      <c r="AG1062" s="106">
        <v>45979</v>
      </c>
      <c r="AH1062" s="125">
        <v>433650</v>
      </c>
      <c r="AI1062" s="115">
        <v>0.55342465753424652</v>
      </c>
      <c r="AJ1062" s="115">
        <v>3.0027397260273974</v>
      </c>
      <c r="AK1062" s="116">
        <v>4.2999999999999997E-2</v>
      </c>
      <c r="AL1062" s="117">
        <v>0.55342465753424652</v>
      </c>
      <c r="AM1062" s="117">
        <v>3.0027397260273974</v>
      </c>
      <c r="AN1062" s="118">
        <v>4.2999999999999997E-2</v>
      </c>
      <c r="AO1062" s="121" t="s">
        <v>1774</v>
      </c>
      <c r="AP1062" s="121" t="s">
        <v>1775</v>
      </c>
      <c r="AQ1062" s="27">
        <v>6215.67</v>
      </c>
      <c r="AR1062" s="27">
        <v>0</v>
      </c>
      <c r="AS1062" s="27">
        <v>0</v>
      </c>
      <c r="AT1062" s="27">
        <v>0</v>
      </c>
      <c r="AU1062" s="27">
        <v>0</v>
      </c>
      <c r="AV1062" s="27">
        <v>0</v>
      </c>
      <c r="AW1062" s="27">
        <v>0</v>
      </c>
      <c r="AX1062" s="27">
        <v>0</v>
      </c>
      <c r="AY1062" s="27">
        <v>0</v>
      </c>
      <c r="AZ1062" s="27">
        <v>0</v>
      </c>
      <c r="BA1062" s="27">
        <v>0</v>
      </c>
      <c r="BB1062" s="27">
        <v>0</v>
      </c>
      <c r="BC1062" s="27">
        <v>0</v>
      </c>
      <c r="BD1062" s="27">
        <v>0</v>
      </c>
      <c r="BE1062" s="27">
        <v>0</v>
      </c>
      <c r="BF1062" s="27">
        <v>0</v>
      </c>
      <c r="BG1062" s="27">
        <f t="shared" si="65"/>
        <v>6215.67</v>
      </c>
      <c r="BH1062" s="27">
        <f t="shared" si="66"/>
        <v>0</v>
      </c>
      <c r="BI1062" s="27">
        <f t="shared" si="68"/>
        <v>6215.67</v>
      </c>
    </row>
    <row r="1063" spans="1:61" x14ac:dyDescent="0.35">
      <c r="A1063" s="65" t="str">
        <f t="shared" si="67"/>
        <v>DI0011544</v>
      </c>
      <c r="B1063" s="111" t="s">
        <v>1284</v>
      </c>
      <c r="C1063" s="104">
        <v>4</v>
      </c>
      <c r="D1063" s="112" t="s">
        <v>0</v>
      </c>
      <c r="E1063" s="112" t="s">
        <v>3</v>
      </c>
      <c r="F1063" s="104" t="s">
        <v>1760</v>
      </c>
      <c r="G1063" s="104" t="s">
        <v>1781</v>
      </c>
      <c r="H1063" s="104" t="s">
        <v>1777</v>
      </c>
      <c r="I1063" s="104" t="s">
        <v>1782</v>
      </c>
      <c r="J1063" s="104" t="s">
        <v>1779</v>
      </c>
      <c r="K1063" s="104" t="s">
        <v>791</v>
      </c>
      <c r="L1063" s="104" t="s">
        <v>1766</v>
      </c>
      <c r="M1063" s="104" t="s">
        <v>1773</v>
      </c>
      <c r="N1063" s="113">
        <v>1</v>
      </c>
      <c r="O1063" s="113">
        <v>1</v>
      </c>
      <c r="P1063" s="113">
        <v>1</v>
      </c>
      <c r="Q1063" s="113">
        <v>1</v>
      </c>
      <c r="R1063" s="113">
        <v>1</v>
      </c>
      <c r="S1063" s="113">
        <v>1</v>
      </c>
      <c r="T1063" s="113">
        <v>0</v>
      </c>
      <c r="U1063" s="113">
        <v>0</v>
      </c>
      <c r="V1063" s="113">
        <v>0</v>
      </c>
      <c r="W1063" s="109">
        <v>1002705</v>
      </c>
      <c r="X1063" s="109">
        <v>0</v>
      </c>
      <c r="Y1063" s="109">
        <v>0</v>
      </c>
      <c r="Z1063" s="109">
        <v>3935.62</v>
      </c>
      <c r="AA1063" s="109">
        <v>0</v>
      </c>
      <c r="AB1063" s="109">
        <v>0</v>
      </c>
      <c r="AC1063" s="109">
        <v>0</v>
      </c>
      <c r="AD1063" s="109">
        <v>0</v>
      </c>
      <c r="AE1063" s="109">
        <v>1002705</v>
      </c>
      <c r="AF1063" s="106">
        <v>44883</v>
      </c>
      <c r="AG1063" s="106">
        <v>46344</v>
      </c>
      <c r="AH1063" s="125">
        <v>1002705</v>
      </c>
      <c r="AI1063" s="115">
        <v>1.5534246575342465</v>
      </c>
      <c r="AJ1063" s="115">
        <v>4.0027397260273974</v>
      </c>
      <c r="AK1063" s="116">
        <v>4.7100000000000003E-2</v>
      </c>
      <c r="AL1063" s="117">
        <v>1.5534246575342465</v>
      </c>
      <c r="AM1063" s="117">
        <v>4.0027397260273974</v>
      </c>
      <c r="AN1063" s="118">
        <v>4.7100000000000003E-2</v>
      </c>
      <c r="AO1063" s="121" t="s">
        <v>1774</v>
      </c>
      <c r="AP1063" s="121" t="s">
        <v>1775</v>
      </c>
      <c r="AQ1063" s="27">
        <v>31484.959999999995</v>
      </c>
      <c r="AR1063" s="27">
        <v>31484.960000000006</v>
      </c>
      <c r="AS1063" s="27">
        <v>0</v>
      </c>
      <c r="AT1063" s="27">
        <v>0</v>
      </c>
      <c r="AU1063" s="27">
        <v>0</v>
      </c>
      <c r="AV1063" s="27">
        <v>0</v>
      </c>
      <c r="AW1063" s="27">
        <v>0</v>
      </c>
      <c r="AX1063" s="27">
        <v>0</v>
      </c>
      <c r="AY1063" s="27">
        <v>0</v>
      </c>
      <c r="AZ1063" s="27">
        <v>0</v>
      </c>
      <c r="BA1063" s="27">
        <v>0</v>
      </c>
      <c r="BB1063" s="27">
        <v>0</v>
      </c>
      <c r="BC1063" s="27">
        <v>0</v>
      </c>
      <c r="BD1063" s="27">
        <v>0</v>
      </c>
      <c r="BE1063" s="27">
        <v>0</v>
      </c>
      <c r="BF1063" s="27">
        <v>0</v>
      </c>
      <c r="BG1063" s="27">
        <f t="shared" si="65"/>
        <v>62969.919999999998</v>
      </c>
      <c r="BH1063" s="27">
        <f t="shared" si="66"/>
        <v>0</v>
      </c>
      <c r="BI1063" s="27">
        <f t="shared" si="68"/>
        <v>62969.919999999998</v>
      </c>
    </row>
    <row r="1064" spans="1:61" x14ac:dyDescent="0.35">
      <c r="A1064" s="65" t="str">
        <f t="shared" si="67"/>
        <v>DI0011545</v>
      </c>
      <c r="B1064" s="111" t="s">
        <v>1284</v>
      </c>
      <c r="C1064" s="104">
        <v>5</v>
      </c>
      <c r="D1064" s="112" t="s">
        <v>0</v>
      </c>
      <c r="E1064" s="112" t="s">
        <v>3</v>
      </c>
      <c r="F1064" s="104" t="s">
        <v>1760</v>
      </c>
      <c r="G1064" s="104" t="s">
        <v>1781</v>
      </c>
      <c r="H1064" s="104" t="s">
        <v>1777</v>
      </c>
      <c r="I1064" s="104" t="s">
        <v>1782</v>
      </c>
      <c r="J1064" s="104" t="s">
        <v>1779</v>
      </c>
      <c r="K1064" s="104" t="s">
        <v>791</v>
      </c>
      <c r="L1064" s="104" t="s">
        <v>1766</v>
      </c>
      <c r="M1064" s="104" t="s">
        <v>1773</v>
      </c>
      <c r="N1064" s="113">
        <v>1</v>
      </c>
      <c r="O1064" s="113">
        <v>1</v>
      </c>
      <c r="P1064" s="113">
        <v>1</v>
      </c>
      <c r="Q1064" s="113">
        <v>1</v>
      </c>
      <c r="R1064" s="113">
        <v>1</v>
      </c>
      <c r="S1064" s="113">
        <v>1</v>
      </c>
      <c r="T1064" s="113">
        <v>0</v>
      </c>
      <c r="U1064" s="113">
        <v>0</v>
      </c>
      <c r="V1064" s="113">
        <v>0</v>
      </c>
      <c r="W1064" s="109">
        <v>2057477.5</v>
      </c>
      <c r="X1064" s="109">
        <v>0</v>
      </c>
      <c r="Y1064" s="109">
        <v>0</v>
      </c>
      <c r="Z1064" s="109">
        <v>8692.84</v>
      </c>
      <c r="AA1064" s="109">
        <v>0</v>
      </c>
      <c r="AB1064" s="109">
        <v>0</v>
      </c>
      <c r="AC1064" s="109">
        <v>0</v>
      </c>
      <c r="AD1064" s="109">
        <v>0</v>
      </c>
      <c r="AE1064" s="109">
        <v>2057477.5</v>
      </c>
      <c r="AF1064" s="106">
        <v>44883</v>
      </c>
      <c r="AG1064" s="106">
        <v>46709</v>
      </c>
      <c r="AH1064" s="125">
        <v>2057477.5</v>
      </c>
      <c r="AI1064" s="115">
        <v>2.5534246575342467</v>
      </c>
      <c r="AJ1064" s="115">
        <v>5.0027397260273974</v>
      </c>
      <c r="AK1064" s="116">
        <v>5.0700000000000002E-2</v>
      </c>
      <c r="AL1064" s="117">
        <v>2.5534246575342467</v>
      </c>
      <c r="AM1064" s="117">
        <v>5.0027397260273974</v>
      </c>
      <c r="AN1064" s="118">
        <v>5.0700000000000002E-2</v>
      </c>
      <c r="AO1064" s="121" t="s">
        <v>1774</v>
      </c>
      <c r="AP1064" s="121" t="s">
        <v>1775</v>
      </c>
      <c r="AQ1064" s="27">
        <v>69542.719999999987</v>
      </c>
      <c r="AR1064" s="27">
        <v>104314.07999999997</v>
      </c>
      <c r="AS1064" s="27">
        <v>69542.720000000001</v>
      </c>
      <c r="AT1064" s="27">
        <v>0</v>
      </c>
      <c r="AU1064" s="27">
        <v>0</v>
      </c>
      <c r="AV1064" s="27">
        <v>0</v>
      </c>
      <c r="AW1064" s="27">
        <v>0</v>
      </c>
      <c r="AX1064" s="27">
        <v>0</v>
      </c>
      <c r="AY1064" s="27">
        <v>0</v>
      </c>
      <c r="AZ1064" s="27">
        <v>0</v>
      </c>
      <c r="BA1064" s="27">
        <v>0</v>
      </c>
      <c r="BB1064" s="27">
        <v>0</v>
      </c>
      <c r="BC1064" s="27">
        <v>0</v>
      </c>
      <c r="BD1064" s="27">
        <v>0</v>
      </c>
      <c r="BE1064" s="27">
        <v>0</v>
      </c>
      <c r="BF1064" s="27">
        <v>0</v>
      </c>
      <c r="BG1064" s="27">
        <f t="shared" si="65"/>
        <v>173856.79999999996</v>
      </c>
      <c r="BH1064" s="27">
        <f t="shared" si="66"/>
        <v>69542.720000000001</v>
      </c>
      <c r="BI1064" s="27">
        <f t="shared" si="68"/>
        <v>243399.51999999996</v>
      </c>
    </row>
    <row r="1065" spans="1:61" x14ac:dyDescent="0.35">
      <c r="A1065" s="65" t="str">
        <f t="shared" si="67"/>
        <v>DI0011546</v>
      </c>
      <c r="B1065" s="111" t="s">
        <v>1284</v>
      </c>
      <c r="C1065" s="104">
        <v>6</v>
      </c>
      <c r="D1065" s="112" t="s">
        <v>0</v>
      </c>
      <c r="E1065" s="112" t="s">
        <v>3</v>
      </c>
      <c r="F1065" s="104" t="s">
        <v>1760</v>
      </c>
      <c r="G1065" s="104" t="s">
        <v>1781</v>
      </c>
      <c r="H1065" s="104" t="s">
        <v>1777</v>
      </c>
      <c r="I1065" s="104" t="s">
        <v>1782</v>
      </c>
      <c r="J1065" s="104" t="s">
        <v>1779</v>
      </c>
      <c r="K1065" s="104" t="s">
        <v>791</v>
      </c>
      <c r="L1065" s="104" t="s">
        <v>1766</v>
      </c>
      <c r="M1065" s="104" t="s">
        <v>1773</v>
      </c>
      <c r="N1065" s="113">
        <v>1</v>
      </c>
      <c r="O1065" s="113">
        <v>1</v>
      </c>
      <c r="P1065" s="113">
        <v>1</v>
      </c>
      <c r="Q1065" s="113">
        <v>1</v>
      </c>
      <c r="R1065" s="113">
        <v>1</v>
      </c>
      <c r="S1065" s="113">
        <v>1</v>
      </c>
      <c r="T1065" s="113">
        <v>0</v>
      </c>
      <c r="U1065" s="113">
        <v>0</v>
      </c>
      <c r="V1065" s="113">
        <v>0</v>
      </c>
      <c r="W1065" s="109">
        <v>5450420</v>
      </c>
      <c r="X1065" s="109">
        <v>0</v>
      </c>
      <c r="Y1065" s="109">
        <v>0</v>
      </c>
      <c r="Z1065" s="109">
        <v>24345.21</v>
      </c>
      <c r="AA1065" s="109">
        <v>0</v>
      </c>
      <c r="AB1065" s="109">
        <v>0</v>
      </c>
      <c r="AC1065" s="109">
        <v>0</v>
      </c>
      <c r="AD1065" s="109">
        <v>0</v>
      </c>
      <c r="AE1065" s="109">
        <v>5450420</v>
      </c>
      <c r="AF1065" s="106">
        <v>44883</v>
      </c>
      <c r="AG1065" s="106">
        <v>47075</v>
      </c>
      <c r="AH1065" s="125">
        <v>5450420</v>
      </c>
      <c r="AI1065" s="115">
        <v>3.5561643835616437</v>
      </c>
      <c r="AJ1065" s="115">
        <v>6.0054794520547947</v>
      </c>
      <c r="AK1065" s="116">
        <v>5.3600000000000002E-2</v>
      </c>
      <c r="AL1065" s="117">
        <v>3.5561643835616437</v>
      </c>
      <c r="AM1065" s="117">
        <v>6.0054794520547947</v>
      </c>
      <c r="AN1065" s="118">
        <v>5.3599999999999995E-2</v>
      </c>
      <c r="AO1065" s="121" t="s">
        <v>1774</v>
      </c>
      <c r="AP1065" s="121" t="s">
        <v>1775</v>
      </c>
      <c r="AQ1065" s="27">
        <v>194761.67999999996</v>
      </c>
      <c r="AR1065" s="27">
        <v>292142.51999999996</v>
      </c>
      <c r="AS1065" s="27">
        <v>292142.52</v>
      </c>
      <c r="AT1065" s="27">
        <v>194761.65</v>
      </c>
      <c r="AU1065" s="27">
        <v>0</v>
      </c>
      <c r="AV1065" s="27">
        <v>0</v>
      </c>
      <c r="AW1065" s="27">
        <v>0</v>
      </c>
      <c r="AX1065" s="27">
        <v>0</v>
      </c>
      <c r="AY1065" s="27">
        <v>0</v>
      </c>
      <c r="AZ1065" s="27">
        <v>0</v>
      </c>
      <c r="BA1065" s="27">
        <v>0</v>
      </c>
      <c r="BB1065" s="27">
        <v>0</v>
      </c>
      <c r="BC1065" s="27">
        <v>0</v>
      </c>
      <c r="BD1065" s="27">
        <v>0</v>
      </c>
      <c r="BE1065" s="27">
        <v>0</v>
      </c>
      <c r="BF1065" s="27">
        <v>0</v>
      </c>
      <c r="BG1065" s="27">
        <f t="shared" si="65"/>
        <v>486904.19999999995</v>
      </c>
      <c r="BH1065" s="27">
        <f t="shared" si="66"/>
        <v>486904.17000000004</v>
      </c>
      <c r="BI1065" s="27">
        <f t="shared" si="68"/>
        <v>973808.37</v>
      </c>
    </row>
    <row r="1066" spans="1:61" x14ac:dyDescent="0.35">
      <c r="A1066" s="65" t="str">
        <f t="shared" si="67"/>
        <v>DI0011547</v>
      </c>
      <c r="B1066" s="111" t="s">
        <v>1284</v>
      </c>
      <c r="C1066" s="104">
        <v>7</v>
      </c>
      <c r="D1066" s="112" t="s">
        <v>0</v>
      </c>
      <c r="E1066" s="112" t="s">
        <v>3</v>
      </c>
      <c r="F1066" s="104" t="s">
        <v>1760</v>
      </c>
      <c r="G1066" s="104" t="s">
        <v>1781</v>
      </c>
      <c r="H1066" s="104" t="s">
        <v>1777</v>
      </c>
      <c r="I1066" s="104" t="s">
        <v>1782</v>
      </c>
      <c r="J1066" s="104" t="s">
        <v>1779</v>
      </c>
      <c r="K1066" s="104" t="s">
        <v>791</v>
      </c>
      <c r="L1066" s="104" t="s">
        <v>1766</v>
      </c>
      <c r="M1066" s="104" t="s">
        <v>1773</v>
      </c>
      <c r="N1066" s="113">
        <v>1</v>
      </c>
      <c r="O1066" s="113">
        <v>1</v>
      </c>
      <c r="P1066" s="113">
        <v>1</v>
      </c>
      <c r="Q1066" s="113">
        <v>1</v>
      </c>
      <c r="R1066" s="113">
        <v>1</v>
      </c>
      <c r="S1066" s="113">
        <v>1</v>
      </c>
      <c r="T1066" s="113">
        <v>0</v>
      </c>
      <c r="U1066" s="113">
        <v>0</v>
      </c>
      <c r="V1066" s="113">
        <v>0</v>
      </c>
      <c r="W1066" s="109">
        <v>9514340</v>
      </c>
      <c r="X1066" s="109">
        <v>0</v>
      </c>
      <c r="Y1066" s="109">
        <v>0</v>
      </c>
      <c r="Z1066" s="109">
        <v>44717.4</v>
      </c>
      <c r="AA1066" s="109">
        <v>0</v>
      </c>
      <c r="AB1066" s="109">
        <v>0</v>
      </c>
      <c r="AC1066" s="109">
        <v>0</v>
      </c>
      <c r="AD1066" s="109">
        <v>0</v>
      </c>
      <c r="AE1066" s="109">
        <v>9514340</v>
      </c>
      <c r="AF1066" s="106">
        <v>44883</v>
      </c>
      <c r="AG1066" s="106">
        <v>47440</v>
      </c>
      <c r="AH1066" s="125">
        <v>9514340</v>
      </c>
      <c r="AI1066" s="115">
        <v>4.5561643835616437</v>
      </c>
      <c r="AJ1066" s="115">
        <v>7.0054794520547947</v>
      </c>
      <c r="AK1066" s="116">
        <v>5.6399999999999999E-2</v>
      </c>
      <c r="AL1066" s="117">
        <v>4.5561643835616437</v>
      </c>
      <c r="AM1066" s="117">
        <v>7.0054794520547947</v>
      </c>
      <c r="AN1066" s="118">
        <v>5.6399999999999992E-2</v>
      </c>
      <c r="AO1066" s="121" t="s">
        <v>1774</v>
      </c>
      <c r="AP1066" s="121" t="s">
        <v>1775</v>
      </c>
      <c r="AQ1066" s="27">
        <v>357739.20000000007</v>
      </c>
      <c r="AR1066" s="27">
        <v>536608.80000000016</v>
      </c>
      <c r="AS1066" s="27">
        <v>536608.80000000005</v>
      </c>
      <c r="AT1066" s="27">
        <v>514250.1</v>
      </c>
      <c r="AU1066" s="27">
        <v>245945.7</v>
      </c>
      <c r="AV1066" s="27">
        <v>0</v>
      </c>
      <c r="AW1066" s="27">
        <v>0</v>
      </c>
      <c r="AX1066" s="27">
        <v>0</v>
      </c>
      <c r="AY1066" s="27">
        <v>0</v>
      </c>
      <c r="AZ1066" s="27">
        <v>0</v>
      </c>
      <c r="BA1066" s="27">
        <v>0</v>
      </c>
      <c r="BB1066" s="27">
        <v>0</v>
      </c>
      <c r="BC1066" s="27">
        <v>0</v>
      </c>
      <c r="BD1066" s="27">
        <v>0</v>
      </c>
      <c r="BE1066" s="27">
        <v>0</v>
      </c>
      <c r="BF1066" s="27">
        <v>0</v>
      </c>
      <c r="BG1066" s="27">
        <f t="shared" si="65"/>
        <v>894348.00000000023</v>
      </c>
      <c r="BH1066" s="27">
        <f t="shared" si="66"/>
        <v>1296804.5999999999</v>
      </c>
      <c r="BI1066" s="27">
        <f t="shared" si="68"/>
        <v>2191152.6</v>
      </c>
    </row>
    <row r="1067" spans="1:61" x14ac:dyDescent="0.35">
      <c r="A1067" s="65" t="str">
        <f t="shared" si="67"/>
        <v>DI0011548</v>
      </c>
      <c r="B1067" s="111" t="s">
        <v>1284</v>
      </c>
      <c r="C1067" s="104">
        <v>8</v>
      </c>
      <c r="D1067" s="112" t="s">
        <v>0</v>
      </c>
      <c r="E1067" s="112" t="s">
        <v>3</v>
      </c>
      <c r="F1067" s="104" t="s">
        <v>1760</v>
      </c>
      <c r="G1067" s="104" t="s">
        <v>1781</v>
      </c>
      <c r="H1067" s="104" t="s">
        <v>1777</v>
      </c>
      <c r="I1067" s="104" t="s">
        <v>1782</v>
      </c>
      <c r="J1067" s="104" t="s">
        <v>1779</v>
      </c>
      <c r="K1067" s="104" t="s">
        <v>791</v>
      </c>
      <c r="L1067" s="104" t="s">
        <v>1766</v>
      </c>
      <c r="M1067" s="104" t="s">
        <v>1773</v>
      </c>
      <c r="N1067" s="113">
        <v>1</v>
      </c>
      <c r="O1067" s="113">
        <v>1</v>
      </c>
      <c r="P1067" s="113">
        <v>1</v>
      </c>
      <c r="Q1067" s="113">
        <v>1</v>
      </c>
      <c r="R1067" s="113">
        <v>1</v>
      </c>
      <c r="S1067" s="113">
        <v>1</v>
      </c>
      <c r="T1067" s="113">
        <v>0</v>
      </c>
      <c r="U1067" s="113">
        <v>0</v>
      </c>
      <c r="V1067" s="113">
        <v>0</v>
      </c>
      <c r="W1067" s="109">
        <v>2490390</v>
      </c>
      <c r="X1067" s="109">
        <v>0</v>
      </c>
      <c r="Y1067" s="109">
        <v>0</v>
      </c>
      <c r="Z1067" s="109">
        <v>12306.68</v>
      </c>
      <c r="AA1067" s="109">
        <v>0</v>
      </c>
      <c r="AB1067" s="109">
        <v>0</v>
      </c>
      <c r="AC1067" s="109">
        <v>0</v>
      </c>
      <c r="AD1067" s="109">
        <v>0</v>
      </c>
      <c r="AE1067" s="109">
        <v>2490390</v>
      </c>
      <c r="AF1067" s="106">
        <v>44883</v>
      </c>
      <c r="AG1067" s="106">
        <v>47805</v>
      </c>
      <c r="AH1067" s="125">
        <v>2490390</v>
      </c>
      <c r="AI1067" s="115">
        <v>5.5561643835616437</v>
      </c>
      <c r="AJ1067" s="115">
        <v>8.0054794520547947</v>
      </c>
      <c r="AK1067" s="116">
        <v>5.9299999999999999E-2</v>
      </c>
      <c r="AL1067" s="117">
        <v>5.5561643835616437</v>
      </c>
      <c r="AM1067" s="117">
        <v>8.0054794520547947</v>
      </c>
      <c r="AN1067" s="118">
        <v>5.9300000000000005E-2</v>
      </c>
      <c r="AO1067" s="121" t="s">
        <v>1774</v>
      </c>
      <c r="AP1067" s="121" t="s">
        <v>1775</v>
      </c>
      <c r="AQ1067" s="27">
        <v>98453.440000000002</v>
      </c>
      <c r="AR1067" s="27">
        <v>147680.15999999997</v>
      </c>
      <c r="AS1067" s="27">
        <v>147680.16</v>
      </c>
      <c r="AT1067" s="27">
        <v>143577.93</v>
      </c>
      <c r="AU1067" s="27">
        <v>94351.18</v>
      </c>
      <c r="AV1067" s="27">
        <v>45124.53</v>
      </c>
      <c r="AW1067" s="27">
        <v>0</v>
      </c>
      <c r="AX1067" s="27">
        <v>0</v>
      </c>
      <c r="AY1067" s="27">
        <v>0</v>
      </c>
      <c r="AZ1067" s="27">
        <v>0</v>
      </c>
      <c r="BA1067" s="27">
        <v>0</v>
      </c>
      <c r="BB1067" s="27">
        <v>0</v>
      </c>
      <c r="BC1067" s="27">
        <v>0</v>
      </c>
      <c r="BD1067" s="27">
        <v>0</v>
      </c>
      <c r="BE1067" s="27">
        <v>0</v>
      </c>
      <c r="BF1067" s="27">
        <v>0</v>
      </c>
      <c r="BG1067" s="27">
        <f t="shared" si="65"/>
        <v>246133.59999999998</v>
      </c>
      <c r="BH1067" s="27">
        <f t="shared" si="66"/>
        <v>430733.79999999993</v>
      </c>
      <c r="BI1067" s="27">
        <f t="shared" si="68"/>
        <v>676867.39999999991</v>
      </c>
    </row>
    <row r="1068" spans="1:61" x14ac:dyDescent="0.35">
      <c r="A1068" s="65" t="str">
        <f t="shared" si="67"/>
        <v>DI0011549</v>
      </c>
      <c r="B1068" s="111" t="s">
        <v>1284</v>
      </c>
      <c r="C1068" s="104">
        <v>9</v>
      </c>
      <c r="D1068" s="112" t="s">
        <v>0</v>
      </c>
      <c r="E1068" s="112" t="s">
        <v>3</v>
      </c>
      <c r="F1068" s="104" t="s">
        <v>1760</v>
      </c>
      <c r="G1068" s="104" t="s">
        <v>1781</v>
      </c>
      <c r="H1068" s="104" t="s">
        <v>1777</v>
      </c>
      <c r="I1068" s="104" t="s">
        <v>1782</v>
      </c>
      <c r="J1068" s="104" t="s">
        <v>1779</v>
      </c>
      <c r="K1068" s="104" t="s">
        <v>791</v>
      </c>
      <c r="L1068" s="104" t="s">
        <v>1766</v>
      </c>
      <c r="M1068" s="104" t="s">
        <v>1773</v>
      </c>
      <c r="N1068" s="113">
        <v>1</v>
      </c>
      <c r="O1068" s="113">
        <v>1</v>
      </c>
      <c r="P1068" s="113">
        <v>1</v>
      </c>
      <c r="Q1068" s="113">
        <v>1</v>
      </c>
      <c r="R1068" s="113">
        <v>1</v>
      </c>
      <c r="S1068" s="113">
        <v>1</v>
      </c>
      <c r="T1068" s="113">
        <v>0</v>
      </c>
      <c r="U1068" s="113">
        <v>0</v>
      </c>
      <c r="V1068" s="113">
        <v>0</v>
      </c>
      <c r="W1068" s="109">
        <v>106200</v>
      </c>
      <c r="X1068" s="109">
        <v>0</v>
      </c>
      <c r="Y1068" s="109">
        <v>0</v>
      </c>
      <c r="Z1068" s="109">
        <v>549.58000000000004</v>
      </c>
      <c r="AA1068" s="109">
        <v>0</v>
      </c>
      <c r="AB1068" s="109">
        <v>0</v>
      </c>
      <c r="AC1068" s="109">
        <v>0</v>
      </c>
      <c r="AD1068" s="109">
        <v>0</v>
      </c>
      <c r="AE1068" s="109">
        <v>106200</v>
      </c>
      <c r="AF1068" s="106">
        <v>44883</v>
      </c>
      <c r="AG1068" s="106">
        <v>48170</v>
      </c>
      <c r="AH1068" s="125">
        <v>106200</v>
      </c>
      <c r="AI1068" s="115">
        <v>6.5561643835616437</v>
      </c>
      <c r="AJ1068" s="115">
        <v>9.0054794520547947</v>
      </c>
      <c r="AK1068" s="116">
        <v>6.2100000000000002E-2</v>
      </c>
      <c r="AL1068" s="117">
        <v>6.5561643835616437</v>
      </c>
      <c r="AM1068" s="117">
        <v>9.0054794520547947</v>
      </c>
      <c r="AN1068" s="118">
        <v>6.2100000000000002E-2</v>
      </c>
      <c r="AO1068" s="121" t="s">
        <v>1774</v>
      </c>
      <c r="AP1068" s="121" t="s">
        <v>1775</v>
      </c>
      <c r="AQ1068" s="27">
        <v>4396.6400000000003</v>
      </c>
      <c r="AR1068" s="27">
        <v>6594.96</v>
      </c>
      <c r="AS1068" s="27">
        <v>6594.96</v>
      </c>
      <c r="AT1068" s="27">
        <v>6457.57</v>
      </c>
      <c r="AU1068" s="27">
        <v>4808.88</v>
      </c>
      <c r="AV1068" s="27">
        <v>3160.09</v>
      </c>
      <c r="AW1068" s="27">
        <v>1511.4</v>
      </c>
      <c r="AX1068" s="27">
        <v>0</v>
      </c>
      <c r="AY1068" s="27">
        <v>0</v>
      </c>
      <c r="AZ1068" s="27">
        <v>0</v>
      </c>
      <c r="BA1068" s="27">
        <v>0</v>
      </c>
      <c r="BB1068" s="27">
        <v>0</v>
      </c>
      <c r="BC1068" s="27">
        <v>0</v>
      </c>
      <c r="BD1068" s="27">
        <v>0</v>
      </c>
      <c r="BE1068" s="27">
        <v>0</v>
      </c>
      <c r="BF1068" s="27">
        <v>0</v>
      </c>
      <c r="BG1068" s="27">
        <f t="shared" si="65"/>
        <v>10991.6</v>
      </c>
      <c r="BH1068" s="27">
        <f t="shared" si="66"/>
        <v>22532.9</v>
      </c>
      <c r="BI1068" s="27">
        <f t="shared" si="68"/>
        <v>33524.5</v>
      </c>
    </row>
    <row r="1069" spans="1:61" x14ac:dyDescent="0.35">
      <c r="A1069" s="65" t="str">
        <f t="shared" si="67"/>
        <v>DI0011551</v>
      </c>
      <c r="B1069" s="111" t="s">
        <v>1527</v>
      </c>
      <c r="C1069" s="104">
        <v>1</v>
      </c>
      <c r="D1069" s="112" t="s">
        <v>0</v>
      </c>
      <c r="E1069" s="112" t="s">
        <v>3</v>
      </c>
      <c r="F1069" s="104" t="s">
        <v>1760</v>
      </c>
      <c r="G1069" s="104" t="s">
        <v>390</v>
      </c>
      <c r="H1069" s="104" t="s">
        <v>1770</v>
      </c>
      <c r="I1069" s="104" t="s">
        <v>1771</v>
      </c>
      <c r="J1069" s="104" t="s">
        <v>1772</v>
      </c>
      <c r="K1069" s="104" t="s">
        <v>692</v>
      </c>
      <c r="L1069" s="104" t="s">
        <v>1766</v>
      </c>
      <c r="M1069" s="104" t="s">
        <v>1773</v>
      </c>
      <c r="N1069" s="113">
        <v>1</v>
      </c>
      <c r="O1069" s="113">
        <v>1</v>
      </c>
      <c r="P1069" s="113">
        <v>1</v>
      </c>
      <c r="Q1069" s="113">
        <v>0</v>
      </c>
      <c r="R1069" s="113">
        <v>0</v>
      </c>
      <c r="S1069" s="113">
        <v>1</v>
      </c>
      <c r="T1069" s="113">
        <v>1</v>
      </c>
      <c r="U1069" s="113">
        <v>1</v>
      </c>
      <c r="V1069" s="113">
        <v>0</v>
      </c>
      <c r="W1069" s="109">
        <v>200000000</v>
      </c>
      <c r="X1069" s="109">
        <v>0</v>
      </c>
      <c r="Y1069" s="109">
        <v>0</v>
      </c>
      <c r="Z1069" s="109">
        <v>0</v>
      </c>
      <c r="AA1069" s="109">
        <v>0</v>
      </c>
      <c r="AB1069" s="109">
        <v>0</v>
      </c>
      <c r="AC1069" s="109">
        <v>0</v>
      </c>
      <c r="AD1069" s="109">
        <v>0</v>
      </c>
      <c r="AE1069" s="109">
        <v>200000000</v>
      </c>
      <c r="AF1069" s="106">
        <v>44685</v>
      </c>
      <c r="AG1069" s="106">
        <v>46511</v>
      </c>
      <c r="AH1069" s="125">
        <v>200000000</v>
      </c>
      <c r="AI1069" s="115">
        <v>2.010958904109589</v>
      </c>
      <c r="AJ1069" s="115">
        <v>5.0027397260273974</v>
      </c>
      <c r="AK1069" s="116">
        <v>7.1294999999999997E-2</v>
      </c>
      <c r="AL1069" s="117">
        <v>2.010958904109589</v>
      </c>
      <c r="AM1069" s="117">
        <v>5.0027397260273974</v>
      </c>
      <c r="AN1069" s="118">
        <v>7.1294999999999997E-2</v>
      </c>
      <c r="AO1069" s="121" t="s">
        <v>1774</v>
      </c>
      <c r="AP1069" s="121" t="s">
        <v>1775</v>
      </c>
      <c r="AQ1069" s="27">
        <v>14259000</v>
      </c>
      <c r="AR1069" s="27">
        <v>14259000</v>
      </c>
      <c r="AS1069" s="27">
        <v>7129500</v>
      </c>
      <c r="AT1069" s="27">
        <v>0</v>
      </c>
      <c r="AU1069" s="27">
        <v>0</v>
      </c>
      <c r="AV1069" s="27">
        <v>0</v>
      </c>
      <c r="AW1069" s="27">
        <v>0</v>
      </c>
      <c r="AX1069" s="27">
        <v>0</v>
      </c>
      <c r="AY1069" s="27">
        <v>0</v>
      </c>
      <c r="AZ1069" s="27">
        <v>0</v>
      </c>
      <c r="BA1069" s="27">
        <v>0</v>
      </c>
      <c r="BB1069" s="27">
        <v>0</v>
      </c>
      <c r="BC1069" s="27">
        <v>0</v>
      </c>
      <c r="BD1069" s="27">
        <v>0</v>
      </c>
      <c r="BE1069" s="27">
        <v>0</v>
      </c>
      <c r="BF1069" s="27">
        <v>0</v>
      </c>
      <c r="BG1069" s="27">
        <f t="shared" si="65"/>
        <v>28518000</v>
      </c>
      <c r="BH1069" s="27">
        <f t="shared" si="66"/>
        <v>7129500</v>
      </c>
      <c r="BI1069" s="27">
        <f t="shared" si="68"/>
        <v>35647500</v>
      </c>
    </row>
    <row r="1070" spans="1:61" x14ac:dyDescent="0.35">
      <c r="A1070" s="65" t="str">
        <f t="shared" si="67"/>
        <v>DI0011561</v>
      </c>
      <c r="B1070" s="111" t="s">
        <v>1528</v>
      </c>
      <c r="C1070" s="104">
        <v>1</v>
      </c>
      <c r="D1070" s="112" t="s">
        <v>0</v>
      </c>
      <c r="E1070" s="112" t="s">
        <v>3</v>
      </c>
      <c r="F1070" s="104" t="s">
        <v>1760</v>
      </c>
      <c r="G1070" s="104" t="s">
        <v>390</v>
      </c>
      <c r="H1070" s="104" t="s">
        <v>1770</v>
      </c>
      <c r="I1070" s="104" t="s">
        <v>1771</v>
      </c>
      <c r="J1070" s="104" t="s">
        <v>1772</v>
      </c>
      <c r="K1070" s="104" t="s">
        <v>692</v>
      </c>
      <c r="L1070" s="104" t="s">
        <v>1766</v>
      </c>
      <c r="M1070" s="104" t="s">
        <v>1773</v>
      </c>
      <c r="N1070" s="113">
        <v>1</v>
      </c>
      <c r="O1070" s="113">
        <v>1</v>
      </c>
      <c r="P1070" s="113">
        <v>1</v>
      </c>
      <c r="Q1070" s="113">
        <v>0</v>
      </c>
      <c r="R1070" s="113">
        <v>0</v>
      </c>
      <c r="S1070" s="113">
        <v>1</v>
      </c>
      <c r="T1070" s="113">
        <v>1</v>
      </c>
      <c r="U1070" s="113">
        <v>1</v>
      </c>
      <c r="V1070" s="113">
        <v>0</v>
      </c>
      <c r="W1070" s="109">
        <v>450000000</v>
      </c>
      <c r="X1070" s="109">
        <v>0</v>
      </c>
      <c r="Y1070" s="109">
        <v>0</v>
      </c>
      <c r="Z1070" s="109">
        <v>0</v>
      </c>
      <c r="AA1070" s="109">
        <v>0</v>
      </c>
      <c r="AB1070" s="109">
        <v>0</v>
      </c>
      <c r="AC1070" s="109">
        <v>0</v>
      </c>
      <c r="AD1070" s="109">
        <v>0</v>
      </c>
      <c r="AE1070" s="109">
        <v>450000000</v>
      </c>
      <c r="AF1070" s="106">
        <v>44698</v>
      </c>
      <c r="AG1070" s="106">
        <v>48351</v>
      </c>
      <c r="AH1070" s="125">
        <v>450000000</v>
      </c>
      <c r="AI1070" s="115">
        <v>7.0520547945205481</v>
      </c>
      <c r="AJ1070" s="115">
        <v>10.008219178082191</v>
      </c>
      <c r="AK1070" s="116">
        <v>7.8262999999999999E-2</v>
      </c>
      <c r="AL1070" s="117">
        <v>7.0520547945205481</v>
      </c>
      <c r="AM1070" s="117">
        <v>10.008219178082191</v>
      </c>
      <c r="AN1070" s="118">
        <v>7.8262999999999999E-2</v>
      </c>
      <c r="AO1070" s="121" t="s">
        <v>1774</v>
      </c>
      <c r="AP1070" s="121" t="s">
        <v>1775</v>
      </c>
      <c r="AQ1070" s="27">
        <v>35218350</v>
      </c>
      <c r="AR1070" s="27">
        <v>35218350</v>
      </c>
      <c r="AS1070" s="27">
        <v>35218350</v>
      </c>
      <c r="AT1070" s="27">
        <v>35218350</v>
      </c>
      <c r="AU1070" s="27">
        <v>35218350</v>
      </c>
      <c r="AV1070" s="27">
        <v>35218350</v>
      </c>
      <c r="AW1070" s="27">
        <v>35218350</v>
      </c>
      <c r="AX1070" s="27">
        <v>17609175</v>
      </c>
      <c r="AY1070" s="27">
        <v>0</v>
      </c>
      <c r="AZ1070" s="27">
        <v>0</v>
      </c>
      <c r="BA1070" s="27">
        <v>0</v>
      </c>
      <c r="BB1070" s="27">
        <v>0</v>
      </c>
      <c r="BC1070" s="27">
        <v>0</v>
      </c>
      <c r="BD1070" s="27">
        <v>0</v>
      </c>
      <c r="BE1070" s="27">
        <v>0</v>
      </c>
      <c r="BF1070" s="27">
        <v>0</v>
      </c>
      <c r="BG1070" s="27">
        <f t="shared" si="65"/>
        <v>70436700</v>
      </c>
      <c r="BH1070" s="27">
        <f t="shared" si="66"/>
        <v>193700925</v>
      </c>
      <c r="BI1070" s="27">
        <f t="shared" si="68"/>
        <v>264137625</v>
      </c>
    </row>
    <row r="1071" spans="1:61" x14ac:dyDescent="0.35">
      <c r="A1071" s="65" t="str">
        <f t="shared" si="67"/>
        <v>DI0011571</v>
      </c>
      <c r="B1071" s="111" t="s">
        <v>1529</v>
      </c>
      <c r="C1071" s="104">
        <v>1</v>
      </c>
      <c r="D1071" s="112" t="s">
        <v>0</v>
      </c>
      <c r="E1071" s="112" t="s">
        <v>3</v>
      </c>
      <c r="F1071" s="104" t="s">
        <v>1760</v>
      </c>
      <c r="G1071" s="104" t="s">
        <v>1776</v>
      </c>
      <c r="H1071" s="104" t="s">
        <v>1777</v>
      </c>
      <c r="I1071" s="104" t="s">
        <v>1778</v>
      </c>
      <c r="J1071" s="104" t="s">
        <v>1779</v>
      </c>
      <c r="K1071" s="104" t="s">
        <v>774</v>
      </c>
      <c r="L1071" s="104" t="s">
        <v>1766</v>
      </c>
      <c r="M1071" s="104" t="s">
        <v>1773</v>
      </c>
      <c r="N1071" s="113">
        <v>1</v>
      </c>
      <c r="O1071" s="113">
        <v>1</v>
      </c>
      <c r="P1071" s="113">
        <v>1</v>
      </c>
      <c r="Q1071" s="113">
        <v>1</v>
      </c>
      <c r="R1071" s="113">
        <v>1</v>
      </c>
      <c r="S1071" s="113">
        <v>1</v>
      </c>
      <c r="T1071" s="113">
        <v>0</v>
      </c>
      <c r="U1071" s="113">
        <v>0</v>
      </c>
      <c r="V1071" s="113">
        <v>0</v>
      </c>
      <c r="W1071" s="109">
        <v>3970530.87</v>
      </c>
      <c r="X1071" s="109">
        <v>0</v>
      </c>
      <c r="Y1071" s="109">
        <v>0</v>
      </c>
      <c r="Z1071" s="109">
        <v>0</v>
      </c>
      <c r="AA1071" s="109">
        <v>0</v>
      </c>
      <c r="AB1071" s="109">
        <v>0</v>
      </c>
      <c r="AC1071" s="109">
        <v>0</v>
      </c>
      <c r="AD1071" s="109">
        <v>0</v>
      </c>
      <c r="AE1071" s="109">
        <v>3970530.87</v>
      </c>
      <c r="AF1071" s="106">
        <v>44685</v>
      </c>
      <c r="AG1071" s="106">
        <v>46511</v>
      </c>
      <c r="AH1071" s="125">
        <v>3970530.87</v>
      </c>
      <c r="AI1071" s="115">
        <v>2.010958904109589</v>
      </c>
      <c r="AJ1071" s="115">
        <v>5.0027397260273974</v>
      </c>
      <c r="AK1071" s="116">
        <v>7.1294999999999997E-2</v>
      </c>
      <c r="AL1071" s="117">
        <v>2.010958904109589</v>
      </c>
      <c r="AM1071" s="117">
        <v>5.0027397260273974</v>
      </c>
      <c r="AN1071" s="118">
        <v>7.1294999999999997E-2</v>
      </c>
      <c r="AO1071" s="121" t="s">
        <v>1774</v>
      </c>
      <c r="AP1071" s="121" t="s">
        <v>1775</v>
      </c>
      <c r="AQ1071" s="27">
        <v>283079</v>
      </c>
      <c r="AR1071" s="27">
        <v>283079</v>
      </c>
      <c r="AS1071" s="27">
        <v>141539.5</v>
      </c>
      <c r="AT1071" s="27">
        <v>0</v>
      </c>
      <c r="AU1071" s="27">
        <v>0</v>
      </c>
      <c r="AV1071" s="27">
        <v>0</v>
      </c>
      <c r="AW1071" s="27">
        <v>0</v>
      </c>
      <c r="AX1071" s="27">
        <v>0</v>
      </c>
      <c r="AY1071" s="27">
        <v>0</v>
      </c>
      <c r="AZ1071" s="27">
        <v>0</v>
      </c>
      <c r="BA1071" s="27">
        <v>0</v>
      </c>
      <c r="BB1071" s="27">
        <v>0</v>
      </c>
      <c r="BC1071" s="27">
        <v>0</v>
      </c>
      <c r="BD1071" s="27">
        <v>0</v>
      </c>
      <c r="BE1071" s="27">
        <v>0</v>
      </c>
      <c r="BF1071" s="27">
        <v>0</v>
      </c>
      <c r="BG1071" s="27">
        <f t="shared" si="65"/>
        <v>566158</v>
      </c>
      <c r="BH1071" s="27">
        <f t="shared" si="66"/>
        <v>141539.5</v>
      </c>
      <c r="BI1071" s="27">
        <f t="shared" si="68"/>
        <v>707697.5</v>
      </c>
    </row>
    <row r="1072" spans="1:61" x14ac:dyDescent="0.35">
      <c r="A1072" s="65" t="str">
        <f t="shared" si="67"/>
        <v>DI0011581</v>
      </c>
      <c r="B1072" s="111" t="s">
        <v>1530</v>
      </c>
      <c r="C1072" s="104">
        <v>1</v>
      </c>
      <c r="D1072" s="112" t="s">
        <v>0</v>
      </c>
      <c r="E1072" s="112" t="s">
        <v>3</v>
      </c>
      <c r="F1072" s="104" t="s">
        <v>1760</v>
      </c>
      <c r="G1072" s="104" t="s">
        <v>1776</v>
      </c>
      <c r="H1072" s="104" t="s">
        <v>1777</v>
      </c>
      <c r="I1072" s="104" t="s">
        <v>1778</v>
      </c>
      <c r="J1072" s="104" t="s">
        <v>1779</v>
      </c>
      <c r="K1072" s="104" t="s">
        <v>774</v>
      </c>
      <c r="L1072" s="104" t="s">
        <v>1766</v>
      </c>
      <c r="M1072" s="104" t="s">
        <v>1773</v>
      </c>
      <c r="N1072" s="113">
        <v>1</v>
      </c>
      <c r="O1072" s="113">
        <v>1</v>
      </c>
      <c r="P1072" s="113">
        <v>1</v>
      </c>
      <c r="Q1072" s="113">
        <v>1</v>
      </c>
      <c r="R1072" s="113">
        <v>1</v>
      </c>
      <c r="S1072" s="113">
        <v>1</v>
      </c>
      <c r="T1072" s="113">
        <v>0</v>
      </c>
      <c r="U1072" s="113">
        <v>0</v>
      </c>
      <c r="V1072" s="113">
        <v>0</v>
      </c>
      <c r="W1072" s="109">
        <v>3970530.87</v>
      </c>
      <c r="X1072" s="109">
        <v>0</v>
      </c>
      <c r="Y1072" s="109">
        <v>0</v>
      </c>
      <c r="Z1072" s="109">
        <v>0</v>
      </c>
      <c r="AA1072" s="109">
        <v>0</v>
      </c>
      <c r="AB1072" s="109">
        <v>0</v>
      </c>
      <c r="AC1072" s="109">
        <v>0</v>
      </c>
      <c r="AD1072" s="109">
        <v>0</v>
      </c>
      <c r="AE1072" s="109">
        <v>3970530.87</v>
      </c>
      <c r="AF1072" s="106">
        <v>44685</v>
      </c>
      <c r="AG1072" s="106">
        <v>46511</v>
      </c>
      <c r="AH1072" s="125">
        <v>3970530.87</v>
      </c>
      <c r="AI1072" s="115">
        <v>2.010958904109589</v>
      </c>
      <c r="AJ1072" s="115">
        <v>5.0027397260273974</v>
      </c>
      <c r="AK1072" s="116">
        <v>7.1294999999999997E-2</v>
      </c>
      <c r="AL1072" s="117">
        <v>2.010958904109589</v>
      </c>
      <c r="AM1072" s="117">
        <v>5.0027397260273974</v>
      </c>
      <c r="AN1072" s="118">
        <v>7.1294999999999997E-2</v>
      </c>
      <c r="AO1072" s="121" t="s">
        <v>1774</v>
      </c>
      <c r="AP1072" s="121" t="s">
        <v>1775</v>
      </c>
      <c r="AQ1072" s="27">
        <v>283079</v>
      </c>
      <c r="AR1072" s="27">
        <v>283079</v>
      </c>
      <c r="AS1072" s="27">
        <v>141539.5</v>
      </c>
      <c r="AT1072" s="27">
        <v>0</v>
      </c>
      <c r="AU1072" s="27">
        <v>0</v>
      </c>
      <c r="AV1072" s="27">
        <v>0</v>
      </c>
      <c r="AW1072" s="27">
        <v>0</v>
      </c>
      <c r="AX1072" s="27">
        <v>0</v>
      </c>
      <c r="AY1072" s="27">
        <v>0</v>
      </c>
      <c r="AZ1072" s="27">
        <v>0</v>
      </c>
      <c r="BA1072" s="27">
        <v>0</v>
      </c>
      <c r="BB1072" s="27">
        <v>0</v>
      </c>
      <c r="BC1072" s="27">
        <v>0</v>
      </c>
      <c r="BD1072" s="27">
        <v>0</v>
      </c>
      <c r="BE1072" s="27">
        <v>0</v>
      </c>
      <c r="BF1072" s="27">
        <v>0</v>
      </c>
      <c r="BG1072" s="27">
        <f t="shared" si="65"/>
        <v>566158</v>
      </c>
      <c r="BH1072" s="27">
        <f t="shared" si="66"/>
        <v>141539.5</v>
      </c>
      <c r="BI1072" s="27">
        <f t="shared" si="68"/>
        <v>707697.5</v>
      </c>
    </row>
    <row r="1073" spans="1:61" x14ac:dyDescent="0.35">
      <c r="A1073" s="65" t="str">
        <f t="shared" si="67"/>
        <v>DI0011591</v>
      </c>
      <c r="B1073" s="111" t="s">
        <v>1531</v>
      </c>
      <c r="C1073" s="104">
        <v>1</v>
      </c>
      <c r="D1073" s="112" t="s">
        <v>0</v>
      </c>
      <c r="E1073" s="112" t="s">
        <v>3</v>
      </c>
      <c r="F1073" s="104" t="s">
        <v>1760</v>
      </c>
      <c r="G1073" s="104" t="s">
        <v>1776</v>
      </c>
      <c r="H1073" s="104" t="s">
        <v>1777</v>
      </c>
      <c r="I1073" s="104" t="s">
        <v>1778</v>
      </c>
      <c r="J1073" s="104" t="s">
        <v>1779</v>
      </c>
      <c r="K1073" s="104" t="s">
        <v>774</v>
      </c>
      <c r="L1073" s="104" t="s">
        <v>1766</v>
      </c>
      <c r="M1073" s="104" t="s">
        <v>1773</v>
      </c>
      <c r="N1073" s="113">
        <v>1</v>
      </c>
      <c r="O1073" s="113">
        <v>1</v>
      </c>
      <c r="P1073" s="113">
        <v>1</v>
      </c>
      <c r="Q1073" s="113">
        <v>1</v>
      </c>
      <c r="R1073" s="113">
        <v>1</v>
      </c>
      <c r="S1073" s="113">
        <v>1</v>
      </c>
      <c r="T1073" s="113">
        <v>0</v>
      </c>
      <c r="U1073" s="113">
        <v>0</v>
      </c>
      <c r="V1073" s="113">
        <v>0</v>
      </c>
      <c r="W1073" s="109">
        <v>3970530.87</v>
      </c>
      <c r="X1073" s="109">
        <v>0</v>
      </c>
      <c r="Y1073" s="109">
        <v>0</v>
      </c>
      <c r="Z1073" s="109">
        <v>0</v>
      </c>
      <c r="AA1073" s="109">
        <v>0</v>
      </c>
      <c r="AB1073" s="109">
        <v>0</v>
      </c>
      <c r="AC1073" s="109">
        <v>0</v>
      </c>
      <c r="AD1073" s="109">
        <v>0</v>
      </c>
      <c r="AE1073" s="109">
        <v>3970530.87</v>
      </c>
      <c r="AF1073" s="106">
        <v>44685</v>
      </c>
      <c r="AG1073" s="106">
        <v>46511</v>
      </c>
      <c r="AH1073" s="125">
        <v>3970530.87</v>
      </c>
      <c r="AI1073" s="115">
        <v>2.010958904109589</v>
      </c>
      <c r="AJ1073" s="115">
        <v>5.0027397260273974</v>
      </c>
      <c r="AK1073" s="116">
        <v>7.1294999999999997E-2</v>
      </c>
      <c r="AL1073" s="117">
        <v>2.010958904109589</v>
      </c>
      <c r="AM1073" s="117">
        <v>5.0027397260273974</v>
      </c>
      <c r="AN1073" s="118">
        <v>7.1294999999999997E-2</v>
      </c>
      <c r="AO1073" s="121" t="s">
        <v>1774</v>
      </c>
      <c r="AP1073" s="121" t="s">
        <v>1775</v>
      </c>
      <c r="AQ1073" s="27">
        <v>283079</v>
      </c>
      <c r="AR1073" s="27">
        <v>283079</v>
      </c>
      <c r="AS1073" s="27">
        <v>141539.5</v>
      </c>
      <c r="AT1073" s="27">
        <v>0</v>
      </c>
      <c r="AU1073" s="27">
        <v>0</v>
      </c>
      <c r="AV1073" s="27">
        <v>0</v>
      </c>
      <c r="AW1073" s="27">
        <v>0</v>
      </c>
      <c r="AX1073" s="27">
        <v>0</v>
      </c>
      <c r="AY1073" s="27">
        <v>0</v>
      </c>
      <c r="AZ1073" s="27">
        <v>0</v>
      </c>
      <c r="BA1073" s="27">
        <v>0</v>
      </c>
      <c r="BB1073" s="27">
        <v>0</v>
      </c>
      <c r="BC1073" s="27">
        <v>0</v>
      </c>
      <c r="BD1073" s="27">
        <v>0</v>
      </c>
      <c r="BE1073" s="27">
        <v>0</v>
      </c>
      <c r="BF1073" s="27">
        <v>0</v>
      </c>
      <c r="BG1073" s="27">
        <f t="shared" si="65"/>
        <v>566158</v>
      </c>
      <c r="BH1073" s="27">
        <f t="shared" si="66"/>
        <v>141539.5</v>
      </c>
      <c r="BI1073" s="27">
        <f t="shared" si="68"/>
        <v>707697.5</v>
      </c>
    </row>
    <row r="1074" spans="1:61" x14ac:dyDescent="0.35">
      <c r="A1074" s="65" t="str">
        <f t="shared" si="67"/>
        <v>DI0011601</v>
      </c>
      <c r="B1074" s="111" t="s">
        <v>1532</v>
      </c>
      <c r="C1074" s="104">
        <v>1</v>
      </c>
      <c r="D1074" s="112" t="s">
        <v>0</v>
      </c>
      <c r="E1074" s="112" t="s">
        <v>3</v>
      </c>
      <c r="F1074" s="104" t="s">
        <v>1760</v>
      </c>
      <c r="G1074" s="104" t="s">
        <v>1776</v>
      </c>
      <c r="H1074" s="104" t="s">
        <v>1777</v>
      </c>
      <c r="I1074" s="104" t="s">
        <v>1778</v>
      </c>
      <c r="J1074" s="104" t="s">
        <v>1779</v>
      </c>
      <c r="K1074" s="104" t="s">
        <v>774</v>
      </c>
      <c r="L1074" s="104" t="s">
        <v>1766</v>
      </c>
      <c r="M1074" s="104" t="s">
        <v>1773</v>
      </c>
      <c r="N1074" s="113">
        <v>1</v>
      </c>
      <c r="O1074" s="113">
        <v>1</v>
      </c>
      <c r="P1074" s="113">
        <v>1</v>
      </c>
      <c r="Q1074" s="113">
        <v>1</v>
      </c>
      <c r="R1074" s="113">
        <v>1</v>
      </c>
      <c r="S1074" s="113">
        <v>1</v>
      </c>
      <c r="T1074" s="113">
        <v>0</v>
      </c>
      <c r="U1074" s="113">
        <v>0</v>
      </c>
      <c r="V1074" s="113">
        <v>0</v>
      </c>
      <c r="W1074" s="109">
        <v>3970530.87</v>
      </c>
      <c r="X1074" s="109">
        <v>0</v>
      </c>
      <c r="Y1074" s="109">
        <v>0</v>
      </c>
      <c r="Z1074" s="109">
        <v>0</v>
      </c>
      <c r="AA1074" s="109">
        <v>0</v>
      </c>
      <c r="AB1074" s="109">
        <v>0</v>
      </c>
      <c r="AC1074" s="109">
        <v>0</v>
      </c>
      <c r="AD1074" s="109">
        <v>0</v>
      </c>
      <c r="AE1074" s="109">
        <v>3970530.87</v>
      </c>
      <c r="AF1074" s="106">
        <v>44685</v>
      </c>
      <c r="AG1074" s="106">
        <v>46511</v>
      </c>
      <c r="AH1074" s="125">
        <v>3970530.87</v>
      </c>
      <c r="AI1074" s="115">
        <v>2.010958904109589</v>
      </c>
      <c r="AJ1074" s="115">
        <v>5.0027397260273974</v>
      </c>
      <c r="AK1074" s="116">
        <v>7.1294999999999997E-2</v>
      </c>
      <c r="AL1074" s="117">
        <v>2.010958904109589</v>
      </c>
      <c r="AM1074" s="117">
        <v>5.0027397260273974</v>
      </c>
      <c r="AN1074" s="118">
        <v>7.1294999999999997E-2</v>
      </c>
      <c r="AO1074" s="121" t="s">
        <v>1774</v>
      </c>
      <c r="AP1074" s="121" t="s">
        <v>1775</v>
      </c>
      <c r="AQ1074" s="27">
        <v>283079</v>
      </c>
      <c r="AR1074" s="27">
        <v>283079</v>
      </c>
      <c r="AS1074" s="27">
        <v>141539.5</v>
      </c>
      <c r="AT1074" s="27">
        <v>0</v>
      </c>
      <c r="AU1074" s="27">
        <v>0</v>
      </c>
      <c r="AV1074" s="27">
        <v>0</v>
      </c>
      <c r="AW1074" s="27">
        <v>0</v>
      </c>
      <c r="AX1074" s="27">
        <v>0</v>
      </c>
      <c r="AY1074" s="27">
        <v>0</v>
      </c>
      <c r="AZ1074" s="27">
        <v>0</v>
      </c>
      <c r="BA1074" s="27">
        <v>0</v>
      </c>
      <c r="BB1074" s="27">
        <v>0</v>
      </c>
      <c r="BC1074" s="27">
        <v>0</v>
      </c>
      <c r="BD1074" s="27">
        <v>0</v>
      </c>
      <c r="BE1074" s="27">
        <v>0</v>
      </c>
      <c r="BF1074" s="27">
        <v>0</v>
      </c>
      <c r="BG1074" s="27">
        <f t="shared" si="65"/>
        <v>566158</v>
      </c>
      <c r="BH1074" s="27">
        <f t="shared" si="66"/>
        <v>141539.5</v>
      </c>
      <c r="BI1074" s="27">
        <f t="shared" si="68"/>
        <v>707697.5</v>
      </c>
    </row>
    <row r="1075" spans="1:61" x14ac:dyDescent="0.35">
      <c r="A1075" s="65" t="str">
        <f t="shared" si="67"/>
        <v>DI0011611</v>
      </c>
      <c r="B1075" s="111" t="s">
        <v>1533</v>
      </c>
      <c r="C1075" s="104">
        <v>1</v>
      </c>
      <c r="D1075" s="112" t="s">
        <v>0</v>
      </c>
      <c r="E1075" s="112" t="s">
        <v>3</v>
      </c>
      <c r="F1075" s="104" t="s">
        <v>1760</v>
      </c>
      <c r="G1075" s="104" t="s">
        <v>1776</v>
      </c>
      <c r="H1075" s="104" t="s">
        <v>1777</v>
      </c>
      <c r="I1075" s="104" t="s">
        <v>1778</v>
      </c>
      <c r="J1075" s="104" t="s">
        <v>1779</v>
      </c>
      <c r="K1075" s="104" t="s">
        <v>774</v>
      </c>
      <c r="L1075" s="104" t="s">
        <v>1766</v>
      </c>
      <c r="M1075" s="104" t="s">
        <v>1773</v>
      </c>
      <c r="N1075" s="113">
        <v>1</v>
      </c>
      <c r="O1075" s="113">
        <v>1</v>
      </c>
      <c r="P1075" s="113">
        <v>1</v>
      </c>
      <c r="Q1075" s="113">
        <v>1</v>
      </c>
      <c r="R1075" s="113">
        <v>1</v>
      </c>
      <c r="S1075" s="113">
        <v>1</v>
      </c>
      <c r="T1075" s="113">
        <v>0</v>
      </c>
      <c r="U1075" s="113">
        <v>0</v>
      </c>
      <c r="V1075" s="113">
        <v>0</v>
      </c>
      <c r="W1075" s="109">
        <v>1985265.44</v>
      </c>
      <c r="X1075" s="109">
        <v>0</v>
      </c>
      <c r="Y1075" s="109">
        <v>0</v>
      </c>
      <c r="Z1075" s="109">
        <v>0</v>
      </c>
      <c r="AA1075" s="109">
        <v>0</v>
      </c>
      <c r="AB1075" s="109">
        <v>0</v>
      </c>
      <c r="AC1075" s="109">
        <v>0</v>
      </c>
      <c r="AD1075" s="109">
        <v>0</v>
      </c>
      <c r="AE1075" s="109">
        <v>1985265.44</v>
      </c>
      <c r="AF1075" s="106">
        <v>44685</v>
      </c>
      <c r="AG1075" s="106">
        <v>46511</v>
      </c>
      <c r="AH1075" s="125">
        <v>1985265.44</v>
      </c>
      <c r="AI1075" s="115">
        <v>2.010958904109589</v>
      </c>
      <c r="AJ1075" s="115">
        <v>5.0027397260273974</v>
      </c>
      <c r="AK1075" s="116">
        <v>7.1294999999999997E-2</v>
      </c>
      <c r="AL1075" s="117">
        <v>2.010958904109589</v>
      </c>
      <c r="AM1075" s="117">
        <v>5.0027397260273974</v>
      </c>
      <c r="AN1075" s="118">
        <v>7.1294999999999997E-2</v>
      </c>
      <c r="AO1075" s="121" t="s">
        <v>1774</v>
      </c>
      <c r="AP1075" s="121" t="s">
        <v>1775</v>
      </c>
      <c r="AQ1075" s="27">
        <v>141539.5</v>
      </c>
      <c r="AR1075" s="27">
        <v>141539.5</v>
      </c>
      <c r="AS1075" s="27">
        <v>70769.75</v>
      </c>
      <c r="AT1075" s="27">
        <v>0</v>
      </c>
      <c r="AU1075" s="27">
        <v>0</v>
      </c>
      <c r="AV1075" s="27">
        <v>0</v>
      </c>
      <c r="AW1075" s="27">
        <v>0</v>
      </c>
      <c r="AX1075" s="27">
        <v>0</v>
      </c>
      <c r="AY1075" s="27">
        <v>0</v>
      </c>
      <c r="AZ1075" s="27">
        <v>0</v>
      </c>
      <c r="BA1075" s="27">
        <v>0</v>
      </c>
      <c r="BB1075" s="27">
        <v>0</v>
      </c>
      <c r="BC1075" s="27">
        <v>0</v>
      </c>
      <c r="BD1075" s="27">
        <v>0</v>
      </c>
      <c r="BE1075" s="27">
        <v>0</v>
      </c>
      <c r="BF1075" s="27">
        <v>0</v>
      </c>
      <c r="BG1075" s="27">
        <f t="shared" si="65"/>
        <v>283079</v>
      </c>
      <c r="BH1075" s="27">
        <f t="shared" si="66"/>
        <v>70769.75</v>
      </c>
      <c r="BI1075" s="27">
        <f t="shared" si="68"/>
        <v>353848.75</v>
      </c>
    </row>
    <row r="1076" spans="1:61" x14ac:dyDescent="0.35">
      <c r="A1076" s="65" t="str">
        <f t="shared" si="67"/>
        <v>DI0011621</v>
      </c>
      <c r="B1076" s="111" t="s">
        <v>1534</v>
      </c>
      <c r="C1076" s="104">
        <v>1</v>
      </c>
      <c r="D1076" s="112" t="s">
        <v>0</v>
      </c>
      <c r="E1076" s="112" t="s">
        <v>3</v>
      </c>
      <c r="F1076" s="104" t="s">
        <v>1760</v>
      </c>
      <c r="G1076" s="104" t="s">
        <v>1776</v>
      </c>
      <c r="H1076" s="104" t="s">
        <v>1777</v>
      </c>
      <c r="I1076" s="104" t="s">
        <v>1778</v>
      </c>
      <c r="J1076" s="104" t="s">
        <v>1779</v>
      </c>
      <c r="K1076" s="104" t="s">
        <v>774</v>
      </c>
      <c r="L1076" s="104" t="s">
        <v>1766</v>
      </c>
      <c r="M1076" s="104" t="s">
        <v>1773</v>
      </c>
      <c r="N1076" s="113">
        <v>1</v>
      </c>
      <c r="O1076" s="113">
        <v>1</v>
      </c>
      <c r="P1076" s="113">
        <v>1</v>
      </c>
      <c r="Q1076" s="113">
        <v>1</v>
      </c>
      <c r="R1076" s="113">
        <v>1</v>
      </c>
      <c r="S1076" s="113">
        <v>1</v>
      </c>
      <c r="T1076" s="113">
        <v>0</v>
      </c>
      <c r="U1076" s="113">
        <v>0</v>
      </c>
      <c r="V1076" s="113">
        <v>0</v>
      </c>
      <c r="W1076" s="109">
        <v>1985265.44</v>
      </c>
      <c r="X1076" s="109">
        <v>0</v>
      </c>
      <c r="Y1076" s="109">
        <v>0</v>
      </c>
      <c r="Z1076" s="109">
        <v>0</v>
      </c>
      <c r="AA1076" s="109">
        <v>0</v>
      </c>
      <c r="AB1076" s="109">
        <v>0</v>
      </c>
      <c r="AC1076" s="109">
        <v>0</v>
      </c>
      <c r="AD1076" s="109">
        <v>0</v>
      </c>
      <c r="AE1076" s="109">
        <v>1985265.44</v>
      </c>
      <c r="AF1076" s="106">
        <v>44685</v>
      </c>
      <c r="AG1076" s="106">
        <v>46511</v>
      </c>
      <c r="AH1076" s="125">
        <v>1985265.44</v>
      </c>
      <c r="AI1076" s="115">
        <v>2.010958904109589</v>
      </c>
      <c r="AJ1076" s="115">
        <v>5.0027397260273974</v>
      </c>
      <c r="AK1076" s="116">
        <v>7.1294999999999997E-2</v>
      </c>
      <c r="AL1076" s="117">
        <v>2.010958904109589</v>
      </c>
      <c r="AM1076" s="117">
        <v>5.0027397260273974</v>
      </c>
      <c r="AN1076" s="118">
        <v>7.1294999999999997E-2</v>
      </c>
      <c r="AO1076" s="121" t="s">
        <v>1774</v>
      </c>
      <c r="AP1076" s="121" t="s">
        <v>1775</v>
      </c>
      <c r="AQ1076" s="27">
        <v>141539.5</v>
      </c>
      <c r="AR1076" s="27">
        <v>141539.5</v>
      </c>
      <c r="AS1076" s="27">
        <v>70769.75</v>
      </c>
      <c r="AT1076" s="27">
        <v>0</v>
      </c>
      <c r="AU1076" s="27">
        <v>0</v>
      </c>
      <c r="AV1076" s="27">
        <v>0</v>
      </c>
      <c r="AW1076" s="27">
        <v>0</v>
      </c>
      <c r="AX1076" s="27">
        <v>0</v>
      </c>
      <c r="AY1076" s="27">
        <v>0</v>
      </c>
      <c r="AZ1076" s="27">
        <v>0</v>
      </c>
      <c r="BA1076" s="27">
        <v>0</v>
      </c>
      <c r="BB1076" s="27">
        <v>0</v>
      </c>
      <c r="BC1076" s="27">
        <v>0</v>
      </c>
      <c r="BD1076" s="27">
        <v>0</v>
      </c>
      <c r="BE1076" s="27">
        <v>0</v>
      </c>
      <c r="BF1076" s="27">
        <v>0</v>
      </c>
      <c r="BG1076" s="27">
        <f t="shared" si="65"/>
        <v>283079</v>
      </c>
      <c r="BH1076" s="27">
        <f t="shared" si="66"/>
        <v>70769.75</v>
      </c>
      <c r="BI1076" s="27">
        <f t="shared" si="68"/>
        <v>353848.75</v>
      </c>
    </row>
    <row r="1077" spans="1:61" x14ac:dyDescent="0.35">
      <c r="A1077" s="65" t="str">
        <f t="shared" si="67"/>
        <v>DI0011633</v>
      </c>
      <c r="B1077" s="111" t="s">
        <v>1285</v>
      </c>
      <c r="C1077" s="104">
        <v>3</v>
      </c>
      <c r="D1077" s="112" t="s">
        <v>0</v>
      </c>
      <c r="E1077" s="112" t="s">
        <v>3</v>
      </c>
      <c r="F1077" s="104" t="s">
        <v>1760</v>
      </c>
      <c r="G1077" s="104" t="s">
        <v>1781</v>
      </c>
      <c r="H1077" s="104" t="s">
        <v>1777</v>
      </c>
      <c r="I1077" s="104" t="s">
        <v>1782</v>
      </c>
      <c r="J1077" s="104" t="s">
        <v>1779</v>
      </c>
      <c r="K1077" s="104" t="s">
        <v>791</v>
      </c>
      <c r="L1077" s="104" t="s">
        <v>1766</v>
      </c>
      <c r="M1077" s="104" t="s">
        <v>1773</v>
      </c>
      <c r="N1077" s="113">
        <v>1</v>
      </c>
      <c r="O1077" s="113">
        <v>1</v>
      </c>
      <c r="P1077" s="113">
        <v>1</v>
      </c>
      <c r="Q1077" s="113">
        <v>1</v>
      </c>
      <c r="R1077" s="113">
        <v>1</v>
      </c>
      <c r="S1077" s="113">
        <v>1</v>
      </c>
      <c r="T1077" s="113">
        <v>0</v>
      </c>
      <c r="U1077" s="113">
        <v>0</v>
      </c>
      <c r="V1077" s="113">
        <v>0</v>
      </c>
      <c r="W1077" s="109">
        <v>286740</v>
      </c>
      <c r="X1077" s="109">
        <v>0</v>
      </c>
      <c r="Y1077" s="109">
        <v>0</v>
      </c>
      <c r="Z1077" s="109">
        <v>1027.48</v>
      </c>
      <c r="AA1077" s="109">
        <v>0</v>
      </c>
      <c r="AB1077" s="109">
        <v>0</v>
      </c>
      <c r="AC1077" s="109">
        <v>0</v>
      </c>
      <c r="AD1077" s="109">
        <v>0</v>
      </c>
      <c r="AE1077" s="109">
        <v>286740</v>
      </c>
      <c r="AF1077" s="106">
        <v>44910</v>
      </c>
      <c r="AG1077" s="106">
        <v>46006</v>
      </c>
      <c r="AH1077" s="125">
        <v>286740</v>
      </c>
      <c r="AI1077" s="115">
        <v>0.62739726027397258</v>
      </c>
      <c r="AJ1077" s="115">
        <v>3.0027397260273974</v>
      </c>
      <c r="AK1077" s="116">
        <v>4.2999999999999997E-2</v>
      </c>
      <c r="AL1077" s="117">
        <v>0.62739726027397258</v>
      </c>
      <c r="AM1077" s="117">
        <v>3.0027397260273974</v>
      </c>
      <c r="AN1077" s="118">
        <v>4.2999999999999997E-2</v>
      </c>
      <c r="AO1077" s="121" t="s">
        <v>1774</v>
      </c>
      <c r="AP1077" s="121" t="s">
        <v>1775</v>
      </c>
      <c r="AQ1077" s="27">
        <v>5137.3999999999987</v>
      </c>
      <c r="AR1077" s="27">
        <v>0</v>
      </c>
      <c r="AS1077" s="27">
        <v>0</v>
      </c>
      <c r="AT1077" s="27">
        <v>0</v>
      </c>
      <c r="AU1077" s="27">
        <v>0</v>
      </c>
      <c r="AV1077" s="27">
        <v>0</v>
      </c>
      <c r="AW1077" s="27">
        <v>0</v>
      </c>
      <c r="AX1077" s="27">
        <v>0</v>
      </c>
      <c r="AY1077" s="27">
        <v>0</v>
      </c>
      <c r="AZ1077" s="27">
        <v>0</v>
      </c>
      <c r="BA1077" s="27">
        <v>0</v>
      </c>
      <c r="BB1077" s="27">
        <v>0</v>
      </c>
      <c r="BC1077" s="27">
        <v>0</v>
      </c>
      <c r="BD1077" s="27">
        <v>0</v>
      </c>
      <c r="BE1077" s="27">
        <v>0</v>
      </c>
      <c r="BF1077" s="27">
        <v>0</v>
      </c>
      <c r="BG1077" s="27">
        <f t="shared" si="65"/>
        <v>5137.3999999999987</v>
      </c>
      <c r="BH1077" s="27">
        <f t="shared" si="66"/>
        <v>0</v>
      </c>
      <c r="BI1077" s="27">
        <f t="shared" si="68"/>
        <v>5137.3999999999987</v>
      </c>
    </row>
    <row r="1078" spans="1:61" x14ac:dyDescent="0.35">
      <c r="A1078" s="65" t="str">
        <f t="shared" si="67"/>
        <v>DI0011634</v>
      </c>
      <c r="B1078" s="111" t="s">
        <v>1285</v>
      </c>
      <c r="C1078" s="104">
        <v>4</v>
      </c>
      <c r="D1078" s="112" t="s">
        <v>0</v>
      </c>
      <c r="E1078" s="112" t="s">
        <v>3</v>
      </c>
      <c r="F1078" s="104" t="s">
        <v>1760</v>
      </c>
      <c r="G1078" s="104" t="s">
        <v>1781</v>
      </c>
      <c r="H1078" s="104" t="s">
        <v>1777</v>
      </c>
      <c r="I1078" s="104" t="s">
        <v>1782</v>
      </c>
      <c r="J1078" s="104" t="s">
        <v>1779</v>
      </c>
      <c r="K1078" s="104" t="s">
        <v>791</v>
      </c>
      <c r="L1078" s="104" t="s">
        <v>1766</v>
      </c>
      <c r="M1078" s="104" t="s">
        <v>1773</v>
      </c>
      <c r="N1078" s="113">
        <v>1</v>
      </c>
      <c r="O1078" s="113">
        <v>1</v>
      </c>
      <c r="P1078" s="113">
        <v>1</v>
      </c>
      <c r="Q1078" s="113">
        <v>1</v>
      </c>
      <c r="R1078" s="113">
        <v>1</v>
      </c>
      <c r="S1078" s="113">
        <v>1</v>
      </c>
      <c r="T1078" s="113">
        <v>0</v>
      </c>
      <c r="U1078" s="113">
        <v>0</v>
      </c>
      <c r="V1078" s="113">
        <v>0</v>
      </c>
      <c r="W1078" s="109">
        <v>461675</v>
      </c>
      <c r="X1078" s="109">
        <v>0</v>
      </c>
      <c r="Y1078" s="109">
        <v>0</v>
      </c>
      <c r="Z1078" s="109">
        <v>1812.07</v>
      </c>
      <c r="AA1078" s="109">
        <v>0</v>
      </c>
      <c r="AB1078" s="109">
        <v>0</v>
      </c>
      <c r="AC1078" s="109">
        <v>0</v>
      </c>
      <c r="AD1078" s="109">
        <v>0</v>
      </c>
      <c r="AE1078" s="109">
        <v>461675</v>
      </c>
      <c r="AF1078" s="106">
        <v>44910</v>
      </c>
      <c r="AG1078" s="106">
        <v>46371</v>
      </c>
      <c r="AH1078" s="125">
        <v>461675</v>
      </c>
      <c r="AI1078" s="115">
        <v>1.6273972602739726</v>
      </c>
      <c r="AJ1078" s="115">
        <v>4.0027397260273974</v>
      </c>
      <c r="AK1078" s="116">
        <v>4.7100000000000003E-2</v>
      </c>
      <c r="AL1078" s="117">
        <v>1.6273972602739726</v>
      </c>
      <c r="AM1078" s="117">
        <v>4.0027397260273974</v>
      </c>
      <c r="AN1078" s="118">
        <v>4.7100000000000003E-2</v>
      </c>
      <c r="AO1078" s="121" t="s">
        <v>1774</v>
      </c>
      <c r="AP1078" s="121" t="s">
        <v>1775</v>
      </c>
      <c r="AQ1078" s="27">
        <v>14496.56</v>
      </c>
      <c r="AR1078" s="27">
        <v>16308.660000000003</v>
      </c>
      <c r="AS1078" s="27">
        <v>0</v>
      </c>
      <c r="AT1078" s="27">
        <v>0</v>
      </c>
      <c r="AU1078" s="27">
        <v>0</v>
      </c>
      <c r="AV1078" s="27">
        <v>0</v>
      </c>
      <c r="AW1078" s="27">
        <v>0</v>
      </c>
      <c r="AX1078" s="27">
        <v>0</v>
      </c>
      <c r="AY1078" s="27">
        <v>0</v>
      </c>
      <c r="AZ1078" s="27">
        <v>0</v>
      </c>
      <c r="BA1078" s="27">
        <v>0</v>
      </c>
      <c r="BB1078" s="27">
        <v>0</v>
      </c>
      <c r="BC1078" s="27">
        <v>0</v>
      </c>
      <c r="BD1078" s="27">
        <v>0</v>
      </c>
      <c r="BE1078" s="27">
        <v>0</v>
      </c>
      <c r="BF1078" s="27">
        <v>0</v>
      </c>
      <c r="BG1078" s="27">
        <f t="shared" si="65"/>
        <v>30805.22</v>
      </c>
      <c r="BH1078" s="27">
        <f t="shared" si="66"/>
        <v>0</v>
      </c>
      <c r="BI1078" s="27">
        <f t="shared" si="68"/>
        <v>30805.22</v>
      </c>
    </row>
    <row r="1079" spans="1:61" x14ac:dyDescent="0.35">
      <c r="A1079" s="65" t="str">
        <f t="shared" si="67"/>
        <v>DI0011635</v>
      </c>
      <c r="B1079" s="111" t="s">
        <v>1285</v>
      </c>
      <c r="C1079" s="104">
        <v>5</v>
      </c>
      <c r="D1079" s="112" t="s">
        <v>0</v>
      </c>
      <c r="E1079" s="112" t="s">
        <v>3</v>
      </c>
      <c r="F1079" s="104" t="s">
        <v>1760</v>
      </c>
      <c r="G1079" s="104" t="s">
        <v>1781</v>
      </c>
      <c r="H1079" s="104" t="s">
        <v>1777</v>
      </c>
      <c r="I1079" s="104" t="s">
        <v>1782</v>
      </c>
      <c r="J1079" s="104" t="s">
        <v>1779</v>
      </c>
      <c r="K1079" s="104" t="s">
        <v>791</v>
      </c>
      <c r="L1079" s="104" t="s">
        <v>1766</v>
      </c>
      <c r="M1079" s="104" t="s">
        <v>1773</v>
      </c>
      <c r="N1079" s="113">
        <v>1</v>
      </c>
      <c r="O1079" s="113">
        <v>1</v>
      </c>
      <c r="P1079" s="113">
        <v>1</v>
      </c>
      <c r="Q1079" s="113">
        <v>1</v>
      </c>
      <c r="R1079" s="113">
        <v>1</v>
      </c>
      <c r="S1079" s="113">
        <v>1</v>
      </c>
      <c r="T1079" s="113">
        <v>0</v>
      </c>
      <c r="U1079" s="113">
        <v>0</v>
      </c>
      <c r="V1079" s="113">
        <v>0</v>
      </c>
      <c r="W1079" s="109">
        <v>448842.5</v>
      </c>
      <c r="X1079" s="109">
        <v>0</v>
      </c>
      <c r="Y1079" s="109">
        <v>0</v>
      </c>
      <c r="Z1079" s="109">
        <v>1896.36</v>
      </c>
      <c r="AA1079" s="109">
        <v>0</v>
      </c>
      <c r="AB1079" s="109">
        <v>0</v>
      </c>
      <c r="AC1079" s="109">
        <v>0</v>
      </c>
      <c r="AD1079" s="109">
        <v>0</v>
      </c>
      <c r="AE1079" s="109">
        <v>448842.5</v>
      </c>
      <c r="AF1079" s="106">
        <v>44910</v>
      </c>
      <c r="AG1079" s="106">
        <v>46736</v>
      </c>
      <c r="AH1079" s="125">
        <v>448842.5</v>
      </c>
      <c r="AI1079" s="115">
        <v>2.6273972602739728</v>
      </c>
      <c r="AJ1079" s="115">
        <v>5.0027397260273974</v>
      </c>
      <c r="AK1079" s="116">
        <v>5.0700000000000002E-2</v>
      </c>
      <c r="AL1079" s="117">
        <v>2.6273972602739728</v>
      </c>
      <c r="AM1079" s="117">
        <v>5.0027397260273974</v>
      </c>
      <c r="AN1079" s="118">
        <v>5.0700000000000002E-2</v>
      </c>
      <c r="AO1079" s="121" t="s">
        <v>1774</v>
      </c>
      <c r="AP1079" s="121" t="s">
        <v>1775</v>
      </c>
      <c r="AQ1079" s="27">
        <v>15170.880000000001</v>
      </c>
      <c r="AR1079" s="27">
        <v>22756.320000000003</v>
      </c>
      <c r="AS1079" s="27">
        <v>17067.240000000002</v>
      </c>
      <c r="AT1079" s="27">
        <v>0</v>
      </c>
      <c r="AU1079" s="27">
        <v>0</v>
      </c>
      <c r="AV1079" s="27">
        <v>0</v>
      </c>
      <c r="AW1079" s="27">
        <v>0</v>
      </c>
      <c r="AX1079" s="27">
        <v>0</v>
      </c>
      <c r="AY1079" s="27">
        <v>0</v>
      </c>
      <c r="AZ1079" s="27">
        <v>0</v>
      </c>
      <c r="BA1079" s="27">
        <v>0</v>
      </c>
      <c r="BB1079" s="27">
        <v>0</v>
      </c>
      <c r="BC1079" s="27">
        <v>0</v>
      </c>
      <c r="BD1079" s="27">
        <v>0</v>
      </c>
      <c r="BE1079" s="27">
        <v>0</v>
      </c>
      <c r="BF1079" s="27">
        <v>0</v>
      </c>
      <c r="BG1079" s="27">
        <f t="shared" si="65"/>
        <v>37927.200000000004</v>
      </c>
      <c r="BH1079" s="27">
        <f t="shared" si="66"/>
        <v>17067.240000000002</v>
      </c>
      <c r="BI1079" s="27">
        <f t="shared" si="68"/>
        <v>54994.44</v>
      </c>
    </row>
    <row r="1080" spans="1:61" x14ac:dyDescent="0.35">
      <c r="A1080" s="65" t="str">
        <f t="shared" si="67"/>
        <v>DI0011636</v>
      </c>
      <c r="B1080" s="111" t="s">
        <v>1285</v>
      </c>
      <c r="C1080" s="104">
        <v>6</v>
      </c>
      <c r="D1080" s="112" t="s">
        <v>0</v>
      </c>
      <c r="E1080" s="112" t="s">
        <v>3</v>
      </c>
      <c r="F1080" s="104" t="s">
        <v>1760</v>
      </c>
      <c r="G1080" s="104" t="s">
        <v>1781</v>
      </c>
      <c r="H1080" s="104" t="s">
        <v>1777</v>
      </c>
      <c r="I1080" s="104" t="s">
        <v>1782</v>
      </c>
      <c r="J1080" s="104" t="s">
        <v>1779</v>
      </c>
      <c r="K1080" s="104" t="s">
        <v>791</v>
      </c>
      <c r="L1080" s="104" t="s">
        <v>1766</v>
      </c>
      <c r="M1080" s="104" t="s">
        <v>1773</v>
      </c>
      <c r="N1080" s="113">
        <v>1</v>
      </c>
      <c r="O1080" s="113">
        <v>1</v>
      </c>
      <c r="P1080" s="113">
        <v>1</v>
      </c>
      <c r="Q1080" s="113">
        <v>1</v>
      </c>
      <c r="R1080" s="113">
        <v>1</v>
      </c>
      <c r="S1080" s="113">
        <v>1</v>
      </c>
      <c r="T1080" s="113">
        <v>0</v>
      </c>
      <c r="U1080" s="113">
        <v>0</v>
      </c>
      <c r="V1080" s="113">
        <v>0</v>
      </c>
      <c r="W1080" s="109">
        <v>409755</v>
      </c>
      <c r="X1080" s="109">
        <v>0</v>
      </c>
      <c r="Y1080" s="109">
        <v>0</v>
      </c>
      <c r="Z1080" s="109">
        <v>1830.24</v>
      </c>
      <c r="AA1080" s="109">
        <v>0</v>
      </c>
      <c r="AB1080" s="109">
        <v>0</v>
      </c>
      <c r="AC1080" s="109">
        <v>0</v>
      </c>
      <c r="AD1080" s="109">
        <v>0</v>
      </c>
      <c r="AE1080" s="109">
        <v>409755</v>
      </c>
      <c r="AF1080" s="106">
        <v>44910</v>
      </c>
      <c r="AG1080" s="106">
        <v>47102</v>
      </c>
      <c r="AH1080" s="125">
        <v>409755</v>
      </c>
      <c r="AI1080" s="115">
        <v>3.6301369863013697</v>
      </c>
      <c r="AJ1080" s="115">
        <v>6.0054794520547947</v>
      </c>
      <c r="AK1080" s="116">
        <v>5.3600000000000002E-2</v>
      </c>
      <c r="AL1080" s="117">
        <v>3.6301369863013697</v>
      </c>
      <c r="AM1080" s="117">
        <v>6.0054794520547947</v>
      </c>
      <c r="AN1080" s="118">
        <v>5.3600000000000009E-2</v>
      </c>
      <c r="AO1080" s="121" t="s">
        <v>1774</v>
      </c>
      <c r="AP1080" s="121" t="s">
        <v>1775</v>
      </c>
      <c r="AQ1080" s="27">
        <v>14641.92</v>
      </c>
      <c r="AR1080" s="27">
        <v>21962.880000000005</v>
      </c>
      <c r="AS1080" s="27">
        <v>21962.880000000001</v>
      </c>
      <c r="AT1080" s="27">
        <v>16472.16</v>
      </c>
      <c r="AU1080" s="27">
        <v>0</v>
      </c>
      <c r="AV1080" s="27">
        <v>0</v>
      </c>
      <c r="AW1080" s="27">
        <v>0</v>
      </c>
      <c r="AX1080" s="27">
        <v>0</v>
      </c>
      <c r="AY1080" s="27">
        <v>0</v>
      </c>
      <c r="AZ1080" s="27">
        <v>0</v>
      </c>
      <c r="BA1080" s="27">
        <v>0</v>
      </c>
      <c r="BB1080" s="27">
        <v>0</v>
      </c>
      <c r="BC1080" s="27">
        <v>0</v>
      </c>
      <c r="BD1080" s="27">
        <v>0</v>
      </c>
      <c r="BE1080" s="27">
        <v>0</v>
      </c>
      <c r="BF1080" s="27">
        <v>0</v>
      </c>
      <c r="BG1080" s="27">
        <f t="shared" si="65"/>
        <v>36604.800000000003</v>
      </c>
      <c r="BH1080" s="27">
        <f t="shared" si="66"/>
        <v>38435.040000000001</v>
      </c>
      <c r="BI1080" s="27">
        <f t="shared" si="68"/>
        <v>75039.839999999997</v>
      </c>
    </row>
    <row r="1081" spans="1:61" x14ac:dyDescent="0.35">
      <c r="A1081" s="65" t="str">
        <f t="shared" si="67"/>
        <v>DI0011637</v>
      </c>
      <c r="B1081" s="111" t="s">
        <v>1285</v>
      </c>
      <c r="C1081" s="104">
        <v>7</v>
      </c>
      <c r="D1081" s="112" t="s">
        <v>0</v>
      </c>
      <c r="E1081" s="112" t="s">
        <v>3</v>
      </c>
      <c r="F1081" s="104" t="s">
        <v>1760</v>
      </c>
      <c r="G1081" s="104" t="s">
        <v>1781</v>
      </c>
      <c r="H1081" s="104" t="s">
        <v>1777</v>
      </c>
      <c r="I1081" s="104" t="s">
        <v>1782</v>
      </c>
      <c r="J1081" s="104" t="s">
        <v>1779</v>
      </c>
      <c r="K1081" s="104" t="s">
        <v>791</v>
      </c>
      <c r="L1081" s="104" t="s">
        <v>1766</v>
      </c>
      <c r="M1081" s="104" t="s">
        <v>1773</v>
      </c>
      <c r="N1081" s="113">
        <v>1</v>
      </c>
      <c r="O1081" s="113">
        <v>1</v>
      </c>
      <c r="P1081" s="113">
        <v>1</v>
      </c>
      <c r="Q1081" s="113">
        <v>1</v>
      </c>
      <c r="R1081" s="113">
        <v>1</v>
      </c>
      <c r="S1081" s="113">
        <v>1</v>
      </c>
      <c r="T1081" s="113">
        <v>0</v>
      </c>
      <c r="U1081" s="113">
        <v>0</v>
      </c>
      <c r="V1081" s="113">
        <v>0</v>
      </c>
      <c r="W1081" s="109">
        <v>704312.5</v>
      </c>
      <c r="X1081" s="109">
        <v>0</v>
      </c>
      <c r="Y1081" s="109">
        <v>0</v>
      </c>
      <c r="Z1081" s="109">
        <v>3310.27</v>
      </c>
      <c r="AA1081" s="109">
        <v>0</v>
      </c>
      <c r="AB1081" s="109">
        <v>0</v>
      </c>
      <c r="AC1081" s="109">
        <v>0</v>
      </c>
      <c r="AD1081" s="109">
        <v>0</v>
      </c>
      <c r="AE1081" s="109">
        <v>704312.5</v>
      </c>
      <c r="AF1081" s="106">
        <v>44910</v>
      </c>
      <c r="AG1081" s="106">
        <v>47467</v>
      </c>
      <c r="AH1081" s="125">
        <v>704312.5</v>
      </c>
      <c r="AI1081" s="115">
        <v>4.6301369863013697</v>
      </c>
      <c r="AJ1081" s="115">
        <v>7.0054794520547947</v>
      </c>
      <c r="AK1081" s="116">
        <v>5.6399999999999999E-2</v>
      </c>
      <c r="AL1081" s="117">
        <v>4.6301369863013697</v>
      </c>
      <c r="AM1081" s="117">
        <v>7.0054794520547947</v>
      </c>
      <c r="AN1081" s="118">
        <v>5.6399999999999999E-2</v>
      </c>
      <c r="AO1081" s="121" t="s">
        <v>1774</v>
      </c>
      <c r="AP1081" s="121" t="s">
        <v>1775</v>
      </c>
      <c r="AQ1081" s="27">
        <v>26482.16</v>
      </c>
      <c r="AR1081" s="27">
        <v>39723.239999999991</v>
      </c>
      <c r="AS1081" s="27">
        <v>39723.24</v>
      </c>
      <c r="AT1081" s="27">
        <v>39723.24</v>
      </c>
      <c r="AU1081" s="27">
        <v>19861.560000000001</v>
      </c>
      <c r="AV1081" s="27">
        <v>0</v>
      </c>
      <c r="AW1081" s="27">
        <v>0</v>
      </c>
      <c r="AX1081" s="27">
        <v>0</v>
      </c>
      <c r="AY1081" s="27">
        <v>0</v>
      </c>
      <c r="AZ1081" s="27">
        <v>0</v>
      </c>
      <c r="BA1081" s="27">
        <v>0</v>
      </c>
      <c r="BB1081" s="27">
        <v>0</v>
      </c>
      <c r="BC1081" s="27">
        <v>0</v>
      </c>
      <c r="BD1081" s="27">
        <v>0</v>
      </c>
      <c r="BE1081" s="27">
        <v>0</v>
      </c>
      <c r="BF1081" s="27">
        <v>0</v>
      </c>
      <c r="BG1081" s="27">
        <f t="shared" si="65"/>
        <v>66205.399999999994</v>
      </c>
      <c r="BH1081" s="27">
        <f t="shared" si="66"/>
        <v>99308.04</v>
      </c>
      <c r="BI1081" s="27">
        <f t="shared" si="68"/>
        <v>165513.44</v>
      </c>
    </row>
    <row r="1082" spans="1:61" x14ac:dyDescent="0.35">
      <c r="A1082" s="65" t="str">
        <f t="shared" si="67"/>
        <v>DI0011638</v>
      </c>
      <c r="B1082" s="111" t="s">
        <v>1285</v>
      </c>
      <c r="C1082" s="104">
        <v>8</v>
      </c>
      <c r="D1082" s="112" t="s">
        <v>0</v>
      </c>
      <c r="E1082" s="112" t="s">
        <v>3</v>
      </c>
      <c r="F1082" s="104" t="s">
        <v>1760</v>
      </c>
      <c r="G1082" s="104" t="s">
        <v>1781</v>
      </c>
      <c r="H1082" s="104" t="s">
        <v>1777</v>
      </c>
      <c r="I1082" s="104" t="s">
        <v>1782</v>
      </c>
      <c r="J1082" s="104" t="s">
        <v>1779</v>
      </c>
      <c r="K1082" s="104" t="s">
        <v>791</v>
      </c>
      <c r="L1082" s="104" t="s">
        <v>1766</v>
      </c>
      <c r="M1082" s="104" t="s">
        <v>1773</v>
      </c>
      <c r="N1082" s="113">
        <v>1</v>
      </c>
      <c r="O1082" s="113">
        <v>1</v>
      </c>
      <c r="P1082" s="113">
        <v>1</v>
      </c>
      <c r="Q1082" s="113">
        <v>1</v>
      </c>
      <c r="R1082" s="113">
        <v>1</v>
      </c>
      <c r="S1082" s="113">
        <v>1</v>
      </c>
      <c r="T1082" s="113">
        <v>0</v>
      </c>
      <c r="U1082" s="113">
        <v>0</v>
      </c>
      <c r="V1082" s="113">
        <v>0</v>
      </c>
      <c r="W1082" s="109">
        <v>2512957.5</v>
      </c>
      <c r="X1082" s="109">
        <v>0</v>
      </c>
      <c r="Y1082" s="109">
        <v>0</v>
      </c>
      <c r="Z1082" s="109">
        <v>12418.2</v>
      </c>
      <c r="AA1082" s="109">
        <v>0</v>
      </c>
      <c r="AB1082" s="109">
        <v>0</v>
      </c>
      <c r="AC1082" s="109">
        <v>0</v>
      </c>
      <c r="AD1082" s="109">
        <v>0</v>
      </c>
      <c r="AE1082" s="109">
        <v>2512957.5</v>
      </c>
      <c r="AF1082" s="106">
        <v>44910</v>
      </c>
      <c r="AG1082" s="106">
        <v>47832</v>
      </c>
      <c r="AH1082" s="125">
        <v>2512957.5</v>
      </c>
      <c r="AI1082" s="115">
        <v>5.6301369863013697</v>
      </c>
      <c r="AJ1082" s="115">
        <v>8.0054794520547947</v>
      </c>
      <c r="AK1082" s="116">
        <v>5.9299999999999999E-2</v>
      </c>
      <c r="AL1082" s="117">
        <v>5.6301369863013697</v>
      </c>
      <c r="AM1082" s="117">
        <v>8.0054794520547947</v>
      </c>
      <c r="AN1082" s="118">
        <v>5.9299999999999999E-2</v>
      </c>
      <c r="AO1082" s="121" t="s">
        <v>1774</v>
      </c>
      <c r="AP1082" s="121" t="s">
        <v>1775</v>
      </c>
      <c r="AQ1082" s="27">
        <v>99345.599999999991</v>
      </c>
      <c r="AR1082" s="27">
        <v>149018.4</v>
      </c>
      <c r="AS1082" s="27">
        <v>149018.4</v>
      </c>
      <c r="AT1082" s="27">
        <v>149018.4</v>
      </c>
      <c r="AU1082" s="27">
        <v>99345.600000000006</v>
      </c>
      <c r="AV1082" s="27">
        <v>49672.800000000003</v>
      </c>
      <c r="AW1082" s="27">
        <v>0</v>
      </c>
      <c r="AX1082" s="27">
        <v>0</v>
      </c>
      <c r="AY1082" s="27">
        <v>0</v>
      </c>
      <c r="AZ1082" s="27">
        <v>0</v>
      </c>
      <c r="BA1082" s="27">
        <v>0</v>
      </c>
      <c r="BB1082" s="27">
        <v>0</v>
      </c>
      <c r="BC1082" s="27">
        <v>0</v>
      </c>
      <c r="BD1082" s="27">
        <v>0</v>
      </c>
      <c r="BE1082" s="27">
        <v>0</v>
      </c>
      <c r="BF1082" s="27">
        <v>0</v>
      </c>
      <c r="BG1082" s="27">
        <f t="shared" si="65"/>
        <v>248364</v>
      </c>
      <c r="BH1082" s="27">
        <f t="shared" si="66"/>
        <v>447055.2</v>
      </c>
      <c r="BI1082" s="27">
        <f t="shared" si="68"/>
        <v>695419.2</v>
      </c>
    </row>
    <row r="1083" spans="1:61" x14ac:dyDescent="0.35">
      <c r="A1083" s="65" t="str">
        <f t="shared" si="67"/>
        <v>DI0011639</v>
      </c>
      <c r="B1083" s="111" t="s">
        <v>1285</v>
      </c>
      <c r="C1083" s="104">
        <v>9</v>
      </c>
      <c r="D1083" s="112" t="s">
        <v>0</v>
      </c>
      <c r="E1083" s="112" t="s">
        <v>3</v>
      </c>
      <c r="F1083" s="104" t="s">
        <v>1760</v>
      </c>
      <c r="G1083" s="104" t="s">
        <v>1781</v>
      </c>
      <c r="H1083" s="104" t="s">
        <v>1777</v>
      </c>
      <c r="I1083" s="104" t="s">
        <v>1782</v>
      </c>
      <c r="J1083" s="104" t="s">
        <v>1779</v>
      </c>
      <c r="K1083" s="104" t="s">
        <v>791</v>
      </c>
      <c r="L1083" s="104" t="s">
        <v>1766</v>
      </c>
      <c r="M1083" s="104" t="s">
        <v>1773</v>
      </c>
      <c r="N1083" s="113">
        <v>1</v>
      </c>
      <c r="O1083" s="113">
        <v>1</v>
      </c>
      <c r="P1083" s="113">
        <v>1</v>
      </c>
      <c r="Q1083" s="113">
        <v>1</v>
      </c>
      <c r="R1083" s="113">
        <v>1</v>
      </c>
      <c r="S1083" s="113">
        <v>1</v>
      </c>
      <c r="T1083" s="113">
        <v>0</v>
      </c>
      <c r="U1083" s="113">
        <v>0</v>
      </c>
      <c r="V1083" s="113">
        <v>0</v>
      </c>
      <c r="W1083" s="109">
        <v>53100</v>
      </c>
      <c r="X1083" s="109">
        <v>0</v>
      </c>
      <c r="Y1083" s="109">
        <v>0</v>
      </c>
      <c r="Z1083" s="109">
        <v>274.79000000000002</v>
      </c>
      <c r="AA1083" s="109">
        <v>0</v>
      </c>
      <c r="AB1083" s="109">
        <v>0</v>
      </c>
      <c r="AC1083" s="109">
        <v>0</v>
      </c>
      <c r="AD1083" s="109">
        <v>0</v>
      </c>
      <c r="AE1083" s="109">
        <v>53100</v>
      </c>
      <c r="AF1083" s="106">
        <v>44910</v>
      </c>
      <c r="AG1083" s="106">
        <v>48197</v>
      </c>
      <c r="AH1083" s="125">
        <v>53100</v>
      </c>
      <c r="AI1083" s="115">
        <v>6.6301369863013697</v>
      </c>
      <c r="AJ1083" s="115">
        <v>9.0054794520547947</v>
      </c>
      <c r="AK1083" s="116">
        <v>6.2100000000000002E-2</v>
      </c>
      <c r="AL1083" s="117">
        <v>6.6301369863013697</v>
      </c>
      <c r="AM1083" s="117">
        <v>9.0054794520547947</v>
      </c>
      <c r="AN1083" s="118">
        <v>6.2100000000000002E-2</v>
      </c>
      <c r="AO1083" s="121" t="s">
        <v>1774</v>
      </c>
      <c r="AP1083" s="121" t="s">
        <v>1775</v>
      </c>
      <c r="AQ1083" s="27">
        <v>2198.3200000000002</v>
      </c>
      <c r="AR1083" s="27">
        <v>3297.48</v>
      </c>
      <c r="AS1083" s="27">
        <v>3297.48</v>
      </c>
      <c r="AT1083" s="27">
        <v>3297.48</v>
      </c>
      <c r="AU1083" s="27">
        <v>2473.08</v>
      </c>
      <c r="AV1083" s="27">
        <v>1648.8</v>
      </c>
      <c r="AW1083" s="27">
        <v>824.4</v>
      </c>
      <c r="AX1083" s="27">
        <v>0</v>
      </c>
      <c r="AY1083" s="27">
        <v>0</v>
      </c>
      <c r="AZ1083" s="27">
        <v>0</v>
      </c>
      <c r="BA1083" s="27">
        <v>0</v>
      </c>
      <c r="BB1083" s="27">
        <v>0</v>
      </c>
      <c r="BC1083" s="27">
        <v>0</v>
      </c>
      <c r="BD1083" s="27">
        <v>0</v>
      </c>
      <c r="BE1083" s="27">
        <v>0</v>
      </c>
      <c r="BF1083" s="27">
        <v>0</v>
      </c>
      <c r="BG1083" s="27">
        <f t="shared" si="65"/>
        <v>5495.8</v>
      </c>
      <c r="BH1083" s="27">
        <f t="shared" si="66"/>
        <v>11541.24</v>
      </c>
      <c r="BI1083" s="27">
        <f t="shared" si="68"/>
        <v>17037.04</v>
      </c>
    </row>
    <row r="1084" spans="1:61" x14ac:dyDescent="0.35">
      <c r="A1084" s="65" t="str">
        <f t="shared" si="67"/>
        <v>DI0011641</v>
      </c>
      <c r="B1084" s="111" t="s">
        <v>1286</v>
      </c>
      <c r="C1084" s="104">
        <v>1</v>
      </c>
      <c r="D1084" s="112" t="s">
        <v>0</v>
      </c>
      <c r="E1084" s="112" t="s">
        <v>3</v>
      </c>
      <c r="F1084" s="104" t="s">
        <v>1760</v>
      </c>
      <c r="G1084" s="104" t="s">
        <v>1781</v>
      </c>
      <c r="H1084" s="104" t="s">
        <v>1777</v>
      </c>
      <c r="I1084" s="104" t="s">
        <v>1782</v>
      </c>
      <c r="J1084" s="104" t="s">
        <v>1779</v>
      </c>
      <c r="K1084" s="104" t="s">
        <v>791</v>
      </c>
      <c r="L1084" s="104" t="s">
        <v>1766</v>
      </c>
      <c r="M1084" s="104" t="s">
        <v>1773</v>
      </c>
      <c r="N1084" s="113">
        <v>1</v>
      </c>
      <c r="O1084" s="113">
        <v>1</v>
      </c>
      <c r="P1084" s="113">
        <v>1</v>
      </c>
      <c r="Q1084" s="113">
        <v>1</v>
      </c>
      <c r="R1084" s="113">
        <v>1</v>
      </c>
      <c r="S1084" s="113">
        <v>1</v>
      </c>
      <c r="T1084" s="113">
        <v>0</v>
      </c>
      <c r="U1084" s="113">
        <v>0</v>
      </c>
      <c r="V1084" s="113">
        <v>0</v>
      </c>
      <c r="W1084" s="109">
        <v>-0.01</v>
      </c>
      <c r="X1084" s="109">
        <v>0</v>
      </c>
      <c r="Y1084" s="109">
        <v>0</v>
      </c>
      <c r="Z1084" s="109">
        <v>0</v>
      </c>
      <c r="AA1084" s="109">
        <v>0</v>
      </c>
      <c r="AB1084" s="109">
        <v>0</v>
      </c>
      <c r="AC1084" s="109">
        <v>0</v>
      </c>
      <c r="AD1084" s="109">
        <v>0</v>
      </c>
      <c r="AE1084" s="109">
        <v>-0.01</v>
      </c>
      <c r="AF1084" s="106">
        <v>44922</v>
      </c>
      <c r="AG1084" s="106">
        <v>45653</v>
      </c>
      <c r="AH1084" s="125">
        <v>35744.17</v>
      </c>
      <c r="AI1084" s="115">
        <v>0</v>
      </c>
      <c r="AJ1084" s="115">
        <v>2.0027397260273974</v>
      </c>
      <c r="AK1084" s="116">
        <v>3.8199999999999998E-2</v>
      </c>
      <c r="AL1084" s="117">
        <v>0</v>
      </c>
      <c r="AM1084" s="117">
        <v>2.0027397260273974</v>
      </c>
      <c r="AN1084" s="118">
        <v>3.8199999999999998E-2</v>
      </c>
      <c r="AO1084" s="121" t="s">
        <v>1774</v>
      </c>
      <c r="AP1084" s="121" t="s">
        <v>1775</v>
      </c>
      <c r="AQ1084" s="27">
        <v>0</v>
      </c>
      <c r="AR1084" s="27">
        <v>0</v>
      </c>
      <c r="AS1084" s="27">
        <v>0</v>
      </c>
      <c r="AT1084" s="27">
        <v>0</v>
      </c>
      <c r="AU1084" s="27">
        <v>0</v>
      </c>
      <c r="AV1084" s="27">
        <v>0</v>
      </c>
      <c r="AW1084" s="27">
        <v>0</v>
      </c>
      <c r="AX1084" s="27">
        <v>0</v>
      </c>
      <c r="AY1084" s="27">
        <v>0</v>
      </c>
      <c r="AZ1084" s="27">
        <v>0</v>
      </c>
      <c r="BA1084" s="27">
        <v>0</v>
      </c>
      <c r="BB1084" s="27">
        <v>0</v>
      </c>
      <c r="BC1084" s="27">
        <v>0</v>
      </c>
      <c r="BD1084" s="27">
        <v>0</v>
      </c>
      <c r="BE1084" s="27">
        <v>0</v>
      </c>
      <c r="BF1084" s="27">
        <v>0</v>
      </c>
      <c r="BG1084" s="27">
        <f t="shared" si="65"/>
        <v>0</v>
      </c>
      <c r="BH1084" s="27">
        <f t="shared" si="66"/>
        <v>0</v>
      </c>
      <c r="BI1084" s="27">
        <f t="shared" si="68"/>
        <v>0</v>
      </c>
    </row>
    <row r="1085" spans="1:61" x14ac:dyDescent="0.35">
      <c r="A1085" s="65" t="str">
        <f t="shared" si="67"/>
        <v>DI0011642</v>
      </c>
      <c r="B1085" s="111" t="s">
        <v>1286</v>
      </c>
      <c r="C1085" s="104">
        <v>2</v>
      </c>
      <c r="D1085" s="112" t="s">
        <v>0</v>
      </c>
      <c r="E1085" s="112" t="s">
        <v>3</v>
      </c>
      <c r="F1085" s="104" t="s">
        <v>1760</v>
      </c>
      <c r="G1085" s="104" t="s">
        <v>1781</v>
      </c>
      <c r="H1085" s="104" t="s">
        <v>1777</v>
      </c>
      <c r="I1085" s="104" t="s">
        <v>1782</v>
      </c>
      <c r="J1085" s="104" t="s">
        <v>1779</v>
      </c>
      <c r="K1085" s="104" t="s">
        <v>791</v>
      </c>
      <c r="L1085" s="104" t="s">
        <v>1766</v>
      </c>
      <c r="M1085" s="104" t="s">
        <v>1773</v>
      </c>
      <c r="N1085" s="113">
        <v>1</v>
      </c>
      <c r="O1085" s="113">
        <v>1</v>
      </c>
      <c r="P1085" s="113">
        <v>1</v>
      </c>
      <c r="Q1085" s="113">
        <v>1</v>
      </c>
      <c r="R1085" s="113">
        <v>1</v>
      </c>
      <c r="S1085" s="113">
        <v>1</v>
      </c>
      <c r="T1085" s="113">
        <v>0</v>
      </c>
      <c r="U1085" s="113">
        <v>0</v>
      </c>
      <c r="V1085" s="113">
        <v>0</v>
      </c>
      <c r="W1085" s="109">
        <v>53100</v>
      </c>
      <c r="X1085" s="109">
        <v>0</v>
      </c>
      <c r="Y1085" s="109">
        <v>0</v>
      </c>
      <c r="Z1085" s="109">
        <v>190.27</v>
      </c>
      <c r="AA1085" s="109">
        <v>0</v>
      </c>
      <c r="AB1085" s="109">
        <v>0</v>
      </c>
      <c r="AC1085" s="109">
        <v>0</v>
      </c>
      <c r="AD1085" s="109">
        <v>0</v>
      </c>
      <c r="AE1085" s="109">
        <v>53100</v>
      </c>
      <c r="AF1085" s="106">
        <v>44922</v>
      </c>
      <c r="AG1085" s="106">
        <v>46018</v>
      </c>
      <c r="AH1085" s="125">
        <v>53100</v>
      </c>
      <c r="AI1085" s="115">
        <v>0.66027397260273968</v>
      </c>
      <c r="AJ1085" s="115">
        <v>3.0027397260273974</v>
      </c>
      <c r="AK1085" s="116">
        <v>4.2999999999999997E-2</v>
      </c>
      <c r="AL1085" s="117">
        <v>0.66027397260273968</v>
      </c>
      <c r="AM1085" s="117">
        <v>3.0027397260273974</v>
      </c>
      <c r="AN1085" s="118">
        <v>4.2999999999999997E-2</v>
      </c>
      <c r="AO1085" s="121" t="s">
        <v>1774</v>
      </c>
      <c r="AP1085" s="121" t="s">
        <v>1775</v>
      </c>
      <c r="AQ1085" s="27">
        <v>951.38</v>
      </c>
      <c r="AR1085" s="27">
        <v>0</v>
      </c>
      <c r="AS1085" s="27">
        <v>0</v>
      </c>
      <c r="AT1085" s="27">
        <v>0</v>
      </c>
      <c r="AU1085" s="27">
        <v>0</v>
      </c>
      <c r="AV1085" s="27">
        <v>0</v>
      </c>
      <c r="AW1085" s="27">
        <v>0</v>
      </c>
      <c r="AX1085" s="27">
        <v>0</v>
      </c>
      <c r="AY1085" s="27">
        <v>0</v>
      </c>
      <c r="AZ1085" s="27">
        <v>0</v>
      </c>
      <c r="BA1085" s="27">
        <v>0</v>
      </c>
      <c r="BB1085" s="27">
        <v>0</v>
      </c>
      <c r="BC1085" s="27">
        <v>0</v>
      </c>
      <c r="BD1085" s="27">
        <v>0</v>
      </c>
      <c r="BE1085" s="27">
        <v>0</v>
      </c>
      <c r="BF1085" s="27">
        <v>0</v>
      </c>
      <c r="BG1085" s="27">
        <f t="shared" si="65"/>
        <v>951.38</v>
      </c>
      <c r="BH1085" s="27">
        <f t="shared" si="66"/>
        <v>0</v>
      </c>
      <c r="BI1085" s="27">
        <f t="shared" si="68"/>
        <v>951.38</v>
      </c>
    </row>
    <row r="1086" spans="1:61" x14ac:dyDescent="0.35">
      <c r="A1086" s="65" t="str">
        <f t="shared" si="67"/>
        <v>DI0011643</v>
      </c>
      <c r="B1086" s="111" t="s">
        <v>1286</v>
      </c>
      <c r="C1086" s="104">
        <v>3</v>
      </c>
      <c r="D1086" s="112" t="s">
        <v>0</v>
      </c>
      <c r="E1086" s="112" t="s">
        <v>3</v>
      </c>
      <c r="F1086" s="104" t="s">
        <v>1760</v>
      </c>
      <c r="G1086" s="104" t="s">
        <v>1781</v>
      </c>
      <c r="H1086" s="104" t="s">
        <v>1777</v>
      </c>
      <c r="I1086" s="104" t="s">
        <v>1782</v>
      </c>
      <c r="J1086" s="104" t="s">
        <v>1779</v>
      </c>
      <c r="K1086" s="104" t="s">
        <v>791</v>
      </c>
      <c r="L1086" s="104" t="s">
        <v>1766</v>
      </c>
      <c r="M1086" s="104" t="s">
        <v>1773</v>
      </c>
      <c r="N1086" s="113">
        <v>1</v>
      </c>
      <c r="O1086" s="113">
        <v>1</v>
      </c>
      <c r="P1086" s="113">
        <v>1</v>
      </c>
      <c r="Q1086" s="113">
        <v>1</v>
      </c>
      <c r="R1086" s="113">
        <v>1</v>
      </c>
      <c r="S1086" s="113">
        <v>1</v>
      </c>
      <c r="T1086" s="113">
        <v>0</v>
      </c>
      <c r="U1086" s="113">
        <v>0</v>
      </c>
      <c r="V1086" s="113">
        <v>0</v>
      </c>
      <c r="W1086" s="109">
        <v>253115.9</v>
      </c>
      <c r="X1086" s="109">
        <v>0</v>
      </c>
      <c r="Y1086" s="109">
        <v>0</v>
      </c>
      <c r="Z1086" s="109">
        <v>993.48</v>
      </c>
      <c r="AA1086" s="109">
        <v>0</v>
      </c>
      <c r="AB1086" s="109">
        <v>0</v>
      </c>
      <c r="AC1086" s="109">
        <v>0</v>
      </c>
      <c r="AD1086" s="109">
        <v>0</v>
      </c>
      <c r="AE1086" s="109">
        <v>253115.9</v>
      </c>
      <c r="AF1086" s="106">
        <v>44922</v>
      </c>
      <c r="AG1086" s="106">
        <v>46383</v>
      </c>
      <c r="AH1086" s="125">
        <v>253115.9</v>
      </c>
      <c r="AI1086" s="115">
        <v>1.6602739726027398</v>
      </c>
      <c r="AJ1086" s="115">
        <v>4.0027397260273974</v>
      </c>
      <c r="AK1086" s="116">
        <v>4.7100000000000003E-2</v>
      </c>
      <c r="AL1086" s="117">
        <v>1.6602739726027398</v>
      </c>
      <c r="AM1086" s="117">
        <v>4.0027397260273974</v>
      </c>
      <c r="AN1086" s="118">
        <v>4.7100000000000003E-2</v>
      </c>
      <c r="AO1086" s="121" t="s">
        <v>1774</v>
      </c>
      <c r="AP1086" s="121" t="s">
        <v>1775</v>
      </c>
      <c r="AQ1086" s="27">
        <v>7947.8399999999983</v>
      </c>
      <c r="AR1086" s="27">
        <v>8941.3199999999979</v>
      </c>
      <c r="AS1086" s="27">
        <v>0</v>
      </c>
      <c r="AT1086" s="27">
        <v>0</v>
      </c>
      <c r="AU1086" s="27">
        <v>0</v>
      </c>
      <c r="AV1086" s="27">
        <v>0</v>
      </c>
      <c r="AW1086" s="27">
        <v>0</v>
      </c>
      <c r="AX1086" s="27">
        <v>0</v>
      </c>
      <c r="AY1086" s="27">
        <v>0</v>
      </c>
      <c r="AZ1086" s="27">
        <v>0</v>
      </c>
      <c r="BA1086" s="27">
        <v>0</v>
      </c>
      <c r="BB1086" s="27">
        <v>0</v>
      </c>
      <c r="BC1086" s="27">
        <v>0</v>
      </c>
      <c r="BD1086" s="27">
        <v>0</v>
      </c>
      <c r="BE1086" s="27">
        <v>0</v>
      </c>
      <c r="BF1086" s="27">
        <v>0</v>
      </c>
      <c r="BG1086" s="27">
        <f t="shared" si="65"/>
        <v>16889.159999999996</v>
      </c>
      <c r="BH1086" s="27">
        <f t="shared" si="66"/>
        <v>0</v>
      </c>
      <c r="BI1086" s="27">
        <f t="shared" si="68"/>
        <v>16889.159999999996</v>
      </c>
    </row>
    <row r="1087" spans="1:61" x14ac:dyDescent="0.35">
      <c r="A1087" s="65" t="str">
        <f t="shared" si="67"/>
        <v>DI0011644</v>
      </c>
      <c r="B1087" s="111" t="s">
        <v>1286</v>
      </c>
      <c r="C1087" s="104">
        <v>4</v>
      </c>
      <c r="D1087" s="112" t="s">
        <v>0</v>
      </c>
      <c r="E1087" s="112" t="s">
        <v>3</v>
      </c>
      <c r="F1087" s="104" t="s">
        <v>1760</v>
      </c>
      <c r="G1087" s="104" t="s">
        <v>1781</v>
      </c>
      <c r="H1087" s="104" t="s">
        <v>1777</v>
      </c>
      <c r="I1087" s="104" t="s">
        <v>1782</v>
      </c>
      <c r="J1087" s="104" t="s">
        <v>1779</v>
      </c>
      <c r="K1087" s="104" t="s">
        <v>791</v>
      </c>
      <c r="L1087" s="104" t="s">
        <v>1766</v>
      </c>
      <c r="M1087" s="104" t="s">
        <v>1773</v>
      </c>
      <c r="N1087" s="113">
        <v>1</v>
      </c>
      <c r="O1087" s="113">
        <v>1</v>
      </c>
      <c r="P1087" s="113">
        <v>1</v>
      </c>
      <c r="Q1087" s="113">
        <v>1</v>
      </c>
      <c r="R1087" s="113">
        <v>1</v>
      </c>
      <c r="S1087" s="113">
        <v>1</v>
      </c>
      <c r="T1087" s="113">
        <v>0</v>
      </c>
      <c r="U1087" s="113">
        <v>0</v>
      </c>
      <c r="V1087" s="113">
        <v>0</v>
      </c>
      <c r="W1087" s="109">
        <v>97940</v>
      </c>
      <c r="X1087" s="109">
        <v>0</v>
      </c>
      <c r="Y1087" s="109">
        <v>0</v>
      </c>
      <c r="Z1087" s="109">
        <v>413.8</v>
      </c>
      <c r="AA1087" s="109">
        <v>0</v>
      </c>
      <c r="AB1087" s="109">
        <v>0</v>
      </c>
      <c r="AC1087" s="109">
        <v>0</v>
      </c>
      <c r="AD1087" s="109">
        <v>0</v>
      </c>
      <c r="AE1087" s="109">
        <v>97940</v>
      </c>
      <c r="AF1087" s="106">
        <v>44922</v>
      </c>
      <c r="AG1087" s="106">
        <v>46748</v>
      </c>
      <c r="AH1087" s="125">
        <v>97940</v>
      </c>
      <c r="AI1087" s="115">
        <v>2.6602739726027398</v>
      </c>
      <c r="AJ1087" s="115">
        <v>5.0027397260273974</v>
      </c>
      <c r="AK1087" s="116">
        <v>5.0700000000000002E-2</v>
      </c>
      <c r="AL1087" s="117">
        <v>2.6602739726027398</v>
      </c>
      <c r="AM1087" s="117">
        <v>5.0027397260273974</v>
      </c>
      <c r="AN1087" s="118">
        <v>5.0700000000000002E-2</v>
      </c>
      <c r="AO1087" s="121" t="s">
        <v>1774</v>
      </c>
      <c r="AP1087" s="121" t="s">
        <v>1775</v>
      </c>
      <c r="AQ1087" s="27">
        <v>3310.4000000000005</v>
      </c>
      <c r="AR1087" s="27">
        <v>4965.6000000000013</v>
      </c>
      <c r="AS1087" s="27">
        <v>3724.2</v>
      </c>
      <c r="AT1087" s="27">
        <v>0</v>
      </c>
      <c r="AU1087" s="27">
        <v>0</v>
      </c>
      <c r="AV1087" s="27">
        <v>0</v>
      </c>
      <c r="AW1087" s="27">
        <v>0</v>
      </c>
      <c r="AX1087" s="27">
        <v>0</v>
      </c>
      <c r="AY1087" s="27">
        <v>0</v>
      </c>
      <c r="AZ1087" s="27">
        <v>0</v>
      </c>
      <c r="BA1087" s="27">
        <v>0</v>
      </c>
      <c r="BB1087" s="27">
        <v>0</v>
      </c>
      <c r="BC1087" s="27">
        <v>0</v>
      </c>
      <c r="BD1087" s="27">
        <v>0</v>
      </c>
      <c r="BE1087" s="27">
        <v>0</v>
      </c>
      <c r="BF1087" s="27">
        <v>0</v>
      </c>
      <c r="BG1087" s="27">
        <f t="shared" si="65"/>
        <v>8276.0000000000018</v>
      </c>
      <c r="BH1087" s="27">
        <f t="shared" si="66"/>
        <v>3724.2</v>
      </c>
      <c r="BI1087" s="27">
        <f t="shared" si="68"/>
        <v>12000.2</v>
      </c>
    </row>
    <row r="1088" spans="1:61" x14ac:dyDescent="0.35">
      <c r="A1088" s="65" t="str">
        <f t="shared" si="67"/>
        <v>DI0011645</v>
      </c>
      <c r="B1088" s="111" t="s">
        <v>1286</v>
      </c>
      <c r="C1088" s="104">
        <v>5</v>
      </c>
      <c r="D1088" s="112" t="s">
        <v>0</v>
      </c>
      <c r="E1088" s="112" t="s">
        <v>3</v>
      </c>
      <c r="F1088" s="104" t="s">
        <v>1760</v>
      </c>
      <c r="G1088" s="104" t="s">
        <v>1781</v>
      </c>
      <c r="H1088" s="104" t="s">
        <v>1777</v>
      </c>
      <c r="I1088" s="104" t="s">
        <v>1782</v>
      </c>
      <c r="J1088" s="104" t="s">
        <v>1779</v>
      </c>
      <c r="K1088" s="104" t="s">
        <v>791</v>
      </c>
      <c r="L1088" s="104" t="s">
        <v>1766</v>
      </c>
      <c r="M1088" s="104" t="s">
        <v>1773</v>
      </c>
      <c r="N1088" s="113">
        <v>1</v>
      </c>
      <c r="O1088" s="113">
        <v>1</v>
      </c>
      <c r="P1088" s="113">
        <v>1</v>
      </c>
      <c r="Q1088" s="113">
        <v>1</v>
      </c>
      <c r="R1088" s="113">
        <v>1</v>
      </c>
      <c r="S1088" s="113">
        <v>1</v>
      </c>
      <c r="T1088" s="113">
        <v>0</v>
      </c>
      <c r="U1088" s="113">
        <v>0</v>
      </c>
      <c r="V1088" s="113">
        <v>0</v>
      </c>
      <c r="W1088" s="109">
        <v>190422.5</v>
      </c>
      <c r="X1088" s="109">
        <v>0</v>
      </c>
      <c r="Y1088" s="109">
        <v>0</v>
      </c>
      <c r="Z1088" s="109">
        <v>850.55</v>
      </c>
      <c r="AA1088" s="109">
        <v>0</v>
      </c>
      <c r="AB1088" s="109">
        <v>0</v>
      </c>
      <c r="AC1088" s="109">
        <v>0</v>
      </c>
      <c r="AD1088" s="109">
        <v>0</v>
      </c>
      <c r="AE1088" s="109">
        <v>190422.5</v>
      </c>
      <c r="AF1088" s="106">
        <v>44922</v>
      </c>
      <c r="AG1088" s="106">
        <v>47114</v>
      </c>
      <c r="AH1088" s="125">
        <v>190422.5</v>
      </c>
      <c r="AI1088" s="115">
        <v>3.6630136986301371</v>
      </c>
      <c r="AJ1088" s="115">
        <v>6.0054794520547947</v>
      </c>
      <c r="AK1088" s="116">
        <v>5.3600000000000002E-2</v>
      </c>
      <c r="AL1088" s="117">
        <v>3.6630136986301371</v>
      </c>
      <c r="AM1088" s="117">
        <v>6.0054794520547947</v>
      </c>
      <c r="AN1088" s="118">
        <v>5.3600000000000002E-2</v>
      </c>
      <c r="AO1088" s="121" t="s">
        <v>1774</v>
      </c>
      <c r="AP1088" s="121" t="s">
        <v>1775</v>
      </c>
      <c r="AQ1088" s="27">
        <v>6804.4000000000005</v>
      </c>
      <c r="AR1088" s="27">
        <v>10206.599999999999</v>
      </c>
      <c r="AS1088" s="27">
        <v>10206.6</v>
      </c>
      <c r="AT1088" s="27">
        <v>7654.98</v>
      </c>
      <c r="AU1088" s="27">
        <v>0</v>
      </c>
      <c r="AV1088" s="27">
        <v>0</v>
      </c>
      <c r="AW1088" s="27">
        <v>0</v>
      </c>
      <c r="AX1088" s="27">
        <v>0</v>
      </c>
      <c r="AY1088" s="27">
        <v>0</v>
      </c>
      <c r="AZ1088" s="27">
        <v>0</v>
      </c>
      <c r="BA1088" s="27">
        <v>0</v>
      </c>
      <c r="BB1088" s="27">
        <v>0</v>
      </c>
      <c r="BC1088" s="27">
        <v>0</v>
      </c>
      <c r="BD1088" s="27">
        <v>0</v>
      </c>
      <c r="BE1088" s="27">
        <v>0</v>
      </c>
      <c r="BF1088" s="27">
        <v>0</v>
      </c>
      <c r="BG1088" s="27">
        <f t="shared" si="65"/>
        <v>17011</v>
      </c>
      <c r="BH1088" s="27">
        <f t="shared" si="66"/>
        <v>17861.580000000002</v>
      </c>
      <c r="BI1088" s="27">
        <f t="shared" si="68"/>
        <v>34872.58</v>
      </c>
    </row>
    <row r="1089" spans="1:61" x14ac:dyDescent="0.35">
      <c r="A1089" s="65" t="str">
        <f t="shared" si="67"/>
        <v>DI0011646</v>
      </c>
      <c r="B1089" s="111" t="s">
        <v>1286</v>
      </c>
      <c r="C1089" s="104">
        <v>6</v>
      </c>
      <c r="D1089" s="112" t="s">
        <v>0</v>
      </c>
      <c r="E1089" s="112" t="s">
        <v>3</v>
      </c>
      <c r="F1089" s="104" t="s">
        <v>1760</v>
      </c>
      <c r="G1089" s="104" t="s">
        <v>1781</v>
      </c>
      <c r="H1089" s="104" t="s">
        <v>1777</v>
      </c>
      <c r="I1089" s="104" t="s">
        <v>1782</v>
      </c>
      <c r="J1089" s="104" t="s">
        <v>1779</v>
      </c>
      <c r="K1089" s="104" t="s">
        <v>791</v>
      </c>
      <c r="L1089" s="104" t="s">
        <v>1766</v>
      </c>
      <c r="M1089" s="104" t="s">
        <v>1773</v>
      </c>
      <c r="N1089" s="113">
        <v>1</v>
      </c>
      <c r="O1089" s="113">
        <v>1</v>
      </c>
      <c r="P1089" s="113">
        <v>1</v>
      </c>
      <c r="Q1089" s="113">
        <v>1</v>
      </c>
      <c r="R1089" s="113">
        <v>1</v>
      </c>
      <c r="S1089" s="113">
        <v>1</v>
      </c>
      <c r="T1089" s="113">
        <v>0</v>
      </c>
      <c r="U1089" s="113">
        <v>0</v>
      </c>
      <c r="V1089" s="113">
        <v>0</v>
      </c>
      <c r="W1089" s="109">
        <v>221545</v>
      </c>
      <c r="X1089" s="109">
        <v>0</v>
      </c>
      <c r="Y1089" s="109">
        <v>0</v>
      </c>
      <c r="Z1089" s="109">
        <v>1041.26</v>
      </c>
      <c r="AA1089" s="109">
        <v>0</v>
      </c>
      <c r="AB1089" s="109">
        <v>0</v>
      </c>
      <c r="AC1089" s="109">
        <v>0</v>
      </c>
      <c r="AD1089" s="109">
        <v>0</v>
      </c>
      <c r="AE1089" s="109">
        <v>221545</v>
      </c>
      <c r="AF1089" s="106">
        <v>44922</v>
      </c>
      <c r="AG1089" s="106">
        <v>47479</v>
      </c>
      <c r="AH1089" s="125">
        <v>221545</v>
      </c>
      <c r="AI1089" s="115">
        <v>4.6630136986301371</v>
      </c>
      <c r="AJ1089" s="115">
        <v>7.0054794520547947</v>
      </c>
      <c r="AK1089" s="116">
        <v>6.2100000000000002E-2</v>
      </c>
      <c r="AL1089" s="117">
        <v>4.6630136986301371</v>
      </c>
      <c r="AM1089" s="117">
        <v>7.0054794520547938</v>
      </c>
      <c r="AN1089" s="118">
        <v>6.2100000000000009E-2</v>
      </c>
      <c r="AO1089" s="121" t="s">
        <v>1774</v>
      </c>
      <c r="AP1089" s="121" t="s">
        <v>1775</v>
      </c>
      <c r="AQ1089" s="27">
        <v>8330.08</v>
      </c>
      <c r="AR1089" s="27">
        <v>12495.12</v>
      </c>
      <c r="AS1089" s="27">
        <v>12495.12</v>
      </c>
      <c r="AT1089" s="27">
        <v>12495.12</v>
      </c>
      <c r="AU1089" s="27">
        <v>6247.56</v>
      </c>
      <c r="AV1089" s="27">
        <v>0</v>
      </c>
      <c r="AW1089" s="27">
        <v>0</v>
      </c>
      <c r="AX1089" s="27">
        <v>0</v>
      </c>
      <c r="AY1089" s="27">
        <v>0</v>
      </c>
      <c r="AZ1089" s="27">
        <v>0</v>
      </c>
      <c r="BA1089" s="27">
        <v>0</v>
      </c>
      <c r="BB1089" s="27">
        <v>0</v>
      </c>
      <c r="BC1089" s="27">
        <v>0</v>
      </c>
      <c r="BD1089" s="27">
        <v>0</v>
      </c>
      <c r="BE1089" s="27">
        <v>0</v>
      </c>
      <c r="BF1089" s="27">
        <v>0</v>
      </c>
      <c r="BG1089" s="27">
        <f t="shared" si="65"/>
        <v>20825.2</v>
      </c>
      <c r="BH1089" s="27">
        <f t="shared" si="66"/>
        <v>31237.800000000003</v>
      </c>
      <c r="BI1089" s="27">
        <f t="shared" si="68"/>
        <v>52063</v>
      </c>
    </row>
    <row r="1090" spans="1:61" x14ac:dyDescent="0.35">
      <c r="A1090" s="65" t="str">
        <f t="shared" si="67"/>
        <v>DI0011647</v>
      </c>
      <c r="B1090" s="111" t="s">
        <v>1286</v>
      </c>
      <c r="C1090" s="104">
        <v>7</v>
      </c>
      <c r="D1090" s="112" t="s">
        <v>0</v>
      </c>
      <c r="E1090" s="112" t="s">
        <v>3</v>
      </c>
      <c r="F1090" s="104" t="s">
        <v>1760</v>
      </c>
      <c r="G1090" s="104" t="s">
        <v>1781</v>
      </c>
      <c r="H1090" s="104" t="s">
        <v>1777</v>
      </c>
      <c r="I1090" s="104" t="s">
        <v>1782</v>
      </c>
      <c r="J1090" s="104" t="s">
        <v>1779</v>
      </c>
      <c r="K1090" s="104" t="s">
        <v>791</v>
      </c>
      <c r="L1090" s="104" t="s">
        <v>1766</v>
      </c>
      <c r="M1090" s="104" t="s">
        <v>1773</v>
      </c>
      <c r="N1090" s="113">
        <v>1</v>
      </c>
      <c r="O1090" s="113">
        <v>1</v>
      </c>
      <c r="P1090" s="113">
        <v>1</v>
      </c>
      <c r="Q1090" s="113">
        <v>1</v>
      </c>
      <c r="R1090" s="113">
        <v>1</v>
      </c>
      <c r="S1090" s="113">
        <v>1</v>
      </c>
      <c r="T1090" s="113">
        <v>0</v>
      </c>
      <c r="U1090" s="113">
        <v>0</v>
      </c>
      <c r="V1090" s="113">
        <v>0</v>
      </c>
      <c r="W1090" s="109">
        <v>209636.83</v>
      </c>
      <c r="X1090" s="109">
        <v>0</v>
      </c>
      <c r="Y1090" s="109">
        <v>0</v>
      </c>
      <c r="Z1090" s="109">
        <v>1035.96</v>
      </c>
      <c r="AA1090" s="109">
        <v>0</v>
      </c>
      <c r="AB1090" s="109">
        <v>0</v>
      </c>
      <c r="AC1090" s="109">
        <v>0</v>
      </c>
      <c r="AD1090" s="109">
        <v>0</v>
      </c>
      <c r="AE1090" s="109">
        <v>209636.83</v>
      </c>
      <c r="AF1090" s="106">
        <v>44922</v>
      </c>
      <c r="AG1090" s="106">
        <v>47844</v>
      </c>
      <c r="AH1090" s="125">
        <v>209636.83</v>
      </c>
      <c r="AI1090" s="115">
        <v>5.6630136986301371</v>
      </c>
      <c r="AJ1090" s="115">
        <v>8.0054794520547947</v>
      </c>
      <c r="AK1090" s="116">
        <v>5.9299999999999999E-2</v>
      </c>
      <c r="AL1090" s="117">
        <v>5.6630136986301371</v>
      </c>
      <c r="AM1090" s="117">
        <v>8.0054794520547947</v>
      </c>
      <c r="AN1090" s="118">
        <v>5.9299999999999999E-2</v>
      </c>
      <c r="AO1090" s="121" t="s">
        <v>1774</v>
      </c>
      <c r="AP1090" s="121" t="s">
        <v>1775</v>
      </c>
      <c r="AQ1090" s="27">
        <v>8287.68</v>
      </c>
      <c r="AR1090" s="27">
        <v>12431.519999999997</v>
      </c>
      <c r="AS1090" s="27">
        <v>12431.52</v>
      </c>
      <c r="AT1090" s="27">
        <v>12431.52</v>
      </c>
      <c r="AU1090" s="27">
        <v>8287.68</v>
      </c>
      <c r="AV1090" s="27">
        <v>4143.84</v>
      </c>
      <c r="AW1090" s="27">
        <v>0</v>
      </c>
      <c r="AX1090" s="27">
        <v>0</v>
      </c>
      <c r="AY1090" s="27">
        <v>0</v>
      </c>
      <c r="AZ1090" s="27">
        <v>0</v>
      </c>
      <c r="BA1090" s="27">
        <v>0</v>
      </c>
      <c r="BB1090" s="27">
        <v>0</v>
      </c>
      <c r="BC1090" s="27">
        <v>0</v>
      </c>
      <c r="BD1090" s="27">
        <v>0</v>
      </c>
      <c r="BE1090" s="27">
        <v>0</v>
      </c>
      <c r="BF1090" s="27">
        <v>0</v>
      </c>
      <c r="BG1090" s="27">
        <f t="shared" si="65"/>
        <v>20719.199999999997</v>
      </c>
      <c r="BH1090" s="27">
        <f t="shared" si="66"/>
        <v>37294.559999999998</v>
      </c>
      <c r="BI1090" s="27">
        <f t="shared" si="68"/>
        <v>58013.759999999995</v>
      </c>
    </row>
    <row r="1091" spans="1:61" x14ac:dyDescent="0.35">
      <c r="A1091" s="65" t="str">
        <f t="shared" si="67"/>
        <v>DI0011648</v>
      </c>
      <c r="B1091" s="111" t="s">
        <v>1286</v>
      </c>
      <c r="C1091" s="104">
        <v>8</v>
      </c>
      <c r="D1091" s="112" t="s">
        <v>0</v>
      </c>
      <c r="E1091" s="112" t="s">
        <v>3</v>
      </c>
      <c r="F1091" s="104" t="s">
        <v>1760</v>
      </c>
      <c r="G1091" s="104" t="s">
        <v>1781</v>
      </c>
      <c r="H1091" s="104" t="s">
        <v>1777</v>
      </c>
      <c r="I1091" s="104" t="s">
        <v>1782</v>
      </c>
      <c r="J1091" s="104" t="s">
        <v>1779</v>
      </c>
      <c r="K1091" s="104" t="s">
        <v>791</v>
      </c>
      <c r="L1091" s="104" t="s">
        <v>1766</v>
      </c>
      <c r="M1091" s="104" t="s">
        <v>1773</v>
      </c>
      <c r="N1091" s="113">
        <v>1</v>
      </c>
      <c r="O1091" s="113">
        <v>1</v>
      </c>
      <c r="P1091" s="113">
        <v>1</v>
      </c>
      <c r="Q1091" s="113">
        <v>1</v>
      </c>
      <c r="R1091" s="113">
        <v>1</v>
      </c>
      <c r="S1091" s="113">
        <v>1</v>
      </c>
      <c r="T1091" s="113">
        <v>0</v>
      </c>
      <c r="U1091" s="113">
        <v>0</v>
      </c>
      <c r="V1091" s="113">
        <v>0</v>
      </c>
      <c r="W1091" s="109">
        <v>53100</v>
      </c>
      <c r="X1091" s="109">
        <v>0</v>
      </c>
      <c r="Y1091" s="109">
        <v>0</v>
      </c>
      <c r="Z1091" s="109">
        <v>274.79000000000002</v>
      </c>
      <c r="AA1091" s="109">
        <v>0</v>
      </c>
      <c r="AB1091" s="109">
        <v>0</v>
      </c>
      <c r="AC1091" s="109">
        <v>0</v>
      </c>
      <c r="AD1091" s="109">
        <v>0</v>
      </c>
      <c r="AE1091" s="109">
        <v>53100</v>
      </c>
      <c r="AF1091" s="106">
        <v>44922</v>
      </c>
      <c r="AG1091" s="106">
        <v>48209</v>
      </c>
      <c r="AH1091" s="125">
        <v>53100</v>
      </c>
      <c r="AI1091" s="115">
        <v>6.6630136986301371</v>
      </c>
      <c r="AJ1091" s="115">
        <v>9.0054794520547947</v>
      </c>
      <c r="AK1091" s="116">
        <v>6.2100000000000002E-2</v>
      </c>
      <c r="AL1091" s="117">
        <v>6.6630136986301371</v>
      </c>
      <c r="AM1091" s="117">
        <v>9.0054794520547947</v>
      </c>
      <c r="AN1091" s="118">
        <v>6.2100000000000002E-2</v>
      </c>
      <c r="AO1091" s="121" t="s">
        <v>1774</v>
      </c>
      <c r="AP1091" s="121" t="s">
        <v>1775</v>
      </c>
      <c r="AQ1091" s="27">
        <v>2198.3200000000002</v>
      </c>
      <c r="AR1091" s="27">
        <v>3297.48</v>
      </c>
      <c r="AS1091" s="27">
        <v>3297.48</v>
      </c>
      <c r="AT1091" s="27">
        <v>3297.48</v>
      </c>
      <c r="AU1091" s="27">
        <v>2473.08</v>
      </c>
      <c r="AV1091" s="27">
        <v>1648.79</v>
      </c>
      <c r="AW1091" s="27">
        <v>824.4</v>
      </c>
      <c r="AX1091" s="27">
        <v>0</v>
      </c>
      <c r="AY1091" s="27">
        <v>0</v>
      </c>
      <c r="AZ1091" s="27">
        <v>0</v>
      </c>
      <c r="BA1091" s="27">
        <v>0</v>
      </c>
      <c r="BB1091" s="27">
        <v>0</v>
      </c>
      <c r="BC1091" s="27">
        <v>0</v>
      </c>
      <c r="BD1091" s="27">
        <v>0</v>
      </c>
      <c r="BE1091" s="27">
        <v>0</v>
      </c>
      <c r="BF1091" s="27">
        <v>0</v>
      </c>
      <c r="BG1091" s="27">
        <f t="shared" ref="BG1091:BG1154" si="69">SUM(AQ1091:AR1091)</f>
        <v>5495.8</v>
      </c>
      <c r="BH1091" s="27">
        <f t="shared" ref="BH1091:BH1154" si="70">SUM(AS1091:BF1091)</f>
        <v>11541.230000000001</v>
      </c>
      <c r="BI1091" s="27">
        <f t="shared" si="68"/>
        <v>17037.030000000002</v>
      </c>
    </row>
    <row r="1092" spans="1:61" x14ac:dyDescent="0.35">
      <c r="A1092" s="65" t="str">
        <f t="shared" ref="A1092:A1155" si="71">CONCATENATE(B1092,C1092)</f>
        <v>DI0011653</v>
      </c>
      <c r="B1092" s="111" t="s">
        <v>1287</v>
      </c>
      <c r="C1092" s="104">
        <v>3</v>
      </c>
      <c r="D1092" s="112" t="s">
        <v>0</v>
      </c>
      <c r="E1092" s="112" t="s">
        <v>3</v>
      </c>
      <c r="F1092" s="104" t="s">
        <v>1760</v>
      </c>
      <c r="G1092" s="104" t="s">
        <v>1781</v>
      </c>
      <c r="H1092" s="104" t="s">
        <v>1777</v>
      </c>
      <c r="I1092" s="104" t="s">
        <v>1782</v>
      </c>
      <c r="J1092" s="104" t="s">
        <v>1779</v>
      </c>
      <c r="K1092" s="104" t="s">
        <v>791</v>
      </c>
      <c r="L1092" s="104" t="s">
        <v>1766</v>
      </c>
      <c r="M1092" s="104" t="s">
        <v>1773</v>
      </c>
      <c r="N1092" s="113">
        <v>1</v>
      </c>
      <c r="O1092" s="113">
        <v>1</v>
      </c>
      <c r="P1092" s="113">
        <v>1</v>
      </c>
      <c r="Q1092" s="113">
        <v>1</v>
      </c>
      <c r="R1092" s="113">
        <v>1</v>
      </c>
      <c r="S1092" s="113">
        <v>1</v>
      </c>
      <c r="T1092" s="113">
        <v>0</v>
      </c>
      <c r="U1092" s="113">
        <v>0</v>
      </c>
      <c r="V1092" s="113">
        <v>0</v>
      </c>
      <c r="W1092" s="109">
        <v>53100</v>
      </c>
      <c r="X1092" s="109">
        <v>0</v>
      </c>
      <c r="Y1092" s="109">
        <v>0</v>
      </c>
      <c r="Z1092" s="109">
        <v>208.42</v>
      </c>
      <c r="AA1092" s="109">
        <v>0</v>
      </c>
      <c r="AB1092" s="109">
        <v>0</v>
      </c>
      <c r="AC1092" s="109">
        <v>0</v>
      </c>
      <c r="AD1092" s="109">
        <v>0</v>
      </c>
      <c r="AE1092" s="109">
        <v>53100</v>
      </c>
      <c r="AF1092" s="106">
        <v>44922</v>
      </c>
      <c r="AG1092" s="106">
        <v>46383</v>
      </c>
      <c r="AH1092" s="125">
        <v>53100</v>
      </c>
      <c r="AI1092" s="115">
        <v>1.6602739726027398</v>
      </c>
      <c r="AJ1092" s="115">
        <v>4.0027397260273974</v>
      </c>
      <c r="AK1092" s="116">
        <v>4.7100000000000003E-2</v>
      </c>
      <c r="AL1092" s="117">
        <v>1.6602739726027398</v>
      </c>
      <c r="AM1092" s="117">
        <v>4.0027397260273974</v>
      </c>
      <c r="AN1092" s="118">
        <v>4.7100000000000003E-2</v>
      </c>
      <c r="AO1092" s="121" t="s">
        <v>1774</v>
      </c>
      <c r="AP1092" s="121" t="s">
        <v>1775</v>
      </c>
      <c r="AQ1092" s="27">
        <v>1667.3600000000001</v>
      </c>
      <c r="AR1092" s="27">
        <v>1875.7800000000002</v>
      </c>
      <c r="AS1092" s="27">
        <v>0</v>
      </c>
      <c r="AT1092" s="27">
        <v>0</v>
      </c>
      <c r="AU1092" s="27">
        <v>0</v>
      </c>
      <c r="AV1092" s="27">
        <v>0</v>
      </c>
      <c r="AW1092" s="27">
        <v>0</v>
      </c>
      <c r="AX1092" s="27">
        <v>0</v>
      </c>
      <c r="AY1092" s="27">
        <v>0</v>
      </c>
      <c r="AZ1092" s="27">
        <v>0</v>
      </c>
      <c r="BA1092" s="27">
        <v>0</v>
      </c>
      <c r="BB1092" s="27">
        <v>0</v>
      </c>
      <c r="BC1092" s="27">
        <v>0</v>
      </c>
      <c r="BD1092" s="27">
        <v>0</v>
      </c>
      <c r="BE1092" s="27">
        <v>0</v>
      </c>
      <c r="BF1092" s="27">
        <v>0</v>
      </c>
      <c r="BG1092" s="27">
        <f t="shared" si="69"/>
        <v>3543.1400000000003</v>
      </c>
      <c r="BH1092" s="27">
        <f t="shared" si="70"/>
        <v>0</v>
      </c>
      <c r="BI1092" s="27">
        <f t="shared" si="68"/>
        <v>3543.1400000000003</v>
      </c>
    </row>
    <row r="1093" spans="1:61" x14ac:dyDescent="0.35">
      <c r="A1093" s="65" t="str">
        <f t="shared" si="71"/>
        <v>DI0011654</v>
      </c>
      <c r="B1093" s="111" t="s">
        <v>1287</v>
      </c>
      <c r="C1093" s="104">
        <v>4</v>
      </c>
      <c r="D1093" s="112" t="s">
        <v>0</v>
      </c>
      <c r="E1093" s="112" t="s">
        <v>3</v>
      </c>
      <c r="F1093" s="104" t="s">
        <v>1760</v>
      </c>
      <c r="G1093" s="104" t="s">
        <v>1781</v>
      </c>
      <c r="H1093" s="104" t="s">
        <v>1777</v>
      </c>
      <c r="I1093" s="104" t="s">
        <v>1782</v>
      </c>
      <c r="J1093" s="104" t="s">
        <v>1779</v>
      </c>
      <c r="K1093" s="104" t="s">
        <v>791</v>
      </c>
      <c r="L1093" s="104" t="s">
        <v>1766</v>
      </c>
      <c r="M1093" s="104" t="s">
        <v>1773</v>
      </c>
      <c r="N1093" s="113">
        <v>1</v>
      </c>
      <c r="O1093" s="113">
        <v>1</v>
      </c>
      <c r="P1093" s="113">
        <v>1</v>
      </c>
      <c r="Q1093" s="113">
        <v>1</v>
      </c>
      <c r="R1093" s="113">
        <v>1</v>
      </c>
      <c r="S1093" s="113">
        <v>1</v>
      </c>
      <c r="T1093" s="113">
        <v>0</v>
      </c>
      <c r="U1093" s="113">
        <v>0</v>
      </c>
      <c r="V1093" s="113">
        <v>0</v>
      </c>
      <c r="W1093" s="109">
        <v>365062.5</v>
      </c>
      <c r="X1093" s="109">
        <v>0</v>
      </c>
      <c r="Y1093" s="109">
        <v>0</v>
      </c>
      <c r="Z1093" s="109">
        <v>1542.39</v>
      </c>
      <c r="AA1093" s="109">
        <v>0</v>
      </c>
      <c r="AB1093" s="109">
        <v>0</v>
      </c>
      <c r="AC1093" s="109">
        <v>0</v>
      </c>
      <c r="AD1093" s="109">
        <v>0</v>
      </c>
      <c r="AE1093" s="109">
        <v>365062.5</v>
      </c>
      <c r="AF1093" s="106">
        <v>44922</v>
      </c>
      <c r="AG1093" s="106">
        <v>46748</v>
      </c>
      <c r="AH1093" s="125">
        <v>365062.5</v>
      </c>
      <c r="AI1093" s="115">
        <v>2.6602739726027398</v>
      </c>
      <c r="AJ1093" s="115">
        <v>5.0027397260273974</v>
      </c>
      <c r="AK1093" s="116">
        <v>5.0700000000000002E-2</v>
      </c>
      <c r="AL1093" s="117">
        <v>2.6602739726027398</v>
      </c>
      <c r="AM1093" s="117">
        <v>5.0027397260273974</v>
      </c>
      <c r="AN1093" s="118">
        <v>5.0700000000000002E-2</v>
      </c>
      <c r="AO1093" s="121" t="s">
        <v>1774</v>
      </c>
      <c r="AP1093" s="121" t="s">
        <v>1775</v>
      </c>
      <c r="AQ1093" s="27">
        <v>12339.119999999999</v>
      </c>
      <c r="AR1093" s="27">
        <v>18508.679999999997</v>
      </c>
      <c r="AS1093" s="27">
        <v>13881.48</v>
      </c>
      <c r="AT1093" s="27">
        <v>0</v>
      </c>
      <c r="AU1093" s="27">
        <v>0</v>
      </c>
      <c r="AV1093" s="27">
        <v>0</v>
      </c>
      <c r="AW1093" s="27">
        <v>0</v>
      </c>
      <c r="AX1093" s="27">
        <v>0</v>
      </c>
      <c r="AY1093" s="27">
        <v>0</v>
      </c>
      <c r="AZ1093" s="27">
        <v>0</v>
      </c>
      <c r="BA1093" s="27">
        <v>0</v>
      </c>
      <c r="BB1093" s="27">
        <v>0</v>
      </c>
      <c r="BC1093" s="27">
        <v>0</v>
      </c>
      <c r="BD1093" s="27">
        <v>0</v>
      </c>
      <c r="BE1093" s="27">
        <v>0</v>
      </c>
      <c r="BF1093" s="27">
        <v>0</v>
      </c>
      <c r="BG1093" s="27">
        <f t="shared" si="69"/>
        <v>30847.799999999996</v>
      </c>
      <c r="BH1093" s="27">
        <f t="shared" si="70"/>
        <v>13881.48</v>
      </c>
      <c r="BI1093" s="27">
        <f t="shared" ref="BI1093:BI1156" si="72">BH1093+BG1093</f>
        <v>44729.279999999999</v>
      </c>
    </row>
    <row r="1094" spans="1:61" x14ac:dyDescent="0.35">
      <c r="A1094" s="65" t="str">
        <f t="shared" si="71"/>
        <v>DI0011655</v>
      </c>
      <c r="B1094" s="111" t="s">
        <v>1287</v>
      </c>
      <c r="C1094" s="104">
        <v>5</v>
      </c>
      <c r="D1094" s="112" t="s">
        <v>0</v>
      </c>
      <c r="E1094" s="112" t="s">
        <v>3</v>
      </c>
      <c r="F1094" s="104" t="s">
        <v>1760</v>
      </c>
      <c r="G1094" s="104" t="s">
        <v>1781</v>
      </c>
      <c r="H1094" s="104" t="s">
        <v>1777</v>
      </c>
      <c r="I1094" s="104" t="s">
        <v>1782</v>
      </c>
      <c r="J1094" s="104" t="s">
        <v>1779</v>
      </c>
      <c r="K1094" s="104" t="s">
        <v>791</v>
      </c>
      <c r="L1094" s="104" t="s">
        <v>1766</v>
      </c>
      <c r="M1094" s="104" t="s">
        <v>1773</v>
      </c>
      <c r="N1094" s="113">
        <v>1</v>
      </c>
      <c r="O1094" s="113">
        <v>1</v>
      </c>
      <c r="P1094" s="113">
        <v>1</v>
      </c>
      <c r="Q1094" s="113">
        <v>1</v>
      </c>
      <c r="R1094" s="113">
        <v>1</v>
      </c>
      <c r="S1094" s="113">
        <v>1</v>
      </c>
      <c r="T1094" s="113">
        <v>0</v>
      </c>
      <c r="U1094" s="113">
        <v>0</v>
      </c>
      <c r="V1094" s="113">
        <v>0</v>
      </c>
      <c r="W1094" s="109">
        <v>255470</v>
      </c>
      <c r="X1094" s="109">
        <v>0</v>
      </c>
      <c r="Y1094" s="109">
        <v>0</v>
      </c>
      <c r="Z1094" s="109">
        <v>1141.0999999999999</v>
      </c>
      <c r="AA1094" s="109">
        <v>0</v>
      </c>
      <c r="AB1094" s="109">
        <v>0</v>
      </c>
      <c r="AC1094" s="109">
        <v>0</v>
      </c>
      <c r="AD1094" s="109">
        <v>0</v>
      </c>
      <c r="AE1094" s="109">
        <v>255470</v>
      </c>
      <c r="AF1094" s="106">
        <v>44922</v>
      </c>
      <c r="AG1094" s="106">
        <v>47114</v>
      </c>
      <c r="AH1094" s="125">
        <v>255470</v>
      </c>
      <c r="AI1094" s="115">
        <v>3.6630136986301371</v>
      </c>
      <c r="AJ1094" s="115">
        <v>6.0054794520547947</v>
      </c>
      <c r="AK1094" s="116">
        <v>5.3600000000000002E-2</v>
      </c>
      <c r="AL1094" s="117">
        <v>3.6630136986301371</v>
      </c>
      <c r="AM1094" s="117">
        <v>6.0054794520547947</v>
      </c>
      <c r="AN1094" s="118">
        <v>5.3600000000000002E-2</v>
      </c>
      <c r="AO1094" s="121" t="s">
        <v>1774</v>
      </c>
      <c r="AP1094" s="121" t="s">
        <v>1775</v>
      </c>
      <c r="AQ1094" s="27">
        <v>9128.8000000000011</v>
      </c>
      <c r="AR1094" s="27">
        <v>13693.200000000003</v>
      </c>
      <c r="AS1094" s="27">
        <v>13693.2</v>
      </c>
      <c r="AT1094" s="27">
        <v>10269.9</v>
      </c>
      <c r="AU1094" s="27">
        <v>0</v>
      </c>
      <c r="AV1094" s="27">
        <v>0</v>
      </c>
      <c r="AW1094" s="27">
        <v>0</v>
      </c>
      <c r="AX1094" s="27">
        <v>0</v>
      </c>
      <c r="AY1094" s="27">
        <v>0</v>
      </c>
      <c r="AZ1094" s="27">
        <v>0</v>
      </c>
      <c r="BA1094" s="27">
        <v>0</v>
      </c>
      <c r="BB1094" s="27">
        <v>0</v>
      </c>
      <c r="BC1094" s="27">
        <v>0</v>
      </c>
      <c r="BD1094" s="27">
        <v>0</v>
      </c>
      <c r="BE1094" s="27">
        <v>0</v>
      </c>
      <c r="BF1094" s="27">
        <v>0</v>
      </c>
      <c r="BG1094" s="27">
        <f t="shared" si="69"/>
        <v>22822.000000000004</v>
      </c>
      <c r="BH1094" s="27">
        <f t="shared" si="70"/>
        <v>23963.1</v>
      </c>
      <c r="BI1094" s="27">
        <f t="shared" si="72"/>
        <v>46785.100000000006</v>
      </c>
    </row>
    <row r="1095" spans="1:61" x14ac:dyDescent="0.35">
      <c r="A1095" s="65" t="str">
        <f t="shared" si="71"/>
        <v>DI0011656</v>
      </c>
      <c r="B1095" s="111" t="s">
        <v>1287</v>
      </c>
      <c r="C1095" s="104">
        <v>6</v>
      </c>
      <c r="D1095" s="112" t="s">
        <v>0</v>
      </c>
      <c r="E1095" s="112" t="s">
        <v>3</v>
      </c>
      <c r="F1095" s="104" t="s">
        <v>1760</v>
      </c>
      <c r="G1095" s="104" t="s">
        <v>1781</v>
      </c>
      <c r="H1095" s="104" t="s">
        <v>1777</v>
      </c>
      <c r="I1095" s="104" t="s">
        <v>1782</v>
      </c>
      <c r="J1095" s="104" t="s">
        <v>1779</v>
      </c>
      <c r="K1095" s="104" t="s">
        <v>791</v>
      </c>
      <c r="L1095" s="104" t="s">
        <v>1766</v>
      </c>
      <c r="M1095" s="104" t="s">
        <v>1773</v>
      </c>
      <c r="N1095" s="113">
        <v>1</v>
      </c>
      <c r="O1095" s="113">
        <v>1</v>
      </c>
      <c r="P1095" s="113">
        <v>1</v>
      </c>
      <c r="Q1095" s="113">
        <v>1</v>
      </c>
      <c r="R1095" s="113">
        <v>1</v>
      </c>
      <c r="S1095" s="113">
        <v>1</v>
      </c>
      <c r="T1095" s="113">
        <v>0</v>
      </c>
      <c r="U1095" s="113">
        <v>0</v>
      </c>
      <c r="V1095" s="113">
        <v>0</v>
      </c>
      <c r="W1095" s="109">
        <v>1498600</v>
      </c>
      <c r="X1095" s="109">
        <v>0</v>
      </c>
      <c r="Y1095" s="109">
        <v>0</v>
      </c>
      <c r="Z1095" s="109">
        <v>7043.42</v>
      </c>
      <c r="AA1095" s="109">
        <v>0</v>
      </c>
      <c r="AB1095" s="109">
        <v>0</v>
      </c>
      <c r="AC1095" s="109">
        <v>0</v>
      </c>
      <c r="AD1095" s="109">
        <v>0</v>
      </c>
      <c r="AE1095" s="109">
        <v>1498600</v>
      </c>
      <c r="AF1095" s="106">
        <v>44922</v>
      </c>
      <c r="AG1095" s="106">
        <v>47479</v>
      </c>
      <c r="AH1095" s="125">
        <v>1498600</v>
      </c>
      <c r="AI1095" s="115">
        <v>4.6630136986301371</v>
      </c>
      <c r="AJ1095" s="115">
        <v>7.0054794520547947</v>
      </c>
      <c r="AK1095" s="116">
        <v>5.6399999999999999E-2</v>
      </c>
      <c r="AL1095" s="117">
        <v>4.6630136986301371</v>
      </c>
      <c r="AM1095" s="117">
        <v>7.0054794520547947</v>
      </c>
      <c r="AN1095" s="118">
        <v>5.6399999999999999E-2</v>
      </c>
      <c r="AO1095" s="121" t="s">
        <v>1774</v>
      </c>
      <c r="AP1095" s="121" t="s">
        <v>1775</v>
      </c>
      <c r="AQ1095" s="27">
        <v>56347.359999999993</v>
      </c>
      <c r="AR1095" s="27">
        <v>84521.04</v>
      </c>
      <c r="AS1095" s="27">
        <v>84521.04</v>
      </c>
      <c r="AT1095" s="27">
        <v>84521.04</v>
      </c>
      <c r="AU1095" s="27">
        <v>42260.52</v>
      </c>
      <c r="AV1095" s="27">
        <v>0</v>
      </c>
      <c r="AW1095" s="27">
        <v>0</v>
      </c>
      <c r="AX1095" s="27">
        <v>0</v>
      </c>
      <c r="AY1095" s="27">
        <v>0</v>
      </c>
      <c r="AZ1095" s="27">
        <v>0</v>
      </c>
      <c r="BA1095" s="27">
        <v>0</v>
      </c>
      <c r="BB1095" s="27">
        <v>0</v>
      </c>
      <c r="BC1095" s="27">
        <v>0</v>
      </c>
      <c r="BD1095" s="27">
        <v>0</v>
      </c>
      <c r="BE1095" s="27">
        <v>0</v>
      </c>
      <c r="BF1095" s="27">
        <v>0</v>
      </c>
      <c r="BG1095" s="27">
        <f t="shared" si="69"/>
        <v>140868.4</v>
      </c>
      <c r="BH1095" s="27">
        <f t="shared" si="70"/>
        <v>211302.59999999998</v>
      </c>
      <c r="BI1095" s="27">
        <f t="shared" si="72"/>
        <v>352171</v>
      </c>
    </row>
    <row r="1096" spans="1:61" x14ac:dyDescent="0.35">
      <c r="A1096" s="65" t="str">
        <f t="shared" si="71"/>
        <v>DI0011657</v>
      </c>
      <c r="B1096" s="111" t="s">
        <v>1287</v>
      </c>
      <c r="C1096" s="104">
        <v>7</v>
      </c>
      <c r="D1096" s="112" t="s">
        <v>0</v>
      </c>
      <c r="E1096" s="112" t="s">
        <v>3</v>
      </c>
      <c r="F1096" s="104" t="s">
        <v>1760</v>
      </c>
      <c r="G1096" s="104" t="s">
        <v>1781</v>
      </c>
      <c r="H1096" s="104" t="s">
        <v>1777</v>
      </c>
      <c r="I1096" s="104" t="s">
        <v>1782</v>
      </c>
      <c r="J1096" s="104" t="s">
        <v>1779</v>
      </c>
      <c r="K1096" s="104" t="s">
        <v>791</v>
      </c>
      <c r="L1096" s="104" t="s">
        <v>1766</v>
      </c>
      <c r="M1096" s="104" t="s">
        <v>1773</v>
      </c>
      <c r="N1096" s="113">
        <v>1</v>
      </c>
      <c r="O1096" s="113">
        <v>1</v>
      </c>
      <c r="P1096" s="113">
        <v>1</v>
      </c>
      <c r="Q1096" s="113">
        <v>1</v>
      </c>
      <c r="R1096" s="113">
        <v>1</v>
      </c>
      <c r="S1096" s="113">
        <v>1</v>
      </c>
      <c r="T1096" s="113">
        <v>0</v>
      </c>
      <c r="U1096" s="113">
        <v>0</v>
      </c>
      <c r="V1096" s="113">
        <v>0</v>
      </c>
      <c r="W1096" s="109">
        <v>686760</v>
      </c>
      <c r="X1096" s="109">
        <v>0</v>
      </c>
      <c r="Y1096" s="109">
        <v>0</v>
      </c>
      <c r="Z1096" s="109">
        <v>3393.74</v>
      </c>
      <c r="AA1096" s="109">
        <v>0</v>
      </c>
      <c r="AB1096" s="109">
        <v>0</v>
      </c>
      <c r="AC1096" s="109">
        <v>0</v>
      </c>
      <c r="AD1096" s="109">
        <v>0</v>
      </c>
      <c r="AE1096" s="109">
        <v>686760</v>
      </c>
      <c r="AF1096" s="106">
        <v>44922</v>
      </c>
      <c r="AG1096" s="106">
        <v>47844</v>
      </c>
      <c r="AH1096" s="125">
        <v>686760</v>
      </c>
      <c r="AI1096" s="115">
        <v>5.6630136986301371</v>
      </c>
      <c r="AJ1096" s="115">
        <v>8.0054794520547947</v>
      </c>
      <c r="AK1096" s="116">
        <v>5.9299999999999999E-2</v>
      </c>
      <c r="AL1096" s="117">
        <v>5.6630136986301371</v>
      </c>
      <c r="AM1096" s="117">
        <v>8.0054794520547947</v>
      </c>
      <c r="AN1096" s="118">
        <v>5.9300000000000005E-2</v>
      </c>
      <c r="AO1096" s="121" t="s">
        <v>1774</v>
      </c>
      <c r="AP1096" s="121" t="s">
        <v>1775</v>
      </c>
      <c r="AQ1096" s="27">
        <v>27149.919999999991</v>
      </c>
      <c r="AR1096" s="27">
        <v>40724.879999999983</v>
      </c>
      <c r="AS1096" s="27">
        <v>40724.879999999997</v>
      </c>
      <c r="AT1096" s="27">
        <v>40724.879999999997</v>
      </c>
      <c r="AU1096" s="27">
        <v>27149.88</v>
      </c>
      <c r="AV1096" s="27">
        <v>13575</v>
      </c>
      <c r="AW1096" s="27">
        <v>0</v>
      </c>
      <c r="AX1096" s="27">
        <v>0</v>
      </c>
      <c r="AY1096" s="27">
        <v>0</v>
      </c>
      <c r="AZ1096" s="27">
        <v>0</v>
      </c>
      <c r="BA1096" s="27">
        <v>0</v>
      </c>
      <c r="BB1096" s="27">
        <v>0</v>
      </c>
      <c r="BC1096" s="27">
        <v>0</v>
      </c>
      <c r="BD1096" s="27">
        <v>0</v>
      </c>
      <c r="BE1096" s="27">
        <v>0</v>
      </c>
      <c r="BF1096" s="27">
        <v>0</v>
      </c>
      <c r="BG1096" s="27">
        <f t="shared" si="69"/>
        <v>67874.799999999974</v>
      </c>
      <c r="BH1096" s="27">
        <f t="shared" si="70"/>
        <v>122174.64</v>
      </c>
      <c r="BI1096" s="27">
        <f t="shared" si="72"/>
        <v>190049.43999999997</v>
      </c>
    </row>
    <row r="1097" spans="1:61" x14ac:dyDescent="0.35">
      <c r="A1097" s="65" t="str">
        <f t="shared" si="71"/>
        <v>DI0011658</v>
      </c>
      <c r="B1097" s="111" t="s">
        <v>1287</v>
      </c>
      <c r="C1097" s="104">
        <v>8</v>
      </c>
      <c r="D1097" s="112" t="s">
        <v>0</v>
      </c>
      <c r="E1097" s="112" t="s">
        <v>3</v>
      </c>
      <c r="F1097" s="104" t="s">
        <v>1760</v>
      </c>
      <c r="G1097" s="104" t="s">
        <v>1781</v>
      </c>
      <c r="H1097" s="104" t="s">
        <v>1777</v>
      </c>
      <c r="I1097" s="104" t="s">
        <v>1782</v>
      </c>
      <c r="J1097" s="104" t="s">
        <v>1779</v>
      </c>
      <c r="K1097" s="104" t="s">
        <v>791</v>
      </c>
      <c r="L1097" s="104" t="s">
        <v>1766</v>
      </c>
      <c r="M1097" s="104" t="s">
        <v>1773</v>
      </c>
      <c r="N1097" s="113">
        <v>1</v>
      </c>
      <c r="O1097" s="113">
        <v>1</v>
      </c>
      <c r="P1097" s="113">
        <v>1</v>
      </c>
      <c r="Q1097" s="113">
        <v>1</v>
      </c>
      <c r="R1097" s="113">
        <v>1</v>
      </c>
      <c r="S1097" s="113">
        <v>1</v>
      </c>
      <c r="T1097" s="113">
        <v>0</v>
      </c>
      <c r="U1097" s="113">
        <v>0</v>
      </c>
      <c r="V1097" s="113">
        <v>0</v>
      </c>
      <c r="W1097" s="109">
        <v>53100</v>
      </c>
      <c r="X1097" s="109">
        <v>0</v>
      </c>
      <c r="Y1097" s="109">
        <v>0</v>
      </c>
      <c r="Z1097" s="109">
        <v>274.79000000000002</v>
      </c>
      <c r="AA1097" s="109">
        <v>0</v>
      </c>
      <c r="AB1097" s="109">
        <v>0</v>
      </c>
      <c r="AC1097" s="109">
        <v>0</v>
      </c>
      <c r="AD1097" s="109">
        <v>0</v>
      </c>
      <c r="AE1097" s="109">
        <v>53100</v>
      </c>
      <c r="AF1097" s="106">
        <v>44922</v>
      </c>
      <c r="AG1097" s="106">
        <v>48209</v>
      </c>
      <c r="AH1097" s="125">
        <v>53100</v>
      </c>
      <c r="AI1097" s="115">
        <v>6.6630136986301371</v>
      </c>
      <c r="AJ1097" s="115">
        <v>9.0054794520547947</v>
      </c>
      <c r="AK1097" s="116">
        <v>6.2100000000000002E-2</v>
      </c>
      <c r="AL1097" s="117">
        <v>6.6630136986301371</v>
      </c>
      <c r="AM1097" s="117">
        <v>9.0054794520547947</v>
      </c>
      <c r="AN1097" s="118">
        <v>6.2100000000000002E-2</v>
      </c>
      <c r="AO1097" s="121" t="s">
        <v>1774</v>
      </c>
      <c r="AP1097" s="121" t="s">
        <v>1775</v>
      </c>
      <c r="AQ1097" s="27">
        <v>2198.3200000000002</v>
      </c>
      <c r="AR1097" s="27">
        <v>3297.48</v>
      </c>
      <c r="AS1097" s="27">
        <v>3297.48</v>
      </c>
      <c r="AT1097" s="27">
        <v>3297.48</v>
      </c>
      <c r="AU1097" s="27">
        <v>2473.08</v>
      </c>
      <c r="AV1097" s="27">
        <v>1648.8</v>
      </c>
      <c r="AW1097" s="27">
        <v>824.4</v>
      </c>
      <c r="AX1097" s="27">
        <v>0</v>
      </c>
      <c r="AY1097" s="27">
        <v>0</v>
      </c>
      <c r="AZ1097" s="27">
        <v>0</v>
      </c>
      <c r="BA1097" s="27">
        <v>0</v>
      </c>
      <c r="BB1097" s="27">
        <v>0</v>
      </c>
      <c r="BC1097" s="27">
        <v>0</v>
      </c>
      <c r="BD1097" s="27">
        <v>0</v>
      </c>
      <c r="BE1097" s="27">
        <v>0</v>
      </c>
      <c r="BF1097" s="27">
        <v>0</v>
      </c>
      <c r="BG1097" s="27">
        <f t="shared" si="69"/>
        <v>5495.8</v>
      </c>
      <c r="BH1097" s="27">
        <f t="shared" si="70"/>
        <v>11541.24</v>
      </c>
      <c r="BI1097" s="27">
        <f t="shared" si="72"/>
        <v>17037.04</v>
      </c>
    </row>
    <row r="1098" spans="1:61" x14ac:dyDescent="0.35">
      <c r="A1098" s="65" t="str">
        <f t="shared" si="71"/>
        <v>DI0011663</v>
      </c>
      <c r="B1098" s="111" t="s">
        <v>1288</v>
      </c>
      <c r="C1098" s="104">
        <v>3</v>
      </c>
      <c r="D1098" s="112" t="s">
        <v>0</v>
      </c>
      <c r="E1098" s="112" t="s">
        <v>3</v>
      </c>
      <c r="F1098" s="104" t="s">
        <v>1760</v>
      </c>
      <c r="G1098" s="104" t="s">
        <v>1781</v>
      </c>
      <c r="H1098" s="104" t="s">
        <v>1777</v>
      </c>
      <c r="I1098" s="104" t="s">
        <v>1782</v>
      </c>
      <c r="J1098" s="104" t="s">
        <v>1779</v>
      </c>
      <c r="K1098" s="104" t="s">
        <v>791</v>
      </c>
      <c r="L1098" s="104" t="s">
        <v>1766</v>
      </c>
      <c r="M1098" s="104" t="s">
        <v>1773</v>
      </c>
      <c r="N1098" s="113">
        <v>1</v>
      </c>
      <c r="O1098" s="113">
        <v>1</v>
      </c>
      <c r="P1098" s="113">
        <v>1</v>
      </c>
      <c r="Q1098" s="113">
        <v>1</v>
      </c>
      <c r="R1098" s="113">
        <v>1</v>
      </c>
      <c r="S1098" s="113">
        <v>1</v>
      </c>
      <c r="T1098" s="113">
        <v>0</v>
      </c>
      <c r="U1098" s="113">
        <v>0</v>
      </c>
      <c r="V1098" s="113">
        <v>0</v>
      </c>
      <c r="W1098" s="109">
        <v>976892.5</v>
      </c>
      <c r="X1098" s="109">
        <v>0</v>
      </c>
      <c r="Y1098" s="109">
        <v>0</v>
      </c>
      <c r="Z1098" s="109">
        <v>3500.53</v>
      </c>
      <c r="AA1098" s="109">
        <v>0</v>
      </c>
      <c r="AB1098" s="109">
        <v>0</v>
      </c>
      <c r="AC1098" s="109">
        <v>0</v>
      </c>
      <c r="AD1098" s="109">
        <v>0</v>
      </c>
      <c r="AE1098" s="109">
        <v>976892.5</v>
      </c>
      <c r="AF1098" s="106">
        <v>44923</v>
      </c>
      <c r="AG1098" s="106">
        <v>46019</v>
      </c>
      <c r="AH1098" s="125">
        <v>976892.5</v>
      </c>
      <c r="AI1098" s="115">
        <v>0.66301369863013704</v>
      </c>
      <c r="AJ1098" s="115">
        <v>3.0027397260273974</v>
      </c>
      <c r="AK1098" s="116">
        <v>4.2999999999999997E-2</v>
      </c>
      <c r="AL1098" s="117">
        <v>0.66301369863013704</v>
      </c>
      <c r="AM1098" s="117">
        <v>3.0027397260273974</v>
      </c>
      <c r="AN1098" s="118">
        <v>4.2999999999999997E-2</v>
      </c>
      <c r="AO1098" s="121" t="s">
        <v>1774</v>
      </c>
      <c r="AP1098" s="121" t="s">
        <v>1775</v>
      </c>
      <c r="AQ1098" s="27">
        <v>17502.68</v>
      </c>
      <c r="AR1098" s="27">
        <v>0</v>
      </c>
      <c r="AS1098" s="27">
        <v>0</v>
      </c>
      <c r="AT1098" s="27">
        <v>0</v>
      </c>
      <c r="AU1098" s="27">
        <v>0</v>
      </c>
      <c r="AV1098" s="27">
        <v>0</v>
      </c>
      <c r="AW1098" s="27">
        <v>0</v>
      </c>
      <c r="AX1098" s="27">
        <v>0</v>
      </c>
      <c r="AY1098" s="27">
        <v>0</v>
      </c>
      <c r="AZ1098" s="27">
        <v>0</v>
      </c>
      <c r="BA1098" s="27">
        <v>0</v>
      </c>
      <c r="BB1098" s="27">
        <v>0</v>
      </c>
      <c r="BC1098" s="27">
        <v>0</v>
      </c>
      <c r="BD1098" s="27">
        <v>0</v>
      </c>
      <c r="BE1098" s="27">
        <v>0</v>
      </c>
      <c r="BF1098" s="27">
        <v>0</v>
      </c>
      <c r="BG1098" s="27">
        <f t="shared" si="69"/>
        <v>17502.68</v>
      </c>
      <c r="BH1098" s="27">
        <f t="shared" si="70"/>
        <v>0</v>
      </c>
      <c r="BI1098" s="27">
        <f t="shared" si="72"/>
        <v>17502.68</v>
      </c>
    </row>
    <row r="1099" spans="1:61" x14ac:dyDescent="0.35">
      <c r="A1099" s="65" t="str">
        <f t="shared" si="71"/>
        <v>DI0011664</v>
      </c>
      <c r="B1099" s="111" t="s">
        <v>1288</v>
      </c>
      <c r="C1099" s="104">
        <v>4</v>
      </c>
      <c r="D1099" s="112" t="s">
        <v>0</v>
      </c>
      <c r="E1099" s="112" t="s">
        <v>3</v>
      </c>
      <c r="F1099" s="104" t="s">
        <v>1760</v>
      </c>
      <c r="G1099" s="104" t="s">
        <v>1781</v>
      </c>
      <c r="H1099" s="104" t="s">
        <v>1777</v>
      </c>
      <c r="I1099" s="104" t="s">
        <v>1782</v>
      </c>
      <c r="J1099" s="104" t="s">
        <v>1779</v>
      </c>
      <c r="K1099" s="104" t="s">
        <v>791</v>
      </c>
      <c r="L1099" s="104" t="s">
        <v>1766</v>
      </c>
      <c r="M1099" s="104" t="s">
        <v>1773</v>
      </c>
      <c r="N1099" s="113">
        <v>1</v>
      </c>
      <c r="O1099" s="113">
        <v>1</v>
      </c>
      <c r="P1099" s="113">
        <v>1</v>
      </c>
      <c r="Q1099" s="113">
        <v>1</v>
      </c>
      <c r="R1099" s="113">
        <v>1</v>
      </c>
      <c r="S1099" s="113">
        <v>1</v>
      </c>
      <c r="T1099" s="113">
        <v>0</v>
      </c>
      <c r="U1099" s="113">
        <v>0</v>
      </c>
      <c r="V1099" s="113">
        <v>0</v>
      </c>
      <c r="W1099" s="109">
        <v>1576185</v>
      </c>
      <c r="X1099" s="109">
        <v>0</v>
      </c>
      <c r="Y1099" s="109">
        <v>0</v>
      </c>
      <c r="Z1099" s="109">
        <v>6186.53</v>
      </c>
      <c r="AA1099" s="109">
        <v>0</v>
      </c>
      <c r="AB1099" s="109">
        <v>0</v>
      </c>
      <c r="AC1099" s="109">
        <v>0</v>
      </c>
      <c r="AD1099" s="109">
        <v>0</v>
      </c>
      <c r="AE1099" s="109">
        <v>1576185</v>
      </c>
      <c r="AF1099" s="106">
        <v>44923</v>
      </c>
      <c r="AG1099" s="106">
        <v>46384</v>
      </c>
      <c r="AH1099" s="125">
        <v>1576185</v>
      </c>
      <c r="AI1099" s="115">
        <v>1.6630136986301369</v>
      </c>
      <c r="AJ1099" s="115">
        <v>4.0027397260273974</v>
      </c>
      <c r="AK1099" s="116">
        <v>4.7100000000000003E-2</v>
      </c>
      <c r="AL1099" s="117">
        <v>1.6630136986301369</v>
      </c>
      <c r="AM1099" s="117">
        <v>4.0027397260273974</v>
      </c>
      <c r="AN1099" s="118">
        <v>4.7100000000000003E-2</v>
      </c>
      <c r="AO1099" s="121" t="s">
        <v>1774</v>
      </c>
      <c r="AP1099" s="121" t="s">
        <v>1775</v>
      </c>
      <c r="AQ1099" s="27">
        <v>49492.24</v>
      </c>
      <c r="AR1099" s="27">
        <v>55678.740000000013</v>
      </c>
      <c r="AS1099" s="27">
        <v>0</v>
      </c>
      <c r="AT1099" s="27">
        <v>0</v>
      </c>
      <c r="AU1099" s="27">
        <v>0</v>
      </c>
      <c r="AV1099" s="27">
        <v>0</v>
      </c>
      <c r="AW1099" s="27">
        <v>0</v>
      </c>
      <c r="AX1099" s="27">
        <v>0</v>
      </c>
      <c r="AY1099" s="27">
        <v>0</v>
      </c>
      <c r="AZ1099" s="27">
        <v>0</v>
      </c>
      <c r="BA1099" s="27">
        <v>0</v>
      </c>
      <c r="BB1099" s="27">
        <v>0</v>
      </c>
      <c r="BC1099" s="27">
        <v>0</v>
      </c>
      <c r="BD1099" s="27">
        <v>0</v>
      </c>
      <c r="BE1099" s="27">
        <v>0</v>
      </c>
      <c r="BF1099" s="27">
        <v>0</v>
      </c>
      <c r="BG1099" s="27">
        <f t="shared" si="69"/>
        <v>105170.98000000001</v>
      </c>
      <c r="BH1099" s="27">
        <f t="shared" si="70"/>
        <v>0</v>
      </c>
      <c r="BI1099" s="27">
        <f t="shared" si="72"/>
        <v>105170.98000000001</v>
      </c>
    </row>
    <row r="1100" spans="1:61" x14ac:dyDescent="0.35">
      <c r="A1100" s="65" t="str">
        <f t="shared" si="71"/>
        <v>DI0011665</v>
      </c>
      <c r="B1100" s="111" t="s">
        <v>1288</v>
      </c>
      <c r="C1100" s="104">
        <v>5</v>
      </c>
      <c r="D1100" s="112" t="s">
        <v>0</v>
      </c>
      <c r="E1100" s="112" t="s">
        <v>3</v>
      </c>
      <c r="F1100" s="104" t="s">
        <v>1760</v>
      </c>
      <c r="G1100" s="104" t="s">
        <v>1781</v>
      </c>
      <c r="H1100" s="104" t="s">
        <v>1777</v>
      </c>
      <c r="I1100" s="104" t="s">
        <v>1782</v>
      </c>
      <c r="J1100" s="104" t="s">
        <v>1779</v>
      </c>
      <c r="K1100" s="104" t="s">
        <v>791</v>
      </c>
      <c r="L1100" s="104" t="s">
        <v>1766</v>
      </c>
      <c r="M1100" s="104" t="s">
        <v>1773</v>
      </c>
      <c r="N1100" s="113">
        <v>1</v>
      </c>
      <c r="O1100" s="113">
        <v>1</v>
      </c>
      <c r="P1100" s="113">
        <v>1</v>
      </c>
      <c r="Q1100" s="113">
        <v>1</v>
      </c>
      <c r="R1100" s="113">
        <v>1</v>
      </c>
      <c r="S1100" s="113">
        <v>1</v>
      </c>
      <c r="T1100" s="113">
        <v>0</v>
      </c>
      <c r="U1100" s="113">
        <v>0</v>
      </c>
      <c r="V1100" s="113">
        <v>0</v>
      </c>
      <c r="W1100" s="109">
        <v>1963962.5</v>
      </c>
      <c r="X1100" s="109">
        <v>0</v>
      </c>
      <c r="Y1100" s="109">
        <v>0</v>
      </c>
      <c r="Z1100" s="109">
        <v>8297.74</v>
      </c>
      <c r="AA1100" s="109">
        <v>0</v>
      </c>
      <c r="AB1100" s="109">
        <v>0</v>
      </c>
      <c r="AC1100" s="109">
        <v>0</v>
      </c>
      <c r="AD1100" s="109">
        <v>0</v>
      </c>
      <c r="AE1100" s="109">
        <v>1963962.5</v>
      </c>
      <c r="AF1100" s="106">
        <v>44923</v>
      </c>
      <c r="AG1100" s="106">
        <v>46749</v>
      </c>
      <c r="AH1100" s="125">
        <v>1963962.5</v>
      </c>
      <c r="AI1100" s="115">
        <v>2.6630136986301371</v>
      </c>
      <c r="AJ1100" s="115">
        <v>5.0027397260273974</v>
      </c>
      <c r="AK1100" s="116">
        <v>5.0700000000000002E-2</v>
      </c>
      <c r="AL1100" s="117">
        <v>2.6630136986301371</v>
      </c>
      <c r="AM1100" s="117">
        <v>5.0027397260273974</v>
      </c>
      <c r="AN1100" s="118">
        <v>5.0700000000000002E-2</v>
      </c>
      <c r="AO1100" s="121" t="s">
        <v>1774</v>
      </c>
      <c r="AP1100" s="121" t="s">
        <v>1775</v>
      </c>
      <c r="AQ1100" s="27">
        <v>66381.919999999998</v>
      </c>
      <c r="AR1100" s="27">
        <v>99572.880000000019</v>
      </c>
      <c r="AS1100" s="27">
        <v>74679.66</v>
      </c>
      <c r="AT1100" s="27">
        <v>0</v>
      </c>
      <c r="AU1100" s="27">
        <v>0</v>
      </c>
      <c r="AV1100" s="27">
        <v>0</v>
      </c>
      <c r="AW1100" s="27">
        <v>0</v>
      </c>
      <c r="AX1100" s="27">
        <v>0</v>
      </c>
      <c r="AY1100" s="27">
        <v>0</v>
      </c>
      <c r="AZ1100" s="27">
        <v>0</v>
      </c>
      <c r="BA1100" s="27">
        <v>0</v>
      </c>
      <c r="BB1100" s="27">
        <v>0</v>
      </c>
      <c r="BC1100" s="27">
        <v>0</v>
      </c>
      <c r="BD1100" s="27">
        <v>0</v>
      </c>
      <c r="BE1100" s="27">
        <v>0</v>
      </c>
      <c r="BF1100" s="27">
        <v>0</v>
      </c>
      <c r="BG1100" s="27">
        <f t="shared" si="69"/>
        <v>165954.80000000002</v>
      </c>
      <c r="BH1100" s="27">
        <f t="shared" si="70"/>
        <v>74679.66</v>
      </c>
      <c r="BI1100" s="27">
        <f t="shared" si="72"/>
        <v>240634.46000000002</v>
      </c>
    </row>
    <row r="1101" spans="1:61" x14ac:dyDescent="0.35">
      <c r="A1101" s="65" t="str">
        <f t="shared" si="71"/>
        <v>DI0011666</v>
      </c>
      <c r="B1101" s="111" t="s">
        <v>1288</v>
      </c>
      <c r="C1101" s="104">
        <v>6</v>
      </c>
      <c r="D1101" s="112" t="s">
        <v>0</v>
      </c>
      <c r="E1101" s="112" t="s">
        <v>3</v>
      </c>
      <c r="F1101" s="104" t="s">
        <v>1760</v>
      </c>
      <c r="G1101" s="104" t="s">
        <v>1781</v>
      </c>
      <c r="H1101" s="104" t="s">
        <v>1777</v>
      </c>
      <c r="I1101" s="104" t="s">
        <v>1782</v>
      </c>
      <c r="J1101" s="104" t="s">
        <v>1779</v>
      </c>
      <c r="K1101" s="104" t="s">
        <v>791</v>
      </c>
      <c r="L1101" s="104" t="s">
        <v>1766</v>
      </c>
      <c r="M1101" s="104" t="s">
        <v>1773</v>
      </c>
      <c r="N1101" s="113">
        <v>1</v>
      </c>
      <c r="O1101" s="113">
        <v>1</v>
      </c>
      <c r="P1101" s="113">
        <v>1</v>
      </c>
      <c r="Q1101" s="113">
        <v>1</v>
      </c>
      <c r="R1101" s="113">
        <v>1</v>
      </c>
      <c r="S1101" s="113">
        <v>1</v>
      </c>
      <c r="T1101" s="113">
        <v>0</v>
      </c>
      <c r="U1101" s="113">
        <v>0</v>
      </c>
      <c r="V1101" s="113">
        <v>0</v>
      </c>
      <c r="W1101" s="109">
        <v>7407892.5</v>
      </c>
      <c r="X1101" s="109">
        <v>0</v>
      </c>
      <c r="Y1101" s="109">
        <v>0</v>
      </c>
      <c r="Z1101" s="109">
        <v>33088.589999999997</v>
      </c>
      <c r="AA1101" s="109">
        <v>0</v>
      </c>
      <c r="AB1101" s="109">
        <v>0</v>
      </c>
      <c r="AC1101" s="109">
        <v>0</v>
      </c>
      <c r="AD1101" s="109">
        <v>0</v>
      </c>
      <c r="AE1101" s="109">
        <v>7407892.5</v>
      </c>
      <c r="AF1101" s="106">
        <v>44923</v>
      </c>
      <c r="AG1101" s="106">
        <v>47115</v>
      </c>
      <c r="AH1101" s="125">
        <v>7407892.5</v>
      </c>
      <c r="AI1101" s="115">
        <v>3.6657534246575341</v>
      </c>
      <c r="AJ1101" s="115">
        <v>6.0054794520547947</v>
      </c>
      <c r="AK1101" s="116">
        <v>5.3600000000000002E-2</v>
      </c>
      <c r="AL1101" s="117">
        <v>3.6657534246575341</v>
      </c>
      <c r="AM1101" s="117">
        <v>6.0054794520547947</v>
      </c>
      <c r="AN1101" s="118">
        <v>5.3600000000000002E-2</v>
      </c>
      <c r="AO1101" s="121" t="s">
        <v>1774</v>
      </c>
      <c r="AP1101" s="121" t="s">
        <v>1775</v>
      </c>
      <c r="AQ1101" s="27">
        <v>264708.71999999997</v>
      </c>
      <c r="AR1101" s="27">
        <v>397063.07999999984</v>
      </c>
      <c r="AS1101" s="27">
        <v>397063.08</v>
      </c>
      <c r="AT1101" s="27">
        <v>297797.28000000003</v>
      </c>
      <c r="AU1101" s="27">
        <v>0</v>
      </c>
      <c r="AV1101" s="27">
        <v>0</v>
      </c>
      <c r="AW1101" s="27">
        <v>0</v>
      </c>
      <c r="AX1101" s="27">
        <v>0</v>
      </c>
      <c r="AY1101" s="27">
        <v>0</v>
      </c>
      <c r="AZ1101" s="27">
        <v>0</v>
      </c>
      <c r="BA1101" s="27">
        <v>0</v>
      </c>
      <c r="BB1101" s="27">
        <v>0</v>
      </c>
      <c r="BC1101" s="27">
        <v>0</v>
      </c>
      <c r="BD1101" s="27">
        <v>0</v>
      </c>
      <c r="BE1101" s="27">
        <v>0</v>
      </c>
      <c r="BF1101" s="27">
        <v>0</v>
      </c>
      <c r="BG1101" s="27">
        <f t="shared" si="69"/>
        <v>661771.79999999981</v>
      </c>
      <c r="BH1101" s="27">
        <f t="shared" si="70"/>
        <v>694860.3600000001</v>
      </c>
      <c r="BI1101" s="27">
        <f t="shared" si="72"/>
        <v>1356632.16</v>
      </c>
    </row>
    <row r="1102" spans="1:61" x14ac:dyDescent="0.35">
      <c r="A1102" s="65" t="str">
        <f t="shared" si="71"/>
        <v>DI0011667</v>
      </c>
      <c r="B1102" s="111" t="s">
        <v>1288</v>
      </c>
      <c r="C1102" s="104">
        <v>7</v>
      </c>
      <c r="D1102" s="112" t="s">
        <v>0</v>
      </c>
      <c r="E1102" s="112" t="s">
        <v>3</v>
      </c>
      <c r="F1102" s="104" t="s">
        <v>1760</v>
      </c>
      <c r="G1102" s="104" t="s">
        <v>1781</v>
      </c>
      <c r="H1102" s="104" t="s">
        <v>1777</v>
      </c>
      <c r="I1102" s="104" t="s">
        <v>1782</v>
      </c>
      <c r="J1102" s="104" t="s">
        <v>1779</v>
      </c>
      <c r="K1102" s="104" t="s">
        <v>791</v>
      </c>
      <c r="L1102" s="104" t="s">
        <v>1766</v>
      </c>
      <c r="M1102" s="104" t="s">
        <v>1773</v>
      </c>
      <c r="N1102" s="113">
        <v>1</v>
      </c>
      <c r="O1102" s="113">
        <v>1</v>
      </c>
      <c r="P1102" s="113">
        <v>1</v>
      </c>
      <c r="Q1102" s="113">
        <v>1</v>
      </c>
      <c r="R1102" s="113">
        <v>1</v>
      </c>
      <c r="S1102" s="113">
        <v>1</v>
      </c>
      <c r="T1102" s="113">
        <v>0</v>
      </c>
      <c r="U1102" s="113">
        <v>0</v>
      </c>
      <c r="V1102" s="113">
        <v>0</v>
      </c>
      <c r="W1102" s="109">
        <v>9823352.5</v>
      </c>
      <c r="X1102" s="109">
        <v>0</v>
      </c>
      <c r="Y1102" s="109">
        <v>0</v>
      </c>
      <c r="Z1102" s="109">
        <v>46169.760000000002</v>
      </c>
      <c r="AA1102" s="109">
        <v>0</v>
      </c>
      <c r="AB1102" s="109">
        <v>0</v>
      </c>
      <c r="AC1102" s="109">
        <v>0</v>
      </c>
      <c r="AD1102" s="109">
        <v>0</v>
      </c>
      <c r="AE1102" s="109">
        <v>9823352.5</v>
      </c>
      <c r="AF1102" s="106">
        <v>44923</v>
      </c>
      <c r="AG1102" s="106">
        <v>47480</v>
      </c>
      <c r="AH1102" s="125">
        <v>9823352.5</v>
      </c>
      <c r="AI1102" s="115">
        <v>4.6657534246575345</v>
      </c>
      <c r="AJ1102" s="115">
        <v>7.0054794520547947</v>
      </c>
      <c r="AK1102" s="116">
        <v>5.6399999999999999E-2</v>
      </c>
      <c r="AL1102" s="117">
        <v>4.6657534246575345</v>
      </c>
      <c r="AM1102" s="117">
        <v>7.0054794520547947</v>
      </c>
      <c r="AN1102" s="118">
        <v>5.6399999999999999E-2</v>
      </c>
      <c r="AO1102" s="121" t="s">
        <v>1774</v>
      </c>
      <c r="AP1102" s="121" t="s">
        <v>1775</v>
      </c>
      <c r="AQ1102" s="27">
        <v>369358.08000000002</v>
      </c>
      <c r="AR1102" s="27">
        <v>554037.12</v>
      </c>
      <c r="AS1102" s="27">
        <v>554037.12</v>
      </c>
      <c r="AT1102" s="27">
        <v>554037.12</v>
      </c>
      <c r="AU1102" s="27">
        <v>277018.56</v>
      </c>
      <c r="AV1102" s="27">
        <v>0</v>
      </c>
      <c r="AW1102" s="27">
        <v>0</v>
      </c>
      <c r="AX1102" s="27">
        <v>0</v>
      </c>
      <c r="AY1102" s="27">
        <v>0</v>
      </c>
      <c r="AZ1102" s="27">
        <v>0</v>
      </c>
      <c r="BA1102" s="27">
        <v>0</v>
      </c>
      <c r="BB1102" s="27">
        <v>0</v>
      </c>
      <c r="BC1102" s="27">
        <v>0</v>
      </c>
      <c r="BD1102" s="27">
        <v>0</v>
      </c>
      <c r="BE1102" s="27">
        <v>0</v>
      </c>
      <c r="BF1102" s="27">
        <v>0</v>
      </c>
      <c r="BG1102" s="27">
        <f t="shared" si="69"/>
        <v>923395.2</v>
      </c>
      <c r="BH1102" s="27">
        <f t="shared" si="70"/>
        <v>1385092.8</v>
      </c>
      <c r="BI1102" s="27">
        <f t="shared" si="72"/>
        <v>2308488</v>
      </c>
    </row>
    <row r="1103" spans="1:61" x14ac:dyDescent="0.35">
      <c r="A1103" s="65" t="str">
        <f t="shared" si="71"/>
        <v>DI0011668</v>
      </c>
      <c r="B1103" s="111" t="s">
        <v>1288</v>
      </c>
      <c r="C1103" s="104">
        <v>8</v>
      </c>
      <c r="D1103" s="112" t="s">
        <v>0</v>
      </c>
      <c r="E1103" s="112" t="s">
        <v>3</v>
      </c>
      <c r="F1103" s="104" t="s">
        <v>1760</v>
      </c>
      <c r="G1103" s="104" t="s">
        <v>1781</v>
      </c>
      <c r="H1103" s="104" t="s">
        <v>1777</v>
      </c>
      <c r="I1103" s="104" t="s">
        <v>1782</v>
      </c>
      <c r="J1103" s="104" t="s">
        <v>1779</v>
      </c>
      <c r="K1103" s="104" t="s">
        <v>791</v>
      </c>
      <c r="L1103" s="104" t="s">
        <v>1766</v>
      </c>
      <c r="M1103" s="104" t="s">
        <v>1773</v>
      </c>
      <c r="N1103" s="113">
        <v>1</v>
      </c>
      <c r="O1103" s="113">
        <v>1</v>
      </c>
      <c r="P1103" s="113">
        <v>1</v>
      </c>
      <c r="Q1103" s="113">
        <v>1</v>
      </c>
      <c r="R1103" s="113">
        <v>1</v>
      </c>
      <c r="S1103" s="113">
        <v>1</v>
      </c>
      <c r="T1103" s="113">
        <v>0</v>
      </c>
      <c r="U1103" s="113">
        <v>0</v>
      </c>
      <c r="V1103" s="113">
        <v>0</v>
      </c>
      <c r="W1103" s="109">
        <v>2725505</v>
      </c>
      <c r="X1103" s="109">
        <v>0</v>
      </c>
      <c r="Y1103" s="109">
        <v>0</v>
      </c>
      <c r="Z1103" s="109">
        <v>13468.54</v>
      </c>
      <c r="AA1103" s="109">
        <v>0</v>
      </c>
      <c r="AB1103" s="109">
        <v>0</v>
      </c>
      <c r="AC1103" s="109">
        <v>0</v>
      </c>
      <c r="AD1103" s="109">
        <v>0</v>
      </c>
      <c r="AE1103" s="109">
        <v>2725505</v>
      </c>
      <c r="AF1103" s="106">
        <v>44923</v>
      </c>
      <c r="AG1103" s="106">
        <v>47845</v>
      </c>
      <c r="AH1103" s="125">
        <v>2725505</v>
      </c>
      <c r="AI1103" s="115">
        <v>5.6657534246575345</v>
      </c>
      <c r="AJ1103" s="115">
        <v>8.0054794520547947</v>
      </c>
      <c r="AK1103" s="116">
        <v>5.9299999999999999E-2</v>
      </c>
      <c r="AL1103" s="117">
        <v>5.6657534246575345</v>
      </c>
      <c r="AM1103" s="117">
        <v>8.0054794520547947</v>
      </c>
      <c r="AN1103" s="118">
        <v>5.9299999999999999E-2</v>
      </c>
      <c r="AO1103" s="121" t="s">
        <v>1774</v>
      </c>
      <c r="AP1103" s="121" t="s">
        <v>1775</v>
      </c>
      <c r="AQ1103" s="27">
        <v>107748.32000000004</v>
      </c>
      <c r="AR1103" s="27">
        <v>161622.48000000007</v>
      </c>
      <c r="AS1103" s="27">
        <v>161622.48000000001</v>
      </c>
      <c r="AT1103" s="27">
        <v>161622.48000000001</v>
      </c>
      <c r="AU1103" s="27">
        <v>107748.24</v>
      </c>
      <c r="AV1103" s="27">
        <v>53874.12</v>
      </c>
      <c r="AW1103" s="27">
        <v>0</v>
      </c>
      <c r="AX1103" s="27">
        <v>0</v>
      </c>
      <c r="AY1103" s="27">
        <v>0</v>
      </c>
      <c r="AZ1103" s="27">
        <v>0</v>
      </c>
      <c r="BA1103" s="27">
        <v>0</v>
      </c>
      <c r="BB1103" s="27">
        <v>0</v>
      </c>
      <c r="BC1103" s="27">
        <v>0</v>
      </c>
      <c r="BD1103" s="27">
        <v>0</v>
      </c>
      <c r="BE1103" s="27">
        <v>0</v>
      </c>
      <c r="BF1103" s="27">
        <v>0</v>
      </c>
      <c r="BG1103" s="27">
        <f t="shared" si="69"/>
        <v>269370.8000000001</v>
      </c>
      <c r="BH1103" s="27">
        <f t="shared" si="70"/>
        <v>484867.32</v>
      </c>
      <c r="BI1103" s="27">
        <f t="shared" si="72"/>
        <v>754238.12000000011</v>
      </c>
    </row>
    <row r="1104" spans="1:61" x14ac:dyDescent="0.35">
      <c r="A1104" s="65" t="str">
        <f t="shared" si="71"/>
        <v>DI0011669</v>
      </c>
      <c r="B1104" s="111" t="s">
        <v>1288</v>
      </c>
      <c r="C1104" s="104">
        <v>9</v>
      </c>
      <c r="D1104" s="112" t="s">
        <v>0</v>
      </c>
      <c r="E1104" s="112" t="s">
        <v>3</v>
      </c>
      <c r="F1104" s="104" t="s">
        <v>1760</v>
      </c>
      <c r="G1104" s="104" t="s">
        <v>1781</v>
      </c>
      <c r="H1104" s="104" t="s">
        <v>1777</v>
      </c>
      <c r="I1104" s="104" t="s">
        <v>1782</v>
      </c>
      <c r="J1104" s="104" t="s">
        <v>1779</v>
      </c>
      <c r="K1104" s="104" t="s">
        <v>791</v>
      </c>
      <c r="L1104" s="104" t="s">
        <v>1766</v>
      </c>
      <c r="M1104" s="104" t="s">
        <v>1773</v>
      </c>
      <c r="N1104" s="113">
        <v>1</v>
      </c>
      <c r="O1104" s="113">
        <v>1</v>
      </c>
      <c r="P1104" s="113">
        <v>1</v>
      </c>
      <c r="Q1104" s="113">
        <v>1</v>
      </c>
      <c r="R1104" s="113">
        <v>1</v>
      </c>
      <c r="S1104" s="113">
        <v>1</v>
      </c>
      <c r="T1104" s="113">
        <v>0</v>
      </c>
      <c r="U1104" s="113">
        <v>0</v>
      </c>
      <c r="V1104" s="113">
        <v>0</v>
      </c>
      <c r="W1104" s="109">
        <v>81567.5</v>
      </c>
      <c r="X1104" s="109">
        <v>0</v>
      </c>
      <c r="Y1104" s="109">
        <v>0</v>
      </c>
      <c r="Z1104" s="109">
        <v>422.11</v>
      </c>
      <c r="AA1104" s="109">
        <v>0</v>
      </c>
      <c r="AB1104" s="109">
        <v>0</v>
      </c>
      <c r="AC1104" s="109">
        <v>0</v>
      </c>
      <c r="AD1104" s="109">
        <v>0</v>
      </c>
      <c r="AE1104" s="109">
        <v>81567.5</v>
      </c>
      <c r="AF1104" s="106">
        <v>44923</v>
      </c>
      <c r="AG1104" s="106">
        <v>48210</v>
      </c>
      <c r="AH1104" s="125">
        <v>81567.5</v>
      </c>
      <c r="AI1104" s="115">
        <v>6.6657534246575345</v>
      </c>
      <c r="AJ1104" s="115">
        <v>9.0054794520547947</v>
      </c>
      <c r="AK1104" s="116">
        <v>6.2100000000000002E-2</v>
      </c>
      <c r="AL1104" s="117">
        <v>6.6657534246575345</v>
      </c>
      <c r="AM1104" s="117">
        <v>9.0054794520547947</v>
      </c>
      <c r="AN1104" s="118">
        <v>6.2100000000000009E-2</v>
      </c>
      <c r="AO1104" s="121" t="s">
        <v>1774</v>
      </c>
      <c r="AP1104" s="121" t="s">
        <v>1775</v>
      </c>
      <c r="AQ1104" s="27">
        <v>3376.8800000000006</v>
      </c>
      <c r="AR1104" s="27">
        <v>5065.32</v>
      </c>
      <c r="AS1104" s="27">
        <v>5065.32</v>
      </c>
      <c r="AT1104" s="27">
        <v>5065.32</v>
      </c>
      <c r="AU1104" s="27">
        <v>3798.96</v>
      </c>
      <c r="AV1104" s="27">
        <v>2532.7199999999998</v>
      </c>
      <c r="AW1104" s="27">
        <v>1266.3599999999999</v>
      </c>
      <c r="AX1104" s="27">
        <v>0</v>
      </c>
      <c r="AY1104" s="27">
        <v>0</v>
      </c>
      <c r="AZ1104" s="27">
        <v>0</v>
      </c>
      <c r="BA1104" s="27">
        <v>0</v>
      </c>
      <c r="BB1104" s="27">
        <v>0</v>
      </c>
      <c r="BC1104" s="27">
        <v>0</v>
      </c>
      <c r="BD1104" s="27">
        <v>0</v>
      </c>
      <c r="BE1104" s="27">
        <v>0</v>
      </c>
      <c r="BF1104" s="27">
        <v>0</v>
      </c>
      <c r="BG1104" s="27">
        <f t="shared" si="69"/>
        <v>8442.2000000000007</v>
      </c>
      <c r="BH1104" s="27">
        <f t="shared" si="70"/>
        <v>17728.68</v>
      </c>
      <c r="BI1104" s="27">
        <f t="shared" si="72"/>
        <v>26170.880000000001</v>
      </c>
    </row>
    <row r="1105" spans="1:61" x14ac:dyDescent="0.35">
      <c r="A1105" s="65" t="str">
        <f t="shared" si="71"/>
        <v>DI0011671</v>
      </c>
      <c r="B1105" s="111" t="s">
        <v>1535</v>
      </c>
      <c r="C1105" s="104">
        <v>1</v>
      </c>
      <c r="D1105" s="112" t="s">
        <v>0</v>
      </c>
      <c r="E1105" s="112" t="s">
        <v>3</v>
      </c>
      <c r="F1105" s="104" t="s">
        <v>1760</v>
      </c>
      <c r="G1105" s="104" t="s">
        <v>390</v>
      </c>
      <c r="H1105" s="104" t="s">
        <v>1770</v>
      </c>
      <c r="I1105" s="104" t="s">
        <v>1771</v>
      </c>
      <c r="J1105" s="104" t="s">
        <v>1772</v>
      </c>
      <c r="K1105" s="104" t="s">
        <v>692</v>
      </c>
      <c r="L1105" s="104" t="s">
        <v>1766</v>
      </c>
      <c r="M1105" s="104" t="s">
        <v>1773</v>
      </c>
      <c r="N1105" s="113">
        <v>1</v>
      </c>
      <c r="O1105" s="113">
        <v>1</v>
      </c>
      <c r="P1105" s="113">
        <v>1</v>
      </c>
      <c r="Q1105" s="113">
        <v>0</v>
      </c>
      <c r="R1105" s="113">
        <v>0</v>
      </c>
      <c r="S1105" s="113">
        <v>1</v>
      </c>
      <c r="T1105" s="113">
        <v>1</v>
      </c>
      <c r="U1105" s="113">
        <v>1</v>
      </c>
      <c r="V1105" s="113">
        <v>0</v>
      </c>
      <c r="W1105" s="109">
        <v>200000000</v>
      </c>
      <c r="X1105" s="109">
        <v>0</v>
      </c>
      <c r="Y1105" s="109">
        <v>0</v>
      </c>
      <c r="Z1105" s="109">
        <v>0</v>
      </c>
      <c r="AA1105" s="109">
        <v>0</v>
      </c>
      <c r="AB1105" s="109">
        <v>0</v>
      </c>
      <c r="AC1105" s="109">
        <v>0</v>
      </c>
      <c r="AD1105" s="109">
        <v>0</v>
      </c>
      <c r="AE1105" s="109">
        <v>200000000</v>
      </c>
      <c r="AF1105" s="106">
        <v>44698</v>
      </c>
      <c r="AG1105" s="106">
        <v>48351</v>
      </c>
      <c r="AH1105" s="125">
        <v>200000000</v>
      </c>
      <c r="AI1105" s="115">
        <v>7.0520547945205481</v>
      </c>
      <c r="AJ1105" s="115">
        <v>10.008219178082191</v>
      </c>
      <c r="AK1105" s="116">
        <v>7.8262999999999999E-2</v>
      </c>
      <c r="AL1105" s="117">
        <v>7.052054794520549</v>
      </c>
      <c r="AM1105" s="117">
        <v>10.008219178082191</v>
      </c>
      <c r="AN1105" s="118">
        <v>7.8262999999999999E-2</v>
      </c>
      <c r="AO1105" s="121" t="s">
        <v>1774</v>
      </c>
      <c r="AP1105" s="121" t="s">
        <v>1775</v>
      </c>
      <c r="AQ1105" s="27">
        <v>15652600</v>
      </c>
      <c r="AR1105" s="27">
        <v>15652600</v>
      </c>
      <c r="AS1105" s="27">
        <v>15652600</v>
      </c>
      <c r="AT1105" s="27">
        <v>15652600</v>
      </c>
      <c r="AU1105" s="27">
        <v>15652600</v>
      </c>
      <c r="AV1105" s="27">
        <v>15652600</v>
      </c>
      <c r="AW1105" s="27">
        <v>15652600</v>
      </c>
      <c r="AX1105" s="27">
        <v>7826300</v>
      </c>
      <c r="AY1105" s="27">
        <v>0</v>
      </c>
      <c r="AZ1105" s="27">
        <v>0</v>
      </c>
      <c r="BA1105" s="27">
        <v>0</v>
      </c>
      <c r="BB1105" s="27">
        <v>0</v>
      </c>
      <c r="BC1105" s="27">
        <v>0</v>
      </c>
      <c r="BD1105" s="27">
        <v>0</v>
      </c>
      <c r="BE1105" s="27">
        <v>0</v>
      </c>
      <c r="BF1105" s="27">
        <v>0</v>
      </c>
      <c r="BG1105" s="27">
        <f t="shared" si="69"/>
        <v>31305200</v>
      </c>
      <c r="BH1105" s="27">
        <f t="shared" si="70"/>
        <v>86089300</v>
      </c>
      <c r="BI1105" s="27">
        <f t="shared" si="72"/>
        <v>117394500</v>
      </c>
    </row>
    <row r="1106" spans="1:61" x14ac:dyDescent="0.35">
      <c r="A1106" s="65" t="str">
        <f t="shared" si="71"/>
        <v>DI0011681</v>
      </c>
      <c r="B1106" s="111" t="s">
        <v>1536</v>
      </c>
      <c r="C1106" s="104">
        <v>1</v>
      </c>
      <c r="D1106" s="112" t="s">
        <v>0</v>
      </c>
      <c r="E1106" s="112" t="s">
        <v>3</v>
      </c>
      <c r="F1106" s="104" t="s">
        <v>1760</v>
      </c>
      <c r="G1106" s="104" t="s">
        <v>390</v>
      </c>
      <c r="H1106" s="104" t="s">
        <v>1770</v>
      </c>
      <c r="I1106" s="104" t="s">
        <v>1771</v>
      </c>
      <c r="J1106" s="104" t="s">
        <v>1772</v>
      </c>
      <c r="K1106" s="104" t="s">
        <v>692</v>
      </c>
      <c r="L1106" s="104" t="s">
        <v>1766</v>
      </c>
      <c r="M1106" s="104" t="s">
        <v>1773</v>
      </c>
      <c r="N1106" s="113">
        <v>1</v>
      </c>
      <c r="O1106" s="113">
        <v>1</v>
      </c>
      <c r="P1106" s="113">
        <v>1</v>
      </c>
      <c r="Q1106" s="113">
        <v>0</v>
      </c>
      <c r="R1106" s="113">
        <v>0</v>
      </c>
      <c r="S1106" s="113">
        <v>1</v>
      </c>
      <c r="T1106" s="113">
        <v>1</v>
      </c>
      <c r="U1106" s="113">
        <v>1</v>
      </c>
      <c r="V1106" s="113">
        <v>0</v>
      </c>
      <c r="W1106" s="109">
        <v>200000000</v>
      </c>
      <c r="X1106" s="109">
        <v>0</v>
      </c>
      <c r="Y1106" s="109">
        <v>0</v>
      </c>
      <c r="Z1106" s="109">
        <v>0</v>
      </c>
      <c r="AA1106" s="109">
        <v>0</v>
      </c>
      <c r="AB1106" s="109">
        <v>0</v>
      </c>
      <c r="AC1106" s="109">
        <v>0</v>
      </c>
      <c r="AD1106" s="109">
        <v>0</v>
      </c>
      <c r="AE1106" s="109">
        <v>200000000</v>
      </c>
      <c r="AF1106" s="106">
        <v>44984</v>
      </c>
      <c r="AG1106" s="106">
        <v>48637</v>
      </c>
      <c r="AH1106" s="125">
        <v>200000000</v>
      </c>
      <c r="AI1106" s="115">
        <v>7.8356164383561646</v>
      </c>
      <c r="AJ1106" s="115">
        <v>10.008219178082191</v>
      </c>
      <c r="AK1106" s="116">
        <v>7.8262999999999999E-2</v>
      </c>
      <c r="AL1106" s="117">
        <v>7.8356164383561646</v>
      </c>
      <c r="AM1106" s="117">
        <v>10.008219178082191</v>
      </c>
      <c r="AN1106" s="118">
        <v>7.8262999999999999E-2</v>
      </c>
      <c r="AO1106" s="121" t="s">
        <v>1774</v>
      </c>
      <c r="AP1106" s="121" t="s">
        <v>1775</v>
      </c>
      <c r="AQ1106" s="27">
        <v>7826300</v>
      </c>
      <c r="AR1106" s="27">
        <v>15652600</v>
      </c>
      <c r="AS1106" s="27">
        <v>15652600</v>
      </c>
      <c r="AT1106" s="27">
        <v>15652600</v>
      </c>
      <c r="AU1106" s="27">
        <v>15652600</v>
      </c>
      <c r="AV1106" s="27">
        <v>15652600</v>
      </c>
      <c r="AW1106" s="27">
        <v>15652600</v>
      </c>
      <c r="AX1106" s="27">
        <v>15652600</v>
      </c>
      <c r="AY1106" s="27">
        <v>7826300</v>
      </c>
      <c r="AZ1106" s="27">
        <v>0</v>
      </c>
      <c r="BA1106" s="27">
        <v>0</v>
      </c>
      <c r="BB1106" s="27">
        <v>0</v>
      </c>
      <c r="BC1106" s="27">
        <v>0</v>
      </c>
      <c r="BD1106" s="27">
        <v>0</v>
      </c>
      <c r="BE1106" s="27">
        <v>0</v>
      </c>
      <c r="BF1106" s="27">
        <v>0</v>
      </c>
      <c r="BG1106" s="27">
        <f t="shared" si="69"/>
        <v>23478900</v>
      </c>
      <c r="BH1106" s="27">
        <f t="shared" si="70"/>
        <v>101741900</v>
      </c>
      <c r="BI1106" s="27">
        <f t="shared" si="72"/>
        <v>125220800</v>
      </c>
    </row>
    <row r="1107" spans="1:61" x14ac:dyDescent="0.35">
      <c r="A1107" s="65" t="str">
        <f t="shared" si="71"/>
        <v>DI0011691</v>
      </c>
      <c r="B1107" s="111" t="s">
        <v>1289</v>
      </c>
      <c r="C1107" s="104">
        <v>1</v>
      </c>
      <c r="D1107" s="112" t="s">
        <v>0</v>
      </c>
      <c r="E1107" s="112" t="s">
        <v>3</v>
      </c>
      <c r="F1107" s="104" t="s">
        <v>1760</v>
      </c>
      <c r="G1107" s="104" t="s">
        <v>712</v>
      </c>
      <c r="H1107" s="104" t="s">
        <v>1770</v>
      </c>
      <c r="I1107" s="104" t="s">
        <v>1763</v>
      </c>
      <c r="J1107" s="104" t="s">
        <v>1772</v>
      </c>
      <c r="K1107" s="104" t="s">
        <v>712</v>
      </c>
      <c r="L1107" s="104" t="s">
        <v>1766</v>
      </c>
      <c r="M1107" s="104" t="s">
        <v>1773</v>
      </c>
      <c r="N1107" s="113">
        <v>1</v>
      </c>
      <c r="O1107" s="113">
        <v>1</v>
      </c>
      <c r="P1107" s="113">
        <v>1</v>
      </c>
      <c r="Q1107" s="113">
        <v>0</v>
      </c>
      <c r="R1107" s="113">
        <v>1</v>
      </c>
      <c r="S1107" s="113">
        <v>1</v>
      </c>
      <c r="T1107" s="113">
        <v>1</v>
      </c>
      <c r="U1107" s="113">
        <v>0</v>
      </c>
      <c r="V1107" s="113">
        <v>0</v>
      </c>
      <c r="W1107" s="109">
        <v>160000000</v>
      </c>
      <c r="X1107" s="109">
        <v>0</v>
      </c>
      <c r="Y1107" s="109">
        <v>0</v>
      </c>
      <c r="Z1107" s="109">
        <v>0</v>
      </c>
      <c r="AA1107" s="109">
        <v>0</v>
      </c>
      <c r="AB1107" s="109">
        <v>0</v>
      </c>
      <c r="AC1107" s="109">
        <v>0</v>
      </c>
      <c r="AD1107" s="109">
        <v>0</v>
      </c>
      <c r="AE1107" s="109">
        <v>160000000</v>
      </c>
      <c r="AF1107" s="106">
        <v>44987</v>
      </c>
      <c r="AG1107" s="106">
        <v>46083</v>
      </c>
      <c r="AH1107" s="125">
        <v>160000000</v>
      </c>
      <c r="AI1107" s="115">
        <v>0.83835616438356164</v>
      </c>
      <c r="AJ1107" s="115">
        <v>3.0027397260273974</v>
      </c>
      <c r="AK1107" s="116">
        <v>6.1652999999999999E-2</v>
      </c>
      <c r="AL1107" s="117">
        <v>0.83835616438356164</v>
      </c>
      <c r="AM1107" s="117">
        <v>3.0027397260273974</v>
      </c>
      <c r="AN1107" s="118">
        <v>6.1652999999999999E-2</v>
      </c>
      <c r="AO1107" s="121" t="s">
        <v>1774</v>
      </c>
      <c r="AP1107" s="121" t="s">
        <v>1775</v>
      </c>
      <c r="AQ1107" s="27">
        <v>4932240</v>
      </c>
      <c r="AR1107" s="27">
        <v>4932240</v>
      </c>
      <c r="AS1107" s="27">
        <v>0</v>
      </c>
      <c r="AT1107" s="27">
        <v>0</v>
      </c>
      <c r="AU1107" s="27">
        <v>0</v>
      </c>
      <c r="AV1107" s="27">
        <v>0</v>
      </c>
      <c r="AW1107" s="27">
        <v>0</v>
      </c>
      <c r="AX1107" s="27">
        <v>0</v>
      </c>
      <c r="AY1107" s="27">
        <v>0</v>
      </c>
      <c r="AZ1107" s="27">
        <v>0</v>
      </c>
      <c r="BA1107" s="27">
        <v>0</v>
      </c>
      <c r="BB1107" s="27">
        <v>0</v>
      </c>
      <c r="BC1107" s="27">
        <v>0</v>
      </c>
      <c r="BD1107" s="27">
        <v>0</v>
      </c>
      <c r="BE1107" s="27">
        <v>0</v>
      </c>
      <c r="BF1107" s="27">
        <v>0</v>
      </c>
      <c r="BG1107" s="27">
        <f t="shared" si="69"/>
        <v>9864480</v>
      </c>
      <c r="BH1107" s="27">
        <f t="shared" si="70"/>
        <v>0</v>
      </c>
      <c r="BI1107" s="27">
        <f t="shared" si="72"/>
        <v>9864480</v>
      </c>
    </row>
    <row r="1108" spans="1:61" x14ac:dyDescent="0.35">
      <c r="A1108" s="65" t="str">
        <f t="shared" si="71"/>
        <v>DI0011701</v>
      </c>
      <c r="B1108" s="111" t="s">
        <v>1290</v>
      </c>
      <c r="C1108" s="104">
        <v>1</v>
      </c>
      <c r="D1108" s="112" t="s">
        <v>0</v>
      </c>
      <c r="E1108" s="112" t="s">
        <v>3</v>
      </c>
      <c r="F1108" s="104" t="s">
        <v>1760</v>
      </c>
      <c r="G1108" s="104" t="s">
        <v>712</v>
      </c>
      <c r="H1108" s="104" t="s">
        <v>1770</v>
      </c>
      <c r="I1108" s="104" t="s">
        <v>1763</v>
      </c>
      <c r="J1108" s="104" t="s">
        <v>1772</v>
      </c>
      <c r="K1108" s="104" t="s">
        <v>712</v>
      </c>
      <c r="L1108" s="104" t="s">
        <v>1766</v>
      </c>
      <c r="M1108" s="104" t="s">
        <v>1773</v>
      </c>
      <c r="N1108" s="113">
        <v>1</v>
      </c>
      <c r="O1108" s="113">
        <v>1</v>
      </c>
      <c r="P1108" s="113">
        <v>1</v>
      </c>
      <c r="Q1108" s="113">
        <v>0</v>
      </c>
      <c r="R1108" s="113">
        <v>1</v>
      </c>
      <c r="S1108" s="113">
        <v>1</v>
      </c>
      <c r="T1108" s="113">
        <v>1</v>
      </c>
      <c r="U1108" s="113">
        <v>0</v>
      </c>
      <c r="V1108" s="113">
        <v>0</v>
      </c>
      <c r="W1108" s="109">
        <v>40000000</v>
      </c>
      <c r="X1108" s="109">
        <v>0</v>
      </c>
      <c r="Y1108" s="109">
        <v>0</v>
      </c>
      <c r="Z1108" s="109">
        <v>0</v>
      </c>
      <c r="AA1108" s="109">
        <v>0</v>
      </c>
      <c r="AB1108" s="109">
        <v>0</v>
      </c>
      <c r="AC1108" s="109">
        <v>0</v>
      </c>
      <c r="AD1108" s="109">
        <v>0</v>
      </c>
      <c r="AE1108" s="109">
        <v>40000000</v>
      </c>
      <c r="AF1108" s="106">
        <v>44987</v>
      </c>
      <c r="AG1108" s="106">
        <v>46083</v>
      </c>
      <c r="AH1108" s="125">
        <v>40000000</v>
      </c>
      <c r="AI1108" s="115">
        <v>0.83835616438356164</v>
      </c>
      <c r="AJ1108" s="115">
        <v>3.0027397260273974</v>
      </c>
      <c r="AK1108" s="116">
        <v>6.1652999999999999E-2</v>
      </c>
      <c r="AL1108" s="117">
        <v>0.83835616438356164</v>
      </c>
      <c r="AM1108" s="117">
        <v>3.0027397260273974</v>
      </c>
      <c r="AN1108" s="118">
        <v>6.1652999999999999E-2</v>
      </c>
      <c r="AO1108" s="121" t="s">
        <v>1774</v>
      </c>
      <c r="AP1108" s="121" t="s">
        <v>1775</v>
      </c>
      <c r="AQ1108" s="27">
        <v>1233060</v>
      </c>
      <c r="AR1108" s="27">
        <v>1233060</v>
      </c>
      <c r="AS1108" s="27">
        <v>0</v>
      </c>
      <c r="AT1108" s="27">
        <v>0</v>
      </c>
      <c r="AU1108" s="27">
        <v>0</v>
      </c>
      <c r="AV1108" s="27">
        <v>0</v>
      </c>
      <c r="AW1108" s="27">
        <v>0</v>
      </c>
      <c r="AX1108" s="27">
        <v>0</v>
      </c>
      <c r="AY1108" s="27">
        <v>0</v>
      </c>
      <c r="AZ1108" s="27">
        <v>0</v>
      </c>
      <c r="BA1108" s="27">
        <v>0</v>
      </c>
      <c r="BB1108" s="27">
        <v>0</v>
      </c>
      <c r="BC1108" s="27">
        <v>0</v>
      </c>
      <c r="BD1108" s="27">
        <v>0</v>
      </c>
      <c r="BE1108" s="27">
        <v>0</v>
      </c>
      <c r="BF1108" s="27">
        <v>0</v>
      </c>
      <c r="BG1108" s="27">
        <f t="shared" si="69"/>
        <v>2466120</v>
      </c>
      <c r="BH1108" s="27">
        <f t="shared" si="70"/>
        <v>0</v>
      </c>
      <c r="BI1108" s="27">
        <f t="shared" si="72"/>
        <v>2466120</v>
      </c>
    </row>
    <row r="1109" spans="1:61" x14ac:dyDescent="0.35">
      <c r="A1109" s="65" t="str">
        <f t="shared" si="71"/>
        <v>DI0011711</v>
      </c>
      <c r="B1109" s="111" t="s">
        <v>1537</v>
      </c>
      <c r="C1109" s="104">
        <v>1</v>
      </c>
      <c r="D1109" s="112" t="s">
        <v>0</v>
      </c>
      <c r="E1109" s="112" t="s">
        <v>3</v>
      </c>
      <c r="F1109" s="104" t="s">
        <v>1760</v>
      </c>
      <c r="G1109" s="104" t="s">
        <v>390</v>
      </c>
      <c r="H1109" s="104" t="s">
        <v>1770</v>
      </c>
      <c r="I1109" s="104" t="s">
        <v>1771</v>
      </c>
      <c r="J1109" s="104" t="s">
        <v>1772</v>
      </c>
      <c r="K1109" s="104" t="s">
        <v>692</v>
      </c>
      <c r="L1109" s="104" t="s">
        <v>1766</v>
      </c>
      <c r="M1109" s="104" t="s">
        <v>1773</v>
      </c>
      <c r="N1109" s="113">
        <v>1</v>
      </c>
      <c r="O1109" s="113">
        <v>1</v>
      </c>
      <c r="P1109" s="113">
        <v>1</v>
      </c>
      <c r="Q1109" s="113">
        <v>0</v>
      </c>
      <c r="R1109" s="113">
        <v>0</v>
      </c>
      <c r="S1109" s="113">
        <v>1</v>
      </c>
      <c r="T1109" s="113">
        <v>1</v>
      </c>
      <c r="U1109" s="113">
        <v>1</v>
      </c>
      <c r="V1109" s="113">
        <v>0</v>
      </c>
      <c r="W1109" s="109">
        <v>200000000</v>
      </c>
      <c r="X1109" s="109">
        <v>0</v>
      </c>
      <c r="Y1109" s="109">
        <v>0</v>
      </c>
      <c r="Z1109" s="109">
        <v>0</v>
      </c>
      <c r="AA1109" s="109">
        <v>0</v>
      </c>
      <c r="AB1109" s="109">
        <v>0</v>
      </c>
      <c r="AC1109" s="109">
        <v>0</v>
      </c>
      <c r="AD1109" s="109">
        <v>0</v>
      </c>
      <c r="AE1109" s="109">
        <v>200000000</v>
      </c>
      <c r="AF1109" s="106">
        <v>44995</v>
      </c>
      <c r="AG1109" s="106">
        <v>46822</v>
      </c>
      <c r="AH1109" s="125">
        <v>200000000</v>
      </c>
      <c r="AI1109" s="115">
        <v>2.8630136986301369</v>
      </c>
      <c r="AJ1109" s="115">
        <v>5.0054794520547947</v>
      </c>
      <c r="AK1109" s="116">
        <v>7.1294999999999997E-2</v>
      </c>
      <c r="AL1109" s="117">
        <v>2.8630136986301369</v>
      </c>
      <c r="AM1109" s="117">
        <v>5.0054794520547947</v>
      </c>
      <c r="AN1109" s="118">
        <v>7.1294999999999997E-2</v>
      </c>
      <c r="AO1109" s="121" t="s">
        <v>1774</v>
      </c>
      <c r="AP1109" s="121" t="s">
        <v>1775</v>
      </c>
      <c r="AQ1109" s="27">
        <v>7129500</v>
      </c>
      <c r="AR1109" s="27">
        <v>14259000</v>
      </c>
      <c r="AS1109" s="27">
        <v>14259000</v>
      </c>
      <c r="AT1109" s="27">
        <v>7129500</v>
      </c>
      <c r="AU1109" s="27">
        <v>0</v>
      </c>
      <c r="AV1109" s="27">
        <v>0</v>
      </c>
      <c r="AW1109" s="27">
        <v>0</v>
      </c>
      <c r="AX1109" s="27">
        <v>0</v>
      </c>
      <c r="AY1109" s="27">
        <v>0</v>
      </c>
      <c r="AZ1109" s="27">
        <v>0</v>
      </c>
      <c r="BA1109" s="27">
        <v>0</v>
      </c>
      <c r="BB1109" s="27">
        <v>0</v>
      </c>
      <c r="BC1109" s="27">
        <v>0</v>
      </c>
      <c r="BD1109" s="27">
        <v>0</v>
      </c>
      <c r="BE1109" s="27">
        <v>0</v>
      </c>
      <c r="BF1109" s="27">
        <v>0</v>
      </c>
      <c r="BG1109" s="27">
        <f t="shared" si="69"/>
        <v>21388500</v>
      </c>
      <c r="BH1109" s="27">
        <f t="shared" si="70"/>
        <v>21388500</v>
      </c>
      <c r="BI1109" s="27">
        <f t="shared" si="72"/>
        <v>42777000</v>
      </c>
    </row>
    <row r="1110" spans="1:61" x14ac:dyDescent="0.35">
      <c r="A1110" s="65" t="str">
        <f t="shared" si="71"/>
        <v>DI0011731</v>
      </c>
      <c r="B1110" s="111" t="s">
        <v>1538</v>
      </c>
      <c r="C1110" s="104">
        <v>1</v>
      </c>
      <c r="D1110" s="112" t="s">
        <v>0</v>
      </c>
      <c r="E1110" s="112" t="s">
        <v>3</v>
      </c>
      <c r="F1110" s="104" t="s">
        <v>1760</v>
      </c>
      <c r="G1110" s="104" t="s">
        <v>1776</v>
      </c>
      <c r="H1110" s="104" t="s">
        <v>1777</v>
      </c>
      <c r="I1110" s="104" t="s">
        <v>1778</v>
      </c>
      <c r="J1110" s="104" t="s">
        <v>1779</v>
      </c>
      <c r="K1110" s="104" t="s">
        <v>774</v>
      </c>
      <c r="L1110" s="104" t="s">
        <v>1766</v>
      </c>
      <c r="M1110" s="104" t="s">
        <v>1773</v>
      </c>
      <c r="N1110" s="113">
        <v>1</v>
      </c>
      <c r="O1110" s="113">
        <v>1</v>
      </c>
      <c r="P1110" s="113">
        <v>1</v>
      </c>
      <c r="Q1110" s="113">
        <v>1</v>
      </c>
      <c r="R1110" s="113">
        <v>1</v>
      </c>
      <c r="S1110" s="113">
        <v>1</v>
      </c>
      <c r="T1110" s="113">
        <v>0</v>
      </c>
      <c r="U1110" s="113">
        <v>0</v>
      </c>
      <c r="V1110" s="113">
        <v>0</v>
      </c>
      <c r="W1110" s="109">
        <v>1757286.92</v>
      </c>
      <c r="X1110" s="109">
        <v>0</v>
      </c>
      <c r="Y1110" s="109">
        <v>0</v>
      </c>
      <c r="Z1110" s="109">
        <v>0</v>
      </c>
      <c r="AA1110" s="109">
        <v>0</v>
      </c>
      <c r="AB1110" s="109">
        <v>0</v>
      </c>
      <c r="AC1110" s="109">
        <v>0</v>
      </c>
      <c r="AD1110" s="109">
        <v>0</v>
      </c>
      <c r="AE1110" s="109">
        <v>1757286.92</v>
      </c>
      <c r="AF1110" s="106">
        <v>45000</v>
      </c>
      <c r="AG1110" s="106">
        <v>47192</v>
      </c>
      <c r="AH1110" s="125">
        <v>1757286.92</v>
      </c>
      <c r="AI1110" s="115">
        <v>3.8767123287671232</v>
      </c>
      <c r="AJ1110" s="115">
        <v>6.0054794520547947</v>
      </c>
      <c r="AK1110" s="116">
        <v>7.3772000000000004E-2</v>
      </c>
      <c r="AL1110" s="117">
        <v>3.8767123287671232</v>
      </c>
      <c r="AM1110" s="117">
        <v>6.0054794520547947</v>
      </c>
      <c r="AN1110" s="118">
        <v>7.3772000000000004E-2</v>
      </c>
      <c r="AO1110" s="121" t="s">
        <v>1774</v>
      </c>
      <c r="AP1110" s="121" t="s">
        <v>1775</v>
      </c>
      <c r="AQ1110" s="27">
        <v>64819.29</v>
      </c>
      <c r="AR1110" s="27">
        <v>129638.58</v>
      </c>
      <c r="AS1110" s="27">
        <v>129638.58</v>
      </c>
      <c r="AT1110" s="27">
        <v>129638.58</v>
      </c>
      <c r="AU1110" s="27">
        <v>64819.29</v>
      </c>
      <c r="AV1110" s="27">
        <v>0</v>
      </c>
      <c r="AW1110" s="27">
        <v>0</v>
      </c>
      <c r="AX1110" s="27">
        <v>0</v>
      </c>
      <c r="AY1110" s="27">
        <v>0</v>
      </c>
      <c r="AZ1110" s="27">
        <v>0</v>
      </c>
      <c r="BA1110" s="27">
        <v>0</v>
      </c>
      <c r="BB1110" s="27">
        <v>0</v>
      </c>
      <c r="BC1110" s="27">
        <v>0</v>
      </c>
      <c r="BD1110" s="27">
        <v>0</v>
      </c>
      <c r="BE1110" s="27">
        <v>0</v>
      </c>
      <c r="BF1110" s="27">
        <v>0</v>
      </c>
      <c r="BG1110" s="27">
        <f t="shared" si="69"/>
        <v>194457.87</v>
      </c>
      <c r="BH1110" s="27">
        <f t="shared" si="70"/>
        <v>324096.45</v>
      </c>
      <c r="BI1110" s="27">
        <f t="shared" si="72"/>
        <v>518554.32</v>
      </c>
    </row>
    <row r="1111" spans="1:61" x14ac:dyDescent="0.35">
      <c r="A1111" s="65" t="str">
        <f t="shared" si="71"/>
        <v>DI0011741</v>
      </c>
      <c r="B1111" s="111" t="s">
        <v>1291</v>
      </c>
      <c r="C1111" s="104">
        <v>1</v>
      </c>
      <c r="D1111" s="112" t="s">
        <v>0</v>
      </c>
      <c r="E1111" s="112" t="s">
        <v>3</v>
      </c>
      <c r="F1111" s="104" t="s">
        <v>1760</v>
      </c>
      <c r="G1111" s="104" t="s">
        <v>712</v>
      </c>
      <c r="H1111" s="104" t="s">
        <v>1770</v>
      </c>
      <c r="I1111" s="104" t="s">
        <v>1763</v>
      </c>
      <c r="J1111" s="104" t="s">
        <v>1772</v>
      </c>
      <c r="K1111" s="104" t="s">
        <v>712</v>
      </c>
      <c r="L1111" s="104" t="s">
        <v>1766</v>
      </c>
      <c r="M1111" s="104" t="s">
        <v>1773</v>
      </c>
      <c r="N1111" s="113">
        <v>1</v>
      </c>
      <c r="O1111" s="113">
        <v>1</v>
      </c>
      <c r="P1111" s="113">
        <v>1</v>
      </c>
      <c r="Q1111" s="113">
        <v>0</v>
      </c>
      <c r="R1111" s="113">
        <v>1</v>
      </c>
      <c r="S1111" s="113">
        <v>1</v>
      </c>
      <c r="T1111" s="113">
        <v>1</v>
      </c>
      <c r="U1111" s="113">
        <v>0</v>
      </c>
      <c r="V1111" s="113">
        <v>0</v>
      </c>
      <c r="W1111" s="109">
        <v>55000000</v>
      </c>
      <c r="X1111" s="109">
        <v>0</v>
      </c>
      <c r="Y1111" s="109">
        <v>0</v>
      </c>
      <c r="Z1111" s="109">
        <v>0</v>
      </c>
      <c r="AA1111" s="109">
        <v>0</v>
      </c>
      <c r="AB1111" s="109">
        <v>0</v>
      </c>
      <c r="AC1111" s="109">
        <v>0</v>
      </c>
      <c r="AD1111" s="109">
        <v>0</v>
      </c>
      <c r="AE1111" s="109">
        <v>55000000</v>
      </c>
      <c r="AF1111" s="106">
        <v>44987</v>
      </c>
      <c r="AG1111" s="106">
        <v>46083</v>
      </c>
      <c r="AH1111" s="125">
        <v>55000000</v>
      </c>
      <c r="AI1111" s="115">
        <v>0.83835616438356164</v>
      </c>
      <c r="AJ1111" s="115">
        <v>3.0027397260273974</v>
      </c>
      <c r="AK1111" s="116">
        <v>6.1652999999999999E-2</v>
      </c>
      <c r="AL1111" s="117">
        <v>0.83835616438356164</v>
      </c>
      <c r="AM1111" s="117">
        <v>3.0027397260273969</v>
      </c>
      <c r="AN1111" s="118">
        <v>6.1652999999999999E-2</v>
      </c>
      <c r="AO1111" s="121" t="s">
        <v>1774</v>
      </c>
      <c r="AP1111" s="121" t="s">
        <v>1775</v>
      </c>
      <c r="AQ1111" s="27">
        <v>1695457.5</v>
      </c>
      <c r="AR1111" s="27">
        <v>1695457.5</v>
      </c>
      <c r="AS1111" s="27">
        <v>0</v>
      </c>
      <c r="AT1111" s="27">
        <v>0</v>
      </c>
      <c r="AU1111" s="27">
        <v>0</v>
      </c>
      <c r="AV1111" s="27">
        <v>0</v>
      </c>
      <c r="AW1111" s="27">
        <v>0</v>
      </c>
      <c r="AX1111" s="27">
        <v>0</v>
      </c>
      <c r="AY1111" s="27">
        <v>0</v>
      </c>
      <c r="AZ1111" s="27">
        <v>0</v>
      </c>
      <c r="BA1111" s="27">
        <v>0</v>
      </c>
      <c r="BB1111" s="27">
        <v>0</v>
      </c>
      <c r="BC1111" s="27">
        <v>0</v>
      </c>
      <c r="BD1111" s="27">
        <v>0</v>
      </c>
      <c r="BE1111" s="27">
        <v>0</v>
      </c>
      <c r="BF1111" s="27">
        <v>0</v>
      </c>
      <c r="BG1111" s="27">
        <f t="shared" si="69"/>
        <v>3390915</v>
      </c>
      <c r="BH1111" s="27">
        <f t="shared" si="70"/>
        <v>0</v>
      </c>
      <c r="BI1111" s="27">
        <f t="shared" si="72"/>
        <v>3390915</v>
      </c>
    </row>
    <row r="1112" spans="1:61" x14ac:dyDescent="0.35">
      <c r="A1112" s="65" t="str">
        <f t="shared" si="71"/>
        <v>DI0011751</v>
      </c>
      <c r="B1112" s="111" t="s">
        <v>1292</v>
      </c>
      <c r="C1112" s="104">
        <v>1</v>
      </c>
      <c r="D1112" s="112" t="s">
        <v>0</v>
      </c>
      <c r="E1112" s="112" t="s">
        <v>3</v>
      </c>
      <c r="F1112" s="104" t="s">
        <v>1760</v>
      </c>
      <c r="G1112" s="104" t="s">
        <v>712</v>
      </c>
      <c r="H1112" s="104" t="s">
        <v>1770</v>
      </c>
      <c r="I1112" s="104" t="s">
        <v>1763</v>
      </c>
      <c r="J1112" s="104" t="s">
        <v>1772</v>
      </c>
      <c r="K1112" s="104" t="s">
        <v>712</v>
      </c>
      <c r="L1112" s="104" t="s">
        <v>1766</v>
      </c>
      <c r="M1112" s="104" t="s">
        <v>1773</v>
      </c>
      <c r="N1112" s="113">
        <v>1</v>
      </c>
      <c r="O1112" s="113">
        <v>1</v>
      </c>
      <c r="P1112" s="113">
        <v>1</v>
      </c>
      <c r="Q1112" s="113">
        <v>0</v>
      </c>
      <c r="R1112" s="113">
        <v>1</v>
      </c>
      <c r="S1112" s="113">
        <v>1</v>
      </c>
      <c r="T1112" s="113">
        <v>1</v>
      </c>
      <c r="U1112" s="113">
        <v>0</v>
      </c>
      <c r="V1112" s="113">
        <v>0</v>
      </c>
      <c r="W1112" s="109">
        <v>30000000</v>
      </c>
      <c r="X1112" s="109">
        <v>0</v>
      </c>
      <c r="Y1112" s="109">
        <v>0</v>
      </c>
      <c r="Z1112" s="109">
        <v>0</v>
      </c>
      <c r="AA1112" s="109">
        <v>0</v>
      </c>
      <c r="AB1112" s="109">
        <v>0</v>
      </c>
      <c r="AC1112" s="109">
        <v>0</v>
      </c>
      <c r="AD1112" s="109">
        <v>0</v>
      </c>
      <c r="AE1112" s="109">
        <v>30000000</v>
      </c>
      <c r="AF1112" s="106">
        <v>44987</v>
      </c>
      <c r="AG1112" s="106">
        <v>46083</v>
      </c>
      <c r="AH1112" s="125">
        <v>30000000</v>
      </c>
      <c r="AI1112" s="115">
        <v>0.83835616438356164</v>
      </c>
      <c r="AJ1112" s="115">
        <v>3.0027397260273974</v>
      </c>
      <c r="AK1112" s="116">
        <v>6.1652999999999999E-2</v>
      </c>
      <c r="AL1112" s="117">
        <v>0.83835616438356164</v>
      </c>
      <c r="AM1112" s="117">
        <v>3.0027397260273974</v>
      </c>
      <c r="AN1112" s="118">
        <v>6.1652999999999999E-2</v>
      </c>
      <c r="AO1112" s="121" t="s">
        <v>1774</v>
      </c>
      <c r="AP1112" s="121" t="s">
        <v>1775</v>
      </c>
      <c r="AQ1112" s="27">
        <v>924795</v>
      </c>
      <c r="AR1112" s="27">
        <v>924795</v>
      </c>
      <c r="AS1112" s="27">
        <v>0</v>
      </c>
      <c r="AT1112" s="27">
        <v>0</v>
      </c>
      <c r="AU1112" s="27">
        <v>0</v>
      </c>
      <c r="AV1112" s="27">
        <v>0</v>
      </c>
      <c r="AW1112" s="27">
        <v>0</v>
      </c>
      <c r="AX1112" s="27">
        <v>0</v>
      </c>
      <c r="AY1112" s="27">
        <v>0</v>
      </c>
      <c r="AZ1112" s="27">
        <v>0</v>
      </c>
      <c r="BA1112" s="27">
        <v>0</v>
      </c>
      <c r="BB1112" s="27">
        <v>0</v>
      </c>
      <c r="BC1112" s="27">
        <v>0</v>
      </c>
      <c r="BD1112" s="27">
        <v>0</v>
      </c>
      <c r="BE1112" s="27">
        <v>0</v>
      </c>
      <c r="BF1112" s="27">
        <v>0</v>
      </c>
      <c r="BG1112" s="27">
        <f t="shared" si="69"/>
        <v>1849590</v>
      </c>
      <c r="BH1112" s="27">
        <f t="shared" si="70"/>
        <v>0</v>
      </c>
      <c r="BI1112" s="27">
        <f t="shared" si="72"/>
        <v>1849590</v>
      </c>
    </row>
    <row r="1113" spans="1:61" x14ac:dyDescent="0.35">
      <c r="A1113" s="65" t="str">
        <f t="shared" si="71"/>
        <v>DI0011771</v>
      </c>
      <c r="B1113" s="111" t="s">
        <v>1539</v>
      </c>
      <c r="C1113" s="104">
        <v>1</v>
      </c>
      <c r="D1113" s="112" t="s">
        <v>0</v>
      </c>
      <c r="E1113" s="112" t="s">
        <v>3</v>
      </c>
      <c r="F1113" s="104" t="s">
        <v>1760</v>
      </c>
      <c r="G1113" s="104" t="s">
        <v>1776</v>
      </c>
      <c r="H1113" s="104" t="s">
        <v>1777</v>
      </c>
      <c r="I1113" s="104" t="s">
        <v>1778</v>
      </c>
      <c r="J1113" s="104" t="s">
        <v>1779</v>
      </c>
      <c r="K1113" s="104" t="s">
        <v>774</v>
      </c>
      <c r="L1113" s="104" t="s">
        <v>1766</v>
      </c>
      <c r="M1113" s="104" t="s">
        <v>1773</v>
      </c>
      <c r="N1113" s="113">
        <v>1</v>
      </c>
      <c r="O1113" s="113">
        <v>1</v>
      </c>
      <c r="P1113" s="113">
        <v>1</v>
      </c>
      <c r="Q1113" s="113">
        <v>1</v>
      </c>
      <c r="R1113" s="113">
        <v>1</v>
      </c>
      <c r="S1113" s="113">
        <v>1</v>
      </c>
      <c r="T1113" s="113">
        <v>0</v>
      </c>
      <c r="U1113" s="113">
        <v>0</v>
      </c>
      <c r="V1113" s="113">
        <v>0</v>
      </c>
      <c r="W1113" s="109">
        <v>1515970.29</v>
      </c>
      <c r="X1113" s="109">
        <v>0</v>
      </c>
      <c r="Y1113" s="109">
        <v>0</v>
      </c>
      <c r="Z1113" s="109">
        <v>0</v>
      </c>
      <c r="AA1113" s="109">
        <v>0</v>
      </c>
      <c r="AB1113" s="109">
        <v>0</v>
      </c>
      <c r="AC1113" s="109">
        <v>0</v>
      </c>
      <c r="AD1113" s="109">
        <v>0</v>
      </c>
      <c r="AE1113" s="109">
        <v>1515970.29</v>
      </c>
      <c r="AF1113" s="106">
        <v>45000</v>
      </c>
      <c r="AG1113" s="106">
        <v>47192</v>
      </c>
      <c r="AH1113" s="125">
        <v>1515970.29</v>
      </c>
      <c r="AI1113" s="115">
        <v>3.8767123287671232</v>
      </c>
      <c r="AJ1113" s="115">
        <v>6.0054794520547947</v>
      </c>
      <c r="AK1113" s="116">
        <v>7.3772000000000004E-2</v>
      </c>
      <c r="AL1113" s="117">
        <v>3.8767123287671232</v>
      </c>
      <c r="AM1113" s="117">
        <v>6.0054794520547947</v>
      </c>
      <c r="AN1113" s="118">
        <v>7.3772000000000004E-2</v>
      </c>
      <c r="AO1113" s="121" t="s">
        <v>1774</v>
      </c>
      <c r="AP1113" s="121" t="s">
        <v>1775</v>
      </c>
      <c r="AQ1113" s="27">
        <v>55918.080000000002</v>
      </c>
      <c r="AR1113" s="27">
        <v>111836.16</v>
      </c>
      <c r="AS1113" s="27">
        <v>111836.16</v>
      </c>
      <c r="AT1113" s="27">
        <v>111836.16</v>
      </c>
      <c r="AU1113" s="27">
        <v>55918.080000000002</v>
      </c>
      <c r="AV1113" s="27">
        <v>0</v>
      </c>
      <c r="AW1113" s="27">
        <v>0</v>
      </c>
      <c r="AX1113" s="27">
        <v>0</v>
      </c>
      <c r="AY1113" s="27">
        <v>0</v>
      </c>
      <c r="AZ1113" s="27">
        <v>0</v>
      </c>
      <c r="BA1113" s="27">
        <v>0</v>
      </c>
      <c r="BB1113" s="27">
        <v>0</v>
      </c>
      <c r="BC1113" s="27">
        <v>0</v>
      </c>
      <c r="BD1113" s="27">
        <v>0</v>
      </c>
      <c r="BE1113" s="27">
        <v>0</v>
      </c>
      <c r="BF1113" s="27">
        <v>0</v>
      </c>
      <c r="BG1113" s="27">
        <f t="shared" si="69"/>
        <v>167754.23999999999</v>
      </c>
      <c r="BH1113" s="27">
        <f t="shared" si="70"/>
        <v>279590.40000000002</v>
      </c>
      <c r="BI1113" s="27">
        <f t="shared" si="72"/>
        <v>447344.64000000001</v>
      </c>
    </row>
    <row r="1114" spans="1:61" x14ac:dyDescent="0.35">
      <c r="A1114" s="65" t="str">
        <f t="shared" si="71"/>
        <v>DI0011781</v>
      </c>
      <c r="B1114" s="111" t="s">
        <v>1540</v>
      </c>
      <c r="C1114" s="104">
        <v>1</v>
      </c>
      <c r="D1114" s="112" t="s">
        <v>0</v>
      </c>
      <c r="E1114" s="112" t="s">
        <v>3</v>
      </c>
      <c r="F1114" s="104" t="s">
        <v>1760</v>
      </c>
      <c r="G1114" s="104" t="s">
        <v>390</v>
      </c>
      <c r="H1114" s="104" t="s">
        <v>1770</v>
      </c>
      <c r="I1114" s="104" t="s">
        <v>1771</v>
      </c>
      <c r="J1114" s="104" t="s">
        <v>1772</v>
      </c>
      <c r="K1114" s="104" t="s">
        <v>692</v>
      </c>
      <c r="L1114" s="104" t="s">
        <v>1766</v>
      </c>
      <c r="M1114" s="104" t="s">
        <v>1773</v>
      </c>
      <c r="N1114" s="113">
        <v>1</v>
      </c>
      <c r="O1114" s="113">
        <v>1</v>
      </c>
      <c r="P1114" s="113">
        <v>1</v>
      </c>
      <c r="Q1114" s="113">
        <v>0</v>
      </c>
      <c r="R1114" s="113">
        <v>0</v>
      </c>
      <c r="S1114" s="113">
        <v>1</v>
      </c>
      <c r="T1114" s="113">
        <v>1</v>
      </c>
      <c r="U1114" s="113">
        <v>1</v>
      </c>
      <c r="V1114" s="113">
        <v>0</v>
      </c>
      <c r="W1114" s="109">
        <v>200000000</v>
      </c>
      <c r="X1114" s="109">
        <v>0</v>
      </c>
      <c r="Y1114" s="109">
        <v>0</v>
      </c>
      <c r="Z1114" s="109">
        <v>0</v>
      </c>
      <c r="AA1114" s="109">
        <v>0</v>
      </c>
      <c r="AB1114" s="109">
        <v>0</v>
      </c>
      <c r="AC1114" s="109">
        <v>0</v>
      </c>
      <c r="AD1114" s="109">
        <v>0</v>
      </c>
      <c r="AE1114" s="109">
        <v>200000000</v>
      </c>
      <c r="AF1114" s="106">
        <v>44995</v>
      </c>
      <c r="AG1114" s="106">
        <v>46822</v>
      </c>
      <c r="AH1114" s="125">
        <v>200000000</v>
      </c>
      <c r="AI1114" s="115">
        <v>2.8630136986301369</v>
      </c>
      <c r="AJ1114" s="115">
        <v>5.0054794520547947</v>
      </c>
      <c r="AK1114" s="116">
        <v>7.1294999999999997E-2</v>
      </c>
      <c r="AL1114" s="117">
        <v>2.8630136986301369</v>
      </c>
      <c r="AM1114" s="117">
        <v>5.0054794520547947</v>
      </c>
      <c r="AN1114" s="118">
        <v>7.1294999999999997E-2</v>
      </c>
      <c r="AO1114" s="121" t="s">
        <v>1774</v>
      </c>
      <c r="AP1114" s="121" t="s">
        <v>1775</v>
      </c>
      <c r="AQ1114" s="27">
        <v>7129500</v>
      </c>
      <c r="AR1114" s="27">
        <v>14259000</v>
      </c>
      <c r="AS1114" s="27">
        <v>14259000</v>
      </c>
      <c r="AT1114" s="27">
        <v>7129500</v>
      </c>
      <c r="AU1114" s="27">
        <v>0</v>
      </c>
      <c r="AV1114" s="27">
        <v>0</v>
      </c>
      <c r="AW1114" s="27">
        <v>0</v>
      </c>
      <c r="AX1114" s="27">
        <v>0</v>
      </c>
      <c r="AY1114" s="27">
        <v>0</v>
      </c>
      <c r="AZ1114" s="27">
        <v>0</v>
      </c>
      <c r="BA1114" s="27">
        <v>0</v>
      </c>
      <c r="BB1114" s="27">
        <v>0</v>
      </c>
      <c r="BC1114" s="27">
        <v>0</v>
      </c>
      <c r="BD1114" s="27">
        <v>0</v>
      </c>
      <c r="BE1114" s="27">
        <v>0</v>
      </c>
      <c r="BF1114" s="27">
        <v>0</v>
      </c>
      <c r="BG1114" s="27">
        <f t="shared" si="69"/>
        <v>21388500</v>
      </c>
      <c r="BH1114" s="27">
        <f t="shared" si="70"/>
        <v>21388500</v>
      </c>
      <c r="BI1114" s="27">
        <f t="shared" si="72"/>
        <v>42777000</v>
      </c>
    </row>
    <row r="1115" spans="1:61" x14ac:dyDescent="0.35">
      <c r="A1115" s="65" t="str">
        <f t="shared" si="71"/>
        <v>DI0011801</v>
      </c>
      <c r="B1115" s="111" t="s">
        <v>1541</v>
      </c>
      <c r="C1115" s="104">
        <v>1</v>
      </c>
      <c r="D1115" s="112" t="s">
        <v>0</v>
      </c>
      <c r="E1115" s="112" t="s">
        <v>3</v>
      </c>
      <c r="F1115" s="104" t="s">
        <v>1760</v>
      </c>
      <c r="G1115" s="104" t="s">
        <v>1776</v>
      </c>
      <c r="H1115" s="104" t="s">
        <v>1777</v>
      </c>
      <c r="I1115" s="104" t="s">
        <v>1778</v>
      </c>
      <c r="J1115" s="104" t="s">
        <v>1779</v>
      </c>
      <c r="K1115" s="104" t="s">
        <v>774</v>
      </c>
      <c r="L1115" s="104" t="s">
        <v>1766</v>
      </c>
      <c r="M1115" s="104" t="s">
        <v>1773</v>
      </c>
      <c r="N1115" s="113">
        <v>1</v>
      </c>
      <c r="O1115" s="113">
        <v>1</v>
      </c>
      <c r="P1115" s="113">
        <v>1</v>
      </c>
      <c r="Q1115" s="113">
        <v>1</v>
      </c>
      <c r="R1115" s="113">
        <v>1</v>
      </c>
      <c r="S1115" s="113">
        <v>1</v>
      </c>
      <c r="T1115" s="113">
        <v>0</v>
      </c>
      <c r="U1115" s="113">
        <v>0</v>
      </c>
      <c r="V1115" s="113">
        <v>0</v>
      </c>
      <c r="W1115" s="109">
        <v>1140352.93</v>
      </c>
      <c r="X1115" s="109">
        <v>0</v>
      </c>
      <c r="Y1115" s="109">
        <v>0</v>
      </c>
      <c r="Z1115" s="109">
        <v>0</v>
      </c>
      <c r="AA1115" s="109">
        <v>0</v>
      </c>
      <c r="AB1115" s="109">
        <v>0</v>
      </c>
      <c r="AC1115" s="109">
        <v>0</v>
      </c>
      <c r="AD1115" s="109">
        <v>0</v>
      </c>
      <c r="AE1115" s="109">
        <v>1140352.93</v>
      </c>
      <c r="AF1115" s="106">
        <v>45000</v>
      </c>
      <c r="AG1115" s="106">
        <v>47192</v>
      </c>
      <c r="AH1115" s="125">
        <v>1140352.93</v>
      </c>
      <c r="AI1115" s="115">
        <v>3.8767123287671232</v>
      </c>
      <c r="AJ1115" s="115">
        <v>6.0054794520547947</v>
      </c>
      <c r="AK1115" s="116">
        <v>7.3772000000000004E-2</v>
      </c>
      <c r="AL1115" s="117">
        <v>3.8767123287671232</v>
      </c>
      <c r="AM1115" s="117">
        <v>6.0054794520547947</v>
      </c>
      <c r="AN1115" s="118">
        <v>7.3772000000000004E-2</v>
      </c>
      <c r="AO1115" s="121" t="s">
        <v>1774</v>
      </c>
      <c r="AP1115" s="121" t="s">
        <v>1775</v>
      </c>
      <c r="AQ1115" s="27">
        <v>42063.06</v>
      </c>
      <c r="AR1115" s="27">
        <v>84126.12</v>
      </c>
      <c r="AS1115" s="27">
        <v>84126.12</v>
      </c>
      <c r="AT1115" s="27">
        <v>84126.12</v>
      </c>
      <c r="AU1115" s="27">
        <v>42063.06</v>
      </c>
      <c r="AV1115" s="27">
        <v>0</v>
      </c>
      <c r="AW1115" s="27">
        <v>0</v>
      </c>
      <c r="AX1115" s="27">
        <v>0</v>
      </c>
      <c r="AY1115" s="27">
        <v>0</v>
      </c>
      <c r="AZ1115" s="27">
        <v>0</v>
      </c>
      <c r="BA1115" s="27">
        <v>0</v>
      </c>
      <c r="BB1115" s="27">
        <v>0</v>
      </c>
      <c r="BC1115" s="27">
        <v>0</v>
      </c>
      <c r="BD1115" s="27">
        <v>0</v>
      </c>
      <c r="BE1115" s="27">
        <v>0</v>
      </c>
      <c r="BF1115" s="27">
        <v>0</v>
      </c>
      <c r="BG1115" s="27">
        <f t="shared" si="69"/>
        <v>126189.18</v>
      </c>
      <c r="BH1115" s="27">
        <f t="shared" si="70"/>
        <v>210315.3</v>
      </c>
      <c r="BI1115" s="27">
        <f t="shared" si="72"/>
        <v>336504.48</v>
      </c>
    </row>
    <row r="1116" spans="1:61" x14ac:dyDescent="0.35">
      <c r="A1116" s="65" t="str">
        <f t="shared" si="71"/>
        <v>DI0011821</v>
      </c>
      <c r="B1116" s="111" t="s">
        <v>1542</v>
      </c>
      <c r="C1116" s="104">
        <v>1</v>
      </c>
      <c r="D1116" s="112" t="s">
        <v>0</v>
      </c>
      <c r="E1116" s="112" t="s">
        <v>3</v>
      </c>
      <c r="F1116" s="104" t="s">
        <v>1760</v>
      </c>
      <c r="G1116" s="104" t="s">
        <v>1776</v>
      </c>
      <c r="H1116" s="104" t="s">
        <v>1777</v>
      </c>
      <c r="I1116" s="104" t="s">
        <v>1778</v>
      </c>
      <c r="J1116" s="104" t="s">
        <v>1779</v>
      </c>
      <c r="K1116" s="104" t="s">
        <v>774</v>
      </c>
      <c r="L1116" s="104" t="s">
        <v>1766</v>
      </c>
      <c r="M1116" s="104" t="s">
        <v>1773</v>
      </c>
      <c r="N1116" s="113">
        <v>1</v>
      </c>
      <c r="O1116" s="113">
        <v>1</v>
      </c>
      <c r="P1116" s="113">
        <v>1</v>
      </c>
      <c r="Q1116" s="113">
        <v>1</v>
      </c>
      <c r="R1116" s="113">
        <v>1</v>
      </c>
      <c r="S1116" s="113">
        <v>1</v>
      </c>
      <c r="T1116" s="113">
        <v>0</v>
      </c>
      <c r="U1116" s="113">
        <v>0</v>
      </c>
      <c r="V1116" s="113">
        <v>0</v>
      </c>
      <c r="W1116" s="109">
        <v>2258134.16</v>
      </c>
      <c r="X1116" s="109">
        <v>0</v>
      </c>
      <c r="Y1116" s="109">
        <v>0</v>
      </c>
      <c r="Z1116" s="109">
        <v>0</v>
      </c>
      <c r="AA1116" s="109">
        <v>0</v>
      </c>
      <c r="AB1116" s="109">
        <v>0</v>
      </c>
      <c r="AC1116" s="109">
        <v>0</v>
      </c>
      <c r="AD1116" s="109">
        <v>0</v>
      </c>
      <c r="AE1116" s="109">
        <v>2258134.16</v>
      </c>
      <c r="AF1116" s="106">
        <v>45000</v>
      </c>
      <c r="AG1116" s="106">
        <v>47192</v>
      </c>
      <c r="AH1116" s="125">
        <v>2258134.16</v>
      </c>
      <c r="AI1116" s="115">
        <v>3.8767123287671232</v>
      </c>
      <c r="AJ1116" s="115">
        <v>6.0054794520547947</v>
      </c>
      <c r="AK1116" s="116">
        <v>7.3772000000000004E-2</v>
      </c>
      <c r="AL1116" s="117">
        <v>3.8767123287671228</v>
      </c>
      <c r="AM1116" s="117">
        <v>6.0054794520547947</v>
      </c>
      <c r="AN1116" s="118">
        <v>7.3772000000000004E-2</v>
      </c>
      <c r="AO1116" s="121" t="s">
        <v>1774</v>
      </c>
      <c r="AP1116" s="121" t="s">
        <v>1775</v>
      </c>
      <c r="AQ1116" s="27">
        <v>83293.539999999994</v>
      </c>
      <c r="AR1116" s="27">
        <v>166587.07999999999</v>
      </c>
      <c r="AS1116" s="27">
        <v>166587.07999999999</v>
      </c>
      <c r="AT1116" s="27">
        <v>166587.07999999999</v>
      </c>
      <c r="AU1116" s="27">
        <v>83293.539999999994</v>
      </c>
      <c r="AV1116" s="27">
        <v>0</v>
      </c>
      <c r="AW1116" s="27">
        <v>0</v>
      </c>
      <c r="AX1116" s="27">
        <v>0</v>
      </c>
      <c r="AY1116" s="27">
        <v>0</v>
      </c>
      <c r="AZ1116" s="27">
        <v>0</v>
      </c>
      <c r="BA1116" s="27">
        <v>0</v>
      </c>
      <c r="BB1116" s="27">
        <v>0</v>
      </c>
      <c r="BC1116" s="27">
        <v>0</v>
      </c>
      <c r="BD1116" s="27">
        <v>0</v>
      </c>
      <c r="BE1116" s="27">
        <v>0</v>
      </c>
      <c r="BF1116" s="27">
        <v>0</v>
      </c>
      <c r="BG1116" s="27">
        <f t="shared" si="69"/>
        <v>249880.62</v>
      </c>
      <c r="BH1116" s="27">
        <f t="shared" si="70"/>
        <v>416467.69999999995</v>
      </c>
      <c r="BI1116" s="27">
        <f t="shared" si="72"/>
        <v>666348.31999999995</v>
      </c>
    </row>
    <row r="1117" spans="1:61" x14ac:dyDescent="0.35">
      <c r="A1117" s="65" t="str">
        <f t="shared" si="71"/>
        <v>DI0011841</v>
      </c>
      <c r="B1117" s="111" t="s">
        <v>1543</v>
      </c>
      <c r="C1117" s="104">
        <v>1</v>
      </c>
      <c r="D1117" s="112" t="s">
        <v>0</v>
      </c>
      <c r="E1117" s="112" t="s">
        <v>3</v>
      </c>
      <c r="F1117" s="104" t="s">
        <v>1760</v>
      </c>
      <c r="G1117" s="104" t="s">
        <v>1776</v>
      </c>
      <c r="H1117" s="104" t="s">
        <v>1777</v>
      </c>
      <c r="I1117" s="104" t="s">
        <v>1778</v>
      </c>
      <c r="J1117" s="104" t="s">
        <v>1779</v>
      </c>
      <c r="K1117" s="104" t="s">
        <v>774</v>
      </c>
      <c r="L1117" s="104" t="s">
        <v>1766</v>
      </c>
      <c r="M1117" s="104" t="s">
        <v>1773</v>
      </c>
      <c r="N1117" s="113">
        <v>1</v>
      </c>
      <c r="O1117" s="113">
        <v>1</v>
      </c>
      <c r="P1117" s="113">
        <v>1</v>
      </c>
      <c r="Q1117" s="113">
        <v>1</v>
      </c>
      <c r="R1117" s="113">
        <v>1</v>
      </c>
      <c r="S1117" s="113">
        <v>1</v>
      </c>
      <c r="T1117" s="113">
        <v>0</v>
      </c>
      <c r="U1117" s="113">
        <v>0</v>
      </c>
      <c r="V1117" s="113">
        <v>0</v>
      </c>
      <c r="W1117" s="109">
        <v>822720.44</v>
      </c>
      <c r="X1117" s="109">
        <v>0</v>
      </c>
      <c r="Y1117" s="109">
        <v>0</v>
      </c>
      <c r="Z1117" s="109">
        <v>0</v>
      </c>
      <c r="AA1117" s="109">
        <v>0</v>
      </c>
      <c r="AB1117" s="109">
        <v>0</v>
      </c>
      <c r="AC1117" s="109">
        <v>0</v>
      </c>
      <c r="AD1117" s="109">
        <v>0</v>
      </c>
      <c r="AE1117" s="109">
        <v>822720.44</v>
      </c>
      <c r="AF1117" s="106">
        <v>45000</v>
      </c>
      <c r="AG1117" s="106">
        <v>47192</v>
      </c>
      <c r="AH1117" s="125">
        <v>822720.44</v>
      </c>
      <c r="AI1117" s="115">
        <v>3.8767123287671232</v>
      </c>
      <c r="AJ1117" s="115">
        <v>6.0054794520547947</v>
      </c>
      <c r="AK1117" s="116">
        <v>7.3772000000000004E-2</v>
      </c>
      <c r="AL1117" s="117">
        <v>3.8767123287671232</v>
      </c>
      <c r="AM1117" s="117">
        <v>6.0054794520547947</v>
      </c>
      <c r="AN1117" s="118">
        <v>7.3772000000000004E-2</v>
      </c>
      <c r="AO1117" s="121" t="s">
        <v>1774</v>
      </c>
      <c r="AP1117" s="121" t="s">
        <v>1775</v>
      </c>
      <c r="AQ1117" s="27">
        <v>30346.87</v>
      </c>
      <c r="AR1117" s="27">
        <v>60693.74</v>
      </c>
      <c r="AS1117" s="27">
        <v>60693.74</v>
      </c>
      <c r="AT1117" s="27">
        <v>60693.74</v>
      </c>
      <c r="AU1117" s="27">
        <v>30346.87</v>
      </c>
      <c r="AV1117" s="27">
        <v>0</v>
      </c>
      <c r="AW1117" s="27">
        <v>0</v>
      </c>
      <c r="AX1117" s="27">
        <v>0</v>
      </c>
      <c r="AY1117" s="27">
        <v>0</v>
      </c>
      <c r="AZ1117" s="27">
        <v>0</v>
      </c>
      <c r="BA1117" s="27">
        <v>0</v>
      </c>
      <c r="BB1117" s="27">
        <v>0</v>
      </c>
      <c r="BC1117" s="27">
        <v>0</v>
      </c>
      <c r="BD1117" s="27">
        <v>0</v>
      </c>
      <c r="BE1117" s="27">
        <v>0</v>
      </c>
      <c r="BF1117" s="27">
        <v>0</v>
      </c>
      <c r="BG1117" s="27">
        <f t="shared" si="69"/>
        <v>91040.61</v>
      </c>
      <c r="BH1117" s="27">
        <f t="shared" si="70"/>
        <v>151734.35</v>
      </c>
      <c r="BI1117" s="27">
        <f t="shared" si="72"/>
        <v>242774.96000000002</v>
      </c>
    </row>
    <row r="1118" spans="1:61" x14ac:dyDescent="0.35">
      <c r="A1118" s="65" t="str">
        <f t="shared" si="71"/>
        <v>DI0011861</v>
      </c>
      <c r="B1118" s="111" t="s">
        <v>1544</v>
      </c>
      <c r="C1118" s="104">
        <v>1</v>
      </c>
      <c r="D1118" s="112" t="s">
        <v>0</v>
      </c>
      <c r="E1118" s="112" t="s">
        <v>3</v>
      </c>
      <c r="F1118" s="104" t="s">
        <v>1760</v>
      </c>
      <c r="G1118" s="104" t="s">
        <v>1776</v>
      </c>
      <c r="H1118" s="104" t="s">
        <v>1777</v>
      </c>
      <c r="I1118" s="104" t="s">
        <v>1778</v>
      </c>
      <c r="J1118" s="104" t="s">
        <v>1779</v>
      </c>
      <c r="K1118" s="104" t="s">
        <v>774</v>
      </c>
      <c r="L1118" s="104" t="s">
        <v>1766</v>
      </c>
      <c r="M1118" s="104" t="s">
        <v>1773</v>
      </c>
      <c r="N1118" s="113">
        <v>1</v>
      </c>
      <c r="O1118" s="113">
        <v>1</v>
      </c>
      <c r="P1118" s="113">
        <v>1</v>
      </c>
      <c r="Q1118" s="113">
        <v>1</v>
      </c>
      <c r="R1118" s="113">
        <v>1</v>
      </c>
      <c r="S1118" s="113">
        <v>1</v>
      </c>
      <c r="T1118" s="113">
        <v>0</v>
      </c>
      <c r="U1118" s="113">
        <v>0</v>
      </c>
      <c r="V1118" s="113">
        <v>0</v>
      </c>
      <c r="W1118" s="109">
        <v>2012682.73</v>
      </c>
      <c r="X1118" s="109">
        <v>0</v>
      </c>
      <c r="Y1118" s="109">
        <v>0</v>
      </c>
      <c r="Z1118" s="109">
        <v>0</v>
      </c>
      <c r="AA1118" s="109">
        <v>0</v>
      </c>
      <c r="AB1118" s="109">
        <v>0</v>
      </c>
      <c r="AC1118" s="109">
        <v>0</v>
      </c>
      <c r="AD1118" s="109">
        <v>0</v>
      </c>
      <c r="AE1118" s="109">
        <v>2012682.73</v>
      </c>
      <c r="AF1118" s="106">
        <v>45000</v>
      </c>
      <c r="AG1118" s="106">
        <v>47192</v>
      </c>
      <c r="AH1118" s="125">
        <v>2012682.73</v>
      </c>
      <c r="AI1118" s="115">
        <v>3.8767123287671232</v>
      </c>
      <c r="AJ1118" s="115">
        <v>6.0054794520547947</v>
      </c>
      <c r="AK1118" s="116">
        <v>7.3772000000000004E-2</v>
      </c>
      <c r="AL1118" s="117">
        <v>3.8767123287671232</v>
      </c>
      <c r="AM1118" s="117">
        <v>6.0054794520547947</v>
      </c>
      <c r="AN1118" s="118">
        <v>7.3772000000000004E-2</v>
      </c>
      <c r="AO1118" s="121" t="s">
        <v>1774</v>
      </c>
      <c r="AP1118" s="121" t="s">
        <v>1775</v>
      </c>
      <c r="AQ1118" s="27">
        <v>74239.820000000007</v>
      </c>
      <c r="AR1118" s="27">
        <v>148479.64000000001</v>
      </c>
      <c r="AS1118" s="27">
        <v>148479.64000000001</v>
      </c>
      <c r="AT1118" s="27">
        <v>148479.64000000001</v>
      </c>
      <c r="AU1118" s="27">
        <v>74239.820000000007</v>
      </c>
      <c r="AV1118" s="27">
        <v>0</v>
      </c>
      <c r="AW1118" s="27">
        <v>0</v>
      </c>
      <c r="AX1118" s="27">
        <v>0</v>
      </c>
      <c r="AY1118" s="27">
        <v>0</v>
      </c>
      <c r="AZ1118" s="27">
        <v>0</v>
      </c>
      <c r="BA1118" s="27">
        <v>0</v>
      </c>
      <c r="BB1118" s="27">
        <v>0</v>
      </c>
      <c r="BC1118" s="27">
        <v>0</v>
      </c>
      <c r="BD1118" s="27">
        <v>0</v>
      </c>
      <c r="BE1118" s="27">
        <v>0</v>
      </c>
      <c r="BF1118" s="27">
        <v>0</v>
      </c>
      <c r="BG1118" s="27">
        <f t="shared" si="69"/>
        <v>222719.46000000002</v>
      </c>
      <c r="BH1118" s="27">
        <f t="shared" si="70"/>
        <v>371199.10000000003</v>
      </c>
      <c r="BI1118" s="27">
        <f t="shared" si="72"/>
        <v>593918.56000000006</v>
      </c>
    </row>
    <row r="1119" spans="1:61" x14ac:dyDescent="0.35">
      <c r="A1119" s="65" t="str">
        <f t="shared" si="71"/>
        <v>DI0011871</v>
      </c>
      <c r="B1119" s="111" t="s">
        <v>1293</v>
      </c>
      <c r="C1119" s="104">
        <v>1</v>
      </c>
      <c r="D1119" s="112" t="s">
        <v>0</v>
      </c>
      <c r="E1119" s="112" t="s">
        <v>3</v>
      </c>
      <c r="F1119" s="104" t="s">
        <v>1760</v>
      </c>
      <c r="G1119" s="104" t="s">
        <v>712</v>
      </c>
      <c r="H1119" s="104" t="s">
        <v>1770</v>
      </c>
      <c r="I1119" s="104" t="s">
        <v>1763</v>
      </c>
      <c r="J1119" s="104" t="s">
        <v>1772</v>
      </c>
      <c r="K1119" s="104" t="s">
        <v>712</v>
      </c>
      <c r="L1119" s="104" t="s">
        <v>1766</v>
      </c>
      <c r="M1119" s="104" t="s">
        <v>1773</v>
      </c>
      <c r="N1119" s="113">
        <v>1</v>
      </c>
      <c r="O1119" s="113">
        <v>1</v>
      </c>
      <c r="P1119" s="113">
        <v>1</v>
      </c>
      <c r="Q1119" s="113">
        <v>0</v>
      </c>
      <c r="R1119" s="113">
        <v>1</v>
      </c>
      <c r="S1119" s="113">
        <v>1</v>
      </c>
      <c r="T1119" s="113">
        <v>1</v>
      </c>
      <c r="U1119" s="113">
        <v>0</v>
      </c>
      <c r="V1119" s="113">
        <v>0</v>
      </c>
      <c r="W1119" s="109">
        <v>40000000</v>
      </c>
      <c r="X1119" s="109">
        <v>0</v>
      </c>
      <c r="Y1119" s="109">
        <v>0</v>
      </c>
      <c r="Z1119" s="109">
        <v>0</v>
      </c>
      <c r="AA1119" s="109">
        <v>0</v>
      </c>
      <c r="AB1119" s="109">
        <v>0</v>
      </c>
      <c r="AC1119" s="109">
        <v>0</v>
      </c>
      <c r="AD1119" s="109">
        <v>0</v>
      </c>
      <c r="AE1119" s="109">
        <v>40000000</v>
      </c>
      <c r="AF1119" s="106">
        <v>44987</v>
      </c>
      <c r="AG1119" s="106">
        <v>46083</v>
      </c>
      <c r="AH1119" s="125">
        <v>40000000</v>
      </c>
      <c r="AI1119" s="115">
        <v>0.83835616438356164</v>
      </c>
      <c r="AJ1119" s="115">
        <v>3.0027397260273974</v>
      </c>
      <c r="AK1119" s="116">
        <v>6.1652999999999999E-2</v>
      </c>
      <c r="AL1119" s="117">
        <v>0.83835616438356164</v>
      </c>
      <c r="AM1119" s="117">
        <v>3.0027397260273974</v>
      </c>
      <c r="AN1119" s="118">
        <v>6.1652999999999999E-2</v>
      </c>
      <c r="AO1119" s="121" t="s">
        <v>1774</v>
      </c>
      <c r="AP1119" s="121" t="s">
        <v>1775</v>
      </c>
      <c r="AQ1119" s="27">
        <v>1233060</v>
      </c>
      <c r="AR1119" s="27">
        <v>1233060</v>
      </c>
      <c r="AS1119" s="27">
        <v>0</v>
      </c>
      <c r="AT1119" s="27">
        <v>0</v>
      </c>
      <c r="AU1119" s="27">
        <v>0</v>
      </c>
      <c r="AV1119" s="27">
        <v>0</v>
      </c>
      <c r="AW1119" s="27">
        <v>0</v>
      </c>
      <c r="AX1119" s="27">
        <v>0</v>
      </c>
      <c r="AY1119" s="27">
        <v>0</v>
      </c>
      <c r="AZ1119" s="27">
        <v>0</v>
      </c>
      <c r="BA1119" s="27">
        <v>0</v>
      </c>
      <c r="BB1119" s="27">
        <v>0</v>
      </c>
      <c r="BC1119" s="27">
        <v>0</v>
      </c>
      <c r="BD1119" s="27">
        <v>0</v>
      </c>
      <c r="BE1119" s="27">
        <v>0</v>
      </c>
      <c r="BF1119" s="27">
        <v>0</v>
      </c>
      <c r="BG1119" s="27">
        <f t="shared" si="69"/>
        <v>2466120</v>
      </c>
      <c r="BH1119" s="27">
        <f t="shared" si="70"/>
        <v>0</v>
      </c>
      <c r="BI1119" s="27">
        <f t="shared" si="72"/>
        <v>2466120</v>
      </c>
    </row>
    <row r="1120" spans="1:61" x14ac:dyDescent="0.35">
      <c r="A1120" s="65" t="str">
        <f t="shared" si="71"/>
        <v>DI0011881</v>
      </c>
      <c r="B1120" s="111" t="s">
        <v>1294</v>
      </c>
      <c r="C1120" s="104">
        <v>1</v>
      </c>
      <c r="D1120" s="112" t="s">
        <v>0</v>
      </c>
      <c r="E1120" s="112" t="s">
        <v>3</v>
      </c>
      <c r="F1120" s="104" t="s">
        <v>1760</v>
      </c>
      <c r="G1120" s="104" t="s">
        <v>1781</v>
      </c>
      <c r="H1120" s="104" t="s">
        <v>1777</v>
      </c>
      <c r="I1120" s="104" t="s">
        <v>1782</v>
      </c>
      <c r="J1120" s="104" t="s">
        <v>1779</v>
      </c>
      <c r="K1120" s="104" t="s">
        <v>791</v>
      </c>
      <c r="L1120" s="104" t="s">
        <v>1766</v>
      </c>
      <c r="M1120" s="104" t="s">
        <v>1773</v>
      </c>
      <c r="N1120" s="113">
        <v>1</v>
      </c>
      <c r="O1120" s="113">
        <v>1</v>
      </c>
      <c r="P1120" s="113">
        <v>1</v>
      </c>
      <c r="Q1120" s="113">
        <v>1</v>
      </c>
      <c r="R1120" s="113">
        <v>1</v>
      </c>
      <c r="S1120" s="113">
        <v>1</v>
      </c>
      <c r="T1120" s="113">
        <v>0</v>
      </c>
      <c r="U1120" s="113">
        <v>0</v>
      </c>
      <c r="V1120" s="113">
        <v>0</v>
      </c>
      <c r="W1120" s="109">
        <v>158857.5</v>
      </c>
      <c r="X1120" s="109">
        <v>0</v>
      </c>
      <c r="Y1120" s="109">
        <v>0</v>
      </c>
      <c r="Z1120" s="109">
        <v>623.52</v>
      </c>
      <c r="AA1120" s="109">
        <v>0</v>
      </c>
      <c r="AB1120" s="109">
        <v>0</v>
      </c>
      <c r="AC1120" s="109">
        <v>0</v>
      </c>
      <c r="AD1120" s="109">
        <v>0</v>
      </c>
      <c r="AE1120" s="109">
        <v>158857.5</v>
      </c>
      <c r="AF1120" s="106">
        <v>45037</v>
      </c>
      <c r="AG1120" s="106">
        <v>46498</v>
      </c>
      <c r="AH1120" s="125">
        <v>158857.5</v>
      </c>
      <c r="AI1120" s="115">
        <v>1.9753424657534246</v>
      </c>
      <c r="AJ1120" s="115">
        <v>4.0027397260273974</v>
      </c>
      <c r="AK1120" s="116">
        <v>4.7100000000000003E-2</v>
      </c>
      <c r="AL1120" s="117">
        <v>1.9753424657534249</v>
      </c>
      <c r="AM1120" s="117">
        <v>4.0027397260273974</v>
      </c>
      <c r="AN1120" s="118">
        <v>4.7100000000000003E-2</v>
      </c>
      <c r="AO1120" s="121" t="s">
        <v>1774</v>
      </c>
      <c r="AP1120" s="121" t="s">
        <v>1775</v>
      </c>
      <c r="AQ1120" s="27">
        <v>4988.16</v>
      </c>
      <c r="AR1120" s="27">
        <v>6858.7200000000012</v>
      </c>
      <c r="AS1120" s="27">
        <v>1247.04</v>
      </c>
      <c r="AT1120" s="27">
        <v>0</v>
      </c>
      <c r="AU1120" s="27">
        <v>0</v>
      </c>
      <c r="AV1120" s="27">
        <v>0</v>
      </c>
      <c r="AW1120" s="27">
        <v>0</v>
      </c>
      <c r="AX1120" s="27">
        <v>0</v>
      </c>
      <c r="AY1120" s="27">
        <v>0</v>
      </c>
      <c r="AZ1120" s="27">
        <v>0</v>
      </c>
      <c r="BA1120" s="27">
        <v>0</v>
      </c>
      <c r="BB1120" s="27">
        <v>0</v>
      </c>
      <c r="BC1120" s="27">
        <v>0</v>
      </c>
      <c r="BD1120" s="27">
        <v>0</v>
      </c>
      <c r="BE1120" s="27">
        <v>0</v>
      </c>
      <c r="BF1120" s="27">
        <v>0</v>
      </c>
      <c r="BG1120" s="27">
        <f t="shared" si="69"/>
        <v>11846.880000000001</v>
      </c>
      <c r="BH1120" s="27">
        <f t="shared" si="70"/>
        <v>1247.04</v>
      </c>
      <c r="BI1120" s="27">
        <f t="shared" si="72"/>
        <v>13093.920000000002</v>
      </c>
    </row>
    <row r="1121" spans="1:61" x14ac:dyDescent="0.35">
      <c r="A1121" s="65" t="str">
        <f t="shared" si="71"/>
        <v>DI0011882</v>
      </c>
      <c r="B1121" s="111" t="s">
        <v>1294</v>
      </c>
      <c r="C1121" s="104">
        <v>2</v>
      </c>
      <c r="D1121" s="112" t="s">
        <v>0</v>
      </c>
      <c r="E1121" s="112" t="s">
        <v>3</v>
      </c>
      <c r="F1121" s="104" t="s">
        <v>1760</v>
      </c>
      <c r="G1121" s="104" t="s">
        <v>1781</v>
      </c>
      <c r="H1121" s="104" t="s">
        <v>1777</v>
      </c>
      <c r="I1121" s="104" t="s">
        <v>1782</v>
      </c>
      <c r="J1121" s="104" t="s">
        <v>1779</v>
      </c>
      <c r="K1121" s="104" t="s">
        <v>791</v>
      </c>
      <c r="L1121" s="104" t="s">
        <v>1766</v>
      </c>
      <c r="M1121" s="104" t="s">
        <v>1773</v>
      </c>
      <c r="N1121" s="113">
        <v>1</v>
      </c>
      <c r="O1121" s="113">
        <v>1</v>
      </c>
      <c r="P1121" s="113">
        <v>1</v>
      </c>
      <c r="Q1121" s="113">
        <v>1</v>
      </c>
      <c r="R1121" s="113">
        <v>1</v>
      </c>
      <c r="S1121" s="113">
        <v>1</v>
      </c>
      <c r="T1121" s="113">
        <v>0</v>
      </c>
      <c r="U1121" s="113">
        <v>0</v>
      </c>
      <c r="V1121" s="113">
        <v>0</v>
      </c>
      <c r="W1121" s="109">
        <v>100152.5</v>
      </c>
      <c r="X1121" s="109">
        <v>0</v>
      </c>
      <c r="Y1121" s="109">
        <v>0</v>
      </c>
      <c r="Z1121" s="109">
        <v>423.14</v>
      </c>
      <c r="AA1121" s="109">
        <v>0</v>
      </c>
      <c r="AB1121" s="109">
        <v>0</v>
      </c>
      <c r="AC1121" s="109">
        <v>0</v>
      </c>
      <c r="AD1121" s="109">
        <v>0</v>
      </c>
      <c r="AE1121" s="109">
        <v>100152.5</v>
      </c>
      <c r="AF1121" s="106">
        <v>45037</v>
      </c>
      <c r="AG1121" s="106">
        <v>46864</v>
      </c>
      <c r="AH1121" s="125">
        <v>100152.5</v>
      </c>
      <c r="AI1121" s="115">
        <v>2.978082191780822</v>
      </c>
      <c r="AJ1121" s="115">
        <v>5.0054794520547947</v>
      </c>
      <c r="AK1121" s="116">
        <v>5.0700000000000002E-2</v>
      </c>
      <c r="AL1121" s="117">
        <v>2.978082191780822</v>
      </c>
      <c r="AM1121" s="117">
        <v>5.0054794520547947</v>
      </c>
      <c r="AN1121" s="118">
        <v>5.0700000000000002E-2</v>
      </c>
      <c r="AO1121" s="121" t="s">
        <v>1774</v>
      </c>
      <c r="AP1121" s="121" t="s">
        <v>1775</v>
      </c>
      <c r="AQ1121" s="27">
        <v>3385.1199999999994</v>
      </c>
      <c r="AR1121" s="27">
        <v>5077.68</v>
      </c>
      <c r="AS1121" s="27">
        <v>4654.54</v>
      </c>
      <c r="AT1121" s="27">
        <v>846.28</v>
      </c>
      <c r="AU1121" s="27">
        <v>0</v>
      </c>
      <c r="AV1121" s="27">
        <v>0</v>
      </c>
      <c r="AW1121" s="27">
        <v>0</v>
      </c>
      <c r="AX1121" s="27">
        <v>0</v>
      </c>
      <c r="AY1121" s="27">
        <v>0</v>
      </c>
      <c r="AZ1121" s="27">
        <v>0</v>
      </c>
      <c r="BA1121" s="27">
        <v>0</v>
      </c>
      <c r="BB1121" s="27">
        <v>0</v>
      </c>
      <c r="BC1121" s="27">
        <v>0</v>
      </c>
      <c r="BD1121" s="27">
        <v>0</v>
      </c>
      <c r="BE1121" s="27">
        <v>0</v>
      </c>
      <c r="BF1121" s="27">
        <v>0</v>
      </c>
      <c r="BG1121" s="27">
        <f t="shared" si="69"/>
        <v>8462.7999999999993</v>
      </c>
      <c r="BH1121" s="27">
        <f t="shared" si="70"/>
        <v>5500.82</v>
      </c>
      <c r="BI1121" s="27">
        <f t="shared" si="72"/>
        <v>13963.619999999999</v>
      </c>
    </row>
    <row r="1122" spans="1:61" x14ac:dyDescent="0.35">
      <c r="A1122" s="65" t="str">
        <f t="shared" si="71"/>
        <v>DI0011883</v>
      </c>
      <c r="B1122" s="111" t="s">
        <v>1294</v>
      </c>
      <c r="C1122" s="104">
        <v>3</v>
      </c>
      <c r="D1122" s="112" t="s">
        <v>0</v>
      </c>
      <c r="E1122" s="112" t="s">
        <v>3</v>
      </c>
      <c r="F1122" s="104" t="s">
        <v>1760</v>
      </c>
      <c r="G1122" s="104" t="s">
        <v>1781</v>
      </c>
      <c r="H1122" s="104" t="s">
        <v>1777</v>
      </c>
      <c r="I1122" s="104" t="s">
        <v>1782</v>
      </c>
      <c r="J1122" s="104" t="s">
        <v>1779</v>
      </c>
      <c r="K1122" s="104" t="s">
        <v>791</v>
      </c>
      <c r="L1122" s="104" t="s">
        <v>1766</v>
      </c>
      <c r="M1122" s="104" t="s">
        <v>1773</v>
      </c>
      <c r="N1122" s="113">
        <v>1</v>
      </c>
      <c r="O1122" s="113">
        <v>1</v>
      </c>
      <c r="P1122" s="113">
        <v>1</v>
      </c>
      <c r="Q1122" s="113">
        <v>1</v>
      </c>
      <c r="R1122" s="113">
        <v>1</v>
      </c>
      <c r="S1122" s="113">
        <v>1</v>
      </c>
      <c r="T1122" s="113">
        <v>0</v>
      </c>
      <c r="U1122" s="113">
        <v>0</v>
      </c>
      <c r="V1122" s="113">
        <v>0</v>
      </c>
      <c r="W1122" s="109">
        <v>10388130</v>
      </c>
      <c r="X1122" s="109">
        <v>0</v>
      </c>
      <c r="Y1122" s="109">
        <v>0</v>
      </c>
      <c r="Z1122" s="109">
        <v>46400.31</v>
      </c>
      <c r="AA1122" s="109">
        <v>0</v>
      </c>
      <c r="AB1122" s="109">
        <v>0</v>
      </c>
      <c r="AC1122" s="109">
        <v>0</v>
      </c>
      <c r="AD1122" s="109">
        <v>0</v>
      </c>
      <c r="AE1122" s="109">
        <v>10388130</v>
      </c>
      <c r="AF1122" s="106">
        <v>45037</v>
      </c>
      <c r="AG1122" s="106">
        <v>47229</v>
      </c>
      <c r="AH1122" s="125">
        <v>10388130</v>
      </c>
      <c r="AI1122" s="115">
        <v>3.978082191780822</v>
      </c>
      <c r="AJ1122" s="115">
        <v>6.0054794520547947</v>
      </c>
      <c r="AK1122" s="116">
        <v>5.3600000000000002E-2</v>
      </c>
      <c r="AL1122" s="117">
        <v>3.978082191780822</v>
      </c>
      <c r="AM1122" s="117">
        <v>6.0054794520547947</v>
      </c>
      <c r="AN1122" s="118">
        <v>5.3600000000000002E-2</v>
      </c>
      <c r="AO1122" s="121" t="s">
        <v>1774</v>
      </c>
      <c r="AP1122" s="121" t="s">
        <v>1775</v>
      </c>
      <c r="AQ1122" s="27">
        <v>371202.48</v>
      </c>
      <c r="AR1122" s="27">
        <v>556803.72</v>
      </c>
      <c r="AS1122" s="27">
        <v>556803.72</v>
      </c>
      <c r="AT1122" s="27">
        <v>510403.42</v>
      </c>
      <c r="AU1122" s="27">
        <v>92800.639999999999</v>
      </c>
      <c r="AV1122" s="27">
        <v>0</v>
      </c>
      <c r="AW1122" s="27">
        <v>0</v>
      </c>
      <c r="AX1122" s="27">
        <v>0</v>
      </c>
      <c r="AY1122" s="27">
        <v>0</v>
      </c>
      <c r="AZ1122" s="27">
        <v>0</v>
      </c>
      <c r="BA1122" s="27">
        <v>0</v>
      </c>
      <c r="BB1122" s="27">
        <v>0</v>
      </c>
      <c r="BC1122" s="27">
        <v>0</v>
      </c>
      <c r="BD1122" s="27">
        <v>0</v>
      </c>
      <c r="BE1122" s="27">
        <v>0</v>
      </c>
      <c r="BF1122" s="27">
        <v>0</v>
      </c>
      <c r="BG1122" s="27">
        <f t="shared" si="69"/>
        <v>928006.2</v>
      </c>
      <c r="BH1122" s="27">
        <f t="shared" si="70"/>
        <v>1160007.7799999998</v>
      </c>
      <c r="BI1122" s="27">
        <f t="shared" si="72"/>
        <v>2088013.9799999997</v>
      </c>
    </row>
    <row r="1123" spans="1:61" x14ac:dyDescent="0.35">
      <c r="A1123" s="65" t="str">
        <f t="shared" si="71"/>
        <v>DI0011891</v>
      </c>
      <c r="B1123" s="111" t="s">
        <v>1545</v>
      </c>
      <c r="C1123" s="104">
        <v>1</v>
      </c>
      <c r="D1123" s="112" t="s">
        <v>0</v>
      </c>
      <c r="E1123" s="112" t="s">
        <v>3</v>
      </c>
      <c r="F1123" s="104" t="s">
        <v>1760</v>
      </c>
      <c r="G1123" s="104" t="s">
        <v>390</v>
      </c>
      <c r="H1123" s="104" t="s">
        <v>1770</v>
      </c>
      <c r="I1123" s="104" t="s">
        <v>1771</v>
      </c>
      <c r="J1123" s="104" t="s">
        <v>1772</v>
      </c>
      <c r="K1123" s="104" t="s">
        <v>692</v>
      </c>
      <c r="L1123" s="104" t="s">
        <v>1766</v>
      </c>
      <c r="M1123" s="104" t="s">
        <v>1773</v>
      </c>
      <c r="N1123" s="113">
        <v>1</v>
      </c>
      <c r="O1123" s="113">
        <v>1</v>
      </c>
      <c r="P1123" s="113">
        <v>1</v>
      </c>
      <c r="Q1123" s="113">
        <v>0</v>
      </c>
      <c r="R1123" s="113">
        <v>0</v>
      </c>
      <c r="S1123" s="113">
        <v>1</v>
      </c>
      <c r="T1123" s="113">
        <v>1</v>
      </c>
      <c r="U1123" s="113">
        <v>1</v>
      </c>
      <c r="V1123" s="113">
        <v>0</v>
      </c>
      <c r="W1123" s="109">
        <v>200000000</v>
      </c>
      <c r="X1123" s="109">
        <v>0</v>
      </c>
      <c r="Y1123" s="109">
        <v>0</v>
      </c>
      <c r="Z1123" s="109">
        <v>0</v>
      </c>
      <c r="AA1123" s="109">
        <v>0</v>
      </c>
      <c r="AB1123" s="109">
        <v>0</v>
      </c>
      <c r="AC1123" s="109">
        <v>0</v>
      </c>
      <c r="AD1123" s="109">
        <v>0</v>
      </c>
      <c r="AE1123" s="109">
        <v>200000000</v>
      </c>
      <c r="AF1123" s="106">
        <v>44984</v>
      </c>
      <c r="AG1123" s="106">
        <v>48637</v>
      </c>
      <c r="AH1123" s="125">
        <v>200000000</v>
      </c>
      <c r="AI1123" s="115">
        <v>7.8356164383561646</v>
      </c>
      <c r="AJ1123" s="115">
        <v>10.008219178082191</v>
      </c>
      <c r="AK1123" s="116">
        <v>7.8262999999999999E-2</v>
      </c>
      <c r="AL1123" s="117">
        <v>7.8356164383561646</v>
      </c>
      <c r="AM1123" s="117">
        <v>10.008219178082191</v>
      </c>
      <c r="AN1123" s="118">
        <v>7.8262999999999999E-2</v>
      </c>
      <c r="AO1123" s="121" t="s">
        <v>1774</v>
      </c>
      <c r="AP1123" s="121" t="s">
        <v>1775</v>
      </c>
      <c r="AQ1123" s="27">
        <v>7826300</v>
      </c>
      <c r="AR1123" s="27">
        <v>15652600</v>
      </c>
      <c r="AS1123" s="27">
        <v>15652600</v>
      </c>
      <c r="AT1123" s="27">
        <v>15652600</v>
      </c>
      <c r="AU1123" s="27">
        <v>15652600</v>
      </c>
      <c r="AV1123" s="27">
        <v>15652600</v>
      </c>
      <c r="AW1123" s="27">
        <v>15652600</v>
      </c>
      <c r="AX1123" s="27">
        <v>15652600</v>
      </c>
      <c r="AY1123" s="27">
        <v>7826300</v>
      </c>
      <c r="AZ1123" s="27">
        <v>0</v>
      </c>
      <c r="BA1123" s="27">
        <v>0</v>
      </c>
      <c r="BB1123" s="27">
        <v>0</v>
      </c>
      <c r="BC1123" s="27">
        <v>0</v>
      </c>
      <c r="BD1123" s="27">
        <v>0</v>
      </c>
      <c r="BE1123" s="27">
        <v>0</v>
      </c>
      <c r="BF1123" s="27">
        <v>0</v>
      </c>
      <c r="BG1123" s="27">
        <f t="shared" si="69"/>
        <v>23478900</v>
      </c>
      <c r="BH1123" s="27">
        <f t="shared" si="70"/>
        <v>101741900</v>
      </c>
      <c r="BI1123" s="27">
        <f t="shared" si="72"/>
        <v>125220800</v>
      </c>
    </row>
    <row r="1124" spans="1:61" x14ac:dyDescent="0.35">
      <c r="A1124" s="65" t="str">
        <f t="shared" si="71"/>
        <v>DI0011901</v>
      </c>
      <c r="B1124" s="111" t="s">
        <v>1546</v>
      </c>
      <c r="C1124" s="104">
        <v>1</v>
      </c>
      <c r="D1124" s="112" t="s">
        <v>0</v>
      </c>
      <c r="E1124" s="112" t="s">
        <v>3</v>
      </c>
      <c r="F1124" s="104" t="s">
        <v>1760</v>
      </c>
      <c r="G1124" s="104" t="s">
        <v>1769</v>
      </c>
      <c r="H1124" s="104" t="s">
        <v>1770</v>
      </c>
      <c r="I1124" s="104" t="s">
        <v>1771</v>
      </c>
      <c r="J1124" s="104" t="s">
        <v>1772</v>
      </c>
      <c r="K1124" s="104" t="s">
        <v>1791</v>
      </c>
      <c r="L1124" s="104" t="s">
        <v>1766</v>
      </c>
      <c r="M1124" s="104" t="s">
        <v>1773</v>
      </c>
      <c r="N1124" s="113">
        <v>1</v>
      </c>
      <c r="O1124" s="113">
        <v>1</v>
      </c>
      <c r="P1124" s="113">
        <v>1</v>
      </c>
      <c r="Q1124" s="113">
        <v>0</v>
      </c>
      <c r="R1124" s="113">
        <v>0</v>
      </c>
      <c r="S1124" s="113">
        <v>1</v>
      </c>
      <c r="T1124" s="113">
        <v>1</v>
      </c>
      <c r="U1124" s="113">
        <v>1</v>
      </c>
      <c r="V1124" s="113">
        <v>0</v>
      </c>
      <c r="W1124" s="109">
        <v>3438387.66</v>
      </c>
      <c r="X1124" s="109">
        <v>0</v>
      </c>
      <c r="Y1124" s="109">
        <v>0</v>
      </c>
      <c r="Z1124" s="109">
        <v>116141.86</v>
      </c>
      <c r="AA1124" s="109">
        <v>0</v>
      </c>
      <c r="AB1124" s="109">
        <v>0</v>
      </c>
      <c r="AC1124" s="109">
        <v>0</v>
      </c>
      <c r="AD1124" s="109">
        <v>0</v>
      </c>
      <c r="AE1124" s="109">
        <v>3438387.66</v>
      </c>
      <c r="AF1124" s="106">
        <v>45041</v>
      </c>
      <c r="AG1124" s="106">
        <v>46502</v>
      </c>
      <c r="AH1124" s="125">
        <v>3438387.66</v>
      </c>
      <c r="AI1124" s="115">
        <v>1.9863013698630136</v>
      </c>
      <c r="AJ1124" s="115">
        <v>4.0027397260273974</v>
      </c>
      <c r="AK1124" s="116">
        <v>6.7556000000000005E-2</v>
      </c>
      <c r="AL1124" s="117">
        <v>1.9863013698630134</v>
      </c>
      <c r="AM1124" s="117">
        <v>4.0027397260273974</v>
      </c>
      <c r="AN1124" s="118">
        <v>6.7556000000000005E-2</v>
      </c>
      <c r="AO1124" s="121" t="s">
        <v>1774</v>
      </c>
      <c r="AP1124" s="121" t="s">
        <v>1775</v>
      </c>
      <c r="AQ1124" s="27">
        <v>116141.86</v>
      </c>
      <c r="AR1124" s="27">
        <v>232283.72</v>
      </c>
      <c r="AS1124" s="27">
        <v>116141.86</v>
      </c>
      <c r="AT1124" s="27">
        <v>0</v>
      </c>
      <c r="AU1124" s="27">
        <v>0</v>
      </c>
      <c r="AV1124" s="27">
        <v>0</v>
      </c>
      <c r="AW1124" s="27">
        <v>0</v>
      </c>
      <c r="AX1124" s="27">
        <v>0</v>
      </c>
      <c r="AY1124" s="27">
        <v>0</v>
      </c>
      <c r="AZ1124" s="27">
        <v>0</v>
      </c>
      <c r="BA1124" s="27">
        <v>0</v>
      </c>
      <c r="BB1124" s="27">
        <v>0</v>
      </c>
      <c r="BC1124" s="27">
        <v>0</v>
      </c>
      <c r="BD1124" s="27">
        <v>0</v>
      </c>
      <c r="BE1124" s="27">
        <v>0</v>
      </c>
      <c r="BF1124" s="27">
        <v>0</v>
      </c>
      <c r="BG1124" s="27">
        <f t="shared" si="69"/>
        <v>348425.58</v>
      </c>
      <c r="BH1124" s="27">
        <f t="shared" si="70"/>
        <v>116141.86</v>
      </c>
      <c r="BI1124" s="27">
        <f t="shared" si="72"/>
        <v>464567.44</v>
      </c>
    </row>
    <row r="1125" spans="1:61" x14ac:dyDescent="0.35">
      <c r="A1125" s="65" t="str">
        <f t="shared" si="71"/>
        <v>DI0011912</v>
      </c>
      <c r="B1125" s="111" t="s">
        <v>1295</v>
      </c>
      <c r="C1125" s="104">
        <v>2</v>
      </c>
      <c r="D1125" s="112" t="s">
        <v>0</v>
      </c>
      <c r="E1125" s="112" t="s">
        <v>3</v>
      </c>
      <c r="F1125" s="104" t="s">
        <v>1760</v>
      </c>
      <c r="G1125" s="104" t="s">
        <v>1781</v>
      </c>
      <c r="H1125" s="104" t="s">
        <v>1777</v>
      </c>
      <c r="I1125" s="104" t="s">
        <v>1782</v>
      </c>
      <c r="J1125" s="104" t="s">
        <v>1779</v>
      </c>
      <c r="K1125" s="104" t="s">
        <v>791</v>
      </c>
      <c r="L1125" s="104" t="s">
        <v>1766</v>
      </c>
      <c r="M1125" s="104" t="s">
        <v>1773</v>
      </c>
      <c r="N1125" s="113">
        <v>1</v>
      </c>
      <c r="O1125" s="113">
        <v>1</v>
      </c>
      <c r="P1125" s="113">
        <v>1</v>
      </c>
      <c r="Q1125" s="113">
        <v>1</v>
      </c>
      <c r="R1125" s="113">
        <v>1</v>
      </c>
      <c r="S1125" s="113">
        <v>1</v>
      </c>
      <c r="T1125" s="113">
        <v>0</v>
      </c>
      <c r="U1125" s="113">
        <v>0</v>
      </c>
      <c r="V1125" s="113">
        <v>0</v>
      </c>
      <c r="W1125" s="109">
        <v>1482301.25</v>
      </c>
      <c r="X1125" s="109">
        <v>0</v>
      </c>
      <c r="Y1125" s="109">
        <v>1482301.25</v>
      </c>
      <c r="Z1125" s="109">
        <v>4718.66</v>
      </c>
      <c r="AA1125" s="109">
        <v>0</v>
      </c>
      <c r="AB1125" s="109">
        <v>0</v>
      </c>
      <c r="AC1125" s="109">
        <v>0</v>
      </c>
      <c r="AD1125" s="109">
        <v>0</v>
      </c>
      <c r="AE1125" s="109">
        <v>0</v>
      </c>
      <c r="AF1125" s="106">
        <v>45042</v>
      </c>
      <c r="AG1125" s="106">
        <v>45773</v>
      </c>
      <c r="AH1125" s="125">
        <v>2964602.5</v>
      </c>
      <c r="AI1125" s="115">
        <v>0</v>
      </c>
      <c r="AJ1125" s="115">
        <v>2.0027397260273974</v>
      </c>
      <c r="AK1125" s="116">
        <v>3.8199999999999998E-2</v>
      </c>
      <c r="AL1125" s="117">
        <v>0</v>
      </c>
      <c r="AM1125" s="117">
        <v>0</v>
      </c>
      <c r="AN1125" s="118">
        <v>0</v>
      </c>
      <c r="AO1125" s="121" t="s">
        <v>1774</v>
      </c>
      <c r="AP1125" s="121" t="s">
        <v>1775</v>
      </c>
      <c r="AQ1125" s="27">
        <v>0</v>
      </c>
      <c r="AR1125" s="27">
        <v>0</v>
      </c>
      <c r="AS1125" s="27">
        <v>0</v>
      </c>
      <c r="AT1125" s="27">
        <v>0</v>
      </c>
      <c r="AU1125" s="27">
        <v>0</v>
      </c>
      <c r="AV1125" s="27">
        <v>0</v>
      </c>
      <c r="AW1125" s="27">
        <v>0</v>
      </c>
      <c r="AX1125" s="27">
        <v>0</v>
      </c>
      <c r="AY1125" s="27">
        <v>0</v>
      </c>
      <c r="AZ1125" s="27">
        <v>0</v>
      </c>
      <c r="BA1125" s="27">
        <v>0</v>
      </c>
      <c r="BB1125" s="27">
        <v>0</v>
      </c>
      <c r="BC1125" s="27">
        <v>0</v>
      </c>
      <c r="BD1125" s="27">
        <v>0</v>
      </c>
      <c r="BE1125" s="27">
        <v>0</v>
      </c>
      <c r="BF1125" s="27">
        <v>0</v>
      </c>
      <c r="BG1125" s="27">
        <f t="shared" si="69"/>
        <v>0</v>
      </c>
      <c r="BH1125" s="27">
        <f t="shared" si="70"/>
        <v>0</v>
      </c>
      <c r="BI1125" s="27">
        <f t="shared" si="72"/>
        <v>0</v>
      </c>
    </row>
    <row r="1126" spans="1:61" x14ac:dyDescent="0.35">
      <c r="A1126" s="65" t="str">
        <f t="shared" si="71"/>
        <v>DI0011913</v>
      </c>
      <c r="B1126" s="111" t="s">
        <v>1295</v>
      </c>
      <c r="C1126" s="104">
        <v>3</v>
      </c>
      <c r="D1126" s="112" t="s">
        <v>0</v>
      </c>
      <c r="E1126" s="112" t="s">
        <v>3</v>
      </c>
      <c r="F1126" s="104" t="s">
        <v>1760</v>
      </c>
      <c r="G1126" s="104" t="s">
        <v>1781</v>
      </c>
      <c r="H1126" s="104" t="s">
        <v>1777</v>
      </c>
      <c r="I1126" s="104" t="s">
        <v>1782</v>
      </c>
      <c r="J1126" s="104" t="s">
        <v>1779</v>
      </c>
      <c r="K1126" s="104" t="s">
        <v>791</v>
      </c>
      <c r="L1126" s="104" t="s">
        <v>1766</v>
      </c>
      <c r="M1126" s="104" t="s">
        <v>1773</v>
      </c>
      <c r="N1126" s="113">
        <v>1</v>
      </c>
      <c r="O1126" s="113">
        <v>1</v>
      </c>
      <c r="P1126" s="113">
        <v>1</v>
      </c>
      <c r="Q1126" s="113">
        <v>1</v>
      </c>
      <c r="R1126" s="113">
        <v>1</v>
      </c>
      <c r="S1126" s="113">
        <v>1</v>
      </c>
      <c r="T1126" s="113">
        <v>0</v>
      </c>
      <c r="U1126" s="113">
        <v>0</v>
      </c>
      <c r="V1126" s="113">
        <v>0</v>
      </c>
      <c r="W1126" s="109">
        <v>3565960</v>
      </c>
      <c r="X1126" s="109">
        <v>0</v>
      </c>
      <c r="Y1126" s="109">
        <v>0</v>
      </c>
      <c r="Z1126" s="109">
        <v>12778.02</v>
      </c>
      <c r="AA1126" s="109">
        <v>0</v>
      </c>
      <c r="AB1126" s="109">
        <v>0</v>
      </c>
      <c r="AC1126" s="109">
        <v>0</v>
      </c>
      <c r="AD1126" s="109">
        <v>0</v>
      </c>
      <c r="AE1126" s="109">
        <v>3565960</v>
      </c>
      <c r="AF1126" s="106">
        <v>45042</v>
      </c>
      <c r="AG1126" s="106">
        <v>46138</v>
      </c>
      <c r="AH1126" s="125">
        <v>3565960</v>
      </c>
      <c r="AI1126" s="115">
        <v>0.989041095890411</v>
      </c>
      <c r="AJ1126" s="115">
        <v>3.0027397260273974</v>
      </c>
      <c r="AK1126" s="116">
        <v>4.2999999999999997E-2</v>
      </c>
      <c r="AL1126" s="117">
        <v>0.989041095890411</v>
      </c>
      <c r="AM1126" s="117">
        <v>3.0027397260273974</v>
      </c>
      <c r="AN1126" s="118">
        <v>4.2999999999999997E-2</v>
      </c>
      <c r="AO1126" s="121" t="s">
        <v>1774</v>
      </c>
      <c r="AP1126" s="121" t="s">
        <v>1775</v>
      </c>
      <c r="AQ1126" s="27">
        <v>89446.14</v>
      </c>
      <c r="AR1126" s="27">
        <v>25556.04</v>
      </c>
      <c r="AS1126" s="27">
        <v>0</v>
      </c>
      <c r="AT1126" s="27">
        <v>0</v>
      </c>
      <c r="AU1126" s="27">
        <v>0</v>
      </c>
      <c r="AV1126" s="27">
        <v>0</v>
      </c>
      <c r="AW1126" s="27">
        <v>0</v>
      </c>
      <c r="AX1126" s="27">
        <v>0</v>
      </c>
      <c r="AY1126" s="27">
        <v>0</v>
      </c>
      <c r="AZ1126" s="27">
        <v>0</v>
      </c>
      <c r="BA1126" s="27">
        <v>0</v>
      </c>
      <c r="BB1126" s="27">
        <v>0</v>
      </c>
      <c r="BC1126" s="27">
        <v>0</v>
      </c>
      <c r="BD1126" s="27">
        <v>0</v>
      </c>
      <c r="BE1126" s="27">
        <v>0</v>
      </c>
      <c r="BF1126" s="27">
        <v>0</v>
      </c>
      <c r="BG1126" s="27">
        <f t="shared" si="69"/>
        <v>115002.18</v>
      </c>
      <c r="BH1126" s="27">
        <f t="shared" si="70"/>
        <v>0</v>
      </c>
      <c r="BI1126" s="27">
        <f t="shared" si="72"/>
        <v>115002.18</v>
      </c>
    </row>
    <row r="1127" spans="1:61" x14ac:dyDescent="0.35">
      <c r="A1127" s="65" t="str">
        <f t="shared" si="71"/>
        <v>DI0011914</v>
      </c>
      <c r="B1127" s="111" t="s">
        <v>1295</v>
      </c>
      <c r="C1127" s="104">
        <v>4</v>
      </c>
      <c r="D1127" s="112" t="s">
        <v>0</v>
      </c>
      <c r="E1127" s="112" t="s">
        <v>3</v>
      </c>
      <c r="F1127" s="104" t="s">
        <v>1760</v>
      </c>
      <c r="G1127" s="104" t="s">
        <v>1781</v>
      </c>
      <c r="H1127" s="104" t="s">
        <v>1777</v>
      </c>
      <c r="I1127" s="104" t="s">
        <v>1782</v>
      </c>
      <c r="J1127" s="104" t="s">
        <v>1779</v>
      </c>
      <c r="K1127" s="104" t="s">
        <v>791</v>
      </c>
      <c r="L1127" s="104" t="s">
        <v>1766</v>
      </c>
      <c r="M1127" s="104" t="s">
        <v>1773</v>
      </c>
      <c r="N1127" s="113">
        <v>1</v>
      </c>
      <c r="O1127" s="113">
        <v>1</v>
      </c>
      <c r="P1127" s="113">
        <v>1</v>
      </c>
      <c r="Q1127" s="113">
        <v>1</v>
      </c>
      <c r="R1127" s="113">
        <v>1</v>
      </c>
      <c r="S1127" s="113">
        <v>1</v>
      </c>
      <c r="T1127" s="113">
        <v>0</v>
      </c>
      <c r="U1127" s="113">
        <v>0</v>
      </c>
      <c r="V1127" s="113">
        <v>0</v>
      </c>
      <c r="W1127" s="109">
        <v>6169482.5</v>
      </c>
      <c r="X1127" s="109">
        <v>0</v>
      </c>
      <c r="Y1127" s="109">
        <v>0</v>
      </c>
      <c r="Z1127" s="109">
        <v>24215.22</v>
      </c>
      <c r="AA1127" s="109">
        <v>0</v>
      </c>
      <c r="AB1127" s="109">
        <v>0</v>
      </c>
      <c r="AC1127" s="109">
        <v>0</v>
      </c>
      <c r="AD1127" s="109">
        <v>0</v>
      </c>
      <c r="AE1127" s="109">
        <v>6169482.5</v>
      </c>
      <c r="AF1127" s="106">
        <v>45042</v>
      </c>
      <c r="AG1127" s="106">
        <v>46503</v>
      </c>
      <c r="AH1127" s="125">
        <v>6169482.5</v>
      </c>
      <c r="AI1127" s="115">
        <v>1.989041095890411</v>
      </c>
      <c r="AJ1127" s="115">
        <v>4.0027397260273974</v>
      </c>
      <c r="AK1127" s="116">
        <v>4.7100000000000003E-2</v>
      </c>
      <c r="AL1127" s="117">
        <v>1.989041095890411</v>
      </c>
      <c r="AM1127" s="117">
        <v>4.0027397260273974</v>
      </c>
      <c r="AN1127" s="118">
        <v>4.7100000000000003E-2</v>
      </c>
      <c r="AO1127" s="121" t="s">
        <v>1774</v>
      </c>
      <c r="AP1127" s="121" t="s">
        <v>1775</v>
      </c>
      <c r="AQ1127" s="27">
        <v>193721.76</v>
      </c>
      <c r="AR1127" s="27">
        <v>266367.42</v>
      </c>
      <c r="AS1127" s="27">
        <v>48430.44</v>
      </c>
      <c r="AT1127" s="27">
        <v>0</v>
      </c>
      <c r="AU1127" s="27">
        <v>0</v>
      </c>
      <c r="AV1127" s="27">
        <v>0</v>
      </c>
      <c r="AW1127" s="27">
        <v>0</v>
      </c>
      <c r="AX1127" s="27">
        <v>0</v>
      </c>
      <c r="AY1127" s="27">
        <v>0</v>
      </c>
      <c r="AZ1127" s="27">
        <v>0</v>
      </c>
      <c r="BA1127" s="27">
        <v>0</v>
      </c>
      <c r="BB1127" s="27">
        <v>0</v>
      </c>
      <c r="BC1127" s="27">
        <v>0</v>
      </c>
      <c r="BD1127" s="27">
        <v>0</v>
      </c>
      <c r="BE1127" s="27">
        <v>0</v>
      </c>
      <c r="BF1127" s="27">
        <v>0</v>
      </c>
      <c r="BG1127" s="27">
        <f t="shared" si="69"/>
        <v>460089.18</v>
      </c>
      <c r="BH1127" s="27">
        <f t="shared" si="70"/>
        <v>48430.44</v>
      </c>
      <c r="BI1127" s="27">
        <f t="shared" si="72"/>
        <v>508519.62</v>
      </c>
    </row>
    <row r="1128" spans="1:61" x14ac:dyDescent="0.35">
      <c r="A1128" s="65" t="str">
        <f t="shared" si="71"/>
        <v>DI0011915</v>
      </c>
      <c r="B1128" s="111" t="s">
        <v>1295</v>
      </c>
      <c r="C1128" s="104">
        <v>5</v>
      </c>
      <c r="D1128" s="112" t="s">
        <v>0</v>
      </c>
      <c r="E1128" s="112" t="s">
        <v>3</v>
      </c>
      <c r="F1128" s="104" t="s">
        <v>1760</v>
      </c>
      <c r="G1128" s="104" t="s">
        <v>1781</v>
      </c>
      <c r="H1128" s="104" t="s">
        <v>1777</v>
      </c>
      <c r="I1128" s="104" t="s">
        <v>1782</v>
      </c>
      <c r="J1128" s="104" t="s">
        <v>1779</v>
      </c>
      <c r="K1128" s="104" t="s">
        <v>791</v>
      </c>
      <c r="L1128" s="104" t="s">
        <v>1766</v>
      </c>
      <c r="M1128" s="104" t="s">
        <v>1773</v>
      </c>
      <c r="N1128" s="113">
        <v>1</v>
      </c>
      <c r="O1128" s="113">
        <v>1</v>
      </c>
      <c r="P1128" s="113">
        <v>1</v>
      </c>
      <c r="Q1128" s="113">
        <v>1</v>
      </c>
      <c r="R1128" s="113">
        <v>1</v>
      </c>
      <c r="S1128" s="113">
        <v>1</v>
      </c>
      <c r="T1128" s="113">
        <v>0</v>
      </c>
      <c r="U1128" s="113">
        <v>0</v>
      </c>
      <c r="V1128" s="113">
        <v>0</v>
      </c>
      <c r="W1128" s="109">
        <v>15882357.5</v>
      </c>
      <c r="X1128" s="109">
        <v>0</v>
      </c>
      <c r="Y1128" s="109">
        <v>0</v>
      </c>
      <c r="Z1128" s="109">
        <v>67102.960000000006</v>
      </c>
      <c r="AA1128" s="109">
        <v>0</v>
      </c>
      <c r="AB1128" s="109">
        <v>0</v>
      </c>
      <c r="AC1128" s="109">
        <v>0</v>
      </c>
      <c r="AD1128" s="109">
        <v>0</v>
      </c>
      <c r="AE1128" s="109">
        <v>15882357.5</v>
      </c>
      <c r="AF1128" s="106">
        <v>45042</v>
      </c>
      <c r="AG1128" s="106">
        <v>46869</v>
      </c>
      <c r="AH1128" s="125">
        <v>15882357.5</v>
      </c>
      <c r="AI1128" s="115">
        <v>2.9917808219178084</v>
      </c>
      <c r="AJ1128" s="115">
        <v>5.0054794520547947</v>
      </c>
      <c r="AK1128" s="116">
        <v>5.0700000000000002E-2</v>
      </c>
      <c r="AL1128" s="117">
        <v>2.9917808219178084</v>
      </c>
      <c r="AM1128" s="117">
        <v>5.0054794520547947</v>
      </c>
      <c r="AN1128" s="118">
        <v>5.0700000000000002E-2</v>
      </c>
      <c r="AO1128" s="121" t="s">
        <v>1774</v>
      </c>
      <c r="AP1128" s="121" t="s">
        <v>1775</v>
      </c>
      <c r="AQ1128" s="27">
        <v>536823.68000000005</v>
      </c>
      <c r="AR1128" s="27">
        <v>805235.5199999999</v>
      </c>
      <c r="AS1128" s="27">
        <v>738132.56</v>
      </c>
      <c r="AT1128" s="27">
        <v>134205.92000000001</v>
      </c>
      <c r="AU1128" s="27">
        <v>0</v>
      </c>
      <c r="AV1128" s="27">
        <v>0</v>
      </c>
      <c r="AW1128" s="27">
        <v>0</v>
      </c>
      <c r="AX1128" s="27">
        <v>0</v>
      </c>
      <c r="AY1128" s="27">
        <v>0</v>
      </c>
      <c r="AZ1128" s="27">
        <v>0</v>
      </c>
      <c r="BA1128" s="27">
        <v>0</v>
      </c>
      <c r="BB1128" s="27">
        <v>0</v>
      </c>
      <c r="BC1128" s="27">
        <v>0</v>
      </c>
      <c r="BD1128" s="27">
        <v>0</v>
      </c>
      <c r="BE1128" s="27">
        <v>0</v>
      </c>
      <c r="BF1128" s="27">
        <v>0</v>
      </c>
      <c r="BG1128" s="27">
        <f t="shared" si="69"/>
        <v>1342059.2</v>
      </c>
      <c r="BH1128" s="27">
        <f t="shared" si="70"/>
        <v>872338.4800000001</v>
      </c>
      <c r="BI1128" s="27">
        <f t="shared" si="72"/>
        <v>2214397.6800000002</v>
      </c>
    </row>
    <row r="1129" spans="1:61" x14ac:dyDescent="0.35">
      <c r="A1129" s="65" t="str">
        <f t="shared" si="71"/>
        <v>DI0011916</v>
      </c>
      <c r="B1129" s="111" t="s">
        <v>1295</v>
      </c>
      <c r="C1129" s="104">
        <v>6</v>
      </c>
      <c r="D1129" s="112" t="s">
        <v>0</v>
      </c>
      <c r="E1129" s="112" t="s">
        <v>3</v>
      </c>
      <c r="F1129" s="104" t="s">
        <v>1760</v>
      </c>
      <c r="G1129" s="104" t="s">
        <v>1781</v>
      </c>
      <c r="H1129" s="104" t="s">
        <v>1777</v>
      </c>
      <c r="I1129" s="104" t="s">
        <v>1782</v>
      </c>
      <c r="J1129" s="104" t="s">
        <v>1779</v>
      </c>
      <c r="K1129" s="104" t="s">
        <v>791</v>
      </c>
      <c r="L1129" s="104" t="s">
        <v>1766</v>
      </c>
      <c r="M1129" s="104" t="s">
        <v>1773</v>
      </c>
      <c r="N1129" s="113">
        <v>1</v>
      </c>
      <c r="O1129" s="113">
        <v>1</v>
      </c>
      <c r="P1129" s="113">
        <v>1</v>
      </c>
      <c r="Q1129" s="113">
        <v>1</v>
      </c>
      <c r="R1129" s="113">
        <v>1</v>
      </c>
      <c r="S1129" s="113">
        <v>1</v>
      </c>
      <c r="T1129" s="113">
        <v>0</v>
      </c>
      <c r="U1129" s="113">
        <v>0</v>
      </c>
      <c r="V1129" s="113">
        <v>0</v>
      </c>
      <c r="W1129" s="109">
        <v>2997495</v>
      </c>
      <c r="X1129" s="109">
        <v>0</v>
      </c>
      <c r="Y1129" s="109">
        <v>0</v>
      </c>
      <c r="Z1129" s="109">
        <v>13388.81</v>
      </c>
      <c r="AA1129" s="109">
        <v>0</v>
      </c>
      <c r="AB1129" s="109">
        <v>0</v>
      </c>
      <c r="AC1129" s="109">
        <v>0</v>
      </c>
      <c r="AD1129" s="109">
        <v>0</v>
      </c>
      <c r="AE1129" s="109">
        <v>2997495</v>
      </c>
      <c r="AF1129" s="106">
        <v>45042</v>
      </c>
      <c r="AG1129" s="106">
        <v>47234</v>
      </c>
      <c r="AH1129" s="125">
        <v>2997495</v>
      </c>
      <c r="AI1129" s="115">
        <v>3.9917808219178084</v>
      </c>
      <c r="AJ1129" s="115">
        <v>6.0054794520547947</v>
      </c>
      <c r="AK1129" s="116">
        <v>5.3600000000000002E-2</v>
      </c>
      <c r="AL1129" s="117">
        <v>3.9917808219178079</v>
      </c>
      <c r="AM1129" s="117">
        <v>6.0054794520547938</v>
      </c>
      <c r="AN1129" s="118">
        <v>5.3600000000000009E-2</v>
      </c>
      <c r="AO1129" s="121" t="s">
        <v>1774</v>
      </c>
      <c r="AP1129" s="121" t="s">
        <v>1775</v>
      </c>
      <c r="AQ1129" s="27">
        <v>107110.48</v>
      </c>
      <c r="AR1129" s="27">
        <v>160665.72</v>
      </c>
      <c r="AS1129" s="27">
        <v>160665.72</v>
      </c>
      <c r="AT1129" s="27">
        <v>147276.92000000001</v>
      </c>
      <c r="AU1129" s="27">
        <v>26777.64</v>
      </c>
      <c r="AV1129" s="27">
        <v>0</v>
      </c>
      <c r="AW1129" s="27">
        <v>0</v>
      </c>
      <c r="AX1129" s="27">
        <v>0</v>
      </c>
      <c r="AY1129" s="27">
        <v>0</v>
      </c>
      <c r="AZ1129" s="27">
        <v>0</v>
      </c>
      <c r="BA1129" s="27">
        <v>0</v>
      </c>
      <c r="BB1129" s="27">
        <v>0</v>
      </c>
      <c r="BC1129" s="27">
        <v>0</v>
      </c>
      <c r="BD1129" s="27">
        <v>0</v>
      </c>
      <c r="BE1129" s="27">
        <v>0</v>
      </c>
      <c r="BF1129" s="27">
        <v>0</v>
      </c>
      <c r="BG1129" s="27">
        <f t="shared" si="69"/>
        <v>267776.2</v>
      </c>
      <c r="BH1129" s="27">
        <f t="shared" si="70"/>
        <v>334720.28000000003</v>
      </c>
      <c r="BI1129" s="27">
        <f t="shared" si="72"/>
        <v>602496.48</v>
      </c>
    </row>
    <row r="1130" spans="1:61" x14ac:dyDescent="0.35">
      <c r="A1130" s="65" t="str">
        <f t="shared" si="71"/>
        <v>DI0011917</v>
      </c>
      <c r="B1130" s="111" t="s">
        <v>1295</v>
      </c>
      <c r="C1130" s="104">
        <v>7</v>
      </c>
      <c r="D1130" s="112" t="s">
        <v>0</v>
      </c>
      <c r="E1130" s="112" t="s">
        <v>3</v>
      </c>
      <c r="F1130" s="104" t="s">
        <v>1760</v>
      </c>
      <c r="G1130" s="104" t="s">
        <v>1781</v>
      </c>
      <c r="H1130" s="104" t="s">
        <v>1777</v>
      </c>
      <c r="I1130" s="104" t="s">
        <v>1782</v>
      </c>
      <c r="J1130" s="104" t="s">
        <v>1779</v>
      </c>
      <c r="K1130" s="104" t="s">
        <v>791</v>
      </c>
      <c r="L1130" s="104" t="s">
        <v>1766</v>
      </c>
      <c r="M1130" s="104" t="s">
        <v>1773</v>
      </c>
      <c r="N1130" s="113">
        <v>1</v>
      </c>
      <c r="O1130" s="113">
        <v>1</v>
      </c>
      <c r="P1130" s="113">
        <v>1</v>
      </c>
      <c r="Q1130" s="113">
        <v>1</v>
      </c>
      <c r="R1130" s="113">
        <v>1</v>
      </c>
      <c r="S1130" s="113">
        <v>1</v>
      </c>
      <c r="T1130" s="113">
        <v>0</v>
      </c>
      <c r="U1130" s="113">
        <v>0</v>
      </c>
      <c r="V1130" s="113">
        <v>0</v>
      </c>
      <c r="W1130" s="109">
        <v>589852.5</v>
      </c>
      <c r="X1130" s="109">
        <v>0</v>
      </c>
      <c r="Y1130" s="109">
        <v>0</v>
      </c>
      <c r="Z1130" s="109">
        <v>2772.31</v>
      </c>
      <c r="AA1130" s="109">
        <v>0</v>
      </c>
      <c r="AB1130" s="109">
        <v>0</v>
      </c>
      <c r="AC1130" s="109">
        <v>0</v>
      </c>
      <c r="AD1130" s="109">
        <v>0</v>
      </c>
      <c r="AE1130" s="109">
        <v>589852.5</v>
      </c>
      <c r="AF1130" s="106">
        <v>45042</v>
      </c>
      <c r="AG1130" s="106">
        <v>47599</v>
      </c>
      <c r="AH1130" s="125">
        <v>589852.5</v>
      </c>
      <c r="AI1130" s="115">
        <v>4.9917808219178079</v>
      </c>
      <c r="AJ1130" s="115">
        <v>7.0054794520547947</v>
      </c>
      <c r="AK1130" s="116">
        <v>5.6399999999999999E-2</v>
      </c>
      <c r="AL1130" s="117">
        <v>4.9917808219178079</v>
      </c>
      <c r="AM1130" s="117">
        <v>7.0054794520547947</v>
      </c>
      <c r="AN1130" s="118">
        <v>5.6399999999999992E-2</v>
      </c>
      <c r="AO1130" s="121" t="s">
        <v>1774</v>
      </c>
      <c r="AP1130" s="121" t="s">
        <v>1775</v>
      </c>
      <c r="AQ1130" s="27">
        <v>22178.480000000003</v>
      </c>
      <c r="AR1130" s="27">
        <v>33267.720000000008</v>
      </c>
      <c r="AS1130" s="27">
        <v>33267.72</v>
      </c>
      <c r="AT1130" s="27">
        <v>33267.72</v>
      </c>
      <c r="AU1130" s="27">
        <v>22178.44</v>
      </c>
      <c r="AV1130" s="27">
        <v>5544.6</v>
      </c>
      <c r="AW1130" s="27">
        <v>0</v>
      </c>
      <c r="AX1130" s="27">
        <v>0</v>
      </c>
      <c r="AY1130" s="27">
        <v>0</v>
      </c>
      <c r="AZ1130" s="27">
        <v>0</v>
      </c>
      <c r="BA1130" s="27">
        <v>0</v>
      </c>
      <c r="BB1130" s="27">
        <v>0</v>
      </c>
      <c r="BC1130" s="27">
        <v>0</v>
      </c>
      <c r="BD1130" s="27">
        <v>0</v>
      </c>
      <c r="BE1130" s="27">
        <v>0</v>
      </c>
      <c r="BF1130" s="27">
        <v>0</v>
      </c>
      <c r="BG1130" s="27">
        <f t="shared" si="69"/>
        <v>55446.200000000012</v>
      </c>
      <c r="BH1130" s="27">
        <f t="shared" si="70"/>
        <v>94258.48000000001</v>
      </c>
      <c r="BI1130" s="27">
        <f t="shared" si="72"/>
        <v>149704.68000000002</v>
      </c>
    </row>
    <row r="1131" spans="1:61" x14ac:dyDescent="0.35">
      <c r="A1131" s="65" t="str">
        <f t="shared" si="71"/>
        <v>DI0011918</v>
      </c>
      <c r="B1131" s="111" t="s">
        <v>1295</v>
      </c>
      <c r="C1131" s="104">
        <v>8</v>
      </c>
      <c r="D1131" s="112" t="s">
        <v>0</v>
      </c>
      <c r="E1131" s="112" t="s">
        <v>3</v>
      </c>
      <c r="F1131" s="104" t="s">
        <v>1760</v>
      </c>
      <c r="G1131" s="104" t="s">
        <v>1781</v>
      </c>
      <c r="H1131" s="104" t="s">
        <v>1777</v>
      </c>
      <c r="I1131" s="104" t="s">
        <v>1782</v>
      </c>
      <c r="J1131" s="104" t="s">
        <v>1779</v>
      </c>
      <c r="K1131" s="104" t="s">
        <v>791</v>
      </c>
      <c r="L1131" s="104" t="s">
        <v>1766</v>
      </c>
      <c r="M1131" s="104" t="s">
        <v>1773</v>
      </c>
      <c r="N1131" s="113">
        <v>1</v>
      </c>
      <c r="O1131" s="113">
        <v>1</v>
      </c>
      <c r="P1131" s="113">
        <v>1</v>
      </c>
      <c r="Q1131" s="113">
        <v>1</v>
      </c>
      <c r="R1131" s="113">
        <v>1</v>
      </c>
      <c r="S1131" s="113">
        <v>1</v>
      </c>
      <c r="T1131" s="113">
        <v>0</v>
      </c>
      <c r="U1131" s="113">
        <v>0</v>
      </c>
      <c r="V1131" s="113">
        <v>0</v>
      </c>
      <c r="W1131" s="109">
        <v>159300</v>
      </c>
      <c r="X1131" s="109">
        <v>0</v>
      </c>
      <c r="Y1131" s="109">
        <v>0</v>
      </c>
      <c r="Z1131" s="109">
        <v>787.21</v>
      </c>
      <c r="AA1131" s="109">
        <v>0</v>
      </c>
      <c r="AB1131" s="109">
        <v>0</v>
      </c>
      <c r="AC1131" s="109">
        <v>0</v>
      </c>
      <c r="AD1131" s="109">
        <v>0</v>
      </c>
      <c r="AE1131" s="109">
        <v>159300</v>
      </c>
      <c r="AF1131" s="106">
        <v>45042</v>
      </c>
      <c r="AG1131" s="106">
        <v>47964</v>
      </c>
      <c r="AH1131" s="125">
        <v>159300</v>
      </c>
      <c r="AI1131" s="115">
        <v>5.9917808219178079</v>
      </c>
      <c r="AJ1131" s="115">
        <v>8.0054794520547947</v>
      </c>
      <c r="AK1131" s="116">
        <v>5.9299999999999999E-2</v>
      </c>
      <c r="AL1131" s="117">
        <v>5.9917808219178079</v>
      </c>
      <c r="AM1131" s="117">
        <v>8.0054794520547947</v>
      </c>
      <c r="AN1131" s="118">
        <v>5.9299999999999999E-2</v>
      </c>
      <c r="AO1131" s="121" t="s">
        <v>1774</v>
      </c>
      <c r="AP1131" s="121" t="s">
        <v>1775</v>
      </c>
      <c r="AQ1131" s="27">
        <v>6297.68</v>
      </c>
      <c r="AR1131" s="27">
        <v>9446.52</v>
      </c>
      <c r="AS1131" s="27">
        <v>9446.52</v>
      </c>
      <c r="AT1131" s="27">
        <v>9446.52</v>
      </c>
      <c r="AU1131" s="27">
        <v>7347.24</v>
      </c>
      <c r="AV1131" s="27">
        <v>4198.3999999999996</v>
      </c>
      <c r="AW1131" s="27">
        <v>1049.5999999999999</v>
      </c>
      <c r="AX1131" s="27">
        <v>0</v>
      </c>
      <c r="AY1131" s="27">
        <v>0</v>
      </c>
      <c r="AZ1131" s="27">
        <v>0</v>
      </c>
      <c r="BA1131" s="27">
        <v>0</v>
      </c>
      <c r="BB1131" s="27">
        <v>0</v>
      </c>
      <c r="BC1131" s="27">
        <v>0</v>
      </c>
      <c r="BD1131" s="27">
        <v>0</v>
      </c>
      <c r="BE1131" s="27">
        <v>0</v>
      </c>
      <c r="BF1131" s="27">
        <v>0</v>
      </c>
      <c r="BG1131" s="27">
        <f t="shared" si="69"/>
        <v>15744.2</v>
      </c>
      <c r="BH1131" s="27">
        <f t="shared" si="70"/>
        <v>31488.28</v>
      </c>
      <c r="BI1131" s="27">
        <f t="shared" si="72"/>
        <v>47232.479999999996</v>
      </c>
    </row>
    <row r="1132" spans="1:61" x14ac:dyDescent="0.35">
      <c r="A1132" s="65" t="str">
        <f t="shared" si="71"/>
        <v>DI0011922</v>
      </c>
      <c r="B1132" s="111" t="s">
        <v>1296</v>
      </c>
      <c r="C1132" s="104">
        <v>2</v>
      </c>
      <c r="D1132" s="112" t="s">
        <v>0</v>
      </c>
      <c r="E1132" s="112" t="s">
        <v>3</v>
      </c>
      <c r="F1132" s="104" t="s">
        <v>1760</v>
      </c>
      <c r="G1132" s="104" t="s">
        <v>1781</v>
      </c>
      <c r="H1132" s="104" t="s">
        <v>1777</v>
      </c>
      <c r="I1132" s="104" t="s">
        <v>1782</v>
      </c>
      <c r="J1132" s="104" t="s">
        <v>1779</v>
      </c>
      <c r="K1132" s="104" t="s">
        <v>791</v>
      </c>
      <c r="L1132" s="104" t="s">
        <v>1766</v>
      </c>
      <c r="M1132" s="104" t="s">
        <v>1773</v>
      </c>
      <c r="N1132" s="113">
        <v>1</v>
      </c>
      <c r="O1132" s="113">
        <v>1</v>
      </c>
      <c r="P1132" s="113">
        <v>1</v>
      </c>
      <c r="Q1132" s="113">
        <v>1</v>
      </c>
      <c r="R1132" s="113">
        <v>1</v>
      </c>
      <c r="S1132" s="113">
        <v>1</v>
      </c>
      <c r="T1132" s="113">
        <v>0</v>
      </c>
      <c r="U1132" s="113">
        <v>0</v>
      </c>
      <c r="V1132" s="113">
        <v>0</v>
      </c>
      <c r="W1132" s="109">
        <v>182605</v>
      </c>
      <c r="X1132" s="109">
        <v>0</v>
      </c>
      <c r="Y1132" s="109">
        <v>0</v>
      </c>
      <c r="Z1132" s="109">
        <v>581.29</v>
      </c>
      <c r="AA1132" s="109">
        <v>0</v>
      </c>
      <c r="AB1132" s="109">
        <v>0</v>
      </c>
      <c r="AC1132" s="109">
        <v>0</v>
      </c>
      <c r="AD1132" s="109">
        <v>0</v>
      </c>
      <c r="AE1132" s="109">
        <v>182605</v>
      </c>
      <c r="AF1132" s="106">
        <v>45063</v>
      </c>
      <c r="AG1132" s="106">
        <v>45794</v>
      </c>
      <c r="AH1132" s="123">
        <v>365210</v>
      </c>
      <c r="AI1132" s="115">
        <v>4.6575342465753428E-2</v>
      </c>
      <c r="AJ1132" s="115">
        <v>2.0027397260273974</v>
      </c>
      <c r="AK1132" s="116">
        <v>3.8199999999999998E-2</v>
      </c>
      <c r="AL1132" s="117">
        <v>4.6575342465753421E-2</v>
      </c>
      <c r="AM1132" s="117">
        <v>2.0027397260273974</v>
      </c>
      <c r="AN1132" s="118">
        <v>3.8199999999999998E-2</v>
      </c>
      <c r="AO1132" s="121" t="s">
        <v>1774</v>
      </c>
      <c r="AP1132" s="121" t="s">
        <v>1775</v>
      </c>
      <c r="AQ1132" s="27">
        <v>581.29</v>
      </c>
      <c r="AR1132" s="27">
        <v>0</v>
      </c>
      <c r="AS1132" s="27">
        <v>0</v>
      </c>
      <c r="AT1132" s="27">
        <v>0</v>
      </c>
      <c r="AU1132" s="27">
        <v>0</v>
      </c>
      <c r="AV1132" s="27">
        <v>0</v>
      </c>
      <c r="AW1132" s="27">
        <v>0</v>
      </c>
      <c r="AX1132" s="27">
        <v>0</v>
      </c>
      <c r="AY1132" s="27">
        <v>0</v>
      </c>
      <c r="AZ1132" s="27">
        <v>0</v>
      </c>
      <c r="BA1132" s="27">
        <v>0</v>
      </c>
      <c r="BB1132" s="27">
        <v>0</v>
      </c>
      <c r="BC1132" s="27">
        <v>0</v>
      </c>
      <c r="BD1132" s="27">
        <v>0</v>
      </c>
      <c r="BE1132" s="27">
        <v>0</v>
      </c>
      <c r="BF1132" s="27">
        <v>0</v>
      </c>
      <c r="BG1132" s="27">
        <f t="shared" si="69"/>
        <v>581.29</v>
      </c>
      <c r="BH1132" s="27">
        <f t="shared" si="70"/>
        <v>0</v>
      </c>
      <c r="BI1132" s="27">
        <f t="shared" si="72"/>
        <v>581.29</v>
      </c>
    </row>
    <row r="1133" spans="1:61" x14ac:dyDescent="0.35">
      <c r="A1133" s="65" t="str">
        <f t="shared" si="71"/>
        <v>DI0011923</v>
      </c>
      <c r="B1133" s="111" t="s">
        <v>1296</v>
      </c>
      <c r="C1133" s="104">
        <v>3</v>
      </c>
      <c r="D1133" s="112" t="s">
        <v>0</v>
      </c>
      <c r="E1133" s="112" t="s">
        <v>3</v>
      </c>
      <c r="F1133" s="104" t="s">
        <v>1760</v>
      </c>
      <c r="G1133" s="104" t="s">
        <v>1781</v>
      </c>
      <c r="H1133" s="104" t="s">
        <v>1777</v>
      </c>
      <c r="I1133" s="104" t="s">
        <v>1782</v>
      </c>
      <c r="J1133" s="104" t="s">
        <v>1779</v>
      </c>
      <c r="K1133" s="104" t="s">
        <v>791</v>
      </c>
      <c r="L1133" s="104" t="s">
        <v>1766</v>
      </c>
      <c r="M1133" s="104" t="s">
        <v>1773</v>
      </c>
      <c r="N1133" s="113">
        <v>1</v>
      </c>
      <c r="O1133" s="113">
        <v>1</v>
      </c>
      <c r="P1133" s="113">
        <v>1</v>
      </c>
      <c r="Q1133" s="113">
        <v>1</v>
      </c>
      <c r="R1133" s="113">
        <v>1</v>
      </c>
      <c r="S1133" s="113">
        <v>1</v>
      </c>
      <c r="T1133" s="113">
        <v>0</v>
      </c>
      <c r="U1133" s="113">
        <v>0</v>
      </c>
      <c r="V1133" s="113">
        <v>0</v>
      </c>
      <c r="W1133" s="109">
        <v>986480</v>
      </c>
      <c r="X1133" s="109">
        <v>0</v>
      </c>
      <c r="Y1133" s="109">
        <v>0</v>
      </c>
      <c r="Z1133" s="109">
        <v>3534.89</v>
      </c>
      <c r="AA1133" s="109">
        <v>0</v>
      </c>
      <c r="AB1133" s="109">
        <v>0</v>
      </c>
      <c r="AC1133" s="109">
        <v>0</v>
      </c>
      <c r="AD1133" s="109">
        <v>0</v>
      </c>
      <c r="AE1133" s="109">
        <v>986480</v>
      </c>
      <c r="AF1133" s="106">
        <v>45063</v>
      </c>
      <c r="AG1133" s="106">
        <v>46159</v>
      </c>
      <c r="AH1133" s="123">
        <v>986480</v>
      </c>
      <c r="AI1133" s="115">
        <v>1.0465753424657533</v>
      </c>
      <c r="AJ1133" s="115">
        <v>3.0027397260273974</v>
      </c>
      <c r="AK1133" s="116">
        <v>4.2999999999999997E-2</v>
      </c>
      <c r="AL1133" s="117">
        <v>1.0465753424657533</v>
      </c>
      <c r="AM1133" s="117">
        <v>3.0027397260273974</v>
      </c>
      <c r="AN1133" s="118">
        <v>4.2999999999999997E-2</v>
      </c>
      <c r="AO1133" s="121" t="s">
        <v>1774</v>
      </c>
      <c r="AP1133" s="121" t="s">
        <v>1775</v>
      </c>
      <c r="AQ1133" s="27">
        <v>26511.67</v>
      </c>
      <c r="AR1133" s="27">
        <v>8837.2000000000007</v>
      </c>
      <c r="AS1133" s="27">
        <v>0</v>
      </c>
      <c r="AT1133" s="27">
        <v>0</v>
      </c>
      <c r="AU1133" s="27">
        <v>0</v>
      </c>
      <c r="AV1133" s="27">
        <v>0</v>
      </c>
      <c r="AW1133" s="27">
        <v>0</v>
      </c>
      <c r="AX1133" s="27">
        <v>0</v>
      </c>
      <c r="AY1133" s="27">
        <v>0</v>
      </c>
      <c r="AZ1133" s="27">
        <v>0</v>
      </c>
      <c r="BA1133" s="27">
        <v>0</v>
      </c>
      <c r="BB1133" s="27">
        <v>0</v>
      </c>
      <c r="BC1133" s="27">
        <v>0</v>
      </c>
      <c r="BD1133" s="27">
        <v>0</v>
      </c>
      <c r="BE1133" s="27">
        <v>0</v>
      </c>
      <c r="BF1133" s="27">
        <v>0</v>
      </c>
      <c r="BG1133" s="27">
        <f t="shared" si="69"/>
        <v>35348.869999999995</v>
      </c>
      <c r="BH1133" s="27">
        <f t="shared" si="70"/>
        <v>0</v>
      </c>
      <c r="BI1133" s="27">
        <f t="shared" si="72"/>
        <v>35348.869999999995</v>
      </c>
    </row>
    <row r="1134" spans="1:61" x14ac:dyDescent="0.35">
      <c r="A1134" s="65" t="str">
        <f t="shared" si="71"/>
        <v>DI0011924</v>
      </c>
      <c r="B1134" s="111" t="s">
        <v>1296</v>
      </c>
      <c r="C1134" s="104">
        <v>4</v>
      </c>
      <c r="D1134" s="112" t="s">
        <v>0</v>
      </c>
      <c r="E1134" s="112" t="s">
        <v>3</v>
      </c>
      <c r="F1134" s="104" t="s">
        <v>1760</v>
      </c>
      <c r="G1134" s="104" t="s">
        <v>1781</v>
      </c>
      <c r="H1134" s="104" t="s">
        <v>1777</v>
      </c>
      <c r="I1134" s="104" t="s">
        <v>1782</v>
      </c>
      <c r="J1134" s="104" t="s">
        <v>1779</v>
      </c>
      <c r="K1134" s="104" t="s">
        <v>791</v>
      </c>
      <c r="L1134" s="104" t="s">
        <v>1766</v>
      </c>
      <c r="M1134" s="104" t="s">
        <v>1773</v>
      </c>
      <c r="N1134" s="113">
        <v>1</v>
      </c>
      <c r="O1134" s="113">
        <v>1</v>
      </c>
      <c r="P1134" s="113">
        <v>1</v>
      </c>
      <c r="Q1134" s="113">
        <v>1</v>
      </c>
      <c r="R1134" s="113">
        <v>1</v>
      </c>
      <c r="S1134" s="113">
        <v>1</v>
      </c>
      <c r="T1134" s="113">
        <v>0</v>
      </c>
      <c r="U1134" s="113">
        <v>0</v>
      </c>
      <c r="V1134" s="113">
        <v>0</v>
      </c>
      <c r="W1134" s="109">
        <v>853435</v>
      </c>
      <c r="X1134" s="109">
        <v>0</v>
      </c>
      <c r="Y1134" s="109">
        <v>0</v>
      </c>
      <c r="Z1134" s="109">
        <v>3349.73</v>
      </c>
      <c r="AA1134" s="109">
        <v>0</v>
      </c>
      <c r="AB1134" s="109">
        <v>0</v>
      </c>
      <c r="AC1134" s="109">
        <v>0</v>
      </c>
      <c r="AD1134" s="109">
        <v>0</v>
      </c>
      <c r="AE1134" s="109">
        <v>853435</v>
      </c>
      <c r="AF1134" s="106">
        <v>45063</v>
      </c>
      <c r="AG1134" s="106">
        <v>46524</v>
      </c>
      <c r="AH1134" s="123">
        <v>853435</v>
      </c>
      <c r="AI1134" s="115">
        <v>2.0465753424657533</v>
      </c>
      <c r="AJ1134" s="115">
        <v>4.0027397260273974</v>
      </c>
      <c r="AK1134" s="116">
        <v>4.7100000000000003E-2</v>
      </c>
      <c r="AL1134" s="117">
        <v>2.0465753424657533</v>
      </c>
      <c r="AM1134" s="117">
        <v>4.0027397260273974</v>
      </c>
      <c r="AN1134" s="118">
        <v>4.7100000000000003E-2</v>
      </c>
      <c r="AO1134" s="121" t="s">
        <v>1774</v>
      </c>
      <c r="AP1134" s="121" t="s">
        <v>1775</v>
      </c>
      <c r="AQ1134" s="27">
        <v>26797.84</v>
      </c>
      <c r="AR1134" s="27">
        <v>38521.900000000009</v>
      </c>
      <c r="AS1134" s="27">
        <v>8374.35</v>
      </c>
      <c r="AT1134" s="27">
        <v>0</v>
      </c>
      <c r="AU1134" s="27">
        <v>0</v>
      </c>
      <c r="AV1134" s="27">
        <v>0</v>
      </c>
      <c r="AW1134" s="27">
        <v>0</v>
      </c>
      <c r="AX1134" s="27">
        <v>0</v>
      </c>
      <c r="AY1134" s="27">
        <v>0</v>
      </c>
      <c r="AZ1134" s="27">
        <v>0</v>
      </c>
      <c r="BA1134" s="27">
        <v>0</v>
      </c>
      <c r="BB1134" s="27">
        <v>0</v>
      </c>
      <c r="BC1134" s="27">
        <v>0</v>
      </c>
      <c r="BD1134" s="27">
        <v>0</v>
      </c>
      <c r="BE1134" s="27">
        <v>0</v>
      </c>
      <c r="BF1134" s="27">
        <v>0</v>
      </c>
      <c r="BG1134" s="27">
        <f t="shared" si="69"/>
        <v>65319.740000000005</v>
      </c>
      <c r="BH1134" s="27">
        <f t="shared" si="70"/>
        <v>8374.35</v>
      </c>
      <c r="BI1134" s="27">
        <f t="shared" si="72"/>
        <v>73694.090000000011</v>
      </c>
    </row>
    <row r="1135" spans="1:61" x14ac:dyDescent="0.35">
      <c r="A1135" s="65" t="str">
        <f t="shared" si="71"/>
        <v>DI0011925</v>
      </c>
      <c r="B1135" s="111" t="s">
        <v>1296</v>
      </c>
      <c r="C1135" s="104">
        <v>5</v>
      </c>
      <c r="D1135" s="112" t="s">
        <v>0</v>
      </c>
      <c r="E1135" s="112" t="s">
        <v>3</v>
      </c>
      <c r="F1135" s="104" t="s">
        <v>1760</v>
      </c>
      <c r="G1135" s="104" t="s">
        <v>1781</v>
      </c>
      <c r="H1135" s="104" t="s">
        <v>1777</v>
      </c>
      <c r="I1135" s="104" t="s">
        <v>1782</v>
      </c>
      <c r="J1135" s="104" t="s">
        <v>1779</v>
      </c>
      <c r="K1135" s="104" t="s">
        <v>791</v>
      </c>
      <c r="L1135" s="104" t="s">
        <v>1766</v>
      </c>
      <c r="M1135" s="104" t="s">
        <v>1773</v>
      </c>
      <c r="N1135" s="113">
        <v>1</v>
      </c>
      <c r="O1135" s="113">
        <v>1</v>
      </c>
      <c r="P1135" s="113">
        <v>1</v>
      </c>
      <c r="Q1135" s="113">
        <v>1</v>
      </c>
      <c r="R1135" s="113">
        <v>1</v>
      </c>
      <c r="S1135" s="113">
        <v>1</v>
      </c>
      <c r="T1135" s="113">
        <v>0</v>
      </c>
      <c r="U1135" s="113">
        <v>0</v>
      </c>
      <c r="V1135" s="113">
        <v>0</v>
      </c>
      <c r="W1135" s="109">
        <v>956685</v>
      </c>
      <c r="X1135" s="109">
        <v>0</v>
      </c>
      <c r="Y1135" s="109">
        <v>0</v>
      </c>
      <c r="Z1135" s="109">
        <v>4041.99</v>
      </c>
      <c r="AA1135" s="109">
        <v>0</v>
      </c>
      <c r="AB1135" s="109">
        <v>0</v>
      </c>
      <c r="AC1135" s="109">
        <v>0</v>
      </c>
      <c r="AD1135" s="109">
        <v>0</v>
      </c>
      <c r="AE1135" s="109">
        <v>956685</v>
      </c>
      <c r="AF1135" s="106">
        <v>45063</v>
      </c>
      <c r="AG1135" s="106">
        <v>46890</v>
      </c>
      <c r="AH1135" s="123">
        <v>956685</v>
      </c>
      <c r="AI1135" s="115">
        <v>3.0493150684931507</v>
      </c>
      <c r="AJ1135" s="115">
        <v>5.0054794520547947</v>
      </c>
      <c r="AK1135" s="116">
        <v>5.0700000000000002E-2</v>
      </c>
      <c r="AL1135" s="117">
        <v>3.0493150684931507</v>
      </c>
      <c r="AM1135" s="117">
        <v>5.0054794520547947</v>
      </c>
      <c r="AN1135" s="118">
        <v>5.0699999999999995E-2</v>
      </c>
      <c r="AO1135" s="121" t="s">
        <v>1774</v>
      </c>
      <c r="AP1135" s="121" t="s">
        <v>1775</v>
      </c>
      <c r="AQ1135" s="27">
        <v>32335.919999999991</v>
      </c>
      <c r="AR1135" s="27">
        <v>48503.879999999983</v>
      </c>
      <c r="AS1135" s="27">
        <v>46482.89</v>
      </c>
      <c r="AT1135" s="27">
        <v>10105</v>
      </c>
      <c r="AU1135" s="27">
        <v>0</v>
      </c>
      <c r="AV1135" s="27">
        <v>0</v>
      </c>
      <c r="AW1135" s="27">
        <v>0</v>
      </c>
      <c r="AX1135" s="27">
        <v>0</v>
      </c>
      <c r="AY1135" s="27">
        <v>0</v>
      </c>
      <c r="AZ1135" s="27">
        <v>0</v>
      </c>
      <c r="BA1135" s="27">
        <v>0</v>
      </c>
      <c r="BB1135" s="27">
        <v>0</v>
      </c>
      <c r="BC1135" s="27">
        <v>0</v>
      </c>
      <c r="BD1135" s="27">
        <v>0</v>
      </c>
      <c r="BE1135" s="27">
        <v>0</v>
      </c>
      <c r="BF1135" s="27">
        <v>0</v>
      </c>
      <c r="BG1135" s="27">
        <f t="shared" si="69"/>
        <v>80839.799999999974</v>
      </c>
      <c r="BH1135" s="27">
        <f t="shared" si="70"/>
        <v>56587.89</v>
      </c>
      <c r="BI1135" s="27">
        <f t="shared" si="72"/>
        <v>137427.68999999997</v>
      </c>
    </row>
    <row r="1136" spans="1:61" x14ac:dyDescent="0.35">
      <c r="A1136" s="65" t="str">
        <f t="shared" si="71"/>
        <v>DI0011926</v>
      </c>
      <c r="B1136" s="111" t="s">
        <v>1296</v>
      </c>
      <c r="C1136" s="104">
        <v>6</v>
      </c>
      <c r="D1136" s="112" t="s">
        <v>0</v>
      </c>
      <c r="E1136" s="112" t="s">
        <v>3</v>
      </c>
      <c r="F1136" s="104" t="s">
        <v>1760</v>
      </c>
      <c r="G1136" s="104" t="s">
        <v>1781</v>
      </c>
      <c r="H1136" s="104" t="s">
        <v>1777</v>
      </c>
      <c r="I1136" s="104" t="s">
        <v>1782</v>
      </c>
      <c r="J1136" s="104" t="s">
        <v>1779</v>
      </c>
      <c r="K1136" s="104" t="s">
        <v>791</v>
      </c>
      <c r="L1136" s="104" t="s">
        <v>1766</v>
      </c>
      <c r="M1136" s="104" t="s">
        <v>1773</v>
      </c>
      <c r="N1136" s="113">
        <v>1</v>
      </c>
      <c r="O1136" s="113">
        <v>1</v>
      </c>
      <c r="P1136" s="113">
        <v>1</v>
      </c>
      <c r="Q1136" s="113">
        <v>1</v>
      </c>
      <c r="R1136" s="113">
        <v>1</v>
      </c>
      <c r="S1136" s="113">
        <v>1</v>
      </c>
      <c r="T1136" s="113">
        <v>0</v>
      </c>
      <c r="U1136" s="113">
        <v>0</v>
      </c>
      <c r="V1136" s="113">
        <v>0</v>
      </c>
      <c r="W1136" s="109">
        <v>674517.5</v>
      </c>
      <c r="X1136" s="109">
        <v>0</v>
      </c>
      <c r="Y1136" s="109">
        <v>0</v>
      </c>
      <c r="Z1136" s="109">
        <v>3012.84</v>
      </c>
      <c r="AA1136" s="109">
        <v>0</v>
      </c>
      <c r="AB1136" s="109">
        <v>0</v>
      </c>
      <c r="AC1136" s="109">
        <v>0</v>
      </c>
      <c r="AD1136" s="109">
        <v>0</v>
      </c>
      <c r="AE1136" s="109">
        <v>674517.5</v>
      </c>
      <c r="AF1136" s="106">
        <v>45063</v>
      </c>
      <c r="AG1136" s="106">
        <v>47255</v>
      </c>
      <c r="AH1136" s="123">
        <v>674517.5</v>
      </c>
      <c r="AI1136" s="115">
        <v>4.0493150684931507</v>
      </c>
      <c r="AJ1136" s="115">
        <v>6.0054794520547947</v>
      </c>
      <c r="AK1136" s="116">
        <v>5.3600000000000002E-2</v>
      </c>
      <c r="AL1136" s="117">
        <v>4.0493150684931507</v>
      </c>
      <c r="AM1136" s="117">
        <v>6.0054794520547947</v>
      </c>
      <c r="AN1136" s="118">
        <v>5.3600000000000002E-2</v>
      </c>
      <c r="AO1136" s="121" t="s">
        <v>1774</v>
      </c>
      <c r="AP1136" s="121" t="s">
        <v>1775</v>
      </c>
      <c r="AQ1136" s="27">
        <v>24102.720000000001</v>
      </c>
      <c r="AR1136" s="27">
        <v>36154.080000000002</v>
      </c>
      <c r="AS1136" s="27">
        <v>36154.080000000002</v>
      </c>
      <c r="AT1136" s="27">
        <v>34647.660000000003</v>
      </c>
      <c r="AU1136" s="27">
        <v>7532.1</v>
      </c>
      <c r="AV1136" s="27">
        <v>0</v>
      </c>
      <c r="AW1136" s="27">
        <v>0</v>
      </c>
      <c r="AX1136" s="27">
        <v>0</v>
      </c>
      <c r="AY1136" s="27">
        <v>0</v>
      </c>
      <c r="AZ1136" s="27">
        <v>0</v>
      </c>
      <c r="BA1136" s="27">
        <v>0</v>
      </c>
      <c r="BB1136" s="27">
        <v>0</v>
      </c>
      <c r="BC1136" s="27">
        <v>0</v>
      </c>
      <c r="BD1136" s="27">
        <v>0</v>
      </c>
      <c r="BE1136" s="27">
        <v>0</v>
      </c>
      <c r="BF1136" s="27">
        <v>0</v>
      </c>
      <c r="BG1136" s="27">
        <f t="shared" si="69"/>
        <v>60256.800000000003</v>
      </c>
      <c r="BH1136" s="27">
        <f t="shared" si="70"/>
        <v>78333.840000000011</v>
      </c>
      <c r="BI1136" s="27">
        <f t="shared" si="72"/>
        <v>138590.64000000001</v>
      </c>
    </row>
    <row r="1137" spans="1:61" x14ac:dyDescent="0.35">
      <c r="A1137" s="65" t="str">
        <f t="shared" si="71"/>
        <v>DI0011927</v>
      </c>
      <c r="B1137" s="111" t="s">
        <v>1296</v>
      </c>
      <c r="C1137" s="104">
        <v>7</v>
      </c>
      <c r="D1137" s="112" t="s">
        <v>0</v>
      </c>
      <c r="E1137" s="112" t="s">
        <v>3</v>
      </c>
      <c r="F1137" s="104" t="s">
        <v>1760</v>
      </c>
      <c r="G1137" s="104" t="s">
        <v>1781</v>
      </c>
      <c r="H1137" s="104" t="s">
        <v>1777</v>
      </c>
      <c r="I1137" s="104" t="s">
        <v>1782</v>
      </c>
      <c r="J1137" s="104" t="s">
        <v>1779</v>
      </c>
      <c r="K1137" s="104" t="s">
        <v>791</v>
      </c>
      <c r="L1137" s="104" t="s">
        <v>1766</v>
      </c>
      <c r="M1137" s="104" t="s">
        <v>1773</v>
      </c>
      <c r="N1137" s="113">
        <v>1</v>
      </c>
      <c r="O1137" s="113">
        <v>1</v>
      </c>
      <c r="P1137" s="113">
        <v>1</v>
      </c>
      <c r="Q1137" s="113">
        <v>1</v>
      </c>
      <c r="R1137" s="113">
        <v>1</v>
      </c>
      <c r="S1137" s="113">
        <v>1</v>
      </c>
      <c r="T1137" s="113">
        <v>0</v>
      </c>
      <c r="U1137" s="113">
        <v>0</v>
      </c>
      <c r="V1137" s="113">
        <v>0</v>
      </c>
      <c r="W1137" s="109">
        <v>1356852.5</v>
      </c>
      <c r="X1137" s="109">
        <v>0</v>
      </c>
      <c r="Y1137" s="109">
        <v>0</v>
      </c>
      <c r="Z1137" s="109">
        <v>6377.21</v>
      </c>
      <c r="AA1137" s="109">
        <v>0</v>
      </c>
      <c r="AB1137" s="109">
        <v>0</v>
      </c>
      <c r="AC1137" s="109">
        <v>0</v>
      </c>
      <c r="AD1137" s="109">
        <v>0</v>
      </c>
      <c r="AE1137" s="109">
        <v>1356852.5</v>
      </c>
      <c r="AF1137" s="106">
        <v>45063</v>
      </c>
      <c r="AG1137" s="106">
        <v>47620</v>
      </c>
      <c r="AH1137" s="123">
        <v>1356852.5</v>
      </c>
      <c r="AI1137" s="115">
        <v>5.0493150684931507</v>
      </c>
      <c r="AJ1137" s="115">
        <v>7.0054794520547947</v>
      </c>
      <c r="AK1137" s="116">
        <v>5.6399999999999999E-2</v>
      </c>
      <c r="AL1137" s="117">
        <v>5.0493150684931507</v>
      </c>
      <c r="AM1137" s="117">
        <v>7.0054794520547938</v>
      </c>
      <c r="AN1137" s="118">
        <v>5.6399999999999999E-2</v>
      </c>
      <c r="AO1137" s="121" t="s">
        <v>1774</v>
      </c>
      <c r="AP1137" s="121" t="s">
        <v>1775</v>
      </c>
      <c r="AQ1137" s="27">
        <v>51017.68</v>
      </c>
      <c r="AR1137" s="27">
        <v>76526.52</v>
      </c>
      <c r="AS1137" s="27">
        <v>76526.52</v>
      </c>
      <c r="AT1137" s="27">
        <v>76526.52</v>
      </c>
      <c r="AU1137" s="27">
        <v>54206.25</v>
      </c>
      <c r="AV1137" s="27">
        <v>15943</v>
      </c>
      <c r="AW1137" s="27">
        <v>0</v>
      </c>
      <c r="AX1137" s="27">
        <v>0</v>
      </c>
      <c r="AY1137" s="27">
        <v>0</v>
      </c>
      <c r="AZ1137" s="27">
        <v>0</v>
      </c>
      <c r="BA1137" s="27">
        <v>0</v>
      </c>
      <c r="BB1137" s="27">
        <v>0</v>
      </c>
      <c r="BC1137" s="27">
        <v>0</v>
      </c>
      <c r="BD1137" s="27">
        <v>0</v>
      </c>
      <c r="BE1137" s="27">
        <v>0</v>
      </c>
      <c r="BF1137" s="27">
        <v>0</v>
      </c>
      <c r="BG1137" s="27">
        <f t="shared" si="69"/>
        <v>127544.20000000001</v>
      </c>
      <c r="BH1137" s="27">
        <f t="shared" si="70"/>
        <v>223202.29</v>
      </c>
      <c r="BI1137" s="27">
        <f t="shared" si="72"/>
        <v>350746.49</v>
      </c>
    </row>
    <row r="1138" spans="1:61" x14ac:dyDescent="0.35">
      <c r="A1138" s="65" t="str">
        <f t="shared" si="71"/>
        <v>DI0011928</v>
      </c>
      <c r="B1138" s="111" t="s">
        <v>1296</v>
      </c>
      <c r="C1138" s="104">
        <v>8</v>
      </c>
      <c r="D1138" s="112" t="s">
        <v>0</v>
      </c>
      <c r="E1138" s="112" t="s">
        <v>3</v>
      </c>
      <c r="F1138" s="104" t="s">
        <v>1760</v>
      </c>
      <c r="G1138" s="104" t="s">
        <v>1781</v>
      </c>
      <c r="H1138" s="104" t="s">
        <v>1777</v>
      </c>
      <c r="I1138" s="104" t="s">
        <v>1782</v>
      </c>
      <c r="J1138" s="104" t="s">
        <v>1779</v>
      </c>
      <c r="K1138" s="104" t="s">
        <v>791</v>
      </c>
      <c r="L1138" s="104" t="s">
        <v>1766</v>
      </c>
      <c r="M1138" s="104" t="s">
        <v>1773</v>
      </c>
      <c r="N1138" s="113">
        <v>1</v>
      </c>
      <c r="O1138" s="113">
        <v>1</v>
      </c>
      <c r="P1138" s="113">
        <v>1</v>
      </c>
      <c r="Q1138" s="113">
        <v>1</v>
      </c>
      <c r="R1138" s="113">
        <v>1</v>
      </c>
      <c r="S1138" s="113">
        <v>1</v>
      </c>
      <c r="T1138" s="113">
        <v>0</v>
      </c>
      <c r="U1138" s="113">
        <v>0</v>
      </c>
      <c r="V1138" s="113">
        <v>0</v>
      </c>
      <c r="W1138" s="109">
        <v>4927237.5</v>
      </c>
      <c r="X1138" s="109">
        <v>0</v>
      </c>
      <c r="Y1138" s="109">
        <v>0</v>
      </c>
      <c r="Z1138" s="109">
        <v>24348.77</v>
      </c>
      <c r="AA1138" s="109">
        <v>0</v>
      </c>
      <c r="AB1138" s="109">
        <v>0</v>
      </c>
      <c r="AC1138" s="109">
        <v>0</v>
      </c>
      <c r="AD1138" s="109">
        <v>0</v>
      </c>
      <c r="AE1138" s="109">
        <v>4927237.5</v>
      </c>
      <c r="AF1138" s="106">
        <v>45063</v>
      </c>
      <c r="AG1138" s="106">
        <v>47985</v>
      </c>
      <c r="AH1138" s="123">
        <v>4927237.5</v>
      </c>
      <c r="AI1138" s="115">
        <v>6.0493150684931507</v>
      </c>
      <c r="AJ1138" s="115">
        <v>8.0054794520547947</v>
      </c>
      <c r="AK1138" s="116">
        <v>5.9299999999999999E-2</v>
      </c>
      <c r="AL1138" s="117">
        <v>6.0493150684931507</v>
      </c>
      <c r="AM1138" s="117">
        <v>8.0054794520547947</v>
      </c>
      <c r="AN1138" s="118">
        <v>5.9299999999999992E-2</v>
      </c>
      <c r="AO1138" s="121" t="s">
        <v>1774</v>
      </c>
      <c r="AP1138" s="121" t="s">
        <v>1775</v>
      </c>
      <c r="AQ1138" s="27">
        <v>194790.15999999997</v>
      </c>
      <c r="AR1138" s="27">
        <v>292185.24</v>
      </c>
      <c r="AS1138" s="27">
        <v>292185.24</v>
      </c>
      <c r="AT1138" s="27">
        <v>292185.24</v>
      </c>
      <c r="AU1138" s="27">
        <v>235371.42</v>
      </c>
      <c r="AV1138" s="27">
        <v>137976.37</v>
      </c>
      <c r="AW1138" s="27">
        <v>40581.300000000003</v>
      </c>
      <c r="AX1138" s="27">
        <v>0</v>
      </c>
      <c r="AY1138" s="27">
        <v>0</v>
      </c>
      <c r="AZ1138" s="27">
        <v>0</v>
      </c>
      <c r="BA1138" s="27">
        <v>0</v>
      </c>
      <c r="BB1138" s="27">
        <v>0</v>
      </c>
      <c r="BC1138" s="27">
        <v>0</v>
      </c>
      <c r="BD1138" s="27">
        <v>0</v>
      </c>
      <c r="BE1138" s="27">
        <v>0</v>
      </c>
      <c r="BF1138" s="27">
        <v>0</v>
      </c>
      <c r="BG1138" s="27">
        <f t="shared" si="69"/>
        <v>486975.39999999997</v>
      </c>
      <c r="BH1138" s="27">
        <f t="shared" si="70"/>
        <v>998299.57000000007</v>
      </c>
      <c r="BI1138" s="27">
        <f t="shared" si="72"/>
        <v>1485274.97</v>
      </c>
    </row>
    <row r="1139" spans="1:61" x14ac:dyDescent="0.35">
      <c r="A1139" s="65" t="str">
        <f t="shared" si="71"/>
        <v>DI0011929</v>
      </c>
      <c r="B1139" s="111" t="s">
        <v>1296</v>
      </c>
      <c r="C1139" s="104">
        <v>9</v>
      </c>
      <c r="D1139" s="112" t="s">
        <v>0</v>
      </c>
      <c r="E1139" s="112" t="s">
        <v>3</v>
      </c>
      <c r="F1139" s="104" t="s">
        <v>1760</v>
      </c>
      <c r="G1139" s="104" t="s">
        <v>1781</v>
      </c>
      <c r="H1139" s="104" t="s">
        <v>1777</v>
      </c>
      <c r="I1139" s="104" t="s">
        <v>1782</v>
      </c>
      <c r="J1139" s="104" t="s">
        <v>1779</v>
      </c>
      <c r="K1139" s="104" t="s">
        <v>791</v>
      </c>
      <c r="L1139" s="104" t="s">
        <v>1766</v>
      </c>
      <c r="M1139" s="104" t="s">
        <v>1773</v>
      </c>
      <c r="N1139" s="113">
        <v>1</v>
      </c>
      <c r="O1139" s="113">
        <v>1</v>
      </c>
      <c r="P1139" s="113">
        <v>1</v>
      </c>
      <c r="Q1139" s="113">
        <v>1</v>
      </c>
      <c r="R1139" s="113">
        <v>1</v>
      </c>
      <c r="S1139" s="113">
        <v>1</v>
      </c>
      <c r="T1139" s="113">
        <v>0</v>
      </c>
      <c r="U1139" s="113">
        <v>0</v>
      </c>
      <c r="V1139" s="113">
        <v>0</v>
      </c>
      <c r="W1139" s="109">
        <v>4071029.5</v>
      </c>
      <c r="X1139" s="109">
        <v>0</v>
      </c>
      <c r="Y1139" s="109">
        <v>0</v>
      </c>
      <c r="Z1139" s="109">
        <v>21067.58</v>
      </c>
      <c r="AA1139" s="109">
        <v>0</v>
      </c>
      <c r="AB1139" s="109">
        <v>0</v>
      </c>
      <c r="AC1139" s="109">
        <v>0</v>
      </c>
      <c r="AD1139" s="109">
        <v>0</v>
      </c>
      <c r="AE1139" s="109">
        <v>4071029.5</v>
      </c>
      <c r="AF1139" s="106">
        <v>45063</v>
      </c>
      <c r="AG1139" s="106">
        <v>48351</v>
      </c>
      <c r="AH1139" s="123">
        <v>4071029.5</v>
      </c>
      <c r="AI1139" s="115">
        <v>7.0520547945205481</v>
      </c>
      <c r="AJ1139" s="115">
        <v>9.0082191780821912</v>
      </c>
      <c r="AK1139" s="116">
        <v>6.2100000000000002E-2</v>
      </c>
      <c r="AL1139" s="117">
        <v>7.0520547945205481</v>
      </c>
      <c r="AM1139" s="117">
        <v>9.0082191780821894</v>
      </c>
      <c r="AN1139" s="118">
        <v>6.2100000000000002E-2</v>
      </c>
      <c r="AO1139" s="121" t="s">
        <v>1774</v>
      </c>
      <c r="AP1139" s="121" t="s">
        <v>1775</v>
      </c>
      <c r="AQ1139" s="27">
        <v>168540.64</v>
      </c>
      <c r="AR1139" s="27">
        <v>252810.96000000008</v>
      </c>
      <c r="AS1139" s="27">
        <v>252810.96</v>
      </c>
      <c r="AT1139" s="27">
        <v>252810.96</v>
      </c>
      <c r="AU1139" s="27">
        <v>215942.66</v>
      </c>
      <c r="AV1139" s="27">
        <v>152739.93</v>
      </c>
      <c r="AW1139" s="27">
        <v>89537.18</v>
      </c>
      <c r="AX1139" s="27">
        <v>26334.45</v>
      </c>
      <c r="AY1139" s="27">
        <v>0</v>
      </c>
      <c r="AZ1139" s="27">
        <v>0</v>
      </c>
      <c r="BA1139" s="27">
        <v>0</v>
      </c>
      <c r="BB1139" s="27">
        <v>0</v>
      </c>
      <c r="BC1139" s="27">
        <v>0</v>
      </c>
      <c r="BD1139" s="27">
        <v>0</v>
      </c>
      <c r="BE1139" s="27">
        <v>0</v>
      </c>
      <c r="BF1139" s="27">
        <v>0</v>
      </c>
      <c r="BG1139" s="27">
        <f t="shared" si="69"/>
        <v>421351.60000000009</v>
      </c>
      <c r="BH1139" s="27">
        <f t="shared" si="70"/>
        <v>990176.1399999999</v>
      </c>
      <c r="BI1139" s="27">
        <f t="shared" si="72"/>
        <v>1411527.74</v>
      </c>
    </row>
    <row r="1140" spans="1:61" x14ac:dyDescent="0.35">
      <c r="A1140" s="65" t="str">
        <f t="shared" si="71"/>
        <v>DI00119210</v>
      </c>
      <c r="B1140" s="111" t="s">
        <v>1296</v>
      </c>
      <c r="C1140" s="104">
        <v>10</v>
      </c>
      <c r="D1140" s="112" t="s">
        <v>0</v>
      </c>
      <c r="E1140" s="112" t="s">
        <v>3</v>
      </c>
      <c r="F1140" s="104" t="s">
        <v>1760</v>
      </c>
      <c r="G1140" s="104" t="s">
        <v>1781</v>
      </c>
      <c r="H1140" s="104" t="s">
        <v>1777</v>
      </c>
      <c r="I1140" s="104" t="s">
        <v>1782</v>
      </c>
      <c r="J1140" s="104" t="s">
        <v>1779</v>
      </c>
      <c r="K1140" s="104" t="s">
        <v>791</v>
      </c>
      <c r="L1140" s="104" t="s">
        <v>1766</v>
      </c>
      <c r="M1140" s="104" t="s">
        <v>1773</v>
      </c>
      <c r="N1140" s="113">
        <v>1</v>
      </c>
      <c r="O1140" s="113">
        <v>1</v>
      </c>
      <c r="P1140" s="113">
        <v>1</v>
      </c>
      <c r="Q1140" s="113">
        <v>1</v>
      </c>
      <c r="R1140" s="113">
        <v>1</v>
      </c>
      <c r="S1140" s="113">
        <v>1</v>
      </c>
      <c r="T1140" s="113">
        <v>0</v>
      </c>
      <c r="U1140" s="113">
        <v>0</v>
      </c>
      <c r="V1140" s="113">
        <v>0</v>
      </c>
      <c r="W1140" s="109">
        <v>653631.5</v>
      </c>
      <c r="X1140" s="109">
        <v>0</v>
      </c>
      <c r="Y1140" s="109">
        <v>0</v>
      </c>
      <c r="Z1140" s="109">
        <v>3540.5</v>
      </c>
      <c r="AA1140" s="109">
        <v>0</v>
      </c>
      <c r="AB1140" s="109">
        <v>0</v>
      </c>
      <c r="AC1140" s="109">
        <v>0</v>
      </c>
      <c r="AD1140" s="109">
        <v>0</v>
      </c>
      <c r="AE1140" s="109">
        <v>653631.5</v>
      </c>
      <c r="AF1140" s="106">
        <v>45063</v>
      </c>
      <c r="AG1140" s="106">
        <v>48716</v>
      </c>
      <c r="AH1140" s="123">
        <v>653631.5</v>
      </c>
      <c r="AI1140" s="115">
        <v>8.0520547945205472</v>
      </c>
      <c r="AJ1140" s="115">
        <v>10.008219178082191</v>
      </c>
      <c r="AK1140" s="116">
        <v>6.5000000000000002E-2</v>
      </c>
      <c r="AL1140" s="117">
        <v>8.0520547945205472</v>
      </c>
      <c r="AM1140" s="117">
        <v>10.008219178082191</v>
      </c>
      <c r="AN1140" s="118">
        <v>6.5000000000000002E-2</v>
      </c>
      <c r="AO1140" s="121" t="s">
        <v>1774</v>
      </c>
      <c r="AP1140" s="121" t="s">
        <v>1775</v>
      </c>
      <c r="AQ1140" s="27">
        <v>28324</v>
      </c>
      <c r="AR1140" s="27">
        <v>42486</v>
      </c>
      <c r="AS1140" s="27">
        <v>42486</v>
      </c>
      <c r="AT1140" s="27">
        <v>42486</v>
      </c>
      <c r="AU1140" s="27">
        <v>37529.300000000003</v>
      </c>
      <c r="AV1140" s="27">
        <v>29032.1</v>
      </c>
      <c r="AW1140" s="27">
        <v>20534.900000000001</v>
      </c>
      <c r="AX1140" s="27">
        <v>12037.7</v>
      </c>
      <c r="AY1140" s="27">
        <v>3540.5</v>
      </c>
      <c r="AZ1140" s="27">
        <v>0</v>
      </c>
      <c r="BA1140" s="27">
        <v>0</v>
      </c>
      <c r="BB1140" s="27">
        <v>0</v>
      </c>
      <c r="BC1140" s="27">
        <v>0</v>
      </c>
      <c r="BD1140" s="27">
        <v>0</v>
      </c>
      <c r="BE1140" s="27">
        <v>0</v>
      </c>
      <c r="BF1140" s="27">
        <v>0</v>
      </c>
      <c r="BG1140" s="27">
        <f t="shared" si="69"/>
        <v>70810</v>
      </c>
      <c r="BH1140" s="27">
        <f t="shared" si="70"/>
        <v>187646.5</v>
      </c>
      <c r="BI1140" s="27">
        <f t="shared" si="72"/>
        <v>258456.5</v>
      </c>
    </row>
    <row r="1141" spans="1:61" x14ac:dyDescent="0.35">
      <c r="A1141" s="65" t="str">
        <f t="shared" si="71"/>
        <v>DI0011932</v>
      </c>
      <c r="B1141" s="111" t="s">
        <v>1297</v>
      </c>
      <c r="C1141" s="104">
        <v>2</v>
      </c>
      <c r="D1141" s="112" t="s">
        <v>0</v>
      </c>
      <c r="E1141" s="112" t="s">
        <v>3</v>
      </c>
      <c r="F1141" s="104" t="s">
        <v>1760</v>
      </c>
      <c r="G1141" s="104" t="s">
        <v>1781</v>
      </c>
      <c r="H1141" s="104" t="s">
        <v>1777</v>
      </c>
      <c r="I1141" s="104" t="s">
        <v>1782</v>
      </c>
      <c r="J1141" s="104" t="s">
        <v>1779</v>
      </c>
      <c r="K1141" s="104" t="s">
        <v>791</v>
      </c>
      <c r="L1141" s="104" t="s">
        <v>1766</v>
      </c>
      <c r="M1141" s="104" t="s">
        <v>1773</v>
      </c>
      <c r="N1141" s="113">
        <v>1</v>
      </c>
      <c r="O1141" s="113">
        <v>1</v>
      </c>
      <c r="P1141" s="113">
        <v>1</v>
      </c>
      <c r="Q1141" s="113">
        <v>1</v>
      </c>
      <c r="R1141" s="113">
        <v>1</v>
      </c>
      <c r="S1141" s="113">
        <v>1</v>
      </c>
      <c r="T1141" s="113">
        <v>0</v>
      </c>
      <c r="U1141" s="113">
        <v>0</v>
      </c>
      <c r="V1141" s="113">
        <v>0</v>
      </c>
      <c r="W1141" s="109">
        <v>442942.5</v>
      </c>
      <c r="X1141" s="109">
        <v>0</v>
      </c>
      <c r="Y1141" s="109">
        <v>0</v>
      </c>
      <c r="Z1141" s="109">
        <v>1410.03</v>
      </c>
      <c r="AA1141" s="109">
        <v>0</v>
      </c>
      <c r="AB1141" s="109">
        <v>0</v>
      </c>
      <c r="AC1141" s="109">
        <v>0</v>
      </c>
      <c r="AD1141" s="109">
        <v>0</v>
      </c>
      <c r="AE1141" s="109">
        <v>442942.5</v>
      </c>
      <c r="AF1141" s="106">
        <v>45070</v>
      </c>
      <c r="AG1141" s="106">
        <v>45801</v>
      </c>
      <c r="AH1141" s="123">
        <v>885885</v>
      </c>
      <c r="AI1141" s="115">
        <v>6.575342465753424E-2</v>
      </c>
      <c r="AJ1141" s="115">
        <v>2.0027397260273974</v>
      </c>
      <c r="AK1141" s="116">
        <v>3.8199999999999998E-2</v>
      </c>
      <c r="AL1141" s="117">
        <v>6.575342465753424E-2</v>
      </c>
      <c r="AM1141" s="117">
        <v>2.0027397260273974</v>
      </c>
      <c r="AN1141" s="118">
        <v>3.8199999999999998E-2</v>
      </c>
      <c r="AO1141" s="121" t="s">
        <v>1774</v>
      </c>
      <c r="AP1141" s="121" t="s">
        <v>1775</v>
      </c>
      <c r="AQ1141" s="27">
        <v>1410.03</v>
      </c>
      <c r="AR1141" s="27">
        <v>0</v>
      </c>
      <c r="AS1141" s="27">
        <v>0</v>
      </c>
      <c r="AT1141" s="27">
        <v>0</v>
      </c>
      <c r="AU1141" s="27">
        <v>0</v>
      </c>
      <c r="AV1141" s="27">
        <v>0</v>
      </c>
      <c r="AW1141" s="27">
        <v>0</v>
      </c>
      <c r="AX1141" s="27">
        <v>0</v>
      </c>
      <c r="AY1141" s="27">
        <v>0</v>
      </c>
      <c r="AZ1141" s="27">
        <v>0</v>
      </c>
      <c r="BA1141" s="27">
        <v>0</v>
      </c>
      <c r="BB1141" s="27">
        <v>0</v>
      </c>
      <c r="BC1141" s="27">
        <v>0</v>
      </c>
      <c r="BD1141" s="27">
        <v>0</v>
      </c>
      <c r="BE1141" s="27">
        <v>0</v>
      </c>
      <c r="BF1141" s="27">
        <v>0</v>
      </c>
      <c r="BG1141" s="27">
        <f t="shared" si="69"/>
        <v>1410.03</v>
      </c>
      <c r="BH1141" s="27">
        <f t="shared" si="70"/>
        <v>0</v>
      </c>
      <c r="BI1141" s="27">
        <f t="shared" si="72"/>
        <v>1410.03</v>
      </c>
    </row>
    <row r="1142" spans="1:61" x14ac:dyDescent="0.35">
      <c r="A1142" s="65" t="str">
        <f t="shared" si="71"/>
        <v>DI0011933</v>
      </c>
      <c r="B1142" s="111" t="s">
        <v>1297</v>
      </c>
      <c r="C1142" s="104">
        <v>3</v>
      </c>
      <c r="D1142" s="112" t="s">
        <v>0</v>
      </c>
      <c r="E1142" s="112" t="s">
        <v>3</v>
      </c>
      <c r="F1142" s="104" t="s">
        <v>1760</v>
      </c>
      <c r="G1142" s="104" t="s">
        <v>1781</v>
      </c>
      <c r="H1142" s="104" t="s">
        <v>1777</v>
      </c>
      <c r="I1142" s="104" t="s">
        <v>1782</v>
      </c>
      <c r="J1142" s="104" t="s">
        <v>1779</v>
      </c>
      <c r="K1142" s="104" t="s">
        <v>791</v>
      </c>
      <c r="L1142" s="104" t="s">
        <v>1766</v>
      </c>
      <c r="M1142" s="104" t="s">
        <v>1773</v>
      </c>
      <c r="N1142" s="113">
        <v>1</v>
      </c>
      <c r="O1142" s="113">
        <v>1</v>
      </c>
      <c r="P1142" s="113">
        <v>1</v>
      </c>
      <c r="Q1142" s="113">
        <v>1</v>
      </c>
      <c r="R1142" s="113">
        <v>1</v>
      </c>
      <c r="S1142" s="113">
        <v>1</v>
      </c>
      <c r="T1142" s="113">
        <v>0</v>
      </c>
      <c r="U1142" s="113">
        <v>0</v>
      </c>
      <c r="V1142" s="113">
        <v>0</v>
      </c>
      <c r="W1142" s="109">
        <v>799302.5</v>
      </c>
      <c r="X1142" s="109">
        <v>0</v>
      </c>
      <c r="Y1142" s="109">
        <v>0</v>
      </c>
      <c r="Z1142" s="109">
        <v>2864.17</v>
      </c>
      <c r="AA1142" s="109">
        <v>0</v>
      </c>
      <c r="AB1142" s="109">
        <v>0</v>
      </c>
      <c r="AC1142" s="109">
        <v>0</v>
      </c>
      <c r="AD1142" s="109">
        <v>0</v>
      </c>
      <c r="AE1142" s="109">
        <v>799302.5</v>
      </c>
      <c r="AF1142" s="106">
        <v>45070</v>
      </c>
      <c r="AG1142" s="106">
        <v>46166</v>
      </c>
      <c r="AH1142" s="123">
        <v>799302.5</v>
      </c>
      <c r="AI1142" s="115">
        <v>1.0657534246575342</v>
      </c>
      <c r="AJ1142" s="115">
        <v>3.0027397260273974</v>
      </c>
      <c r="AK1142" s="116">
        <v>4.2999999999999997E-2</v>
      </c>
      <c r="AL1142" s="117">
        <v>1.0657534246575342</v>
      </c>
      <c r="AM1142" s="117">
        <v>3.0027397260273974</v>
      </c>
      <c r="AN1142" s="118">
        <v>4.2999999999999997E-2</v>
      </c>
      <c r="AO1142" s="121" t="s">
        <v>1774</v>
      </c>
      <c r="AP1142" s="121" t="s">
        <v>1775</v>
      </c>
      <c r="AQ1142" s="27">
        <v>21481.270000000004</v>
      </c>
      <c r="AR1142" s="27">
        <v>7160.4</v>
      </c>
      <c r="AS1142" s="27">
        <v>0</v>
      </c>
      <c r="AT1142" s="27">
        <v>0</v>
      </c>
      <c r="AU1142" s="27">
        <v>0</v>
      </c>
      <c r="AV1142" s="27">
        <v>0</v>
      </c>
      <c r="AW1142" s="27">
        <v>0</v>
      </c>
      <c r="AX1142" s="27">
        <v>0</v>
      </c>
      <c r="AY1142" s="27">
        <v>0</v>
      </c>
      <c r="AZ1142" s="27">
        <v>0</v>
      </c>
      <c r="BA1142" s="27">
        <v>0</v>
      </c>
      <c r="BB1142" s="27">
        <v>0</v>
      </c>
      <c r="BC1142" s="27">
        <v>0</v>
      </c>
      <c r="BD1142" s="27">
        <v>0</v>
      </c>
      <c r="BE1142" s="27">
        <v>0</v>
      </c>
      <c r="BF1142" s="27">
        <v>0</v>
      </c>
      <c r="BG1142" s="27">
        <f t="shared" si="69"/>
        <v>28641.670000000006</v>
      </c>
      <c r="BH1142" s="27">
        <f t="shared" si="70"/>
        <v>0</v>
      </c>
      <c r="BI1142" s="27">
        <f t="shared" si="72"/>
        <v>28641.670000000006</v>
      </c>
    </row>
    <row r="1143" spans="1:61" x14ac:dyDescent="0.35">
      <c r="A1143" s="65" t="str">
        <f t="shared" si="71"/>
        <v>DI0011934</v>
      </c>
      <c r="B1143" s="111" t="s">
        <v>1297</v>
      </c>
      <c r="C1143" s="104">
        <v>4</v>
      </c>
      <c r="D1143" s="112" t="s">
        <v>0</v>
      </c>
      <c r="E1143" s="112" t="s">
        <v>3</v>
      </c>
      <c r="F1143" s="104" t="s">
        <v>1760</v>
      </c>
      <c r="G1143" s="104" t="s">
        <v>1781</v>
      </c>
      <c r="H1143" s="104" t="s">
        <v>1777</v>
      </c>
      <c r="I1143" s="104" t="s">
        <v>1782</v>
      </c>
      <c r="J1143" s="104" t="s">
        <v>1779</v>
      </c>
      <c r="K1143" s="104" t="s">
        <v>791</v>
      </c>
      <c r="L1143" s="104" t="s">
        <v>1766</v>
      </c>
      <c r="M1143" s="104" t="s">
        <v>1773</v>
      </c>
      <c r="N1143" s="113">
        <v>1</v>
      </c>
      <c r="O1143" s="113">
        <v>1</v>
      </c>
      <c r="P1143" s="113">
        <v>1</v>
      </c>
      <c r="Q1143" s="113">
        <v>1</v>
      </c>
      <c r="R1143" s="113">
        <v>1</v>
      </c>
      <c r="S1143" s="113">
        <v>1</v>
      </c>
      <c r="T1143" s="113">
        <v>0</v>
      </c>
      <c r="U1143" s="113">
        <v>0</v>
      </c>
      <c r="V1143" s="113">
        <v>0</v>
      </c>
      <c r="W1143" s="109">
        <v>1532377.5</v>
      </c>
      <c r="X1143" s="109">
        <v>0</v>
      </c>
      <c r="Y1143" s="109">
        <v>0</v>
      </c>
      <c r="Z1143" s="109">
        <v>6014.58</v>
      </c>
      <c r="AA1143" s="109">
        <v>0</v>
      </c>
      <c r="AB1143" s="109">
        <v>0</v>
      </c>
      <c r="AC1143" s="109">
        <v>0</v>
      </c>
      <c r="AD1143" s="109">
        <v>0</v>
      </c>
      <c r="AE1143" s="109">
        <v>1532377.5</v>
      </c>
      <c r="AF1143" s="106">
        <v>45070</v>
      </c>
      <c r="AG1143" s="106">
        <v>46531</v>
      </c>
      <c r="AH1143" s="123">
        <v>1532377.5</v>
      </c>
      <c r="AI1143" s="115">
        <v>2.0657534246575344</v>
      </c>
      <c r="AJ1143" s="115">
        <v>4.0027397260273974</v>
      </c>
      <c r="AK1143" s="116">
        <v>4.7100000000000003E-2</v>
      </c>
      <c r="AL1143" s="117">
        <v>2.0657534246575344</v>
      </c>
      <c r="AM1143" s="117">
        <v>4.0027397260273974</v>
      </c>
      <c r="AN1143" s="118">
        <v>4.7100000000000003E-2</v>
      </c>
      <c r="AO1143" s="121" t="s">
        <v>1774</v>
      </c>
      <c r="AP1143" s="121" t="s">
        <v>1775</v>
      </c>
      <c r="AQ1143" s="27">
        <v>48116.640000000007</v>
      </c>
      <c r="AR1143" s="27">
        <v>69167.67</v>
      </c>
      <c r="AS1143" s="27">
        <v>15036.45</v>
      </c>
      <c r="AT1143" s="27">
        <v>0</v>
      </c>
      <c r="AU1143" s="27">
        <v>0</v>
      </c>
      <c r="AV1143" s="27">
        <v>0</v>
      </c>
      <c r="AW1143" s="27">
        <v>0</v>
      </c>
      <c r="AX1143" s="27">
        <v>0</v>
      </c>
      <c r="AY1143" s="27">
        <v>0</v>
      </c>
      <c r="AZ1143" s="27">
        <v>0</v>
      </c>
      <c r="BA1143" s="27">
        <v>0</v>
      </c>
      <c r="BB1143" s="27">
        <v>0</v>
      </c>
      <c r="BC1143" s="27">
        <v>0</v>
      </c>
      <c r="BD1143" s="27">
        <v>0</v>
      </c>
      <c r="BE1143" s="27">
        <v>0</v>
      </c>
      <c r="BF1143" s="27">
        <v>0</v>
      </c>
      <c r="BG1143" s="27">
        <f t="shared" si="69"/>
        <v>117284.31</v>
      </c>
      <c r="BH1143" s="27">
        <f t="shared" si="70"/>
        <v>15036.45</v>
      </c>
      <c r="BI1143" s="27">
        <f t="shared" si="72"/>
        <v>132320.76</v>
      </c>
    </row>
    <row r="1144" spans="1:61" x14ac:dyDescent="0.35">
      <c r="A1144" s="65" t="str">
        <f t="shared" si="71"/>
        <v>DI0011935</v>
      </c>
      <c r="B1144" s="111" t="s">
        <v>1297</v>
      </c>
      <c r="C1144" s="104">
        <v>5</v>
      </c>
      <c r="D1144" s="112" t="s">
        <v>0</v>
      </c>
      <c r="E1144" s="112" t="s">
        <v>3</v>
      </c>
      <c r="F1144" s="104" t="s">
        <v>1760</v>
      </c>
      <c r="G1144" s="104" t="s">
        <v>1781</v>
      </c>
      <c r="H1144" s="104" t="s">
        <v>1777</v>
      </c>
      <c r="I1144" s="104" t="s">
        <v>1782</v>
      </c>
      <c r="J1144" s="104" t="s">
        <v>1779</v>
      </c>
      <c r="K1144" s="104" t="s">
        <v>791</v>
      </c>
      <c r="L1144" s="104" t="s">
        <v>1766</v>
      </c>
      <c r="M1144" s="104" t="s">
        <v>1773</v>
      </c>
      <c r="N1144" s="113">
        <v>1</v>
      </c>
      <c r="O1144" s="113">
        <v>1</v>
      </c>
      <c r="P1144" s="113">
        <v>1</v>
      </c>
      <c r="Q1144" s="113">
        <v>1</v>
      </c>
      <c r="R1144" s="113">
        <v>1</v>
      </c>
      <c r="S1144" s="113">
        <v>1</v>
      </c>
      <c r="T1144" s="113">
        <v>0</v>
      </c>
      <c r="U1144" s="113">
        <v>0</v>
      </c>
      <c r="V1144" s="113">
        <v>0</v>
      </c>
      <c r="W1144" s="109">
        <v>2371505</v>
      </c>
      <c r="X1144" s="109">
        <v>0</v>
      </c>
      <c r="Y1144" s="109">
        <v>0</v>
      </c>
      <c r="Z1144" s="109">
        <v>10019.61</v>
      </c>
      <c r="AA1144" s="109">
        <v>0</v>
      </c>
      <c r="AB1144" s="109">
        <v>0</v>
      </c>
      <c r="AC1144" s="109">
        <v>0</v>
      </c>
      <c r="AD1144" s="109">
        <v>0</v>
      </c>
      <c r="AE1144" s="109">
        <v>2371505</v>
      </c>
      <c r="AF1144" s="106">
        <v>45070</v>
      </c>
      <c r="AG1144" s="106">
        <v>46897</v>
      </c>
      <c r="AH1144" s="123">
        <v>2371505</v>
      </c>
      <c r="AI1144" s="115">
        <v>3.0684931506849313</v>
      </c>
      <c r="AJ1144" s="115">
        <v>5.0054794520547947</v>
      </c>
      <c r="AK1144" s="116">
        <v>5.0700000000000002E-2</v>
      </c>
      <c r="AL1144" s="117">
        <v>3.0684931506849313</v>
      </c>
      <c r="AM1144" s="117">
        <v>5.0054794520547947</v>
      </c>
      <c r="AN1144" s="118">
        <v>5.0700000000000002E-2</v>
      </c>
      <c r="AO1144" s="121" t="s">
        <v>1774</v>
      </c>
      <c r="AP1144" s="121" t="s">
        <v>1775</v>
      </c>
      <c r="AQ1144" s="27">
        <v>80156.88</v>
      </c>
      <c r="AR1144" s="27">
        <v>120235.32</v>
      </c>
      <c r="AS1144" s="27">
        <v>115225.51</v>
      </c>
      <c r="AT1144" s="27">
        <v>25049</v>
      </c>
      <c r="AU1144" s="27">
        <v>0</v>
      </c>
      <c r="AV1144" s="27">
        <v>0</v>
      </c>
      <c r="AW1144" s="27">
        <v>0</v>
      </c>
      <c r="AX1144" s="27">
        <v>0</v>
      </c>
      <c r="AY1144" s="27">
        <v>0</v>
      </c>
      <c r="AZ1144" s="27">
        <v>0</v>
      </c>
      <c r="BA1144" s="27">
        <v>0</v>
      </c>
      <c r="BB1144" s="27">
        <v>0</v>
      </c>
      <c r="BC1144" s="27">
        <v>0</v>
      </c>
      <c r="BD1144" s="27">
        <v>0</v>
      </c>
      <c r="BE1144" s="27">
        <v>0</v>
      </c>
      <c r="BF1144" s="27">
        <v>0</v>
      </c>
      <c r="BG1144" s="27">
        <f t="shared" si="69"/>
        <v>200392.2</v>
      </c>
      <c r="BH1144" s="27">
        <f t="shared" si="70"/>
        <v>140274.51</v>
      </c>
      <c r="BI1144" s="27">
        <f t="shared" si="72"/>
        <v>340666.71</v>
      </c>
    </row>
    <row r="1145" spans="1:61" x14ac:dyDescent="0.35">
      <c r="A1145" s="65" t="str">
        <f t="shared" si="71"/>
        <v>DI0011936</v>
      </c>
      <c r="B1145" s="111" t="s">
        <v>1297</v>
      </c>
      <c r="C1145" s="104">
        <v>6</v>
      </c>
      <c r="D1145" s="112" t="s">
        <v>0</v>
      </c>
      <c r="E1145" s="112" t="s">
        <v>3</v>
      </c>
      <c r="F1145" s="104" t="s">
        <v>1760</v>
      </c>
      <c r="G1145" s="104" t="s">
        <v>1781</v>
      </c>
      <c r="H1145" s="104" t="s">
        <v>1777</v>
      </c>
      <c r="I1145" s="104" t="s">
        <v>1782</v>
      </c>
      <c r="J1145" s="104" t="s">
        <v>1779</v>
      </c>
      <c r="K1145" s="104" t="s">
        <v>791</v>
      </c>
      <c r="L1145" s="104" t="s">
        <v>1766</v>
      </c>
      <c r="M1145" s="104" t="s">
        <v>1773</v>
      </c>
      <c r="N1145" s="111">
        <v>1</v>
      </c>
      <c r="O1145" s="111">
        <v>1</v>
      </c>
      <c r="P1145" s="111">
        <v>1</v>
      </c>
      <c r="Q1145" s="111">
        <v>1</v>
      </c>
      <c r="R1145" s="111">
        <v>1</v>
      </c>
      <c r="S1145" s="111">
        <v>1</v>
      </c>
      <c r="T1145" s="113">
        <v>0</v>
      </c>
      <c r="U1145" s="113">
        <v>0</v>
      </c>
      <c r="V1145" s="111">
        <v>0</v>
      </c>
      <c r="W1145" s="109">
        <v>4465562.5</v>
      </c>
      <c r="X1145" s="109">
        <v>0</v>
      </c>
      <c r="Y1145" s="109">
        <v>0</v>
      </c>
      <c r="Z1145" s="109">
        <v>19946.18</v>
      </c>
      <c r="AA1145" s="109">
        <v>0</v>
      </c>
      <c r="AB1145" s="109">
        <v>0</v>
      </c>
      <c r="AC1145" s="109">
        <v>0</v>
      </c>
      <c r="AD1145" s="109">
        <v>0</v>
      </c>
      <c r="AE1145" s="109">
        <v>4465562.5</v>
      </c>
      <c r="AF1145" s="106">
        <v>45070</v>
      </c>
      <c r="AG1145" s="106">
        <v>47262</v>
      </c>
      <c r="AH1145" s="123">
        <v>4465562.5</v>
      </c>
      <c r="AI1145" s="115">
        <v>4.0684931506849313</v>
      </c>
      <c r="AJ1145" s="115">
        <v>6.0054794520547947</v>
      </c>
      <c r="AK1145" s="116">
        <v>5.3600000000000002E-2</v>
      </c>
      <c r="AL1145" s="117">
        <v>4.0684931506849313</v>
      </c>
      <c r="AM1145" s="117">
        <v>6.0054794520547947</v>
      </c>
      <c r="AN1145" s="118">
        <v>5.3600000000000002E-2</v>
      </c>
      <c r="AO1145" s="121" t="s">
        <v>1774</v>
      </c>
      <c r="AP1145" s="121" t="s">
        <v>1775</v>
      </c>
      <c r="AQ1145" s="27">
        <v>159569.43999999997</v>
      </c>
      <c r="AR1145" s="27">
        <v>239354.15999999995</v>
      </c>
      <c r="AS1145" s="27">
        <v>239354.16</v>
      </c>
      <c r="AT1145" s="27">
        <v>229381.07</v>
      </c>
      <c r="AU1145" s="27">
        <v>49865.45</v>
      </c>
      <c r="AV1145" s="27">
        <v>0</v>
      </c>
      <c r="AW1145" s="27">
        <v>0</v>
      </c>
      <c r="AX1145" s="27">
        <v>0</v>
      </c>
      <c r="AY1145" s="27">
        <v>0</v>
      </c>
      <c r="AZ1145" s="27">
        <v>0</v>
      </c>
      <c r="BA1145" s="27">
        <v>0</v>
      </c>
      <c r="BB1145" s="27">
        <v>0</v>
      </c>
      <c r="BC1145" s="27">
        <v>0</v>
      </c>
      <c r="BD1145" s="27">
        <v>0</v>
      </c>
      <c r="BE1145" s="27">
        <v>0</v>
      </c>
      <c r="BF1145" s="27">
        <v>0</v>
      </c>
      <c r="BG1145" s="27">
        <f t="shared" si="69"/>
        <v>398923.59999999992</v>
      </c>
      <c r="BH1145" s="27">
        <f t="shared" si="70"/>
        <v>518600.68</v>
      </c>
      <c r="BI1145" s="27">
        <f t="shared" si="72"/>
        <v>917524.27999999991</v>
      </c>
    </row>
    <row r="1146" spans="1:61" x14ac:dyDescent="0.35">
      <c r="A1146" s="65" t="str">
        <f t="shared" si="71"/>
        <v>DI0011937</v>
      </c>
      <c r="B1146" s="111" t="s">
        <v>1297</v>
      </c>
      <c r="C1146" s="104">
        <v>7</v>
      </c>
      <c r="D1146" s="112" t="s">
        <v>0</v>
      </c>
      <c r="E1146" s="112" t="s">
        <v>3</v>
      </c>
      <c r="F1146" s="104" t="s">
        <v>1760</v>
      </c>
      <c r="G1146" s="104" t="s">
        <v>1781</v>
      </c>
      <c r="H1146" s="104" t="s">
        <v>1777</v>
      </c>
      <c r="I1146" s="104" t="s">
        <v>1782</v>
      </c>
      <c r="J1146" s="104" t="s">
        <v>1779</v>
      </c>
      <c r="K1146" s="104" t="s">
        <v>791</v>
      </c>
      <c r="L1146" s="104" t="s">
        <v>1766</v>
      </c>
      <c r="M1146" s="104" t="s">
        <v>1773</v>
      </c>
      <c r="N1146" s="111">
        <v>1</v>
      </c>
      <c r="O1146" s="111">
        <v>1</v>
      </c>
      <c r="P1146" s="111">
        <v>1</v>
      </c>
      <c r="Q1146" s="113">
        <v>1</v>
      </c>
      <c r="R1146" s="113">
        <v>1</v>
      </c>
      <c r="S1146" s="113">
        <v>1</v>
      </c>
      <c r="T1146" s="113">
        <v>0</v>
      </c>
      <c r="U1146" s="113">
        <v>0</v>
      </c>
      <c r="V1146" s="113">
        <v>0</v>
      </c>
      <c r="W1146" s="109">
        <v>7655545</v>
      </c>
      <c r="X1146" s="109">
        <v>0</v>
      </c>
      <c r="Y1146" s="109">
        <v>0</v>
      </c>
      <c r="Z1146" s="109">
        <v>35981.06</v>
      </c>
      <c r="AA1146" s="109">
        <v>0</v>
      </c>
      <c r="AB1146" s="109">
        <v>0</v>
      </c>
      <c r="AC1146" s="109">
        <v>0</v>
      </c>
      <c r="AD1146" s="109">
        <v>0</v>
      </c>
      <c r="AE1146" s="109">
        <v>7655545</v>
      </c>
      <c r="AF1146" s="106">
        <v>45070</v>
      </c>
      <c r="AG1146" s="106">
        <v>47627</v>
      </c>
      <c r="AH1146" s="123">
        <v>7655545</v>
      </c>
      <c r="AI1146" s="115">
        <v>5.0684931506849313</v>
      </c>
      <c r="AJ1146" s="115">
        <v>7.0054794520547947</v>
      </c>
      <c r="AK1146" s="116">
        <v>5.6399999999999999E-2</v>
      </c>
      <c r="AL1146" s="117">
        <v>5.0684931506849313</v>
      </c>
      <c r="AM1146" s="117">
        <v>7.0054794520547947</v>
      </c>
      <c r="AN1146" s="118">
        <v>5.6399999999999999E-2</v>
      </c>
      <c r="AO1146" s="121" t="s">
        <v>1774</v>
      </c>
      <c r="AP1146" s="121" t="s">
        <v>1775</v>
      </c>
      <c r="AQ1146" s="27">
        <v>287848.48</v>
      </c>
      <c r="AR1146" s="27">
        <v>431772.72</v>
      </c>
      <c r="AS1146" s="27">
        <v>431772.72</v>
      </c>
      <c r="AT1146" s="27">
        <v>431772.72</v>
      </c>
      <c r="AU1146" s="27">
        <v>305839.01</v>
      </c>
      <c r="AV1146" s="27">
        <v>89952.65</v>
      </c>
      <c r="AW1146" s="27">
        <v>0</v>
      </c>
      <c r="AX1146" s="27">
        <v>0</v>
      </c>
      <c r="AY1146" s="27">
        <v>0</v>
      </c>
      <c r="AZ1146" s="27">
        <v>0</v>
      </c>
      <c r="BA1146" s="27">
        <v>0</v>
      </c>
      <c r="BB1146" s="27">
        <v>0</v>
      </c>
      <c r="BC1146" s="27">
        <v>0</v>
      </c>
      <c r="BD1146" s="27">
        <v>0</v>
      </c>
      <c r="BE1146" s="27">
        <v>0</v>
      </c>
      <c r="BF1146" s="27">
        <v>0</v>
      </c>
      <c r="BG1146" s="27">
        <f t="shared" si="69"/>
        <v>719621.2</v>
      </c>
      <c r="BH1146" s="27">
        <f t="shared" si="70"/>
        <v>1259337.0999999999</v>
      </c>
      <c r="BI1146" s="27">
        <f t="shared" si="72"/>
        <v>1978958.2999999998</v>
      </c>
    </row>
    <row r="1147" spans="1:61" x14ac:dyDescent="0.35">
      <c r="A1147" s="65" t="str">
        <f t="shared" si="71"/>
        <v>DI0011938</v>
      </c>
      <c r="B1147" s="111" t="s">
        <v>1297</v>
      </c>
      <c r="C1147" s="104">
        <v>8</v>
      </c>
      <c r="D1147" s="112" t="s">
        <v>0</v>
      </c>
      <c r="E1147" s="112" t="s">
        <v>3</v>
      </c>
      <c r="F1147" s="104" t="s">
        <v>1760</v>
      </c>
      <c r="G1147" s="104" t="s">
        <v>1781</v>
      </c>
      <c r="H1147" s="104" t="s">
        <v>1777</v>
      </c>
      <c r="I1147" s="104" t="s">
        <v>1782</v>
      </c>
      <c r="J1147" s="104" t="s">
        <v>1779</v>
      </c>
      <c r="K1147" s="104" t="s">
        <v>791</v>
      </c>
      <c r="L1147" s="104" t="s">
        <v>1766</v>
      </c>
      <c r="M1147" s="104" t="s">
        <v>1773</v>
      </c>
      <c r="N1147" s="111">
        <v>1</v>
      </c>
      <c r="O1147" s="111">
        <v>1</v>
      </c>
      <c r="P1147" s="111">
        <v>1</v>
      </c>
      <c r="Q1147" s="113">
        <v>1</v>
      </c>
      <c r="R1147" s="113">
        <v>1</v>
      </c>
      <c r="S1147" s="113">
        <v>1</v>
      </c>
      <c r="T1147" s="113">
        <v>0</v>
      </c>
      <c r="U1147" s="113">
        <v>0</v>
      </c>
      <c r="V1147" s="113">
        <v>0</v>
      </c>
      <c r="W1147" s="109">
        <v>1114362.5</v>
      </c>
      <c r="X1147" s="109">
        <v>0</v>
      </c>
      <c r="Y1147" s="109">
        <v>0</v>
      </c>
      <c r="Z1147" s="109">
        <v>5506.81</v>
      </c>
      <c r="AA1147" s="109">
        <v>0</v>
      </c>
      <c r="AB1147" s="109">
        <v>0</v>
      </c>
      <c r="AC1147" s="109">
        <v>0</v>
      </c>
      <c r="AD1147" s="109">
        <v>0</v>
      </c>
      <c r="AE1147" s="109">
        <v>1114362.5</v>
      </c>
      <c r="AF1147" s="106">
        <v>45070</v>
      </c>
      <c r="AG1147" s="106">
        <v>47992</v>
      </c>
      <c r="AH1147" s="123">
        <v>1114362.5</v>
      </c>
      <c r="AI1147" s="115">
        <v>6.0684931506849313</v>
      </c>
      <c r="AJ1147" s="115">
        <v>8.0054794520547947</v>
      </c>
      <c r="AK1147" s="116">
        <v>5.9299999999999999E-2</v>
      </c>
      <c r="AL1147" s="117">
        <v>6.0684931506849313</v>
      </c>
      <c r="AM1147" s="117">
        <v>8.0054794520547947</v>
      </c>
      <c r="AN1147" s="118">
        <v>5.9299999999999992E-2</v>
      </c>
      <c r="AO1147" s="121" t="s">
        <v>1774</v>
      </c>
      <c r="AP1147" s="121" t="s">
        <v>1775</v>
      </c>
      <c r="AQ1147" s="27">
        <v>44054.479999999996</v>
      </c>
      <c r="AR1147" s="27">
        <v>66081.719999999987</v>
      </c>
      <c r="AS1147" s="27">
        <v>66081.72</v>
      </c>
      <c r="AT1147" s="27">
        <v>66081.72</v>
      </c>
      <c r="AU1147" s="27">
        <v>53232.52</v>
      </c>
      <c r="AV1147" s="27">
        <v>31205.25</v>
      </c>
      <c r="AW1147" s="27">
        <v>9178</v>
      </c>
      <c r="AX1147" s="27">
        <v>0</v>
      </c>
      <c r="AY1147" s="27">
        <v>0</v>
      </c>
      <c r="AZ1147" s="27">
        <v>0</v>
      </c>
      <c r="BA1147" s="27">
        <v>0</v>
      </c>
      <c r="BB1147" s="27">
        <v>0</v>
      </c>
      <c r="BC1147" s="27">
        <v>0</v>
      </c>
      <c r="BD1147" s="27">
        <v>0</v>
      </c>
      <c r="BE1147" s="27">
        <v>0</v>
      </c>
      <c r="BF1147" s="27">
        <v>0</v>
      </c>
      <c r="BG1147" s="27">
        <f t="shared" si="69"/>
        <v>110136.19999999998</v>
      </c>
      <c r="BH1147" s="27">
        <f t="shared" si="70"/>
        <v>225779.21</v>
      </c>
      <c r="BI1147" s="27">
        <f t="shared" si="72"/>
        <v>335915.41</v>
      </c>
    </row>
    <row r="1148" spans="1:61" x14ac:dyDescent="0.35">
      <c r="A1148" s="65" t="str">
        <f t="shared" si="71"/>
        <v>DI0011939</v>
      </c>
      <c r="B1148" s="111" t="s">
        <v>1297</v>
      </c>
      <c r="C1148" s="104">
        <v>9</v>
      </c>
      <c r="D1148" s="112" t="s">
        <v>0</v>
      </c>
      <c r="E1148" s="112" t="s">
        <v>3</v>
      </c>
      <c r="F1148" s="104" t="s">
        <v>1760</v>
      </c>
      <c r="G1148" s="104" t="s">
        <v>1781</v>
      </c>
      <c r="H1148" s="104" t="s">
        <v>1777</v>
      </c>
      <c r="I1148" s="104" t="s">
        <v>1782</v>
      </c>
      <c r="J1148" s="104" t="s">
        <v>1779</v>
      </c>
      <c r="K1148" s="104" t="s">
        <v>791</v>
      </c>
      <c r="L1148" s="104" t="s">
        <v>1766</v>
      </c>
      <c r="M1148" s="104" t="s">
        <v>1773</v>
      </c>
      <c r="N1148" s="111">
        <v>1</v>
      </c>
      <c r="O1148" s="111">
        <v>1</v>
      </c>
      <c r="P1148" s="111">
        <v>1</v>
      </c>
      <c r="Q1148" s="113">
        <v>1</v>
      </c>
      <c r="R1148" s="113">
        <v>1</v>
      </c>
      <c r="S1148" s="113">
        <v>1</v>
      </c>
      <c r="T1148" s="113">
        <v>0</v>
      </c>
      <c r="U1148" s="113">
        <v>0</v>
      </c>
      <c r="V1148" s="113">
        <v>0</v>
      </c>
      <c r="W1148" s="109">
        <v>265500</v>
      </c>
      <c r="X1148" s="109">
        <v>0</v>
      </c>
      <c r="Y1148" s="109">
        <v>0</v>
      </c>
      <c r="Z1148" s="109">
        <v>1373.96</v>
      </c>
      <c r="AA1148" s="109">
        <v>0</v>
      </c>
      <c r="AB1148" s="109">
        <v>0</v>
      </c>
      <c r="AC1148" s="109">
        <v>0</v>
      </c>
      <c r="AD1148" s="109">
        <v>0</v>
      </c>
      <c r="AE1148" s="109">
        <v>265500</v>
      </c>
      <c r="AF1148" s="106">
        <v>45070</v>
      </c>
      <c r="AG1148" s="106">
        <v>48358</v>
      </c>
      <c r="AH1148" s="123">
        <v>265500</v>
      </c>
      <c r="AI1148" s="115">
        <v>7.0712328767123287</v>
      </c>
      <c r="AJ1148" s="115">
        <v>9.0082191780821912</v>
      </c>
      <c r="AK1148" s="116">
        <v>6.2100000000000002E-2</v>
      </c>
      <c r="AL1148" s="117">
        <v>7.0712328767123287</v>
      </c>
      <c r="AM1148" s="117">
        <v>9.0082191780821912</v>
      </c>
      <c r="AN1148" s="118">
        <v>6.2099999999999995E-2</v>
      </c>
      <c r="AO1148" s="121" t="s">
        <v>1774</v>
      </c>
      <c r="AP1148" s="121" t="s">
        <v>1775</v>
      </c>
      <c r="AQ1148" s="27">
        <v>10991.68</v>
      </c>
      <c r="AR1148" s="27">
        <v>16487.519999999997</v>
      </c>
      <c r="AS1148" s="27">
        <v>16487.52</v>
      </c>
      <c r="AT1148" s="27">
        <v>16487.52</v>
      </c>
      <c r="AU1148" s="27">
        <v>14083.09</v>
      </c>
      <c r="AV1148" s="27">
        <v>9961.2099999999991</v>
      </c>
      <c r="AW1148" s="27">
        <v>5839.33</v>
      </c>
      <c r="AX1148" s="27">
        <v>1717.45</v>
      </c>
      <c r="AY1148" s="27">
        <v>0</v>
      </c>
      <c r="AZ1148" s="27">
        <v>0</v>
      </c>
      <c r="BA1148" s="27">
        <v>0</v>
      </c>
      <c r="BB1148" s="27">
        <v>0</v>
      </c>
      <c r="BC1148" s="27">
        <v>0</v>
      </c>
      <c r="BD1148" s="27">
        <v>0</v>
      </c>
      <c r="BE1148" s="27">
        <v>0</v>
      </c>
      <c r="BF1148" s="27">
        <v>0</v>
      </c>
      <c r="BG1148" s="27">
        <f t="shared" si="69"/>
        <v>27479.199999999997</v>
      </c>
      <c r="BH1148" s="27">
        <f t="shared" si="70"/>
        <v>64576.12</v>
      </c>
      <c r="BI1148" s="27">
        <f t="shared" si="72"/>
        <v>92055.32</v>
      </c>
    </row>
    <row r="1149" spans="1:61" x14ac:dyDescent="0.35">
      <c r="A1149" s="65" t="str">
        <f t="shared" si="71"/>
        <v>DI00119310</v>
      </c>
      <c r="B1149" s="111" t="s">
        <v>1297</v>
      </c>
      <c r="C1149" s="104">
        <v>10</v>
      </c>
      <c r="D1149" s="112" t="s">
        <v>0</v>
      </c>
      <c r="E1149" s="112" t="s">
        <v>3</v>
      </c>
      <c r="F1149" s="104" t="s">
        <v>1760</v>
      </c>
      <c r="G1149" s="104" t="s">
        <v>1781</v>
      </c>
      <c r="H1149" s="104" t="s">
        <v>1777</v>
      </c>
      <c r="I1149" s="104" t="s">
        <v>1782</v>
      </c>
      <c r="J1149" s="104" t="s">
        <v>1779</v>
      </c>
      <c r="K1149" s="104" t="s">
        <v>791</v>
      </c>
      <c r="L1149" s="104" t="s">
        <v>1766</v>
      </c>
      <c r="M1149" s="104" t="s">
        <v>1773</v>
      </c>
      <c r="N1149" s="111">
        <v>1</v>
      </c>
      <c r="O1149" s="111">
        <v>1</v>
      </c>
      <c r="P1149" s="111">
        <v>1</v>
      </c>
      <c r="Q1149" s="113">
        <v>1</v>
      </c>
      <c r="R1149" s="113">
        <v>1</v>
      </c>
      <c r="S1149" s="113">
        <v>1</v>
      </c>
      <c r="T1149" s="113">
        <v>0</v>
      </c>
      <c r="U1149" s="113">
        <v>0</v>
      </c>
      <c r="V1149" s="113">
        <v>0</v>
      </c>
      <c r="W1149" s="109">
        <v>361227.5</v>
      </c>
      <c r="X1149" s="109">
        <v>0</v>
      </c>
      <c r="Y1149" s="109">
        <v>0</v>
      </c>
      <c r="Z1149" s="109">
        <v>1956.65</v>
      </c>
      <c r="AA1149" s="109">
        <v>0</v>
      </c>
      <c r="AB1149" s="109">
        <v>0</v>
      </c>
      <c r="AC1149" s="109">
        <v>0</v>
      </c>
      <c r="AD1149" s="109">
        <v>0</v>
      </c>
      <c r="AE1149" s="109">
        <v>361227.5</v>
      </c>
      <c r="AF1149" s="106">
        <v>45070</v>
      </c>
      <c r="AG1149" s="106">
        <v>48723</v>
      </c>
      <c r="AH1149" s="123">
        <v>361227.5</v>
      </c>
      <c r="AI1149" s="115">
        <v>8.0712328767123296</v>
      </c>
      <c r="AJ1149" s="115">
        <v>10.008219178082191</v>
      </c>
      <c r="AK1149" s="116">
        <v>6.5000000000000002E-2</v>
      </c>
      <c r="AL1149" s="117">
        <v>8.0712328767123296</v>
      </c>
      <c r="AM1149" s="117">
        <v>10.008219178082191</v>
      </c>
      <c r="AN1149" s="118">
        <v>6.5000000000000002E-2</v>
      </c>
      <c r="AO1149" s="121" t="s">
        <v>1774</v>
      </c>
      <c r="AP1149" s="121" t="s">
        <v>1775</v>
      </c>
      <c r="AQ1149" s="27">
        <v>15653.199999999999</v>
      </c>
      <c r="AR1149" s="27">
        <v>23479.800000000003</v>
      </c>
      <c r="AS1149" s="27">
        <v>23479.8</v>
      </c>
      <c r="AT1149" s="27">
        <v>23479.8</v>
      </c>
      <c r="AU1149" s="27">
        <v>20740.490000000002</v>
      </c>
      <c r="AV1149" s="27">
        <v>16044.53</v>
      </c>
      <c r="AW1149" s="27">
        <v>11348.57</v>
      </c>
      <c r="AX1149" s="27">
        <v>6652.61</v>
      </c>
      <c r="AY1149" s="27">
        <v>1956.65</v>
      </c>
      <c r="AZ1149" s="27">
        <v>0</v>
      </c>
      <c r="BA1149" s="27">
        <v>0</v>
      </c>
      <c r="BB1149" s="27">
        <v>0</v>
      </c>
      <c r="BC1149" s="27">
        <v>0</v>
      </c>
      <c r="BD1149" s="27">
        <v>0</v>
      </c>
      <c r="BE1149" s="27">
        <v>0</v>
      </c>
      <c r="BF1149" s="27">
        <v>0</v>
      </c>
      <c r="BG1149" s="27">
        <f t="shared" si="69"/>
        <v>39133</v>
      </c>
      <c r="BH1149" s="27">
        <f t="shared" si="70"/>
        <v>103702.45</v>
      </c>
      <c r="BI1149" s="27">
        <f t="shared" si="72"/>
        <v>142835.45000000001</v>
      </c>
    </row>
    <row r="1150" spans="1:61" x14ac:dyDescent="0.35">
      <c r="A1150" s="65" t="str">
        <f t="shared" si="71"/>
        <v>DI0011941</v>
      </c>
      <c r="B1150" s="111" t="s">
        <v>1547</v>
      </c>
      <c r="C1150" s="104">
        <v>1</v>
      </c>
      <c r="D1150" s="112" t="s">
        <v>0</v>
      </c>
      <c r="E1150" s="112" t="s">
        <v>3</v>
      </c>
      <c r="F1150" s="104" t="s">
        <v>1760</v>
      </c>
      <c r="G1150" s="104" t="s">
        <v>390</v>
      </c>
      <c r="H1150" s="104" t="s">
        <v>1770</v>
      </c>
      <c r="I1150" s="104" t="s">
        <v>1771</v>
      </c>
      <c r="J1150" s="104" t="s">
        <v>1772</v>
      </c>
      <c r="K1150" s="104" t="s">
        <v>692</v>
      </c>
      <c r="L1150" s="104" t="s">
        <v>1766</v>
      </c>
      <c r="M1150" s="104" t="s">
        <v>1773</v>
      </c>
      <c r="N1150" s="111">
        <v>1</v>
      </c>
      <c r="O1150" s="111">
        <v>1</v>
      </c>
      <c r="P1150" s="111">
        <v>1</v>
      </c>
      <c r="Q1150" s="113">
        <v>0</v>
      </c>
      <c r="R1150" s="113">
        <v>0</v>
      </c>
      <c r="S1150" s="113">
        <v>1</v>
      </c>
      <c r="T1150" s="113">
        <v>1</v>
      </c>
      <c r="U1150" s="113">
        <v>1</v>
      </c>
      <c r="V1150" s="113">
        <v>0</v>
      </c>
      <c r="W1150" s="109">
        <v>200000000</v>
      </c>
      <c r="X1150" s="109">
        <v>0</v>
      </c>
      <c r="Y1150" s="109">
        <v>0</v>
      </c>
      <c r="Z1150" s="109">
        <v>0</v>
      </c>
      <c r="AA1150" s="109">
        <v>0</v>
      </c>
      <c r="AB1150" s="109">
        <v>0</v>
      </c>
      <c r="AC1150" s="109">
        <v>0</v>
      </c>
      <c r="AD1150" s="109">
        <v>0</v>
      </c>
      <c r="AE1150" s="109">
        <v>200000000</v>
      </c>
      <c r="AF1150" s="106">
        <v>44984</v>
      </c>
      <c r="AG1150" s="106">
        <v>48637</v>
      </c>
      <c r="AH1150" s="123">
        <v>200000000</v>
      </c>
      <c r="AI1150" s="115">
        <v>7.8356164383561646</v>
      </c>
      <c r="AJ1150" s="115">
        <v>10.008219178082191</v>
      </c>
      <c r="AK1150" s="116">
        <v>7.8262999999999999E-2</v>
      </c>
      <c r="AL1150" s="117">
        <v>7.8356164383561646</v>
      </c>
      <c r="AM1150" s="117">
        <v>10.008219178082191</v>
      </c>
      <c r="AN1150" s="118">
        <v>7.8262999999999999E-2</v>
      </c>
      <c r="AO1150" s="121" t="s">
        <v>1774</v>
      </c>
      <c r="AP1150" s="121" t="s">
        <v>1775</v>
      </c>
      <c r="AQ1150" s="27">
        <v>7826300</v>
      </c>
      <c r="AR1150" s="27">
        <v>15652600</v>
      </c>
      <c r="AS1150" s="27">
        <v>15652600</v>
      </c>
      <c r="AT1150" s="27">
        <v>15652600</v>
      </c>
      <c r="AU1150" s="27">
        <v>15652600</v>
      </c>
      <c r="AV1150" s="27">
        <v>15652600</v>
      </c>
      <c r="AW1150" s="27">
        <v>15652600</v>
      </c>
      <c r="AX1150" s="27">
        <v>15652600</v>
      </c>
      <c r="AY1150" s="27">
        <v>7826300</v>
      </c>
      <c r="AZ1150" s="27">
        <v>0</v>
      </c>
      <c r="BA1150" s="27">
        <v>0</v>
      </c>
      <c r="BB1150" s="27">
        <v>0</v>
      </c>
      <c r="BC1150" s="27">
        <v>0</v>
      </c>
      <c r="BD1150" s="27">
        <v>0</v>
      </c>
      <c r="BE1150" s="27">
        <v>0</v>
      </c>
      <c r="BF1150" s="27">
        <v>0</v>
      </c>
      <c r="BG1150" s="27">
        <f t="shared" si="69"/>
        <v>23478900</v>
      </c>
      <c r="BH1150" s="27">
        <f t="shared" si="70"/>
        <v>101741900</v>
      </c>
      <c r="BI1150" s="27">
        <f t="shared" si="72"/>
        <v>125220800</v>
      </c>
    </row>
    <row r="1151" spans="1:61" x14ac:dyDescent="0.35">
      <c r="A1151" s="65" t="str">
        <f t="shared" si="71"/>
        <v>DI0011951</v>
      </c>
      <c r="B1151" s="111" t="s">
        <v>1548</v>
      </c>
      <c r="C1151" s="104">
        <v>1</v>
      </c>
      <c r="D1151" s="112" t="s">
        <v>0</v>
      </c>
      <c r="E1151" s="112" t="s">
        <v>3</v>
      </c>
      <c r="F1151" s="104" t="s">
        <v>1760</v>
      </c>
      <c r="G1151" s="104" t="s">
        <v>390</v>
      </c>
      <c r="H1151" s="104" t="s">
        <v>1770</v>
      </c>
      <c r="I1151" s="104" t="s">
        <v>1771</v>
      </c>
      <c r="J1151" s="104" t="s">
        <v>1772</v>
      </c>
      <c r="K1151" s="104" t="s">
        <v>692</v>
      </c>
      <c r="L1151" s="104" t="s">
        <v>1766</v>
      </c>
      <c r="M1151" s="104" t="s">
        <v>1773</v>
      </c>
      <c r="N1151" s="111">
        <v>1</v>
      </c>
      <c r="O1151" s="111">
        <v>1</v>
      </c>
      <c r="P1151" s="111">
        <v>1</v>
      </c>
      <c r="Q1151" s="113">
        <v>0</v>
      </c>
      <c r="R1151" s="113">
        <v>0</v>
      </c>
      <c r="S1151" s="113">
        <v>1</v>
      </c>
      <c r="T1151" s="113">
        <v>1</v>
      </c>
      <c r="U1151" s="113">
        <v>1</v>
      </c>
      <c r="V1151" s="113">
        <v>0</v>
      </c>
      <c r="W1151" s="109">
        <v>200000000</v>
      </c>
      <c r="X1151" s="109">
        <v>0</v>
      </c>
      <c r="Y1151" s="109">
        <v>0</v>
      </c>
      <c r="Z1151" s="109">
        <v>0</v>
      </c>
      <c r="AA1151" s="109">
        <v>0</v>
      </c>
      <c r="AB1151" s="109">
        <v>0</v>
      </c>
      <c r="AC1151" s="109">
        <v>0</v>
      </c>
      <c r="AD1151" s="109">
        <v>0</v>
      </c>
      <c r="AE1151" s="109">
        <v>200000000</v>
      </c>
      <c r="AF1151" s="106">
        <v>44984</v>
      </c>
      <c r="AG1151" s="106">
        <v>48637</v>
      </c>
      <c r="AH1151" s="123">
        <v>200000000</v>
      </c>
      <c r="AI1151" s="115">
        <v>7.8356164383561646</v>
      </c>
      <c r="AJ1151" s="115">
        <v>10.008219178082191</v>
      </c>
      <c r="AK1151" s="116">
        <v>7.8262999999999999E-2</v>
      </c>
      <c r="AL1151" s="117">
        <v>7.8356164383561646</v>
      </c>
      <c r="AM1151" s="117">
        <v>10.008219178082191</v>
      </c>
      <c r="AN1151" s="118">
        <v>7.8262999999999999E-2</v>
      </c>
      <c r="AO1151" s="121" t="s">
        <v>1774</v>
      </c>
      <c r="AP1151" s="121" t="s">
        <v>1775</v>
      </c>
      <c r="AQ1151" s="27">
        <v>7826300</v>
      </c>
      <c r="AR1151" s="27">
        <v>15652600</v>
      </c>
      <c r="AS1151" s="27">
        <v>15652600</v>
      </c>
      <c r="AT1151" s="27">
        <v>15652600</v>
      </c>
      <c r="AU1151" s="27">
        <v>15652600</v>
      </c>
      <c r="AV1151" s="27">
        <v>15652600</v>
      </c>
      <c r="AW1151" s="27">
        <v>15652600</v>
      </c>
      <c r="AX1151" s="27">
        <v>15652600</v>
      </c>
      <c r="AY1151" s="27">
        <v>7826300</v>
      </c>
      <c r="AZ1151" s="27">
        <v>0</v>
      </c>
      <c r="BA1151" s="27">
        <v>0</v>
      </c>
      <c r="BB1151" s="27">
        <v>0</v>
      </c>
      <c r="BC1151" s="27">
        <v>0</v>
      </c>
      <c r="BD1151" s="27">
        <v>0</v>
      </c>
      <c r="BE1151" s="27">
        <v>0</v>
      </c>
      <c r="BF1151" s="27">
        <v>0</v>
      </c>
      <c r="BG1151" s="27">
        <f t="shared" si="69"/>
        <v>23478900</v>
      </c>
      <c r="BH1151" s="27">
        <f t="shared" si="70"/>
        <v>101741900</v>
      </c>
      <c r="BI1151" s="27">
        <f t="shared" si="72"/>
        <v>125220800</v>
      </c>
    </row>
    <row r="1152" spans="1:61" x14ac:dyDescent="0.35">
      <c r="A1152" s="65" t="str">
        <f t="shared" si="71"/>
        <v>DI0011961</v>
      </c>
      <c r="B1152" s="111" t="s">
        <v>1549</v>
      </c>
      <c r="C1152" s="104">
        <v>1</v>
      </c>
      <c r="D1152" s="112" t="s">
        <v>0</v>
      </c>
      <c r="E1152" s="112" t="s">
        <v>3</v>
      </c>
      <c r="F1152" s="104" t="s">
        <v>1760</v>
      </c>
      <c r="G1152" s="104" t="s">
        <v>702</v>
      </c>
      <c r="H1152" s="104" t="s">
        <v>1770</v>
      </c>
      <c r="I1152" s="104" t="s">
        <v>1771</v>
      </c>
      <c r="J1152" s="104" t="s">
        <v>1772</v>
      </c>
      <c r="K1152" s="104" t="s">
        <v>702</v>
      </c>
      <c r="L1152" s="104" t="s">
        <v>1766</v>
      </c>
      <c r="M1152" s="104" t="s">
        <v>1773</v>
      </c>
      <c r="N1152" s="111">
        <v>1</v>
      </c>
      <c r="O1152" s="111">
        <v>1</v>
      </c>
      <c r="P1152" s="111">
        <v>1</v>
      </c>
      <c r="Q1152" s="113">
        <v>0</v>
      </c>
      <c r="R1152" s="113">
        <v>0</v>
      </c>
      <c r="S1152" s="113">
        <v>1</v>
      </c>
      <c r="T1152" s="113">
        <v>1</v>
      </c>
      <c r="U1152" s="113">
        <v>1</v>
      </c>
      <c r="V1152" s="113">
        <v>0</v>
      </c>
      <c r="W1152" s="109">
        <v>14173820.699999999</v>
      </c>
      <c r="X1152" s="109">
        <v>0</v>
      </c>
      <c r="Y1152" s="109">
        <v>0</v>
      </c>
      <c r="Z1152" s="109">
        <v>0</v>
      </c>
      <c r="AA1152" s="109">
        <v>0</v>
      </c>
      <c r="AB1152" s="109">
        <v>0</v>
      </c>
      <c r="AC1152" s="109">
        <v>0</v>
      </c>
      <c r="AD1152" s="109">
        <v>0</v>
      </c>
      <c r="AE1152" s="109">
        <v>14173820.699999999</v>
      </c>
      <c r="AF1152" s="106">
        <v>44995</v>
      </c>
      <c r="AG1152" s="106">
        <v>46822</v>
      </c>
      <c r="AH1152" s="123">
        <v>14173820.699999999</v>
      </c>
      <c r="AI1152" s="115">
        <v>2.8630136986301369</v>
      </c>
      <c r="AJ1152" s="115">
        <v>5.0054794520547947</v>
      </c>
      <c r="AK1152" s="116">
        <v>7.1294999999999997E-2</v>
      </c>
      <c r="AL1152" s="117">
        <v>2.8630136986301369</v>
      </c>
      <c r="AM1152" s="117">
        <v>5.0054794520547947</v>
      </c>
      <c r="AN1152" s="118">
        <v>7.1294999999999997E-2</v>
      </c>
      <c r="AO1152" s="121" t="s">
        <v>1774</v>
      </c>
      <c r="AP1152" s="121" t="s">
        <v>1775</v>
      </c>
      <c r="AQ1152" s="27">
        <v>505261.27</v>
      </c>
      <c r="AR1152" s="27">
        <v>1010522.54</v>
      </c>
      <c r="AS1152" s="27">
        <v>1010522.54</v>
      </c>
      <c r="AT1152" s="27">
        <v>505261.27</v>
      </c>
      <c r="AU1152" s="27">
        <v>0</v>
      </c>
      <c r="AV1152" s="27">
        <v>0</v>
      </c>
      <c r="AW1152" s="27">
        <v>0</v>
      </c>
      <c r="AX1152" s="27">
        <v>0</v>
      </c>
      <c r="AY1152" s="27">
        <v>0</v>
      </c>
      <c r="AZ1152" s="27">
        <v>0</v>
      </c>
      <c r="BA1152" s="27">
        <v>0</v>
      </c>
      <c r="BB1152" s="27">
        <v>0</v>
      </c>
      <c r="BC1152" s="27">
        <v>0</v>
      </c>
      <c r="BD1152" s="27">
        <v>0</v>
      </c>
      <c r="BE1152" s="27">
        <v>0</v>
      </c>
      <c r="BF1152" s="27">
        <v>0</v>
      </c>
      <c r="BG1152" s="27">
        <f t="shared" si="69"/>
        <v>1515783.81</v>
      </c>
      <c r="BH1152" s="27">
        <f t="shared" si="70"/>
        <v>1515783.81</v>
      </c>
      <c r="BI1152" s="27">
        <f t="shared" si="72"/>
        <v>3031567.62</v>
      </c>
    </row>
    <row r="1153" spans="1:61" x14ac:dyDescent="0.35">
      <c r="A1153" s="65" t="str">
        <f t="shared" si="71"/>
        <v>DI0011972</v>
      </c>
      <c r="B1153" s="111" t="s">
        <v>1298</v>
      </c>
      <c r="C1153" s="104">
        <v>2</v>
      </c>
      <c r="D1153" s="112" t="s">
        <v>0</v>
      </c>
      <c r="E1153" s="112" t="s">
        <v>3</v>
      </c>
      <c r="F1153" s="104" t="s">
        <v>1760</v>
      </c>
      <c r="G1153" s="104" t="s">
        <v>1781</v>
      </c>
      <c r="H1153" s="104" t="s">
        <v>1777</v>
      </c>
      <c r="I1153" s="104" t="s">
        <v>1782</v>
      </c>
      <c r="J1153" s="104" t="s">
        <v>1779</v>
      </c>
      <c r="K1153" s="104" t="s">
        <v>791</v>
      </c>
      <c r="L1153" s="104" t="s">
        <v>1766</v>
      </c>
      <c r="M1153" s="104" t="s">
        <v>1773</v>
      </c>
      <c r="N1153" s="111">
        <v>1</v>
      </c>
      <c r="O1153" s="111">
        <v>1</v>
      </c>
      <c r="P1153" s="111">
        <v>1</v>
      </c>
      <c r="Q1153" s="113">
        <v>1</v>
      </c>
      <c r="R1153" s="113">
        <v>1</v>
      </c>
      <c r="S1153" s="113">
        <v>1</v>
      </c>
      <c r="T1153" s="113">
        <v>0</v>
      </c>
      <c r="U1153" s="113">
        <v>0</v>
      </c>
      <c r="V1153" s="113">
        <v>0</v>
      </c>
      <c r="W1153" s="109">
        <v>26550</v>
      </c>
      <c r="X1153" s="109">
        <v>0</v>
      </c>
      <c r="Y1153" s="109">
        <v>0</v>
      </c>
      <c r="Z1153" s="109">
        <v>84.52</v>
      </c>
      <c r="AA1153" s="109">
        <v>0</v>
      </c>
      <c r="AB1153" s="109">
        <v>0</v>
      </c>
      <c r="AC1153" s="109">
        <v>0</v>
      </c>
      <c r="AD1153" s="109">
        <v>0</v>
      </c>
      <c r="AE1153" s="109">
        <v>26550</v>
      </c>
      <c r="AF1153" s="106">
        <v>45110</v>
      </c>
      <c r="AG1153" s="106">
        <v>45841</v>
      </c>
      <c r="AH1153" s="123">
        <v>53100</v>
      </c>
      <c r="AI1153" s="115">
        <v>0.17534246575342466</v>
      </c>
      <c r="AJ1153" s="115">
        <v>2.0027397260273974</v>
      </c>
      <c r="AK1153" s="116">
        <v>3.8199999999999998E-2</v>
      </c>
      <c r="AL1153" s="117">
        <v>0.17534246575342469</v>
      </c>
      <c r="AM1153" s="117">
        <v>2.0027397260273974</v>
      </c>
      <c r="AN1153" s="118">
        <v>3.8199999999999998E-2</v>
      </c>
      <c r="AO1153" s="121" t="s">
        <v>1774</v>
      </c>
      <c r="AP1153" s="121" t="s">
        <v>1775</v>
      </c>
      <c r="AQ1153" s="27">
        <v>253.56</v>
      </c>
      <c r="AR1153" s="27">
        <v>0</v>
      </c>
      <c r="AS1153" s="27">
        <v>0</v>
      </c>
      <c r="AT1153" s="27">
        <v>0</v>
      </c>
      <c r="AU1153" s="27">
        <v>0</v>
      </c>
      <c r="AV1153" s="27">
        <v>0</v>
      </c>
      <c r="AW1153" s="27">
        <v>0</v>
      </c>
      <c r="AX1153" s="27">
        <v>0</v>
      </c>
      <c r="AY1153" s="27">
        <v>0</v>
      </c>
      <c r="AZ1153" s="27">
        <v>0</v>
      </c>
      <c r="BA1153" s="27">
        <v>0</v>
      </c>
      <c r="BB1153" s="27">
        <v>0</v>
      </c>
      <c r="BC1153" s="27">
        <v>0</v>
      </c>
      <c r="BD1153" s="27">
        <v>0</v>
      </c>
      <c r="BE1153" s="27">
        <v>0</v>
      </c>
      <c r="BF1153" s="27">
        <v>0</v>
      </c>
      <c r="BG1153" s="27">
        <f t="shared" si="69"/>
        <v>253.56</v>
      </c>
      <c r="BH1153" s="27">
        <f t="shared" si="70"/>
        <v>0</v>
      </c>
      <c r="BI1153" s="27">
        <f t="shared" si="72"/>
        <v>253.56</v>
      </c>
    </row>
    <row r="1154" spans="1:61" x14ac:dyDescent="0.35">
      <c r="A1154" s="65" t="str">
        <f t="shared" si="71"/>
        <v>DI0011973</v>
      </c>
      <c r="B1154" s="111" t="s">
        <v>1298</v>
      </c>
      <c r="C1154" s="104">
        <v>3</v>
      </c>
      <c r="D1154" s="112" t="s">
        <v>0</v>
      </c>
      <c r="E1154" s="112" t="s">
        <v>3</v>
      </c>
      <c r="F1154" s="104" t="s">
        <v>1760</v>
      </c>
      <c r="G1154" s="104" t="s">
        <v>1781</v>
      </c>
      <c r="H1154" s="104" t="s">
        <v>1777</v>
      </c>
      <c r="I1154" s="104" t="s">
        <v>1782</v>
      </c>
      <c r="J1154" s="104" t="s">
        <v>1779</v>
      </c>
      <c r="K1154" s="104" t="s">
        <v>791</v>
      </c>
      <c r="L1154" s="104" t="s">
        <v>1766</v>
      </c>
      <c r="M1154" s="104" t="s">
        <v>1773</v>
      </c>
      <c r="N1154" s="111">
        <v>1</v>
      </c>
      <c r="O1154" s="111">
        <v>1</v>
      </c>
      <c r="P1154" s="111">
        <v>1</v>
      </c>
      <c r="Q1154" s="113">
        <v>1</v>
      </c>
      <c r="R1154" s="113">
        <v>1</v>
      </c>
      <c r="S1154" s="113">
        <v>1</v>
      </c>
      <c r="T1154" s="113">
        <v>0</v>
      </c>
      <c r="U1154" s="113">
        <v>0</v>
      </c>
      <c r="V1154" s="113">
        <v>0</v>
      </c>
      <c r="W1154" s="109">
        <v>145730</v>
      </c>
      <c r="X1154" s="109">
        <v>0</v>
      </c>
      <c r="Y1154" s="109">
        <v>0</v>
      </c>
      <c r="Z1154" s="109">
        <v>522.20000000000005</v>
      </c>
      <c r="AA1154" s="109">
        <v>0</v>
      </c>
      <c r="AB1154" s="109">
        <v>0</v>
      </c>
      <c r="AC1154" s="109">
        <v>0</v>
      </c>
      <c r="AD1154" s="109">
        <v>0</v>
      </c>
      <c r="AE1154" s="109">
        <v>145730</v>
      </c>
      <c r="AF1154" s="106">
        <v>45110</v>
      </c>
      <c r="AG1154" s="106">
        <v>46206</v>
      </c>
      <c r="AH1154" s="123">
        <v>145730</v>
      </c>
      <c r="AI1154" s="115">
        <v>1.1753424657534246</v>
      </c>
      <c r="AJ1154" s="115">
        <v>3.0027397260273974</v>
      </c>
      <c r="AK1154" s="116">
        <v>4.2999999999999997E-2</v>
      </c>
      <c r="AL1154" s="117">
        <v>1.1753424657534246</v>
      </c>
      <c r="AM1154" s="117">
        <v>3.0027397260273974</v>
      </c>
      <c r="AN1154" s="118">
        <v>4.2999999999999997E-2</v>
      </c>
      <c r="AO1154" s="121" t="s">
        <v>1774</v>
      </c>
      <c r="AP1154" s="121" t="s">
        <v>1775</v>
      </c>
      <c r="AQ1154" s="27">
        <v>4177.5999999999995</v>
      </c>
      <c r="AR1154" s="27">
        <v>2088.7999999999997</v>
      </c>
      <c r="AS1154" s="27">
        <v>0</v>
      </c>
      <c r="AT1154" s="27">
        <v>0</v>
      </c>
      <c r="AU1154" s="27">
        <v>0</v>
      </c>
      <c r="AV1154" s="27">
        <v>0</v>
      </c>
      <c r="AW1154" s="27">
        <v>0</v>
      </c>
      <c r="AX1154" s="27">
        <v>0</v>
      </c>
      <c r="AY1154" s="27">
        <v>0</v>
      </c>
      <c r="AZ1154" s="27">
        <v>0</v>
      </c>
      <c r="BA1154" s="27">
        <v>0</v>
      </c>
      <c r="BB1154" s="27">
        <v>0</v>
      </c>
      <c r="BC1154" s="27">
        <v>0</v>
      </c>
      <c r="BD1154" s="27">
        <v>0</v>
      </c>
      <c r="BE1154" s="27">
        <v>0</v>
      </c>
      <c r="BF1154" s="27">
        <v>0</v>
      </c>
      <c r="BG1154" s="27">
        <f t="shared" si="69"/>
        <v>6266.4</v>
      </c>
      <c r="BH1154" s="27">
        <f t="shared" si="70"/>
        <v>0</v>
      </c>
      <c r="BI1154" s="27">
        <f t="shared" si="72"/>
        <v>6266.4</v>
      </c>
    </row>
    <row r="1155" spans="1:61" x14ac:dyDescent="0.35">
      <c r="A1155" s="65" t="str">
        <f t="shared" si="71"/>
        <v>DI0011974</v>
      </c>
      <c r="B1155" s="111" t="s">
        <v>1298</v>
      </c>
      <c r="C1155" s="104">
        <v>4</v>
      </c>
      <c r="D1155" s="112" t="s">
        <v>0</v>
      </c>
      <c r="E1155" s="112" t="s">
        <v>3</v>
      </c>
      <c r="F1155" s="104" t="s">
        <v>1760</v>
      </c>
      <c r="G1155" s="104" t="s">
        <v>1781</v>
      </c>
      <c r="H1155" s="104" t="s">
        <v>1777</v>
      </c>
      <c r="I1155" s="104" t="s">
        <v>1782</v>
      </c>
      <c r="J1155" s="104" t="s">
        <v>1779</v>
      </c>
      <c r="K1155" s="104" t="s">
        <v>791</v>
      </c>
      <c r="L1155" s="104" t="s">
        <v>1766</v>
      </c>
      <c r="M1155" s="104" t="s">
        <v>1773</v>
      </c>
      <c r="N1155" s="111">
        <v>1</v>
      </c>
      <c r="O1155" s="111">
        <v>1</v>
      </c>
      <c r="P1155" s="111">
        <v>1</v>
      </c>
      <c r="Q1155" s="113">
        <v>1</v>
      </c>
      <c r="R1155" s="113">
        <v>1</v>
      </c>
      <c r="S1155" s="113">
        <v>1</v>
      </c>
      <c r="T1155" s="113">
        <v>0</v>
      </c>
      <c r="U1155" s="113">
        <v>0</v>
      </c>
      <c r="V1155" s="113">
        <v>0</v>
      </c>
      <c r="W1155" s="109">
        <v>198240</v>
      </c>
      <c r="X1155" s="109">
        <v>0</v>
      </c>
      <c r="Y1155" s="109">
        <v>0</v>
      </c>
      <c r="Z1155" s="109">
        <v>778.09</v>
      </c>
      <c r="AA1155" s="109">
        <v>0</v>
      </c>
      <c r="AB1155" s="109">
        <v>0</v>
      </c>
      <c r="AC1155" s="109">
        <v>0</v>
      </c>
      <c r="AD1155" s="109">
        <v>0</v>
      </c>
      <c r="AE1155" s="109">
        <v>198240</v>
      </c>
      <c r="AF1155" s="106">
        <v>45110</v>
      </c>
      <c r="AG1155" s="106">
        <v>46571</v>
      </c>
      <c r="AH1155" s="123">
        <v>198240</v>
      </c>
      <c r="AI1155" s="115">
        <v>2.1753424657534248</v>
      </c>
      <c r="AJ1155" s="115">
        <v>4.0027397260273974</v>
      </c>
      <c r="AK1155" s="116">
        <v>4.7100000000000003E-2</v>
      </c>
      <c r="AL1155" s="117">
        <v>2.1753424657534248</v>
      </c>
      <c r="AM1155" s="117">
        <v>4.0027397260273974</v>
      </c>
      <c r="AN1155" s="118">
        <v>4.7100000000000003E-2</v>
      </c>
      <c r="AO1155" s="121" t="s">
        <v>1774</v>
      </c>
      <c r="AP1155" s="121" t="s">
        <v>1775</v>
      </c>
      <c r="AQ1155" s="27">
        <v>6224.72</v>
      </c>
      <c r="AR1155" s="27">
        <v>9337.08</v>
      </c>
      <c r="AS1155" s="27">
        <v>3112.39</v>
      </c>
      <c r="AT1155" s="27">
        <v>0</v>
      </c>
      <c r="AU1155" s="27">
        <v>0</v>
      </c>
      <c r="AV1155" s="27">
        <v>0</v>
      </c>
      <c r="AW1155" s="27">
        <v>0</v>
      </c>
      <c r="AX1155" s="27">
        <v>0</v>
      </c>
      <c r="AY1155" s="27">
        <v>0</v>
      </c>
      <c r="AZ1155" s="27">
        <v>0</v>
      </c>
      <c r="BA1155" s="27">
        <v>0</v>
      </c>
      <c r="BB1155" s="27">
        <v>0</v>
      </c>
      <c r="BC1155" s="27">
        <v>0</v>
      </c>
      <c r="BD1155" s="27">
        <v>0</v>
      </c>
      <c r="BE1155" s="27">
        <v>0</v>
      </c>
      <c r="BF1155" s="27">
        <v>0</v>
      </c>
      <c r="BG1155" s="27">
        <f t="shared" ref="BG1155:BG1218" si="73">SUM(AQ1155:AR1155)</f>
        <v>15561.8</v>
      </c>
      <c r="BH1155" s="27">
        <f t="shared" ref="BH1155:BH1218" si="74">SUM(AS1155:BF1155)</f>
        <v>3112.39</v>
      </c>
      <c r="BI1155" s="27">
        <f t="shared" si="72"/>
        <v>18674.189999999999</v>
      </c>
    </row>
    <row r="1156" spans="1:61" x14ac:dyDescent="0.35">
      <c r="A1156" s="65" t="str">
        <f t="shared" ref="A1156:A1219" si="75">CONCATENATE(B1156,C1156)</f>
        <v>DI0011975</v>
      </c>
      <c r="B1156" s="111" t="s">
        <v>1298</v>
      </c>
      <c r="C1156" s="104">
        <v>5</v>
      </c>
      <c r="D1156" s="112" t="s">
        <v>0</v>
      </c>
      <c r="E1156" s="112" t="s">
        <v>3</v>
      </c>
      <c r="F1156" s="104" t="s">
        <v>1760</v>
      </c>
      <c r="G1156" s="104" t="s">
        <v>1781</v>
      </c>
      <c r="H1156" s="104" t="s">
        <v>1777</v>
      </c>
      <c r="I1156" s="104" t="s">
        <v>1782</v>
      </c>
      <c r="J1156" s="104" t="s">
        <v>1779</v>
      </c>
      <c r="K1156" s="104" t="s">
        <v>791</v>
      </c>
      <c r="L1156" s="104" t="s">
        <v>1766</v>
      </c>
      <c r="M1156" s="104" t="s">
        <v>1773</v>
      </c>
      <c r="N1156" s="111">
        <v>1</v>
      </c>
      <c r="O1156" s="111">
        <v>1</v>
      </c>
      <c r="P1156" s="111">
        <v>1</v>
      </c>
      <c r="Q1156" s="113">
        <v>1</v>
      </c>
      <c r="R1156" s="113">
        <v>1</v>
      </c>
      <c r="S1156" s="113">
        <v>1</v>
      </c>
      <c r="T1156" s="113">
        <v>0</v>
      </c>
      <c r="U1156" s="113">
        <v>0</v>
      </c>
      <c r="V1156" s="113">
        <v>0</v>
      </c>
      <c r="W1156" s="109">
        <v>2892917.5</v>
      </c>
      <c r="X1156" s="109">
        <v>0</v>
      </c>
      <c r="Y1156" s="109">
        <v>0</v>
      </c>
      <c r="Z1156" s="109">
        <v>12222.58</v>
      </c>
      <c r="AA1156" s="109">
        <v>0</v>
      </c>
      <c r="AB1156" s="109">
        <v>0</v>
      </c>
      <c r="AC1156" s="109">
        <v>0</v>
      </c>
      <c r="AD1156" s="109">
        <v>0</v>
      </c>
      <c r="AE1156" s="109">
        <v>2892917.5</v>
      </c>
      <c r="AF1156" s="106">
        <v>45110</v>
      </c>
      <c r="AG1156" s="106">
        <v>46937</v>
      </c>
      <c r="AH1156" s="123">
        <v>2892917.5</v>
      </c>
      <c r="AI1156" s="115">
        <v>3.1780821917808217</v>
      </c>
      <c r="AJ1156" s="115">
        <v>5.0054794520547947</v>
      </c>
      <c r="AK1156" s="116">
        <v>5.0700000000000002E-2</v>
      </c>
      <c r="AL1156" s="117">
        <v>3.1780821917808217</v>
      </c>
      <c r="AM1156" s="117">
        <v>5.0054794520547947</v>
      </c>
      <c r="AN1156" s="118">
        <v>5.0700000000000002E-2</v>
      </c>
      <c r="AO1156" s="121" t="s">
        <v>1774</v>
      </c>
      <c r="AP1156" s="121" t="s">
        <v>1775</v>
      </c>
      <c r="AQ1156" s="27">
        <v>97780.64</v>
      </c>
      <c r="AR1156" s="27">
        <v>146670.96</v>
      </c>
      <c r="AS1156" s="27">
        <v>146670.96</v>
      </c>
      <c r="AT1156" s="27">
        <v>48890.32</v>
      </c>
      <c r="AU1156" s="27">
        <v>0</v>
      </c>
      <c r="AV1156" s="27">
        <v>0</v>
      </c>
      <c r="AW1156" s="27">
        <v>0</v>
      </c>
      <c r="AX1156" s="27">
        <v>0</v>
      </c>
      <c r="AY1156" s="27">
        <v>0</v>
      </c>
      <c r="AZ1156" s="27">
        <v>0</v>
      </c>
      <c r="BA1156" s="27">
        <v>0</v>
      </c>
      <c r="BB1156" s="27">
        <v>0</v>
      </c>
      <c r="BC1156" s="27">
        <v>0</v>
      </c>
      <c r="BD1156" s="27">
        <v>0</v>
      </c>
      <c r="BE1156" s="27">
        <v>0</v>
      </c>
      <c r="BF1156" s="27">
        <v>0</v>
      </c>
      <c r="BG1156" s="27">
        <f t="shared" si="73"/>
        <v>244451.59999999998</v>
      </c>
      <c r="BH1156" s="27">
        <f t="shared" si="74"/>
        <v>195561.28</v>
      </c>
      <c r="BI1156" s="27">
        <f t="shared" si="72"/>
        <v>440012.88</v>
      </c>
    </row>
    <row r="1157" spans="1:61" x14ac:dyDescent="0.35">
      <c r="A1157" s="65" t="str">
        <f t="shared" si="75"/>
        <v>DI0011976</v>
      </c>
      <c r="B1157" s="111" t="s">
        <v>1298</v>
      </c>
      <c r="C1157" s="104">
        <v>6</v>
      </c>
      <c r="D1157" s="112" t="s">
        <v>0</v>
      </c>
      <c r="E1157" s="112" t="s">
        <v>3</v>
      </c>
      <c r="F1157" s="104" t="s">
        <v>1760</v>
      </c>
      <c r="G1157" s="104" t="s">
        <v>1781</v>
      </c>
      <c r="H1157" s="104" t="s">
        <v>1777</v>
      </c>
      <c r="I1157" s="104" t="s">
        <v>1782</v>
      </c>
      <c r="J1157" s="104" t="s">
        <v>1779</v>
      </c>
      <c r="K1157" s="104" t="s">
        <v>791</v>
      </c>
      <c r="L1157" s="104" t="s">
        <v>1766</v>
      </c>
      <c r="M1157" s="104" t="s">
        <v>1773</v>
      </c>
      <c r="N1157" s="111">
        <v>1</v>
      </c>
      <c r="O1157" s="111">
        <v>1</v>
      </c>
      <c r="P1157" s="111">
        <v>1</v>
      </c>
      <c r="Q1157" s="113">
        <v>1</v>
      </c>
      <c r="R1157" s="113">
        <v>1</v>
      </c>
      <c r="S1157" s="113">
        <v>1</v>
      </c>
      <c r="T1157" s="113">
        <v>0</v>
      </c>
      <c r="U1157" s="113">
        <v>0</v>
      </c>
      <c r="V1157" s="113">
        <v>0</v>
      </c>
      <c r="W1157" s="109">
        <v>11498657.5</v>
      </c>
      <c r="X1157" s="109">
        <v>0</v>
      </c>
      <c r="Y1157" s="109">
        <v>0</v>
      </c>
      <c r="Z1157" s="109">
        <v>51360.67</v>
      </c>
      <c r="AA1157" s="109">
        <v>0</v>
      </c>
      <c r="AB1157" s="109">
        <v>0</v>
      </c>
      <c r="AC1157" s="109">
        <v>0</v>
      </c>
      <c r="AD1157" s="109">
        <v>0</v>
      </c>
      <c r="AE1157" s="109">
        <v>11498657.5</v>
      </c>
      <c r="AF1157" s="106">
        <v>45110</v>
      </c>
      <c r="AG1157" s="106">
        <v>47302</v>
      </c>
      <c r="AH1157" s="123">
        <v>11498657.5</v>
      </c>
      <c r="AI1157" s="115">
        <v>4.1780821917808222</v>
      </c>
      <c r="AJ1157" s="115">
        <v>6.0054794520547947</v>
      </c>
      <c r="AK1157" s="116">
        <v>5.3600000000000002E-2</v>
      </c>
      <c r="AL1157" s="117">
        <v>4.1780821917808222</v>
      </c>
      <c r="AM1157" s="117">
        <v>6.0054794520547947</v>
      </c>
      <c r="AN1157" s="118">
        <v>5.3600000000000002E-2</v>
      </c>
      <c r="AO1157" s="121" t="s">
        <v>1774</v>
      </c>
      <c r="AP1157" s="121" t="s">
        <v>1775</v>
      </c>
      <c r="AQ1157" s="27">
        <v>410885.35999999993</v>
      </c>
      <c r="AR1157" s="27">
        <v>616328.03999999992</v>
      </c>
      <c r="AS1157" s="27">
        <v>616328.04</v>
      </c>
      <c r="AT1157" s="27">
        <v>616328.04</v>
      </c>
      <c r="AU1157" s="27">
        <v>205442.71</v>
      </c>
      <c r="AV1157" s="27">
        <v>0</v>
      </c>
      <c r="AW1157" s="27">
        <v>0</v>
      </c>
      <c r="AX1157" s="27">
        <v>0</v>
      </c>
      <c r="AY1157" s="27">
        <v>0</v>
      </c>
      <c r="AZ1157" s="27">
        <v>0</v>
      </c>
      <c r="BA1157" s="27">
        <v>0</v>
      </c>
      <c r="BB1157" s="27">
        <v>0</v>
      </c>
      <c r="BC1157" s="27">
        <v>0</v>
      </c>
      <c r="BD1157" s="27">
        <v>0</v>
      </c>
      <c r="BE1157" s="27">
        <v>0</v>
      </c>
      <c r="BF1157" s="27">
        <v>0</v>
      </c>
      <c r="BG1157" s="27">
        <f t="shared" si="73"/>
        <v>1027213.3999999999</v>
      </c>
      <c r="BH1157" s="27">
        <f t="shared" si="74"/>
        <v>1438098.79</v>
      </c>
      <c r="BI1157" s="27">
        <f t="shared" ref="BI1157:BI1220" si="76">BH1157+BG1157</f>
        <v>2465312.19</v>
      </c>
    </row>
    <row r="1158" spans="1:61" x14ac:dyDescent="0.35">
      <c r="A1158" s="65" t="str">
        <f t="shared" si="75"/>
        <v>DI0011981</v>
      </c>
      <c r="B1158" s="111" t="s">
        <v>1550</v>
      </c>
      <c r="C1158" s="104">
        <v>1</v>
      </c>
      <c r="D1158" s="112" t="s">
        <v>0</v>
      </c>
      <c r="E1158" s="112" t="s">
        <v>3</v>
      </c>
      <c r="F1158" s="104" t="s">
        <v>1760</v>
      </c>
      <c r="G1158" s="104" t="s">
        <v>390</v>
      </c>
      <c r="H1158" s="104" t="s">
        <v>1770</v>
      </c>
      <c r="I1158" s="104" t="s">
        <v>1771</v>
      </c>
      <c r="J1158" s="104" t="s">
        <v>1772</v>
      </c>
      <c r="K1158" s="104" t="s">
        <v>692</v>
      </c>
      <c r="L1158" s="104" t="s">
        <v>1766</v>
      </c>
      <c r="M1158" s="104" t="s">
        <v>1773</v>
      </c>
      <c r="N1158" s="111">
        <v>1</v>
      </c>
      <c r="O1158" s="111">
        <v>1</v>
      </c>
      <c r="P1158" s="111">
        <v>1</v>
      </c>
      <c r="Q1158" s="113">
        <v>0</v>
      </c>
      <c r="R1158" s="113">
        <v>0</v>
      </c>
      <c r="S1158" s="113">
        <v>1</v>
      </c>
      <c r="T1158" s="113">
        <v>1</v>
      </c>
      <c r="U1158" s="113">
        <v>1</v>
      </c>
      <c r="V1158" s="113">
        <v>0</v>
      </c>
      <c r="W1158" s="109">
        <v>200000000</v>
      </c>
      <c r="X1158" s="109">
        <v>0</v>
      </c>
      <c r="Y1158" s="109">
        <v>0</v>
      </c>
      <c r="Z1158" s="109">
        <v>0</v>
      </c>
      <c r="AA1158" s="109">
        <v>0</v>
      </c>
      <c r="AB1158" s="109">
        <v>0</v>
      </c>
      <c r="AC1158" s="109">
        <v>0</v>
      </c>
      <c r="AD1158" s="109">
        <v>0</v>
      </c>
      <c r="AE1158" s="109">
        <v>200000000</v>
      </c>
      <c r="AF1158" s="106">
        <v>44984</v>
      </c>
      <c r="AG1158" s="106">
        <v>48637</v>
      </c>
      <c r="AH1158" s="123">
        <v>200000000</v>
      </c>
      <c r="AI1158" s="115">
        <v>7.8356164383561646</v>
      </c>
      <c r="AJ1158" s="115">
        <v>10.008219178082191</v>
      </c>
      <c r="AK1158" s="116">
        <v>7.8262999999999999E-2</v>
      </c>
      <c r="AL1158" s="117">
        <v>7.8356164383561646</v>
      </c>
      <c r="AM1158" s="117">
        <v>10.008219178082191</v>
      </c>
      <c r="AN1158" s="118">
        <v>7.8262999999999999E-2</v>
      </c>
      <c r="AO1158" s="121" t="s">
        <v>1774</v>
      </c>
      <c r="AP1158" s="121" t="s">
        <v>1775</v>
      </c>
      <c r="AQ1158" s="27">
        <v>7826300</v>
      </c>
      <c r="AR1158" s="27">
        <v>15652600</v>
      </c>
      <c r="AS1158" s="27">
        <v>15652600</v>
      </c>
      <c r="AT1158" s="27">
        <v>15652600</v>
      </c>
      <c r="AU1158" s="27">
        <v>15652600</v>
      </c>
      <c r="AV1158" s="27">
        <v>15652600</v>
      </c>
      <c r="AW1158" s="27">
        <v>15652600</v>
      </c>
      <c r="AX1158" s="27">
        <v>15652600</v>
      </c>
      <c r="AY1158" s="27">
        <v>7826300</v>
      </c>
      <c r="AZ1158" s="27">
        <v>0</v>
      </c>
      <c r="BA1158" s="27">
        <v>0</v>
      </c>
      <c r="BB1158" s="27">
        <v>0</v>
      </c>
      <c r="BC1158" s="27">
        <v>0</v>
      </c>
      <c r="BD1158" s="27">
        <v>0</v>
      </c>
      <c r="BE1158" s="27">
        <v>0</v>
      </c>
      <c r="BF1158" s="27">
        <v>0</v>
      </c>
      <c r="BG1158" s="27">
        <f t="shared" si="73"/>
        <v>23478900</v>
      </c>
      <c r="BH1158" s="27">
        <f t="shared" si="74"/>
        <v>101741900</v>
      </c>
      <c r="BI1158" s="27">
        <f t="shared" si="76"/>
        <v>125220800</v>
      </c>
    </row>
    <row r="1159" spans="1:61" x14ac:dyDescent="0.35">
      <c r="A1159" s="65" t="str">
        <f t="shared" si="75"/>
        <v>DI0011991</v>
      </c>
      <c r="B1159" s="111" t="s">
        <v>1551</v>
      </c>
      <c r="C1159" s="104">
        <v>1</v>
      </c>
      <c r="D1159" s="112" t="s">
        <v>0</v>
      </c>
      <c r="E1159" s="112" t="s">
        <v>3</v>
      </c>
      <c r="F1159" s="104" t="s">
        <v>1760</v>
      </c>
      <c r="G1159" s="104" t="s">
        <v>1776</v>
      </c>
      <c r="H1159" s="104" t="s">
        <v>1777</v>
      </c>
      <c r="I1159" s="104" t="s">
        <v>1778</v>
      </c>
      <c r="J1159" s="104" t="s">
        <v>1779</v>
      </c>
      <c r="K1159" s="104" t="s">
        <v>774</v>
      </c>
      <c r="L1159" s="104" t="s">
        <v>1766</v>
      </c>
      <c r="M1159" s="104" t="s">
        <v>1773</v>
      </c>
      <c r="N1159" s="111">
        <v>1</v>
      </c>
      <c r="O1159" s="111">
        <v>1</v>
      </c>
      <c r="P1159" s="111">
        <v>1</v>
      </c>
      <c r="Q1159" s="113">
        <v>1</v>
      </c>
      <c r="R1159" s="113">
        <v>1</v>
      </c>
      <c r="S1159" s="113">
        <v>1</v>
      </c>
      <c r="T1159" s="113">
        <v>0</v>
      </c>
      <c r="U1159" s="113">
        <v>0</v>
      </c>
      <c r="V1159" s="113">
        <v>0</v>
      </c>
      <c r="W1159" s="109">
        <v>2296720.37</v>
      </c>
      <c r="X1159" s="109">
        <v>0</v>
      </c>
      <c r="Y1159" s="109">
        <v>0</v>
      </c>
      <c r="Z1159" s="109">
        <v>0</v>
      </c>
      <c r="AA1159" s="109">
        <v>0</v>
      </c>
      <c r="AB1159" s="109">
        <v>0</v>
      </c>
      <c r="AC1159" s="109">
        <v>0</v>
      </c>
      <c r="AD1159" s="109">
        <v>0</v>
      </c>
      <c r="AE1159" s="109">
        <v>2296720.37</v>
      </c>
      <c r="AF1159" s="106">
        <v>44995</v>
      </c>
      <c r="AG1159" s="106">
        <v>46822</v>
      </c>
      <c r="AH1159" s="123">
        <v>2296720.37</v>
      </c>
      <c r="AI1159" s="115">
        <v>2.8630136986301369</v>
      </c>
      <c r="AJ1159" s="115">
        <v>5.0054794520547947</v>
      </c>
      <c r="AK1159" s="116">
        <v>7.1294999999999997E-2</v>
      </c>
      <c r="AL1159" s="117">
        <v>2.8630136986301369</v>
      </c>
      <c r="AM1159" s="117">
        <v>5.0054794520547947</v>
      </c>
      <c r="AN1159" s="118">
        <v>7.1294999999999997E-2</v>
      </c>
      <c r="AO1159" s="121" t="s">
        <v>1774</v>
      </c>
      <c r="AP1159" s="121" t="s">
        <v>1775</v>
      </c>
      <c r="AQ1159" s="27">
        <v>81872.34</v>
      </c>
      <c r="AR1159" s="27">
        <v>163744.68</v>
      </c>
      <c r="AS1159" s="27">
        <v>163744.68</v>
      </c>
      <c r="AT1159" s="27">
        <v>81872.34</v>
      </c>
      <c r="AU1159" s="27">
        <v>0</v>
      </c>
      <c r="AV1159" s="27">
        <v>0</v>
      </c>
      <c r="AW1159" s="27">
        <v>0</v>
      </c>
      <c r="AX1159" s="27">
        <v>0</v>
      </c>
      <c r="AY1159" s="27">
        <v>0</v>
      </c>
      <c r="AZ1159" s="27">
        <v>0</v>
      </c>
      <c r="BA1159" s="27">
        <v>0</v>
      </c>
      <c r="BB1159" s="27">
        <v>0</v>
      </c>
      <c r="BC1159" s="27">
        <v>0</v>
      </c>
      <c r="BD1159" s="27">
        <v>0</v>
      </c>
      <c r="BE1159" s="27">
        <v>0</v>
      </c>
      <c r="BF1159" s="27">
        <v>0</v>
      </c>
      <c r="BG1159" s="27">
        <f t="shared" si="73"/>
        <v>245617.02</v>
      </c>
      <c r="BH1159" s="27">
        <f t="shared" si="74"/>
        <v>245617.02</v>
      </c>
      <c r="BI1159" s="27">
        <f t="shared" si="76"/>
        <v>491234.04</v>
      </c>
    </row>
    <row r="1160" spans="1:61" x14ac:dyDescent="0.35">
      <c r="A1160" s="65" t="str">
        <f t="shared" si="75"/>
        <v>DI0012001</v>
      </c>
      <c r="B1160" s="111" t="s">
        <v>1552</v>
      </c>
      <c r="C1160" s="104">
        <v>1</v>
      </c>
      <c r="D1160" s="112" t="s">
        <v>0</v>
      </c>
      <c r="E1160" s="112" t="s">
        <v>3</v>
      </c>
      <c r="F1160" s="104" t="s">
        <v>1760</v>
      </c>
      <c r="G1160" s="104" t="s">
        <v>1776</v>
      </c>
      <c r="H1160" s="104" t="s">
        <v>1777</v>
      </c>
      <c r="I1160" s="104" t="s">
        <v>1778</v>
      </c>
      <c r="J1160" s="104" t="s">
        <v>1779</v>
      </c>
      <c r="K1160" s="104" t="s">
        <v>774</v>
      </c>
      <c r="L1160" s="104" t="s">
        <v>1766</v>
      </c>
      <c r="M1160" s="104" t="s">
        <v>1773</v>
      </c>
      <c r="N1160" s="111">
        <v>1</v>
      </c>
      <c r="O1160" s="111">
        <v>1</v>
      </c>
      <c r="P1160" s="111">
        <v>1</v>
      </c>
      <c r="Q1160" s="113">
        <v>1</v>
      </c>
      <c r="R1160" s="113">
        <v>1</v>
      </c>
      <c r="S1160" s="113">
        <v>1</v>
      </c>
      <c r="T1160" s="113">
        <v>0</v>
      </c>
      <c r="U1160" s="113">
        <v>0</v>
      </c>
      <c r="V1160" s="113">
        <v>0</v>
      </c>
      <c r="W1160" s="109">
        <v>3690219.5</v>
      </c>
      <c r="X1160" s="109">
        <v>0</v>
      </c>
      <c r="Y1160" s="109">
        <v>0</v>
      </c>
      <c r="Z1160" s="109">
        <v>0</v>
      </c>
      <c r="AA1160" s="109">
        <v>0</v>
      </c>
      <c r="AB1160" s="109">
        <v>0</v>
      </c>
      <c r="AC1160" s="109">
        <v>0</v>
      </c>
      <c r="AD1160" s="109">
        <v>0</v>
      </c>
      <c r="AE1160" s="109">
        <v>3690219.5</v>
      </c>
      <c r="AF1160" s="106">
        <v>44995</v>
      </c>
      <c r="AG1160" s="106">
        <v>46822</v>
      </c>
      <c r="AH1160" s="123">
        <v>3690219.5</v>
      </c>
      <c r="AI1160" s="115">
        <v>2.8630136986301369</v>
      </c>
      <c r="AJ1160" s="115">
        <v>5.0054794520547947</v>
      </c>
      <c r="AK1160" s="116">
        <v>7.1294999999999997E-2</v>
      </c>
      <c r="AL1160" s="117">
        <v>2.8630136986301369</v>
      </c>
      <c r="AM1160" s="117">
        <v>5.0054794520547947</v>
      </c>
      <c r="AN1160" s="118">
        <v>7.1294999999999997E-2</v>
      </c>
      <c r="AO1160" s="121" t="s">
        <v>1774</v>
      </c>
      <c r="AP1160" s="121" t="s">
        <v>1775</v>
      </c>
      <c r="AQ1160" s="27">
        <v>131547.1</v>
      </c>
      <c r="AR1160" s="27">
        <v>263094.2</v>
      </c>
      <c r="AS1160" s="27">
        <v>263094.2</v>
      </c>
      <c r="AT1160" s="27">
        <v>131547.1</v>
      </c>
      <c r="AU1160" s="27">
        <v>0</v>
      </c>
      <c r="AV1160" s="27">
        <v>0</v>
      </c>
      <c r="AW1160" s="27">
        <v>0</v>
      </c>
      <c r="AX1160" s="27">
        <v>0</v>
      </c>
      <c r="AY1160" s="27">
        <v>0</v>
      </c>
      <c r="AZ1160" s="27">
        <v>0</v>
      </c>
      <c r="BA1160" s="27">
        <v>0</v>
      </c>
      <c r="BB1160" s="27">
        <v>0</v>
      </c>
      <c r="BC1160" s="27">
        <v>0</v>
      </c>
      <c r="BD1160" s="27">
        <v>0</v>
      </c>
      <c r="BE1160" s="27">
        <v>0</v>
      </c>
      <c r="BF1160" s="27">
        <v>0</v>
      </c>
      <c r="BG1160" s="27">
        <f t="shared" si="73"/>
        <v>394641.30000000005</v>
      </c>
      <c r="BH1160" s="27">
        <f t="shared" si="74"/>
        <v>394641.30000000005</v>
      </c>
      <c r="BI1160" s="27">
        <f t="shared" si="76"/>
        <v>789282.60000000009</v>
      </c>
    </row>
    <row r="1161" spans="1:61" x14ac:dyDescent="0.35">
      <c r="A1161" s="65" t="str">
        <f t="shared" si="75"/>
        <v>DI0012011</v>
      </c>
      <c r="B1161" s="111" t="s">
        <v>1553</v>
      </c>
      <c r="C1161" s="104">
        <v>1</v>
      </c>
      <c r="D1161" s="112" t="s">
        <v>0</v>
      </c>
      <c r="E1161" s="112" t="s">
        <v>3</v>
      </c>
      <c r="F1161" s="104" t="s">
        <v>1760</v>
      </c>
      <c r="G1161" s="104" t="s">
        <v>1776</v>
      </c>
      <c r="H1161" s="104" t="s">
        <v>1777</v>
      </c>
      <c r="I1161" s="104" t="s">
        <v>1778</v>
      </c>
      <c r="J1161" s="104" t="s">
        <v>1779</v>
      </c>
      <c r="K1161" s="104" t="s">
        <v>774</v>
      </c>
      <c r="L1161" s="104" t="s">
        <v>1766</v>
      </c>
      <c r="M1161" s="104" t="s">
        <v>1773</v>
      </c>
      <c r="N1161" s="111">
        <v>1</v>
      </c>
      <c r="O1161" s="111">
        <v>1</v>
      </c>
      <c r="P1161" s="111">
        <v>1</v>
      </c>
      <c r="Q1161" s="113">
        <v>1</v>
      </c>
      <c r="R1161" s="113">
        <v>1</v>
      </c>
      <c r="S1161" s="113">
        <v>1</v>
      </c>
      <c r="T1161" s="113">
        <v>0</v>
      </c>
      <c r="U1161" s="113">
        <v>0</v>
      </c>
      <c r="V1161" s="113">
        <v>0</v>
      </c>
      <c r="W1161" s="109">
        <v>2864683.39</v>
      </c>
      <c r="X1161" s="109">
        <v>0</v>
      </c>
      <c r="Y1161" s="109">
        <v>0</v>
      </c>
      <c r="Z1161" s="109">
        <v>0</v>
      </c>
      <c r="AA1161" s="109">
        <v>0</v>
      </c>
      <c r="AB1161" s="109">
        <v>0</v>
      </c>
      <c r="AC1161" s="109">
        <v>0</v>
      </c>
      <c r="AD1161" s="109">
        <v>0</v>
      </c>
      <c r="AE1161" s="109">
        <v>2864683.39</v>
      </c>
      <c r="AF1161" s="106">
        <v>45000</v>
      </c>
      <c r="AG1161" s="106">
        <v>47192</v>
      </c>
      <c r="AH1161" s="123">
        <v>2864683.39</v>
      </c>
      <c r="AI1161" s="115">
        <v>3.8767123287671232</v>
      </c>
      <c r="AJ1161" s="115">
        <v>6.0054794520547947</v>
      </c>
      <c r="AK1161" s="116">
        <v>7.3772000000000004E-2</v>
      </c>
      <c r="AL1161" s="117">
        <v>3.8767123287671228</v>
      </c>
      <c r="AM1161" s="117">
        <v>6.0054794520547947</v>
      </c>
      <c r="AN1161" s="118">
        <v>7.3772000000000004E-2</v>
      </c>
      <c r="AO1161" s="121" t="s">
        <v>1774</v>
      </c>
      <c r="AP1161" s="121" t="s">
        <v>1775</v>
      </c>
      <c r="AQ1161" s="27">
        <v>105666.71</v>
      </c>
      <c r="AR1161" s="27">
        <v>211333.42</v>
      </c>
      <c r="AS1161" s="27">
        <v>211333.42</v>
      </c>
      <c r="AT1161" s="27">
        <v>211333.42</v>
      </c>
      <c r="AU1161" s="27">
        <v>105666.71</v>
      </c>
      <c r="AV1161" s="27">
        <v>0</v>
      </c>
      <c r="AW1161" s="27">
        <v>0</v>
      </c>
      <c r="AX1161" s="27">
        <v>0</v>
      </c>
      <c r="AY1161" s="27">
        <v>0</v>
      </c>
      <c r="AZ1161" s="27">
        <v>0</v>
      </c>
      <c r="BA1161" s="27">
        <v>0</v>
      </c>
      <c r="BB1161" s="27">
        <v>0</v>
      </c>
      <c r="BC1161" s="27">
        <v>0</v>
      </c>
      <c r="BD1161" s="27">
        <v>0</v>
      </c>
      <c r="BE1161" s="27">
        <v>0</v>
      </c>
      <c r="BF1161" s="27">
        <v>0</v>
      </c>
      <c r="BG1161" s="27">
        <f t="shared" si="73"/>
        <v>317000.13</v>
      </c>
      <c r="BH1161" s="27">
        <f t="shared" si="74"/>
        <v>528333.55000000005</v>
      </c>
      <c r="BI1161" s="27">
        <f t="shared" si="76"/>
        <v>845333.68</v>
      </c>
    </row>
    <row r="1162" spans="1:61" x14ac:dyDescent="0.35">
      <c r="A1162" s="65" t="str">
        <f t="shared" si="75"/>
        <v>DI0012022</v>
      </c>
      <c r="B1162" s="111" t="s">
        <v>1299</v>
      </c>
      <c r="C1162" s="104">
        <v>2</v>
      </c>
      <c r="D1162" s="112" t="s">
        <v>0</v>
      </c>
      <c r="E1162" s="112" t="s">
        <v>3</v>
      </c>
      <c r="F1162" s="104" t="s">
        <v>1760</v>
      </c>
      <c r="G1162" s="104" t="s">
        <v>1781</v>
      </c>
      <c r="H1162" s="104" t="s">
        <v>1777</v>
      </c>
      <c r="I1162" s="104" t="s">
        <v>1782</v>
      </c>
      <c r="J1162" s="104" t="s">
        <v>1779</v>
      </c>
      <c r="K1162" s="104" t="s">
        <v>791</v>
      </c>
      <c r="L1162" s="104" t="s">
        <v>1766</v>
      </c>
      <c r="M1162" s="104" t="s">
        <v>1773</v>
      </c>
      <c r="N1162" s="111">
        <v>1</v>
      </c>
      <c r="O1162" s="111">
        <v>1</v>
      </c>
      <c r="P1162" s="111">
        <v>1</v>
      </c>
      <c r="Q1162" s="113">
        <v>1</v>
      </c>
      <c r="R1162" s="113">
        <v>1</v>
      </c>
      <c r="S1162" s="113">
        <v>1</v>
      </c>
      <c r="T1162" s="113">
        <v>0</v>
      </c>
      <c r="U1162" s="113">
        <v>0</v>
      </c>
      <c r="V1162" s="113">
        <v>0</v>
      </c>
      <c r="W1162" s="109">
        <v>90270</v>
      </c>
      <c r="X1162" s="109">
        <v>0</v>
      </c>
      <c r="Y1162" s="109">
        <v>0</v>
      </c>
      <c r="Z1162" s="109">
        <v>287.36</v>
      </c>
      <c r="AA1162" s="109">
        <v>0</v>
      </c>
      <c r="AB1162" s="109">
        <v>0</v>
      </c>
      <c r="AC1162" s="109">
        <v>0</v>
      </c>
      <c r="AD1162" s="109">
        <v>0</v>
      </c>
      <c r="AE1162" s="109">
        <v>90270</v>
      </c>
      <c r="AF1162" s="106">
        <v>45118</v>
      </c>
      <c r="AG1162" s="106">
        <v>45849</v>
      </c>
      <c r="AH1162" s="123">
        <v>180540</v>
      </c>
      <c r="AI1162" s="115">
        <v>0.19726027397260273</v>
      </c>
      <c r="AJ1162" s="115">
        <v>2.0027397260273974</v>
      </c>
      <c r="AK1162" s="116">
        <v>3.8199999999999998E-2</v>
      </c>
      <c r="AL1162" s="117">
        <v>0.19726027397260276</v>
      </c>
      <c r="AM1162" s="117">
        <v>2.0027397260273974</v>
      </c>
      <c r="AN1162" s="118">
        <v>3.8199999999999998E-2</v>
      </c>
      <c r="AO1162" s="121" t="s">
        <v>1774</v>
      </c>
      <c r="AP1162" s="121" t="s">
        <v>1775</v>
      </c>
      <c r="AQ1162" s="27">
        <v>862.08</v>
      </c>
      <c r="AR1162" s="27">
        <v>0</v>
      </c>
      <c r="AS1162" s="27">
        <v>0</v>
      </c>
      <c r="AT1162" s="27">
        <v>0</v>
      </c>
      <c r="AU1162" s="27">
        <v>0</v>
      </c>
      <c r="AV1162" s="27">
        <v>0</v>
      </c>
      <c r="AW1162" s="27">
        <v>0</v>
      </c>
      <c r="AX1162" s="27">
        <v>0</v>
      </c>
      <c r="AY1162" s="27">
        <v>0</v>
      </c>
      <c r="AZ1162" s="27">
        <v>0</v>
      </c>
      <c r="BA1162" s="27">
        <v>0</v>
      </c>
      <c r="BB1162" s="27">
        <v>0</v>
      </c>
      <c r="BC1162" s="27">
        <v>0</v>
      </c>
      <c r="BD1162" s="27">
        <v>0</v>
      </c>
      <c r="BE1162" s="27">
        <v>0</v>
      </c>
      <c r="BF1162" s="27">
        <v>0</v>
      </c>
      <c r="BG1162" s="27">
        <f t="shared" si="73"/>
        <v>862.08</v>
      </c>
      <c r="BH1162" s="27">
        <f t="shared" si="74"/>
        <v>0</v>
      </c>
      <c r="BI1162" s="27">
        <f t="shared" si="76"/>
        <v>862.08</v>
      </c>
    </row>
    <row r="1163" spans="1:61" x14ac:dyDescent="0.35">
      <c r="A1163" s="65" t="str">
        <f t="shared" si="75"/>
        <v>DI0012023</v>
      </c>
      <c r="B1163" s="111" t="s">
        <v>1299</v>
      </c>
      <c r="C1163" s="104">
        <v>3</v>
      </c>
      <c r="D1163" s="112" t="s">
        <v>0</v>
      </c>
      <c r="E1163" s="112" t="s">
        <v>3</v>
      </c>
      <c r="F1163" s="104" t="s">
        <v>1760</v>
      </c>
      <c r="G1163" s="104" t="s">
        <v>1781</v>
      </c>
      <c r="H1163" s="104" t="s">
        <v>1777</v>
      </c>
      <c r="I1163" s="104" t="s">
        <v>1782</v>
      </c>
      <c r="J1163" s="104" t="s">
        <v>1779</v>
      </c>
      <c r="K1163" s="104" t="s">
        <v>791</v>
      </c>
      <c r="L1163" s="104" t="s">
        <v>1766</v>
      </c>
      <c r="M1163" s="104" t="s">
        <v>1773</v>
      </c>
      <c r="N1163" s="111">
        <v>1</v>
      </c>
      <c r="O1163" s="111">
        <v>1</v>
      </c>
      <c r="P1163" s="111">
        <v>1</v>
      </c>
      <c r="Q1163" s="113">
        <v>1</v>
      </c>
      <c r="R1163" s="113">
        <v>1</v>
      </c>
      <c r="S1163" s="113">
        <v>1</v>
      </c>
      <c r="T1163" s="113">
        <v>0</v>
      </c>
      <c r="U1163" s="113">
        <v>0</v>
      </c>
      <c r="V1163" s="113">
        <v>0</v>
      </c>
      <c r="W1163" s="109">
        <v>165642.5</v>
      </c>
      <c r="X1163" s="109">
        <v>0</v>
      </c>
      <c r="Y1163" s="109">
        <v>0</v>
      </c>
      <c r="Z1163" s="109">
        <v>593.54999999999995</v>
      </c>
      <c r="AA1163" s="109">
        <v>0</v>
      </c>
      <c r="AB1163" s="109">
        <v>0</v>
      </c>
      <c r="AC1163" s="109">
        <v>0</v>
      </c>
      <c r="AD1163" s="109">
        <v>0</v>
      </c>
      <c r="AE1163" s="109">
        <v>165642.5</v>
      </c>
      <c r="AF1163" s="106">
        <v>45118</v>
      </c>
      <c r="AG1163" s="106">
        <v>46214</v>
      </c>
      <c r="AH1163" s="123">
        <v>165642.5</v>
      </c>
      <c r="AI1163" s="115">
        <v>1.1972602739726028</v>
      </c>
      <c r="AJ1163" s="115">
        <v>3.0027397260273974</v>
      </c>
      <c r="AK1163" s="116">
        <v>4.2999999999999997E-2</v>
      </c>
      <c r="AL1163" s="117">
        <v>1.1972602739726028</v>
      </c>
      <c r="AM1163" s="117">
        <v>3.0027397260273974</v>
      </c>
      <c r="AN1163" s="118">
        <v>4.2999999999999997E-2</v>
      </c>
      <c r="AO1163" s="121" t="s">
        <v>1774</v>
      </c>
      <c r="AP1163" s="121" t="s">
        <v>1775</v>
      </c>
      <c r="AQ1163" s="27">
        <v>4748.4000000000005</v>
      </c>
      <c r="AR1163" s="27">
        <v>2374.2299999999996</v>
      </c>
      <c r="AS1163" s="27">
        <v>0</v>
      </c>
      <c r="AT1163" s="27">
        <v>0</v>
      </c>
      <c r="AU1163" s="27">
        <v>0</v>
      </c>
      <c r="AV1163" s="27">
        <v>0</v>
      </c>
      <c r="AW1163" s="27">
        <v>0</v>
      </c>
      <c r="AX1163" s="27">
        <v>0</v>
      </c>
      <c r="AY1163" s="27">
        <v>0</v>
      </c>
      <c r="AZ1163" s="27">
        <v>0</v>
      </c>
      <c r="BA1163" s="27">
        <v>0</v>
      </c>
      <c r="BB1163" s="27">
        <v>0</v>
      </c>
      <c r="BC1163" s="27">
        <v>0</v>
      </c>
      <c r="BD1163" s="27">
        <v>0</v>
      </c>
      <c r="BE1163" s="27">
        <v>0</v>
      </c>
      <c r="BF1163" s="27">
        <v>0</v>
      </c>
      <c r="BG1163" s="27">
        <f t="shared" si="73"/>
        <v>7122.63</v>
      </c>
      <c r="BH1163" s="27">
        <f t="shared" si="74"/>
        <v>0</v>
      </c>
      <c r="BI1163" s="27">
        <f t="shared" si="76"/>
        <v>7122.63</v>
      </c>
    </row>
    <row r="1164" spans="1:61" x14ac:dyDescent="0.35">
      <c r="A1164" s="65" t="str">
        <f t="shared" si="75"/>
        <v>DI0012024</v>
      </c>
      <c r="B1164" s="111" t="s">
        <v>1299</v>
      </c>
      <c r="C1164" s="104">
        <v>4</v>
      </c>
      <c r="D1164" s="112" t="s">
        <v>0</v>
      </c>
      <c r="E1164" s="112" t="s">
        <v>3</v>
      </c>
      <c r="F1164" s="104" t="s">
        <v>1760</v>
      </c>
      <c r="G1164" s="104" t="s">
        <v>1781</v>
      </c>
      <c r="H1164" s="104" t="s">
        <v>1777</v>
      </c>
      <c r="I1164" s="104" t="s">
        <v>1782</v>
      </c>
      <c r="J1164" s="104" t="s">
        <v>1779</v>
      </c>
      <c r="K1164" s="104" t="s">
        <v>791</v>
      </c>
      <c r="L1164" s="104" t="s">
        <v>1766</v>
      </c>
      <c r="M1164" s="104" t="s">
        <v>1773</v>
      </c>
      <c r="N1164" s="111">
        <v>1</v>
      </c>
      <c r="O1164" s="111">
        <v>1</v>
      </c>
      <c r="P1164" s="111">
        <v>1</v>
      </c>
      <c r="Q1164" s="113">
        <v>1</v>
      </c>
      <c r="R1164" s="113">
        <v>1</v>
      </c>
      <c r="S1164" s="113">
        <v>1</v>
      </c>
      <c r="T1164" s="113">
        <v>0</v>
      </c>
      <c r="U1164" s="113">
        <v>0</v>
      </c>
      <c r="V1164" s="113">
        <v>0</v>
      </c>
      <c r="W1164" s="109">
        <v>89827.5</v>
      </c>
      <c r="X1164" s="109">
        <v>0</v>
      </c>
      <c r="Y1164" s="109">
        <v>0</v>
      </c>
      <c r="Z1164" s="109">
        <v>352.57</v>
      </c>
      <c r="AA1164" s="109">
        <v>0</v>
      </c>
      <c r="AB1164" s="109">
        <v>0</v>
      </c>
      <c r="AC1164" s="109">
        <v>0</v>
      </c>
      <c r="AD1164" s="109">
        <v>0</v>
      </c>
      <c r="AE1164" s="109">
        <v>89827.5</v>
      </c>
      <c r="AF1164" s="106">
        <v>45118</v>
      </c>
      <c r="AG1164" s="106">
        <v>46579</v>
      </c>
      <c r="AH1164" s="123">
        <v>89827.5</v>
      </c>
      <c r="AI1164" s="115">
        <v>2.1972602739726028</v>
      </c>
      <c r="AJ1164" s="115">
        <v>4.0027397260273974</v>
      </c>
      <c r="AK1164" s="116">
        <v>4.7100000000000003E-2</v>
      </c>
      <c r="AL1164" s="117">
        <v>2.1972602739726028</v>
      </c>
      <c r="AM1164" s="117">
        <v>4.0027397260273974</v>
      </c>
      <c r="AN1164" s="118">
        <v>4.7100000000000003E-2</v>
      </c>
      <c r="AO1164" s="121" t="s">
        <v>1774</v>
      </c>
      <c r="AP1164" s="121" t="s">
        <v>1775</v>
      </c>
      <c r="AQ1164" s="27">
        <v>2820.5600000000004</v>
      </c>
      <c r="AR1164" s="27">
        <v>4230.8400000000011</v>
      </c>
      <c r="AS1164" s="27">
        <v>1410.31</v>
      </c>
      <c r="AT1164" s="27">
        <v>0</v>
      </c>
      <c r="AU1164" s="27">
        <v>0</v>
      </c>
      <c r="AV1164" s="27">
        <v>0</v>
      </c>
      <c r="AW1164" s="27">
        <v>0</v>
      </c>
      <c r="AX1164" s="27">
        <v>0</v>
      </c>
      <c r="AY1164" s="27">
        <v>0</v>
      </c>
      <c r="AZ1164" s="27">
        <v>0</v>
      </c>
      <c r="BA1164" s="27">
        <v>0</v>
      </c>
      <c r="BB1164" s="27">
        <v>0</v>
      </c>
      <c r="BC1164" s="27">
        <v>0</v>
      </c>
      <c r="BD1164" s="27">
        <v>0</v>
      </c>
      <c r="BE1164" s="27">
        <v>0</v>
      </c>
      <c r="BF1164" s="27">
        <v>0</v>
      </c>
      <c r="BG1164" s="27">
        <f t="shared" si="73"/>
        <v>7051.4000000000015</v>
      </c>
      <c r="BH1164" s="27">
        <f t="shared" si="74"/>
        <v>1410.31</v>
      </c>
      <c r="BI1164" s="27">
        <f t="shared" si="76"/>
        <v>8461.7100000000009</v>
      </c>
    </row>
    <row r="1165" spans="1:61" x14ac:dyDescent="0.35">
      <c r="A1165" s="65" t="str">
        <f t="shared" si="75"/>
        <v>DI0012025</v>
      </c>
      <c r="B1165" s="111" t="s">
        <v>1299</v>
      </c>
      <c r="C1165" s="104">
        <v>5</v>
      </c>
      <c r="D1165" s="112" t="s">
        <v>0</v>
      </c>
      <c r="E1165" s="112" t="s">
        <v>3</v>
      </c>
      <c r="F1165" s="104" t="s">
        <v>1760</v>
      </c>
      <c r="G1165" s="104" t="s">
        <v>1781</v>
      </c>
      <c r="H1165" s="104" t="s">
        <v>1777</v>
      </c>
      <c r="I1165" s="104" t="s">
        <v>1782</v>
      </c>
      <c r="J1165" s="104" t="s">
        <v>1779</v>
      </c>
      <c r="K1165" s="104" t="s">
        <v>791</v>
      </c>
      <c r="L1165" s="104" t="s">
        <v>1766</v>
      </c>
      <c r="M1165" s="104" t="s">
        <v>1773</v>
      </c>
      <c r="N1165" s="111">
        <v>1</v>
      </c>
      <c r="O1165" s="111">
        <v>1</v>
      </c>
      <c r="P1165" s="111">
        <v>1</v>
      </c>
      <c r="Q1165" s="113">
        <v>1</v>
      </c>
      <c r="R1165" s="113">
        <v>1</v>
      </c>
      <c r="S1165" s="113">
        <v>1</v>
      </c>
      <c r="T1165" s="113">
        <v>0</v>
      </c>
      <c r="U1165" s="113">
        <v>0</v>
      </c>
      <c r="V1165" s="113">
        <v>0</v>
      </c>
      <c r="W1165" s="109">
        <v>162840</v>
      </c>
      <c r="X1165" s="109">
        <v>0</v>
      </c>
      <c r="Y1165" s="109">
        <v>0</v>
      </c>
      <c r="Z1165" s="109">
        <v>688</v>
      </c>
      <c r="AA1165" s="109">
        <v>0</v>
      </c>
      <c r="AB1165" s="109">
        <v>0</v>
      </c>
      <c r="AC1165" s="109">
        <v>0</v>
      </c>
      <c r="AD1165" s="109">
        <v>0</v>
      </c>
      <c r="AE1165" s="109">
        <v>162840</v>
      </c>
      <c r="AF1165" s="106">
        <v>45118</v>
      </c>
      <c r="AG1165" s="106">
        <v>46945</v>
      </c>
      <c r="AH1165" s="123">
        <v>162840</v>
      </c>
      <c r="AI1165" s="115">
        <v>3.2</v>
      </c>
      <c r="AJ1165" s="115">
        <v>5.0054794520547947</v>
      </c>
      <c r="AK1165" s="116">
        <v>5.0700000000000002E-2</v>
      </c>
      <c r="AL1165" s="117">
        <v>3.2</v>
      </c>
      <c r="AM1165" s="117">
        <v>5.0054794520547947</v>
      </c>
      <c r="AN1165" s="118">
        <v>5.0700000000000009E-2</v>
      </c>
      <c r="AO1165" s="121" t="s">
        <v>1774</v>
      </c>
      <c r="AP1165" s="121" t="s">
        <v>1775</v>
      </c>
      <c r="AQ1165" s="27">
        <v>5504</v>
      </c>
      <c r="AR1165" s="27">
        <v>8256</v>
      </c>
      <c r="AS1165" s="27">
        <v>8256</v>
      </c>
      <c r="AT1165" s="27">
        <v>2752</v>
      </c>
      <c r="AU1165" s="27">
        <v>0</v>
      </c>
      <c r="AV1165" s="27">
        <v>0</v>
      </c>
      <c r="AW1165" s="27">
        <v>0</v>
      </c>
      <c r="AX1165" s="27">
        <v>0</v>
      </c>
      <c r="AY1165" s="27">
        <v>0</v>
      </c>
      <c r="AZ1165" s="27">
        <v>0</v>
      </c>
      <c r="BA1165" s="27">
        <v>0</v>
      </c>
      <c r="BB1165" s="27">
        <v>0</v>
      </c>
      <c r="BC1165" s="27">
        <v>0</v>
      </c>
      <c r="BD1165" s="27">
        <v>0</v>
      </c>
      <c r="BE1165" s="27">
        <v>0</v>
      </c>
      <c r="BF1165" s="27">
        <v>0</v>
      </c>
      <c r="BG1165" s="27">
        <f t="shared" si="73"/>
        <v>13760</v>
      </c>
      <c r="BH1165" s="27">
        <f t="shared" si="74"/>
        <v>11008</v>
      </c>
      <c r="BI1165" s="27">
        <f t="shared" si="76"/>
        <v>24768</v>
      </c>
    </row>
    <row r="1166" spans="1:61" x14ac:dyDescent="0.35">
      <c r="A1166" s="65" t="str">
        <f t="shared" si="75"/>
        <v>DI0012026</v>
      </c>
      <c r="B1166" s="111" t="s">
        <v>1299</v>
      </c>
      <c r="C1166" s="104">
        <v>6</v>
      </c>
      <c r="D1166" s="112" t="s">
        <v>0</v>
      </c>
      <c r="E1166" s="112" t="s">
        <v>3</v>
      </c>
      <c r="F1166" s="104" t="s">
        <v>1760</v>
      </c>
      <c r="G1166" s="104" t="s">
        <v>1781</v>
      </c>
      <c r="H1166" s="104" t="s">
        <v>1777</v>
      </c>
      <c r="I1166" s="104" t="s">
        <v>1782</v>
      </c>
      <c r="J1166" s="104" t="s">
        <v>1779</v>
      </c>
      <c r="K1166" s="104" t="s">
        <v>791</v>
      </c>
      <c r="L1166" s="104" t="s">
        <v>1766</v>
      </c>
      <c r="M1166" s="104" t="s">
        <v>1773</v>
      </c>
      <c r="N1166" s="111">
        <v>1</v>
      </c>
      <c r="O1166" s="111">
        <v>1</v>
      </c>
      <c r="P1166" s="111">
        <v>1</v>
      </c>
      <c r="Q1166" s="113">
        <v>1</v>
      </c>
      <c r="R1166" s="113">
        <v>1</v>
      </c>
      <c r="S1166" s="113">
        <v>1</v>
      </c>
      <c r="T1166" s="113">
        <v>0</v>
      </c>
      <c r="U1166" s="113">
        <v>0</v>
      </c>
      <c r="V1166" s="113">
        <v>0</v>
      </c>
      <c r="W1166" s="109">
        <v>93367.5</v>
      </c>
      <c r="X1166" s="109">
        <v>0</v>
      </c>
      <c r="Y1166" s="109">
        <v>0</v>
      </c>
      <c r="Z1166" s="109">
        <v>417.04</v>
      </c>
      <c r="AA1166" s="109">
        <v>0</v>
      </c>
      <c r="AB1166" s="109">
        <v>0</v>
      </c>
      <c r="AC1166" s="109">
        <v>0</v>
      </c>
      <c r="AD1166" s="109">
        <v>0</v>
      </c>
      <c r="AE1166" s="109">
        <v>93367.5</v>
      </c>
      <c r="AF1166" s="106">
        <v>45118</v>
      </c>
      <c r="AG1166" s="106">
        <v>47310</v>
      </c>
      <c r="AH1166" s="123">
        <v>93367.5</v>
      </c>
      <c r="AI1166" s="115">
        <v>4.2</v>
      </c>
      <c r="AJ1166" s="115">
        <v>6.0054794520547947</v>
      </c>
      <c r="AK1166" s="116">
        <v>5.3600000000000002E-2</v>
      </c>
      <c r="AL1166" s="117">
        <v>4.2</v>
      </c>
      <c r="AM1166" s="117">
        <v>6.0054794520547947</v>
      </c>
      <c r="AN1166" s="118">
        <v>5.3600000000000009E-2</v>
      </c>
      <c r="AO1166" s="121" t="s">
        <v>1774</v>
      </c>
      <c r="AP1166" s="121" t="s">
        <v>1775</v>
      </c>
      <c r="AQ1166" s="27">
        <v>3336.32</v>
      </c>
      <c r="AR1166" s="27">
        <v>5004.4800000000005</v>
      </c>
      <c r="AS1166" s="27">
        <v>5004.4799999999996</v>
      </c>
      <c r="AT1166" s="27">
        <v>5004.4799999999996</v>
      </c>
      <c r="AU1166" s="27">
        <v>1668.16</v>
      </c>
      <c r="AV1166" s="27">
        <v>0</v>
      </c>
      <c r="AW1166" s="27">
        <v>0</v>
      </c>
      <c r="AX1166" s="27">
        <v>0</v>
      </c>
      <c r="AY1166" s="27">
        <v>0</v>
      </c>
      <c r="AZ1166" s="27">
        <v>0</v>
      </c>
      <c r="BA1166" s="27">
        <v>0</v>
      </c>
      <c r="BB1166" s="27">
        <v>0</v>
      </c>
      <c r="BC1166" s="27">
        <v>0</v>
      </c>
      <c r="BD1166" s="27">
        <v>0</v>
      </c>
      <c r="BE1166" s="27">
        <v>0</v>
      </c>
      <c r="BF1166" s="27">
        <v>0</v>
      </c>
      <c r="BG1166" s="27">
        <f t="shared" si="73"/>
        <v>8340.8000000000011</v>
      </c>
      <c r="BH1166" s="27">
        <f t="shared" si="74"/>
        <v>11677.119999999999</v>
      </c>
      <c r="BI1166" s="27">
        <f t="shared" si="76"/>
        <v>20017.919999999998</v>
      </c>
    </row>
    <row r="1167" spans="1:61" x14ac:dyDescent="0.35">
      <c r="A1167" s="65" t="str">
        <f t="shared" si="75"/>
        <v>DI0012027</v>
      </c>
      <c r="B1167" s="111" t="s">
        <v>1299</v>
      </c>
      <c r="C1167" s="104">
        <v>7</v>
      </c>
      <c r="D1167" s="112" t="s">
        <v>0</v>
      </c>
      <c r="E1167" s="112" t="s">
        <v>3</v>
      </c>
      <c r="F1167" s="104" t="s">
        <v>1760</v>
      </c>
      <c r="G1167" s="104" t="s">
        <v>1781</v>
      </c>
      <c r="H1167" s="104" t="s">
        <v>1777</v>
      </c>
      <c r="I1167" s="104" t="s">
        <v>1782</v>
      </c>
      <c r="J1167" s="104" t="s">
        <v>1779</v>
      </c>
      <c r="K1167" s="104" t="s">
        <v>791</v>
      </c>
      <c r="L1167" s="104" t="s">
        <v>1766</v>
      </c>
      <c r="M1167" s="104" t="s">
        <v>1773</v>
      </c>
      <c r="N1167" s="111">
        <v>1</v>
      </c>
      <c r="O1167" s="111">
        <v>1</v>
      </c>
      <c r="P1167" s="111">
        <v>1</v>
      </c>
      <c r="Q1167" s="113">
        <v>1</v>
      </c>
      <c r="R1167" s="113">
        <v>1</v>
      </c>
      <c r="S1167" s="113">
        <v>1</v>
      </c>
      <c r="T1167" s="113">
        <v>0</v>
      </c>
      <c r="U1167" s="113">
        <v>0</v>
      </c>
      <c r="V1167" s="113">
        <v>0</v>
      </c>
      <c r="W1167" s="109">
        <v>99710</v>
      </c>
      <c r="X1167" s="109">
        <v>0</v>
      </c>
      <c r="Y1167" s="109">
        <v>0</v>
      </c>
      <c r="Z1167" s="109">
        <v>468.64</v>
      </c>
      <c r="AA1167" s="109">
        <v>0</v>
      </c>
      <c r="AB1167" s="109">
        <v>0</v>
      </c>
      <c r="AC1167" s="109">
        <v>0</v>
      </c>
      <c r="AD1167" s="109">
        <v>0</v>
      </c>
      <c r="AE1167" s="109">
        <v>99710</v>
      </c>
      <c r="AF1167" s="106">
        <v>45118</v>
      </c>
      <c r="AG1167" s="106">
        <v>47675</v>
      </c>
      <c r="AH1167" s="123">
        <v>99710</v>
      </c>
      <c r="AI1167" s="115">
        <v>5.2</v>
      </c>
      <c r="AJ1167" s="115">
        <v>7.0054794520547947</v>
      </c>
      <c r="AK1167" s="116">
        <v>5.6399999999999999E-2</v>
      </c>
      <c r="AL1167" s="117">
        <v>5.2</v>
      </c>
      <c r="AM1167" s="117">
        <v>7.0054794520547947</v>
      </c>
      <c r="AN1167" s="118">
        <v>5.6400000000000006E-2</v>
      </c>
      <c r="AO1167" s="121" t="s">
        <v>1774</v>
      </c>
      <c r="AP1167" s="121" t="s">
        <v>1775</v>
      </c>
      <c r="AQ1167" s="27">
        <v>3749.1199999999994</v>
      </c>
      <c r="AR1167" s="27">
        <v>5623.68</v>
      </c>
      <c r="AS1167" s="27">
        <v>5623.68</v>
      </c>
      <c r="AT1167" s="27">
        <v>5623.68</v>
      </c>
      <c r="AU1167" s="27">
        <v>4452.08</v>
      </c>
      <c r="AV1167" s="27">
        <v>1640.24</v>
      </c>
      <c r="AW1167" s="27">
        <v>0</v>
      </c>
      <c r="AX1167" s="27">
        <v>0</v>
      </c>
      <c r="AY1167" s="27">
        <v>0</v>
      </c>
      <c r="AZ1167" s="27">
        <v>0</v>
      </c>
      <c r="BA1167" s="27">
        <v>0</v>
      </c>
      <c r="BB1167" s="27">
        <v>0</v>
      </c>
      <c r="BC1167" s="27">
        <v>0</v>
      </c>
      <c r="BD1167" s="27">
        <v>0</v>
      </c>
      <c r="BE1167" s="27">
        <v>0</v>
      </c>
      <c r="BF1167" s="27">
        <v>0</v>
      </c>
      <c r="BG1167" s="27">
        <f t="shared" si="73"/>
        <v>9372.7999999999993</v>
      </c>
      <c r="BH1167" s="27">
        <f t="shared" si="74"/>
        <v>17339.68</v>
      </c>
      <c r="BI1167" s="27">
        <f t="shared" si="76"/>
        <v>26712.48</v>
      </c>
    </row>
    <row r="1168" spans="1:61" x14ac:dyDescent="0.35">
      <c r="A1168" s="65" t="str">
        <f t="shared" si="75"/>
        <v>DI0012028</v>
      </c>
      <c r="B1168" s="111" t="s">
        <v>1299</v>
      </c>
      <c r="C1168" s="104">
        <v>8</v>
      </c>
      <c r="D1168" s="112" t="s">
        <v>0</v>
      </c>
      <c r="E1168" s="112" t="s">
        <v>3</v>
      </c>
      <c r="F1168" s="104" t="s">
        <v>1760</v>
      </c>
      <c r="G1168" s="104" t="s">
        <v>1781</v>
      </c>
      <c r="H1168" s="104" t="s">
        <v>1777</v>
      </c>
      <c r="I1168" s="104" t="s">
        <v>1782</v>
      </c>
      <c r="J1168" s="104" t="s">
        <v>1779</v>
      </c>
      <c r="K1168" s="104" t="s">
        <v>791</v>
      </c>
      <c r="L1168" s="104" t="s">
        <v>1766</v>
      </c>
      <c r="M1168" s="104" t="s">
        <v>1773</v>
      </c>
      <c r="N1168" s="111">
        <v>1</v>
      </c>
      <c r="O1168" s="111">
        <v>1</v>
      </c>
      <c r="P1168" s="111">
        <v>1</v>
      </c>
      <c r="Q1168" s="113">
        <v>1</v>
      </c>
      <c r="R1168" s="113">
        <v>1</v>
      </c>
      <c r="S1168" s="113">
        <v>1</v>
      </c>
      <c r="T1168" s="113">
        <v>0</v>
      </c>
      <c r="U1168" s="113">
        <v>0</v>
      </c>
      <c r="V1168" s="113">
        <v>0</v>
      </c>
      <c r="W1168" s="109">
        <v>451792.5</v>
      </c>
      <c r="X1168" s="109">
        <v>0</v>
      </c>
      <c r="Y1168" s="109">
        <v>0</v>
      </c>
      <c r="Z1168" s="109">
        <v>2232.61</v>
      </c>
      <c r="AA1168" s="109">
        <v>0</v>
      </c>
      <c r="AB1168" s="109">
        <v>0</v>
      </c>
      <c r="AC1168" s="109">
        <v>0</v>
      </c>
      <c r="AD1168" s="109">
        <v>0</v>
      </c>
      <c r="AE1168" s="109">
        <v>451792.5</v>
      </c>
      <c r="AF1168" s="106">
        <v>45118</v>
      </c>
      <c r="AG1168" s="106">
        <v>48040</v>
      </c>
      <c r="AH1168" s="123">
        <v>451792.5</v>
      </c>
      <c r="AI1168" s="115">
        <v>6.2</v>
      </c>
      <c r="AJ1168" s="115">
        <v>8.0054794520547947</v>
      </c>
      <c r="AK1168" s="116">
        <v>5.9299999999999999E-2</v>
      </c>
      <c r="AL1168" s="117">
        <v>6.2</v>
      </c>
      <c r="AM1168" s="117">
        <v>8.0054794520547947</v>
      </c>
      <c r="AN1168" s="118">
        <v>5.9299999999999999E-2</v>
      </c>
      <c r="AO1168" s="121" t="s">
        <v>1774</v>
      </c>
      <c r="AP1168" s="121" t="s">
        <v>1775</v>
      </c>
      <c r="AQ1168" s="27">
        <v>17860.88</v>
      </c>
      <c r="AR1168" s="27">
        <v>26791.320000000003</v>
      </c>
      <c r="AS1168" s="27">
        <v>26791.32</v>
      </c>
      <c r="AT1168" s="27">
        <v>26791.32</v>
      </c>
      <c r="AU1168" s="27">
        <v>23070.32</v>
      </c>
      <c r="AV1168" s="27">
        <v>14139.87</v>
      </c>
      <c r="AW1168" s="27">
        <v>5209.3999999999996</v>
      </c>
      <c r="AX1168" s="27">
        <v>0</v>
      </c>
      <c r="AY1168" s="27">
        <v>0</v>
      </c>
      <c r="AZ1168" s="27">
        <v>0</v>
      </c>
      <c r="BA1168" s="27">
        <v>0</v>
      </c>
      <c r="BB1168" s="27">
        <v>0</v>
      </c>
      <c r="BC1168" s="27">
        <v>0</v>
      </c>
      <c r="BD1168" s="27">
        <v>0</v>
      </c>
      <c r="BE1168" s="27">
        <v>0</v>
      </c>
      <c r="BF1168" s="27">
        <v>0</v>
      </c>
      <c r="BG1168" s="27">
        <f t="shared" si="73"/>
        <v>44652.200000000004</v>
      </c>
      <c r="BH1168" s="27">
        <f t="shared" si="74"/>
        <v>96002.229999999981</v>
      </c>
      <c r="BI1168" s="27">
        <f t="shared" si="76"/>
        <v>140654.43</v>
      </c>
    </row>
    <row r="1169" spans="1:61" x14ac:dyDescent="0.35">
      <c r="A1169" s="65" t="str">
        <f t="shared" si="75"/>
        <v>DI0012029</v>
      </c>
      <c r="B1169" s="111" t="s">
        <v>1299</v>
      </c>
      <c r="C1169" s="104">
        <v>9</v>
      </c>
      <c r="D1169" s="112" t="s">
        <v>0</v>
      </c>
      <c r="E1169" s="112" t="s">
        <v>3</v>
      </c>
      <c r="F1169" s="104" t="s">
        <v>1760</v>
      </c>
      <c r="G1169" s="104" t="s">
        <v>1781</v>
      </c>
      <c r="H1169" s="104" t="s">
        <v>1777</v>
      </c>
      <c r="I1169" s="104" t="s">
        <v>1782</v>
      </c>
      <c r="J1169" s="104" t="s">
        <v>1779</v>
      </c>
      <c r="K1169" s="104" t="s">
        <v>791</v>
      </c>
      <c r="L1169" s="104" t="s">
        <v>1766</v>
      </c>
      <c r="M1169" s="104" t="s">
        <v>1773</v>
      </c>
      <c r="N1169" s="111">
        <v>1</v>
      </c>
      <c r="O1169" s="111">
        <v>1</v>
      </c>
      <c r="P1169" s="111">
        <v>1</v>
      </c>
      <c r="Q1169" s="113">
        <v>1</v>
      </c>
      <c r="R1169" s="113">
        <v>1</v>
      </c>
      <c r="S1169" s="113">
        <v>1</v>
      </c>
      <c r="T1169" s="113">
        <v>0</v>
      </c>
      <c r="U1169" s="113">
        <v>0</v>
      </c>
      <c r="V1169" s="113">
        <v>0</v>
      </c>
      <c r="W1169" s="109">
        <v>2150402.5</v>
      </c>
      <c r="X1169" s="109">
        <v>0</v>
      </c>
      <c r="Y1169" s="109">
        <v>0</v>
      </c>
      <c r="Z1169" s="109">
        <v>11128.33</v>
      </c>
      <c r="AA1169" s="109">
        <v>0</v>
      </c>
      <c r="AB1169" s="109">
        <v>0</v>
      </c>
      <c r="AC1169" s="109">
        <v>0</v>
      </c>
      <c r="AD1169" s="109">
        <v>0</v>
      </c>
      <c r="AE1169" s="109">
        <v>2150402.5</v>
      </c>
      <c r="AF1169" s="106">
        <v>45118</v>
      </c>
      <c r="AG1169" s="106">
        <v>48406</v>
      </c>
      <c r="AH1169" s="123">
        <v>2150402.5</v>
      </c>
      <c r="AI1169" s="115">
        <v>7.2027397260273975</v>
      </c>
      <c r="AJ1169" s="115">
        <v>9.0082191780821912</v>
      </c>
      <c r="AK1169" s="116">
        <v>6.2100000000000002E-2</v>
      </c>
      <c r="AL1169" s="117">
        <v>7.2027397260273975</v>
      </c>
      <c r="AM1169" s="117">
        <v>9.0082191780821912</v>
      </c>
      <c r="AN1169" s="118">
        <v>6.2100000000000002E-2</v>
      </c>
      <c r="AO1169" s="121" t="s">
        <v>1774</v>
      </c>
      <c r="AP1169" s="121" t="s">
        <v>1775</v>
      </c>
      <c r="AQ1169" s="27">
        <v>89026.64</v>
      </c>
      <c r="AR1169" s="27">
        <v>133539.96</v>
      </c>
      <c r="AS1169" s="27">
        <v>133539.96</v>
      </c>
      <c r="AT1169" s="27">
        <v>133539.96</v>
      </c>
      <c r="AU1169" s="27">
        <v>119629.56</v>
      </c>
      <c r="AV1169" s="27">
        <v>86244.6</v>
      </c>
      <c r="AW1169" s="27">
        <v>52859.59</v>
      </c>
      <c r="AX1169" s="27">
        <v>19474.560000000001</v>
      </c>
      <c r="AY1169" s="27">
        <v>0</v>
      </c>
      <c r="AZ1169" s="27">
        <v>0</v>
      </c>
      <c r="BA1169" s="27">
        <v>0</v>
      </c>
      <c r="BB1169" s="27">
        <v>0</v>
      </c>
      <c r="BC1169" s="27">
        <v>0</v>
      </c>
      <c r="BD1169" s="27">
        <v>0</v>
      </c>
      <c r="BE1169" s="27">
        <v>0</v>
      </c>
      <c r="BF1169" s="27">
        <v>0</v>
      </c>
      <c r="BG1169" s="27">
        <f t="shared" si="73"/>
        <v>222566.59999999998</v>
      </c>
      <c r="BH1169" s="27">
        <f t="shared" si="74"/>
        <v>545288.23</v>
      </c>
      <c r="BI1169" s="27">
        <f t="shared" si="76"/>
        <v>767854.83</v>
      </c>
    </row>
    <row r="1170" spans="1:61" x14ac:dyDescent="0.35">
      <c r="A1170" s="65" t="str">
        <f t="shared" si="75"/>
        <v>DI00120210</v>
      </c>
      <c r="B1170" s="111" t="s">
        <v>1299</v>
      </c>
      <c r="C1170" s="104">
        <v>10</v>
      </c>
      <c r="D1170" s="112" t="s">
        <v>0</v>
      </c>
      <c r="E1170" s="112" t="s">
        <v>3</v>
      </c>
      <c r="F1170" s="104" t="s">
        <v>1760</v>
      </c>
      <c r="G1170" s="104" t="s">
        <v>1781</v>
      </c>
      <c r="H1170" s="104" t="s">
        <v>1777</v>
      </c>
      <c r="I1170" s="104" t="s">
        <v>1782</v>
      </c>
      <c r="J1170" s="104" t="s">
        <v>1779</v>
      </c>
      <c r="K1170" s="104" t="s">
        <v>791</v>
      </c>
      <c r="L1170" s="104" t="s">
        <v>1766</v>
      </c>
      <c r="M1170" s="104" t="s">
        <v>1773</v>
      </c>
      <c r="N1170" s="111">
        <v>1</v>
      </c>
      <c r="O1170" s="111">
        <v>1</v>
      </c>
      <c r="P1170" s="111">
        <v>1</v>
      </c>
      <c r="Q1170" s="113">
        <v>1</v>
      </c>
      <c r="R1170" s="113">
        <v>1</v>
      </c>
      <c r="S1170" s="113">
        <v>1</v>
      </c>
      <c r="T1170" s="113">
        <v>0</v>
      </c>
      <c r="U1170" s="113">
        <v>0</v>
      </c>
      <c r="V1170" s="113">
        <v>0</v>
      </c>
      <c r="W1170" s="109">
        <v>1392547.5</v>
      </c>
      <c r="X1170" s="109">
        <v>0</v>
      </c>
      <c r="Y1170" s="109">
        <v>0</v>
      </c>
      <c r="Z1170" s="109">
        <v>7542.97</v>
      </c>
      <c r="AA1170" s="109">
        <v>0</v>
      </c>
      <c r="AB1170" s="109">
        <v>0</v>
      </c>
      <c r="AC1170" s="109">
        <v>0</v>
      </c>
      <c r="AD1170" s="109">
        <v>0</v>
      </c>
      <c r="AE1170" s="109">
        <v>1392547.5</v>
      </c>
      <c r="AF1170" s="106">
        <v>45118</v>
      </c>
      <c r="AG1170" s="106">
        <v>48771</v>
      </c>
      <c r="AH1170" s="123">
        <v>1392547.5</v>
      </c>
      <c r="AI1170" s="115">
        <v>8.2027397260273975</v>
      </c>
      <c r="AJ1170" s="115">
        <v>10.008219178082191</v>
      </c>
      <c r="AK1170" s="116">
        <v>6.5000000000000002E-2</v>
      </c>
      <c r="AL1170" s="117">
        <v>8.2027397260273975</v>
      </c>
      <c r="AM1170" s="117">
        <v>10.008219178082191</v>
      </c>
      <c r="AN1170" s="118">
        <v>6.5000000000000002E-2</v>
      </c>
      <c r="AO1170" s="121" t="s">
        <v>1774</v>
      </c>
      <c r="AP1170" s="121" t="s">
        <v>1775</v>
      </c>
      <c r="AQ1170" s="27">
        <v>60343.76</v>
      </c>
      <c r="AR1170" s="27">
        <v>90515.64</v>
      </c>
      <c r="AS1170" s="27">
        <v>90515.64</v>
      </c>
      <c r="AT1170" s="27">
        <v>90515.64</v>
      </c>
      <c r="AU1170" s="27">
        <v>82972.639999999999</v>
      </c>
      <c r="AV1170" s="27">
        <v>64869.49</v>
      </c>
      <c r="AW1170" s="27">
        <v>46766.41</v>
      </c>
      <c r="AX1170" s="27">
        <v>28663.279999999999</v>
      </c>
      <c r="AY1170" s="27">
        <v>10560.13</v>
      </c>
      <c r="AZ1170" s="27">
        <v>0</v>
      </c>
      <c r="BA1170" s="27">
        <v>0</v>
      </c>
      <c r="BB1170" s="27">
        <v>0</v>
      </c>
      <c r="BC1170" s="27">
        <v>0</v>
      </c>
      <c r="BD1170" s="27">
        <v>0</v>
      </c>
      <c r="BE1170" s="27">
        <v>0</v>
      </c>
      <c r="BF1170" s="27">
        <v>0</v>
      </c>
      <c r="BG1170" s="27">
        <f t="shared" si="73"/>
        <v>150859.4</v>
      </c>
      <c r="BH1170" s="27">
        <f t="shared" si="74"/>
        <v>414863.23</v>
      </c>
      <c r="BI1170" s="27">
        <f t="shared" si="76"/>
        <v>565722.63</v>
      </c>
    </row>
    <row r="1171" spans="1:61" x14ac:dyDescent="0.35">
      <c r="A1171" s="65" t="str">
        <f t="shared" si="75"/>
        <v>DI0012031</v>
      </c>
      <c r="B1171" s="111" t="s">
        <v>1554</v>
      </c>
      <c r="C1171" s="104">
        <v>1</v>
      </c>
      <c r="D1171" s="112" t="s">
        <v>0</v>
      </c>
      <c r="E1171" s="112" t="s">
        <v>3</v>
      </c>
      <c r="F1171" s="104" t="s">
        <v>1760</v>
      </c>
      <c r="G1171" s="104" t="s">
        <v>1776</v>
      </c>
      <c r="H1171" s="104" t="s">
        <v>1777</v>
      </c>
      <c r="I1171" s="104" t="s">
        <v>1778</v>
      </c>
      <c r="J1171" s="104" t="s">
        <v>1779</v>
      </c>
      <c r="K1171" s="104" t="s">
        <v>774</v>
      </c>
      <c r="L1171" s="104" t="s">
        <v>1766</v>
      </c>
      <c r="M1171" s="104" t="s">
        <v>1773</v>
      </c>
      <c r="N1171" s="111">
        <v>1</v>
      </c>
      <c r="O1171" s="111">
        <v>1</v>
      </c>
      <c r="P1171" s="111">
        <v>1</v>
      </c>
      <c r="Q1171" s="113">
        <v>1</v>
      </c>
      <c r="R1171" s="113">
        <v>1</v>
      </c>
      <c r="S1171" s="113">
        <v>1</v>
      </c>
      <c r="T1171" s="113">
        <v>0</v>
      </c>
      <c r="U1171" s="113">
        <v>0</v>
      </c>
      <c r="V1171" s="113">
        <v>0</v>
      </c>
      <c r="W1171" s="109">
        <v>5667701.0899999999</v>
      </c>
      <c r="X1171" s="109">
        <v>0</v>
      </c>
      <c r="Y1171" s="109">
        <v>0</v>
      </c>
      <c r="Z1171" s="109">
        <v>0</v>
      </c>
      <c r="AA1171" s="109">
        <v>0</v>
      </c>
      <c r="AB1171" s="109">
        <v>0</v>
      </c>
      <c r="AC1171" s="109">
        <v>0</v>
      </c>
      <c r="AD1171" s="109">
        <v>0</v>
      </c>
      <c r="AE1171" s="109">
        <v>5667701.0899999999</v>
      </c>
      <c r="AF1171" s="106">
        <v>45000</v>
      </c>
      <c r="AG1171" s="106">
        <v>47192</v>
      </c>
      <c r="AH1171" s="123">
        <v>5667701.0899999999</v>
      </c>
      <c r="AI1171" s="115">
        <v>3.8767123287671232</v>
      </c>
      <c r="AJ1171" s="115">
        <v>6.0054794520547947</v>
      </c>
      <c r="AK1171" s="116">
        <v>7.3772000000000004E-2</v>
      </c>
      <c r="AL1171" s="117">
        <v>3.8767123287671232</v>
      </c>
      <c r="AM1171" s="117">
        <v>6.0054794520547947</v>
      </c>
      <c r="AN1171" s="118">
        <v>7.3772000000000004E-2</v>
      </c>
      <c r="AO1171" s="121" t="s">
        <v>1774</v>
      </c>
      <c r="AP1171" s="121" t="s">
        <v>1775</v>
      </c>
      <c r="AQ1171" s="27">
        <v>209058.82</v>
      </c>
      <c r="AR1171" s="27">
        <v>418117.64</v>
      </c>
      <c r="AS1171" s="27">
        <v>418117.64</v>
      </c>
      <c r="AT1171" s="27">
        <v>418117.64</v>
      </c>
      <c r="AU1171" s="27">
        <v>209058.82</v>
      </c>
      <c r="AV1171" s="27">
        <v>0</v>
      </c>
      <c r="AW1171" s="27">
        <v>0</v>
      </c>
      <c r="AX1171" s="27">
        <v>0</v>
      </c>
      <c r="AY1171" s="27">
        <v>0</v>
      </c>
      <c r="AZ1171" s="27">
        <v>0</v>
      </c>
      <c r="BA1171" s="27">
        <v>0</v>
      </c>
      <c r="BB1171" s="27">
        <v>0</v>
      </c>
      <c r="BC1171" s="27">
        <v>0</v>
      </c>
      <c r="BD1171" s="27">
        <v>0</v>
      </c>
      <c r="BE1171" s="27">
        <v>0</v>
      </c>
      <c r="BF1171" s="27">
        <v>0</v>
      </c>
      <c r="BG1171" s="27">
        <f t="shared" si="73"/>
        <v>627176.46</v>
      </c>
      <c r="BH1171" s="27">
        <f t="shared" si="74"/>
        <v>1045294.1000000001</v>
      </c>
      <c r="BI1171" s="27">
        <f t="shared" si="76"/>
        <v>1672470.56</v>
      </c>
    </row>
    <row r="1172" spans="1:61" x14ac:dyDescent="0.35">
      <c r="A1172" s="65" t="str">
        <f t="shared" si="75"/>
        <v>DI0012041</v>
      </c>
      <c r="B1172" s="111" t="s">
        <v>1555</v>
      </c>
      <c r="C1172" s="104">
        <v>1</v>
      </c>
      <c r="D1172" s="112" t="s">
        <v>0</v>
      </c>
      <c r="E1172" s="112" t="s">
        <v>3</v>
      </c>
      <c r="F1172" s="104" t="s">
        <v>1760</v>
      </c>
      <c r="G1172" s="104" t="s">
        <v>1776</v>
      </c>
      <c r="H1172" s="104" t="s">
        <v>1777</v>
      </c>
      <c r="I1172" s="104" t="s">
        <v>1778</v>
      </c>
      <c r="J1172" s="104" t="s">
        <v>1779</v>
      </c>
      <c r="K1172" s="104" t="s">
        <v>774</v>
      </c>
      <c r="L1172" s="104" t="s">
        <v>1766</v>
      </c>
      <c r="M1172" s="104" t="s">
        <v>1773</v>
      </c>
      <c r="N1172" s="111">
        <v>1</v>
      </c>
      <c r="O1172" s="111">
        <v>1</v>
      </c>
      <c r="P1172" s="111">
        <v>1</v>
      </c>
      <c r="Q1172" s="113">
        <v>1</v>
      </c>
      <c r="R1172" s="113">
        <v>1</v>
      </c>
      <c r="S1172" s="113">
        <v>1</v>
      </c>
      <c r="T1172" s="113">
        <v>0</v>
      </c>
      <c r="U1172" s="113">
        <v>0</v>
      </c>
      <c r="V1172" s="113">
        <v>0</v>
      </c>
      <c r="W1172" s="109">
        <v>2327282.14</v>
      </c>
      <c r="X1172" s="109">
        <v>0</v>
      </c>
      <c r="Y1172" s="109">
        <v>0</v>
      </c>
      <c r="Z1172" s="109">
        <v>0</v>
      </c>
      <c r="AA1172" s="109">
        <v>0</v>
      </c>
      <c r="AB1172" s="109">
        <v>0</v>
      </c>
      <c r="AC1172" s="109">
        <v>0</v>
      </c>
      <c r="AD1172" s="109">
        <v>0</v>
      </c>
      <c r="AE1172" s="109">
        <v>2327282.14</v>
      </c>
      <c r="AF1172" s="106">
        <v>45000</v>
      </c>
      <c r="AG1172" s="106">
        <v>47192</v>
      </c>
      <c r="AH1172" s="123">
        <v>2327282.14</v>
      </c>
      <c r="AI1172" s="115">
        <v>3.8767123287671232</v>
      </c>
      <c r="AJ1172" s="115">
        <v>6.0054794520547947</v>
      </c>
      <c r="AK1172" s="116">
        <v>7.3772000000000004E-2</v>
      </c>
      <c r="AL1172" s="117">
        <v>3.8767123287671232</v>
      </c>
      <c r="AM1172" s="117">
        <v>6.0054794520547947</v>
      </c>
      <c r="AN1172" s="118">
        <v>7.3772000000000004E-2</v>
      </c>
      <c r="AO1172" s="121" t="s">
        <v>1774</v>
      </c>
      <c r="AP1172" s="121" t="s">
        <v>1775</v>
      </c>
      <c r="AQ1172" s="27">
        <v>85844.13</v>
      </c>
      <c r="AR1172" s="27">
        <v>171688.26</v>
      </c>
      <c r="AS1172" s="27">
        <v>171688.26</v>
      </c>
      <c r="AT1172" s="27">
        <v>171688.26</v>
      </c>
      <c r="AU1172" s="27">
        <v>85844.13</v>
      </c>
      <c r="AV1172" s="27">
        <v>0</v>
      </c>
      <c r="AW1172" s="27">
        <v>0</v>
      </c>
      <c r="AX1172" s="27">
        <v>0</v>
      </c>
      <c r="AY1172" s="27">
        <v>0</v>
      </c>
      <c r="AZ1172" s="27">
        <v>0</v>
      </c>
      <c r="BA1172" s="27">
        <v>0</v>
      </c>
      <c r="BB1172" s="27">
        <v>0</v>
      </c>
      <c r="BC1172" s="27">
        <v>0</v>
      </c>
      <c r="BD1172" s="27">
        <v>0</v>
      </c>
      <c r="BE1172" s="27">
        <v>0</v>
      </c>
      <c r="BF1172" s="27">
        <v>0</v>
      </c>
      <c r="BG1172" s="27">
        <f t="shared" si="73"/>
        <v>257532.39</v>
      </c>
      <c r="BH1172" s="27">
        <f t="shared" si="74"/>
        <v>429220.65</v>
      </c>
      <c r="BI1172" s="27">
        <f t="shared" si="76"/>
        <v>686753.04</v>
      </c>
    </row>
    <row r="1173" spans="1:61" x14ac:dyDescent="0.35">
      <c r="A1173" s="65" t="str">
        <f t="shared" si="75"/>
        <v>DI0012051</v>
      </c>
      <c r="B1173" s="111" t="s">
        <v>1556</v>
      </c>
      <c r="C1173" s="104">
        <v>1</v>
      </c>
      <c r="D1173" s="112" t="s">
        <v>0</v>
      </c>
      <c r="E1173" s="112" t="s">
        <v>3</v>
      </c>
      <c r="F1173" s="104" t="s">
        <v>1760</v>
      </c>
      <c r="G1173" s="104" t="s">
        <v>1776</v>
      </c>
      <c r="H1173" s="104" t="s">
        <v>1777</v>
      </c>
      <c r="I1173" s="104" t="s">
        <v>1778</v>
      </c>
      <c r="J1173" s="104" t="s">
        <v>1779</v>
      </c>
      <c r="K1173" s="104" t="s">
        <v>774</v>
      </c>
      <c r="L1173" s="104" t="s">
        <v>1766</v>
      </c>
      <c r="M1173" s="104" t="s">
        <v>1773</v>
      </c>
      <c r="N1173" s="111">
        <v>1</v>
      </c>
      <c r="O1173" s="111">
        <v>1</v>
      </c>
      <c r="P1173" s="111">
        <v>1</v>
      </c>
      <c r="Q1173" s="113">
        <v>1</v>
      </c>
      <c r="R1173" s="113">
        <v>1</v>
      </c>
      <c r="S1173" s="113">
        <v>1</v>
      </c>
      <c r="T1173" s="113">
        <v>0</v>
      </c>
      <c r="U1173" s="113">
        <v>0</v>
      </c>
      <c r="V1173" s="113">
        <v>0</v>
      </c>
      <c r="W1173" s="109">
        <v>3676061.67</v>
      </c>
      <c r="X1173" s="109">
        <v>0</v>
      </c>
      <c r="Y1173" s="109">
        <v>0</v>
      </c>
      <c r="Z1173" s="109">
        <v>0</v>
      </c>
      <c r="AA1173" s="109">
        <v>0</v>
      </c>
      <c r="AB1173" s="109">
        <v>0</v>
      </c>
      <c r="AC1173" s="109">
        <v>0</v>
      </c>
      <c r="AD1173" s="109">
        <v>0</v>
      </c>
      <c r="AE1173" s="109">
        <v>3676061.67</v>
      </c>
      <c r="AF1173" s="106">
        <v>45000</v>
      </c>
      <c r="AG1173" s="106">
        <v>47192</v>
      </c>
      <c r="AH1173" s="123">
        <v>3676061.67</v>
      </c>
      <c r="AI1173" s="115">
        <v>3.8767123287671232</v>
      </c>
      <c r="AJ1173" s="115">
        <v>6.0054794520547947</v>
      </c>
      <c r="AK1173" s="116">
        <v>7.3772000000000004E-2</v>
      </c>
      <c r="AL1173" s="117">
        <v>3.8767123287671232</v>
      </c>
      <c r="AM1173" s="117">
        <v>6.0054794520547947</v>
      </c>
      <c r="AN1173" s="118">
        <v>7.3772000000000004E-2</v>
      </c>
      <c r="AO1173" s="121" t="s">
        <v>1774</v>
      </c>
      <c r="AP1173" s="121" t="s">
        <v>1775</v>
      </c>
      <c r="AQ1173" s="27">
        <v>135595.21</v>
      </c>
      <c r="AR1173" s="27">
        <v>271190.42</v>
      </c>
      <c r="AS1173" s="27">
        <v>271190.42</v>
      </c>
      <c r="AT1173" s="27">
        <v>271190.42</v>
      </c>
      <c r="AU1173" s="27">
        <v>135595.21</v>
      </c>
      <c r="AV1173" s="27">
        <v>0</v>
      </c>
      <c r="AW1173" s="27">
        <v>0</v>
      </c>
      <c r="AX1173" s="27">
        <v>0</v>
      </c>
      <c r="AY1173" s="27">
        <v>0</v>
      </c>
      <c r="AZ1173" s="27">
        <v>0</v>
      </c>
      <c r="BA1173" s="27">
        <v>0</v>
      </c>
      <c r="BB1173" s="27">
        <v>0</v>
      </c>
      <c r="BC1173" s="27">
        <v>0</v>
      </c>
      <c r="BD1173" s="27">
        <v>0</v>
      </c>
      <c r="BE1173" s="27">
        <v>0</v>
      </c>
      <c r="BF1173" s="27">
        <v>0</v>
      </c>
      <c r="BG1173" s="27">
        <f t="shared" si="73"/>
        <v>406785.63</v>
      </c>
      <c r="BH1173" s="27">
        <f t="shared" si="74"/>
        <v>677976.04999999993</v>
      </c>
      <c r="BI1173" s="27">
        <f t="shared" si="76"/>
        <v>1084761.68</v>
      </c>
    </row>
    <row r="1174" spans="1:61" x14ac:dyDescent="0.35">
      <c r="A1174" s="65" t="str">
        <f t="shared" si="75"/>
        <v>DI0012061</v>
      </c>
      <c r="B1174" s="111" t="s">
        <v>1557</v>
      </c>
      <c r="C1174" s="104">
        <v>1</v>
      </c>
      <c r="D1174" s="112" t="s">
        <v>0</v>
      </c>
      <c r="E1174" s="112" t="s">
        <v>3</v>
      </c>
      <c r="F1174" s="104" t="s">
        <v>1760</v>
      </c>
      <c r="G1174" s="104" t="s">
        <v>1776</v>
      </c>
      <c r="H1174" s="104" t="s">
        <v>1777</v>
      </c>
      <c r="I1174" s="104" t="s">
        <v>1778</v>
      </c>
      <c r="J1174" s="104" t="s">
        <v>1779</v>
      </c>
      <c r="K1174" s="104" t="s">
        <v>774</v>
      </c>
      <c r="L1174" s="104" t="s">
        <v>1766</v>
      </c>
      <c r="M1174" s="104" t="s">
        <v>1773</v>
      </c>
      <c r="N1174" s="111">
        <v>1</v>
      </c>
      <c r="O1174" s="111">
        <v>1</v>
      </c>
      <c r="P1174" s="111">
        <v>1</v>
      </c>
      <c r="Q1174" s="113">
        <v>1</v>
      </c>
      <c r="R1174" s="113">
        <v>1</v>
      </c>
      <c r="S1174" s="113">
        <v>1</v>
      </c>
      <c r="T1174" s="113">
        <v>0</v>
      </c>
      <c r="U1174" s="113">
        <v>0</v>
      </c>
      <c r="V1174" s="113">
        <v>0</v>
      </c>
      <c r="W1174" s="109">
        <v>3354715.72</v>
      </c>
      <c r="X1174" s="109">
        <v>0</v>
      </c>
      <c r="Y1174" s="109">
        <v>0</v>
      </c>
      <c r="Z1174" s="109">
        <v>0</v>
      </c>
      <c r="AA1174" s="109">
        <v>0</v>
      </c>
      <c r="AB1174" s="109">
        <v>0</v>
      </c>
      <c r="AC1174" s="109">
        <v>0</v>
      </c>
      <c r="AD1174" s="109">
        <v>0</v>
      </c>
      <c r="AE1174" s="109">
        <v>3354715.72</v>
      </c>
      <c r="AF1174" s="106">
        <v>45000</v>
      </c>
      <c r="AG1174" s="106">
        <v>47192</v>
      </c>
      <c r="AH1174" s="123">
        <v>3354715.72</v>
      </c>
      <c r="AI1174" s="115">
        <v>3.8767123287671232</v>
      </c>
      <c r="AJ1174" s="115">
        <v>6.0054794520547947</v>
      </c>
      <c r="AK1174" s="116">
        <v>7.3772000000000004E-2</v>
      </c>
      <c r="AL1174" s="117">
        <v>3.8767123287671228</v>
      </c>
      <c r="AM1174" s="117">
        <v>6.0054794520547938</v>
      </c>
      <c r="AN1174" s="118">
        <v>7.3772000000000004E-2</v>
      </c>
      <c r="AO1174" s="121" t="s">
        <v>1774</v>
      </c>
      <c r="AP1174" s="121" t="s">
        <v>1775</v>
      </c>
      <c r="AQ1174" s="27">
        <v>123742.04</v>
      </c>
      <c r="AR1174" s="27">
        <v>247484.08</v>
      </c>
      <c r="AS1174" s="27">
        <v>247484.08</v>
      </c>
      <c r="AT1174" s="27">
        <v>247484.08</v>
      </c>
      <c r="AU1174" s="27">
        <v>123742.04</v>
      </c>
      <c r="AV1174" s="27">
        <v>0</v>
      </c>
      <c r="AW1174" s="27">
        <v>0</v>
      </c>
      <c r="AX1174" s="27">
        <v>0</v>
      </c>
      <c r="AY1174" s="27">
        <v>0</v>
      </c>
      <c r="AZ1174" s="27">
        <v>0</v>
      </c>
      <c r="BA1174" s="27">
        <v>0</v>
      </c>
      <c r="BB1174" s="27">
        <v>0</v>
      </c>
      <c r="BC1174" s="27">
        <v>0</v>
      </c>
      <c r="BD1174" s="27">
        <v>0</v>
      </c>
      <c r="BE1174" s="27">
        <v>0</v>
      </c>
      <c r="BF1174" s="27">
        <v>0</v>
      </c>
      <c r="BG1174" s="27">
        <f t="shared" si="73"/>
        <v>371226.12</v>
      </c>
      <c r="BH1174" s="27">
        <f t="shared" si="74"/>
        <v>618710.19999999995</v>
      </c>
      <c r="BI1174" s="27">
        <f t="shared" si="76"/>
        <v>989936.32</v>
      </c>
    </row>
    <row r="1175" spans="1:61" x14ac:dyDescent="0.35">
      <c r="A1175" s="65" t="str">
        <f t="shared" si="75"/>
        <v>DI0012071</v>
      </c>
      <c r="B1175" s="111" t="s">
        <v>1300</v>
      </c>
      <c r="C1175" s="104">
        <v>1</v>
      </c>
      <c r="D1175" s="112" t="s">
        <v>0</v>
      </c>
      <c r="E1175" s="112" t="s">
        <v>3</v>
      </c>
      <c r="F1175" s="104" t="s">
        <v>1760</v>
      </c>
      <c r="G1175" s="104" t="s">
        <v>1776</v>
      </c>
      <c r="H1175" s="104" t="s">
        <v>1777</v>
      </c>
      <c r="I1175" s="104" t="s">
        <v>1778</v>
      </c>
      <c r="J1175" s="104" t="s">
        <v>1779</v>
      </c>
      <c r="K1175" s="104" t="s">
        <v>774</v>
      </c>
      <c r="L1175" s="104" t="s">
        <v>1766</v>
      </c>
      <c r="M1175" s="104" t="s">
        <v>1773</v>
      </c>
      <c r="N1175" s="111">
        <v>1</v>
      </c>
      <c r="O1175" s="111">
        <v>1</v>
      </c>
      <c r="P1175" s="111">
        <v>1</v>
      </c>
      <c r="Q1175" s="113">
        <v>1</v>
      </c>
      <c r="R1175" s="113">
        <v>1</v>
      </c>
      <c r="S1175" s="113">
        <v>1</v>
      </c>
      <c r="T1175" s="113">
        <v>0</v>
      </c>
      <c r="U1175" s="113">
        <v>0</v>
      </c>
      <c r="V1175" s="113">
        <v>0</v>
      </c>
      <c r="W1175" s="109">
        <v>7191734.7999999998</v>
      </c>
      <c r="X1175" s="109">
        <v>0</v>
      </c>
      <c r="Y1175" s="109">
        <v>0</v>
      </c>
      <c r="Z1175" s="109">
        <v>0</v>
      </c>
      <c r="AA1175" s="109">
        <v>0</v>
      </c>
      <c r="AB1175" s="109">
        <v>0</v>
      </c>
      <c r="AC1175" s="109">
        <v>0</v>
      </c>
      <c r="AD1175" s="109">
        <v>0</v>
      </c>
      <c r="AE1175" s="109">
        <v>7191734.7999999998</v>
      </c>
      <c r="AF1175" s="106">
        <v>44987</v>
      </c>
      <c r="AG1175" s="106">
        <v>46083</v>
      </c>
      <c r="AH1175" s="123">
        <v>7191734.7999999998</v>
      </c>
      <c r="AI1175" s="115">
        <v>0.83835616438356164</v>
      </c>
      <c r="AJ1175" s="115">
        <v>3.0027397260273974</v>
      </c>
      <c r="AK1175" s="116">
        <v>6.1652999999999999E-2</v>
      </c>
      <c r="AL1175" s="117">
        <v>0.83835616438356164</v>
      </c>
      <c r="AM1175" s="117">
        <v>3.0027397260273974</v>
      </c>
      <c r="AN1175" s="118">
        <v>6.1652999999999999E-2</v>
      </c>
      <c r="AO1175" s="121" t="s">
        <v>1774</v>
      </c>
      <c r="AP1175" s="121" t="s">
        <v>1775</v>
      </c>
      <c r="AQ1175" s="27">
        <v>221696.01</v>
      </c>
      <c r="AR1175" s="27">
        <v>221696.01</v>
      </c>
      <c r="AS1175" s="27">
        <v>0</v>
      </c>
      <c r="AT1175" s="27">
        <v>0</v>
      </c>
      <c r="AU1175" s="27">
        <v>0</v>
      </c>
      <c r="AV1175" s="27">
        <v>0</v>
      </c>
      <c r="AW1175" s="27">
        <v>0</v>
      </c>
      <c r="AX1175" s="27">
        <v>0</v>
      </c>
      <c r="AY1175" s="27">
        <v>0</v>
      </c>
      <c r="AZ1175" s="27">
        <v>0</v>
      </c>
      <c r="BA1175" s="27">
        <v>0</v>
      </c>
      <c r="BB1175" s="27">
        <v>0</v>
      </c>
      <c r="BC1175" s="27">
        <v>0</v>
      </c>
      <c r="BD1175" s="27">
        <v>0</v>
      </c>
      <c r="BE1175" s="27">
        <v>0</v>
      </c>
      <c r="BF1175" s="27">
        <v>0</v>
      </c>
      <c r="BG1175" s="27">
        <f t="shared" si="73"/>
        <v>443392.02</v>
      </c>
      <c r="BH1175" s="27">
        <f t="shared" si="74"/>
        <v>0</v>
      </c>
      <c r="BI1175" s="27">
        <f t="shared" si="76"/>
        <v>443392.02</v>
      </c>
    </row>
    <row r="1176" spans="1:61" x14ac:dyDescent="0.35">
      <c r="A1176" s="65" t="str">
        <f t="shared" si="75"/>
        <v>DI0012081</v>
      </c>
      <c r="B1176" s="111" t="s">
        <v>1558</v>
      </c>
      <c r="C1176" s="104">
        <v>1</v>
      </c>
      <c r="D1176" s="112" t="s">
        <v>0</v>
      </c>
      <c r="E1176" s="112" t="s">
        <v>3</v>
      </c>
      <c r="F1176" s="104" t="s">
        <v>1760</v>
      </c>
      <c r="G1176" s="104" t="s">
        <v>1776</v>
      </c>
      <c r="H1176" s="104" t="s">
        <v>1777</v>
      </c>
      <c r="I1176" s="104" t="s">
        <v>1778</v>
      </c>
      <c r="J1176" s="104" t="s">
        <v>1779</v>
      </c>
      <c r="K1176" s="104" t="s">
        <v>774</v>
      </c>
      <c r="L1176" s="104" t="s">
        <v>1766</v>
      </c>
      <c r="M1176" s="104" t="s">
        <v>1773</v>
      </c>
      <c r="N1176" s="111">
        <v>1</v>
      </c>
      <c r="O1176" s="111">
        <v>1</v>
      </c>
      <c r="P1176" s="111">
        <v>1</v>
      </c>
      <c r="Q1176" s="113">
        <v>1</v>
      </c>
      <c r="R1176" s="113">
        <v>1</v>
      </c>
      <c r="S1176" s="113">
        <v>1</v>
      </c>
      <c r="T1176" s="113">
        <v>0</v>
      </c>
      <c r="U1176" s="113">
        <v>0</v>
      </c>
      <c r="V1176" s="113">
        <v>0</v>
      </c>
      <c r="W1176" s="109">
        <v>7172766.4500000002</v>
      </c>
      <c r="X1176" s="109">
        <v>0</v>
      </c>
      <c r="Y1176" s="109">
        <v>0</v>
      </c>
      <c r="Z1176" s="109">
        <v>0</v>
      </c>
      <c r="AA1176" s="109">
        <v>0</v>
      </c>
      <c r="AB1176" s="109">
        <v>0</v>
      </c>
      <c r="AC1176" s="109">
        <v>0</v>
      </c>
      <c r="AD1176" s="109">
        <v>0</v>
      </c>
      <c r="AE1176" s="109">
        <v>7172766.4500000002</v>
      </c>
      <c r="AF1176" s="106">
        <v>44995</v>
      </c>
      <c r="AG1176" s="106">
        <v>46822</v>
      </c>
      <c r="AH1176" s="123">
        <v>7172766.4500000002</v>
      </c>
      <c r="AI1176" s="115">
        <v>2.8630136986301369</v>
      </c>
      <c r="AJ1176" s="115">
        <v>5.0054794520547947</v>
      </c>
      <c r="AK1176" s="116">
        <v>7.1294999999999997E-2</v>
      </c>
      <c r="AL1176" s="117">
        <v>2.8630136986301369</v>
      </c>
      <c r="AM1176" s="117">
        <v>5.0054794520547956</v>
      </c>
      <c r="AN1176" s="118">
        <v>7.1294999999999997E-2</v>
      </c>
      <c r="AO1176" s="121" t="s">
        <v>1774</v>
      </c>
      <c r="AP1176" s="121" t="s">
        <v>1775</v>
      </c>
      <c r="AQ1176" s="27">
        <v>255691.19</v>
      </c>
      <c r="AR1176" s="27">
        <v>511382.38</v>
      </c>
      <c r="AS1176" s="27">
        <v>511382.38</v>
      </c>
      <c r="AT1176" s="27">
        <v>255691.19</v>
      </c>
      <c r="AU1176" s="27">
        <v>0</v>
      </c>
      <c r="AV1176" s="27">
        <v>0</v>
      </c>
      <c r="AW1176" s="27">
        <v>0</v>
      </c>
      <c r="AX1176" s="27">
        <v>0</v>
      </c>
      <c r="AY1176" s="27">
        <v>0</v>
      </c>
      <c r="AZ1176" s="27">
        <v>0</v>
      </c>
      <c r="BA1176" s="27">
        <v>0</v>
      </c>
      <c r="BB1176" s="27">
        <v>0</v>
      </c>
      <c r="BC1176" s="27">
        <v>0</v>
      </c>
      <c r="BD1176" s="27">
        <v>0</v>
      </c>
      <c r="BE1176" s="27">
        <v>0</v>
      </c>
      <c r="BF1176" s="27">
        <v>0</v>
      </c>
      <c r="BG1176" s="27">
        <f t="shared" si="73"/>
        <v>767073.57000000007</v>
      </c>
      <c r="BH1176" s="27">
        <f t="shared" si="74"/>
        <v>767073.57000000007</v>
      </c>
      <c r="BI1176" s="27">
        <f t="shared" si="76"/>
        <v>1534147.1400000001</v>
      </c>
    </row>
    <row r="1177" spans="1:61" x14ac:dyDescent="0.35">
      <c r="A1177" s="65" t="str">
        <f t="shared" si="75"/>
        <v>DI0012091</v>
      </c>
      <c r="B1177" s="111" t="s">
        <v>1301</v>
      </c>
      <c r="C1177" s="104">
        <v>1</v>
      </c>
      <c r="D1177" s="112" t="s">
        <v>0</v>
      </c>
      <c r="E1177" s="112" t="s">
        <v>3</v>
      </c>
      <c r="F1177" s="104" t="s">
        <v>1760</v>
      </c>
      <c r="G1177" s="104" t="s">
        <v>1776</v>
      </c>
      <c r="H1177" s="104" t="s">
        <v>1777</v>
      </c>
      <c r="I1177" s="104" t="s">
        <v>1778</v>
      </c>
      <c r="J1177" s="104" t="s">
        <v>1779</v>
      </c>
      <c r="K1177" s="104" t="s">
        <v>774</v>
      </c>
      <c r="L1177" s="104" t="s">
        <v>1766</v>
      </c>
      <c r="M1177" s="104" t="s">
        <v>1773</v>
      </c>
      <c r="N1177" s="111">
        <v>1</v>
      </c>
      <c r="O1177" s="111">
        <v>1</v>
      </c>
      <c r="P1177" s="111">
        <v>1</v>
      </c>
      <c r="Q1177" s="113">
        <v>1</v>
      </c>
      <c r="R1177" s="113">
        <v>1</v>
      </c>
      <c r="S1177" s="113">
        <v>1</v>
      </c>
      <c r="T1177" s="113">
        <v>0</v>
      </c>
      <c r="U1177" s="113">
        <v>0</v>
      </c>
      <c r="V1177" s="113">
        <v>0</v>
      </c>
      <c r="W1177" s="109">
        <v>2180249.61</v>
      </c>
      <c r="X1177" s="109">
        <v>0</v>
      </c>
      <c r="Y1177" s="109">
        <v>0</v>
      </c>
      <c r="Z1177" s="109">
        <v>0</v>
      </c>
      <c r="AA1177" s="109">
        <v>0</v>
      </c>
      <c r="AB1177" s="109">
        <v>0</v>
      </c>
      <c r="AC1177" s="109">
        <v>0</v>
      </c>
      <c r="AD1177" s="109">
        <v>0</v>
      </c>
      <c r="AE1177" s="109">
        <v>2180249.61</v>
      </c>
      <c r="AF1177" s="106">
        <v>44987</v>
      </c>
      <c r="AG1177" s="106">
        <v>46083</v>
      </c>
      <c r="AH1177" s="123">
        <v>2180249.61</v>
      </c>
      <c r="AI1177" s="115">
        <v>0.83835616438356164</v>
      </c>
      <c r="AJ1177" s="115">
        <v>3.0027397260273974</v>
      </c>
      <c r="AK1177" s="116">
        <v>6.1652999999999999E-2</v>
      </c>
      <c r="AL1177" s="117">
        <v>0.83835616438356164</v>
      </c>
      <c r="AM1177" s="117">
        <v>3.0027397260273974</v>
      </c>
      <c r="AN1177" s="118">
        <v>6.1653000000000006E-2</v>
      </c>
      <c r="AO1177" s="121" t="s">
        <v>1774</v>
      </c>
      <c r="AP1177" s="121" t="s">
        <v>1775</v>
      </c>
      <c r="AQ1177" s="27">
        <v>67209.460000000006</v>
      </c>
      <c r="AR1177" s="27">
        <v>67209.460000000006</v>
      </c>
      <c r="AS1177" s="27">
        <v>0</v>
      </c>
      <c r="AT1177" s="27">
        <v>0</v>
      </c>
      <c r="AU1177" s="27">
        <v>0</v>
      </c>
      <c r="AV1177" s="27">
        <v>0</v>
      </c>
      <c r="AW1177" s="27">
        <v>0</v>
      </c>
      <c r="AX1177" s="27">
        <v>0</v>
      </c>
      <c r="AY1177" s="27">
        <v>0</v>
      </c>
      <c r="AZ1177" s="27">
        <v>0</v>
      </c>
      <c r="BA1177" s="27">
        <v>0</v>
      </c>
      <c r="BB1177" s="27">
        <v>0</v>
      </c>
      <c r="BC1177" s="27">
        <v>0</v>
      </c>
      <c r="BD1177" s="27">
        <v>0</v>
      </c>
      <c r="BE1177" s="27">
        <v>0</v>
      </c>
      <c r="BF1177" s="27">
        <v>0</v>
      </c>
      <c r="BG1177" s="27">
        <f t="shared" si="73"/>
        <v>134418.92000000001</v>
      </c>
      <c r="BH1177" s="27">
        <f t="shared" si="74"/>
        <v>0</v>
      </c>
      <c r="BI1177" s="27">
        <f t="shared" si="76"/>
        <v>134418.92000000001</v>
      </c>
    </row>
    <row r="1178" spans="1:61" x14ac:dyDescent="0.35">
      <c r="A1178" s="65" t="str">
        <f t="shared" si="75"/>
        <v>DI0012101</v>
      </c>
      <c r="B1178" s="111" t="s">
        <v>1559</v>
      </c>
      <c r="C1178" s="104">
        <v>1</v>
      </c>
      <c r="D1178" s="112" t="s">
        <v>0</v>
      </c>
      <c r="E1178" s="112" t="s">
        <v>3</v>
      </c>
      <c r="F1178" s="104" t="s">
        <v>1760</v>
      </c>
      <c r="G1178" s="104" t="s">
        <v>1776</v>
      </c>
      <c r="H1178" s="104" t="s">
        <v>1777</v>
      </c>
      <c r="I1178" s="104" t="s">
        <v>1778</v>
      </c>
      <c r="J1178" s="104" t="s">
        <v>1779</v>
      </c>
      <c r="K1178" s="104" t="s">
        <v>774</v>
      </c>
      <c r="L1178" s="104" t="s">
        <v>1766</v>
      </c>
      <c r="M1178" s="104" t="s">
        <v>1773</v>
      </c>
      <c r="N1178" s="111">
        <v>1</v>
      </c>
      <c r="O1178" s="111">
        <v>1</v>
      </c>
      <c r="P1178" s="111">
        <v>1</v>
      </c>
      <c r="Q1178" s="113">
        <v>1</v>
      </c>
      <c r="R1178" s="113">
        <v>1</v>
      </c>
      <c r="S1178" s="113">
        <v>1</v>
      </c>
      <c r="T1178" s="113">
        <v>0</v>
      </c>
      <c r="U1178" s="113">
        <v>0</v>
      </c>
      <c r="V1178" s="113">
        <v>0</v>
      </c>
      <c r="W1178" s="109">
        <v>166699.85999999999</v>
      </c>
      <c r="X1178" s="109">
        <v>0</v>
      </c>
      <c r="Y1178" s="109">
        <v>0</v>
      </c>
      <c r="Z1178" s="109">
        <v>0</v>
      </c>
      <c r="AA1178" s="109">
        <v>0</v>
      </c>
      <c r="AB1178" s="109">
        <v>0</v>
      </c>
      <c r="AC1178" s="109">
        <v>0</v>
      </c>
      <c r="AD1178" s="109">
        <v>0</v>
      </c>
      <c r="AE1178" s="109">
        <v>166699.85999999999</v>
      </c>
      <c r="AF1178" s="106">
        <v>44995</v>
      </c>
      <c r="AG1178" s="106">
        <v>46822</v>
      </c>
      <c r="AH1178" s="123">
        <v>166699.85999999999</v>
      </c>
      <c r="AI1178" s="115">
        <v>2.8630136986301369</v>
      </c>
      <c r="AJ1178" s="115">
        <v>5.0054794520547947</v>
      </c>
      <c r="AK1178" s="116">
        <v>7.1294999999999997E-2</v>
      </c>
      <c r="AL1178" s="117">
        <v>2.8630136986301369</v>
      </c>
      <c r="AM1178" s="117">
        <v>5.0054794520547947</v>
      </c>
      <c r="AN1178" s="118">
        <v>7.1294999999999997E-2</v>
      </c>
      <c r="AO1178" s="121" t="s">
        <v>1774</v>
      </c>
      <c r="AP1178" s="121" t="s">
        <v>1775</v>
      </c>
      <c r="AQ1178" s="27">
        <v>5942.43</v>
      </c>
      <c r="AR1178" s="27">
        <v>11884.86</v>
      </c>
      <c r="AS1178" s="27">
        <v>11884.86</v>
      </c>
      <c r="AT1178" s="27">
        <v>5942.43</v>
      </c>
      <c r="AU1178" s="27">
        <v>0</v>
      </c>
      <c r="AV1178" s="27">
        <v>0</v>
      </c>
      <c r="AW1178" s="27">
        <v>0</v>
      </c>
      <c r="AX1178" s="27">
        <v>0</v>
      </c>
      <c r="AY1178" s="27">
        <v>0</v>
      </c>
      <c r="AZ1178" s="27">
        <v>0</v>
      </c>
      <c r="BA1178" s="27">
        <v>0</v>
      </c>
      <c r="BB1178" s="27">
        <v>0</v>
      </c>
      <c r="BC1178" s="27">
        <v>0</v>
      </c>
      <c r="BD1178" s="27">
        <v>0</v>
      </c>
      <c r="BE1178" s="27">
        <v>0</v>
      </c>
      <c r="BF1178" s="27">
        <v>0</v>
      </c>
      <c r="BG1178" s="27">
        <f t="shared" si="73"/>
        <v>17827.29</v>
      </c>
      <c r="BH1178" s="27">
        <f t="shared" si="74"/>
        <v>17827.29</v>
      </c>
      <c r="BI1178" s="27">
        <f t="shared" si="76"/>
        <v>35654.58</v>
      </c>
    </row>
    <row r="1179" spans="1:61" x14ac:dyDescent="0.35">
      <c r="A1179" s="65" t="str">
        <f t="shared" si="75"/>
        <v>DI0012111</v>
      </c>
      <c r="B1179" s="111" t="s">
        <v>1560</v>
      </c>
      <c r="C1179" s="104">
        <v>1</v>
      </c>
      <c r="D1179" s="112" t="s">
        <v>0</v>
      </c>
      <c r="E1179" s="112" t="s">
        <v>3</v>
      </c>
      <c r="F1179" s="104" t="s">
        <v>1760</v>
      </c>
      <c r="G1179" s="104" t="s">
        <v>1776</v>
      </c>
      <c r="H1179" s="104" t="s">
        <v>1777</v>
      </c>
      <c r="I1179" s="104" t="s">
        <v>1778</v>
      </c>
      <c r="J1179" s="104" t="s">
        <v>1779</v>
      </c>
      <c r="K1179" s="104" t="s">
        <v>774</v>
      </c>
      <c r="L1179" s="104" t="s">
        <v>1766</v>
      </c>
      <c r="M1179" s="104" t="s">
        <v>1773</v>
      </c>
      <c r="N1179" s="111">
        <v>1</v>
      </c>
      <c r="O1179" s="111">
        <v>1</v>
      </c>
      <c r="P1179" s="111">
        <v>1</v>
      </c>
      <c r="Q1179" s="113">
        <v>1</v>
      </c>
      <c r="R1179" s="113">
        <v>1</v>
      </c>
      <c r="S1179" s="113">
        <v>1</v>
      </c>
      <c r="T1179" s="113">
        <v>0</v>
      </c>
      <c r="U1179" s="113">
        <v>0</v>
      </c>
      <c r="V1179" s="113">
        <v>0</v>
      </c>
      <c r="W1179" s="109">
        <v>96877.440000000002</v>
      </c>
      <c r="X1179" s="109">
        <v>0</v>
      </c>
      <c r="Y1179" s="109">
        <v>0</v>
      </c>
      <c r="Z1179" s="109">
        <v>0</v>
      </c>
      <c r="AA1179" s="109">
        <v>0</v>
      </c>
      <c r="AB1179" s="109">
        <v>0</v>
      </c>
      <c r="AC1179" s="109">
        <v>0</v>
      </c>
      <c r="AD1179" s="109">
        <v>0</v>
      </c>
      <c r="AE1179" s="109">
        <v>96877.440000000002</v>
      </c>
      <c r="AF1179" s="106">
        <v>44995</v>
      </c>
      <c r="AG1179" s="106">
        <v>46822</v>
      </c>
      <c r="AH1179" s="123">
        <v>96877.440000000002</v>
      </c>
      <c r="AI1179" s="115">
        <v>2.8630136986301369</v>
      </c>
      <c r="AJ1179" s="115">
        <v>5.0054794520547947</v>
      </c>
      <c r="AK1179" s="116">
        <v>7.1294999999999997E-2</v>
      </c>
      <c r="AL1179" s="117">
        <v>2.8630136986301369</v>
      </c>
      <c r="AM1179" s="117">
        <v>5.0054794520547947</v>
      </c>
      <c r="AN1179" s="118">
        <v>7.1294999999999997E-2</v>
      </c>
      <c r="AO1179" s="121" t="s">
        <v>1774</v>
      </c>
      <c r="AP1179" s="121" t="s">
        <v>1775</v>
      </c>
      <c r="AQ1179" s="27">
        <v>3453.44</v>
      </c>
      <c r="AR1179" s="27">
        <v>6906.88</v>
      </c>
      <c r="AS1179" s="27">
        <v>6906.88</v>
      </c>
      <c r="AT1179" s="27">
        <v>3453.44</v>
      </c>
      <c r="AU1179" s="27">
        <v>0</v>
      </c>
      <c r="AV1179" s="27">
        <v>0</v>
      </c>
      <c r="AW1179" s="27">
        <v>0</v>
      </c>
      <c r="AX1179" s="27">
        <v>0</v>
      </c>
      <c r="AY1179" s="27">
        <v>0</v>
      </c>
      <c r="AZ1179" s="27">
        <v>0</v>
      </c>
      <c r="BA1179" s="27">
        <v>0</v>
      </c>
      <c r="BB1179" s="27">
        <v>0</v>
      </c>
      <c r="BC1179" s="27">
        <v>0</v>
      </c>
      <c r="BD1179" s="27">
        <v>0</v>
      </c>
      <c r="BE1179" s="27">
        <v>0</v>
      </c>
      <c r="BF1179" s="27">
        <v>0</v>
      </c>
      <c r="BG1179" s="27">
        <f t="shared" si="73"/>
        <v>10360.32</v>
      </c>
      <c r="BH1179" s="27">
        <f t="shared" si="74"/>
        <v>10360.32</v>
      </c>
      <c r="BI1179" s="27">
        <f t="shared" si="76"/>
        <v>20720.64</v>
      </c>
    </row>
    <row r="1180" spans="1:61" x14ac:dyDescent="0.35">
      <c r="A1180" s="65" t="str">
        <f t="shared" si="75"/>
        <v>DI0012121</v>
      </c>
      <c r="B1180" s="111" t="s">
        <v>1561</v>
      </c>
      <c r="C1180" s="104">
        <v>1</v>
      </c>
      <c r="D1180" s="112" t="s">
        <v>0</v>
      </c>
      <c r="E1180" s="112" t="s">
        <v>3</v>
      </c>
      <c r="F1180" s="104" t="s">
        <v>1760</v>
      </c>
      <c r="G1180" s="104" t="s">
        <v>1776</v>
      </c>
      <c r="H1180" s="104" t="s">
        <v>1777</v>
      </c>
      <c r="I1180" s="104" t="s">
        <v>1778</v>
      </c>
      <c r="J1180" s="104" t="s">
        <v>1779</v>
      </c>
      <c r="K1180" s="104" t="s">
        <v>774</v>
      </c>
      <c r="L1180" s="104" t="s">
        <v>1766</v>
      </c>
      <c r="M1180" s="104" t="s">
        <v>1773</v>
      </c>
      <c r="N1180" s="111">
        <v>1</v>
      </c>
      <c r="O1180" s="111">
        <v>1</v>
      </c>
      <c r="P1180" s="111">
        <v>1</v>
      </c>
      <c r="Q1180" s="113">
        <v>1</v>
      </c>
      <c r="R1180" s="113">
        <v>1</v>
      </c>
      <c r="S1180" s="113">
        <v>1</v>
      </c>
      <c r="T1180" s="113">
        <v>0</v>
      </c>
      <c r="U1180" s="113">
        <v>0</v>
      </c>
      <c r="V1180" s="113">
        <v>0</v>
      </c>
      <c r="W1180" s="109">
        <v>190929.5</v>
      </c>
      <c r="X1180" s="109">
        <v>0</v>
      </c>
      <c r="Y1180" s="109">
        <v>0</v>
      </c>
      <c r="Z1180" s="109">
        <v>0</v>
      </c>
      <c r="AA1180" s="109">
        <v>0</v>
      </c>
      <c r="AB1180" s="109">
        <v>0</v>
      </c>
      <c r="AC1180" s="109">
        <v>0</v>
      </c>
      <c r="AD1180" s="109">
        <v>0</v>
      </c>
      <c r="AE1180" s="109">
        <v>190929.5</v>
      </c>
      <c r="AF1180" s="106">
        <v>44995</v>
      </c>
      <c r="AG1180" s="106">
        <v>46822</v>
      </c>
      <c r="AH1180" s="123">
        <v>190929.5</v>
      </c>
      <c r="AI1180" s="115">
        <v>2.8630136986301369</v>
      </c>
      <c r="AJ1180" s="115">
        <v>5.0054794520547947</v>
      </c>
      <c r="AK1180" s="116">
        <v>7.1294999999999997E-2</v>
      </c>
      <c r="AL1180" s="117">
        <v>2.8630136986301364</v>
      </c>
      <c r="AM1180" s="117">
        <v>5.0054794520547947</v>
      </c>
      <c r="AN1180" s="118">
        <v>7.1294999999999997E-2</v>
      </c>
      <c r="AO1180" s="121" t="s">
        <v>1774</v>
      </c>
      <c r="AP1180" s="121" t="s">
        <v>1775</v>
      </c>
      <c r="AQ1180" s="27">
        <v>6806.16</v>
      </c>
      <c r="AR1180" s="27">
        <v>13612.32</v>
      </c>
      <c r="AS1180" s="27">
        <v>13612.32</v>
      </c>
      <c r="AT1180" s="27">
        <v>6806.16</v>
      </c>
      <c r="AU1180" s="27">
        <v>0</v>
      </c>
      <c r="AV1180" s="27">
        <v>0</v>
      </c>
      <c r="AW1180" s="27">
        <v>0</v>
      </c>
      <c r="AX1180" s="27">
        <v>0</v>
      </c>
      <c r="AY1180" s="27">
        <v>0</v>
      </c>
      <c r="AZ1180" s="27">
        <v>0</v>
      </c>
      <c r="BA1180" s="27">
        <v>0</v>
      </c>
      <c r="BB1180" s="27">
        <v>0</v>
      </c>
      <c r="BC1180" s="27">
        <v>0</v>
      </c>
      <c r="BD1180" s="27">
        <v>0</v>
      </c>
      <c r="BE1180" s="27">
        <v>0</v>
      </c>
      <c r="BF1180" s="27">
        <v>0</v>
      </c>
      <c r="BG1180" s="27">
        <f t="shared" si="73"/>
        <v>20418.48</v>
      </c>
      <c r="BH1180" s="27">
        <f t="shared" si="74"/>
        <v>20418.48</v>
      </c>
      <c r="BI1180" s="27">
        <f t="shared" si="76"/>
        <v>40836.959999999999</v>
      </c>
    </row>
    <row r="1181" spans="1:61" x14ac:dyDescent="0.35">
      <c r="A1181" s="65" t="str">
        <f t="shared" si="75"/>
        <v>DI0012131</v>
      </c>
      <c r="B1181" s="111" t="s">
        <v>1562</v>
      </c>
      <c r="C1181" s="104">
        <v>1</v>
      </c>
      <c r="D1181" s="112" t="s">
        <v>0</v>
      </c>
      <c r="E1181" s="112" t="s">
        <v>3</v>
      </c>
      <c r="F1181" s="104" t="s">
        <v>1760</v>
      </c>
      <c r="G1181" s="104" t="s">
        <v>1776</v>
      </c>
      <c r="H1181" s="104" t="s">
        <v>1777</v>
      </c>
      <c r="I1181" s="104" t="s">
        <v>1778</v>
      </c>
      <c r="J1181" s="104" t="s">
        <v>1779</v>
      </c>
      <c r="K1181" s="104" t="s">
        <v>774</v>
      </c>
      <c r="L1181" s="104" t="s">
        <v>1766</v>
      </c>
      <c r="M1181" s="104" t="s">
        <v>1773</v>
      </c>
      <c r="N1181" s="111">
        <v>1</v>
      </c>
      <c r="O1181" s="111">
        <v>1</v>
      </c>
      <c r="P1181" s="111">
        <v>1</v>
      </c>
      <c r="Q1181" s="113">
        <v>1</v>
      </c>
      <c r="R1181" s="113">
        <v>1</v>
      </c>
      <c r="S1181" s="113">
        <v>1</v>
      </c>
      <c r="T1181" s="113">
        <v>0</v>
      </c>
      <c r="U1181" s="113">
        <v>0</v>
      </c>
      <c r="V1181" s="113">
        <v>0</v>
      </c>
      <c r="W1181" s="109">
        <v>48390.87</v>
      </c>
      <c r="X1181" s="109">
        <v>0</v>
      </c>
      <c r="Y1181" s="109">
        <v>0</v>
      </c>
      <c r="Z1181" s="109">
        <v>0</v>
      </c>
      <c r="AA1181" s="109">
        <v>0</v>
      </c>
      <c r="AB1181" s="109">
        <v>0</v>
      </c>
      <c r="AC1181" s="109">
        <v>0</v>
      </c>
      <c r="AD1181" s="109">
        <v>0</v>
      </c>
      <c r="AE1181" s="109">
        <v>48390.87</v>
      </c>
      <c r="AF1181" s="106">
        <v>44995</v>
      </c>
      <c r="AG1181" s="106">
        <v>46822</v>
      </c>
      <c r="AH1181" s="123">
        <v>48390.87</v>
      </c>
      <c r="AI1181" s="115">
        <v>2.8630136986301369</v>
      </c>
      <c r="AJ1181" s="115">
        <v>5.0054794520547947</v>
      </c>
      <c r="AK1181" s="116">
        <v>7.1294999999999997E-2</v>
      </c>
      <c r="AL1181" s="117">
        <v>2.8630136986301369</v>
      </c>
      <c r="AM1181" s="117">
        <v>5.0054794520547947</v>
      </c>
      <c r="AN1181" s="118">
        <v>7.1294999999999997E-2</v>
      </c>
      <c r="AO1181" s="121" t="s">
        <v>1774</v>
      </c>
      <c r="AP1181" s="121" t="s">
        <v>1775</v>
      </c>
      <c r="AQ1181" s="27">
        <v>1725.01</v>
      </c>
      <c r="AR1181" s="27">
        <v>3450.02</v>
      </c>
      <c r="AS1181" s="27">
        <v>3450.02</v>
      </c>
      <c r="AT1181" s="27">
        <v>1725.01</v>
      </c>
      <c r="AU1181" s="27">
        <v>0</v>
      </c>
      <c r="AV1181" s="27">
        <v>0</v>
      </c>
      <c r="AW1181" s="27">
        <v>0</v>
      </c>
      <c r="AX1181" s="27">
        <v>0</v>
      </c>
      <c r="AY1181" s="27">
        <v>0</v>
      </c>
      <c r="AZ1181" s="27">
        <v>0</v>
      </c>
      <c r="BA1181" s="27">
        <v>0</v>
      </c>
      <c r="BB1181" s="27">
        <v>0</v>
      </c>
      <c r="BC1181" s="27">
        <v>0</v>
      </c>
      <c r="BD1181" s="27">
        <v>0</v>
      </c>
      <c r="BE1181" s="27">
        <v>0</v>
      </c>
      <c r="BF1181" s="27">
        <v>0</v>
      </c>
      <c r="BG1181" s="27">
        <f t="shared" si="73"/>
        <v>5175.03</v>
      </c>
      <c r="BH1181" s="27">
        <f t="shared" si="74"/>
        <v>5175.03</v>
      </c>
      <c r="BI1181" s="27">
        <f t="shared" si="76"/>
        <v>10350.06</v>
      </c>
    </row>
    <row r="1182" spans="1:61" x14ac:dyDescent="0.35">
      <c r="A1182" s="65" t="str">
        <f t="shared" si="75"/>
        <v>DI0012141</v>
      </c>
      <c r="B1182" s="111" t="s">
        <v>1563</v>
      </c>
      <c r="C1182" s="104">
        <v>1</v>
      </c>
      <c r="D1182" s="112" t="s">
        <v>0</v>
      </c>
      <c r="E1182" s="112" t="s">
        <v>3</v>
      </c>
      <c r="F1182" s="104" t="s">
        <v>1760</v>
      </c>
      <c r="G1182" s="104" t="s">
        <v>1776</v>
      </c>
      <c r="H1182" s="104" t="s">
        <v>1777</v>
      </c>
      <c r="I1182" s="104" t="s">
        <v>1778</v>
      </c>
      <c r="J1182" s="104" t="s">
        <v>1779</v>
      </c>
      <c r="K1182" s="104" t="s">
        <v>774</v>
      </c>
      <c r="L1182" s="104" t="s">
        <v>1766</v>
      </c>
      <c r="M1182" s="104" t="s">
        <v>1773</v>
      </c>
      <c r="N1182" s="111">
        <v>1</v>
      </c>
      <c r="O1182" s="111">
        <v>1</v>
      </c>
      <c r="P1182" s="111">
        <v>1</v>
      </c>
      <c r="Q1182" s="113">
        <v>1</v>
      </c>
      <c r="R1182" s="113">
        <v>1</v>
      </c>
      <c r="S1182" s="113">
        <v>1</v>
      </c>
      <c r="T1182" s="113">
        <v>0</v>
      </c>
      <c r="U1182" s="113">
        <v>0</v>
      </c>
      <c r="V1182" s="113">
        <v>0</v>
      </c>
      <c r="W1182" s="109">
        <v>58155.19</v>
      </c>
      <c r="X1182" s="109">
        <v>0</v>
      </c>
      <c r="Y1182" s="109">
        <v>0</v>
      </c>
      <c r="Z1182" s="109">
        <v>0</v>
      </c>
      <c r="AA1182" s="109">
        <v>0</v>
      </c>
      <c r="AB1182" s="109">
        <v>0</v>
      </c>
      <c r="AC1182" s="109">
        <v>0</v>
      </c>
      <c r="AD1182" s="109">
        <v>0</v>
      </c>
      <c r="AE1182" s="109">
        <v>58155.19</v>
      </c>
      <c r="AF1182" s="106">
        <v>44995</v>
      </c>
      <c r="AG1182" s="106">
        <v>46822</v>
      </c>
      <c r="AH1182" s="123">
        <v>58155.19</v>
      </c>
      <c r="AI1182" s="115">
        <v>2.8630136986301369</v>
      </c>
      <c r="AJ1182" s="115">
        <v>5.0054794520547947</v>
      </c>
      <c r="AK1182" s="116">
        <v>7.1294999999999997E-2</v>
      </c>
      <c r="AL1182" s="117">
        <v>2.8630136986301369</v>
      </c>
      <c r="AM1182" s="117">
        <v>5.0054794520547947</v>
      </c>
      <c r="AN1182" s="118">
        <v>7.1294999999999997E-2</v>
      </c>
      <c r="AO1182" s="121" t="s">
        <v>1774</v>
      </c>
      <c r="AP1182" s="121" t="s">
        <v>1775</v>
      </c>
      <c r="AQ1182" s="27">
        <v>2073.09</v>
      </c>
      <c r="AR1182" s="27">
        <v>4146.18</v>
      </c>
      <c r="AS1182" s="27">
        <v>4146.18</v>
      </c>
      <c r="AT1182" s="27">
        <v>2073.09</v>
      </c>
      <c r="AU1182" s="27">
        <v>0</v>
      </c>
      <c r="AV1182" s="27">
        <v>0</v>
      </c>
      <c r="AW1182" s="27">
        <v>0</v>
      </c>
      <c r="AX1182" s="27">
        <v>0</v>
      </c>
      <c r="AY1182" s="27">
        <v>0</v>
      </c>
      <c r="AZ1182" s="27">
        <v>0</v>
      </c>
      <c r="BA1182" s="27">
        <v>0</v>
      </c>
      <c r="BB1182" s="27">
        <v>0</v>
      </c>
      <c r="BC1182" s="27">
        <v>0</v>
      </c>
      <c r="BD1182" s="27">
        <v>0</v>
      </c>
      <c r="BE1182" s="27">
        <v>0</v>
      </c>
      <c r="BF1182" s="27">
        <v>0</v>
      </c>
      <c r="BG1182" s="27">
        <f t="shared" si="73"/>
        <v>6219.27</v>
      </c>
      <c r="BH1182" s="27">
        <f t="shared" si="74"/>
        <v>6219.27</v>
      </c>
      <c r="BI1182" s="27">
        <f t="shared" si="76"/>
        <v>12438.54</v>
      </c>
    </row>
    <row r="1183" spans="1:61" x14ac:dyDescent="0.35">
      <c r="A1183" s="65" t="str">
        <f t="shared" si="75"/>
        <v>DI0012151</v>
      </c>
      <c r="B1183" s="111" t="s">
        <v>1564</v>
      </c>
      <c r="C1183" s="104">
        <v>1</v>
      </c>
      <c r="D1183" s="112" t="s">
        <v>0</v>
      </c>
      <c r="E1183" s="112" t="s">
        <v>3</v>
      </c>
      <c r="F1183" s="104" t="s">
        <v>1760</v>
      </c>
      <c r="G1183" s="104" t="s">
        <v>1776</v>
      </c>
      <c r="H1183" s="104" t="s">
        <v>1777</v>
      </c>
      <c r="I1183" s="104" t="s">
        <v>1778</v>
      </c>
      <c r="J1183" s="104" t="s">
        <v>1779</v>
      </c>
      <c r="K1183" s="104" t="s">
        <v>774</v>
      </c>
      <c r="L1183" s="104" t="s">
        <v>1766</v>
      </c>
      <c r="M1183" s="104" t="s">
        <v>1773</v>
      </c>
      <c r="N1183" s="111">
        <v>1</v>
      </c>
      <c r="O1183" s="111">
        <v>1</v>
      </c>
      <c r="P1183" s="111">
        <v>1</v>
      </c>
      <c r="Q1183" s="113">
        <v>1</v>
      </c>
      <c r="R1183" s="113">
        <v>1</v>
      </c>
      <c r="S1183" s="113">
        <v>1</v>
      </c>
      <c r="T1183" s="113">
        <v>0</v>
      </c>
      <c r="U1183" s="113">
        <v>0</v>
      </c>
      <c r="V1183" s="113">
        <v>0</v>
      </c>
      <c r="W1183" s="109">
        <v>158941.44</v>
      </c>
      <c r="X1183" s="109">
        <v>0</v>
      </c>
      <c r="Y1183" s="109">
        <v>0</v>
      </c>
      <c r="Z1183" s="109">
        <v>0</v>
      </c>
      <c r="AA1183" s="109">
        <v>0</v>
      </c>
      <c r="AB1183" s="109">
        <v>0</v>
      </c>
      <c r="AC1183" s="109">
        <v>0</v>
      </c>
      <c r="AD1183" s="109">
        <v>0</v>
      </c>
      <c r="AE1183" s="109">
        <v>158941.44</v>
      </c>
      <c r="AF1183" s="106">
        <v>44995</v>
      </c>
      <c r="AG1183" s="106">
        <v>46822</v>
      </c>
      <c r="AH1183" s="123">
        <v>158941.44</v>
      </c>
      <c r="AI1183" s="115">
        <v>2.8630136986301369</v>
      </c>
      <c r="AJ1183" s="115">
        <v>5.0054794520547947</v>
      </c>
      <c r="AK1183" s="116">
        <v>7.1294999999999997E-2</v>
      </c>
      <c r="AL1183" s="117">
        <v>2.8630136986301369</v>
      </c>
      <c r="AM1183" s="117">
        <v>5.0054794520547947</v>
      </c>
      <c r="AN1183" s="118">
        <v>7.1294999999999997E-2</v>
      </c>
      <c r="AO1183" s="121" t="s">
        <v>1774</v>
      </c>
      <c r="AP1183" s="121" t="s">
        <v>1775</v>
      </c>
      <c r="AQ1183" s="27">
        <v>5665.86</v>
      </c>
      <c r="AR1183" s="27">
        <v>11331.72</v>
      </c>
      <c r="AS1183" s="27">
        <v>11331.72</v>
      </c>
      <c r="AT1183" s="27">
        <v>5665.86</v>
      </c>
      <c r="AU1183" s="27">
        <v>0</v>
      </c>
      <c r="AV1183" s="27">
        <v>0</v>
      </c>
      <c r="AW1183" s="27">
        <v>0</v>
      </c>
      <c r="AX1183" s="27">
        <v>0</v>
      </c>
      <c r="AY1183" s="27">
        <v>0</v>
      </c>
      <c r="AZ1183" s="27">
        <v>0</v>
      </c>
      <c r="BA1183" s="27">
        <v>0</v>
      </c>
      <c r="BB1183" s="27">
        <v>0</v>
      </c>
      <c r="BC1183" s="27">
        <v>0</v>
      </c>
      <c r="BD1183" s="27">
        <v>0</v>
      </c>
      <c r="BE1183" s="27">
        <v>0</v>
      </c>
      <c r="BF1183" s="27">
        <v>0</v>
      </c>
      <c r="BG1183" s="27">
        <f t="shared" si="73"/>
        <v>16997.579999999998</v>
      </c>
      <c r="BH1183" s="27">
        <f t="shared" si="74"/>
        <v>16997.579999999998</v>
      </c>
      <c r="BI1183" s="27">
        <f t="shared" si="76"/>
        <v>33995.159999999996</v>
      </c>
    </row>
    <row r="1184" spans="1:61" x14ac:dyDescent="0.35">
      <c r="A1184" s="65" t="str">
        <f t="shared" si="75"/>
        <v>DI0012161</v>
      </c>
      <c r="B1184" s="111" t="s">
        <v>1565</v>
      </c>
      <c r="C1184" s="104">
        <v>1</v>
      </c>
      <c r="D1184" s="112" t="s">
        <v>0</v>
      </c>
      <c r="E1184" s="112" t="s">
        <v>3</v>
      </c>
      <c r="F1184" s="104" t="s">
        <v>1760</v>
      </c>
      <c r="G1184" s="104" t="s">
        <v>1776</v>
      </c>
      <c r="H1184" s="104" t="s">
        <v>1777</v>
      </c>
      <c r="I1184" s="104" t="s">
        <v>1778</v>
      </c>
      <c r="J1184" s="104" t="s">
        <v>1779</v>
      </c>
      <c r="K1184" s="104" t="s">
        <v>774</v>
      </c>
      <c r="L1184" s="104" t="s">
        <v>1766</v>
      </c>
      <c r="M1184" s="104" t="s">
        <v>1773</v>
      </c>
      <c r="N1184" s="111">
        <v>1</v>
      </c>
      <c r="O1184" s="111">
        <v>1</v>
      </c>
      <c r="P1184" s="111">
        <v>1</v>
      </c>
      <c r="Q1184" s="113">
        <v>1</v>
      </c>
      <c r="R1184" s="113">
        <v>1</v>
      </c>
      <c r="S1184" s="113">
        <v>1</v>
      </c>
      <c r="T1184" s="113">
        <v>0</v>
      </c>
      <c r="U1184" s="113">
        <v>0</v>
      </c>
      <c r="V1184" s="113">
        <v>0</v>
      </c>
      <c r="W1184" s="109">
        <v>96877.440000000002</v>
      </c>
      <c r="X1184" s="109">
        <v>0</v>
      </c>
      <c r="Y1184" s="109">
        <v>0</v>
      </c>
      <c r="Z1184" s="109">
        <v>0</v>
      </c>
      <c r="AA1184" s="109">
        <v>0</v>
      </c>
      <c r="AB1184" s="109">
        <v>0</v>
      </c>
      <c r="AC1184" s="109">
        <v>0</v>
      </c>
      <c r="AD1184" s="109">
        <v>0</v>
      </c>
      <c r="AE1184" s="109">
        <v>96877.440000000002</v>
      </c>
      <c r="AF1184" s="106">
        <v>44995</v>
      </c>
      <c r="AG1184" s="106">
        <v>46822</v>
      </c>
      <c r="AH1184" s="123">
        <v>96877.440000000002</v>
      </c>
      <c r="AI1184" s="115">
        <v>2.8630136986301369</v>
      </c>
      <c r="AJ1184" s="115">
        <v>5.0054794520547947</v>
      </c>
      <c r="AK1184" s="116">
        <v>7.1294999999999997E-2</v>
      </c>
      <c r="AL1184" s="117">
        <v>2.8630136986301369</v>
      </c>
      <c r="AM1184" s="117">
        <v>5.0054794520547947</v>
      </c>
      <c r="AN1184" s="118">
        <v>7.1294999999999997E-2</v>
      </c>
      <c r="AO1184" s="121" t="s">
        <v>1774</v>
      </c>
      <c r="AP1184" s="121" t="s">
        <v>1775</v>
      </c>
      <c r="AQ1184" s="27">
        <v>3453.44</v>
      </c>
      <c r="AR1184" s="27">
        <v>6906.88</v>
      </c>
      <c r="AS1184" s="27">
        <v>6906.88</v>
      </c>
      <c r="AT1184" s="27">
        <v>3453.44</v>
      </c>
      <c r="AU1184" s="27">
        <v>0</v>
      </c>
      <c r="AV1184" s="27">
        <v>0</v>
      </c>
      <c r="AW1184" s="27">
        <v>0</v>
      </c>
      <c r="AX1184" s="27">
        <v>0</v>
      </c>
      <c r="AY1184" s="27">
        <v>0</v>
      </c>
      <c r="AZ1184" s="27">
        <v>0</v>
      </c>
      <c r="BA1184" s="27">
        <v>0</v>
      </c>
      <c r="BB1184" s="27">
        <v>0</v>
      </c>
      <c r="BC1184" s="27">
        <v>0</v>
      </c>
      <c r="BD1184" s="27">
        <v>0</v>
      </c>
      <c r="BE1184" s="27">
        <v>0</v>
      </c>
      <c r="BF1184" s="27">
        <v>0</v>
      </c>
      <c r="BG1184" s="27">
        <f t="shared" si="73"/>
        <v>10360.32</v>
      </c>
      <c r="BH1184" s="27">
        <f t="shared" si="74"/>
        <v>10360.32</v>
      </c>
      <c r="BI1184" s="27">
        <f t="shared" si="76"/>
        <v>20720.64</v>
      </c>
    </row>
    <row r="1185" spans="1:61" x14ac:dyDescent="0.35">
      <c r="A1185" s="65" t="str">
        <f t="shared" si="75"/>
        <v>DI0012171</v>
      </c>
      <c r="B1185" s="111" t="s">
        <v>1566</v>
      </c>
      <c r="C1185" s="104">
        <v>1</v>
      </c>
      <c r="D1185" s="112" t="s">
        <v>0</v>
      </c>
      <c r="E1185" s="112" t="s">
        <v>3</v>
      </c>
      <c r="F1185" s="104" t="s">
        <v>1760</v>
      </c>
      <c r="G1185" s="104" t="s">
        <v>1776</v>
      </c>
      <c r="H1185" s="104" t="s">
        <v>1777</v>
      </c>
      <c r="I1185" s="104" t="s">
        <v>1778</v>
      </c>
      <c r="J1185" s="104" t="s">
        <v>1779</v>
      </c>
      <c r="K1185" s="104" t="s">
        <v>774</v>
      </c>
      <c r="L1185" s="104" t="s">
        <v>1766</v>
      </c>
      <c r="M1185" s="104" t="s">
        <v>1773</v>
      </c>
      <c r="N1185" s="111">
        <v>1</v>
      </c>
      <c r="O1185" s="111">
        <v>1</v>
      </c>
      <c r="P1185" s="111">
        <v>1</v>
      </c>
      <c r="Q1185" s="113">
        <v>1</v>
      </c>
      <c r="R1185" s="113">
        <v>1</v>
      </c>
      <c r="S1185" s="113">
        <v>1</v>
      </c>
      <c r="T1185" s="113">
        <v>0</v>
      </c>
      <c r="U1185" s="113">
        <v>0</v>
      </c>
      <c r="V1185" s="113">
        <v>0</v>
      </c>
      <c r="W1185" s="109">
        <v>96908.43</v>
      </c>
      <c r="X1185" s="109">
        <v>0</v>
      </c>
      <c r="Y1185" s="109">
        <v>0</v>
      </c>
      <c r="Z1185" s="109">
        <v>0</v>
      </c>
      <c r="AA1185" s="109">
        <v>0</v>
      </c>
      <c r="AB1185" s="109">
        <v>0</v>
      </c>
      <c r="AC1185" s="109">
        <v>0</v>
      </c>
      <c r="AD1185" s="109">
        <v>0</v>
      </c>
      <c r="AE1185" s="109">
        <v>96908.43</v>
      </c>
      <c r="AF1185" s="106">
        <v>44995</v>
      </c>
      <c r="AG1185" s="106">
        <v>46822</v>
      </c>
      <c r="AH1185" s="123">
        <v>96908.43</v>
      </c>
      <c r="AI1185" s="115">
        <v>2.8630136986301369</v>
      </c>
      <c r="AJ1185" s="115">
        <v>5.0054794520547947</v>
      </c>
      <c r="AK1185" s="116">
        <v>7.1294999999999997E-2</v>
      </c>
      <c r="AL1185" s="117">
        <v>2.8630136986301369</v>
      </c>
      <c r="AM1185" s="117">
        <v>5.0054794520547947</v>
      </c>
      <c r="AN1185" s="118">
        <v>7.1294999999999997E-2</v>
      </c>
      <c r="AO1185" s="121" t="s">
        <v>1774</v>
      </c>
      <c r="AP1185" s="121" t="s">
        <v>1775</v>
      </c>
      <c r="AQ1185" s="27">
        <v>3454.54</v>
      </c>
      <c r="AR1185" s="27">
        <v>6909.08</v>
      </c>
      <c r="AS1185" s="27">
        <v>6909.08</v>
      </c>
      <c r="AT1185" s="27">
        <v>3454.54</v>
      </c>
      <c r="AU1185" s="27">
        <v>0</v>
      </c>
      <c r="AV1185" s="27">
        <v>0</v>
      </c>
      <c r="AW1185" s="27">
        <v>0</v>
      </c>
      <c r="AX1185" s="27">
        <v>0</v>
      </c>
      <c r="AY1185" s="27">
        <v>0</v>
      </c>
      <c r="AZ1185" s="27">
        <v>0</v>
      </c>
      <c r="BA1185" s="27">
        <v>0</v>
      </c>
      <c r="BB1185" s="27">
        <v>0</v>
      </c>
      <c r="BC1185" s="27">
        <v>0</v>
      </c>
      <c r="BD1185" s="27">
        <v>0</v>
      </c>
      <c r="BE1185" s="27">
        <v>0</v>
      </c>
      <c r="BF1185" s="27">
        <v>0</v>
      </c>
      <c r="BG1185" s="27">
        <f t="shared" si="73"/>
        <v>10363.619999999999</v>
      </c>
      <c r="BH1185" s="27">
        <f t="shared" si="74"/>
        <v>10363.619999999999</v>
      </c>
      <c r="BI1185" s="27">
        <f t="shared" si="76"/>
        <v>20727.239999999998</v>
      </c>
    </row>
    <row r="1186" spans="1:61" x14ac:dyDescent="0.35">
      <c r="A1186" s="65" t="str">
        <f t="shared" si="75"/>
        <v>DI0012181</v>
      </c>
      <c r="B1186" s="111" t="s">
        <v>1567</v>
      </c>
      <c r="C1186" s="104">
        <v>1</v>
      </c>
      <c r="D1186" s="112" t="s">
        <v>0</v>
      </c>
      <c r="E1186" s="112" t="s">
        <v>3</v>
      </c>
      <c r="F1186" s="104" t="s">
        <v>1760</v>
      </c>
      <c r="G1186" s="104" t="s">
        <v>1776</v>
      </c>
      <c r="H1186" s="104" t="s">
        <v>1777</v>
      </c>
      <c r="I1186" s="104" t="s">
        <v>1778</v>
      </c>
      <c r="J1186" s="104" t="s">
        <v>1779</v>
      </c>
      <c r="K1186" s="104" t="s">
        <v>774</v>
      </c>
      <c r="L1186" s="104" t="s">
        <v>1766</v>
      </c>
      <c r="M1186" s="104" t="s">
        <v>1773</v>
      </c>
      <c r="N1186" s="111">
        <v>1</v>
      </c>
      <c r="O1186" s="111">
        <v>1</v>
      </c>
      <c r="P1186" s="111">
        <v>1</v>
      </c>
      <c r="Q1186" s="113">
        <v>1</v>
      </c>
      <c r="R1186" s="113">
        <v>1</v>
      </c>
      <c r="S1186" s="113">
        <v>1</v>
      </c>
      <c r="T1186" s="113">
        <v>0</v>
      </c>
      <c r="U1186" s="113">
        <v>0</v>
      </c>
      <c r="V1186" s="113">
        <v>0</v>
      </c>
      <c r="W1186" s="109">
        <v>48453.25</v>
      </c>
      <c r="X1186" s="109">
        <v>0</v>
      </c>
      <c r="Y1186" s="109">
        <v>0</v>
      </c>
      <c r="Z1186" s="109">
        <v>0</v>
      </c>
      <c r="AA1186" s="109">
        <v>0</v>
      </c>
      <c r="AB1186" s="109">
        <v>0</v>
      </c>
      <c r="AC1186" s="109">
        <v>0</v>
      </c>
      <c r="AD1186" s="109">
        <v>0</v>
      </c>
      <c r="AE1186" s="109">
        <v>48453.25</v>
      </c>
      <c r="AF1186" s="106">
        <v>44995</v>
      </c>
      <c r="AG1186" s="106">
        <v>46822</v>
      </c>
      <c r="AH1186" s="123">
        <v>48453.25</v>
      </c>
      <c r="AI1186" s="115">
        <v>2.8630136986301369</v>
      </c>
      <c r="AJ1186" s="115">
        <v>5.0054794520547947</v>
      </c>
      <c r="AK1186" s="116">
        <v>7.1294999999999997E-2</v>
      </c>
      <c r="AL1186" s="117">
        <v>2.8630136986301369</v>
      </c>
      <c r="AM1186" s="117">
        <v>5.0054794520547947</v>
      </c>
      <c r="AN1186" s="118">
        <v>7.1294999999999997E-2</v>
      </c>
      <c r="AO1186" s="121" t="s">
        <v>1774</v>
      </c>
      <c r="AP1186" s="121" t="s">
        <v>1775</v>
      </c>
      <c r="AQ1186" s="27">
        <v>1727.24</v>
      </c>
      <c r="AR1186" s="27">
        <v>3454.48</v>
      </c>
      <c r="AS1186" s="27">
        <v>3454.48</v>
      </c>
      <c r="AT1186" s="27">
        <v>1727.24</v>
      </c>
      <c r="AU1186" s="27">
        <v>0</v>
      </c>
      <c r="AV1186" s="27">
        <v>0</v>
      </c>
      <c r="AW1186" s="27">
        <v>0</v>
      </c>
      <c r="AX1186" s="27">
        <v>0</v>
      </c>
      <c r="AY1186" s="27">
        <v>0</v>
      </c>
      <c r="AZ1186" s="27">
        <v>0</v>
      </c>
      <c r="BA1186" s="27">
        <v>0</v>
      </c>
      <c r="BB1186" s="27">
        <v>0</v>
      </c>
      <c r="BC1186" s="27">
        <v>0</v>
      </c>
      <c r="BD1186" s="27">
        <v>0</v>
      </c>
      <c r="BE1186" s="27">
        <v>0</v>
      </c>
      <c r="BF1186" s="27">
        <v>0</v>
      </c>
      <c r="BG1186" s="27">
        <f t="shared" si="73"/>
        <v>5181.72</v>
      </c>
      <c r="BH1186" s="27">
        <f t="shared" si="74"/>
        <v>5181.72</v>
      </c>
      <c r="BI1186" s="27">
        <f t="shared" si="76"/>
        <v>10363.44</v>
      </c>
    </row>
    <row r="1187" spans="1:61" x14ac:dyDescent="0.35">
      <c r="A1187" s="65" t="str">
        <f t="shared" si="75"/>
        <v>DI0012191</v>
      </c>
      <c r="B1187" s="111" t="s">
        <v>1568</v>
      </c>
      <c r="C1187" s="104">
        <v>1</v>
      </c>
      <c r="D1187" s="112" t="s">
        <v>0</v>
      </c>
      <c r="E1187" s="112" t="s">
        <v>3</v>
      </c>
      <c r="F1187" s="104" t="s">
        <v>1760</v>
      </c>
      <c r="G1187" s="104" t="s">
        <v>1776</v>
      </c>
      <c r="H1187" s="104" t="s">
        <v>1777</v>
      </c>
      <c r="I1187" s="104" t="s">
        <v>1778</v>
      </c>
      <c r="J1187" s="104" t="s">
        <v>1779</v>
      </c>
      <c r="K1187" s="104" t="s">
        <v>774</v>
      </c>
      <c r="L1187" s="104" t="s">
        <v>1766</v>
      </c>
      <c r="M1187" s="104" t="s">
        <v>1773</v>
      </c>
      <c r="N1187" s="111">
        <v>1</v>
      </c>
      <c r="O1187" s="111">
        <v>1</v>
      </c>
      <c r="P1187" s="111">
        <v>1</v>
      </c>
      <c r="Q1187" s="113">
        <v>1</v>
      </c>
      <c r="R1187" s="113">
        <v>1</v>
      </c>
      <c r="S1187" s="113">
        <v>1</v>
      </c>
      <c r="T1187" s="113">
        <v>0</v>
      </c>
      <c r="U1187" s="113">
        <v>0</v>
      </c>
      <c r="V1187" s="113">
        <v>0</v>
      </c>
      <c r="W1187" s="109">
        <v>110476.05</v>
      </c>
      <c r="X1187" s="109">
        <v>0</v>
      </c>
      <c r="Y1187" s="109">
        <v>0</v>
      </c>
      <c r="Z1187" s="109">
        <v>0</v>
      </c>
      <c r="AA1187" s="109">
        <v>0</v>
      </c>
      <c r="AB1187" s="109">
        <v>0</v>
      </c>
      <c r="AC1187" s="109">
        <v>0</v>
      </c>
      <c r="AD1187" s="109">
        <v>0</v>
      </c>
      <c r="AE1187" s="109">
        <v>110476.05</v>
      </c>
      <c r="AF1187" s="106">
        <v>44995</v>
      </c>
      <c r="AG1187" s="106">
        <v>46822</v>
      </c>
      <c r="AH1187" s="123">
        <v>110476.05</v>
      </c>
      <c r="AI1187" s="115">
        <v>2.8630136986301369</v>
      </c>
      <c r="AJ1187" s="115">
        <v>5.0054794520547947</v>
      </c>
      <c r="AK1187" s="116">
        <v>7.1294999999999997E-2</v>
      </c>
      <c r="AL1187" s="117">
        <v>2.8630136986301369</v>
      </c>
      <c r="AM1187" s="117">
        <v>5.0054794520547947</v>
      </c>
      <c r="AN1187" s="118">
        <v>7.1294999999999997E-2</v>
      </c>
      <c r="AO1187" s="121" t="s">
        <v>1774</v>
      </c>
      <c r="AP1187" s="121" t="s">
        <v>1775</v>
      </c>
      <c r="AQ1187" s="27">
        <v>3938.19</v>
      </c>
      <c r="AR1187" s="27">
        <v>7876.38</v>
      </c>
      <c r="AS1187" s="27">
        <v>7876.38</v>
      </c>
      <c r="AT1187" s="27">
        <v>3938.19</v>
      </c>
      <c r="AU1187" s="27">
        <v>0</v>
      </c>
      <c r="AV1187" s="27">
        <v>0</v>
      </c>
      <c r="AW1187" s="27">
        <v>0</v>
      </c>
      <c r="AX1187" s="27">
        <v>0</v>
      </c>
      <c r="AY1187" s="27">
        <v>0</v>
      </c>
      <c r="AZ1187" s="27">
        <v>0</v>
      </c>
      <c r="BA1187" s="27">
        <v>0</v>
      </c>
      <c r="BB1187" s="27">
        <v>0</v>
      </c>
      <c r="BC1187" s="27">
        <v>0</v>
      </c>
      <c r="BD1187" s="27">
        <v>0</v>
      </c>
      <c r="BE1187" s="27">
        <v>0</v>
      </c>
      <c r="BF1187" s="27">
        <v>0</v>
      </c>
      <c r="BG1187" s="27">
        <f t="shared" si="73"/>
        <v>11814.57</v>
      </c>
      <c r="BH1187" s="27">
        <f t="shared" si="74"/>
        <v>11814.57</v>
      </c>
      <c r="BI1187" s="27">
        <f t="shared" si="76"/>
        <v>23629.14</v>
      </c>
    </row>
    <row r="1188" spans="1:61" x14ac:dyDescent="0.35">
      <c r="A1188" s="65" t="str">
        <f t="shared" si="75"/>
        <v>DI0012201</v>
      </c>
      <c r="B1188" s="111" t="s">
        <v>1569</v>
      </c>
      <c r="C1188" s="104">
        <v>1</v>
      </c>
      <c r="D1188" s="112" t="s">
        <v>0</v>
      </c>
      <c r="E1188" s="112" t="s">
        <v>3</v>
      </c>
      <c r="F1188" s="104" t="s">
        <v>1760</v>
      </c>
      <c r="G1188" s="104" t="s">
        <v>1776</v>
      </c>
      <c r="H1188" s="104" t="s">
        <v>1777</v>
      </c>
      <c r="I1188" s="104" t="s">
        <v>1778</v>
      </c>
      <c r="J1188" s="104" t="s">
        <v>1779</v>
      </c>
      <c r="K1188" s="104" t="s">
        <v>774</v>
      </c>
      <c r="L1188" s="104" t="s">
        <v>1766</v>
      </c>
      <c r="M1188" s="104" t="s">
        <v>1773</v>
      </c>
      <c r="N1188" s="111">
        <v>1</v>
      </c>
      <c r="O1188" s="111">
        <v>1</v>
      </c>
      <c r="P1188" s="111">
        <v>1</v>
      </c>
      <c r="Q1188" s="113">
        <v>1</v>
      </c>
      <c r="R1188" s="113">
        <v>1</v>
      </c>
      <c r="S1188" s="113">
        <v>1</v>
      </c>
      <c r="T1188" s="113">
        <v>0</v>
      </c>
      <c r="U1188" s="113">
        <v>0</v>
      </c>
      <c r="V1188" s="113">
        <v>0</v>
      </c>
      <c r="W1188" s="109">
        <v>77525.19</v>
      </c>
      <c r="X1188" s="109">
        <v>0</v>
      </c>
      <c r="Y1188" s="109">
        <v>0</v>
      </c>
      <c r="Z1188" s="109">
        <v>0</v>
      </c>
      <c r="AA1188" s="109">
        <v>0</v>
      </c>
      <c r="AB1188" s="109">
        <v>0</v>
      </c>
      <c r="AC1188" s="109">
        <v>0</v>
      </c>
      <c r="AD1188" s="109">
        <v>0</v>
      </c>
      <c r="AE1188" s="109">
        <v>77525.19</v>
      </c>
      <c r="AF1188" s="106">
        <v>44995</v>
      </c>
      <c r="AG1188" s="106">
        <v>46822</v>
      </c>
      <c r="AH1188" s="123">
        <v>77525.19</v>
      </c>
      <c r="AI1188" s="115">
        <v>2.8630136986301369</v>
      </c>
      <c r="AJ1188" s="115">
        <v>5.0054794520547947</v>
      </c>
      <c r="AK1188" s="116">
        <v>7.1294999999999997E-2</v>
      </c>
      <c r="AL1188" s="117">
        <v>2.8630136986301369</v>
      </c>
      <c r="AM1188" s="117">
        <v>5.0054794520547947</v>
      </c>
      <c r="AN1188" s="118">
        <v>7.1294999999999997E-2</v>
      </c>
      <c r="AO1188" s="121" t="s">
        <v>1774</v>
      </c>
      <c r="AP1188" s="121" t="s">
        <v>1775</v>
      </c>
      <c r="AQ1188" s="27">
        <v>2763.58</v>
      </c>
      <c r="AR1188" s="27">
        <v>5527.16</v>
      </c>
      <c r="AS1188" s="27">
        <v>5527.16</v>
      </c>
      <c r="AT1188" s="27">
        <v>2763.58</v>
      </c>
      <c r="AU1188" s="27">
        <v>0</v>
      </c>
      <c r="AV1188" s="27">
        <v>0</v>
      </c>
      <c r="AW1188" s="27">
        <v>0</v>
      </c>
      <c r="AX1188" s="27">
        <v>0</v>
      </c>
      <c r="AY1188" s="27">
        <v>0</v>
      </c>
      <c r="AZ1188" s="27">
        <v>0</v>
      </c>
      <c r="BA1188" s="27">
        <v>0</v>
      </c>
      <c r="BB1188" s="27">
        <v>0</v>
      </c>
      <c r="BC1188" s="27">
        <v>0</v>
      </c>
      <c r="BD1188" s="27">
        <v>0</v>
      </c>
      <c r="BE1188" s="27">
        <v>0</v>
      </c>
      <c r="BF1188" s="27">
        <v>0</v>
      </c>
      <c r="BG1188" s="27">
        <f t="shared" si="73"/>
        <v>8290.74</v>
      </c>
      <c r="BH1188" s="27">
        <f t="shared" si="74"/>
        <v>8290.74</v>
      </c>
      <c r="BI1188" s="27">
        <f t="shared" si="76"/>
        <v>16581.48</v>
      </c>
    </row>
    <row r="1189" spans="1:61" x14ac:dyDescent="0.35">
      <c r="A1189" s="65" t="str">
        <f t="shared" si="75"/>
        <v>DI0012211</v>
      </c>
      <c r="B1189" s="111" t="s">
        <v>1570</v>
      </c>
      <c r="C1189" s="104">
        <v>1</v>
      </c>
      <c r="D1189" s="112" t="s">
        <v>0</v>
      </c>
      <c r="E1189" s="112" t="s">
        <v>3</v>
      </c>
      <c r="F1189" s="104" t="s">
        <v>1760</v>
      </c>
      <c r="G1189" s="104" t="s">
        <v>1776</v>
      </c>
      <c r="H1189" s="104" t="s">
        <v>1777</v>
      </c>
      <c r="I1189" s="104" t="s">
        <v>1778</v>
      </c>
      <c r="J1189" s="104" t="s">
        <v>1779</v>
      </c>
      <c r="K1189" s="104" t="s">
        <v>774</v>
      </c>
      <c r="L1189" s="104" t="s">
        <v>1766</v>
      </c>
      <c r="M1189" s="104" t="s">
        <v>1773</v>
      </c>
      <c r="N1189" s="111">
        <v>1</v>
      </c>
      <c r="O1189" s="111">
        <v>1</v>
      </c>
      <c r="P1189" s="111">
        <v>1</v>
      </c>
      <c r="Q1189" s="113">
        <v>1</v>
      </c>
      <c r="R1189" s="113">
        <v>1</v>
      </c>
      <c r="S1189" s="113">
        <v>1</v>
      </c>
      <c r="T1189" s="113">
        <v>0</v>
      </c>
      <c r="U1189" s="113">
        <v>0</v>
      </c>
      <c r="V1189" s="113">
        <v>0</v>
      </c>
      <c r="W1189" s="109">
        <v>56129.65</v>
      </c>
      <c r="X1189" s="109">
        <v>0</v>
      </c>
      <c r="Y1189" s="109">
        <v>0</v>
      </c>
      <c r="Z1189" s="109">
        <v>0</v>
      </c>
      <c r="AA1189" s="109">
        <v>0</v>
      </c>
      <c r="AB1189" s="109">
        <v>0</v>
      </c>
      <c r="AC1189" s="109">
        <v>0</v>
      </c>
      <c r="AD1189" s="109">
        <v>0</v>
      </c>
      <c r="AE1189" s="109">
        <v>56129.65</v>
      </c>
      <c r="AF1189" s="106">
        <v>44995</v>
      </c>
      <c r="AG1189" s="106">
        <v>46822</v>
      </c>
      <c r="AH1189" s="123">
        <v>56129.65</v>
      </c>
      <c r="AI1189" s="115">
        <v>2.8630136986301369</v>
      </c>
      <c r="AJ1189" s="115">
        <v>5.0054794520547947</v>
      </c>
      <c r="AK1189" s="116">
        <v>7.1294999999999997E-2</v>
      </c>
      <c r="AL1189" s="117">
        <v>2.8630136986301369</v>
      </c>
      <c r="AM1189" s="117">
        <v>5.0054794520547947</v>
      </c>
      <c r="AN1189" s="118">
        <v>7.1294999999999997E-2</v>
      </c>
      <c r="AO1189" s="121" t="s">
        <v>1774</v>
      </c>
      <c r="AP1189" s="121" t="s">
        <v>1775</v>
      </c>
      <c r="AQ1189" s="27">
        <v>2000.88</v>
      </c>
      <c r="AR1189" s="27">
        <v>4001.76</v>
      </c>
      <c r="AS1189" s="27">
        <v>4001.76</v>
      </c>
      <c r="AT1189" s="27">
        <v>2000.88</v>
      </c>
      <c r="AU1189" s="27">
        <v>0</v>
      </c>
      <c r="AV1189" s="27">
        <v>0</v>
      </c>
      <c r="AW1189" s="27">
        <v>0</v>
      </c>
      <c r="AX1189" s="27">
        <v>0</v>
      </c>
      <c r="AY1189" s="27">
        <v>0</v>
      </c>
      <c r="AZ1189" s="27">
        <v>0</v>
      </c>
      <c r="BA1189" s="27">
        <v>0</v>
      </c>
      <c r="BB1189" s="27">
        <v>0</v>
      </c>
      <c r="BC1189" s="27">
        <v>0</v>
      </c>
      <c r="BD1189" s="27">
        <v>0</v>
      </c>
      <c r="BE1189" s="27">
        <v>0</v>
      </c>
      <c r="BF1189" s="27">
        <v>0</v>
      </c>
      <c r="BG1189" s="27">
        <f t="shared" si="73"/>
        <v>6002.64</v>
      </c>
      <c r="BH1189" s="27">
        <f t="shared" si="74"/>
        <v>6002.64</v>
      </c>
      <c r="BI1189" s="27">
        <f t="shared" si="76"/>
        <v>12005.28</v>
      </c>
    </row>
    <row r="1190" spans="1:61" x14ac:dyDescent="0.35">
      <c r="A1190" s="65" t="str">
        <f t="shared" si="75"/>
        <v>DI0012221</v>
      </c>
      <c r="B1190" s="111" t="s">
        <v>1571</v>
      </c>
      <c r="C1190" s="104">
        <v>1</v>
      </c>
      <c r="D1190" s="112" t="s">
        <v>0</v>
      </c>
      <c r="E1190" s="112" t="s">
        <v>3</v>
      </c>
      <c r="F1190" s="104" t="s">
        <v>1760</v>
      </c>
      <c r="G1190" s="104" t="s">
        <v>1776</v>
      </c>
      <c r="H1190" s="104" t="s">
        <v>1777</v>
      </c>
      <c r="I1190" s="104" t="s">
        <v>1778</v>
      </c>
      <c r="J1190" s="104" t="s">
        <v>1779</v>
      </c>
      <c r="K1190" s="104" t="s">
        <v>774</v>
      </c>
      <c r="L1190" s="104" t="s">
        <v>1766</v>
      </c>
      <c r="M1190" s="104" t="s">
        <v>1773</v>
      </c>
      <c r="N1190" s="111">
        <v>1</v>
      </c>
      <c r="O1190" s="111">
        <v>1</v>
      </c>
      <c r="P1190" s="111">
        <v>1</v>
      </c>
      <c r="Q1190" s="113">
        <v>1</v>
      </c>
      <c r="R1190" s="113">
        <v>1</v>
      </c>
      <c r="S1190" s="113">
        <v>1</v>
      </c>
      <c r="T1190" s="113">
        <v>0</v>
      </c>
      <c r="U1190" s="113">
        <v>0</v>
      </c>
      <c r="V1190" s="113">
        <v>0</v>
      </c>
      <c r="W1190" s="109">
        <v>53228.18</v>
      </c>
      <c r="X1190" s="109">
        <v>0</v>
      </c>
      <c r="Y1190" s="109">
        <v>0</v>
      </c>
      <c r="Z1190" s="109">
        <v>0</v>
      </c>
      <c r="AA1190" s="109">
        <v>0</v>
      </c>
      <c r="AB1190" s="109">
        <v>0</v>
      </c>
      <c r="AC1190" s="109">
        <v>0</v>
      </c>
      <c r="AD1190" s="109">
        <v>0</v>
      </c>
      <c r="AE1190" s="109">
        <v>53228.18</v>
      </c>
      <c r="AF1190" s="106">
        <v>44995</v>
      </c>
      <c r="AG1190" s="106">
        <v>46822</v>
      </c>
      <c r="AH1190" s="123">
        <v>53228.18</v>
      </c>
      <c r="AI1190" s="115">
        <v>2.8630136986301369</v>
      </c>
      <c r="AJ1190" s="115">
        <v>5.0054794520547947</v>
      </c>
      <c r="AK1190" s="116">
        <v>7.1294999999999997E-2</v>
      </c>
      <c r="AL1190" s="117">
        <v>2.8630136986301369</v>
      </c>
      <c r="AM1190" s="117">
        <v>5.0054794520547947</v>
      </c>
      <c r="AN1190" s="118">
        <v>7.1294999999999997E-2</v>
      </c>
      <c r="AO1190" s="121" t="s">
        <v>1774</v>
      </c>
      <c r="AP1190" s="121" t="s">
        <v>1775</v>
      </c>
      <c r="AQ1190" s="27">
        <v>1897.45</v>
      </c>
      <c r="AR1190" s="27">
        <v>3794.9</v>
      </c>
      <c r="AS1190" s="27">
        <v>3794.9</v>
      </c>
      <c r="AT1190" s="27">
        <v>1897.45</v>
      </c>
      <c r="AU1190" s="27">
        <v>0</v>
      </c>
      <c r="AV1190" s="27">
        <v>0</v>
      </c>
      <c r="AW1190" s="27">
        <v>0</v>
      </c>
      <c r="AX1190" s="27">
        <v>0</v>
      </c>
      <c r="AY1190" s="27">
        <v>0</v>
      </c>
      <c r="AZ1190" s="27">
        <v>0</v>
      </c>
      <c r="BA1190" s="27">
        <v>0</v>
      </c>
      <c r="BB1190" s="27">
        <v>0</v>
      </c>
      <c r="BC1190" s="27">
        <v>0</v>
      </c>
      <c r="BD1190" s="27">
        <v>0</v>
      </c>
      <c r="BE1190" s="27">
        <v>0</v>
      </c>
      <c r="BF1190" s="27">
        <v>0</v>
      </c>
      <c r="BG1190" s="27">
        <f t="shared" si="73"/>
        <v>5692.35</v>
      </c>
      <c r="BH1190" s="27">
        <f t="shared" si="74"/>
        <v>5692.35</v>
      </c>
      <c r="BI1190" s="27">
        <f t="shared" si="76"/>
        <v>11384.7</v>
      </c>
    </row>
    <row r="1191" spans="1:61" x14ac:dyDescent="0.35">
      <c r="A1191" s="65" t="str">
        <f t="shared" si="75"/>
        <v>DI0012231</v>
      </c>
      <c r="B1191" s="111" t="s">
        <v>1572</v>
      </c>
      <c r="C1191" s="104">
        <v>1</v>
      </c>
      <c r="D1191" s="112" t="s">
        <v>0</v>
      </c>
      <c r="E1191" s="112" t="s">
        <v>3</v>
      </c>
      <c r="F1191" s="104" t="s">
        <v>1760</v>
      </c>
      <c r="G1191" s="104" t="s">
        <v>1776</v>
      </c>
      <c r="H1191" s="104" t="s">
        <v>1777</v>
      </c>
      <c r="I1191" s="104" t="s">
        <v>1778</v>
      </c>
      <c r="J1191" s="104" t="s">
        <v>1779</v>
      </c>
      <c r="K1191" s="104" t="s">
        <v>774</v>
      </c>
      <c r="L1191" s="104" t="s">
        <v>1766</v>
      </c>
      <c r="M1191" s="104" t="s">
        <v>1773</v>
      </c>
      <c r="N1191" s="111">
        <v>1</v>
      </c>
      <c r="O1191" s="111">
        <v>1</v>
      </c>
      <c r="P1191" s="111">
        <v>1</v>
      </c>
      <c r="Q1191" s="113">
        <v>1</v>
      </c>
      <c r="R1191" s="113">
        <v>1</v>
      </c>
      <c r="S1191" s="113">
        <v>1</v>
      </c>
      <c r="T1191" s="113">
        <v>0</v>
      </c>
      <c r="U1191" s="113">
        <v>0</v>
      </c>
      <c r="V1191" s="113">
        <v>0</v>
      </c>
      <c r="W1191" s="109">
        <v>193817.60000000001</v>
      </c>
      <c r="X1191" s="109">
        <v>0</v>
      </c>
      <c r="Y1191" s="109">
        <v>0</v>
      </c>
      <c r="Z1191" s="109">
        <v>0</v>
      </c>
      <c r="AA1191" s="109">
        <v>0</v>
      </c>
      <c r="AB1191" s="109">
        <v>0</v>
      </c>
      <c r="AC1191" s="109">
        <v>0</v>
      </c>
      <c r="AD1191" s="109">
        <v>0</v>
      </c>
      <c r="AE1191" s="109">
        <v>193817.60000000001</v>
      </c>
      <c r="AF1191" s="106">
        <v>44995</v>
      </c>
      <c r="AG1191" s="106">
        <v>46822</v>
      </c>
      <c r="AH1191" s="123">
        <v>193817.60000000001</v>
      </c>
      <c r="AI1191" s="115">
        <v>2.8630136986301369</v>
      </c>
      <c r="AJ1191" s="115">
        <v>5.0054794520547947</v>
      </c>
      <c r="AK1191" s="116">
        <v>7.1294999999999997E-2</v>
      </c>
      <c r="AL1191" s="117">
        <v>2.8630136986301369</v>
      </c>
      <c r="AM1191" s="117">
        <v>5.0054794520547947</v>
      </c>
      <c r="AN1191" s="118">
        <v>7.1294999999999997E-2</v>
      </c>
      <c r="AO1191" s="121" t="s">
        <v>1774</v>
      </c>
      <c r="AP1191" s="121" t="s">
        <v>1775</v>
      </c>
      <c r="AQ1191" s="27">
        <v>6909.11</v>
      </c>
      <c r="AR1191" s="27">
        <v>13818.22</v>
      </c>
      <c r="AS1191" s="27">
        <v>13818.22</v>
      </c>
      <c r="AT1191" s="27">
        <v>6909.11</v>
      </c>
      <c r="AU1191" s="27">
        <v>0</v>
      </c>
      <c r="AV1191" s="27">
        <v>0</v>
      </c>
      <c r="AW1191" s="27">
        <v>0</v>
      </c>
      <c r="AX1191" s="27">
        <v>0</v>
      </c>
      <c r="AY1191" s="27">
        <v>0</v>
      </c>
      <c r="AZ1191" s="27">
        <v>0</v>
      </c>
      <c r="BA1191" s="27">
        <v>0</v>
      </c>
      <c r="BB1191" s="27">
        <v>0</v>
      </c>
      <c r="BC1191" s="27">
        <v>0</v>
      </c>
      <c r="BD1191" s="27">
        <v>0</v>
      </c>
      <c r="BE1191" s="27">
        <v>0</v>
      </c>
      <c r="BF1191" s="27">
        <v>0</v>
      </c>
      <c r="BG1191" s="27">
        <f t="shared" si="73"/>
        <v>20727.329999999998</v>
      </c>
      <c r="BH1191" s="27">
        <f t="shared" si="74"/>
        <v>20727.329999999998</v>
      </c>
      <c r="BI1191" s="27">
        <f t="shared" si="76"/>
        <v>41454.659999999996</v>
      </c>
    </row>
    <row r="1192" spans="1:61" x14ac:dyDescent="0.35">
      <c r="A1192" s="65" t="str">
        <f t="shared" si="75"/>
        <v>DI0012241</v>
      </c>
      <c r="B1192" s="111" t="s">
        <v>1302</v>
      </c>
      <c r="C1192" s="104">
        <v>1</v>
      </c>
      <c r="D1192" s="112" t="s">
        <v>0</v>
      </c>
      <c r="E1192" s="112" t="s">
        <v>3</v>
      </c>
      <c r="F1192" s="104" t="s">
        <v>1760</v>
      </c>
      <c r="G1192" s="104" t="s">
        <v>712</v>
      </c>
      <c r="H1192" s="104" t="s">
        <v>1770</v>
      </c>
      <c r="I1192" s="104" t="s">
        <v>1763</v>
      </c>
      <c r="J1192" s="104" t="s">
        <v>1772</v>
      </c>
      <c r="K1192" s="104" t="s">
        <v>712</v>
      </c>
      <c r="L1192" s="104" t="s">
        <v>1766</v>
      </c>
      <c r="M1192" s="104" t="s">
        <v>1773</v>
      </c>
      <c r="N1192" s="111">
        <v>1</v>
      </c>
      <c r="O1192" s="111">
        <v>1</v>
      </c>
      <c r="P1192" s="111">
        <v>1</v>
      </c>
      <c r="Q1192" s="113">
        <v>0</v>
      </c>
      <c r="R1192" s="113">
        <v>1</v>
      </c>
      <c r="S1192" s="113">
        <v>1</v>
      </c>
      <c r="T1192" s="113">
        <v>1</v>
      </c>
      <c r="U1192" s="113">
        <v>0</v>
      </c>
      <c r="V1192" s="113">
        <v>0</v>
      </c>
      <c r="W1192" s="109">
        <v>4000000</v>
      </c>
      <c r="X1192" s="109">
        <v>0</v>
      </c>
      <c r="Y1192" s="109">
        <v>0</v>
      </c>
      <c r="Z1192" s="109">
        <v>0</v>
      </c>
      <c r="AA1192" s="109">
        <v>0</v>
      </c>
      <c r="AB1192" s="109">
        <v>0</v>
      </c>
      <c r="AC1192" s="109">
        <v>0</v>
      </c>
      <c r="AD1192" s="109">
        <v>0</v>
      </c>
      <c r="AE1192" s="109">
        <v>4000000</v>
      </c>
      <c r="AF1192" s="106">
        <v>44987</v>
      </c>
      <c r="AG1192" s="106">
        <v>46083</v>
      </c>
      <c r="AH1192" s="123">
        <v>4000000</v>
      </c>
      <c r="AI1192" s="115">
        <v>0.83835616438356164</v>
      </c>
      <c r="AJ1192" s="115">
        <v>3.0027397260273974</v>
      </c>
      <c r="AK1192" s="116">
        <v>6.1652999999999999E-2</v>
      </c>
      <c r="AL1192" s="117">
        <v>0.83835616438356175</v>
      </c>
      <c r="AM1192" s="117">
        <v>3.0027397260273974</v>
      </c>
      <c r="AN1192" s="118">
        <v>6.1652999999999999E-2</v>
      </c>
      <c r="AO1192" s="121" t="s">
        <v>1774</v>
      </c>
      <c r="AP1192" s="121" t="s">
        <v>1775</v>
      </c>
      <c r="AQ1192" s="27">
        <v>123306</v>
      </c>
      <c r="AR1192" s="27">
        <v>123306</v>
      </c>
      <c r="AS1192" s="27">
        <v>0</v>
      </c>
      <c r="AT1192" s="27">
        <v>0</v>
      </c>
      <c r="AU1192" s="27">
        <v>0</v>
      </c>
      <c r="AV1192" s="27">
        <v>0</v>
      </c>
      <c r="AW1192" s="27">
        <v>0</v>
      </c>
      <c r="AX1192" s="27">
        <v>0</v>
      </c>
      <c r="AY1192" s="27">
        <v>0</v>
      </c>
      <c r="AZ1192" s="27">
        <v>0</v>
      </c>
      <c r="BA1192" s="27">
        <v>0</v>
      </c>
      <c r="BB1192" s="27">
        <v>0</v>
      </c>
      <c r="BC1192" s="27">
        <v>0</v>
      </c>
      <c r="BD1192" s="27">
        <v>0</v>
      </c>
      <c r="BE1192" s="27">
        <v>0</v>
      </c>
      <c r="BF1192" s="27">
        <v>0</v>
      </c>
      <c r="BG1192" s="27">
        <f t="shared" si="73"/>
        <v>246612</v>
      </c>
      <c r="BH1192" s="27">
        <f t="shared" si="74"/>
        <v>0</v>
      </c>
      <c r="BI1192" s="27">
        <f t="shared" si="76"/>
        <v>246612</v>
      </c>
    </row>
    <row r="1193" spans="1:61" x14ac:dyDescent="0.35">
      <c r="A1193" s="65" t="str">
        <f t="shared" si="75"/>
        <v>DI0012252</v>
      </c>
      <c r="B1193" s="111" t="s">
        <v>1303</v>
      </c>
      <c r="C1193" s="104">
        <v>2</v>
      </c>
      <c r="D1193" s="112" t="s">
        <v>0</v>
      </c>
      <c r="E1193" s="112" t="s">
        <v>3</v>
      </c>
      <c r="F1193" s="104" t="s">
        <v>1760</v>
      </c>
      <c r="G1193" s="104" t="s">
        <v>1781</v>
      </c>
      <c r="H1193" s="104" t="s">
        <v>1777</v>
      </c>
      <c r="I1193" s="104" t="s">
        <v>1782</v>
      </c>
      <c r="J1193" s="104" t="s">
        <v>1779</v>
      </c>
      <c r="K1193" s="104" t="s">
        <v>791</v>
      </c>
      <c r="L1193" s="104" t="s">
        <v>1766</v>
      </c>
      <c r="M1193" s="104" t="s">
        <v>1773</v>
      </c>
      <c r="N1193" s="111">
        <v>1</v>
      </c>
      <c r="O1193" s="111">
        <v>1</v>
      </c>
      <c r="P1193" s="111">
        <v>1</v>
      </c>
      <c r="Q1193" s="113">
        <v>1</v>
      </c>
      <c r="R1193" s="113">
        <v>1</v>
      </c>
      <c r="S1193" s="113">
        <v>1</v>
      </c>
      <c r="T1193" s="113">
        <v>0</v>
      </c>
      <c r="U1193" s="113">
        <v>0</v>
      </c>
      <c r="V1193" s="113">
        <v>0</v>
      </c>
      <c r="W1193" s="109">
        <v>45800.22</v>
      </c>
      <c r="X1193" s="109">
        <v>0</v>
      </c>
      <c r="Y1193" s="109">
        <v>0</v>
      </c>
      <c r="Z1193" s="109">
        <v>145.80000000000001</v>
      </c>
      <c r="AA1193" s="109">
        <v>0</v>
      </c>
      <c r="AB1193" s="109">
        <v>0</v>
      </c>
      <c r="AC1193" s="109">
        <v>0</v>
      </c>
      <c r="AD1193" s="109">
        <v>0</v>
      </c>
      <c r="AE1193" s="109">
        <v>45800.22</v>
      </c>
      <c r="AF1193" s="106">
        <v>45162</v>
      </c>
      <c r="AG1193" s="106">
        <v>45893</v>
      </c>
      <c r="AH1193" s="123">
        <v>91600.45</v>
      </c>
      <c r="AI1193" s="115">
        <v>0.31780821917808222</v>
      </c>
      <c r="AJ1193" s="115">
        <v>2.0027397260273974</v>
      </c>
      <c r="AK1193" s="116">
        <v>3.8199999999999998E-2</v>
      </c>
      <c r="AL1193" s="117">
        <v>0.31780821917808222</v>
      </c>
      <c r="AM1193" s="117">
        <v>2.0027397260273974</v>
      </c>
      <c r="AN1193" s="118">
        <v>3.8199999999999998E-2</v>
      </c>
      <c r="AO1193" s="121" t="s">
        <v>1774</v>
      </c>
      <c r="AP1193" s="121" t="s">
        <v>1775</v>
      </c>
      <c r="AQ1193" s="27">
        <v>583.20000000000005</v>
      </c>
      <c r="AR1193" s="27">
        <v>0</v>
      </c>
      <c r="AS1193" s="27">
        <v>0</v>
      </c>
      <c r="AT1193" s="27">
        <v>0</v>
      </c>
      <c r="AU1193" s="27">
        <v>0</v>
      </c>
      <c r="AV1193" s="27">
        <v>0</v>
      </c>
      <c r="AW1193" s="27">
        <v>0</v>
      </c>
      <c r="AX1193" s="27">
        <v>0</v>
      </c>
      <c r="AY1193" s="27">
        <v>0</v>
      </c>
      <c r="AZ1193" s="27">
        <v>0</v>
      </c>
      <c r="BA1193" s="27">
        <v>0</v>
      </c>
      <c r="BB1193" s="27">
        <v>0</v>
      </c>
      <c r="BC1193" s="27">
        <v>0</v>
      </c>
      <c r="BD1193" s="27">
        <v>0</v>
      </c>
      <c r="BE1193" s="27">
        <v>0</v>
      </c>
      <c r="BF1193" s="27">
        <v>0</v>
      </c>
      <c r="BG1193" s="27">
        <f t="shared" si="73"/>
        <v>583.20000000000005</v>
      </c>
      <c r="BH1193" s="27">
        <f t="shared" si="74"/>
        <v>0</v>
      </c>
      <c r="BI1193" s="27">
        <f t="shared" si="76"/>
        <v>583.20000000000005</v>
      </c>
    </row>
    <row r="1194" spans="1:61" x14ac:dyDescent="0.35">
      <c r="A1194" s="65" t="str">
        <f t="shared" si="75"/>
        <v>DI0012253</v>
      </c>
      <c r="B1194" s="111" t="s">
        <v>1303</v>
      </c>
      <c r="C1194" s="104">
        <v>3</v>
      </c>
      <c r="D1194" s="112" t="s">
        <v>0</v>
      </c>
      <c r="E1194" s="112" t="s">
        <v>3</v>
      </c>
      <c r="F1194" s="104" t="s">
        <v>1760</v>
      </c>
      <c r="G1194" s="104" t="s">
        <v>1781</v>
      </c>
      <c r="H1194" s="104" t="s">
        <v>1777</v>
      </c>
      <c r="I1194" s="104" t="s">
        <v>1782</v>
      </c>
      <c r="J1194" s="104" t="s">
        <v>1779</v>
      </c>
      <c r="K1194" s="104" t="s">
        <v>791</v>
      </c>
      <c r="L1194" s="104" t="s">
        <v>1766</v>
      </c>
      <c r="M1194" s="104" t="s">
        <v>1773</v>
      </c>
      <c r="N1194" s="111">
        <v>1</v>
      </c>
      <c r="O1194" s="111">
        <v>1</v>
      </c>
      <c r="P1194" s="111">
        <v>1</v>
      </c>
      <c r="Q1194" s="113">
        <v>1</v>
      </c>
      <c r="R1194" s="113">
        <v>1</v>
      </c>
      <c r="S1194" s="113">
        <v>1</v>
      </c>
      <c r="T1194" s="113">
        <v>0</v>
      </c>
      <c r="U1194" s="113">
        <v>0</v>
      </c>
      <c r="V1194" s="113">
        <v>0</v>
      </c>
      <c r="W1194" s="109">
        <v>60770</v>
      </c>
      <c r="X1194" s="109">
        <v>0</v>
      </c>
      <c r="Y1194" s="109">
        <v>0</v>
      </c>
      <c r="Z1194" s="109">
        <v>217.76</v>
      </c>
      <c r="AA1194" s="109">
        <v>0</v>
      </c>
      <c r="AB1194" s="109">
        <v>0</v>
      </c>
      <c r="AC1194" s="109">
        <v>0</v>
      </c>
      <c r="AD1194" s="109">
        <v>0</v>
      </c>
      <c r="AE1194" s="109">
        <v>60770</v>
      </c>
      <c r="AF1194" s="106">
        <v>45162</v>
      </c>
      <c r="AG1194" s="106">
        <v>46258</v>
      </c>
      <c r="AH1194" s="123">
        <v>60770</v>
      </c>
      <c r="AI1194" s="115">
        <v>1.3178082191780822</v>
      </c>
      <c r="AJ1194" s="115">
        <v>3.0027397260273974</v>
      </c>
      <c r="AK1194" s="116">
        <v>4.2999999999999997E-2</v>
      </c>
      <c r="AL1194" s="117">
        <v>1.3178082191780822</v>
      </c>
      <c r="AM1194" s="117">
        <v>3.0027397260273974</v>
      </c>
      <c r="AN1194" s="118">
        <v>4.2999999999999997E-2</v>
      </c>
      <c r="AO1194" s="121" t="s">
        <v>1774</v>
      </c>
      <c r="AP1194" s="121" t="s">
        <v>1775</v>
      </c>
      <c r="AQ1194" s="27">
        <v>1742.08</v>
      </c>
      <c r="AR1194" s="27">
        <v>1088.8</v>
      </c>
      <c r="AS1194" s="27">
        <v>0</v>
      </c>
      <c r="AT1194" s="27">
        <v>0</v>
      </c>
      <c r="AU1194" s="27">
        <v>0</v>
      </c>
      <c r="AV1194" s="27">
        <v>0</v>
      </c>
      <c r="AW1194" s="27">
        <v>0</v>
      </c>
      <c r="AX1194" s="27">
        <v>0</v>
      </c>
      <c r="AY1194" s="27">
        <v>0</v>
      </c>
      <c r="AZ1194" s="27">
        <v>0</v>
      </c>
      <c r="BA1194" s="27">
        <v>0</v>
      </c>
      <c r="BB1194" s="27">
        <v>0</v>
      </c>
      <c r="BC1194" s="27">
        <v>0</v>
      </c>
      <c r="BD1194" s="27">
        <v>0</v>
      </c>
      <c r="BE1194" s="27">
        <v>0</v>
      </c>
      <c r="BF1194" s="27">
        <v>0</v>
      </c>
      <c r="BG1194" s="27">
        <f t="shared" si="73"/>
        <v>2830.88</v>
      </c>
      <c r="BH1194" s="27">
        <f t="shared" si="74"/>
        <v>0</v>
      </c>
      <c r="BI1194" s="27">
        <f t="shared" si="76"/>
        <v>2830.88</v>
      </c>
    </row>
    <row r="1195" spans="1:61" x14ac:dyDescent="0.35">
      <c r="A1195" s="65" t="str">
        <f t="shared" si="75"/>
        <v>DI0012254</v>
      </c>
      <c r="B1195" s="111" t="s">
        <v>1303</v>
      </c>
      <c r="C1195" s="104">
        <v>4</v>
      </c>
      <c r="D1195" s="112" t="s">
        <v>0</v>
      </c>
      <c r="E1195" s="112" t="s">
        <v>3</v>
      </c>
      <c r="F1195" s="104" t="s">
        <v>1760</v>
      </c>
      <c r="G1195" s="104" t="s">
        <v>1781</v>
      </c>
      <c r="H1195" s="104" t="s">
        <v>1777</v>
      </c>
      <c r="I1195" s="104" t="s">
        <v>1782</v>
      </c>
      <c r="J1195" s="104" t="s">
        <v>1779</v>
      </c>
      <c r="K1195" s="104" t="s">
        <v>791</v>
      </c>
      <c r="L1195" s="104" t="s">
        <v>1766</v>
      </c>
      <c r="M1195" s="104" t="s">
        <v>1773</v>
      </c>
      <c r="N1195" s="111">
        <v>1</v>
      </c>
      <c r="O1195" s="111">
        <v>1</v>
      </c>
      <c r="P1195" s="111">
        <v>1</v>
      </c>
      <c r="Q1195" s="113">
        <v>1</v>
      </c>
      <c r="R1195" s="113">
        <v>1</v>
      </c>
      <c r="S1195" s="113">
        <v>1</v>
      </c>
      <c r="T1195" s="113">
        <v>0</v>
      </c>
      <c r="U1195" s="113">
        <v>0</v>
      </c>
      <c r="V1195" s="113">
        <v>0</v>
      </c>
      <c r="W1195" s="109">
        <v>22125</v>
      </c>
      <c r="X1195" s="109">
        <v>0</v>
      </c>
      <c r="Y1195" s="109">
        <v>0</v>
      </c>
      <c r="Z1195" s="109">
        <v>98.82</v>
      </c>
      <c r="AA1195" s="109">
        <v>0</v>
      </c>
      <c r="AB1195" s="109">
        <v>0</v>
      </c>
      <c r="AC1195" s="109">
        <v>0</v>
      </c>
      <c r="AD1195" s="109">
        <v>0</v>
      </c>
      <c r="AE1195" s="109">
        <v>22125</v>
      </c>
      <c r="AF1195" s="106">
        <v>45162</v>
      </c>
      <c r="AG1195" s="106">
        <v>47354</v>
      </c>
      <c r="AH1195" s="123">
        <v>22125</v>
      </c>
      <c r="AI1195" s="115">
        <v>4.3205479452054796</v>
      </c>
      <c r="AJ1195" s="115">
        <v>6.0054794520547947</v>
      </c>
      <c r="AK1195" s="116">
        <v>5.3600000000000002E-2</v>
      </c>
      <c r="AL1195" s="117">
        <v>4.3205479452054796</v>
      </c>
      <c r="AM1195" s="117">
        <v>6.0054794520547947</v>
      </c>
      <c r="AN1195" s="118">
        <v>5.3600000000000002E-2</v>
      </c>
      <c r="AO1195" s="121" t="s">
        <v>1774</v>
      </c>
      <c r="AP1195" s="121" t="s">
        <v>1775</v>
      </c>
      <c r="AQ1195" s="27">
        <v>790.56</v>
      </c>
      <c r="AR1195" s="27">
        <v>1185.8399999999997</v>
      </c>
      <c r="AS1195" s="27">
        <v>1185.8399999999999</v>
      </c>
      <c r="AT1195" s="27">
        <v>1185.8399999999999</v>
      </c>
      <c r="AU1195" s="27">
        <v>494.1</v>
      </c>
      <c r="AV1195" s="27">
        <v>0</v>
      </c>
      <c r="AW1195" s="27">
        <v>0</v>
      </c>
      <c r="AX1195" s="27">
        <v>0</v>
      </c>
      <c r="AY1195" s="27">
        <v>0</v>
      </c>
      <c r="AZ1195" s="27">
        <v>0</v>
      </c>
      <c r="BA1195" s="27">
        <v>0</v>
      </c>
      <c r="BB1195" s="27">
        <v>0</v>
      </c>
      <c r="BC1195" s="27">
        <v>0</v>
      </c>
      <c r="BD1195" s="27">
        <v>0</v>
      </c>
      <c r="BE1195" s="27">
        <v>0</v>
      </c>
      <c r="BF1195" s="27">
        <v>0</v>
      </c>
      <c r="BG1195" s="27">
        <f t="shared" si="73"/>
        <v>1976.3999999999996</v>
      </c>
      <c r="BH1195" s="27">
        <f t="shared" si="74"/>
        <v>2865.7799999999997</v>
      </c>
      <c r="BI1195" s="27">
        <f t="shared" si="76"/>
        <v>4842.1799999999994</v>
      </c>
    </row>
    <row r="1196" spans="1:61" x14ac:dyDescent="0.35">
      <c r="A1196" s="65" t="str">
        <f t="shared" si="75"/>
        <v>DI0012255</v>
      </c>
      <c r="B1196" s="111" t="s">
        <v>1303</v>
      </c>
      <c r="C1196" s="104">
        <v>5</v>
      </c>
      <c r="D1196" s="112" t="s">
        <v>0</v>
      </c>
      <c r="E1196" s="112" t="s">
        <v>3</v>
      </c>
      <c r="F1196" s="104" t="s">
        <v>1760</v>
      </c>
      <c r="G1196" s="104" t="s">
        <v>1781</v>
      </c>
      <c r="H1196" s="104" t="s">
        <v>1777</v>
      </c>
      <c r="I1196" s="104" t="s">
        <v>1782</v>
      </c>
      <c r="J1196" s="104" t="s">
        <v>1779</v>
      </c>
      <c r="K1196" s="104" t="s">
        <v>791</v>
      </c>
      <c r="L1196" s="104" t="s">
        <v>1766</v>
      </c>
      <c r="M1196" s="104" t="s">
        <v>1773</v>
      </c>
      <c r="N1196" s="111">
        <v>1</v>
      </c>
      <c r="O1196" s="111">
        <v>1</v>
      </c>
      <c r="P1196" s="111">
        <v>1</v>
      </c>
      <c r="Q1196" s="113">
        <v>1</v>
      </c>
      <c r="R1196" s="113">
        <v>1</v>
      </c>
      <c r="S1196" s="113">
        <v>1</v>
      </c>
      <c r="T1196" s="113">
        <v>0</v>
      </c>
      <c r="U1196" s="113">
        <v>0</v>
      </c>
      <c r="V1196" s="113">
        <v>0</v>
      </c>
      <c r="W1196" s="109">
        <v>70819.67</v>
      </c>
      <c r="X1196" s="109">
        <v>0</v>
      </c>
      <c r="Y1196" s="109">
        <v>0</v>
      </c>
      <c r="Z1196" s="109">
        <v>332.85</v>
      </c>
      <c r="AA1196" s="109">
        <v>0</v>
      </c>
      <c r="AB1196" s="109">
        <v>0</v>
      </c>
      <c r="AC1196" s="109">
        <v>0</v>
      </c>
      <c r="AD1196" s="109">
        <v>0</v>
      </c>
      <c r="AE1196" s="109">
        <v>70819.67</v>
      </c>
      <c r="AF1196" s="106">
        <v>45162</v>
      </c>
      <c r="AG1196" s="106">
        <v>47719</v>
      </c>
      <c r="AH1196" s="123">
        <v>70819.67</v>
      </c>
      <c r="AI1196" s="115">
        <v>5.3205479452054796</v>
      </c>
      <c r="AJ1196" s="115">
        <v>7.0054794520547947</v>
      </c>
      <c r="AK1196" s="116">
        <v>5.6399999999999999E-2</v>
      </c>
      <c r="AL1196" s="117">
        <v>5.3205479452054796</v>
      </c>
      <c r="AM1196" s="117">
        <v>7.0054794520547947</v>
      </c>
      <c r="AN1196" s="118">
        <v>5.6399999999999999E-2</v>
      </c>
      <c r="AO1196" s="121" t="s">
        <v>1774</v>
      </c>
      <c r="AP1196" s="121" t="s">
        <v>1775</v>
      </c>
      <c r="AQ1196" s="27">
        <v>2662.7999999999997</v>
      </c>
      <c r="AR1196" s="27">
        <v>3994.1999999999994</v>
      </c>
      <c r="AS1196" s="27">
        <v>3994.2</v>
      </c>
      <c r="AT1196" s="27">
        <v>3994.2</v>
      </c>
      <c r="AU1196" s="27">
        <v>3328.52</v>
      </c>
      <c r="AV1196" s="27">
        <v>1331.44</v>
      </c>
      <c r="AW1196" s="27">
        <v>0</v>
      </c>
      <c r="AX1196" s="27">
        <v>0</v>
      </c>
      <c r="AY1196" s="27">
        <v>0</v>
      </c>
      <c r="AZ1196" s="27">
        <v>0</v>
      </c>
      <c r="BA1196" s="27">
        <v>0</v>
      </c>
      <c r="BB1196" s="27">
        <v>0</v>
      </c>
      <c r="BC1196" s="27">
        <v>0</v>
      </c>
      <c r="BD1196" s="27">
        <v>0</v>
      </c>
      <c r="BE1196" s="27">
        <v>0</v>
      </c>
      <c r="BF1196" s="27">
        <v>0</v>
      </c>
      <c r="BG1196" s="27">
        <f t="shared" si="73"/>
        <v>6656.9999999999991</v>
      </c>
      <c r="BH1196" s="27">
        <f t="shared" si="74"/>
        <v>12648.36</v>
      </c>
      <c r="BI1196" s="27">
        <f t="shared" si="76"/>
        <v>19305.36</v>
      </c>
    </row>
    <row r="1197" spans="1:61" x14ac:dyDescent="0.35">
      <c r="A1197" s="65" t="str">
        <f t="shared" si="75"/>
        <v>DI0012256</v>
      </c>
      <c r="B1197" s="111" t="s">
        <v>1303</v>
      </c>
      <c r="C1197" s="104">
        <v>6</v>
      </c>
      <c r="D1197" s="112" t="s">
        <v>0</v>
      </c>
      <c r="E1197" s="112" t="s">
        <v>3</v>
      </c>
      <c r="F1197" s="104" t="s">
        <v>1760</v>
      </c>
      <c r="G1197" s="104" t="s">
        <v>1781</v>
      </c>
      <c r="H1197" s="104" t="s">
        <v>1777</v>
      </c>
      <c r="I1197" s="104" t="s">
        <v>1782</v>
      </c>
      <c r="J1197" s="104" t="s">
        <v>1779</v>
      </c>
      <c r="K1197" s="104" t="s">
        <v>791</v>
      </c>
      <c r="L1197" s="104" t="s">
        <v>1766</v>
      </c>
      <c r="M1197" s="104" t="s">
        <v>1773</v>
      </c>
      <c r="N1197" s="111">
        <v>1</v>
      </c>
      <c r="O1197" s="111">
        <v>1</v>
      </c>
      <c r="P1197" s="111">
        <v>1</v>
      </c>
      <c r="Q1197" s="113">
        <v>1</v>
      </c>
      <c r="R1197" s="113">
        <v>1</v>
      </c>
      <c r="S1197" s="113">
        <v>1</v>
      </c>
      <c r="T1197" s="113">
        <v>0</v>
      </c>
      <c r="U1197" s="113">
        <v>0</v>
      </c>
      <c r="V1197" s="113">
        <v>0</v>
      </c>
      <c r="W1197" s="109">
        <v>190717.5</v>
      </c>
      <c r="X1197" s="109">
        <v>0</v>
      </c>
      <c r="Y1197" s="109">
        <v>0</v>
      </c>
      <c r="Z1197" s="109">
        <v>942.46</v>
      </c>
      <c r="AA1197" s="109">
        <v>0</v>
      </c>
      <c r="AB1197" s="109">
        <v>0</v>
      </c>
      <c r="AC1197" s="109">
        <v>0</v>
      </c>
      <c r="AD1197" s="109">
        <v>0</v>
      </c>
      <c r="AE1197" s="109">
        <v>190717.5</v>
      </c>
      <c r="AF1197" s="106">
        <v>45162</v>
      </c>
      <c r="AG1197" s="106">
        <v>48084</v>
      </c>
      <c r="AH1197" s="123">
        <v>190717.5</v>
      </c>
      <c r="AI1197" s="115">
        <v>6.3205479452054796</v>
      </c>
      <c r="AJ1197" s="115">
        <v>8.0054794520547947</v>
      </c>
      <c r="AK1197" s="116">
        <v>5.9299999999999999E-2</v>
      </c>
      <c r="AL1197" s="117">
        <v>6.3205479452054787</v>
      </c>
      <c r="AM1197" s="117">
        <v>8.0054794520547947</v>
      </c>
      <c r="AN1197" s="118">
        <v>5.9299999999999999E-2</v>
      </c>
      <c r="AO1197" s="121" t="s">
        <v>1774</v>
      </c>
      <c r="AP1197" s="121" t="s">
        <v>1775</v>
      </c>
      <c r="AQ1197" s="27">
        <v>7539.68</v>
      </c>
      <c r="AR1197" s="27">
        <v>11309.519999999997</v>
      </c>
      <c r="AS1197" s="27">
        <v>11309.52</v>
      </c>
      <c r="AT1197" s="27">
        <v>11309.52</v>
      </c>
      <c r="AU1197" s="27">
        <v>10052.92</v>
      </c>
      <c r="AV1197" s="27">
        <v>6283.08</v>
      </c>
      <c r="AW1197" s="27">
        <v>2513.1999999999998</v>
      </c>
      <c r="AX1197" s="27">
        <v>0</v>
      </c>
      <c r="AY1197" s="27">
        <v>0</v>
      </c>
      <c r="AZ1197" s="27">
        <v>0</v>
      </c>
      <c r="BA1197" s="27">
        <v>0</v>
      </c>
      <c r="BB1197" s="27">
        <v>0</v>
      </c>
      <c r="BC1197" s="27">
        <v>0</v>
      </c>
      <c r="BD1197" s="27">
        <v>0</v>
      </c>
      <c r="BE1197" s="27">
        <v>0</v>
      </c>
      <c r="BF1197" s="27">
        <v>0</v>
      </c>
      <c r="BG1197" s="27">
        <f t="shared" si="73"/>
        <v>18849.199999999997</v>
      </c>
      <c r="BH1197" s="27">
        <f t="shared" si="74"/>
        <v>41468.239999999998</v>
      </c>
      <c r="BI1197" s="27">
        <f t="shared" si="76"/>
        <v>60317.439999999995</v>
      </c>
    </row>
    <row r="1198" spans="1:61" x14ac:dyDescent="0.35">
      <c r="A1198" s="65" t="str">
        <f t="shared" si="75"/>
        <v>DI0012257</v>
      </c>
      <c r="B1198" s="111" t="s">
        <v>1303</v>
      </c>
      <c r="C1198" s="104">
        <v>7</v>
      </c>
      <c r="D1198" s="112" t="s">
        <v>0</v>
      </c>
      <c r="E1198" s="112" t="s">
        <v>3</v>
      </c>
      <c r="F1198" s="104" t="s">
        <v>1760</v>
      </c>
      <c r="G1198" s="104" t="s">
        <v>1781</v>
      </c>
      <c r="H1198" s="104" t="s">
        <v>1777</v>
      </c>
      <c r="I1198" s="104" t="s">
        <v>1782</v>
      </c>
      <c r="J1198" s="104" t="s">
        <v>1779</v>
      </c>
      <c r="K1198" s="104" t="s">
        <v>791</v>
      </c>
      <c r="L1198" s="104" t="s">
        <v>1766</v>
      </c>
      <c r="M1198" s="104" t="s">
        <v>1773</v>
      </c>
      <c r="N1198" s="111">
        <v>1</v>
      </c>
      <c r="O1198" s="111">
        <v>1</v>
      </c>
      <c r="P1198" s="111">
        <v>1</v>
      </c>
      <c r="Q1198" s="113">
        <v>1</v>
      </c>
      <c r="R1198" s="113">
        <v>1</v>
      </c>
      <c r="S1198" s="113">
        <v>1</v>
      </c>
      <c r="T1198" s="113">
        <v>0</v>
      </c>
      <c r="U1198" s="113">
        <v>0</v>
      </c>
      <c r="V1198" s="113">
        <v>0</v>
      </c>
      <c r="W1198" s="109">
        <v>101248.91</v>
      </c>
      <c r="X1198" s="109">
        <v>0</v>
      </c>
      <c r="Y1198" s="109">
        <v>0</v>
      </c>
      <c r="Z1198" s="109">
        <v>523.96</v>
      </c>
      <c r="AA1198" s="109">
        <v>0</v>
      </c>
      <c r="AB1198" s="109">
        <v>0</v>
      </c>
      <c r="AC1198" s="109">
        <v>0</v>
      </c>
      <c r="AD1198" s="109">
        <v>0</v>
      </c>
      <c r="AE1198" s="109">
        <v>101248.91</v>
      </c>
      <c r="AF1198" s="106">
        <v>45162</v>
      </c>
      <c r="AG1198" s="106">
        <v>48450</v>
      </c>
      <c r="AH1198" s="123">
        <v>101248.91</v>
      </c>
      <c r="AI1198" s="115">
        <v>7.3232876712328769</v>
      </c>
      <c r="AJ1198" s="115">
        <v>9.0082191780821912</v>
      </c>
      <c r="AK1198" s="116">
        <v>6.2100000000000002E-2</v>
      </c>
      <c r="AL1198" s="117">
        <v>7.3232876712328769</v>
      </c>
      <c r="AM1198" s="117">
        <v>9.0082191780821912</v>
      </c>
      <c r="AN1198" s="118">
        <v>6.2100000000000002E-2</v>
      </c>
      <c r="AO1198" s="121" t="s">
        <v>1774</v>
      </c>
      <c r="AP1198" s="121" t="s">
        <v>1775</v>
      </c>
      <c r="AQ1198" s="27">
        <v>4191.68</v>
      </c>
      <c r="AR1198" s="27">
        <v>6287.52</v>
      </c>
      <c r="AS1198" s="27">
        <v>6287.52</v>
      </c>
      <c r="AT1198" s="27">
        <v>6287.52</v>
      </c>
      <c r="AU1198" s="27">
        <v>5763.56</v>
      </c>
      <c r="AV1198" s="27">
        <v>4191.68</v>
      </c>
      <c r="AW1198" s="27">
        <v>2619.8000000000002</v>
      </c>
      <c r="AX1198" s="27">
        <v>1047.92</v>
      </c>
      <c r="AY1198" s="27">
        <v>0</v>
      </c>
      <c r="AZ1198" s="27">
        <v>0</v>
      </c>
      <c r="BA1198" s="27">
        <v>0</v>
      </c>
      <c r="BB1198" s="27">
        <v>0</v>
      </c>
      <c r="BC1198" s="27">
        <v>0</v>
      </c>
      <c r="BD1198" s="27">
        <v>0</v>
      </c>
      <c r="BE1198" s="27">
        <v>0</v>
      </c>
      <c r="BF1198" s="27">
        <v>0</v>
      </c>
      <c r="BG1198" s="27">
        <f t="shared" si="73"/>
        <v>10479.200000000001</v>
      </c>
      <c r="BH1198" s="27">
        <f t="shared" si="74"/>
        <v>26198</v>
      </c>
      <c r="BI1198" s="27">
        <f t="shared" si="76"/>
        <v>36677.199999999997</v>
      </c>
    </row>
    <row r="1199" spans="1:61" x14ac:dyDescent="0.35">
      <c r="A1199" s="65" t="str">
        <f t="shared" si="75"/>
        <v>DI0012258</v>
      </c>
      <c r="B1199" s="111" t="s">
        <v>1303</v>
      </c>
      <c r="C1199" s="104">
        <v>8</v>
      </c>
      <c r="D1199" s="112" t="s">
        <v>0</v>
      </c>
      <c r="E1199" s="112" t="s">
        <v>3</v>
      </c>
      <c r="F1199" s="104" t="s">
        <v>1760</v>
      </c>
      <c r="G1199" s="104" t="s">
        <v>1781</v>
      </c>
      <c r="H1199" s="104" t="s">
        <v>1777</v>
      </c>
      <c r="I1199" s="104" t="s">
        <v>1782</v>
      </c>
      <c r="J1199" s="104" t="s">
        <v>1779</v>
      </c>
      <c r="K1199" s="104" t="s">
        <v>791</v>
      </c>
      <c r="L1199" s="104" t="s">
        <v>1766</v>
      </c>
      <c r="M1199" s="104" t="s">
        <v>1773</v>
      </c>
      <c r="N1199" s="111">
        <v>1</v>
      </c>
      <c r="O1199" s="111">
        <v>1</v>
      </c>
      <c r="P1199" s="111">
        <v>1</v>
      </c>
      <c r="Q1199" s="113">
        <v>1</v>
      </c>
      <c r="R1199" s="113">
        <v>1</v>
      </c>
      <c r="S1199" s="113">
        <v>1</v>
      </c>
      <c r="T1199" s="113">
        <v>0</v>
      </c>
      <c r="U1199" s="113">
        <v>0</v>
      </c>
      <c r="V1199" s="113">
        <v>0</v>
      </c>
      <c r="W1199" s="109">
        <v>53100</v>
      </c>
      <c r="X1199" s="109">
        <v>0</v>
      </c>
      <c r="Y1199" s="109">
        <v>0</v>
      </c>
      <c r="Z1199" s="109">
        <v>287.62</v>
      </c>
      <c r="AA1199" s="109">
        <v>0</v>
      </c>
      <c r="AB1199" s="109">
        <v>0</v>
      </c>
      <c r="AC1199" s="109">
        <v>0</v>
      </c>
      <c r="AD1199" s="109">
        <v>0</v>
      </c>
      <c r="AE1199" s="109">
        <v>53100</v>
      </c>
      <c r="AF1199" s="106">
        <v>45162</v>
      </c>
      <c r="AG1199" s="106">
        <v>48815</v>
      </c>
      <c r="AH1199" s="123">
        <v>53100</v>
      </c>
      <c r="AI1199" s="115">
        <v>8.3232876712328761</v>
      </c>
      <c r="AJ1199" s="115">
        <v>10.008219178082191</v>
      </c>
      <c r="AK1199" s="116">
        <v>6.5000000000000002E-2</v>
      </c>
      <c r="AL1199" s="117">
        <v>8.3232876712328761</v>
      </c>
      <c r="AM1199" s="117">
        <v>10.008219178082191</v>
      </c>
      <c r="AN1199" s="118">
        <v>6.5000000000000002E-2</v>
      </c>
      <c r="AO1199" s="121" t="s">
        <v>1774</v>
      </c>
      <c r="AP1199" s="121" t="s">
        <v>1775</v>
      </c>
      <c r="AQ1199" s="27">
        <v>2300.9599999999996</v>
      </c>
      <c r="AR1199" s="27">
        <v>3451.4399999999991</v>
      </c>
      <c r="AS1199" s="27">
        <v>3451.44</v>
      </c>
      <c r="AT1199" s="27">
        <v>3451.44</v>
      </c>
      <c r="AU1199" s="27">
        <v>3221.36</v>
      </c>
      <c r="AV1199" s="27">
        <v>2531.09</v>
      </c>
      <c r="AW1199" s="27">
        <v>1840.76</v>
      </c>
      <c r="AX1199" s="27">
        <v>1150.49</v>
      </c>
      <c r="AY1199" s="27">
        <v>460.16</v>
      </c>
      <c r="AZ1199" s="27">
        <v>0</v>
      </c>
      <c r="BA1199" s="27">
        <v>0</v>
      </c>
      <c r="BB1199" s="27">
        <v>0</v>
      </c>
      <c r="BC1199" s="27">
        <v>0</v>
      </c>
      <c r="BD1199" s="27">
        <v>0</v>
      </c>
      <c r="BE1199" s="27">
        <v>0</v>
      </c>
      <c r="BF1199" s="27">
        <v>0</v>
      </c>
      <c r="BG1199" s="27">
        <f t="shared" si="73"/>
        <v>5752.3999999999987</v>
      </c>
      <c r="BH1199" s="27">
        <f t="shared" si="74"/>
        <v>16106.74</v>
      </c>
      <c r="BI1199" s="27">
        <f t="shared" si="76"/>
        <v>21859.14</v>
      </c>
    </row>
    <row r="1200" spans="1:61" x14ac:dyDescent="0.35">
      <c r="A1200" s="65" t="str">
        <f t="shared" si="75"/>
        <v>DI0012261</v>
      </c>
      <c r="B1200" s="111" t="s">
        <v>1304</v>
      </c>
      <c r="C1200" s="104">
        <v>1</v>
      </c>
      <c r="D1200" s="112" t="s">
        <v>0</v>
      </c>
      <c r="E1200" s="112" t="s">
        <v>3</v>
      </c>
      <c r="F1200" s="104" t="s">
        <v>1760</v>
      </c>
      <c r="G1200" s="104" t="s">
        <v>1776</v>
      </c>
      <c r="H1200" s="104" t="s">
        <v>1777</v>
      </c>
      <c r="I1200" s="104" t="s">
        <v>1778</v>
      </c>
      <c r="J1200" s="104" t="s">
        <v>1779</v>
      </c>
      <c r="K1200" s="104" t="s">
        <v>774</v>
      </c>
      <c r="L1200" s="104" t="s">
        <v>1766</v>
      </c>
      <c r="M1200" s="104" t="s">
        <v>1773</v>
      </c>
      <c r="N1200" s="111">
        <v>1</v>
      </c>
      <c r="O1200" s="111">
        <v>1</v>
      </c>
      <c r="P1200" s="111">
        <v>1</v>
      </c>
      <c r="Q1200" s="113">
        <v>1</v>
      </c>
      <c r="R1200" s="113">
        <v>1</v>
      </c>
      <c r="S1200" s="113">
        <v>1</v>
      </c>
      <c r="T1200" s="113">
        <v>0</v>
      </c>
      <c r="U1200" s="113">
        <v>0</v>
      </c>
      <c r="V1200" s="113">
        <v>0</v>
      </c>
      <c r="W1200" s="109">
        <v>4987307.21</v>
      </c>
      <c r="X1200" s="109">
        <v>0</v>
      </c>
      <c r="Y1200" s="109">
        <v>0</v>
      </c>
      <c r="Z1200" s="109">
        <v>0</v>
      </c>
      <c r="AA1200" s="109">
        <v>0</v>
      </c>
      <c r="AB1200" s="109">
        <v>0</v>
      </c>
      <c r="AC1200" s="109">
        <v>0</v>
      </c>
      <c r="AD1200" s="109">
        <v>0</v>
      </c>
      <c r="AE1200" s="109">
        <v>4987307.21</v>
      </c>
      <c r="AF1200" s="106">
        <v>44987</v>
      </c>
      <c r="AG1200" s="106">
        <v>46083</v>
      </c>
      <c r="AH1200" s="123">
        <v>4987307.21</v>
      </c>
      <c r="AI1200" s="115">
        <v>0.83835616438356164</v>
      </c>
      <c r="AJ1200" s="115">
        <v>3.0027397260273974</v>
      </c>
      <c r="AK1200" s="116">
        <v>6.1652999999999999E-2</v>
      </c>
      <c r="AL1200" s="117">
        <v>0.83835616438356164</v>
      </c>
      <c r="AM1200" s="117">
        <v>3.0027397260273974</v>
      </c>
      <c r="AN1200" s="118">
        <v>6.1653000000000006E-2</v>
      </c>
      <c r="AO1200" s="121" t="s">
        <v>1774</v>
      </c>
      <c r="AP1200" s="121" t="s">
        <v>1775</v>
      </c>
      <c r="AQ1200" s="27">
        <v>153741.23000000001</v>
      </c>
      <c r="AR1200" s="27">
        <v>153741.23000000001</v>
      </c>
      <c r="AS1200" s="27">
        <v>0</v>
      </c>
      <c r="AT1200" s="27">
        <v>0</v>
      </c>
      <c r="AU1200" s="27">
        <v>0</v>
      </c>
      <c r="AV1200" s="27">
        <v>0</v>
      </c>
      <c r="AW1200" s="27">
        <v>0</v>
      </c>
      <c r="AX1200" s="27">
        <v>0</v>
      </c>
      <c r="AY1200" s="27">
        <v>0</v>
      </c>
      <c r="AZ1200" s="27">
        <v>0</v>
      </c>
      <c r="BA1200" s="27">
        <v>0</v>
      </c>
      <c r="BB1200" s="27">
        <v>0</v>
      </c>
      <c r="BC1200" s="27">
        <v>0</v>
      </c>
      <c r="BD1200" s="27">
        <v>0</v>
      </c>
      <c r="BE1200" s="27">
        <v>0</v>
      </c>
      <c r="BF1200" s="27">
        <v>0</v>
      </c>
      <c r="BG1200" s="27">
        <f t="shared" si="73"/>
        <v>307482.46000000002</v>
      </c>
      <c r="BH1200" s="27">
        <f t="shared" si="74"/>
        <v>0</v>
      </c>
      <c r="BI1200" s="27">
        <f t="shared" si="76"/>
        <v>307482.46000000002</v>
      </c>
    </row>
    <row r="1201" spans="1:61" x14ac:dyDescent="0.35">
      <c r="A1201" s="65" t="str">
        <f t="shared" si="75"/>
        <v>DI0012271</v>
      </c>
      <c r="B1201" s="111" t="s">
        <v>1573</v>
      </c>
      <c r="C1201" s="104">
        <v>1</v>
      </c>
      <c r="D1201" s="112" t="s">
        <v>0</v>
      </c>
      <c r="E1201" s="112" t="s">
        <v>3</v>
      </c>
      <c r="F1201" s="104" t="s">
        <v>1760</v>
      </c>
      <c r="G1201" s="104" t="s">
        <v>1776</v>
      </c>
      <c r="H1201" s="104" t="s">
        <v>1777</v>
      </c>
      <c r="I1201" s="104" t="s">
        <v>1778</v>
      </c>
      <c r="J1201" s="104" t="s">
        <v>1779</v>
      </c>
      <c r="K1201" s="104" t="s">
        <v>774</v>
      </c>
      <c r="L1201" s="104" t="s">
        <v>1766</v>
      </c>
      <c r="M1201" s="104" t="s">
        <v>1773</v>
      </c>
      <c r="N1201" s="111">
        <v>1</v>
      </c>
      <c r="O1201" s="111">
        <v>1</v>
      </c>
      <c r="P1201" s="111">
        <v>1</v>
      </c>
      <c r="Q1201" s="113">
        <v>1</v>
      </c>
      <c r="R1201" s="113">
        <v>1</v>
      </c>
      <c r="S1201" s="113">
        <v>1</v>
      </c>
      <c r="T1201" s="113">
        <v>0</v>
      </c>
      <c r="U1201" s="113">
        <v>0</v>
      </c>
      <c r="V1201" s="113">
        <v>0</v>
      </c>
      <c r="W1201" s="109">
        <v>4971962.1100000003</v>
      </c>
      <c r="X1201" s="109">
        <v>0</v>
      </c>
      <c r="Y1201" s="109">
        <v>0</v>
      </c>
      <c r="Z1201" s="109">
        <v>0</v>
      </c>
      <c r="AA1201" s="109">
        <v>0</v>
      </c>
      <c r="AB1201" s="109">
        <v>0</v>
      </c>
      <c r="AC1201" s="109">
        <v>0</v>
      </c>
      <c r="AD1201" s="109">
        <v>0</v>
      </c>
      <c r="AE1201" s="109">
        <v>4971962.1100000003</v>
      </c>
      <c r="AF1201" s="106">
        <v>44995</v>
      </c>
      <c r="AG1201" s="106">
        <v>46822</v>
      </c>
      <c r="AH1201" s="123">
        <v>4971962.1100000003</v>
      </c>
      <c r="AI1201" s="115">
        <v>2.8630136986301369</v>
      </c>
      <c r="AJ1201" s="115">
        <v>5.0054794520547947</v>
      </c>
      <c r="AK1201" s="116">
        <v>7.1294999999999997E-2</v>
      </c>
      <c r="AL1201" s="117">
        <v>2.8630136986301369</v>
      </c>
      <c r="AM1201" s="117">
        <v>5.0054794520547947</v>
      </c>
      <c r="AN1201" s="118">
        <v>7.1294999999999997E-2</v>
      </c>
      <c r="AO1201" s="121" t="s">
        <v>1774</v>
      </c>
      <c r="AP1201" s="121" t="s">
        <v>1775</v>
      </c>
      <c r="AQ1201" s="27">
        <v>177238.02</v>
      </c>
      <c r="AR1201" s="27">
        <v>354476.04</v>
      </c>
      <c r="AS1201" s="27">
        <v>354476.04</v>
      </c>
      <c r="AT1201" s="27">
        <v>177238.02</v>
      </c>
      <c r="AU1201" s="27">
        <v>0</v>
      </c>
      <c r="AV1201" s="27">
        <v>0</v>
      </c>
      <c r="AW1201" s="27">
        <v>0</v>
      </c>
      <c r="AX1201" s="27">
        <v>0</v>
      </c>
      <c r="AY1201" s="27">
        <v>0</v>
      </c>
      <c r="AZ1201" s="27">
        <v>0</v>
      </c>
      <c r="BA1201" s="27">
        <v>0</v>
      </c>
      <c r="BB1201" s="27">
        <v>0</v>
      </c>
      <c r="BC1201" s="27">
        <v>0</v>
      </c>
      <c r="BD1201" s="27">
        <v>0</v>
      </c>
      <c r="BE1201" s="27">
        <v>0</v>
      </c>
      <c r="BF1201" s="27">
        <v>0</v>
      </c>
      <c r="BG1201" s="27">
        <f t="shared" si="73"/>
        <v>531714.05999999994</v>
      </c>
      <c r="BH1201" s="27">
        <f t="shared" si="74"/>
        <v>531714.05999999994</v>
      </c>
      <c r="BI1201" s="27">
        <f t="shared" si="76"/>
        <v>1063428.1199999999</v>
      </c>
    </row>
    <row r="1202" spans="1:61" x14ac:dyDescent="0.35">
      <c r="A1202" s="65" t="str">
        <f t="shared" si="75"/>
        <v>DI0012281</v>
      </c>
      <c r="B1202" s="111" t="s">
        <v>1574</v>
      </c>
      <c r="C1202" s="104">
        <v>1</v>
      </c>
      <c r="D1202" s="112" t="s">
        <v>0</v>
      </c>
      <c r="E1202" s="112" t="s">
        <v>3</v>
      </c>
      <c r="F1202" s="104" t="s">
        <v>1760</v>
      </c>
      <c r="G1202" s="104" t="s">
        <v>1776</v>
      </c>
      <c r="H1202" s="104" t="s">
        <v>1777</v>
      </c>
      <c r="I1202" s="104" t="s">
        <v>1778</v>
      </c>
      <c r="J1202" s="104" t="s">
        <v>1779</v>
      </c>
      <c r="K1202" s="104" t="s">
        <v>774</v>
      </c>
      <c r="L1202" s="104" t="s">
        <v>1766</v>
      </c>
      <c r="M1202" s="104" t="s">
        <v>1773</v>
      </c>
      <c r="N1202" s="111">
        <v>1</v>
      </c>
      <c r="O1202" s="111">
        <v>1</v>
      </c>
      <c r="P1202" s="111">
        <v>1</v>
      </c>
      <c r="Q1202" s="113">
        <v>1</v>
      </c>
      <c r="R1202" s="113">
        <v>1</v>
      </c>
      <c r="S1202" s="113">
        <v>1</v>
      </c>
      <c r="T1202" s="113">
        <v>0</v>
      </c>
      <c r="U1202" s="113">
        <v>0</v>
      </c>
      <c r="V1202" s="113">
        <v>0</v>
      </c>
      <c r="W1202" s="109">
        <v>2052218.65</v>
      </c>
      <c r="X1202" s="109">
        <v>0</v>
      </c>
      <c r="Y1202" s="109">
        <v>0</v>
      </c>
      <c r="Z1202" s="109">
        <v>0</v>
      </c>
      <c r="AA1202" s="109">
        <v>0</v>
      </c>
      <c r="AB1202" s="109">
        <v>0</v>
      </c>
      <c r="AC1202" s="109">
        <v>0</v>
      </c>
      <c r="AD1202" s="109">
        <v>0</v>
      </c>
      <c r="AE1202" s="109">
        <v>2052218.65</v>
      </c>
      <c r="AF1202" s="106">
        <v>45000</v>
      </c>
      <c r="AG1202" s="106">
        <v>47192</v>
      </c>
      <c r="AH1202" s="123">
        <v>2052218.64</v>
      </c>
      <c r="AI1202" s="115">
        <v>3.8767123287671232</v>
      </c>
      <c r="AJ1202" s="115">
        <v>6.0054794520547947</v>
      </c>
      <c r="AK1202" s="116">
        <v>7.3772000000000004E-2</v>
      </c>
      <c r="AL1202" s="117">
        <v>3.8767123287671232</v>
      </c>
      <c r="AM1202" s="117">
        <v>6.0054794520547947</v>
      </c>
      <c r="AN1202" s="118">
        <v>7.3772000000000004E-2</v>
      </c>
      <c r="AO1202" s="121" t="s">
        <v>1774</v>
      </c>
      <c r="AP1202" s="121" t="s">
        <v>1775</v>
      </c>
      <c r="AQ1202" s="27">
        <v>75698.14</v>
      </c>
      <c r="AR1202" s="27">
        <v>151396.28</v>
      </c>
      <c r="AS1202" s="27">
        <v>151396.28</v>
      </c>
      <c r="AT1202" s="27">
        <v>151396.28</v>
      </c>
      <c r="AU1202" s="27">
        <v>75698.14</v>
      </c>
      <c r="AV1202" s="27">
        <v>0</v>
      </c>
      <c r="AW1202" s="27">
        <v>0</v>
      </c>
      <c r="AX1202" s="27">
        <v>0</v>
      </c>
      <c r="AY1202" s="27">
        <v>0</v>
      </c>
      <c r="AZ1202" s="27">
        <v>0</v>
      </c>
      <c r="BA1202" s="27">
        <v>0</v>
      </c>
      <c r="BB1202" s="27">
        <v>0</v>
      </c>
      <c r="BC1202" s="27">
        <v>0</v>
      </c>
      <c r="BD1202" s="27">
        <v>0</v>
      </c>
      <c r="BE1202" s="27">
        <v>0</v>
      </c>
      <c r="BF1202" s="27">
        <v>0</v>
      </c>
      <c r="BG1202" s="27">
        <f t="shared" si="73"/>
        <v>227094.41999999998</v>
      </c>
      <c r="BH1202" s="27">
        <f t="shared" si="74"/>
        <v>378490.7</v>
      </c>
      <c r="BI1202" s="27">
        <f t="shared" si="76"/>
        <v>605585.12</v>
      </c>
    </row>
    <row r="1203" spans="1:61" x14ac:dyDescent="0.35">
      <c r="A1203" s="65" t="str">
        <f t="shared" si="75"/>
        <v>DI0012291</v>
      </c>
      <c r="B1203" s="111" t="s">
        <v>1575</v>
      </c>
      <c r="C1203" s="104">
        <v>1</v>
      </c>
      <c r="D1203" s="112" t="s">
        <v>0</v>
      </c>
      <c r="E1203" s="112" t="s">
        <v>3</v>
      </c>
      <c r="F1203" s="104" t="s">
        <v>1760</v>
      </c>
      <c r="G1203" s="104" t="s">
        <v>1776</v>
      </c>
      <c r="H1203" s="104" t="s">
        <v>1777</v>
      </c>
      <c r="I1203" s="104" t="s">
        <v>1778</v>
      </c>
      <c r="J1203" s="104" t="s">
        <v>1779</v>
      </c>
      <c r="K1203" s="104" t="s">
        <v>774</v>
      </c>
      <c r="L1203" s="104" t="s">
        <v>1766</v>
      </c>
      <c r="M1203" s="104" t="s">
        <v>1773</v>
      </c>
      <c r="N1203" s="111">
        <v>1</v>
      </c>
      <c r="O1203" s="111">
        <v>1</v>
      </c>
      <c r="P1203" s="111">
        <v>1</v>
      </c>
      <c r="Q1203" s="113">
        <v>1</v>
      </c>
      <c r="R1203" s="113">
        <v>1</v>
      </c>
      <c r="S1203" s="113">
        <v>1</v>
      </c>
      <c r="T1203" s="113">
        <v>0</v>
      </c>
      <c r="U1203" s="113">
        <v>0</v>
      </c>
      <c r="V1203" s="113">
        <v>0</v>
      </c>
      <c r="W1203" s="109">
        <v>50137.919999999998</v>
      </c>
      <c r="X1203" s="109">
        <v>0</v>
      </c>
      <c r="Y1203" s="109">
        <v>0</v>
      </c>
      <c r="Z1203" s="109">
        <v>0</v>
      </c>
      <c r="AA1203" s="109">
        <v>0</v>
      </c>
      <c r="AB1203" s="109">
        <v>0</v>
      </c>
      <c r="AC1203" s="109">
        <v>0</v>
      </c>
      <c r="AD1203" s="109">
        <v>0</v>
      </c>
      <c r="AE1203" s="109">
        <v>50137.919999999998</v>
      </c>
      <c r="AF1203" s="106">
        <v>44995</v>
      </c>
      <c r="AG1203" s="106">
        <v>46822</v>
      </c>
      <c r="AH1203" s="123">
        <v>50137.919999999998</v>
      </c>
      <c r="AI1203" s="115">
        <v>2.8630136986301369</v>
      </c>
      <c r="AJ1203" s="115">
        <v>5.0054794520547947</v>
      </c>
      <c r="AK1203" s="116">
        <v>7.1294999999999997E-2</v>
      </c>
      <c r="AL1203" s="117">
        <v>2.8630136986301369</v>
      </c>
      <c r="AM1203" s="117">
        <v>5.0054794520547947</v>
      </c>
      <c r="AN1203" s="118">
        <v>7.1294999999999997E-2</v>
      </c>
      <c r="AO1203" s="121" t="s">
        <v>1774</v>
      </c>
      <c r="AP1203" s="121" t="s">
        <v>1775</v>
      </c>
      <c r="AQ1203" s="27">
        <v>1787.29</v>
      </c>
      <c r="AR1203" s="27">
        <v>3574.58</v>
      </c>
      <c r="AS1203" s="27">
        <v>3574.58</v>
      </c>
      <c r="AT1203" s="27">
        <v>1787.29</v>
      </c>
      <c r="AU1203" s="27">
        <v>0</v>
      </c>
      <c r="AV1203" s="27">
        <v>0</v>
      </c>
      <c r="AW1203" s="27">
        <v>0</v>
      </c>
      <c r="AX1203" s="27">
        <v>0</v>
      </c>
      <c r="AY1203" s="27">
        <v>0</v>
      </c>
      <c r="AZ1203" s="27">
        <v>0</v>
      </c>
      <c r="BA1203" s="27">
        <v>0</v>
      </c>
      <c r="BB1203" s="27">
        <v>0</v>
      </c>
      <c r="BC1203" s="27">
        <v>0</v>
      </c>
      <c r="BD1203" s="27">
        <v>0</v>
      </c>
      <c r="BE1203" s="27">
        <v>0</v>
      </c>
      <c r="BF1203" s="27">
        <v>0</v>
      </c>
      <c r="BG1203" s="27">
        <f t="shared" si="73"/>
        <v>5361.87</v>
      </c>
      <c r="BH1203" s="27">
        <f t="shared" si="74"/>
        <v>5361.87</v>
      </c>
      <c r="BI1203" s="27">
        <f t="shared" si="76"/>
        <v>10723.74</v>
      </c>
    </row>
    <row r="1204" spans="1:61" x14ac:dyDescent="0.35">
      <c r="A1204" s="65" t="str">
        <f t="shared" si="75"/>
        <v>DI0012301</v>
      </c>
      <c r="B1204" s="111" t="s">
        <v>1576</v>
      </c>
      <c r="C1204" s="104">
        <v>1</v>
      </c>
      <c r="D1204" s="112" t="s">
        <v>0</v>
      </c>
      <c r="E1204" s="112" t="s">
        <v>3</v>
      </c>
      <c r="F1204" s="104" t="s">
        <v>1760</v>
      </c>
      <c r="G1204" s="104" t="s">
        <v>1776</v>
      </c>
      <c r="H1204" s="104" t="s">
        <v>1777</v>
      </c>
      <c r="I1204" s="104" t="s">
        <v>1778</v>
      </c>
      <c r="J1204" s="104" t="s">
        <v>1779</v>
      </c>
      <c r="K1204" s="104" t="s">
        <v>774</v>
      </c>
      <c r="L1204" s="104" t="s">
        <v>1766</v>
      </c>
      <c r="M1204" s="104" t="s">
        <v>1773</v>
      </c>
      <c r="N1204" s="111">
        <v>1</v>
      </c>
      <c r="O1204" s="111">
        <v>1</v>
      </c>
      <c r="P1204" s="111">
        <v>1</v>
      </c>
      <c r="Q1204" s="113">
        <v>1</v>
      </c>
      <c r="R1204" s="113">
        <v>1</v>
      </c>
      <c r="S1204" s="113">
        <v>1</v>
      </c>
      <c r="T1204" s="113">
        <v>0</v>
      </c>
      <c r="U1204" s="113">
        <v>0</v>
      </c>
      <c r="V1204" s="113">
        <v>0</v>
      </c>
      <c r="W1204" s="109">
        <v>82529.13</v>
      </c>
      <c r="X1204" s="109">
        <v>0</v>
      </c>
      <c r="Y1204" s="109">
        <v>0</v>
      </c>
      <c r="Z1204" s="109">
        <v>0</v>
      </c>
      <c r="AA1204" s="109">
        <v>0</v>
      </c>
      <c r="AB1204" s="109">
        <v>0</v>
      </c>
      <c r="AC1204" s="109">
        <v>0</v>
      </c>
      <c r="AD1204" s="109">
        <v>0</v>
      </c>
      <c r="AE1204" s="109">
        <v>82529.13</v>
      </c>
      <c r="AF1204" s="106">
        <v>44995</v>
      </c>
      <c r="AG1204" s="106">
        <v>46822</v>
      </c>
      <c r="AH1204" s="123">
        <v>82529.13</v>
      </c>
      <c r="AI1204" s="115">
        <v>2.8630136986301369</v>
      </c>
      <c r="AJ1204" s="115">
        <v>5.0054794520547947</v>
      </c>
      <c r="AK1204" s="116">
        <v>7.1294999999999997E-2</v>
      </c>
      <c r="AL1204" s="117">
        <v>2.8630136986301369</v>
      </c>
      <c r="AM1204" s="117">
        <v>5.0054794520547947</v>
      </c>
      <c r="AN1204" s="118">
        <v>7.1294999999999997E-2</v>
      </c>
      <c r="AO1204" s="121" t="s">
        <v>1774</v>
      </c>
      <c r="AP1204" s="121" t="s">
        <v>1775</v>
      </c>
      <c r="AQ1204" s="27">
        <v>2941.96</v>
      </c>
      <c r="AR1204" s="27">
        <v>5883.92</v>
      </c>
      <c r="AS1204" s="27">
        <v>5883.92</v>
      </c>
      <c r="AT1204" s="27">
        <v>2941.96</v>
      </c>
      <c r="AU1204" s="27">
        <v>0</v>
      </c>
      <c r="AV1204" s="27">
        <v>0</v>
      </c>
      <c r="AW1204" s="27">
        <v>0</v>
      </c>
      <c r="AX1204" s="27">
        <v>0</v>
      </c>
      <c r="AY1204" s="27">
        <v>0</v>
      </c>
      <c r="AZ1204" s="27">
        <v>0</v>
      </c>
      <c r="BA1204" s="27">
        <v>0</v>
      </c>
      <c r="BB1204" s="27">
        <v>0</v>
      </c>
      <c r="BC1204" s="27">
        <v>0</v>
      </c>
      <c r="BD1204" s="27">
        <v>0</v>
      </c>
      <c r="BE1204" s="27">
        <v>0</v>
      </c>
      <c r="BF1204" s="27">
        <v>0</v>
      </c>
      <c r="BG1204" s="27">
        <f t="shared" si="73"/>
        <v>8825.880000000001</v>
      </c>
      <c r="BH1204" s="27">
        <f t="shared" si="74"/>
        <v>8825.880000000001</v>
      </c>
      <c r="BI1204" s="27">
        <f t="shared" si="76"/>
        <v>17651.760000000002</v>
      </c>
    </row>
    <row r="1205" spans="1:61" x14ac:dyDescent="0.35">
      <c r="A1205" s="65" t="str">
        <f t="shared" si="75"/>
        <v>DI0012311</v>
      </c>
      <c r="B1205" s="111" t="s">
        <v>1577</v>
      </c>
      <c r="C1205" s="104">
        <v>1</v>
      </c>
      <c r="D1205" s="112" t="s">
        <v>0</v>
      </c>
      <c r="E1205" s="112" t="s">
        <v>3</v>
      </c>
      <c r="F1205" s="104" t="s">
        <v>1760</v>
      </c>
      <c r="G1205" s="104" t="s">
        <v>1776</v>
      </c>
      <c r="H1205" s="104" t="s">
        <v>1777</v>
      </c>
      <c r="I1205" s="104" t="s">
        <v>1778</v>
      </c>
      <c r="J1205" s="104" t="s">
        <v>1779</v>
      </c>
      <c r="K1205" s="104" t="s">
        <v>774</v>
      </c>
      <c r="L1205" s="104" t="s">
        <v>1766</v>
      </c>
      <c r="M1205" s="104" t="s">
        <v>1773</v>
      </c>
      <c r="N1205" s="111">
        <v>1</v>
      </c>
      <c r="O1205" s="111">
        <v>1</v>
      </c>
      <c r="P1205" s="111">
        <v>1</v>
      </c>
      <c r="Q1205" s="113">
        <v>1</v>
      </c>
      <c r="R1205" s="113">
        <v>1</v>
      </c>
      <c r="S1205" s="113">
        <v>1</v>
      </c>
      <c r="T1205" s="113">
        <v>0</v>
      </c>
      <c r="U1205" s="113">
        <v>0</v>
      </c>
      <c r="V1205" s="113">
        <v>0</v>
      </c>
      <c r="W1205" s="109">
        <v>18720.71</v>
      </c>
      <c r="X1205" s="109">
        <v>0</v>
      </c>
      <c r="Y1205" s="109">
        <v>0</v>
      </c>
      <c r="Z1205" s="109">
        <v>0</v>
      </c>
      <c r="AA1205" s="109">
        <v>0</v>
      </c>
      <c r="AB1205" s="109">
        <v>0</v>
      </c>
      <c r="AC1205" s="109">
        <v>0</v>
      </c>
      <c r="AD1205" s="109">
        <v>0</v>
      </c>
      <c r="AE1205" s="109">
        <v>18720.71</v>
      </c>
      <c r="AF1205" s="106">
        <v>44995</v>
      </c>
      <c r="AG1205" s="106">
        <v>46822</v>
      </c>
      <c r="AH1205" s="123">
        <v>18720.71</v>
      </c>
      <c r="AI1205" s="115">
        <v>2.8630136986301369</v>
      </c>
      <c r="AJ1205" s="115">
        <v>5.0054794520547947</v>
      </c>
      <c r="AK1205" s="116">
        <v>7.1294999999999997E-2</v>
      </c>
      <c r="AL1205" s="117">
        <v>2.8630136986301369</v>
      </c>
      <c r="AM1205" s="117">
        <v>5.0054794520547947</v>
      </c>
      <c r="AN1205" s="118">
        <v>7.1294999999999997E-2</v>
      </c>
      <c r="AO1205" s="121" t="s">
        <v>1774</v>
      </c>
      <c r="AP1205" s="121" t="s">
        <v>1775</v>
      </c>
      <c r="AQ1205" s="27">
        <v>667.35</v>
      </c>
      <c r="AR1205" s="27">
        <v>1334.7</v>
      </c>
      <c r="AS1205" s="27">
        <v>1334.7</v>
      </c>
      <c r="AT1205" s="27">
        <v>667.35</v>
      </c>
      <c r="AU1205" s="27">
        <v>0</v>
      </c>
      <c r="AV1205" s="27">
        <v>0</v>
      </c>
      <c r="AW1205" s="27">
        <v>0</v>
      </c>
      <c r="AX1205" s="27">
        <v>0</v>
      </c>
      <c r="AY1205" s="27">
        <v>0</v>
      </c>
      <c r="AZ1205" s="27">
        <v>0</v>
      </c>
      <c r="BA1205" s="27">
        <v>0</v>
      </c>
      <c r="BB1205" s="27">
        <v>0</v>
      </c>
      <c r="BC1205" s="27">
        <v>0</v>
      </c>
      <c r="BD1205" s="27">
        <v>0</v>
      </c>
      <c r="BE1205" s="27">
        <v>0</v>
      </c>
      <c r="BF1205" s="27">
        <v>0</v>
      </c>
      <c r="BG1205" s="27">
        <f t="shared" si="73"/>
        <v>2002.0500000000002</v>
      </c>
      <c r="BH1205" s="27">
        <f t="shared" si="74"/>
        <v>2002.0500000000002</v>
      </c>
      <c r="BI1205" s="27">
        <f t="shared" si="76"/>
        <v>4004.1000000000004</v>
      </c>
    </row>
    <row r="1206" spans="1:61" x14ac:dyDescent="0.35">
      <c r="A1206" s="65" t="str">
        <f t="shared" si="75"/>
        <v>DI0012321</v>
      </c>
      <c r="B1206" s="111" t="s">
        <v>1578</v>
      </c>
      <c r="C1206" s="104">
        <v>1</v>
      </c>
      <c r="D1206" s="112" t="s">
        <v>0</v>
      </c>
      <c r="E1206" s="112" t="s">
        <v>3</v>
      </c>
      <c r="F1206" s="104" t="s">
        <v>1760</v>
      </c>
      <c r="G1206" s="104" t="s">
        <v>1776</v>
      </c>
      <c r="H1206" s="104" t="s">
        <v>1777</v>
      </c>
      <c r="I1206" s="104" t="s">
        <v>1778</v>
      </c>
      <c r="J1206" s="104" t="s">
        <v>1779</v>
      </c>
      <c r="K1206" s="104" t="s">
        <v>774</v>
      </c>
      <c r="L1206" s="104" t="s">
        <v>1766</v>
      </c>
      <c r="M1206" s="104" t="s">
        <v>1773</v>
      </c>
      <c r="N1206" s="111">
        <v>1</v>
      </c>
      <c r="O1206" s="111">
        <v>1</v>
      </c>
      <c r="P1206" s="111">
        <v>1</v>
      </c>
      <c r="Q1206" s="113">
        <v>1</v>
      </c>
      <c r="R1206" s="113">
        <v>1</v>
      </c>
      <c r="S1206" s="113">
        <v>1</v>
      </c>
      <c r="T1206" s="113">
        <v>0</v>
      </c>
      <c r="U1206" s="113">
        <v>0</v>
      </c>
      <c r="V1206" s="113">
        <v>0</v>
      </c>
      <c r="W1206" s="109">
        <v>65569.25</v>
      </c>
      <c r="X1206" s="109">
        <v>0</v>
      </c>
      <c r="Y1206" s="109">
        <v>0</v>
      </c>
      <c r="Z1206" s="109">
        <v>0</v>
      </c>
      <c r="AA1206" s="109">
        <v>0</v>
      </c>
      <c r="AB1206" s="109">
        <v>0</v>
      </c>
      <c r="AC1206" s="109">
        <v>0</v>
      </c>
      <c r="AD1206" s="109">
        <v>0</v>
      </c>
      <c r="AE1206" s="109">
        <v>65569.25</v>
      </c>
      <c r="AF1206" s="106">
        <v>44995</v>
      </c>
      <c r="AG1206" s="106">
        <v>46822</v>
      </c>
      <c r="AH1206" s="123">
        <v>65569.25</v>
      </c>
      <c r="AI1206" s="115">
        <v>2.8630136986301369</v>
      </c>
      <c r="AJ1206" s="115">
        <v>5.0054794520547947</v>
      </c>
      <c r="AK1206" s="116">
        <v>7.1294999999999997E-2</v>
      </c>
      <c r="AL1206" s="117">
        <v>2.8630136986301369</v>
      </c>
      <c r="AM1206" s="117">
        <v>5.0054794520547947</v>
      </c>
      <c r="AN1206" s="118">
        <v>7.1294999999999997E-2</v>
      </c>
      <c r="AO1206" s="121" t="s">
        <v>1774</v>
      </c>
      <c r="AP1206" s="121" t="s">
        <v>1775</v>
      </c>
      <c r="AQ1206" s="27">
        <v>2337.38</v>
      </c>
      <c r="AR1206" s="27">
        <v>4674.76</v>
      </c>
      <c r="AS1206" s="27">
        <v>4674.76</v>
      </c>
      <c r="AT1206" s="27">
        <v>2337.38</v>
      </c>
      <c r="AU1206" s="27">
        <v>0</v>
      </c>
      <c r="AV1206" s="27">
        <v>0</v>
      </c>
      <c r="AW1206" s="27">
        <v>0</v>
      </c>
      <c r="AX1206" s="27">
        <v>0</v>
      </c>
      <c r="AY1206" s="27">
        <v>0</v>
      </c>
      <c r="AZ1206" s="27">
        <v>0</v>
      </c>
      <c r="BA1206" s="27">
        <v>0</v>
      </c>
      <c r="BB1206" s="27">
        <v>0</v>
      </c>
      <c r="BC1206" s="27">
        <v>0</v>
      </c>
      <c r="BD1206" s="27">
        <v>0</v>
      </c>
      <c r="BE1206" s="27">
        <v>0</v>
      </c>
      <c r="BF1206" s="27">
        <v>0</v>
      </c>
      <c r="BG1206" s="27">
        <f t="shared" si="73"/>
        <v>7012.14</v>
      </c>
      <c r="BH1206" s="27">
        <f t="shared" si="74"/>
        <v>7012.14</v>
      </c>
      <c r="BI1206" s="27">
        <f t="shared" si="76"/>
        <v>14024.28</v>
      </c>
    </row>
    <row r="1207" spans="1:61" x14ac:dyDescent="0.35">
      <c r="A1207" s="65" t="str">
        <f t="shared" si="75"/>
        <v>DI0012331</v>
      </c>
      <c r="B1207" s="111" t="s">
        <v>1579</v>
      </c>
      <c r="C1207" s="104">
        <v>1</v>
      </c>
      <c r="D1207" s="112" t="s">
        <v>0</v>
      </c>
      <c r="E1207" s="112" t="s">
        <v>3</v>
      </c>
      <c r="F1207" s="104" t="s">
        <v>1760</v>
      </c>
      <c r="G1207" s="104" t="s">
        <v>1776</v>
      </c>
      <c r="H1207" s="104" t="s">
        <v>1777</v>
      </c>
      <c r="I1207" s="104" t="s">
        <v>1778</v>
      </c>
      <c r="J1207" s="104" t="s">
        <v>1779</v>
      </c>
      <c r="K1207" s="104" t="s">
        <v>774</v>
      </c>
      <c r="L1207" s="104" t="s">
        <v>1766</v>
      </c>
      <c r="M1207" s="104" t="s">
        <v>1773</v>
      </c>
      <c r="N1207" s="111">
        <v>1</v>
      </c>
      <c r="O1207" s="111">
        <v>1</v>
      </c>
      <c r="P1207" s="111">
        <v>1</v>
      </c>
      <c r="Q1207" s="113">
        <v>1</v>
      </c>
      <c r="R1207" s="113">
        <v>1</v>
      </c>
      <c r="S1207" s="113">
        <v>1</v>
      </c>
      <c r="T1207" s="113">
        <v>0</v>
      </c>
      <c r="U1207" s="113">
        <v>0</v>
      </c>
      <c r="V1207" s="113">
        <v>0</v>
      </c>
      <c r="W1207" s="109">
        <v>43381.04</v>
      </c>
      <c r="X1207" s="109">
        <v>0</v>
      </c>
      <c r="Y1207" s="109">
        <v>0</v>
      </c>
      <c r="Z1207" s="109">
        <v>0</v>
      </c>
      <c r="AA1207" s="109">
        <v>0</v>
      </c>
      <c r="AB1207" s="109">
        <v>0</v>
      </c>
      <c r="AC1207" s="109">
        <v>0</v>
      </c>
      <c r="AD1207" s="109">
        <v>0</v>
      </c>
      <c r="AE1207" s="109">
        <v>43381.04</v>
      </c>
      <c r="AF1207" s="106">
        <v>44995</v>
      </c>
      <c r="AG1207" s="106">
        <v>46822</v>
      </c>
      <c r="AH1207" s="123">
        <v>43381.04</v>
      </c>
      <c r="AI1207" s="115">
        <v>2.8630136986301369</v>
      </c>
      <c r="AJ1207" s="115">
        <v>5.0054794520547947</v>
      </c>
      <c r="AK1207" s="116">
        <v>7.1294999999999997E-2</v>
      </c>
      <c r="AL1207" s="117">
        <v>2.8630136986301369</v>
      </c>
      <c r="AM1207" s="117">
        <v>5.0054794520547947</v>
      </c>
      <c r="AN1207" s="118">
        <v>7.1294999999999997E-2</v>
      </c>
      <c r="AO1207" s="121" t="s">
        <v>1774</v>
      </c>
      <c r="AP1207" s="121" t="s">
        <v>1775</v>
      </c>
      <c r="AQ1207" s="27">
        <v>1546.43</v>
      </c>
      <c r="AR1207" s="27">
        <v>3092.86</v>
      </c>
      <c r="AS1207" s="27">
        <v>3092.86</v>
      </c>
      <c r="AT1207" s="27">
        <v>1546.43</v>
      </c>
      <c r="AU1207" s="27">
        <v>0</v>
      </c>
      <c r="AV1207" s="27">
        <v>0</v>
      </c>
      <c r="AW1207" s="27">
        <v>0</v>
      </c>
      <c r="AX1207" s="27">
        <v>0</v>
      </c>
      <c r="AY1207" s="27">
        <v>0</v>
      </c>
      <c r="AZ1207" s="27">
        <v>0</v>
      </c>
      <c r="BA1207" s="27">
        <v>0</v>
      </c>
      <c r="BB1207" s="27">
        <v>0</v>
      </c>
      <c r="BC1207" s="27">
        <v>0</v>
      </c>
      <c r="BD1207" s="27">
        <v>0</v>
      </c>
      <c r="BE1207" s="27">
        <v>0</v>
      </c>
      <c r="BF1207" s="27">
        <v>0</v>
      </c>
      <c r="BG1207" s="27">
        <f t="shared" si="73"/>
        <v>4639.29</v>
      </c>
      <c r="BH1207" s="27">
        <f t="shared" si="74"/>
        <v>4639.29</v>
      </c>
      <c r="BI1207" s="27">
        <f t="shared" si="76"/>
        <v>9278.58</v>
      </c>
    </row>
    <row r="1208" spans="1:61" x14ac:dyDescent="0.35">
      <c r="A1208" s="65" t="str">
        <f t="shared" si="75"/>
        <v>DI0012341</v>
      </c>
      <c r="B1208" s="111" t="s">
        <v>1580</v>
      </c>
      <c r="C1208" s="104">
        <v>1</v>
      </c>
      <c r="D1208" s="112" t="s">
        <v>0</v>
      </c>
      <c r="E1208" s="112" t="s">
        <v>3</v>
      </c>
      <c r="F1208" s="104" t="s">
        <v>1760</v>
      </c>
      <c r="G1208" s="104" t="s">
        <v>1776</v>
      </c>
      <c r="H1208" s="104" t="s">
        <v>1777</v>
      </c>
      <c r="I1208" s="104" t="s">
        <v>1778</v>
      </c>
      <c r="J1208" s="104" t="s">
        <v>1779</v>
      </c>
      <c r="K1208" s="104" t="s">
        <v>774</v>
      </c>
      <c r="L1208" s="104" t="s">
        <v>1766</v>
      </c>
      <c r="M1208" s="104" t="s">
        <v>1773</v>
      </c>
      <c r="N1208" s="111">
        <v>1</v>
      </c>
      <c r="O1208" s="111">
        <v>1</v>
      </c>
      <c r="P1208" s="111">
        <v>1</v>
      </c>
      <c r="Q1208" s="113">
        <v>1</v>
      </c>
      <c r="R1208" s="113">
        <v>1</v>
      </c>
      <c r="S1208" s="113">
        <v>1</v>
      </c>
      <c r="T1208" s="113">
        <v>0</v>
      </c>
      <c r="U1208" s="113">
        <v>0</v>
      </c>
      <c r="V1208" s="113">
        <v>0</v>
      </c>
      <c r="W1208" s="109">
        <v>218206.34</v>
      </c>
      <c r="X1208" s="109">
        <v>0</v>
      </c>
      <c r="Y1208" s="109">
        <v>0</v>
      </c>
      <c r="Z1208" s="109">
        <v>0</v>
      </c>
      <c r="AA1208" s="109">
        <v>0</v>
      </c>
      <c r="AB1208" s="109">
        <v>0</v>
      </c>
      <c r="AC1208" s="109">
        <v>0</v>
      </c>
      <c r="AD1208" s="109">
        <v>0</v>
      </c>
      <c r="AE1208" s="109">
        <v>218206.34</v>
      </c>
      <c r="AF1208" s="106">
        <v>44995</v>
      </c>
      <c r="AG1208" s="106">
        <v>46822</v>
      </c>
      <c r="AH1208" s="123">
        <v>218206.34</v>
      </c>
      <c r="AI1208" s="115">
        <v>2.8630136986301369</v>
      </c>
      <c r="AJ1208" s="115">
        <v>5.0054794520547947</v>
      </c>
      <c r="AK1208" s="116">
        <v>7.1294999999999997E-2</v>
      </c>
      <c r="AL1208" s="117">
        <v>2.8630136986301369</v>
      </c>
      <c r="AM1208" s="117">
        <v>5.0054794520547947</v>
      </c>
      <c r="AN1208" s="118">
        <v>7.1294999999999997E-2</v>
      </c>
      <c r="AO1208" s="121" t="s">
        <v>1774</v>
      </c>
      <c r="AP1208" s="121" t="s">
        <v>1775</v>
      </c>
      <c r="AQ1208" s="27">
        <v>7778.51</v>
      </c>
      <c r="AR1208" s="27">
        <v>15557.02</v>
      </c>
      <c r="AS1208" s="27">
        <v>15557.02</v>
      </c>
      <c r="AT1208" s="27">
        <v>7778.51</v>
      </c>
      <c r="AU1208" s="27">
        <v>0</v>
      </c>
      <c r="AV1208" s="27">
        <v>0</v>
      </c>
      <c r="AW1208" s="27">
        <v>0</v>
      </c>
      <c r="AX1208" s="27">
        <v>0</v>
      </c>
      <c r="AY1208" s="27">
        <v>0</v>
      </c>
      <c r="AZ1208" s="27">
        <v>0</v>
      </c>
      <c r="BA1208" s="27">
        <v>0</v>
      </c>
      <c r="BB1208" s="27">
        <v>0</v>
      </c>
      <c r="BC1208" s="27">
        <v>0</v>
      </c>
      <c r="BD1208" s="27">
        <v>0</v>
      </c>
      <c r="BE1208" s="27">
        <v>0</v>
      </c>
      <c r="BF1208" s="27">
        <v>0</v>
      </c>
      <c r="BG1208" s="27">
        <f t="shared" si="73"/>
        <v>23335.53</v>
      </c>
      <c r="BH1208" s="27">
        <f t="shared" si="74"/>
        <v>23335.53</v>
      </c>
      <c r="BI1208" s="27">
        <f t="shared" si="76"/>
        <v>46671.06</v>
      </c>
    </row>
    <row r="1209" spans="1:61" x14ac:dyDescent="0.35">
      <c r="A1209" s="65" t="str">
        <f t="shared" si="75"/>
        <v>DI0012351</v>
      </c>
      <c r="B1209" s="111" t="s">
        <v>1581</v>
      </c>
      <c r="C1209" s="104">
        <v>1</v>
      </c>
      <c r="D1209" s="112" t="s">
        <v>0</v>
      </c>
      <c r="E1209" s="112" t="s">
        <v>3</v>
      </c>
      <c r="F1209" s="104" t="s">
        <v>1760</v>
      </c>
      <c r="G1209" s="104" t="s">
        <v>1776</v>
      </c>
      <c r="H1209" s="104" t="s">
        <v>1777</v>
      </c>
      <c r="I1209" s="104" t="s">
        <v>1778</v>
      </c>
      <c r="J1209" s="104" t="s">
        <v>1779</v>
      </c>
      <c r="K1209" s="104" t="s">
        <v>774</v>
      </c>
      <c r="L1209" s="104" t="s">
        <v>1766</v>
      </c>
      <c r="M1209" s="104" t="s">
        <v>1773</v>
      </c>
      <c r="N1209" s="111">
        <v>1</v>
      </c>
      <c r="O1209" s="111">
        <v>1</v>
      </c>
      <c r="P1209" s="111">
        <v>1</v>
      </c>
      <c r="Q1209" s="113">
        <v>1</v>
      </c>
      <c r="R1209" s="113">
        <v>1</v>
      </c>
      <c r="S1209" s="113">
        <v>1</v>
      </c>
      <c r="T1209" s="113">
        <v>0</v>
      </c>
      <c r="U1209" s="113">
        <v>0</v>
      </c>
      <c r="V1209" s="113">
        <v>0</v>
      </c>
      <c r="W1209" s="109">
        <v>144827.22</v>
      </c>
      <c r="X1209" s="109">
        <v>0</v>
      </c>
      <c r="Y1209" s="109">
        <v>0</v>
      </c>
      <c r="Z1209" s="109">
        <v>0</v>
      </c>
      <c r="AA1209" s="109">
        <v>0</v>
      </c>
      <c r="AB1209" s="109">
        <v>0</v>
      </c>
      <c r="AC1209" s="109">
        <v>0</v>
      </c>
      <c r="AD1209" s="109">
        <v>0</v>
      </c>
      <c r="AE1209" s="109">
        <v>144827.22</v>
      </c>
      <c r="AF1209" s="106">
        <v>44995</v>
      </c>
      <c r="AG1209" s="106">
        <v>46822</v>
      </c>
      <c r="AH1209" s="123">
        <v>144827.22</v>
      </c>
      <c r="AI1209" s="115">
        <v>2.8630136986301369</v>
      </c>
      <c r="AJ1209" s="115">
        <v>5.0054794520547947</v>
      </c>
      <c r="AK1209" s="116">
        <v>7.1294999999999997E-2</v>
      </c>
      <c r="AL1209" s="117">
        <v>2.8630136986301369</v>
      </c>
      <c r="AM1209" s="117">
        <v>5.0054794520547947</v>
      </c>
      <c r="AN1209" s="118">
        <v>7.1294999999999997E-2</v>
      </c>
      <c r="AO1209" s="121" t="s">
        <v>1774</v>
      </c>
      <c r="AP1209" s="121" t="s">
        <v>1775</v>
      </c>
      <c r="AQ1209" s="27">
        <v>5162.7299999999996</v>
      </c>
      <c r="AR1209" s="27">
        <v>10325.459999999999</v>
      </c>
      <c r="AS1209" s="27">
        <v>10325.459999999999</v>
      </c>
      <c r="AT1209" s="27">
        <v>5162.7299999999996</v>
      </c>
      <c r="AU1209" s="27">
        <v>0</v>
      </c>
      <c r="AV1209" s="27">
        <v>0</v>
      </c>
      <c r="AW1209" s="27">
        <v>0</v>
      </c>
      <c r="AX1209" s="27">
        <v>0</v>
      </c>
      <c r="AY1209" s="27">
        <v>0</v>
      </c>
      <c r="AZ1209" s="27">
        <v>0</v>
      </c>
      <c r="BA1209" s="27">
        <v>0</v>
      </c>
      <c r="BB1209" s="27">
        <v>0</v>
      </c>
      <c r="BC1209" s="27">
        <v>0</v>
      </c>
      <c r="BD1209" s="27">
        <v>0</v>
      </c>
      <c r="BE1209" s="27">
        <v>0</v>
      </c>
      <c r="BF1209" s="27">
        <v>0</v>
      </c>
      <c r="BG1209" s="27">
        <f t="shared" si="73"/>
        <v>15488.189999999999</v>
      </c>
      <c r="BH1209" s="27">
        <f t="shared" si="74"/>
        <v>15488.189999999999</v>
      </c>
      <c r="BI1209" s="27">
        <f t="shared" si="76"/>
        <v>30976.379999999997</v>
      </c>
    </row>
    <row r="1210" spans="1:61" x14ac:dyDescent="0.35">
      <c r="A1210" s="65" t="str">
        <f t="shared" si="75"/>
        <v>DI0012361</v>
      </c>
      <c r="B1210" s="111" t="s">
        <v>1582</v>
      </c>
      <c r="C1210" s="104">
        <v>1</v>
      </c>
      <c r="D1210" s="112" t="s">
        <v>0</v>
      </c>
      <c r="E1210" s="112" t="s">
        <v>3</v>
      </c>
      <c r="F1210" s="104" t="s">
        <v>1760</v>
      </c>
      <c r="G1210" s="104" t="s">
        <v>1776</v>
      </c>
      <c r="H1210" s="104" t="s">
        <v>1777</v>
      </c>
      <c r="I1210" s="104" t="s">
        <v>1778</v>
      </c>
      <c r="J1210" s="104" t="s">
        <v>1779</v>
      </c>
      <c r="K1210" s="104" t="s">
        <v>774</v>
      </c>
      <c r="L1210" s="104" t="s">
        <v>1766</v>
      </c>
      <c r="M1210" s="104" t="s">
        <v>1773</v>
      </c>
      <c r="N1210" s="113">
        <v>1</v>
      </c>
      <c r="O1210" s="113">
        <v>1</v>
      </c>
      <c r="P1210" s="113">
        <v>1</v>
      </c>
      <c r="Q1210" s="113">
        <v>1</v>
      </c>
      <c r="R1210" s="113">
        <v>1</v>
      </c>
      <c r="S1210" s="113">
        <v>1</v>
      </c>
      <c r="T1210" s="113">
        <v>0</v>
      </c>
      <c r="U1210" s="113">
        <v>0</v>
      </c>
      <c r="V1210" s="113">
        <v>0</v>
      </c>
      <c r="W1210" s="109">
        <v>68549.91</v>
      </c>
      <c r="X1210" s="109">
        <v>0</v>
      </c>
      <c r="Y1210" s="109">
        <v>0</v>
      </c>
      <c r="Z1210" s="109">
        <v>0</v>
      </c>
      <c r="AA1210" s="109">
        <v>0</v>
      </c>
      <c r="AB1210" s="109">
        <v>0</v>
      </c>
      <c r="AC1210" s="109">
        <v>0</v>
      </c>
      <c r="AD1210" s="109">
        <v>0</v>
      </c>
      <c r="AE1210" s="109">
        <v>68549.91</v>
      </c>
      <c r="AF1210" s="106">
        <v>44995</v>
      </c>
      <c r="AG1210" s="106">
        <v>46822</v>
      </c>
      <c r="AH1210" s="123">
        <v>68549.91</v>
      </c>
      <c r="AI1210" s="115">
        <v>2.8630136986301369</v>
      </c>
      <c r="AJ1210" s="115">
        <v>5.0054794520547947</v>
      </c>
      <c r="AK1210" s="116">
        <v>7.1294999999999997E-2</v>
      </c>
      <c r="AL1210" s="117">
        <v>2.8630136986301369</v>
      </c>
      <c r="AM1210" s="117">
        <v>5.0054794520547947</v>
      </c>
      <c r="AN1210" s="118">
        <v>7.1294999999999997E-2</v>
      </c>
      <c r="AO1210" s="121" t="s">
        <v>1774</v>
      </c>
      <c r="AP1210" s="121" t="s">
        <v>1775</v>
      </c>
      <c r="AQ1210" s="27">
        <v>2443.63</v>
      </c>
      <c r="AR1210" s="27">
        <v>4887.26</v>
      </c>
      <c r="AS1210" s="27">
        <v>4887.26</v>
      </c>
      <c r="AT1210" s="27">
        <v>2443.63</v>
      </c>
      <c r="AU1210" s="27">
        <v>0</v>
      </c>
      <c r="AV1210" s="27">
        <v>0</v>
      </c>
      <c r="AW1210" s="27">
        <v>0</v>
      </c>
      <c r="AX1210" s="27">
        <v>0</v>
      </c>
      <c r="AY1210" s="27">
        <v>0</v>
      </c>
      <c r="AZ1210" s="27">
        <v>0</v>
      </c>
      <c r="BA1210" s="27">
        <v>0</v>
      </c>
      <c r="BB1210" s="27">
        <v>0</v>
      </c>
      <c r="BC1210" s="27">
        <v>0</v>
      </c>
      <c r="BD1210" s="27">
        <v>0</v>
      </c>
      <c r="BE1210" s="27">
        <v>0</v>
      </c>
      <c r="BF1210" s="27">
        <v>0</v>
      </c>
      <c r="BG1210" s="27">
        <f t="shared" si="73"/>
        <v>7330.89</v>
      </c>
      <c r="BH1210" s="27">
        <f t="shared" si="74"/>
        <v>7330.89</v>
      </c>
      <c r="BI1210" s="27">
        <f t="shared" si="76"/>
        <v>14661.78</v>
      </c>
    </row>
    <row r="1211" spans="1:61" x14ac:dyDescent="0.35">
      <c r="A1211" s="65" t="str">
        <f t="shared" si="75"/>
        <v>DI0012371</v>
      </c>
      <c r="B1211" s="111" t="s">
        <v>1583</v>
      </c>
      <c r="C1211" s="104">
        <v>1</v>
      </c>
      <c r="D1211" s="112" t="s">
        <v>0</v>
      </c>
      <c r="E1211" s="112" t="s">
        <v>3</v>
      </c>
      <c r="F1211" s="104" t="s">
        <v>1760</v>
      </c>
      <c r="G1211" s="104" t="s">
        <v>1776</v>
      </c>
      <c r="H1211" s="104" t="s">
        <v>1777</v>
      </c>
      <c r="I1211" s="104" t="s">
        <v>1778</v>
      </c>
      <c r="J1211" s="104" t="s">
        <v>1779</v>
      </c>
      <c r="K1211" s="104" t="s">
        <v>774</v>
      </c>
      <c r="L1211" s="104" t="s">
        <v>1766</v>
      </c>
      <c r="M1211" s="104" t="s">
        <v>1773</v>
      </c>
      <c r="N1211" s="113">
        <v>1</v>
      </c>
      <c r="O1211" s="113">
        <v>1</v>
      </c>
      <c r="P1211" s="113">
        <v>1</v>
      </c>
      <c r="Q1211" s="113">
        <v>1</v>
      </c>
      <c r="R1211" s="113">
        <v>1</v>
      </c>
      <c r="S1211" s="113">
        <v>1</v>
      </c>
      <c r="T1211" s="113">
        <v>0</v>
      </c>
      <c r="U1211" s="113">
        <v>0</v>
      </c>
      <c r="V1211" s="113">
        <v>0</v>
      </c>
      <c r="W1211" s="109">
        <v>79170.31</v>
      </c>
      <c r="X1211" s="109">
        <v>0</v>
      </c>
      <c r="Y1211" s="109">
        <v>0</v>
      </c>
      <c r="Z1211" s="109">
        <v>0</v>
      </c>
      <c r="AA1211" s="109">
        <v>0</v>
      </c>
      <c r="AB1211" s="109">
        <v>0</v>
      </c>
      <c r="AC1211" s="109">
        <v>0</v>
      </c>
      <c r="AD1211" s="109">
        <v>0</v>
      </c>
      <c r="AE1211" s="109">
        <v>79170.31</v>
      </c>
      <c r="AF1211" s="106">
        <v>44995</v>
      </c>
      <c r="AG1211" s="106">
        <v>46822</v>
      </c>
      <c r="AH1211" s="123">
        <v>79170.31</v>
      </c>
      <c r="AI1211" s="115">
        <v>2.8630136986301369</v>
      </c>
      <c r="AJ1211" s="115">
        <v>5.0054794520547947</v>
      </c>
      <c r="AK1211" s="116">
        <v>7.1294999999999997E-2</v>
      </c>
      <c r="AL1211" s="117">
        <v>2.8630136986301369</v>
      </c>
      <c r="AM1211" s="117">
        <v>5.0054794520547947</v>
      </c>
      <c r="AN1211" s="118">
        <v>7.1294999999999997E-2</v>
      </c>
      <c r="AO1211" s="121" t="s">
        <v>1774</v>
      </c>
      <c r="AP1211" s="121" t="s">
        <v>1775</v>
      </c>
      <c r="AQ1211" s="27">
        <v>2822.22</v>
      </c>
      <c r="AR1211" s="27">
        <v>5644.44</v>
      </c>
      <c r="AS1211" s="27">
        <v>5644.44</v>
      </c>
      <c r="AT1211" s="27">
        <v>2822.22</v>
      </c>
      <c r="AU1211" s="27">
        <v>0</v>
      </c>
      <c r="AV1211" s="27">
        <v>0</v>
      </c>
      <c r="AW1211" s="27">
        <v>0</v>
      </c>
      <c r="AX1211" s="27">
        <v>0</v>
      </c>
      <c r="AY1211" s="27">
        <v>0</v>
      </c>
      <c r="AZ1211" s="27">
        <v>0</v>
      </c>
      <c r="BA1211" s="27">
        <v>0</v>
      </c>
      <c r="BB1211" s="27">
        <v>0</v>
      </c>
      <c r="BC1211" s="27">
        <v>0</v>
      </c>
      <c r="BD1211" s="27">
        <v>0</v>
      </c>
      <c r="BE1211" s="27">
        <v>0</v>
      </c>
      <c r="BF1211" s="27">
        <v>0</v>
      </c>
      <c r="BG1211" s="27">
        <f t="shared" si="73"/>
        <v>8466.66</v>
      </c>
      <c r="BH1211" s="27">
        <f t="shared" si="74"/>
        <v>8466.66</v>
      </c>
      <c r="BI1211" s="27">
        <f t="shared" si="76"/>
        <v>16933.32</v>
      </c>
    </row>
    <row r="1212" spans="1:61" x14ac:dyDescent="0.35">
      <c r="A1212" s="65" t="str">
        <f t="shared" si="75"/>
        <v>DI0012381</v>
      </c>
      <c r="B1212" s="111" t="s">
        <v>1584</v>
      </c>
      <c r="C1212" s="104">
        <v>1</v>
      </c>
      <c r="D1212" s="112" t="s">
        <v>0</v>
      </c>
      <c r="E1212" s="112" t="s">
        <v>3</v>
      </c>
      <c r="F1212" s="104" t="s">
        <v>1760</v>
      </c>
      <c r="G1212" s="104" t="s">
        <v>1776</v>
      </c>
      <c r="H1212" s="104" t="s">
        <v>1777</v>
      </c>
      <c r="I1212" s="104" t="s">
        <v>1778</v>
      </c>
      <c r="J1212" s="104" t="s">
        <v>1779</v>
      </c>
      <c r="K1212" s="104" t="s">
        <v>774</v>
      </c>
      <c r="L1212" s="104" t="s">
        <v>1766</v>
      </c>
      <c r="M1212" s="104" t="s">
        <v>1773</v>
      </c>
      <c r="N1212" s="113">
        <v>1</v>
      </c>
      <c r="O1212" s="113">
        <v>1</v>
      </c>
      <c r="P1212" s="113">
        <v>1</v>
      </c>
      <c r="Q1212" s="113">
        <v>1</v>
      </c>
      <c r="R1212" s="113">
        <v>1</v>
      </c>
      <c r="S1212" s="113">
        <v>1</v>
      </c>
      <c r="T1212" s="113">
        <v>0</v>
      </c>
      <c r="U1212" s="113">
        <v>0</v>
      </c>
      <c r="V1212" s="113">
        <v>0</v>
      </c>
      <c r="W1212" s="109">
        <v>62607.29</v>
      </c>
      <c r="X1212" s="109">
        <v>0</v>
      </c>
      <c r="Y1212" s="109">
        <v>0</v>
      </c>
      <c r="Z1212" s="109">
        <v>0</v>
      </c>
      <c r="AA1212" s="109">
        <v>0</v>
      </c>
      <c r="AB1212" s="109">
        <v>0</v>
      </c>
      <c r="AC1212" s="109">
        <v>0</v>
      </c>
      <c r="AD1212" s="109">
        <v>0</v>
      </c>
      <c r="AE1212" s="109">
        <v>62607.29</v>
      </c>
      <c r="AF1212" s="106">
        <v>44995</v>
      </c>
      <c r="AG1212" s="106">
        <v>46822</v>
      </c>
      <c r="AH1212" s="123">
        <v>62607.29</v>
      </c>
      <c r="AI1212" s="115">
        <v>2.8630136986301369</v>
      </c>
      <c r="AJ1212" s="115">
        <v>5.0054794520547947</v>
      </c>
      <c r="AK1212" s="116">
        <v>7.1294999999999997E-2</v>
      </c>
      <c r="AL1212" s="117">
        <v>2.8630136986301369</v>
      </c>
      <c r="AM1212" s="117">
        <v>5.0054794520547956</v>
      </c>
      <c r="AN1212" s="118">
        <v>7.1294999999999997E-2</v>
      </c>
      <c r="AO1212" s="121" t="s">
        <v>1774</v>
      </c>
      <c r="AP1212" s="121" t="s">
        <v>1775</v>
      </c>
      <c r="AQ1212" s="27">
        <v>2231.79</v>
      </c>
      <c r="AR1212" s="27">
        <v>4463.58</v>
      </c>
      <c r="AS1212" s="27">
        <v>4463.58</v>
      </c>
      <c r="AT1212" s="27">
        <v>2231.79</v>
      </c>
      <c r="AU1212" s="27">
        <v>0</v>
      </c>
      <c r="AV1212" s="27">
        <v>0</v>
      </c>
      <c r="AW1212" s="27">
        <v>0</v>
      </c>
      <c r="AX1212" s="27">
        <v>0</v>
      </c>
      <c r="AY1212" s="27">
        <v>0</v>
      </c>
      <c r="AZ1212" s="27">
        <v>0</v>
      </c>
      <c r="BA1212" s="27">
        <v>0</v>
      </c>
      <c r="BB1212" s="27">
        <v>0</v>
      </c>
      <c r="BC1212" s="27">
        <v>0</v>
      </c>
      <c r="BD1212" s="27">
        <v>0</v>
      </c>
      <c r="BE1212" s="27">
        <v>0</v>
      </c>
      <c r="BF1212" s="27">
        <v>0</v>
      </c>
      <c r="BG1212" s="27">
        <f t="shared" si="73"/>
        <v>6695.37</v>
      </c>
      <c r="BH1212" s="27">
        <f t="shared" si="74"/>
        <v>6695.37</v>
      </c>
      <c r="BI1212" s="27">
        <f t="shared" si="76"/>
        <v>13390.74</v>
      </c>
    </row>
    <row r="1213" spans="1:61" x14ac:dyDescent="0.35">
      <c r="A1213" s="65" t="str">
        <f t="shared" si="75"/>
        <v>DI0012391</v>
      </c>
      <c r="B1213" s="111" t="s">
        <v>1585</v>
      </c>
      <c r="C1213" s="104">
        <v>1</v>
      </c>
      <c r="D1213" s="112" t="s">
        <v>0</v>
      </c>
      <c r="E1213" s="112" t="s">
        <v>3</v>
      </c>
      <c r="F1213" s="104" t="s">
        <v>1760</v>
      </c>
      <c r="G1213" s="104" t="s">
        <v>1776</v>
      </c>
      <c r="H1213" s="104" t="s">
        <v>1777</v>
      </c>
      <c r="I1213" s="104" t="s">
        <v>1778</v>
      </c>
      <c r="J1213" s="104" t="s">
        <v>1779</v>
      </c>
      <c r="K1213" s="104" t="s">
        <v>774</v>
      </c>
      <c r="L1213" s="104" t="s">
        <v>1766</v>
      </c>
      <c r="M1213" s="104" t="s">
        <v>1773</v>
      </c>
      <c r="N1213" s="113">
        <v>1</v>
      </c>
      <c r="O1213" s="113">
        <v>1</v>
      </c>
      <c r="P1213" s="113">
        <v>1</v>
      </c>
      <c r="Q1213" s="113">
        <v>1</v>
      </c>
      <c r="R1213" s="113">
        <v>1</v>
      </c>
      <c r="S1213" s="113">
        <v>1</v>
      </c>
      <c r="T1213" s="113">
        <v>0</v>
      </c>
      <c r="U1213" s="113">
        <v>0</v>
      </c>
      <c r="V1213" s="113">
        <v>0</v>
      </c>
      <c r="W1213" s="109">
        <v>53102.06</v>
      </c>
      <c r="X1213" s="109">
        <v>0</v>
      </c>
      <c r="Y1213" s="109">
        <v>0</v>
      </c>
      <c r="Z1213" s="109">
        <v>0</v>
      </c>
      <c r="AA1213" s="109">
        <v>0</v>
      </c>
      <c r="AB1213" s="109">
        <v>0</v>
      </c>
      <c r="AC1213" s="109">
        <v>0</v>
      </c>
      <c r="AD1213" s="109">
        <v>0</v>
      </c>
      <c r="AE1213" s="109">
        <v>53102.06</v>
      </c>
      <c r="AF1213" s="106">
        <v>44995</v>
      </c>
      <c r="AG1213" s="106">
        <v>46822</v>
      </c>
      <c r="AH1213" s="123">
        <v>53102.06</v>
      </c>
      <c r="AI1213" s="115">
        <v>2.8630136986301369</v>
      </c>
      <c r="AJ1213" s="115">
        <v>5.0054794520547947</v>
      </c>
      <c r="AK1213" s="116">
        <v>7.1294999999999997E-2</v>
      </c>
      <c r="AL1213" s="117">
        <v>2.8630136986301369</v>
      </c>
      <c r="AM1213" s="117">
        <v>5.0054794520547947</v>
      </c>
      <c r="AN1213" s="118">
        <v>7.1294999999999997E-2</v>
      </c>
      <c r="AO1213" s="121" t="s">
        <v>1774</v>
      </c>
      <c r="AP1213" s="121" t="s">
        <v>1775</v>
      </c>
      <c r="AQ1213" s="27">
        <v>1892.96</v>
      </c>
      <c r="AR1213" s="27">
        <v>3785.92</v>
      </c>
      <c r="AS1213" s="27">
        <v>3785.92</v>
      </c>
      <c r="AT1213" s="27">
        <v>1892.96</v>
      </c>
      <c r="AU1213" s="27">
        <v>0</v>
      </c>
      <c r="AV1213" s="27">
        <v>0</v>
      </c>
      <c r="AW1213" s="27">
        <v>0</v>
      </c>
      <c r="AX1213" s="27">
        <v>0</v>
      </c>
      <c r="AY1213" s="27">
        <v>0</v>
      </c>
      <c r="AZ1213" s="27">
        <v>0</v>
      </c>
      <c r="BA1213" s="27">
        <v>0</v>
      </c>
      <c r="BB1213" s="27">
        <v>0</v>
      </c>
      <c r="BC1213" s="27">
        <v>0</v>
      </c>
      <c r="BD1213" s="27">
        <v>0</v>
      </c>
      <c r="BE1213" s="27">
        <v>0</v>
      </c>
      <c r="BF1213" s="27">
        <v>0</v>
      </c>
      <c r="BG1213" s="27">
        <f t="shared" si="73"/>
        <v>5678.88</v>
      </c>
      <c r="BH1213" s="27">
        <f t="shared" si="74"/>
        <v>5678.88</v>
      </c>
      <c r="BI1213" s="27">
        <f t="shared" si="76"/>
        <v>11357.76</v>
      </c>
    </row>
    <row r="1214" spans="1:61" x14ac:dyDescent="0.35">
      <c r="A1214" s="65" t="str">
        <f t="shared" si="75"/>
        <v>DI0012401</v>
      </c>
      <c r="B1214" s="111" t="s">
        <v>1586</v>
      </c>
      <c r="C1214" s="104">
        <v>1</v>
      </c>
      <c r="D1214" s="112" t="s">
        <v>0</v>
      </c>
      <c r="E1214" s="112" t="s">
        <v>3</v>
      </c>
      <c r="F1214" s="104" t="s">
        <v>1760</v>
      </c>
      <c r="G1214" s="104" t="s">
        <v>1776</v>
      </c>
      <c r="H1214" s="104" t="s">
        <v>1777</v>
      </c>
      <c r="I1214" s="104" t="s">
        <v>1778</v>
      </c>
      <c r="J1214" s="104" t="s">
        <v>1779</v>
      </c>
      <c r="K1214" s="104" t="s">
        <v>774</v>
      </c>
      <c r="L1214" s="104" t="s">
        <v>1766</v>
      </c>
      <c r="M1214" s="104" t="s">
        <v>1773</v>
      </c>
      <c r="N1214" s="113">
        <v>1</v>
      </c>
      <c r="O1214" s="113">
        <v>1</v>
      </c>
      <c r="P1214" s="113">
        <v>1</v>
      </c>
      <c r="Q1214" s="113">
        <v>1</v>
      </c>
      <c r="R1214" s="113">
        <v>1</v>
      </c>
      <c r="S1214" s="113">
        <v>1</v>
      </c>
      <c r="T1214" s="113">
        <v>0</v>
      </c>
      <c r="U1214" s="113">
        <v>0</v>
      </c>
      <c r="V1214" s="113">
        <v>0</v>
      </c>
      <c r="W1214" s="109">
        <v>68500</v>
      </c>
      <c r="X1214" s="109">
        <v>0</v>
      </c>
      <c r="Y1214" s="109">
        <v>0</v>
      </c>
      <c r="Z1214" s="109">
        <v>0</v>
      </c>
      <c r="AA1214" s="109">
        <v>0</v>
      </c>
      <c r="AB1214" s="109">
        <v>0</v>
      </c>
      <c r="AC1214" s="109">
        <v>0</v>
      </c>
      <c r="AD1214" s="109">
        <v>0</v>
      </c>
      <c r="AE1214" s="109">
        <v>68500</v>
      </c>
      <c r="AF1214" s="106">
        <v>44995</v>
      </c>
      <c r="AG1214" s="106">
        <v>46822</v>
      </c>
      <c r="AH1214" s="123">
        <v>68500</v>
      </c>
      <c r="AI1214" s="115">
        <v>2.8630136986301369</v>
      </c>
      <c r="AJ1214" s="115">
        <v>5.0054794520547947</v>
      </c>
      <c r="AK1214" s="116">
        <v>7.1294999999999997E-2</v>
      </c>
      <c r="AL1214" s="117">
        <v>2.8630136986301369</v>
      </c>
      <c r="AM1214" s="117">
        <v>5.0054794520547947</v>
      </c>
      <c r="AN1214" s="118">
        <v>7.1294999999999997E-2</v>
      </c>
      <c r="AO1214" s="121" t="s">
        <v>1774</v>
      </c>
      <c r="AP1214" s="121" t="s">
        <v>1775</v>
      </c>
      <c r="AQ1214" s="27">
        <v>2441.85</v>
      </c>
      <c r="AR1214" s="27">
        <v>4883.7</v>
      </c>
      <c r="AS1214" s="27">
        <v>4883.7</v>
      </c>
      <c r="AT1214" s="27">
        <v>2441.85</v>
      </c>
      <c r="AU1214" s="27">
        <v>0</v>
      </c>
      <c r="AV1214" s="27">
        <v>0</v>
      </c>
      <c r="AW1214" s="27">
        <v>0</v>
      </c>
      <c r="AX1214" s="27">
        <v>0</v>
      </c>
      <c r="AY1214" s="27">
        <v>0</v>
      </c>
      <c r="AZ1214" s="27">
        <v>0</v>
      </c>
      <c r="BA1214" s="27">
        <v>0</v>
      </c>
      <c r="BB1214" s="27">
        <v>0</v>
      </c>
      <c r="BC1214" s="27">
        <v>0</v>
      </c>
      <c r="BD1214" s="27">
        <v>0</v>
      </c>
      <c r="BE1214" s="27">
        <v>0</v>
      </c>
      <c r="BF1214" s="27">
        <v>0</v>
      </c>
      <c r="BG1214" s="27">
        <f t="shared" si="73"/>
        <v>7325.5499999999993</v>
      </c>
      <c r="BH1214" s="27">
        <f t="shared" si="74"/>
        <v>7325.5499999999993</v>
      </c>
      <c r="BI1214" s="27">
        <f t="shared" si="76"/>
        <v>14651.099999999999</v>
      </c>
    </row>
    <row r="1215" spans="1:61" x14ac:dyDescent="0.35">
      <c r="A1215" s="65" t="str">
        <f t="shared" si="75"/>
        <v>DI0012411</v>
      </c>
      <c r="B1215" s="111" t="s">
        <v>1587</v>
      </c>
      <c r="C1215" s="104">
        <v>1</v>
      </c>
      <c r="D1215" s="112" t="s">
        <v>0</v>
      </c>
      <c r="E1215" s="112" t="s">
        <v>3</v>
      </c>
      <c r="F1215" s="104" t="s">
        <v>1760</v>
      </c>
      <c r="G1215" s="104" t="s">
        <v>1776</v>
      </c>
      <c r="H1215" s="104" t="s">
        <v>1777</v>
      </c>
      <c r="I1215" s="104" t="s">
        <v>1778</v>
      </c>
      <c r="J1215" s="104" t="s">
        <v>1779</v>
      </c>
      <c r="K1215" s="104" t="s">
        <v>774</v>
      </c>
      <c r="L1215" s="104" t="s">
        <v>1766</v>
      </c>
      <c r="M1215" s="104" t="s">
        <v>1773</v>
      </c>
      <c r="N1215" s="113">
        <v>1</v>
      </c>
      <c r="O1215" s="113">
        <v>1</v>
      </c>
      <c r="P1215" s="113">
        <v>1</v>
      </c>
      <c r="Q1215" s="113">
        <v>1</v>
      </c>
      <c r="R1215" s="113">
        <v>1</v>
      </c>
      <c r="S1215" s="113">
        <v>1</v>
      </c>
      <c r="T1215" s="113">
        <v>0</v>
      </c>
      <c r="U1215" s="113">
        <v>0</v>
      </c>
      <c r="V1215" s="113">
        <v>0</v>
      </c>
      <c r="W1215" s="109">
        <v>115820.01</v>
      </c>
      <c r="X1215" s="109">
        <v>0</v>
      </c>
      <c r="Y1215" s="109">
        <v>0</v>
      </c>
      <c r="Z1215" s="109">
        <v>0</v>
      </c>
      <c r="AA1215" s="109">
        <v>0</v>
      </c>
      <c r="AB1215" s="109">
        <v>0</v>
      </c>
      <c r="AC1215" s="109">
        <v>0</v>
      </c>
      <c r="AD1215" s="109">
        <v>0</v>
      </c>
      <c r="AE1215" s="109">
        <v>115820.01</v>
      </c>
      <c r="AF1215" s="106">
        <v>44995</v>
      </c>
      <c r="AG1215" s="106">
        <v>46822</v>
      </c>
      <c r="AH1215" s="123">
        <v>115820.01</v>
      </c>
      <c r="AI1215" s="115">
        <v>2.8630136986301369</v>
      </c>
      <c r="AJ1215" s="115">
        <v>5.0054794520547947</v>
      </c>
      <c r="AK1215" s="116">
        <v>7.1294999999999997E-2</v>
      </c>
      <c r="AL1215" s="117">
        <v>2.8630136986301369</v>
      </c>
      <c r="AM1215" s="117">
        <v>5.0054794520547947</v>
      </c>
      <c r="AN1215" s="118">
        <v>7.1294999999999997E-2</v>
      </c>
      <c r="AO1215" s="121" t="s">
        <v>1774</v>
      </c>
      <c r="AP1215" s="121" t="s">
        <v>1775</v>
      </c>
      <c r="AQ1215" s="27">
        <v>4128.6899999999996</v>
      </c>
      <c r="AR1215" s="27">
        <v>8257.3799999999992</v>
      </c>
      <c r="AS1215" s="27">
        <v>8257.3799999999992</v>
      </c>
      <c r="AT1215" s="27">
        <v>4128.6899999999996</v>
      </c>
      <c r="AU1215" s="27">
        <v>0</v>
      </c>
      <c r="AV1215" s="27">
        <v>0</v>
      </c>
      <c r="AW1215" s="27">
        <v>0</v>
      </c>
      <c r="AX1215" s="27">
        <v>0</v>
      </c>
      <c r="AY1215" s="27">
        <v>0</v>
      </c>
      <c r="AZ1215" s="27">
        <v>0</v>
      </c>
      <c r="BA1215" s="27">
        <v>0</v>
      </c>
      <c r="BB1215" s="27">
        <v>0</v>
      </c>
      <c r="BC1215" s="27">
        <v>0</v>
      </c>
      <c r="BD1215" s="27">
        <v>0</v>
      </c>
      <c r="BE1215" s="27">
        <v>0</v>
      </c>
      <c r="BF1215" s="27">
        <v>0</v>
      </c>
      <c r="BG1215" s="27">
        <f t="shared" si="73"/>
        <v>12386.07</v>
      </c>
      <c r="BH1215" s="27">
        <f t="shared" si="74"/>
        <v>12386.07</v>
      </c>
      <c r="BI1215" s="27">
        <f t="shared" si="76"/>
        <v>24772.14</v>
      </c>
    </row>
    <row r="1216" spans="1:61" x14ac:dyDescent="0.35">
      <c r="A1216" s="65" t="str">
        <f t="shared" si="75"/>
        <v>DI0012421</v>
      </c>
      <c r="B1216" s="111" t="s">
        <v>1588</v>
      </c>
      <c r="C1216" s="104">
        <v>1</v>
      </c>
      <c r="D1216" s="112" t="s">
        <v>0</v>
      </c>
      <c r="E1216" s="112" t="s">
        <v>3</v>
      </c>
      <c r="F1216" s="104" t="s">
        <v>1760</v>
      </c>
      <c r="G1216" s="104" t="s">
        <v>1776</v>
      </c>
      <c r="H1216" s="104" t="s">
        <v>1777</v>
      </c>
      <c r="I1216" s="104" t="s">
        <v>1778</v>
      </c>
      <c r="J1216" s="104" t="s">
        <v>1779</v>
      </c>
      <c r="K1216" s="104" t="s">
        <v>774</v>
      </c>
      <c r="L1216" s="104" t="s">
        <v>1766</v>
      </c>
      <c r="M1216" s="104" t="s">
        <v>1773</v>
      </c>
      <c r="N1216" s="113">
        <v>1</v>
      </c>
      <c r="O1216" s="113">
        <v>1</v>
      </c>
      <c r="P1216" s="113">
        <v>1</v>
      </c>
      <c r="Q1216" s="113">
        <v>1</v>
      </c>
      <c r="R1216" s="113">
        <v>1</v>
      </c>
      <c r="S1216" s="113">
        <v>1</v>
      </c>
      <c r="T1216" s="113">
        <v>0</v>
      </c>
      <c r="U1216" s="113">
        <v>0</v>
      </c>
      <c r="V1216" s="113">
        <v>0</v>
      </c>
      <c r="W1216" s="109">
        <v>241425.63</v>
      </c>
      <c r="X1216" s="109">
        <v>0</v>
      </c>
      <c r="Y1216" s="109">
        <v>0</v>
      </c>
      <c r="Z1216" s="109">
        <v>0</v>
      </c>
      <c r="AA1216" s="109">
        <v>0</v>
      </c>
      <c r="AB1216" s="109">
        <v>0</v>
      </c>
      <c r="AC1216" s="109">
        <v>0</v>
      </c>
      <c r="AD1216" s="109">
        <v>0</v>
      </c>
      <c r="AE1216" s="109">
        <v>241425.63</v>
      </c>
      <c r="AF1216" s="106">
        <v>44995</v>
      </c>
      <c r="AG1216" s="106">
        <v>46822</v>
      </c>
      <c r="AH1216" s="123">
        <v>241425.63</v>
      </c>
      <c r="AI1216" s="115">
        <v>2.8630136986301369</v>
      </c>
      <c r="AJ1216" s="115">
        <v>5.0054794520547947</v>
      </c>
      <c r="AK1216" s="116">
        <v>7.1294999999999997E-2</v>
      </c>
      <c r="AL1216" s="117">
        <v>2.8630136986301369</v>
      </c>
      <c r="AM1216" s="117">
        <v>5.0054794520547947</v>
      </c>
      <c r="AN1216" s="118">
        <v>7.1295000000000011E-2</v>
      </c>
      <c r="AO1216" s="121" t="s">
        <v>1774</v>
      </c>
      <c r="AP1216" s="121" t="s">
        <v>1775</v>
      </c>
      <c r="AQ1216" s="27">
        <v>8606.2199999999993</v>
      </c>
      <c r="AR1216" s="27">
        <v>17212.439999999999</v>
      </c>
      <c r="AS1216" s="27">
        <v>17212.439999999999</v>
      </c>
      <c r="AT1216" s="27">
        <v>8606.2199999999993</v>
      </c>
      <c r="AU1216" s="27">
        <v>0</v>
      </c>
      <c r="AV1216" s="27">
        <v>0</v>
      </c>
      <c r="AW1216" s="27">
        <v>0</v>
      </c>
      <c r="AX1216" s="27">
        <v>0</v>
      </c>
      <c r="AY1216" s="27">
        <v>0</v>
      </c>
      <c r="AZ1216" s="27">
        <v>0</v>
      </c>
      <c r="BA1216" s="27">
        <v>0</v>
      </c>
      <c r="BB1216" s="27">
        <v>0</v>
      </c>
      <c r="BC1216" s="27">
        <v>0</v>
      </c>
      <c r="BD1216" s="27">
        <v>0</v>
      </c>
      <c r="BE1216" s="27">
        <v>0</v>
      </c>
      <c r="BF1216" s="27">
        <v>0</v>
      </c>
      <c r="BG1216" s="27">
        <f t="shared" si="73"/>
        <v>25818.659999999996</v>
      </c>
      <c r="BH1216" s="27">
        <f t="shared" si="74"/>
        <v>25818.659999999996</v>
      </c>
      <c r="BI1216" s="27">
        <f t="shared" si="76"/>
        <v>51637.319999999992</v>
      </c>
    </row>
    <row r="1217" spans="1:61" x14ac:dyDescent="0.35">
      <c r="A1217" s="65" t="str">
        <f t="shared" si="75"/>
        <v>DI0012431</v>
      </c>
      <c r="B1217" s="111" t="s">
        <v>1589</v>
      </c>
      <c r="C1217" s="104">
        <v>1</v>
      </c>
      <c r="D1217" s="112" t="s">
        <v>0</v>
      </c>
      <c r="E1217" s="112" t="s">
        <v>3</v>
      </c>
      <c r="F1217" s="104" t="s">
        <v>1760</v>
      </c>
      <c r="G1217" s="104" t="s">
        <v>1776</v>
      </c>
      <c r="H1217" s="104" t="s">
        <v>1777</v>
      </c>
      <c r="I1217" s="104" t="s">
        <v>1778</v>
      </c>
      <c r="J1217" s="104" t="s">
        <v>1779</v>
      </c>
      <c r="K1217" s="104" t="s">
        <v>774</v>
      </c>
      <c r="L1217" s="104" t="s">
        <v>1766</v>
      </c>
      <c r="M1217" s="104" t="s">
        <v>1773</v>
      </c>
      <c r="N1217" s="113">
        <v>1</v>
      </c>
      <c r="O1217" s="113">
        <v>1</v>
      </c>
      <c r="P1217" s="113">
        <v>1</v>
      </c>
      <c r="Q1217" s="113">
        <v>1</v>
      </c>
      <c r="R1217" s="113">
        <v>1</v>
      </c>
      <c r="S1217" s="113">
        <v>1</v>
      </c>
      <c r="T1217" s="113">
        <v>0</v>
      </c>
      <c r="U1217" s="113">
        <v>0</v>
      </c>
      <c r="V1217" s="113">
        <v>0</v>
      </c>
      <c r="W1217" s="109">
        <v>38550.47</v>
      </c>
      <c r="X1217" s="109">
        <v>0</v>
      </c>
      <c r="Y1217" s="109">
        <v>0</v>
      </c>
      <c r="Z1217" s="109">
        <v>0</v>
      </c>
      <c r="AA1217" s="109">
        <v>0</v>
      </c>
      <c r="AB1217" s="109">
        <v>0</v>
      </c>
      <c r="AC1217" s="109">
        <v>0</v>
      </c>
      <c r="AD1217" s="109">
        <v>0</v>
      </c>
      <c r="AE1217" s="109">
        <v>38550.47</v>
      </c>
      <c r="AF1217" s="106">
        <v>44995</v>
      </c>
      <c r="AG1217" s="106">
        <v>46822</v>
      </c>
      <c r="AH1217" s="123">
        <v>38550.47</v>
      </c>
      <c r="AI1217" s="115">
        <v>2.8630136986301369</v>
      </c>
      <c r="AJ1217" s="115">
        <v>5.0054794520547947</v>
      </c>
      <c r="AK1217" s="116">
        <v>7.1294999999999997E-2</v>
      </c>
      <c r="AL1217" s="117">
        <v>2.8630136986301369</v>
      </c>
      <c r="AM1217" s="117">
        <v>5.0054794520547947</v>
      </c>
      <c r="AN1217" s="118">
        <v>7.1294999999999997E-2</v>
      </c>
      <c r="AO1217" s="121" t="s">
        <v>1774</v>
      </c>
      <c r="AP1217" s="121" t="s">
        <v>1775</v>
      </c>
      <c r="AQ1217" s="27">
        <v>1374.23</v>
      </c>
      <c r="AR1217" s="27">
        <v>2748.46</v>
      </c>
      <c r="AS1217" s="27">
        <v>2748.46</v>
      </c>
      <c r="AT1217" s="27">
        <v>1374.23</v>
      </c>
      <c r="AU1217" s="27">
        <v>0</v>
      </c>
      <c r="AV1217" s="27">
        <v>0</v>
      </c>
      <c r="AW1217" s="27">
        <v>0</v>
      </c>
      <c r="AX1217" s="27">
        <v>0</v>
      </c>
      <c r="AY1217" s="27">
        <v>0</v>
      </c>
      <c r="AZ1217" s="27">
        <v>0</v>
      </c>
      <c r="BA1217" s="27">
        <v>0</v>
      </c>
      <c r="BB1217" s="27">
        <v>0</v>
      </c>
      <c r="BC1217" s="27">
        <v>0</v>
      </c>
      <c r="BD1217" s="27">
        <v>0</v>
      </c>
      <c r="BE1217" s="27">
        <v>0</v>
      </c>
      <c r="BF1217" s="27">
        <v>0</v>
      </c>
      <c r="BG1217" s="27">
        <f t="shared" si="73"/>
        <v>4122.6900000000005</v>
      </c>
      <c r="BH1217" s="27">
        <f t="shared" si="74"/>
        <v>4122.6900000000005</v>
      </c>
      <c r="BI1217" s="27">
        <f t="shared" si="76"/>
        <v>8245.380000000001</v>
      </c>
    </row>
    <row r="1218" spans="1:61" x14ac:dyDescent="0.35">
      <c r="A1218" s="65" t="str">
        <f t="shared" si="75"/>
        <v>DI0012441</v>
      </c>
      <c r="B1218" s="111" t="s">
        <v>1590</v>
      </c>
      <c r="C1218" s="104">
        <v>1</v>
      </c>
      <c r="D1218" s="112" t="s">
        <v>0</v>
      </c>
      <c r="E1218" s="112" t="s">
        <v>3</v>
      </c>
      <c r="F1218" s="104" t="s">
        <v>1760</v>
      </c>
      <c r="G1218" s="104" t="s">
        <v>1776</v>
      </c>
      <c r="H1218" s="104" t="s">
        <v>1777</v>
      </c>
      <c r="I1218" s="104" t="s">
        <v>1778</v>
      </c>
      <c r="J1218" s="104" t="s">
        <v>1779</v>
      </c>
      <c r="K1218" s="104" t="s">
        <v>774</v>
      </c>
      <c r="L1218" s="104" t="s">
        <v>1766</v>
      </c>
      <c r="M1218" s="104" t="s">
        <v>1773</v>
      </c>
      <c r="N1218" s="113">
        <v>1</v>
      </c>
      <c r="O1218" s="113">
        <v>1</v>
      </c>
      <c r="P1218" s="113">
        <v>1</v>
      </c>
      <c r="Q1218" s="113">
        <v>1</v>
      </c>
      <c r="R1218" s="113">
        <v>1</v>
      </c>
      <c r="S1218" s="113">
        <v>1</v>
      </c>
      <c r="T1218" s="113">
        <v>0</v>
      </c>
      <c r="U1218" s="113">
        <v>0</v>
      </c>
      <c r="V1218" s="113">
        <v>0</v>
      </c>
      <c r="W1218" s="109">
        <v>96535.05</v>
      </c>
      <c r="X1218" s="109">
        <v>0</v>
      </c>
      <c r="Y1218" s="109">
        <v>0</v>
      </c>
      <c r="Z1218" s="109">
        <v>0</v>
      </c>
      <c r="AA1218" s="109">
        <v>0</v>
      </c>
      <c r="AB1218" s="109">
        <v>0</v>
      </c>
      <c r="AC1218" s="109">
        <v>0</v>
      </c>
      <c r="AD1218" s="109">
        <v>0</v>
      </c>
      <c r="AE1218" s="109">
        <v>96535.05</v>
      </c>
      <c r="AF1218" s="106">
        <v>44995</v>
      </c>
      <c r="AG1218" s="106">
        <v>46822</v>
      </c>
      <c r="AH1218" s="123">
        <v>96535.05</v>
      </c>
      <c r="AI1218" s="115">
        <v>2.8630136986301369</v>
      </c>
      <c r="AJ1218" s="115">
        <v>5.0054794520547947</v>
      </c>
      <c r="AK1218" s="116">
        <v>7.1294999999999997E-2</v>
      </c>
      <c r="AL1218" s="117">
        <v>2.8630136986301369</v>
      </c>
      <c r="AM1218" s="117">
        <v>5.0054794520547947</v>
      </c>
      <c r="AN1218" s="118">
        <v>7.1294999999999997E-2</v>
      </c>
      <c r="AO1218" s="121" t="s">
        <v>1774</v>
      </c>
      <c r="AP1218" s="121" t="s">
        <v>1775</v>
      </c>
      <c r="AQ1218" s="27">
        <v>3441.23</v>
      </c>
      <c r="AR1218" s="27">
        <v>6882.46</v>
      </c>
      <c r="AS1218" s="27">
        <v>6882.46</v>
      </c>
      <c r="AT1218" s="27">
        <v>3441.23</v>
      </c>
      <c r="AU1218" s="27">
        <v>0</v>
      </c>
      <c r="AV1218" s="27">
        <v>0</v>
      </c>
      <c r="AW1218" s="27">
        <v>0</v>
      </c>
      <c r="AX1218" s="27">
        <v>0</v>
      </c>
      <c r="AY1218" s="27">
        <v>0</v>
      </c>
      <c r="AZ1218" s="27">
        <v>0</v>
      </c>
      <c r="BA1218" s="27">
        <v>0</v>
      </c>
      <c r="BB1218" s="27">
        <v>0</v>
      </c>
      <c r="BC1218" s="27">
        <v>0</v>
      </c>
      <c r="BD1218" s="27">
        <v>0</v>
      </c>
      <c r="BE1218" s="27">
        <v>0</v>
      </c>
      <c r="BF1218" s="27">
        <v>0</v>
      </c>
      <c r="BG1218" s="27">
        <f t="shared" si="73"/>
        <v>10323.69</v>
      </c>
      <c r="BH1218" s="27">
        <f t="shared" si="74"/>
        <v>10323.69</v>
      </c>
      <c r="BI1218" s="27">
        <f t="shared" si="76"/>
        <v>20647.38</v>
      </c>
    </row>
    <row r="1219" spans="1:61" x14ac:dyDescent="0.35">
      <c r="A1219" s="65" t="str">
        <f t="shared" si="75"/>
        <v>DI0012451</v>
      </c>
      <c r="B1219" s="111" t="s">
        <v>1305</v>
      </c>
      <c r="C1219" s="104">
        <v>1</v>
      </c>
      <c r="D1219" s="112" t="s">
        <v>0</v>
      </c>
      <c r="E1219" s="112" t="s">
        <v>3</v>
      </c>
      <c r="F1219" s="104" t="s">
        <v>1760</v>
      </c>
      <c r="G1219" s="104" t="s">
        <v>1776</v>
      </c>
      <c r="H1219" s="104" t="s">
        <v>1777</v>
      </c>
      <c r="I1219" s="104" t="s">
        <v>1778</v>
      </c>
      <c r="J1219" s="104" t="s">
        <v>1779</v>
      </c>
      <c r="K1219" s="104" t="s">
        <v>774</v>
      </c>
      <c r="L1219" s="104" t="s">
        <v>1766</v>
      </c>
      <c r="M1219" s="104" t="s">
        <v>1773</v>
      </c>
      <c r="N1219" s="113">
        <v>1</v>
      </c>
      <c r="O1219" s="113">
        <v>1</v>
      </c>
      <c r="P1219" s="113">
        <v>1</v>
      </c>
      <c r="Q1219" s="113">
        <v>1</v>
      </c>
      <c r="R1219" s="113">
        <v>1</v>
      </c>
      <c r="S1219" s="113">
        <v>1</v>
      </c>
      <c r="T1219" s="113">
        <v>0</v>
      </c>
      <c r="U1219" s="113">
        <v>0</v>
      </c>
      <c r="V1219" s="113">
        <v>0</v>
      </c>
      <c r="W1219" s="109">
        <v>3140104.52</v>
      </c>
      <c r="X1219" s="109">
        <v>0</v>
      </c>
      <c r="Y1219" s="109">
        <v>0</v>
      </c>
      <c r="Z1219" s="109">
        <v>0</v>
      </c>
      <c r="AA1219" s="109">
        <v>0</v>
      </c>
      <c r="AB1219" s="109">
        <v>0</v>
      </c>
      <c r="AC1219" s="109">
        <v>0</v>
      </c>
      <c r="AD1219" s="109">
        <v>0</v>
      </c>
      <c r="AE1219" s="109">
        <v>3140104.52</v>
      </c>
      <c r="AF1219" s="106">
        <v>44987</v>
      </c>
      <c r="AG1219" s="106">
        <v>46083</v>
      </c>
      <c r="AH1219" s="123">
        <v>3140104.52</v>
      </c>
      <c r="AI1219" s="115">
        <v>0.83835616438356164</v>
      </c>
      <c r="AJ1219" s="115">
        <v>3.0027397260273974</v>
      </c>
      <c r="AK1219" s="116">
        <v>6.1652999999999999E-2</v>
      </c>
      <c r="AL1219" s="117">
        <v>0.83835616438356164</v>
      </c>
      <c r="AM1219" s="117">
        <v>3.0027397260273974</v>
      </c>
      <c r="AN1219" s="118">
        <v>6.1652999999999999E-2</v>
      </c>
      <c r="AO1219" s="121" t="s">
        <v>1774</v>
      </c>
      <c r="AP1219" s="121" t="s">
        <v>1775</v>
      </c>
      <c r="AQ1219" s="27">
        <v>96798.43</v>
      </c>
      <c r="AR1219" s="27">
        <v>96798.43</v>
      </c>
      <c r="AS1219" s="27">
        <v>0</v>
      </c>
      <c r="AT1219" s="27">
        <v>0</v>
      </c>
      <c r="AU1219" s="27">
        <v>0</v>
      </c>
      <c r="AV1219" s="27">
        <v>0</v>
      </c>
      <c r="AW1219" s="27">
        <v>0</v>
      </c>
      <c r="AX1219" s="27">
        <v>0</v>
      </c>
      <c r="AY1219" s="27">
        <v>0</v>
      </c>
      <c r="AZ1219" s="27">
        <v>0</v>
      </c>
      <c r="BA1219" s="27">
        <v>0</v>
      </c>
      <c r="BB1219" s="27">
        <v>0</v>
      </c>
      <c r="BC1219" s="27">
        <v>0</v>
      </c>
      <c r="BD1219" s="27">
        <v>0</v>
      </c>
      <c r="BE1219" s="27">
        <v>0</v>
      </c>
      <c r="BF1219" s="27">
        <v>0</v>
      </c>
      <c r="BG1219" s="27">
        <f t="shared" ref="BG1219:BG1282" si="77">SUM(AQ1219:AR1219)</f>
        <v>193596.86</v>
      </c>
      <c r="BH1219" s="27">
        <f t="shared" ref="BH1219:BH1282" si="78">SUM(AS1219:BF1219)</f>
        <v>0</v>
      </c>
      <c r="BI1219" s="27">
        <f t="shared" si="76"/>
        <v>193596.86</v>
      </c>
    </row>
    <row r="1220" spans="1:61" x14ac:dyDescent="0.35">
      <c r="A1220" s="65" t="str">
        <f t="shared" ref="A1220:A1283" si="79">CONCATENATE(B1220,C1220)</f>
        <v>DI0012461</v>
      </c>
      <c r="B1220" s="111" t="s">
        <v>1591</v>
      </c>
      <c r="C1220" s="104">
        <v>1</v>
      </c>
      <c r="D1220" s="112" t="s">
        <v>0</v>
      </c>
      <c r="E1220" s="112" t="s">
        <v>3</v>
      </c>
      <c r="F1220" s="104" t="s">
        <v>1760</v>
      </c>
      <c r="G1220" s="104" t="s">
        <v>1776</v>
      </c>
      <c r="H1220" s="104" t="s">
        <v>1777</v>
      </c>
      <c r="I1220" s="104" t="s">
        <v>1778</v>
      </c>
      <c r="J1220" s="104" t="s">
        <v>1779</v>
      </c>
      <c r="K1220" s="104" t="s">
        <v>774</v>
      </c>
      <c r="L1220" s="104" t="s">
        <v>1766</v>
      </c>
      <c r="M1220" s="104" t="s">
        <v>1773</v>
      </c>
      <c r="N1220" s="113">
        <v>1</v>
      </c>
      <c r="O1220" s="113">
        <v>1</v>
      </c>
      <c r="P1220" s="113">
        <v>1</v>
      </c>
      <c r="Q1220" s="113">
        <v>1</v>
      </c>
      <c r="R1220" s="113">
        <v>1</v>
      </c>
      <c r="S1220" s="113">
        <v>1</v>
      </c>
      <c r="T1220" s="113">
        <v>0</v>
      </c>
      <c r="U1220" s="113">
        <v>0</v>
      </c>
      <c r="V1220" s="113">
        <v>0</v>
      </c>
      <c r="W1220" s="109">
        <v>1175140.54</v>
      </c>
      <c r="X1220" s="109">
        <v>0</v>
      </c>
      <c r="Y1220" s="109">
        <v>0</v>
      </c>
      <c r="Z1220" s="109">
        <v>0</v>
      </c>
      <c r="AA1220" s="109">
        <v>0</v>
      </c>
      <c r="AB1220" s="109">
        <v>0</v>
      </c>
      <c r="AC1220" s="109">
        <v>0</v>
      </c>
      <c r="AD1220" s="109">
        <v>0</v>
      </c>
      <c r="AE1220" s="109">
        <v>1175140.54</v>
      </c>
      <c r="AF1220" s="106">
        <v>44995</v>
      </c>
      <c r="AG1220" s="106">
        <v>46822</v>
      </c>
      <c r="AH1220" s="123">
        <v>1175140.54</v>
      </c>
      <c r="AI1220" s="115">
        <v>2.8630136986301369</v>
      </c>
      <c r="AJ1220" s="115">
        <v>5.0054794520547947</v>
      </c>
      <c r="AK1220" s="116">
        <v>7.1294999999999997E-2</v>
      </c>
      <c r="AL1220" s="117">
        <v>2.8630136986301369</v>
      </c>
      <c r="AM1220" s="117">
        <v>5.0054794520547947</v>
      </c>
      <c r="AN1220" s="118">
        <v>7.1294999999999997E-2</v>
      </c>
      <c r="AO1220" s="121" t="s">
        <v>1774</v>
      </c>
      <c r="AP1220" s="121" t="s">
        <v>1775</v>
      </c>
      <c r="AQ1220" s="27">
        <v>41890.82</v>
      </c>
      <c r="AR1220" s="27">
        <v>83781.64</v>
      </c>
      <c r="AS1220" s="27">
        <v>83781.64</v>
      </c>
      <c r="AT1220" s="27">
        <v>41890.82</v>
      </c>
      <c r="AU1220" s="27">
        <v>0</v>
      </c>
      <c r="AV1220" s="27">
        <v>0</v>
      </c>
      <c r="AW1220" s="27">
        <v>0</v>
      </c>
      <c r="AX1220" s="27">
        <v>0</v>
      </c>
      <c r="AY1220" s="27">
        <v>0</v>
      </c>
      <c r="AZ1220" s="27">
        <v>0</v>
      </c>
      <c r="BA1220" s="27">
        <v>0</v>
      </c>
      <c r="BB1220" s="27">
        <v>0</v>
      </c>
      <c r="BC1220" s="27">
        <v>0</v>
      </c>
      <c r="BD1220" s="27">
        <v>0</v>
      </c>
      <c r="BE1220" s="27">
        <v>0</v>
      </c>
      <c r="BF1220" s="27">
        <v>0</v>
      </c>
      <c r="BG1220" s="27">
        <f t="shared" si="77"/>
        <v>125672.45999999999</v>
      </c>
      <c r="BH1220" s="27">
        <f t="shared" si="78"/>
        <v>125672.45999999999</v>
      </c>
      <c r="BI1220" s="27">
        <f t="shared" si="76"/>
        <v>251344.91999999998</v>
      </c>
    </row>
    <row r="1221" spans="1:61" x14ac:dyDescent="0.35">
      <c r="A1221" s="65" t="str">
        <f t="shared" si="79"/>
        <v>DI0012471</v>
      </c>
      <c r="B1221" s="111" t="s">
        <v>1306</v>
      </c>
      <c r="C1221" s="104">
        <v>1</v>
      </c>
      <c r="D1221" s="112" t="s">
        <v>0</v>
      </c>
      <c r="E1221" s="112" t="s">
        <v>3</v>
      </c>
      <c r="F1221" s="104" t="s">
        <v>1760</v>
      </c>
      <c r="G1221" s="104" t="s">
        <v>1776</v>
      </c>
      <c r="H1221" s="104" t="s">
        <v>1777</v>
      </c>
      <c r="I1221" s="104" t="s">
        <v>1778</v>
      </c>
      <c r="J1221" s="104" t="s">
        <v>1779</v>
      </c>
      <c r="K1221" s="104" t="s">
        <v>774</v>
      </c>
      <c r="L1221" s="104" t="s">
        <v>1766</v>
      </c>
      <c r="M1221" s="104" t="s">
        <v>1773</v>
      </c>
      <c r="N1221" s="113">
        <v>1</v>
      </c>
      <c r="O1221" s="113">
        <v>1</v>
      </c>
      <c r="P1221" s="113">
        <v>1</v>
      </c>
      <c r="Q1221" s="113">
        <v>1</v>
      </c>
      <c r="R1221" s="113">
        <v>1</v>
      </c>
      <c r="S1221" s="113">
        <v>1</v>
      </c>
      <c r="T1221" s="113">
        <v>0</v>
      </c>
      <c r="U1221" s="113">
        <v>0</v>
      </c>
      <c r="V1221" s="113">
        <v>0</v>
      </c>
      <c r="W1221" s="109">
        <v>1198376.95</v>
      </c>
      <c r="X1221" s="109">
        <v>0</v>
      </c>
      <c r="Y1221" s="109">
        <v>0</v>
      </c>
      <c r="Z1221" s="109">
        <v>0</v>
      </c>
      <c r="AA1221" s="109">
        <v>0</v>
      </c>
      <c r="AB1221" s="109">
        <v>0</v>
      </c>
      <c r="AC1221" s="109">
        <v>0</v>
      </c>
      <c r="AD1221" s="109">
        <v>0</v>
      </c>
      <c r="AE1221" s="109">
        <v>1198376.95</v>
      </c>
      <c r="AF1221" s="106">
        <v>44987</v>
      </c>
      <c r="AG1221" s="106">
        <v>46083</v>
      </c>
      <c r="AH1221" s="123">
        <v>1198376.95</v>
      </c>
      <c r="AI1221" s="115">
        <v>0.83835616438356164</v>
      </c>
      <c r="AJ1221" s="115">
        <v>3.0027397260273974</v>
      </c>
      <c r="AK1221" s="116">
        <v>6.1652999999999999E-2</v>
      </c>
      <c r="AL1221" s="117">
        <v>0.83835616438356164</v>
      </c>
      <c r="AM1221" s="117">
        <v>3.0027397260273974</v>
      </c>
      <c r="AN1221" s="118">
        <v>6.1652999999999993E-2</v>
      </c>
      <c r="AO1221" s="121" t="s">
        <v>1774</v>
      </c>
      <c r="AP1221" s="121" t="s">
        <v>1775</v>
      </c>
      <c r="AQ1221" s="27">
        <v>36941.769999999997</v>
      </c>
      <c r="AR1221" s="27">
        <v>36941.769999999997</v>
      </c>
      <c r="AS1221" s="27">
        <v>0</v>
      </c>
      <c r="AT1221" s="27">
        <v>0</v>
      </c>
      <c r="AU1221" s="27">
        <v>0</v>
      </c>
      <c r="AV1221" s="27">
        <v>0</v>
      </c>
      <c r="AW1221" s="27">
        <v>0</v>
      </c>
      <c r="AX1221" s="27">
        <v>0</v>
      </c>
      <c r="AY1221" s="27">
        <v>0</v>
      </c>
      <c r="AZ1221" s="27">
        <v>0</v>
      </c>
      <c r="BA1221" s="27">
        <v>0</v>
      </c>
      <c r="BB1221" s="27">
        <v>0</v>
      </c>
      <c r="BC1221" s="27">
        <v>0</v>
      </c>
      <c r="BD1221" s="27">
        <v>0</v>
      </c>
      <c r="BE1221" s="27">
        <v>0</v>
      </c>
      <c r="BF1221" s="27">
        <v>0</v>
      </c>
      <c r="BG1221" s="27">
        <f t="shared" si="77"/>
        <v>73883.539999999994</v>
      </c>
      <c r="BH1221" s="27">
        <f t="shared" si="78"/>
        <v>0</v>
      </c>
      <c r="BI1221" s="27">
        <f t="shared" ref="BI1221:BI1284" si="80">BH1221+BG1221</f>
        <v>73883.539999999994</v>
      </c>
    </row>
    <row r="1222" spans="1:61" x14ac:dyDescent="0.35">
      <c r="A1222" s="65" t="str">
        <f t="shared" si="79"/>
        <v>DI0012481</v>
      </c>
      <c r="B1222" s="111" t="s">
        <v>1307</v>
      </c>
      <c r="C1222" s="104">
        <v>1</v>
      </c>
      <c r="D1222" s="112" t="s">
        <v>0</v>
      </c>
      <c r="E1222" s="112" t="s">
        <v>3</v>
      </c>
      <c r="F1222" s="104" t="s">
        <v>1760</v>
      </c>
      <c r="G1222" s="104" t="s">
        <v>1769</v>
      </c>
      <c r="H1222" s="104" t="s">
        <v>1770</v>
      </c>
      <c r="I1222" s="104" t="s">
        <v>1771</v>
      </c>
      <c r="J1222" s="104" t="s">
        <v>1772</v>
      </c>
      <c r="K1222" s="104" t="s">
        <v>417</v>
      </c>
      <c r="L1222" s="104" t="s">
        <v>1766</v>
      </c>
      <c r="M1222" s="104" t="s">
        <v>1773</v>
      </c>
      <c r="N1222" s="113">
        <v>1</v>
      </c>
      <c r="O1222" s="113">
        <v>1</v>
      </c>
      <c r="P1222" s="113">
        <v>1</v>
      </c>
      <c r="Q1222" s="113">
        <v>0</v>
      </c>
      <c r="R1222" s="113">
        <v>0</v>
      </c>
      <c r="S1222" s="113">
        <v>1</v>
      </c>
      <c r="T1222" s="113">
        <v>1</v>
      </c>
      <c r="U1222" s="113">
        <v>1</v>
      </c>
      <c r="V1222" s="113">
        <v>0</v>
      </c>
      <c r="W1222" s="109">
        <v>40099383.560000002</v>
      </c>
      <c r="X1222" s="109">
        <v>0</v>
      </c>
      <c r="Y1222" s="109">
        <v>0</v>
      </c>
      <c r="Z1222" s="109">
        <v>0</v>
      </c>
      <c r="AA1222" s="109">
        <v>0</v>
      </c>
      <c r="AB1222" s="109">
        <v>0</v>
      </c>
      <c r="AC1222" s="109">
        <v>0</v>
      </c>
      <c r="AD1222" s="109">
        <v>0</v>
      </c>
      <c r="AE1222" s="109">
        <v>40099383.560000002</v>
      </c>
      <c r="AF1222" s="106">
        <v>44987</v>
      </c>
      <c r="AG1222" s="106">
        <v>46083</v>
      </c>
      <c r="AH1222" s="123">
        <v>40099383.560000002</v>
      </c>
      <c r="AI1222" s="115">
        <v>0.83835616438356164</v>
      </c>
      <c r="AJ1222" s="115">
        <v>3.0027397260273974</v>
      </c>
      <c r="AK1222" s="116">
        <v>6.1652999999999999E-2</v>
      </c>
      <c r="AL1222" s="117">
        <v>0.83835616438356164</v>
      </c>
      <c r="AM1222" s="117">
        <v>3.0027397260273974</v>
      </c>
      <c r="AN1222" s="118">
        <v>6.1652999999999999E-2</v>
      </c>
      <c r="AO1222" s="121" t="s">
        <v>1774</v>
      </c>
      <c r="AP1222" s="121" t="s">
        <v>1775</v>
      </c>
      <c r="AQ1222" s="27">
        <v>1236123.6499999999</v>
      </c>
      <c r="AR1222" s="27">
        <v>1236123.6499999999</v>
      </c>
      <c r="AS1222" s="27">
        <v>0</v>
      </c>
      <c r="AT1222" s="27">
        <v>0</v>
      </c>
      <c r="AU1222" s="27">
        <v>0</v>
      </c>
      <c r="AV1222" s="27">
        <v>0</v>
      </c>
      <c r="AW1222" s="27">
        <v>0</v>
      </c>
      <c r="AX1222" s="27">
        <v>0</v>
      </c>
      <c r="AY1222" s="27">
        <v>0</v>
      </c>
      <c r="AZ1222" s="27">
        <v>0</v>
      </c>
      <c r="BA1222" s="27">
        <v>0</v>
      </c>
      <c r="BB1222" s="27">
        <v>0</v>
      </c>
      <c r="BC1222" s="27">
        <v>0</v>
      </c>
      <c r="BD1222" s="27">
        <v>0</v>
      </c>
      <c r="BE1222" s="27">
        <v>0</v>
      </c>
      <c r="BF1222" s="27">
        <v>0</v>
      </c>
      <c r="BG1222" s="27">
        <f t="shared" si="77"/>
        <v>2472247.2999999998</v>
      </c>
      <c r="BH1222" s="27">
        <f t="shared" si="78"/>
        <v>0</v>
      </c>
      <c r="BI1222" s="27">
        <f t="shared" si="80"/>
        <v>2472247.2999999998</v>
      </c>
    </row>
    <row r="1223" spans="1:61" x14ac:dyDescent="0.35">
      <c r="A1223" s="65" t="str">
        <f t="shared" si="79"/>
        <v>DI0012491</v>
      </c>
      <c r="B1223" s="111" t="s">
        <v>1592</v>
      </c>
      <c r="C1223" s="104">
        <v>1</v>
      </c>
      <c r="D1223" s="112" t="s">
        <v>0</v>
      </c>
      <c r="E1223" s="112" t="s">
        <v>3</v>
      </c>
      <c r="F1223" s="104" t="s">
        <v>1760</v>
      </c>
      <c r="G1223" s="104" t="s">
        <v>1769</v>
      </c>
      <c r="H1223" s="104" t="s">
        <v>1770</v>
      </c>
      <c r="I1223" s="104" t="s">
        <v>1771</v>
      </c>
      <c r="J1223" s="104" t="s">
        <v>1772</v>
      </c>
      <c r="K1223" s="104" t="s">
        <v>417</v>
      </c>
      <c r="L1223" s="104" t="s">
        <v>1766</v>
      </c>
      <c r="M1223" s="104" t="s">
        <v>1773</v>
      </c>
      <c r="N1223" s="113">
        <v>1</v>
      </c>
      <c r="O1223" s="113">
        <v>1</v>
      </c>
      <c r="P1223" s="113">
        <v>1</v>
      </c>
      <c r="Q1223" s="113">
        <v>0</v>
      </c>
      <c r="R1223" s="113">
        <v>0</v>
      </c>
      <c r="S1223" s="113">
        <v>1</v>
      </c>
      <c r="T1223" s="113">
        <v>1</v>
      </c>
      <c r="U1223" s="113">
        <v>1</v>
      </c>
      <c r="V1223" s="113">
        <v>0</v>
      </c>
      <c r="W1223" s="109">
        <v>40135838.530000001</v>
      </c>
      <c r="X1223" s="109">
        <v>0</v>
      </c>
      <c r="Y1223" s="109">
        <v>0</v>
      </c>
      <c r="Z1223" s="109">
        <v>0</v>
      </c>
      <c r="AA1223" s="109">
        <v>0</v>
      </c>
      <c r="AB1223" s="109">
        <v>0</v>
      </c>
      <c r="AC1223" s="109">
        <v>0</v>
      </c>
      <c r="AD1223" s="109">
        <v>0</v>
      </c>
      <c r="AE1223" s="109">
        <v>40135838.530000001</v>
      </c>
      <c r="AF1223" s="106">
        <v>44995</v>
      </c>
      <c r="AG1223" s="106">
        <v>46822</v>
      </c>
      <c r="AH1223" s="123">
        <v>40135838.530000001</v>
      </c>
      <c r="AI1223" s="115">
        <v>2.8630136986301369</v>
      </c>
      <c r="AJ1223" s="115">
        <v>5.0054794520547947</v>
      </c>
      <c r="AK1223" s="116">
        <v>7.1294999999999997E-2</v>
      </c>
      <c r="AL1223" s="117">
        <v>2.8630136986301369</v>
      </c>
      <c r="AM1223" s="117">
        <v>5.0054794520547947</v>
      </c>
      <c r="AN1223" s="118">
        <v>7.1294999999999997E-2</v>
      </c>
      <c r="AO1223" s="121" t="s">
        <v>1774</v>
      </c>
      <c r="AP1223" s="121" t="s">
        <v>1775</v>
      </c>
      <c r="AQ1223" s="27">
        <v>1430742.3</v>
      </c>
      <c r="AR1223" s="27">
        <v>2861484.6</v>
      </c>
      <c r="AS1223" s="27">
        <v>2861484.6</v>
      </c>
      <c r="AT1223" s="27">
        <v>1430742.3</v>
      </c>
      <c r="AU1223" s="27">
        <v>0</v>
      </c>
      <c r="AV1223" s="27">
        <v>0</v>
      </c>
      <c r="AW1223" s="27">
        <v>0</v>
      </c>
      <c r="AX1223" s="27">
        <v>0</v>
      </c>
      <c r="AY1223" s="27">
        <v>0</v>
      </c>
      <c r="AZ1223" s="27">
        <v>0</v>
      </c>
      <c r="BA1223" s="27">
        <v>0</v>
      </c>
      <c r="BB1223" s="27">
        <v>0</v>
      </c>
      <c r="BC1223" s="27">
        <v>0</v>
      </c>
      <c r="BD1223" s="27">
        <v>0</v>
      </c>
      <c r="BE1223" s="27">
        <v>0</v>
      </c>
      <c r="BF1223" s="27">
        <v>0</v>
      </c>
      <c r="BG1223" s="27">
        <f t="shared" si="77"/>
        <v>4292226.9000000004</v>
      </c>
      <c r="BH1223" s="27">
        <f t="shared" si="78"/>
        <v>4292226.9000000004</v>
      </c>
      <c r="BI1223" s="27">
        <f t="shared" si="80"/>
        <v>8584453.8000000007</v>
      </c>
    </row>
    <row r="1224" spans="1:61" x14ac:dyDescent="0.35">
      <c r="A1224" s="65" t="str">
        <f t="shared" si="79"/>
        <v>DI0012501</v>
      </c>
      <c r="B1224" s="111" t="s">
        <v>1593</v>
      </c>
      <c r="C1224" s="104">
        <v>1</v>
      </c>
      <c r="D1224" s="112" t="s">
        <v>0</v>
      </c>
      <c r="E1224" s="112" t="s">
        <v>3</v>
      </c>
      <c r="F1224" s="104" t="s">
        <v>1760</v>
      </c>
      <c r="G1224" s="104" t="s">
        <v>1769</v>
      </c>
      <c r="H1224" s="104" t="s">
        <v>1770</v>
      </c>
      <c r="I1224" s="104" t="s">
        <v>1771</v>
      </c>
      <c r="J1224" s="104" t="s">
        <v>1772</v>
      </c>
      <c r="K1224" s="104" t="s">
        <v>417</v>
      </c>
      <c r="L1224" s="104" t="s">
        <v>1766</v>
      </c>
      <c r="M1224" s="104" t="s">
        <v>1773</v>
      </c>
      <c r="N1224" s="113">
        <v>1</v>
      </c>
      <c r="O1224" s="113">
        <v>1</v>
      </c>
      <c r="P1224" s="113">
        <v>1</v>
      </c>
      <c r="Q1224" s="113">
        <v>0</v>
      </c>
      <c r="R1224" s="113">
        <v>0</v>
      </c>
      <c r="S1224" s="113">
        <v>1</v>
      </c>
      <c r="T1224" s="113">
        <v>1</v>
      </c>
      <c r="U1224" s="113">
        <v>1</v>
      </c>
      <c r="V1224" s="113">
        <v>0</v>
      </c>
      <c r="W1224" s="109">
        <v>31120469.350000001</v>
      </c>
      <c r="X1224" s="109">
        <v>0</v>
      </c>
      <c r="Y1224" s="109">
        <v>0</v>
      </c>
      <c r="Z1224" s="109">
        <v>0</v>
      </c>
      <c r="AA1224" s="109">
        <v>0</v>
      </c>
      <c r="AB1224" s="109">
        <v>0</v>
      </c>
      <c r="AC1224" s="109">
        <v>0</v>
      </c>
      <c r="AD1224" s="109">
        <v>0</v>
      </c>
      <c r="AE1224" s="109">
        <v>31120469.350000001</v>
      </c>
      <c r="AF1224" s="106">
        <v>44984</v>
      </c>
      <c r="AG1224" s="106">
        <v>48637</v>
      </c>
      <c r="AH1224" s="123">
        <v>31120469.350000001</v>
      </c>
      <c r="AI1224" s="115">
        <v>7.8356164383561646</v>
      </c>
      <c r="AJ1224" s="115">
        <v>10.008219178082191</v>
      </c>
      <c r="AK1224" s="116">
        <v>7.8262999999999999E-2</v>
      </c>
      <c r="AL1224" s="117">
        <v>7.8356164383561646</v>
      </c>
      <c r="AM1224" s="117">
        <v>10.008219178082191</v>
      </c>
      <c r="AN1224" s="118">
        <v>7.8262999999999999E-2</v>
      </c>
      <c r="AO1224" s="121" t="s">
        <v>1774</v>
      </c>
      <c r="AP1224" s="121" t="s">
        <v>1775</v>
      </c>
      <c r="AQ1224" s="27">
        <v>1217790.6499999999</v>
      </c>
      <c r="AR1224" s="27">
        <v>2435581.2999999998</v>
      </c>
      <c r="AS1224" s="27">
        <v>2435581.2999999998</v>
      </c>
      <c r="AT1224" s="27">
        <v>2435581.2999999998</v>
      </c>
      <c r="AU1224" s="27">
        <v>2435581.2999999998</v>
      </c>
      <c r="AV1224" s="27">
        <v>2435581.2999999998</v>
      </c>
      <c r="AW1224" s="27">
        <v>2435581.2999999998</v>
      </c>
      <c r="AX1224" s="27">
        <v>2435581.2999999998</v>
      </c>
      <c r="AY1224" s="27">
        <v>1217790.6499999999</v>
      </c>
      <c r="AZ1224" s="27">
        <v>0</v>
      </c>
      <c r="BA1224" s="27">
        <v>0</v>
      </c>
      <c r="BB1224" s="27">
        <v>0</v>
      </c>
      <c r="BC1224" s="27">
        <v>0</v>
      </c>
      <c r="BD1224" s="27">
        <v>0</v>
      </c>
      <c r="BE1224" s="27">
        <v>0</v>
      </c>
      <c r="BF1224" s="27">
        <v>0</v>
      </c>
      <c r="BG1224" s="27">
        <f t="shared" si="77"/>
        <v>3653371.9499999997</v>
      </c>
      <c r="BH1224" s="27">
        <f t="shared" si="78"/>
        <v>15831278.450000001</v>
      </c>
      <c r="BI1224" s="27">
        <f t="shared" si="80"/>
        <v>19484650.400000002</v>
      </c>
    </row>
    <row r="1225" spans="1:61" x14ac:dyDescent="0.35">
      <c r="A1225" s="65" t="str">
        <f t="shared" si="79"/>
        <v>DI0012511</v>
      </c>
      <c r="B1225" s="111" t="s">
        <v>1308</v>
      </c>
      <c r="C1225" s="104">
        <v>1</v>
      </c>
      <c r="D1225" s="112" t="s">
        <v>0</v>
      </c>
      <c r="E1225" s="112" t="s">
        <v>3</v>
      </c>
      <c r="F1225" s="104" t="s">
        <v>1760</v>
      </c>
      <c r="G1225" s="104" t="s">
        <v>1776</v>
      </c>
      <c r="H1225" s="104" t="s">
        <v>1777</v>
      </c>
      <c r="I1225" s="104" t="s">
        <v>1778</v>
      </c>
      <c r="J1225" s="104" t="s">
        <v>1779</v>
      </c>
      <c r="K1225" s="104" t="s">
        <v>774</v>
      </c>
      <c r="L1225" s="104" t="s">
        <v>1766</v>
      </c>
      <c r="M1225" s="104" t="s">
        <v>1773</v>
      </c>
      <c r="N1225" s="113">
        <v>1</v>
      </c>
      <c r="O1225" s="113">
        <v>1</v>
      </c>
      <c r="P1225" s="113">
        <v>1</v>
      </c>
      <c r="Q1225" s="113">
        <v>1</v>
      </c>
      <c r="R1225" s="113">
        <v>1</v>
      </c>
      <c r="S1225" s="113">
        <v>1</v>
      </c>
      <c r="T1225" s="113">
        <v>0</v>
      </c>
      <c r="U1225" s="113">
        <v>0</v>
      </c>
      <c r="V1225" s="113">
        <v>0</v>
      </c>
      <c r="W1225" s="109">
        <v>11802650.619999999</v>
      </c>
      <c r="X1225" s="109">
        <v>0</v>
      </c>
      <c r="Y1225" s="109">
        <v>0</v>
      </c>
      <c r="Z1225" s="109">
        <v>0</v>
      </c>
      <c r="AA1225" s="109">
        <v>0</v>
      </c>
      <c r="AB1225" s="109">
        <v>0</v>
      </c>
      <c r="AC1225" s="109">
        <v>0</v>
      </c>
      <c r="AD1225" s="109">
        <v>0</v>
      </c>
      <c r="AE1225" s="109">
        <v>11802650.619999999</v>
      </c>
      <c r="AF1225" s="106">
        <v>44987</v>
      </c>
      <c r="AG1225" s="106">
        <v>46083</v>
      </c>
      <c r="AH1225" s="123">
        <v>11802650.619999999</v>
      </c>
      <c r="AI1225" s="115">
        <v>0.83835616438356164</v>
      </c>
      <c r="AJ1225" s="115">
        <v>3.0027397260273974</v>
      </c>
      <c r="AK1225" s="116">
        <v>6.1652999999999999E-2</v>
      </c>
      <c r="AL1225" s="117">
        <v>0.83835616438356164</v>
      </c>
      <c r="AM1225" s="117">
        <v>3.0027397260273974</v>
      </c>
      <c r="AN1225" s="118">
        <v>6.1652999999999999E-2</v>
      </c>
      <c r="AO1225" s="121" t="s">
        <v>1774</v>
      </c>
      <c r="AP1225" s="121" t="s">
        <v>1775</v>
      </c>
      <c r="AQ1225" s="27">
        <v>363834.41</v>
      </c>
      <c r="AR1225" s="27">
        <v>363834.41</v>
      </c>
      <c r="AS1225" s="27">
        <v>0</v>
      </c>
      <c r="AT1225" s="27">
        <v>0</v>
      </c>
      <c r="AU1225" s="27">
        <v>0</v>
      </c>
      <c r="AV1225" s="27">
        <v>0</v>
      </c>
      <c r="AW1225" s="27">
        <v>0</v>
      </c>
      <c r="AX1225" s="27">
        <v>0</v>
      </c>
      <c r="AY1225" s="27">
        <v>0</v>
      </c>
      <c r="AZ1225" s="27">
        <v>0</v>
      </c>
      <c r="BA1225" s="27">
        <v>0</v>
      </c>
      <c r="BB1225" s="27">
        <v>0</v>
      </c>
      <c r="BC1225" s="27">
        <v>0</v>
      </c>
      <c r="BD1225" s="27">
        <v>0</v>
      </c>
      <c r="BE1225" s="27">
        <v>0</v>
      </c>
      <c r="BF1225" s="27">
        <v>0</v>
      </c>
      <c r="BG1225" s="27">
        <f t="shared" si="77"/>
        <v>727668.82</v>
      </c>
      <c r="BH1225" s="27">
        <f t="shared" si="78"/>
        <v>0</v>
      </c>
      <c r="BI1225" s="27">
        <f t="shared" si="80"/>
        <v>727668.82</v>
      </c>
    </row>
    <row r="1226" spans="1:61" x14ac:dyDescent="0.35">
      <c r="A1226" s="65" t="str">
        <f t="shared" si="79"/>
        <v>DI0012522</v>
      </c>
      <c r="B1226" s="111" t="s">
        <v>1309</v>
      </c>
      <c r="C1226" s="104">
        <v>2</v>
      </c>
      <c r="D1226" s="112" t="s">
        <v>0</v>
      </c>
      <c r="E1226" s="112" t="s">
        <v>3</v>
      </c>
      <c r="F1226" s="104" t="s">
        <v>1760</v>
      </c>
      <c r="G1226" s="104" t="s">
        <v>1781</v>
      </c>
      <c r="H1226" s="104" t="s">
        <v>1777</v>
      </c>
      <c r="I1226" s="104" t="s">
        <v>1782</v>
      </c>
      <c r="J1226" s="104" t="s">
        <v>1779</v>
      </c>
      <c r="K1226" s="104" t="s">
        <v>791</v>
      </c>
      <c r="L1226" s="104" t="s">
        <v>1766</v>
      </c>
      <c r="M1226" s="104" t="s">
        <v>1773</v>
      </c>
      <c r="N1226" s="113">
        <v>1</v>
      </c>
      <c r="O1226" s="113">
        <v>1</v>
      </c>
      <c r="P1226" s="113">
        <v>1</v>
      </c>
      <c r="Q1226" s="113">
        <v>1</v>
      </c>
      <c r="R1226" s="113">
        <v>1</v>
      </c>
      <c r="S1226" s="113">
        <v>1</v>
      </c>
      <c r="T1226" s="113">
        <v>0</v>
      </c>
      <c r="U1226" s="113">
        <v>0</v>
      </c>
      <c r="V1226" s="113">
        <v>0</v>
      </c>
      <c r="W1226" s="109">
        <v>516840</v>
      </c>
      <c r="X1226" s="109">
        <v>0</v>
      </c>
      <c r="Y1226" s="109">
        <v>258420</v>
      </c>
      <c r="Z1226" s="109">
        <v>1645.27</v>
      </c>
      <c r="AA1226" s="109">
        <v>0</v>
      </c>
      <c r="AB1226" s="109">
        <v>0</v>
      </c>
      <c r="AC1226" s="109">
        <v>0</v>
      </c>
      <c r="AD1226" s="109">
        <v>0</v>
      </c>
      <c r="AE1226" s="109">
        <v>258420</v>
      </c>
      <c r="AF1226" s="106">
        <v>45217</v>
      </c>
      <c r="AG1226" s="106">
        <v>45948</v>
      </c>
      <c r="AH1226" s="123">
        <v>516840</v>
      </c>
      <c r="AI1226" s="115">
        <v>0.46849315068493153</v>
      </c>
      <c r="AJ1226" s="115">
        <v>2.0027397260273974</v>
      </c>
      <c r="AK1226" s="116">
        <v>3.8199999999999998E-2</v>
      </c>
      <c r="AL1226" s="117">
        <v>0.46849315068493153</v>
      </c>
      <c r="AM1226" s="117">
        <v>2.0027397260273974</v>
      </c>
      <c r="AN1226" s="118">
        <v>3.8199999999999998E-2</v>
      </c>
      <c r="AO1226" s="121" t="s">
        <v>1774</v>
      </c>
      <c r="AP1226" s="121" t="s">
        <v>1775</v>
      </c>
      <c r="AQ1226" s="27">
        <v>4935.84</v>
      </c>
      <c r="AR1226" s="27">
        <v>0</v>
      </c>
      <c r="AS1226" s="27">
        <v>0</v>
      </c>
      <c r="AT1226" s="27">
        <v>0</v>
      </c>
      <c r="AU1226" s="27">
        <v>0</v>
      </c>
      <c r="AV1226" s="27">
        <v>0</v>
      </c>
      <c r="AW1226" s="27">
        <v>0</v>
      </c>
      <c r="AX1226" s="27">
        <v>0</v>
      </c>
      <c r="AY1226" s="27">
        <v>0</v>
      </c>
      <c r="AZ1226" s="27">
        <v>0</v>
      </c>
      <c r="BA1226" s="27">
        <v>0</v>
      </c>
      <c r="BB1226" s="27">
        <v>0</v>
      </c>
      <c r="BC1226" s="27">
        <v>0</v>
      </c>
      <c r="BD1226" s="27">
        <v>0</v>
      </c>
      <c r="BE1226" s="27">
        <v>0</v>
      </c>
      <c r="BF1226" s="27">
        <v>0</v>
      </c>
      <c r="BG1226" s="27">
        <f t="shared" si="77"/>
        <v>4935.84</v>
      </c>
      <c r="BH1226" s="27">
        <f t="shared" si="78"/>
        <v>0</v>
      </c>
      <c r="BI1226" s="27">
        <f t="shared" si="80"/>
        <v>4935.84</v>
      </c>
    </row>
    <row r="1227" spans="1:61" x14ac:dyDescent="0.35">
      <c r="A1227" s="65" t="str">
        <f t="shared" si="79"/>
        <v>DI0012523</v>
      </c>
      <c r="B1227" s="111" t="s">
        <v>1309</v>
      </c>
      <c r="C1227" s="104">
        <v>3</v>
      </c>
      <c r="D1227" s="112" t="s">
        <v>0</v>
      </c>
      <c r="E1227" s="112" t="s">
        <v>3</v>
      </c>
      <c r="F1227" s="104" t="s">
        <v>1760</v>
      </c>
      <c r="G1227" s="104" t="s">
        <v>1781</v>
      </c>
      <c r="H1227" s="104" t="s">
        <v>1777</v>
      </c>
      <c r="I1227" s="104" t="s">
        <v>1782</v>
      </c>
      <c r="J1227" s="104" t="s">
        <v>1779</v>
      </c>
      <c r="K1227" s="104" t="s">
        <v>791</v>
      </c>
      <c r="L1227" s="104" t="s">
        <v>1766</v>
      </c>
      <c r="M1227" s="104" t="s">
        <v>1773</v>
      </c>
      <c r="N1227" s="111">
        <v>1</v>
      </c>
      <c r="O1227" s="111">
        <v>1</v>
      </c>
      <c r="P1227" s="111">
        <v>1</v>
      </c>
      <c r="Q1227" s="113">
        <v>1</v>
      </c>
      <c r="R1227" s="113">
        <v>1</v>
      </c>
      <c r="S1227" s="113">
        <v>1</v>
      </c>
      <c r="T1227" s="113">
        <v>0</v>
      </c>
      <c r="U1227" s="113">
        <v>0</v>
      </c>
      <c r="V1227" s="113">
        <v>0</v>
      </c>
      <c r="W1227" s="109">
        <v>1490045</v>
      </c>
      <c r="X1227" s="109">
        <v>0</v>
      </c>
      <c r="Y1227" s="109">
        <v>0</v>
      </c>
      <c r="Z1227" s="109">
        <v>5339.33</v>
      </c>
      <c r="AA1227" s="109">
        <v>0</v>
      </c>
      <c r="AB1227" s="109">
        <v>0</v>
      </c>
      <c r="AC1227" s="109">
        <v>0</v>
      </c>
      <c r="AD1227" s="109">
        <v>0</v>
      </c>
      <c r="AE1227" s="109">
        <v>1490045</v>
      </c>
      <c r="AF1227" s="106">
        <v>45217</v>
      </c>
      <c r="AG1227" s="106">
        <v>46313</v>
      </c>
      <c r="AH1227" s="123">
        <v>1490045</v>
      </c>
      <c r="AI1227" s="115">
        <v>1.4684931506849315</v>
      </c>
      <c r="AJ1227" s="115">
        <v>3.0027397260273974</v>
      </c>
      <c r="AK1227" s="116">
        <v>4.2999999999999997E-2</v>
      </c>
      <c r="AL1227" s="117">
        <v>1.4684931506849315</v>
      </c>
      <c r="AM1227" s="117">
        <v>3.0027397260273974</v>
      </c>
      <c r="AN1227" s="118">
        <v>4.2999999999999997E-2</v>
      </c>
      <c r="AO1227" s="121" t="s">
        <v>1774</v>
      </c>
      <c r="AP1227" s="121" t="s">
        <v>1775</v>
      </c>
      <c r="AQ1227" s="27">
        <v>42714.640000000007</v>
      </c>
      <c r="AR1227" s="27">
        <v>37375.279999999999</v>
      </c>
      <c r="AS1227" s="27">
        <v>0</v>
      </c>
      <c r="AT1227" s="27">
        <v>0</v>
      </c>
      <c r="AU1227" s="27">
        <v>0</v>
      </c>
      <c r="AV1227" s="27">
        <v>0</v>
      </c>
      <c r="AW1227" s="27">
        <v>0</v>
      </c>
      <c r="AX1227" s="27">
        <v>0</v>
      </c>
      <c r="AY1227" s="27">
        <v>0</v>
      </c>
      <c r="AZ1227" s="27">
        <v>0</v>
      </c>
      <c r="BA1227" s="27">
        <v>0</v>
      </c>
      <c r="BB1227" s="27">
        <v>0</v>
      </c>
      <c r="BC1227" s="27">
        <v>0</v>
      </c>
      <c r="BD1227" s="27">
        <v>0</v>
      </c>
      <c r="BE1227" s="27">
        <v>0</v>
      </c>
      <c r="BF1227" s="27">
        <v>0</v>
      </c>
      <c r="BG1227" s="27">
        <f t="shared" si="77"/>
        <v>80089.920000000013</v>
      </c>
      <c r="BH1227" s="27">
        <f t="shared" si="78"/>
        <v>0</v>
      </c>
      <c r="BI1227" s="27">
        <f t="shared" si="80"/>
        <v>80089.920000000013</v>
      </c>
    </row>
    <row r="1228" spans="1:61" x14ac:dyDescent="0.35">
      <c r="A1228" s="65" t="str">
        <f t="shared" si="79"/>
        <v>DI0012524</v>
      </c>
      <c r="B1228" s="111" t="s">
        <v>1309</v>
      </c>
      <c r="C1228" s="104">
        <v>4</v>
      </c>
      <c r="D1228" s="112" t="s">
        <v>0</v>
      </c>
      <c r="E1228" s="112" t="s">
        <v>3</v>
      </c>
      <c r="F1228" s="104" t="s">
        <v>1760</v>
      </c>
      <c r="G1228" s="104" t="s">
        <v>1781</v>
      </c>
      <c r="H1228" s="104" t="s">
        <v>1777</v>
      </c>
      <c r="I1228" s="104" t="s">
        <v>1782</v>
      </c>
      <c r="J1228" s="104" t="s">
        <v>1779</v>
      </c>
      <c r="K1228" s="104" t="s">
        <v>791</v>
      </c>
      <c r="L1228" s="104" t="s">
        <v>1766</v>
      </c>
      <c r="M1228" s="104" t="s">
        <v>1773</v>
      </c>
      <c r="N1228" s="111">
        <v>1</v>
      </c>
      <c r="O1228" s="111">
        <v>1</v>
      </c>
      <c r="P1228" s="111">
        <v>1</v>
      </c>
      <c r="Q1228" s="113">
        <v>1</v>
      </c>
      <c r="R1228" s="113">
        <v>1</v>
      </c>
      <c r="S1228" s="113">
        <v>1</v>
      </c>
      <c r="T1228" s="113">
        <v>0</v>
      </c>
      <c r="U1228" s="113">
        <v>0</v>
      </c>
      <c r="V1228" s="113">
        <v>0</v>
      </c>
      <c r="W1228" s="109">
        <v>3559912.5</v>
      </c>
      <c r="X1228" s="109">
        <v>0</v>
      </c>
      <c r="Y1228" s="109">
        <v>0</v>
      </c>
      <c r="Z1228" s="109">
        <v>13972.66</v>
      </c>
      <c r="AA1228" s="109">
        <v>0</v>
      </c>
      <c r="AB1228" s="109">
        <v>0</v>
      </c>
      <c r="AC1228" s="109">
        <v>0</v>
      </c>
      <c r="AD1228" s="109">
        <v>0</v>
      </c>
      <c r="AE1228" s="109">
        <v>3559912.5</v>
      </c>
      <c r="AF1228" s="106">
        <v>45217</v>
      </c>
      <c r="AG1228" s="106">
        <v>46678</v>
      </c>
      <c r="AH1228" s="123">
        <v>3559912.5</v>
      </c>
      <c r="AI1228" s="115">
        <v>2.4684931506849317</v>
      </c>
      <c r="AJ1228" s="115">
        <v>4.0027397260273974</v>
      </c>
      <c r="AK1228" s="116">
        <v>4.7100000000000003E-2</v>
      </c>
      <c r="AL1228" s="117">
        <v>2.4684931506849317</v>
      </c>
      <c r="AM1228" s="117">
        <v>4.0027397260273974</v>
      </c>
      <c r="AN1228" s="118">
        <v>4.7100000000000003E-2</v>
      </c>
      <c r="AO1228" s="121" t="s">
        <v>1774</v>
      </c>
      <c r="AP1228" s="121" t="s">
        <v>1775</v>
      </c>
      <c r="AQ1228" s="27">
        <v>111781.28000000001</v>
      </c>
      <c r="AR1228" s="27">
        <v>167671.92000000001</v>
      </c>
      <c r="AS1228" s="27">
        <v>97808.62</v>
      </c>
      <c r="AT1228" s="27">
        <v>0</v>
      </c>
      <c r="AU1228" s="27">
        <v>0</v>
      </c>
      <c r="AV1228" s="27">
        <v>0</v>
      </c>
      <c r="AW1228" s="27">
        <v>0</v>
      </c>
      <c r="AX1228" s="27">
        <v>0</v>
      </c>
      <c r="AY1228" s="27">
        <v>0</v>
      </c>
      <c r="AZ1228" s="27">
        <v>0</v>
      </c>
      <c r="BA1228" s="27">
        <v>0</v>
      </c>
      <c r="BB1228" s="27">
        <v>0</v>
      </c>
      <c r="BC1228" s="27">
        <v>0</v>
      </c>
      <c r="BD1228" s="27">
        <v>0</v>
      </c>
      <c r="BE1228" s="27">
        <v>0</v>
      </c>
      <c r="BF1228" s="27">
        <v>0</v>
      </c>
      <c r="BG1228" s="27">
        <f t="shared" si="77"/>
        <v>279453.2</v>
      </c>
      <c r="BH1228" s="27">
        <f t="shared" si="78"/>
        <v>97808.62</v>
      </c>
      <c r="BI1228" s="27">
        <f t="shared" si="80"/>
        <v>377261.82</v>
      </c>
    </row>
    <row r="1229" spans="1:61" x14ac:dyDescent="0.35">
      <c r="A1229" s="65" t="str">
        <f t="shared" si="79"/>
        <v>DI0012525</v>
      </c>
      <c r="B1229" s="111" t="s">
        <v>1309</v>
      </c>
      <c r="C1229" s="104">
        <v>5</v>
      </c>
      <c r="D1229" s="112" t="s">
        <v>0</v>
      </c>
      <c r="E1229" s="112" t="s">
        <v>3</v>
      </c>
      <c r="F1229" s="104" t="s">
        <v>1760</v>
      </c>
      <c r="G1229" s="104" t="s">
        <v>1781</v>
      </c>
      <c r="H1229" s="104" t="s">
        <v>1777</v>
      </c>
      <c r="I1229" s="104" t="s">
        <v>1782</v>
      </c>
      <c r="J1229" s="104" t="s">
        <v>1779</v>
      </c>
      <c r="K1229" s="104" t="s">
        <v>791</v>
      </c>
      <c r="L1229" s="104" t="s">
        <v>1766</v>
      </c>
      <c r="M1229" s="104" t="s">
        <v>1773</v>
      </c>
      <c r="N1229" s="111">
        <v>1</v>
      </c>
      <c r="O1229" s="111">
        <v>1</v>
      </c>
      <c r="P1229" s="111">
        <v>1</v>
      </c>
      <c r="Q1229" s="113">
        <v>1</v>
      </c>
      <c r="R1229" s="113">
        <v>1</v>
      </c>
      <c r="S1229" s="113">
        <v>1</v>
      </c>
      <c r="T1229" s="113">
        <v>0</v>
      </c>
      <c r="U1229" s="113">
        <v>0</v>
      </c>
      <c r="V1229" s="113">
        <v>0</v>
      </c>
      <c r="W1229" s="109">
        <v>2931120</v>
      </c>
      <c r="X1229" s="109">
        <v>0</v>
      </c>
      <c r="Y1229" s="109">
        <v>0</v>
      </c>
      <c r="Z1229" s="109">
        <v>12383.98</v>
      </c>
      <c r="AA1229" s="109">
        <v>0</v>
      </c>
      <c r="AB1229" s="109">
        <v>0</v>
      </c>
      <c r="AC1229" s="109">
        <v>0</v>
      </c>
      <c r="AD1229" s="109">
        <v>0</v>
      </c>
      <c r="AE1229" s="109">
        <v>2931120</v>
      </c>
      <c r="AF1229" s="106">
        <v>45217</v>
      </c>
      <c r="AG1229" s="106">
        <v>47044</v>
      </c>
      <c r="AH1229" s="123">
        <v>2931120</v>
      </c>
      <c r="AI1229" s="115">
        <v>3.4712328767123286</v>
      </c>
      <c r="AJ1229" s="115">
        <v>5.0054794520547947</v>
      </c>
      <c r="AK1229" s="116">
        <v>5.0700000000000002E-2</v>
      </c>
      <c r="AL1229" s="117">
        <v>3.4712328767123286</v>
      </c>
      <c r="AM1229" s="117">
        <v>5.0054794520547947</v>
      </c>
      <c r="AN1229" s="118">
        <v>5.0700000000000002E-2</v>
      </c>
      <c r="AO1229" s="121" t="s">
        <v>1774</v>
      </c>
      <c r="AP1229" s="121" t="s">
        <v>1775</v>
      </c>
      <c r="AQ1229" s="27">
        <v>99071.839999999982</v>
      </c>
      <c r="AR1229" s="27">
        <v>148607.75999999998</v>
      </c>
      <c r="AS1229" s="27">
        <v>148607.76</v>
      </c>
      <c r="AT1229" s="27">
        <v>86687.86</v>
      </c>
      <c r="AU1229" s="27">
        <v>0</v>
      </c>
      <c r="AV1229" s="27">
        <v>0</v>
      </c>
      <c r="AW1229" s="27">
        <v>0</v>
      </c>
      <c r="AX1229" s="27">
        <v>0</v>
      </c>
      <c r="AY1229" s="27">
        <v>0</v>
      </c>
      <c r="AZ1229" s="27">
        <v>0</v>
      </c>
      <c r="BA1229" s="27">
        <v>0</v>
      </c>
      <c r="BB1229" s="27">
        <v>0</v>
      </c>
      <c r="BC1229" s="27">
        <v>0</v>
      </c>
      <c r="BD1229" s="27">
        <v>0</v>
      </c>
      <c r="BE1229" s="27">
        <v>0</v>
      </c>
      <c r="BF1229" s="27">
        <v>0</v>
      </c>
      <c r="BG1229" s="27">
        <f t="shared" si="77"/>
        <v>247679.59999999998</v>
      </c>
      <c r="BH1229" s="27">
        <f t="shared" si="78"/>
        <v>235295.62</v>
      </c>
      <c r="BI1229" s="27">
        <f t="shared" si="80"/>
        <v>482975.22</v>
      </c>
    </row>
    <row r="1230" spans="1:61" x14ac:dyDescent="0.35">
      <c r="A1230" s="65" t="str">
        <f t="shared" si="79"/>
        <v>DI0012526</v>
      </c>
      <c r="B1230" s="111" t="s">
        <v>1309</v>
      </c>
      <c r="C1230" s="104">
        <v>6</v>
      </c>
      <c r="D1230" s="112" t="s">
        <v>0</v>
      </c>
      <c r="E1230" s="112" t="s">
        <v>3</v>
      </c>
      <c r="F1230" s="104" t="s">
        <v>1760</v>
      </c>
      <c r="G1230" s="104" t="s">
        <v>1781</v>
      </c>
      <c r="H1230" s="104" t="s">
        <v>1777</v>
      </c>
      <c r="I1230" s="104" t="s">
        <v>1782</v>
      </c>
      <c r="J1230" s="104" t="s">
        <v>1779</v>
      </c>
      <c r="K1230" s="104" t="s">
        <v>791</v>
      </c>
      <c r="L1230" s="104" t="s">
        <v>1766</v>
      </c>
      <c r="M1230" s="104" t="s">
        <v>1773</v>
      </c>
      <c r="N1230" s="111">
        <v>1</v>
      </c>
      <c r="O1230" s="111">
        <v>1</v>
      </c>
      <c r="P1230" s="111">
        <v>1</v>
      </c>
      <c r="Q1230" s="113">
        <v>1</v>
      </c>
      <c r="R1230" s="113">
        <v>1</v>
      </c>
      <c r="S1230" s="113">
        <v>1</v>
      </c>
      <c r="T1230" s="113">
        <v>0</v>
      </c>
      <c r="U1230" s="113">
        <v>0</v>
      </c>
      <c r="V1230" s="113">
        <v>0</v>
      </c>
      <c r="W1230" s="109">
        <v>19389465</v>
      </c>
      <c r="X1230" s="109">
        <v>0</v>
      </c>
      <c r="Y1230" s="109">
        <v>0</v>
      </c>
      <c r="Z1230" s="109">
        <v>86606.28</v>
      </c>
      <c r="AA1230" s="109">
        <v>0</v>
      </c>
      <c r="AB1230" s="109">
        <v>0</v>
      </c>
      <c r="AC1230" s="109">
        <v>0</v>
      </c>
      <c r="AD1230" s="109">
        <v>0</v>
      </c>
      <c r="AE1230" s="109">
        <v>19389465</v>
      </c>
      <c r="AF1230" s="106">
        <v>45217</v>
      </c>
      <c r="AG1230" s="106">
        <v>47409</v>
      </c>
      <c r="AH1230" s="123">
        <v>19389465</v>
      </c>
      <c r="AI1230" s="115">
        <v>4.4712328767123291</v>
      </c>
      <c r="AJ1230" s="115">
        <v>6.0054794520547947</v>
      </c>
      <c r="AK1230" s="116">
        <v>5.3600000000000002E-2</v>
      </c>
      <c r="AL1230" s="117">
        <v>4.4712328767123291</v>
      </c>
      <c r="AM1230" s="117">
        <v>6.0054794520547947</v>
      </c>
      <c r="AN1230" s="118">
        <v>5.3600000000000002E-2</v>
      </c>
      <c r="AO1230" s="121" t="s">
        <v>1774</v>
      </c>
      <c r="AP1230" s="121" t="s">
        <v>1775</v>
      </c>
      <c r="AQ1230" s="27">
        <v>692850.24000000011</v>
      </c>
      <c r="AR1230" s="27">
        <v>1039275.3600000002</v>
      </c>
      <c r="AS1230" s="27">
        <v>1039275.36</v>
      </c>
      <c r="AT1230" s="27">
        <v>1039275.36</v>
      </c>
      <c r="AU1230" s="27">
        <v>606243.96</v>
      </c>
      <c r="AV1230" s="27">
        <v>0</v>
      </c>
      <c r="AW1230" s="27">
        <v>0</v>
      </c>
      <c r="AX1230" s="27">
        <v>0</v>
      </c>
      <c r="AY1230" s="27">
        <v>0</v>
      </c>
      <c r="AZ1230" s="27">
        <v>0</v>
      </c>
      <c r="BA1230" s="27">
        <v>0</v>
      </c>
      <c r="BB1230" s="27">
        <v>0</v>
      </c>
      <c r="BC1230" s="27">
        <v>0</v>
      </c>
      <c r="BD1230" s="27">
        <v>0</v>
      </c>
      <c r="BE1230" s="27">
        <v>0</v>
      </c>
      <c r="BF1230" s="27">
        <v>0</v>
      </c>
      <c r="BG1230" s="27">
        <f t="shared" si="77"/>
        <v>1732125.6000000003</v>
      </c>
      <c r="BH1230" s="27">
        <f t="shared" si="78"/>
        <v>2684794.6799999997</v>
      </c>
      <c r="BI1230" s="27">
        <f t="shared" si="80"/>
        <v>4416920.28</v>
      </c>
    </row>
    <row r="1231" spans="1:61" x14ac:dyDescent="0.35">
      <c r="A1231" s="65" t="str">
        <f t="shared" si="79"/>
        <v>DI0012527</v>
      </c>
      <c r="B1231" s="111" t="s">
        <v>1309</v>
      </c>
      <c r="C1231" s="104">
        <v>7</v>
      </c>
      <c r="D1231" s="112" t="s">
        <v>0</v>
      </c>
      <c r="E1231" s="112" t="s">
        <v>3</v>
      </c>
      <c r="F1231" s="104" t="s">
        <v>1760</v>
      </c>
      <c r="G1231" s="104" t="s">
        <v>1781</v>
      </c>
      <c r="H1231" s="104" t="s">
        <v>1777</v>
      </c>
      <c r="I1231" s="104" t="s">
        <v>1782</v>
      </c>
      <c r="J1231" s="104" t="s">
        <v>1779</v>
      </c>
      <c r="K1231" s="104" t="s">
        <v>791</v>
      </c>
      <c r="L1231" s="104" t="s">
        <v>1766</v>
      </c>
      <c r="M1231" s="104" t="s">
        <v>1773</v>
      </c>
      <c r="N1231" s="111">
        <v>1</v>
      </c>
      <c r="O1231" s="111">
        <v>1</v>
      </c>
      <c r="P1231" s="111">
        <v>1</v>
      </c>
      <c r="Q1231" s="113">
        <v>1</v>
      </c>
      <c r="R1231" s="113">
        <v>1</v>
      </c>
      <c r="S1231" s="113">
        <v>1</v>
      </c>
      <c r="T1231" s="113">
        <v>0</v>
      </c>
      <c r="U1231" s="113">
        <v>0</v>
      </c>
      <c r="V1231" s="113">
        <v>0</v>
      </c>
      <c r="W1231" s="109">
        <v>636315</v>
      </c>
      <c r="X1231" s="109">
        <v>0</v>
      </c>
      <c r="Y1231" s="109">
        <v>0</v>
      </c>
      <c r="Z1231" s="109">
        <v>2990.68</v>
      </c>
      <c r="AA1231" s="109">
        <v>0</v>
      </c>
      <c r="AB1231" s="109">
        <v>0</v>
      </c>
      <c r="AC1231" s="109">
        <v>0</v>
      </c>
      <c r="AD1231" s="109">
        <v>0</v>
      </c>
      <c r="AE1231" s="109">
        <v>636315</v>
      </c>
      <c r="AF1231" s="106">
        <v>45217</v>
      </c>
      <c r="AG1231" s="106">
        <v>47774</v>
      </c>
      <c r="AH1231" s="123">
        <v>636315</v>
      </c>
      <c r="AI1231" s="115">
        <v>5.4712328767123291</v>
      </c>
      <c r="AJ1231" s="115">
        <v>7.0054794520547947</v>
      </c>
      <c r="AK1231" s="116">
        <v>5.6399999999999999E-2</v>
      </c>
      <c r="AL1231" s="117">
        <v>5.4712328767123291</v>
      </c>
      <c r="AM1231" s="117">
        <v>7.0054794520547938</v>
      </c>
      <c r="AN1231" s="118">
        <v>5.6399999999999999E-2</v>
      </c>
      <c r="AO1231" s="121" t="s">
        <v>1774</v>
      </c>
      <c r="AP1231" s="121" t="s">
        <v>1775</v>
      </c>
      <c r="AQ1231" s="27">
        <v>23925.439999999999</v>
      </c>
      <c r="AR1231" s="27">
        <v>35888.159999999996</v>
      </c>
      <c r="AS1231" s="27">
        <v>35888.160000000003</v>
      </c>
      <c r="AT1231" s="27">
        <v>35888.160000000003</v>
      </c>
      <c r="AU1231" s="27">
        <v>32897.480000000003</v>
      </c>
      <c r="AV1231" s="27">
        <v>14953.4</v>
      </c>
      <c r="AW1231" s="27">
        <v>0</v>
      </c>
      <c r="AX1231" s="27">
        <v>0</v>
      </c>
      <c r="AY1231" s="27">
        <v>0</v>
      </c>
      <c r="AZ1231" s="27">
        <v>0</v>
      </c>
      <c r="BA1231" s="27">
        <v>0</v>
      </c>
      <c r="BB1231" s="27">
        <v>0</v>
      </c>
      <c r="BC1231" s="27">
        <v>0</v>
      </c>
      <c r="BD1231" s="27">
        <v>0</v>
      </c>
      <c r="BE1231" s="27">
        <v>0</v>
      </c>
      <c r="BF1231" s="27">
        <v>0</v>
      </c>
      <c r="BG1231" s="27">
        <f t="shared" si="77"/>
        <v>59813.599999999991</v>
      </c>
      <c r="BH1231" s="27">
        <f t="shared" si="78"/>
        <v>119627.20000000001</v>
      </c>
      <c r="BI1231" s="27">
        <f t="shared" si="80"/>
        <v>179440.8</v>
      </c>
    </row>
    <row r="1232" spans="1:61" x14ac:dyDescent="0.35">
      <c r="A1232" s="65" t="str">
        <f t="shared" si="79"/>
        <v>DI0012528</v>
      </c>
      <c r="B1232" s="111" t="s">
        <v>1309</v>
      </c>
      <c r="C1232" s="104">
        <v>8</v>
      </c>
      <c r="D1232" s="112" t="s">
        <v>0</v>
      </c>
      <c r="E1232" s="112" t="s">
        <v>3</v>
      </c>
      <c r="F1232" s="104" t="s">
        <v>1760</v>
      </c>
      <c r="G1232" s="104" t="s">
        <v>1781</v>
      </c>
      <c r="H1232" s="104" t="s">
        <v>1777</v>
      </c>
      <c r="I1232" s="104" t="s">
        <v>1782</v>
      </c>
      <c r="J1232" s="104" t="s">
        <v>1779</v>
      </c>
      <c r="K1232" s="104" t="s">
        <v>791</v>
      </c>
      <c r="L1232" s="104" t="s">
        <v>1766</v>
      </c>
      <c r="M1232" s="104" t="s">
        <v>1773</v>
      </c>
      <c r="N1232" s="111">
        <v>1</v>
      </c>
      <c r="O1232" s="111">
        <v>1</v>
      </c>
      <c r="P1232" s="111">
        <v>1</v>
      </c>
      <c r="Q1232" s="113">
        <v>1</v>
      </c>
      <c r="R1232" s="113">
        <v>1</v>
      </c>
      <c r="S1232" s="113">
        <v>1</v>
      </c>
      <c r="T1232" s="113">
        <v>0</v>
      </c>
      <c r="U1232" s="113">
        <v>0</v>
      </c>
      <c r="V1232" s="113">
        <v>0</v>
      </c>
      <c r="W1232" s="109">
        <v>101037.5</v>
      </c>
      <c r="X1232" s="109">
        <v>0</v>
      </c>
      <c r="Y1232" s="109">
        <v>0</v>
      </c>
      <c r="Z1232" s="109">
        <v>499.29</v>
      </c>
      <c r="AA1232" s="109">
        <v>0</v>
      </c>
      <c r="AB1232" s="109">
        <v>0</v>
      </c>
      <c r="AC1232" s="109">
        <v>0</v>
      </c>
      <c r="AD1232" s="109">
        <v>0</v>
      </c>
      <c r="AE1232" s="109">
        <v>101037.5</v>
      </c>
      <c r="AF1232" s="106">
        <v>45217</v>
      </c>
      <c r="AG1232" s="106">
        <v>48139</v>
      </c>
      <c r="AH1232" s="123">
        <v>101037.5</v>
      </c>
      <c r="AI1232" s="115">
        <v>6.4712328767123291</v>
      </c>
      <c r="AJ1232" s="115">
        <v>8.0054794520547947</v>
      </c>
      <c r="AK1232" s="116">
        <v>5.9299999999999999E-2</v>
      </c>
      <c r="AL1232" s="117">
        <v>6.4712328767123299</v>
      </c>
      <c r="AM1232" s="117">
        <v>8.0054794520547947</v>
      </c>
      <c r="AN1232" s="118">
        <v>5.9300000000000005E-2</v>
      </c>
      <c r="AO1232" s="121" t="s">
        <v>1774</v>
      </c>
      <c r="AP1232" s="121" t="s">
        <v>1775</v>
      </c>
      <c r="AQ1232" s="27">
        <v>3994.32</v>
      </c>
      <c r="AR1232" s="27">
        <v>5991.4800000000005</v>
      </c>
      <c r="AS1232" s="27">
        <v>5991.48</v>
      </c>
      <c r="AT1232" s="27">
        <v>5991.48</v>
      </c>
      <c r="AU1232" s="27">
        <v>5658.62</v>
      </c>
      <c r="AV1232" s="27">
        <v>3661.46</v>
      </c>
      <c r="AW1232" s="27">
        <v>1664.3</v>
      </c>
      <c r="AX1232" s="27">
        <v>0</v>
      </c>
      <c r="AY1232" s="27">
        <v>0</v>
      </c>
      <c r="AZ1232" s="27">
        <v>0</v>
      </c>
      <c r="BA1232" s="27">
        <v>0</v>
      </c>
      <c r="BB1232" s="27">
        <v>0</v>
      </c>
      <c r="BC1232" s="27">
        <v>0</v>
      </c>
      <c r="BD1232" s="27">
        <v>0</v>
      </c>
      <c r="BE1232" s="27">
        <v>0</v>
      </c>
      <c r="BF1232" s="27">
        <v>0</v>
      </c>
      <c r="BG1232" s="27">
        <f t="shared" si="77"/>
        <v>9985.8000000000011</v>
      </c>
      <c r="BH1232" s="27">
        <f t="shared" si="78"/>
        <v>22967.339999999997</v>
      </c>
      <c r="BI1232" s="27">
        <f t="shared" si="80"/>
        <v>32953.14</v>
      </c>
    </row>
    <row r="1233" spans="1:61" x14ac:dyDescent="0.35">
      <c r="A1233" s="65" t="str">
        <f t="shared" si="79"/>
        <v>DI0012529</v>
      </c>
      <c r="B1233" s="111" t="s">
        <v>1309</v>
      </c>
      <c r="C1233" s="104">
        <v>9</v>
      </c>
      <c r="D1233" s="112" t="s">
        <v>0</v>
      </c>
      <c r="E1233" s="112" t="s">
        <v>3</v>
      </c>
      <c r="F1233" s="104" t="s">
        <v>1760</v>
      </c>
      <c r="G1233" s="104" t="s">
        <v>1781</v>
      </c>
      <c r="H1233" s="104" t="s">
        <v>1777</v>
      </c>
      <c r="I1233" s="104" t="s">
        <v>1782</v>
      </c>
      <c r="J1233" s="104" t="s">
        <v>1779</v>
      </c>
      <c r="K1233" s="104" t="s">
        <v>791</v>
      </c>
      <c r="L1233" s="104" t="s">
        <v>1766</v>
      </c>
      <c r="M1233" s="104" t="s">
        <v>1773</v>
      </c>
      <c r="N1233" s="111">
        <v>1</v>
      </c>
      <c r="O1233" s="111">
        <v>1</v>
      </c>
      <c r="P1233" s="111">
        <v>1</v>
      </c>
      <c r="Q1233" s="113">
        <v>1</v>
      </c>
      <c r="R1233" s="113">
        <v>1</v>
      </c>
      <c r="S1233" s="113">
        <v>1</v>
      </c>
      <c r="T1233" s="113">
        <v>0</v>
      </c>
      <c r="U1233" s="113">
        <v>0</v>
      </c>
      <c r="V1233" s="113">
        <v>0</v>
      </c>
      <c r="W1233" s="109">
        <v>53100</v>
      </c>
      <c r="X1233" s="109">
        <v>0</v>
      </c>
      <c r="Y1233" s="109">
        <v>0</v>
      </c>
      <c r="Z1233" s="109">
        <v>274.79000000000002</v>
      </c>
      <c r="AA1233" s="109">
        <v>0</v>
      </c>
      <c r="AB1233" s="109">
        <v>0</v>
      </c>
      <c r="AC1233" s="109">
        <v>0</v>
      </c>
      <c r="AD1233" s="109">
        <v>0</v>
      </c>
      <c r="AE1233" s="109">
        <v>53100</v>
      </c>
      <c r="AF1233" s="106">
        <v>45217</v>
      </c>
      <c r="AG1233" s="106">
        <v>48505</v>
      </c>
      <c r="AH1233" s="123">
        <v>53100</v>
      </c>
      <c r="AI1233" s="115">
        <v>7.4739726027397264</v>
      </c>
      <c r="AJ1233" s="115">
        <v>9.0082191780821912</v>
      </c>
      <c r="AK1233" s="116">
        <v>6.2100000000000002E-2</v>
      </c>
      <c r="AL1233" s="117">
        <v>7.4739726027397264</v>
      </c>
      <c r="AM1233" s="117">
        <v>9.0082191780821912</v>
      </c>
      <c r="AN1233" s="118">
        <v>6.2100000000000002E-2</v>
      </c>
      <c r="AO1233" s="121" t="s">
        <v>1774</v>
      </c>
      <c r="AP1233" s="121" t="s">
        <v>1775</v>
      </c>
      <c r="AQ1233" s="27">
        <v>2198.3200000000002</v>
      </c>
      <c r="AR1233" s="27">
        <v>3297.48</v>
      </c>
      <c r="AS1233" s="27">
        <v>3297.48</v>
      </c>
      <c r="AT1233" s="27">
        <v>3297.48</v>
      </c>
      <c r="AU1233" s="27">
        <v>3160.08</v>
      </c>
      <c r="AV1233" s="27">
        <v>2335.6999999999998</v>
      </c>
      <c r="AW1233" s="27">
        <v>1511.4</v>
      </c>
      <c r="AX1233" s="27">
        <v>687</v>
      </c>
      <c r="AY1233" s="27">
        <v>0</v>
      </c>
      <c r="AZ1233" s="27">
        <v>0</v>
      </c>
      <c r="BA1233" s="27">
        <v>0</v>
      </c>
      <c r="BB1233" s="27">
        <v>0</v>
      </c>
      <c r="BC1233" s="27">
        <v>0</v>
      </c>
      <c r="BD1233" s="27">
        <v>0</v>
      </c>
      <c r="BE1233" s="27">
        <v>0</v>
      </c>
      <c r="BF1233" s="27">
        <v>0</v>
      </c>
      <c r="BG1233" s="27">
        <f t="shared" si="77"/>
        <v>5495.8</v>
      </c>
      <c r="BH1233" s="27">
        <f t="shared" si="78"/>
        <v>14289.140000000001</v>
      </c>
      <c r="BI1233" s="27">
        <f t="shared" si="80"/>
        <v>19784.940000000002</v>
      </c>
    </row>
    <row r="1234" spans="1:61" x14ac:dyDescent="0.35">
      <c r="A1234" s="65" t="str">
        <f t="shared" si="79"/>
        <v>DI00125210</v>
      </c>
      <c r="B1234" s="111" t="s">
        <v>1309</v>
      </c>
      <c r="C1234" s="104">
        <v>10</v>
      </c>
      <c r="D1234" s="112" t="s">
        <v>0</v>
      </c>
      <c r="E1234" s="112" t="s">
        <v>3</v>
      </c>
      <c r="F1234" s="104" t="s">
        <v>1760</v>
      </c>
      <c r="G1234" s="104" t="s">
        <v>1781</v>
      </c>
      <c r="H1234" s="104" t="s">
        <v>1777</v>
      </c>
      <c r="I1234" s="104" t="s">
        <v>1782</v>
      </c>
      <c r="J1234" s="104" t="s">
        <v>1779</v>
      </c>
      <c r="K1234" s="104" t="s">
        <v>791</v>
      </c>
      <c r="L1234" s="104" t="s">
        <v>1766</v>
      </c>
      <c r="M1234" s="104" t="s">
        <v>1773</v>
      </c>
      <c r="N1234" s="111">
        <v>1</v>
      </c>
      <c r="O1234" s="111">
        <v>1</v>
      </c>
      <c r="P1234" s="111">
        <v>1</v>
      </c>
      <c r="Q1234" s="113">
        <v>1</v>
      </c>
      <c r="R1234" s="113">
        <v>1</v>
      </c>
      <c r="S1234" s="113">
        <v>1</v>
      </c>
      <c r="T1234" s="113">
        <v>0</v>
      </c>
      <c r="U1234" s="113">
        <v>0</v>
      </c>
      <c r="V1234" s="113">
        <v>0</v>
      </c>
      <c r="W1234" s="109">
        <v>51920</v>
      </c>
      <c r="X1234" s="109">
        <v>0</v>
      </c>
      <c r="Y1234" s="109">
        <v>0</v>
      </c>
      <c r="Z1234" s="109">
        <v>281.23</v>
      </c>
      <c r="AA1234" s="109">
        <v>0</v>
      </c>
      <c r="AB1234" s="109">
        <v>0</v>
      </c>
      <c r="AC1234" s="109">
        <v>0</v>
      </c>
      <c r="AD1234" s="109">
        <v>0</v>
      </c>
      <c r="AE1234" s="109">
        <v>51920</v>
      </c>
      <c r="AF1234" s="106">
        <v>45217</v>
      </c>
      <c r="AG1234" s="106">
        <v>48870</v>
      </c>
      <c r="AH1234" s="123">
        <v>51920</v>
      </c>
      <c r="AI1234" s="115">
        <v>8.4739726027397264</v>
      </c>
      <c r="AJ1234" s="115">
        <v>10.008219178082191</v>
      </c>
      <c r="AK1234" s="116">
        <v>6.5000000000000002E-2</v>
      </c>
      <c r="AL1234" s="117">
        <v>8.4739726027397264</v>
      </c>
      <c r="AM1234" s="117">
        <v>10.008219178082191</v>
      </c>
      <c r="AN1234" s="118">
        <v>6.5000000000000002E-2</v>
      </c>
      <c r="AO1234" s="121" t="s">
        <v>1774</v>
      </c>
      <c r="AP1234" s="121" t="s">
        <v>1775</v>
      </c>
      <c r="AQ1234" s="27">
        <v>2249.84</v>
      </c>
      <c r="AR1234" s="27">
        <v>3374.76</v>
      </c>
      <c r="AS1234" s="27">
        <v>3374.76</v>
      </c>
      <c r="AT1234" s="27">
        <v>3374.76</v>
      </c>
      <c r="AU1234" s="27">
        <v>3262.28</v>
      </c>
      <c r="AV1234" s="27">
        <v>2587.38</v>
      </c>
      <c r="AW1234" s="27">
        <v>1912.38</v>
      </c>
      <c r="AX1234" s="27">
        <v>1237.4000000000001</v>
      </c>
      <c r="AY1234" s="27">
        <v>562.5</v>
      </c>
      <c r="AZ1234" s="27">
        <v>0</v>
      </c>
      <c r="BA1234" s="27">
        <v>0</v>
      </c>
      <c r="BB1234" s="27">
        <v>0</v>
      </c>
      <c r="BC1234" s="27">
        <v>0</v>
      </c>
      <c r="BD1234" s="27">
        <v>0</v>
      </c>
      <c r="BE1234" s="27">
        <v>0</v>
      </c>
      <c r="BF1234" s="27">
        <v>0</v>
      </c>
      <c r="BG1234" s="27">
        <f t="shared" si="77"/>
        <v>5624.6</v>
      </c>
      <c r="BH1234" s="27">
        <f t="shared" si="78"/>
        <v>16311.460000000001</v>
      </c>
      <c r="BI1234" s="27">
        <f t="shared" si="80"/>
        <v>21936.06</v>
      </c>
    </row>
    <row r="1235" spans="1:61" x14ac:dyDescent="0.35">
      <c r="A1235" s="65" t="str">
        <f t="shared" si="79"/>
        <v>DI0012531</v>
      </c>
      <c r="B1235" s="111" t="s">
        <v>1310</v>
      </c>
      <c r="C1235" s="104">
        <v>1</v>
      </c>
      <c r="D1235" s="112" t="s">
        <v>0</v>
      </c>
      <c r="E1235" s="112" t="s">
        <v>3</v>
      </c>
      <c r="F1235" s="104" t="s">
        <v>1760</v>
      </c>
      <c r="G1235" s="104" t="s">
        <v>1776</v>
      </c>
      <c r="H1235" s="104" t="s">
        <v>1777</v>
      </c>
      <c r="I1235" s="104" t="s">
        <v>1778</v>
      </c>
      <c r="J1235" s="104" t="s">
        <v>1779</v>
      </c>
      <c r="K1235" s="104" t="s">
        <v>774</v>
      </c>
      <c r="L1235" s="104" t="s">
        <v>1766</v>
      </c>
      <c r="M1235" s="104" t="s">
        <v>1773</v>
      </c>
      <c r="N1235" s="111">
        <v>1</v>
      </c>
      <c r="O1235" s="111">
        <v>1</v>
      </c>
      <c r="P1235" s="111">
        <v>1</v>
      </c>
      <c r="Q1235" s="113">
        <v>1</v>
      </c>
      <c r="R1235" s="113">
        <v>1</v>
      </c>
      <c r="S1235" s="113">
        <v>1</v>
      </c>
      <c r="T1235" s="113">
        <v>0</v>
      </c>
      <c r="U1235" s="113">
        <v>0</v>
      </c>
      <c r="V1235" s="113">
        <v>0</v>
      </c>
      <c r="W1235" s="109">
        <v>5358743.7300000004</v>
      </c>
      <c r="X1235" s="109">
        <v>0</v>
      </c>
      <c r="Y1235" s="109">
        <v>0</v>
      </c>
      <c r="Z1235" s="109">
        <v>0</v>
      </c>
      <c r="AA1235" s="109">
        <v>0</v>
      </c>
      <c r="AB1235" s="109">
        <v>0</v>
      </c>
      <c r="AC1235" s="109">
        <v>0</v>
      </c>
      <c r="AD1235" s="109">
        <v>0</v>
      </c>
      <c r="AE1235" s="109">
        <v>5358743.7300000004</v>
      </c>
      <c r="AF1235" s="106">
        <v>44987</v>
      </c>
      <c r="AG1235" s="106">
        <v>46083</v>
      </c>
      <c r="AH1235" s="123">
        <v>5358743.7300000004</v>
      </c>
      <c r="AI1235" s="115">
        <v>0.83835616438356164</v>
      </c>
      <c r="AJ1235" s="115">
        <v>3.0027397260273974</v>
      </c>
      <c r="AK1235" s="116">
        <v>6.1652999999999999E-2</v>
      </c>
      <c r="AL1235" s="117">
        <v>0.83835616438356164</v>
      </c>
      <c r="AM1235" s="117">
        <v>3.0027397260273974</v>
      </c>
      <c r="AN1235" s="118">
        <v>6.1652999999999999E-2</v>
      </c>
      <c r="AO1235" s="121" t="s">
        <v>1774</v>
      </c>
      <c r="AP1235" s="121" t="s">
        <v>1775</v>
      </c>
      <c r="AQ1235" s="27">
        <v>165191.31</v>
      </c>
      <c r="AR1235" s="27">
        <v>165191.31</v>
      </c>
      <c r="AS1235" s="27">
        <v>0</v>
      </c>
      <c r="AT1235" s="27">
        <v>0</v>
      </c>
      <c r="AU1235" s="27">
        <v>0</v>
      </c>
      <c r="AV1235" s="27">
        <v>0</v>
      </c>
      <c r="AW1235" s="27">
        <v>0</v>
      </c>
      <c r="AX1235" s="27">
        <v>0</v>
      </c>
      <c r="AY1235" s="27">
        <v>0</v>
      </c>
      <c r="AZ1235" s="27">
        <v>0</v>
      </c>
      <c r="BA1235" s="27">
        <v>0</v>
      </c>
      <c r="BB1235" s="27">
        <v>0</v>
      </c>
      <c r="BC1235" s="27">
        <v>0</v>
      </c>
      <c r="BD1235" s="27">
        <v>0</v>
      </c>
      <c r="BE1235" s="27">
        <v>0</v>
      </c>
      <c r="BF1235" s="27">
        <v>0</v>
      </c>
      <c r="BG1235" s="27">
        <f t="shared" si="77"/>
        <v>330382.62</v>
      </c>
      <c r="BH1235" s="27">
        <f t="shared" si="78"/>
        <v>0</v>
      </c>
      <c r="BI1235" s="27">
        <f t="shared" si="80"/>
        <v>330382.62</v>
      </c>
    </row>
    <row r="1236" spans="1:61" x14ac:dyDescent="0.35">
      <c r="A1236" s="65" t="str">
        <f t="shared" si="79"/>
        <v>DI0012541</v>
      </c>
      <c r="B1236" s="111" t="s">
        <v>1594</v>
      </c>
      <c r="C1236" s="104">
        <v>1</v>
      </c>
      <c r="D1236" s="112" t="s">
        <v>0</v>
      </c>
      <c r="E1236" s="112" t="s">
        <v>3</v>
      </c>
      <c r="F1236" s="104" t="s">
        <v>1760</v>
      </c>
      <c r="G1236" s="104" t="s">
        <v>1776</v>
      </c>
      <c r="H1236" s="104" t="s">
        <v>1777</v>
      </c>
      <c r="I1236" s="104" t="s">
        <v>1778</v>
      </c>
      <c r="J1236" s="104" t="s">
        <v>1779</v>
      </c>
      <c r="K1236" s="104" t="s">
        <v>774</v>
      </c>
      <c r="L1236" s="104" t="s">
        <v>1766</v>
      </c>
      <c r="M1236" s="104" t="s">
        <v>1773</v>
      </c>
      <c r="N1236" s="111">
        <v>1</v>
      </c>
      <c r="O1236" s="111">
        <v>1</v>
      </c>
      <c r="P1236" s="111">
        <v>1</v>
      </c>
      <c r="Q1236" s="113">
        <v>1</v>
      </c>
      <c r="R1236" s="113">
        <v>1</v>
      </c>
      <c r="S1236" s="113">
        <v>1</v>
      </c>
      <c r="T1236" s="113">
        <v>0</v>
      </c>
      <c r="U1236" s="113">
        <v>0</v>
      </c>
      <c r="V1236" s="113">
        <v>0</v>
      </c>
      <c r="W1236" s="109">
        <v>5358813.13</v>
      </c>
      <c r="X1236" s="109">
        <v>0</v>
      </c>
      <c r="Y1236" s="109">
        <v>0</v>
      </c>
      <c r="Z1236" s="109">
        <v>0</v>
      </c>
      <c r="AA1236" s="109">
        <v>0</v>
      </c>
      <c r="AB1236" s="109">
        <v>0</v>
      </c>
      <c r="AC1236" s="109">
        <v>0</v>
      </c>
      <c r="AD1236" s="109">
        <v>0</v>
      </c>
      <c r="AE1236" s="109">
        <v>5358813.13</v>
      </c>
      <c r="AF1236" s="106">
        <v>44995</v>
      </c>
      <c r="AG1236" s="106">
        <v>46822</v>
      </c>
      <c r="AH1236" s="123">
        <v>5358813.13</v>
      </c>
      <c r="AI1236" s="115">
        <v>2.8630136986301369</v>
      </c>
      <c r="AJ1236" s="115">
        <v>5.0054794520547947</v>
      </c>
      <c r="AK1236" s="116">
        <v>7.1294999999999997E-2</v>
      </c>
      <c r="AL1236" s="117">
        <v>2.8630136986301369</v>
      </c>
      <c r="AM1236" s="117">
        <v>5.0054794520547947</v>
      </c>
      <c r="AN1236" s="118">
        <v>7.1294999999999997E-2</v>
      </c>
      <c r="AO1236" s="121" t="s">
        <v>1774</v>
      </c>
      <c r="AP1236" s="121" t="s">
        <v>1775</v>
      </c>
      <c r="AQ1236" s="27">
        <v>191028.29</v>
      </c>
      <c r="AR1236" s="27">
        <v>382056.58</v>
      </c>
      <c r="AS1236" s="27">
        <v>382056.58</v>
      </c>
      <c r="AT1236" s="27">
        <v>191028.29</v>
      </c>
      <c r="AU1236" s="27">
        <v>0</v>
      </c>
      <c r="AV1236" s="27">
        <v>0</v>
      </c>
      <c r="AW1236" s="27">
        <v>0</v>
      </c>
      <c r="AX1236" s="27">
        <v>0</v>
      </c>
      <c r="AY1236" s="27">
        <v>0</v>
      </c>
      <c r="AZ1236" s="27">
        <v>0</v>
      </c>
      <c r="BA1236" s="27">
        <v>0</v>
      </c>
      <c r="BB1236" s="27">
        <v>0</v>
      </c>
      <c r="BC1236" s="27">
        <v>0</v>
      </c>
      <c r="BD1236" s="27">
        <v>0</v>
      </c>
      <c r="BE1236" s="27">
        <v>0</v>
      </c>
      <c r="BF1236" s="27">
        <v>0</v>
      </c>
      <c r="BG1236" s="27">
        <f t="shared" si="77"/>
        <v>573084.87</v>
      </c>
      <c r="BH1236" s="27">
        <f t="shared" si="78"/>
        <v>573084.87</v>
      </c>
      <c r="BI1236" s="27">
        <f t="shared" si="80"/>
        <v>1146169.74</v>
      </c>
    </row>
    <row r="1237" spans="1:61" x14ac:dyDescent="0.35">
      <c r="A1237" s="65" t="str">
        <f t="shared" si="79"/>
        <v>DI0012551</v>
      </c>
      <c r="B1237" s="111" t="s">
        <v>1595</v>
      </c>
      <c r="C1237" s="104">
        <v>1</v>
      </c>
      <c r="D1237" s="112" t="s">
        <v>0</v>
      </c>
      <c r="E1237" s="112" t="s">
        <v>3</v>
      </c>
      <c r="F1237" s="104" t="s">
        <v>1760</v>
      </c>
      <c r="G1237" s="104" t="s">
        <v>1776</v>
      </c>
      <c r="H1237" s="104" t="s">
        <v>1777</v>
      </c>
      <c r="I1237" s="104" t="s">
        <v>1778</v>
      </c>
      <c r="J1237" s="104" t="s">
        <v>1779</v>
      </c>
      <c r="K1237" s="104" t="s">
        <v>774</v>
      </c>
      <c r="L1237" s="104" t="s">
        <v>1766</v>
      </c>
      <c r="M1237" s="104" t="s">
        <v>1773</v>
      </c>
      <c r="N1237" s="111">
        <v>1</v>
      </c>
      <c r="O1237" s="111">
        <v>1</v>
      </c>
      <c r="P1237" s="111">
        <v>1</v>
      </c>
      <c r="Q1237" s="113">
        <v>1</v>
      </c>
      <c r="R1237" s="113">
        <v>1</v>
      </c>
      <c r="S1237" s="113">
        <v>1</v>
      </c>
      <c r="T1237" s="113">
        <v>0</v>
      </c>
      <c r="U1237" s="113">
        <v>0</v>
      </c>
      <c r="V1237" s="113">
        <v>0</v>
      </c>
      <c r="W1237" s="109">
        <v>2677557.38</v>
      </c>
      <c r="X1237" s="109">
        <v>0</v>
      </c>
      <c r="Y1237" s="109">
        <v>0</v>
      </c>
      <c r="Z1237" s="109">
        <v>90442.53</v>
      </c>
      <c r="AA1237" s="109">
        <v>0</v>
      </c>
      <c r="AB1237" s="109">
        <v>0</v>
      </c>
      <c r="AC1237" s="109">
        <v>0</v>
      </c>
      <c r="AD1237" s="109">
        <v>0</v>
      </c>
      <c r="AE1237" s="109">
        <v>2677557.38</v>
      </c>
      <c r="AF1237" s="106">
        <v>45041</v>
      </c>
      <c r="AG1237" s="106">
        <v>46502</v>
      </c>
      <c r="AH1237" s="123">
        <v>2677557.38</v>
      </c>
      <c r="AI1237" s="115">
        <v>1.9863013698630136</v>
      </c>
      <c r="AJ1237" s="115">
        <v>4.0027397260273974</v>
      </c>
      <c r="AK1237" s="116">
        <v>6.7556000000000005E-2</v>
      </c>
      <c r="AL1237" s="117">
        <v>1.9863013698630136</v>
      </c>
      <c r="AM1237" s="117">
        <v>4.0027397260273974</v>
      </c>
      <c r="AN1237" s="118">
        <v>6.7556000000000005E-2</v>
      </c>
      <c r="AO1237" s="121" t="s">
        <v>1774</v>
      </c>
      <c r="AP1237" s="121" t="s">
        <v>1775</v>
      </c>
      <c r="AQ1237" s="27">
        <v>90442.53</v>
      </c>
      <c r="AR1237" s="27">
        <v>180885.06</v>
      </c>
      <c r="AS1237" s="27">
        <v>90442.53</v>
      </c>
      <c r="AT1237" s="27">
        <v>0</v>
      </c>
      <c r="AU1237" s="27">
        <v>0</v>
      </c>
      <c r="AV1237" s="27">
        <v>0</v>
      </c>
      <c r="AW1237" s="27">
        <v>0</v>
      </c>
      <c r="AX1237" s="27">
        <v>0</v>
      </c>
      <c r="AY1237" s="27">
        <v>0</v>
      </c>
      <c r="AZ1237" s="27">
        <v>0</v>
      </c>
      <c r="BA1237" s="27">
        <v>0</v>
      </c>
      <c r="BB1237" s="27">
        <v>0</v>
      </c>
      <c r="BC1237" s="27">
        <v>0</v>
      </c>
      <c r="BD1237" s="27">
        <v>0</v>
      </c>
      <c r="BE1237" s="27">
        <v>0</v>
      </c>
      <c r="BF1237" s="27">
        <v>0</v>
      </c>
      <c r="BG1237" s="27">
        <f t="shared" si="77"/>
        <v>271327.58999999997</v>
      </c>
      <c r="BH1237" s="27">
        <f t="shared" si="78"/>
        <v>90442.53</v>
      </c>
      <c r="BI1237" s="27">
        <f t="shared" si="80"/>
        <v>361770.12</v>
      </c>
    </row>
    <row r="1238" spans="1:61" x14ac:dyDescent="0.35">
      <c r="A1238" s="65" t="str">
        <f t="shared" si="79"/>
        <v>DI0012561</v>
      </c>
      <c r="B1238" s="111" t="s">
        <v>1596</v>
      </c>
      <c r="C1238" s="104">
        <v>1</v>
      </c>
      <c r="D1238" s="112" t="s">
        <v>0</v>
      </c>
      <c r="E1238" s="112" t="s">
        <v>3</v>
      </c>
      <c r="F1238" s="104" t="s">
        <v>1760</v>
      </c>
      <c r="G1238" s="104" t="s">
        <v>390</v>
      </c>
      <c r="H1238" s="104" t="s">
        <v>1770</v>
      </c>
      <c r="I1238" s="104" t="s">
        <v>1771</v>
      </c>
      <c r="J1238" s="104" t="s">
        <v>1772</v>
      </c>
      <c r="K1238" s="104" t="s">
        <v>692</v>
      </c>
      <c r="L1238" s="104" t="s">
        <v>1766</v>
      </c>
      <c r="M1238" s="104" t="s">
        <v>1773</v>
      </c>
      <c r="N1238" s="111">
        <v>1</v>
      </c>
      <c r="O1238" s="111">
        <v>1</v>
      </c>
      <c r="P1238" s="111">
        <v>1</v>
      </c>
      <c r="Q1238" s="113">
        <v>0</v>
      </c>
      <c r="R1238" s="113">
        <v>0</v>
      </c>
      <c r="S1238" s="113">
        <v>1</v>
      </c>
      <c r="T1238" s="113">
        <v>1</v>
      </c>
      <c r="U1238" s="113">
        <v>1</v>
      </c>
      <c r="V1238" s="113">
        <v>0</v>
      </c>
      <c r="W1238" s="109">
        <v>570000000</v>
      </c>
      <c r="X1238" s="109">
        <v>0</v>
      </c>
      <c r="Y1238" s="109">
        <v>0</v>
      </c>
      <c r="Z1238" s="109">
        <v>0</v>
      </c>
      <c r="AA1238" s="109">
        <v>0</v>
      </c>
      <c r="AB1238" s="109">
        <v>0</v>
      </c>
      <c r="AC1238" s="109">
        <v>0</v>
      </c>
      <c r="AD1238" s="109">
        <v>0</v>
      </c>
      <c r="AE1238" s="109">
        <v>570000000</v>
      </c>
      <c r="AF1238" s="106">
        <v>44995</v>
      </c>
      <c r="AG1238" s="106">
        <v>46822</v>
      </c>
      <c r="AH1238" s="123">
        <v>570000000</v>
      </c>
      <c r="AI1238" s="115">
        <v>2.8630136986301369</v>
      </c>
      <c r="AJ1238" s="115">
        <v>5.0054794520547947</v>
      </c>
      <c r="AK1238" s="116">
        <v>7.1294999999999997E-2</v>
      </c>
      <c r="AL1238" s="117">
        <v>2.8630136986301369</v>
      </c>
      <c r="AM1238" s="117">
        <v>5.0054794520547947</v>
      </c>
      <c r="AN1238" s="118">
        <v>7.1294999999999997E-2</v>
      </c>
      <c r="AO1238" s="121" t="s">
        <v>1774</v>
      </c>
      <c r="AP1238" s="121" t="s">
        <v>1775</v>
      </c>
      <c r="AQ1238" s="27">
        <v>20319075</v>
      </c>
      <c r="AR1238" s="27">
        <v>40638150</v>
      </c>
      <c r="AS1238" s="27">
        <v>40638150</v>
      </c>
      <c r="AT1238" s="27">
        <v>20319075</v>
      </c>
      <c r="AU1238" s="27">
        <v>0</v>
      </c>
      <c r="AV1238" s="27">
        <v>0</v>
      </c>
      <c r="AW1238" s="27">
        <v>0</v>
      </c>
      <c r="AX1238" s="27">
        <v>0</v>
      </c>
      <c r="AY1238" s="27">
        <v>0</v>
      </c>
      <c r="AZ1238" s="27">
        <v>0</v>
      </c>
      <c r="BA1238" s="27">
        <v>0</v>
      </c>
      <c r="BB1238" s="27">
        <v>0</v>
      </c>
      <c r="BC1238" s="27">
        <v>0</v>
      </c>
      <c r="BD1238" s="27">
        <v>0</v>
      </c>
      <c r="BE1238" s="27">
        <v>0</v>
      </c>
      <c r="BF1238" s="27">
        <v>0</v>
      </c>
      <c r="BG1238" s="27">
        <f t="shared" si="77"/>
        <v>60957225</v>
      </c>
      <c r="BH1238" s="27">
        <f t="shared" si="78"/>
        <v>60957225</v>
      </c>
      <c r="BI1238" s="27">
        <f t="shared" si="80"/>
        <v>121914450</v>
      </c>
    </row>
    <row r="1239" spans="1:61" x14ac:dyDescent="0.35">
      <c r="A1239" s="65" t="str">
        <f t="shared" si="79"/>
        <v>DI0012571</v>
      </c>
      <c r="B1239" s="111" t="s">
        <v>1311</v>
      </c>
      <c r="C1239" s="104">
        <v>1</v>
      </c>
      <c r="D1239" s="112" t="s">
        <v>0</v>
      </c>
      <c r="E1239" s="112" t="s">
        <v>3</v>
      </c>
      <c r="F1239" s="104" t="s">
        <v>1760</v>
      </c>
      <c r="G1239" s="104" t="s">
        <v>1776</v>
      </c>
      <c r="H1239" s="104" t="s">
        <v>1777</v>
      </c>
      <c r="I1239" s="104" t="s">
        <v>1778</v>
      </c>
      <c r="J1239" s="104" t="s">
        <v>1779</v>
      </c>
      <c r="K1239" s="104" t="s">
        <v>774</v>
      </c>
      <c r="L1239" s="104" t="s">
        <v>1766</v>
      </c>
      <c r="M1239" s="104" t="s">
        <v>1773</v>
      </c>
      <c r="N1239" s="111">
        <v>1</v>
      </c>
      <c r="O1239" s="111">
        <v>1</v>
      </c>
      <c r="P1239" s="111">
        <v>1</v>
      </c>
      <c r="Q1239" s="113">
        <v>1</v>
      </c>
      <c r="R1239" s="113">
        <v>1</v>
      </c>
      <c r="S1239" s="113">
        <v>1</v>
      </c>
      <c r="T1239" s="113">
        <v>0</v>
      </c>
      <c r="U1239" s="113">
        <v>0</v>
      </c>
      <c r="V1239" s="113">
        <v>0</v>
      </c>
      <c r="W1239" s="109">
        <v>1533028.65</v>
      </c>
      <c r="X1239" s="109">
        <v>0</v>
      </c>
      <c r="Y1239" s="109">
        <v>0</v>
      </c>
      <c r="Z1239" s="109">
        <v>0</v>
      </c>
      <c r="AA1239" s="109">
        <v>0</v>
      </c>
      <c r="AB1239" s="109">
        <v>0</v>
      </c>
      <c r="AC1239" s="109">
        <v>0</v>
      </c>
      <c r="AD1239" s="109">
        <v>0</v>
      </c>
      <c r="AE1239" s="109">
        <v>1533028.65</v>
      </c>
      <c r="AF1239" s="106">
        <v>44987</v>
      </c>
      <c r="AG1239" s="106">
        <v>46083</v>
      </c>
      <c r="AH1239" s="125">
        <v>1533028.65</v>
      </c>
      <c r="AI1239" s="115">
        <v>0.83835616438356164</v>
      </c>
      <c r="AJ1239" s="115">
        <v>3.0027397260273974</v>
      </c>
      <c r="AK1239" s="116">
        <v>6.1652999999999999E-2</v>
      </c>
      <c r="AL1239" s="117">
        <v>0.83835616438356164</v>
      </c>
      <c r="AM1239" s="117">
        <v>3.0027397260273969</v>
      </c>
      <c r="AN1239" s="118">
        <v>6.1652999999999999E-2</v>
      </c>
      <c r="AO1239" s="121" t="s">
        <v>1774</v>
      </c>
      <c r="AP1239" s="121" t="s">
        <v>1775</v>
      </c>
      <c r="AQ1239" s="27">
        <v>47257.91</v>
      </c>
      <c r="AR1239" s="27">
        <v>47257.91</v>
      </c>
      <c r="AS1239" s="27">
        <v>0</v>
      </c>
      <c r="AT1239" s="27">
        <v>0</v>
      </c>
      <c r="AU1239" s="27">
        <v>0</v>
      </c>
      <c r="AV1239" s="27">
        <v>0</v>
      </c>
      <c r="AW1239" s="27">
        <v>0</v>
      </c>
      <c r="AX1239" s="27">
        <v>0</v>
      </c>
      <c r="AY1239" s="27">
        <v>0</v>
      </c>
      <c r="AZ1239" s="27">
        <v>0</v>
      </c>
      <c r="BA1239" s="27">
        <v>0</v>
      </c>
      <c r="BB1239" s="27">
        <v>0</v>
      </c>
      <c r="BC1239" s="27">
        <v>0</v>
      </c>
      <c r="BD1239" s="27">
        <v>0</v>
      </c>
      <c r="BE1239" s="27">
        <v>0</v>
      </c>
      <c r="BF1239" s="27">
        <v>0</v>
      </c>
      <c r="BG1239" s="27">
        <f t="shared" si="77"/>
        <v>94515.82</v>
      </c>
      <c r="BH1239" s="27">
        <f t="shared" si="78"/>
        <v>0</v>
      </c>
      <c r="BI1239" s="27">
        <f t="shared" si="80"/>
        <v>94515.82</v>
      </c>
    </row>
    <row r="1240" spans="1:61" x14ac:dyDescent="0.35">
      <c r="A1240" s="65" t="str">
        <f t="shared" si="79"/>
        <v>DI0012581</v>
      </c>
      <c r="B1240" s="111" t="s">
        <v>1597</v>
      </c>
      <c r="C1240" s="104">
        <v>1</v>
      </c>
      <c r="D1240" s="112" t="s">
        <v>0</v>
      </c>
      <c r="E1240" s="112" t="s">
        <v>3</v>
      </c>
      <c r="F1240" s="104" t="s">
        <v>1760</v>
      </c>
      <c r="G1240" s="104" t="s">
        <v>1776</v>
      </c>
      <c r="H1240" s="104" t="s">
        <v>1777</v>
      </c>
      <c r="I1240" s="104" t="s">
        <v>1778</v>
      </c>
      <c r="J1240" s="104" t="s">
        <v>1779</v>
      </c>
      <c r="K1240" s="104" t="s">
        <v>774</v>
      </c>
      <c r="L1240" s="104" t="s">
        <v>1766</v>
      </c>
      <c r="M1240" s="104" t="s">
        <v>1773</v>
      </c>
      <c r="N1240" s="111">
        <v>1</v>
      </c>
      <c r="O1240" s="111">
        <v>1</v>
      </c>
      <c r="P1240" s="111">
        <v>1</v>
      </c>
      <c r="Q1240" s="113">
        <v>1</v>
      </c>
      <c r="R1240" s="113">
        <v>1</v>
      </c>
      <c r="S1240" s="113">
        <v>1</v>
      </c>
      <c r="T1240" s="113">
        <v>0</v>
      </c>
      <c r="U1240" s="113">
        <v>0</v>
      </c>
      <c r="V1240" s="113">
        <v>0</v>
      </c>
      <c r="W1240" s="109">
        <v>1532872.01</v>
      </c>
      <c r="X1240" s="109">
        <v>0</v>
      </c>
      <c r="Y1240" s="109">
        <v>0</v>
      </c>
      <c r="Z1240" s="109">
        <v>0</v>
      </c>
      <c r="AA1240" s="109">
        <v>0</v>
      </c>
      <c r="AB1240" s="109">
        <v>0</v>
      </c>
      <c r="AC1240" s="109">
        <v>0</v>
      </c>
      <c r="AD1240" s="109">
        <v>0</v>
      </c>
      <c r="AE1240" s="109">
        <v>1532872.01</v>
      </c>
      <c r="AF1240" s="106">
        <v>44995</v>
      </c>
      <c r="AG1240" s="106">
        <v>46822</v>
      </c>
      <c r="AH1240" s="125">
        <v>1532872.01</v>
      </c>
      <c r="AI1240" s="115">
        <v>2.8630136986301369</v>
      </c>
      <c r="AJ1240" s="115">
        <v>5.0054794520547947</v>
      </c>
      <c r="AK1240" s="116">
        <v>7.1294999999999997E-2</v>
      </c>
      <c r="AL1240" s="117">
        <v>2.8630136986301369</v>
      </c>
      <c r="AM1240" s="117">
        <v>5.0054794520547947</v>
      </c>
      <c r="AN1240" s="118">
        <v>7.1294999999999997E-2</v>
      </c>
      <c r="AO1240" s="121" t="s">
        <v>1774</v>
      </c>
      <c r="AP1240" s="121" t="s">
        <v>1775</v>
      </c>
      <c r="AQ1240" s="27">
        <v>54643.05</v>
      </c>
      <c r="AR1240" s="27">
        <v>109286.1</v>
      </c>
      <c r="AS1240" s="27">
        <v>109286.1</v>
      </c>
      <c r="AT1240" s="27">
        <v>54643.05</v>
      </c>
      <c r="AU1240" s="27">
        <v>0</v>
      </c>
      <c r="AV1240" s="27">
        <v>0</v>
      </c>
      <c r="AW1240" s="27">
        <v>0</v>
      </c>
      <c r="AX1240" s="27">
        <v>0</v>
      </c>
      <c r="AY1240" s="27">
        <v>0</v>
      </c>
      <c r="AZ1240" s="27">
        <v>0</v>
      </c>
      <c r="BA1240" s="27">
        <v>0</v>
      </c>
      <c r="BB1240" s="27">
        <v>0</v>
      </c>
      <c r="BC1240" s="27">
        <v>0</v>
      </c>
      <c r="BD1240" s="27">
        <v>0</v>
      </c>
      <c r="BE1240" s="27">
        <v>0</v>
      </c>
      <c r="BF1240" s="27">
        <v>0</v>
      </c>
      <c r="BG1240" s="27">
        <f t="shared" si="77"/>
        <v>163929.15000000002</v>
      </c>
      <c r="BH1240" s="27">
        <f t="shared" si="78"/>
        <v>163929.15000000002</v>
      </c>
      <c r="BI1240" s="27">
        <f t="shared" si="80"/>
        <v>327858.30000000005</v>
      </c>
    </row>
    <row r="1241" spans="1:61" x14ac:dyDescent="0.35">
      <c r="A1241" s="65" t="str">
        <f t="shared" si="79"/>
        <v>DI0012591</v>
      </c>
      <c r="B1241" s="111" t="s">
        <v>1598</v>
      </c>
      <c r="C1241" s="104">
        <v>1</v>
      </c>
      <c r="D1241" s="112" t="s">
        <v>0</v>
      </c>
      <c r="E1241" s="112" t="s">
        <v>3</v>
      </c>
      <c r="F1241" s="104" t="s">
        <v>1760</v>
      </c>
      <c r="G1241" s="104" t="s">
        <v>1776</v>
      </c>
      <c r="H1241" s="104" t="s">
        <v>1777</v>
      </c>
      <c r="I1241" s="104" t="s">
        <v>1778</v>
      </c>
      <c r="J1241" s="104" t="s">
        <v>1779</v>
      </c>
      <c r="K1241" s="104" t="s">
        <v>774</v>
      </c>
      <c r="L1241" s="104" t="s">
        <v>1766</v>
      </c>
      <c r="M1241" s="104" t="s">
        <v>1773</v>
      </c>
      <c r="N1241" s="111">
        <v>1</v>
      </c>
      <c r="O1241" s="111">
        <v>1</v>
      </c>
      <c r="P1241" s="111">
        <v>1</v>
      </c>
      <c r="Q1241" s="113">
        <v>1</v>
      </c>
      <c r="R1241" s="113">
        <v>1</v>
      </c>
      <c r="S1241" s="113">
        <v>1</v>
      </c>
      <c r="T1241" s="113">
        <v>0</v>
      </c>
      <c r="U1241" s="113">
        <v>0</v>
      </c>
      <c r="V1241" s="113">
        <v>0</v>
      </c>
      <c r="W1241" s="109">
        <v>1439218.17</v>
      </c>
      <c r="X1241" s="109">
        <v>0</v>
      </c>
      <c r="Y1241" s="109">
        <v>0</v>
      </c>
      <c r="Z1241" s="109">
        <v>0</v>
      </c>
      <c r="AA1241" s="109">
        <v>0</v>
      </c>
      <c r="AB1241" s="109">
        <v>0</v>
      </c>
      <c r="AC1241" s="109">
        <v>0</v>
      </c>
      <c r="AD1241" s="109">
        <v>0</v>
      </c>
      <c r="AE1241" s="109">
        <v>1439218.17</v>
      </c>
      <c r="AF1241" s="106">
        <v>44987</v>
      </c>
      <c r="AG1241" s="106">
        <v>46083</v>
      </c>
      <c r="AH1241" s="125">
        <v>1439218.17</v>
      </c>
      <c r="AI1241" s="115">
        <v>0.83835616438356164</v>
      </c>
      <c r="AJ1241" s="115">
        <v>3.0027397260273974</v>
      </c>
      <c r="AK1241" s="116">
        <v>6.1652999999999999E-2</v>
      </c>
      <c r="AL1241" s="117">
        <v>0.83835616438356164</v>
      </c>
      <c r="AM1241" s="117">
        <v>3.0027397260273974</v>
      </c>
      <c r="AN1241" s="118">
        <v>6.1652999999999999E-2</v>
      </c>
      <c r="AO1241" s="121" t="s">
        <v>1774</v>
      </c>
      <c r="AP1241" s="121" t="s">
        <v>1775</v>
      </c>
      <c r="AQ1241" s="27">
        <v>44366.06</v>
      </c>
      <c r="AR1241" s="27">
        <v>88732.12</v>
      </c>
      <c r="AS1241" s="27">
        <v>88732.12</v>
      </c>
      <c r="AT1241" s="27">
        <v>44366.06</v>
      </c>
      <c r="AU1241" s="27">
        <v>0</v>
      </c>
      <c r="AV1241" s="27">
        <v>0</v>
      </c>
      <c r="AW1241" s="27">
        <v>0</v>
      </c>
      <c r="AX1241" s="27">
        <v>0</v>
      </c>
      <c r="AY1241" s="27">
        <v>0</v>
      </c>
      <c r="AZ1241" s="27">
        <v>0</v>
      </c>
      <c r="BA1241" s="27">
        <v>0</v>
      </c>
      <c r="BB1241" s="27">
        <v>0</v>
      </c>
      <c r="BC1241" s="27">
        <v>0</v>
      </c>
      <c r="BD1241" s="27">
        <v>0</v>
      </c>
      <c r="BE1241" s="27">
        <v>0</v>
      </c>
      <c r="BF1241" s="27">
        <v>0</v>
      </c>
      <c r="BG1241" s="27">
        <f t="shared" si="77"/>
        <v>133098.18</v>
      </c>
      <c r="BH1241" s="27">
        <f t="shared" si="78"/>
        <v>133098.18</v>
      </c>
      <c r="BI1241" s="27">
        <f t="shared" si="80"/>
        <v>266196.36</v>
      </c>
    </row>
    <row r="1242" spans="1:61" x14ac:dyDescent="0.35">
      <c r="A1242" s="65" t="str">
        <f t="shared" si="79"/>
        <v>DI0012601</v>
      </c>
      <c r="B1242" s="111" t="s">
        <v>1599</v>
      </c>
      <c r="C1242" s="104">
        <v>1</v>
      </c>
      <c r="D1242" s="112" t="s">
        <v>0</v>
      </c>
      <c r="E1242" s="112" t="s">
        <v>3</v>
      </c>
      <c r="F1242" s="104" t="s">
        <v>1760</v>
      </c>
      <c r="G1242" s="104" t="s">
        <v>1776</v>
      </c>
      <c r="H1242" s="104" t="s">
        <v>1777</v>
      </c>
      <c r="I1242" s="104" t="s">
        <v>1778</v>
      </c>
      <c r="J1242" s="104" t="s">
        <v>1779</v>
      </c>
      <c r="K1242" s="104" t="s">
        <v>774</v>
      </c>
      <c r="L1242" s="104" t="s">
        <v>1766</v>
      </c>
      <c r="M1242" s="104" t="s">
        <v>1773</v>
      </c>
      <c r="N1242" s="111">
        <v>1</v>
      </c>
      <c r="O1242" s="111">
        <v>1</v>
      </c>
      <c r="P1242" s="111">
        <v>1</v>
      </c>
      <c r="Q1242" s="113">
        <v>1</v>
      </c>
      <c r="R1242" s="113">
        <v>1</v>
      </c>
      <c r="S1242" s="113">
        <v>1</v>
      </c>
      <c r="T1242" s="113">
        <v>0</v>
      </c>
      <c r="U1242" s="113">
        <v>0</v>
      </c>
      <c r="V1242" s="113">
        <v>0</v>
      </c>
      <c r="W1242" s="109">
        <v>2077899</v>
      </c>
      <c r="X1242" s="109">
        <v>0</v>
      </c>
      <c r="Y1242" s="109">
        <v>0</v>
      </c>
      <c r="Z1242" s="109">
        <v>0</v>
      </c>
      <c r="AA1242" s="109">
        <v>0</v>
      </c>
      <c r="AB1242" s="109">
        <v>0</v>
      </c>
      <c r="AC1242" s="109">
        <v>0</v>
      </c>
      <c r="AD1242" s="109">
        <v>0</v>
      </c>
      <c r="AE1242" s="109">
        <v>2077899</v>
      </c>
      <c r="AF1242" s="106">
        <v>44995</v>
      </c>
      <c r="AG1242" s="106">
        <v>46822</v>
      </c>
      <c r="AH1242" s="125">
        <v>2077899</v>
      </c>
      <c r="AI1242" s="115">
        <v>2.8630136986301369</v>
      </c>
      <c r="AJ1242" s="115">
        <v>5.0054794520547947</v>
      </c>
      <c r="AK1242" s="116">
        <v>7.1294999999999997E-2</v>
      </c>
      <c r="AL1242" s="117">
        <v>2.8630136986301369</v>
      </c>
      <c r="AM1242" s="117">
        <v>5.0054794520547947</v>
      </c>
      <c r="AN1242" s="118">
        <v>7.1294999999999997E-2</v>
      </c>
      <c r="AO1242" s="121" t="s">
        <v>1774</v>
      </c>
      <c r="AP1242" s="121" t="s">
        <v>1775</v>
      </c>
      <c r="AQ1242" s="27">
        <v>74071.899999999994</v>
      </c>
      <c r="AR1242" s="27">
        <v>148143.79999999999</v>
      </c>
      <c r="AS1242" s="27">
        <v>148143.79999999999</v>
      </c>
      <c r="AT1242" s="27">
        <v>74071.899999999994</v>
      </c>
      <c r="AU1242" s="27">
        <v>0</v>
      </c>
      <c r="AV1242" s="27">
        <v>0</v>
      </c>
      <c r="AW1242" s="27">
        <v>0</v>
      </c>
      <c r="AX1242" s="27">
        <v>0</v>
      </c>
      <c r="AY1242" s="27">
        <v>0</v>
      </c>
      <c r="AZ1242" s="27">
        <v>0</v>
      </c>
      <c r="BA1242" s="27">
        <v>0</v>
      </c>
      <c r="BB1242" s="27">
        <v>0</v>
      </c>
      <c r="BC1242" s="27">
        <v>0</v>
      </c>
      <c r="BD1242" s="27">
        <v>0</v>
      </c>
      <c r="BE1242" s="27">
        <v>0</v>
      </c>
      <c r="BF1242" s="27">
        <v>0</v>
      </c>
      <c r="BG1242" s="27">
        <f t="shared" si="77"/>
        <v>222215.69999999998</v>
      </c>
      <c r="BH1242" s="27">
        <f t="shared" si="78"/>
        <v>222215.69999999998</v>
      </c>
      <c r="BI1242" s="27">
        <f t="shared" si="80"/>
        <v>444431.39999999997</v>
      </c>
    </row>
    <row r="1243" spans="1:61" x14ac:dyDescent="0.35">
      <c r="A1243" s="65" t="str">
        <f t="shared" si="79"/>
        <v>DI0012611</v>
      </c>
      <c r="B1243" s="111" t="s">
        <v>1600</v>
      </c>
      <c r="C1243" s="104">
        <v>1</v>
      </c>
      <c r="D1243" s="112" t="s">
        <v>0</v>
      </c>
      <c r="E1243" s="112" t="s">
        <v>3</v>
      </c>
      <c r="F1243" s="104" t="s">
        <v>1760</v>
      </c>
      <c r="G1243" s="104" t="s">
        <v>1776</v>
      </c>
      <c r="H1243" s="104" t="s">
        <v>1777</v>
      </c>
      <c r="I1243" s="104" t="s">
        <v>1778</v>
      </c>
      <c r="J1243" s="104" t="s">
        <v>1779</v>
      </c>
      <c r="K1243" s="104" t="s">
        <v>774</v>
      </c>
      <c r="L1243" s="104" t="s">
        <v>1766</v>
      </c>
      <c r="M1243" s="104" t="s">
        <v>1773</v>
      </c>
      <c r="N1243" s="111">
        <v>1</v>
      </c>
      <c r="O1243" s="111">
        <v>1</v>
      </c>
      <c r="P1243" s="111">
        <v>1</v>
      </c>
      <c r="Q1243" s="113">
        <v>1</v>
      </c>
      <c r="R1243" s="113">
        <v>1</v>
      </c>
      <c r="S1243" s="113">
        <v>1</v>
      </c>
      <c r="T1243" s="113">
        <v>0</v>
      </c>
      <c r="U1243" s="113">
        <v>0</v>
      </c>
      <c r="V1243" s="113">
        <v>0</v>
      </c>
      <c r="W1243" s="109">
        <v>7242823.2599999998</v>
      </c>
      <c r="X1243" s="109">
        <v>0</v>
      </c>
      <c r="Y1243" s="109">
        <v>0</v>
      </c>
      <c r="Z1243" s="109">
        <v>0</v>
      </c>
      <c r="AA1243" s="109">
        <v>0</v>
      </c>
      <c r="AB1243" s="109">
        <v>0</v>
      </c>
      <c r="AC1243" s="109">
        <v>0</v>
      </c>
      <c r="AD1243" s="109">
        <v>0</v>
      </c>
      <c r="AE1243" s="109">
        <v>7242823.2599999998</v>
      </c>
      <c r="AF1243" s="106">
        <v>44995</v>
      </c>
      <c r="AG1243" s="106">
        <v>46822</v>
      </c>
      <c r="AH1243" s="125">
        <v>7242823.2599999998</v>
      </c>
      <c r="AI1243" s="115">
        <v>2.8630136986301369</v>
      </c>
      <c r="AJ1243" s="115">
        <v>5.0054794520547947</v>
      </c>
      <c r="AK1243" s="116">
        <v>7.1294999999999997E-2</v>
      </c>
      <c r="AL1243" s="117">
        <v>2.8630136986301369</v>
      </c>
      <c r="AM1243" s="117">
        <v>5.0054794520547947</v>
      </c>
      <c r="AN1243" s="118">
        <v>7.1294999999999997E-2</v>
      </c>
      <c r="AO1243" s="121" t="s">
        <v>1774</v>
      </c>
      <c r="AP1243" s="121" t="s">
        <v>1775</v>
      </c>
      <c r="AQ1243" s="27">
        <v>258188.54</v>
      </c>
      <c r="AR1243" s="27">
        <v>516377.08</v>
      </c>
      <c r="AS1243" s="27">
        <v>516377.08</v>
      </c>
      <c r="AT1243" s="27">
        <v>258188.54</v>
      </c>
      <c r="AU1243" s="27">
        <v>0</v>
      </c>
      <c r="AV1243" s="27">
        <v>0</v>
      </c>
      <c r="AW1243" s="27">
        <v>0</v>
      </c>
      <c r="AX1243" s="27">
        <v>0</v>
      </c>
      <c r="AY1243" s="27">
        <v>0</v>
      </c>
      <c r="AZ1243" s="27">
        <v>0</v>
      </c>
      <c r="BA1243" s="27">
        <v>0</v>
      </c>
      <c r="BB1243" s="27">
        <v>0</v>
      </c>
      <c r="BC1243" s="27">
        <v>0</v>
      </c>
      <c r="BD1243" s="27">
        <v>0</v>
      </c>
      <c r="BE1243" s="27">
        <v>0</v>
      </c>
      <c r="BF1243" s="27">
        <v>0</v>
      </c>
      <c r="BG1243" s="27">
        <f t="shared" si="77"/>
        <v>774565.62</v>
      </c>
      <c r="BH1243" s="27">
        <f t="shared" si="78"/>
        <v>774565.62</v>
      </c>
      <c r="BI1243" s="27">
        <f t="shared" si="80"/>
        <v>1549131.24</v>
      </c>
    </row>
    <row r="1244" spans="1:61" x14ac:dyDescent="0.35">
      <c r="A1244" s="65" t="str">
        <f t="shared" si="79"/>
        <v>DI0012621</v>
      </c>
      <c r="B1244" s="111" t="s">
        <v>1601</v>
      </c>
      <c r="C1244" s="104">
        <v>1</v>
      </c>
      <c r="D1244" s="112" t="s">
        <v>0</v>
      </c>
      <c r="E1244" s="112" t="s">
        <v>3</v>
      </c>
      <c r="F1244" s="104" t="s">
        <v>1760</v>
      </c>
      <c r="G1244" s="104" t="s">
        <v>1776</v>
      </c>
      <c r="H1244" s="104" t="s">
        <v>1777</v>
      </c>
      <c r="I1244" s="104" t="s">
        <v>1778</v>
      </c>
      <c r="J1244" s="104" t="s">
        <v>1779</v>
      </c>
      <c r="K1244" s="104" t="s">
        <v>774</v>
      </c>
      <c r="L1244" s="104" t="s">
        <v>1766</v>
      </c>
      <c r="M1244" s="104" t="s">
        <v>1773</v>
      </c>
      <c r="N1244" s="111">
        <v>1</v>
      </c>
      <c r="O1244" s="111">
        <v>1</v>
      </c>
      <c r="P1244" s="111">
        <v>1</v>
      </c>
      <c r="Q1244" s="113">
        <v>1</v>
      </c>
      <c r="R1244" s="113">
        <v>1</v>
      </c>
      <c r="S1244" s="113">
        <v>1</v>
      </c>
      <c r="T1244" s="113">
        <v>0</v>
      </c>
      <c r="U1244" s="113">
        <v>0</v>
      </c>
      <c r="V1244" s="113">
        <v>0</v>
      </c>
      <c r="W1244" s="109">
        <v>5008908.7300000004</v>
      </c>
      <c r="X1244" s="109">
        <v>0</v>
      </c>
      <c r="Y1244" s="109">
        <v>0</v>
      </c>
      <c r="Z1244" s="109">
        <v>0</v>
      </c>
      <c r="AA1244" s="109">
        <v>0</v>
      </c>
      <c r="AB1244" s="109">
        <v>0</v>
      </c>
      <c r="AC1244" s="109">
        <v>0</v>
      </c>
      <c r="AD1244" s="109">
        <v>0</v>
      </c>
      <c r="AE1244" s="109">
        <v>5008908.7300000004</v>
      </c>
      <c r="AF1244" s="106">
        <v>44987</v>
      </c>
      <c r="AG1244" s="106">
        <v>46083</v>
      </c>
      <c r="AH1244" s="125">
        <v>5008908.7300000004</v>
      </c>
      <c r="AI1244" s="115">
        <v>0.83835616438356164</v>
      </c>
      <c r="AJ1244" s="115">
        <v>3.0027397260273974</v>
      </c>
      <c r="AK1244" s="116">
        <v>6.1652999999999999E-2</v>
      </c>
      <c r="AL1244" s="117">
        <v>0.83835616438356164</v>
      </c>
      <c r="AM1244" s="117">
        <v>3.0027397260273974</v>
      </c>
      <c r="AN1244" s="118">
        <v>6.1653000000000006E-2</v>
      </c>
      <c r="AO1244" s="121" t="s">
        <v>1774</v>
      </c>
      <c r="AP1244" s="121" t="s">
        <v>1775</v>
      </c>
      <c r="AQ1244" s="27">
        <v>154407.12</v>
      </c>
      <c r="AR1244" s="27">
        <v>308814.24</v>
      </c>
      <c r="AS1244" s="27">
        <v>308814.24</v>
      </c>
      <c r="AT1244" s="27">
        <v>154407.12</v>
      </c>
      <c r="AU1244" s="27">
        <v>0</v>
      </c>
      <c r="AV1244" s="27">
        <v>0</v>
      </c>
      <c r="AW1244" s="27">
        <v>0</v>
      </c>
      <c r="AX1244" s="27">
        <v>0</v>
      </c>
      <c r="AY1244" s="27">
        <v>0</v>
      </c>
      <c r="AZ1244" s="27">
        <v>0</v>
      </c>
      <c r="BA1244" s="27">
        <v>0</v>
      </c>
      <c r="BB1244" s="27">
        <v>0</v>
      </c>
      <c r="BC1244" s="27">
        <v>0</v>
      </c>
      <c r="BD1244" s="27">
        <v>0</v>
      </c>
      <c r="BE1244" s="27">
        <v>0</v>
      </c>
      <c r="BF1244" s="27">
        <v>0</v>
      </c>
      <c r="BG1244" s="27">
        <f t="shared" si="77"/>
        <v>463221.36</v>
      </c>
      <c r="BH1244" s="27">
        <f t="shared" si="78"/>
        <v>463221.36</v>
      </c>
      <c r="BI1244" s="27">
        <f t="shared" si="80"/>
        <v>926442.72</v>
      </c>
    </row>
    <row r="1245" spans="1:61" x14ac:dyDescent="0.35">
      <c r="A1245" s="65" t="str">
        <f t="shared" si="79"/>
        <v>DI0012631</v>
      </c>
      <c r="B1245" s="111" t="s">
        <v>1602</v>
      </c>
      <c r="C1245" s="104">
        <v>1</v>
      </c>
      <c r="D1245" s="112" t="s">
        <v>0</v>
      </c>
      <c r="E1245" s="112" t="s">
        <v>3</v>
      </c>
      <c r="F1245" s="104" t="s">
        <v>1760</v>
      </c>
      <c r="G1245" s="104" t="s">
        <v>1776</v>
      </c>
      <c r="H1245" s="104" t="s">
        <v>1777</v>
      </c>
      <c r="I1245" s="104" t="s">
        <v>1778</v>
      </c>
      <c r="J1245" s="104" t="s">
        <v>1779</v>
      </c>
      <c r="K1245" s="104" t="s">
        <v>774</v>
      </c>
      <c r="L1245" s="104" t="s">
        <v>1766</v>
      </c>
      <c r="M1245" s="104" t="s">
        <v>1773</v>
      </c>
      <c r="N1245" s="111">
        <v>1</v>
      </c>
      <c r="O1245" s="111">
        <v>1</v>
      </c>
      <c r="P1245" s="111">
        <v>1</v>
      </c>
      <c r="Q1245" s="113">
        <v>1</v>
      </c>
      <c r="R1245" s="113">
        <v>1</v>
      </c>
      <c r="S1245" s="113">
        <v>1</v>
      </c>
      <c r="T1245" s="113">
        <v>0</v>
      </c>
      <c r="U1245" s="113">
        <v>0</v>
      </c>
      <c r="V1245" s="113">
        <v>0</v>
      </c>
      <c r="W1245" s="109">
        <v>5008007.7</v>
      </c>
      <c r="X1245" s="109">
        <v>0</v>
      </c>
      <c r="Y1245" s="109">
        <v>0</v>
      </c>
      <c r="Z1245" s="109">
        <v>0</v>
      </c>
      <c r="AA1245" s="109">
        <v>0</v>
      </c>
      <c r="AB1245" s="109">
        <v>0</v>
      </c>
      <c r="AC1245" s="109">
        <v>0</v>
      </c>
      <c r="AD1245" s="109">
        <v>0</v>
      </c>
      <c r="AE1245" s="109">
        <v>5008007.7</v>
      </c>
      <c r="AF1245" s="106">
        <v>44995</v>
      </c>
      <c r="AG1245" s="106">
        <v>46822</v>
      </c>
      <c r="AH1245" s="125">
        <v>5008007.7</v>
      </c>
      <c r="AI1245" s="115">
        <v>2.8630136986301369</v>
      </c>
      <c r="AJ1245" s="115">
        <v>5.0054794520547947</v>
      </c>
      <c r="AK1245" s="116">
        <v>7.1294999999999997E-2</v>
      </c>
      <c r="AL1245" s="117">
        <v>2.8630136986301369</v>
      </c>
      <c r="AM1245" s="117">
        <v>5.0054794520547947</v>
      </c>
      <c r="AN1245" s="118">
        <v>7.1294999999999997E-2</v>
      </c>
      <c r="AO1245" s="121" t="s">
        <v>1774</v>
      </c>
      <c r="AP1245" s="121" t="s">
        <v>1775</v>
      </c>
      <c r="AQ1245" s="27">
        <v>178522.95</v>
      </c>
      <c r="AR1245" s="27">
        <v>357045.9</v>
      </c>
      <c r="AS1245" s="27">
        <v>357045.9</v>
      </c>
      <c r="AT1245" s="27">
        <v>178522.95</v>
      </c>
      <c r="AU1245" s="27">
        <v>0</v>
      </c>
      <c r="AV1245" s="27">
        <v>0</v>
      </c>
      <c r="AW1245" s="27">
        <v>0</v>
      </c>
      <c r="AX1245" s="27">
        <v>0</v>
      </c>
      <c r="AY1245" s="27">
        <v>0</v>
      </c>
      <c r="AZ1245" s="27">
        <v>0</v>
      </c>
      <c r="BA1245" s="27">
        <v>0</v>
      </c>
      <c r="BB1245" s="27">
        <v>0</v>
      </c>
      <c r="BC1245" s="27">
        <v>0</v>
      </c>
      <c r="BD1245" s="27">
        <v>0</v>
      </c>
      <c r="BE1245" s="27">
        <v>0</v>
      </c>
      <c r="BF1245" s="27">
        <v>0</v>
      </c>
      <c r="BG1245" s="27">
        <f t="shared" si="77"/>
        <v>535568.85000000009</v>
      </c>
      <c r="BH1245" s="27">
        <f t="shared" si="78"/>
        <v>535568.85000000009</v>
      </c>
      <c r="BI1245" s="27">
        <f t="shared" si="80"/>
        <v>1071137.7000000002</v>
      </c>
    </row>
    <row r="1246" spans="1:61" x14ac:dyDescent="0.35">
      <c r="A1246" s="65" t="str">
        <f t="shared" si="79"/>
        <v>DI0012641</v>
      </c>
      <c r="B1246" s="111" t="s">
        <v>1603</v>
      </c>
      <c r="C1246" s="104">
        <v>1</v>
      </c>
      <c r="D1246" s="112" t="s">
        <v>0</v>
      </c>
      <c r="E1246" s="112" t="s">
        <v>3</v>
      </c>
      <c r="F1246" s="104" t="s">
        <v>1760</v>
      </c>
      <c r="G1246" s="104" t="s">
        <v>1776</v>
      </c>
      <c r="H1246" s="104" t="s">
        <v>1777</v>
      </c>
      <c r="I1246" s="104" t="s">
        <v>1778</v>
      </c>
      <c r="J1246" s="104" t="s">
        <v>1779</v>
      </c>
      <c r="K1246" s="104" t="s">
        <v>774</v>
      </c>
      <c r="L1246" s="104" t="s">
        <v>1766</v>
      </c>
      <c r="M1246" s="104" t="s">
        <v>1773</v>
      </c>
      <c r="N1246" s="111">
        <v>1</v>
      </c>
      <c r="O1246" s="111">
        <v>1</v>
      </c>
      <c r="P1246" s="111">
        <v>1</v>
      </c>
      <c r="Q1246" s="113">
        <v>1</v>
      </c>
      <c r="R1246" s="113">
        <v>1</v>
      </c>
      <c r="S1246" s="113">
        <v>1</v>
      </c>
      <c r="T1246" s="113">
        <v>0</v>
      </c>
      <c r="U1246" s="113">
        <v>0</v>
      </c>
      <c r="V1246" s="113">
        <v>0</v>
      </c>
      <c r="W1246" s="109">
        <v>2894574.87</v>
      </c>
      <c r="X1246" s="109">
        <v>0</v>
      </c>
      <c r="Y1246" s="109">
        <v>0</v>
      </c>
      <c r="Z1246" s="109">
        <v>0</v>
      </c>
      <c r="AA1246" s="109">
        <v>0</v>
      </c>
      <c r="AB1246" s="109">
        <v>0</v>
      </c>
      <c r="AC1246" s="109">
        <v>0</v>
      </c>
      <c r="AD1246" s="109">
        <v>0</v>
      </c>
      <c r="AE1246" s="109">
        <v>2894574.87</v>
      </c>
      <c r="AF1246" s="106">
        <v>44995</v>
      </c>
      <c r="AG1246" s="106">
        <v>46822</v>
      </c>
      <c r="AH1246" s="125">
        <v>2894574.87</v>
      </c>
      <c r="AI1246" s="115">
        <v>2.8630136986301369</v>
      </c>
      <c r="AJ1246" s="115">
        <v>5.0054794520547947</v>
      </c>
      <c r="AK1246" s="116">
        <v>7.1294999999999997E-2</v>
      </c>
      <c r="AL1246" s="117">
        <v>2.8630136986301369</v>
      </c>
      <c r="AM1246" s="117">
        <v>5.0054794520547947</v>
      </c>
      <c r="AN1246" s="118">
        <v>7.1294999999999997E-2</v>
      </c>
      <c r="AO1246" s="121" t="s">
        <v>1774</v>
      </c>
      <c r="AP1246" s="121" t="s">
        <v>1775</v>
      </c>
      <c r="AQ1246" s="27">
        <v>103184.36</v>
      </c>
      <c r="AR1246" s="27">
        <v>206368.72</v>
      </c>
      <c r="AS1246" s="27">
        <v>206368.72</v>
      </c>
      <c r="AT1246" s="27">
        <v>103184.36</v>
      </c>
      <c r="AU1246" s="27">
        <v>0</v>
      </c>
      <c r="AV1246" s="27">
        <v>0</v>
      </c>
      <c r="AW1246" s="27">
        <v>0</v>
      </c>
      <c r="AX1246" s="27">
        <v>0</v>
      </c>
      <c r="AY1246" s="27">
        <v>0</v>
      </c>
      <c r="AZ1246" s="27">
        <v>0</v>
      </c>
      <c r="BA1246" s="27">
        <v>0</v>
      </c>
      <c r="BB1246" s="27">
        <v>0</v>
      </c>
      <c r="BC1246" s="27">
        <v>0</v>
      </c>
      <c r="BD1246" s="27">
        <v>0</v>
      </c>
      <c r="BE1246" s="27">
        <v>0</v>
      </c>
      <c r="BF1246" s="27">
        <v>0</v>
      </c>
      <c r="BG1246" s="27">
        <f t="shared" si="77"/>
        <v>309553.08</v>
      </c>
      <c r="BH1246" s="27">
        <f t="shared" si="78"/>
        <v>309553.08</v>
      </c>
      <c r="BI1246" s="27">
        <f t="shared" si="80"/>
        <v>619106.16</v>
      </c>
    </row>
    <row r="1247" spans="1:61" x14ac:dyDescent="0.35">
      <c r="A1247" s="65" t="str">
        <f t="shared" si="79"/>
        <v>DI0012651</v>
      </c>
      <c r="B1247" s="111" t="s">
        <v>1604</v>
      </c>
      <c r="C1247" s="104">
        <v>1</v>
      </c>
      <c r="D1247" s="112" t="s">
        <v>0</v>
      </c>
      <c r="E1247" s="112" t="s">
        <v>3</v>
      </c>
      <c r="F1247" s="104" t="s">
        <v>1760</v>
      </c>
      <c r="G1247" s="104" t="s">
        <v>1776</v>
      </c>
      <c r="H1247" s="104" t="s">
        <v>1777</v>
      </c>
      <c r="I1247" s="104" t="s">
        <v>1778</v>
      </c>
      <c r="J1247" s="104" t="s">
        <v>1779</v>
      </c>
      <c r="K1247" s="104" t="s">
        <v>774</v>
      </c>
      <c r="L1247" s="104" t="s">
        <v>1766</v>
      </c>
      <c r="M1247" s="104" t="s">
        <v>1773</v>
      </c>
      <c r="N1247" s="111">
        <v>1</v>
      </c>
      <c r="O1247" s="111">
        <v>1</v>
      </c>
      <c r="P1247" s="111">
        <v>1</v>
      </c>
      <c r="Q1247" s="113">
        <v>1</v>
      </c>
      <c r="R1247" s="113">
        <v>1</v>
      </c>
      <c r="S1247" s="113">
        <v>1</v>
      </c>
      <c r="T1247" s="113">
        <v>0</v>
      </c>
      <c r="U1247" s="113">
        <v>0</v>
      </c>
      <c r="V1247" s="113">
        <v>0</v>
      </c>
      <c r="W1247" s="109">
        <v>1415347.7</v>
      </c>
      <c r="X1247" s="109">
        <v>0</v>
      </c>
      <c r="Y1247" s="109">
        <v>0</v>
      </c>
      <c r="Z1247" s="109">
        <v>0</v>
      </c>
      <c r="AA1247" s="109">
        <v>0</v>
      </c>
      <c r="AB1247" s="109">
        <v>0</v>
      </c>
      <c r="AC1247" s="109">
        <v>0</v>
      </c>
      <c r="AD1247" s="109">
        <v>0</v>
      </c>
      <c r="AE1247" s="109">
        <v>1415347.7</v>
      </c>
      <c r="AF1247" s="106">
        <v>44995</v>
      </c>
      <c r="AG1247" s="106">
        <v>46822</v>
      </c>
      <c r="AH1247" s="125">
        <v>1415347.7</v>
      </c>
      <c r="AI1247" s="115">
        <v>2.8630136986301369</v>
      </c>
      <c r="AJ1247" s="115">
        <v>5.0054794520547947</v>
      </c>
      <c r="AK1247" s="116">
        <v>7.1294999999999997E-2</v>
      </c>
      <c r="AL1247" s="117">
        <v>2.8630136986301369</v>
      </c>
      <c r="AM1247" s="117">
        <v>5.0054794520547947</v>
      </c>
      <c r="AN1247" s="118">
        <v>7.1294999999999997E-2</v>
      </c>
      <c r="AO1247" s="121" t="s">
        <v>1774</v>
      </c>
      <c r="AP1247" s="121" t="s">
        <v>1775</v>
      </c>
      <c r="AQ1247" s="27">
        <v>50453.61</v>
      </c>
      <c r="AR1247" s="27">
        <v>100907.22</v>
      </c>
      <c r="AS1247" s="27">
        <v>100907.22</v>
      </c>
      <c r="AT1247" s="27">
        <v>50453.61</v>
      </c>
      <c r="AU1247" s="27">
        <v>0</v>
      </c>
      <c r="AV1247" s="27">
        <v>0</v>
      </c>
      <c r="AW1247" s="27">
        <v>0</v>
      </c>
      <c r="AX1247" s="27">
        <v>0</v>
      </c>
      <c r="AY1247" s="27">
        <v>0</v>
      </c>
      <c r="AZ1247" s="27">
        <v>0</v>
      </c>
      <c r="BA1247" s="27">
        <v>0</v>
      </c>
      <c r="BB1247" s="27">
        <v>0</v>
      </c>
      <c r="BC1247" s="27">
        <v>0</v>
      </c>
      <c r="BD1247" s="27">
        <v>0</v>
      </c>
      <c r="BE1247" s="27">
        <v>0</v>
      </c>
      <c r="BF1247" s="27">
        <v>0</v>
      </c>
      <c r="BG1247" s="27">
        <f t="shared" si="77"/>
        <v>151360.83000000002</v>
      </c>
      <c r="BH1247" s="27">
        <f t="shared" si="78"/>
        <v>151360.83000000002</v>
      </c>
      <c r="BI1247" s="27">
        <f t="shared" si="80"/>
        <v>302721.66000000003</v>
      </c>
    </row>
    <row r="1248" spans="1:61" x14ac:dyDescent="0.35">
      <c r="A1248" s="65" t="str">
        <f t="shared" si="79"/>
        <v>DI0012661</v>
      </c>
      <c r="B1248" s="111" t="s">
        <v>1312</v>
      </c>
      <c r="C1248" s="104">
        <v>1</v>
      </c>
      <c r="D1248" s="112" t="s">
        <v>0</v>
      </c>
      <c r="E1248" s="112" t="s">
        <v>3</v>
      </c>
      <c r="F1248" s="104" t="s">
        <v>1760</v>
      </c>
      <c r="G1248" s="104" t="s">
        <v>1776</v>
      </c>
      <c r="H1248" s="104" t="s">
        <v>1777</v>
      </c>
      <c r="I1248" s="104" t="s">
        <v>1778</v>
      </c>
      <c r="J1248" s="104" t="s">
        <v>1779</v>
      </c>
      <c r="K1248" s="104" t="s">
        <v>774</v>
      </c>
      <c r="L1248" s="104" t="s">
        <v>1766</v>
      </c>
      <c r="M1248" s="104" t="s">
        <v>1773</v>
      </c>
      <c r="N1248" s="111">
        <v>1</v>
      </c>
      <c r="O1248" s="111">
        <v>1</v>
      </c>
      <c r="P1248" s="111">
        <v>1</v>
      </c>
      <c r="Q1248" s="113">
        <v>1</v>
      </c>
      <c r="R1248" s="113">
        <v>1</v>
      </c>
      <c r="S1248" s="113">
        <v>1</v>
      </c>
      <c r="T1248" s="113">
        <v>0</v>
      </c>
      <c r="U1248" s="113">
        <v>0</v>
      </c>
      <c r="V1248" s="113">
        <v>0</v>
      </c>
      <c r="W1248" s="109">
        <v>4461241.0199999996</v>
      </c>
      <c r="X1248" s="109">
        <v>0</v>
      </c>
      <c r="Y1248" s="109">
        <v>0</v>
      </c>
      <c r="Z1248" s="109">
        <v>0</v>
      </c>
      <c r="AA1248" s="109">
        <v>0</v>
      </c>
      <c r="AB1248" s="109">
        <v>0</v>
      </c>
      <c r="AC1248" s="109">
        <v>0</v>
      </c>
      <c r="AD1248" s="109">
        <v>0</v>
      </c>
      <c r="AE1248" s="109">
        <v>4461241.0199999996</v>
      </c>
      <c r="AF1248" s="106">
        <v>44987</v>
      </c>
      <c r="AG1248" s="106">
        <v>46083</v>
      </c>
      <c r="AH1248" s="125">
        <v>4461241.0199999996</v>
      </c>
      <c r="AI1248" s="115">
        <v>0.83835616438356164</v>
      </c>
      <c r="AJ1248" s="115">
        <v>3.0027397260273974</v>
      </c>
      <c r="AK1248" s="116">
        <v>6.1652999999999999E-2</v>
      </c>
      <c r="AL1248" s="117">
        <v>0.83835616438356164</v>
      </c>
      <c r="AM1248" s="117">
        <v>3.0027397260273974</v>
      </c>
      <c r="AN1248" s="118">
        <v>6.1652999999999999E-2</v>
      </c>
      <c r="AO1248" s="121" t="s">
        <v>1774</v>
      </c>
      <c r="AP1248" s="121" t="s">
        <v>1775</v>
      </c>
      <c r="AQ1248" s="27">
        <v>137524.45000000001</v>
      </c>
      <c r="AR1248" s="27">
        <v>137524.45000000001</v>
      </c>
      <c r="AS1248" s="27">
        <v>0</v>
      </c>
      <c r="AT1248" s="27">
        <v>0</v>
      </c>
      <c r="AU1248" s="27">
        <v>0</v>
      </c>
      <c r="AV1248" s="27">
        <v>0</v>
      </c>
      <c r="AW1248" s="27">
        <v>0</v>
      </c>
      <c r="AX1248" s="27">
        <v>0</v>
      </c>
      <c r="AY1248" s="27">
        <v>0</v>
      </c>
      <c r="AZ1248" s="27">
        <v>0</v>
      </c>
      <c r="BA1248" s="27">
        <v>0</v>
      </c>
      <c r="BB1248" s="27">
        <v>0</v>
      </c>
      <c r="BC1248" s="27">
        <v>0</v>
      </c>
      <c r="BD1248" s="27">
        <v>0</v>
      </c>
      <c r="BE1248" s="27">
        <v>0</v>
      </c>
      <c r="BF1248" s="27">
        <v>0</v>
      </c>
      <c r="BG1248" s="27">
        <f t="shared" si="77"/>
        <v>275048.90000000002</v>
      </c>
      <c r="BH1248" s="27">
        <f t="shared" si="78"/>
        <v>0</v>
      </c>
      <c r="BI1248" s="27">
        <f t="shared" si="80"/>
        <v>275048.90000000002</v>
      </c>
    </row>
    <row r="1249" spans="1:61" x14ac:dyDescent="0.35">
      <c r="A1249" s="65" t="str">
        <f t="shared" si="79"/>
        <v>DI0012671</v>
      </c>
      <c r="B1249" s="111" t="s">
        <v>1313</v>
      </c>
      <c r="C1249" s="104">
        <v>1</v>
      </c>
      <c r="D1249" s="112" t="s">
        <v>0</v>
      </c>
      <c r="E1249" s="112" t="s">
        <v>3</v>
      </c>
      <c r="F1249" s="104" t="s">
        <v>1760</v>
      </c>
      <c r="G1249" s="104" t="s">
        <v>1776</v>
      </c>
      <c r="H1249" s="104" t="s">
        <v>1777</v>
      </c>
      <c r="I1249" s="104" t="s">
        <v>1778</v>
      </c>
      <c r="J1249" s="104" t="s">
        <v>1779</v>
      </c>
      <c r="K1249" s="104" t="s">
        <v>774</v>
      </c>
      <c r="L1249" s="104" t="s">
        <v>1766</v>
      </c>
      <c r="M1249" s="104" t="s">
        <v>1773</v>
      </c>
      <c r="N1249" s="111">
        <v>1</v>
      </c>
      <c r="O1249" s="111">
        <v>1</v>
      </c>
      <c r="P1249" s="111">
        <v>1</v>
      </c>
      <c r="Q1249" s="113">
        <v>1</v>
      </c>
      <c r="R1249" s="113">
        <v>1</v>
      </c>
      <c r="S1249" s="113">
        <v>1</v>
      </c>
      <c r="T1249" s="113">
        <v>0</v>
      </c>
      <c r="U1249" s="113">
        <v>0</v>
      </c>
      <c r="V1249" s="113">
        <v>0</v>
      </c>
      <c r="W1249" s="109">
        <v>923713.12</v>
      </c>
      <c r="X1249" s="109">
        <v>0</v>
      </c>
      <c r="Y1249" s="109">
        <v>0</v>
      </c>
      <c r="Z1249" s="109">
        <v>0</v>
      </c>
      <c r="AA1249" s="109">
        <v>0</v>
      </c>
      <c r="AB1249" s="109">
        <v>0</v>
      </c>
      <c r="AC1249" s="109">
        <v>0</v>
      </c>
      <c r="AD1249" s="109">
        <v>0</v>
      </c>
      <c r="AE1249" s="109">
        <v>923713.12</v>
      </c>
      <c r="AF1249" s="106">
        <v>44987</v>
      </c>
      <c r="AG1249" s="106">
        <v>46083</v>
      </c>
      <c r="AH1249" s="125">
        <v>923713.12</v>
      </c>
      <c r="AI1249" s="115">
        <v>0.83835616438356164</v>
      </c>
      <c r="AJ1249" s="115">
        <v>3.0027397260273974</v>
      </c>
      <c r="AK1249" s="116">
        <v>6.1652999999999999E-2</v>
      </c>
      <c r="AL1249" s="117">
        <v>0.83835616438356164</v>
      </c>
      <c r="AM1249" s="117">
        <v>3.0027397260273974</v>
      </c>
      <c r="AN1249" s="118">
        <v>6.1652999999999999E-2</v>
      </c>
      <c r="AO1249" s="121" t="s">
        <v>1774</v>
      </c>
      <c r="AP1249" s="121" t="s">
        <v>1775</v>
      </c>
      <c r="AQ1249" s="27">
        <v>28474.84</v>
      </c>
      <c r="AR1249" s="27">
        <v>28474.84</v>
      </c>
      <c r="AS1249" s="27">
        <v>0</v>
      </c>
      <c r="AT1249" s="27">
        <v>0</v>
      </c>
      <c r="AU1249" s="27">
        <v>0</v>
      </c>
      <c r="AV1249" s="27">
        <v>0</v>
      </c>
      <c r="AW1249" s="27">
        <v>0</v>
      </c>
      <c r="AX1249" s="27">
        <v>0</v>
      </c>
      <c r="AY1249" s="27">
        <v>0</v>
      </c>
      <c r="AZ1249" s="27">
        <v>0</v>
      </c>
      <c r="BA1249" s="27">
        <v>0</v>
      </c>
      <c r="BB1249" s="27">
        <v>0</v>
      </c>
      <c r="BC1249" s="27">
        <v>0</v>
      </c>
      <c r="BD1249" s="27">
        <v>0</v>
      </c>
      <c r="BE1249" s="27">
        <v>0</v>
      </c>
      <c r="BF1249" s="27">
        <v>0</v>
      </c>
      <c r="BG1249" s="27">
        <f t="shared" si="77"/>
        <v>56949.68</v>
      </c>
      <c r="BH1249" s="27">
        <f t="shared" si="78"/>
        <v>0</v>
      </c>
      <c r="BI1249" s="27">
        <f t="shared" si="80"/>
        <v>56949.68</v>
      </c>
    </row>
    <row r="1250" spans="1:61" x14ac:dyDescent="0.35">
      <c r="A1250" s="65" t="str">
        <f t="shared" si="79"/>
        <v>DI0012681</v>
      </c>
      <c r="B1250" s="111" t="s">
        <v>1314</v>
      </c>
      <c r="C1250" s="104">
        <v>1</v>
      </c>
      <c r="D1250" s="112" t="s">
        <v>0</v>
      </c>
      <c r="E1250" s="112" t="s">
        <v>3</v>
      </c>
      <c r="F1250" s="104" t="s">
        <v>1760</v>
      </c>
      <c r="G1250" s="104" t="s">
        <v>1776</v>
      </c>
      <c r="H1250" s="104" t="s">
        <v>1777</v>
      </c>
      <c r="I1250" s="104" t="s">
        <v>1778</v>
      </c>
      <c r="J1250" s="104" t="s">
        <v>1779</v>
      </c>
      <c r="K1250" s="104" t="s">
        <v>774</v>
      </c>
      <c r="L1250" s="104" t="s">
        <v>1766</v>
      </c>
      <c r="M1250" s="104" t="s">
        <v>1773</v>
      </c>
      <c r="N1250" s="111">
        <v>1</v>
      </c>
      <c r="O1250" s="111">
        <v>1</v>
      </c>
      <c r="P1250" s="111">
        <v>1</v>
      </c>
      <c r="Q1250" s="113">
        <v>1</v>
      </c>
      <c r="R1250" s="113">
        <v>1</v>
      </c>
      <c r="S1250" s="113">
        <v>1</v>
      </c>
      <c r="T1250" s="113">
        <v>0</v>
      </c>
      <c r="U1250" s="113">
        <v>0</v>
      </c>
      <c r="V1250" s="113">
        <v>0</v>
      </c>
      <c r="W1250" s="109">
        <v>3306958.84</v>
      </c>
      <c r="X1250" s="109">
        <v>0</v>
      </c>
      <c r="Y1250" s="109">
        <v>0</v>
      </c>
      <c r="Z1250" s="109">
        <v>0</v>
      </c>
      <c r="AA1250" s="109">
        <v>0</v>
      </c>
      <c r="AB1250" s="109">
        <v>0</v>
      </c>
      <c r="AC1250" s="109">
        <v>0</v>
      </c>
      <c r="AD1250" s="109">
        <v>0</v>
      </c>
      <c r="AE1250" s="109">
        <v>3306958.84</v>
      </c>
      <c r="AF1250" s="106">
        <v>44995</v>
      </c>
      <c r="AG1250" s="106">
        <v>46822</v>
      </c>
      <c r="AH1250" s="125">
        <v>3306958.84</v>
      </c>
      <c r="AI1250" s="115">
        <v>2.8630136986301369</v>
      </c>
      <c r="AJ1250" s="115">
        <v>5.0054794520547947</v>
      </c>
      <c r="AK1250" s="116">
        <v>7.1294999999999997E-2</v>
      </c>
      <c r="AL1250" s="117">
        <v>2.8630136986301369</v>
      </c>
      <c r="AM1250" s="117">
        <v>5.0054794520547947</v>
      </c>
      <c r="AN1250" s="118">
        <v>7.1294999999999997E-2</v>
      </c>
      <c r="AO1250" s="121" t="s">
        <v>1774</v>
      </c>
      <c r="AP1250" s="121" t="s">
        <v>1775</v>
      </c>
      <c r="AQ1250" s="27">
        <v>117884.82</v>
      </c>
      <c r="AR1250" s="27">
        <v>117884.82</v>
      </c>
      <c r="AS1250" s="27">
        <v>0</v>
      </c>
      <c r="AT1250" s="27">
        <v>0</v>
      </c>
      <c r="AU1250" s="27">
        <v>0</v>
      </c>
      <c r="AV1250" s="27">
        <v>0</v>
      </c>
      <c r="AW1250" s="27">
        <v>0</v>
      </c>
      <c r="AX1250" s="27">
        <v>0</v>
      </c>
      <c r="AY1250" s="27">
        <v>0</v>
      </c>
      <c r="AZ1250" s="27">
        <v>0</v>
      </c>
      <c r="BA1250" s="27">
        <v>0</v>
      </c>
      <c r="BB1250" s="27">
        <v>0</v>
      </c>
      <c r="BC1250" s="27">
        <v>0</v>
      </c>
      <c r="BD1250" s="27">
        <v>0</v>
      </c>
      <c r="BE1250" s="27">
        <v>0</v>
      </c>
      <c r="BF1250" s="27">
        <v>0</v>
      </c>
      <c r="BG1250" s="27">
        <f t="shared" si="77"/>
        <v>235769.64</v>
      </c>
      <c r="BH1250" s="27">
        <f t="shared" si="78"/>
        <v>0</v>
      </c>
      <c r="BI1250" s="27">
        <f t="shared" si="80"/>
        <v>235769.64</v>
      </c>
    </row>
    <row r="1251" spans="1:61" x14ac:dyDescent="0.35">
      <c r="A1251" s="65" t="str">
        <f t="shared" si="79"/>
        <v>DI0012691</v>
      </c>
      <c r="B1251" s="111" t="s">
        <v>1315</v>
      </c>
      <c r="C1251" s="104">
        <v>1</v>
      </c>
      <c r="D1251" s="112" t="s">
        <v>0</v>
      </c>
      <c r="E1251" s="112" t="s">
        <v>3</v>
      </c>
      <c r="F1251" s="104" t="s">
        <v>1760</v>
      </c>
      <c r="G1251" s="104" t="s">
        <v>1776</v>
      </c>
      <c r="H1251" s="104" t="s">
        <v>1777</v>
      </c>
      <c r="I1251" s="104" t="s">
        <v>1778</v>
      </c>
      <c r="J1251" s="104" t="s">
        <v>1779</v>
      </c>
      <c r="K1251" s="104" t="s">
        <v>774</v>
      </c>
      <c r="L1251" s="104" t="s">
        <v>1766</v>
      </c>
      <c r="M1251" s="104" t="s">
        <v>1773</v>
      </c>
      <c r="N1251" s="111">
        <v>1</v>
      </c>
      <c r="O1251" s="111">
        <v>1</v>
      </c>
      <c r="P1251" s="111">
        <v>1</v>
      </c>
      <c r="Q1251" s="113">
        <v>1</v>
      </c>
      <c r="R1251" s="113">
        <v>1</v>
      </c>
      <c r="S1251" s="113">
        <v>1</v>
      </c>
      <c r="T1251" s="113">
        <v>0</v>
      </c>
      <c r="U1251" s="113">
        <v>0</v>
      </c>
      <c r="V1251" s="113">
        <v>0</v>
      </c>
      <c r="W1251" s="109">
        <v>4227185.0999999996</v>
      </c>
      <c r="X1251" s="109">
        <v>0</v>
      </c>
      <c r="Y1251" s="109">
        <v>0</v>
      </c>
      <c r="Z1251" s="109">
        <v>0</v>
      </c>
      <c r="AA1251" s="109">
        <v>0</v>
      </c>
      <c r="AB1251" s="109">
        <v>0</v>
      </c>
      <c r="AC1251" s="109">
        <v>0</v>
      </c>
      <c r="AD1251" s="109">
        <v>0</v>
      </c>
      <c r="AE1251" s="109">
        <v>4227185.0999999996</v>
      </c>
      <c r="AF1251" s="106">
        <v>44987</v>
      </c>
      <c r="AG1251" s="106">
        <v>46083</v>
      </c>
      <c r="AH1251" s="125">
        <v>4227185.0999999996</v>
      </c>
      <c r="AI1251" s="115">
        <v>0.83835616438356164</v>
      </c>
      <c r="AJ1251" s="115">
        <v>3.0027397260273974</v>
      </c>
      <c r="AK1251" s="116">
        <v>6.1652999999999999E-2</v>
      </c>
      <c r="AL1251" s="117">
        <v>0.83835616438356164</v>
      </c>
      <c r="AM1251" s="117">
        <v>3.0027397260273974</v>
      </c>
      <c r="AN1251" s="118">
        <v>6.1652999999999999E-2</v>
      </c>
      <c r="AO1251" s="121" t="s">
        <v>1774</v>
      </c>
      <c r="AP1251" s="121" t="s">
        <v>1775</v>
      </c>
      <c r="AQ1251" s="27">
        <v>130309.32</v>
      </c>
      <c r="AR1251" s="27">
        <v>130309.32</v>
      </c>
      <c r="AS1251" s="27">
        <v>0</v>
      </c>
      <c r="AT1251" s="27">
        <v>0</v>
      </c>
      <c r="AU1251" s="27">
        <v>0</v>
      </c>
      <c r="AV1251" s="27">
        <v>0</v>
      </c>
      <c r="AW1251" s="27">
        <v>0</v>
      </c>
      <c r="AX1251" s="27">
        <v>0</v>
      </c>
      <c r="AY1251" s="27">
        <v>0</v>
      </c>
      <c r="AZ1251" s="27">
        <v>0</v>
      </c>
      <c r="BA1251" s="27">
        <v>0</v>
      </c>
      <c r="BB1251" s="27">
        <v>0</v>
      </c>
      <c r="BC1251" s="27">
        <v>0</v>
      </c>
      <c r="BD1251" s="27">
        <v>0</v>
      </c>
      <c r="BE1251" s="27">
        <v>0</v>
      </c>
      <c r="BF1251" s="27">
        <v>0</v>
      </c>
      <c r="BG1251" s="27">
        <f t="shared" si="77"/>
        <v>260618.64</v>
      </c>
      <c r="BH1251" s="27">
        <f t="shared" si="78"/>
        <v>0</v>
      </c>
      <c r="BI1251" s="27">
        <f t="shared" si="80"/>
        <v>260618.64</v>
      </c>
    </row>
    <row r="1252" spans="1:61" x14ac:dyDescent="0.35">
      <c r="A1252" s="65" t="str">
        <f t="shared" si="79"/>
        <v>DI0012701</v>
      </c>
      <c r="B1252" s="111" t="s">
        <v>1605</v>
      </c>
      <c r="C1252" s="104">
        <v>1</v>
      </c>
      <c r="D1252" s="112" t="s">
        <v>0</v>
      </c>
      <c r="E1252" s="112" t="s">
        <v>3</v>
      </c>
      <c r="F1252" s="104" t="s">
        <v>1760</v>
      </c>
      <c r="G1252" s="104" t="s">
        <v>1776</v>
      </c>
      <c r="H1252" s="104" t="s">
        <v>1777</v>
      </c>
      <c r="I1252" s="104" t="s">
        <v>1778</v>
      </c>
      <c r="J1252" s="104" t="s">
        <v>1779</v>
      </c>
      <c r="K1252" s="104" t="s">
        <v>774</v>
      </c>
      <c r="L1252" s="104" t="s">
        <v>1766</v>
      </c>
      <c r="M1252" s="104" t="s">
        <v>1773</v>
      </c>
      <c r="N1252" s="111">
        <v>1</v>
      </c>
      <c r="O1252" s="111">
        <v>1</v>
      </c>
      <c r="P1252" s="111">
        <v>1</v>
      </c>
      <c r="Q1252" s="113">
        <v>1</v>
      </c>
      <c r="R1252" s="113">
        <v>1</v>
      </c>
      <c r="S1252" s="113">
        <v>1</v>
      </c>
      <c r="T1252" s="113">
        <v>0</v>
      </c>
      <c r="U1252" s="113">
        <v>0</v>
      </c>
      <c r="V1252" s="113">
        <v>0</v>
      </c>
      <c r="W1252" s="109">
        <v>4224454.29</v>
      </c>
      <c r="X1252" s="109">
        <v>0</v>
      </c>
      <c r="Y1252" s="109">
        <v>0</v>
      </c>
      <c r="Z1252" s="109">
        <v>0</v>
      </c>
      <c r="AA1252" s="109">
        <v>0</v>
      </c>
      <c r="AB1252" s="109">
        <v>0</v>
      </c>
      <c r="AC1252" s="109">
        <v>0</v>
      </c>
      <c r="AD1252" s="109">
        <v>0</v>
      </c>
      <c r="AE1252" s="109">
        <v>4224454.29</v>
      </c>
      <c r="AF1252" s="106">
        <v>44995</v>
      </c>
      <c r="AG1252" s="106">
        <v>46822</v>
      </c>
      <c r="AH1252" s="125">
        <v>4224454.29</v>
      </c>
      <c r="AI1252" s="115">
        <v>2.8630136986301369</v>
      </c>
      <c r="AJ1252" s="115">
        <v>5.0054794520547947</v>
      </c>
      <c r="AK1252" s="116">
        <v>7.1294999999999997E-2</v>
      </c>
      <c r="AL1252" s="117">
        <v>2.8630136986301369</v>
      </c>
      <c r="AM1252" s="117">
        <v>5.0054794520547947</v>
      </c>
      <c r="AN1252" s="118">
        <v>7.1294999999999997E-2</v>
      </c>
      <c r="AO1252" s="121" t="s">
        <v>1774</v>
      </c>
      <c r="AP1252" s="121" t="s">
        <v>1775</v>
      </c>
      <c r="AQ1252" s="27">
        <v>150591.23000000001</v>
      </c>
      <c r="AR1252" s="27">
        <v>301182.46000000002</v>
      </c>
      <c r="AS1252" s="27">
        <v>301182.46000000002</v>
      </c>
      <c r="AT1252" s="27">
        <v>150591.23000000001</v>
      </c>
      <c r="AU1252" s="27">
        <v>0</v>
      </c>
      <c r="AV1252" s="27">
        <v>0</v>
      </c>
      <c r="AW1252" s="27">
        <v>0</v>
      </c>
      <c r="AX1252" s="27">
        <v>0</v>
      </c>
      <c r="AY1252" s="27">
        <v>0</v>
      </c>
      <c r="AZ1252" s="27">
        <v>0</v>
      </c>
      <c r="BA1252" s="27">
        <v>0</v>
      </c>
      <c r="BB1252" s="27">
        <v>0</v>
      </c>
      <c r="BC1252" s="27">
        <v>0</v>
      </c>
      <c r="BD1252" s="27">
        <v>0</v>
      </c>
      <c r="BE1252" s="27">
        <v>0</v>
      </c>
      <c r="BF1252" s="27">
        <v>0</v>
      </c>
      <c r="BG1252" s="27">
        <f t="shared" si="77"/>
        <v>451773.69000000006</v>
      </c>
      <c r="BH1252" s="27">
        <f t="shared" si="78"/>
        <v>451773.69000000006</v>
      </c>
      <c r="BI1252" s="27">
        <f t="shared" si="80"/>
        <v>903547.38000000012</v>
      </c>
    </row>
    <row r="1253" spans="1:61" x14ac:dyDescent="0.35">
      <c r="A1253" s="65" t="str">
        <f t="shared" si="79"/>
        <v>DI0012711</v>
      </c>
      <c r="B1253" s="111" t="s">
        <v>1316</v>
      </c>
      <c r="C1253" s="104">
        <v>1</v>
      </c>
      <c r="D1253" s="112" t="s">
        <v>0</v>
      </c>
      <c r="E1253" s="112" t="s">
        <v>3</v>
      </c>
      <c r="F1253" s="104" t="s">
        <v>1760</v>
      </c>
      <c r="G1253" s="104" t="s">
        <v>1776</v>
      </c>
      <c r="H1253" s="104" t="s">
        <v>1777</v>
      </c>
      <c r="I1253" s="104" t="s">
        <v>1778</v>
      </c>
      <c r="J1253" s="104" t="s">
        <v>1779</v>
      </c>
      <c r="K1253" s="104" t="s">
        <v>774</v>
      </c>
      <c r="L1253" s="104" t="s">
        <v>1766</v>
      </c>
      <c r="M1253" s="104" t="s">
        <v>1773</v>
      </c>
      <c r="N1253" s="111">
        <v>1</v>
      </c>
      <c r="O1253" s="111">
        <v>1</v>
      </c>
      <c r="P1253" s="111">
        <v>1</v>
      </c>
      <c r="Q1253" s="113">
        <v>1</v>
      </c>
      <c r="R1253" s="113">
        <v>1</v>
      </c>
      <c r="S1253" s="113">
        <v>1</v>
      </c>
      <c r="T1253" s="113">
        <v>0</v>
      </c>
      <c r="U1253" s="113">
        <v>0</v>
      </c>
      <c r="V1253" s="113">
        <v>0</v>
      </c>
      <c r="W1253" s="109">
        <v>964970.14</v>
      </c>
      <c r="X1253" s="109">
        <v>0</v>
      </c>
      <c r="Y1253" s="109">
        <v>0</v>
      </c>
      <c r="Z1253" s="109">
        <v>0</v>
      </c>
      <c r="AA1253" s="109">
        <v>0</v>
      </c>
      <c r="AB1253" s="109">
        <v>0</v>
      </c>
      <c r="AC1253" s="109">
        <v>0</v>
      </c>
      <c r="AD1253" s="109">
        <v>0</v>
      </c>
      <c r="AE1253" s="109">
        <v>964970.14</v>
      </c>
      <c r="AF1253" s="106">
        <v>44987</v>
      </c>
      <c r="AG1253" s="106">
        <v>46083</v>
      </c>
      <c r="AH1253" s="125">
        <v>964970.14</v>
      </c>
      <c r="AI1253" s="115">
        <v>0.83835616438356164</v>
      </c>
      <c r="AJ1253" s="115">
        <v>3.0027397260273974</v>
      </c>
      <c r="AK1253" s="116">
        <v>6.1652999999999999E-2</v>
      </c>
      <c r="AL1253" s="117">
        <v>0.83835616438356175</v>
      </c>
      <c r="AM1253" s="117">
        <v>3.0027397260273974</v>
      </c>
      <c r="AN1253" s="118">
        <v>6.1652999999999999E-2</v>
      </c>
      <c r="AO1253" s="121" t="s">
        <v>1774</v>
      </c>
      <c r="AP1253" s="121" t="s">
        <v>1775</v>
      </c>
      <c r="AQ1253" s="27">
        <v>29746.65</v>
      </c>
      <c r="AR1253" s="27">
        <v>29746.65</v>
      </c>
      <c r="AS1253" s="27">
        <v>0</v>
      </c>
      <c r="AT1253" s="27">
        <v>0</v>
      </c>
      <c r="AU1253" s="27">
        <v>0</v>
      </c>
      <c r="AV1253" s="27">
        <v>0</v>
      </c>
      <c r="AW1253" s="27">
        <v>0</v>
      </c>
      <c r="AX1253" s="27">
        <v>0</v>
      </c>
      <c r="AY1253" s="27">
        <v>0</v>
      </c>
      <c r="AZ1253" s="27">
        <v>0</v>
      </c>
      <c r="BA1253" s="27">
        <v>0</v>
      </c>
      <c r="BB1253" s="27">
        <v>0</v>
      </c>
      <c r="BC1253" s="27">
        <v>0</v>
      </c>
      <c r="BD1253" s="27">
        <v>0</v>
      </c>
      <c r="BE1253" s="27">
        <v>0</v>
      </c>
      <c r="BF1253" s="27">
        <v>0</v>
      </c>
      <c r="BG1253" s="27">
        <f t="shared" si="77"/>
        <v>59493.3</v>
      </c>
      <c r="BH1253" s="27">
        <f t="shared" si="78"/>
        <v>0</v>
      </c>
      <c r="BI1253" s="27">
        <f t="shared" si="80"/>
        <v>59493.3</v>
      </c>
    </row>
    <row r="1254" spans="1:61" x14ac:dyDescent="0.35">
      <c r="A1254" s="65" t="str">
        <f t="shared" si="79"/>
        <v>DI0012721</v>
      </c>
      <c r="B1254" s="111" t="s">
        <v>1317</v>
      </c>
      <c r="C1254" s="104">
        <v>1</v>
      </c>
      <c r="D1254" s="112" t="s">
        <v>0</v>
      </c>
      <c r="E1254" s="112" t="s">
        <v>3</v>
      </c>
      <c r="F1254" s="104" t="s">
        <v>1760</v>
      </c>
      <c r="G1254" s="104" t="s">
        <v>1769</v>
      </c>
      <c r="H1254" s="104" t="s">
        <v>1770</v>
      </c>
      <c r="I1254" s="104" t="s">
        <v>1771</v>
      </c>
      <c r="J1254" s="104" t="s">
        <v>1772</v>
      </c>
      <c r="K1254" s="104" t="s">
        <v>399</v>
      </c>
      <c r="L1254" s="104" t="s">
        <v>1766</v>
      </c>
      <c r="M1254" s="104" t="s">
        <v>1773</v>
      </c>
      <c r="N1254" s="111">
        <v>1</v>
      </c>
      <c r="O1254" s="111">
        <v>1</v>
      </c>
      <c r="P1254" s="111">
        <v>1</v>
      </c>
      <c r="Q1254" s="113">
        <v>0</v>
      </c>
      <c r="R1254" s="113">
        <v>0</v>
      </c>
      <c r="S1254" s="113">
        <v>1</v>
      </c>
      <c r="T1254" s="113">
        <v>1</v>
      </c>
      <c r="U1254" s="113">
        <v>1</v>
      </c>
      <c r="V1254" s="113">
        <v>0</v>
      </c>
      <c r="W1254" s="109">
        <v>45797743.100000001</v>
      </c>
      <c r="X1254" s="109">
        <v>0</v>
      </c>
      <c r="Y1254" s="109">
        <v>0</v>
      </c>
      <c r="Z1254" s="109">
        <v>0</v>
      </c>
      <c r="AA1254" s="109">
        <v>0</v>
      </c>
      <c r="AB1254" s="109">
        <v>0</v>
      </c>
      <c r="AC1254" s="109">
        <v>0</v>
      </c>
      <c r="AD1254" s="109">
        <v>0</v>
      </c>
      <c r="AE1254" s="109">
        <v>45797743.100000001</v>
      </c>
      <c r="AF1254" s="106">
        <v>44987</v>
      </c>
      <c r="AG1254" s="106">
        <v>46083</v>
      </c>
      <c r="AH1254" s="123">
        <v>45797743.100000001</v>
      </c>
      <c r="AI1254" s="115">
        <v>0.83835616438356164</v>
      </c>
      <c r="AJ1254" s="115">
        <v>3.0027397260273974</v>
      </c>
      <c r="AK1254" s="116">
        <v>6.1652999999999999E-2</v>
      </c>
      <c r="AL1254" s="117">
        <v>0.83835616438356164</v>
      </c>
      <c r="AM1254" s="117">
        <v>3.0027397260273974</v>
      </c>
      <c r="AN1254" s="118">
        <v>6.1652999999999999E-2</v>
      </c>
      <c r="AO1254" s="121" t="s">
        <v>1774</v>
      </c>
      <c r="AP1254" s="121" t="s">
        <v>1775</v>
      </c>
      <c r="AQ1254" s="27">
        <v>1411784.13</v>
      </c>
      <c r="AR1254" s="27">
        <v>1411784.13</v>
      </c>
      <c r="AS1254" s="27">
        <v>0</v>
      </c>
      <c r="AT1254" s="27">
        <v>0</v>
      </c>
      <c r="AU1254" s="27">
        <v>0</v>
      </c>
      <c r="AV1254" s="27">
        <v>0</v>
      </c>
      <c r="AW1254" s="27">
        <v>0</v>
      </c>
      <c r="AX1254" s="27">
        <v>0</v>
      </c>
      <c r="AY1254" s="27">
        <v>0</v>
      </c>
      <c r="AZ1254" s="27">
        <v>0</v>
      </c>
      <c r="BA1254" s="27">
        <v>0</v>
      </c>
      <c r="BB1254" s="27">
        <v>0</v>
      </c>
      <c r="BC1254" s="27">
        <v>0</v>
      </c>
      <c r="BD1254" s="27">
        <v>0</v>
      </c>
      <c r="BE1254" s="27">
        <v>0</v>
      </c>
      <c r="BF1254" s="27">
        <v>0</v>
      </c>
      <c r="BG1254" s="27">
        <f t="shared" si="77"/>
        <v>2823568.26</v>
      </c>
      <c r="BH1254" s="27">
        <f t="shared" si="78"/>
        <v>0</v>
      </c>
      <c r="BI1254" s="27">
        <f t="shared" si="80"/>
        <v>2823568.26</v>
      </c>
    </row>
    <row r="1255" spans="1:61" x14ac:dyDescent="0.35">
      <c r="A1255" s="65" t="str">
        <f t="shared" si="79"/>
        <v>DI0012741</v>
      </c>
      <c r="B1255" s="111" t="s">
        <v>1318</v>
      </c>
      <c r="C1255" s="104">
        <v>1</v>
      </c>
      <c r="D1255" s="112" t="s">
        <v>0</v>
      </c>
      <c r="E1255" s="112" t="s">
        <v>3</v>
      </c>
      <c r="F1255" s="104" t="s">
        <v>1760</v>
      </c>
      <c r="G1255" s="104" t="s">
        <v>1776</v>
      </c>
      <c r="H1255" s="104" t="s">
        <v>1777</v>
      </c>
      <c r="I1255" s="104" t="s">
        <v>1778</v>
      </c>
      <c r="J1255" s="104" t="s">
        <v>1779</v>
      </c>
      <c r="K1255" s="104" t="s">
        <v>774</v>
      </c>
      <c r="L1255" s="104" t="s">
        <v>1766</v>
      </c>
      <c r="M1255" s="104" t="s">
        <v>1773</v>
      </c>
      <c r="N1255" s="113">
        <v>1</v>
      </c>
      <c r="O1255" s="113">
        <v>1</v>
      </c>
      <c r="P1255" s="113">
        <v>1</v>
      </c>
      <c r="Q1255" s="113">
        <v>1</v>
      </c>
      <c r="R1255" s="113">
        <v>1</v>
      </c>
      <c r="S1255" s="113">
        <v>1</v>
      </c>
      <c r="T1255" s="113">
        <v>0</v>
      </c>
      <c r="U1255" s="113">
        <v>0</v>
      </c>
      <c r="V1255" s="113">
        <v>0</v>
      </c>
      <c r="W1255" s="109">
        <v>1084261.4099999999</v>
      </c>
      <c r="X1255" s="109">
        <v>0</v>
      </c>
      <c r="Y1255" s="109">
        <v>0</v>
      </c>
      <c r="Z1255" s="109">
        <v>0</v>
      </c>
      <c r="AA1255" s="109">
        <v>0</v>
      </c>
      <c r="AB1255" s="109">
        <v>0</v>
      </c>
      <c r="AC1255" s="109">
        <v>0</v>
      </c>
      <c r="AD1255" s="109">
        <v>0</v>
      </c>
      <c r="AE1255" s="109">
        <v>1084261.4099999999</v>
      </c>
      <c r="AF1255" s="106">
        <v>44987</v>
      </c>
      <c r="AG1255" s="106">
        <v>46083</v>
      </c>
      <c r="AH1255" s="123">
        <v>1084261.4099999999</v>
      </c>
      <c r="AI1255" s="115">
        <v>0.83835616438356164</v>
      </c>
      <c r="AJ1255" s="115">
        <v>3.0027397260273974</v>
      </c>
      <c r="AK1255" s="116">
        <v>6.1652999999999999E-2</v>
      </c>
      <c r="AL1255" s="117">
        <v>0.83835616438356164</v>
      </c>
      <c r="AM1255" s="117">
        <v>3.0027397260273974</v>
      </c>
      <c r="AN1255" s="118">
        <v>6.1652999999999999E-2</v>
      </c>
      <c r="AO1255" s="121" t="s">
        <v>1774</v>
      </c>
      <c r="AP1255" s="121" t="s">
        <v>1775</v>
      </c>
      <c r="AQ1255" s="27">
        <v>33423.980000000003</v>
      </c>
      <c r="AR1255" s="27">
        <v>33423.980000000003</v>
      </c>
      <c r="AS1255" s="27">
        <v>0</v>
      </c>
      <c r="AT1255" s="27">
        <v>0</v>
      </c>
      <c r="AU1255" s="27">
        <v>0</v>
      </c>
      <c r="AV1255" s="27">
        <v>0</v>
      </c>
      <c r="AW1255" s="27">
        <v>0</v>
      </c>
      <c r="AX1255" s="27">
        <v>0</v>
      </c>
      <c r="AY1255" s="27">
        <v>0</v>
      </c>
      <c r="AZ1255" s="27">
        <v>0</v>
      </c>
      <c r="BA1255" s="27">
        <v>0</v>
      </c>
      <c r="BB1255" s="27">
        <v>0</v>
      </c>
      <c r="BC1255" s="27">
        <v>0</v>
      </c>
      <c r="BD1255" s="27">
        <v>0</v>
      </c>
      <c r="BE1255" s="27">
        <v>0</v>
      </c>
      <c r="BF1255" s="27">
        <v>0</v>
      </c>
      <c r="BG1255" s="27">
        <f t="shared" si="77"/>
        <v>66847.960000000006</v>
      </c>
      <c r="BH1255" s="27">
        <f t="shared" si="78"/>
        <v>0</v>
      </c>
      <c r="BI1255" s="27">
        <f t="shared" si="80"/>
        <v>66847.960000000006</v>
      </c>
    </row>
    <row r="1256" spans="1:61" x14ac:dyDescent="0.35">
      <c r="A1256" s="65" t="str">
        <f t="shared" si="79"/>
        <v>DI0012751</v>
      </c>
      <c r="B1256" s="111" t="s">
        <v>1606</v>
      </c>
      <c r="C1256" s="104">
        <v>1</v>
      </c>
      <c r="D1256" s="112" t="s">
        <v>0</v>
      </c>
      <c r="E1256" s="112" t="s">
        <v>3</v>
      </c>
      <c r="F1256" s="104" t="s">
        <v>1760</v>
      </c>
      <c r="G1256" s="104" t="s">
        <v>1776</v>
      </c>
      <c r="H1256" s="104" t="s">
        <v>1777</v>
      </c>
      <c r="I1256" s="104" t="s">
        <v>1778</v>
      </c>
      <c r="J1256" s="104" t="s">
        <v>1779</v>
      </c>
      <c r="K1256" s="104" t="s">
        <v>774</v>
      </c>
      <c r="L1256" s="104" t="s">
        <v>1766</v>
      </c>
      <c r="M1256" s="104" t="s">
        <v>1773</v>
      </c>
      <c r="N1256" s="113">
        <v>1</v>
      </c>
      <c r="O1256" s="113">
        <v>1</v>
      </c>
      <c r="P1256" s="113">
        <v>1</v>
      </c>
      <c r="Q1256" s="113">
        <v>1</v>
      </c>
      <c r="R1256" s="113">
        <v>1</v>
      </c>
      <c r="S1256" s="113">
        <v>1</v>
      </c>
      <c r="T1256" s="113">
        <v>0</v>
      </c>
      <c r="U1256" s="113">
        <v>0</v>
      </c>
      <c r="V1256" s="113">
        <v>0</v>
      </c>
      <c r="W1256" s="109">
        <v>2165436.48</v>
      </c>
      <c r="X1256" s="109">
        <v>0</v>
      </c>
      <c r="Y1256" s="109">
        <v>0</v>
      </c>
      <c r="Z1256" s="109">
        <v>0</v>
      </c>
      <c r="AA1256" s="109">
        <v>0</v>
      </c>
      <c r="AB1256" s="109">
        <v>0</v>
      </c>
      <c r="AC1256" s="109">
        <v>0</v>
      </c>
      <c r="AD1256" s="109">
        <v>0</v>
      </c>
      <c r="AE1256" s="109">
        <v>2165436.48</v>
      </c>
      <c r="AF1256" s="106">
        <v>44995</v>
      </c>
      <c r="AG1256" s="106">
        <v>46822</v>
      </c>
      <c r="AH1256" s="123">
        <v>2165436.48</v>
      </c>
      <c r="AI1256" s="115">
        <v>2.8630136986301369</v>
      </c>
      <c r="AJ1256" s="115">
        <v>5.0054794520547947</v>
      </c>
      <c r="AK1256" s="116">
        <v>7.1294999999999997E-2</v>
      </c>
      <c r="AL1256" s="117">
        <v>2.8630136986301369</v>
      </c>
      <c r="AM1256" s="117">
        <v>5.0054794520547947</v>
      </c>
      <c r="AN1256" s="118">
        <v>7.1294999999999997E-2</v>
      </c>
      <c r="AO1256" s="121" t="s">
        <v>1774</v>
      </c>
      <c r="AP1256" s="121" t="s">
        <v>1775</v>
      </c>
      <c r="AQ1256" s="27">
        <v>77192.399999999994</v>
      </c>
      <c r="AR1256" s="27">
        <v>154384.79999999999</v>
      </c>
      <c r="AS1256" s="27">
        <v>154384.79999999999</v>
      </c>
      <c r="AT1256" s="27">
        <v>77192.399999999994</v>
      </c>
      <c r="AU1256" s="27">
        <v>0</v>
      </c>
      <c r="AV1256" s="27">
        <v>0</v>
      </c>
      <c r="AW1256" s="27">
        <v>0</v>
      </c>
      <c r="AX1256" s="27">
        <v>0</v>
      </c>
      <c r="AY1256" s="27">
        <v>0</v>
      </c>
      <c r="AZ1256" s="27">
        <v>0</v>
      </c>
      <c r="BA1256" s="27">
        <v>0</v>
      </c>
      <c r="BB1256" s="27">
        <v>0</v>
      </c>
      <c r="BC1256" s="27">
        <v>0</v>
      </c>
      <c r="BD1256" s="27">
        <v>0</v>
      </c>
      <c r="BE1256" s="27">
        <v>0</v>
      </c>
      <c r="BF1256" s="27">
        <v>0</v>
      </c>
      <c r="BG1256" s="27">
        <f t="shared" si="77"/>
        <v>231577.19999999998</v>
      </c>
      <c r="BH1256" s="27">
        <f t="shared" si="78"/>
        <v>231577.19999999998</v>
      </c>
      <c r="BI1256" s="27">
        <f t="shared" si="80"/>
        <v>463154.39999999997</v>
      </c>
    </row>
    <row r="1257" spans="1:61" x14ac:dyDescent="0.35">
      <c r="A1257" s="65" t="str">
        <f t="shared" si="79"/>
        <v>DI0012761</v>
      </c>
      <c r="B1257" s="111" t="s">
        <v>1607</v>
      </c>
      <c r="C1257" s="104">
        <v>1</v>
      </c>
      <c r="D1257" s="112" t="s">
        <v>0</v>
      </c>
      <c r="E1257" s="112" t="s">
        <v>3</v>
      </c>
      <c r="F1257" s="104" t="s">
        <v>1760</v>
      </c>
      <c r="G1257" s="104" t="s">
        <v>1776</v>
      </c>
      <c r="H1257" s="104" t="s">
        <v>1777</v>
      </c>
      <c r="I1257" s="104" t="s">
        <v>1778</v>
      </c>
      <c r="J1257" s="104" t="s">
        <v>1779</v>
      </c>
      <c r="K1257" s="104" t="s">
        <v>774</v>
      </c>
      <c r="L1257" s="104" t="s">
        <v>1766</v>
      </c>
      <c r="M1257" s="104" t="s">
        <v>1773</v>
      </c>
      <c r="N1257" s="111">
        <v>1</v>
      </c>
      <c r="O1257" s="111">
        <v>1</v>
      </c>
      <c r="P1257" s="111">
        <v>1</v>
      </c>
      <c r="Q1257" s="113">
        <v>1</v>
      </c>
      <c r="R1257" s="113">
        <v>1</v>
      </c>
      <c r="S1257" s="113">
        <v>1</v>
      </c>
      <c r="T1257" s="113">
        <v>0</v>
      </c>
      <c r="U1257" s="113">
        <v>0</v>
      </c>
      <c r="V1257" s="113">
        <v>0</v>
      </c>
      <c r="W1257" s="109">
        <v>11818571.76</v>
      </c>
      <c r="X1257" s="109">
        <v>0</v>
      </c>
      <c r="Y1257" s="109">
        <v>0</v>
      </c>
      <c r="Z1257" s="109">
        <v>0</v>
      </c>
      <c r="AA1257" s="109">
        <v>0</v>
      </c>
      <c r="AB1257" s="109">
        <v>0</v>
      </c>
      <c r="AC1257" s="109">
        <v>0</v>
      </c>
      <c r="AD1257" s="109">
        <v>0</v>
      </c>
      <c r="AE1257" s="109">
        <v>11818571.76</v>
      </c>
      <c r="AF1257" s="106">
        <v>45000</v>
      </c>
      <c r="AG1257" s="106">
        <v>47192</v>
      </c>
      <c r="AH1257" s="123">
        <v>11818571.76</v>
      </c>
      <c r="AI1257" s="115">
        <v>3.8767123287671232</v>
      </c>
      <c r="AJ1257" s="115">
        <v>6.0054794520547947</v>
      </c>
      <c r="AK1257" s="116">
        <v>7.3772000000000004E-2</v>
      </c>
      <c r="AL1257" s="117">
        <v>3.8767123287671237</v>
      </c>
      <c r="AM1257" s="117">
        <v>6.0054794520547938</v>
      </c>
      <c r="AN1257" s="118">
        <v>7.3772000000000004E-2</v>
      </c>
      <c r="AO1257" s="121" t="s">
        <v>1774</v>
      </c>
      <c r="AP1257" s="121" t="s">
        <v>1775</v>
      </c>
      <c r="AQ1257" s="27">
        <v>435939.84000000003</v>
      </c>
      <c r="AR1257" s="27">
        <v>871879.68000000005</v>
      </c>
      <c r="AS1257" s="27">
        <v>871879.68000000005</v>
      </c>
      <c r="AT1257" s="27">
        <v>871879.68000000005</v>
      </c>
      <c r="AU1257" s="27">
        <v>435939.84000000003</v>
      </c>
      <c r="AV1257" s="27">
        <v>0</v>
      </c>
      <c r="AW1257" s="27">
        <v>0</v>
      </c>
      <c r="AX1257" s="27">
        <v>0</v>
      </c>
      <c r="AY1257" s="27">
        <v>0</v>
      </c>
      <c r="AZ1257" s="27">
        <v>0</v>
      </c>
      <c r="BA1257" s="27">
        <v>0</v>
      </c>
      <c r="BB1257" s="27">
        <v>0</v>
      </c>
      <c r="BC1257" s="27">
        <v>0</v>
      </c>
      <c r="BD1257" s="27">
        <v>0</v>
      </c>
      <c r="BE1257" s="27">
        <v>0</v>
      </c>
      <c r="BF1257" s="27">
        <v>0</v>
      </c>
      <c r="BG1257" s="27">
        <f t="shared" si="77"/>
        <v>1307819.52</v>
      </c>
      <c r="BH1257" s="27">
        <f t="shared" si="78"/>
        <v>2179699.2000000002</v>
      </c>
      <c r="BI1257" s="27">
        <f t="shared" si="80"/>
        <v>3487518.7200000002</v>
      </c>
    </row>
    <row r="1258" spans="1:61" x14ac:dyDescent="0.35">
      <c r="A1258" s="65" t="str">
        <f t="shared" si="79"/>
        <v>DI0012771</v>
      </c>
      <c r="B1258" s="111" t="s">
        <v>1608</v>
      </c>
      <c r="C1258" s="104">
        <v>1</v>
      </c>
      <c r="D1258" s="112" t="s">
        <v>0</v>
      </c>
      <c r="E1258" s="112" t="s">
        <v>3</v>
      </c>
      <c r="F1258" s="104" t="s">
        <v>1760</v>
      </c>
      <c r="G1258" s="104" t="s">
        <v>1776</v>
      </c>
      <c r="H1258" s="104" t="s">
        <v>1777</v>
      </c>
      <c r="I1258" s="104" t="s">
        <v>1778</v>
      </c>
      <c r="J1258" s="104" t="s">
        <v>1779</v>
      </c>
      <c r="K1258" s="104" t="s">
        <v>774</v>
      </c>
      <c r="L1258" s="104" t="s">
        <v>1766</v>
      </c>
      <c r="M1258" s="104" t="s">
        <v>1773</v>
      </c>
      <c r="N1258" s="111">
        <v>1</v>
      </c>
      <c r="O1258" s="111">
        <v>1</v>
      </c>
      <c r="P1258" s="111">
        <v>1</v>
      </c>
      <c r="Q1258" s="113">
        <v>1</v>
      </c>
      <c r="R1258" s="113">
        <v>1</v>
      </c>
      <c r="S1258" s="113">
        <v>1</v>
      </c>
      <c r="T1258" s="113">
        <v>0</v>
      </c>
      <c r="U1258" s="113">
        <v>0</v>
      </c>
      <c r="V1258" s="113">
        <v>0</v>
      </c>
      <c r="W1258" s="109">
        <v>1741259.11</v>
      </c>
      <c r="X1258" s="109">
        <v>0</v>
      </c>
      <c r="Y1258" s="109">
        <v>0</v>
      </c>
      <c r="Z1258" s="109">
        <v>0</v>
      </c>
      <c r="AA1258" s="109">
        <v>0</v>
      </c>
      <c r="AB1258" s="109">
        <v>0</v>
      </c>
      <c r="AC1258" s="109">
        <v>0</v>
      </c>
      <c r="AD1258" s="109">
        <v>0</v>
      </c>
      <c r="AE1258" s="109">
        <v>1741259.11</v>
      </c>
      <c r="AF1258" s="106">
        <v>44984</v>
      </c>
      <c r="AG1258" s="106">
        <v>48637</v>
      </c>
      <c r="AH1258" s="123">
        <v>1741259.11</v>
      </c>
      <c r="AI1258" s="115">
        <v>7.8356164383561646</v>
      </c>
      <c r="AJ1258" s="115">
        <v>10.008219178082191</v>
      </c>
      <c r="AK1258" s="116">
        <v>7.8262999999999999E-2</v>
      </c>
      <c r="AL1258" s="117">
        <v>7.8356164383561646</v>
      </c>
      <c r="AM1258" s="117">
        <v>10.008219178082191</v>
      </c>
      <c r="AN1258" s="118">
        <v>7.8262999999999999E-2</v>
      </c>
      <c r="AO1258" s="121" t="s">
        <v>1774</v>
      </c>
      <c r="AP1258" s="121" t="s">
        <v>1775</v>
      </c>
      <c r="AQ1258" s="27">
        <v>68138.080000000002</v>
      </c>
      <c r="AR1258" s="27">
        <v>136276.16</v>
      </c>
      <c r="AS1258" s="27">
        <v>136276.16</v>
      </c>
      <c r="AT1258" s="27">
        <v>136276.16</v>
      </c>
      <c r="AU1258" s="27">
        <v>136276.16</v>
      </c>
      <c r="AV1258" s="27">
        <v>136276.16</v>
      </c>
      <c r="AW1258" s="27">
        <v>136276.16</v>
      </c>
      <c r="AX1258" s="27">
        <v>136276.16</v>
      </c>
      <c r="AY1258" s="27">
        <v>68138.080000000002</v>
      </c>
      <c r="AZ1258" s="27">
        <v>0</v>
      </c>
      <c r="BA1258" s="27">
        <v>0</v>
      </c>
      <c r="BB1258" s="27">
        <v>0</v>
      </c>
      <c r="BC1258" s="27">
        <v>0</v>
      </c>
      <c r="BD1258" s="27">
        <v>0</v>
      </c>
      <c r="BE1258" s="27">
        <v>0</v>
      </c>
      <c r="BF1258" s="27">
        <v>0</v>
      </c>
      <c r="BG1258" s="27">
        <f t="shared" si="77"/>
        <v>204414.24</v>
      </c>
      <c r="BH1258" s="27">
        <f t="shared" si="78"/>
        <v>885795.04</v>
      </c>
      <c r="BI1258" s="27">
        <f t="shared" si="80"/>
        <v>1090209.28</v>
      </c>
    </row>
    <row r="1259" spans="1:61" x14ac:dyDescent="0.35">
      <c r="A1259" s="65" t="str">
        <f t="shared" si="79"/>
        <v>DI0012781</v>
      </c>
      <c r="B1259" s="111" t="s">
        <v>1609</v>
      </c>
      <c r="C1259" s="104">
        <v>1</v>
      </c>
      <c r="D1259" s="112" t="s">
        <v>0</v>
      </c>
      <c r="E1259" s="112" t="s">
        <v>3</v>
      </c>
      <c r="F1259" s="104" t="s">
        <v>1760</v>
      </c>
      <c r="G1259" s="104" t="s">
        <v>1776</v>
      </c>
      <c r="H1259" s="104" t="s">
        <v>1777</v>
      </c>
      <c r="I1259" s="104" t="s">
        <v>1778</v>
      </c>
      <c r="J1259" s="104" t="s">
        <v>1779</v>
      </c>
      <c r="K1259" s="104" t="s">
        <v>774</v>
      </c>
      <c r="L1259" s="104" t="s">
        <v>1766</v>
      </c>
      <c r="M1259" s="104" t="s">
        <v>1773</v>
      </c>
      <c r="N1259" s="111">
        <v>1</v>
      </c>
      <c r="O1259" s="111">
        <v>1</v>
      </c>
      <c r="P1259" s="111">
        <v>1</v>
      </c>
      <c r="Q1259" s="113">
        <v>1</v>
      </c>
      <c r="R1259" s="113">
        <v>1</v>
      </c>
      <c r="S1259" s="113">
        <v>1</v>
      </c>
      <c r="T1259" s="113">
        <v>0</v>
      </c>
      <c r="U1259" s="113">
        <v>0</v>
      </c>
      <c r="V1259" s="113">
        <v>0</v>
      </c>
      <c r="W1259" s="109">
        <v>12378544.4</v>
      </c>
      <c r="X1259" s="109">
        <v>0</v>
      </c>
      <c r="Y1259" s="109">
        <v>0</v>
      </c>
      <c r="Z1259" s="109">
        <v>0</v>
      </c>
      <c r="AA1259" s="109">
        <v>0</v>
      </c>
      <c r="AB1259" s="109">
        <v>0</v>
      </c>
      <c r="AC1259" s="109">
        <v>0</v>
      </c>
      <c r="AD1259" s="109">
        <v>0</v>
      </c>
      <c r="AE1259" s="109">
        <v>12378544.4</v>
      </c>
      <c r="AF1259" s="106">
        <v>45000</v>
      </c>
      <c r="AG1259" s="106">
        <v>47192</v>
      </c>
      <c r="AH1259" s="123">
        <v>12378544.4</v>
      </c>
      <c r="AI1259" s="115">
        <v>3.8767123287671232</v>
      </c>
      <c r="AJ1259" s="115">
        <v>6.0054794520547947</v>
      </c>
      <c r="AK1259" s="116">
        <v>7.3772000000000004E-2</v>
      </c>
      <c r="AL1259" s="117">
        <v>3.8767123287671237</v>
      </c>
      <c r="AM1259" s="117">
        <v>6.0054794520547947</v>
      </c>
      <c r="AN1259" s="118">
        <v>7.3772000000000004E-2</v>
      </c>
      <c r="AO1259" s="121" t="s">
        <v>1774</v>
      </c>
      <c r="AP1259" s="121" t="s">
        <v>1775</v>
      </c>
      <c r="AQ1259" s="27">
        <v>456594.99</v>
      </c>
      <c r="AR1259" s="27">
        <v>913189.98</v>
      </c>
      <c r="AS1259" s="27">
        <v>913189.98</v>
      </c>
      <c r="AT1259" s="27">
        <v>913189.98</v>
      </c>
      <c r="AU1259" s="27">
        <v>456594.99</v>
      </c>
      <c r="AV1259" s="27">
        <v>0</v>
      </c>
      <c r="AW1259" s="27">
        <v>0</v>
      </c>
      <c r="AX1259" s="27">
        <v>0</v>
      </c>
      <c r="AY1259" s="27">
        <v>0</v>
      </c>
      <c r="AZ1259" s="27">
        <v>0</v>
      </c>
      <c r="BA1259" s="27">
        <v>0</v>
      </c>
      <c r="BB1259" s="27">
        <v>0</v>
      </c>
      <c r="BC1259" s="27">
        <v>0</v>
      </c>
      <c r="BD1259" s="27">
        <v>0</v>
      </c>
      <c r="BE1259" s="27">
        <v>0</v>
      </c>
      <c r="BF1259" s="27">
        <v>0</v>
      </c>
      <c r="BG1259" s="27">
        <f t="shared" si="77"/>
        <v>1369784.97</v>
      </c>
      <c r="BH1259" s="27">
        <f t="shared" si="78"/>
        <v>2282974.9500000002</v>
      </c>
      <c r="BI1259" s="27">
        <f t="shared" si="80"/>
        <v>3652759.92</v>
      </c>
    </row>
    <row r="1260" spans="1:61" x14ac:dyDescent="0.35">
      <c r="A1260" s="65" t="str">
        <f t="shared" si="79"/>
        <v>DI0012791</v>
      </c>
      <c r="B1260" s="111" t="s">
        <v>1319</v>
      </c>
      <c r="C1260" s="104">
        <v>1</v>
      </c>
      <c r="D1260" s="112" t="s">
        <v>0</v>
      </c>
      <c r="E1260" s="112" t="s">
        <v>3</v>
      </c>
      <c r="F1260" s="104" t="s">
        <v>1760</v>
      </c>
      <c r="G1260" s="104" t="s">
        <v>1784</v>
      </c>
      <c r="H1260" s="104" t="s">
        <v>1777</v>
      </c>
      <c r="I1260" s="104" t="s">
        <v>1785</v>
      </c>
      <c r="J1260" s="104" t="s">
        <v>1779</v>
      </c>
      <c r="K1260" s="104" t="s">
        <v>1063</v>
      </c>
      <c r="L1260" s="104" t="s">
        <v>1766</v>
      </c>
      <c r="M1260" s="104" t="s">
        <v>1773</v>
      </c>
      <c r="N1260" s="111">
        <v>1</v>
      </c>
      <c r="O1260" s="111">
        <v>1</v>
      </c>
      <c r="P1260" s="111">
        <v>1</v>
      </c>
      <c r="Q1260" s="113">
        <v>1</v>
      </c>
      <c r="R1260" s="113">
        <v>1</v>
      </c>
      <c r="S1260" s="113">
        <v>1</v>
      </c>
      <c r="T1260" s="113">
        <v>0</v>
      </c>
      <c r="U1260" s="113">
        <v>1</v>
      </c>
      <c r="V1260" s="113">
        <v>0</v>
      </c>
      <c r="W1260" s="109">
        <v>4694126.49</v>
      </c>
      <c r="X1260" s="109">
        <v>0</v>
      </c>
      <c r="Y1260" s="109">
        <v>0</v>
      </c>
      <c r="Z1260" s="109">
        <v>0</v>
      </c>
      <c r="AA1260" s="109">
        <v>0</v>
      </c>
      <c r="AB1260" s="109">
        <v>0</v>
      </c>
      <c r="AC1260" s="109">
        <v>0</v>
      </c>
      <c r="AD1260" s="109">
        <v>0</v>
      </c>
      <c r="AE1260" s="109">
        <v>4694126.49</v>
      </c>
      <c r="AF1260" s="106">
        <v>44987</v>
      </c>
      <c r="AG1260" s="106">
        <v>46083</v>
      </c>
      <c r="AH1260" s="123">
        <v>4694126.49</v>
      </c>
      <c r="AI1260" s="115">
        <v>0.83835616438356164</v>
      </c>
      <c r="AJ1260" s="115">
        <v>3.0027397260273974</v>
      </c>
      <c r="AK1260" s="116">
        <v>6.1652999999999999E-2</v>
      </c>
      <c r="AL1260" s="117">
        <v>0.83835616438356164</v>
      </c>
      <c r="AM1260" s="117">
        <v>3.0027397260273974</v>
      </c>
      <c r="AN1260" s="118">
        <v>6.1652999999999999E-2</v>
      </c>
      <c r="AO1260" s="121" t="s">
        <v>1774</v>
      </c>
      <c r="AP1260" s="121" t="s">
        <v>1775</v>
      </c>
      <c r="AQ1260" s="27">
        <v>144703.49</v>
      </c>
      <c r="AR1260" s="27">
        <v>144703.49</v>
      </c>
      <c r="AS1260" s="27">
        <v>0</v>
      </c>
      <c r="AT1260" s="27">
        <v>0</v>
      </c>
      <c r="AU1260" s="27">
        <v>0</v>
      </c>
      <c r="AV1260" s="27">
        <v>0</v>
      </c>
      <c r="AW1260" s="27">
        <v>0</v>
      </c>
      <c r="AX1260" s="27">
        <v>0</v>
      </c>
      <c r="AY1260" s="27">
        <v>0</v>
      </c>
      <c r="AZ1260" s="27">
        <v>0</v>
      </c>
      <c r="BA1260" s="27">
        <v>0</v>
      </c>
      <c r="BB1260" s="27">
        <v>0</v>
      </c>
      <c r="BC1260" s="27">
        <v>0</v>
      </c>
      <c r="BD1260" s="27">
        <v>0</v>
      </c>
      <c r="BE1260" s="27">
        <v>0</v>
      </c>
      <c r="BF1260" s="27">
        <v>0</v>
      </c>
      <c r="BG1260" s="27">
        <f t="shared" si="77"/>
        <v>289406.98</v>
      </c>
      <c r="BH1260" s="27">
        <f t="shared" si="78"/>
        <v>0</v>
      </c>
      <c r="BI1260" s="27">
        <f t="shared" si="80"/>
        <v>289406.98</v>
      </c>
    </row>
    <row r="1261" spans="1:61" x14ac:dyDescent="0.35">
      <c r="A1261" s="65" t="str">
        <f t="shared" si="79"/>
        <v>DI0012792</v>
      </c>
      <c r="B1261" s="111" t="s">
        <v>1319</v>
      </c>
      <c r="C1261" s="104">
        <v>2</v>
      </c>
      <c r="D1261" s="112" t="s">
        <v>0</v>
      </c>
      <c r="E1261" s="112" t="s">
        <v>3</v>
      </c>
      <c r="F1261" s="104" t="s">
        <v>1760</v>
      </c>
      <c r="G1261" s="104" t="s">
        <v>1784</v>
      </c>
      <c r="H1261" s="104" t="s">
        <v>1777</v>
      </c>
      <c r="I1261" s="104" t="s">
        <v>1785</v>
      </c>
      <c r="J1261" s="104" t="s">
        <v>1779</v>
      </c>
      <c r="K1261" s="104" t="s">
        <v>1063</v>
      </c>
      <c r="L1261" s="104" t="s">
        <v>1766</v>
      </c>
      <c r="M1261" s="104" t="s">
        <v>1773</v>
      </c>
      <c r="N1261" s="111">
        <v>1</v>
      </c>
      <c r="O1261" s="111">
        <v>1</v>
      </c>
      <c r="P1261" s="111">
        <v>1</v>
      </c>
      <c r="Q1261" s="113">
        <v>1</v>
      </c>
      <c r="R1261" s="113">
        <v>1</v>
      </c>
      <c r="S1261" s="113">
        <v>1</v>
      </c>
      <c r="T1261" s="113">
        <v>0</v>
      </c>
      <c r="U1261" s="113">
        <v>1</v>
      </c>
      <c r="V1261" s="113">
        <v>0</v>
      </c>
      <c r="W1261" s="109">
        <v>4943113.7699999996</v>
      </c>
      <c r="X1261" s="109">
        <v>0</v>
      </c>
      <c r="Y1261" s="109">
        <v>0</v>
      </c>
      <c r="Z1261" s="109">
        <v>166968.5</v>
      </c>
      <c r="AA1261" s="109">
        <v>0</v>
      </c>
      <c r="AB1261" s="109">
        <v>0</v>
      </c>
      <c r="AC1261" s="109">
        <v>0</v>
      </c>
      <c r="AD1261" s="109">
        <v>0</v>
      </c>
      <c r="AE1261" s="109">
        <v>4943113.7699999996</v>
      </c>
      <c r="AF1261" s="106">
        <v>45041</v>
      </c>
      <c r="AG1261" s="106">
        <v>46502</v>
      </c>
      <c r="AH1261" s="123">
        <v>4943113.7699999996</v>
      </c>
      <c r="AI1261" s="115">
        <v>1.9863013698630136</v>
      </c>
      <c r="AJ1261" s="115">
        <v>4.0027397260273974</v>
      </c>
      <c r="AK1261" s="116">
        <v>6.7556000000000005E-2</v>
      </c>
      <c r="AL1261" s="117">
        <v>1.9863013698630134</v>
      </c>
      <c r="AM1261" s="117">
        <v>4.0027397260273974</v>
      </c>
      <c r="AN1261" s="118">
        <v>6.7556000000000005E-2</v>
      </c>
      <c r="AO1261" s="121" t="s">
        <v>1774</v>
      </c>
      <c r="AP1261" s="121" t="s">
        <v>1775</v>
      </c>
      <c r="AQ1261" s="27">
        <v>166968.5</v>
      </c>
      <c r="AR1261" s="27">
        <v>333937</v>
      </c>
      <c r="AS1261" s="27">
        <v>166968.5</v>
      </c>
      <c r="AT1261" s="27">
        <v>0</v>
      </c>
      <c r="AU1261" s="27">
        <v>0</v>
      </c>
      <c r="AV1261" s="27">
        <v>0</v>
      </c>
      <c r="AW1261" s="27">
        <v>0</v>
      </c>
      <c r="AX1261" s="27">
        <v>0</v>
      </c>
      <c r="AY1261" s="27">
        <v>0</v>
      </c>
      <c r="AZ1261" s="27">
        <v>0</v>
      </c>
      <c r="BA1261" s="27">
        <v>0</v>
      </c>
      <c r="BB1261" s="27">
        <v>0</v>
      </c>
      <c r="BC1261" s="27">
        <v>0</v>
      </c>
      <c r="BD1261" s="27">
        <v>0</v>
      </c>
      <c r="BE1261" s="27">
        <v>0</v>
      </c>
      <c r="BF1261" s="27">
        <v>0</v>
      </c>
      <c r="BG1261" s="27">
        <f t="shared" si="77"/>
        <v>500905.5</v>
      </c>
      <c r="BH1261" s="27">
        <f t="shared" si="78"/>
        <v>166968.5</v>
      </c>
      <c r="BI1261" s="27">
        <f t="shared" si="80"/>
        <v>667874</v>
      </c>
    </row>
    <row r="1262" spans="1:61" x14ac:dyDescent="0.35">
      <c r="A1262" s="65" t="str">
        <f t="shared" si="79"/>
        <v>DI0012793</v>
      </c>
      <c r="B1262" s="111" t="s">
        <v>1319</v>
      </c>
      <c r="C1262" s="104">
        <v>3</v>
      </c>
      <c r="D1262" s="112" t="s">
        <v>0</v>
      </c>
      <c r="E1262" s="112" t="s">
        <v>3</v>
      </c>
      <c r="F1262" s="104" t="s">
        <v>1760</v>
      </c>
      <c r="G1262" s="104" t="s">
        <v>1784</v>
      </c>
      <c r="H1262" s="104" t="s">
        <v>1777</v>
      </c>
      <c r="I1262" s="104" t="s">
        <v>1785</v>
      </c>
      <c r="J1262" s="104" t="s">
        <v>1779</v>
      </c>
      <c r="K1262" s="104" t="s">
        <v>1063</v>
      </c>
      <c r="L1262" s="104" t="s">
        <v>1766</v>
      </c>
      <c r="M1262" s="104" t="s">
        <v>1773</v>
      </c>
      <c r="N1262" s="111">
        <v>1</v>
      </c>
      <c r="O1262" s="111">
        <v>1</v>
      </c>
      <c r="P1262" s="111">
        <v>1</v>
      </c>
      <c r="Q1262" s="113">
        <v>1</v>
      </c>
      <c r="R1262" s="113">
        <v>1</v>
      </c>
      <c r="S1262" s="113">
        <v>1</v>
      </c>
      <c r="T1262" s="113">
        <v>0</v>
      </c>
      <c r="U1262" s="113">
        <v>1</v>
      </c>
      <c r="V1262" s="113">
        <v>0</v>
      </c>
      <c r="W1262" s="109">
        <v>4896968.82</v>
      </c>
      <c r="X1262" s="109">
        <v>0</v>
      </c>
      <c r="Y1262" s="109">
        <v>0</v>
      </c>
      <c r="Z1262" s="109">
        <v>0</v>
      </c>
      <c r="AA1262" s="109">
        <v>0</v>
      </c>
      <c r="AB1262" s="109">
        <v>0</v>
      </c>
      <c r="AC1262" s="109">
        <v>0</v>
      </c>
      <c r="AD1262" s="109">
        <v>0</v>
      </c>
      <c r="AE1262" s="109">
        <v>4896968.82</v>
      </c>
      <c r="AF1262" s="106">
        <v>44995</v>
      </c>
      <c r="AG1262" s="106">
        <v>46822</v>
      </c>
      <c r="AH1262" s="123">
        <v>4896968.82</v>
      </c>
      <c r="AI1262" s="115">
        <v>2.8630136986301369</v>
      </c>
      <c r="AJ1262" s="115">
        <v>5.0054794520547947</v>
      </c>
      <c r="AK1262" s="116">
        <v>7.1294999999999997E-2</v>
      </c>
      <c r="AL1262" s="117">
        <v>2.8630136986301369</v>
      </c>
      <c r="AM1262" s="117">
        <v>5.0054794520547947</v>
      </c>
      <c r="AN1262" s="118">
        <v>7.1294999999999997E-2</v>
      </c>
      <c r="AO1262" s="121" t="s">
        <v>1774</v>
      </c>
      <c r="AP1262" s="121" t="s">
        <v>1775</v>
      </c>
      <c r="AQ1262" s="27">
        <v>174564.7</v>
      </c>
      <c r="AR1262" s="27">
        <v>349129.4</v>
      </c>
      <c r="AS1262" s="27">
        <v>349129.4</v>
      </c>
      <c r="AT1262" s="27">
        <v>174564.7</v>
      </c>
      <c r="AU1262" s="27">
        <v>0</v>
      </c>
      <c r="AV1262" s="27">
        <v>0</v>
      </c>
      <c r="AW1262" s="27">
        <v>0</v>
      </c>
      <c r="AX1262" s="27">
        <v>0</v>
      </c>
      <c r="AY1262" s="27">
        <v>0</v>
      </c>
      <c r="AZ1262" s="27">
        <v>0</v>
      </c>
      <c r="BA1262" s="27">
        <v>0</v>
      </c>
      <c r="BB1262" s="27">
        <v>0</v>
      </c>
      <c r="BC1262" s="27">
        <v>0</v>
      </c>
      <c r="BD1262" s="27">
        <v>0</v>
      </c>
      <c r="BE1262" s="27">
        <v>0</v>
      </c>
      <c r="BF1262" s="27">
        <v>0</v>
      </c>
      <c r="BG1262" s="27">
        <f t="shared" si="77"/>
        <v>523694.10000000003</v>
      </c>
      <c r="BH1262" s="27">
        <f t="shared" si="78"/>
        <v>523694.10000000003</v>
      </c>
      <c r="BI1262" s="27">
        <f t="shared" si="80"/>
        <v>1047388.2000000001</v>
      </c>
    </row>
    <row r="1263" spans="1:61" x14ac:dyDescent="0.35">
      <c r="A1263" s="65" t="str">
        <f t="shared" si="79"/>
        <v>DI0012801</v>
      </c>
      <c r="B1263" s="111" t="s">
        <v>1320</v>
      </c>
      <c r="C1263" s="104">
        <v>1</v>
      </c>
      <c r="D1263" s="111" t="s">
        <v>0</v>
      </c>
      <c r="E1263" s="111" t="s">
        <v>3</v>
      </c>
      <c r="F1263" s="104" t="s">
        <v>1760</v>
      </c>
      <c r="G1263" s="104" t="s">
        <v>1776</v>
      </c>
      <c r="H1263" s="104" t="s">
        <v>1777</v>
      </c>
      <c r="I1263" s="104" t="s">
        <v>1778</v>
      </c>
      <c r="J1263" s="104" t="s">
        <v>1779</v>
      </c>
      <c r="K1263" s="104" t="s">
        <v>774</v>
      </c>
      <c r="L1263" s="104" t="s">
        <v>1766</v>
      </c>
      <c r="M1263" s="104" t="s">
        <v>1773</v>
      </c>
      <c r="N1263" s="113">
        <v>1</v>
      </c>
      <c r="O1263" s="113">
        <v>1</v>
      </c>
      <c r="P1263" s="113">
        <v>1</v>
      </c>
      <c r="Q1263" s="113">
        <v>1</v>
      </c>
      <c r="R1263" s="113">
        <v>1</v>
      </c>
      <c r="S1263" s="113">
        <v>1</v>
      </c>
      <c r="T1263" s="113">
        <v>0</v>
      </c>
      <c r="U1263" s="113">
        <v>0</v>
      </c>
      <c r="V1263" s="113">
        <v>0</v>
      </c>
      <c r="W1263" s="109">
        <v>6544491.0599999996</v>
      </c>
      <c r="X1263" s="109">
        <v>0</v>
      </c>
      <c r="Y1263" s="109">
        <v>0</v>
      </c>
      <c r="Z1263" s="109">
        <v>0</v>
      </c>
      <c r="AA1263" s="109">
        <v>0</v>
      </c>
      <c r="AB1263" s="109">
        <v>0</v>
      </c>
      <c r="AC1263" s="109">
        <v>0</v>
      </c>
      <c r="AD1263" s="109">
        <v>0</v>
      </c>
      <c r="AE1263" s="109">
        <v>6544491.0599999996</v>
      </c>
      <c r="AF1263" s="106">
        <v>44987</v>
      </c>
      <c r="AG1263" s="106">
        <v>46083</v>
      </c>
      <c r="AH1263" s="123">
        <v>6544491.0599999996</v>
      </c>
      <c r="AI1263" s="115">
        <v>0.83835616438356164</v>
      </c>
      <c r="AJ1263" s="115">
        <v>3.0027397260273974</v>
      </c>
      <c r="AK1263" s="116">
        <v>6.1652999999999999E-2</v>
      </c>
      <c r="AL1263" s="117">
        <v>0.83835616438356164</v>
      </c>
      <c r="AM1263" s="117">
        <v>3.0027397260273974</v>
      </c>
      <c r="AN1263" s="118">
        <v>6.1652999999999999E-2</v>
      </c>
      <c r="AO1263" s="121" t="s">
        <v>1774</v>
      </c>
      <c r="AP1263" s="121" t="s">
        <v>1775</v>
      </c>
      <c r="AQ1263" s="27">
        <v>201743.75</v>
      </c>
      <c r="AR1263" s="27">
        <v>201743.75</v>
      </c>
      <c r="AS1263" s="27">
        <v>0</v>
      </c>
      <c r="AT1263" s="27">
        <v>0</v>
      </c>
      <c r="AU1263" s="27">
        <v>0</v>
      </c>
      <c r="AV1263" s="27">
        <v>0</v>
      </c>
      <c r="AW1263" s="27">
        <v>0</v>
      </c>
      <c r="AX1263" s="27">
        <v>0</v>
      </c>
      <c r="AY1263" s="27">
        <v>0</v>
      </c>
      <c r="AZ1263" s="27">
        <v>0</v>
      </c>
      <c r="BA1263" s="27">
        <v>0</v>
      </c>
      <c r="BB1263" s="27">
        <v>0</v>
      </c>
      <c r="BC1263" s="27">
        <v>0</v>
      </c>
      <c r="BD1263" s="27">
        <v>0</v>
      </c>
      <c r="BE1263" s="27">
        <v>0</v>
      </c>
      <c r="BF1263" s="27">
        <v>0</v>
      </c>
      <c r="BG1263" s="27">
        <f t="shared" si="77"/>
        <v>403487.5</v>
      </c>
      <c r="BH1263" s="27">
        <f t="shared" si="78"/>
        <v>0</v>
      </c>
      <c r="BI1263" s="27">
        <f t="shared" si="80"/>
        <v>403487.5</v>
      </c>
    </row>
    <row r="1264" spans="1:61" x14ac:dyDescent="0.35">
      <c r="A1264" s="65" t="str">
        <f t="shared" si="79"/>
        <v>DI0012802</v>
      </c>
      <c r="B1264" s="111" t="s">
        <v>1320</v>
      </c>
      <c r="C1264" s="104">
        <v>2</v>
      </c>
      <c r="D1264" s="111" t="s">
        <v>0</v>
      </c>
      <c r="E1264" s="111" t="s">
        <v>3</v>
      </c>
      <c r="F1264" s="104" t="s">
        <v>1760</v>
      </c>
      <c r="G1264" s="104" t="s">
        <v>1776</v>
      </c>
      <c r="H1264" s="104" t="s">
        <v>1777</v>
      </c>
      <c r="I1264" s="104" t="s">
        <v>1778</v>
      </c>
      <c r="J1264" s="104" t="s">
        <v>1779</v>
      </c>
      <c r="K1264" s="104" t="s">
        <v>774</v>
      </c>
      <c r="L1264" s="104" t="s">
        <v>1766</v>
      </c>
      <c r="M1264" s="104" t="s">
        <v>1773</v>
      </c>
      <c r="N1264" s="113">
        <v>1</v>
      </c>
      <c r="O1264" s="113">
        <v>1</v>
      </c>
      <c r="P1264" s="113">
        <v>1</v>
      </c>
      <c r="Q1264" s="113">
        <v>1</v>
      </c>
      <c r="R1264" s="113">
        <v>1</v>
      </c>
      <c r="S1264" s="113">
        <v>1</v>
      </c>
      <c r="T1264" s="113">
        <v>0</v>
      </c>
      <c r="U1264" s="113">
        <v>0</v>
      </c>
      <c r="V1264" s="113">
        <v>0</v>
      </c>
      <c r="W1264" s="109">
        <v>15248745.48</v>
      </c>
      <c r="X1264" s="109">
        <v>0</v>
      </c>
      <c r="Y1264" s="109">
        <v>0</v>
      </c>
      <c r="Z1264" s="109">
        <v>0</v>
      </c>
      <c r="AA1264" s="109">
        <v>0</v>
      </c>
      <c r="AB1264" s="109">
        <v>0</v>
      </c>
      <c r="AC1264" s="109">
        <v>0</v>
      </c>
      <c r="AD1264" s="109">
        <v>0</v>
      </c>
      <c r="AE1264" s="109">
        <v>15248745.48</v>
      </c>
      <c r="AF1264" s="106">
        <v>44995</v>
      </c>
      <c r="AG1264" s="106">
        <v>46822</v>
      </c>
      <c r="AH1264" s="123">
        <v>15248745.48</v>
      </c>
      <c r="AI1264" s="115">
        <v>2.8630136986301369</v>
      </c>
      <c r="AJ1264" s="115">
        <v>5.0054794520547947</v>
      </c>
      <c r="AK1264" s="116">
        <v>7.1294999999999997E-2</v>
      </c>
      <c r="AL1264" s="117">
        <v>2.8630136986301369</v>
      </c>
      <c r="AM1264" s="117">
        <v>5.0054794520547947</v>
      </c>
      <c r="AN1264" s="118">
        <v>7.1295000000000011E-2</v>
      </c>
      <c r="AO1264" s="121" t="s">
        <v>1774</v>
      </c>
      <c r="AP1264" s="121" t="s">
        <v>1775</v>
      </c>
      <c r="AQ1264" s="27">
        <v>543579.65</v>
      </c>
      <c r="AR1264" s="27">
        <v>1087159.3</v>
      </c>
      <c r="AS1264" s="27">
        <v>1087159.3</v>
      </c>
      <c r="AT1264" s="27">
        <v>543579.65</v>
      </c>
      <c r="AU1264" s="27">
        <v>0</v>
      </c>
      <c r="AV1264" s="27">
        <v>0</v>
      </c>
      <c r="AW1264" s="27">
        <v>0</v>
      </c>
      <c r="AX1264" s="27">
        <v>0</v>
      </c>
      <c r="AY1264" s="27">
        <v>0</v>
      </c>
      <c r="AZ1264" s="27">
        <v>0</v>
      </c>
      <c r="BA1264" s="27">
        <v>0</v>
      </c>
      <c r="BB1264" s="27">
        <v>0</v>
      </c>
      <c r="BC1264" s="27">
        <v>0</v>
      </c>
      <c r="BD1264" s="27">
        <v>0</v>
      </c>
      <c r="BE1264" s="27">
        <v>0</v>
      </c>
      <c r="BF1264" s="27">
        <v>0</v>
      </c>
      <c r="BG1264" s="27">
        <f t="shared" si="77"/>
        <v>1630738.9500000002</v>
      </c>
      <c r="BH1264" s="27">
        <f t="shared" si="78"/>
        <v>1630738.9500000002</v>
      </c>
      <c r="BI1264" s="27">
        <f t="shared" si="80"/>
        <v>3261477.9000000004</v>
      </c>
    </row>
    <row r="1265" spans="1:61" x14ac:dyDescent="0.35">
      <c r="A1265" s="65" t="str">
        <f t="shared" si="79"/>
        <v>DI0012831</v>
      </c>
      <c r="B1265" s="111" t="s">
        <v>1321</v>
      </c>
      <c r="C1265" s="104">
        <v>1</v>
      </c>
      <c r="D1265" s="111" t="s">
        <v>0</v>
      </c>
      <c r="E1265" s="111" t="s">
        <v>3</v>
      </c>
      <c r="F1265" s="104" t="s">
        <v>1760</v>
      </c>
      <c r="G1265" s="104" t="s">
        <v>1792</v>
      </c>
      <c r="H1265" s="104" t="s">
        <v>1792</v>
      </c>
      <c r="I1265" s="104" t="s">
        <v>1763</v>
      </c>
      <c r="J1265" s="104" t="s">
        <v>1793</v>
      </c>
      <c r="K1265" s="104" t="s">
        <v>1794</v>
      </c>
      <c r="L1265" s="104" t="s">
        <v>1766</v>
      </c>
      <c r="M1265" s="104" t="s">
        <v>1795</v>
      </c>
      <c r="N1265" s="111">
        <v>1</v>
      </c>
      <c r="O1265" s="111">
        <v>1</v>
      </c>
      <c r="P1265" s="111">
        <v>1</v>
      </c>
      <c r="Q1265" s="113">
        <v>0</v>
      </c>
      <c r="R1265" s="113">
        <v>1</v>
      </c>
      <c r="S1265" s="113">
        <v>1</v>
      </c>
      <c r="T1265" s="113">
        <v>1</v>
      </c>
      <c r="U1265" s="113">
        <v>0</v>
      </c>
      <c r="V1265" s="113">
        <v>0</v>
      </c>
      <c r="W1265" s="109">
        <v>2795280598.7049999</v>
      </c>
      <c r="X1265" s="109">
        <v>0</v>
      </c>
      <c r="Y1265" s="109">
        <v>0</v>
      </c>
      <c r="Z1265" s="109">
        <v>0</v>
      </c>
      <c r="AA1265" s="109">
        <v>0</v>
      </c>
      <c r="AB1265" s="109">
        <v>0</v>
      </c>
      <c r="AC1265" s="109">
        <v>0</v>
      </c>
      <c r="AD1265" s="109">
        <v>0</v>
      </c>
      <c r="AE1265" s="109">
        <v>2795280598.7049999</v>
      </c>
      <c r="AF1265" s="106">
        <v>45296</v>
      </c>
      <c r="AG1265" s="106">
        <v>51322</v>
      </c>
      <c r="AH1265" s="123">
        <v>2957066124.1100001</v>
      </c>
      <c r="AI1265" s="115">
        <v>15.191780821917808</v>
      </c>
      <c r="AJ1265" s="115">
        <v>16.509589041095889</v>
      </c>
      <c r="AK1265" s="116">
        <v>1.2999999999999999E-2</v>
      </c>
      <c r="AL1265" s="117">
        <v>15.191780821917808</v>
      </c>
      <c r="AM1265" s="117">
        <v>16.509589041095889</v>
      </c>
      <c r="AN1265" s="118">
        <v>1.3000000000000001E-2</v>
      </c>
      <c r="AO1265" s="121" t="s">
        <v>1768</v>
      </c>
      <c r="AP1265" s="121" t="s">
        <v>1794</v>
      </c>
      <c r="AQ1265" s="27">
        <v>18169323.890000001</v>
      </c>
      <c r="AR1265" s="27">
        <v>34742391.490000002</v>
      </c>
      <c r="AS1265" s="27">
        <v>32590930.27</v>
      </c>
      <c r="AT1265" s="27">
        <v>30411409.16</v>
      </c>
      <c r="AU1265" s="27">
        <v>28203462.190000001</v>
      </c>
      <c r="AV1265" s="27">
        <v>25966718.609999999</v>
      </c>
      <c r="AW1265" s="27">
        <v>23700802.879999999</v>
      </c>
      <c r="AX1265" s="27">
        <v>21405334.5</v>
      </c>
      <c r="AY1265" s="27">
        <v>19079928.050000001</v>
      </c>
      <c r="AZ1265" s="27">
        <v>16724193.07</v>
      </c>
      <c r="BA1265" s="27">
        <v>14337734</v>
      </c>
      <c r="BB1265" s="27">
        <v>11920150.140000001</v>
      </c>
      <c r="BC1265" s="27">
        <v>9471035.5399999991</v>
      </c>
      <c r="BD1265" s="27">
        <v>6989978.9800000004</v>
      </c>
      <c r="BE1265" s="27">
        <v>4476563.8600000003</v>
      </c>
      <c r="BF1265" s="27">
        <v>1930368.15</v>
      </c>
      <c r="BG1265" s="27">
        <f t="shared" si="77"/>
        <v>52911715.380000003</v>
      </c>
      <c r="BH1265" s="27">
        <f t="shared" si="78"/>
        <v>247208609.40000001</v>
      </c>
      <c r="BI1265" s="27">
        <f t="shared" si="80"/>
        <v>300120324.78000003</v>
      </c>
    </row>
    <row r="1266" spans="1:61" x14ac:dyDescent="0.35">
      <c r="A1266" s="65" t="str">
        <f t="shared" si="79"/>
        <v>DI0012841</v>
      </c>
      <c r="B1266" s="111" t="s">
        <v>1322</v>
      </c>
      <c r="C1266" s="104">
        <v>1</v>
      </c>
      <c r="D1266" s="111" t="s">
        <v>0</v>
      </c>
      <c r="E1266" s="111" t="s">
        <v>3</v>
      </c>
      <c r="F1266" s="104" t="s">
        <v>1760</v>
      </c>
      <c r="G1266" s="104" t="s">
        <v>1796</v>
      </c>
      <c r="H1266" s="104" t="s">
        <v>1796</v>
      </c>
      <c r="I1266" s="104" t="s">
        <v>1763</v>
      </c>
      <c r="J1266" s="104" t="s">
        <v>1797</v>
      </c>
      <c r="K1266" s="104" t="s">
        <v>413</v>
      </c>
      <c r="L1266" s="104" t="s">
        <v>1766</v>
      </c>
      <c r="M1266" s="104" t="s">
        <v>1767</v>
      </c>
      <c r="N1266" s="111">
        <v>1</v>
      </c>
      <c r="O1266" s="111">
        <v>1</v>
      </c>
      <c r="P1266" s="111">
        <v>1</v>
      </c>
      <c r="Q1266" s="113">
        <v>0</v>
      </c>
      <c r="R1266" s="113">
        <v>1</v>
      </c>
      <c r="S1266" s="113">
        <v>1</v>
      </c>
      <c r="T1266" s="113">
        <v>1</v>
      </c>
      <c r="U1266" s="113">
        <v>0</v>
      </c>
      <c r="V1266" s="113">
        <v>0</v>
      </c>
      <c r="W1266" s="109">
        <v>75623079.946999997</v>
      </c>
      <c r="X1266" s="109">
        <v>0</v>
      </c>
      <c r="Y1266" s="109">
        <v>0</v>
      </c>
      <c r="Z1266" s="109">
        <v>0</v>
      </c>
      <c r="AA1266" s="109">
        <v>0</v>
      </c>
      <c r="AB1266" s="109">
        <v>0</v>
      </c>
      <c r="AC1266" s="109">
        <v>0</v>
      </c>
      <c r="AD1266" s="109">
        <v>0</v>
      </c>
      <c r="AE1266" s="109">
        <v>75623079.946999997</v>
      </c>
      <c r="AF1266" s="106">
        <v>45296</v>
      </c>
      <c r="AG1266" s="106">
        <v>51322</v>
      </c>
      <c r="AH1266" s="123">
        <v>80000000</v>
      </c>
      <c r="AI1266" s="115">
        <v>15.191780821917808</v>
      </c>
      <c r="AJ1266" s="115">
        <v>16.509589041095889</v>
      </c>
      <c r="AK1266" s="116">
        <v>1.2999999999999999E-2</v>
      </c>
      <c r="AL1266" s="117">
        <v>15.19178082191781</v>
      </c>
      <c r="AM1266" s="117">
        <v>16.509589041095889</v>
      </c>
      <c r="AN1266" s="118">
        <v>1.2999999999999999E-2</v>
      </c>
      <c r="AO1266" s="121" t="s">
        <v>1768</v>
      </c>
      <c r="AP1266" s="121" t="s">
        <v>413</v>
      </c>
      <c r="AQ1266" s="27">
        <v>491550.02</v>
      </c>
      <c r="AR1266" s="27">
        <v>939915.17999999993</v>
      </c>
      <c r="AS1266" s="27">
        <v>881709.88</v>
      </c>
      <c r="AT1266" s="27">
        <v>822745.46</v>
      </c>
      <c r="AU1266" s="27">
        <v>763012.01</v>
      </c>
      <c r="AV1266" s="27">
        <v>702499.5</v>
      </c>
      <c r="AW1266" s="27">
        <v>641197.78</v>
      </c>
      <c r="AX1266" s="27">
        <v>579096.54</v>
      </c>
      <c r="AY1266" s="27">
        <v>516185.36</v>
      </c>
      <c r="AZ1266" s="27">
        <v>452453.68</v>
      </c>
      <c r="BA1266" s="27">
        <v>387890.79</v>
      </c>
      <c r="BB1266" s="27">
        <v>322485.86</v>
      </c>
      <c r="BC1266" s="27">
        <v>256227.9</v>
      </c>
      <c r="BD1266" s="27">
        <v>189105.79</v>
      </c>
      <c r="BE1266" s="27">
        <v>121108.26</v>
      </c>
      <c r="BF1266" s="27">
        <v>52223.87</v>
      </c>
      <c r="BG1266" s="27">
        <f t="shared" si="77"/>
        <v>1431465.2</v>
      </c>
      <c r="BH1266" s="27">
        <f t="shared" si="78"/>
        <v>6687942.6800000006</v>
      </c>
      <c r="BI1266" s="27">
        <f t="shared" si="80"/>
        <v>8119407.8800000008</v>
      </c>
    </row>
    <row r="1267" spans="1:61" x14ac:dyDescent="0.35">
      <c r="A1267" s="65" t="str">
        <f t="shared" si="79"/>
        <v>DI0012851</v>
      </c>
      <c r="B1267" s="111" t="s">
        <v>1323</v>
      </c>
      <c r="C1267" s="104">
        <v>1</v>
      </c>
      <c r="D1267" s="111" t="s">
        <v>0</v>
      </c>
      <c r="E1267" s="111" t="s">
        <v>3</v>
      </c>
      <c r="F1267" s="104" t="s">
        <v>1760</v>
      </c>
      <c r="G1267" s="104" t="s">
        <v>1792</v>
      </c>
      <c r="H1267" s="104" t="s">
        <v>1792</v>
      </c>
      <c r="I1267" s="104" t="s">
        <v>1763</v>
      </c>
      <c r="J1267" s="104" t="s">
        <v>1793</v>
      </c>
      <c r="K1267" s="104" t="s">
        <v>1794</v>
      </c>
      <c r="L1267" s="104" t="s">
        <v>1766</v>
      </c>
      <c r="M1267" s="104" t="s">
        <v>1795</v>
      </c>
      <c r="N1267" s="111">
        <v>1</v>
      </c>
      <c r="O1267" s="111">
        <v>1</v>
      </c>
      <c r="P1267" s="111">
        <v>1</v>
      </c>
      <c r="Q1267" s="113">
        <v>0</v>
      </c>
      <c r="R1267" s="113">
        <v>1</v>
      </c>
      <c r="S1267" s="113">
        <v>1</v>
      </c>
      <c r="T1267" s="113">
        <v>1</v>
      </c>
      <c r="U1267" s="113">
        <v>0</v>
      </c>
      <c r="V1267" s="113">
        <v>0</v>
      </c>
      <c r="W1267" s="109">
        <v>15269131.83</v>
      </c>
      <c r="X1267" s="109">
        <v>0</v>
      </c>
      <c r="Y1267" s="109">
        <v>0</v>
      </c>
      <c r="Z1267" s="109">
        <v>0</v>
      </c>
      <c r="AA1267" s="109">
        <v>0</v>
      </c>
      <c r="AB1267" s="109">
        <v>0</v>
      </c>
      <c r="AC1267" s="109">
        <v>0</v>
      </c>
      <c r="AD1267" s="109">
        <v>0</v>
      </c>
      <c r="AE1267" s="109">
        <v>15269131.83</v>
      </c>
      <c r="AF1267" s="106">
        <v>45296</v>
      </c>
      <c r="AG1267" s="106">
        <v>46027</v>
      </c>
      <c r="AH1267" s="123">
        <v>30538263.660551101</v>
      </c>
      <c r="AI1267" s="115">
        <v>0.68493150684931503</v>
      </c>
      <c r="AJ1267" s="115">
        <v>2.0027397260273974</v>
      </c>
      <c r="AK1267" s="116">
        <v>0</v>
      </c>
      <c r="AL1267" s="117">
        <v>0.68493150684931503</v>
      </c>
      <c r="AM1267" s="117">
        <v>2.0027397260273974</v>
      </c>
      <c r="AN1267" s="118">
        <v>0</v>
      </c>
      <c r="AO1267" s="121" t="s">
        <v>1768</v>
      </c>
      <c r="AP1267" s="121" t="s">
        <v>1794</v>
      </c>
      <c r="AQ1267" s="27">
        <v>0</v>
      </c>
      <c r="AR1267" s="27">
        <v>0</v>
      </c>
      <c r="AS1267" s="27">
        <v>0</v>
      </c>
      <c r="AT1267" s="27">
        <v>0</v>
      </c>
      <c r="AU1267" s="27">
        <v>0</v>
      </c>
      <c r="AV1267" s="27">
        <v>0</v>
      </c>
      <c r="AW1267" s="27">
        <v>0</v>
      </c>
      <c r="AX1267" s="27">
        <v>0</v>
      </c>
      <c r="AY1267" s="27">
        <v>0</v>
      </c>
      <c r="AZ1267" s="27">
        <v>0</v>
      </c>
      <c r="BA1267" s="27">
        <v>0</v>
      </c>
      <c r="BB1267" s="27">
        <v>0</v>
      </c>
      <c r="BC1267" s="27">
        <v>0</v>
      </c>
      <c r="BD1267" s="27">
        <v>0</v>
      </c>
      <c r="BE1267" s="27">
        <v>0</v>
      </c>
      <c r="BF1267" s="27">
        <v>0</v>
      </c>
      <c r="BG1267" s="27">
        <f t="shared" si="77"/>
        <v>0</v>
      </c>
      <c r="BH1267" s="27">
        <f t="shared" si="78"/>
        <v>0</v>
      </c>
      <c r="BI1267" s="27">
        <f t="shared" si="80"/>
        <v>0</v>
      </c>
    </row>
    <row r="1268" spans="1:61" x14ac:dyDescent="0.35">
      <c r="A1268" s="65" t="str">
        <f t="shared" si="79"/>
        <v>DI0012861</v>
      </c>
      <c r="B1268" s="111" t="s">
        <v>1324</v>
      </c>
      <c r="C1268" s="104">
        <v>1</v>
      </c>
      <c r="D1268" s="111" t="s">
        <v>0</v>
      </c>
      <c r="E1268" s="111" t="s">
        <v>3</v>
      </c>
      <c r="F1268" s="104" t="s">
        <v>1760</v>
      </c>
      <c r="G1268" s="104" t="s">
        <v>1796</v>
      </c>
      <c r="H1268" s="104" t="s">
        <v>1796</v>
      </c>
      <c r="I1268" s="104" t="s">
        <v>1763</v>
      </c>
      <c r="J1268" s="104" t="s">
        <v>1797</v>
      </c>
      <c r="K1268" s="104" t="s">
        <v>413</v>
      </c>
      <c r="L1268" s="104" t="s">
        <v>1766</v>
      </c>
      <c r="M1268" s="104" t="s">
        <v>1767</v>
      </c>
      <c r="N1268" s="111">
        <v>1</v>
      </c>
      <c r="O1268" s="111">
        <v>1</v>
      </c>
      <c r="P1268" s="111">
        <v>1</v>
      </c>
      <c r="Q1268" s="113">
        <v>0</v>
      </c>
      <c r="R1268" s="113">
        <v>1</v>
      </c>
      <c r="S1268" s="113">
        <v>1</v>
      </c>
      <c r="T1268" s="113">
        <v>1</v>
      </c>
      <c r="U1268" s="113">
        <v>0</v>
      </c>
      <c r="V1268" s="113">
        <v>0</v>
      </c>
      <c r="W1268" s="109">
        <v>694200</v>
      </c>
      <c r="X1268" s="109">
        <v>0</v>
      </c>
      <c r="Y1268" s="109">
        <v>0</v>
      </c>
      <c r="Z1268" s="109">
        <v>0</v>
      </c>
      <c r="AA1268" s="109">
        <v>0</v>
      </c>
      <c r="AB1268" s="109">
        <v>0</v>
      </c>
      <c r="AC1268" s="109">
        <v>0</v>
      </c>
      <c r="AD1268" s="109">
        <v>0</v>
      </c>
      <c r="AE1268" s="109">
        <v>694200</v>
      </c>
      <c r="AF1268" s="106">
        <v>45296</v>
      </c>
      <c r="AG1268" s="106">
        <v>46027</v>
      </c>
      <c r="AH1268" s="123">
        <v>1388400</v>
      </c>
      <c r="AI1268" s="115">
        <v>0.68493150684931503</v>
      </c>
      <c r="AJ1268" s="115">
        <v>2.0027397260273974</v>
      </c>
      <c r="AK1268" s="116">
        <v>0</v>
      </c>
      <c r="AL1268" s="117">
        <v>0.68493150684931503</v>
      </c>
      <c r="AM1268" s="117">
        <v>2.0027397260273974</v>
      </c>
      <c r="AN1268" s="118">
        <v>0</v>
      </c>
      <c r="AO1268" s="121" t="s">
        <v>1768</v>
      </c>
      <c r="AP1268" s="121" t="s">
        <v>413</v>
      </c>
      <c r="AQ1268" s="27">
        <v>0</v>
      </c>
      <c r="AR1268" s="27">
        <v>0</v>
      </c>
      <c r="AS1268" s="27">
        <v>0</v>
      </c>
      <c r="AT1268" s="27">
        <v>0</v>
      </c>
      <c r="AU1268" s="27">
        <v>0</v>
      </c>
      <c r="AV1268" s="27">
        <v>0</v>
      </c>
      <c r="AW1268" s="27">
        <v>0</v>
      </c>
      <c r="AX1268" s="27">
        <v>0</v>
      </c>
      <c r="AY1268" s="27">
        <v>0</v>
      </c>
      <c r="AZ1268" s="27">
        <v>0</v>
      </c>
      <c r="BA1268" s="27">
        <v>0</v>
      </c>
      <c r="BB1268" s="27">
        <v>0</v>
      </c>
      <c r="BC1268" s="27">
        <v>0</v>
      </c>
      <c r="BD1268" s="27">
        <v>0</v>
      </c>
      <c r="BE1268" s="27">
        <v>0</v>
      </c>
      <c r="BF1268" s="27">
        <v>0</v>
      </c>
      <c r="BG1268" s="27">
        <f t="shared" si="77"/>
        <v>0</v>
      </c>
      <c r="BH1268" s="27">
        <f t="shared" si="78"/>
        <v>0</v>
      </c>
      <c r="BI1268" s="27">
        <f t="shared" si="80"/>
        <v>0</v>
      </c>
    </row>
    <row r="1269" spans="1:61" x14ac:dyDescent="0.35">
      <c r="A1269" s="65" t="str">
        <f t="shared" si="79"/>
        <v>DI0012871</v>
      </c>
      <c r="B1269" s="111" t="s">
        <v>1325</v>
      </c>
      <c r="C1269" s="104">
        <v>1</v>
      </c>
      <c r="D1269" s="111" t="s">
        <v>0</v>
      </c>
      <c r="E1269" s="111" t="s">
        <v>3</v>
      </c>
      <c r="F1269" s="104" t="s">
        <v>1760</v>
      </c>
      <c r="G1269" s="104" t="s">
        <v>1761</v>
      </c>
      <c r="H1269" s="104" t="s">
        <v>1770</v>
      </c>
      <c r="I1269" s="104" t="s">
        <v>1763</v>
      </c>
      <c r="J1269" s="104" t="s">
        <v>1772</v>
      </c>
      <c r="K1269" s="104" t="s">
        <v>402</v>
      </c>
      <c r="L1269" s="104" t="s">
        <v>1766</v>
      </c>
      <c r="M1269" s="104" t="s">
        <v>1773</v>
      </c>
      <c r="N1269" s="111">
        <v>1</v>
      </c>
      <c r="O1269" s="111">
        <v>1</v>
      </c>
      <c r="P1269" s="111">
        <v>1</v>
      </c>
      <c r="Q1269" s="113">
        <v>0</v>
      </c>
      <c r="R1269" s="113">
        <v>1</v>
      </c>
      <c r="S1269" s="113">
        <v>1</v>
      </c>
      <c r="T1269" s="113">
        <v>1</v>
      </c>
      <c r="U1269" s="113">
        <v>0</v>
      </c>
      <c r="V1269" s="113">
        <v>0</v>
      </c>
      <c r="W1269" s="109">
        <v>14682097.49</v>
      </c>
      <c r="X1269" s="109">
        <v>0</v>
      </c>
      <c r="Y1269" s="109">
        <v>0</v>
      </c>
      <c r="Z1269" s="109">
        <v>0</v>
      </c>
      <c r="AA1269" s="109">
        <v>0</v>
      </c>
      <c r="AB1269" s="109">
        <v>0</v>
      </c>
      <c r="AC1269" s="109">
        <v>0</v>
      </c>
      <c r="AD1269" s="109">
        <v>0</v>
      </c>
      <c r="AE1269" s="109">
        <v>14682097.49</v>
      </c>
      <c r="AF1269" s="106">
        <v>44987</v>
      </c>
      <c r="AG1269" s="106">
        <v>46083</v>
      </c>
      <c r="AH1269" s="123">
        <v>14682097.49</v>
      </c>
      <c r="AI1269" s="115">
        <v>0.83835616438356164</v>
      </c>
      <c r="AJ1269" s="115">
        <v>3.0027397260273974</v>
      </c>
      <c r="AK1269" s="116">
        <v>6.1652999999999999E-2</v>
      </c>
      <c r="AL1269" s="117">
        <v>0.83835616438356153</v>
      </c>
      <c r="AM1269" s="117">
        <v>3.0027397260273974</v>
      </c>
      <c r="AN1269" s="118">
        <v>6.1652999999999999E-2</v>
      </c>
      <c r="AO1269" s="121" t="s">
        <v>1774</v>
      </c>
      <c r="AP1269" s="121" t="s">
        <v>1775</v>
      </c>
      <c r="AQ1269" s="27">
        <v>452597.68</v>
      </c>
      <c r="AR1269" s="27">
        <v>452597.68</v>
      </c>
      <c r="AS1269" s="27">
        <v>0</v>
      </c>
      <c r="AT1269" s="27">
        <v>0</v>
      </c>
      <c r="AU1269" s="27">
        <v>0</v>
      </c>
      <c r="AV1269" s="27">
        <v>0</v>
      </c>
      <c r="AW1269" s="27">
        <v>0</v>
      </c>
      <c r="AX1269" s="27">
        <v>0</v>
      </c>
      <c r="AY1269" s="27">
        <v>0</v>
      </c>
      <c r="AZ1269" s="27">
        <v>0</v>
      </c>
      <c r="BA1269" s="27">
        <v>0</v>
      </c>
      <c r="BB1269" s="27">
        <v>0</v>
      </c>
      <c r="BC1269" s="27">
        <v>0</v>
      </c>
      <c r="BD1269" s="27">
        <v>0</v>
      </c>
      <c r="BE1269" s="27">
        <v>0</v>
      </c>
      <c r="BF1269" s="27">
        <v>0</v>
      </c>
      <c r="BG1269" s="27">
        <f t="shared" si="77"/>
        <v>905195.36</v>
      </c>
      <c r="BH1269" s="27">
        <f t="shared" si="78"/>
        <v>0</v>
      </c>
      <c r="BI1269" s="27">
        <f t="shared" si="80"/>
        <v>905195.36</v>
      </c>
    </row>
    <row r="1270" spans="1:61" x14ac:dyDescent="0.35">
      <c r="A1270" s="65" t="str">
        <f t="shared" si="79"/>
        <v>DI0012881</v>
      </c>
      <c r="B1270" s="111" t="s">
        <v>1326</v>
      </c>
      <c r="C1270" s="104">
        <v>1</v>
      </c>
      <c r="D1270" s="111" t="s">
        <v>0</v>
      </c>
      <c r="E1270" s="111" t="s">
        <v>3</v>
      </c>
      <c r="F1270" s="104" t="s">
        <v>1760</v>
      </c>
      <c r="G1270" s="104" t="s">
        <v>1761</v>
      </c>
      <c r="H1270" s="104" t="s">
        <v>1770</v>
      </c>
      <c r="I1270" s="104" t="s">
        <v>1763</v>
      </c>
      <c r="J1270" s="104" t="s">
        <v>1772</v>
      </c>
      <c r="K1270" s="104" t="s">
        <v>402</v>
      </c>
      <c r="L1270" s="104" t="s">
        <v>1766</v>
      </c>
      <c r="M1270" s="104" t="s">
        <v>1773</v>
      </c>
      <c r="N1270" s="111">
        <v>1</v>
      </c>
      <c r="O1270" s="111">
        <v>1</v>
      </c>
      <c r="P1270" s="111">
        <v>1</v>
      </c>
      <c r="Q1270" s="113">
        <v>0</v>
      </c>
      <c r="R1270" s="113">
        <v>1</v>
      </c>
      <c r="S1270" s="113">
        <v>1</v>
      </c>
      <c r="T1270" s="113">
        <v>1</v>
      </c>
      <c r="U1270" s="113">
        <v>0</v>
      </c>
      <c r="V1270" s="113">
        <v>0</v>
      </c>
      <c r="W1270" s="109">
        <v>15269381.390000001</v>
      </c>
      <c r="X1270" s="109">
        <v>0</v>
      </c>
      <c r="Y1270" s="109">
        <v>0</v>
      </c>
      <c r="Z1270" s="109">
        <v>0</v>
      </c>
      <c r="AA1270" s="109">
        <v>0</v>
      </c>
      <c r="AB1270" s="109">
        <v>0</v>
      </c>
      <c r="AC1270" s="109">
        <v>0</v>
      </c>
      <c r="AD1270" s="109">
        <v>0</v>
      </c>
      <c r="AE1270" s="109">
        <v>15269381.390000001</v>
      </c>
      <c r="AF1270" s="106">
        <v>44987</v>
      </c>
      <c r="AG1270" s="106">
        <v>46083</v>
      </c>
      <c r="AH1270" s="123">
        <v>15269381.390000001</v>
      </c>
      <c r="AI1270" s="115">
        <v>0.83835616438356164</v>
      </c>
      <c r="AJ1270" s="115">
        <v>3.0027397260273974</v>
      </c>
      <c r="AK1270" s="116">
        <v>6.1652999999999999E-2</v>
      </c>
      <c r="AL1270" s="117">
        <v>0.83835616438356164</v>
      </c>
      <c r="AM1270" s="117">
        <v>3.0027397260273974</v>
      </c>
      <c r="AN1270" s="118">
        <v>6.1652999999999999E-2</v>
      </c>
      <c r="AO1270" s="121" t="s">
        <v>1774</v>
      </c>
      <c r="AP1270" s="121" t="s">
        <v>1775</v>
      </c>
      <c r="AQ1270" s="27">
        <v>470701.59</v>
      </c>
      <c r="AR1270" s="27">
        <v>470701.59</v>
      </c>
      <c r="AS1270" s="27">
        <v>0</v>
      </c>
      <c r="AT1270" s="27">
        <v>0</v>
      </c>
      <c r="AU1270" s="27">
        <v>0</v>
      </c>
      <c r="AV1270" s="27">
        <v>0</v>
      </c>
      <c r="AW1270" s="27">
        <v>0</v>
      </c>
      <c r="AX1270" s="27">
        <v>0</v>
      </c>
      <c r="AY1270" s="27">
        <v>0</v>
      </c>
      <c r="AZ1270" s="27">
        <v>0</v>
      </c>
      <c r="BA1270" s="27">
        <v>0</v>
      </c>
      <c r="BB1270" s="27">
        <v>0</v>
      </c>
      <c r="BC1270" s="27">
        <v>0</v>
      </c>
      <c r="BD1270" s="27">
        <v>0</v>
      </c>
      <c r="BE1270" s="27">
        <v>0</v>
      </c>
      <c r="BF1270" s="27">
        <v>0</v>
      </c>
      <c r="BG1270" s="27">
        <f t="shared" si="77"/>
        <v>941403.18</v>
      </c>
      <c r="BH1270" s="27">
        <f t="shared" si="78"/>
        <v>0</v>
      </c>
      <c r="BI1270" s="27">
        <f t="shared" si="80"/>
        <v>941403.18</v>
      </c>
    </row>
    <row r="1271" spans="1:61" x14ac:dyDescent="0.35">
      <c r="A1271" s="65" t="str">
        <f t="shared" si="79"/>
        <v>DI0012891</v>
      </c>
      <c r="B1271" s="111" t="s">
        <v>1327</v>
      </c>
      <c r="C1271" s="104">
        <v>1</v>
      </c>
      <c r="D1271" s="111" t="s">
        <v>0</v>
      </c>
      <c r="E1271" s="111" t="s">
        <v>3</v>
      </c>
      <c r="F1271" s="104" t="s">
        <v>1760</v>
      </c>
      <c r="G1271" s="104" t="s">
        <v>1761</v>
      </c>
      <c r="H1271" s="104" t="s">
        <v>1770</v>
      </c>
      <c r="I1271" s="104" t="s">
        <v>1763</v>
      </c>
      <c r="J1271" s="104" t="s">
        <v>1772</v>
      </c>
      <c r="K1271" s="104" t="s">
        <v>402</v>
      </c>
      <c r="L1271" s="104" t="s">
        <v>1766</v>
      </c>
      <c r="M1271" s="104" t="s">
        <v>1773</v>
      </c>
      <c r="N1271" s="111">
        <v>1</v>
      </c>
      <c r="O1271" s="111">
        <v>1</v>
      </c>
      <c r="P1271" s="111">
        <v>1</v>
      </c>
      <c r="Q1271" s="113">
        <v>0</v>
      </c>
      <c r="R1271" s="113">
        <v>1</v>
      </c>
      <c r="S1271" s="113">
        <v>1</v>
      </c>
      <c r="T1271" s="113">
        <v>1</v>
      </c>
      <c r="U1271" s="113">
        <v>0</v>
      </c>
      <c r="V1271" s="113">
        <v>0</v>
      </c>
      <c r="W1271" s="109">
        <v>14094813.59</v>
      </c>
      <c r="X1271" s="109">
        <v>0</v>
      </c>
      <c r="Y1271" s="109">
        <v>0</v>
      </c>
      <c r="Z1271" s="109">
        <v>0</v>
      </c>
      <c r="AA1271" s="109">
        <v>0</v>
      </c>
      <c r="AB1271" s="109">
        <v>0</v>
      </c>
      <c r="AC1271" s="109">
        <v>0</v>
      </c>
      <c r="AD1271" s="109">
        <v>0</v>
      </c>
      <c r="AE1271" s="109">
        <v>14094813.59</v>
      </c>
      <c r="AF1271" s="106">
        <v>44987</v>
      </c>
      <c r="AG1271" s="106">
        <v>46083</v>
      </c>
      <c r="AH1271" s="123">
        <v>14094813.59</v>
      </c>
      <c r="AI1271" s="115">
        <v>0.83835616438356164</v>
      </c>
      <c r="AJ1271" s="115">
        <v>3.0027397260273974</v>
      </c>
      <c r="AK1271" s="116">
        <v>6.1652999999999999E-2</v>
      </c>
      <c r="AL1271" s="117">
        <v>0.83835616438356164</v>
      </c>
      <c r="AM1271" s="117">
        <v>3.0027397260273974</v>
      </c>
      <c r="AN1271" s="118">
        <v>6.1652999999999999E-2</v>
      </c>
      <c r="AO1271" s="121" t="s">
        <v>1774</v>
      </c>
      <c r="AP1271" s="121" t="s">
        <v>1775</v>
      </c>
      <c r="AQ1271" s="27">
        <v>434493.77</v>
      </c>
      <c r="AR1271" s="27">
        <v>434493.77</v>
      </c>
      <c r="AS1271" s="27">
        <v>0</v>
      </c>
      <c r="AT1271" s="27">
        <v>0</v>
      </c>
      <c r="AU1271" s="27">
        <v>0</v>
      </c>
      <c r="AV1271" s="27">
        <v>0</v>
      </c>
      <c r="AW1271" s="27">
        <v>0</v>
      </c>
      <c r="AX1271" s="27">
        <v>0</v>
      </c>
      <c r="AY1271" s="27">
        <v>0</v>
      </c>
      <c r="AZ1271" s="27">
        <v>0</v>
      </c>
      <c r="BA1271" s="27">
        <v>0</v>
      </c>
      <c r="BB1271" s="27">
        <v>0</v>
      </c>
      <c r="BC1271" s="27">
        <v>0</v>
      </c>
      <c r="BD1271" s="27">
        <v>0</v>
      </c>
      <c r="BE1271" s="27">
        <v>0</v>
      </c>
      <c r="BF1271" s="27">
        <v>0</v>
      </c>
      <c r="BG1271" s="27">
        <f t="shared" si="77"/>
        <v>868987.54</v>
      </c>
      <c r="BH1271" s="27">
        <f t="shared" si="78"/>
        <v>0</v>
      </c>
      <c r="BI1271" s="27">
        <f t="shared" si="80"/>
        <v>868987.54</v>
      </c>
    </row>
    <row r="1272" spans="1:61" x14ac:dyDescent="0.35">
      <c r="A1272" s="65" t="str">
        <f t="shared" si="79"/>
        <v>DI0012901</v>
      </c>
      <c r="B1272" s="111" t="s">
        <v>1328</v>
      </c>
      <c r="C1272" s="104">
        <v>1</v>
      </c>
      <c r="D1272" s="111" t="s">
        <v>0</v>
      </c>
      <c r="E1272" s="111" t="s">
        <v>3</v>
      </c>
      <c r="F1272" s="104" t="s">
        <v>1760</v>
      </c>
      <c r="G1272" s="104" t="s">
        <v>1761</v>
      </c>
      <c r="H1272" s="104" t="s">
        <v>1770</v>
      </c>
      <c r="I1272" s="104" t="s">
        <v>1763</v>
      </c>
      <c r="J1272" s="104" t="s">
        <v>1772</v>
      </c>
      <c r="K1272" s="104" t="s">
        <v>402</v>
      </c>
      <c r="L1272" s="104" t="s">
        <v>1766</v>
      </c>
      <c r="M1272" s="104" t="s">
        <v>1773</v>
      </c>
      <c r="N1272" s="111">
        <v>1</v>
      </c>
      <c r="O1272" s="111">
        <v>1</v>
      </c>
      <c r="P1272" s="111">
        <v>1</v>
      </c>
      <c r="Q1272" s="113">
        <v>0</v>
      </c>
      <c r="R1272" s="113">
        <v>1</v>
      </c>
      <c r="S1272" s="113">
        <v>1</v>
      </c>
      <c r="T1272" s="113">
        <v>1</v>
      </c>
      <c r="U1272" s="113">
        <v>0</v>
      </c>
      <c r="V1272" s="113">
        <v>0</v>
      </c>
      <c r="W1272" s="109">
        <v>14679621.25</v>
      </c>
      <c r="X1272" s="109">
        <v>0</v>
      </c>
      <c r="Y1272" s="109">
        <v>0</v>
      </c>
      <c r="Z1272" s="109">
        <v>0</v>
      </c>
      <c r="AA1272" s="109">
        <v>0</v>
      </c>
      <c r="AB1272" s="109">
        <v>0</v>
      </c>
      <c r="AC1272" s="109">
        <v>0</v>
      </c>
      <c r="AD1272" s="109">
        <v>0</v>
      </c>
      <c r="AE1272" s="109">
        <v>14679621.25</v>
      </c>
      <c r="AF1272" s="106">
        <v>44987</v>
      </c>
      <c r="AG1272" s="106">
        <v>46083</v>
      </c>
      <c r="AH1272" s="123">
        <v>14679621.25</v>
      </c>
      <c r="AI1272" s="115">
        <v>0.83835616438356164</v>
      </c>
      <c r="AJ1272" s="115">
        <v>3.0027397260273974</v>
      </c>
      <c r="AK1272" s="116">
        <v>6.1652999999999999E-2</v>
      </c>
      <c r="AL1272" s="117">
        <v>0.83835616438356164</v>
      </c>
      <c r="AM1272" s="117">
        <v>3.0027397260273974</v>
      </c>
      <c r="AN1272" s="118">
        <v>6.1652999999999999E-2</v>
      </c>
      <c r="AO1272" s="121" t="s">
        <v>1774</v>
      </c>
      <c r="AP1272" s="121" t="s">
        <v>1775</v>
      </c>
      <c r="AQ1272" s="27">
        <v>452521.34</v>
      </c>
      <c r="AR1272" s="27">
        <v>452521.34</v>
      </c>
      <c r="AS1272" s="27">
        <v>0</v>
      </c>
      <c r="AT1272" s="27">
        <v>0</v>
      </c>
      <c r="AU1272" s="27">
        <v>0</v>
      </c>
      <c r="AV1272" s="27">
        <v>0</v>
      </c>
      <c r="AW1272" s="27">
        <v>0</v>
      </c>
      <c r="AX1272" s="27">
        <v>0</v>
      </c>
      <c r="AY1272" s="27">
        <v>0</v>
      </c>
      <c r="AZ1272" s="27">
        <v>0</v>
      </c>
      <c r="BA1272" s="27">
        <v>0</v>
      </c>
      <c r="BB1272" s="27">
        <v>0</v>
      </c>
      <c r="BC1272" s="27">
        <v>0</v>
      </c>
      <c r="BD1272" s="27">
        <v>0</v>
      </c>
      <c r="BE1272" s="27">
        <v>0</v>
      </c>
      <c r="BF1272" s="27">
        <v>0</v>
      </c>
      <c r="BG1272" s="27">
        <f t="shared" si="77"/>
        <v>905042.68</v>
      </c>
      <c r="BH1272" s="27">
        <f t="shared" si="78"/>
        <v>0</v>
      </c>
      <c r="BI1272" s="27">
        <f t="shared" si="80"/>
        <v>905042.68</v>
      </c>
    </row>
    <row r="1273" spans="1:61" x14ac:dyDescent="0.35">
      <c r="A1273" s="65" t="str">
        <f t="shared" si="79"/>
        <v>DI0012911</v>
      </c>
      <c r="B1273" s="111" t="s">
        <v>1329</v>
      </c>
      <c r="C1273" s="104">
        <v>1</v>
      </c>
      <c r="D1273" s="111" t="s">
        <v>0</v>
      </c>
      <c r="E1273" s="111" t="s">
        <v>3</v>
      </c>
      <c r="F1273" s="104" t="s">
        <v>1760</v>
      </c>
      <c r="G1273" s="104" t="s">
        <v>1761</v>
      </c>
      <c r="H1273" s="104" t="s">
        <v>1770</v>
      </c>
      <c r="I1273" s="104" t="s">
        <v>1763</v>
      </c>
      <c r="J1273" s="104" t="s">
        <v>1772</v>
      </c>
      <c r="K1273" s="104" t="s">
        <v>402</v>
      </c>
      <c r="L1273" s="104" t="s">
        <v>1766</v>
      </c>
      <c r="M1273" s="104" t="s">
        <v>1773</v>
      </c>
      <c r="N1273" s="113">
        <v>1</v>
      </c>
      <c r="O1273" s="113">
        <v>1</v>
      </c>
      <c r="P1273" s="113">
        <v>1</v>
      </c>
      <c r="Q1273" s="113">
        <v>0</v>
      </c>
      <c r="R1273" s="113">
        <v>1</v>
      </c>
      <c r="S1273" s="113">
        <v>1</v>
      </c>
      <c r="T1273" s="113">
        <v>1</v>
      </c>
      <c r="U1273" s="113">
        <v>0</v>
      </c>
      <c r="V1273" s="113">
        <v>0</v>
      </c>
      <c r="W1273" s="109">
        <v>9786414.1699999999</v>
      </c>
      <c r="X1273" s="109">
        <v>0</v>
      </c>
      <c r="Y1273" s="109">
        <v>0</v>
      </c>
      <c r="Z1273" s="109">
        <v>0</v>
      </c>
      <c r="AA1273" s="109">
        <v>0</v>
      </c>
      <c r="AB1273" s="109">
        <v>0</v>
      </c>
      <c r="AC1273" s="109">
        <v>0</v>
      </c>
      <c r="AD1273" s="109">
        <v>0</v>
      </c>
      <c r="AE1273" s="109">
        <v>9786414.1699999999</v>
      </c>
      <c r="AF1273" s="106">
        <v>44987</v>
      </c>
      <c r="AG1273" s="106">
        <v>46083</v>
      </c>
      <c r="AH1273" s="123">
        <v>9786414.1699999999</v>
      </c>
      <c r="AI1273" s="115">
        <v>0.83835616438356164</v>
      </c>
      <c r="AJ1273" s="115">
        <v>3.0027397260273974</v>
      </c>
      <c r="AK1273" s="116">
        <v>6.1652999999999999E-2</v>
      </c>
      <c r="AL1273" s="117">
        <v>0.83835616438356164</v>
      </c>
      <c r="AM1273" s="117">
        <v>3.0027397260273974</v>
      </c>
      <c r="AN1273" s="118">
        <v>6.1652999999999999E-2</v>
      </c>
      <c r="AO1273" s="121" t="s">
        <v>1774</v>
      </c>
      <c r="AP1273" s="121" t="s">
        <v>1775</v>
      </c>
      <c r="AQ1273" s="27">
        <v>301680.90000000002</v>
      </c>
      <c r="AR1273" s="27">
        <v>301680.90000000002</v>
      </c>
      <c r="AS1273" s="27">
        <v>0</v>
      </c>
      <c r="AT1273" s="27">
        <v>0</v>
      </c>
      <c r="AU1273" s="27">
        <v>0</v>
      </c>
      <c r="AV1273" s="27">
        <v>0</v>
      </c>
      <c r="AW1273" s="27">
        <v>0</v>
      </c>
      <c r="AX1273" s="27">
        <v>0</v>
      </c>
      <c r="AY1273" s="27">
        <v>0</v>
      </c>
      <c r="AZ1273" s="27">
        <v>0</v>
      </c>
      <c r="BA1273" s="27">
        <v>0</v>
      </c>
      <c r="BB1273" s="27">
        <v>0</v>
      </c>
      <c r="BC1273" s="27">
        <v>0</v>
      </c>
      <c r="BD1273" s="27">
        <v>0</v>
      </c>
      <c r="BE1273" s="27">
        <v>0</v>
      </c>
      <c r="BF1273" s="27">
        <v>0</v>
      </c>
      <c r="BG1273" s="27">
        <f t="shared" si="77"/>
        <v>603361.80000000005</v>
      </c>
      <c r="BH1273" s="27">
        <f t="shared" si="78"/>
        <v>0</v>
      </c>
      <c r="BI1273" s="27">
        <f t="shared" si="80"/>
        <v>603361.80000000005</v>
      </c>
    </row>
    <row r="1274" spans="1:61" x14ac:dyDescent="0.35">
      <c r="A1274" s="65" t="str">
        <f t="shared" si="79"/>
        <v>DI0012921</v>
      </c>
      <c r="B1274" s="111" t="s">
        <v>1330</v>
      </c>
      <c r="C1274" s="104">
        <v>1</v>
      </c>
      <c r="D1274" s="111" t="s">
        <v>0</v>
      </c>
      <c r="E1274" s="111" t="s">
        <v>3</v>
      </c>
      <c r="F1274" s="104" t="s">
        <v>1760</v>
      </c>
      <c r="G1274" s="104" t="s">
        <v>1761</v>
      </c>
      <c r="H1274" s="104" t="s">
        <v>1770</v>
      </c>
      <c r="I1274" s="104" t="s">
        <v>1763</v>
      </c>
      <c r="J1274" s="104" t="s">
        <v>1772</v>
      </c>
      <c r="K1274" s="104" t="s">
        <v>402</v>
      </c>
      <c r="L1274" s="104" t="s">
        <v>1766</v>
      </c>
      <c r="M1274" s="104" t="s">
        <v>1773</v>
      </c>
      <c r="N1274" s="113">
        <v>1</v>
      </c>
      <c r="O1274" s="113">
        <v>1</v>
      </c>
      <c r="P1274" s="113">
        <v>1</v>
      </c>
      <c r="Q1274" s="113">
        <v>0</v>
      </c>
      <c r="R1274" s="113">
        <v>1</v>
      </c>
      <c r="S1274" s="113">
        <v>1</v>
      </c>
      <c r="T1274" s="113">
        <v>1</v>
      </c>
      <c r="U1274" s="113">
        <v>0</v>
      </c>
      <c r="V1274" s="113">
        <v>0</v>
      </c>
      <c r="W1274" s="109">
        <v>10765055.58</v>
      </c>
      <c r="X1274" s="109">
        <v>0</v>
      </c>
      <c r="Y1274" s="109">
        <v>0</v>
      </c>
      <c r="Z1274" s="109">
        <v>0</v>
      </c>
      <c r="AA1274" s="109">
        <v>0</v>
      </c>
      <c r="AB1274" s="109">
        <v>0</v>
      </c>
      <c r="AC1274" s="109">
        <v>0</v>
      </c>
      <c r="AD1274" s="109">
        <v>0</v>
      </c>
      <c r="AE1274" s="109">
        <v>10765055.58</v>
      </c>
      <c r="AF1274" s="106">
        <v>44987</v>
      </c>
      <c r="AG1274" s="106">
        <v>46083</v>
      </c>
      <c r="AH1274" s="123">
        <v>10765055.58</v>
      </c>
      <c r="AI1274" s="115">
        <v>0.83835616438356164</v>
      </c>
      <c r="AJ1274" s="115">
        <v>3.0027397260273974</v>
      </c>
      <c r="AK1274" s="116">
        <v>6.1652999999999999E-2</v>
      </c>
      <c r="AL1274" s="117">
        <v>0.83835616438356164</v>
      </c>
      <c r="AM1274" s="117">
        <v>3.0027397260273974</v>
      </c>
      <c r="AN1274" s="118">
        <v>6.1652999999999993E-2</v>
      </c>
      <c r="AO1274" s="121" t="s">
        <v>1774</v>
      </c>
      <c r="AP1274" s="121" t="s">
        <v>1775</v>
      </c>
      <c r="AQ1274" s="27">
        <v>331848.99</v>
      </c>
      <c r="AR1274" s="27">
        <v>331848.99</v>
      </c>
      <c r="AS1274" s="27">
        <v>0</v>
      </c>
      <c r="AT1274" s="27">
        <v>0</v>
      </c>
      <c r="AU1274" s="27">
        <v>0</v>
      </c>
      <c r="AV1274" s="27">
        <v>0</v>
      </c>
      <c r="AW1274" s="27">
        <v>0</v>
      </c>
      <c r="AX1274" s="27">
        <v>0</v>
      </c>
      <c r="AY1274" s="27">
        <v>0</v>
      </c>
      <c r="AZ1274" s="27">
        <v>0</v>
      </c>
      <c r="BA1274" s="27">
        <v>0</v>
      </c>
      <c r="BB1274" s="27">
        <v>0</v>
      </c>
      <c r="BC1274" s="27">
        <v>0</v>
      </c>
      <c r="BD1274" s="27">
        <v>0</v>
      </c>
      <c r="BE1274" s="27">
        <v>0</v>
      </c>
      <c r="BF1274" s="27">
        <v>0</v>
      </c>
      <c r="BG1274" s="27">
        <f t="shared" si="77"/>
        <v>663697.98</v>
      </c>
      <c r="BH1274" s="27">
        <f t="shared" si="78"/>
        <v>0</v>
      </c>
      <c r="BI1274" s="27">
        <f t="shared" si="80"/>
        <v>663697.98</v>
      </c>
    </row>
    <row r="1275" spans="1:61" x14ac:dyDescent="0.35">
      <c r="A1275" s="65" t="str">
        <f t="shared" si="79"/>
        <v>DI0012931</v>
      </c>
      <c r="B1275" s="111" t="s">
        <v>1610</v>
      </c>
      <c r="C1275" s="104">
        <v>1</v>
      </c>
      <c r="D1275" s="111" t="s">
        <v>0</v>
      </c>
      <c r="E1275" s="111" t="s">
        <v>3</v>
      </c>
      <c r="F1275" s="104" t="s">
        <v>1760</v>
      </c>
      <c r="G1275" s="104" t="s">
        <v>390</v>
      </c>
      <c r="H1275" s="104" t="s">
        <v>1770</v>
      </c>
      <c r="I1275" s="104" t="s">
        <v>1771</v>
      </c>
      <c r="J1275" s="104" t="s">
        <v>1772</v>
      </c>
      <c r="K1275" s="104" t="s">
        <v>692</v>
      </c>
      <c r="L1275" s="104" t="s">
        <v>1766</v>
      </c>
      <c r="M1275" s="104" t="s">
        <v>1773</v>
      </c>
      <c r="N1275" s="111">
        <v>1</v>
      </c>
      <c r="O1275" s="111">
        <v>1</v>
      </c>
      <c r="P1275" s="111">
        <v>1</v>
      </c>
      <c r="Q1275" s="113">
        <v>0</v>
      </c>
      <c r="R1275" s="113">
        <v>0</v>
      </c>
      <c r="S1275" s="113">
        <v>1</v>
      </c>
      <c r="T1275" s="113">
        <v>1</v>
      </c>
      <c r="U1275" s="113">
        <v>1</v>
      </c>
      <c r="V1275" s="113">
        <v>0</v>
      </c>
      <c r="W1275" s="109">
        <v>200000000</v>
      </c>
      <c r="X1275" s="109">
        <v>0</v>
      </c>
      <c r="Y1275" s="109">
        <v>0</v>
      </c>
      <c r="Z1275" s="109">
        <v>0</v>
      </c>
      <c r="AA1275" s="109">
        <v>0</v>
      </c>
      <c r="AB1275" s="109">
        <v>0</v>
      </c>
      <c r="AC1275" s="109">
        <v>0</v>
      </c>
      <c r="AD1275" s="109">
        <v>0</v>
      </c>
      <c r="AE1275" s="109">
        <v>200000000</v>
      </c>
      <c r="AF1275" s="106">
        <v>44984</v>
      </c>
      <c r="AG1275" s="106">
        <v>48637</v>
      </c>
      <c r="AH1275" s="123">
        <v>200000000</v>
      </c>
      <c r="AI1275" s="115">
        <v>7.8356164383561646</v>
      </c>
      <c r="AJ1275" s="115">
        <v>10.008219178082191</v>
      </c>
      <c r="AK1275" s="116">
        <v>7.8262999999999999E-2</v>
      </c>
      <c r="AL1275" s="117">
        <v>7.8356164383561646</v>
      </c>
      <c r="AM1275" s="117">
        <v>10.008219178082191</v>
      </c>
      <c r="AN1275" s="118">
        <v>7.8262999999999999E-2</v>
      </c>
      <c r="AO1275" s="121" t="s">
        <v>1774</v>
      </c>
      <c r="AP1275" s="121" t="s">
        <v>1775</v>
      </c>
      <c r="AQ1275" s="27">
        <v>7826300</v>
      </c>
      <c r="AR1275" s="27">
        <v>15652600</v>
      </c>
      <c r="AS1275" s="27">
        <v>15652600</v>
      </c>
      <c r="AT1275" s="27">
        <v>15652600</v>
      </c>
      <c r="AU1275" s="27">
        <v>15652600</v>
      </c>
      <c r="AV1275" s="27">
        <v>15652600</v>
      </c>
      <c r="AW1275" s="27">
        <v>15652600</v>
      </c>
      <c r="AX1275" s="27">
        <v>15652600</v>
      </c>
      <c r="AY1275" s="27">
        <v>7826300</v>
      </c>
      <c r="AZ1275" s="27">
        <v>0</v>
      </c>
      <c r="BA1275" s="27">
        <v>0</v>
      </c>
      <c r="BB1275" s="27">
        <v>0</v>
      </c>
      <c r="BC1275" s="27">
        <v>0</v>
      </c>
      <c r="BD1275" s="27">
        <v>0</v>
      </c>
      <c r="BE1275" s="27">
        <v>0</v>
      </c>
      <c r="BF1275" s="27">
        <v>0</v>
      </c>
      <c r="BG1275" s="27">
        <f t="shared" si="77"/>
        <v>23478900</v>
      </c>
      <c r="BH1275" s="27">
        <f t="shared" si="78"/>
        <v>101741900</v>
      </c>
      <c r="BI1275" s="27">
        <f t="shared" si="80"/>
        <v>125220800</v>
      </c>
    </row>
    <row r="1276" spans="1:61" x14ac:dyDescent="0.35">
      <c r="A1276" s="65" t="str">
        <f t="shared" si="79"/>
        <v>DI0012941</v>
      </c>
      <c r="B1276" s="111" t="s">
        <v>1331</v>
      </c>
      <c r="C1276" s="104">
        <v>1</v>
      </c>
      <c r="D1276" s="111" t="s">
        <v>0</v>
      </c>
      <c r="E1276" s="111" t="s">
        <v>3</v>
      </c>
      <c r="F1276" s="104" t="s">
        <v>1760</v>
      </c>
      <c r="G1276" s="104" t="s">
        <v>1769</v>
      </c>
      <c r="H1276" s="104" t="s">
        <v>1770</v>
      </c>
      <c r="I1276" s="104" t="s">
        <v>1771</v>
      </c>
      <c r="J1276" s="104" t="s">
        <v>1772</v>
      </c>
      <c r="K1276" s="104" t="s">
        <v>1174</v>
      </c>
      <c r="L1276" s="104" t="s">
        <v>1766</v>
      </c>
      <c r="M1276" s="104" t="s">
        <v>1773</v>
      </c>
      <c r="N1276" s="111">
        <v>1</v>
      </c>
      <c r="O1276" s="111">
        <v>1</v>
      </c>
      <c r="P1276" s="111">
        <v>1</v>
      </c>
      <c r="Q1276" s="113">
        <v>0</v>
      </c>
      <c r="R1276" s="113">
        <v>0</v>
      </c>
      <c r="S1276" s="113">
        <v>1</v>
      </c>
      <c r="T1276" s="113">
        <v>1</v>
      </c>
      <c r="U1276" s="113">
        <v>1</v>
      </c>
      <c r="V1276" s="113">
        <v>0</v>
      </c>
      <c r="W1276" s="109">
        <v>4161541.08</v>
      </c>
      <c r="X1276" s="109">
        <v>0</v>
      </c>
      <c r="Y1276" s="109">
        <v>38293.129999999997</v>
      </c>
      <c r="Z1276" s="109">
        <v>29608.41</v>
      </c>
      <c r="AA1276" s="109">
        <v>0</v>
      </c>
      <c r="AB1276" s="109">
        <v>0</v>
      </c>
      <c r="AC1276" s="109">
        <v>0</v>
      </c>
      <c r="AD1276" s="109">
        <v>0</v>
      </c>
      <c r="AE1276" s="109">
        <v>4123247.95</v>
      </c>
      <c r="AF1276" s="106">
        <v>45322</v>
      </c>
      <c r="AG1276" s="106">
        <v>48802</v>
      </c>
      <c r="AH1276" s="123">
        <v>4677691.78</v>
      </c>
      <c r="AI1276" s="115">
        <v>8.287671232876713</v>
      </c>
      <c r="AJ1276" s="115">
        <v>9.5342465753424666</v>
      </c>
      <c r="AK1276" s="116">
        <v>8.5398000000000002E-2</v>
      </c>
      <c r="AL1276" s="117">
        <v>8.287671232876713</v>
      </c>
      <c r="AM1276" s="117">
        <v>9.5342465753424666</v>
      </c>
      <c r="AN1276" s="118">
        <v>8.5398000000000002E-2</v>
      </c>
      <c r="AO1276" s="121" t="s">
        <v>1774</v>
      </c>
      <c r="AP1276" s="121" t="s">
        <v>1775</v>
      </c>
      <c r="AQ1276" s="27">
        <v>226889.78000000003</v>
      </c>
      <c r="AR1276" s="27">
        <v>305372.21000000002</v>
      </c>
      <c r="AS1276" s="27">
        <v>260111.74</v>
      </c>
      <c r="AT1276" s="27">
        <v>214447.26</v>
      </c>
      <c r="AU1276" s="27">
        <v>183277.11</v>
      </c>
      <c r="AV1276" s="27">
        <v>119068.02</v>
      </c>
      <c r="AW1276" s="27">
        <v>66567.460000000006</v>
      </c>
      <c r="AX1276" s="27">
        <v>26832.02</v>
      </c>
      <c r="AY1276" s="27">
        <v>5742.02</v>
      </c>
      <c r="AZ1276" s="27">
        <v>0</v>
      </c>
      <c r="BA1276" s="27">
        <v>0</v>
      </c>
      <c r="BB1276" s="27">
        <v>0</v>
      </c>
      <c r="BC1276" s="27">
        <v>0</v>
      </c>
      <c r="BD1276" s="27">
        <v>0</v>
      </c>
      <c r="BE1276" s="27">
        <v>0</v>
      </c>
      <c r="BF1276" s="27">
        <v>0</v>
      </c>
      <c r="BG1276" s="27">
        <f t="shared" si="77"/>
        <v>532261.99</v>
      </c>
      <c r="BH1276" s="27">
        <f t="shared" si="78"/>
        <v>876045.63</v>
      </c>
      <c r="BI1276" s="27">
        <f t="shared" si="80"/>
        <v>1408307.62</v>
      </c>
    </row>
    <row r="1277" spans="1:61" x14ac:dyDescent="0.35">
      <c r="A1277" s="65" t="str">
        <f t="shared" si="79"/>
        <v>DI0012951</v>
      </c>
      <c r="B1277" s="111" t="s">
        <v>1332</v>
      </c>
      <c r="C1277" s="104">
        <v>1</v>
      </c>
      <c r="D1277" s="111" t="s">
        <v>0</v>
      </c>
      <c r="E1277" s="111" t="s">
        <v>3</v>
      </c>
      <c r="F1277" s="104" t="s">
        <v>1760</v>
      </c>
      <c r="G1277" s="104" t="s">
        <v>1769</v>
      </c>
      <c r="H1277" s="104" t="s">
        <v>1770</v>
      </c>
      <c r="I1277" s="104" t="s">
        <v>1771</v>
      </c>
      <c r="J1277" s="104" t="s">
        <v>1772</v>
      </c>
      <c r="K1277" s="104" t="s">
        <v>1333</v>
      </c>
      <c r="L1277" s="104" t="s">
        <v>1766</v>
      </c>
      <c r="M1277" s="104" t="s">
        <v>1773</v>
      </c>
      <c r="N1277" s="111">
        <v>1</v>
      </c>
      <c r="O1277" s="111">
        <v>1</v>
      </c>
      <c r="P1277" s="111">
        <v>1</v>
      </c>
      <c r="Q1277" s="113">
        <v>0</v>
      </c>
      <c r="R1277" s="113">
        <v>0</v>
      </c>
      <c r="S1277" s="113">
        <v>1</v>
      </c>
      <c r="T1277" s="113">
        <v>1</v>
      </c>
      <c r="U1277" s="113">
        <v>1</v>
      </c>
      <c r="V1277" s="113">
        <v>0</v>
      </c>
      <c r="W1277" s="109">
        <v>3823809.05</v>
      </c>
      <c r="X1277" s="109">
        <v>0</v>
      </c>
      <c r="Y1277" s="109">
        <v>103298.58</v>
      </c>
      <c r="Z1277" s="109">
        <v>27011.21</v>
      </c>
      <c r="AA1277" s="109">
        <v>0</v>
      </c>
      <c r="AB1277" s="109">
        <v>0</v>
      </c>
      <c r="AC1277" s="109">
        <v>0</v>
      </c>
      <c r="AD1277" s="109">
        <v>0</v>
      </c>
      <c r="AE1277" s="109">
        <v>3720510.47</v>
      </c>
      <c r="AF1277" s="106">
        <v>45322</v>
      </c>
      <c r="AG1277" s="106">
        <v>46713</v>
      </c>
      <c r="AH1277" s="123">
        <v>5219359.88</v>
      </c>
      <c r="AI1277" s="115">
        <v>2.5643835616438357</v>
      </c>
      <c r="AJ1277" s="115">
        <v>3.8109589041095893</v>
      </c>
      <c r="AK1277" s="116">
        <v>8.4766999999999995E-2</v>
      </c>
      <c r="AL1277" s="117">
        <v>2.5643835616438357</v>
      </c>
      <c r="AM1277" s="117">
        <v>3.8109589041095888</v>
      </c>
      <c r="AN1277" s="118">
        <v>8.4766999999999995E-2</v>
      </c>
      <c r="AO1277" s="121" t="s">
        <v>1774</v>
      </c>
      <c r="AP1277" s="121" t="s">
        <v>1775</v>
      </c>
      <c r="AQ1277" s="27">
        <v>189383</v>
      </c>
      <c r="AR1277" s="27">
        <v>201081.28999999998</v>
      </c>
      <c r="AS1277" s="27">
        <v>58938.5</v>
      </c>
      <c r="AT1277" s="27">
        <v>0</v>
      </c>
      <c r="AU1277" s="27">
        <v>0</v>
      </c>
      <c r="AV1277" s="27">
        <v>0</v>
      </c>
      <c r="AW1277" s="27">
        <v>0</v>
      </c>
      <c r="AX1277" s="27">
        <v>0</v>
      </c>
      <c r="AY1277" s="27">
        <v>0</v>
      </c>
      <c r="AZ1277" s="27">
        <v>0</v>
      </c>
      <c r="BA1277" s="27">
        <v>0</v>
      </c>
      <c r="BB1277" s="27">
        <v>0</v>
      </c>
      <c r="BC1277" s="27">
        <v>0</v>
      </c>
      <c r="BD1277" s="27">
        <v>0</v>
      </c>
      <c r="BE1277" s="27">
        <v>0</v>
      </c>
      <c r="BF1277" s="27">
        <v>0</v>
      </c>
      <c r="BG1277" s="27">
        <f t="shared" si="77"/>
        <v>390464.29</v>
      </c>
      <c r="BH1277" s="27">
        <f t="shared" si="78"/>
        <v>58938.5</v>
      </c>
      <c r="BI1277" s="27">
        <f t="shared" si="80"/>
        <v>449402.79</v>
      </c>
    </row>
    <row r="1278" spans="1:61" x14ac:dyDescent="0.35">
      <c r="A1278" s="65" t="str">
        <f t="shared" si="79"/>
        <v>DI0012961</v>
      </c>
      <c r="B1278" s="111" t="s">
        <v>1334</v>
      </c>
      <c r="C1278" s="104">
        <v>1</v>
      </c>
      <c r="D1278" s="111" t="s">
        <v>0</v>
      </c>
      <c r="E1278" s="111" t="s">
        <v>3</v>
      </c>
      <c r="F1278" s="104" t="s">
        <v>1760</v>
      </c>
      <c r="G1278" s="104" t="s">
        <v>1769</v>
      </c>
      <c r="H1278" s="104" t="s">
        <v>1770</v>
      </c>
      <c r="I1278" s="104" t="s">
        <v>1771</v>
      </c>
      <c r="J1278" s="104" t="s">
        <v>1772</v>
      </c>
      <c r="K1278" s="104" t="s">
        <v>1798</v>
      </c>
      <c r="L1278" s="104" t="s">
        <v>1766</v>
      </c>
      <c r="M1278" s="104" t="s">
        <v>1773</v>
      </c>
      <c r="N1278" s="111">
        <v>1</v>
      </c>
      <c r="O1278" s="111">
        <v>1</v>
      </c>
      <c r="P1278" s="111">
        <v>1</v>
      </c>
      <c r="Q1278" s="113">
        <v>0</v>
      </c>
      <c r="R1278" s="113">
        <v>0</v>
      </c>
      <c r="S1278" s="113">
        <v>1</v>
      </c>
      <c r="T1278" s="113">
        <v>1</v>
      </c>
      <c r="U1278" s="113">
        <v>1</v>
      </c>
      <c r="V1278" s="113">
        <v>0</v>
      </c>
      <c r="W1278" s="109">
        <v>1120028.44</v>
      </c>
      <c r="X1278" s="109">
        <v>0</v>
      </c>
      <c r="Y1278" s="109">
        <v>16447.82</v>
      </c>
      <c r="Z1278" s="109">
        <v>7739.66</v>
      </c>
      <c r="AA1278" s="109">
        <v>0</v>
      </c>
      <c r="AB1278" s="109">
        <v>0</v>
      </c>
      <c r="AC1278" s="109">
        <v>0</v>
      </c>
      <c r="AD1278" s="109">
        <v>0</v>
      </c>
      <c r="AE1278" s="109">
        <v>1103580.6200000001</v>
      </c>
      <c r="AF1278" s="106">
        <v>45322</v>
      </c>
      <c r="AG1278" s="106">
        <v>47417</v>
      </c>
      <c r="AH1278" s="123">
        <v>1340324.05</v>
      </c>
      <c r="AI1278" s="115">
        <v>4.493150684931507</v>
      </c>
      <c r="AJ1278" s="115">
        <v>5.7397260273972606</v>
      </c>
      <c r="AK1278" s="116">
        <v>8.2922999999999997E-2</v>
      </c>
      <c r="AL1278" s="117">
        <v>4.493150684931507</v>
      </c>
      <c r="AM1278" s="117">
        <v>5.7397260273972606</v>
      </c>
      <c r="AN1278" s="118">
        <v>8.2922999999999997E-2</v>
      </c>
      <c r="AO1278" s="121" t="s">
        <v>1774</v>
      </c>
      <c r="AP1278" s="121" t="s">
        <v>1775</v>
      </c>
      <c r="AQ1278" s="27">
        <v>57758.900000000009</v>
      </c>
      <c r="AR1278" s="27">
        <v>72088.17</v>
      </c>
      <c r="AS1278" s="27">
        <v>53293.97</v>
      </c>
      <c r="AT1278" s="27">
        <v>34645.21</v>
      </c>
      <c r="AU1278" s="27">
        <v>8944.26</v>
      </c>
      <c r="AV1278" s="27">
        <v>0</v>
      </c>
      <c r="AW1278" s="27">
        <v>0</v>
      </c>
      <c r="AX1278" s="27">
        <v>0</v>
      </c>
      <c r="AY1278" s="27">
        <v>0</v>
      </c>
      <c r="AZ1278" s="27">
        <v>0</v>
      </c>
      <c r="BA1278" s="27">
        <v>0</v>
      </c>
      <c r="BB1278" s="27">
        <v>0</v>
      </c>
      <c r="BC1278" s="27">
        <v>0</v>
      </c>
      <c r="BD1278" s="27">
        <v>0</v>
      </c>
      <c r="BE1278" s="27">
        <v>0</v>
      </c>
      <c r="BF1278" s="27">
        <v>0</v>
      </c>
      <c r="BG1278" s="27">
        <f t="shared" si="77"/>
        <v>129847.07</v>
      </c>
      <c r="BH1278" s="27">
        <f t="shared" si="78"/>
        <v>96883.439999999988</v>
      </c>
      <c r="BI1278" s="27">
        <f t="shared" si="80"/>
        <v>226730.51</v>
      </c>
    </row>
    <row r="1279" spans="1:61" x14ac:dyDescent="0.35">
      <c r="A1279" s="65" t="str">
        <f t="shared" si="79"/>
        <v>DI0012971</v>
      </c>
      <c r="B1279" s="111" t="s">
        <v>1335</v>
      </c>
      <c r="C1279" s="104">
        <v>1</v>
      </c>
      <c r="D1279" s="111" t="s">
        <v>0</v>
      </c>
      <c r="E1279" s="111" t="s">
        <v>3</v>
      </c>
      <c r="F1279" s="104" t="s">
        <v>1760</v>
      </c>
      <c r="G1279" s="104" t="s">
        <v>1769</v>
      </c>
      <c r="H1279" s="104" t="s">
        <v>1770</v>
      </c>
      <c r="I1279" s="104" t="s">
        <v>1771</v>
      </c>
      <c r="J1279" s="104" t="s">
        <v>1772</v>
      </c>
      <c r="K1279" s="104" t="s">
        <v>1798</v>
      </c>
      <c r="L1279" s="104" t="s">
        <v>1766</v>
      </c>
      <c r="M1279" s="104" t="s">
        <v>1773</v>
      </c>
      <c r="N1279" s="111">
        <v>1</v>
      </c>
      <c r="O1279" s="111">
        <v>1</v>
      </c>
      <c r="P1279" s="111">
        <v>1</v>
      </c>
      <c r="Q1279" s="113">
        <v>0</v>
      </c>
      <c r="R1279" s="113">
        <v>0</v>
      </c>
      <c r="S1279" s="113">
        <v>1</v>
      </c>
      <c r="T1279" s="113">
        <v>1</v>
      </c>
      <c r="U1279" s="113">
        <v>1</v>
      </c>
      <c r="V1279" s="113">
        <v>0</v>
      </c>
      <c r="W1279" s="109">
        <v>7305769.0899999999</v>
      </c>
      <c r="X1279" s="109">
        <v>0</v>
      </c>
      <c r="Y1279" s="109">
        <v>0</v>
      </c>
      <c r="Z1279" s="109">
        <v>0</v>
      </c>
      <c r="AA1279" s="109">
        <v>0</v>
      </c>
      <c r="AB1279" s="109">
        <v>0</v>
      </c>
      <c r="AC1279" s="109">
        <v>0</v>
      </c>
      <c r="AD1279" s="109">
        <v>0</v>
      </c>
      <c r="AE1279" s="109">
        <v>7305769.0899999999</v>
      </c>
      <c r="AF1279" s="106">
        <v>44987</v>
      </c>
      <c r="AG1279" s="106">
        <v>46083</v>
      </c>
      <c r="AH1279" s="123">
        <v>7305769.0899999999</v>
      </c>
      <c r="AI1279" s="115">
        <v>0.83835616438356164</v>
      </c>
      <c r="AJ1279" s="115">
        <v>3.0027397260273974</v>
      </c>
      <c r="AK1279" s="116">
        <v>6.1652999999999999E-2</v>
      </c>
      <c r="AL1279" s="117">
        <v>0.83835616438356164</v>
      </c>
      <c r="AM1279" s="117">
        <v>3.0027397260273974</v>
      </c>
      <c r="AN1279" s="118">
        <v>6.1652999999999999E-2</v>
      </c>
      <c r="AO1279" s="121" t="s">
        <v>1774</v>
      </c>
      <c r="AP1279" s="121" t="s">
        <v>1775</v>
      </c>
      <c r="AQ1279" s="27">
        <v>225211.29</v>
      </c>
      <c r="AR1279" s="27">
        <v>225211.29</v>
      </c>
      <c r="AS1279" s="27">
        <v>0</v>
      </c>
      <c r="AT1279" s="27">
        <v>0</v>
      </c>
      <c r="AU1279" s="27">
        <v>0</v>
      </c>
      <c r="AV1279" s="27">
        <v>0</v>
      </c>
      <c r="AW1279" s="27">
        <v>0</v>
      </c>
      <c r="AX1279" s="27">
        <v>0</v>
      </c>
      <c r="AY1279" s="27">
        <v>0</v>
      </c>
      <c r="AZ1279" s="27">
        <v>0</v>
      </c>
      <c r="BA1279" s="27">
        <v>0</v>
      </c>
      <c r="BB1279" s="27">
        <v>0</v>
      </c>
      <c r="BC1279" s="27">
        <v>0</v>
      </c>
      <c r="BD1279" s="27">
        <v>0</v>
      </c>
      <c r="BE1279" s="27">
        <v>0</v>
      </c>
      <c r="BF1279" s="27">
        <v>0</v>
      </c>
      <c r="BG1279" s="27">
        <f t="shared" si="77"/>
        <v>450422.58</v>
      </c>
      <c r="BH1279" s="27">
        <f t="shared" si="78"/>
        <v>0</v>
      </c>
      <c r="BI1279" s="27">
        <f t="shared" si="80"/>
        <v>450422.58</v>
      </c>
    </row>
    <row r="1280" spans="1:61" x14ac:dyDescent="0.35">
      <c r="A1280" s="65" t="str">
        <f t="shared" si="79"/>
        <v>DI0012981</v>
      </c>
      <c r="B1280" s="111" t="s">
        <v>1336</v>
      </c>
      <c r="C1280" s="104">
        <v>1</v>
      </c>
      <c r="D1280" s="111" t="s">
        <v>0</v>
      </c>
      <c r="E1280" s="111" t="s">
        <v>3</v>
      </c>
      <c r="F1280" s="104" t="s">
        <v>1760</v>
      </c>
      <c r="G1280" s="104" t="s">
        <v>1769</v>
      </c>
      <c r="H1280" s="104" t="s">
        <v>1770</v>
      </c>
      <c r="I1280" s="104" t="s">
        <v>1771</v>
      </c>
      <c r="J1280" s="104" t="s">
        <v>1772</v>
      </c>
      <c r="K1280" s="104" t="s">
        <v>406</v>
      </c>
      <c r="L1280" s="104" t="s">
        <v>1766</v>
      </c>
      <c r="M1280" s="104" t="s">
        <v>1773</v>
      </c>
      <c r="N1280" s="111">
        <v>1</v>
      </c>
      <c r="O1280" s="111">
        <v>1</v>
      </c>
      <c r="P1280" s="111">
        <v>1</v>
      </c>
      <c r="Q1280" s="113">
        <v>0</v>
      </c>
      <c r="R1280" s="113">
        <v>0</v>
      </c>
      <c r="S1280" s="113">
        <v>1</v>
      </c>
      <c r="T1280" s="113">
        <v>1</v>
      </c>
      <c r="U1280" s="113">
        <v>1</v>
      </c>
      <c r="V1280" s="113">
        <v>0</v>
      </c>
      <c r="W1280" s="109">
        <v>1257203.3600000001</v>
      </c>
      <c r="X1280" s="109">
        <v>0</v>
      </c>
      <c r="Y1280" s="109">
        <v>85890.21</v>
      </c>
      <c r="Z1280" s="109">
        <v>7745.84</v>
      </c>
      <c r="AA1280" s="109">
        <v>0</v>
      </c>
      <c r="AB1280" s="109">
        <v>0</v>
      </c>
      <c r="AC1280" s="109">
        <v>0</v>
      </c>
      <c r="AD1280" s="109">
        <v>0</v>
      </c>
      <c r="AE1280" s="109">
        <v>1171313.1499999999</v>
      </c>
      <c r="AF1280" s="106">
        <v>45322</v>
      </c>
      <c r="AG1280" s="106">
        <v>46140</v>
      </c>
      <c r="AH1280" s="123">
        <v>2412354.96</v>
      </c>
      <c r="AI1280" s="115">
        <v>0.9945205479452055</v>
      </c>
      <c r="AJ1280" s="115">
        <v>2.2410958904109588</v>
      </c>
      <c r="AK1280" s="116">
        <v>7.3934E-2</v>
      </c>
      <c r="AL1280" s="117">
        <v>0.99452054794520539</v>
      </c>
      <c r="AM1280" s="117">
        <v>2.2410958904109588</v>
      </c>
      <c r="AN1280" s="118">
        <v>7.3934E-2</v>
      </c>
      <c r="AO1280" s="121" t="s">
        <v>1774</v>
      </c>
      <c r="AP1280" s="121" t="s">
        <v>1775</v>
      </c>
      <c r="AQ1280" s="27">
        <v>45461.36</v>
      </c>
      <c r="AR1280" s="27">
        <v>5741.28</v>
      </c>
      <c r="AS1280" s="27">
        <v>0</v>
      </c>
      <c r="AT1280" s="27">
        <v>0</v>
      </c>
      <c r="AU1280" s="27">
        <v>0</v>
      </c>
      <c r="AV1280" s="27">
        <v>0</v>
      </c>
      <c r="AW1280" s="27">
        <v>0</v>
      </c>
      <c r="AX1280" s="27">
        <v>0</v>
      </c>
      <c r="AY1280" s="27">
        <v>0</v>
      </c>
      <c r="AZ1280" s="27">
        <v>0</v>
      </c>
      <c r="BA1280" s="27">
        <v>0</v>
      </c>
      <c r="BB1280" s="27">
        <v>0</v>
      </c>
      <c r="BC1280" s="27">
        <v>0</v>
      </c>
      <c r="BD1280" s="27">
        <v>0</v>
      </c>
      <c r="BE1280" s="27">
        <v>0</v>
      </c>
      <c r="BF1280" s="27">
        <v>0</v>
      </c>
      <c r="BG1280" s="27">
        <f t="shared" si="77"/>
        <v>51202.64</v>
      </c>
      <c r="BH1280" s="27">
        <f t="shared" si="78"/>
        <v>0</v>
      </c>
      <c r="BI1280" s="27">
        <f t="shared" si="80"/>
        <v>51202.64</v>
      </c>
    </row>
    <row r="1281" spans="1:61" x14ac:dyDescent="0.35">
      <c r="A1281" s="65" t="str">
        <f t="shared" si="79"/>
        <v>DI0012991</v>
      </c>
      <c r="B1281" s="111" t="s">
        <v>1338</v>
      </c>
      <c r="C1281" s="104">
        <v>1</v>
      </c>
      <c r="D1281" s="111" t="s">
        <v>0</v>
      </c>
      <c r="E1281" s="111" t="s">
        <v>3</v>
      </c>
      <c r="F1281" s="104" t="s">
        <v>1760</v>
      </c>
      <c r="G1281" s="104" t="s">
        <v>1769</v>
      </c>
      <c r="H1281" s="104" t="s">
        <v>1770</v>
      </c>
      <c r="I1281" s="104" t="s">
        <v>1771</v>
      </c>
      <c r="J1281" s="104" t="s">
        <v>1772</v>
      </c>
      <c r="K1281" s="104" t="s">
        <v>1339</v>
      </c>
      <c r="L1281" s="104" t="s">
        <v>1766</v>
      </c>
      <c r="M1281" s="104" t="s">
        <v>1773</v>
      </c>
      <c r="N1281" s="111">
        <v>1</v>
      </c>
      <c r="O1281" s="111">
        <v>1</v>
      </c>
      <c r="P1281" s="111">
        <v>1</v>
      </c>
      <c r="Q1281" s="113">
        <v>0</v>
      </c>
      <c r="R1281" s="113">
        <v>0</v>
      </c>
      <c r="S1281" s="113">
        <v>1</v>
      </c>
      <c r="T1281" s="113">
        <v>1</v>
      </c>
      <c r="U1281" s="113">
        <v>1</v>
      </c>
      <c r="V1281" s="113">
        <v>0</v>
      </c>
      <c r="W1281" s="109">
        <v>8906626.5500000007</v>
      </c>
      <c r="X1281" s="109">
        <v>0</v>
      </c>
      <c r="Y1281" s="109">
        <v>56825.93</v>
      </c>
      <c r="Z1281" s="109">
        <v>63670.83</v>
      </c>
      <c r="AA1281" s="109">
        <v>0</v>
      </c>
      <c r="AB1281" s="109">
        <v>0</v>
      </c>
      <c r="AC1281" s="109">
        <v>0</v>
      </c>
      <c r="AD1281" s="109">
        <v>0</v>
      </c>
      <c r="AE1281" s="109">
        <v>8849800.6199999992</v>
      </c>
      <c r="AF1281" s="106">
        <v>45322</v>
      </c>
      <c r="AG1281" s="106">
        <v>48921</v>
      </c>
      <c r="AH1281" s="123">
        <v>9652458.2400000002</v>
      </c>
      <c r="AI1281" s="115">
        <v>8.6136986301369856</v>
      </c>
      <c r="AJ1281" s="115">
        <v>9.8602739726027391</v>
      </c>
      <c r="AK1281" s="116">
        <v>8.5975999999999997E-2</v>
      </c>
      <c r="AL1281" s="117">
        <v>8.6136986301369856</v>
      </c>
      <c r="AM1281" s="117">
        <v>9.8602739726027391</v>
      </c>
      <c r="AN1281" s="118">
        <v>8.5975999999999997E-2</v>
      </c>
      <c r="AO1281" s="121" t="s">
        <v>1774</v>
      </c>
      <c r="AP1281" s="121" t="s">
        <v>1775</v>
      </c>
      <c r="AQ1281" s="27">
        <v>494388.11999999994</v>
      </c>
      <c r="AR1281" s="27">
        <v>688292.9</v>
      </c>
      <c r="AS1281" s="27">
        <v>617709.56999999995</v>
      </c>
      <c r="AT1281" s="27">
        <v>538860.65</v>
      </c>
      <c r="AU1281" s="27">
        <v>484052.02</v>
      </c>
      <c r="AV1281" s="27">
        <v>343678.51</v>
      </c>
      <c r="AW1281" s="27">
        <v>234715.05</v>
      </c>
      <c r="AX1281" s="27">
        <v>143840.24</v>
      </c>
      <c r="AY1281" s="27">
        <v>53041.59</v>
      </c>
      <c r="AZ1281" s="27">
        <v>0</v>
      </c>
      <c r="BA1281" s="27">
        <v>0</v>
      </c>
      <c r="BB1281" s="27">
        <v>0</v>
      </c>
      <c r="BC1281" s="27">
        <v>0</v>
      </c>
      <c r="BD1281" s="27">
        <v>0</v>
      </c>
      <c r="BE1281" s="27">
        <v>0</v>
      </c>
      <c r="BF1281" s="27">
        <v>0</v>
      </c>
      <c r="BG1281" s="27">
        <f t="shared" si="77"/>
        <v>1182681.02</v>
      </c>
      <c r="BH1281" s="27">
        <f t="shared" si="78"/>
        <v>2415897.63</v>
      </c>
      <c r="BI1281" s="27">
        <f t="shared" si="80"/>
        <v>3598578.65</v>
      </c>
    </row>
    <row r="1282" spans="1:61" x14ac:dyDescent="0.35">
      <c r="A1282" s="65" t="str">
        <f t="shared" si="79"/>
        <v>DI0013001</v>
      </c>
      <c r="B1282" s="111" t="s">
        <v>1340</v>
      </c>
      <c r="C1282" s="104">
        <v>1</v>
      </c>
      <c r="D1282" s="111" t="s">
        <v>0</v>
      </c>
      <c r="E1282" s="111" t="s">
        <v>3</v>
      </c>
      <c r="F1282" s="104" t="s">
        <v>1760</v>
      </c>
      <c r="G1282" s="104" t="s">
        <v>1769</v>
      </c>
      <c r="H1282" s="104" t="s">
        <v>1770</v>
      </c>
      <c r="I1282" s="104" t="s">
        <v>1771</v>
      </c>
      <c r="J1282" s="104" t="s">
        <v>1772</v>
      </c>
      <c r="K1282" s="104" t="s">
        <v>759</v>
      </c>
      <c r="L1282" s="104" t="s">
        <v>1766</v>
      </c>
      <c r="M1282" s="104" t="s">
        <v>1773</v>
      </c>
      <c r="N1282" s="111">
        <v>1</v>
      </c>
      <c r="O1282" s="111">
        <v>1</v>
      </c>
      <c r="P1282" s="111">
        <v>1</v>
      </c>
      <c r="Q1282" s="113">
        <v>0</v>
      </c>
      <c r="R1282" s="113">
        <v>0</v>
      </c>
      <c r="S1282" s="113">
        <v>1</v>
      </c>
      <c r="T1282" s="113">
        <v>1</v>
      </c>
      <c r="U1282" s="113">
        <v>1</v>
      </c>
      <c r="V1282" s="113">
        <v>0</v>
      </c>
      <c r="W1282" s="109">
        <v>3298820.81</v>
      </c>
      <c r="X1282" s="109">
        <v>0</v>
      </c>
      <c r="Y1282" s="109">
        <v>116155.37</v>
      </c>
      <c r="Z1282" s="109">
        <v>22741.68</v>
      </c>
      <c r="AA1282" s="109">
        <v>0</v>
      </c>
      <c r="AB1282" s="109">
        <v>0</v>
      </c>
      <c r="AC1282" s="109">
        <v>0</v>
      </c>
      <c r="AD1282" s="109">
        <v>0</v>
      </c>
      <c r="AE1282" s="109">
        <v>3182665.44</v>
      </c>
      <c r="AF1282" s="106">
        <v>45322</v>
      </c>
      <c r="AG1282" s="106">
        <v>48074</v>
      </c>
      <c r="AH1282" s="123">
        <v>5073977.74</v>
      </c>
      <c r="AI1282" s="115">
        <v>6.2931506849315069</v>
      </c>
      <c r="AJ1282" s="115">
        <v>7.5397260273972604</v>
      </c>
      <c r="AK1282" s="116">
        <v>8.4176000000000001E-2</v>
      </c>
      <c r="AL1282" s="117">
        <v>6.2931506849315069</v>
      </c>
      <c r="AM1282" s="117">
        <v>7.5397260273972604</v>
      </c>
      <c r="AN1282" s="118">
        <v>8.4175999999999987E-2</v>
      </c>
      <c r="AO1282" s="121" t="s">
        <v>1774</v>
      </c>
      <c r="AP1282" s="121" t="s">
        <v>1775</v>
      </c>
      <c r="AQ1282" s="27">
        <v>154317.44</v>
      </c>
      <c r="AR1282" s="27">
        <v>154389.74</v>
      </c>
      <c r="AS1282" s="27">
        <v>98671.92</v>
      </c>
      <c r="AT1282" s="27">
        <v>78585.210000000006</v>
      </c>
      <c r="AU1282" s="27">
        <v>53641.31</v>
      </c>
      <c r="AV1282" s="27">
        <v>28901.45</v>
      </c>
      <c r="AW1282" s="27">
        <v>5293.73</v>
      </c>
      <c r="AX1282" s="27">
        <v>0</v>
      </c>
      <c r="AY1282" s="27">
        <v>0</v>
      </c>
      <c r="AZ1282" s="27">
        <v>0</v>
      </c>
      <c r="BA1282" s="27">
        <v>0</v>
      </c>
      <c r="BB1282" s="27">
        <v>0</v>
      </c>
      <c r="BC1282" s="27">
        <v>0</v>
      </c>
      <c r="BD1282" s="27">
        <v>0</v>
      </c>
      <c r="BE1282" s="27">
        <v>0</v>
      </c>
      <c r="BF1282" s="27">
        <v>0</v>
      </c>
      <c r="BG1282" s="27">
        <f t="shared" si="77"/>
        <v>308707.18</v>
      </c>
      <c r="BH1282" s="27">
        <f t="shared" si="78"/>
        <v>265093.62</v>
      </c>
      <c r="BI1282" s="27">
        <f t="shared" si="80"/>
        <v>573800.80000000005</v>
      </c>
    </row>
    <row r="1283" spans="1:61" x14ac:dyDescent="0.35">
      <c r="A1283" s="65" t="str">
        <f t="shared" si="79"/>
        <v>DI0013011</v>
      </c>
      <c r="B1283" s="111" t="s">
        <v>1341</v>
      </c>
      <c r="C1283" s="104">
        <v>1</v>
      </c>
      <c r="D1283" s="111" t="s">
        <v>0</v>
      </c>
      <c r="E1283" s="111" t="s">
        <v>3</v>
      </c>
      <c r="F1283" s="104" t="s">
        <v>1760</v>
      </c>
      <c r="G1283" s="104" t="s">
        <v>1769</v>
      </c>
      <c r="H1283" s="104" t="s">
        <v>1770</v>
      </c>
      <c r="I1283" s="104" t="s">
        <v>1771</v>
      </c>
      <c r="J1283" s="104" t="s">
        <v>1772</v>
      </c>
      <c r="K1283" s="104" t="s">
        <v>728</v>
      </c>
      <c r="L1283" s="104" t="s">
        <v>1766</v>
      </c>
      <c r="M1283" s="104" t="s">
        <v>1773</v>
      </c>
      <c r="N1283" s="111">
        <v>1</v>
      </c>
      <c r="O1283" s="111">
        <v>1</v>
      </c>
      <c r="P1283" s="111">
        <v>1</v>
      </c>
      <c r="Q1283" s="113">
        <v>0</v>
      </c>
      <c r="R1283" s="113">
        <v>0</v>
      </c>
      <c r="S1283" s="113">
        <v>1</v>
      </c>
      <c r="T1283" s="113">
        <v>1</v>
      </c>
      <c r="U1283" s="113">
        <v>1</v>
      </c>
      <c r="V1283" s="113">
        <v>0</v>
      </c>
      <c r="W1283" s="109">
        <v>2427960.36</v>
      </c>
      <c r="X1283" s="109">
        <v>0</v>
      </c>
      <c r="Y1283" s="109">
        <v>33508.03</v>
      </c>
      <c r="Z1283" s="109">
        <v>16691.759999999998</v>
      </c>
      <c r="AA1283" s="109">
        <v>0</v>
      </c>
      <c r="AB1283" s="109">
        <v>0</v>
      </c>
      <c r="AC1283" s="109">
        <v>0</v>
      </c>
      <c r="AD1283" s="109">
        <v>0</v>
      </c>
      <c r="AE1283" s="109">
        <v>2394452.33</v>
      </c>
      <c r="AF1283" s="106">
        <v>45322</v>
      </c>
      <c r="AG1283" s="106">
        <v>47489</v>
      </c>
      <c r="AH1283" s="123">
        <v>5384699.0099999998</v>
      </c>
      <c r="AI1283" s="115">
        <v>4.6904109589041099</v>
      </c>
      <c r="AJ1283" s="115">
        <v>5.9369863013698634</v>
      </c>
      <c r="AK1283" s="116">
        <v>8.2498000000000002E-2</v>
      </c>
      <c r="AL1283" s="117">
        <v>4.6904109589041099</v>
      </c>
      <c r="AM1283" s="117">
        <v>5.9369863013698634</v>
      </c>
      <c r="AN1283" s="118">
        <v>8.2498000000000002E-2</v>
      </c>
      <c r="AO1283" s="121" t="s">
        <v>1774</v>
      </c>
      <c r="AP1283" s="121" t="s">
        <v>1775</v>
      </c>
      <c r="AQ1283" s="27">
        <v>139667.20000000001</v>
      </c>
      <c r="AR1283" s="27">
        <v>155125.71000000002</v>
      </c>
      <c r="AS1283" s="27">
        <v>116799.15</v>
      </c>
      <c r="AT1283" s="27">
        <v>75188.41</v>
      </c>
      <c r="AU1283" s="27">
        <v>30012.07</v>
      </c>
      <c r="AV1283" s="27">
        <v>342.76</v>
      </c>
      <c r="AW1283" s="27">
        <v>0</v>
      </c>
      <c r="AX1283" s="27">
        <v>0</v>
      </c>
      <c r="AY1283" s="27">
        <v>0</v>
      </c>
      <c r="AZ1283" s="27">
        <v>0</v>
      </c>
      <c r="BA1283" s="27">
        <v>0</v>
      </c>
      <c r="BB1283" s="27">
        <v>0</v>
      </c>
      <c r="BC1283" s="27">
        <v>0</v>
      </c>
      <c r="BD1283" s="27">
        <v>0</v>
      </c>
      <c r="BE1283" s="27">
        <v>0</v>
      </c>
      <c r="BF1283" s="27">
        <v>0</v>
      </c>
      <c r="BG1283" s="27">
        <f t="shared" ref="BG1283:BG1346" si="81">SUM(AQ1283:AR1283)</f>
        <v>294792.91000000003</v>
      </c>
      <c r="BH1283" s="27">
        <f t="shared" ref="BH1283:BH1346" si="82">SUM(AS1283:BF1283)</f>
        <v>222342.39</v>
      </c>
      <c r="BI1283" s="27">
        <f t="shared" si="80"/>
        <v>517135.30000000005</v>
      </c>
    </row>
    <row r="1284" spans="1:61" x14ac:dyDescent="0.35">
      <c r="A1284" s="65" t="str">
        <f t="shared" ref="A1284:A1347" si="83">CONCATENATE(B1284,C1284)</f>
        <v>DI0013021</v>
      </c>
      <c r="B1284" s="111" t="s">
        <v>1342</v>
      </c>
      <c r="C1284" s="104">
        <v>1</v>
      </c>
      <c r="D1284" s="111" t="s">
        <v>0</v>
      </c>
      <c r="E1284" s="111" t="s">
        <v>3</v>
      </c>
      <c r="F1284" s="104" t="s">
        <v>1760</v>
      </c>
      <c r="G1284" s="104" t="s">
        <v>1769</v>
      </c>
      <c r="H1284" s="104" t="s">
        <v>1770</v>
      </c>
      <c r="I1284" s="104" t="s">
        <v>1771</v>
      </c>
      <c r="J1284" s="104" t="s">
        <v>1772</v>
      </c>
      <c r="K1284" s="104" t="s">
        <v>465</v>
      </c>
      <c r="L1284" s="104" t="s">
        <v>1766</v>
      </c>
      <c r="M1284" s="104" t="s">
        <v>1773</v>
      </c>
      <c r="N1284" s="111">
        <v>1</v>
      </c>
      <c r="O1284" s="111">
        <v>1</v>
      </c>
      <c r="P1284" s="111">
        <v>1</v>
      </c>
      <c r="Q1284" s="113">
        <v>0</v>
      </c>
      <c r="R1284" s="113">
        <v>0</v>
      </c>
      <c r="S1284" s="113">
        <v>1</v>
      </c>
      <c r="T1284" s="113">
        <v>1</v>
      </c>
      <c r="U1284" s="113">
        <v>1</v>
      </c>
      <c r="V1284" s="113">
        <v>0</v>
      </c>
      <c r="W1284" s="109">
        <v>10769529.800000001</v>
      </c>
      <c r="X1284" s="109">
        <v>0</v>
      </c>
      <c r="Y1284" s="109">
        <v>0</v>
      </c>
      <c r="Z1284" s="109">
        <v>0</v>
      </c>
      <c r="AA1284" s="109">
        <v>0</v>
      </c>
      <c r="AB1284" s="109">
        <v>0</v>
      </c>
      <c r="AC1284" s="109">
        <v>0</v>
      </c>
      <c r="AD1284" s="109">
        <v>0</v>
      </c>
      <c r="AE1284" s="109">
        <v>10769529.800000001</v>
      </c>
      <c r="AF1284" s="106">
        <v>44987</v>
      </c>
      <c r="AG1284" s="106">
        <v>46083</v>
      </c>
      <c r="AH1284" s="123">
        <v>10769529.800000001</v>
      </c>
      <c r="AI1284" s="115">
        <v>0.83835616438356164</v>
      </c>
      <c r="AJ1284" s="115">
        <v>3.0027397260273974</v>
      </c>
      <c r="AK1284" s="116">
        <v>6.1652999999999999E-2</v>
      </c>
      <c r="AL1284" s="117">
        <v>0.83835616438356164</v>
      </c>
      <c r="AM1284" s="117">
        <v>3.0027397260273974</v>
      </c>
      <c r="AN1284" s="118">
        <v>6.1652999999999999E-2</v>
      </c>
      <c r="AO1284" s="121" t="s">
        <v>1774</v>
      </c>
      <c r="AP1284" s="121" t="s">
        <v>1775</v>
      </c>
      <c r="AQ1284" s="27">
        <v>331986.90999999997</v>
      </c>
      <c r="AR1284" s="27">
        <v>331986.90999999997</v>
      </c>
      <c r="AS1284" s="27">
        <v>0</v>
      </c>
      <c r="AT1284" s="27">
        <v>0</v>
      </c>
      <c r="AU1284" s="27">
        <v>0</v>
      </c>
      <c r="AV1284" s="27">
        <v>0</v>
      </c>
      <c r="AW1284" s="27">
        <v>0</v>
      </c>
      <c r="AX1284" s="27">
        <v>0</v>
      </c>
      <c r="AY1284" s="27">
        <v>0</v>
      </c>
      <c r="AZ1284" s="27">
        <v>0</v>
      </c>
      <c r="BA1284" s="27">
        <v>0</v>
      </c>
      <c r="BB1284" s="27">
        <v>0</v>
      </c>
      <c r="BC1284" s="27">
        <v>0</v>
      </c>
      <c r="BD1284" s="27">
        <v>0</v>
      </c>
      <c r="BE1284" s="27">
        <v>0</v>
      </c>
      <c r="BF1284" s="27">
        <v>0</v>
      </c>
      <c r="BG1284" s="27">
        <f t="shared" si="81"/>
        <v>663973.81999999995</v>
      </c>
      <c r="BH1284" s="27">
        <f t="shared" si="82"/>
        <v>0</v>
      </c>
      <c r="BI1284" s="27">
        <f t="shared" si="80"/>
        <v>663973.81999999995</v>
      </c>
    </row>
    <row r="1285" spans="1:61" x14ac:dyDescent="0.35">
      <c r="A1285" s="65" t="str">
        <f t="shared" si="83"/>
        <v>DI0013031</v>
      </c>
      <c r="B1285" s="111" t="s">
        <v>1344</v>
      </c>
      <c r="C1285" s="104">
        <v>1</v>
      </c>
      <c r="D1285" s="111" t="s">
        <v>0</v>
      </c>
      <c r="E1285" s="111" t="s">
        <v>3</v>
      </c>
      <c r="F1285" s="104" t="s">
        <v>1760</v>
      </c>
      <c r="G1285" s="104" t="s">
        <v>1769</v>
      </c>
      <c r="H1285" s="104" t="s">
        <v>1770</v>
      </c>
      <c r="I1285" s="104" t="s">
        <v>1771</v>
      </c>
      <c r="J1285" s="104" t="s">
        <v>1772</v>
      </c>
      <c r="K1285" s="104" t="s">
        <v>941</v>
      </c>
      <c r="L1285" s="104" t="s">
        <v>1766</v>
      </c>
      <c r="M1285" s="104" t="s">
        <v>1773</v>
      </c>
      <c r="N1285" s="111">
        <v>1</v>
      </c>
      <c r="O1285" s="111">
        <v>1</v>
      </c>
      <c r="P1285" s="111">
        <v>1</v>
      </c>
      <c r="Q1285" s="113">
        <v>0</v>
      </c>
      <c r="R1285" s="113">
        <v>0</v>
      </c>
      <c r="S1285" s="113">
        <v>1</v>
      </c>
      <c r="T1285" s="113">
        <v>1</v>
      </c>
      <c r="U1285" s="113">
        <v>1</v>
      </c>
      <c r="V1285" s="113">
        <v>0</v>
      </c>
      <c r="W1285" s="109">
        <v>5108975.75</v>
      </c>
      <c r="X1285" s="109">
        <v>0</v>
      </c>
      <c r="Y1285" s="109">
        <v>241169.16</v>
      </c>
      <c r="Z1285" s="109">
        <v>35228.239999999998</v>
      </c>
      <c r="AA1285" s="109">
        <v>0</v>
      </c>
      <c r="AB1285" s="109">
        <v>0</v>
      </c>
      <c r="AC1285" s="109">
        <v>0</v>
      </c>
      <c r="AD1285" s="109">
        <v>0</v>
      </c>
      <c r="AE1285" s="109">
        <v>4867806.59</v>
      </c>
      <c r="AF1285" s="106">
        <v>45322</v>
      </c>
      <c r="AG1285" s="106">
        <v>47417</v>
      </c>
      <c r="AH1285" s="123">
        <v>9093830.6699999999</v>
      </c>
      <c r="AI1285" s="115">
        <v>4.493150684931507</v>
      </c>
      <c r="AJ1285" s="115">
        <v>5.7397260273972606</v>
      </c>
      <c r="AK1285" s="116">
        <v>8.0518000000000006E-2</v>
      </c>
      <c r="AL1285" s="117">
        <v>4.493150684931507</v>
      </c>
      <c r="AM1285" s="117">
        <v>5.7397260273972606</v>
      </c>
      <c r="AN1285" s="118">
        <v>8.0518000000000006E-2</v>
      </c>
      <c r="AO1285" s="121" t="s">
        <v>1774</v>
      </c>
      <c r="AP1285" s="121" t="s">
        <v>1775</v>
      </c>
      <c r="AQ1285" s="27">
        <v>225182.96999999997</v>
      </c>
      <c r="AR1285" s="27">
        <v>190671.13999999998</v>
      </c>
      <c r="AS1285" s="27">
        <v>123230.39999999999</v>
      </c>
      <c r="AT1285" s="27">
        <v>64051.03</v>
      </c>
      <c r="AU1285" s="27">
        <v>12595.46</v>
      </c>
      <c r="AV1285" s="27">
        <v>0</v>
      </c>
      <c r="AW1285" s="27">
        <v>0</v>
      </c>
      <c r="AX1285" s="27">
        <v>0</v>
      </c>
      <c r="AY1285" s="27">
        <v>0</v>
      </c>
      <c r="AZ1285" s="27">
        <v>0</v>
      </c>
      <c r="BA1285" s="27">
        <v>0</v>
      </c>
      <c r="BB1285" s="27">
        <v>0</v>
      </c>
      <c r="BC1285" s="27">
        <v>0</v>
      </c>
      <c r="BD1285" s="27">
        <v>0</v>
      </c>
      <c r="BE1285" s="27">
        <v>0</v>
      </c>
      <c r="BF1285" s="27">
        <v>0</v>
      </c>
      <c r="BG1285" s="27">
        <f t="shared" si="81"/>
        <v>415854.11</v>
      </c>
      <c r="BH1285" s="27">
        <f t="shared" si="82"/>
        <v>199876.88999999998</v>
      </c>
      <c r="BI1285" s="27">
        <f t="shared" ref="BI1285:BI1348" si="84">BH1285+BG1285</f>
        <v>615731</v>
      </c>
    </row>
    <row r="1286" spans="1:61" x14ac:dyDescent="0.35">
      <c r="A1286" s="65" t="str">
        <f t="shared" si="83"/>
        <v>DI0013041</v>
      </c>
      <c r="B1286" s="111" t="s">
        <v>1345</v>
      </c>
      <c r="C1286" s="104">
        <v>1</v>
      </c>
      <c r="D1286" s="111" t="s">
        <v>0</v>
      </c>
      <c r="E1286" s="111" t="s">
        <v>3</v>
      </c>
      <c r="F1286" s="104" t="s">
        <v>1760</v>
      </c>
      <c r="G1286" s="104" t="s">
        <v>1769</v>
      </c>
      <c r="H1286" s="104" t="s">
        <v>1770</v>
      </c>
      <c r="I1286" s="104" t="s">
        <v>1771</v>
      </c>
      <c r="J1286" s="104" t="s">
        <v>1772</v>
      </c>
      <c r="K1286" s="104" t="s">
        <v>941</v>
      </c>
      <c r="L1286" s="104" t="s">
        <v>1766</v>
      </c>
      <c r="M1286" s="104" t="s">
        <v>1773</v>
      </c>
      <c r="N1286" s="111">
        <v>1</v>
      </c>
      <c r="O1286" s="111">
        <v>1</v>
      </c>
      <c r="P1286" s="111">
        <v>1</v>
      </c>
      <c r="Q1286" s="113">
        <v>0</v>
      </c>
      <c r="R1286" s="113">
        <v>0</v>
      </c>
      <c r="S1286" s="113">
        <v>1</v>
      </c>
      <c r="T1286" s="113">
        <v>1</v>
      </c>
      <c r="U1286" s="113">
        <v>1</v>
      </c>
      <c r="V1286" s="113">
        <v>0</v>
      </c>
      <c r="W1286" s="109">
        <v>5476513.7300000004</v>
      </c>
      <c r="X1286" s="109">
        <v>0</v>
      </c>
      <c r="Y1286" s="109">
        <v>0</v>
      </c>
      <c r="Z1286" s="109">
        <v>0</v>
      </c>
      <c r="AA1286" s="109">
        <v>0</v>
      </c>
      <c r="AB1286" s="109">
        <v>0</v>
      </c>
      <c r="AC1286" s="109">
        <v>0</v>
      </c>
      <c r="AD1286" s="109">
        <v>0</v>
      </c>
      <c r="AE1286" s="109">
        <v>5476513.7300000004</v>
      </c>
      <c r="AF1286" s="106">
        <v>44987</v>
      </c>
      <c r="AG1286" s="106">
        <v>46083</v>
      </c>
      <c r="AH1286" s="123">
        <v>5476513.7300000004</v>
      </c>
      <c r="AI1286" s="115">
        <v>0.83835616438356164</v>
      </c>
      <c r="AJ1286" s="115">
        <v>3.0027397260273974</v>
      </c>
      <c r="AK1286" s="116">
        <v>6.1652999999999999E-2</v>
      </c>
      <c r="AL1286" s="117">
        <v>0.83835616438356153</v>
      </c>
      <c r="AM1286" s="117">
        <v>3.0027397260273974</v>
      </c>
      <c r="AN1286" s="118">
        <v>6.1652999999999993E-2</v>
      </c>
      <c r="AO1286" s="121" t="s">
        <v>1774</v>
      </c>
      <c r="AP1286" s="121" t="s">
        <v>1775</v>
      </c>
      <c r="AQ1286" s="27">
        <v>168821.75</v>
      </c>
      <c r="AR1286" s="27">
        <v>168821.75</v>
      </c>
      <c r="AS1286" s="27">
        <v>0</v>
      </c>
      <c r="AT1286" s="27">
        <v>0</v>
      </c>
      <c r="AU1286" s="27">
        <v>0</v>
      </c>
      <c r="AV1286" s="27">
        <v>0</v>
      </c>
      <c r="AW1286" s="27">
        <v>0</v>
      </c>
      <c r="AX1286" s="27">
        <v>0</v>
      </c>
      <c r="AY1286" s="27">
        <v>0</v>
      </c>
      <c r="AZ1286" s="27">
        <v>0</v>
      </c>
      <c r="BA1286" s="27">
        <v>0</v>
      </c>
      <c r="BB1286" s="27">
        <v>0</v>
      </c>
      <c r="BC1286" s="27">
        <v>0</v>
      </c>
      <c r="BD1286" s="27">
        <v>0</v>
      </c>
      <c r="BE1286" s="27">
        <v>0</v>
      </c>
      <c r="BF1286" s="27">
        <v>0</v>
      </c>
      <c r="BG1286" s="27">
        <f t="shared" si="81"/>
        <v>337643.5</v>
      </c>
      <c r="BH1286" s="27">
        <f t="shared" si="82"/>
        <v>0</v>
      </c>
      <c r="BI1286" s="27">
        <f t="shared" si="84"/>
        <v>337643.5</v>
      </c>
    </row>
    <row r="1287" spans="1:61" x14ac:dyDescent="0.35">
      <c r="A1287" s="65" t="str">
        <f t="shared" si="83"/>
        <v>DI0013051</v>
      </c>
      <c r="B1287" s="111" t="s">
        <v>1346</v>
      </c>
      <c r="C1287" s="104">
        <v>1</v>
      </c>
      <c r="D1287" s="111" t="s">
        <v>0</v>
      </c>
      <c r="E1287" s="111" t="s">
        <v>3</v>
      </c>
      <c r="F1287" s="104" t="s">
        <v>1760</v>
      </c>
      <c r="G1287" s="104" t="s">
        <v>1769</v>
      </c>
      <c r="H1287" s="104" t="s">
        <v>1770</v>
      </c>
      <c r="I1287" s="104" t="s">
        <v>1771</v>
      </c>
      <c r="J1287" s="104" t="s">
        <v>1772</v>
      </c>
      <c r="K1287" s="104" t="s">
        <v>731</v>
      </c>
      <c r="L1287" s="104" t="s">
        <v>1766</v>
      </c>
      <c r="M1287" s="104" t="s">
        <v>1773</v>
      </c>
      <c r="N1287" s="111">
        <v>1</v>
      </c>
      <c r="O1287" s="111">
        <v>1</v>
      </c>
      <c r="P1287" s="111">
        <v>1</v>
      </c>
      <c r="Q1287" s="113">
        <v>0</v>
      </c>
      <c r="R1287" s="113">
        <v>0</v>
      </c>
      <c r="S1287" s="113">
        <v>1</v>
      </c>
      <c r="T1287" s="113">
        <v>1</v>
      </c>
      <c r="U1287" s="113">
        <v>1</v>
      </c>
      <c r="V1287" s="113">
        <v>0</v>
      </c>
      <c r="W1287" s="109">
        <v>5488903.1299999999</v>
      </c>
      <c r="X1287" s="109">
        <v>0</v>
      </c>
      <c r="Y1287" s="109">
        <v>0</v>
      </c>
      <c r="Z1287" s="109">
        <v>0</v>
      </c>
      <c r="AA1287" s="109">
        <v>0</v>
      </c>
      <c r="AB1287" s="109">
        <v>0</v>
      </c>
      <c r="AC1287" s="109">
        <v>0</v>
      </c>
      <c r="AD1287" s="109">
        <v>0</v>
      </c>
      <c r="AE1287" s="109">
        <v>5488903.1299999999</v>
      </c>
      <c r="AF1287" s="106">
        <v>44987</v>
      </c>
      <c r="AG1287" s="106">
        <v>46083</v>
      </c>
      <c r="AH1287" s="123">
        <v>5488903.1299999999</v>
      </c>
      <c r="AI1287" s="115">
        <v>0.83835616438356164</v>
      </c>
      <c r="AJ1287" s="115">
        <v>3.0027397260273974</v>
      </c>
      <c r="AK1287" s="116">
        <v>6.1652999999999999E-2</v>
      </c>
      <c r="AL1287" s="117">
        <v>0.83835616438356153</v>
      </c>
      <c r="AM1287" s="117">
        <v>3.0027397260273974</v>
      </c>
      <c r="AN1287" s="118">
        <v>6.1652999999999999E-2</v>
      </c>
      <c r="AO1287" s="121" t="s">
        <v>1774</v>
      </c>
      <c r="AP1287" s="121" t="s">
        <v>1775</v>
      </c>
      <c r="AQ1287" s="27">
        <v>169203.67</v>
      </c>
      <c r="AR1287" s="27">
        <v>169203.67</v>
      </c>
      <c r="AS1287" s="27">
        <v>0</v>
      </c>
      <c r="AT1287" s="27">
        <v>0</v>
      </c>
      <c r="AU1287" s="27">
        <v>0</v>
      </c>
      <c r="AV1287" s="27">
        <v>0</v>
      </c>
      <c r="AW1287" s="27">
        <v>0</v>
      </c>
      <c r="AX1287" s="27">
        <v>0</v>
      </c>
      <c r="AY1287" s="27">
        <v>0</v>
      </c>
      <c r="AZ1287" s="27">
        <v>0</v>
      </c>
      <c r="BA1287" s="27">
        <v>0</v>
      </c>
      <c r="BB1287" s="27">
        <v>0</v>
      </c>
      <c r="BC1287" s="27">
        <v>0</v>
      </c>
      <c r="BD1287" s="27">
        <v>0</v>
      </c>
      <c r="BE1287" s="27">
        <v>0</v>
      </c>
      <c r="BF1287" s="27">
        <v>0</v>
      </c>
      <c r="BG1287" s="27">
        <f t="shared" si="81"/>
        <v>338407.34</v>
      </c>
      <c r="BH1287" s="27">
        <f t="shared" si="82"/>
        <v>0</v>
      </c>
      <c r="BI1287" s="27">
        <f t="shared" si="84"/>
        <v>338407.34</v>
      </c>
    </row>
    <row r="1288" spans="1:61" x14ac:dyDescent="0.35">
      <c r="A1288" s="65" t="str">
        <f t="shared" si="83"/>
        <v>DI0013061</v>
      </c>
      <c r="B1288" s="111" t="s">
        <v>1347</v>
      </c>
      <c r="C1288" s="104">
        <v>1</v>
      </c>
      <c r="D1288" s="111" t="s">
        <v>0</v>
      </c>
      <c r="E1288" s="111" t="s">
        <v>3</v>
      </c>
      <c r="F1288" s="104" t="s">
        <v>1760</v>
      </c>
      <c r="G1288" s="104" t="s">
        <v>1769</v>
      </c>
      <c r="H1288" s="104" t="s">
        <v>1770</v>
      </c>
      <c r="I1288" s="104" t="s">
        <v>1771</v>
      </c>
      <c r="J1288" s="104" t="s">
        <v>1772</v>
      </c>
      <c r="K1288" s="104" t="s">
        <v>753</v>
      </c>
      <c r="L1288" s="104" t="s">
        <v>1766</v>
      </c>
      <c r="M1288" s="104" t="s">
        <v>1773</v>
      </c>
      <c r="N1288" s="111">
        <v>1</v>
      </c>
      <c r="O1288" s="111">
        <v>1</v>
      </c>
      <c r="P1288" s="111">
        <v>1</v>
      </c>
      <c r="Q1288" s="113">
        <v>0</v>
      </c>
      <c r="R1288" s="113">
        <v>0</v>
      </c>
      <c r="S1288" s="113">
        <v>1</v>
      </c>
      <c r="T1288" s="113">
        <v>1</v>
      </c>
      <c r="U1288" s="113">
        <v>1</v>
      </c>
      <c r="V1288" s="113">
        <v>0</v>
      </c>
      <c r="W1288" s="109">
        <v>1844752.64</v>
      </c>
      <c r="X1288" s="109">
        <v>0</v>
      </c>
      <c r="Y1288" s="109">
        <v>51132.04</v>
      </c>
      <c r="Z1288" s="109">
        <v>13188.23</v>
      </c>
      <c r="AA1288" s="109">
        <v>0</v>
      </c>
      <c r="AB1288" s="109">
        <v>0</v>
      </c>
      <c r="AC1288" s="109">
        <v>0</v>
      </c>
      <c r="AD1288" s="109">
        <v>0</v>
      </c>
      <c r="AE1288" s="109">
        <v>1793620.6</v>
      </c>
      <c r="AF1288" s="106">
        <v>45322</v>
      </c>
      <c r="AG1288" s="106">
        <v>48579</v>
      </c>
      <c r="AH1288" s="123">
        <v>2571949.09</v>
      </c>
      <c r="AI1288" s="115">
        <v>7.6767123287671231</v>
      </c>
      <c r="AJ1288" s="115">
        <v>8.9232876712328775</v>
      </c>
      <c r="AK1288" s="116">
        <v>8.5975999999999997E-2</v>
      </c>
      <c r="AL1288" s="117">
        <v>7.6767123287671231</v>
      </c>
      <c r="AM1288" s="117">
        <v>8.9232876712328775</v>
      </c>
      <c r="AN1288" s="118">
        <v>8.5975999999999997E-2</v>
      </c>
      <c r="AO1288" s="121" t="s">
        <v>1774</v>
      </c>
      <c r="AP1288" s="121" t="s">
        <v>1775</v>
      </c>
      <c r="AQ1288" s="27">
        <v>92065.83</v>
      </c>
      <c r="AR1288" s="27">
        <v>87944.15</v>
      </c>
      <c r="AS1288" s="27">
        <v>64335.56</v>
      </c>
      <c r="AT1288" s="27">
        <v>50550.39</v>
      </c>
      <c r="AU1288" s="27">
        <v>41271.660000000003</v>
      </c>
      <c r="AV1288" s="27">
        <v>31146.36</v>
      </c>
      <c r="AW1288" s="27">
        <v>20097.29</v>
      </c>
      <c r="AX1288" s="27">
        <v>8132.11</v>
      </c>
      <c r="AY1288" s="27">
        <v>0</v>
      </c>
      <c r="AZ1288" s="27">
        <v>0</v>
      </c>
      <c r="BA1288" s="27">
        <v>0</v>
      </c>
      <c r="BB1288" s="27">
        <v>0</v>
      </c>
      <c r="BC1288" s="27">
        <v>0</v>
      </c>
      <c r="BD1288" s="27">
        <v>0</v>
      </c>
      <c r="BE1288" s="27">
        <v>0</v>
      </c>
      <c r="BF1288" s="27">
        <v>0</v>
      </c>
      <c r="BG1288" s="27">
        <f t="shared" si="81"/>
        <v>180009.97999999998</v>
      </c>
      <c r="BH1288" s="27">
        <f t="shared" si="82"/>
        <v>215533.36999999997</v>
      </c>
      <c r="BI1288" s="27">
        <f t="shared" si="84"/>
        <v>395543.35</v>
      </c>
    </row>
    <row r="1289" spans="1:61" x14ac:dyDescent="0.35">
      <c r="A1289" s="65" t="str">
        <f t="shared" si="83"/>
        <v>DI0013071</v>
      </c>
      <c r="B1289" s="111" t="s">
        <v>1348</v>
      </c>
      <c r="C1289" s="104">
        <v>1</v>
      </c>
      <c r="D1289" s="111" t="s">
        <v>0</v>
      </c>
      <c r="E1289" s="111" t="s">
        <v>3</v>
      </c>
      <c r="F1289" s="104" t="s">
        <v>1760</v>
      </c>
      <c r="G1289" s="104" t="s">
        <v>1769</v>
      </c>
      <c r="H1289" s="104" t="s">
        <v>1770</v>
      </c>
      <c r="I1289" s="104" t="s">
        <v>1771</v>
      </c>
      <c r="J1289" s="104" t="s">
        <v>1772</v>
      </c>
      <c r="K1289" s="104" t="s">
        <v>753</v>
      </c>
      <c r="L1289" s="104" t="s">
        <v>1766</v>
      </c>
      <c r="M1289" s="104" t="s">
        <v>1773</v>
      </c>
      <c r="N1289" s="111">
        <v>1</v>
      </c>
      <c r="O1289" s="111">
        <v>1</v>
      </c>
      <c r="P1289" s="111">
        <v>1</v>
      </c>
      <c r="Q1289" s="113">
        <v>0</v>
      </c>
      <c r="R1289" s="113">
        <v>0</v>
      </c>
      <c r="S1289" s="113">
        <v>1</v>
      </c>
      <c r="T1289" s="113">
        <v>1</v>
      </c>
      <c r="U1289" s="113">
        <v>1</v>
      </c>
      <c r="V1289" s="113">
        <v>0</v>
      </c>
      <c r="W1289" s="109">
        <v>5211134.32</v>
      </c>
      <c r="X1289" s="109">
        <v>0</v>
      </c>
      <c r="Y1289" s="109">
        <v>0</v>
      </c>
      <c r="Z1289" s="109">
        <v>0</v>
      </c>
      <c r="AA1289" s="109">
        <v>0</v>
      </c>
      <c r="AB1289" s="109">
        <v>0</v>
      </c>
      <c r="AC1289" s="109">
        <v>0</v>
      </c>
      <c r="AD1289" s="109">
        <v>0</v>
      </c>
      <c r="AE1289" s="109">
        <v>5211134.32</v>
      </c>
      <c r="AF1289" s="106">
        <v>44987</v>
      </c>
      <c r="AG1289" s="106">
        <v>46083</v>
      </c>
      <c r="AH1289" s="123">
        <v>5211134.32</v>
      </c>
      <c r="AI1289" s="115">
        <v>0.83835616438356164</v>
      </c>
      <c r="AJ1289" s="115">
        <v>3.0027397260273974</v>
      </c>
      <c r="AK1289" s="116">
        <v>6.1652999999999999E-2</v>
      </c>
      <c r="AL1289" s="117">
        <v>0.83835616438356164</v>
      </c>
      <c r="AM1289" s="117">
        <v>3.0027397260273974</v>
      </c>
      <c r="AN1289" s="118">
        <v>6.1653000000000006E-2</v>
      </c>
      <c r="AO1289" s="121" t="s">
        <v>1774</v>
      </c>
      <c r="AP1289" s="121" t="s">
        <v>1775</v>
      </c>
      <c r="AQ1289" s="27">
        <v>160641.03</v>
      </c>
      <c r="AR1289" s="27">
        <v>160641.03</v>
      </c>
      <c r="AS1289" s="27">
        <v>0</v>
      </c>
      <c r="AT1289" s="27">
        <v>0</v>
      </c>
      <c r="AU1289" s="27">
        <v>0</v>
      </c>
      <c r="AV1289" s="27">
        <v>0</v>
      </c>
      <c r="AW1289" s="27">
        <v>0</v>
      </c>
      <c r="AX1289" s="27">
        <v>0</v>
      </c>
      <c r="AY1289" s="27">
        <v>0</v>
      </c>
      <c r="AZ1289" s="27">
        <v>0</v>
      </c>
      <c r="BA1289" s="27">
        <v>0</v>
      </c>
      <c r="BB1289" s="27">
        <v>0</v>
      </c>
      <c r="BC1289" s="27">
        <v>0</v>
      </c>
      <c r="BD1289" s="27">
        <v>0</v>
      </c>
      <c r="BE1289" s="27">
        <v>0</v>
      </c>
      <c r="BF1289" s="27">
        <v>0</v>
      </c>
      <c r="BG1289" s="27">
        <f t="shared" si="81"/>
        <v>321282.06</v>
      </c>
      <c r="BH1289" s="27">
        <f t="shared" si="82"/>
        <v>0</v>
      </c>
      <c r="BI1289" s="27">
        <f t="shared" si="84"/>
        <v>321282.06</v>
      </c>
    </row>
    <row r="1290" spans="1:61" x14ac:dyDescent="0.35">
      <c r="A1290" s="65" t="str">
        <f t="shared" si="83"/>
        <v>DI0013081</v>
      </c>
      <c r="B1290" s="111" t="s">
        <v>1349</v>
      </c>
      <c r="C1290" s="104">
        <v>1</v>
      </c>
      <c r="D1290" s="111" t="s">
        <v>0</v>
      </c>
      <c r="E1290" s="111" t="s">
        <v>3</v>
      </c>
      <c r="F1290" s="104" t="s">
        <v>1760</v>
      </c>
      <c r="G1290" s="104" t="s">
        <v>1769</v>
      </c>
      <c r="H1290" s="104" t="s">
        <v>1770</v>
      </c>
      <c r="I1290" s="104" t="s">
        <v>1771</v>
      </c>
      <c r="J1290" s="104" t="s">
        <v>1772</v>
      </c>
      <c r="K1290" s="104" t="s">
        <v>1212</v>
      </c>
      <c r="L1290" s="104" t="s">
        <v>1766</v>
      </c>
      <c r="M1290" s="104" t="s">
        <v>1773</v>
      </c>
      <c r="N1290" s="111">
        <v>1</v>
      </c>
      <c r="O1290" s="111">
        <v>1</v>
      </c>
      <c r="P1290" s="111">
        <v>1</v>
      </c>
      <c r="Q1290" s="113">
        <v>0</v>
      </c>
      <c r="R1290" s="113">
        <v>0</v>
      </c>
      <c r="S1290" s="113">
        <v>1</v>
      </c>
      <c r="T1290" s="113">
        <v>1</v>
      </c>
      <c r="U1290" s="113">
        <v>1</v>
      </c>
      <c r="V1290" s="113">
        <v>0</v>
      </c>
      <c r="W1290" s="109">
        <v>772793.81</v>
      </c>
      <c r="X1290" s="109">
        <v>0</v>
      </c>
      <c r="Y1290" s="109">
        <v>59097.85</v>
      </c>
      <c r="Z1290" s="109">
        <v>5116.99</v>
      </c>
      <c r="AA1290" s="109">
        <v>0</v>
      </c>
      <c r="AB1290" s="109">
        <v>0</v>
      </c>
      <c r="AC1290" s="109">
        <v>0</v>
      </c>
      <c r="AD1290" s="109">
        <v>0</v>
      </c>
      <c r="AE1290" s="109">
        <v>713695.96</v>
      </c>
      <c r="AF1290" s="106">
        <v>45322</v>
      </c>
      <c r="AG1290" s="106">
        <v>46380</v>
      </c>
      <c r="AH1290" s="123">
        <v>1599497.38</v>
      </c>
      <c r="AI1290" s="115">
        <v>1.6520547945205479</v>
      </c>
      <c r="AJ1290" s="115">
        <v>2.8986301369863012</v>
      </c>
      <c r="AK1290" s="116">
        <v>8.1262000000000001E-2</v>
      </c>
      <c r="AL1290" s="117">
        <v>1.6520547945205479</v>
      </c>
      <c r="AM1290" s="117">
        <v>2.8986301369863012</v>
      </c>
      <c r="AN1290" s="118">
        <v>8.1262000000000001E-2</v>
      </c>
      <c r="AO1290" s="121" t="s">
        <v>1774</v>
      </c>
      <c r="AP1290" s="121" t="s">
        <v>1775</v>
      </c>
      <c r="AQ1290" s="27">
        <v>26634.609999999997</v>
      </c>
      <c r="AR1290" s="27">
        <v>4414.9000000000005</v>
      </c>
      <c r="AS1290" s="27">
        <v>0</v>
      </c>
      <c r="AT1290" s="27">
        <v>0</v>
      </c>
      <c r="AU1290" s="27">
        <v>0</v>
      </c>
      <c r="AV1290" s="27">
        <v>0</v>
      </c>
      <c r="AW1290" s="27">
        <v>0</v>
      </c>
      <c r="AX1290" s="27">
        <v>0</v>
      </c>
      <c r="AY1290" s="27">
        <v>0</v>
      </c>
      <c r="AZ1290" s="27">
        <v>0</v>
      </c>
      <c r="BA1290" s="27">
        <v>0</v>
      </c>
      <c r="BB1290" s="27">
        <v>0</v>
      </c>
      <c r="BC1290" s="27">
        <v>0</v>
      </c>
      <c r="BD1290" s="27">
        <v>0</v>
      </c>
      <c r="BE1290" s="27">
        <v>0</v>
      </c>
      <c r="BF1290" s="27">
        <v>0</v>
      </c>
      <c r="BG1290" s="27">
        <f t="shared" si="81"/>
        <v>31049.51</v>
      </c>
      <c r="BH1290" s="27">
        <f t="shared" si="82"/>
        <v>0</v>
      </c>
      <c r="BI1290" s="27">
        <f t="shared" si="84"/>
        <v>31049.51</v>
      </c>
    </row>
    <row r="1291" spans="1:61" x14ac:dyDescent="0.35">
      <c r="A1291" s="65" t="str">
        <f t="shared" si="83"/>
        <v>DI0013091</v>
      </c>
      <c r="B1291" s="111" t="s">
        <v>1351</v>
      </c>
      <c r="C1291" s="104">
        <v>1</v>
      </c>
      <c r="D1291" s="111" t="s">
        <v>0</v>
      </c>
      <c r="E1291" s="111" t="s">
        <v>3</v>
      </c>
      <c r="F1291" s="104" t="s">
        <v>1760</v>
      </c>
      <c r="G1291" s="104" t="s">
        <v>1769</v>
      </c>
      <c r="H1291" s="104" t="s">
        <v>1770</v>
      </c>
      <c r="I1291" s="104" t="s">
        <v>1771</v>
      </c>
      <c r="J1291" s="104" t="s">
        <v>1772</v>
      </c>
      <c r="K1291" s="104" t="s">
        <v>1799</v>
      </c>
      <c r="L1291" s="104" t="s">
        <v>1766</v>
      </c>
      <c r="M1291" s="104" t="s">
        <v>1773</v>
      </c>
      <c r="N1291" s="111">
        <v>1</v>
      </c>
      <c r="O1291" s="111">
        <v>1</v>
      </c>
      <c r="P1291" s="111">
        <v>1</v>
      </c>
      <c r="Q1291" s="113">
        <v>0</v>
      </c>
      <c r="R1291" s="113">
        <v>0</v>
      </c>
      <c r="S1291" s="113">
        <v>1</v>
      </c>
      <c r="T1291" s="113">
        <v>1</v>
      </c>
      <c r="U1291" s="113">
        <v>1</v>
      </c>
      <c r="V1291" s="113">
        <v>0</v>
      </c>
      <c r="W1291" s="109">
        <v>21339979.940000001</v>
      </c>
      <c r="X1291" s="109">
        <v>0</v>
      </c>
      <c r="Y1291" s="109">
        <v>325860.36</v>
      </c>
      <c r="Z1291" s="109">
        <v>153326.28</v>
      </c>
      <c r="AA1291" s="109">
        <v>0</v>
      </c>
      <c r="AB1291" s="109">
        <v>0</v>
      </c>
      <c r="AC1291" s="109">
        <v>0</v>
      </c>
      <c r="AD1291" s="109">
        <v>0</v>
      </c>
      <c r="AE1291" s="109">
        <v>21014119.579999998</v>
      </c>
      <c r="AF1291" s="106">
        <v>45322</v>
      </c>
      <c r="AG1291" s="106">
        <v>47425</v>
      </c>
      <c r="AH1291" s="123">
        <v>26043160.600000001</v>
      </c>
      <c r="AI1291" s="115">
        <v>4.515068493150685</v>
      </c>
      <c r="AJ1291" s="115">
        <v>5.7616438356164386</v>
      </c>
      <c r="AK1291" s="116">
        <v>8.6263999999999993E-2</v>
      </c>
      <c r="AL1291" s="117">
        <v>4.515068493150685</v>
      </c>
      <c r="AM1291" s="117">
        <v>5.7616438356164386</v>
      </c>
      <c r="AN1291" s="118">
        <v>8.6263999999999993E-2</v>
      </c>
      <c r="AO1291" s="121" t="s">
        <v>1774</v>
      </c>
      <c r="AP1291" s="121" t="s">
        <v>1775</v>
      </c>
      <c r="AQ1291" s="27">
        <v>1140850.6499999999</v>
      </c>
      <c r="AR1291" s="27">
        <v>1410612.78</v>
      </c>
      <c r="AS1291" s="27">
        <v>1021099.33</v>
      </c>
      <c r="AT1291" s="27">
        <v>564026.02</v>
      </c>
      <c r="AU1291" s="27">
        <v>214352.47</v>
      </c>
      <c r="AV1291" s="27">
        <v>0</v>
      </c>
      <c r="AW1291" s="27">
        <v>0</v>
      </c>
      <c r="AX1291" s="27">
        <v>0</v>
      </c>
      <c r="AY1291" s="27">
        <v>0</v>
      </c>
      <c r="AZ1291" s="27">
        <v>0</v>
      </c>
      <c r="BA1291" s="27">
        <v>0</v>
      </c>
      <c r="BB1291" s="27">
        <v>0</v>
      </c>
      <c r="BC1291" s="27">
        <v>0</v>
      </c>
      <c r="BD1291" s="27">
        <v>0</v>
      </c>
      <c r="BE1291" s="27">
        <v>0</v>
      </c>
      <c r="BF1291" s="27">
        <v>0</v>
      </c>
      <c r="BG1291" s="27">
        <f t="shared" si="81"/>
        <v>2551463.4299999997</v>
      </c>
      <c r="BH1291" s="27">
        <f t="shared" si="82"/>
        <v>1799477.82</v>
      </c>
      <c r="BI1291" s="27">
        <f t="shared" si="84"/>
        <v>4350941.25</v>
      </c>
    </row>
    <row r="1292" spans="1:61" x14ac:dyDescent="0.35">
      <c r="A1292" s="65" t="str">
        <f t="shared" si="83"/>
        <v>DI0013101</v>
      </c>
      <c r="B1292" s="111" t="s">
        <v>1353</v>
      </c>
      <c r="C1292" s="104">
        <v>1</v>
      </c>
      <c r="D1292" s="111" t="s">
        <v>0</v>
      </c>
      <c r="E1292" s="111" t="s">
        <v>3</v>
      </c>
      <c r="F1292" s="104" t="s">
        <v>1760</v>
      </c>
      <c r="G1292" s="104" t="s">
        <v>1769</v>
      </c>
      <c r="H1292" s="104" t="s">
        <v>1770</v>
      </c>
      <c r="I1292" s="104" t="s">
        <v>1771</v>
      </c>
      <c r="J1292" s="104" t="s">
        <v>1772</v>
      </c>
      <c r="K1292" s="104" t="s">
        <v>1799</v>
      </c>
      <c r="L1292" s="104" t="s">
        <v>1766</v>
      </c>
      <c r="M1292" s="104" t="s">
        <v>1773</v>
      </c>
      <c r="N1292" s="113">
        <v>1</v>
      </c>
      <c r="O1292" s="113">
        <v>1</v>
      </c>
      <c r="P1292" s="113">
        <v>1</v>
      </c>
      <c r="Q1292" s="113">
        <v>0</v>
      </c>
      <c r="R1292" s="113">
        <v>0</v>
      </c>
      <c r="S1292" s="113">
        <v>1</v>
      </c>
      <c r="T1292" s="113">
        <v>1</v>
      </c>
      <c r="U1292" s="113">
        <v>1</v>
      </c>
      <c r="V1292" s="113">
        <v>0</v>
      </c>
      <c r="W1292" s="109">
        <v>13616051.960000001</v>
      </c>
      <c r="X1292" s="109">
        <v>0</v>
      </c>
      <c r="Y1292" s="109">
        <v>0</v>
      </c>
      <c r="Z1292" s="109">
        <v>0</v>
      </c>
      <c r="AA1292" s="109">
        <v>0</v>
      </c>
      <c r="AB1292" s="109">
        <v>0</v>
      </c>
      <c r="AC1292" s="109">
        <v>0</v>
      </c>
      <c r="AD1292" s="109">
        <v>0</v>
      </c>
      <c r="AE1292" s="109">
        <v>13616051.960000001</v>
      </c>
      <c r="AF1292" s="106">
        <v>44987</v>
      </c>
      <c r="AG1292" s="106">
        <v>46083</v>
      </c>
      <c r="AH1292" s="123">
        <v>13616051.960000001</v>
      </c>
      <c r="AI1292" s="115">
        <v>0.83835616438356164</v>
      </c>
      <c r="AJ1292" s="115">
        <v>3.0027397260273974</v>
      </c>
      <c r="AK1292" s="116">
        <v>6.1652999999999999E-2</v>
      </c>
      <c r="AL1292" s="117">
        <v>0.83835616438356164</v>
      </c>
      <c r="AM1292" s="117">
        <v>3.0027397260273974</v>
      </c>
      <c r="AN1292" s="118">
        <v>6.1653000000000006E-2</v>
      </c>
      <c r="AO1292" s="121" t="s">
        <v>1774</v>
      </c>
      <c r="AP1292" s="121" t="s">
        <v>1775</v>
      </c>
      <c r="AQ1292" s="27">
        <v>419735.23</v>
      </c>
      <c r="AR1292" s="27">
        <v>419735.23</v>
      </c>
      <c r="AS1292" s="27">
        <v>0</v>
      </c>
      <c r="AT1292" s="27">
        <v>0</v>
      </c>
      <c r="AU1292" s="27">
        <v>0</v>
      </c>
      <c r="AV1292" s="27">
        <v>0</v>
      </c>
      <c r="AW1292" s="27">
        <v>0</v>
      </c>
      <c r="AX1292" s="27">
        <v>0</v>
      </c>
      <c r="AY1292" s="27">
        <v>0</v>
      </c>
      <c r="AZ1292" s="27">
        <v>0</v>
      </c>
      <c r="BA1292" s="27">
        <v>0</v>
      </c>
      <c r="BB1292" s="27">
        <v>0</v>
      </c>
      <c r="BC1292" s="27">
        <v>0</v>
      </c>
      <c r="BD1292" s="27">
        <v>0</v>
      </c>
      <c r="BE1292" s="27">
        <v>0</v>
      </c>
      <c r="BF1292" s="27">
        <v>0</v>
      </c>
      <c r="BG1292" s="27">
        <f t="shared" si="81"/>
        <v>839470.46</v>
      </c>
      <c r="BH1292" s="27">
        <f t="shared" si="82"/>
        <v>0</v>
      </c>
      <c r="BI1292" s="27">
        <f t="shared" si="84"/>
        <v>839470.46</v>
      </c>
    </row>
    <row r="1293" spans="1:61" x14ac:dyDescent="0.35">
      <c r="A1293" s="65" t="str">
        <f t="shared" si="83"/>
        <v>DI0013111</v>
      </c>
      <c r="B1293" s="111" t="s">
        <v>1354</v>
      </c>
      <c r="C1293" s="104">
        <v>1</v>
      </c>
      <c r="D1293" s="111" t="s">
        <v>0</v>
      </c>
      <c r="E1293" s="111" t="s">
        <v>3</v>
      </c>
      <c r="F1293" s="104" t="s">
        <v>1760</v>
      </c>
      <c r="G1293" s="104" t="s">
        <v>1769</v>
      </c>
      <c r="H1293" s="104" t="s">
        <v>1770</v>
      </c>
      <c r="I1293" s="104" t="s">
        <v>1771</v>
      </c>
      <c r="J1293" s="104" t="s">
        <v>1772</v>
      </c>
      <c r="K1293" s="104" t="s">
        <v>429</v>
      </c>
      <c r="L1293" s="104" t="s">
        <v>1766</v>
      </c>
      <c r="M1293" s="104" t="s">
        <v>1773</v>
      </c>
      <c r="N1293" s="113">
        <v>1</v>
      </c>
      <c r="O1293" s="113">
        <v>1</v>
      </c>
      <c r="P1293" s="113">
        <v>1</v>
      </c>
      <c r="Q1293" s="113">
        <v>0</v>
      </c>
      <c r="R1293" s="113">
        <v>0</v>
      </c>
      <c r="S1293" s="113">
        <v>1</v>
      </c>
      <c r="T1293" s="113">
        <v>1</v>
      </c>
      <c r="U1293" s="113">
        <v>1</v>
      </c>
      <c r="V1293" s="113">
        <v>0</v>
      </c>
      <c r="W1293" s="109">
        <v>10881674.130000001</v>
      </c>
      <c r="X1293" s="109">
        <v>0</v>
      </c>
      <c r="Y1293" s="109">
        <v>183413.61</v>
      </c>
      <c r="Z1293" s="109">
        <v>76043.83</v>
      </c>
      <c r="AA1293" s="109">
        <v>0</v>
      </c>
      <c r="AB1293" s="109">
        <v>0</v>
      </c>
      <c r="AC1293" s="109">
        <v>0</v>
      </c>
      <c r="AD1293" s="109">
        <v>0</v>
      </c>
      <c r="AE1293" s="109">
        <v>10698260.52</v>
      </c>
      <c r="AF1293" s="106">
        <v>45322</v>
      </c>
      <c r="AG1293" s="106">
        <v>48643</v>
      </c>
      <c r="AH1293" s="123">
        <v>13409459.25</v>
      </c>
      <c r="AI1293" s="115">
        <v>7.8520547945205479</v>
      </c>
      <c r="AJ1293" s="115">
        <v>9.0986301369863014</v>
      </c>
      <c r="AK1293" s="116">
        <v>8.3875000000000005E-2</v>
      </c>
      <c r="AL1293" s="117">
        <v>7.8520547945205479</v>
      </c>
      <c r="AM1293" s="117">
        <v>9.0986301369863014</v>
      </c>
      <c r="AN1293" s="118">
        <v>8.3875000000000005E-2</v>
      </c>
      <c r="AO1293" s="121" t="s">
        <v>1774</v>
      </c>
      <c r="AP1293" s="121" t="s">
        <v>1775</v>
      </c>
      <c r="AQ1293" s="27">
        <v>561438.57999999996</v>
      </c>
      <c r="AR1293" s="27">
        <v>677919.83999999985</v>
      </c>
      <c r="AS1293" s="27">
        <v>467397.75</v>
      </c>
      <c r="AT1293" s="27">
        <v>308705.33</v>
      </c>
      <c r="AU1293" s="27">
        <v>170115.25</v>
      </c>
      <c r="AV1293" s="27">
        <v>84508.5</v>
      </c>
      <c r="AW1293" s="27">
        <v>37511.22</v>
      </c>
      <c r="AX1293" s="27">
        <v>11564.55</v>
      </c>
      <c r="AY1293" s="27">
        <v>91.12</v>
      </c>
      <c r="AZ1293" s="27">
        <v>0</v>
      </c>
      <c r="BA1293" s="27">
        <v>0</v>
      </c>
      <c r="BB1293" s="27">
        <v>0</v>
      </c>
      <c r="BC1293" s="27">
        <v>0</v>
      </c>
      <c r="BD1293" s="27">
        <v>0</v>
      </c>
      <c r="BE1293" s="27">
        <v>0</v>
      </c>
      <c r="BF1293" s="27">
        <v>0</v>
      </c>
      <c r="BG1293" s="27">
        <f t="shared" si="81"/>
        <v>1239358.42</v>
      </c>
      <c r="BH1293" s="27">
        <f t="shared" si="82"/>
        <v>1079893.7200000002</v>
      </c>
      <c r="BI1293" s="27">
        <f t="shared" si="84"/>
        <v>2319252.14</v>
      </c>
    </row>
    <row r="1294" spans="1:61" x14ac:dyDescent="0.35">
      <c r="A1294" s="65" t="str">
        <f t="shared" si="83"/>
        <v>DI0013121</v>
      </c>
      <c r="B1294" s="111" t="s">
        <v>1355</v>
      </c>
      <c r="C1294" s="104">
        <v>1</v>
      </c>
      <c r="D1294" s="111" t="s">
        <v>0</v>
      </c>
      <c r="E1294" s="111" t="s">
        <v>3</v>
      </c>
      <c r="F1294" s="104" t="s">
        <v>1760</v>
      </c>
      <c r="G1294" s="104" t="s">
        <v>1769</v>
      </c>
      <c r="H1294" s="104" t="s">
        <v>1770</v>
      </c>
      <c r="I1294" s="104" t="s">
        <v>1771</v>
      </c>
      <c r="J1294" s="104" t="s">
        <v>1772</v>
      </c>
      <c r="K1294" s="104" t="s">
        <v>429</v>
      </c>
      <c r="L1294" s="104" t="s">
        <v>1766</v>
      </c>
      <c r="M1294" s="104" t="s">
        <v>1773</v>
      </c>
      <c r="N1294" s="113">
        <v>1</v>
      </c>
      <c r="O1294" s="113">
        <v>1</v>
      </c>
      <c r="P1294" s="113">
        <v>1</v>
      </c>
      <c r="Q1294" s="113">
        <v>0</v>
      </c>
      <c r="R1294" s="113">
        <v>0</v>
      </c>
      <c r="S1294" s="113">
        <v>1</v>
      </c>
      <c r="T1294" s="113">
        <v>1</v>
      </c>
      <c r="U1294" s="113">
        <v>1</v>
      </c>
      <c r="V1294" s="113">
        <v>0</v>
      </c>
      <c r="W1294" s="109">
        <v>1484441.48</v>
      </c>
      <c r="X1294" s="109">
        <v>0</v>
      </c>
      <c r="Y1294" s="109">
        <v>0</v>
      </c>
      <c r="Z1294" s="109">
        <v>0</v>
      </c>
      <c r="AA1294" s="109">
        <v>0</v>
      </c>
      <c r="AB1294" s="109">
        <v>0</v>
      </c>
      <c r="AC1294" s="109">
        <v>0</v>
      </c>
      <c r="AD1294" s="109">
        <v>0</v>
      </c>
      <c r="AE1294" s="109">
        <v>1484441.48</v>
      </c>
      <c r="AF1294" s="106">
        <v>44987</v>
      </c>
      <c r="AG1294" s="106">
        <v>46083</v>
      </c>
      <c r="AH1294" s="123">
        <v>1484441.48</v>
      </c>
      <c r="AI1294" s="115">
        <v>0.83835616438356164</v>
      </c>
      <c r="AJ1294" s="115">
        <v>3.0027397260273974</v>
      </c>
      <c r="AK1294" s="116">
        <v>6.1652999999999999E-2</v>
      </c>
      <c r="AL1294" s="117">
        <v>0.83835616438356164</v>
      </c>
      <c r="AM1294" s="117">
        <v>3.0027397260273974</v>
      </c>
      <c r="AN1294" s="118">
        <v>6.1652999999999999E-2</v>
      </c>
      <c r="AO1294" s="121" t="s">
        <v>1774</v>
      </c>
      <c r="AP1294" s="121" t="s">
        <v>1775</v>
      </c>
      <c r="AQ1294" s="27">
        <v>45760.14</v>
      </c>
      <c r="AR1294" s="27">
        <v>45760.14</v>
      </c>
      <c r="AS1294" s="27">
        <v>0</v>
      </c>
      <c r="AT1294" s="27">
        <v>0</v>
      </c>
      <c r="AU1294" s="27">
        <v>0</v>
      </c>
      <c r="AV1294" s="27">
        <v>0</v>
      </c>
      <c r="AW1294" s="27">
        <v>0</v>
      </c>
      <c r="AX1294" s="27">
        <v>0</v>
      </c>
      <c r="AY1294" s="27">
        <v>0</v>
      </c>
      <c r="AZ1294" s="27">
        <v>0</v>
      </c>
      <c r="BA1294" s="27">
        <v>0</v>
      </c>
      <c r="BB1294" s="27">
        <v>0</v>
      </c>
      <c r="BC1294" s="27">
        <v>0</v>
      </c>
      <c r="BD1294" s="27">
        <v>0</v>
      </c>
      <c r="BE1294" s="27">
        <v>0</v>
      </c>
      <c r="BF1294" s="27">
        <v>0</v>
      </c>
      <c r="BG1294" s="27">
        <f t="shared" si="81"/>
        <v>91520.28</v>
      </c>
      <c r="BH1294" s="27">
        <f t="shared" si="82"/>
        <v>0</v>
      </c>
      <c r="BI1294" s="27">
        <f t="shared" si="84"/>
        <v>91520.28</v>
      </c>
    </row>
    <row r="1295" spans="1:61" x14ac:dyDescent="0.35">
      <c r="A1295" s="65" t="str">
        <f t="shared" si="83"/>
        <v>DI0013131</v>
      </c>
      <c r="B1295" s="111" t="s">
        <v>1356</v>
      </c>
      <c r="C1295" s="104">
        <v>1</v>
      </c>
      <c r="D1295" s="111" t="s">
        <v>0</v>
      </c>
      <c r="E1295" s="111" t="s">
        <v>3</v>
      </c>
      <c r="F1295" s="104" t="s">
        <v>1760</v>
      </c>
      <c r="G1295" s="104" t="s">
        <v>1769</v>
      </c>
      <c r="H1295" s="104" t="s">
        <v>1770</v>
      </c>
      <c r="I1295" s="104" t="s">
        <v>1771</v>
      </c>
      <c r="J1295" s="104" t="s">
        <v>1772</v>
      </c>
      <c r="K1295" s="104" t="s">
        <v>1093</v>
      </c>
      <c r="L1295" s="104" t="s">
        <v>1766</v>
      </c>
      <c r="M1295" s="104" t="s">
        <v>1773</v>
      </c>
      <c r="N1295" s="111">
        <v>1</v>
      </c>
      <c r="O1295" s="111">
        <v>1</v>
      </c>
      <c r="P1295" s="111">
        <v>1</v>
      </c>
      <c r="Q1295" s="113">
        <v>0</v>
      </c>
      <c r="R1295" s="113">
        <v>0</v>
      </c>
      <c r="S1295" s="113">
        <v>1</v>
      </c>
      <c r="T1295" s="113">
        <v>1</v>
      </c>
      <c r="U1295" s="113">
        <v>1</v>
      </c>
      <c r="V1295" s="113">
        <v>0</v>
      </c>
      <c r="W1295" s="109">
        <v>6591842.1900000004</v>
      </c>
      <c r="X1295" s="109">
        <v>0</v>
      </c>
      <c r="Y1295" s="109">
        <v>168610.64</v>
      </c>
      <c r="Z1295" s="109">
        <v>44911.39</v>
      </c>
      <c r="AA1295" s="109">
        <v>0</v>
      </c>
      <c r="AB1295" s="109">
        <v>0</v>
      </c>
      <c r="AC1295" s="109">
        <v>0</v>
      </c>
      <c r="AD1295" s="109">
        <v>0</v>
      </c>
      <c r="AE1295" s="109">
        <v>6423231.5499999998</v>
      </c>
      <c r="AF1295" s="106">
        <v>45322</v>
      </c>
      <c r="AG1295" s="106">
        <v>48440</v>
      </c>
      <c r="AH1295" s="123">
        <v>8844291.1799999997</v>
      </c>
      <c r="AI1295" s="115">
        <v>7.2958904109589042</v>
      </c>
      <c r="AJ1295" s="115">
        <v>8.5424657534246577</v>
      </c>
      <c r="AK1295" s="116">
        <v>8.2136000000000001E-2</v>
      </c>
      <c r="AL1295" s="117">
        <v>7.2958904109589042</v>
      </c>
      <c r="AM1295" s="117">
        <v>8.5424657534246577</v>
      </c>
      <c r="AN1295" s="118">
        <v>8.2135999999999987E-2</v>
      </c>
      <c r="AO1295" s="121" t="s">
        <v>1774</v>
      </c>
      <c r="AP1295" s="121" t="s">
        <v>1775</v>
      </c>
      <c r="AQ1295" s="27">
        <v>316978.63</v>
      </c>
      <c r="AR1295" s="27">
        <v>356558.35</v>
      </c>
      <c r="AS1295" s="27">
        <v>305310.62</v>
      </c>
      <c r="AT1295" s="27">
        <v>219761.5</v>
      </c>
      <c r="AU1295" s="27">
        <v>153614.32</v>
      </c>
      <c r="AV1295" s="27">
        <v>102706.22</v>
      </c>
      <c r="AW1295" s="27">
        <v>58415.48</v>
      </c>
      <c r="AX1295" s="27">
        <v>12484.99</v>
      </c>
      <c r="AY1295" s="27">
        <v>0</v>
      </c>
      <c r="AZ1295" s="27">
        <v>0</v>
      </c>
      <c r="BA1295" s="27">
        <v>0</v>
      </c>
      <c r="BB1295" s="27">
        <v>0</v>
      </c>
      <c r="BC1295" s="27">
        <v>0</v>
      </c>
      <c r="BD1295" s="27">
        <v>0</v>
      </c>
      <c r="BE1295" s="27">
        <v>0</v>
      </c>
      <c r="BF1295" s="27">
        <v>0</v>
      </c>
      <c r="BG1295" s="27">
        <f t="shared" si="81"/>
        <v>673536.98</v>
      </c>
      <c r="BH1295" s="27">
        <f t="shared" si="82"/>
        <v>852293.12999999989</v>
      </c>
      <c r="BI1295" s="27">
        <f t="shared" si="84"/>
        <v>1525830.1099999999</v>
      </c>
    </row>
    <row r="1296" spans="1:61" x14ac:dyDescent="0.35">
      <c r="A1296" s="65" t="str">
        <f t="shared" si="83"/>
        <v>DI0013141</v>
      </c>
      <c r="B1296" s="111" t="s">
        <v>1357</v>
      </c>
      <c r="C1296" s="104">
        <v>1</v>
      </c>
      <c r="D1296" s="111" t="s">
        <v>0</v>
      </c>
      <c r="E1296" s="111" t="s">
        <v>3</v>
      </c>
      <c r="F1296" s="104" t="s">
        <v>1760</v>
      </c>
      <c r="G1296" s="104" t="s">
        <v>1769</v>
      </c>
      <c r="H1296" s="104" t="s">
        <v>1770</v>
      </c>
      <c r="I1296" s="104" t="s">
        <v>1771</v>
      </c>
      <c r="J1296" s="104" t="s">
        <v>1772</v>
      </c>
      <c r="K1296" s="104" t="s">
        <v>1800</v>
      </c>
      <c r="L1296" s="104" t="s">
        <v>1766</v>
      </c>
      <c r="M1296" s="104" t="s">
        <v>1773</v>
      </c>
      <c r="N1296" s="113">
        <v>1</v>
      </c>
      <c r="O1296" s="113">
        <v>1</v>
      </c>
      <c r="P1296" s="113">
        <v>1</v>
      </c>
      <c r="Q1296" s="113">
        <v>0</v>
      </c>
      <c r="R1296" s="113">
        <v>0</v>
      </c>
      <c r="S1296" s="113">
        <v>1</v>
      </c>
      <c r="T1296" s="113">
        <v>1</v>
      </c>
      <c r="U1296" s="113">
        <v>1</v>
      </c>
      <c r="V1296" s="113">
        <v>0</v>
      </c>
      <c r="W1296" s="109">
        <v>5728631.7599999998</v>
      </c>
      <c r="X1296" s="109">
        <v>0</v>
      </c>
      <c r="Y1296" s="109">
        <v>67394.36</v>
      </c>
      <c r="Z1296" s="109">
        <v>40188.25</v>
      </c>
      <c r="AA1296" s="109">
        <v>0</v>
      </c>
      <c r="AB1296" s="109">
        <v>0</v>
      </c>
      <c r="AC1296" s="109">
        <v>0</v>
      </c>
      <c r="AD1296" s="109">
        <v>0</v>
      </c>
      <c r="AE1296" s="109">
        <v>5661237.4000000004</v>
      </c>
      <c r="AF1296" s="106">
        <v>45322</v>
      </c>
      <c r="AG1296" s="106">
        <v>48432</v>
      </c>
      <c r="AH1296" s="123">
        <v>7166559.2999999998</v>
      </c>
      <c r="AI1296" s="115">
        <v>7.2739726027397262</v>
      </c>
      <c r="AJ1296" s="115">
        <v>8.5205479452054789</v>
      </c>
      <c r="AK1296" s="116">
        <v>8.4209999999999993E-2</v>
      </c>
      <c r="AL1296" s="117">
        <v>7.2739726027397262</v>
      </c>
      <c r="AM1296" s="117">
        <v>8.5205479452054789</v>
      </c>
      <c r="AN1296" s="118">
        <v>8.4209999999999993E-2</v>
      </c>
      <c r="AO1296" s="121" t="s">
        <v>1774</v>
      </c>
      <c r="AP1296" s="121" t="s">
        <v>1775</v>
      </c>
      <c r="AQ1296" s="27">
        <v>304187.31999999995</v>
      </c>
      <c r="AR1296" s="27">
        <v>395635.04</v>
      </c>
      <c r="AS1296" s="27">
        <v>339889.09</v>
      </c>
      <c r="AT1296" s="27">
        <v>224471.38</v>
      </c>
      <c r="AU1296" s="27">
        <v>152602.01999999999</v>
      </c>
      <c r="AV1296" s="27">
        <v>109063.28</v>
      </c>
      <c r="AW1296" s="27">
        <v>62090.06</v>
      </c>
      <c r="AX1296" s="27">
        <v>13281.04</v>
      </c>
      <c r="AY1296" s="27">
        <v>0</v>
      </c>
      <c r="AZ1296" s="27">
        <v>0</v>
      </c>
      <c r="BA1296" s="27">
        <v>0</v>
      </c>
      <c r="BB1296" s="27">
        <v>0</v>
      </c>
      <c r="BC1296" s="27">
        <v>0</v>
      </c>
      <c r="BD1296" s="27">
        <v>0</v>
      </c>
      <c r="BE1296" s="27">
        <v>0</v>
      </c>
      <c r="BF1296" s="27">
        <v>0</v>
      </c>
      <c r="BG1296" s="27">
        <f t="shared" si="81"/>
        <v>699822.35999999987</v>
      </c>
      <c r="BH1296" s="27">
        <f t="shared" si="82"/>
        <v>901396.87000000011</v>
      </c>
      <c r="BI1296" s="27">
        <f t="shared" si="84"/>
        <v>1601219.23</v>
      </c>
    </row>
    <row r="1297" spans="1:61" x14ac:dyDescent="0.35">
      <c r="A1297" s="65" t="str">
        <f t="shared" si="83"/>
        <v>DI0013151</v>
      </c>
      <c r="B1297" s="111" t="s">
        <v>1358</v>
      </c>
      <c r="C1297" s="104">
        <v>1</v>
      </c>
      <c r="D1297" s="111" t="s">
        <v>0</v>
      </c>
      <c r="E1297" s="111" t="s">
        <v>3</v>
      </c>
      <c r="F1297" s="104" t="s">
        <v>1760</v>
      </c>
      <c r="G1297" s="104" t="s">
        <v>1769</v>
      </c>
      <c r="H1297" s="104" t="s">
        <v>1770</v>
      </c>
      <c r="I1297" s="104" t="s">
        <v>1771</v>
      </c>
      <c r="J1297" s="104" t="s">
        <v>1772</v>
      </c>
      <c r="K1297" s="104" t="s">
        <v>1207</v>
      </c>
      <c r="L1297" s="104" t="s">
        <v>1766</v>
      </c>
      <c r="M1297" s="104" t="s">
        <v>1773</v>
      </c>
      <c r="N1297" s="113">
        <v>1</v>
      </c>
      <c r="O1297" s="113">
        <v>1</v>
      </c>
      <c r="P1297" s="113">
        <v>1</v>
      </c>
      <c r="Q1297" s="113">
        <v>0</v>
      </c>
      <c r="R1297" s="113">
        <v>0</v>
      </c>
      <c r="S1297" s="113">
        <v>1</v>
      </c>
      <c r="T1297" s="113">
        <v>1</v>
      </c>
      <c r="U1297" s="113">
        <v>1</v>
      </c>
      <c r="V1297" s="113">
        <v>0</v>
      </c>
      <c r="W1297" s="109">
        <v>2075079.96</v>
      </c>
      <c r="X1297" s="109">
        <v>0</v>
      </c>
      <c r="Y1297" s="109">
        <v>34675.56</v>
      </c>
      <c r="Z1297" s="109">
        <v>14825.99</v>
      </c>
      <c r="AA1297" s="109">
        <v>0</v>
      </c>
      <c r="AB1297" s="109">
        <v>0</v>
      </c>
      <c r="AC1297" s="109">
        <v>0</v>
      </c>
      <c r="AD1297" s="109">
        <v>0</v>
      </c>
      <c r="AE1297" s="109">
        <v>2040404.4</v>
      </c>
      <c r="AF1297" s="106">
        <v>45322</v>
      </c>
      <c r="AG1297" s="106">
        <v>47243</v>
      </c>
      <c r="AH1297" s="123">
        <v>3357828.03</v>
      </c>
      <c r="AI1297" s="115">
        <v>4.0164383561643833</v>
      </c>
      <c r="AJ1297" s="115">
        <v>5.2630136986301368</v>
      </c>
      <c r="AK1297" s="116">
        <v>8.5736999999999994E-2</v>
      </c>
      <c r="AL1297" s="117">
        <v>4.0164383561643833</v>
      </c>
      <c r="AM1297" s="117">
        <v>5.2630136986301368</v>
      </c>
      <c r="AN1297" s="118">
        <v>8.5736999999999994E-2</v>
      </c>
      <c r="AO1297" s="121" t="s">
        <v>1774</v>
      </c>
      <c r="AP1297" s="121" t="s">
        <v>1775</v>
      </c>
      <c r="AQ1297" s="27">
        <v>109538.66</v>
      </c>
      <c r="AR1297" s="27">
        <v>132522.01999999999</v>
      </c>
      <c r="AS1297" s="27">
        <v>91362.03</v>
      </c>
      <c r="AT1297" s="27">
        <v>46531.040000000001</v>
      </c>
      <c r="AU1297" s="27">
        <v>5217.9799999999996</v>
      </c>
      <c r="AV1297" s="27">
        <v>0</v>
      </c>
      <c r="AW1297" s="27">
        <v>0</v>
      </c>
      <c r="AX1297" s="27">
        <v>0</v>
      </c>
      <c r="AY1297" s="27">
        <v>0</v>
      </c>
      <c r="AZ1297" s="27">
        <v>0</v>
      </c>
      <c r="BA1297" s="27">
        <v>0</v>
      </c>
      <c r="BB1297" s="27">
        <v>0</v>
      </c>
      <c r="BC1297" s="27">
        <v>0</v>
      </c>
      <c r="BD1297" s="27">
        <v>0</v>
      </c>
      <c r="BE1297" s="27">
        <v>0</v>
      </c>
      <c r="BF1297" s="27">
        <v>0</v>
      </c>
      <c r="BG1297" s="27">
        <f t="shared" si="81"/>
        <v>242060.68</v>
      </c>
      <c r="BH1297" s="27">
        <f t="shared" si="82"/>
        <v>143111.05000000002</v>
      </c>
      <c r="BI1297" s="27">
        <f t="shared" si="84"/>
        <v>385171.73</v>
      </c>
    </row>
    <row r="1298" spans="1:61" x14ac:dyDescent="0.35">
      <c r="A1298" s="65" t="str">
        <f t="shared" si="83"/>
        <v>DI0013161</v>
      </c>
      <c r="B1298" s="111" t="s">
        <v>1611</v>
      </c>
      <c r="C1298" s="104">
        <v>1</v>
      </c>
      <c r="D1298" s="111" t="s">
        <v>0</v>
      </c>
      <c r="E1298" s="111" t="s">
        <v>3</v>
      </c>
      <c r="F1298" s="104" t="s">
        <v>1760</v>
      </c>
      <c r="G1298" s="104" t="s">
        <v>390</v>
      </c>
      <c r="H1298" s="104" t="s">
        <v>1770</v>
      </c>
      <c r="I1298" s="104" t="s">
        <v>1771</v>
      </c>
      <c r="J1298" s="104" t="s">
        <v>1772</v>
      </c>
      <c r="K1298" s="104" t="s">
        <v>692</v>
      </c>
      <c r="L1298" s="104" t="s">
        <v>1766</v>
      </c>
      <c r="M1298" s="104" t="s">
        <v>1773</v>
      </c>
      <c r="N1298" s="111">
        <v>1</v>
      </c>
      <c r="O1298" s="111">
        <v>1</v>
      </c>
      <c r="P1298" s="111">
        <v>1</v>
      </c>
      <c r="Q1298" s="113">
        <v>0</v>
      </c>
      <c r="R1298" s="113">
        <v>0</v>
      </c>
      <c r="S1298" s="113">
        <v>1</v>
      </c>
      <c r="T1298" s="113">
        <v>1</v>
      </c>
      <c r="U1298" s="113">
        <v>1</v>
      </c>
      <c r="V1298" s="113">
        <v>0</v>
      </c>
      <c r="W1298" s="109">
        <v>200000000</v>
      </c>
      <c r="X1298" s="109">
        <v>0</v>
      </c>
      <c r="Y1298" s="109">
        <v>0</v>
      </c>
      <c r="Z1298" s="109">
        <v>0</v>
      </c>
      <c r="AA1298" s="109">
        <v>0</v>
      </c>
      <c r="AB1298" s="109">
        <v>0</v>
      </c>
      <c r="AC1298" s="109">
        <v>0</v>
      </c>
      <c r="AD1298" s="109">
        <v>0</v>
      </c>
      <c r="AE1298" s="109">
        <v>200000000</v>
      </c>
      <c r="AF1298" s="106">
        <v>44984</v>
      </c>
      <c r="AG1298" s="106">
        <v>48637</v>
      </c>
      <c r="AH1298" s="123">
        <v>200000000</v>
      </c>
      <c r="AI1298" s="115">
        <v>7.8356164383561646</v>
      </c>
      <c r="AJ1298" s="115">
        <v>10.008219178082191</v>
      </c>
      <c r="AK1298" s="116">
        <v>7.8262999999999999E-2</v>
      </c>
      <c r="AL1298" s="117">
        <v>7.8356164383561646</v>
      </c>
      <c r="AM1298" s="117">
        <v>10.008219178082191</v>
      </c>
      <c r="AN1298" s="118">
        <v>7.8262999999999999E-2</v>
      </c>
      <c r="AO1298" s="121" t="s">
        <v>1774</v>
      </c>
      <c r="AP1298" s="121" t="s">
        <v>1775</v>
      </c>
      <c r="AQ1298" s="27">
        <v>7826300</v>
      </c>
      <c r="AR1298" s="27">
        <v>15652600</v>
      </c>
      <c r="AS1298" s="27">
        <v>15652600</v>
      </c>
      <c r="AT1298" s="27">
        <v>15652600</v>
      </c>
      <c r="AU1298" s="27">
        <v>15652600</v>
      </c>
      <c r="AV1298" s="27">
        <v>15652600</v>
      </c>
      <c r="AW1298" s="27">
        <v>15652600</v>
      </c>
      <c r="AX1298" s="27">
        <v>15652600</v>
      </c>
      <c r="AY1298" s="27">
        <v>7826300</v>
      </c>
      <c r="AZ1298" s="27">
        <v>0</v>
      </c>
      <c r="BA1298" s="27">
        <v>0</v>
      </c>
      <c r="BB1298" s="27">
        <v>0</v>
      </c>
      <c r="BC1298" s="27">
        <v>0</v>
      </c>
      <c r="BD1298" s="27">
        <v>0</v>
      </c>
      <c r="BE1298" s="27">
        <v>0</v>
      </c>
      <c r="BF1298" s="27">
        <v>0</v>
      </c>
      <c r="BG1298" s="27">
        <f t="shared" si="81"/>
        <v>23478900</v>
      </c>
      <c r="BH1298" s="27">
        <f t="shared" si="82"/>
        <v>101741900</v>
      </c>
      <c r="BI1298" s="27">
        <f t="shared" si="84"/>
        <v>125220800</v>
      </c>
    </row>
    <row r="1299" spans="1:61" x14ac:dyDescent="0.35">
      <c r="A1299" s="65" t="str">
        <f t="shared" si="83"/>
        <v>DI0013171</v>
      </c>
      <c r="B1299" s="111" t="s">
        <v>1359</v>
      </c>
      <c r="C1299" s="104">
        <v>1</v>
      </c>
      <c r="D1299" s="111" t="s">
        <v>0</v>
      </c>
      <c r="E1299" s="111" t="s">
        <v>3</v>
      </c>
      <c r="F1299" s="104" t="s">
        <v>1760</v>
      </c>
      <c r="G1299" s="104" t="s">
        <v>1776</v>
      </c>
      <c r="H1299" s="104" t="s">
        <v>1777</v>
      </c>
      <c r="I1299" s="104" t="s">
        <v>1778</v>
      </c>
      <c r="J1299" s="104" t="s">
        <v>1779</v>
      </c>
      <c r="K1299" s="104" t="s">
        <v>774</v>
      </c>
      <c r="L1299" s="104" t="s">
        <v>1766</v>
      </c>
      <c r="M1299" s="104" t="s">
        <v>1773</v>
      </c>
      <c r="N1299" s="113">
        <v>1</v>
      </c>
      <c r="O1299" s="113">
        <v>1</v>
      </c>
      <c r="P1299" s="113">
        <v>1</v>
      </c>
      <c r="Q1299" s="113">
        <v>1</v>
      </c>
      <c r="R1299" s="113">
        <v>1</v>
      </c>
      <c r="S1299" s="113">
        <v>1</v>
      </c>
      <c r="T1299" s="113">
        <v>0</v>
      </c>
      <c r="U1299" s="113">
        <v>0</v>
      </c>
      <c r="V1299" s="113">
        <v>0</v>
      </c>
      <c r="W1299" s="109">
        <v>2042053.71</v>
      </c>
      <c r="X1299" s="109">
        <v>0</v>
      </c>
      <c r="Y1299" s="109">
        <v>0</v>
      </c>
      <c r="Z1299" s="109">
        <v>0</v>
      </c>
      <c r="AA1299" s="109">
        <v>0</v>
      </c>
      <c r="AB1299" s="109">
        <v>0</v>
      </c>
      <c r="AC1299" s="109">
        <v>0</v>
      </c>
      <c r="AD1299" s="109">
        <v>0</v>
      </c>
      <c r="AE1299" s="109">
        <v>2042053.71</v>
      </c>
      <c r="AF1299" s="106">
        <v>44987</v>
      </c>
      <c r="AG1299" s="106">
        <v>46083</v>
      </c>
      <c r="AH1299" s="123">
        <v>2042053.71</v>
      </c>
      <c r="AI1299" s="115">
        <v>0.83835616438356164</v>
      </c>
      <c r="AJ1299" s="115">
        <v>3.0027397260273974</v>
      </c>
      <c r="AK1299" s="116">
        <v>6.1652999999999999E-2</v>
      </c>
      <c r="AL1299" s="117">
        <v>0.83835616438356164</v>
      </c>
      <c r="AM1299" s="117">
        <v>3.0027397260273974</v>
      </c>
      <c r="AN1299" s="118">
        <v>6.1652999999999999E-2</v>
      </c>
      <c r="AO1299" s="121" t="s">
        <v>1774</v>
      </c>
      <c r="AP1299" s="121" t="s">
        <v>1775</v>
      </c>
      <c r="AQ1299" s="27">
        <v>62949.37</v>
      </c>
      <c r="AR1299" s="27">
        <v>62949.37</v>
      </c>
      <c r="AS1299" s="27">
        <v>0</v>
      </c>
      <c r="AT1299" s="27">
        <v>0</v>
      </c>
      <c r="AU1299" s="27">
        <v>0</v>
      </c>
      <c r="AV1299" s="27">
        <v>0</v>
      </c>
      <c r="AW1299" s="27">
        <v>0</v>
      </c>
      <c r="AX1299" s="27">
        <v>0</v>
      </c>
      <c r="AY1299" s="27">
        <v>0</v>
      </c>
      <c r="AZ1299" s="27">
        <v>0</v>
      </c>
      <c r="BA1299" s="27">
        <v>0</v>
      </c>
      <c r="BB1299" s="27">
        <v>0</v>
      </c>
      <c r="BC1299" s="27">
        <v>0</v>
      </c>
      <c r="BD1299" s="27">
        <v>0</v>
      </c>
      <c r="BE1299" s="27">
        <v>0</v>
      </c>
      <c r="BF1299" s="27">
        <v>0</v>
      </c>
      <c r="BG1299" s="27">
        <f t="shared" si="81"/>
        <v>125898.74</v>
      </c>
      <c r="BH1299" s="27">
        <f t="shared" si="82"/>
        <v>0</v>
      </c>
      <c r="BI1299" s="27">
        <f t="shared" si="84"/>
        <v>125898.74</v>
      </c>
    </row>
    <row r="1300" spans="1:61" x14ac:dyDescent="0.35">
      <c r="A1300" s="65" t="str">
        <f t="shared" si="83"/>
        <v>DI0013181</v>
      </c>
      <c r="B1300" s="111" t="s">
        <v>1360</v>
      </c>
      <c r="C1300" s="104">
        <v>1</v>
      </c>
      <c r="D1300" s="111" t="s">
        <v>0</v>
      </c>
      <c r="E1300" s="111" t="s">
        <v>3</v>
      </c>
      <c r="F1300" s="104" t="s">
        <v>1760</v>
      </c>
      <c r="G1300" s="104" t="s">
        <v>1776</v>
      </c>
      <c r="H1300" s="104" t="s">
        <v>1777</v>
      </c>
      <c r="I1300" s="104" t="s">
        <v>1778</v>
      </c>
      <c r="J1300" s="104" t="s">
        <v>1779</v>
      </c>
      <c r="K1300" s="104" t="s">
        <v>774</v>
      </c>
      <c r="L1300" s="104" t="s">
        <v>1766</v>
      </c>
      <c r="M1300" s="104" t="s">
        <v>1773</v>
      </c>
      <c r="N1300" s="113">
        <v>1</v>
      </c>
      <c r="O1300" s="113">
        <v>1</v>
      </c>
      <c r="P1300" s="113">
        <v>1</v>
      </c>
      <c r="Q1300" s="113">
        <v>1</v>
      </c>
      <c r="R1300" s="113">
        <v>1</v>
      </c>
      <c r="S1300" s="113">
        <v>1</v>
      </c>
      <c r="T1300" s="113">
        <v>0</v>
      </c>
      <c r="U1300" s="113">
        <v>0</v>
      </c>
      <c r="V1300" s="113">
        <v>0</v>
      </c>
      <c r="W1300" s="109">
        <v>38841.9</v>
      </c>
      <c r="X1300" s="109">
        <v>0</v>
      </c>
      <c r="Y1300" s="109">
        <v>0</v>
      </c>
      <c r="Z1300" s="109">
        <v>0</v>
      </c>
      <c r="AA1300" s="109">
        <v>0</v>
      </c>
      <c r="AB1300" s="109">
        <v>0</v>
      </c>
      <c r="AC1300" s="109">
        <v>0</v>
      </c>
      <c r="AD1300" s="109">
        <v>0</v>
      </c>
      <c r="AE1300" s="109">
        <v>38841.9</v>
      </c>
      <c r="AF1300" s="106">
        <v>44987</v>
      </c>
      <c r="AG1300" s="106">
        <v>46083</v>
      </c>
      <c r="AH1300" s="123">
        <v>38841.9</v>
      </c>
      <c r="AI1300" s="115">
        <v>0.83835616438356164</v>
      </c>
      <c r="AJ1300" s="115">
        <v>3.0027397260273974</v>
      </c>
      <c r="AK1300" s="116">
        <v>6.1652999999999999E-2</v>
      </c>
      <c r="AL1300" s="117">
        <v>0.83835616438356164</v>
      </c>
      <c r="AM1300" s="117">
        <v>3.0027397260273974</v>
      </c>
      <c r="AN1300" s="118">
        <v>6.1652999999999999E-2</v>
      </c>
      <c r="AO1300" s="121" t="s">
        <v>1774</v>
      </c>
      <c r="AP1300" s="121" t="s">
        <v>1775</v>
      </c>
      <c r="AQ1300" s="27">
        <v>1197.3599999999999</v>
      </c>
      <c r="AR1300" s="27">
        <v>1197.3599999999999</v>
      </c>
      <c r="AS1300" s="27">
        <v>0</v>
      </c>
      <c r="AT1300" s="27">
        <v>0</v>
      </c>
      <c r="AU1300" s="27">
        <v>0</v>
      </c>
      <c r="AV1300" s="27">
        <v>0</v>
      </c>
      <c r="AW1300" s="27">
        <v>0</v>
      </c>
      <c r="AX1300" s="27">
        <v>0</v>
      </c>
      <c r="AY1300" s="27">
        <v>0</v>
      </c>
      <c r="AZ1300" s="27">
        <v>0</v>
      </c>
      <c r="BA1300" s="27">
        <v>0</v>
      </c>
      <c r="BB1300" s="27">
        <v>0</v>
      </c>
      <c r="BC1300" s="27">
        <v>0</v>
      </c>
      <c r="BD1300" s="27">
        <v>0</v>
      </c>
      <c r="BE1300" s="27">
        <v>0</v>
      </c>
      <c r="BF1300" s="27">
        <v>0</v>
      </c>
      <c r="BG1300" s="27">
        <f t="shared" si="81"/>
        <v>2394.7199999999998</v>
      </c>
      <c r="BH1300" s="27">
        <f t="shared" si="82"/>
        <v>0</v>
      </c>
      <c r="BI1300" s="27">
        <f t="shared" si="84"/>
        <v>2394.7199999999998</v>
      </c>
    </row>
    <row r="1301" spans="1:61" x14ac:dyDescent="0.35">
      <c r="A1301" s="65" t="str">
        <f t="shared" si="83"/>
        <v>DI0013191</v>
      </c>
      <c r="B1301" s="111" t="s">
        <v>1361</v>
      </c>
      <c r="C1301" s="104">
        <v>1</v>
      </c>
      <c r="D1301" s="111" t="s">
        <v>0</v>
      </c>
      <c r="E1301" s="111" t="s">
        <v>3</v>
      </c>
      <c r="F1301" s="104" t="s">
        <v>1760</v>
      </c>
      <c r="G1301" s="104" t="s">
        <v>1776</v>
      </c>
      <c r="H1301" s="104" t="s">
        <v>1777</v>
      </c>
      <c r="I1301" s="104" t="s">
        <v>1778</v>
      </c>
      <c r="J1301" s="104" t="s">
        <v>1779</v>
      </c>
      <c r="K1301" s="104" t="s">
        <v>774</v>
      </c>
      <c r="L1301" s="104" t="s">
        <v>1766</v>
      </c>
      <c r="M1301" s="104" t="s">
        <v>1773</v>
      </c>
      <c r="N1301" s="113">
        <v>1</v>
      </c>
      <c r="O1301" s="113">
        <v>1</v>
      </c>
      <c r="P1301" s="113">
        <v>1</v>
      </c>
      <c r="Q1301" s="113">
        <v>1</v>
      </c>
      <c r="R1301" s="113">
        <v>1</v>
      </c>
      <c r="S1301" s="113">
        <v>1</v>
      </c>
      <c r="T1301" s="113">
        <v>0</v>
      </c>
      <c r="U1301" s="113">
        <v>0</v>
      </c>
      <c r="V1301" s="113">
        <v>0</v>
      </c>
      <c r="W1301" s="109">
        <v>38841.9</v>
      </c>
      <c r="X1301" s="109">
        <v>0</v>
      </c>
      <c r="Y1301" s="109">
        <v>0</v>
      </c>
      <c r="Z1301" s="109">
        <v>0</v>
      </c>
      <c r="AA1301" s="109">
        <v>0</v>
      </c>
      <c r="AB1301" s="109">
        <v>0</v>
      </c>
      <c r="AC1301" s="109">
        <v>0</v>
      </c>
      <c r="AD1301" s="109">
        <v>0</v>
      </c>
      <c r="AE1301" s="109">
        <v>38841.9</v>
      </c>
      <c r="AF1301" s="106">
        <v>44987</v>
      </c>
      <c r="AG1301" s="106">
        <v>46083</v>
      </c>
      <c r="AH1301" s="123">
        <v>38841.9</v>
      </c>
      <c r="AI1301" s="115">
        <v>0.83835616438356164</v>
      </c>
      <c r="AJ1301" s="115">
        <v>3.0027397260273974</v>
      </c>
      <c r="AK1301" s="116">
        <v>6.1652999999999999E-2</v>
      </c>
      <c r="AL1301" s="117">
        <v>0.83835616438356164</v>
      </c>
      <c r="AM1301" s="117">
        <v>3.0027397260273974</v>
      </c>
      <c r="AN1301" s="118">
        <v>6.1652999999999999E-2</v>
      </c>
      <c r="AO1301" s="121" t="s">
        <v>1774</v>
      </c>
      <c r="AP1301" s="121" t="s">
        <v>1775</v>
      </c>
      <c r="AQ1301" s="27">
        <v>1197.3599999999999</v>
      </c>
      <c r="AR1301" s="27">
        <v>1197.3599999999999</v>
      </c>
      <c r="AS1301" s="27">
        <v>0</v>
      </c>
      <c r="AT1301" s="27">
        <v>0</v>
      </c>
      <c r="AU1301" s="27">
        <v>0</v>
      </c>
      <c r="AV1301" s="27">
        <v>0</v>
      </c>
      <c r="AW1301" s="27">
        <v>0</v>
      </c>
      <c r="AX1301" s="27">
        <v>0</v>
      </c>
      <c r="AY1301" s="27">
        <v>0</v>
      </c>
      <c r="AZ1301" s="27">
        <v>0</v>
      </c>
      <c r="BA1301" s="27">
        <v>0</v>
      </c>
      <c r="BB1301" s="27">
        <v>0</v>
      </c>
      <c r="BC1301" s="27">
        <v>0</v>
      </c>
      <c r="BD1301" s="27">
        <v>0</v>
      </c>
      <c r="BE1301" s="27">
        <v>0</v>
      </c>
      <c r="BF1301" s="27">
        <v>0</v>
      </c>
      <c r="BG1301" s="27">
        <f t="shared" si="81"/>
        <v>2394.7199999999998</v>
      </c>
      <c r="BH1301" s="27">
        <f t="shared" si="82"/>
        <v>0</v>
      </c>
      <c r="BI1301" s="27">
        <f t="shared" si="84"/>
        <v>2394.7199999999998</v>
      </c>
    </row>
    <row r="1302" spans="1:61" x14ac:dyDescent="0.35">
      <c r="A1302" s="65" t="str">
        <f t="shared" si="83"/>
        <v>DI0013201</v>
      </c>
      <c r="B1302" s="111" t="s">
        <v>1362</v>
      </c>
      <c r="C1302" s="104">
        <v>1</v>
      </c>
      <c r="D1302" s="111" t="s">
        <v>0</v>
      </c>
      <c r="E1302" s="111" t="s">
        <v>3</v>
      </c>
      <c r="F1302" s="104" t="s">
        <v>1760</v>
      </c>
      <c r="G1302" s="104" t="s">
        <v>1776</v>
      </c>
      <c r="H1302" s="104" t="s">
        <v>1777</v>
      </c>
      <c r="I1302" s="104" t="s">
        <v>1778</v>
      </c>
      <c r="J1302" s="104" t="s">
        <v>1779</v>
      </c>
      <c r="K1302" s="104" t="s">
        <v>774</v>
      </c>
      <c r="L1302" s="104" t="s">
        <v>1766</v>
      </c>
      <c r="M1302" s="104" t="s">
        <v>1773</v>
      </c>
      <c r="N1302" s="113">
        <v>1</v>
      </c>
      <c r="O1302" s="113">
        <v>1</v>
      </c>
      <c r="P1302" s="113">
        <v>1</v>
      </c>
      <c r="Q1302" s="113">
        <v>1</v>
      </c>
      <c r="R1302" s="113">
        <v>1</v>
      </c>
      <c r="S1302" s="113">
        <v>1</v>
      </c>
      <c r="T1302" s="113">
        <v>0</v>
      </c>
      <c r="U1302" s="113">
        <v>0</v>
      </c>
      <c r="V1302" s="113">
        <v>0</v>
      </c>
      <c r="W1302" s="109">
        <v>38804.89</v>
      </c>
      <c r="X1302" s="109">
        <v>0</v>
      </c>
      <c r="Y1302" s="109">
        <v>0</v>
      </c>
      <c r="Z1302" s="109">
        <v>0</v>
      </c>
      <c r="AA1302" s="109">
        <v>0</v>
      </c>
      <c r="AB1302" s="109">
        <v>0</v>
      </c>
      <c r="AC1302" s="109">
        <v>0</v>
      </c>
      <c r="AD1302" s="109">
        <v>0</v>
      </c>
      <c r="AE1302" s="109">
        <v>38804.89</v>
      </c>
      <c r="AF1302" s="106">
        <v>44987</v>
      </c>
      <c r="AG1302" s="106">
        <v>46083</v>
      </c>
      <c r="AH1302" s="123">
        <v>38804.89</v>
      </c>
      <c r="AI1302" s="115">
        <v>0.83835616438356164</v>
      </c>
      <c r="AJ1302" s="115">
        <v>3.0027397260273974</v>
      </c>
      <c r="AK1302" s="116">
        <v>6.1652999999999999E-2</v>
      </c>
      <c r="AL1302" s="117">
        <v>0.83835616438356164</v>
      </c>
      <c r="AM1302" s="117">
        <v>3.0027397260273974</v>
      </c>
      <c r="AN1302" s="118">
        <v>6.1652999999999999E-2</v>
      </c>
      <c r="AO1302" s="121" t="s">
        <v>1774</v>
      </c>
      <c r="AP1302" s="121" t="s">
        <v>1775</v>
      </c>
      <c r="AQ1302" s="27">
        <v>1196.22</v>
      </c>
      <c r="AR1302" s="27">
        <v>1196.22</v>
      </c>
      <c r="AS1302" s="27">
        <v>0</v>
      </c>
      <c r="AT1302" s="27">
        <v>0</v>
      </c>
      <c r="AU1302" s="27">
        <v>0</v>
      </c>
      <c r="AV1302" s="27">
        <v>0</v>
      </c>
      <c r="AW1302" s="27">
        <v>0</v>
      </c>
      <c r="AX1302" s="27">
        <v>0</v>
      </c>
      <c r="AY1302" s="27">
        <v>0</v>
      </c>
      <c r="AZ1302" s="27">
        <v>0</v>
      </c>
      <c r="BA1302" s="27">
        <v>0</v>
      </c>
      <c r="BB1302" s="27">
        <v>0</v>
      </c>
      <c r="BC1302" s="27">
        <v>0</v>
      </c>
      <c r="BD1302" s="27">
        <v>0</v>
      </c>
      <c r="BE1302" s="27">
        <v>0</v>
      </c>
      <c r="BF1302" s="27">
        <v>0</v>
      </c>
      <c r="BG1302" s="27">
        <f t="shared" si="81"/>
        <v>2392.44</v>
      </c>
      <c r="BH1302" s="27">
        <f t="shared" si="82"/>
        <v>0</v>
      </c>
      <c r="BI1302" s="27">
        <f t="shared" si="84"/>
        <v>2392.44</v>
      </c>
    </row>
    <row r="1303" spans="1:61" x14ac:dyDescent="0.35">
      <c r="A1303" s="65" t="str">
        <f t="shared" si="83"/>
        <v>DI0013211</v>
      </c>
      <c r="B1303" s="111" t="s">
        <v>1363</v>
      </c>
      <c r="C1303" s="104">
        <v>1</v>
      </c>
      <c r="D1303" s="111" t="s">
        <v>0</v>
      </c>
      <c r="E1303" s="111" t="s">
        <v>3</v>
      </c>
      <c r="F1303" s="104" t="s">
        <v>1760</v>
      </c>
      <c r="G1303" s="104" t="s">
        <v>1776</v>
      </c>
      <c r="H1303" s="104" t="s">
        <v>1777</v>
      </c>
      <c r="I1303" s="104" t="s">
        <v>1778</v>
      </c>
      <c r="J1303" s="104" t="s">
        <v>1779</v>
      </c>
      <c r="K1303" s="104" t="s">
        <v>774</v>
      </c>
      <c r="L1303" s="104" t="s">
        <v>1766</v>
      </c>
      <c r="M1303" s="104" t="s">
        <v>1773</v>
      </c>
      <c r="N1303" s="113">
        <v>1</v>
      </c>
      <c r="O1303" s="113">
        <v>1</v>
      </c>
      <c r="P1303" s="113">
        <v>1</v>
      </c>
      <c r="Q1303" s="113">
        <v>1</v>
      </c>
      <c r="R1303" s="113">
        <v>1</v>
      </c>
      <c r="S1303" s="113">
        <v>1</v>
      </c>
      <c r="T1303" s="113">
        <v>0</v>
      </c>
      <c r="U1303" s="113">
        <v>0</v>
      </c>
      <c r="V1303" s="113">
        <v>0</v>
      </c>
      <c r="W1303" s="109">
        <v>38804.89</v>
      </c>
      <c r="X1303" s="109">
        <v>0</v>
      </c>
      <c r="Y1303" s="109">
        <v>0</v>
      </c>
      <c r="Z1303" s="109">
        <v>0</v>
      </c>
      <c r="AA1303" s="109">
        <v>0</v>
      </c>
      <c r="AB1303" s="109">
        <v>0</v>
      </c>
      <c r="AC1303" s="109">
        <v>0</v>
      </c>
      <c r="AD1303" s="109">
        <v>0</v>
      </c>
      <c r="AE1303" s="109">
        <v>38804.89</v>
      </c>
      <c r="AF1303" s="106">
        <v>44987</v>
      </c>
      <c r="AG1303" s="106">
        <v>46083</v>
      </c>
      <c r="AH1303" s="123">
        <v>38804.89</v>
      </c>
      <c r="AI1303" s="115">
        <v>0.83835616438356164</v>
      </c>
      <c r="AJ1303" s="115">
        <v>3.0027397260273974</v>
      </c>
      <c r="AK1303" s="116">
        <v>6.1652999999999999E-2</v>
      </c>
      <c r="AL1303" s="117">
        <v>0.83835616438356164</v>
      </c>
      <c r="AM1303" s="117">
        <v>3.0027397260273974</v>
      </c>
      <c r="AN1303" s="118">
        <v>6.1652999999999999E-2</v>
      </c>
      <c r="AO1303" s="121" t="s">
        <v>1774</v>
      </c>
      <c r="AP1303" s="121" t="s">
        <v>1775</v>
      </c>
      <c r="AQ1303" s="27">
        <v>1196.22</v>
      </c>
      <c r="AR1303" s="27">
        <v>1196.22</v>
      </c>
      <c r="AS1303" s="27">
        <v>0</v>
      </c>
      <c r="AT1303" s="27">
        <v>0</v>
      </c>
      <c r="AU1303" s="27">
        <v>0</v>
      </c>
      <c r="AV1303" s="27">
        <v>0</v>
      </c>
      <c r="AW1303" s="27">
        <v>0</v>
      </c>
      <c r="AX1303" s="27">
        <v>0</v>
      </c>
      <c r="AY1303" s="27">
        <v>0</v>
      </c>
      <c r="AZ1303" s="27">
        <v>0</v>
      </c>
      <c r="BA1303" s="27">
        <v>0</v>
      </c>
      <c r="BB1303" s="27">
        <v>0</v>
      </c>
      <c r="BC1303" s="27">
        <v>0</v>
      </c>
      <c r="BD1303" s="27">
        <v>0</v>
      </c>
      <c r="BE1303" s="27">
        <v>0</v>
      </c>
      <c r="BF1303" s="27">
        <v>0</v>
      </c>
      <c r="BG1303" s="27">
        <f t="shared" si="81"/>
        <v>2392.44</v>
      </c>
      <c r="BH1303" s="27">
        <f t="shared" si="82"/>
        <v>0</v>
      </c>
      <c r="BI1303" s="27">
        <f t="shared" si="84"/>
        <v>2392.44</v>
      </c>
    </row>
    <row r="1304" spans="1:61" x14ac:dyDescent="0.35">
      <c r="A1304" s="65" t="str">
        <f t="shared" si="83"/>
        <v>DI0013221</v>
      </c>
      <c r="B1304" s="111" t="s">
        <v>1364</v>
      </c>
      <c r="C1304" s="104">
        <v>1</v>
      </c>
      <c r="D1304" s="111" t="s">
        <v>0</v>
      </c>
      <c r="E1304" s="111" t="s">
        <v>3</v>
      </c>
      <c r="F1304" s="104" t="s">
        <v>1760</v>
      </c>
      <c r="G1304" s="104" t="s">
        <v>1776</v>
      </c>
      <c r="H1304" s="104" t="s">
        <v>1777</v>
      </c>
      <c r="I1304" s="104" t="s">
        <v>1778</v>
      </c>
      <c r="J1304" s="104" t="s">
        <v>1779</v>
      </c>
      <c r="K1304" s="104" t="s">
        <v>774</v>
      </c>
      <c r="L1304" s="104" t="s">
        <v>1766</v>
      </c>
      <c r="M1304" s="104" t="s">
        <v>1773</v>
      </c>
      <c r="N1304" s="113">
        <v>1</v>
      </c>
      <c r="O1304" s="113">
        <v>1</v>
      </c>
      <c r="P1304" s="113">
        <v>1</v>
      </c>
      <c r="Q1304" s="113">
        <v>1</v>
      </c>
      <c r="R1304" s="113">
        <v>1</v>
      </c>
      <c r="S1304" s="113">
        <v>1</v>
      </c>
      <c r="T1304" s="113">
        <v>0</v>
      </c>
      <c r="U1304" s="113">
        <v>0</v>
      </c>
      <c r="V1304" s="113">
        <v>0</v>
      </c>
      <c r="W1304" s="109">
        <v>38804.89</v>
      </c>
      <c r="X1304" s="109">
        <v>0</v>
      </c>
      <c r="Y1304" s="109">
        <v>0</v>
      </c>
      <c r="Z1304" s="109">
        <v>0</v>
      </c>
      <c r="AA1304" s="109">
        <v>0</v>
      </c>
      <c r="AB1304" s="109">
        <v>0</v>
      </c>
      <c r="AC1304" s="109">
        <v>0</v>
      </c>
      <c r="AD1304" s="109">
        <v>0</v>
      </c>
      <c r="AE1304" s="109">
        <v>38804.89</v>
      </c>
      <c r="AF1304" s="106">
        <v>44987</v>
      </c>
      <c r="AG1304" s="106">
        <v>46083</v>
      </c>
      <c r="AH1304" s="123">
        <v>38804.89</v>
      </c>
      <c r="AI1304" s="115">
        <v>0.83835616438356164</v>
      </c>
      <c r="AJ1304" s="115">
        <v>3.0027397260273974</v>
      </c>
      <c r="AK1304" s="116">
        <v>6.1652999999999999E-2</v>
      </c>
      <c r="AL1304" s="117">
        <v>0.83835616438356164</v>
      </c>
      <c r="AM1304" s="117">
        <v>3.0027397260273974</v>
      </c>
      <c r="AN1304" s="118">
        <v>6.1652999999999999E-2</v>
      </c>
      <c r="AO1304" s="121" t="s">
        <v>1774</v>
      </c>
      <c r="AP1304" s="121" t="s">
        <v>1775</v>
      </c>
      <c r="AQ1304" s="27">
        <v>1196.22</v>
      </c>
      <c r="AR1304" s="27">
        <v>1196.22</v>
      </c>
      <c r="AS1304" s="27">
        <v>0</v>
      </c>
      <c r="AT1304" s="27">
        <v>0</v>
      </c>
      <c r="AU1304" s="27">
        <v>0</v>
      </c>
      <c r="AV1304" s="27">
        <v>0</v>
      </c>
      <c r="AW1304" s="27">
        <v>0</v>
      </c>
      <c r="AX1304" s="27">
        <v>0</v>
      </c>
      <c r="AY1304" s="27">
        <v>0</v>
      </c>
      <c r="AZ1304" s="27">
        <v>0</v>
      </c>
      <c r="BA1304" s="27">
        <v>0</v>
      </c>
      <c r="BB1304" s="27">
        <v>0</v>
      </c>
      <c r="BC1304" s="27">
        <v>0</v>
      </c>
      <c r="BD1304" s="27">
        <v>0</v>
      </c>
      <c r="BE1304" s="27">
        <v>0</v>
      </c>
      <c r="BF1304" s="27">
        <v>0</v>
      </c>
      <c r="BG1304" s="27">
        <f t="shared" si="81"/>
        <v>2392.44</v>
      </c>
      <c r="BH1304" s="27">
        <f t="shared" si="82"/>
        <v>0</v>
      </c>
      <c r="BI1304" s="27">
        <f t="shared" si="84"/>
        <v>2392.44</v>
      </c>
    </row>
    <row r="1305" spans="1:61" x14ac:dyDescent="0.35">
      <c r="A1305" s="65" t="str">
        <f t="shared" si="83"/>
        <v>DI0013231</v>
      </c>
      <c r="B1305" s="111" t="s">
        <v>1365</v>
      </c>
      <c r="C1305" s="104">
        <v>1</v>
      </c>
      <c r="D1305" s="111" t="s">
        <v>0</v>
      </c>
      <c r="E1305" s="111" t="s">
        <v>3</v>
      </c>
      <c r="F1305" s="104" t="s">
        <v>1760</v>
      </c>
      <c r="G1305" s="104" t="s">
        <v>1776</v>
      </c>
      <c r="H1305" s="104" t="s">
        <v>1777</v>
      </c>
      <c r="I1305" s="104" t="s">
        <v>1778</v>
      </c>
      <c r="J1305" s="104" t="s">
        <v>1779</v>
      </c>
      <c r="K1305" s="104" t="s">
        <v>774</v>
      </c>
      <c r="L1305" s="104" t="s">
        <v>1766</v>
      </c>
      <c r="M1305" s="104" t="s">
        <v>1773</v>
      </c>
      <c r="N1305" s="113">
        <v>1</v>
      </c>
      <c r="O1305" s="113">
        <v>1</v>
      </c>
      <c r="P1305" s="113">
        <v>1</v>
      </c>
      <c r="Q1305" s="113">
        <v>1</v>
      </c>
      <c r="R1305" s="113">
        <v>1</v>
      </c>
      <c r="S1305" s="113">
        <v>1</v>
      </c>
      <c r="T1305" s="113">
        <v>0</v>
      </c>
      <c r="U1305" s="113">
        <v>0</v>
      </c>
      <c r="V1305" s="113">
        <v>0</v>
      </c>
      <c r="W1305" s="109">
        <v>27159.11</v>
      </c>
      <c r="X1305" s="109">
        <v>0</v>
      </c>
      <c r="Y1305" s="109">
        <v>0</v>
      </c>
      <c r="Z1305" s="109">
        <v>0</v>
      </c>
      <c r="AA1305" s="109">
        <v>0</v>
      </c>
      <c r="AB1305" s="109">
        <v>0</v>
      </c>
      <c r="AC1305" s="109">
        <v>0</v>
      </c>
      <c r="AD1305" s="109">
        <v>0</v>
      </c>
      <c r="AE1305" s="109">
        <v>27159.11</v>
      </c>
      <c r="AF1305" s="106">
        <v>44987</v>
      </c>
      <c r="AG1305" s="106">
        <v>46083</v>
      </c>
      <c r="AH1305" s="123">
        <v>27159.11</v>
      </c>
      <c r="AI1305" s="115">
        <v>0.83835616438356164</v>
      </c>
      <c r="AJ1305" s="115">
        <v>3.0027397260273974</v>
      </c>
      <c r="AK1305" s="116">
        <v>6.1652999999999999E-2</v>
      </c>
      <c r="AL1305" s="117">
        <v>0.83835616438356164</v>
      </c>
      <c r="AM1305" s="117">
        <v>3.0027397260273974</v>
      </c>
      <c r="AN1305" s="118">
        <v>6.1652999999999999E-2</v>
      </c>
      <c r="AO1305" s="121" t="s">
        <v>1774</v>
      </c>
      <c r="AP1305" s="121" t="s">
        <v>1775</v>
      </c>
      <c r="AQ1305" s="27">
        <v>837.22</v>
      </c>
      <c r="AR1305" s="27">
        <v>837.22</v>
      </c>
      <c r="AS1305" s="27">
        <v>0</v>
      </c>
      <c r="AT1305" s="27">
        <v>0</v>
      </c>
      <c r="AU1305" s="27">
        <v>0</v>
      </c>
      <c r="AV1305" s="27">
        <v>0</v>
      </c>
      <c r="AW1305" s="27">
        <v>0</v>
      </c>
      <c r="AX1305" s="27">
        <v>0</v>
      </c>
      <c r="AY1305" s="27">
        <v>0</v>
      </c>
      <c r="AZ1305" s="27">
        <v>0</v>
      </c>
      <c r="BA1305" s="27">
        <v>0</v>
      </c>
      <c r="BB1305" s="27">
        <v>0</v>
      </c>
      <c r="BC1305" s="27">
        <v>0</v>
      </c>
      <c r="BD1305" s="27">
        <v>0</v>
      </c>
      <c r="BE1305" s="27">
        <v>0</v>
      </c>
      <c r="BF1305" s="27">
        <v>0</v>
      </c>
      <c r="BG1305" s="27">
        <f t="shared" si="81"/>
        <v>1674.44</v>
      </c>
      <c r="BH1305" s="27">
        <f t="shared" si="82"/>
        <v>0</v>
      </c>
      <c r="BI1305" s="27">
        <f t="shared" si="84"/>
        <v>1674.44</v>
      </c>
    </row>
    <row r="1306" spans="1:61" x14ac:dyDescent="0.35">
      <c r="A1306" s="65" t="str">
        <f t="shared" si="83"/>
        <v>DI0013241</v>
      </c>
      <c r="B1306" s="111" t="s">
        <v>1366</v>
      </c>
      <c r="C1306" s="104">
        <v>1</v>
      </c>
      <c r="D1306" s="111" t="s">
        <v>0</v>
      </c>
      <c r="E1306" s="111" t="s">
        <v>3</v>
      </c>
      <c r="F1306" s="104" t="s">
        <v>1760</v>
      </c>
      <c r="G1306" s="104" t="s">
        <v>1776</v>
      </c>
      <c r="H1306" s="104" t="s">
        <v>1777</v>
      </c>
      <c r="I1306" s="104" t="s">
        <v>1778</v>
      </c>
      <c r="J1306" s="104" t="s">
        <v>1779</v>
      </c>
      <c r="K1306" s="104" t="s">
        <v>774</v>
      </c>
      <c r="L1306" s="104" t="s">
        <v>1766</v>
      </c>
      <c r="M1306" s="104" t="s">
        <v>1773</v>
      </c>
      <c r="N1306" s="113">
        <v>1</v>
      </c>
      <c r="O1306" s="113">
        <v>1</v>
      </c>
      <c r="P1306" s="113">
        <v>1</v>
      </c>
      <c r="Q1306" s="113">
        <v>1</v>
      </c>
      <c r="R1306" s="113">
        <v>1</v>
      </c>
      <c r="S1306" s="113">
        <v>1</v>
      </c>
      <c r="T1306" s="113">
        <v>0</v>
      </c>
      <c r="U1306" s="113">
        <v>0</v>
      </c>
      <c r="V1306" s="113">
        <v>0</v>
      </c>
      <c r="W1306" s="109">
        <v>29103.200000000001</v>
      </c>
      <c r="X1306" s="109">
        <v>0</v>
      </c>
      <c r="Y1306" s="109">
        <v>0</v>
      </c>
      <c r="Z1306" s="109">
        <v>0</v>
      </c>
      <c r="AA1306" s="109">
        <v>0</v>
      </c>
      <c r="AB1306" s="109">
        <v>0</v>
      </c>
      <c r="AC1306" s="109">
        <v>0</v>
      </c>
      <c r="AD1306" s="109">
        <v>0</v>
      </c>
      <c r="AE1306" s="109">
        <v>29103.200000000001</v>
      </c>
      <c r="AF1306" s="106">
        <v>44987</v>
      </c>
      <c r="AG1306" s="106">
        <v>46083</v>
      </c>
      <c r="AH1306" s="123">
        <v>29103.200000000001</v>
      </c>
      <c r="AI1306" s="115">
        <v>0.83835616438356164</v>
      </c>
      <c r="AJ1306" s="115">
        <v>3.0027397260273974</v>
      </c>
      <c r="AK1306" s="116">
        <v>6.1652999999999999E-2</v>
      </c>
      <c r="AL1306" s="117">
        <v>0.83835616438356164</v>
      </c>
      <c r="AM1306" s="117">
        <v>3.0027397260273969</v>
      </c>
      <c r="AN1306" s="118">
        <v>6.1652999999999999E-2</v>
      </c>
      <c r="AO1306" s="121" t="s">
        <v>1774</v>
      </c>
      <c r="AP1306" s="121" t="s">
        <v>1775</v>
      </c>
      <c r="AQ1306" s="27">
        <v>897.15</v>
      </c>
      <c r="AR1306" s="27">
        <v>897.15</v>
      </c>
      <c r="AS1306" s="27">
        <v>0</v>
      </c>
      <c r="AT1306" s="27">
        <v>0</v>
      </c>
      <c r="AU1306" s="27">
        <v>0</v>
      </c>
      <c r="AV1306" s="27">
        <v>0</v>
      </c>
      <c r="AW1306" s="27">
        <v>0</v>
      </c>
      <c r="AX1306" s="27">
        <v>0</v>
      </c>
      <c r="AY1306" s="27">
        <v>0</v>
      </c>
      <c r="AZ1306" s="27">
        <v>0</v>
      </c>
      <c r="BA1306" s="27">
        <v>0</v>
      </c>
      <c r="BB1306" s="27">
        <v>0</v>
      </c>
      <c r="BC1306" s="27">
        <v>0</v>
      </c>
      <c r="BD1306" s="27">
        <v>0</v>
      </c>
      <c r="BE1306" s="27">
        <v>0</v>
      </c>
      <c r="BF1306" s="27">
        <v>0</v>
      </c>
      <c r="BG1306" s="27">
        <f t="shared" si="81"/>
        <v>1794.3</v>
      </c>
      <c r="BH1306" s="27">
        <f t="shared" si="82"/>
        <v>0</v>
      </c>
      <c r="BI1306" s="27">
        <f t="shared" si="84"/>
        <v>1794.3</v>
      </c>
    </row>
    <row r="1307" spans="1:61" x14ac:dyDescent="0.35">
      <c r="A1307" s="65" t="str">
        <f t="shared" si="83"/>
        <v>DI0013251</v>
      </c>
      <c r="B1307" s="111" t="s">
        <v>1367</v>
      </c>
      <c r="C1307" s="104">
        <v>1</v>
      </c>
      <c r="D1307" s="111" t="s">
        <v>0</v>
      </c>
      <c r="E1307" s="111" t="s">
        <v>3</v>
      </c>
      <c r="F1307" s="104" t="s">
        <v>1760</v>
      </c>
      <c r="G1307" s="104" t="s">
        <v>1776</v>
      </c>
      <c r="H1307" s="104" t="s">
        <v>1777</v>
      </c>
      <c r="I1307" s="104" t="s">
        <v>1778</v>
      </c>
      <c r="J1307" s="104" t="s">
        <v>1779</v>
      </c>
      <c r="K1307" s="104" t="s">
        <v>774</v>
      </c>
      <c r="L1307" s="104" t="s">
        <v>1766</v>
      </c>
      <c r="M1307" s="104" t="s">
        <v>1773</v>
      </c>
      <c r="N1307" s="113">
        <v>1</v>
      </c>
      <c r="O1307" s="113">
        <v>1</v>
      </c>
      <c r="P1307" s="113">
        <v>1</v>
      </c>
      <c r="Q1307" s="113">
        <v>1</v>
      </c>
      <c r="R1307" s="113">
        <v>1</v>
      </c>
      <c r="S1307" s="113">
        <v>1</v>
      </c>
      <c r="T1307" s="113">
        <v>0</v>
      </c>
      <c r="U1307" s="113">
        <v>0</v>
      </c>
      <c r="V1307" s="113">
        <v>0</v>
      </c>
      <c r="W1307" s="109">
        <v>38836.29</v>
      </c>
      <c r="X1307" s="109">
        <v>0</v>
      </c>
      <c r="Y1307" s="109">
        <v>0</v>
      </c>
      <c r="Z1307" s="109">
        <v>0</v>
      </c>
      <c r="AA1307" s="109">
        <v>0</v>
      </c>
      <c r="AB1307" s="109">
        <v>0</v>
      </c>
      <c r="AC1307" s="109">
        <v>0</v>
      </c>
      <c r="AD1307" s="109">
        <v>0</v>
      </c>
      <c r="AE1307" s="109">
        <v>38836.29</v>
      </c>
      <c r="AF1307" s="106">
        <v>44987</v>
      </c>
      <c r="AG1307" s="106">
        <v>46083</v>
      </c>
      <c r="AH1307" s="123">
        <v>38836.29</v>
      </c>
      <c r="AI1307" s="115">
        <v>0.83835616438356164</v>
      </c>
      <c r="AJ1307" s="115">
        <v>3.0027397260273974</v>
      </c>
      <c r="AK1307" s="116">
        <v>6.1652999999999999E-2</v>
      </c>
      <c r="AL1307" s="117">
        <v>0.83835616438356164</v>
      </c>
      <c r="AM1307" s="117">
        <v>3.0027397260273974</v>
      </c>
      <c r="AN1307" s="118">
        <v>6.1653000000000006E-2</v>
      </c>
      <c r="AO1307" s="121" t="s">
        <v>1774</v>
      </c>
      <c r="AP1307" s="121" t="s">
        <v>1775</v>
      </c>
      <c r="AQ1307" s="27">
        <v>1197.19</v>
      </c>
      <c r="AR1307" s="27">
        <v>1197.19</v>
      </c>
      <c r="AS1307" s="27">
        <v>0</v>
      </c>
      <c r="AT1307" s="27">
        <v>0</v>
      </c>
      <c r="AU1307" s="27">
        <v>0</v>
      </c>
      <c r="AV1307" s="27">
        <v>0</v>
      </c>
      <c r="AW1307" s="27">
        <v>0</v>
      </c>
      <c r="AX1307" s="27">
        <v>0</v>
      </c>
      <c r="AY1307" s="27">
        <v>0</v>
      </c>
      <c r="AZ1307" s="27">
        <v>0</v>
      </c>
      <c r="BA1307" s="27">
        <v>0</v>
      </c>
      <c r="BB1307" s="27">
        <v>0</v>
      </c>
      <c r="BC1307" s="27">
        <v>0</v>
      </c>
      <c r="BD1307" s="27">
        <v>0</v>
      </c>
      <c r="BE1307" s="27">
        <v>0</v>
      </c>
      <c r="BF1307" s="27">
        <v>0</v>
      </c>
      <c r="BG1307" s="27">
        <f t="shared" si="81"/>
        <v>2394.38</v>
      </c>
      <c r="BH1307" s="27">
        <f t="shared" si="82"/>
        <v>0</v>
      </c>
      <c r="BI1307" s="27">
        <f t="shared" si="84"/>
        <v>2394.38</v>
      </c>
    </row>
    <row r="1308" spans="1:61" x14ac:dyDescent="0.35">
      <c r="A1308" s="65" t="str">
        <f t="shared" si="83"/>
        <v>DI0013261</v>
      </c>
      <c r="B1308" s="111" t="s">
        <v>1368</v>
      </c>
      <c r="C1308" s="104">
        <v>1</v>
      </c>
      <c r="D1308" s="111" t="s">
        <v>0</v>
      </c>
      <c r="E1308" s="111" t="s">
        <v>3</v>
      </c>
      <c r="F1308" s="104" t="s">
        <v>1760</v>
      </c>
      <c r="G1308" s="104" t="s">
        <v>1776</v>
      </c>
      <c r="H1308" s="104" t="s">
        <v>1777</v>
      </c>
      <c r="I1308" s="104" t="s">
        <v>1778</v>
      </c>
      <c r="J1308" s="104" t="s">
        <v>1779</v>
      </c>
      <c r="K1308" s="104" t="s">
        <v>774</v>
      </c>
      <c r="L1308" s="104" t="s">
        <v>1766</v>
      </c>
      <c r="M1308" s="104" t="s">
        <v>1773</v>
      </c>
      <c r="N1308" s="113">
        <v>1</v>
      </c>
      <c r="O1308" s="113">
        <v>1</v>
      </c>
      <c r="P1308" s="113">
        <v>1</v>
      </c>
      <c r="Q1308" s="113">
        <v>1</v>
      </c>
      <c r="R1308" s="113">
        <v>1</v>
      </c>
      <c r="S1308" s="113">
        <v>1</v>
      </c>
      <c r="T1308" s="113">
        <v>0</v>
      </c>
      <c r="U1308" s="113">
        <v>0</v>
      </c>
      <c r="V1308" s="113">
        <v>0</v>
      </c>
      <c r="W1308" s="109">
        <v>38835.360000000001</v>
      </c>
      <c r="X1308" s="109">
        <v>0</v>
      </c>
      <c r="Y1308" s="109">
        <v>0</v>
      </c>
      <c r="Z1308" s="109">
        <v>0</v>
      </c>
      <c r="AA1308" s="109">
        <v>0</v>
      </c>
      <c r="AB1308" s="109">
        <v>0</v>
      </c>
      <c r="AC1308" s="109">
        <v>0</v>
      </c>
      <c r="AD1308" s="109">
        <v>0</v>
      </c>
      <c r="AE1308" s="109">
        <v>38835.360000000001</v>
      </c>
      <c r="AF1308" s="106">
        <v>44987</v>
      </c>
      <c r="AG1308" s="106">
        <v>46083</v>
      </c>
      <c r="AH1308" s="123">
        <v>38835.360000000001</v>
      </c>
      <c r="AI1308" s="115">
        <v>0.83835616438356164</v>
      </c>
      <c r="AJ1308" s="115">
        <v>3.0027397260273974</v>
      </c>
      <c r="AK1308" s="116">
        <v>6.1652999999999999E-2</v>
      </c>
      <c r="AL1308" s="117">
        <v>0.83835616438356164</v>
      </c>
      <c r="AM1308" s="117">
        <v>3.0027397260273974</v>
      </c>
      <c r="AN1308" s="118">
        <v>6.1652999999999993E-2</v>
      </c>
      <c r="AO1308" s="121" t="s">
        <v>1774</v>
      </c>
      <c r="AP1308" s="121" t="s">
        <v>1775</v>
      </c>
      <c r="AQ1308" s="27">
        <v>1197.1600000000001</v>
      </c>
      <c r="AR1308" s="27">
        <v>1197.1600000000001</v>
      </c>
      <c r="AS1308" s="27">
        <v>0</v>
      </c>
      <c r="AT1308" s="27">
        <v>0</v>
      </c>
      <c r="AU1308" s="27">
        <v>0</v>
      </c>
      <c r="AV1308" s="27">
        <v>0</v>
      </c>
      <c r="AW1308" s="27">
        <v>0</v>
      </c>
      <c r="AX1308" s="27">
        <v>0</v>
      </c>
      <c r="AY1308" s="27">
        <v>0</v>
      </c>
      <c r="AZ1308" s="27">
        <v>0</v>
      </c>
      <c r="BA1308" s="27">
        <v>0</v>
      </c>
      <c r="BB1308" s="27">
        <v>0</v>
      </c>
      <c r="BC1308" s="27">
        <v>0</v>
      </c>
      <c r="BD1308" s="27">
        <v>0</v>
      </c>
      <c r="BE1308" s="27">
        <v>0</v>
      </c>
      <c r="BF1308" s="27">
        <v>0</v>
      </c>
      <c r="BG1308" s="27">
        <f t="shared" si="81"/>
        <v>2394.3200000000002</v>
      </c>
      <c r="BH1308" s="27">
        <f t="shared" si="82"/>
        <v>0</v>
      </c>
      <c r="BI1308" s="27">
        <f t="shared" si="84"/>
        <v>2394.3200000000002</v>
      </c>
    </row>
    <row r="1309" spans="1:61" x14ac:dyDescent="0.35">
      <c r="A1309" s="65" t="str">
        <f t="shared" si="83"/>
        <v>DI0013271</v>
      </c>
      <c r="B1309" s="111" t="s">
        <v>1369</v>
      </c>
      <c r="C1309" s="104">
        <v>1</v>
      </c>
      <c r="D1309" s="111" t="s">
        <v>0</v>
      </c>
      <c r="E1309" s="111" t="s">
        <v>3</v>
      </c>
      <c r="F1309" s="104" t="s">
        <v>1760</v>
      </c>
      <c r="G1309" s="104" t="s">
        <v>1776</v>
      </c>
      <c r="H1309" s="104" t="s">
        <v>1777</v>
      </c>
      <c r="I1309" s="104" t="s">
        <v>1778</v>
      </c>
      <c r="J1309" s="104" t="s">
        <v>1779</v>
      </c>
      <c r="K1309" s="104" t="s">
        <v>774</v>
      </c>
      <c r="L1309" s="104" t="s">
        <v>1766</v>
      </c>
      <c r="M1309" s="104" t="s">
        <v>1773</v>
      </c>
      <c r="N1309" s="113">
        <v>1</v>
      </c>
      <c r="O1309" s="113">
        <v>1</v>
      </c>
      <c r="P1309" s="113">
        <v>1</v>
      </c>
      <c r="Q1309" s="113">
        <v>1</v>
      </c>
      <c r="R1309" s="113">
        <v>1</v>
      </c>
      <c r="S1309" s="113">
        <v>1</v>
      </c>
      <c r="T1309" s="113">
        <v>0</v>
      </c>
      <c r="U1309" s="113">
        <v>0</v>
      </c>
      <c r="V1309" s="113">
        <v>0</v>
      </c>
      <c r="W1309" s="109">
        <v>38835.360000000001</v>
      </c>
      <c r="X1309" s="109">
        <v>0</v>
      </c>
      <c r="Y1309" s="109">
        <v>0</v>
      </c>
      <c r="Z1309" s="109">
        <v>0</v>
      </c>
      <c r="AA1309" s="109">
        <v>0</v>
      </c>
      <c r="AB1309" s="109">
        <v>0</v>
      </c>
      <c r="AC1309" s="109">
        <v>0</v>
      </c>
      <c r="AD1309" s="109">
        <v>0</v>
      </c>
      <c r="AE1309" s="109">
        <v>38835.360000000001</v>
      </c>
      <c r="AF1309" s="106">
        <v>44987</v>
      </c>
      <c r="AG1309" s="106">
        <v>46083</v>
      </c>
      <c r="AH1309" s="123">
        <v>38835.360000000001</v>
      </c>
      <c r="AI1309" s="115">
        <v>0.83835616438356164</v>
      </c>
      <c r="AJ1309" s="115">
        <v>3.0027397260273974</v>
      </c>
      <c r="AK1309" s="116">
        <v>6.1652999999999999E-2</v>
      </c>
      <c r="AL1309" s="117">
        <v>0.83835616438356164</v>
      </c>
      <c r="AM1309" s="117">
        <v>3.0027397260273974</v>
      </c>
      <c r="AN1309" s="118">
        <v>6.1652999999999993E-2</v>
      </c>
      <c r="AO1309" s="121" t="s">
        <v>1774</v>
      </c>
      <c r="AP1309" s="121" t="s">
        <v>1775</v>
      </c>
      <c r="AQ1309" s="27">
        <v>1197.1600000000001</v>
      </c>
      <c r="AR1309" s="27">
        <v>1197.1600000000001</v>
      </c>
      <c r="AS1309" s="27">
        <v>0</v>
      </c>
      <c r="AT1309" s="27">
        <v>0</v>
      </c>
      <c r="AU1309" s="27">
        <v>0</v>
      </c>
      <c r="AV1309" s="27">
        <v>0</v>
      </c>
      <c r="AW1309" s="27">
        <v>0</v>
      </c>
      <c r="AX1309" s="27">
        <v>0</v>
      </c>
      <c r="AY1309" s="27">
        <v>0</v>
      </c>
      <c r="AZ1309" s="27">
        <v>0</v>
      </c>
      <c r="BA1309" s="27">
        <v>0</v>
      </c>
      <c r="BB1309" s="27">
        <v>0</v>
      </c>
      <c r="BC1309" s="27">
        <v>0</v>
      </c>
      <c r="BD1309" s="27">
        <v>0</v>
      </c>
      <c r="BE1309" s="27">
        <v>0</v>
      </c>
      <c r="BF1309" s="27">
        <v>0</v>
      </c>
      <c r="BG1309" s="27">
        <f t="shared" si="81"/>
        <v>2394.3200000000002</v>
      </c>
      <c r="BH1309" s="27">
        <f t="shared" si="82"/>
        <v>0</v>
      </c>
      <c r="BI1309" s="27">
        <f t="shared" si="84"/>
        <v>2394.3200000000002</v>
      </c>
    </row>
    <row r="1310" spans="1:61" x14ac:dyDescent="0.35">
      <c r="A1310" s="65" t="str">
        <f t="shared" si="83"/>
        <v>DI0013281</v>
      </c>
      <c r="B1310" s="111" t="s">
        <v>1370</v>
      </c>
      <c r="C1310" s="104">
        <v>1</v>
      </c>
      <c r="D1310" s="111" t="s">
        <v>0</v>
      </c>
      <c r="E1310" s="111" t="s">
        <v>3</v>
      </c>
      <c r="F1310" s="104" t="s">
        <v>1760</v>
      </c>
      <c r="G1310" s="104" t="s">
        <v>1776</v>
      </c>
      <c r="H1310" s="104" t="s">
        <v>1777</v>
      </c>
      <c r="I1310" s="104" t="s">
        <v>1778</v>
      </c>
      <c r="J1310" s="104" t="s">
        <v>1779</v>
      </c>
      <c r="K1310" s="104" t="s">
        <v>774</v>
      </c>
      <c r="L1310" s="104" t="s">
        <v>1766</v>
      </c>
      <c r="M1310" s="104" t="s">
        <v>1773</v>
      </c>
      <c r="N1310" s="113">
        <v>1</v>
      </c>
      <c r="O1310" s="113">
        <v>1</v>
      </c>
      <c r="P1310" s="113">
        <v>1</v>
      </c>
      <c r="Q1310" s="113">
        <v>1</v>
      </c>
      <c r="R1310" s="113">
        <v>1</v>
      </c>
      <c r="S1310" s="113">
        <v>1</v>
      </c>
      <c r="T1310" s="113">
        <v>0</v>
      </c>
      <c r="U1310" s="113">
        <v>0</v>
      </c>
      <c r="V1310" s="113">
        <v>0</v>
      </c>
      <c r="W1310" s="109">
        <v>38835.360000000001</v>
      </c>
      <c r="X1310" s="109">
        <v>0</v>
      </c>
      <c r="Y1310" s="109">
        <v>0</v>
      </c>
      <c r="Z1310" s="109">
        <v>0</v>
      </c>
      <c r="AA1310" s="109">
        <v>0</v>
      </c>
      <c r="AB1310" s="109">
        <v>0</v>
      </c>
      <c r="AC1310" s="109">
        <v>0</v>
      </c>
      <c r="AD1310" s="109">
        <v>0</v>
      </c>
      <c r="AE1310" s="109">
        <v>38835.360000000001</v>
      </c>
      <c r="AF1310" s="106">
        <v>44987</v>
      </c>
      <c r="AG1310" s="106">
        <v>46083</v>
      </c>
      <c r="AH1310" s="123">
        <v>38835.360000000001</v>
      </c>
      <c r="AI1310" s="115">
        <v>0.83835616438356164</v>
      </c>
      <c r="AJ1310" s="115">
        <v>3.0027397260273974</v>
      </c>
      <c r="AK1310" s="116">
        <v>6.1652999999999999E-2</v>
      </c>
      <c r="AL1310" s="117">
        <v>0.83835616438356164</v>
      </c>
      <c r="AM1310" s="117">
        <v>3.0027397260273974</v>
      </c>
      <c r="AN1310" s="118">
        <v>6.1652999999999993E-2</v>
      </c>
      <c r="AO1310" s="121" t="s">
        <v>1774</v>
      </c>
      <c r="AP1310" s="121" t="s">
        <v>1775</v>
      </c>
      <c r="AQ1310" s="27">
        <v>1197.1600000000001</v>
      </c>
      <c r="AR1310" s="27">
        <v>1197.1600000000001</v>
      </c>
      <c r="AS1310" s="27">
        <v>0</v>
      </c>
      <c r="AT1310" s="27">
        <v>0</v>
      </c>
      <c r="AU1310" s="27">
        <v>0</v>
      </c>
      <c r="AV1310" s="27">
        <v>0</v>
      </c>
      <c r="AW1310" s="27">
        <v>0</v>
      </c>
      <c r="AX1310" s="27">
        <v>0</v>
      </c>
      <c r="AY1310" s="27">
        <v>0</v>
      </c>
      <c r="AZ1310" s="27">
        <v>0</v>
      </c>
      <c r="BA1310" s="27">
        <v>0</v>
      </c>
      <c r="BB1310" s="27">
        <v>0</v>
      </c>
      <c r="BC1310" s="27">
        <v>0</v>
      </c>
      <c r="BD1310" s="27">
        <v>0</v>
      </c>
      <c r="BE1310" s="27">
        <v>0</v>
      </c>
      <c r="BF1310" s="27">
        <v>0</v>
      </c>
      <c r="BG1310" s="27">
        <f t="shared" si="81"/>
        <v>2394.3200000000002</v>
      </c>
      <c r="BH1310" s="27">
        <f t="shared" si="82"/>
        <v>0</v>
      </c>
      <c r="BI1310" s="27">
        <f t="shared" si="84"/>
        <v>2394.3200000000002</v>
      </c>
    </row>
    <row r="1311" spans="1:61" x14ac:dyDescent="0.35">
      <c r="A1311" s="65" t="str">
        <f t="shared" si="83"/>
        <v>DI0013291</v>
      </c>
      <c r="B1311" s="111" t="s">
        <v>1371</v>
      </c>
      <c r="C1311" s="104">
        <v>1</v>
      </c>
      <c r="D1311" s="111" t="s">
        <v>0</v>
      </c>
      <c r="E1311" s="111" t="s">
        <v>3</v>
      </c>
      <c r="F1311" s="104" t="s">
        <v>1760</v>
      </c>
      <c r="G1311" s="104" t="s">
        <v>1776</v>
      </c>
      <c r="H1311" s="104" t="s">
        <v>1777</v>
      </c>
      <c r="I1311" s="104" t="s">
        <v>1778</v>
      </c>
      <c r="J1311" s="104" t="s">
        <v>1779</v>
      </c>
      <c r="K1311" s="104" t="s">
        <v>774</v>
      </c>
      <c r="L1311" s="104" t="s">
        <v>1766</v>
      </c>
      <c r="M1311" s="104" t="s">
        <v>1773</v>
      </c>
      <c r="N1311" s="113">
        <v>1</v>
      </c>
      <c r="O1311" s="113">
        <v>1</v>
      </c>
      <c r="P1311" s="113">
        <v>1</v>
      </c>
      <c r="Q1311" s="113">
        <v>1</v>
      </c>
      <c r="R1311" s="113">
        <v>1</v>
      </c>
      <c r="S1311" s="113">
        <v>1</v>
      </c>
      <c r="T1311" s="113">
        <v>0</v>
      </c>
      <c r="U1311" s="113">
        <v>0</v>
      </c>
      <c r="V1311" s="113">
        <v>0</v>
      </c>
      <c r="W1311" s="109">
        <v>38764.879999999997</v>
      </c>
      <c r="X1311" s="109">
        <v>0</v>
      </c>
      <c r="Y1311" s="109">
        <v>0</v>
      </c>
      <c r="Z1311" s="109">
        <v>0</v>
      </c>
      <c r="AA1311" s="109">
        <v>0</v>
      </c>
      <c r="AB1311" s="109">
        <v>0</v>
      </c>
      <c r="AC1311" s="109">
        <v>0</v>
      </c>
      <c r="AD1311" s="109">
        <v>0</v>
      </c>
      <c r="AE1311" s="109">
        <v>38764.879999999997</v>
      </c>
      <c r="AF1311" s="106">
        <v>44987</v>
      </c>
      <c r="AG1311" s="106">
        <v>46083</v>
      </c>
      <c r="AH1311" s="123">
        <v>38764.879999999997</v>
      </c>
      <c r="AI1311" s="115">
        <v>0.83835616438356164</v>
      </c>
      <c r="AJ1311" s="115">
        <v>3.0027397260273974</v>
      </c>
      <c r="AK1311" s="116">
        <v>6.1652999999999999E-2</v>
      </c>
      <c r="AL1311" s="117">
        <v>0.83835616438356164</v>
      </c>
      <c r="AM1311" s="117">
        <v>3.0027397260273974</v>
      </c>
      <c r="AN1311" s="118">
        <v>6.1652999999999999E-2</v>
      </c>
      <c r="AO1311" s="121" t="s">
        <v>1774</v>
      </c>
      <c r="AP1311" s="121" t="s">
        <v>1775</v>
      </c>
      <c r="AQ1311" s="27">
        <v>1194.99</v>
      </c>
      <c r="AR1311" s="27">
        <v>1194.99</v>
      </c>
      <c r="AS1311" s="27">
        <v>0</v>
      </c>
      <c r="AT1311" s="27">
        <v>0</v>
      </c>
      <c r="AU1311" s="27">
        <v>0</v>
      </c>
      <c r="AV1311" s="27">
        <v>0</v>
      </c>
      <c r="AW1311" s="27">
        <v>0</v>
      </c>
      <c r="AX1311" s="27">
        <v>0</v>
      </c>
      <c r="AY1311" s="27">
        <v>0</v>
      </c>
      <c r="AZ1311" s="27">
        <v>0</v>
      </c>
      <c r="BA1311" s="27">
        <v>0</v>
      </c>
      <c r="BB1311" s="27">
        <v>0</v>
      </c>
      <c r="BC1311" s="27">
        <v>0</v>
      </c>
      <c r="BD1311" s="27">
        <v>0</v>
      </c>
      <c r="BE1311" s="27">
        <v>0</v>
      </c>
      <c r="BF1311" s="27">
        <v>0</v>
      </c>
      <c r="BG1311" s="27">
        <f t="shared" si="81"/>
        <v>2389.98</v>
      </c>
      <c r="BH1311" s="27">
        <f t="shared" si="82"/>
        <v>0</v>
      </c>
      <c r="BI1311" s="27">
        <f t="shared" si="84"/>
        <v>2389.98</v>
      </c>
    </row>
    <row r="1312" spans="1:61" x14ac:dyDescent="0.35">
      <c r="A1312" s="65" t="str">
        <f t="shared" si="83"/>
        <v>DI0013301</v>
      </c>
      <c r="B1312" s="111" t="s">
        <v>1372</v>
      </c>
      <c r="C1312" s="104">
        <v>1</v>
      </c>
      <c r="D1312" s="111" t="s">
        <v>0</v>
      </c>
      <c r="E1312" s="111" t="s">
        <v>3</v>
      </c>
      <c r="F1312" s="104" t="s">
        <v>1760</v>
      </c>
      <c r="G1312" s="104" t="s">
        <v>1776</v>
      </c>
      <c r="H1312" s="104" t="s">
        <v>1777</v>
      </c>
      <c r="I1312" s="104" t="s">
        <v>1778</v>
      </c>
      <c r="J1312" s="104" t="s">
        <v>1779</v>
      </c>
      <c r="K1312" s="104" t="s">
        <v>774</v>
      </c>
      <c r="L1312" s="104" t="s">
        <v>1766</v>
      </c>
      <c r="M1312" s="104" t="s">
        <v>1773</v>
      </c>
      <c r="N1312" s="113">
        <v>1</v>
      </c>
      <c r="O1312" s="113">
        <v>1</v>
      </c>
      <c r="P1312" s="113">
        <v>1</v>
      </c>
      <c r="Q1312" s="113">
        <v>1</v>
      </c>
      <c r="R1312" s="113">
        <v>1</v>
      </c>
      <c r="S1312" s="113">
        <v>1</v>
      </c>
      <c r="T1312" s="113">
        <v>0</v>
      </c>
      <c r="U1312" s="113">
        <v>0</v>
      </c>
      <c r="V1312" s="113">
        <v>0</v>
      </c>
      <c r="W1312" s="109">
        <v>27180.17</v>
      </c>
      <c r="X1312" s="109">
        <v>0</v>
      </c>
      <c r="Y1312" s="109">
        <v>0</v>
      </c>
      <c r="Z1312" s="109">
        <v>0</v>
      </c>
      <c r="AA1312" s="109">
        <v>0</v>
      </c>
      <c r="AB1312" s="109">
        <v>0</v>
      </c>
      <c r="AC1312" s="109">
        <v>0</v>
      </c>
      <c r="AD1312" s="109">
        <v>0</v>
      </c>
      <c r="AE1312" s="109">
        <v>27180.17</v>
      </c>
      <c r="AF1312" s="106">
        <v>44987</v>
      </c>
      <c r="AG1312" s="106">
        <v>46083</v>
      </c>
      <c r="AH1312" s="123">
        <v>27180.17</v>
      </c>
      <c r="AI1312" s="115">
        <v>0.83835616438356164</v>
      </c>
      <c r="AJ1312" s="115">
        <v>3.0027397260273974</v>
      </c>
      <c r="AK1312" s="116">
        <v>6.1652999999999999E-2</v>
      </c>
      <c r="AL1312" s="117">
        <v>0.83835616438356164</v>
      </c>
      <c r="AM1312" s="117">
        <v>3.0027397260273974</v>
      </c>
      <c r="AN1312" s="118">
        <v>6.1653000000000006E-2</v>
      </c>
      <c r="AO1312" s="121" t="s">
        <v>1774</v>
      </c>
      <c r="AP1312" s="121" t="s">
        <v>1775</v>
      </c>
      <c r="AQ1312" s="27">
        <v>837.87</v>
      </c>
      <c r="AR1312" s="27">
        <v>837.87</v>
      </c>
      <c r="AS1312" s="27">
        <v>0</v>
      </c>
      <c r="AT1312" s="27">
        <v>0</v>
      </c>
      <c r="AU1312" s="27">
        <v>0</v>
      </c>
      <c r="AV1312" s="27">
        <v>0</v>
      </c>
      <c r="AW1312" s="27">
        <v>0</v>
      </c>
      <c r="AX1312" s="27">
        <v>0</v>
      </c>
      <c r="AY1312" s="27">
        <v>0</v>
      </c>
      <c r="AZ1312" s="27">
        <v>0</v>
      </c>
      <c r="BA1312" s="27">
        <v>0</v>
      </c>
      <c r="BB1312" s="27">
        <v>0</v>
      </c>
      <c r="BC1312" s="27">
        <v>0</v>
      </c>
      <c r="BD1312" s="27">
        <v>0</v>
      </c>
      <c r="BE1312" s="27">
        <v>0</v>
      </c>
      <c r="BF1312" s="27">
        <v>0</v>
      </c>
      <c r="BG1312" s="27">
        <f t="shared" si="81"/>
        <v>1675.74</v>
      </c>
      <c r="BH1312" s="27">
        <f t="shared" si="82"/>
        <v>0</v>
      </c>
      <c r="BI1312" s="27">
        <f t="shared" si="84"/>
        <v>1675.74</v>
      </c>
    </row>
    <row r="1313" spans="1:61" x14ac:dyDescent="0.35">
      <c r="A1313" s="65" t="str">
        <f t="shared" si="83"/>
        <v>DI0013311</v>
      </c>
      <c r="B1313" s="111" t="s">
        <v>1373</v>
      </c>
      <c r="C1313" s="104">
        <v>1</v>
      </c>
      <c r="D1313" s="111" t="s">
        <v>0</v>
      </c>
      <c r="E1313" s="111" t="s">
        <v>3</v>
      </c>
      <c r="F1313" s="104" t="s">
        <v>1760</v>
      </c>
      <c r="G1313" s="104" t="s">
        <v>1776</v>
      </c>
      <c r="H1313" s="104" t="s">
        <v>1777</v>
      </c>
      <c r="I1313" s="104" t="s">
        <v>1778</v>
      </c>
      <c r="J1313" s="104" t="s">
        <v>1779</v>
      </c>
      <c r="K1313" s="104" t="s">
        <v>774</v>
      </c>
      <c r="L1313" s="104" t="s">
        <v>1766</v>
      </c>
      <c r="M1313" s="104" t="s">
        <v>1773</v>
      </c>
      <c r="N1313" s="113">
        <v>1</v>
      </c>
      <c r="O1313" s="113">
        <v>1</v>
      </c>
      <c r="P1313" s="113">
        <v>1</v>
      </c>
      <c r="Q1313" s="113">
        <v>1</v>
      </c>
      <c r="R1313" s="113">
        <v>1</v>
      </c>
      <c r="S1313" s="113">
        <v>1</v>
      </c>
      <c r="T1313" s="113">
        <v>0</v>
      </c>
      <c r="U1313" s="113">
        <v>0</v>
      </c>
      <c r="V1313" s="113">
        <v>0</v>
      </c>
      <c r="W1313" s="109">
        <v>27096.25</v>
      </c>
      <c r="X1313" s="109">
        <v>0</v>
      </c>
      <c r="Y1313" s="109">
        <v>0</v>
      </c>
      <c r="Z1313" s="109">
        <v>0</v>
      </c>
      <c r="AA1313" s="109">
        <v>0</v>
      </c>
      <c r="AB1313" s="109">
        <v>0</v>
      </c>
      <c r="AC1313" s="109">
        <v>0</v>
      </c>
      <c r="AD1313" s="109">
        <v>0</v>
      </c>
      <c r="AE1313" s="109">
        <v>27096.25</v>
      </c>
      <c r="AF1313" s="106">
        <v>44987</v>
      </c>
      <c r="AG1313" s="106">
        <v>46083</v>
      </c>
      <c r="AH1313" s="123">
        <v>27096.25</v>
      </c>
      <c r="AI1313" s="115">
        <v>0.83835616438356164</v>
      </c>
      <c r="AJ1313" s="115">
        <v>3.0027397260273974</v>
      </c>
      <c r="AK1313" s="116">
        <v>6.1652999999999999E-2</v>
      </c>
      <c r="AL1313" s="117">
        <v>0.83835616438356164</v>
      </c>
      <c r="AM1313" s="117">
        <v>3.0027397260273974</v>
      </c>
      <c r="AN1313" s="118">
        <v>6.1652999999999999E-2</v>
      </c>
      <c r="AO1313" s="121" t="s">
        <v>1774</v>
      </c>
      <c r="AP1313" s="121" t="s">
        <v>1775</v>
      </c>
      <c r="AQ1313" s="27">
        <v>835.28</v>
      </c>
      <c r="AR1313" s="27">
        <v>835.28</v>
      </c>
      <c r="AS1313" s="27">
        <v>0</v>
      </c>
      <c r="AT1313" s="27">
        <v>0</v>
      </c>
      <c r="AU1313" s="27">
        <v>0</v>
      </c>
      <c r="AV1313" s="27">
        <v>0</v>
      </c>
      <c r="AW1313" s="27">
        <v>0</v>
      </c>
      <c r="AX1313" s="27">
        <v>0</v>
      </c>
      <c r="AY1313" s="27">
        <v>0</v>
      </c>
      <c r="AZ1313" s="27">
        <v>0</v>
      </c>
      <c r="BA1313" s="27">
        <v>0</v>
      </c>
      <c r="BB1313" s="27">
        <v>0</v>
      </c>
      <c r="BC1313" s="27">
        <v>0</v>
      </c>
      <c r="BD1313" s="27">
        <v>0</v>
      </c>
      <c r="BE1313" s="27">
        <v>0</v>
      </c>
      <c r="BF1313" s="27">
        <v>0</v>
      </c>
      <c r="BG1313" s="27">
        <f t="shared" si="81"/>
        <v>1670.56</v>
      </c>
      <c r="BH1313" s="27">
        <f t="shared" si="82"/>
        <v>0</v>
      </c>
      <c r="BI1313" s="27">
        <f t="shared" si="84"/>
        <v>1670.56</v>
      </c>
    </row>
    <row r="1314" spans="1:61" x14ac:dyDescent="0.35">
      <c r="A1314" s="65" t="str">
        <f t="shared" si="83"/>
        <v>DI0013321</v>
      </c>
      <c r="B1314" s="111" t="s">
        <v>1374</v>
      </c>
      <c r="C1314" s="104">
        <v>1</v>
      </c>
      <c r="D1314" s="111" t="s">
        <v>0</v>
      </c>
      <c r="E1314" s="111" t="s">
        <v>3</v>
      </c>
      <c r="F1314" s="104" t="s">
        <v>1760</v>
      </c>
      <c r="G1314" s="104" t="s">
        <v>1776</v>
      </c>
      <c r="H1314" s="104" t="s">
        <v>1777</v>
      </c>
      <c r="I1314" s="104" t="s">
        <v>1778</v>
      </c>
      <c r="J1314" s="104" t="s">
        <v>1779</v>
      </c>
      <c r="K1314" s="104" t="s">
        <v>774</v>
      </c>
      <c r="L1314" s="104" t="s">
        <v>1766</v>
      </c>
      <c r="M1314" s="104" t="s">
        <v>1773</v>
      </c>
      <c r="N1314" s="113">
        <v>1</v>
      </c>
      <c r="O1314" s="113">
        <v>1</v>
      </c>
      <c r="P1314" s="113">
        <v>1</v>
      </c>
      <c r="Q1314" s="113">
        <v>1</v>
      </c>
      <c r="R1314" s="113">
        <v>1</v>
      </c>
      <c r="S1314" s="113">
        <v>1</v>
      </c>
      <c r="T1314" s="113">
        <v>0</v>
      </c>
      <c r="U1314" s="113">
        <v>0</v>
      </c>
      <c r="V1314" s="113">
        <v>0</v>
      </c>
      <c r="W1314" s="109">
        <v>27099.21</v>
      </c>
      <c r="X1314" s="109">
        <v>0</v>
      </c>
      <c r="Y1314" s="109">
        <v>0</v>
      </c>
      <c r="Z1314" s="109">
        <v>0</v>
      </c>
      <c r="AA1314" s="109">
        <v>0</v>
      </c>
      <c r="AB1314" s="109">
        <v>0</v>
      </c>
      <c r="AC1314" s="109">
        <v>0</v>
      </c>
      <c r="AD1314" s="109">
        <v>0</v>
      </c>
      <c r="AE1314" s="109">
        <v>27099.21</v>
      </c>
      <c r="AF1314" s="106">
        <v>44987</v>
      </c>
      <c r="AG1314" s="106">
        <v>46083</v>
      </c>
      <c r="AH1314" s="123">
        <v>27099.21</v>
      </c>
      <c r="AI1314" s="115">
        <v>0.83835616438356164</v>
      </c>
      <c r="AJ1314" s="115">
        <v>3.0027397260273974</v>
      </c>
      <c r="AK1314" s="116">
        <v>6.1652999999999999E-2</v>
      </c>
      <c r="AL1314" s="117">
        <v>0.83835616438356175</v>
      </c>
      <c r="AM1314" s="117">
        <v>3.0027397260273974</v>
      </c>
      <c r="AN1314" s="118">
        <v>6.1652999999999999E-2</v>
      </c>
      <c r="AO1314" s="121" t="s">
        <v>1774</v>
      </c>
      <c r="AP1314" s="121" t="s">
        <v>1775</v>
      </c>
      <c r="AQ1314" s="27">
        <v>835.37</v>
      </c>
      <c r="AR1314" s="27">
        <v>835.37</v>
      </c>
      <c r="AS1314" s="27">
        <v>0</v>
      </c>
      <c r="AT1314" s="27">
        <v>0</v>
      </c>
      <c r="AU1314" s="27">
        <v>0</v>
      </c>
      <c r="AV1314" s="27">
        <v>0</v>
      </c>
      <c r="AW1314" s="27">
        <v>0</v>
      </c>
      <c r="AX1314" s="27">
        <v>0</v>
      </c>
      <c r="AY1314" s="27">
        <v>0</v>
      </c>
      <c r="AZ1314" s="27">
        <v>0</v>
      </c>
      <c r="BA1314" s="27">
        <v>0</v>
      </c>
      <c r="BB1314" s="27">
        <v>0</v>
      </c>
      <c r="BC1314" s="27">
        <v>0</v>
      </c>
      <c r="BD1314" s="27">
        <v>0</v>
      </c>
      <c r="BE1314" s="27">
        <v>0</v>
      </c>
      <c r="BF1314" s="27">
        <v>0</v>
      </c>
      <c r="BG1314" s="27">
        <f t="shared" si="81"/>
        <v>1670.74</v>
      </c>
      <c r="BH1314" s="27">
        <f t="shared" si="82"/>
        <v>0</v>
      </c>
      <c r="BI1314" s="27">
        <f t="shared" si="84"/>
        <v>1670.74</v>
      </c>
    </row>
    <row r="1315" spans="1:61" x14ac:dyDescent="0.35">
      <c r="A1315" s="65" t="str">
        <f t="shared" si="83"/>
        <v>DI0013331</v>
      </c>
      <c r="B1315" s="111" t="s">
        <v>1375</v>
      </c>
      <c r="C1315" s="104">
        <v>1</v>
      </c>
      <c r="D1315" s="111" t="s">
        <v>0</v>
      </c>
      <c r="E1315" s="111" t="s">
        <v>3</v>
      </c>
      <c r="F1315" s="104" t="s">
        <v>1760</v>
      </c>
      <c r="G1315" s="104" t="s">
        <v>1776</v>
      </c>
      <c r="H1315" s="104" t="s">
        <v>1777</v>
      </c>
      <c r="I1315" s="104" t="s">
        <v>1778</v>
      </c>
      <c r="J1315" s="104" t="s">
        <v>1779</v>
      </c>
      <c r="K1315" s="104" t="s">
        <v>774</v>
      </c>
      <c r="L1315" s="104" t="s">
        <v>1766</v>
      </c>
      <c r="M1315" s="104" t="s">
        <v>1773</v>
      </c>
      <c r="N1315" s="113">
        <v>1</v>
      </c>
      <c r="O1315" s="113">
        <v>1</v>
      </c>
      <c r="P1315" s="113">
        <v>1</v>
      </c>
      <c r="Q1315" s="113">
        <v>1</v>
      </c>
      <c r="R1315" s="113">
        <v>1</v>
      </c>
      <c r="S1315" s="113">
        <v>1</v>
      </c>
      <c r="T1315" s="113">
        <v>0</v>
      </c>
      <c r="U1315" s="113">
        <v>0</v>
      </c>
      <c r="V1315" s="113">
        <v>0</v>
      </c>
      <c r="W1315" s="109">
        <v>24182.68</v>
      </c>
      <c r="X1315" s="109">
        <v>0</v>
      </c>
      <c r="Y1315" s="109">
        <v>0</v>
      </c>
      <c r="Z1315" s="109">
        <v>0</v>
      </c>
      <c r="AA1315" s="109">
        <v>0</v>
      </c>
      <c r="AB1315" s="109">
        <v>0</v>
      </c>
      <c r="AC1315" s="109">
        <v>0</v>
      </c>
      <c r="AD1315" s="109">
        <v>0</v>
      </c>
      <c r="AE1315" s="109">
        <v>24182.68</v>
      </c>
      <c r="AF1315" s="106">
        <v>44987</v>
      </c>
      <c r="AG1315" s="106">
        <v>46083</v>
      </c>
      <c r="AH1315" s="123">
        <v>24182.68</v>
      </c>
      <c r="AI1315" s="115">
        <v>0.83835616438356164</v>
      </c>
      <c r="AJ1315" s="115">
        <v>3.0027397260273974</v>
      </c>
      <c r="AK1315" s="116">
        <v>6.1652999999999999E-2</v>
      </c>
      <c r="AL1315" s="117">
        <v>0.83835616438356164</v>
      </c>
      <c r="AM1315" s="117">
        <v>3.0027397260273969</v>
      </c>
      <c r="AN1315" s="118">
        <v>6.1653000000000006E-2</v>
      </c>
      <c r="AO1315" s="121" t="s">
        <v>1774</v>
      </c>
      <c r="AP1315" s="121" t="s">
        <v>1775</v>
      </c>
      <c r="AQ1315" s="27">
        <v>745.47</v>
      </c>
      <c r="AR1315" s="27">
        <v>745.47</v>
      </c>
      <c r="AS1315" s="27">
        <v>0</v>
      </c>
      <c r="AT1315" s="27">
        <v>0</v>
      </c>
      <c r="AU1315" s="27">
        <v>0</v>
      </c>
      <c r="AV1315" s="27">
        <v>0</v>
      </c>
      <c r="AW1315" s="27">
        <v>0</v>
      </c>
      <c r="AX1315" s="27">
        <v>0</v>
      </c>
      <c r="AY1315" s="27">
        <v>0</v>
      </c>
      <c r="AZ1315" s="27">
        <v>0</v>
      </c>
      <c r="BA1315" s="27">
        <v>0</v>
      </c>
      <c r="BB1315" s="27">
        <v>0</v>
      </c>
      <c r="BC1315" s="27">
        <v>0</v>
      </c>
      <c r="BD1315" s="27">
        <v>0</v>
      </c>
      <c r="BE1315" s="27">
        <v>0</v>
      </c>
      <c r="BF1315" s="27">
        <v>0</v>
      </c>
      <c r="BG1315" s="27">
        <f t="shared" si="81"/>
        <v>1490.94</v>
      </c>
      <c r="BH1315" s="27">
        <f t="shared" si="82"/>
        <v>0</v>
      </c>
      <c r="BI1315" s="27">
        <f t="shared" si="84"/>
        <v>1490.94</v>
      </c>
    </row>
    <row r="1316" spans="1:61" x14ac:dyDescent="0.35">
      <c r="A1316" s="65" t="str">
        <f t="shared" si="83"/>
        <v>DI0013341</v>
      </c>
      <c r="B1316" s="111" t="s">
        <v>1376</v>
      </c>
      <c r="C1316" s="104">
        <v>1</v>
      </c>
      <c r="D1316" s="111" t="s">
        <v>0</v>
      </c>
      <c r="E1316" s="111" t="s">
        <v>3</v>
      </c>
      <c r="F1316" s="104" t="s">
        <v>1760</v>
      </c>
      <c r="G1316" s="104" t="s">
        <v>1776</v>
      </c>
      <c r="H1316" s="104" t="s">
        <v>1777</v>
      </c>
      <c r="I1316" s="104" t="s">
        <v>1778</v>
      </c>
      <c r="J1316" s="104" t="s">
        <v>1779</v>
      </c>
      <c r="K1316" s="104" t="s">
        <v>774</v>
      </c>
      <c r="L1316" s="104" t="s">
        <v>1766</v>
      </c>
      <c r="M1316" s="104" t="s">
        <v>1773</v>
      </c>
      <c r="N1316" s="113">
        <v>1</v>
      </c>
      <c r="O1316" s="113">
        <v>1</v>
      </c>
      <c r="P1316" s="113">
        <v>1</v>
      </c>
      <c r="Q1316" s="113">
        <v>1</v>
      </c>
      <c r="R1316" s="113">
        <v>1</v>
      </c>
      <c r="S1316" s="113">
        <v>1</v>
      </c>
      <c r="T1316" s="113">
        <v>0</v>
      </c>
      <c r="U1316" s="113">
        <v>0</v>
      </c>
      <c r="V1316" s="113">
        <v>0</v>
      </c>
      <c r="W1316" s="109">
        <v>29041.61</v>
      </c>
      <c r="X1316" s="109">
        <v>0</v>
      </c>
      <c r="Y1316" s="109">
        <v>0</v>
      </c>
      <c r="Z1316" s="109">
        <v>0</v>
      </c>
      <c r="AA1316" s="109">
        <v>0</v>
      </c>
      <c r="AB1316" s="109">
        <v>0</v>
      </c>
      <c r="AC1316" s="109">
        <v>0</v>
      </c>
      <c r="AD1316" s="109">
        <v>0</v>
      </c>
      <c r="AE1316" s="109">
        <v>29041.61</v>
      </c>
      <c r="AF1316" s="106">
        <v>44987</v>
      </c>
      <c r="AG1316" s="106">
        <v>46083</v>
      </c>
      <c r="AH1316" s="123">
        <v>29041.61</v>
      </c>
      <c r="AI1316" s="115">
        <v>0.83835616438356164</v>
      </c>
      <c r="AJ1316" s="115">
        <v>3.0027397260273974</v>
      </c>
      <c r="AK1316" s="116">
        <v>6.1652999999999999E-2</v>
      </c>
      <c r="AL1316" s="117">
        <v>0.83835616438356164</v>
      </c>
      <c r="AM1316" s="117">
        <v>3.0027397260273978</v>
      </c>
      <c r="AN1316" s="118">
        <v>6.1652999999999999E-2</v>
      </c>
      <c r="AO1316" s="121" t="s">
        <v>1774</v>
      </c>
      <c r="AP1316" s="121" t="s">
        <v>1775</v>
      </c>
      <c r="AQ1316" s="27">
        <v>895.25</v>
      </c>
      <c r="AR1316" s="27">
        <v>895.25</v>
      </c>
      <c r="AS1316" s="27">
        <v>0</v>
      </c>
      <c r="AT1316" s="27">
        <v>0</v>
      </c>
      <c r="AU1316" s="27">
        <v>0</v>
      </c>
      <c r="AV1316" s="27">
        <v>0</v>
      </c>
      <c r="AW1316" s="27">
        <v>0</v>
      </c>
      <c r="AX1316" s="27">
        <v>0</v>
      </c>
      <c r="AY1316" s="27">
        <v>0</v>
      </c>
      <c r="AZ1316" s="27">
        <v>0</v>
      </c>
      <c r="BA1316" s="27">
        <v>0</v>
      </c>
      <c r="BB1316" s="27">
        <v>0</v>
      </c>
      <c r="BC1316" s="27">
        <v>0</v>
      </c>
      <c r="BD1316" s="27">
        <v>0</v>
      </c>
      <c r="BE1316" s="27">
        <v>0</v>
      </c>
      <c r="BF1316" s="27">
        <v>0</v>
      </c>
      <c r="BG1316" s="27">
        <f t="shared" si="81"/>
        <v>1790.5</v>
      </c>
      <c r="BH1316" s="27">
        <f t="shared" si="82"/>
        <v>0</v>
      </c>
      <c r="BI1316" s="27">
        <f t="shared" si="84"/>
        <v>1790.5</v>
      </c>
    </row>
    <row r="1317" spans="1:61" x14ac:dyDescent="0.35">
      <c r="A1317" s="65" t="str">
        <f t="shared" si="83"/>
        <v>DI0013351</v>
      </c>
      <c r="B1317" s="111" t="s">
        <v>1377</v>
      </c>
      <c r="C1317" s="104">
        <v>1</v>
      </c>
      <c r="D1317" s="111" t="s">
        <v>0</v>
      </c>
      <c r="E1317" s="111" t="s">
        <v>3</v>
      </c>
      <c r="F1317" s="104" t="s">
        <v>1760</v>
      </c>
      <c r="G1317" s="104" t="s">
        <v>1776</v>
      </c>
      <c r="H1317" s="104" t="s">
        <v>1777</v>
      </c>
      <c r="I1317" s="104" t="s">
        <v>1778</v>
      </c>
      <c r="J1317" s="104" t="s">
        <v>1779</v>
      </c>
      <c r="K1317" s="104" t="s">
        <v>774</v>
      </c>
      <c r="L1317" s="104" t="s">
        <v>1766</v>
      </c>
      <c r="M1317" s="104" t="s">
        <v>1773</v>
      </c>
      <c r="N1317" s="113">
        <v>1</v>
      </c>
      <c r="O1317" s="113">
        <v>1</v>
      </c>
      <c r="P1317" s="113">
        <v>1</v>
      </c>
      <c r="Q1317" s="113">
        <v>1</v>
      </c>
      <c r="R1317" s="113">
        <v>1</v>
      </c>
      <c r="S1317" s="113">
        <v>1</v>
      </c>
      <c r="T1317" s="113">
        <v>0</v>
      </c>
      <c r="U1317" s="113">
        <v>0</v>
      </c>
      <c r="V1317" s="113">
        <v>0</v>
      </c>
      <c r="W1317" s="109">
        <v>27099.21</v>
      </c>
      <c r="X1317" s="109">
        <v>0</v>
      </c>
      <c r="Y1317" s="109">
        <v>0</v>
      </c>
      <c r="Z1317" s="109">
        <v>0</v>
      </c>
      <c r="AA1317" s="109">
        <v>0</v>
      </c>
      <c r="AB1317" s="109">
        <v>0</v>
      </c>
      <c r="AC1317" s="109">
        <v>0</v>
      </c>
      <c r="AD1317" s="109">
        <v>0</v>
      </c>
      <c r="AE1317" s="109">
        <v>27099.21</v>
      </c>
      <c r="AF1317" s="106">
        <v>44987</v>
      </c>
      <c r="AG1317" s="106">
        <v>46083</v>
      </c>
      <c r="AH1317" s="123">
        <v>27099.21</v>
      </c>
      <c r="AI1317" s="115">
        <v>0.83835616438356164</v>
      </c>
      <c r="AJ1317" s="115">
        <v>3.0027397260273974</v>
      </c>
      <c r="AK1317" s="116">
        <v>6.1652999999999999E-2</v>
      </c>
      <c r="AL1317" s="117">
        <v>0.83835616438356175</v>
      </c>
      <c r="AM1317" s="117">
        <v>3.0027397260273974</v>
      </c>
      <c r="AN1317" s="118">
        <v>6.1652999999999999E-2</v>
      </c>
      <c r="AO1317" s="121" t="s">
        <v>1774</v>
      </c>
      <c r="AP1317" s="121" t="s">
        <v>1775</v>
      </c>
      <c r="AQ1317" s="27">
        <v>835.37</v>
      </c>
      <c r="AR1317" s="27">
        <v>835.37</v>
      </c>
      <c r="AS1317" s="27">
        <v>0</v>
      </c>
      <c r="AT1317" s="27">
        <v>0</v>
      </c>
      <c r="AU1317" s="27">
        <v>0</v>
      </c>
      <c r="AV1317" s="27">
        <v>0</v>
      </c>
      <c r="AW1317" s="27">
        <v>0</v>
      </c>
      <c r="AX1317" s="27">
        <v>0</v>
      </c>
      <c r="AY1317" s="27">
        <v>0</v>
      </c>
      <c r="AZ1317" s="27">
        <v>0</v>
      </c>
      <c r="BA1317" s="27">
        <v>0</v>
      </c>
      <c r="BB1317" s="27">
        <v>0</v>
      </c>
      <c r="BC1317" s="27">
        <v>0</v>
      </c>
      <c r="BD1317" s="27">
        <v>0</v>
      </c>
      <c r="BE1317" s="27">
        <v>0</v>
      </c>
      <c r="BF1317" s="27">
        <v>0</v>
      </c>
      <c r="BG1317" s="27">
        <f t="shared" si="81"/>
        <v>1670.74</v>
      </c>
      <c r="BH1317" s="27">
        <f t="shared" si="82"/>
        <v>0</v>
      </c>
      <c r="BI1317" s="27">
        <f t="shared" si="84"/>
        <v>1670.74</v>
      </c>
    </row>
    <row r="1318" spans="1:61" x14ac:dyDescent="0.35">
      <c r="A1318" s="65" t="str">
        <f t="shared" si="83"/>
        <v>DI0013361</v>
      </c>
      <c r="B1318" s="111" t="s">
        <v>1378</v>
      </c>
      <c r="C1318" s="104">
        <v>1</v>
      </c>
      <c r="D1318" s="111" t="s">
        <v>0</v>
      </c>
      <c r="E1318" s="111" t="s">
        <v>3</v>
      </c>
      <c r="F1318" s="104" t="s">
        <v>1760</v>
      </c>
      <c r="G1318" s="104" t="s">
        <v>1776</v>
      </c>
      <c r="H1318" s="104" t="s">
        <v>1777</v>
      </c>
      <c r="I1318" s="104" t="s">
        <v>1778</v>
      </c>
      <c r="J1318" s="104" t="s">
        <v>1779</v>
      </c>
      <c r="K1318" s="104" t="s">
        <v>774</v>
      </c>
      <c r="L1318" s="104" t="s">
        <v>1766</v>
      </c>
      <c r="M1318" s="104" t="s">
        <v>1773</v>
      </c>
      <c r="N1318" s="113">
        <v>1</v>
      </c>
      <c r="O1318" s="113">
        <v>1</v>
      </c>
      <c r="P1318" s="113">
        <v>1</v>
      </c>
      <c r="Q1318" s="113">
        <v>1</v>
      </c>
      <c r="R1318" s="113">
        <v>1</v>
      </c>
      <c r="S1318" s="113">
        <v>1</v>
      </c>
      <c r="T1318" s="113">
        <v>0</v>
      </c>
      <c r="U1318" s="113">
        <v>0</v>
      </c>
      <c r="V1318" s="113">
        <v>0</v>
      </c>
      <c r="W1318" s="109">
        <v>19414.41</v>
      </c>
      <c r="X1318" s="109">
        <v>0</v>
      </c>
      <c r="Y1318" s="109">
        <v>0</v>
      </c>
      <c r="Z1318" s="109">
        <v>0</v>
      </c>
      <c r="AA1318" s="109">
        <v>0</v>
      </c>
      <c r="AB1318" s="109">
        <v>0</v>
      </c>
      <c r="AC1318" s="109">
        <v>0</v>
      </c>
      <c r="AD1318" s="109">
        <v>0</v>
      </c>
      <c r="AE1318" s="109">
        <v>19414.41</v>
      </c>
      <c r="AF1318" s="106">
        <v>44987</v>
      </c>
      <c r="AG1318" s="106">
        <v>46083</v>
      </c>
      <c r="AH1318" s="123">
        <v>19414.41</v>
      </c>
      <c r="AI1318" s="115">
        <v>0.83835616438356164</v>
      </c>
      <c r="AJ1318" s="115">
        <v>3.0027397260273974</v>
      </c>
      <c r="AK1318" s="116">
        <v>6.1652999999999999E-2</v>
      </c>
      <c r="AL1318" s="117">
        <v>0.83835616438356164</v>
      </c>
      <c r="AM1318" s="117">
        <v>3.0027397260273974</v>
      </c>
      <c r="AN1318" s="118">
        <v>6.1653000000000006E-2</v>
      </c>
      <c r="AO1318" s="121" t="s">
        <v>1774</v>
      </c>
      <c r="AP1318" s="121" t="s">
        <v>1775</v>
      </c>
      <c r="AQ1318" s="27">
        <v>598.48</v>
      </c>
      <c r="AR1318" s="27">
        <v>598.48</v>
      </c>
      <c r="AS1318" s="27">
        <v>0</v>
      </c>
      <c r="AT1318" s="27">
        <v>0</v>
      </c>
      <c r="AU1318" s="27">
        <v>0</v>
      </c>
      <c r="AV1318" s="27">
        <v>0</v>
      </c>
      <c r="AW1318" s="27">
        <v>0</v>
      </c>
      <c r="AX1318" s="27">
        <v>0</v>
      </c>
      <c r="AY1318" s="27">
        <v>0</v>
      </c>
      <c r="AZ1318" s="27">
        <v>0</v>
      </c>
      <c r="BA1318" s="27">
        <v>0</v>
      </c>
      <c r="BB1318" s="27">
        <v>0</v>
      </c>
      <c r="BC1318" s="27">
        <v>0</v>
      </c>
      <c r="BD1318" s="27">
        <v>0</v>
      </c>
      <c r="BE1318" s="27">
        <v>0</v>
      </c>
      <c r="BF1318" s="27">
        <v>0</v>
      </c>
      <c r="BG1318" s="27">
        <f t="shared" si="81"/>
        <v>1196.96</v>
      </c>
      <c r="BH1318" s="27">
        <f t="shared" si="82"/>
        <v>0</v>
      </c>
      <c r="BI1318" s="27">
        <f t="shared" si="84"/>
        <v>1196.96</v>
      </c>
    </row>
    <row r="1319" spans="1:61" x14ac:dyDescent="0.35">
      <c r="A1319" s="65" t="str">
        <f t="shared" si="83"/>
        <v>DI0013371</v>
      </c>
      <c r="B1319" s="111" t="s">
        <v>1379</v>
      </c>
      <c r="C1319" s="104">
        <v>1</v>
      </c>
      <c r="D1319" s="111" t="s">
        <v>0</v>
      </c>
      <c r="E1319" s="111" t="s">
        <v>3</v>
      </c>
      <c r="F1319" s="104" t="s">
        <v>1760</v>
      </c>
      <c r="G1319" s="104" t="s">
        <v>1776</v>
      </c>
      <c r="H1319" s="104" t="s">
        <v>1777</v>
      </c>
      <c r="I1319" s="104" t="s">
        <v>1778</v>
      </c>
      <c r="J1319" s="104" t="s">
        <v>1779</v>
      </c>
      <c r="K1319" s="104" t="s">
        <v>774</v>
      </c>
      <c r="L1319" s="104" t="s">
        <v>1766</v>
      </c>
      <c r="M1319" s="104" t="s">
        <v>1773</v>
      </c>
      <c r="N1319" s="113">
        <v>1</v>
      </c>
      <c r="O1319" s="113">
        <v>1</v>
      </c>
      <c r="P1319" s="113">
        <v>1</v>
      </c>
      <c r="Q1319" s="113">
        <v>1</v>
      </c>
      <c r="R1319" s="113">
        <v>1</v>
      </c>
      <c r="S1319" s="113">
        <v>1</v>
      </c>
      <c r="T1319" s="113">
        <v>0</v>
      </c>
      <c r="U1319" s="113">
        <v>0</v>
      </c>
      <c r="V1319" s="113">
        <v>0</v>
      </c>
      <c r="W1319" s="109">
        <v>29121.61</v>
      </c>
      <c r="X1319" s="109">
        <v>0</v>
      </c>
      <c r="Y1319" s="109">
        <v>0</v>
      </c>
      <c r="Z1319" s="109">
        <v>0</v>
      </c>
      <c r="AA1319" s="109">
        <v>0</v>
      </c>
      <c r="AB1319" s="109">
        <v>0</v>
      </c>
      <c r="AC1319" s="109">
        <v>0</v>
      </c>
      <c r="AD1319" s="109">
        <v>0</v>
      </c>
      <c r="AE1319" s="109">
        <v>29121.61</v>
      </c>
      <c r="AF1319" s="106">
        <v>44987</v>
      </c>
      <c r="AG1319" s="106">
        <v>46083</v>
      </c>
      <c r="AH1319" s="123">
        <v>29121.61</v>
      </c>
      <c r="AI1319" s="115">
        <v>0.83835616438356164</v>
      </c>
      <c r="AJ1319" s="115">
        <v>3.0027397260273974</v>
      </c>
      <c r="AK1319" s="116">
        <v>6.1652999999999999E-2</v>
      </c>
      <c r="AL1319" s="117">
        <v>0.83835616438356164</v>
      </c>
      <c r="AM1319" s="117">
        <v>3.0027397260273974</v>
      </c>
      <c r="AN1319" s="118">
        <v>6.1652999999999999E-2</v>
      </c>
      <c r="AO1319" s="121" t="s">
        <v>1774</v>
      </c>
      <c r="AP1319" s="121" t="s">
        <v>1775</v>
      </c>
      <c r="AQ1319" s="27">
        <v>897.72</v>
      </c>
      <c r="AR1319" s="27">
        <v>897.72</v>
      </c>
      <c r="AS1319" s="27">
        <v>0</v>
      </c>
      <c r="AT1319" s="27">
        <v>0</v>
      </c>
      <c r="AU1319" s="27">
        <v>0</v>
      </c>
      <c r="AV1319" s="27">
        <v>0</v>
      </c>
      <c r="AW1319" s="27">
        <v>0</v>
      </c>
      <c r="AX1319" s="27">
        <v>0</v>
      </c>
      <c r="AY1319" s="27">
        <v>0</v>
      </c>
      <c r="AZ1319" s="27">
        <v>0</v>
      </c>
      <c r="BA1319" s="27">
        <v>0</v>
      </c>
      <c r="BB1319" s="27">
        <v>0</v>
      </c>
      <c r="BC1319" s="27">
        <v>0</v>
      </c>
      <c r="BD1319" s="27">
        <v>0</v>
      </c>
      <c r="BE1319" s="27">
        <v>0</v>
      </c>
      <c r="BF1319" s="27">
        <v>0</v>
      </c>
      <c r="BG1319" s="27">
        <f t="shared" si="81"/>
        <v>1795.44</v>
      </c>
      <c r="BH1319" s="27">
        <f t="shared" si="82"/>
        <v>0</v>
      </c>
      <c r="BI1319" s="27">
        <f t="shared" si="84"/>
        <v>1795.44</v>
      </c>
    </row>
    <row r="1320" spans="1:61" x14ac:dyDescent="0.35">
      <c r="A1320" s="65" t="str">
        <f t="shared" si="83"/>
        <v>DI0013381</v>
      </c>
      <c r="B1320" s="111" t="s">
        <v>1380</v>
      </c>
      <c r="C1320" s="104">
        <v>1</v>
      </c>
      <c r="D1320" s="111" t="s">
        <v>0</v>
      </c>
      <c r="E1320" s="111" t="s">
        <v>3</v>
      </c>
      <c r="F1320" s="104" t="s">
        <v>1760</v>
      </c>
      <c r="G1320" s="104" t="s">
        <v>1776</v>
      </c>
      <c r="H1320" s="104" t="s">
        <v>1777</v>
      </c>
      <c r="I1320" s="104" t="s">
        <v>1778</v>
      </c>
      <c r="J1320" s="104" t="s">
        <v>1779</v>
      </c>
      <c r="K1320" s="104" t="s">
        <v>774</v>
      </c>
      <c r="L1320" s="104" t="s">
        <v>1766</v>
      </c>
      <c r="M1320" s="104" t="s">
        <v>1773</v>
      </c>
      <c r="N1320" s="113">
        <v>1</v>
      </c>
      <c r="O1320" s="113">
        <v>1</v>
      </c>
      <c r="P1320" s="113">
        <v>1</v>
      </c>
      <c r="Q1320" s="113">
        <v>1</v>
      </c>
      <c r="R1320" s="113">
        <v>1</v>
      </c>
      <c r="S1320" s="113">
        <v>1</v>
      </c>
      <c r="T1320" s="113">
        <v>0</v>
      </c>
      <c r="U1320" s="113">
        <v>0</v>
      </c>
      <c r="V1320" s="113">
        <v>0</v>
      </c>
      <c r="W1320" s="109">
        <v>29121.61</v>
      </c>
      <c r="X1320" s="109">
        <v>0</v>
      </c>
      <c r="Y1320" s="109">
        <v>0</v>
      </c>
      <c r="Z1320" s="109">
        <v>0</v>
      </c>
      <c r="AA1320" s="109">
        <v>0</v>
      </c>
      <c r="AB1320" s="109">
        <v>0</v>
      </c>
      <c r="AC1320" s="109">
        <v>0</v>
      </c>
      <c r="AD1320" s="109">
        <v>0</v>
      </c>
      <c r="AE1320" s="109">
        <v>29121.61</v>
      </c>
      <c r="AF1320" s="106">
        <v>44987</v>
      </c>
      <c r="AG1320" s="106">
        <v>46083</v>
      </c>
      <c r="AH1320" s="123">
        <v>29121.61</v>
      </c>
      <c r="AI1320" s="115">
        <v>0.83835616438356164</v>
      </c>
      <c r="AJ1320" s="115">
        <v>3.0027397260273974</v>
      </c>
      <c r="AK1320" s="116">
        <v>6.1652999999999999E-2</v>
      </c>
      <c r="AL1320" s="117">
        <v>0.83835616438356164</v>
      </c>
      <c r="AM1320" s="117">
        <v>3.0027397260273974</v>
      </c>
      <c r="AN1320" s="118">
        <v>6.1652999999999999E-2</v>
      </c>
      <c r="AO1320" s="121" t="s">
        <v>1774</v>
      </c>
      <c r="AP1320" s="121" t="s">
        <v>1775</v>
      </c>
      <c r="AQ1320" s="27">
        <v>897.72</v>
      </c>
      <c r="AR1320" s="27">
        <v>897.72</v>
      </c>
      <c r="AS1320" s="27">
        <v>0</v>
      </c>
      <c r="AT1320" s="27">
        <v>0</v>
      </c>
      <c r="AU1320" s="27">
        <v>0</v>
      </c>
      <c r="AV1320" s="27">
        <v>0</v>
      </c>
      <c r="AW1320" s="27">
        <v>0</v>
      </c>
      <c r="AX1320" s="27">
        <v>0</v>
      </c>
      <c r="AY1320" s="27">
        <v>0</v>
      </c>
      <c r="AZ1320" s="27">
        <v>0</v>
      </c>
      <c r="BA1320" s="27">
        <v>0</v>
      </c>
      <c r="BB1320" s="27">
        <v>0</v>
      </c>
      <c r="BC1320" s="27">
        <v>0</v>
      </c>
      <c r="BD1320" s="27">
        <v>0</v>
      </c>
      <c r="BE1320" s="27">
        <v>0</v>
      </c>
      <c r="BF1320" s="27">
        <v>0</v>
      </c>
      <c r="BG1320" s="27">
        <f t="shared" si="81"/>
        <v>1795.44</v>
      </c>
      <c r="BH1320" s="27">
        <f t="shared" si="82"/>
        <v>0</v>
      </c>
      <c r="BI1320" s="27">
        <f t="shared" si="84"/>
        <v>1795.44</v>
      </c>
    </row>
    <row r="1321" spans="1:61" x14ac:dyDescent="0.35">
      <c r="A1321" s="65" t="str">
        <f t="shared" si="83"/>
        <v>DI0013391</v>
      </c>
      <c r="B1321" s="111" t="s">
        <v>1381</v>
      </c>
      <c r="C1321" s="104">
        <v>1</v>
      </c>
      <c r="D1321" s="111" t="s">
        <v>0</v>
      </c>
      <c r="E1321" s="111" t="s">
        <v>3</v>
      </c>
      <c r="F1321" s="104" t="s">
        <v>1760</v>
      </c>
      <c r="G1321" s="104" t="s">
        <v>1776</v>
      </c>
      <c r="H1321" s="104" t="s">
        <v>1777</v>
      </c>
      <c r="I1321" s="104" t="s">
        <v>1778</v>
      </c>
      <c r="J1321" s="104" t="s">
        <v>1779</v>
      </c>
      <c r="K1321" s="104" t="s">
        <v>774</v>
      </c>
      <c r="L1321" s="104" t="s">
        <v>1766</v>
      </c>
      <c r="M1321" s="104" t="s">
        <v>1773</v>
      </c>
      <c r="N1321" s="113">
        <v>1</v>
      </c>
      <c r="O1321" s="113">
        <v>1</v>
      </c>
      <c r="P1321" s="113">
        <v>1</v>
      </c>
      <c r="Q1321" s="113">
        <v>1</v>
      </c>
      <c r="R1321" s="113">
        <v>1</v>
      </c>
      <c r="S1321" s="113">
        <v>1</v>
      </c>
      <c r="T1321" s="113">
        <v>0</v>
      </c>
      <c r="U1321" s="113">
        <v>0</v>
      </c>
      <c r="V1321" s="113">
        <v>0</v>
      </c>
      <c r="W1321" s="109">
        <v>33975.21</v>
      </c>
      <c r="X1321" s="109">
        <v>0</v>
      </c>
      <c r="Y1321" s="109">
        <v>0</v>
      </c>
      <c r="Z1321" s="109">
        <v>0</v>
      </c>
      <c r="AA1321" s="109">
        <v>0</v>
      </c>
      <c r="AB1321" s="109">
        <v>0</v>
      </c>
      <c r="AC1321" s="109">
        <v>0</v>
      </c>
      <c r="AD1321" s="109">
        <v>0</v>
      </c>
      <c r="AE1321" s="109">
        <v>33975.21</v>
      </c>
      <c r="AF1321" s="106">
        <v>44987</v>
      </c>
      <c r="AG1321" s="106">
        <v>46083</v>
      </c>
      <c r="AH1321" s="123">
        <v>33975.21</v>
      </c>
      <c r="AI1321" s="115">
        <v>0.83835616438356164</v>
      </c>
      <c r="AJ1321" s="115">
        <v>3.0027397260273974</v>
      </c>
      <c r="AK1321" s="116">
        <v>6.1652999999999999E-2</v>
      </c>
      <c r="AL1321" s="117">
        <v>0.83835616438356164</v>
      </c>
      <c r="AM1321" s="117">
        <v>3.0027397260273974</v>
      </c>
      <c r="AN1321" s="118">
        <v>6.1652999999999993E-2</v>
      </c>
      <c r="AO1321" s="121" t="s">
        <v>1774</v>
      </c>
      <c r="AP1321" s="121" t="s">
        <v>1775</v>
      </c>
      <c r="AQ1321" s="27">
        <v>1047.3399999999999</v>
      </c>
      <c r="AR1321" s="27">
        <v>1047.3399999999999</v>
      </c>
      <c r="AS1321" s="27">
        <v>0</v>
      </c>
      <c r="AT1321" s="27">
        <v>0</v>
      </c>
      <c r="AU1321" s="27">
        <v>0</v>
      </c>
      <c r="AV1321" s="27">
        <v>0</v>
      </c>
      <c r="AW1321" s="27">
        <v>0</v>
      </c>
      <c r="AX1321" s="27">
        <v>0</v>
      </c>
      <c r="AY1321" s="27">
        <v>0</v>
      </c>
      <c r="AZ1321" s="27">
        <v>0</v>
      </c>
      <c r="BA1321" s="27">
        <v>0</v>
      </c>
      <c r="BB1321" s="27">
        <v>0</v>
      </c>
      <c r="BC1321" s="27">
        <v>0</v>
      </c>
      <c r="BD1321" s="27">
        <v>0</v>
      </c>
      <c r="BE1321" s="27">
        <v>0</v>
      </c>
      <c r="BF1321" s="27">
        <v>0</v>
      </c>
      <c r="BG1321" s="27">
        <f t="shared" si="81"/>
        <v>2094.6799999999998</v>
      </c>
      <c r="BH1321" s="27">
        <f t="shared" si="82"/>
        <v>0</v>
      </c>
      <c r="BI1321" s="27">
        <f t="shared" si="84"/>
        <v>2094.6799999999998</v>
      </c>
    </row>
    <row r="1322" spans="1:61" x14ac:dyDescent="0.35">
      <c r="A1322" s="65" t="str">
        <f t="shared" si="83"/>
        <v>DI0013401</v>
      </c>
      <c r="B1322" s="111" t="s">
        <v>1382</v>
      </c>
      <c r="C1322" s="104">
        <v>1</v>
      </c>
      <c r="D1322" s="111" t="s">
        <v>0</v>
      </c>
      <c r="E1322" s="111" t="s">
        <v>3</v>
      </c>
      <c r="F1322" s="104" t="s">
        <v>1760</v>
      </c>
      <c r="G1322" s="104" t="s">
        <v>1776</v>
      </c>
      <c r="H1322" s="104" t="s">
        <v>1777</v>
      </c>
      <c r="I1322" s="104" t="s">
        <v>1778</v>
      </c>
      <c r="J1322" s="104" t="s">
        <v>1779</v>
      </c>
      <c r="K1322" s="104" t="s">
        <v>774</v>
      </c>
      <c r="L1322" s="104" t="s">
        <v>1766</v>
      </c>
      <c r="M1322" s="104" t="s">
        <v>1773</v>
      </c>
      <c r="N1322" s="113">
        <v>1</v>
      </c>
      <c r="O1322" s="113">
        <v>1</v>
      </c>
      <c r="P1322" s="113">
        <v>1</v>
      </c>
      <c r="Q1322" s="113">
        <v>1</v>
      </c>
      <c r="R1322" s="113">
        <v>1</v>
      </c>
      <c r="S1322" s="113">
        <v>1</v>
      </c>
      <c r="T1322" s="113">
        <v>0</v>
      </c>
      <c r="U1322" s="113">
        <v>0</v>
      </c>
      <c r="V1322" s="113">
        <v>0</v>
      </c>
      <c r="W1322" s="109">
        <v>24268.01</v>
      </c>
      <c r="X1322" s="109">
        <v>0</v>
      </c>
      <c r="Y1322" s="109">
        <v>0</v>
      </c>
      <c r="Z1322" s="109">
        <v>0</v>
      </c>
      <c r="AA1322" s="109">
        <v>0</v>
      </c>
      <c r="AB1322" s="109">
        <v>0</v>
      </c>
      <c r="AC1322" s="109">
        <v>0</v>
      </c>
      <c r="AD1322" s="109">
        <v>0</v>
      </c>
      <c r="AE1322" s="109">
        <v>24268.01</v>
      </c>
      <c r="AF1322" s="106">
        <v>44987</v>
      </c>
      <c r="AG1322" s="106">
        <v>46083</v>
      </c>
      <c r="AH1322" s="123">
        <v>24268.01</v>
      </c>
      <c r="AI1322" s="115">
        <v>0.83835616438356164</v>
      </c>
      <c r="AJ1322" s="115">
        <v>3.0027397260273974</v>
      </c>
      <c r="AK1322" s="116">
        <v>6.1652999999999999E-2</v>
      </c>
      <c r="AL1322" s="117">
        <v>0.83835616438356164</v>
      </c>
      <c r="AM1322" s="117">
        <v>3.0027397260273974</v>
      </c>
      <c r="AN1322" s="118">
        <v>6.1652999999999999E-2</v>
      </c>
      <c r="AO1322" s="121" t="s">
        <v>1774</v>
      </c>
      <c r="AP1322" s="121" t="s">
        <v>1775</v>
      </c>
      <c r="AQ1322" s="27">
        <v>748.1</v>
      </c>
      <c r="AR1322" s="27">
        <v>748.1</v>
      </c>
      <c r="AS1322" s="27">
        <v>0</v>
      </c>
      <c r="AT1322" s="27">
        <v>0</v>
      </c>
      <c r="AU1322" s="27">
        <v>0</v>
      </c>
      <c r="AV1322" s="27">
        <v>0</v>
      </c>
      <c r="AW1322" s="27">
        <v>0</v>
      </c>
      <c r="AX1322" s="27">
        <v>0</v>
      </c>
      <c r="AY1322" s="27">
        <v>0</v>
      </c>
      <c r="AZ1322" s="27">
        <v>0</v>
      </c>
      <c r="BA1322" s="27">
        <v>0</v>
      </c>
      <c r="BB1322" s="27">
        <v>0</v>
      </c>
      <c r="BC1322" s="27">
        <v>0</v>
      </c>
      <c r="BD1322" s="27">
        <v>0</v>
      </c>
      <c r="BE1322" s="27">
        <v>0</v>
      </c>
      <c r="BF1322" s="27">
        <v>0</v>
      </c>
      <c r="BG1322" s="27">
        <f t="shared" si="81"/>
        <v>1496.2</v>
      </c>
      <c r="BH1322" s="27">
        <f t="shared" si="82"/>
        <v>0</v>
      </c>
      <c r="BI1322" s="27">
        <f t="shared" si="84"/>
        <v>1496.2</v>
      </c>
    </row>
    <row r="1323" spans="1:61" x14ac:dyDescent="0.35">
      <c r="A1323" s="65" t="str">
        <f t="shared" si="83"/>
        <v>DI0013411</v>
      </c>
      <c r="B1323" s="111" t="s">
        <v>1383</v>
      </c>
      <c r="C1323" s="104">
        <v>1</v>
      </c>
      <c r="D1323" s="111" t="s">
        <v>0</v>
      </c>
      <c r="E1323" s="111" t="s">
        <v>3</v>
      </c>
      <c r="F1323" s="104" t="s">
        <v>1760</v>
      </c>
      <c r="G1323" s="104" t="s">
        <v>1776</v>
      </c>
      <c r="H1323" s="104" t="s">
        <v>1777</v>
      </c>
      <c r="I1323" s="104" t="s">
        <v>1778</v>
      </c>
      <c r="J1323" s="104" t="s">
        <v>1779</v>
      </c>
      <c r="K1323" s="104" t="s">
        <v>774</v>
      </c>
      <c r="L1323" s="104" t="s">
        <v>1766</v>
      </c>
      <c r="M1323" s="104" t="s">
        <v>1773</v>
      </c>
      <c r="N1323" s="113">
        <v>1</v>
      </c>
      <c r="O1323" s="113">
        <v>1</v>
      </c>
      <c r="P1323" s="113">
        <v>1</v>
      </c>
      <c r="Q1323" s="113">
        <v>1</v>
      </c>
      <c r="R1323" s="113">
        <v>1</v>
      </c>
      <c r="S1323" s="113">
        <v>1</v>
      </c>
      <c r="T1323" s="113">
        <v>0</v>
      </c>
      <c r="U1323" s="113">
        <v>0</v>
      </c>
      <c r="V1323" s="113">
        <v>0</v>
      </c>
      <c r="W1323" s="109">
        <v>29122.31</v>
      </c>
      <c r="X1323" s="109">
        <v>0</v>
      </c>
      <c r="Y1323" s="109">
        <v>0</v>
      </c>
      <c r="Z1323" s="109">
        <v>0</v>
      </c>
      <c r="AA1323" s="109">
        <v>0</v>
      </c>
      <c r="AB1323" s="109">
        <v>0</v>
      </c>
      <c r="AC1323" s="109">
        <v>0</v>
      </c>
      <c r="AD1323" s="109">
        <v>0</v>
      </c>
      <c r="AE1323" s="109">
        <v>29122.31</v>
      </c>
      <c r="AF1323" s="106">
        <v>44987</v>
      </c>
      <c r="AG1323" s="106">
        <v>46083</v>
      </c>
      <c r="AH1323" s="123">
        <v>29122.31</v>
      </c>
      <c r="AI1323" s="115">
        <v>0.83835616438356164</v>
      </c>
      <c r="AJ1323" s="115">
        <v>3.0027397260273974</v>
      </c>
      <c r="AK1323" s="116">
        <v>6.1652999999999999E-2</v>
      </c>
      <c r="AL1323" s="117">
        <v>0.83835616438356164</v>
      </c>
      <c r="AM1323" s="117">
        <v>3.0027397260273974</v>
      </c>
      <c r="AN1323" s="118">
        <v>6.1653000000000006E-2</v>
      </c>
      <c r="AO1323" s="121" t="s">
        <v>1774</v>
      </c>
      <c r="AP1323" s="121" t="s">
        <v>1775</v>
      </c>
      <c r="AQ1323" s="27">
        <v>897.74</v>
      </c>
      <c r="AR1323" s="27">
        <v>897.74</v>
      </c>
      <c r="AS1323" s="27">
        <v>0</v>
      </c>
      <c r="AT1323" s="27">
        <v>0</v>
      </c>
      <c r="AU1323" s="27">
        <v>0</v>
      </c>
      <c r="AV1323" s="27">
        <v>0</v>
      </c>
      <c r="AW1323" s="27">
        <v>0</v>
      </c>
      <c r="AX1323" s="27">
        <v>0</v>
      </c>
      <c r="AY1323" s="27">
        <v>0</v>
      </c>
      <c r="AZ1323" s="27">
        <v>0</v>
      </c>
      <c r="BA1323" s="27">
        <v>0</v>
      </c>
      <c r="BB1323" s="27">
        <v>0</v>
      </c>
      <c r="BC1323" s="27">
        <v>0</v>
      </c>
      <c r="BD1323" s="27">
        <v>0</v>
      </c>
      <c r="BE1323" s="27">
        <v>0</v>
      </c>
      <c r="BF1323" s="27">
        <v>0</v>
      </c>
      <c r="BG1323" s="27">
        <f t="shared" si="81"/>
        <v>1795.48</v>
      </c>
      <c r="BH1323" s="27">
        <f t="shared" si="82"/>
        <v>0</v>
      </c>
      <c r="BI1323" s="27">
        <f t="shared" si="84"/>
        <v>1795.48</v>
      </c>
    </row>
    <row r="1324" spans="1:61" x14ac:dyDescent="0.35">
      <c r="A1324" s="65" t="str">
        <f t="shared" si="83"/>
        <v>DI0013421</v>
      </c>
      <c r="B1324" s="111" t="s">
        <v>1384</v>
      </c>
      <c r="C1324" s="104">
        <v>1</v>
      </c>
      <c r="D1324" s="111" t="s">
        <v>0</v>
      </c>
      <c r="E1324" s="111" t="s">
        <v>3</v>
      </c>
      <c r="F1324" s="104" t="s">
        <v>1760</v>
      </c>
      <c r="G1324" s="104" t="s">
        <v>1776</v>
      </c>
      <c r="H1324" s="104" t="s">
        <v>1777</v>
      </c>
      <c r="I1324" s="104" t="s">
        <v>1778</v>
      </c>
      <c r="J1324" s="104" t="s">
        <v>1779</v>
      </c>
      <c r="K1324" s="104" t="s">
        <v>774</v>
      </c>
      <c r="L1324" s="104" t="s">
        <v>1766</v>
      </c>
      <c r="M1324" s="104" t="s">
        <v>1773</v>
      </c>
      <c r="N1324" s="113">
        <v>1</v>
      </c>
      <c r="O1324" s="113">
        <v>1</v>
      </c>
      <c r="P1324" s="113">
        <v>1</v>
      </c>
      <c r="Q1324" s="113">
        <v>1</v>
      </c>
      <c r="R1324" s="113">
        <v>1</v>
      </c>
      <c r="S1324" s="113">
        <v>1</v>
      </c>
      <c r="T1324" s="113">
        <v>0</v>
      </c>
      <c r="U1324" s="113">
        <v>0</v>
      </c>
      <c r="V1324" s="113">
        <v>0</v>
      </c>
      <c r="W1324" s="109">
        <v>38828.81</v>
      </c>
      <c r="X1324" s="109">
        <v>0</v>
      </c>
      <c r="Y1324" s="109">
        <v>0</v>
      </c>
      <c r="Z1324" s="109">
        <v>0</v>
      </c>
      <c r="AA1324" s="109">
        <v>0</v>
      </c>
      <c r="AB1324" s="109">
        <v>0</v>
      </c>
      <c r="AC1324" s="109">
        <v>0</v>
      </c>
      <c r="AD1324" s="109">
        <v>0</v>
      </c>
      <c r="AE1324" s="109">
        <v>38828.81</v>
      </c>
      <c r="AF1324" s="106">
        <v>44987</v>
      </c>
      <c r="AG1324" s="106">
        <v>46083</v>
      </c>
      <c r="AH1324" s="123">
        <v>38828.81</v>
      </c>
      <c r="AI1324" s="115">
        <v>0.83835616438356164</v>
      </c>
      <c r="AJ1324" s="115">
        <v>3.0027397260273974</v>
      </c>
      <c r="AK1324" s="116">
        <v>6.1652999999999999E-2</v>
      </c>
      <c r="AL1324" s="117">
        <v>0.83835616438356164</v>
      </c>
      <c r="AM1324" s="117">
        <v>3.0027397260273974</v>
      </c>
      <c r="AN1324" s="118">
        <v>6.1653000000000006E-2</v>
      </c>
      <c r="AO1324" s="121" t="s">
        <v>1774</v>
      </c>
      <c r="AP1324" s="121" t="s">
        <v>1775</v>
      </c>
      <c r="AQ1324" s="27">
        <v>1196.96</v>
      </c>
      <c r="AR1324" s="27">
        <v>1196.96</v>
      </c>
      <c r="AS1324" s="27">
        <v>0</v>
      </c>
      <c r="AT1324" s="27">
        <v>0</v>
      </c>
      <c r="AU1324" s="27">
        <v>0</v>
      </c>
      <c r="AV1324" s="27">
        <v>0</v>
      </c>
      <c r="AW1324" s="27">
        <v>0</v>
      </c>
      <c r="AX1324" s="27">
        <v>0</v>
      </c>
      <c r="AY1324" s="27">
        <v>0</v>
      </c>
      <c r="AZ1324" s="27">
        <v>0</v>
      </c>
      <c r="BA1324" s="27">
        <v>0</v>
      </c>
      <c r="BB1324" s="27">
        <v>0</v>
      </c>
      <c r="BC1324" s="27">
        <v>0</v>
      </c>
      <c r="BD1324" s="27">
        <v>0</v>
      </c>
      <c r="BE1324" s="27">
        <v>0</v>
      </c>
      <c r="BF1324" s="27">
        <v>0</v>
      </c>
      <c r="BG1324" s="27">
        <f t="shared" si="81"/>
        <v>2393.92</v>
      </c>
      <c r="BH1324" s="27">
        <f t="shared" si="82"/>
        <v>0</v>
      </c>
      <c r="BI1324" s="27">
        <f t="shared" si="84"/>
        <v>2393.92</v>
      </c>
    </row>
    <row r="1325" spans="1:61" x14ac:dyDescent="0.35">
      <c r="A1325" s="65" t="str">
        <f t="shared" si="83"/>
        <v>DI0013431</v>
      </c>
      <c r="B1325" s="111" t="s">
        <v>1385</v>
      </c>
      <c r="C1325" s="104">
        <v>1</v>
      </c>
      <c r="D1325" s="111" t="s">
        <v>0</v>
      </c>
      <c r="E1325" s="111" t="s">
        <v>3</v>
      </c>
      <c r="F1325" s="104" t="s">
        <v>1760</v>
      </c>
      <c r="G1325" s="104" t="s">
        <v>1776</v>
      </c>
      <c r="H1325" s="104" t="s">
        <v>1777</v>
      </c>
      <c r="I1325" s="104" t="s">
        <v>1778</v>
      </c>
      <c r="J1325" s="104" t="s">
        <v>1779</v>
      </c>
      <c r="K1325" s="104" t="s">
        <v>774</v>
      </c>
      <c r="L1325" s="104" t="s">
        <v>1766</v>
      </c>
      <c r="M1325" s="104" t="s">
        <v>1773</v>
      </c>
      <c r="N1325" s="113">
        <v>1</v>
      </c>
      <c r="O1325" s="113">
        <v>1</v>
      </c>
      <c r="P1325" s="113">
        <v>1</v>
      </c>
      <c r="Q1325" s="113">
        <v>1</v>
      </c>
      <c r="R1325" s="113">
        <v>1</v>
      </c>
      <c r="S1325" s="113">
        <v>1</v>
      </c>
      <c r="T1325" s="113">
        <v>0</v>
      </c>
      <c r="U1325" s="113">
        <v>0</v>
      </c>
      <c r="V1325" s="113">
        <v>0</v>
      </c>
      <c r="W1325" s="109">
        <v>33880.480000000003</v>
      </c>
      <c r="X1325" s="109">
        <v>0</v>
      </c>
      <c r="Y1325" s="109">
        <v>0</v>
      </c>
      <c r="Z1325" s="109">
        <v>0</v>
      </c>
      <c r="AA1325" s="109">
        <v>0</v>
      </c>
      <c r="AB1325" s="109">
        <v>0</v>
      </c>
      <c r="AC1325" s="109">
        <v>0</v>
      </c>
      <c r="AD1325" s="109">
        <v>0</v>
      </c>
      <c r="AE1325" s="109">
        <v>33880.480000000003</v>
      </c>
      <c r="AF1325" s="106">
        <v>44987</v>
      </c>
      <c r="AG1325" s="106">
        <v>46083</v>
      </c>
      <c r="AH1325" s="123">
        <v>33880.480000000003</v>
      </c>
      <c r="AI1325" s="115">
        <v>0.83835616438356164</v>
      </c>
      <c r="AJ1325" s="115">
        <v>3.0027397260273974</v>
      </c>
      <c r="AK1325" s="116">
        <v>6.1652999999999999E-2</v>
      </c>
      <c r="AL1325" s="117">
        <v>0.83835616438356164</v>
      </c>
      <c r="AM1325" s="117">
        <v>3.0027397260273974</v>
      </c>
      <c r="AN1325" s="118">
        <v>6.1652999999999999E-2</v>
      </c>
      <c r="AO1325" s="121" t="s">
        <v>1774</v>
      </c>
      <c r="AP1325" s="121" t="s">
        <v>1775</v>
      </c>
      <c r="AQ1325" s="27">
        <v>1044.42</v>
      </c>
      <c r="AR1325" s="27">
        <v>1044.42</v>
      </c>
      <c r="AS1325" s="27">
        <v>0</v>
      </c>
      <c r="AT1325" s="27">
        <v>0</v>
      </c>
      <c r="AU1325" s="27">
        <v>0</v>
      </c>
      <c r="AV1325" s="27">
        <v>0</v>
      </c>
      <c r="AW1325" s="27">
        <v>0</v>
      </c>
      <c r="AX1325" s="27">
        <v>0</v>
      </c>
      <c r="AY1325" s="27">
        <v>0</v>
      </c>
      <c r="AZ1325" s="27">
        <v>0</v>
      </c>
      <c r="BA1325" s="27">
        <v>0</v>
      </c>
      <c r="BB1325" s="27">
        <v>0</v>
      </c>
      <c r="BC1325" s="27">
        <v>0</v>
      </c>
      <c r="BD1325" s="27">
        <v>0</v>
      </c>
      <c r="BE1325" s="27">
        <v>0</v>
      </c>
      <c r="BF1325" s="27">
        <v>0</v>
      </c>
      <c r="BG1325" s="27">
        <f t="shared" si="81"/>
        <v>2088.84</v>
      </c>
      <c r="BH1325" s="27">
        <f t="shared" si="82"/>
        <v>0</v>
      </c>
      <c r="BI1325" s="27">
        <f t="shared" si="84"/>
        <v>2088.84</v>
      </c>
    </row>
    <row r="1326" spans="1:61" x14ac:dyDescent="0.35">
      <c r="A1326" s="65" t="str">
        <f t="shared" si="83"/>
        <v>DI0013441</v>
      </c>
      <c r="B1326" s="111" t="s">
        <v>1386</v>
      </c>
      <c r="C1326" s="104">
        <v>1</v>
      </c>
      <c r="D1326" s="111" t="s">
        <v>0</v>
      </c>
      <c r="E1326" s="111" t="s">
        <v>3</v>
      </c>
      <c r="F1326" s="104" t="s">
        <v>1760</v>
      </c>
      <c r="G1326" s="104" t="s">
        <v>1776</v>
      </c>
      <c r="H1326" s="104" t="s">
        <v>1777</v>
      </c>
      <c r="I1326" s="104" t="s">
        <v>1778</v>
      </c>
      <c r="J1326" s="104" t="s">
        <v>1779</v>
      </c>
      <c r="K1326" s="104" t="s">
        <v>774</v>
      </c>
      <c r="L1326" s="104" t="s">
        <v>1766</v>
      </c>
      <c r="M1326" s="104" t="s">
        <v>1773</v>
      </c>
      <c r="N1326" s="113">
        <v>1</v>
      </c>
      <c r="O1326" s="113">
        <v>1</v>
      </c>
      <c r="P1326" s="113">
        <v>1</v>
      </c>
      <c r="Q1326" s="113">
        <v>1</v>
      </c>
      <c r="R1326" s="113">
        <v>1</v>
      </c>
      <c r="S1326" s="113">
        <v>1</v>
      </c>
      <c r="T1326" s="113">
        <v>0</v>
      </c>
      <c r="U1326" s="113">
        <v>0</v>
      </c>
      <c r="V1326" s="113">
        <v>0</v>
      </c>
      <c r="W1326" s="109">
        <v>29023.95</v>
      </c>
      <c r="X1326" s="109">
        <v>0</v>
      </c>
      <c r="Y1326" s="109">
        <v>0</v>
      </c>
      <c r="Z1326" s="109">
        <v>0</v>
      </c>
      <c r="AA1326" s="109">
        <v>0</v>
      </c>
      <c r="AB1326" s="109">
        <v>0</v>
      </c>
      <c r="AC1326" s="109">
        <v>0</v>
      </c>
      <c r="AD1326" s="109">
        <v>0</v>
      </c>
      <c r="AE1326" s="109">
        <v>29023.95</v>
      </c>
      <c r="AF1326" s="106">
        <v>44987</v>
      </c>
      <c r="AG1326" s="106">
        <v>46083</v>
      </c>
      <c r="AH1326" s="123">
        <v>29023.95</v>
      </c>
      <c r="AI1326" s="115">
        <v>0.83835616438356164</v>
      </c>
      <c r="AJ1326" s="115">
        <v>3.0027397260273974</v>
      </c>
      <c r="AK1326" s="116">
        <v>6.1652999999999999E-2</v>
      </c>
      <c r="AL1326" s="117">
        <v>0.83835616438356164</v>
      </c>
      <c r="AM1326" s="117">
        <v>3.0027397260273978</v>
      </c>
      <c r="AN1326" s="118">
        <v>6.1652999999999999E-2</v>
      </c>
      <c r="AO1326" s="121" t="s">
        <v>1774</v>
      </c>
      <c r="AP1326" s="121" t="s">
        <v>1775</v>
      </c>
      <c r="AQ1326" s="27">
        <v>894.71</v>
      </c>
      <c r="AR1326" s="27">
        <v>894.71</v>
      </c>
      <c r="AS1326" s="27">
        <v>0</v>
      </c>
      <c r="AT1326" s="27">
        <v>0</v>
      </c>
      <c r="AU1326" s="27">
        <v>0</v>
      </c>
      <c r="AV1326" s="27">
        <v>0</v>
      </c>
      <c r="AW1326" s="27">
        <v>0</v>
      </c>
      <c r="AX1326" s="27">
        <v>0</v>
      </c>
      <c r="AY1326" s="27">
        <v>0</v>
      </c>
      <c r="AZ1326" s="27">
        <v>0</v>
      </c>
      <c r="BA1326" s="27">
        <v>0</v>
      </c>
      <c r="BB1326" s="27">
        <v>0</v>
      </c>
      <c r="BC1326" s="27">
        <v>0</v>
      </c>
      <c r="BD1326" s="27">
        <v>0</v>
      </c>
      <c r="BE1326" s="27">
        <v>0</v>
      </c>
      <c r="BF1326" s="27">
        <v>0</v>
      </c>
      <c r="BG1326" s="27">
        <f t="shared" si="81"/>
        <v>1789.42</v>
      </c>
      <c r="BH1326" s="27">
        <f t="shared" si="82"/>
        <v>0</v>
      </c>
      <c r="BI1326" s="27">
        <f t="shared" si="84"/>
        <v>1789.42</v>
      </c>
    </row>
    <row r="1327" spans="1:61" x14ac:dyDescent="0.35">
      <c r="A1327" s="65" t="str">
        <f t="shared" si="83"/>
        <v>DI0013451</v>
      </c>
      <c r="B1327" s="111" t="s">
        <v>1387</v>
      </c>
      <c r="C1327" s="104">
        <v>1</v>
      </c>
      <c r="D1327" s="111" t="s">
        <v>0</v>
      </c>
      <c r="E1327" s="111" t="s">
        <v>3</v>
      </c>
      <c r="F1327" s="104" t="s">
        <v>1760</v>
      </c>
      <c r="G1327" s="104" t="s">
        <v>1776</v>
      </c>
      <c r="H1327" s="104" t="s">
        <v>1777</v>
      </c>
      <c r="I1327" s="104" t="s">
        <v>1778</v>
      </c>
      <c r="J1327" s="104" t="s">
        <v>1779</v>
      </c>
      <c r="K1327" s="104" t="s">
        <v>774</v>
      </c>
      <c r="L1327" s="104" t="s">
        <v>1766</v>
      </c>
      <c r="M1327" s="104" t="s">
        <v>1773</v>
      </c>
      <c r="N1327" s="113">
        <v>1</v>
      </c>
      <c r="O1327" s="113">
        <v>1</v>
      </c>
      <c r="P1327" s="113">
        <v>1</v>
      </c>
      <c r="Q1327" s="113">
        <v>1</v>
      </c>
      <c r="R1327" s="113">
        <v>1</v>
      </c>
      <c r="S1327" s="113">
        <v>1</v>
      </c>
      <c r="T1327" s="113">
        <v>0</v>
      </c>
      <c r="U1327" s="113">
        <v>0</v>
      </c>
      <c r="V1327" s="113">
        <v>0</v>
      </c>
      <c r="W1327" s="109">
        <v>29023.95</v>
      </c>
      <c r="X1327" s="109">
        <v>0</v>
      </c>
      <c r="Y1327" s="109">
        <v>0</v>
      </c>
      <c r="Z1327" s="109">
        <v>0</v>
      </c>
      <c r="AA1327" s="109">
        <v>0</v>
      </c>
      <c r="AB1327" s="109">
        <v>0</v>
      </c>
      <c r="AC1327" s="109">
        <v>0</v>
      </c>
      <c r="AD1327" s="109">
        <v>0</v>
      </c>
      <c r="AE1327" s="109">
        <v>29023.95</v>
      </c>
      <c r="AF1327" s="106">
        <v>44987</v>
      </c>
      <c r="AG1327" s="106">
        <v>46083</v>
      </c>
      <c r="AH1327" s="123">
        <v>29023.95</v>
      </c>
      <c r="AI1327" s="115">
        <v>0.83835616438356164</v>
      </c>
      <c r="AJ1327" s="115">
        <v>3.0027397260273974</v>
      </c>
      <c r="AK1327" s="116">
        <v>6.1652999999999999E-2</v>
      </c>
      <c r="AL1327" s="117">
        <v>0.83835616438356164</v>
      </c>
      <c r="AM1327" s="117">
        <v>3.0027397260273978</v>
      </c>
      <c r="AN1327" s="118">
        <v>6.1652999999999999E-2</v>
      </c>
      <c r="AO1327" s="121" t="s">
        <v>1774</v>
      </c>
      <c r="AP1327" s="121" t="s">
        <v>1775</v>
      </c>
      <c r="AQ1327" s="27">
        <v>894.71</v>
      </c>
      <c r="AR1327" s="27">
        <v>894.71</v>
      </c>
      <c r="AS1327" s="27">
        <v>0</v>
      </c>
      <c r="AT1327" s="27">
        <v>0</v>
      </c>
      <c r="AU1327" s="27">
        <v>0</v>
      </c>
      <c r="AV1327" s="27">
        <v>0</v>
      </c>
      <c r="AW1327" s="27">
        <v>0</v>
      </c>
      <c r="AX1327" s="27">
        <v>0</v>
      </c>
      <c r="AY1327" s="27">
        <v>0</v>
      </c>
      <c r="AZ1327" s="27">
        <v>0</v>
      </c>
      <c r="BA1327" s="27">
        <v>0</v>
      </c>
      <c r="BB1327" s="27">
        <v>0</v>
      </c>
      <c r="BC1327" s="27">
        <v>0</v>
      </c>
      <c r="BD1327" s="27">
        <v>0</v>
      </c>
      <c r="BE1327" s="27">
        <v>0</v>
      </c>
      <c r="BF1327" s="27">
        <v>0</v>
      </c>
      <c r="BG1327" s="27">
        <f t="shared" si="81"/>
        <v>1789.42</v>
      </c>
      <c r="BH1327" s="27">
        <f t="shared" si="82"/>
        <v>0</v>
      </c>
      <c r="BI1327" s="27">
        <f t="shared" si="84"/>
        <v>1789.42</v>
      </c>
    </row>
    <row r="1328" spans="1:61" x14ac:dyDescent="0.35">
      <c r="A1328" s="65" t="str">
        <f t="shared" si="83"/>
        <v>DI0013461</v>
      </c>
      <c r="B1328" s="111" t="s">
        <v>1388</v>
      </c>
      <c r="C1328" s="104">
        <v>1</v>
      </c>
      <c r="D1328" s="111" t="s">
        <v>0</v>
      </c>
      <c r="E1328" s="111" t="s">
        <v>3</v>
      </c>
      <c r="F1328" s="104" t="s">
        <v>1760</v>
      </c>
      <c r="G1328" s="104" t="s">
        <v>1776</v>
      </c>
      <c r="H1328" s="104" t="s">
        <v>1777</v>
      </c>
      <c r="I1328" s="104" t="s">
        <v>1778</v>
      </c>
      <c r="J1328" s="104" t="s">
        <v>1779</v>
      </c>
      <c r="K1328" s="104" t="s">
        <v>774</v>
      </c>
      <c r="L1328" s="104" t="s">
        <v>1766</v>
      </c>
      <c r="M1328" s="104" t="s">
        <v>1773</v>
      </c>
      <c r="N1328" s="113">
        <v>1</v>
      </c>
      <c r="O1328" s="113">
        <v>1</v>
      </c>
      <c r="P1328" s="113">
        <v>1</v>
      </c>
      <c r="Q1328" s="113">
        <v>1</v>
      </c>
      <c r="R1328" s="113">
        <v>1</v>
      </c>
      <c r="S1328" s="113">
        <v>1</v>
      </c>
      <c r="T1328" s="113">
        <v>0</v>
      </c>
      <c r="U1328" s="113">
        <v>0</v>
      </c>
      <c r="V1328" s="113">
        <v>0</v>
      </c>
      <c r="W1328" s="109">
        <v>29045.4</v>
      </c>
      <c r="X1328" s="109">
        <v>0</v>
      </c>
      <c r="Y1328" s="109">
        <v>0</v>
      </c>
      <c r="Z1328" s="109">
        <v>0</v>
      </c>
      <c r="AA1328" s="109">
        <v>0</v>
      </c>
      <c r="AB1328" s="109">
        <v>0</v>
      </c>
      <c r="AC1328" s="109">
        <v>0</v>
      </c>
      <c r="AD1328" s="109">
        <v>0</v>
      </c>
      <c r="AE1328" s="109">
        <v>29045.4</v>
      </c>
      <c r="AF1328" s="106">
        <v>44987</v>
      </c>
      <c r="AG1328" s="106">
        <v>46083</v>
      </c>
      <c r="AH1328" s="123">
        <v>29045.4</v>
      </c>
      <c r="AI1328" s="115">
        <v>0.83835616438356164</v>
      </c>
      <c r="AJ1328" s="115">
        <v>3.0027397260273974</v>
      </c>
      <c r="AK1328" s="116">
        <v>6.1652999999999999E-2</v>
      </c>
      <c r="AL1328" s="117">
        <v>0.83835616438356164</v>
      </c>
      <c r="AM1328" s="117">
        <v>3.0027397260273974</v>
      </c>
      <c r="AN1328" s="118">
        <v>6.1652999999999999E-2</v>
      </c>
      <c r="AO1328" s="121" t="s">
        <v>1774</v>
      </c>
      <c r="AP1328" s="121" t="s">
        <v>1775</v>
      </c>
      <c r="AQ1328" s="27">
        <v>895.37</v>
      </c>
      <c r="AR1328" s="27">
        <v>895.37</v>
      </c>
      <c r="AS1328" s="27">
        <v>0</v>
      </c>
      <c r="AT1328" s="27">
        <v>0</v>
      </c>
      <c r="AU1328" s="27">
        <v>0</v>
      </c>
      <c r="AV1328" s="27">
        <v>0</v>
      </c>
      <c r="AW1328" s="27">
        <v>0</v>
      </c>
      <c r="AX1328" s="27">
        <v>0</v>
      </c>
      <c r="AY1328" s="27">
        <v>0</v>
      </c>
      <c r="AZ1328" s="27">
        <v>0</v>
      </c>
      <c r="BA1328" s="27">
        <v>0</v>
      </c>
      <c r="BB1328" s="27">
        <v>0</v>
      </c>
      <c r="BC1328" s="27">
        <v>0</v>
      </c>
      <c r="BD1328" s="27">
        <v>0</v>
      </c>
      <c r="BE1328" s="27">
        <v>0</v>
      </c>
      <c r="BF1328" s="27">
        <v>0</v>
      </c>
      <c r="BG1328" s="27">
        <f t="shared" si="81"/>
        <v>1790.74</v>
      </c>
      <c r="BH1328" s="27">
        <f t="shared" si="82"/>
        <v>0</v>
      </c>
      <c r="BI1328" s="27">
        <f t="shared" si="84"/>
        <v>1790.74</v>
      </c>
    </row>
    <row r="1329" spans="1:61" x14ac:dyDescent="0.35">
      <c r="A1329" s="65" t="str">
        <f t="shared" si="83"/>
        <v>DI0013471</v>
      </c>
      <c r="B1329" s="111" t="s">
        <v>1389</v>
      </c>
      <c r="C1329" s="104">
        <v>1</v>
      </c>
      <c r="D1329" s="111" t="s">
        <v>0</v>
      </c>
      <c r="E1329" s="111" t="s">
        <v>3</v>
      </c>
      <c r="F1329" s="104" t="s">
        <v>1760</v>
      </c>
      <c r="G1329" s="104" t="s">
        <v>1776</v>
      </c>
      <c r="H1329" s="104" t="s">
        <v>1777</v>
      </c>
      <c r="I1329" s="104" t="s">
        <v>1778</v>
      </c>
      <c r="J1329" s="104" t="s">
        <v>1779</v>
      </c>
      <c r="K1329" s="104" t="s">
        <v>774</v>
      </c>
      <c r="L1329" s="104" t="s">
        <v>1766</v>
      </c>
      <c r="M1329" s="104" t="s">
        <v>1773</v>
      </c>
      <c r="N1329" s="113">
        <v>1</v>
      </c>
      <c r="O1329" s="113">
        <v>1</v>
      </c>
      <c r="P1329" s="113">
        <v>1</v>
      </c>
      <c r="Q1329" s="113">
        <v>1</v>
      </c>
      <c r="R1329" s="113">
        <v>1</v>
      </c>
      <c r="S1329" s="113">
        <v>1</v>
      </c>
      <c r="T1329" s="113">
        <v>0</v>
      </c>
      <c r="U1329" s="113">
        <v>0</v>
      </c>
      <c r="V1329" s="113">
        <v>0</v>
      </c>
      <c r="W1329" s="109">
        <v>38734.050000000003</v>
      </c>
      <c r="X1329" s="109">
        <v>0</v>
      </c>
      <c r="Y1329" s="109">
        <v>0</v>
      </c>
      <c r="Z1329" s="109">
        <v>0</v>
      </c>
      <c r="AA1329" s="109">
        <v>0</v>
      </c>
      <c r="AB1329" s="109">
        <v>0</v>
      </c>
      <c r="AC1329" s="109">
        <v>0</v>
      </c>
      <c r="AD1329" s="109">
        <v>0</v>
      </c>
      <c r="AE1329" s="109">
        <v>38734.050000000003</v>
      </c>
      <c r="AF1329" s="106">
        <v>44987</v>
      </c>
      <c r="AG1329" s="106">
        <v>46083</v>
      </c>
      <c r="AH1329" s="123">
        <v>38734.050000000003</v>
      </c>
      <c r="AI1329" s="115">
        <v>0.83835616438356164</v>
      </c>
      <c r="AJ1329" s="115">
        <v>3.0027397260273974</v>
      </c>
      <c r="AK1329" s="116">
        <v>6.1652999999999999E-2</v>
      </c>
      <c r="AL1329" s="117">
        <v>0.83835616438356164</v>
      </c>
      <c r="AM1329" s="117">
        <v>3.0027397260273974</v>
      </c>
      <c r="AN1329" s="118">
        <v>6.1652999999999999E-2</v>
      </c>
      <c r="AO1329" s="121" t="s">
        <v>1774</v>
      </c>
      <c r="AP1329" s="121" t="s">
        <v>1775</v>
      </c>
      <c r="AQ1329" s="27">
        <v>1194.04</v>
      </c>
      <c r="AR1329" s="27">
        <v>1194.04</v>
      </c>
      <c r="AS1329" s="27">
        <v>0</v>
      </c>
      <c r="AT1329" s="27">
        <v>0</v>
      </c>
      <c r="AU1329" s="27">
        <v>0</v>
      </c>
      <c r="AV1329" s="27">
        <v>0</v>
      </c>
      <c r="AW1329" s="27">
        <v>0</v>
      </c>
      <c r="AX1329" s="27">
        <v>0</v>
      </c>
      <c r="AY1329" s="27">
        <v>0</v>
      </c>
      <c r="AZ1329" s="27">
        <v>0</v>
      </c>
      <c r="BA1329" s="27">
        <v>0</v>
      </c>
      <c r="BB1329" s="27">
        <v>0</v>
      </c>
      <c r="BC1329" s="27">
        <v>0</v>
      </c>
      <c r="BD1329" s="27">
        <v>0</v>
      </c>
      <c r="BE1329" s="27">
        <v>0</v>
      </c>
      <c r="BF1329" s="27">
        <v>0</v>
      </c>
      <c r="BG1329" s="27">
        <f t="shared" si="81"/>
        <v>2388.08</v>
      </c>
      <c r="BH1329" s="27">
        <f t="shared" si="82"/>
        <v>0</v>
      </c>
      <c r="BI1329" s="27">
        <f t="shared" si="84"/>
        <v>2388.08</v>
      </c>
    </row>
    <row r="1330" spans="1:61" x14ac:dyDescent="0.35">
      <c r="A1330" s="65" t="str">
        <f t="shared" si="83"/>
        <v>DI0013481</v>
      </c>
      <c r="B1330" s="111" t="s">
        <v>1390</v>
      </c>
      <c r="C1330" s="104">
        <v>1</v>
      </c>
      <c r="D1330" s="111" t="s">
        <v>0</v>
      </c>
      <c r="E1330" s="111" t="s">
        <v>3</v>
      </c>
      <c r="F1330" s="104" t="s">
        <v>1760</v>
      </c>
      <c r="G1330" s="104" t="s">
        <v>1769</v>
      </c>
      <c r="H1330" s="104" t="s">
        <v>1770</v>
      </c>
      <c r="I1330" s="104" t="s">
        <v>1771</v>
      </c>
      <c r="J1330" s="104" t="s">
        <v>1772</v>
      </c>
      <c r="K1330" s="104" t="s">
        <v>1801</v>
      </c>
      <c r="L1330" s="104" t="s">
        <v>1766</v>
      </c>
      <c r="M1330" s="104" t="s">
        <v>1773</v>
      </c>
      <c r="N1330" s="113">
        <v>1</v>
      </c>
      <c r="O1330" s="113">
        <v>1</v>
      </c>
      <c r="P1330" s="113">
        <v>1</v>
      </c>
      <c r="Q1330" s="113">
        <v>0</v>
      </c>
      <c r="R1330" s="113">
        <v>0</v>
      </c>
      <c r="S1330" s="113">
        <v>1</v>
      </c>
      <c r="T1330" s="113">
        <v>1</v>
      </c>
      <c r="U1330" s="113">
        <v>1</v>
      </c>
      <c r="V1330" s="113">
        <v>0</v>
      </c>
      <c r="W1330" s="109">
        <v>7183720.5899999999</v>
      </c>
      <c r="X1330" s="109">
        <v>0</v>
      </c>
      <c r="Y1330" s="109">
        <v>73303.27</v>
      </c>
      <c r="Z1330" s="109">
        <v>52400.46</v>
      </c>
      <c r="AA1330" s="109">
        <v>0</v>
      </c>
      <c r="AB1330" s="109">
        <v>0</v>
      </c>
      <c r="AC1330" s="109">
        <v>0</v>
      </c>
      <c r="AD1330" s="109">
        <v>0</v>
      </c>
      <c r="AE1330" s="109">
        <v>7110417.3200000003</v>
      </c>
      <c r="AF1330" s="106">
        <v>45351</v>
      </c>
      <c r="AG1330" s="106">
        <v>48720</v>
      </c>
      <c r="AH1330" s="123">
        <v>8136663.0999999996</v>
      </c>
      <c r="AI1330" s="115">
        <v>8.0630136986301366</v>
      </c>
      <c r="AJ1330" s="115">
        <v>9.2301369863013694</v>
      </c>
      <c r="AK1330" s="116">
        <v>8.4708000000000006E-2</v>
      </c>
      <c r="AL1330" s="117">
        <v>8.0630136986301366</v>
      </c>
      <c r="AM1330" s="117">
        <v>9.2301369863013694</v>
      </c>
      <c r="AN1330" s="118">
        <v>8.4708000000000006E-2</v>
      </c>
      <c r="AO1330" s="121" t="s">
        <v>1774</v>
      </c>
      <c r="AP1330" s="121" t="s">
        <v>1775</v>
      </c>
      <c r="AQ1330" s="27">
        <v>393503.65</v>
      </c>
      <c r="AR1330" s="27">
        <v>525643.21000000008</v>
      </c>
      <c r="AS1330" s="27">
        <v>450095.49</v>
      </c>
      <c r="AT1330" s="27">
        <v>375634.38</v>
      </c>
      <c r="AU1330" s="27">
        <v>299000.01</v>
      </c>
      <c r="AV1330" s="27">
        <v>223452.27</v>
      </c>
      <c r="AW1330" s="27">
        <v>147904.54999999999</v>
      </c>
      <c r="AX1330" s="27">
        <v>72615.520000000004</v>
      </c>
      <c r="AY1330" s="27">
        <v>7848</v>
      </c>
      <c r="AZ1330" s="27">
        <v>0</v>
      </c>
      <c r="BA1330" s="27">
        <v>0</v>
      </c>
      <c r="BB1330" s="27">
        <v>0</v>
      </c>
      <c r="BC1330" s="27">
        <v>0</v>
      </c>
      <c r="BD1330" s="27">
        <v>0</v>
      </c>
      <c r="BE1330" s="27">
        <v>0</v>
      </c>
      <c r="BF1330" s="27">
        <v>0</v>
      </c>
      <c r="BG1330" s="27">
        <f t="shared" si="81"/>
        <v>919146.8600000001</v>
      </c>
      <c r="BH1330" s="27">
        <f t="shared" si="82"/>
        <v>1576550.22</v>
      </c>
      <c r="BI1330" s="27">
        <f t="shared" si="84"/>
        <v>2495697.08</v>
      </c>
    </row>
    <row r="1331" spans="1:61" x14ac:dyDescent="0.35">
      <c r="A1331" s="65" t="str">
        <f t="shared" si="83"/>
        <v>DI0013491</v>
      </c>
      <c r="B1331" s="111" t="s">
        <v>1391</v>
      </c>
      <c r="C1331" s="104">
        <v>1</v>
      </c>
      <c r="D1331" s="111" t="s">
        <v>0</v>
      </c>
      <c r="E1331" s="111" t="s">
        <v>3</v>
      </c>
      <c r="F1331" s="104" t="s">
        <v>1760</v>
      </c>
      <c r="G1331" s="104" t="s">
        <v>1769</v>
      </c>
      <c r="H1331" s="104" t="s">
        <v>1770</v>
      </c>
      <c r="I1331" s="104" t="s">
        <v>1771</v>
      </c>
      <c r="J1331" s="104" t="s">
        <v>1772</v>
      </c>
      <c r="K1331" s="104" t="s">
        <v>1801</v>
      </c>
      <c r="L1331" s="104" t="s">
        <v>1766</v>
      </c>
      <c r="M1331" s="104" t="s">
        <v>1773</v>
      </c>
      <c r="N1331" s="113">
        <v>1</v>
      </c>
      <c r="O1331" s="113">
        <v>1</v>
      </c>
      <c r="P1331" s="113">
        <v>1</v>
      </c>
      <c r="Q1331" s="113">
        <v>0</v>
      </c>
      <c r="R1331" s="113">
        <v>0</v>
      </c>
      <c r="S1331" s="113">
        <v>1</v>
      </c>
      <c r="T1331" s="113">
        <v>1</v>
      </c>
      <c r="U1331" s="113">
        <v>1</v>
      </c>
      <c r="V1331" s="113">
        <v>0</v>
      </c>
      <c r="W1331" s="109">
        <v>6391228.6299999999</v>
      </c>
      <c r="X1331" s="109">
        <v>0</v>
      </c>
      <c r="Y1331" s="109">
        <v>0</v>
      </c>
      <c r="Z1331" s="109">
        <v>0</v>
      </c>
      <c r="AA1331" s="109">
        <v>0</v>
      </c>
      <c r="AB1331" s="109">
        <v>0</v>
      </c>
      <c r="AC1331" s="109">
        <v>0</v>
      </c>
      <c r="AD1331" s="109">
        <v>0</v>
      </c>
      <c r="AE1331" s="109">
        <v>6391228.6299999999</v>
      </c>
      <c r="AF1331" s="106">
        <v>44987</v>
      </c>
      <c r="AG1331" s="106">
        <v>46083</v>
      </c>
      <c r="AH1331" s="123">
        <v>6391228.6299999999</v>
      </c>
      <c r="AI1331" s="115">
        <v>0.83835616438356164</v>
      </c>
      <c r="AJ1331" s="115">
        <v>3.0027397260273974</v>
      </c>
      <c r="AK1331" s="116">
        <v>6.1652999999999999E-2</v>
      </c>
      <c r="AL1331" s="117">
        <v>0.83835616438356164</v>
      </c>
      <c r="AM1331" s="117">
        <v>3.0027397260273974</v>
      </c>
      <c r="AN1331" s="118">
        <v>6.1652999999999999E-2</v>
      </c>
      <c r="AO1331" s="121" t="s">
        <v>1774</v>
      </c>
      <c r="AP1331" s="121" t="s">
        <v>1775</v>
      </c>
      <c r="AQ1331" s="27">
        <v>197019.21</v>
      </c>
      <c r="AR1331" s="27">
        <v>197019.21</v>
      </c>
      <c r="AS1331" s="27">
        <v>0</v>
      </c>
      <c r="AT1331" s="27">
        <v>0</v>
      </c>
      <c r="AU1331" s="27">
        <v>0</v>
      </c>
      <c r="AV1331" s="27">
        <v>0</v>
      </c>
      <c r="AW1331" s="27">
        <v>0</v>
      </c>
      <c r="AX1331" s="27">
        <v>0</v>
      </c>
      <c r="AY1331" s="27">
        <v>0</v>
      </c>
      <c r="AZ1331" s="27">
        <v>0</v>
      </c>
      <c r="BA1331" s="27">
        <v>0</v>
      </c>
      <c r="BB1331" s="27">
        <v>0</v>
      </c>
      <c r="BC1331" s="27">
        <v>0</v>
      </c>
      <c r="BD1331" s="27">
        <v>0</v>
      </c>
      <c r="BE1331" s="27">
        <v>0</v>
      </c>
      <c r="BF1331" s="27">
        <v>0</v>
      </c>
      <c r="BG1331" s="27">
        <f t="shared" si="81"/>
        <v>394038.42</v>
      </c>
      <c r="BH1331" s="27">
        <f t="shared" si="82"/>
        <v>0</v>
      </c>
      <c r="BI1331" s="27">
        <f t="shared" si="84"/>
        <v>394038.42</v>
      </c>
    </row>
    <row r="1332" spans="1:61" x14ac:dyDescent="0.35">
      <c r="A1332" s="65" t="str">
        <f t="shared" si="83"/>
        <v>DI0013501</v>
      </c>
      <c r="B1332" s="111" t="s">
        <v>1392</v>
      </c>
      <c r="C1332" s="104">
        <v>1</v>
      </c>
      <c r="D1332" s="111" t="s">
        <v>0</v>
      </c>
      <c r="E1332" s="111" t="s">
        <v>3</v>
      </c>
      <c r="F1332" s="104" t="s">
        <v>1760</v>
      </c>
      <c r="G1332" s="104" t="s">
        <v>1769</v>
      </c>
      <c r="H1332" s="104" t="s">
        <v>1770</v>
      </c>
      <c r="I1332" s="104" t="s">
        <v>1771</v>
      </c>
      <c r="J1332" s="104" t="s">
        <v>1772</v>
      </c>
      <c r="K1332" s="104" t="s">
        <v>1802</v>
      </c>
      <c r="L1332" s="104" t="s">
        <v>1766</v>
      </c>
      <c r="M1332" s="104" t="s">
        <v>1773</v>
      </c>
      <c r="N1332" s="111">
        <v>1</v>
      </c>
      <c r="O1332" s="111">
        <v>1</v>
      </c>
      <c r="P1332" s="111">
        <v>1</v>
      </c>
      <c r="Q1332" s="113">
        <v>0</v>
      </c>
      <c r="R1332" s="113">
        <v>0</v>
      </c>
      <c r="S1332" s="113">
        <v>1</v>
      </c>
      <c r="T1332" s="113">
        <v>1</v>
      </c>
      <c r="U1332" s="113">
        <v>1</v>
      </c>
      <c r="V1332" s="113">
        <v>0</v>
      </c>
      <c r="W1332" s="109">
        <v>4646056.34</v>
      </c>
      <c r="X1332" s="109">
        <v>0</v>
      </c>
      <c r="Y1332" s="109">
        <v>0</v>
      </c>
      <c r="Z1332" s="109">
        <v>0</v>
      </c>
      <c r="AA1332" s="109">
        <v>0</v>
      </c>
      <c r="AB1332" s="109">
        <v>0</v>
      </c>
      <c r="AC1332" s="109">
        <v>0</v>
      </c>
      <c r="AD1332" s="109">
        <v>0</v>
      </c>
      <c r="AE1332" s="109">
        <v>4646056.34</v>
      </c>
      <c r="AF1332" s="106">
        <v>44987</v>
      </c>
      <c r="AG1332" s="106">
        <v>46083</v>
      </c>
      <c r="AH1332" s="123">
        <v>4646056.34</v>
      </c>
      <c r="AI1332" s="115">
        <v>0.83835616438356164</v>
      </c>
      <c r="AJ1332" s="115">
        <v>3.0027397260273974</v>
      </c>
      <c r="AK1332" s="116">
        <v>6.1652999999999999E-2</v>
      </c>
      <c r="AL1332" s="117">
        <v>0.83835616438356164</v>
      </c>
      <c r="AM1332" s="117">
        <v>3.0027397260273974</v>
      </c>
      <c r="AN1332" s="118">
        <v>6.1652999999999993E-2</v>
      </c>
      <c r="AO1332" s="121" t="s">
        <v>1774</v>
      </c>
      <c r="AP1332" s="121" t="s">
        <v>1775</v>
      </c>
      <c r="AQ1332" s="27">
        <v>143221.66</v>
      </c>
      <c r="AR1332" s="27">
        <v>143221.66</v>
      </c>
      <c r="AS1332" s="27">
        <v>0</v>
      </c>
      <c r="AT1332" s="27">
        <v>0</v>
      </c>
      <c r="AU1332" s="27">
        <v>0</v>
      </c>
      <c r="AV1332" s="27">
        <v>0</v>
      </c>
      <c r="AW1332" s="27">
        <v>0</v>
      </c>
      <c r="AX1332" s="27">
        <v>0</v>
      </c>
      <c r="AY1332" s="27">
        <v>0</v>
      </c>
      <c r="AZ1332" s="27">
        <v>0</v>
      </c>
      <c r="BA1332" s="27">
        <v>0</v>
      </c>
      <c r="BB1332" s="27">
        <v>0</v>
      </c>
      <c r="BC1332" s="27">
        <v>0</v>
      </c>
      <c r="BD1332" s="27">
        <v>0</v>
      </c>
      <c r="BE1332" s="27">
        <v>0</v>
      </c>
      <c r="BF1332" s="27">
        <v>0</v>
      </c>
      <c r="BG1332" s="27">
        <f t="shared" si="81"/>
        <v>286443.32</v>
      </c>
      <c r="BH1332" s="27">
        <f t="shared" si="82"/>
        <v>0</v>
      </c>
      <c r="BI1332" s="27">
        <f t="shared" si="84"/>
        <v>286443.32</v>
      </c>
    </row>
    <row r="1333" spans="1:61" x14ac:dyDescent="0.35">
      <c r="A1333" s="65" t="str">
        <f t="shared" si="83"/>
        <v>DI0013511</v>
      </c>
      <c r="B1333" s="111" t="s">
        <v>1393</v>
      </c>
      <c r="C1333" s="104">
        <v>1</v>
      </c>
      <c r="D1333" s="111" t="s">
        <v>0</v>
      </c>
      <c r="E1333" s="111" t="s">
        <v>3</v>
      </c>
      <c r="F1333" s="104" t="s">
        <v>1760</v>
      </c>
      <c r="G1333" s="104" t="s">
        <v>1769</v>
      </c>
      <c r="H1333" s="104" t="s">
        <v>1770</v>
      </c>
      <c r="I1333" s="104" t="s">
        <v>1771</v>
      </c>
      <c r="J1333" s="104" t="s">
        <v>1772</v>
      </c>
      <c r="K1333" s="104" t="s">
        <v>1803</v>
      </c>
      <c r="L1333" s="104" t="s">
        <v>1766</v>
      </c>
      <c r="M1333" s="104" t="s">
        <v>1773</v>
      </c>
      <c r="N1333" s="111">
        <v>1</v>
      </c>
      <c r="O1333" s="111">
        <v>1</v>
      </c>
      <c r="P1333" s="111">
        <v>1</v>
      </c>
      <c r="Q1333" s="113">
        <v>0</v>
      </c>
      <c r="R1333" s="113">
        <v>0</v>
      </c>
      <c r="S1333" s="113">
        <v>1</v>
      </c>
      <c r="T1333" s="113">
        <v>1</v>
      </c>
      <c r="U1333" s="113">
        <v>1</v>
      </c>
      <c r="V1333" s="113">
        <v>0</v>
      </c>
      <c r="W1333" s="109">
        <v>6166648.9900000002</v>
      </c>
      <c r="X1333" s="109">
        <v>0</v>
      </c>
      <c r="Y1333" s="109">
        <v>0</v>
      </c>
      <c r="Z1333" s="109">
        <v>0</v>
      </c>
      <c r="AA1333" s="109">
        <v>0</v>
      </c>
      <c r="AB1333" s="109">
        <v>0</v>
      </c>
      <c r="AC1333" s="109">
        <v>0</v>
      </c>
      <c r="AD1333" s="109">
        <v>0</v>
      </c>
      <c r="AE1333" s="109">
        <v>6166648.9900000002</v>
      </c>
      <c r="AF1333" s="106">
        <v>44987</v>
      </c>
      <c r="AG1333" s="106">
        <v>46083</v>
      </c>
      <c r="AH1333" s="123">
        <v>6166648.9900000002</v>
      </c>
      <c r="AI1333" s="115">
        <v>0.83835616438356164</v>
      </c>
      <c r="AJ1333" s="115">
        <v>3.0027397260273974</v>
      </c>
      <c r="AK1333" s="116">
        <v>6.1652999999999999E-2</v>
      </c>
      <c r="AL1333" s="117">
        <v>0.83835616438356164</v>
      </c>
      <c r="AM1333" s="117">
        <v>3.0027397260273978</v>
      </c>
      <c r="AN1333" s="118">
        <v>6.1653000000000006E-2</v>
      </c>
      <c r="AO1333" s="121" t="s">
        <v>1774</v>
      </c>
      <c r="AP1333" s="121" t="s">
        <v>1775</v>
      </c>
      <c r="AQ1333" s="27">
        <v>190096.21</v>
      </c>
      <c r="AR1333" s="27">
        <v>190096.21</v>
      </c>
      <c r="AS1333" s="27">
        <v>0</v>
      </c>
      <c r="AT1333" s="27">
        <v>0</v>
      </c>
      <c r="AU1333" s="27">
        <v>0</v>
      </c>
      <c r="AV1333" s="27">
        <v>0</v>
      </c>
      <c r="AW1333" s="27">
        <v>0</v>
      </c>
      <c r="AX1333" s="27">
        <v>0</v>
      </c>
      <c r="AY1333" s="27">
        <v>0</v>
      </c>
      <c r="AZ1333" s="27">
        <v>0</v>
      </c>
      <c r="BA1333" s="27">
        <v>0</v>
      </c>
      <c r="BB1333" s="27">
        <v>0</v>
      </c>
      <c r="BC1333" s="27">
        <v>0</v>
      </c>
      <c r="BD1333" s="27">
        <v>0</v>
      </c>
      <c r="BE1333" s="27">
        <v>0</v>
      </c>
      <c r="BF1333" s="27">
        <v>0</v>
      </c>
      <c r="BG1333" s="27">
        <f t="shared" si="81"/>
        <v>380192.42</v>
      </c>
      <c r="BH1333" s="27">
        <f t="shared" si="82"/>
        <v>0</v>
      </c>
      <c r="BI1333" s="27">
        <f t="shared" si="84"/>
        <v>380192.42</v>
      </c>
    </row>
    <row r="1334" spans="1:61" x14ac:dyDescent="0.35">
      <c r="A1334" s="65" t="str">
        <f t="shared" si="83"/>
        <v>DI0013521</v>
      </c>
      <c r="B1334" s="111" t="s">
        <v>1394</v>
      </c>
      <c r="C1334" s="104">
        <v>1</v>
      </c>
      <c r="D1334" s="111" t="s">
        <v>0</v>
      </c>
      <c r="E1334" s="111" t="s">
        <v>3</v>
      </c>
      <c r="F1334" s="104" t="s">
        <v>1760</v>
      </c>
      <c r="G1334" s="104" t="s">
        <v>1769</v>
      </c>
      <c r="H1334" s="104" t="s">
        <v>1770</v>
      </c>
      <c r="I1334" s="104" t="s">
        <v>1771</v>
      </c>
      <c r="J1334" s="104" t="s">
        <v>1772</v>
      </c>
      <c r="K1334" s="104" t="s">
        <v>1804</v>
      </c>
      <c r="L1334" s="104" t="s">
        <v>1766</v>
      </c>
      <c r="M1334" s="104" t="s">
        <v>1773</v>
      </c>
      <c r="N1334" s="111">
        <v>1</v>
      </c>
      <c r="O1334" s="111">
        <v>1</v>
      </c>
      <c r="P1334" s="111">
        <v>1</v>
      </c>
      <c r="Q1334" s="113">
        <v>0</v>
      </c>
      <c r="R1334" s="113">
        <v>0</v>
      </c>
      <c r="S1334" s="113">
        <v>1</v>
      </c>
      <c r="T1334" s="113">
        <v>1</v>
      </c>
      <c r="U1334" s="113">
        <v>1</v>
      </c>
      <c r="V1334" s="113">
        <v>0</v>
      </c>
      <c r="W1334" s="109">
        <v>6718186.1900000004</v>
      </c>
      <c r="X1334" s="109">
        <v>0</v>
      </c>
      <c r="Y1334" s="109">
        <v>0</v>
      </c>
      <c r="Z1334" s="109">
        <v>0</v>
      </c>
      <c r="AA1334" s="109">
        <v>0</v>
      </c>
      <c r="AB1334" s="109">
        <v>0</v>
      </c>
      <c r="AC1334" s="109">
        <v>0</v>
      </c>
      <c r="AD1334" s="109">
        <v>0</v>
      </c>
      <c r="AE1334" s="109">
        <v>6718186.1900000004</v>
      </c>
      <c r="AF1334" s="106">
        <v>44987</v>
      </c>
      <c r="AG1334" s="106">
        <v>46083</v>
      </c>
      <c r="AH1334" s="123">
        <v>6718186.1900000004</v>
      </c>
      <c r="AI1334" s="115">
        <v>0.83835616438356164</v>
      </c>
      <c r="AJ1334" s="115">
        <v>3.0027397260273974</v>
      </c>
      <c r="AK1334" s="116">
        <v>6.1652999999999999E-2</v>
      </c>
      <c r="AL1334" s="117">
        <v>0.83835616438356175</v>
      </c>
      <c r="AM1334" s="117">
        <v>3.0027397260273978</v>
      </c>
      <c r="AN1334" s="118">
        <v>6.1652999999999999E-2</v>
      </c>
      <c r="AO1334" s="121" t="s">
        <v>1774</v>
      </c>
      <c r="AP1334" s="121" t="s">
        <v>1775</v>
      </c>
      <c r="AQ1334" s="27">
        <v>207098.17</v>
      </c>
      <c r="AR1334" s="27">
        <v>207098.17</v>
      </c>
      <c r="AS1334" s="27">
        <v>0</v>
      </c>
      <c r="AT1334" s="27">
        <v>0</v>
      </c>
      <c r="AU1334" s="27">
        <v>0</v>
      </c>
      <c r="AV1334" s="27">
        <v>0</v>
      </c>
      <c r="AW1334" s="27">
        <v>0</v>
      </c>
      <c r="AX1334" s="27">
        <v>0</v>
      </c>
      <c r="AY1334" s="27">
        <v>0</v>
      </c>
      <c r="AZ1334" s="27">
        <v>0</v>
      </c>
      <c r="BA1334" s="27">
        <v>0</v>
      </c>
      <c r="BB1334" s="27">
        <v>0</v>
      </c>
      <c r="BC1334" s="27">
        <v>0</v>
      </c>
      <c r="BD1334" s="27">
        <v>0</v>
      </c>
      <c r="BE1334" s="27">
        <v>0</v>
      </c>
      <c r="BF1334" s="27">
        <v>0</v>
      </c>
      <c r="BG1334" s="27">
        <f t="shared" si="81"/>
        <v>414196.34</v>
      </c>
      <c r="BH1334" s="27">
        <f t="shared" si="82"/>
        <v>0</v>
      </c>
      <c r="BI1334" s="27">
        <f t="shared" si="84"/>
        <v>414196.34</v>
      </c>
    </row>
    <row r="1335" spans="1:61" x14ac:dyDescent="0.35">
      <c r="A1335" s="65" t="str">
        <f t="shared" si="83"/>
        <v>DI0013531</v>
      </c>
      <c r="B1335" s="111" t="s">
        <v>1395</v>
      </c>
      <c r="C1335" s="104">
        <v>1</v>
      </c>
      <c r="D1335" s="111" t="s">
        <v>0</v>
      </c>
      <c r="E1335" s="111" t="s">
        <v>3</v>
      </c>
      <c r="F1335" s="104" t="s">
        <v>1760</v>
      </c>
      <c r="G1335" s="104" t="s">
        <v>1769</v>
      </c>
      <c r="H1335" s="104" t="s">
        <v>1770</v>
      </c>
      <c r="I1335" s="104" t="s">
        <v>1771</v>
      </c>
      <c r="J1335" s="104" t="s">
        <v>1772</v>
      </c>
      <c r="K1335" s="104" t="s">
        <v>1805</v>
      </c>
      <c r="L1335" s="104" t="s">
        <v>1766</v>
      </c>
      <c r="M1335" s="104" t="s">
        <v>1773</v>
      </c>
      <c r="N1335" s="111">
        <v>1</v>
      </c>
      <c r="O1335" s="111">
        <v>1</v>
      </c>
      <c r="P1335" s="111">
        <v>1</v>
      </c>
      <c r="Q1335" s="113">
        <v>0</v>
      </c>
      <c r="R1335" s="113">
        <v>0</v>
      </c>
      <c r="S1335" s="113">
        <v>1</v>
      </c>
      <c r="T1335" s="113">
        <v>1</v>
      </c>
      <c r="U1335" s="113">
        <v>1</v>
      </c>
      <c r="V1335" s="113">
        <v>0</v>
      </c>
      <c r="W1335" s="109">
        <v>8368829.6399999997</v>
      </c>
      <c r="X1335" s="109">
        <v>0</v>
      </c>
      <c r="Y1335" s="109">
        <v>0</v>
      </c>
      <c r="Z1335" s="109">
        <v>0</v>
      </c>
      <c r="AA1335" s="109">
        <v>0</v>
      </c>
      <c r="AB1335" s="109">
        <v>0</v>
      </c>
      <c r="AC1335" s="109">
        <v>0</v>
      </c>
      <c r="AD1335" s="109">
        <v>0</v>
      </c>
      <c r="AE1335" s="109">
        <v>8368829.6399999997</v>
      </c>
      <c r="AF1335" s="106">
        <v>44987</v>
      </c>
      <c r="AG1335" s="106">
        <v>46083</v>
      </c>
      <c r="AH1335" s="123">
        <v>8368829.6399999997</v>
      </c>
      <c r="AI1335" s="115">
        <v>0.83835616438356164</v>
      </c>
      <c r="AJ1335" s="115">
        <v>3.0027397260273974</v>
      </c>
      <c r="AK1335" s="116">
        <v>6.1652999999999999E-2</v>
      </c>
      <c r="AL1335" s="117">
        <v>0.83835616438356164</v>
      </c>
      <c r="AM1335" s="117">
        <v>3.0027397260273974</v>
      </c>
      <c r="AN1335" s="118">
        <v>6.1652999999999999E-2</v>
      </c>
      <c r="AO1335" s="121" t="s">
        <v>1774</v>
      </c>
      <c r="AP1335" s="121" t="s">
        <v>1775</v>
      </c>
      <c r="AQ1335" s="27">
        <v>257981.73</v>
      </c>
      <c r="AR1335" s="27">
        <v>257981.73</v>
      </c>
      <c r="AS1335" s="27">
        <v>0</v>
      </c>
      <c r="AT1335" s="27">
        <v>0</v>
      </c>
      <c r="AU1335" s="27">
        <v>0</v>
      </c>
      <c r="AV1335" s="27">
        <v>0</v>
      </c>
      <c r="AW1335" s="27">
        <v>0</v>
      </c>
      <c r="AX1335" s="27">
        <v>0</v>
      </c>
      <c r="AY1335" s="27">
        <v>0</v>
      </c>
      <c r="AZ1335" s="27">
        <v>0</v>
      </c>
      <c r="BA1335" s="27">
        <v>0</v>
      </c>
      <c r="BB1335" s="27">
        <v>0</v>
      </c>
      <c r="BC1335" s="27">
        <v>0</v>
      </c>
      <c r="BD1335" s="27">
        <v>0</v>
      </c>
      <c r="BE1335" s="27">
        <v>0</v>
      </c>
      <c r="BF1335" s="27">
        <v>0</v>
      </c>
      <c r="BG1335" s="27">
        <f t="shared" si="81"/>
        <v>515963.46</v>
      </c>
      <c r="BH1335" s="27">
        <f t="shared" si="82"/>
        <v>0</v>
      </c>
      <c r="BI1335" s="27">
        <f t="shared" si="84"/>
        <v>515963.46</v>
      </c>
    </row>
    <row r="1336" spans="1:61" x14ac:dyDescent="0.35">
      <c r="A1336" s="65" t="str">
        <f t="shared" si="83"/>
        <v>DI0013541</v>
      </c>
      <c r="B1336" s="111" t="s">
        <v>1396</v>
      </c>
      <c r="C1336" s="104">
        <v>1</v>
      </c>
      <c r="D1336" s="111" t="s">
        <v>0</v>
      </c>
      <c r="E1336" s="111" t="s">
        <v>3</v>
      </c>
      <c r="F1336" s="104" t="s">
        <v>1760</v>
      </c>
      <c r="G1336" s="104" t="s">
        <v>1769</v>
      </c>
      <c r="H1336" s="104" t="s">
        <v>1770</v>
      </c>
      <c r="I1336" s="104" t="s">
        <v>1771</v>
      </c>
      <c r="J1336" s="104" t="s">
        <v>1772</v>
      </c>
      <c r="K1336" s="104" t="s">
        <v>1806</v>
      </c>
      <c r="L1336" s="104" t="s">
        <v>1766</v>
      </c>
      <c r="M1336" s="104" t="s">
        <v>1773</v>
      </c>
      <c r="N1336" s="111">
        <v>1</v>
      </c>
      <c r="O1336" s="111">
        <v>1</v>
      </c>
      <c r="P1336" s="111">
        <v>1</v>
      </c>
      <c r="Q1336" s="113">
        <v>0</v>
      </c>
      <c r="R1336" s="113">
        <v>0</v>
      </c>
      <c r="S1336" s="113">
        <v>1</v>
      </c>
      <c r="T1336" s="113">
        <v>1</v>
      </c>
      <c r="U1336" s="113">
        <v>1</v>
      </c>
      <c r="V1336" s="113">
        <v>0</v>
      </c>
      <c r="W1336" s="109">
        <v>22595766.530000001</v>
      </c>
      <c r="X1336" s="109">
        <v>0</v>
      </c>
      <c r="Y1336" s="109">
        <v>0</v>
      </c>
      <c r="Z1336" s="109">
        <v>0</v>
      </c>
      <c r="AA1336" s="109">
        <v>0</v>
      </c>
      <c r="AB1336" s="109">
        <v>0</v>
      </c>
      <c r="AC1336" s="109">
        <v>0</v>
      </c>
      <c r="AD1336" s="109">
        <v>0</v>
      </c>
      <c r="AE1336" s="109">
        <v>22595766.530000001</v>
      </c>
      <c r="AF1336" s="106">
        <v>44987</v>
      </c>
      <c r="AG1336" s="106">
        <v>46083</v>
      </c>
      <c r="AH1336" s="123">
        <v>22595766.530000001</v>
      </c>
      <c r="AI1336" s="115">
        <v>0.83835616438356164</v>
      </c>
      <c r="AJ1336" s="115">
        <v>3.0027397260273974</v>
      </c>
      <c r="AK1336" s="116">
        <v>6.1652999999999999E-2</v>
      </c>
      <c r="AL1336" s="117">
        <v>0.83835616438356175</v>
      </c>
      <c r="AM1336" s="117">
        <v>3.0027397260273969</v>
      </c>
      <c r="AN1336" s="118">
        <v>6.1652999999999999E-2</v>
      </c>
      <c r="AO1336" s="121" t="s">
        <v>1774</v>
      </c>
      <c r="AP1336" s="121" t="s">
        <v>1775</v>
      </c>
      <c r="AQ1336" s="27">
        <v>696548.4</v>
      </c>
      <c r="AR1336" s="27">
        <v>696548.4</v>
      </c>
      <c r="AS1336" s="27">
        <v>0</v>
      </c>
      <c r="AT1336" s="27">
        <v>0</v>
      </c>
      <c r="AU1336" s="27">
        <v>0</v>
      </c>
      <c r="AV1336" s="27">
        <v>0</v>
      </c>
      <c r="AW1336" s="27">
        <v>0</v>
      </c>
      <c r="AX1336" s="27">
        <v>0</v>
      </c>
      <c r="AY1336" s="27">
        <v>0</v>
      </c>
      <c r="AZ1336" s="27">
        <v>0</v>
      </c>
      <c r="BA1336" s="27">
        <v>0</v>
      </c>
      <c r="BB1336" s="27">
        <v>0</v>
      </c>
      <c r="BC1336" s="27">
        <v>0</v>
      </c>
      <c r="BD1336" s="27">
        <v>0</v>
      </c>
      <c r="BE1336" s="27">
        <v>0</v>
      </c>
      <c r="BF1336" s="27">
        <v>0</v>
      </c>
      <c r="BG1336" s="27">
        <f t="shared" si="81"/>
        <v>1393096.8</v>
      </c>
      <c r="BH1336" s="27">
        <f t="shared" si="82"/>
        <v>0</v>
      </c>
      <c r="BI1336" s="27">
        <f t="shared" si="84"/>
        <v>1393096.8</v>
      </c>
    </row>
    <row r="1337" spans="1:61" x14ac:dyDescent="0.35">
      <c r="A1337" s="65" t="str">
        <f t="shared" si="83"/>
        <v>DI0013551</v>
      </c>
      <c r="B1337" s="111" t="s">
        <v>1397</v>
      </c>
      <c r="C1337" s="104">
        <v>1</v>
      </c>
      <c r="D1337" s="111" t="s">
        <v>0</v>
      </c>
      <c r="E1337" s="111" t="s">
        <v>3</v>
      </c>
      <c r="F1337" s="104" t="s">
        <v>1760</v>
      </c>
      <c r="G1337" s="104" t="s">
        <v>1769</v>
      </c>
      <c r="H1337" s="104" t="s">
        <v>1770</v>
      </c>
      <c r="I1337" s="104" t="s">
        <v>1771</v>
      </c>
      <c r="J1337" s="104" t="s">
        <v>1772</v>
      </c>
      <c r="K1337" s="104" t="s">
        <v>1807</v>
      </c>
      <c r="L1337" s="104" t="s">
        <v>1766</v>
      </c>
      <c r="M1337" s="104" t="s">
        <v>1773</v>
      </c>
      <c r="N1337" s="111">
        <v>1</v>
      </c>
      <c r="O1337" s="111">
        <v>1</v>
      </c>
      <c r="P1337" s="111">
        <v>1</v>
      </c>
      <c r="Q1337" s="113">
        <v>0</v>
      </c>
      <c r="R1337" s="113">
        <v>0</v>
      </c>
      <c r="S1337" s="113">
        <v>1</v>
      </c>
      <c r="T1337" s="113">
        <v>1</v>
      </c>
      <c r="U1337" s="113">
        <v>1</v>
      </c>
      <c r="V1337" s="113">
        <v>0</v>
      </c>
      <c r="W1337" s="109">
        <v>3886656.82</v>
      </c>
      <c r="X1337" s="109">
        <v>0</v>
      </c>
      <c r="Y1337" s="109">
        <v>0</v>
      </c>
      <c r="Z1337" s="109">
        <v>0</v>
      </c>
      <c r="AA1337" s="109">
        <v>0</v>
      </c>
      <c r="AB1337" s="109">
        <v>0</v>
      </c>
      <c r="AC1337" s="109">
        <v>0</v>
      </c>
      <c r="AD1337" s="109">
        <v>0</v>
      </c>
      <c r="AE1337" s="109">
        <v>3886656.82</v>
      </c>
      <c r="AF1337" s="106">
        <v>44987</v>
      </c>
      <c r="AG1337" s="106">
        <v>46083</v>
      </c>
      <c r="AH1337" s="123">
        <v>3886656.82</v>
      </c>
      <c r="AI1337" s="115">
        <v>0.83835616438356164</v>
      </c>
      <c r="AJ1337" s="115">
        <v>3.0027397260273974</v>
      </c>
      <c r="AK1337" s="116">
        <v>6.1652999999999999E-2</v>
      </c>
      <c r="AL1337" s="117">
        <v>0.83835616438356164</v>
      </c>
      <c r="AM1337" s="117">
        <v>3.0027397260273974</v>
      </c>
      <c r="AN1337" s="118">
        <v>6.1652999999999999E-2</v>
      </c>
      <c r="AO1337" s="121" t="s">
        <v>1774</v>
      </c>
      <c r="AP1337" s="121" t="s">
        <v>1775</v>
      </c>
      <c r="AQ1337" s="27">
        <v>119812.03</v>
      </c>
      <c r="AR1337" s="27">
        <v>119812.03</v>
      </c>
      <c r="AS1337" s="27">
        <v>0</v>
      </c>
      <c r="AT1337" s="27">
        <v>0</v>
      </c>
      <c r="AU1337" s="27">
        <v>0</v>
      </c>
      <c r="AV1337" s="27">
        <v>0</v>
      </c>
      <c r="AW1337" s="27">
        <v>0</v>
      </c>
      <c r="AX1337" s="27">
        <v>0</v>
      </c>
      <c r="AY1337" s="27">
        <v>0</v>
      </c>
      <c r="AZ1337" s="27">
        <v>0</v>
      </c>
      <c r="BA1337" s="27">
        <v>0</v>
      </c>
      <c r="BB1337" s="27">
        <v>0</v>
      </c>
      <c r="BC1337" s="27">
        <v>0</v>
      </c>
      <c r="BD1337" s="27">
        <v>0</v>
      </c>
      <c r="BE1337" s="27">
        <v>0</v>
      </c>
      <c r="BF1337" s="27">
        <v>0</v>
      </c>
      <c r="BG1337" s="27">
        <f t="shared" si="81"/>
        <v>239624.06</v>
      </c>
      <c r="BH1337" s="27">
        <f t="shared" si="82"/>
        <v>0</v>
      </c>
      <c r="BI1337" s="27">
        <f t="shared" si="84"/>
        <v>239624.06</v>
      </c>
    </row>
    <row r="1338" spans="1:61" x14ac:dyDescent="0.35">
      <c r="A1338" s="65" t="str">
        <f t="shared" si="83"/>
        <v>DI0013561</v>
      </c>
      <c r="B1338" s="111" t="s">
        <v>1398</v>
      </c>
      <c r="C1338" s="104">
        <v>1</v>
      </c>
      <c r="D1338" s="111" t="s">
        <v>0</v>
      </c>
      <c r="E1338" s="111" t="s">
        <v>3</v>
      </c>
      <c r="F1338" s="104" t="s">
        <v>1760</v>
      </c>
      <c r="G1338" s="104" t="s">
        <v>1769</v>
      </c>
      <c r="H1338" s="104" t="s">
        <v>1770</v>
      </c>
      <c r="I1338" s="104" t="s">
        <v>1771</v>
      </c>
      <c r="J1338" s="104" t="s">
        <v>1772</v>
      </c>
      <c r="K1338" s="104" t="s">
        <v>1808</v>
      </c>
      <c r="L1338" s="104" t="s">
        <v>1766</v>
      </c>
      <c r="M1338" s="104" t="s">
        <v>1773</v>
      </c>
      <c r="N1338" s="111">
        <v>1</v>
      </c>
      <c r="O1338" s="111">
        <v>1</v>
      </c>
      <c r="P1338" s="111">
        <v>1</v>
      </c>
      <c r="Q1338" s="113">
        <v>0</v>
      </c>
      <c r="R1338" s="113">
        <v>0</v>
      </c>
      <c r="S1338" s="113">
        <v>1</v>
      </c>
      <c r="T1338" s="113">
        <v>1</v>
      </c>
      <c r="U1338" s="113">
        <v>1</v>
      </c>
      <c r="V1338" s="113">
        <v>0</v>
      </c>
      <c r="W1338" s="109">
        <v>1113810.49</v>
      </c>
      <c r="X1338" s="109">
        <v>0</v>
      </c>
      <c r="Y1338" s="109">
        <v>0</v>
      </c>
      <c r="Z1338" s="109">
        <v>0</v>
      </c>
      <c r="AA1338" s="109">
        <v>0</v>
      </c>
      <c r="AB1338" s="109">
        <v>0</v>
      </c>
      <c r="AC1338" s="109">
        <v>0</v>
      </c>
      <c r="AD1338" s="109">
        <v>0</v>
      </c>
      <c r="AE1338" s="109">
        <v>1113810.49</v>
      </c>
      <c r="AF1338" s="106">
        <v>44987</v>
      </c>
      <c r="AG1338" s="106">
        <v>46083</v>
      </c>
      <c r="AH1338" s="123">
        <v>1113810.49</v>
      </c>
      <c r="AI1338" s="115">
        <v>0.83835616438356164</v>
      </c>
      <c r="AJ1338" s="115">
        <v>3.0027397260273974</v>
      </c>
      <c r="AK1338" s="116">
        <v>6.1652999999999999E-2</v>
      </c>
      <c r="AL1338" s="117">
        <v>0.83835616438356164</v>
      </c>
      <c r="AM1338" s="117">
        <v>3.0027397260273974</v>
      </c>
      <c r="AN1338" s="118">
        <v>6.1652999999999999E-2</v>
      </c>
      <c r="AO1338" s="121" t="s">
        <v>1774</v>
      </c>
      <c r="AP1338" s="121" t="s">
        <v>1775</v>
      </c>
      <c r="AQ1338" s="27">
        <v>34334.879999999997</v>
      </c>
      <c r="AR1338" s="27">
        <v>34334.879999999997</v>
      </c>
      <c r="AS1338" s="27">
        <v>0</v>
      </c>
      <c r="AT1338" s="27">
        <v>0</v>
      </c>
      <c r="AU1338" s="27">
        <v>0</v>
      </c>
      <c r="AV1338" s="27">
        <v>0</v>
      </c>
      <c r="AW1338" s="27">
        <v>0</v>
      </c>
      <c r="AX1338" s="27">
        <v>0</v>
      </c>
      <c r="AY1338" s="27">
        <v>0</v>
      </c>
      <c r="AZ1338" s="27">
        <v>0</v>
      </c>
      <c r="BA1338" s="27">
        <v>0</v>
      </c>
      <c r="BB1338" s="27">
        <v>0</v>
      </c>
      <c r="BC1338" s="27">
        <v>0</v>
      </c>
      <c r="BD1338" s="27">
        <v>0</v>
      </c>
      <c r="BE1338" s="27">
        <v>0</v>
      </c>
      <c r="BF1338" s="27">
        <v>0</v>
      </c>
      <c r="BG1338" s="27">
        <f t="shared" si="81"/>
        <v>68669.759999999995</v>
      </c>
      <c r="BH1338" s="27">
        <f t="shared" si="82"/>
        <v>0</v>
      </c>
      <c r="BI1338" s="27">
        <f t="shared" si="84"/>
        <v>68669.759999999995</v>
      </c>
    </row>
    <row r="1339" spans="1:61" x14ac:dyDescent="0.35">
      <c r="A1339" s="65" t="str">
        <f t="shared" si="83"/>
        <v>DI0013571</v>
      </c>
      <c r="B1339" s="111" t="s">
        <v>1612</v>
      </c>
      <c r="C1339" s="104">
        <v>1</v>
      </c>
      <c r="D1339" s="111" t="s">
        <v>0</v>
      </c>
      <c r="E1339" s="111" t="s">
        <v>3</v>
      </c>
      <c r="F1339" s="104" t="s">
        <v>1760</v>
      </c>
      <c r="G1339" s="104" t="s">
        <v>390</v>
      </c>
      <c r="H1339" s="104" t="s">
        <v>1770</v>
      </c>
      <c r="I1339" s="104" t="s">
        <v>1771</v>
      </c>
      <c r="J1339" s="104" t="s">
        <v>1772</v>
      </c>
      <c r="K1339" s="104" t="s">
        <v>692</v>
      </c>
      <c r="L1339" s="104" t="s">
        <v>1766</v>
      </c>
      <c r="M1339" s="104" t="s">
        <v>1773</v>
      </c>
      <c r="N1339" s="111">
        <v>1</v>
      </c>
      <c r="O1339" s="111">
        <v>1</v>
      </c>
      <c r="P1339" s="111">
        <v>1</v>
      </c>
      <c r="Q1339" s="113">
        <v>0</v>
      </c>
      <c r="R1339" s="113">
        <v>0</v>
      </c>
      <c r="S1339" s="113">
        <v>1</v>
      </c>
      <c r="T1339" s="113">
        <v>1</v>
      </c>
      <c r="U1339" s="113">
        <v>1</v>
      </c>
      <c r="V1339" s="113">
        <v>0</v>
      </c>
      <c r="W1339" s="109">
        <v>100000000</v>
      </c>
      <c r="X1339" s="109">
        <v>0</v>
      </c>
      <c r="Y1339" s="109">
        <v>0</v>
      </c>
      <c r="Z1339" s="109">
        <v>0</v>
      </c>
      <c r="AA1339" s="109">
        <v>0</v>
      </c>
      <c r="AB1339" s="109">
        <v>0</v>
      </c>
      <c r="AC1339" s="109">
        <v>0</v>
      </c>
      <c r="AD1339" s="109">
        <v>0</v>
      </c>
      <c r="AE1339" s="109">
        <v>100000000</v>
      </c>
      <c r="AF1339" s="107">
        <v>45370</v>
      </c>
      <c r="AG1339" s="107">
        <v>47196</v>
      </c>
      <c r="AH1339" s="126">
        <v>100000000</v>
      </c>
      <c r="AI1339" s="115">
        <v>3.8876712328767122</v>
      </c>
      <c r="AJ1339" s="115">
        <v>5.0027397260273974</v>
      </c>
      <c r="AK1339" s="127">
        <v>9.2499999999999999E-2</v>
      </c>
      <c r="AL1339" s="128">
        <v>3.8876712328767122</v>
      </c>
      <c r="AM1339" s="128">
        <v>5.0027397260273974</v>
      </c>
      <c r="AN1339" s="129">
        <v>9.2499999999999999E-2</v>
      </c>
      <c r="AO1339" s="130" t="s">
        <v>1774</v>
      </c>
      <c r="AP1339" s="130" t="s">
        <v>1775</v>
      </c>
      <c r="AQ1339" s="27">
        <v>4625000</v>
      </c>
      <c r="AR1339" s="27">
        <v>9250000</v>
      </c>
      <c r="AS1339" s="27">
        <v>9250000</v>
      </c>
      <c r="AT1339" s="27">
        <v>9250000</v>
      </c>
      <c r="AU1339" s="27">
        <v>4625000</v>
      </c>
      <c r="AV1339" s="27">
        <v>0</v>
      </c>
      <c r="AW1339" s="27">
        <v>0</v>
      </c>
      <c r="AX1339" s="27">
        <v>0</v>
      </c>
      <c r="AY1339" s="27">
        <v>0</v>
      </c>
      <c r="AZ1339" s="27">
        <v>0</v>
      </c>
      <c r="BA1339" s="27">
        <v>0</v>
      </c>
      <c r="BB1339" s="27">
        <v>0</v>
      </c>
      <c r="BC1339" s="27">
        <v>0</v>
      </c>
      <c r="BD1339" s="27">
        <v>0</v>
      </c>
      <c r="BE1339" s="27">
        <v>0</v>
      </c>
      <c r="BF1339" s="27">
        <v>0</v>
      </c>
      <c r="BG1339" s="27">
        <f t="shared" si="81"/>
        <v>13875000</v>
      </c>
      <c r="BH1339" s="27">
        <f t="shared" si="82"/>
        <v>23125000</v>
      </c>
      <c r="BI1339" s="27">
        <f t="shared" si="84"/>
        <v>37000000</v>
      </c>
    </row>
    <row r="1340" spans="1:61" x14ac:dyDescent="0.35">
      <c r="A1340" s="65" t="str">
        <f t="shared" si="83"/>
        <v>DI0013581</v>
      </c>
      <c r="B1340" s="111" t="s">
        <v>1400</v>
      </c>
      <c r="C1340" s="104">
        <v>1</v>
      </c>
      <c r="D1340" s="111" t="s">
        <v>0</v>
      </c>
      <c r="E1340" s="111" t="s">
        <v>3</v>
      </c>
      <c r="F1340" s="104" t="s">
        <v>1760</v>
      </c>
      <c r="G1340" s="104" t="s">
        <v>1776</v>
      </c>
      <c r="H1340" s="104" t="s">
        <v>1777</v>
      </c>
      <c r="I1340" s="104" t="s">
        <v>1778</v>
      </c>
      <c r="J1340" s="104" t="s">
        <v>1779</v>
      </c>
      <c r="K1340" s="104" t="s">
        <v>774</v>
      </c>
      <c r="L1340" s="104" t="s">
        <v>1766</v>
      </c>
      <c r="M1340" s="104" t="s">
        <v>1773</v>
      </c>
      <c r="N1340" s="111">
        <v>1</v>
      </c>
      <c r="O1340" s="111">
        <v>1</v>
      </c>
      <c r="P1340" s="111">
        <v>1</v>
      </c>
      <c r="Q1340" s="113">
        <v>1</v>
      </c>
      <c r="R1340" s="113">
        <v>1</v>
      </c>
      <c r="S1340" s="113">
        <v>1</v>
      </c>
      <c r="T1340" s="113">
        <v>0</v>
      </c>
      <c r="U1340" s="113">
        <v>0</v>
      </c>
      <c r="V1340" s="113">
        <v>0</v>
      </c>
      <c r="W1340" s="109">
        <v>0</v>
      </c>
      <c r="X1340" s="109">
        <v>0</v>
      </c>
      <c r="Y1340" s="109">
        <v>0</v>
      </c>
      <c r="Z1340" s="109">
        <v>0</v>
      </c>
      <c r="AA1340" s="109">
        <v>0</v>
      </c>
      <c r="AB1340" s="109">
        <v>0</v>
      </c>
      <c r="AC1340" s="109">
        <v>0</v>
      </c>
      <c r="AD1340" s="109">
        <v>0</v>
      </c>
      <c r="AE1340" s="109">
        <v>0</v>
      </c>
      <c r="AF1340" s="107">
        <v>45372</v>
      </c>
      <c r="AG1340" s="107">
        <v>45737</v>
      </c>
      <c r="AH1340" s="126">
        <v>4999030</v>
      </c>
      <c r="AI1340" s="115">
        <v>0</v>
      </c>
      <c r="AJ1340" s="115">
        <v>1</v>
      </c>
      <c r="AK1340" s="127">
        <v>4.9000000000000002E-2</v>
      </c>
      <c r="AL1340" s="128">
        <v>0</v>
      </c>
      <c r="AM1340" s="128">
        <v>0</v>
      </c>
      <c r="AN1340" s="129">
        <v>0</v>
      </c>
      <c r="AO1340" s="130" t="s">
        <v>1774</v>
      </c>
      <c r="AP1340" s="130" t="s">
        <v>1775</v>
      </c>
      <c r="AQ1340" s="27">
        <v>0</v>
      </c>
      <c r="AR1340" s="27">
        <v>0</v>
      </c>
      <c r="AS1340" s="27">
        <v>0</v>
      </c>
      <c r="AT1340" s="27">
        <v>0</v>
      </c>
      <c r="AU1340" s="27">
        <v>0</v>
      </c>
      <c r="AV1340" s="27">
        <v>0</v>
      </c>
      <c r="AW1340" s="27">
        <v>0</v>
      </c>
      <c r="AX1340" s="27">
        <v>0</v>
      </c>
      <c r="AY1340" s="27">
        <v>0</v>
      </c>
      <c r="AZ1340" s="27">
        <v>0</v>
      </c>
      <c r="BA1340" s="27">
        <v>0</v>
      </c>
      <c r="BB1340" s="27">
        <v>0</v>
      </c>
      <c r="BC1340" s="27">
        <v>0</v>
      </c>
      <c r="BD1340" s="27">
        <v>0</v>
      </c>
      <c r="BE1340" s="27">
        <v>0</v>
      </c>
      <c r="BF1340" s="27">
        <v>0</v>
      </c>
      <c r="BG1340" s="27">
        <f t="shared" si="81"/>
        <v>0</v>
      </c>
      <c r="BH1340" s="27">
        <f t="shared" si="82"/>
        <v>0</v>
      </c>
      <c r="BI1340" s="27">
        <f t="shared" si="84"/>
        <v>0</v>
      </c>
    </row>
    <row r="1341" spans="1:61" x14ac:dyDescent="0.35">
      <c r="A1341" s="65" t="str">
        <f t="shared" si="83"/>
        <v>DI0013591</v>
      </c>
      <c r="B1341" s="111" t="s">
        <v>1613</v>
      </c>
      <c r="C1341" s="104">
        <v>1</v>
      </c>
      <c r="D1341" s="111" t="s">
        <v>0</v>
      </c>
      <c r="E1341" s="111" t="s">
        <v>3</v>
      </c>
      <c r="F1341" s="104" t="s">
        <v>1760</v>
      </c>
      <c r="G1341" s="104" t="s">
        <v>1769</v>
      </c>
      <c r="H1341" s="104" t="s">
        <v>1770</v>
      </c>
      <c r="I1341" s="104" t="s">
        <v>1771</v>
      </c>
      <c r="J1341" s="104" t="s">
        <v>1772</v>
      </c>
      <c r="K1341" s="104" t="s">
        <v>417</v>
      </c>
      <c r="L1341" s="104" t="s">
        <v>1766</v>
      </c>
      <c r="M1341" s="104" t="s">
        <v>1773</v>
      </c>
      <c r="N1341" s="111">
        <v>1</v>
      </c>
      <c r="O1341" s="111">
        <v>1</v>
      </c>
      <c r="P1341" s="111">
        <v>1</v>
      </c>
      <c r="Q1341" s="113">
        <v>0</v>
      </c>
      <c r="R1341" s="113">
        <v>0</v>
      </c>
      <c r="S1341" s="113">
        <v>1</v>
      </c>
      <c r="T1341" s="113">
        <v>1</v>
      </c>
      <c r="U1341" s="113">
        <v>1</v>
      </c>
      <c r="V1341" s="113">
        <v>0</v>
      </c>
      <c r="W1341" s="109">
        <v>104840395.84</v>
      </c>
      <c r="X1341" s="109">
        <v>0</v>
      </c>
      <c r="Y1341" s="109">
        <v>0</v>
      </c>
      <c r="Z1341" s="109">
        <v>0</v>
      </c>
      <c r="AA1341" s="109">
        <v>0</v>
      </c>
      <c r="AB1341" s="109">
        <v>0</v>
      </c>
      <c r="AC1341" s="109">
        <v>0</v>
      </c>
      <c r="AD1341" s="109">
        <v>0</v>
      </c>
      <c r="AE1341" s="109">
        <v>104840395.84</v>
      </c>
      <c r="AF1341" s="107">
        <v>45376</v>
      </c>
      <c r="AG1341" s="107">
        <v>46471</v>
      </c>
      <c r="AH1341" s="126">
        <v>104840395.84</v>
      </c>
      <c r="AI1341" s="115">
        <v>1.9013698630136986</v>
      </c>
      <c r="AJ1341" s="115">
        <v>3</v>
      </c>
      <c r="AK1341" s="127">
        <v>8.7499999999999994E-2</v>
      </c>
      <c r="AL1341" s="128">
        <v>1.9013698630136988</v>
      </c>
      <c r="AM1341" s="128">
        <v>2.9999999999999996</v>
      </c>
      <c r="AN1341" s="129">
        <v>8.7499999999999994E-2</v>
      </c>
      <c r="AO1341" s="130" t="s">
        <v>1774</v>
      </c>
      <c r="AP1341" s="130" t="s">
        <v>1775</v>
      </c>
      <c r="AQ1341" s="27">
        <v>4586767.32</v>
      </c>
      <c r="AR1341" s="27">
        <v>9173534.6400000006</v>
      </c>
      <c r="AS1341" s="27">
        <v>4586767.32</v>
      </c>
      <c r="AT1341" s="27">
        <v>0</v>
      </c>
      <c r="AU1341" s="27">
        <v>0</v>
      </c>
      <c r="AV1341" s="27">
        <v>0</v>
      </c>
      <c r="AW1341" s="27">
        <v>0</v>
      </c>
      <c r="AX1341" s="27">
        <v>0</v>
      </c>
      <c r="AY1341" s="27">
        <v>0</v>
      </c>
      <c r="AZ1341" s="27">
        <v>0</v>
      </c>
      <c r="BA1341" s="27">
        <v>0</v>
      </c>
      <c r="BB1341" s="27">
        <v>0</v>
      </c>
      <c r="BC1341" s="27">
        <v>0</v>
      </c>
      <c r="BD1341" s="27">
        <v>0</v>
      </c>
      <c r="BE1341" s="27">
        <v>0</v>
      </c>
      <c r="BF1341" s="27">
        <v>0</v>
      </c>
      <c r="BG1341" s="27">
        <f t="shared" si="81"/>
        <v>13760301.960000001</v>
      </c>
      <c r="BH1341" s="27">
        <f t="shared" si="82"/>
        <v>4586767.32</v>
      </c>
      <c r="BI1341" s="27">
        <f t="shared" si="84"/>
        <v>18347069.280000001</v>
      </c>
    </row>
    <row r="1342" spans="1:61" x14ac:dyDescent="0.35">
      <c r="A1342" s="65" t="str">
        <f t="shared" si="83"/>
        <v>DI0013601</v>
      </c>
      <c r="B1342" s="111" t="s">
        <v>1614</v>
      </c>
      <c r="C1342" s="104">
        <v>1</v>
      </c>
      <c r="D1342" s="111" t="s">
        <v>0</v>
      </c>
      <c r="E1342" s="111" t="s">
        <v>3</v>
      </c>
      <c r="F1342" s="104" t="s">
        <v>1760</v>
      </c>
      <c r="G1342" s="104" t="s">
        <v>1769</v>
      </c>
      <c r="H1342" s="104" t="s">
        <v>1770</v>
      </c>
      <c r="I1342" s="104" t="s">
        <v>1771</v>
      </c>
      <c r="J1342" s="104" t="s">
        <v>1772</v>
      </c>
      <c r="K1342" s="104" t="s">
        <v>1806</v>
      </c>
      <c r="L1342" s="104" t="s">
        <v>1766</v>
      </c>
      <c r="M1342" s="104" t="s">
        <v>1773</v>
      </c>
      <c r="N1342" s="111">
        <v>1</v>
      </c>
      <c r="O1342" s="111">
        <v>1</v>
      </c>
      <c r="P1342" s="111">
        <v>1</v>
      </c>
      <c r="Q1342" s="113">
        <v>0</v>
      </c>
      <c r="R1342" s="113">
        <v>0</v>
      </c>
      <c r="S1342" s="113">
        <v>1</v>
      </c>
      <c r="T1342" s="113">
        <v>1</v>
      </c>
      <c r="U1342" s="113">
        <v>1</v>
      </c>
      <c r="V1342" s="113">
        <v>0</v>
      </c>
      <c r="W1342" s="109">
        <v>23284458.739999998</v>
      </c>
      <c r="X1342" s="109">
        <v>0</v>
      </c>
      <c r="Y1342" s="109">
        <v>0</v>
      </c>
      <c r="Z1342" s="109">
        <v>0</v>
      </c>
      <c r="AA1342" s="109">
        <v>0</v>
      </c>
      <c r="AB1342" s="109">
        <v>0</v>
      </c>
      <c r="AC1342" s="109">
        <v>0</v>
      </c>
      <c r="AD1342" s="109">
        <v>0</v>
      </c>
      <c r="AE1342" s="109">
        <v>23284458.739999998</v>
      </c>
      <c r="AF1342" s="107">
        <v>45376</v>
      </c>
      <c r="AG1342" s="107">
        <v>46471</v>
      </c>
      <c r="AH1342" s="126">
        <v>23284458.739999998</v>
      </c>
      <c r="AI1342" s="115">
        <v>1.9013698630136986</v>
      </c>
      <c r="AJ1342" s="115">
        <v>3</v>
      </c>
      <c r="AK1342" s="127">
        <v>8.7499999999999994E-2</v>
      </c>
      <c r="AL1342" s="128">
        <v>1.9013698630136986</v>
      </c>
      <c r="AM1342" s="128">
        <v>3</v>
      </c>
      <c r="AN1342" s="129">
        <v>8.7499999999999994E-2</v>
      </c>
      <c r="AO1342" s="130" t="s">
        <v>1774</v>
      </c>
      <c r="AP1342" s="130" t="s">
        <v>1775</v>
      </c>
      <c r="AQ1342" s="27">
        <v>1018695.07</v>
      </c>
      <c r="AR1342" s="27">
        <v>2037390.14</v>
      </c>
      <c r="AS1342" s="27">
        <v>1018695.07</v>
      </c>
      <c r="AT1342" s="27">
        <v>0</v>
      </c>
      <c r="AU1342" s="27">
        <v>0</v>
      </c>
      <c r="AV1342" s="27">
        <v>0</v>
      </c>
      <c r="AW1342" s="27">
        <v>0</v>
      </c>
      <c r="AX1342" s="27">
        <v>0</v>
      </c>
      <c r="AY1342" s="27">
        <v>0</v>
      </c>
      <c r="AZ1342" s="27">
        <v>0</v>
      </c>
      <c r="BA1342" s="27">
        <v>0</v>
      </c>
      <c r="BB1342" s="27">
        <v>0</v>
      </c>
      <c r="BC1342" s="27">
        <v>0</v>
      </c>
      <c r="BD1342" s="27">
        <v>0</v>
      </c>
      <c r="BE1342" s="27">
        <v>0</v>
      </c>
      <c r="BF1342" s="27">
        <v>0</v>
      </c>
      <c r="BG1342" s="27">
        <f t="shared" si="81"/>
        <v>3056085.21</v>
      </c>
      <c r="BH1342" s="27">
        <f t="shared" si="82"/>
        <v>1018695.07</v>
      </c>
      <c r="BI1342" s="27">
        <f t="shared" si="84"/>
        <v>4074780.28</v>
      </c>
    </row>
    <row r="1343" spans="1:61" x14ac:dyDescent="0.35">
      <c r="A1343" s="65" t="str">
        <f t="shared" si="83"/>
        <v>DI0013611</v>
      </c>
      <c r="B1343" s="111" t="s">
        <v>1401</v>
      </c>
      <c r="C1343" s="104">
        <v>1</v>
      </c>
      <c r="D1343" s="111" t="s">
        <v>0</v>
      </c>
      <c r="E1343" s="111" t="s">
        <v>3</v>
      </c>
      <c r="F1343" s="104" t="s">
        <v>1760</v>
      </c>
      <c r="G1343" s="104" t="s">
        <v>1776</v>
      </c>
      <c r="H1343" s="104" t="s">
        <v>1777</v>
      </c>
      <c r="I1343" s="104" t="s">
        <v>1778</v>
      </c>
      <c r="J1343" s="104" t="s">
        <v>1779</v>
      </c>
      <c r="K1343" s="104" t="s">
        <v>774</v>
      </c>
      <c r="L1343" s="104" t="s">
        <v>1766</v>
      </c>
      <c r="M1343" s="104" t="s">
        <v>1773</v>
      </c>
      <c r="N1343" s="111">
        <v>1</v>
      </c>
      <c r="O1343" s="111">
        <v>1</v>
      </c>
      <c r="P1343" s="111">
        <v>1</v>
      </c>
      <c r="Q1343" s="113">
        <v>1</v>
      </c>
      <c r="R1343" s="113">
        <v>1</v>
      </c>
      <c r="S1343" s="113">
        <v>1</v>
      </c>
      <c r="T1343" s="113">
        <v>0</v>
      </c>
      <c r="U1343" s="113">
        <v>0</v>
      </c>
      <c r="V1343" s="113">
        <v>0</v>
      </c>
      <c r="W1343" s="109">
        <v>0</v>
      </c>
      <c r="X1343" s="109">
        <v>0</v>
      </c>
      <c r="Y1343" s="109">
        <v>0</v>
      </c>
      <c r="Z1343" s="109">
        <v>0</v>
      </c>
      <c r="AA1343" s="109">
        <v>0</v>
      </c>
      <c r="AB1343" s="109">
        <v>0</v>
      </c>
      <c r="AC1343" s="109">
        <v>0</v>
      </c>
      <c r="AD1343" s="109">
        <v>0</v>
      </c>
      <c r="AE1343" s="109">
        <v>0</v>
      </c>
      <c r="AF1343" s="107">
        <v>45372</v>
      </c>
      <c r="AG1343" s="107">
        <v>45737</v>
      </c>
      <c r="AH1343" s="126">
        <v>5003081.91</v>
      </c>
      <c r="AI1343" s="115">
        <v>0</v>
      </c>
      <c r="AJ1343" s="115">
        <v>1</v>
      </c>
      <c r="AK1343" s="127">
        <v>4.9000000000000002E-2</v>
      </c>
      <c r="AL1343" s="128">
        <v>0</v>
      </c>
      <c r="AM1343" s="128">
        <v>0</v>
      </c>
      <c r="AN1343" s="129">
        <v>0</v>
      </c>
      <c r="AO1343" s="130" t="s">
        <v>1774</v>
      </c>
      <c r="AP1343" s="130" t="s">
        <v>1775</v>
      </c>
      <c r="AQ1343" s="27">
        <v>0</v>
      </c>
      <c r="AR1343" s="27">
        <v>0</v>
      </c>
      <c r="AS1343" s="27">
        <v>0</v>
      </c>
      <c r="AT1343" s="27">
        <v>0</v>
      </c>
      <c r="AU1343" s="27">
        <v>0</v>
      </c>
      <c r="AV1343" s="27">
        <v>0</v>
      </c>
      <c r="AW1343" s="27">
        <v>0</v>
      </c>
      <c r="AX1343" s="27">
        <v>0</v>
      </c>
      <c r="AY1343" s="27">
        <v>0</v>
      </c>
      <c r="AZ1343" s="27">
        <v>0</v>
      </c>
      <c r="BA1343" s="27">
        <v>0</v>
      </c>
      <c r="BB1343" s="27">
        <v>0</v>
      </c>
      <c r="BC1343" s="27">
        <v>0</v>
      </c>
      <c r="BD1343" s="27">
        <v>0</v>
      </c>
      <c r="BE1343" s="27">
        <v>0</v>
      </c>
      <c r="BF1343" s="27">
        <v>0</v>
      </c>
      <c r="BG1343" s="27">
        <f t="shared" si="81"/>
        <v>0</v>
      </c>
      <c r="BH1343" s="27">
        <f t="shared" si="82"/>
        <v>0</v>
      </c>
      <c r="BI1343" s="27">
        <f t="shared" si="84"/>
        <v>0</v>
      </c>
    </row>
    <row r="1344" spans="1:61" x14ac:dyDescent="0.35">
      <c r="A1344" s="65" t="str">
        <f t="shared" si="83"/>
        <v>DI0013621</v>
      </c>
      <c r="B1344" s="111" t="s">
        <v>1615</v>
      </c>
      <c r="C1344" s="104">
        <v>1</v>
      </c>
      <c r="D1344" s="111" t="s">
        <v>0</v>
      </c>
      <c r="E1344" s="111" t="s">
        <v>3</v>
      </c>
      <c r="F1344" s="104" t="s">
        <v>1760</v>
      </c>
      <c r="G1344" s="104" t="s">
        <v>1776</v>
      </c>
      <c r="H1344" s="104" t="s">
        <v>1777</v>
      </c>
      <c r="I1344" s="104" t="s">
        <v>1778</v>
      </c>
      <c r="J1344" s="104" t="s">
        <v>1779</v>
      </c>
      <c r="K1344" s="104" t="s">
        <v>1616</v>
      </c>
      <c r="L1344" s="104" t="s">
        <v>1766</v>
      </c>
      <c r="M1344" s="104" t="s">
        <v>1773</v>
      </c>
      <c r="N1344" s="111">
        <v>1</v>
      </c>
      <c r="O1344" s="111">
        <v>1</v>
      </c>
      <c r="P1344" s="111">
        <v>1</v>
      </c>
      <c r="Q1344" s="113">
        <v>1</v>
      </c>
      <c r="R1344" s="113">
        <v>1</v>
      </c>
      <c r="S1344" s="113">
        <v>1</v>
      </c>
      <c r="T1344" s="113">
        <v>0</v>
      </c>
      <c r="U1344" s="113">
        <v>0</v>
      </c>
      <c r="V1344" s="113">
        <v>0</v>
      </c>
      <c r="W1344" s="109">
        <v>1229993.57</v>
      </c>
      <c r="X1344" s="109">
        <v>0</v>
      </c>
      <c r="Y1344" s="109">
        <v>0</v>
      </c>
      <c r="Z1344" s="109">
        <v>0</v>
      </c>
      <c r="AA1344" s="109">
        <v>0</v>
      </c>
      <c r="AB1344" s="109">
        <v>0</v>
      </c>
      <c r="AC1344" s="109">
        <v>0</v>
      </c>
      <c r="AD1344" s="109">
        <v>0</v>
      </c>
      <c r="AE1344" s="109">
        <v>1229993.57</v>
      </c>
      <c r="AF1344" s="107">
        <v>45376</v>
      </c>
      <c r="AG1344" s="107">
        <v>46471</v>
      </c>
      <c r="AH1344" s="126">
        <v>1230871.69</v>
      </c>
      <c r="AI1344" s="115">
        <v>1.9013698630136986</v>
      </c>
      <c r="AJ1344" s="115">
        <v>3</v>
      </c>
      <c r="AK1344" s="127">
        <v>8.7499999999999994E-2</v>
      </c>
      <c r="AL1344" s="128">
        <v>1.9013698630136986</v>
      </c>
      <c r="AM1344" s="128">
        <v>3</v>
      </c>
      <c r="AN1344" s="129">
        <v>8.7499999999999994E-2</v>
      </c>
      <c r="AO1344" s="130" t="s">
        <v>1774</v>
      </c>
      <c r="AP1344" s="130" t="s">
        <v>1775</v>
      </c>
      <c r="AQ1344" s="27">
        <v>53812.22</v>
      </c>
      <c r="AR1344" s="27">
        <v>107624.44</v>
      </c>
      <c r="AS1344" s="27">
        <v>0</v>
      </c>
      <c r="AT1344" s="27">
        <v>0</v>
      </c>
      <c r="AU1344" s="27">
        <v>0</v>
      </c>
      <c r="AV1344" s="27">
        <v>0</v>
      </c>
      <c r="AW1344" s="27">
        <v>0</v>
      </c>
      <c r="AX1344" s="27">
        <v>0</v>
      </c>
      <c r="AY1344" s="27">
        <v>0</v>
      </c>
      <c r="AZ1344" s="27">
        <v>0</v>
      </c>
      <c r="BA1344" s="27">
        <v>0</v>
      </c>
      <c r="BB1344" s="27">
        <v>0</v>
      </c>
      <c r="BC1344" s="27">
        <v>0</v>
      </c>
      <c r="BD1344" s="27">
        <v>0</v>
      </c>
      <c r="BE1344" s="27">
        <v>0</v>
      </c>
      <c r="BF1344" s="27">
        <v>0</v>
      </c>
      <c r="BG1344" s="27">
        <f t="shared" si="81"/>
        <v>161436.66</v>
      </c>
      <c r="BH1344" s="27">
        <f t="shared" si="82"/>
        <v>0</v>
      </c>
      <c r="BI1344" s="27">
        <f t="shared" si="84"/>
        <v>161436.66</v>
      </c>
    </row>
    <row r="1345" spans="1:61" x14ac:dyDescent="0.35">
      <c r="A1345" s="65" t="str">
        <f t="shared" si="83"/>
        <v>DI0013631</v>
      </c>
      <c r="B1345" s="111" t="s">
        <v>1402</v>
      </c>
      <c r="C1345" s="104">
        <v>1</v>
      </c>
      <c r="D1345" s="111" t="s">
        <v>0</v>
      </c>
      <c r="E1345" s="111" t="s">
        <v>3</v>
      </c>
      <c r="F1345" s="104" t="s">
        <v>1760</v>
      </c>
      <c r="G1345" s="104" t="s">
        <v>1769</v>
      </c>
      <c r="H1345" s="104" t="s">
        <v>1770</v>
      </c>
      <c r="I1345" s="104" t="s">
        <v>1771</v>
      </c>
      <c r="J1345" s="104" t="s">
        <v>1772</v>
      </c>
      <c r="K1345" s="104" t="s">
        <v>1809</v>
      </c>
      <c r="L1345" s="104" t="s">
        <v>1766</v>
      </c>
      <c r="M1345" s="104" t="s">
        <v>1773</v>
      </c>
      <c r="N1345" s="111">
        <v>1</v>
      </c>
      <c r="O1345" s="111">
        <v>1</v>
      </c>
      <c r="P1345" s="111">
        <v>1</v>
      </c>
      <c r="Q1345" s="113">
        <v>0</v>
      </c>
      <c r="R1345" s="113">
        <v>0</v>
      </c>
      <c r="S1345" s="113">
        <v>1</v>
      </c>
      <c r="T1345" s="113">
        <v>1</v>
      </c>
      <c r="U1345" s="113">
        <v>1</v>
      </c>
      <c r="V1345" s="113">
        <v>0</v>
      </c>
      <c r="W1345" s="109">
        <v>3800462.72</v>
      </c>
      <c r="X1345" s="109">
        <v>0</v>
      </c>
      <c r="Y1345" s="109">
        <v>55889.16</v>
      </c>
      <c r="Z1345" s="109">
        <v>26766.74</v>
      </c>
      <c r="AA1345" s="109">
        <v>0</v>
      </c>
      <c r="AB1345" s="109">
        <v>0</v>
      </c>
      <c r="AC1345" s="109">
        <v>0</v>
      </c>
      <c r="AD1345" s="109">
        <v>0</v>
      </c>
      <c r="AE1345" s="109">
        <v>3744573.56</v>
      </c>
      <c r="AF1345" s="107">
        <v>45385</v>
      </c>
      <c r="AG1345" s="107">
        <v>47790</v>
      </c>
      <c r="AH1345" s="126">
        <v>4415243.4800000004</v>
      </c>
      <c r="AI1345" s="115">
        <v>5.515068493150685</v>
      </c>
      <c r="AJ1345" s="115">
        <v>6.5890410958904111</v>
      </c>
      <c r="AK1345" s="127">
        <v>8.4515999999999994E-2</v>
      </c>
      <c r="AL1345" s="128">
        <v>5.515068493150685</v>
      </c>
      <c r="AM1345" s="128">
        <v>6.5890410958904111</v>
      </c>
      <c r="AN1345" s="129">
        <v>8.4515999999999994E-2</v>
      </c>
      <c r="AO1345" s="130" t="s">
        <v>1774</v>
      </c>
      <c r="AP1345" s="130" t="s">
        <v>1775</v>
      </c>
      <c r="AQ1345" s="27">
        <v>199963.27</v>
      </c>
      <c r="AR1345" s="27">
        <v>252709.48999999993</v>
      </c>
      <c r="AS1345" s="27">
        <v>196026.98</v>
      </c>
      <c r="AT1345" s="27">
        <v>139344.48000000001</v>
      </c>
      <c r="AU1345" s="27">
        <v>82661.98</v>
      </c>
      <c r="AV1345" s="27">
        <v>25979.47</v>
      </c>
      <c r="AW1345" s="27">
        <v>0</v>
      </c>
      <c r="AX1345" s="27">
        <v>0</v>
      </c>
      <c r="AY1345" s="27">
        <v>0</v>
      </c>
      <c r="AZ1345" s="27">
        <v>0</v>
      </c>
      <c r="BA1345" s="27">
        <v>0</v>
      </c>
      <c r="BB1345" s="27">
        <v>0</v>
      </c>
      <c r="BC1345" s="27">
        <v>0</v>
      </c>
      <c r="BD1345" s="27">
        <v>0</v>
      </c>
      <c r="BE1345" s="27">
        <v>0</v>
      </c>
      <c r="BF1345" s="27">
        <v>0</v>
      </c>
      <c r="BG1345" s="27">
        <f t="shared" si="81"/>
        <v>452672.75999999989</v>
      </c>
      <c r="BH1345" s="27">
        <f t="shared" si="82"/>
        <v>444012.91000000003</v>
      </c>
      <c r="BI1345" s="27">
        <f t="shared" si="84"/>
        <v>896685.66999999993</v>
      </c>
    </row>
    <row r="1346" spans="1:61" x14ac:dyDescent="0.35">
      <c r="A1346" s="65" t="str">
        <f t="shared" si="83"/>
        <v>DI0013641</v>
      </c>
      <c r="B1346" s="111" t="s">
        <v>1617</v>
      </c>
      <c r="C1346" s="104">
        <v>1</v>
      </c>
      <c r="D1346" s="111" t="s">
        <v>0</v>
      </c>
      <c r="E1346" s="111" t="s">
        <v>3</v>
      </c>
      <c r="F1346" s="104" t="s">
        <v>1760</v>
      </c>
      <c r="G1346" s="104" t="s">
        <v>1769</v>
      </c>
      <c r="H1346" s="104" t="s">
        <v>1770</v>
      </c>
      <c r="I1346" s="104" t="s">
        <v>1771</v>
      </c>
      <c r="J1346" s="104" t="s">
        <v>1772</v>
      </c>
      <c r="K1346" s="104" t="s">
        <v>1350</v>
      </c>
      <c r="L1346" s="104" t="s">
        <v>1766</v>
      </c>
      <c r="M1346" s="104" t="s">
        <v>1773</v>
      </c>
      <c r="N1346" s="111">
        <v>1</v>
      </c>
      <c r="O1346" s="111">
        <v>1</v>
      </c>
      <c r="P1346" s="111">
        <v>1</v>
      </c>
      <c r="Q1346" s="113">
        <v>0</v>
      </c>
      <c r="R1346" s="113">
        <v>0</v>
      </c>
      <c r="S1346" s="113">
        <v>1</v>
      </c>
      <c r="T1346" s="113">
        <v>1</v>
      </c>
      <c r="U1346" s="113">
        <v>1</v>
      </c>
      <c r="V1346" s="113">
        <v>0</v>
      </c>
      <c r="W1346" s="109">
        <v>2604817.7799999998</v>
      </c>
      <c r="X1346" s="109">
        <v>0</v>
      </c>
      <c r="Y1346" s="109">
        <v>0</v>
      </c>
      <c r="Z1346" s="109">
        <v>0</v>
      </c>
      <c r="AA1346" s="109">
        <v>0</v>
      </c>
      <c r="AB1346" s="109">
        <v>0</v>
      </c>
      <c r="AC1346" s="109">
        <v>0</v>
      </c>
      <c r="AD1346" s="109">
        <v>0</v>
      </c>
      <c r="AE1346" s="109">
        <v>2604817.7799999998</v>
      </c>
      <c r="AF1346" s="107">
        <v>45376</v>
      </c>
      <c r="AG1346" s="107">
        <v>46471</v>
      </c>
      <c r="AH1346" s="126">
        <v>2604817.7799999998</v>
      </c>
      <c r="AI1346" s="115">
        <v>1.9013698630136986</v>
      </c>
      <c r="AJ1346" s="115">
        <v>3</v>
      </c>
      <c r="AK1346" s="127">
        <v>8.7499999999999994E-2</v>
      </c>
      <c r="AL1346" s="128">
        <v>1.9013698630136986</v>
      </c>
      <c r="AM1346" s="128">
        <v>3</v>
      </c>
      <c r="AN1346" s="129">
        <v>8.7499999999999994E-2</v>
      </c>
      <c r="AO1346" s="130" t="s">
        <v>1774</v>
      </c>
      <c r="AP1346" s="130" t="s">
        <v>1775</v>
      </c>
      <c r="AQ1346" s="27">
        <v>113960.78</v>
      </c>
      <c r="AR1346" s="27">
        <v>227921.56</v>
      </c>
      <c r="AS1346" s="27">
        <v>113960.78</v>
      </c>
      <c r="AT1346" s="27">
        <v>0</v>
      </c>
      <c r="AU1346" s="27">
        <v>0</v>
      </c>
      <c r="AV1346" s="27">
        <v>0</v>
      </c>
      <c r="AW1346" s="27">
        <v>0</v>
      </c>
      <c r="AX1346" s="27">
        <v>0</v>
      </c>
      <c r="AY1346" s="27">
        <v>0</v>
      </c>
      <c r="AZ1346" s="27">
        <v>0</v>
      </c>
      <c r="BA1346" s="27">
        <v>0</v>
      </c>
      <c r="BB1346" s="27">
        <v>0</v>
      </c>
      <c r="BC1346" s="27">
        <v>0</v>
      </c>
      <c r="BD1346" s="27">
        <v>0</v>
      </c>
      <c r="BE1346" s="27">
        <v>0</v>
      </c>
      <c r="BF1346" s="27">
        <v>0</v>
      </c>
      <c r="BG1346" s="27">
        <f t="shared" si="81"/>
        <v>341882.33999999997</v>
      </c>
      <c r="BH1346" s="27">
        <f t="shared" si="82"/>
        <v>113960.78</v>
      </c>
      <c r="BI1346" s="27">
        <f t="shared" si="84"/>
        <v>455843.12</v>
      </c>
    </row>
    <row r="1347" spans="1:61" x14ac:dyDescent="0.35">
      <c r="A1347" s="65" t="str">
        <f t="shared" si="83"/>
        <v>DI0013651</v>
      </c>
      <c r="B1347" s="111" t="s">
        <v>1403</v>
      </c>
      <c r="C1347" s="104">
        <v>1</v>
      </c>
      <c r="D1347" s="111" t="s">
        <v>0</v>
      </c>
      <c r="E1347" s="111" t="s">
        <v>3</v>
      </c>
      <c r="F1347" s="104" t="s">
        <v>1760</v>
      </c>
      <c r="G1347" s="104" t="s">
        <v>1769</v>
      </c>
      <c r="H1347" s="104" t="s">
        <v>1770</v>
      </c>
      <c r="I1347" s="104" t="s">
        <v>1771</v>
      </c>
      <c r="J1347" s="104" t="s">
        <v>1772</v>
      </c>
      <c r="K1347" s="104" t="s">
        <v>1810</v>
      </c>
      <c r="L1347" s="104" t="s">
        <v>1766</v>
      </c>
      <c r="M1347" s="104" t="s">
        <v>1773</v>
      </c>
      <c r="N1347" s="111">
        <v>1</v>
      </c>
      <c r="O1347" s="111">
        <v>1</v>
      </c>
      <c r="P1347" s="111">
        <v>1</v>
      </c>
      <c r="Q1347" s="113">
        <v>0</v>
      </c>
      <c r="R1347" s="113">
        <v>0</v>
      </c>
      <c r="S1347" s="113">
        <v>1</v>
      </c>
      <c r="T1347" s="113">
        <v>1</v>
      </c>
      <c r="U1347" s="113">
        <v>1</v>
      </c>
      <c r="V1347" s="113">
        <v>0</v>
      </c>
      <c r="W1347" s="109">
        <v>656250</v>
      </c>
      <c r="X1347" s="109">
        <v>0</v>
      </c>
      <c r="Y1347" s="109">
        <v>31250</v>
      </c>
      <c r="Z1347" s="109">
        <v>4375</v>
      </c>
      <c r="AA1347" s="109">
        <v>0</v>
      </c>
      <c r="AB1347" s="109">
        <v>0</v>
      </c>
      <c r="AC1347" s="109">
        <v>0</v>
      </c>
      <c r="AD1347" s="109">
        <v>0</v>
      </c>
      <c r="AE1347" s="109">
        <v>625000</v>
      </c>
      <c r="AF1347" s="107">
        <v>45385</v>
      </c>
      <c r="AG1347" s="107">
        <v>46359</v>
      </c>
      <c r="AH1347" s="126">
        <v>1000000</v>
      </c>
      <c r="AI1347" s="115">
        <v>1.5945205479452054</v>
      </c>
      <c r="AJ1347" s="115">
        <v>2.6684931506849314</v>
      </c>
      <c r="AK1347" s="127">
        <v>0.08</v>
      </c>
      <c r="AL1347" s="128">
        <v>1.5945205479452054</v>
      </c>
      <c r="AM1347" s="128">
        <v>2.6684931506849314</v>
      </c>
      <c r="AN1347" s="129">
        <v>0.08</v>
      </c>
      <c r="AO1347" s="130" t="s">
        <v>1774</v>
      </c>
      <c r="AP1347" s="130" t="s">
        <v>1775</v>
      </c>
      <c r="AQ1347" s="27">
        <v>27500</v>
      </c>
      <c r="AR1347" s="27">
        <v>16250</v>
      </c>
      <c r="AS1347" s="27">
        <v>0</v>
      </c>
      <c r="AT1347" s="27">
        <v>0</v>
      </c>
      <c r="AU1347" s="27">
        <v>0</v>
      </c>
      <c r="AV1347" s="27">
        <v>0</v>
      </c>
      <c r="AW1347" s="27">
        <v>0</v>
      </c>
      <c r="AX1347" s="27">
        <v>0</v>
      </c>
      <c r="AY1347" s="27">
        <v>0</v>
      </c>
      <c r="AZ1347" s="27">
        <v>0</v>
      </c>
      <c r="BA1347" s="27">
        <v>0</v>
      </c>
      <c r="BB1347" s="27">
        <v>0</v>
      </c>
      <c r="BC1347" s="27">
        <v>0</v>
      </c>
      <c r="BD1347" s="27">
        <v>0</v>
      </c>
      <c r="BE1347" s="27">
        <v>0</v>
      </c>
      <c r="BF1347" s="27">
        <v>0</v>
      </c>
      <c r="BG1347" s="27">
        <f t="shared" ref="BG1347:BG1410" si="85">SUM(AQ1347:AR1347)</f>
        <v>43750</v>
      </c>
      <c r="BH1347" s="27">
        <f t="shared" ref="BH1347:BH1410" si="86">SUM(AS1347:BF1347)</f>
        <v>0</v>
      </c>
      <c r="BI1347" s="27">
        <f t="shared" si="84"/>
        <v>43750</v>
      </c>
    </row>
    <row r="1348" spans="1:61" x14ac:dyDescent="0.35">
      <c r="A1348" s="65" t="str">
        <f t="shared" ref="A1348:A1411" si="87">CONCATENATE(B1348,C1348)</f>
        <v>DI0013661</v>
      </c>
      <c r="B1348" s="111" t="s">
        <v>1618</v>
      </c>
      <c r="C1348" s="104">
        <v>1</v>
      </c>
      <c r="D1348" s="111" t="s">
        <v>0</v>
      </c>
      <c r="E1348" s="111" t="s">
        <v>3</v>
      </c>
      <c r="F1348" s="104" t="s">
        <v>1760</v>
      </c>
      <c r="G1348" s="104" t="s">
        <v>1769</v>
      </c>
      <c r="H1348" s="104" t="s">
        <v>1770</v>
      </c>
      <c r="I1348" s="104" t="s">
        <v>1771</v>
      </c>
      <c r="J1348" s="104" t="s">
        <v>1772</v>
      </c>
      <c r="K1348" s="104" t="s">
        <v>1339</v>
      </c>
      <c r="L1348" s="104" t="s">
        <v>1766</v>
      </c>
      <c r="M1348" s="104" t="s">
        <v>1773</v>
      </c>
      <c r="N1348" s="111">
        <v>1</v>
      </c>
      <c r="O1348" s="111">
        <v>1</v>
      </c>
      <c r="P1348" s="111">
        <v>1</v>
      </c>
      <c r="Q1348" s="113">
        <v>0</v>
      </c>
      <c r="R1348" s="113">
        <v>0</v>
      </c>
      <c r="S1348" s="113">
        <v>1</v>
      </c>
      <c r="T1348" s="113">
        <v>1</v>
      </c>
      <c r="U1348" s="113">
        <v>1</v>
      </c>
      <c r="V1348" s="113">
        <v>0</v>
      </c>
      <c r="W1348" s="109">
        <v>3036401.39</v>
      </c>
      <c r="X1348" s="109">
        <v>0</v>
      </c>
      <c r="Y1348" s="109">
        <v>0</v>
      </c>
      <c r="Z1348" s="109">
        <v>0</v>
      </c>
      <c r="AA1348" s="109">
        <v>0</v>
      </c>
      <c r="AB1348" s="109">
        <v>0</v>
      </c>
      <c r="AC1348" s="109">
        <v>0</v>
      </c>
      <c r="AD1348" s="109">
        <v>0</v>
      </c>
      <c r="AE1348" s="109">
        <v>3036401.39</v>
      </c>
      <c r="AF1348" s="107">
        <v>45376</v>
      </c>
      <c r="AG1348" s="107">
        <v>46471</v>
      </c>
      <c r="AH1348" s="126">
        <v>3036401.39</v>
      </c>
      <c r="AI1348" s="115">
        <v>1.9013698630136986</v>
      </c>
      <c r="AJ1348" s="115">
        <v>3</v>
      </c>
      <c r="AK1348" s="127">
        <v>8.7499999999999994E-2</v>
      </c>
      <c r="AL1348" s="128">
        <v>1.9013698630136986</v>
      </c>
      <c r="AM1348" s="128">
        <v>3</v>
      </c>
      <c r="AN1348" s="129">
        <v>8.7499999999999981E-2</v>
      </c>
      <c r="AO1348" s="130" t="s">
        <v>1774</v>
      </c>
      <c r="AP1348" s="130" t="s">
        <v>1775</v>
      </c>
      <c r="AQ1348" s="27">
        <v>132842.56</v>
      </c>
      <c r="AR1348" s="27">
        <v>265685.12</v>
      </c>
      <c r="AS1348" s="27">
        <v>132842.56</v>
      </c>
      <c r="AT1348" s="27">
        <v>0</v>
      </c>
      <c r="AU1348" s="27">
        <v>0</v>
      </c>
      <c r="AV1348" s="27">
        <v>0</v>
      </c>
      <c r="AW1348" s="27">
        <v>0</v>
      </c>
      <c r="AX1348" s="27">
        <v>0</v>
      </c>
      <c r="AY1348" s="27">
        <v>0</v>
      </c>
      <c r="AZ1348" s="27">
        <v>0</v>
      </c>
      <c r="BA1348" s="27">
        <v>0</v>
      </c>
      <c r="BB1348" s="27">
        <v>0</v>
      </c>
      <c r="BC1348" s="27">
        <v>0</v>
      </c>
      <c r="BD1348" s="27">
        <v>0</v>
      </c>
      <c r="BE1348" s="27">
        <v>0</v>
      </c>
      <c r="BF1348" s="27">
        <v>0</v>
      </c>
      <c r="BG1348" s="27">
        <f t="shared" si="85"/>
        <v>398527.68</v>
      </c>
      <c r="BH1348" s="27">
        <f t="shared" si="86"/>
        <v>132842.56</v>
      </c>
      <c r="BI1348" s="27">
        <f t="shared" si="84"/>
        <v>531370.23999999999</v>
      </c>
    </row>
    <row r="1349" spans="1:61" x14ac:dyDescent="0.35">
      <c r="A1349" s="65" t="str">
        <f t="shared" si="87"/>
        <v>DI0013671</v>
      </c>
      <c r="B1349" s="111" t="s">
        <v>1619</v>
      </c>
      <c r="C1349" s="104">
        <v>1</v>
      </c>
      <c r="D1349" s="111" t="s">
        <v>0</v>
      </c>
      <c r="E1349" s="111" t="s">
        <v>3</v>
      </c>
      <c r="F1349" s="104" t="s">
        <v>1760</v>
      </c>
      <c r="G1349" s="104" t="s">
        <v>1769</v>
      </c>
      <c r="H1349" s="104" t="s">
        <v>1770</v>
      </c>
      <c r="I1349" s="104" t="s">
        <v>1771</v>
      </c>
      <c r="J1349" s="104" t="s">
        <v>1772</v>
      </c>
      <c r="K1349" s="104" t="s">
        <v>1343</v>
      </c>
      <c r="L1349" s="104" t="s">
        <v>1766</v>
      </c>
      <c r="M1349" s="104" t="s">
        <v>1773</v>
      </c>
      <c r="N1349" s="111">
        <v>1</v>
      </c>
      <c r="O1349" s="111">
        <v>1</v>
      </c>
      <c r="P1349" s="111">
        <v>1</v>
      </c>
      <c r="Q1349" s="113">
        <v>0</v>
      </c>
      <c r="R1349" s="113">
        <v>0</v>
      </c>
      <c r="S1349" s="113">
        <v>1</v>
      </c>
      <c r="T1349" s="113">
        <v>1</v>
      </c>
      <c r="U1349" s="113">
        <v>1</v>
      </c>
      <c r="V1349" s="113">
        <v>0</v>
      </c>
      <c r="W1349" s="109">
        <v>405180.51</v>
      </c>
      <c r="X1349" s="109">
        <v>0</v>
      </c>
      <c r="Y1349" s="109">
        <v>0</v>
      </c>
      <c r="Z1349" s="109">
        <v>0</v>
      </c>
      <c r="AA1349" s="109">
        <v>0</v>
      </c>
      <c r="AB1349" s="109">
        <v>0</v>
      </c>
      <c r="AC1349" s="109">
        <v>0</v>
      </c>
      <c r="AD1349" s="109">
        <v>0</v>
      </c>
      <c r="AE1349" s="109">
        <v>405180.51</v>
      </c>
      <c r="AF1349" s="107">
        <v>45376</v>
      </c>
      <c r="AG1349" s="107">
        <v>46471</v>
      </c>
      <c r="AH1349" s="126">
        <v>405180.51</v>
      </c>
      <c r="AI1349" s="115">
        <v>1.9013698630136986</v>
      </c>
      <c r="AJ1349" s="115">
        <v>3</v>
      </c>
      <c r="AK1349" s="127">
        <v>8.7499999999999994E-2</v>
      </c>
      <c r="AL1349" s="128">
        <v>1.9013698630136984</v>
      </c>
      <c r="AM1349" s="128">
        <v>3</v>
      </c>
      <c r="AN1349" s="129">
        <v>8.7499999999999981E-2</v>
      </c>
      <c r="AO1349" s="130" t="s">
        <v>1774</v>
      </c>
      <c r="AP1349" s="130" t="s">
        <v>1775</v>
      </c>
      <c r="AQ1349" s="27">
        <v>17726.650000000001</v>
      </c>
      <c r="AR1349" s="27">
        <v>35453.300000000003</v>
      </c>
      <c r="AS1349" s="27">
        <v>17726.650000000001</v>
      </c>
      <c r="AT1349" s="27">
        <v>0</v>
      </c>
      <c r="AU1349" s="27">
        <v>0</v>
      </c>
      <c r="AV1349" s="27">
        <v>0</v>
      </c>
      <c r="AW1349" s="27">
        <v>0</v>
      </c>
      <c r="AX1349" s="27">
        <v>0</v>
      </c>
      <c r="AY1349" s="27">
        <v>0</v>
      </c>
      <c r="AZ1349" s="27">
        <v>0</v>
      </c>
      <c r="BA1349" s="27">
        <v>0</v>
      </c>
      <c r="BB1349" s="27">
        <v>0</v>
      </c>
      <c r="BC1349" s="27">
        <v>0</v>
      </c>
      <c r="BD1349" s="27">
        <v>0</v>
      </c>
      <c r="BE1349" s="27">
        <v>0</v>
      </c>
      <c r="BF1349" s="27">
        <v>0</v>
      </c>
      <c r="BG1349" s="27">
        <f t="shared" si="85"/>
        <v>53179.950000000004</v>
      </c>
      <c r="BH1349" s="27">
        <f t="shared" si="86"/>
        <v>17726.650000000001</v>
      </c>
      <c r="BI1349" s="27">
        <f t="shared" ref="BI1349:BI1412" si="88">BH1349+BG1349</f>
        <v>70906.600000000006</v>
      </c>
    </row>
    <row r="1350" spans="1:61" x14ac:dyDescent="0.35">
      <c r="A1350" s="65" t="str">
        <f t="shared" si="87"/>
        <v>DI0013681</v>
      </c>
      <c r="B1350" s="111" t="s">
        <v>1404</v>
      </c>
      <c r="C1350" s="104">
        <v>1</v>
      </c>
      <c r="D1350" s="111" t="s">
        <v>0</v>
      </c>
      <c r="E1350" s="111" t="s">
        <v>3</v>
      </c>
      <c r="F1350" s="104" t="s">
        <v>1760</v>
      </c>
      <c r="G1350" s="104" t="s">
        <v>1769</v>
      </c>
      <c r="H1350" s="104" t="s">
        <v>1770</v>
      </c>
      <c r="I1350" s="104" t="s">
        <v>1771</v>
      </c>
      <c r="J1350" s="104" t="s">
        <v>1772</v>
      </c>
      <c r="K1350" s="104" t="s">
        <v>1811</v>
      </c>
      <c r="L1350" s="104" t="s">
        <v>1766</v>
      </c>
      <c r="M1350" s="104" t="s">
        <v>1773</v>
      </c>
      <c r="N1350" s="111">
        <v>1</v>
      </c>
      <c r="O1350" s="111">
        <v>1</v>
      </c>
      <c r="P1350" s="111">
        <v>1</v>
      </c>
      <c r="Q1350" s="113">
        <v>0</v>
      </c>
      <c r="R1350" s="113">
        <v>0</v>
      </c>
      <c r="S1350" s="113">
        <v>1</v>
      </c>
      <c r="T1350" s="113">
        <v>1</v>
      </c>
      <c r="U1350" s="113">
        <v>1</v>
      </c>
      <c r="V1350" s="113">
        <v>0</v>
      </c>
      <c r="W1350" s="109">
        <v>7017988.6900000004</v>
      </c>
      <c r="X1350" s="109">
        <v>0</v>
      </c>
      <c r="Y1350" s="109">
        <v>94837.68</v>
      </c>
      <c r="Z1350" s="109">
        <v>47733.66</v>
      </c>
      <c r="AA1350" s="109">
        <v>0</v>
      </c>
      <c r="AB1350" s="109">
        <v>0</v>
      </c>
      <c r="AC1350" s="109">
        <v>0</v>
      </c>
      <c r="AD1350" s="109">
        <v>0</v>
      </c>
      <c r="AE1350" s="109">
        <v>6923151.0099999998</v>
      </c>
      <c r="AF1350" s="107">
        <v>45385</v>
      </c>
      <c r="AG1350" s="107">
        <v>47971</v>
      </c>
      <c r="AH1350" s="126">
        <v>8061203.1699999999</v>
      </c>
      <c r="AI1350" s="115">
        <v>6.0109589041095894</v>
      </c>
      <c r="AJ1350" s="115">
        <v>7.0849315068493155</v>
      </c>
      <c r="AK1350" s="127">
        <v>8.1618999999999997E-2</v>
      </c>
      <c r="AL1350" s="128">
        <v>6.0109589041095894</v>
      </c>
      <c r="AM1350" s="128">
        <v>7.0849315068493155</v>
      </c>
      <c r="AN1350" s="129">
        <v>8.1618999999999997E-2</v>
      </c>
      <c r="AO1350" s="130" t="s">
        <v>1774</v>
      </c>
      <c r="AP1350" s="130" t="s">
        <v>1775</v>
      </c>
      <c r="AQ1350" s="27">
        <v>358647.52</v>
      </c>
      <c r="AR1350" s="27">
        <v>460565.34</v>
      </c>
      <c r="AS1350" s="27">
        <v>367678.24</v>
      </c>
      <c r="AT1350" s="27">
        <v>274791.09000000003</v>
      </c>
      <c r="AU1350" s="27">
        <v>181903.98</v>
      </c>
      <c r="AV1350" s="27">
        <v>89016.86</v>
      </c>
      <c r="AW1350" s="27">
        <v>9675.75</v>
      </c>
      <c r="AX1350" s="27">
        <v>0</v>
      </c>
      <c r="AY1350" s="27">
        <v>0</v>
      </c>
      <c r="AZ1350" s="27">
        <v>0</v>
      </c>
      <c r="BA1350" s="27">
        <v>0</v>
      </c>
      <c r="BB1350" s="27">
        <v>0</v>
      </c>
      <c r="BC1350" s="27">
        <v>0</v>
      </c>
      <c r="BD1350" s="27">
        <v>0</v>
      </c>
      <c r="BE1350" s="27">
        <v>0</v>
      </c>
      <c r="BF1350" s="27">
        <v>0</v>
      </c>
      <c r="BG1350" s="27">
        <f t="shared" si="85"/>
        <v>819212.8600000001</v>
      </c>
      <c r="BH1350" s="27">
        <f t="shared" si="86"/>
        <v>923065.92</v>
      </c>
      <c r="BI1350" s="27">
        <f t="shared" si="88"/>
        <v>1742278.7800000003</v>
      </c>
    </row>
    <row r="1351" spans="1:61" x14ac:dyDescent="0.35">
      <c r="A1351" s="65" t="str">
        <f t="shared" si="87"/>
        <v>DI0013691</v>
      </c>
      <c r="B1351" s="111" t="s">
        <v>1620</v>
      </c>
      <c r="C1351" s="104">
        <v>1</v>
      </c>
      <c r="D1351" s="111" t="s">
        <v>0</v>
      </c>
      <c r="E1351" s="111" t="s">
        <v>3</v>
      </c>
      <c r="F1351" s="104" t="s">
        <v>1760</v>
      </c>
      <c r="G1351" s="104" t="s">
        <v>1776</v>
      </c>
      <c r="H1351" s="104" t="s">
        <v>1777</v>
      </c>
      <c r="I1351" s="104" t="s">
        <v>1778</v>
      </c>
      <c r="J1351" s="104" t="s">
        <v>1779</v>
      </c>
      <c r="K1351" s="104" t="s">
        <v>1621</v>
      </c>
      <c r="L1351" s="104" t="s">
        <v>1766</v>
      </c>
      <c r="M1351" s="104" t="s">
        <v>1773</v>
      </c>
      <c r="N1351" s="111">
        <v>1</v>
      </c>
      <c r="O1351" s="111">
        <v>1</v>
      </c>
      <c r="P1351" s="111">
        <v>1</v>
      </c>
      <c r="Q1351" s="113">
        <v>1</v>
      </c>
      <c r="R1351" s="113">
        <v>1</v>
      </c>
      <c r="S1351" s="113">
        <v>1</v>
      </c>
      <c r="T1351" s="113">
        <v>0</v>
      </c>
      <c r="U1351" s="113">
        <v>0</v>
      </c>
      <c r="V1351" s="113">
        <v>0</v>
      </c>
      <c r="W1351" s="109">
        <v>1465335.39</v>
      </c>
      <c r="X1351" s="109">
        <v>0</v>
      </c>
      <c r="Y1351" s="109">
        <v>0</v>
      </c>
      <c r="Z1351" s="109">
        <v>0</v>
      </c>
      <c r="AA1351" s="109">
        <v>0</v>
      </c>
      <c r="AB1351" s="109">
        <v>0</v>
      </c>
      <c r="AC1351" s="109">
        <v>0</v>
      </c>
      <c r="AD1351" s="109">
        <v>0</v>
      </c>
      <c r="AE1351" s="109">
        <v>1465335.39</v>
      </c>
      <c r="AF1351" s="107">
        <v>45376</v>
      </c>
      <c r="AG1351" s="107">
        <v>46471</v>
      </c>
      <c r="AH1351" s="126">
        <v>1465335.39</v>
      </c>
      <c r="AI1351" s="115">
        <v>1.9013698630136986</v>
      </c>
      <c r="AJ1351" s="115">
        <v>3</v>
      </c>
      <c r="AK1351" s="127">
        <v>8.7499999999999994E-2</v>
      </c>
      <c r="AL1351" s="128">
        <v>1.9013698630136986</v>
      </c>
      <c r="AM1351" s="128">
        <v>3</v>
      </c>
      <c r="AN1351" s="129">
        <v>8.7499999999999994E-2</v>
      </c>
      <c r="AO1351" s="130" t="s">
        <v>1774</v>
      </c>
      <c r="AP1351" s="130" t="s">
        <v>1775</v>
      </c>
      <c r="AQ1351" s="27">
        <v>64108.42</v>
      </c>
      <c r="AR1351" s="27">
        <v>128216.84</v>
      </c>
      <c r="AS1351" s="27">
        <v>64108.42</v>
      </c>
      <c r="AT1351" s="27">
        <v>0</v>
      </c>
      <c r="AU1351" s="27">
        <v>0</v>
      </c>
      <c r="AV1351" s="27">
        <v>0</v>
      </c>
      <c r="AW1351" s="27">
        <v>0</v>
      </c>
      <c r="AX1351" s="27">
        <v>0</v>
      </c>
      <c r="AY1351" s="27">
        <v>0</v>
      </c>
      <c r="AZ1351" s="27">
        <v>0</v>
      </c>
      <c r="BA1351" s="27">
        <v>0</v>
      </c>
      <c r="BB1351" s="27">
        <v>0</v>
      </c>
      <c r="BC1351" s="27">
        <v>0</v>
      </c>
      <c r="BD1351" s="27">
        <v>0</v>
      </c>
      <c r="BE1351" s="27">
        <v>0</v>
      </c>
      <c r="BF1351" s="27">
        <v>0</v>
      </c>
      <c r="BG1351" s="27">
        <f t="shared" si="85"/>
        <v>192325.26</v>
      </c>
      <c r="BH1351" s="27">
        <f t="shared" si="86"/>
        <v>64108.42</v>
      </c>
      <c r="BI1351" s="27">
        <f t="shared" si="88"/>
        <v>256433.68</v>
      </c>
    </row>
    <row r="1352" spans="1:61" x14ac:dyDescent="0.35">
      <c r="A1352" s="65" t="str">
        <f t="shared" si="87"/>
        <v>DI0013701</v>
      </c>
      <c r="B1352" s="111" t="s">
        <v>1622</v>
      </c>
      <c r="C1352" s="104">
        <v>1</v>
      </c>
      <c r="D1352" s="111" t="s">
        <v>0</v>
      </c>
      <c r="E1352" s="111" t="s">
        <v>3</v>
      </c>
      <c r="F1352" s="104" t="s">
        <v>1760</v>
      </c>
      <c r="G1352" s="104" t="s">
        <v>1776</v>
      </c>
      <c r="H1352" s="104" t="s">
        <v>1777</v>
      </c>
      <c r="I1352" s="104" t="s">
        <v>1778</v>
      </c>
      <c r="J1352" s="104" t="s">
        <v>1779</v>
      </c>
      <c r="K1352" s="104" t="s">
        <v>1623</v>
      </c>
      <c r="L1352" s="104" t="s">
        <v>1766</v>
      </c>
      <c r="M1352" s="104" t="s">
        <v>1773</v>
      </c>
      <c r="N1352" s="111">
        <v>1</v>
      </c>
      <c r="O1352" s="111">
        <v>1</v>
      </c>
      <c r="P1352" s="111">
        <v>1</v>
      </c>
      <c r="Q1352" s="113">
        <v>1</v>
      </c>
      <c r="R1352" s="113">
        <v>1</v>
      </c>
      <c r="S1352" s="113">
        <v>1</v>
      </c>
      <c r="T1352" s="113">
        <v>0</v>
      </c>
      <c r="U1352" s="113">
        <v>0</v>
      </c>
      <c r="V1352" s="113">
        <v>0</v>
      </c>
      <c r="W1352" s="109">
        <v>1348490.09</v>
      </c>
      <c r="X1352" s="109">
        <v>0</v>
      </c>
      <c r="Y1352" s="109">
        <v>0</v>
      </c>
      <c r="Z1352" s="109">
        <v>0</v>
      </c>
      <c r="AA1352" s="109">
        <v>0</v>
      </c>
      <c r="AB1352" s="109">
        <v>0</v>
      </c>
      <c r="AC1352" s="109">
        <v>0</v>
      </c>
      <c r="AD1352" s="109">
        <v>0</v>
      </c>
      <c r="AE1352" s="109">
        <v>1348490.09</v>
      </c>
      <c r="AF1352" s="107">
        <v>45376</v>
      </c>
      <c r="AG1352" s="107">
        <v>46471</v>
      </c>
      <c r="AH1352" s="126">
        <v>1348490.09</v>
      </c>
      <c r="AI1352" s="115">
        <v>1.9013698630136986</v>
      </c>
      <c r="AJ1352" s="115">
        <v>3</v>
      </c>
      <c r="AK1352" s="127">
        <v>8.7499999999999994E-2</v>
      </c>
      <c r="AL1352" s="128">
        <v>1.9013698630136986</v>
      </c>
      <c r="AM1352" s="128">
        <v>3</v>
      </c>
      <c r="AN1352" s="129">
        <v>8.7499999999999994E-2</v>
      </c>
      <c r="AO1352" s="130" t="s">
        <v>1774</v>
      </c>
      <c r="AP1352" s="130" t="s">
        <v>1775</v>
      </c>
      <c r="AQ1352" s="27">
        <v>58996.44</v>
      </c>
      <c r="AR1352" s="27">
        <v>117992.88</v>
      </c>
      <c r="AS1352" s="27">
        <v>58996.44</v>
      </c>
      <c r="AT1352" s="27">
        <v>0</v>
      </c>
      <c r="AU1352" s="27">
        <v>0</v>
      </c>
      <c r="AV1352" s="27">
        <v>0</v>
      </c>
      <c r="AW1352" s="27">
        <v>0</v>
      </c>
      <c r="AX1352" s="27">
        <v>0</v>
      </c>
      <c r="AY1352" s="27">
        <v>0</v>
      </c>
      <c r="AZ1352" s="27">
        <v>0</v>
      </c>
      <c r="BA1352" s="27">
        <v>0</v>
      </c>
      <c r="BB1352" s="27">
        <v>0</v>
      </c>
      <c r="BC1352" s="27">
        <v>0</v>
      </c>
      <c r="BD1352" s="27">
        <v>0</v>
      </c>
      <c r="BE1352" s="27">
        <v>0</v>
      </c>
      <c r="BF1352" s="27">
        <v>0</v>
      </c>
      <c r="BG1352" s="27">
        <f t="shared" si="85"/>
        <v>176989.32</v>
      </c>
      <c r="BH1352" s="27">
        <f t="shared" si="86"/>
        <v>58996.44</v>
      </c>
      <c r="BI1352" s="27">
        <f t="shared" si="88"/>
        <v>235985.76</v>
      </c>
    </row>
    <row r="1353" spans="1:61" x14ac:dyDescent="0.35">
      <c r="A1353" s="65" t="str">
        <f t="shared" si="87"/>
        <v>DI0013711</v>
      </c>
      <c r="B1353" s="111" t="s">
        <v>1624</v>
      </c>
      <c r="C1353" s="104">
        <v>1</v>
      </c>
      <c r="D1353" s="111" t="s">
        <v>0</v>
      </c>
      <c r="E1353" s="111" t="s">
        <v>3</v>
      </c>
      <c r="F1353" s="104" t="s">
        <v>1760</v>
      </c>
      <c r="G1353" s="104" t="s">
        <v>1776</v>
      </c>
      <c r="H1353" s="104" t="s">
        <v>1777</v>
      </c>
      <c r="I1353" s="104" t="s">
        <v>1778</v>
      </c>
      <c r="J1353" s="104" t="s">
        <v>1779</v>
      </c>
      <c r="K1353" s="104" t="s">
        <v>1812</v>
      </c>
      <c r="L1353" s="104" t="s">
        <v>1766</v>
      </c>
      <c r="M1353" s="104" t="s">
        <v>1773</v>
      </c>
      <c r="N1353" s="111">
        <v>1</v>
      </c>
      <c r="O1353" s="111">
        <v>1</v>
      </c>
      <c r="P1353" s="111">
        <v>1</v>
      </c>
      <c r="Q1353" s="113">
        <v>1</v>
      </c>
      <c r="R1353" s="113">
        <v>1</v>
      </c>
      <c r="S1353" s="113">
        <v>1</v>
      </c>
      <c r="T1353" s="113">
        <v>0</v>
      </c>
      <c r="U1353" s="113">
        <v>0</v>
      </c>
      <c r="V1353" s="113">
        <v>0</v>
      </c>
      <c r="W1353" s="109">
        <v>1525758.55</v>
      </c>
      <c r="X1353" s="109">
        <v>0</v>
      </c>
      <c r="Y1353" s="109">
        <v>0</v>
      </c>
      <c r="Z1353" s="109">
        <v>0</v>
      </c>
      <c r="AA1353" s="109">
        <v>0</v>
      </c>
      <c r="AB1353" s="109">
        <v>0</v>
      </c>
      <c r="AC1353" s="109">
        <v>0</v>
      </c>
      <c r="AD1353" s="109">
        <v>0</v>
      </c>
      <c r="AE1353" s="109">
        <v>1525758.55</v>
      </c>
      <c r="AF1353" s="107">
        <v>45376</v>
      </c>
      <c r="AG1353" s="107">
        <v>46471</v>
      </c>
      <c r="AH1353" s="126">
        <v>1525758.55</v>
      </c>
      <c r="AI1353" s="115">
        <v>1.9013698630136986</v>
      </c>
      <c r="AJ1353" s="115">
        <v>3</v>
      </c>
      <c r="AK1353" s="127">
        <v>8.7499999999999994E-2</v>
      </c>
      <c r="AL1353" s="128">
        <v>1.9013698630136984</v>
      </c>
      <c r="AM1353" s="128">
        <v>3</v>
      </c>
      <c r="AN1353" s="129">
        <v>8.7499999999999981E-2</v>
      </c>
      <c r="AO1353" s="130" t="s">
        <v>1774</v>
      </c>
      <c r="AP1353" s="130" t="s">
        <v>1775</v>
      </c>
      <c r="AQ1353" s="27">
        <v>66751.94</v>
      </c>
      <c r="AR1353" s="27">
        <v>133503.88</v>
      </c>
      <c r="AS1353" s="27">
        <v>66751.94</v>
      </c>
      <c r="AT1353" s="27">
        <v>0</v>
      </c>
      <c r="AU1353" s="27">
        <v>0</v>
      </c>
      <c r="AV1353" s="27">
        <v>0</v>
      </c>
      <c r="AW1353" s="27">
        <v>0</v>
      </c>
      <c r="AX1353" s="27">
        <v>0</v>
      </c>
      <c r="AY1353" s="27">
        <v>0</v>
      </c>
      <c r="AZ1353" s="27">
        <v>0</v>
      </c>
      <c r="BA1353" s="27">
        <v>0</v>
      </c>
      <c r="BB1353" s="27">
        <v>0</v>
      </c>
      <c r="BC1353" s="27">
        <v>0</v>
      </c>
      <c r="BD1353" s="27">
        <v>0</v>
      </c>
      <c r="BE1353" s="27">
        <v>0</v>
      </c>
      <c r="BF1353" s="27">
        <v>0</v>
      </c>
      <c r="BG1353" s="27">
        <f t="shared" si="85"/>
        <v>200255.82</v>
      </c>
      <c r="BH1353" s="27">
        <f t="shared" si="86"/>
        <v>66751.94</v>
      </c>
      <c r="BI1353" s="27">
        <f t="shared" si="88"/>
        <v>267007.76</v>
      </c>
    </row>
    <row r="1354" spans="1:61" x14ac:dyDescent="0.35">
      <c r="A1354" s="65" t="str">
        <f t="shared" si="87"/>
        <v>DI0013721</v>
      </c>
      <c r="B1354" s="111" t="s">
        <v>1625</v>
      </c>
      <c r="C1354" s="104">
        <v>1</v>
      </c>
      <c r="D1354" s="111" t="s">
        <v>0</v>
      </c>
      <c r="E1354" s="111" t="s">
        <v>3</v>
      </c>
      <c r="F1354" s="104" t="s">
        <v>1760</v>
      </c>
      <c r="G1354" s="104" t="s">
        <v>1776</v>
      </c>
      <c r="H1354" s="104" t="s">
        <v>1777</v>
      </c>
      <c r="I1354" s="104" t="s">
        <v>1778</v>
      </c>
      <c r="J1354" s="104" t="s">
        <v>1779</v>
      </c>
      <c r="K1354" s="104" t="s">
        <v>1626</v>
      </c>
      <c r="L1354" s="104" t="s">
        <v>1766</v>
      </c>
      <c r="M1354" s="104" t="s">
        <v>1773</v>
      </c>
      <c r="N1354" s="111">
        <v>1</v>
      </c>
      <c r="O1354" s="111">
        <v>1</v>
      </c>
      <c r="P1354" s="111">
        <v>1</v>
      </c>
      <c r="Q1354" s="113">
        <v>1</v>
      </c>
      <c r="R1354" s="113">
        <v>1</v>
      </c>
      <c r="S1354" s="113">
        <v>1</v>
      </c>
      <c r="T1354" s="113">
        <v>0</v>
      </c>
      <c r="U1354" s="113">
        <v>0</v>
      </c>
      <c r="V1354" s="113">
        <v>0</v>
      </c>
      <c r="W1354" s="109">
        <v>1531193.9</v>
      </c>
      <c r="X1354" s="109">
        <v>0</v>
      </c>
      <c r="Y1354" s="109">
        <v>0</v>
      </c>
      <c r="Z1354" s="109">
        <v>0</v>
      </c>
      <c r="AA1354" s="109">
        <v>0</v>
      </c>
      <c r="AB1354" s="109">
        <v>0</v>
      </c>
      <c r="AC1354" s="109">
        <v>0</v>
      </c>
      <c r="AD1354" s="109">
        <v>0</v>
      </c>
      <c r="AE1354" s="109">
        <v>1531193.9</v>
      </c>
      <c r="AF1354" s="107">
        <v>45376</v>
      </c>
      <c r="AG1354" s="107">
        <v>46471</v>
      </c>
      <c r="AH1354" s="126">
        <v>1531193.9</v>
      </c>
      <c r="AI1354" s="115">
        <v>1.9013698630136986</v>
      </c>
      <c r="AJ1354" s="115">
        <v>3</v>
      </c>
      <c r="AK1354" s="127">
        <v>8.7499999999999994E-2</v>
      </c>
      <c r="AL1354" s="128">
        <v>1.9013698630136986</v>
      </c>
      <c r="AM1354" s="128">
        <v>2.9999999999999996</v>
      </c>
      <c r="AN1354" s="129">
        <v>8.7500000000000008E-2</v>
      </c>
      <c r="AO1354" s="130" t="s">
        <v>1774</v>
      </c>
      <c r="AP1354" s="130" t="s">
        <v>1775</v>
      </c>
      <c r="AQ1354" s="27">
        <v>66989.73</v>
      </c>
      <c r="AR1354" s="27">
        <v>133979.46</v>
      </c>
      <c r="AS1354" s="27">
        <v>66989.73</v>
      </c>
      <c r="AT1354" s="27">
        <v>0</v>
      </c>
      <c r="AU1354" s="27">
        <v>0</v>
      </c>
      <c r="AV1354" s="27">
        <v>0</v>
      </c>
      <c r="AW1354" s="27">
        <v>0</v>
      </c>
      <c r="AX1354" s="27">
        <v>0</v>
      </c>
      <c r="AY1354" s="27">
        <v>0</v>
      </c>
      <c r="AZ1354" s="27">
        <v>0</v>
      </c>
      <c r="BA1354" s="27">
        <v>0</v>
      </c>
      <c r="BB1354" s="27">
        <v>0</v>
      </c>
      <c r="BC1354" s="27">
        <v>0</v>
      </c>
      <c r="BD1354" s="27">
        <v>0</v>
      </c>
      <c r="BE1354" s="27">
        <v>0</v>
      </c>
      <c r="BF1354" s="27">
        <v>0</v>
      </c>
      <c r="BG1354" s="27">
        <f t="shared" si="85"/>
        <v>200969.19</v>
      </c>
      <c r="BH1354" s="27">
        <f t="shared" si="86"/>
        <v>66989.73</v>
      </c>
      <c r="BI1354" s="27">
        <f t="shared" si="88"/>
        <v>267958.92</v>
      </c>
    </row>
    <row r="1355" spans="1:61" x14ac:dyDescent="0.35">
      <c r="A1355" s="65" t="str">
        <f t="shared" si="87"/>
        <v>DI0013731</v>
      </c>
      <c r="B1355" s="111" t="s">
        <v>1627</v>
      </c>
      <c r="C1355" s="104">
        <v>1</v>
      </c>
      <c r="D1355" s="111" t="s">
        <v>0</v>
      </c>
      <c r="E1355" s="111" t="s">
        <v>3</v>
      </c>
      <c r="F1355" s="104" t="s">
        <v>1760</v>
      </c>
      <c r="G1355" s="104" t="s">
        <v>390</v>
      </c>
      <c r="H1355" s="104" t="s">
        <v>1770</v>
      </c>
      <c r="I1355" s="104" t="s">
        <v>1771</v>
      </c>
      <c r="J1355" s="104" t="s">
        <v>1772</v>
      </c>
      <c r="K1355" s="104" t="s">
        <v>692</v>
      </c>
      <c r="L1355" s="104" t="s">
        <v>1766</v>
      </c>
      <c r="M1355" s="104" t="s">
        <v>1773</v>
      </c>
      <c r="N1355" s="111">
        <v>1</v>
      </c>
      <c r="O1355" s="111">
        <v>1</v>
      </c>
      <c r="P1355" s="111">
        <v>1</v>
      </c>
      <c r="Q1355" s="113">
        <v>0</v>
      </c>
      <c r="R1355" s="113">
        <v>0</v>
      </c>
      <c r="S1355" s="113">
        <v>1</v>
      </c>
      <c r="T1355" s="113">
        <v>1</v>
      </c>
      <c r="U1355" s="113">
        <v>1</v>
      </c>
      <c r="V1355" s="113">
        <v>0</v>
      </c>
      <c r="W1355" s="109">
        <v>150000000</v>
      </c>
      <c r="X1355" s="109">
        <v>0</v>
      </c>
      <c r="Y1355" s="109">
        <v>0</v>
      </c>
      <c r="Z1355" s="109">
        <v>0</v>
      </c>
      <c r="AA1355" s="109">
        <v>0</v>
      </c>
      <c r="AB1355" s="109">
        <v>0</v>
      </c>
      <c r="AC1355" s="109">
        <v>0</v>
      </c>
      <c r="AD1355" s="109">
        <v>0</v>
      </c>
      <c r="AE1355" s="109">
        <v>150000000</v>
      </c>
      <c r="AF1355" s="107">
        <v>45370</v>
      </c>
      <c r="AG1355" s="107">
        <v>47196</v>
      </c>
      <c r="AH1355" s="126">
        <v>150000000</v>
      </c>
      <c r="AI1355" s="115">
        <v>3.8876712328767122</v>
      </c>
      <c r="AJ1355" s="115">
        <v>5.0027397260273974</v>
      </c>
      <c r="AK1355" s="127">
        <v>9.2499999999999999E-2</v>
      </c>
      <c r="AL1355" s="128">
        <v>3.8876712328767127</v>
      </c>
      <c r="AM1355" s="128">
        <v>5.0027397260273974</v>
      </c>
      <c r="AN1355" s="129">
        <v>9.2499999999999999E-2</v>
      </c>
      <c r="AO1355" s="130" t="s">
        <v>1774</v>
      </c>
      <c r="AP1355" s="130" t="s">
        <v>1775</v>
      </c>
      <c r="AQ1355" s="27">
        <v>6937500</v>
      </c>
      <c r="AR1355" s="27">
        <v>13875000</v>
      </c>
      <c r="AS1355" s="27">
        <v>13875000</v>
      </c>
      <c r="AT1355" s="27">
        <v>13875000</v>
      </c>
      <c r="AU1355" s="27">
        <v>6937500</v>
      </c>
      <c r="AV1355" s="27">
        <v>0</v>
      </c>
      <c r="AW1355" s="27">
        <v>0</v>
      </c>
      <c r="AX1355" s="27">
        <v>0</v>
      </c>
      <c r="AY1355" s="27">
        <v>0</v>
      </c>
      <c r="AZ1355" s="27">
        <v>0</v>
      </c>
      <c r="BA1355" s="27">
        <v>0</v>
      </c>
      <c r="BB1355" s="27">
        <v>0</v>
      </c>
      <c r="BC1355" s="27">
        <v>0</v>
      </c>
      <c r="BD1355" s="27">
        <v>0</v>
      </c>
      <c r="BE1355" s="27">
        <v>0</v>
      </c>
      <c r="BF1355" s="27">
        <v>0</v>
      </c>
      <c r="BG1355" s="27">
        <f t="shared" si="85"/>
        <v>20812500</v>
      </c>
      <c r="BH1355" s="27">
        <f t="shared" si="86"/>
        <v>34687500</v>
      </c>
      <c r="BI1355" s="27">
        <f t="shared" si="88"/>
        <v>55500000</v>
      </c>
    </row>
    <row r="1356" spans="1:61" x14ac:dyDescent="0.35">
      <c r="A1356" s="65" t="str">
        <f t="shared" si="87"/>
        <v>DI0013741</v>
      </c>
      <c r="B1356" s="111" t="s">
        <v>1405</v>
      </c>
      <c r="C1356" s="104">
        <v>1</v>
      </c>
      <c r="D1356" s="111" t="s">
        <v>0</v>
      </c>
      <c r="E1356" s="111" t="s">
        <v>3</v>
      </c>
      <c r="F1356" s="104" t="s">
        <v>1760</v>
      </c>
      <c r="G1356" s="104" t="s">
        <v>1776</v>
      </c>
      <c r="H1356" s="104" t="s">
        <v>1777</v>
      </c>
      <c r="I1356" s="104" t="s">
        <v>1778</v>
      </c>
      <c r="J1356" s="104" t="s">
        <v>1779</v>
      </c>
      <c r="K1356" s="104" t="s">
        <v>774</v>
      </c>
      <c r="L1356" s="104" t="s">
        <v>1766</v>
      </c>
      <c r="M1356" s="104" t="s">
        <v>1773</v>
      </c>
      <c r="N1356" s="111">
        <v>1</v>
      </c>
      <c r="O1356" s="111">
        <v>1</v>
      </c>
      <c r="P1356" s="111">
        <v>1</v>
      </c>
      <c r="Q1356" s="113">
        <v>1</v>
      </c>
      <c r="R1356" s="113">
        <v>1</v>
      </c>
      <c r="S1356" s="113">
        <v>1</v>
      </c>
      <c r="T1356" s="113">
        <v>0</v>
      </c>
      <c r="U1356" s="113">
        <v>0</v>
      </c>
      <c r="V1356" s="113">
        <v>0</v>
      </c>
      <c r="W1356" s="109">
        <v>0</v>
      </c>
      <c r="X1356" s="109">
        <v>0</v>
      </c>
      <c r="Y1356" s="109">
        <v>0</v>
      </c>
      <c r="Z1356" s="109">
        <v>0</v>
      </c>
      <c r="AA1356" s="109">
        <v>0</v>
      </c>
      <c r="AB1356" s="109">
        <v>0</v>
      </c>
      <c r="AC1356" s="109">
        <v>0</v>
      </c>
      <c r="AD1356" s="109">
        <v>0</v>
      </c>
      <c r="AE1356" s="109">
        <v>0</v>
      </c>
      <c r="AF1356" s="107">
        <v>45372</v>
      </c>
      <c r="AG1356" s="107">
        <v>45737</v>
      </c>
      <c r="AH1356" s="126">
        <v>2000000</v>
      </c>
      <c r="AI1356" s="115">
        <v>0</v>
      </c>
      <c r="AJ1356" s="115">
        <v>1</v>
      </c>
      <c r="AK1356" s="127">
        <v>4.9000000000000002E-2</v>
      </c>
      <c r="AL1356" s="128">
        <v>0</v>
      </c>
      <c r="AM1356" s="128">
        <v>0</v>
      </c>
      <c r="AN1356" s="129">
        <v>0</v>
      </c>
      <c r="AO1356" s="130" t="s">
        <v>1774</v>
      </c>
      <c r="AP1356" s="130" t="s">
        <v>1775</v>
      </c>
      <c r="AQ1356" s="27">
        <v>0</v>
      </c>
      <c r="AR1356" s="27">
        <v>0</v>
      </c>
      <c r="AS1356" s="27">
        <v>0</v>
      </c>
      <c r="AT1356" s="27">
        <v>0</v>
      </c>
      <c r="AU1356" s="27">
        <v>0</v>
      </c>
      <c r="AV1356" s="27">
        <v>0</v>
      </c>
      <c r="AW1356" s="27">
        <v>0</v>
      </c>
      <c r="AX1356" s="27">
        <v>0</v>
      </c>
      <c r="AY1356" s="27">
        <v>0</v>
      </c>
      <c r="AZ1356" s="27">
        <v>0</v>
      </c>
      <c r="BA1356" s="27">
        <v>0</v>
      </c>
      <c r="BB1356" s="27">
        <v>0</v>
      </c>
      <c r="BC1356" s="27">
        <v>0</v>
      </c>
      <c r="BD1356" s="27">
        <v>0</v>
      </c>
      <c r="BE1356" s="27">
        <v>0</v>
      </c>
      <c r="BF1356" s="27">
        <v>0</v>
      </c>
      <c r="BG1356" s="27">
        <f t="shared" si="85"/>
        <v>0</v>
      </c>
      <c r="BH1356" s="27">
        <f t="shared" si="86"/>
        <v>0</v>
      </c>
      <c r="BI1356" s="27">
        <f t="shared" si="88"/>
        <v>0</v>
      </c>
    </row>
    <row r="1357" spans="1:61" x14ac:dyDescent="0.35">
      <c r="A1357" s="65" t="str">
        <f t="shared" si="87"/>
        <v>DI0013751</v>
      </c>
      <c r="B1357" s="111" t="s">
        <v>1628</v>
      </c>
      <c r="C1357" s="104">
        <v>1</v>
      </c>
      <c r="D1357" s="111" t="s">
        <v>0</v>
      </c>
      <c r="E1357" s="111" t="s">
        <v>3</v>
      </c>
      <c r="F1357" s="104" t="s">
        <v>1760</v>
      </c>
      <c r="G1357" s="104" t="s">
        <v>1776</v>
      </c>
      <c r="H1357" s="104" t="s">
        <v>1777</v>
      </c>
      <c r="I1357" s="104" t="s">
        <v>1778</v>
      </c>
      <c r="J1357" s="104" t="s">
        <v>1779</v>
      </c>
      <c r="K1357" s="104" t="s">
        <v>1813</v>
      </c>
      <c r="L1357" s="104" t="s">
        <v>1766</v>
      </c>
      <c r="M1357" s="104" t="s">
        <v>1773</v>
      </c>
      <c r="N1357" s="111">
        <v>1</v>
      </c>
      <c r="O1357" s="111">
        <v>1</v>
      </c>
      <c r="P1357" s="111">
        <v>1</v>
      </c>
      <c r="Q1357" s="113">
        <v>1</v>
      </c>
      <c r="R1357" s="113">
        <v>1</v>
      </c>
      <c r="S1357" s="113">
        <v>1</v>
      </c>
      <c r="T1357" s="113">
        <v>0</v>
      </c>
      <c r="U1357" s="113">
        <v>0</v>
      </c>
      <c r="V1357" s="113">
        <v>0</v>
      </c>
      <c r="W1357" s="109">
        <v>4868934.91</v>
      </c>
      <c r="X1357" s="109">
        <v>0</v>
      </c>
      <c r="Y1357" s="109">
        <v>0</v>
      </c>
      <c r="Z1357" s="109">
        <v>0</v>
      </c>
      <c r="AA1357" s="109">
        <v>0</v>
      </c>
      <c r="AB1357" s="109">
        <v>0</v>
      </c>
      <c r="AC1357" s="109">
        <v>0</v>
      </c>
      <c r="AD1357" s="109">
        <v>0</v>
      </c>
      <c r="AE1357" s="109">
        <v>4868934.91</v>
      </c>
      <c r="AF1357" s="107">
        <v>45376</v>
      </c>
      <c r="AG1357" s="107">
        <v>46471</v>
      </c>
      <c r="AH1357" s="126">
        <v>4868934.91</v>
      </c>
      <c r="AI1357" s="115">
        <v>1.9013698630136986</v>
      </c>
      <c r="AJ1357" s="115">
        <v>3</v>
      </c>
      <c r="AK1357" s="127">
        <v>8.7499999999999994E-2</v>
      </c>
      <c r="AL1357" s="128">
        <v>1.9013698630136988</v>
      </c>
      <c r="AM1357" s="128">
        <v>3</v>
      </c>
      <c r="AN1357" s="129">
        <v>8.7499999999999994E-2</v>
      </c>
      <c r="AO1357" s="130" t="s">
        <v>1774</v>
      </c>
      <c r="AP1357" s="130" t="s">
        <v>1775</v>
      </c>
      <c r="AQ1357" s="27">
        <v>213015.9</v>
      </c>
      <c r="AR1357" s="27">
        <v>426031.8</v>
      </c>
      <c r="AS1357" s="27">
        <v>213015.9</v>
      </c>
      <c r="AT1357" s="27">
        <v>0</v>
      </c>
      <c r="AU1357" s="27">
        <v>0</v>
      </c>
      <c r="AV1357" s="27">
        <v>0</v>
      </c>
      <c r="AW1357" s="27">
        <v>0</v>
      </c>
      <c r="AX1357" s="27">
        <v>0</v>
      </c>
      <c r="AY1357" s="27">
        <v>0</v>
      </c>
      <c r="AZ1357" s="27">
        <v>0</v>
      </c>
      <c r="BA1357" s="27">
        <v>0</v>
      </c>
      <c r="BB1357" s="27">
        <v>0</v>
      </c>
      <c r="BC1357" s="27">
        <v>0</v>
      </c>
      <c r="BD1357" s="27">
        <v>0</v>
      </c>
      <c r="BE1357" s="27">
        <v>0</v>
      </c>
      <c r="BF1357" s="27">
        <v>0</v>
      </c>
      <c r="BG1357" s="27">
        <f t="shared" si="85"/>
        <v>639047.69999999995</v>
      </c>
      <c r="BH1357" s="27">
        <f t="shared" si="86"/>
        <v>213015.9</v>
      </c>
      <c r="BI1357" s="27">
        <f t="shared" si="88"/>
        <v>852063.6</v>
      </c>
    </row>
    <row r="1358" spans="1:61" x14ac:dyDescent="0.35">
      <c r="A1358" s="65" t="str">
        <f t="shared" si="87"/>
        <v>DI0013761</v>
      </c>
      <c r="B1358" s="111" t="s">
        <v>1629</v>
      </c>
      <c r="C1358" s="104">
        <v>1</v>
      </c>
      <c r="D1358" s="111" t="s">
        <v>0</v>
      </c>
      <c r="E1358" s="111" t="s">
        <v>3</v>
      </c>
      <c r="F1358" s="104" t="s">
        <v>1760</v>
      </c>
      <c r="G1358" s="104" t="s">
        <v>413</v>
      </c>
      <c r="H1358" s="104" t="s">
        <v>1770</v>
      </c>
      <c r="I1358" s="104" t="s">
        <v>1763</v>
      </c>
      <c r="J1358" s="104" t="s">
        <v>1772</v>
      </c>
      <c r="K1358" s="104" t="s">
        <v>413</v>
      </c>
      <c r="L1358" s="104" t="s">
        <v>1766</v>
      </c>
      <c r="M1358" s="104" t="s">
        <v>1773</v>
      </c>
      <c r="N1358" s="111">
        <v>1</v>
      </c>
      <c r="O1358" s="111">
        <v>1</v>
      </c>
      <c r="P1358" s="111">
        <v>1</v>
      </c>
      <c r="Q1358" s="113">
        <v>0</v>
      </c>
      <c r="R1358" s="113">
        <v>1</v>
      </c>
      <c r="S1358" s="113">
        <v>1</v>
      </c>
      <c r="T1358" s="113">
        <v>1</v>
      </c>
      <c r="U1358" s="113">
        <v>0</v>
      </c>
      <c r="V1358" s="113">
        <v>0</v>
      </c>
      <c r="W1358" s="109">
        <v>150000000</v>
      </c>
      <c r="X1358" s="109">
        <v>0</v>
      </c>
      <c r="Y1358" s="109">
        <v>0</v>
      </c>
      <c r="Z1358" s="109">
        <v>0</v>
      </c>
      <c r="AA1358" s="109">
        <v>0</v>
      </c>
      <c r="AB1358" s="109">
        <v>0</v>
      </c>
      <c r="AC1358" s="109">
        <v>0</v>
      </c>
      <c r="AD1358" s="109">
        <v>0</v>
      </c>
      <c r="AE1358" s="109">
        <v>150000000</v>
      </c>
      <c r="AF1358" s="107">
        <v>45376</v>
      </c>
      <c r="AG1358" s="107">
        <v>46471</v>
      </c>
      <c r="AH1358" s="126">
        <v>150000000</v>
      </c>
      <c r="AI1358" s="115">
        <v>1.9013698630136986</v>
      </c>
      <c r="AJ1358" s="115">
        <v>3</v>
      </c>
      <c r="AK1358" s="127">
        <v>8.7499999999999994E-2</v>
      </c>
      <c r="AL1358" s="128">
        <v>1.9013698630136986</v>
      </c>
      <c r="AM1358" s="128">
        <v>3</v>
      </c>
      <c r="AN1358" s="129">
        <v>8.7499999999999994E-2</v>
      </c>
      <c r="AO1358" s="130" t="s">
        <v>1774</v>
      </c>
      <c r="AP1358" s="130" t="s">
        <v>1775</v>
      </c>
      <c r="AQ1358" s="27">
        <v>6562500</v>
      </c>
      <c r="AR1358" s="27">
        <v>13125000</v>
      </c>
      <c r="AS1358" s="27">
        <v>6562500</v>
      </c>
      <c r="AT1358" s="27">
        <v>0</v>
      </c>
      <c r="AU1358" s="27">
        <v>0</v>
      </c>
      <c r="AV1358" s="27">
        <v>0</v>
      </c>
      <c r="AW1358" s="27">
        <v>0</v>
      </c>
      <c r="AX1358" s="27">
        <v>0</v>
      </c>
      <c r="AY1358" s="27">
        <v>0</v>
      </c>
      <c r="AZ1358" s="27">
        <v>0</v>
      </c>
      <c r="BA1358" s="27">
        <v>0</v>
      </c>
      <c r="BB1358" s="27">
        <v>0</v>
      </c>
      <c r="BC1358" s="27">
        <v>0</v>
      </c>
      <c r="BD1358" s="27">
        <v>0</v>
      </c>
      <c r="BE1358" s="27">
        <v>0</v>
      </c>
      <c r="BF1358" s="27">
        <v>0</v>
      </c>
      <c r="BG1358" s="27">
        <f t="shared" si="85"/>
        <v>19687500</v>
      </c>
      <c r="BH1358" s="27">
        <f t="shared" si="86"/>
        <v>6562500</v>
      </c>
      <c r="BI1358" s="27">
        <f t="shared" si="88"/>
        <v>26250000</v>
      </c>
    </row>
    <row r="1359" spans="1:61" x14ac:dyDescent="0.35">
      <c r="A1359" s="65" t="str">
        <f t="shared" si="87"/>
        <v>DI0013771</v>
      </c>
      <c r="B1359" s="111" t="s">
        <v>1630</v>
      </c>
      <c r="C1359" s="104">
        <v>1</v>
      </c>
      <c r="D1359" s="111" t="s">
        <v>0</v>
      </c>
      <c r="E1359" s="111" t="s">
        <v>3</v>
      </c>
      <c r="F1359" s="104" t="s">
        <v>1760</v>
      </c>
      <c r="G1359" s="104" t="s">
        <v>413</v>
      </c>
      <c r="H1359" s="104" t="s">
        <v>1770</v>
      </c>
      <c r="I1359" s="104" t="s">
        <v>1763</v>
      </c>
      <c r="J1359" s="104" t="s">
        <v>1772</v>
      </c>
      <c r="K1359" s="104" t="s">
        <v>413</v>
      </c>
      <c r="L1359" s="104" t="s">
        <v>1766</v>
      </c>
      <c r="M1359" s="104" t="s">
        <v>1773</v>
      </c>
      <c r="N1359" s="111">
        <v>1</v>
      </c>
      <c r="O1359" s="111">
        <v>1</v>
      </c>
      <c r="P1359" s="111">
        <v>1</v>
      </c>
      <c r="Q1359" s="113">
        <v>0</v>
      </c>
      <c r="R1359" s="113">
        <v>1</v>
      </c>
      <c r="S1359" s="113">
        <v>1</v>
      </c>
      <c r="T1359" s="113">
        <v>1</v>
      </c>
      <c r="U1359" s="113">
        <v>0</v>
      </c>
      <c r="V1359" s="113">
        <v>0</v>
      </c>
      <c r="W1359" s="109">
        <v>200000000</v>
      </c>
      <c r="X1359" s="109">
        <v>0</v>
      </c>
      <c r="Y1359" s="109">
        <v>0</v>
      </c>
      <c r="Z1359" s="109">
        <v>0</v>
      </c>
      <c r="AA1359" s="109">
        <v>0</v>
      </c>
      <c r="AB1359" s="109">
        <v>0</v>
      </c>
      <c r="AC1359" s="109">
        <v>0</v>
      </c>
      <c r="AD1359" s="109">
        <v>0</v>
      </c>
      <c r="AE1359" s="109">
        <v>200000000</v>
      </c>
      <c r="AF1359" s="107">
        <v>45370</v>
      </c>
      <c r="AG1359" s="107">
        <v>47196</v>
      </c>
      <c r="AH1359" s="126">
        <v>200000000</v>
      </c>
      <c r="AI1359" s="115">
        <v>3.8876712328767122</v>
      </c>
      <c r="AJ1359" s="115">
        <v>5.0027397260273974</v>
      </c>
      <c r="AK1359" s="127">
        <v>9.2499999999999999E-2</v>
      </c>
      <c r="AL1359" s="128">
        <v>3.8876712328767122</v>
      </c>
      <c r="AM1359" s="128">
        <v>5.0027397260273974</v>
      </c>
      <c r="AN1359" s="129">
        <v>9.2499999999999999E-2</v>
      </c>
      <c r="AO1359" s="130" t="s">
        <v>1774</v>
      </c>
      <c r="AP1359" s="130" t="s">
        <v>1775</v>
      </c>
      <c r="AQ1359" s="27">
        <v>9250000</v>
      </c>
      <c r="AR1359" s="27">
        <v>18500000</v>
      </c>
      <c r="AS1359" s="27">
        <v>18500000</v>
      </c>
      <c r="AT1359" s="27">
        <v>18500000</v>
      </c>
      <c r="AU1359" s="27">
        <v>9250000</v>
      </c>
      <c r="AV1359" s="27">
        <v>0</v>
      </c>
      <c r="AW1359" s="27">
        <v>0</v>
      </c>
      <c r="AX1359" s="27">
        <v>0</v>
      </c>
      <c r="AY1359" s="27">
        <v>0</v>
      </c>
      <c r="AZ1359" s="27">
        <v>0</v>
      </c>
      <c r="BA1359" s="27">
        <v>0</v>
      </c>
      <c r="BB1359" s="27">
        <v>0</v>
      </c>
      <c r="BC1359" s="27">
        <v>0</v>
      </c>
      <c r="BD1359" s="27">
        <v>0</v>
      </c>
      <c r="BE1359" s="27">
        <v>0</v>
      </c>
      <c r="BF1359" s="27">
        <v>0</v>
      </c>
      <c r="BG1359" s="27">
        <f t="shared" si="85"/>
        <v>27750000</v>
      </c>
      <c r="BH1359" s="27">
        <f t="shared" si="86"/>
        <v>46250000</v>
      </c>
      <c r="BI1359" s="27">
        <f t="shared" si="88"/>
        <v>74000000</v>
      </c>
    </row>
    <row r="1360" spans="1:61" x14ac:dyDescent="0.35">
      <c r="A1360" s="65" t="str">
        <f t="shared" si="87"/>
        <v>DI0013781</v>
      </c>
      <c r="B1360" s="111" t="s">
        <v>1631</v>
      </c>
      <c r="C1360" s="104">
        <v>1</v>
      </c>
      <c r="D1360" s="111" t="s">
        <v>0</v>
      </c>
      <c r="E1360" s="111" t="s">
        <v>3</v>
      </c>
      <c r="F1360" s="104" t="s">
        <v>1760</v>
      </c>
      <c r="G1360" s="104" t="s">
        <v>712</v>
      </c>
      <c r="H1360" s="104" t="s">
        <v>1770</v>
      </c>
      <c r="I1360" s="104" t="s">
        <v>1763</v>
      </c>
      <c r="J1360" s="104" t="s">
        <v>1772</v>
      </c>
      <c r="K1360" s="104" t="s">
        <v>712</v>
      </c>
      <c r="L1360" s="104" t="s">
        <v>1766</v>
      </c>
      <c r="M1360" s="104" t="s">
        <v>1773</v>
      </c>
      <c r="N1360" s="111">
        <v>1</v>
      </c>
      <c r="O1360" s="111">
        <v>1</v>
      </c>
      <c r="P1360" s="111">
        <v>1</v>
      </c>
      <c r="Q1360" s="113">
        <v>0</v>
      </c>
      <c r="R1360" s="113">
        <v>1</v>
      </c>
      <c r="S1360" s="113">
        <v>1</v>
      </c>
      <c r="T1360" s="113">
        <v>1</v>
      </c>
      <c r="U1360" s="113">
        <v>0</v>
      </c>
      <c r="V1360" s="113">
        <v>0</v>
      </c>
      <c r="W1360" s="109">
        <v>85039273.040000007</v>
      </c>
      <c r="X1360" s="109">
        <v>0</v>
      </c>
      <c r="Y1360" s="109">
        <v>0</v>
      </c>
      <c r="Z1360" s="109">
        <v>3720468.2</v>
      </c>
      <c r="AA1360" s="109">
        <v>0</v>
      </c>
      <c r="AB1360" s="109">
        <v>0</v>
      </c>
      <c r="AC1360" s="109">
        <v>0</v>
      </c>
      <c r="AD1360" s="109">
        <v>0</v>
      </c>
      <c r="AE1360" s="109">
        <v>85039273.040000007</v>
      </c>
      <c r="AF1360" s="107">
        <v>45387</v>
      </c>
      <c r="AG1360" s="107">
        <v>46482</v>
      </c>
      <c r="AH1360" s="126">
        <v>85039273.040000007</v>
      </c>
      <c r="AI1360" s="115">
        <v>1.9315068493150684</v>
      </c>
      <c r="AJ1360" s="115">
        <v>3</v>
      </c>
      <c r="AK1360" s="127">
        <v>8.7499999999999994E-2</v>
      </c>
      <c r="AL1360" s="128">
        <v>1.9315068493150684</v>
      </c>
      <c r="AM1360" s="128">
        <v>3</v>
      </c>
      <c r="AN1360" s="129">
        <v>8.7499999999999994E-2</v>
      </c>
      <c r="AO1360" s="130" t="s">
        <v>1774</v>
      </c>
      <c r="AP1360" s="130" t="s">
        <v>1775</v>
      </c>
      <c r="AQ1360" s="27">
        <v>3720468.2</v>
      </c>
      <c r="AR1360" s="27">
        <v>7440936.4000000004</v>
      </c>
      <c r="AS1360" s="27">
        <v>3720468.2</v>
      </c>
      <c r="AT1360" s="27">
        <v>0</v>
      </c>
      <c r="AU1360" s="27">
        <v>0</v>
      </c>
      <c r="AV1360" s="27">
        <v>0</v>
      </c>
      <c r="AW1360" s="27">
        <v>0</v>
      </c>
      <c r="AX1360" s="27">
        <v>0</v>
      </c>
      <c r="AY1360" s="27">
        <v>0</v>
      </c>
      <c r="AZ1360" s="27">
        <v>0</v>
      </c>
      <c r="BA1360" s="27">
        <v>0</v>
      </c>
      <c r="BB1360" s="27">
        <v>0</v>
      </c>
      <c r="BC1360" s="27">
        <v>0</v>
      </c>
      <c r="BD1360" s="27">
        <v>0</v>
      </c>
      <c r="BE1360" s="27">
        <v>0</v>
      </c>
      <c r="BF1360" s="27">
        <v>0</v>
      </c>
      <c r="BG1360" s="27">
        <f t="shared" si="85"/>
        <v>11161404.600000001</v>
      </c>
      <c r="BH1360" s="27">
        <f t="shared" si="86"/>
        <v>3720468.2</v>
      </c>
      <c r="BI1360" s="27">
        <f t="shared" si="88"/>
        <v>14881872.800000001</v>
      </c>
    </row>
    <row r="1361" spans="1:61" x14ac:dyDescent="0.35">
      <c r="A1361" s="65" t="str">
        <f t="shared" si="87"/>
        <v>DI0013791</v>
      </c>
      <c r="B1361" s="111" t="s">
        <v>1632</v>
      </c>
      <c r="C1361" s="104">
        <v>1</v>
      </c>
      <c r="D1361" s="111" t="s">
        <v>0</v>
      </c>
      <c r="E1361" s="111" t="s">
        <v>3</v>
      </c>
      <c r="F1361" s="104" t="s">
        <v>1760</v>
      </c>
      <c r="G1361" s="104" t="s">
        <v>712</v>
      </c>
      <c r="H1361" s="104" t="s">
        <v>1770</v>
      </c>
      <c r="I1361" s="104" t="s">
        <v>1763</v>
      </c>
      <c r="J1361" s="104" t="s">
        <v>1772</v>
      </c>
      <c r="K1361" s="104" t="s">
        <v>712</v>
      </c>
      <c r="L1361" s="104" t="s">
        <v>1766</v>
      </c>
      <c r="M1361" s="104" t="s">
        <v>1773</v>
      </c>
      <c r="N1361" s="111">
        <v>1</v>
      </c>
      <c r="O1361" s="111">
        <v>1</v>
      </c>
      <c r="P1361" s="111">
        <v>1</v>
      </c>
      <c r="Q1361" s="113">
        <v>0</v>
      </c>
      <c r="R1361" s="113">
        <v>1</v>
      </c>
      <c r="S1361" s="113">
        <v>1</v>
      </c>
      <c r="T1361" s="113">
        <v>1</v>
      </c>
      <c r="U1361" s="113">
        <v>0</v>
      </c>
      <c r="V1361" s="113">
        <v>0</v>
      </c>
      <c r="W1361" s="109">
        <v>85039273.040000007</v>
      </c>
      <c r="X1361" s="109">
        <v>0</v>
      </c>
      <c r="Y1361" s="109">
        <v>0</v>
      </c>
      <c r="Z1361" s="109">
        <v>3720468.2</v>
      </c>
      <c r="AA1361" s="109">
        <v>0</v>
      </c>
      <c r="AB1361" s="109">
        <v>0</v>
      </c>
      <c r="AC1361" s="109">
        <v>0</v>
      </c>
      <c r="AD1361" s="109">
        <v>0</v>
      </c>
      <c r="AE1361" s="109">
        <v>85039273.040000007</v>
      </c>
      <c r="AF1361" s="107">
        <v>45387</v>
      </c>
      <c r="AG1361" s="107">
        <v>46482</v>
      </c>
      <c r="AH1361" s="126">
        <v>85039273.040000007</v>
      </c>
      <c r="AI1361" s="115">
        <v>1.9315068493150684</v>
      </c>
      <c r="AJ1361" s="115">
        <v>3</v>
      </c>
      <c r="AK1361" s="127">
        <v>8.7499999999999994E-2</v>
      </c>
      <c r="AL1361" s="128">
        <v>1.9315068493150684</v>
      </c>
      <c r="AM1361" s="128">
        <v>3</v>
      </c>
      <c r="AN1361" s="129">
        <v>8.7499999999999994E-2</v>
      </c>
      <c r="AO1361" s="130" t="s">
        <v>1774</v>
      </c>
      <c r="AP1361" s="130" t="s">
        <v>1775</v>
      </c>
      <c r="AQ1361" s="27">
        <v>3720468.2</v>
      </c>
      <c r="AR1361" s="27">
        <v>7440936.4000000004</v>
      </c>
      <c r="AS1361" s="27">
        <v>3720468.2</v>
      </c>
      <c r="AT1361" s="27">
        <v>0</v>
      </c>
      <c r="AU1361" s="27">
        <v>0</v>
      </c>
      <c r="AV1361" s="27">
        <v>0</v>
      </c>
      <c r="AW1361" s="27">
        <v>0</v>
      </c>
      <c r="AX1361" s="27">
        <v>0</v>
      </c>
      <c r="AY1361" s="27">
        <v>0</v>
      </c>
      <c r="AZ1361" s="27">
        <v>0</v>
      </c>
      <c r="BA1361" s="27">
        <v>0</v>
      </c>
      <c r="BB1361" s="27">
        <v>0</v>
      </c>
      <c r="BC1361" s="27">
        <v>0</v>
      </c>
      <c r="BD1361" s="27">
        <v>0</v>
      </c>
      <c r="BE1361" s="27">
        <v>0</v>
      </c>
      <c r="BF1361" s="27">
        <v>0</v>
      </c>
      <c r="BG1361" s="27">
        <f t="shared" si="85"/>
        <v>11161404.600000001</v>
      </c>
      <c r="BH1361" s="27">
        <f t="shared" si="86"/>
        <v>3720468.2</v>
      </c>
      <c r="BI1361" s="27">
        <f t="shared" si="88"/>
        <v>14881872.800000001</v>
      </c>
    </row>
    <row r="1362" spans="1:61" x14ac:dyDescent="0.35">
      <c r="A1362" s="65" t="str">
        <f t="shared" si="87"/>
        <v>DI0013801</v>
      </c>
      <c r="B1362" s="111" t="s">
        <v>1633</v>
      </c>
      <c r="C1362" s="104">
        <v>1</v>
      </c>
      <c r="D1362" s="111" t="s">
        <v>0</v>
      </c>
      <c r="E1362" s="111" t="s">
        <v>3</v>
      </c>
      <c r="F1362" s="104" t="s">
        <v>1760</v>
      </c>
      <c r="G1362" s="104" t="s">
        <v>712</v>
      </c>
      <c r="H1362" s="104" t="s">
        <v>1770</v>
      </c>
      <c r="I1362" s="104" t="s">
        <v>1763</v>
      </c>
      <c r="J1362" s="104" t="s">
        <v>1772</v>
      </c>
      <c r="K1362" s="104" t="s">
        <v>712</v>
      </c>
      <c r="L1362" s="104" t="s">
        <v>1766</v>
      </c>
      <c r="M1362" s="104" t="s">
        <v>1773</v>
      </c>
      <c r="N1362" s="111">
        <v>1</v>
      </c>
      <c r="O1362" s="111">
        <v>1</v>
      </c>
      <c r="P1362" s="111">
        <v>1</v>
      </c>
      <c r="Q1362" s="113">
        <v>0</v>
      </c>
      <c r="R1362" s="113">
        <v>1</v>
      </c>
      <c r="S1362" s="113">
        <v>1</v>
      </c>
      <c r="T1362" s="113">
        <v>1</v>
      </c>
      <c r="U1362" s="113">
        <v>0</v>
      </c>
      <c r="V1362" s="113">
        <v>0</v>
      </c>
      <c r="W1362" s="109">
        <v>40000000</v>
      </c>
      <c r="X1362" s="109">
        <v>0</v>
      </c>
      <c r="Y1362" s="109">
        <v>0</v>
      </c>
      <c r="Z1362" s="109">
        <v>1750000</v>
      </c>
      <c r="AA1362" s="109">
        <v>0</v>
      </c>
      <c r="AB1362" s="109">
        <v>0</v>
      </c>
      <c r="AC1362" s="109">
        <v>0</v>
      </c>
      <c r="AD1362" s="109">
        <v>0</v>
      </c>
      <c r="AE1362" s="109">
        <v>40000000</v>
      </c>
      <c r="AF1362" s="107">
        <v>45387</v>
      </c>
      <c r="AG1362" s="107">
        <v>46482</v>
      </c>
      <c r="AH1362" s="126">
        <v>40000000</v>
      </c>
      <c r="AI1362" s="115">
        <v>1.9315068493150684</v>
      </c>
      <c r="AJ1362" s="115">
        <v>3</v>
      </c>
      <c r="AK1362" s="127">
        <v>8.7499999999999994E-2</v>
      </c>
      <c r="AL1362" s="128">
        <v>1.9315068493150684</v>
      </c>
      <c r="AM1362" s="128">
        <v>3</v>
      </c>
      <c r="AN1362" s="129">
        <v>8.7499999999999994E-2</v>
      </c>
      <c r="AO1362" s="130" t="s">
        <v>1774</v>
      </c>
      <c r="AP1362" s="130" t="s">
        <v>1775</v>
      </c>
      <c r="AQ1362" s="27">
        <v>1750000</v>
      </c>
      <c r="AR1362" s="27">
        <v>3500000</v>
      </c>
      <c r="AS1362" s="27">
        <v>1750000</v>
      </c>
      <c r="AT1362" s="27">
        <v>0</v>
      </c>
      <c r="AU1362" s="27">
        <v>0</v>
      </c>
      <c r="AV1362" s="27">
        <v>0</v>
      </c>
      <c r="AW1362" s="27">
        <v>0</v>
      </c>
      <c r="AX1362" s="27">
        <v>0</v>
      </c>
      <c r="AY1362" s="27">
        <v>0</v>
      </c>
      <c r="AZ1362" s="27">
        <v>0</v>
      </c>
      <c r="BA1362" s="27">
        <v>0</v>
      </c>
      <c r="BB1362" s="27">
        <v>0</v>
      </c>
      <c r="BC1362" s="27">
        <v>0</v>
      </c>
      <c r="BD1362" s="27">
        <v>0</v>
      </c>
      <c r="BE1362" s="27">
        <v>0</v>
      </c>
      <c r="BF1362" s="27">
        <v>0</v>
      </c>
      <c r="BG1362" s="27">
        <f t="shared" si="85"/>
        <v>5250000</v>
      </c>
      <c r="BH1362" s="27">
        <f t="shared" si="86"/>
        <v>1750000</v>
      </c>
      <c r="BI1362" s="27">
        <f t="shared" si="88"/>
        <v>7000000</v>
      </c>
    </row>
    <row r="1363" spans="1:61" x14ac:dyDescent="0.35">
      <c r="A1363" s="65" t="str">
        <f t="shared" si="87"/>
        <v>DI0013811</v>
      </c>
      <c r="B1363" s="111" t="s">
        <v>1634</v>
      </c>
      <c r="C1363" s="104">
        <v>1</v>
      </c>
      <c r="D1363" s="111" t="s">
        <v>0</v>
      </c>
      <c r="E1363" s="111" t="s">
        <v>3</v>
      </c>
      <c r="F1363" s="104" t="s">
        <v>1760</v>
      </c>
      <c r="G1363" s="104" t="s">
        <v>1057</v>
      </c>
      <c r="H1363" s="104" t="s">
        <v>1770</v>
      </c>
      <c r="I1363" s="104" t="s">
        <v>1771</v>
      </c>
      <c r="J1363" s="104" t="s">
        <v>1772</v>
      </c>
      <c r="K1363" s="104" t="s">
        <v>1057</v>
      </c>
      <c r="L1363" s="104" t="s">
        <v>1766</v>
      </c>
      <c r="M1363" s="104" t="s">
        <v>1773</v>
      </c>
      <c r="N1363" s="111">
        <v>1</v>
      </c>
      <c r="O1363" s="111">
        <v>1</v>
      </c>
      <c r="P1363" s="111">
        <v>1</v>
      </c>
      <c r="Q1363" s="113">
        <v>0</v>
      </c>
      <c r="R1363" s="113">
        <v>0</v>
      </c>
      <c r="S1363" s="113">
        <v>1</v>
      </c>
      <c r="T1363" s="113">
        <v>1</v>
      </c>
      <c r="U1363" s="113">
        <v>1</v>
      </c>
      <c r="V1363" s="113">
        <v>0</v>
      </c>
      <c r="W1363" s="109">
        <v>19445990.18</v>
      </c>
      <c r="X1363" s="109">
        <v>0</v>
      </c>
      <c r="Y1363" s="109">
        <v>0</v>
      </c>
      <c r="Z1363" s="109">
        <v>850762.07</v>
      </c>
      <c r="AA1363" s="109">
        <v>0</v>
      </c>
      <c r="AB1363" s="109">
        <v>0</v>
      </c>
      <c r="AC1363" s="109">
        <v>0</v>
      </c>
      <c r="AD1363" s="109">
        <v>0</v>
      </c>
      <c r="AE1363" s="109">
        <v>19445990.18</v>
      </c>
      <c r="AF1363" s="107">
        <v>45387</v>
      </c>
      <c r="AG1363" s="107">
        <v>46482</v>
      </c>
      <c r="AH1363" s="126">
        <v>19445990.18</v>
      </c>
      <c r="AI1363" s="115">
        <v>1.9315068493150684</v>
      </c>
      <c r="AJ1363" s="115">
        <v>3</v>
      </c>
      <c r="AK1363" s="127">
        <v>8.7499999999999994E-2</v>
      </c>
      <c r="AL1363" s="128">
        <v>1.9315068493150687</v>
      </c>
      <c r="AM1363" s="128">
        <v>3</v>
      </c>
      <c r="AN1363" s="129">
        <v>8.7499999999999994E-2</v>
      </c>
      <c r="AO1363" s="130" t="s">
        <v>1774</v>
      </c>
      <c r="AP1363" s="130" t="s">
        <v>1775</v>
      </c>
      <c r="AQ1363" s="27">
        <v>850762.07</v>
      </c>
      <c r="AR1363" s="27">
        <v>1701524.14</v>
      </c>
      <c r="AS1363" s="27">
        <v>850762.07</v>
      </c>
      <c r="AT1363" s="27">
        <v>0</v>
      </c>
      <c r="AU1363" s="27">
        <v>0</v>
      </c>
      <c r="AV1363" s="27">
        <v>0</v>
      </c>
      <c r="AW1363" s="27">
        <v>0</v>
      </c>
      <c r="AX1363" s="27">
        <v>0</v>
      </c>
      <c r="AY1363" s="27">
        <v>0</v>
      </c>
      <c r="AZ1363" s="27">
        <v>0</v>
      </c>
      <c r="BA1363" s="27">
        <v>0</v>
      </c>
      <c r="BB1363" s="27">
        <v>0</v>
      </c>
      <c r="BC1363" s="27">
        <v>0</v>
      </c>
      <c r="BD1363" s="27">
        <v>0</v>
      </c>
      <c r="BE1363" s="27">
        <v>0</v>
      </c>
      <c r="BF1363" s="27">
        <v>0</v>
      </c>
      <c r="BG1363" s="27">
        <f t="shared" si="85"/>
        <v>2552286.21</v>
      </c>
      <c r="BH1363" s="27">
        <f t="shared" si="86"/>
        <v>850762.07</v>
      </c>
      <c r="BI1363" s="27">
        <f t="shared" si="88"/>
        <v>3403048.28</v>
      </c>
    </row>
    <row r="1364" spans="1:61" x14ac:dyDescent="0.35">
      <c r="A1364" s="65" t="str">
        <f t="shared" si="87"/>
        <v>DI0013821</v>
      </c>
      <c r="B1364" s="111" t="s">
        <v>1635</v>
      </c>
      <c r="C1364" s="104">
        <v>1</v>
      </c>
      <c r="D1364" s="111" t="s">
        <v>0</v>
      </c>
      <c r="E1364" s="111" t="s">
        <v>3</v>
      </c>
      <c r="F1364" s="104" t="s">
        <v>1760</v>
      </c>
      <c r="G1364" s="104" t="s">
        <v>1057</v>
      </c>
      <c r="H1364" s="104" t="s">
        <v>1770</v>
      </c>
      <c r="I1364" s="104" t="s">
        <v>1771</v>
      </c>
      <c r="J1364" s="104" t="s">
        <v>1772</v>
      </c>
      <c r="K1364" s="104" t="s">
        <v>1057</v>
      </c>
      <c r="L1364" s="104" t="s">
        <v>1766</v>
      </c>
      <c r="M1364" s="104" t="s">
        <v>1773</v>
      </c>
      <c r="N1364" s="111">
        <v>1</v>
      </c>
      <c r="O1364" s="111">
        <v>1</v>
      </c>
      <c r="P1364" s="111">
        <v>1</v>
      </c>
      <c r="Q1364" s="113">
        <v>0</v>
      </c>
      <c r="R1364" s="113">
        <v>0</v>
      </c>
      <c r="S1364" s="113">
        <v>1</v>
      </c>
      <c r="T1364" s="113">
        <v>1</v>
      </c>
      <c r="U1364" s="113">
        <v>1</v>
      </c>
      <c r="V1364" s="113">
        <v>0</v>
      </c>
      <c r="W1364" s="109">
        <v>23344400.16</v>
      </c>
      <c r="X1364" s="109">
        <v>0</v>
      </c>
      <c r="Y1364" s="109">
        <v>0</v>
      </c>
      <c r="Z1364" s="109">
        <v>0</v>
      </c>
      <c r="AA1364" s="109">
        <v>0</v>
      </c>
      <c r="AB1364" s="109">
        <v>0</v>
      </c>
      <c r="AC1364" s="109">
        <v>0</v>
      </c>
      <c r="AD1364" s="109">
        <v>0</v>
      </c>
      <c r="AE1364" s="109">
        <v>23344400.16</v>
      </c>
      <c r="AF1364" s="107">
        <v>45376</v>
      </c>
      <c r="AG1364" s="107">
        <v>46471</v>
      </c>
      <c r="AH1364" s="126">
        <v>23344400.16</v>
      </c>
      <c r="AI1364" s="115">
        <v>1.9013698630136986</v>
      </c>
      <c r="AJ1364" s="115">
        <v>3</v>
      </c>
      <c r="AK1364" s="127">
        <v>8.7499999999999994E-2</v>
      </c>
      <c r="AL1364" s="128">
        <v>1.9013698630136984</v>
      </c>
      <c r="AM1364" s="128">
        <v>3</v>
      </c>
      <c r="AN1364" s="129">
        <v>8.7499999999999994E-2</v>
      </c>
      <c r="AO1364" s="130" t="s">
        <v>1774</v>
      </c>
      <c r="AP1364" s="130" t="s">
        <v>1775</v>
      </c>
      <c r="AQ1364" s="27">
        <v>1021317.51</v>
      </c>
      <c r="AR1364" s="27">
        <v>2042635.02</v>
      </c>
      <c r="AS1364" s="27">
        <v>1021317.51</v>
      </c>
      <c r="AT1364" s="27">
        <v>0</v>
      </c>
      <c r="AU1364" s="27">
        <v>0</v>
      </c>
      <c r="AV1364" s="27">
        <v>0</v>
      </c>
      <c r="AW1364" s="27">
        <v>0</v>
      </c>
      <c r="AX1364" s="27">
        <v>0</v>
      </c>
      <c r="AY1364" s="27">
        <v>0</v>
      </c>
      <c r="AZ1364" s="27">
        <v>0</v>
      </c>
      <c r="BA1364" s="27">
        <v>0</v>
      </c>
      <c r="BB1364" s="27">
        <v>0</v>
      </c>
      <c r="BC1364" s="27">
        <v>0</v>
      </c>
      <c r="BD1364" s="27">
        <v>0</v>
      </c>
      <c r="BE1364" s="27">
        <v>0</v>
      </c>
      <c r="BF1364" s="27">
        <v>0</v>
      </c>
      <c r="BG1364" s="27">
        <f t="shared" si="85"/>
        <v>3063952.5300000003</v>
      </c>
      <c r="BH1364" s="27">
        <f t="shared" si="86"/>
        <v>1021317.51</v>
      </c>
      <c r="BI1364" s="27">
        <f t="shared" si="88"/>
        <v>4085270.04</v>
      </c>
    </row>
    <row r="1365" spans="1:61" x14ac:dyDescent="0.35">
      <c r="A1365" s="65" t="str">
        <f t="shared" si="87"/>
        <v>DI0013831</v>
      </c>
      <c r="B1365" s="111" t="s">
        <v>1406</v>
      </c>
      <c r="C1365" s="104">
        <v>1</v>
      </c>
      <c r="D1365" s="111" t="s">
        <v>0</v>
      </c>
      <c r="E1365" s="111" t="s">
        <v>3</v>
      </c>
      <c r="F1365" s="104" t="s">
        <v>1760</v>
      </c>
      <c r="G1365" s="104" t="s">
        <v>1776</v>
      </c>
      <c r="H1365" s="104" t="s">
        <v>1777</v>
      </c>
      <c r="I1365" s="104" t="s">
        <v>1778</v>
      </c>
      <c r="J1365" s="104" t="s">
        <v>1779</v>
      </c>
      <c r="K1365" s="104" t="s">
        <v>774</v>
      </c>
      <c r="L1365" s="104" t="s">
        <v>1766</v>
      </c>
      <c r="M1365" s="104" t="s">
        <v>1773</v>
      </c>
      <c r="N1365" s="111">
        <v>1</v>
      </c>
      <c r="O1365" s="111">
        <v>1</v>
      </c>
      <c r="P1365" s="111">
        <v>1</v>
      </c>
      <c r="Q1365" s="113">
        <v>1</v>
      </c>
      <c r="R1365" s="113">
        <v>1</v>
      </c>
      <c r="S1365" s="113">
        <v>1</v>
      </c>
      <c r="T1365" s="113">
        <v>0</v>
      </c>
      <c r="U1365" s="113">
        <v>0</v>
      </c>
      <c r="V1365" s="113">
        <v>0</v>
      </c>
      <c r="W1365" s="109">
        <v>0</v>
      </c>
      <c r="X1365" s="109">
        <v>0</v>
      </c>
      <c r="Y1365" s="109">
        <v>0</v>
      </c>
      <c r="Z1365" s="109">
        <v>0</v>
      </c>
      <c r="AA1365" s="109">
        <v>0</v>
      </c>
      <c r="AB1365" s="109">
        <v>0</v>
      </c>
      <c r="AC1365" s="109">
        <v>0</v>
      </c>
      <c r="AD1365" s="109">
        <v>0</v>
      </c>
      <c r="AE1365" s="109">
        <v>0</v>
      </c>
      <c r="AF1365" s="107">
        <v>45372</v>
      </c>
      <c r="AG1365" s="107">
        <v>45737</v>
      </c>
      <c r="AH1365" s="126">
        <v>100000</v>
      </c>
      <c r="AI1365" s="115">
        <v>0</v>
      </c>
      <c r="AJ1365" s="115">
        <v>1</v>
      </c>
      <c r="AK1365" s="127">
        <v>4.9000000000000002E-2</v>
      </c>
      <c r="AL1365" s="128">
        <v>0</v>
      </c>
      <c r="AM1365" s="128">
        <v>0</v>
      </c>
      <c r="AN1365" s="129">
        <v>0</v>
      </c>
      <c r="AO1365" s="130" t="s">
        <v>1774</v>
      </c>
      <c r="AP1365" s="130" t="s">
        <v>1775</v>
      </c>
      <c r="AQ1365" s="27">
        <v>0</v>
      </c>
      <c r="AR1365" s="27">
        <v>0</v>
      </c>
      <c r="AS1365" s="27">
        <v>0</v>
      </c>
      <c r="AT1365" s="27">
        <v>0</v>
      </c>
      <c r="AU1365" s="27">
        <v>0</v>
      </c>
      <c r="AV1365" s="27">
        <v>0</v>
      </c>
      <c r="AW1365" s="27">
        <v>0</v>
      </c>
      <c r="AX1365" s="27">
        <v>0</v>
      </c>
      <c r="AY1365" s="27">
        <v>0</v>
      </c>
      <c r="AZ1365" s="27">
        <v>0</v>
      </c>
      <c r="BA1365" s="27">
        <v>0</v>
      </c>
      <c r="BB1365" s="27">
        <v>0</v>
      </c>
      <c r="BC1365" s="27">
        <v>0</v>
      </c>
      <c r="BD1365" s="27">
        <v>0</v>
      </c>
      <c r="BE1365" s="27">
        <v>0</v>
      </c>
      <c r="BF1365" s="27">
        <v>0</v>
      </c>
      <c r="BG1365" s="27">
        <f t="shared" si="85"/>
        <v>0</v>
      </c>
      <c r="BH1365" s="27">
        <f t="shared" si="86"/>
        <v>0</v>
      </c>
      <c r="BI1365" s="27">
        <f t="shared" si="88"/>
        <v>0</v>
      </c>
    </row>
    <row r="1366" spans="1:61" x14ac:dyDescent="0.35">
      <c r="A1366" s="65" t="str">
        <f t="shared" si="87"/>
        <v>DI0013841</v>
      </c>
      <c r="B1366" s="111" t="s">
        <v>1407</v>
      </c>
      <c r="C1366" s="104">
        <v>1</v>
      </c>
      <c r="D1366" s="111" t="s">
        <v>0</v>
      </c>
      <c r="E1366" s="111" t="s">
        <v>3</v>
      </c>
      <c r="F1366" s="104" t="s">
        <v>1760</v>
      </c>
      <c r="G1366" s="104" t="s">
        <v>1776</v>
      </c>
      <c r="H1366" s="104" t="s">
        <v>1777</v>
      </c>
      <c r="I1366" s="104" t="s">
        <v>1778</v>
      </c>
      <c r="J1366" s="104" t="s">
        <v>1779</v>
      </c>
      <c r="K1366" s="104" t="s">
        <v>774</v>
      </c>
      <c r="L1366" s="104" t="s">
        <v>1766</v>
      </c>
      <c r="M1366" s="104" t="s">
        <v>1773</v>
      </c>
      <c r="N1366" s="111">
        <v>1</v>
      </c>
      <c r="O1366" s="111">
        <v>1</v>
      </c>
      <c r="P1366" s="111">
        <v>1</v>
      </c>
      <c r="Q1366" s="113">
        <v>1</v>
      </c>
      <c r="R1366" s="113">
        <v>1</v>
      </c>
      <c r="S1366" s="113">
        <v>1</v>
      </c>
      <c r="T1366" s="113">
        <v>0</v>
      </c>
      <c r="U1366" s="113">
        <v>0</v>
      </c>
      <c r="V1366" s="113">
        <v>0</v>
      </c>
      <c r="W1366" s="109">
        <v>0</v>
      </c>
      <c r="X1366" s="109">
        <v>0</v>
      </c>
      <c r="Y1366" s="109">
        <v>0</v>
      </c>
      <c r="Z1366" s="109">
        <v>0</v>
      </c>
      <c r="AA1366" s="109">
        <v>0</v>
      </c>
      <c r="AB1366" s="109">
        <v>0</v>
      </c>
      <c r="AC1366" s="109">
        <v>0</v>
      </c>
      <c r="AD1366" s="109">
        <v>0</v>
      </c>
      <c r="AE1366" s="109">
        <v>0</v>
      </c>
      <c r="AF1366" s="107">
        <v>45372</v>
      </c>
      <c r="AG1366" s="107">
        <v>45737</v>
      </c>
      <c r="AH1366" s="126">
        <v>14800000</v>
      </c>
      <c r="AI1366" s="115">
        <v>0</v>
      </c>
      <c r="AJ1366" s="115">
        <v>1</v>
      </c>
      <c r="AK1366" s="127">
        <v>4.9000000000000002E-2</v>
      </c>
      <c r="AL1366" s="128">
        <v>0</v>
      </c>
      <c r="AM1366" s="128">
        <v>0</v>
      </c>
      <c r="AN1366" s="129">
        <v>0</v>
      </c>
      <c r="AO1366" s="130" t="s">
        <v>1774</v>
      </c>
      <c r="AP1366" s="130" t="s">
        <v>1775</v>
      </c>
      <c r="AQ1366" s="27">
        <v>0</v>
      </c>
      <c r="AR1366" s="27">
        <v>0</v>
      </c>
      <c r="AS1366" s="27">
        <v>0</v>
      </c>
      <c r="AT1366" s="27">
        <v>0</v>
      </c>
      <c r="AU1366" s="27">
        <v>0</v>
      </c>
      <c r="AV1366" s="27">
        <v>0</v>
      </c>
      <c r="AW1366" s="27">
        <v>0</v>
      </c>
      <c r="AX1366" s="27">
        <v>0</v>
      </c>
      <c r="AY1366" s="27">
        <v>0</v>
      </c>
      <c r="AZ1366" s="27">
        <v>0</v>
      </c>
      <c r="BA1366" s="27">
        <v>0</v>
      </c>
      <c r="BB1366" s="27">
        <v>0</v>
      </c>
      <c r="BC1366" s="27">
        <v>0</v>
      </c>
      <c r="BD1366" s="27">
        <v>0</v>
      </c>
      <c r="BE1366" s="27">
        <v>0</v>
      </c>
      <c r="BF1366" s="27">
        <v>0</v>
      </c>
      <c r="BG1366" s="27">
        <f t="shared" si="85"/>
        <v>0</v>
      </c>
      <c r="BH1366" s="27">
        <f t="shared" si="86"/>
        <v>0</v>
      </c>
      <c r="BI1366" s="27">
        <f t="shared" si="88"/>
        <v>0</v>
      </c>
    </row>
    <row r="1367" spans="1:61" x14ac:dyDescent="0.35">
      <c r="A1367" s="65" t="str">
        <f t="shared" si="87"/>
        <v>DI0013851</v>
      </c>
      <c r="B1367" s="111" t="s">
        <v>1408</v>
      </c>
      <c r="C1367" s="104">
        <v>1</v>
      </c>
      <c r="D1367" s="111" t="s">
        <v>0</v>
      </c>
      <c r="E1367" s="111" t="s">
        <v>3</v>
      </c>
      <c r="F1367" s="104" t="s">
        <v>1760</v>
      </c>
      <c r="G1367" s="104" t="s">
        <v>1776</v>
      </c>
      <c r="H1367" s="104" t="s">
        <v>1777</v>
      </c>
      <c r="I1367" s="104" t="s">
        <v>1778</v>
      </c>
      <c r="J1367" s="104" t="s">
        <v>1779</v>
      </c>
      <c r="K1367" s="104" t="s">
        <v>774</v>
      </c>
      <c r="L1367" s="104" t="s">
        <v>1766</v>
      </c>
      <c r="M1367" s="104" t="s">
        <v>1773</v>
      </c>
      <c r="N1367" s="111">
        <v>1</v>
      </c>
      <c r="O1367" s="111">
        <v>1</v>
      </c>
      <c r="P1367" s="111">
        <v>1</v>
      </c>
      <c r="Q1367" s="113">
        <v>1</v>
      </c>
      <c r="R1367" s="113">
        <v>1</v>
      </c>
      <c r="S1367" s="113">
        <v>1</v>
      </c>
      <c r="T1367" s="113">
        <v>0</v>
      </c>
      <c r="U1367" s="113">
        <v>0</v>
      </c>
      <c r="V1367" s="113">
        <v>0</v>
      </c>
      <c r="W1367" s="109">
        <v>0</v>
      </c>
      <c r="X1367" s="109">
        <v>0</v>
      </c>
      <c r="Y1367" s="109">
        <v>0</v>
      </c>
      <c r="Z1367" s="109">
        <v>0</v>
      </c>
      <c r="AA1367" s="109">
        <v>0</v>
      </c>
      <c r="AB1367" s="109">
        <v>0</v>
      </c>
      <c r="AC1367" s="109">
        <v>0</v>
      </c>
      <c r="AD1367" s="109">
        <v>0</v>
      </c>
      <c r="AE1367" s="109">
        <v>0</v>
      </c>
      <c r="AF1367" s="107">
        <v>45372</v>
      </c>
      <c r="AG1367" s="107">
        <v>45737</v>
      </c>
      <c r="AH1367" s="126">
        <v>39000000</v>
      </c>
      <c r="AI1367" s="115">
        <v>0</v>
      </c>
      <c r="AJ1367" s="115">
        <v>1</v>
      </c>
      <c r="AK1367" s="127">
        <v>4.9000000000000002E-2</v>
      </c>
      <c r="AL1367" s="128">
        <v>0</v>
      </c>
      <c r="AM1367" s="128">
        <v>0</v>
      </c>
      <c r="AN1367" s="129">
        <v>0</v>
      </c>
      <c r="AO1367" s="130" t="s">
        <v>1774</v>
      </c>
      <c r="AP1367" s="130" t="s">
        <v>1775</v>
      </c>
      <c r="AQ1367" s="27">
        <v>0</v>
      </c>
      <c r="AR1367" s="27">
        <v>0</v>
      </c>
      <c r="AS1367" s="27">
        <v>0</v>
      </c>
      <c r="AT1367" s="27">
        <v>0</v>
      </c>
      <c r="AU1367" s="27">
        <v>0</v>
      </c>
      <c r="AV1367" s="27">
        <v>0</v>
      </c>
      <c r="AW1367" s="27">
        <v>0</v>
      </c>
      <c r="AX1367" s="27">
        <v>0</v>
      </c>
      <c r="AY1367" s="27">
        <v>0</v>
      </c>
      <c r="AZ1367" s="27">
        <v>0</v>
      </c>
      <c r="BA1367" s="27">
        <v>0</v>
      </c>
      <c r="BB1367" s="27">
        <v>0</v>
      </c>
      <c r="BC1367" s="27">
        <v>0</v>
      </c>
      <c r="BD1367" s="27">
        <v>0</v>
      </c>
      <c r="BE1367" s="27">
        <v>0</v>
      </c>
      <c r="BF1367" s="27">
        <v>0</v>
      </c>
      <c r="BG1367" s="27">
        <f t="shared" si="85"/>
        <v>0</v>
      </c>
      <c r="BH1367" s="27">
        <f t="shared" si="86"/>
        <v>0</v>
      </c>
      <c r="BI1367" s="27">
        <f t="shared" si="88"/>
        <v>0</v>
      </c>
    </row>
    <row r="1368" spans="1:61" x14ac:dyDescent="0.35">
      <c r="A1368" s="65" t="str">
        <f t="shared" si="87"/>
        <v>DI0013861</v>
      </c>
      <c r="B1368" s="111" t="s">
        <v>1409</v>
      </c>
      <c r="C1368" s="104">
        <v>1</v>
      </c>
      <c r="D1368" s="111" t="s">
        <v>0</v>
      </c>
      <c r="E1368" s="111" t="s">
        <v>3</v>
      </c>
      <c r="F1368" s="104" t="s">
        <v>1760</v>
      </c>
      <c r="G1368" s="104" t="s">
        <v>1776</v>
      </c>
      <c r="H1368" s="104" t="s">
        <v>1777</v>
      </c>
      <c r="I1368" s="104" t="s">
        <v>1778</v>
      </c>
      <c r="J1368" s="104" t="s">
        <v>1779</v>
      </c>
      <c r="K1368" s="104" t="s">
        <v>774</v>
      </c>
      <c r="L1368" s="104" t="s">
        <v>1766</v>
      </c>
      <c r="M1368" s="104" t="s">
        <v>1773</v>
      </c>
      <c r="N1368" s="111">
        <v>1</v>
      </c>
      <c r="O1368" s="111">
        <v>1</v>
      </c>
      <c r="P1368" s="111">
        <v>1</v>
      </c>
      <c r="Q1368" s="113">
        <v>1</v>
      </c>
      <c r="R1368" s="113">
        <v>1</v>
      </c>
      <c r="S1368" s="113">
        <v>1</v>
      </c>
      <c r="T1368" s="113">
        <v>0</v>
      </c>
      <c r="U1368" s="113">
        <v>0</v>
      </c>
      <c r="V1368" s="113">
        <v>0</v>
      </c>
      <c r="W1368" s="109">
        <v>0</v>
      </c>
      <c r="X1368" s="109">
        <v>0</v>
      </c>
      <c r="Y1368" s="109">
        <v>0</v>
      </c>
      <c r="Z1368" s="109">
        <v>0</v>
      </c>
      <c r="AA1368" s="109">
        <v>0</v>
      </c>
      <c r="AB1368" s="109">
        <v>0</v>
      </c>
      <c r="AC1368" s="109">
        <v>0</v>
      </c>
      <c r="AD1368" s="109">
        <v>0</v>
      </c>
      <c r="AE1368" s="109">
        <v>0</v>
      </c>
      <c r="AF1368" s="107">
        <v>45372</v>
      </c>
      <c r="AG1368" s="107">
        <v>45737</v>
      </c>
      <c r="AH1368" s="126">
        <v>2500000</v>
      </c>
      <c r="AI1368" s="115">
        <v>0</v>
      </c>
      <c r="AJ1368" s="115">
        <v>1</v>
      </c>
      <c r="AK1368" s="127">
        <v>4.9000000000000002E-2</v>
      </c>
      <c r="AL1368" s="128">
        <v>0</v>
      </c>
      <c r="AM1368" s="128">
        <v>0</v>
      </c>
      <c r="AN1368" s="129">
        <v>0</v>
      </c>
      <c r="AO1368" s="130" t="s">
        <v>1774</v>
      </c>
      <c r="AP1368" s="130" t="s">
        <v>1775</v>
      </c>
      <c r="AQ1368" s="27">
        <v>0</v>
      </c>
      <c r="AR1368" s="27">
        <v>0</v>
      </c>
      <c r="AS1368" s="27">
        <v>0</v>
      </c>
      <c r="AT1368" s="27">
        <v>0</v>
      </c>
      <c r="AU1368" s="27">
        <v>0</v>
      </c>
      <c r="AV1368" s="27">
        <v>0</v>
      </c>
      <c r="AW1368" s="27">
        <v>0</v>
      </c>
      <c r="AX1368" s="27">
        <v>0</v>
      </c>
      <c r="AY1368" s="27">
        <v>0</v>
      </c>
      <c r="AZ1368" s="27">
        <v>0</v>
      </c>
      <c r="BA1368" s="27">
        <v>0</v>
      </c>
      <c r="BB1368" s="27">
        <v>0</v>
      </c>
      <c r="BC1368" s="27">
        <v>0</v>
      </c>
      <c r="BD1368" s="27">
        <v>0</v>
      </c>
      <c r="BE1368" s="27">
        <v>0</v>
      </c>
      <c r="BF1368" s="27">
        <v>0</v>
      </c>
      <c r="BG1368" s="27">
        <f t="shared" si="85"/>
        <v>0</v>
      </c>
      <c r="BH1368" s="27">
        <f t="shared" si="86"/>
        <v>0</v>
      </c>
      <c r="BI1368" s="27">
        <f t="shared" si="88"/>
        <v>0</v>
      </c>
    </row>
    <row r="1369" spans="1:61" x14ac:dyDescent="0.35">
      <c r="A1369" s="65" t="str">
        <f t="shared" si="87"/>
        <v>DI0013871</v>
      </c>
      <c r="B1369" s="111" t="s">
        <v>1636</v>
      </c>
      <c r="C1369" s="104">
        <v>1</v>
      </c>
      <c r="D1369" s="111" t="s">
        <v>0</v>
      </c>
      <c r="E1369" s="111" t="s">
        <v>3</v>
      </c>
      <c r="F1369" s="104" t="s">
        <v>1760</v>
      </c>
      <c r="G1369" s="104" t="s">
        <v>1769</v>
      </c>
      <c r="H1369" s="104" t="s">
        <v>1770</v>
      </c>
      <c r="I1369" s="104" t="s">
        <v>1771</v>
      </c>
      <c r="J1369" s="104" t="s">
        <v>1772</v>
      </c>
      <c r="K1369" s="104" t="s">
        <v>1814</v>
      </c>
      <c r="L1369" s="104" t="s">
        <v>1766</v>
      </c>
      <c r="M1369" s="104" t="s">
        <v>1773</v>
      </c>
      <c r="N1369" s="111">
        <v>1</v>
      </c>
      <c r="O1369" s="111">
        <v>1</v>
      </c>
      <c r="P1369" s="111">
        <v>1</v>
      </c>
      <c r="Q1369" s="113">
        <v>0</v>
      </c>
      <c r="R1369" s="113">
        <v>0</v>
      </c>
      <c r="S1369" s="113">
        <v>1</v>
      </c>
      <c r="T1369" s="113">
        <v>1</v>
      </c>
      <c r="U1369" s="113">
        <v>1</v>
      </c>
      <c r="V1369" s="113">
        <v>0</v>
      </c>
      <c r="W1369" s="109">
        <v>3594977.23</v>
      </c>
      <c r="X1369" s="109">
        <v>0</v>
      </c>
      <c r="Y1369" s="109">
        <v>0</v>
      </c>
      <c r="Z1369" s="109">
        <v>157280.25</v>
      </c>
      <c r="AA1369" s="109">
        <v>0</v>
      </c>
      <c r="AB1369" s="109">
        <v>0</v>
      </c>
      <c r="AC1369" s="109">
        <v>0</v>
      </c>
      <c r="AD1369" s="109">
        <v>0</v>
      </c>
      <c r="AE1369" s="109">
        <v>3594977.23</v>
      </c>
      <c r="AF1369" s="107">
        <v>45387</v>
      </c>
      <c r="AG1369" s="107">
        <v>46482</v>
      </c>
      <c r="AH1369" s="126">
        <v>3594977.23</v>
      </c>
      <c r="AI1369" s="115">
        <v>1.9315068493150684</v>
      </c>
      <c r="AJ1369" s="115">
        <v>3</v>
      </c>
      <c r="AK1369" s="127">
        <v>8.7499999999999994E-2</v>
      </c>
      <c r="AL1369" s="128">
        <v>1.9315068493150682</v>
      </c>
      <c r="AM1369" s="128">
        <v>3</v>
      </c>
      <c r="AN1369" s="129">
        <v>8.7499999999999994E-2</v>
      </c>
      <c r="AO1369" s="130" t="s">
        <v>1774</v>
      </c>
      <c r="AP1369" s="130" t="s">
        <v>1775</v>
      </c>
      <c r="AQ1369" s="27">
        <v>157280.25</v>
      </c>
      <c r="AR1369" s="27">
        <v>314560.5</v>
      </c>
      <c r="AS1369" s="27">
        <v>157280.25</v>
      </c>
      <c r="AT1369" s="27">
        <v>0</v>
      </c>
      <c r="AU1369" s="27">
        <v>0</v>
      </c>
      <c r="AV1369" s="27">
        <v>0</v>
      </c>
      <c r="AW1369" s="27">
        <v>0</v>
      </c>
      <c r="AX1369" s="27">
        <v>0</v>
      </c>
      <c r="AY1369" s="27">
        <v>0</v>
      </c>
      <c r="AZ1369" s="27">
        <v>0</v>
      </c>
      <c r="BA1369" s="27">
        <v>0</v>
      </c>
      <c r="BB1369" s="27">
        <v>0</v>
      </c>
      <c r="BC1369" s="27">
        <v>0</v>
      </c>
      <c r="BD1369" s="27">
        <v>0</v>
      </c>
      <c r="BE1369" s="27">
        <v>0</v>
      </c>
      <c r="BF1369" s="27">
        <v>0</v>
      </c>
      <c r="BG1369" s="27">
        <f t="shared" si="85"/>
        <v>471840.75</v>
      </c>
      <c r="BH1369" s="27">
        <f t="shared" si="86"/>
        <v>157280.25</v>
      </c>
      <c r="BI1369" s="27">
        <f t="shared" si="88"/>
        <v>629121</v>
      </c>
    </row>
    <row r="1370" spans="1:61" x14ac:dyDescent="0.35">
      <c r="A1370" s="65" t="str">
        <f t="shared" si="87"/>
        <v>DI0013881</v>
      </c>
      <c r="B1370" s="111" t="s">
        <v>1410</v>
      </c>
      <c r="C1370" s="104">
        <v>1</v>
      </c>
      <c r="D1370" s="111" t="s">
        <v>0</v>
      </c>
      <c r="E1370" s="111" t="s">
        <v>3</v>
      </c>
      <c r="F1370" s="104" t="s">
        <v>1760</v>
      </c>
      <c r="G1370" s="104" t="s">
        <v>1769</v>
      </c>
      <c r="H1370" s="104" t="s">
        <v>1770</v>
      </c>
      <c r="I1370" s="104" t="s">
        <v>1771</v>
      </c>
      <c r="J1370" s="104" t="s">
        <v>1772</v>
      </c>
      <c r="K1370" s="104" t="s">
        <v>1815</v>
      </c>
      <c r="L1370" s="104" t="s">
        <v>1766</v>
      </c>
      <c r="M1370" s="104" t="s">
        <v>1773</v>
      </c>
      <c r="N1370" s="111">
        <v>1</v>
      </c>
      <c r="O1370" s="111">
        <v>1</v>
      </c>
      <c r="P1370" s="111">
        <v>1</v>
      </c>
      <c r="Q1370" s="113">
        <v>0</v>
      </c>
      <c r="R1370" s="113">
        <v>0</v>
      </c>
      <c r="S1370" s="113">
        <v>1</v>
      </c>
      <c r="T1370" s="113">
        <v>1</v>
      </c>
      <c r="U1370" s="113">
        <v>1</v>
      </c>
      <c r="V1370" s="113">
        <v>0</v>
      </c>
      <c r="W1370" s="109">
        <v>450450.5</v>
      </c>
      <c r="X1370" s="109">
        <v>0</v>
      </c>
      <c r="Y1370" s="109">
        <v>4504.5</v>
      </c>
      <c r="Z1370" s="109">
        <v>3330.97</v>
      </c>
      <c r="AA1370" s="109">
        <v>0</v>
      </c>
      <c r="AB1370" s="109">
        <v>0</v>
      </c>
      <c r="AC1370" s="109">
        <v>0</v>
      </c>
      <c r="AD1370" s="109">
        <v>0</v>
      </c>
      <c r="AE1370" s="109">
        <v>445946</v>
      </c>
      <c r="AF1370" s="107">
        <v>45397</v>
      </c>
      <c r="AG1370" s="107">
        <v>48761</v>
      </c>
      <c r="AH1370" s="126">
        <v>500000</v>
      </c>
      <c r="AI1370" s="115">
        <v>8.1753424657534239</v>
      </c>
      <c r="AJ1370" s="115">
        <v>9.2164383561643834</v>
      </c>
      <c r="AK1370" s="127">
        <v>8.8700000000000001E-2</v>
      </c>
      <c r="AL1370" s="128">
        <v>8.1753424657534239</v>
      </c>
      <c r="AM1370" s="128">
        <v>9.2164383561643834</v>
      </c>
      <c r="AN1370" s="129">
        <v>8.8700000000000001E-2</v>
      </c>
      <c r="AO1370" s="130" t="s">
        <v>1774</v>
      </c>
      <c r="AP1370" s="130" t="s">
        <v>1775</v>
      </c>
      <c r="AQ1370" s="27">
        <v>25448.6</v>
      </c>
      <c r="AR1370" s="27">
        <v>34175.730000000003</v>
      </c>
      <c r="AS1370" s="27">
        <v>29379.18</v>
      </c>
      <c r="AT1370" s="27">
        <v>24582.54</v>
      </c>
      <c r="AU1370" s="27">
        <v>19786</v>
      </c>
      <c r="AV1370" s="27">
        <v>14989.38</v>
      </c>
      <c r="AW1370" s="27">
        <v>10192.790000000001</v>
      </c>
      <c r="AX1370" s="27">
        <v>5396.22</v>
      </c>
      <c r="AY1370" s="27">
        <v>932.68</v>
      </c>
      <c r="AZ1370" s="27">
        <v>0</v>
      </c>
      <c r="BA1370" s="27">
        <v>0</v>
      </c>
      <c r="BB1370" s="27">
        <v>0</v>
      </c>
      <c r="BC1370" s="27">
        <v>0</v>
      </c>
      <c r="BD1370" s="27">
        <v>0</v>
      </c>
      <c r="BE1370" s="27">
        <v>0</v>
      </c>
      <c r="BF1370" s="27">
        <v>0</v>
      </c>
      <c r="BG1370" s="27">
        <f t="shared" si="85"/>
        <v>59624.33</v>
      </c>
      <c r="BH1370" s="27">
        <f t="shared" si="86"/>
        <v>105258.79000000001</v>
      </c>
      <c r="BI1370" s="27">
        <f t="shared" si="88"/>
        <v>164883.12</v>
      </c>
    </row>
    <row r="1371" spans="1:61" x14ac:dyDescent="0.35">
      <c r="A1371" s="65" t="str">
        <f t="shared" si="87"/>
        <v>DI0013891</v>
      </c>
      <c r="B1371" s="111" t="s">
        <v>1637</v>
      </c>
      <c r="C1371" s="104">
        <v>1</v>
      </c>
      <c r="D1371" s="111" t="s">
        <v>0</v>
      </c>
      <c r="E1371" s="111" t="s">
        <v>3</v>
      </c>
      <c r="F1371" s="104" t="s">
        <v>1760</v>
      </c>
      <c r="G1371" s="104" t="s">
        <v>1769</v>
      </c>
      <c r="H1371" s="104" t="s">
        <v>1770</v>
      </c>
      <c r="I1371" s="104" t="s">
        <v>1771</v>
      </c>
      <c r="J1371" s="104" t="s">
        <v>1772</v>
      </c>
      <c r="K1371" s="104" t="s">
        <v>1815</v>
      </c>
      <c r="L1371" s="104" t="s">
        <v>1766</v>
      </c>
      <c r="M1371" s="104" t="s">
        <v>1773</v>
      </c>
      <c r="N1371" s="111">
        <v>1</v>
      </c>
      <c r="O1371" s="111">
        <v>1</v>
      </c>
      <c r="P1371" s="111">
        <v>1</v>
      </c>
      <c r="Q1371" s="113">
        <v>0</v>
      </c>
      <c r="R1371" s="113">
        <v>0</v>
      </c>
      <c r="S1371" s="113">
        <v>1</v>
      </c>
      <c r="T1371" s="113">
        <v>1</v>
      </c>
      <c r="U1371" s="113">
        <v>1</v>
      </c>
      <c r="V1371" s="113">
        <v>0</v>
      </c>
      <c r="W1371" s="109">
        <v>7773712.4699999997</v>
      </c>
      <c r="X1371" s="109">
        <v>0</v>
      </c>
      <c r="Y1371" s="109">
        <v>0</v>
      </c>
      <c r="Z1371" s="109">
        <v>340099.92</v>
      </c>
      <c r="AA1371" s="109">
        <v>0</v>
      </c>
      <c r="AB1371" s="109">
        <v>0</v>
      </c>
      <c r="AC1371" s="109">
        <v>0</v>
      </c>
      <c r="AD1371" s="109">
        <v>0</v>
      </c>
      <c r="AE1371" s="109">
        <v>7773712.4699999997</v>
      </c>
      <c r="AF1371" s="107">
        <v>45387</v>
      </c>
      <c r="AG1371" s="107">
        <v>46482</v>
      </c>
      <c r="AH1371" s="126">
        <v>7773712.4699999997</v>
      </c>
      <c r="AI1371" s="115">
        <v>1.9315068493150684</v>
      </c>
      <c r="AJ1371" s="115">
        <v>3</v>
      </c>
      <c r="AK1371" s="127">
        <v>8.7499999999999994E-2</v>
      </c>
      <c r="AL1371" s="128">
        <v>1.9315068493150684</v>
      </c>
      <c r="AM1371" s="128">
        <v>3</v>
      </c>
      <c r="AN1371" s="129">
        <v>8.7499999999999994E-2</v>
      </c>
      <c r="AO1371" s="130" t="s">
        <v>1774</v>
      </c>
      <c r="AP1371" s="130" t="s">
        <v>1775</v>
      </c>
      <c r="AQ1371" s="27">
        <v>340099.92</v>
      </c>
      <c r="AR1371" s="27">
        <v>680199.84</v>
      </c>
      <c r="AS1371" s="27">
        <v>340099.92</v>
      </c>
      <c r="AT1371" s="27">
        <v>0</v>
      </c>
      <c r="AU1371" s="27">
        <v>0</v>
      </c>
      <c r="AV1371" s="27">
        <v>0</v>
      </c>
      <c r="AW1371" s="27">
        <v>0</v>
      </c>
      <c r="AX1371" s="27">
        <v>0</v>
      </c>
      <c r="AY1371" s="27">
        <v>0</v>
      </c>
      <c r="AZ1371" s="27">
        <v>0</v>
      </c>
      <c r="BA1371" s="27">
        <v>0</v>
      </c>
      <c r="BB1371" s="27">
        <v>0</v>
      </c>
      <c r="BC1371" s="27">
        <v>0</v>
      </c>
      <c r="BD1371" s="27">
        <v>0</v>
      </c>
      <c r="BE1371" s="27">
        <v>0</v>
      </c>
      <c r="BF1371" s="27">
        <v>0</v>
      </c>
      <c r="BG1371" s="27">
        <f t="shared" si="85"/>
        <v>1020299.76</v>
      </c>
      <c r="BH1371" s="27">
        <f t="shared" si="86"/>
        <v>340099.92</v>
      </c>
      <c r="BI1371" s="27">
        <f t="shared" si="88"/>
        <v>1360399.68</v>
      </c>
    </row>
    <row r="1372" spans="1:61" x14ac:dyDescent="0.35">
      <c r="A1372" s="65" t="str">
        <f t="shared" si="87"/>
        <v>DI0013901</v>
      </c>
      <c r="B1372" s="111" t="s">
        <v>1638</v>
      </c>
      <c r="C1372" s="104">
        <v>1</v>
      </c>
      <c r="D1372" s="111" t="s">
        <v>0</v>
      </c>
      <c r="E1372" s="111" t="s">
        <v>3</v>
      </c>
      <c r="F1372" s="104" t="s">
        <v>1760</v>
      </c>
      <c r="G1372" s="104" t="s">
        <v>390</v>
      </c>
      <c r="H1372" s="104" t="s">
        <v>1770</v>
      </c>
      <c r="I1372" s="104" t="s">
        <v>1771</v>
      </c>
      <c r="J1372" s="104" t="s">
        <v>1772</v>
      </c>
      <c r="K1372" s="104" t="s">
        <v>692</v>
      </c>
      <c r="L1372" s="104" t="s">
        <v>1766</v>
      </c>
      <c r="M1372" s="104" t="s">
        <v>1773</v>
      </c>
      <c r="N1372" s="111">
        <v>1</v>
      </c>
      <c r="O1372" s="111">
        <v>1</v>
      </c>
      <c r="P1372" s="111">
        <v>1</v>
      </c>
      <c r="Q1372" s="113">
        <v>0</v>
      </c>
      <c r="R1372" s="113">
        <v>0</v>
      </c>
      <c r="S1372" s="113">
        <v>1</v>
      </c>
      <c r="T1372" s="113">
        <v>1</v>
      </c>
      <c r="U1372" s="113">
        <v>1</v>
      </c>
      <c r="V1372" s="113">
        <v>0</v>
      </c>
      <c r="W1372" s="109">
        <v>110000000</v>
      </c>
      <c r="X1372" s="109">
        <v>0</v>
      </c>
      <c r="Y1372" s="109">
        <v>0</v>
      </c>
      <c r="Z1372" s="109">
        <v>5087500</v>
      </c>
      <c r="AA1372" s="109">
        <v>0</v>
      </c>
      <c r="AB1372" s="109">
        <v>0</v>
      </c>
      <c r="AC1372" s="109">
        <v>0</v>
      </c>
      <c r="AD1372" s="109">
        <v>0</v>
      </c>
      <c r="AE1372" s="109">
        <v>110000000</v>
      </c>
      <c r="AF1372" s="107">
        <v>45398</v>
      </c>
      <c r="AG1372" s="107">
        <v>47224</v>
      </c>
      <c r="AH1372" s="126">
        <v>110000000</v>
      </c>
      <c r="AI1372" s="115">
        <v>3.9643835616438357</v>
      </c>
      <c r="AJ1372" s="115">
        <v>5.0027397260273974</v>
      </c>
      <c r="AK1372" s="127">
        <v>9.2499999999999999E-2</v>
      </c>
      <c r="AL1372" s="128">
        <v>3.9643835616438357</v>
      </c>
      <c r="AM1372" s="128">
        <v>5.0027397260273974</v>
      </c>
      <c r="AN1372" s="129">
        <v>9.2499999999999999E-2</v>
      </c>
      <c r="AO1372" s="130" t="s">
        <v>1774</v>
      </c>
      <c r="AP1372" s="130" t="s">
        <v>1775</v>
      </c>
      <c r="AQ1372" s="27">
        <v>5087500</v>
      </c>
      <c r="AR1372" s="27">
        <v>10175000</v>
      </c>
      <c r="AS1372" s="27">
        <v>10175000</v>
      </c>
      <c r="AT1372" s="27">
        <v>10175000</v>
      </c>
      <c r="AU1372" s="27">
        <v>5087500</v>
      </c>
      <c r="AV1372" s="27">
        <v>0</v>
      </c>
      <c r="AW1372" s="27">
        <v>0</v>
      </c>
      <c r="AX1372" s="27">
        <v>0</v>
      </c>
      <c r="AY1372" s="27">
        <v>0</v>
      </c>
      <c r="AZ1372" s="27">
        <v>0</v>
      </c>
      <c r="BA1372" s="27">
        <v>0</v>
      </c>
      <c r="BB1372" s="27">
        <v>0</v>
      </c>
      <c r="BC1372" s="27">
        <v>0</v>
      </c>
      <c r="BD1372" s="27">
        <v>0</v>
      </c>
      <c r="BE1372" s="27">
        <v>0</v>
      </c>
      <c r="BF1372" s="27">
        <v>0</v>
      </c>
      <c r="BG1372" s="27">
        <f t="shared" si="85"/>
        <v>15262500</v>
      </c>
      <c r="BH1372" s="27">
        <f t="shared" si="86"/>
        <v>25437500</v>
      </c>
      <c r="BI1372" s="27">
        <f t="shared" si="88"/>
        <v>40700000</v>
      </c>
    </row>
    <row r="1373" spans="1:61" x14ac:dyDescent="0.35">
      <c r="A1373" s="65" t="str">
        <f t="shared" si="87"/>
        <v>DI0013911</v>
      </c>
      <c r="B1373" s="111" t="s">
        <v>1411</v>
      </c>
      <c r="C1373" s="104">
        <v>1</v>
      </c>
      <c r="D1373" s="111" t="s">
        <v>0</v>
      </c>
      <c r="E1373" s="111" t="s">
        <v>3</v>
      </c>
      <c r="F1373" s="104" t="s">
        <v>1760</v>
      </c>
      <c r="G1373" s="104" t="s">
        <v>1776</v>
      </c>
      <c r="H1373" s="104" t="s">
        <v>1777</v>
      </c>
      <c r="I1373" s="104" t="s">
        <v>1778</v>
      </c>
      <c r="J1373" s="104" t="s">
        <v>1779</v>
      </c>
      <c r="K1373" s="104" t="s">
        <v>774</v>
      </c>
      <c r="L1373" s="104" t="s">
        <v>1766</v>
      </c>
      <c r="M1373" s="104" t="s">
        <v>1773</v>
      </c>
      <c r="N1373" s="111">
        <v>1</v>
      </c>
      <c r="O1373" s="111">
        <v>1</v>
      </c>
      <c r="P1373" s="111">
        <v>1</v>
      </c>
      <c r="Q1373" s="113">
        <v>1</v>
      </c>
      <c r="R1373" s="113">
        <v>1</v>
      </c>
      <c r="S1373" s="113">
        <v>1</v>
      </c>
      <c r="T1373" s="113">
        <v>0</v>
      </c>
      <c r="U1373" s="113">
        <v>0</v>
      </c>
      <c r="V1373" s="113">
        <v>0</v>
      </c>
      <c r="W1373" s="109">
        <v>0</v>
      </c>
      <c r="X1373" s="109">
        <v>0</v>
      </c>
      <c r="Y1373" s="109">
        <v>0</v>
      </c>
      <c r="Z1373" s="109">
        <v>0</v>
      </c>
      <c r="AA1373" s="109">
        <v>0</v>
      </c>
      <c r="AB1373" s="109">
        <v>0</v>
      </c>
      <c r="AC1373" s="109">
        <v>0</v>
      </c>
      <c r="AD1373" s="109">
        <v>0</v>
      </c>
      <c r="AE1373" s="109">
        <v>0</v>
      </c>
      <c r="AF1373" s="107">
        <v>45372</v>
      </c>
      <c r="AG1373" s="107">
        <v>45737</v>
      </c>
      <c r="AH1373" s="126">
        <v>33400000</v>
      </c>
      <c r="AI1373" s="115">
        <v>0</v>
      </c>
      <c r="AJ1373" s="115">
        <v>1</v>
      </c>
      <c r="AK1373" s="127">
        <v>4.9000000000000002E-2</v>
      </c>
      <c r="AL1373" s="128">
        <v>0</v>
      </c>
      <c r="AM1373" s="128">
        <v>0</v>
      </c>
      <c r="AN1373" s="129">
        <v>0</v>
      </c>
      <c r="AO1373" s="130" t="s">
        <v>1774</v>
      </c>
      <c r="AP1373" s="130" t="s">
        <v>1775</v>
      </c>
      <c r="AQ1373" s="27">
        <v>0</v>
      </c>
      <c r="AR1373" s="27">
        <v>0</v>
      </c>
      <c r="AS1373" s="27">
        <v>0</v>
      </c>
      <c r="AT1373" s="27">
        <v>0</v>
      </c>
      <c r="AU1373" s="27">
        <v>0</v>
      </c>
      <c r="AV1373" s="27">
        <v>0</v>
      </c>
      <c r="AW1373" s="27">
        <v>0</v>
      </c>
      <c r="AX1373" s="27">
        <v>0</v>
      </c>
      <c r="AY1373" s="27">
        <v>0</v>
      </c>
      <c r="AZ1373" s="27">
        <v>0</v>
      </c>
      <c r="BA1373" s="27">
        <v>0</v>
      </c>
      <c r="BB1373" s="27">
        <v>0</v>
      </c>
      <c r="BC1373" s="27">
        <v>0</v>
      </c>
      <c r="BD1373" s="27">
        <v>0</v>
      </c>
      <c r="BE1373" s="27">
        <v>0</v>
      </c>
      <c r="BF1373" s="27">
        <v>0</v>
      </c>
      <c r="BG1373" s="27">
        <f t="shared" si="85"/>
        <v>0</v>
      </c>
      <c r="BH1373" s="27">
        <f t="shared" si="86"/>
        <v>0</v>
      </c>
      <c r="BI1373" s="27">
        <f t="shared" si="88"/>
        <v>0</v>
      </c>
    </row>
    <row r="1374" spans="1:61" x14ac:dyDescent="0.35">
      <c r="A1374" s="65" t="str">
        <f t="shared" si="87"/>
        <v>DI0013921</v>
      </c>
      <c r="B1374" s="111" t="s">
        <v>1412</v>
      </c>
      <c r="C1374" s="104">
        <v>1</v>
      </c>
      <c r="D1374" s="111" t="s">
        <v>0</v>
      </c>
      <c r="E1374" s="111" t="s">
        <v>3</v>
      </c>
      <c r="F1374" s="104" t="s">
        <v>1760</v>
      </c>
      <c r="G1374" s="104" t="s">
        <v>1776</v>
      </c>
      <c r="H1374" s="104" t="s">
        <v>1777</v>
      </c>
      <c r="I1374" s="104" t="s">
        <v>1778</v>
      </c>
      <c r="J1374" s="104" t="s">
        <v>1779</v>
      </c>
      <c r="K1374" s="104" t="s">
        <v>774</v>
      </c>
      <c r="L1374" s="104" t="s">
        <v>1766</v>
      </c>
      <c r="M1374" s="104" t="s">
        <v>1773</v>
      </c>
      <c r="N1374" s="111">
        <v>1</v>
      </c>
      <c r="O1374" s="111">
        <v>1</v>
      </c>
      <c r="P1374" s="111">
        <v>1</v>
      </c>
      <c r="Q1374" s="113">
        <v>1</v>
      </c>
      <c r="R1374" s="113">
        <v>1</v>
      </c>
      <c r="S1374" s="113">
        <v>1</v>
      </c>
      <c r="T1374" s="113">
        <v>0</v>
      </c>
      <c r="U1374" s="113">
        <v>0</v>
      </c>
      <c r="V1374" s="113">
        <v>0</v>
      </c>
      <c r="W1374" s="109">
        <v>0</v>
      </c>
      <c r="X1374" s="109">
        <v>0</v>
      </c>
      <c r="Y1374" s="109">
        <v>0</v>
      </c>
      <c r="Z1374" s="109">
        <v>0</v>
      </c>
      <c r="AA1374" s="109">
        <v>0</v>
      </c>
      <c r="AB1374" s="109">
        <v>0</v>
      </c>
      <c r="AC1374" s="109">
        <v>0</v>
      </c>
      <c r="AD1374" s="109">
        <v>0</v>
      </c>
      <c r="AE1374" s="109">
        <v>0</v>
      </c>
      <c r="AF1374" s="107">
        <v>45372</v>
      </c>
      <c r="AG1374" s="107">
        <v>45737</v>
      </c>
      <c r="AH1374" s="126">
        <v>1170000</v>
      </c>
      <c r="AI1374" s="115">
        <v>0</v>
      </c>
      <c r="AJ1374" s="115">
        <v>1</v>
      </c>
      <c r="AK1374" s="127">
        <v>4.9000000000000002E-2</v>
      </c>
      <c r="AL1374" s="128">
        <v>0</v>
      </c>
      <c r="AM1374" s="128">
        <v>0</v>
      </c>
      <c r="AN1374" s="129">
        <v>0</v>
      </c>
      <c r="AO1374" s="130" t="s">
        <v>1774</v>
      </c>
      <c r="AP1374" s="130" t="s">
        <v>1775</v>
      </c>
      <c r="AQ1374" s="27">
        <v>0</v>
      </c>
      <c r="AR1374" s="27">
        <v>0</v>
      </c>
      <c r="AS1374" s="27">
        <v>0</v>
      </c>
      <c r="AT1374" s="27">
        <v>0</v>
      </c>
      <c r="AU1374" s="27">
        <v>0</v>
      </c>
      <c r="AV1374" s="27">
        <v>0</v>
      </c>
      <c r="AW1374" s="27">
        <v>0</v>
      </c>
      <c r="AX1374" s="27">
        <v>0</v>
      </c>
      <c r="AY1374" s="27">
        <v>0</v>
      </c>
      <c r="AZ1374" s="27">
        <v>0</v>
      </c>
      <c r="BA1374" s="27">
        <v>0</v>
      </c>
      <c r="BB1374" s="27">
        <v>0</v>
      </c>
      <c r="BC1374" s="27">
        <v>0</v>
      </c>
      <c r="BD1374" s="27">
        <v>0</v>
      </c>
      <c r="BE1374" s="27">
        <v>0</v>
      </c>
      <c r="BF1374" s="27">
        <v>0</v>
      </c>
      <c r="BG1374" s="27">
        <f t="shared" si="85"/>
        <v>0</v>
      </c>
      <c r="BH1374" s="27">
        <f t="shared" si="86"/>
        <v>0</v>
      </c>
      <c r="BI1374" s="27">
        <f t="shared" si="88"/>
        <v>0</v>
      </c>
    </row>
    <row r="1375" spans="1:61" x14ac:dyDescent="0.35">
      <c r="A1375" s="65" t="str">
        <f t="shared" si="87"/>
        <v>DI0013931</v>
      </c>
      <c r="B1375" s="111" t="s">
        <v>1413</v>
      </c>
      <c r="C1375" s="104">
        <v>1</v>
      </c>
      <c r="D1375" s="111" t="s">
        <v>0</v>
      </c>
      <c r="E1375" s="111" t="s">
        <v>3</v>
      </c>
      <c r="F1375" s="104" t="s">
        <v>1760</v>
      </c>
      <c r="G1375" s="104" t="s">
        <v>1776</v>
      </c>
      <c r="H1375" s="104" t="s">
        <v>1777</v>
      </c>
      <c r="I1375" s="104" t="s">
        <v>1778</v>
      </c>
      <c r="J1375" s="104" t="s">
        <v>1779</v>
      </c>
      <c r="K1375" s="104" t="s">
        <v>774</v>
      </c>
      <c r="L1375" s="104" t="s">
        <v>1766</v>
      </c>
      <c r="M1375" s="104" t="s">
        <v>1773</v>
      </c>
      <c r="N1375" s="111">
        <v>1</v>
      </c>
      <c r="O1375" s="111">
        <v>1</v>
      </c>
      <c r="P1375" s="111">
        <v>1</v>
      </c>
      <c r="Q1375" s="113">
        <v>1</v>
      </c>
      <c r="R1375" s="113">
        <v>1</v>
      </c>
      <c r="S1375" s="113">
        <v>1</v>
      </c>
      <c r="T1375" s="113">
        <v>0</v>
      </c>
      <c r="U1375" s="113">
        <v>0</v>
      </c>
      <c r="V1375" s="113">
        <v>0</v>
      </c>
      <c r="W1375" s="109">
        <v>0</v>
      </c>
      <c r="X1375" s="109">
        <v>0</v>
      </c>
      <c r="Y1375" s="109">
        <v>0</v>
      </c>
      <c r="Z1375" s="109">
        <v>0</v>
      </c>
      <c r="AA1375" s="109">
        <v>0</v>
      </c>
      <c r="AB1375" s="109">
        <v>0</v>
      </c>
      <c r="AC1375" s="109">
        <v>0</v>
      </c>
      <c r="AD1375" s="109">
        <v>0</v>
      </c>
      <c r="AE1375" s="109">
        <v>0</v>
      </c>
      <c r="AF1375" s="107">
        <v>45372</v>
      </c>
      <c r="AG1375" s="107">
        <v>45737</v>
      </c>
      <c r="AH1375" s="126">
        <v>9860000</v>
      </c>
      <c r="AI1375" s="115">
        <v>0</v>
      </c>
      <c r="AJ1375" s="115">
        <v>1</v>
      </c>
      <c r="AK1375" s="127">
        <v>4.9000000000000002E-2</v>
      </c>
      <c r="AL1375" s="128">
        <v>0</v>
      </c>
      <c r="AM1375" s="128">
        <v>0</v>
      </c>
      <c r="AN1375" s="129">
        <v>0</v>
      </c>
      <c r="AO1375" s="130" t="s">
        <v>1774</v>
      </c>
      <c r="AP1375" s="130" t="s">
        <v>1775</v>
      </c>
      <c r="AQ1375" s="27">
        <v>0</v>
      </c>
      <c r="AR1375" s="27">
        <v>0</v>
      </c>
      <c r="AS1375" s="27">
        <v>0</v>
      </c>
      <c r="AT1375" s="27">
        <v>0</v>
      </c>
      <c r="AU1375" s="27">
        <v>0</v>
      </c>
      <c r="AV1375" s="27">
        <v>0</v>
      </c>
      <c r="AW1375" s="27">
        <v>0</v>
      </c>
      <c r="AX1375" s="27">
        <v>0</v>
      </c>
      <c r="AY1375" s="27">
        <v>0</v>
      </c>
      <c r="AZ1375" s="27">
        <v>0</v>
      </c>
      <c r="BA1375" s="27">
        <v>0</v>
      </c>
      <c r="BB1375" s="27">
        <v>0</v>
      </c>
      <c r="BC1375" s="27">
        <v>0</v>
      </c>
      <c r="BD1375" s="27">
        <v>0</v>
      </c>
      <c r="BE1375" s="27">
        <v>0</v>
      </c>
      <c r="BF1375" s="27">
        <v>0</v>
      </c>
      <c r="BG1375" s="27">
        <f t="shared" si="85"/>
        <v>0</v>
      </c>
      <c r="BH1375" s="27">
        <f t="shared" si="86"/>
        <v>0</v>
      </c>
      <c r="BI1375" s="27">
        <f t="shared" si="88"/>
        <v>0</v>
      </c>
    </row>
    <row r="1376" spans="1:61" x14ac:dyDescent="0.35">
      <c r="A1376" s="65" t="str">
        <f t="shared" si="87"/>
        <v>DI0013941</v>
      </c>
      <c r="B1376" s="111" t="s">
        <v>1414</v>
      </c>
      <c r="C1376" s="104">
        <v>1</v>
      </c>
      <c r="D1376" s="111" t="s">
        <v>0</v>
      </c>
      <c r="E1376" s="111" t="s">
        <v>3</v>
      </c>
      <c r="F1376" s="104" t="s">
        <v>1760</v>
      </c>
      <c r="G1376" s="104" t="s">
        <v>1776</v>
      </c>
      <c r="H1376" s="104" t="s">
        <v>1777</v>
      </c>
      <c r="I1376" s="104" t="s">
        <v>1778</v>
      </c>
      <c r="J1376" s="104" t="s">
        <v>1779</v>
      </c>
      <c r="K1376" s="104" t="s">
        <v>774</v>
      </c>
      <c r="L1376" s="104" t="s">
        <v>1766</v>
      </c>
      <c r="M1376" s="104" t="s">
        <v>1773</v>
      </c>
      <c r="N1376" s="111">
        <v>1</v>
      </c>
      <c r="O1376" s="111">
        <v>1</v>
      </c>
      <c r="P1376" s="111">
        <v>1</v>
      </c>
      <c r="Q1376" s="113">
        <v>1</v>
      </c>
      <c r="R1376" s="113">
        <v>1</v>
      </c>
      <c r="S1376" s="113">
        <v>1</v>
      </c>
      <c r="T1376" s="113">
        <v>0</v>
      </c>
      <c r="U1376" s="113">
        <v>0</v>
      </c>
      <c r="V1376" s="113">
        <v>0</v>
      </c>
      <c r="W1376" s="109">
        <v>0</v>
      </c>
      <c r="X1376" s="109">
        <v>0</v>
      </c>
      <c r="Y1376" s="109">
        <v>0</v>
      </c>
      <c r="Z1376" s="109">
        <v>0</v>
      </c>
      <c r="AA1376" s="109">
        <v>0</v>
      </c>
      <c r="AB1376" s="109">
        <v>0</v>
      </c>
      <c r="AC1376" s="109">
        <v>0</v>
      </c>
      <c r="AD1376" s="109">
        <v>0</v>
      </c>
      <c r="AE1376" s="109">
        <v>0</v>
      </c>
      <c r="AF1376" s="107">
        <v>45372</v>
      </c>
      <c r="AG1376" s="107">
        <v>45737</v>
      </c>
      <c r="AH1376" s="126">
        <v>4000000</v>
      </c>
      <c r="AI1376" s="115">
        <v>0</v>
      </c>
      <c r="AJ1376" s="115">
        <v>1</v>
      </c>
      <c r="AK1376" s="127">
        <v>4.9000000000000002E-2</v>
      </c>
      <c r="AL1376" s="128">
        <v>0</v>
      </c>
      <c r="AM1376" s="128">
        <v>0</v>
      </c>
      <c r="AN1376" s="129">
        <v>0</v>
      </c>
      <c r="AO1376" s="130" t="s">
        <v>1774</v>
      </c>
      <c r="AP1376" s="130" t="s">
        <v>1775</v>
      </c>
      <c r="AQ1376" s="27">
        <v>0</v>
      </c>
      <c r="AR1376" s="27">
        <v>0</v>
      </c>
      <c r="AS1376" s="27">
        <v>0</v>
      </c>
      <c r="AT1376" s="27">
        <v>0</v>
      </c>
      <c r="AU1376" s="27">
        <v>0</v>
      </c>
      <c r="AV1376" s="27">
        <v>0</v>
      </c>
      <c r="AW1376" s="27">
        <v>0</v>
      </c>
      <c r="AX1376" s="27">
        <v>0</v>
      </c>
      <c r="AY1376" s="27">
        <v>0</v>
      </c>
      <c r="AZ1376" s="27">
        <v>0</v>
      </c>
      <c r="BA1376" s="27">
        <v>0</v>
      </c>
      <c r="BB1376" s="27">
        <v>0</v>
      </c>
      <c r="BC1376" s="27">
        <v>0</v>
      </c>
      <c r="BD1376" s="27">
        <v>0</v>
      </c>
      <c r="BE1376" s="27">
        <v>0</v>
      </c>
      <c r="BF1376" s="27">
        <v>0</v>
      </c>
      <c r="BG1376" s="27">
        <f t="shared" si="85"/>
        <v>0</v>
      </c>
      <c r="BH1376" s="27">
        <f t="shared" si="86"/>
        <v>0</v>
      </c>
      <c r="BI1376" s="27">
        <f t="shared" si="88"/>
        <v>0</v>
      </c>
    </row>
    <row r="1377" spans="1:61" x14ac:dyDescent="0.35">
      <c r="A1377" s="65" t="str">
        <f t="shared" si="87"/>
        <v>DI0013951</v>
      </c>
      <c r="B1377" s="111" t="s">
        <v>1415</v>
      </c>
      <c r="C1377" s="104">
        <v>1</v>
      </c>
      <c r="D1377" s="111" t="s">
        <v>0</v>
      </c>
      <c r="E1377" s="111" t="s">
        <v>3</v>
      </c>
      <c r="F1377" s="104" t="s">
        <v>1760</v>
      </c>
      <c r="G1377" s="104" t="s">
        <v>1776</v>
      </c>
      <c r="H1377" s="104" t="s">
        <v>1777</v>
      </c>
      <c r="I1377" s="104" t="s">
        <v>1778</v>
      </c>
      <c r="J1377" s="104" t="s">
        <v>1779</v>
      </c>
      <c r="K1377" s="104" t="s">
        <v>774</v>
      </c>
      <c r="L1377" s="104" t="s">
        <v>1766</v>
      </c>
      <c r="M1377" s="104" t="s">
        <v>1773</v>
      </c>
      <c r="N1377" s="111">
        <v>1</v>
      </c>
      <c r="O1377" s="111">
        <v>1</v>
      </c>
      <c r="P1377" s="111">
        <v>1</v>
      </c>
      <c r="Q1377" s="113">
        <v>1</v>
      </c>
      <c r="R1377" s="113">
        <v>1</v>
      </c>
      <c r="S1377" s="113">
        <v>1</v>
      </c>
      <c r="T1377" s="113">
        <v>0</v>
      </c>
      <c r="U1377" s="113">
        <v>0</v>
      </c>
      <c r="V1377" s="113">
        <v>0</v>
      </c>
      <c r="W1377" s="109">
        <v>0</v>
      </c>
      <c r="X1377" s="109">
        <v>0</v>
      </c>
      <c r="Y1377" s="109">
        <v>0</v>
      </c>
      <c r="Z1377" s="109">
        <v>0</v>
      </c>
      <c r="AA1377" s="109">
        <v>0</v>
      </c>
      <c r="AB1377" s="109">
        <v>0</v>
      </c>
      <c r="AC1377" s="109">
        <v>0</v>
      </c>
      <c r="AD1377" s="109">
        <v>0</v>
      </c>
      <c r="AE1377" s="109">
        <v>0</v>
      </c>
      <c r="AF1377" s="107">
        <v>45372</v>
      </c>
      <c r="AG1377" s="107">
        <v>45737</v>
      </c>
      <c r="AH1377" s="126">
        <v>20000000</v>
      </c>
      <c r="AI1377" s="115">
        <v>0</v>
      </c>
      <c r="AJ1377" s="115">
        <v>1</v>
      </c>
      <c r="AK1377" s="127">
        <v>4.9000000000000002E-2</v>
      </c>
      <c r="AL1377" s="128">
        <v>0</v>
      </c>
      <c r="AM1377" s="128">
        <v>0</v>
      </c>
      <c r="AN1377" s="129">
        <v>0</v>
      </c>
      <c r="AO1377" s="130" t="s">
        <v>1774</v>
      </c>
      <c r="AP1377" s="130" t="s">
        <v>1775</v>
      </c>
      <c r="AQ1377" s="27">
        <v>0</v>
      </c>
      <c r="AR1377" s="27">
        <v>0</v>
      </c>
      <c r="AS1377" s="27">
        <v>0</v>
      </c>
      <c r="AT1377" s="27">
        <v>0</v>
      </c>
      <c r="AU1377" s="27">
        <v>0</v>
      </c>
      <c r="AV1377" s="27">
        <v>0</v>
      </c>
      <c r="AW1377" s="27">
        <v>0</v>
      </c>
      <c r="AX1377" s="27">
        <v>0</v>
      </c>
      <c r="AY1377" s="27">
        <v>0</v>
      </c>
      <c r="AZ1377" s="27">
        <v>0</v>
      </c>
      <c r="BA1377" s="27">
        <v>0</v>
      </c>
      <c r="BB1377" s="27">
        <v>0</v>
      </c>
      <c r="BC1377" s="27">
        <v>0</v>
      </c>
      <c r="BD1377" s="27">
        <v>0</v>
      </c>
      <c r="BE1377" s="27">
        <v>0</v>
      </c>
      <c r="BF1377" s="27">
        <v>0</v>
      </c>
      <c r="BG1377" s="27">
        <f t="shared" si="85"/>
        <v>0</v>
      </c>
      <c r="BH1377" s="27">
        <f t="shared" si="86"/>
        <v>0</v>
      </c>
      <c r="BI1377" s="27">
        <f t="shared" si="88"/>
        <v>0</v>
      </c>
    </row>
    <row r="1378" spans="1:61" x14ac:dyDescent="0.35">
      <c r="A1378" s="65" t="str">
        <f t="shared" si="87"/>
        <v>DI0013961</v>
      </c>
      <c r="B1378" s="111" t="s">
        <v>1416</v>
      </c>
      <c r="C1378" s="104">
        <v>1</v>
      </c>
      <c r="D1378" s="111" t="s">
        <v>0</v>
      </c>
      <c r="E1378" s="111" t="s">
        <v>3</v>
      </c>
      <c r="F1378" s="104" t="s">
        <v>1760</v>
      </c>
      <c r="G1378" s="104" t="s">
        <v>1776</v>
      </c>
      <c r="H1378" s="104" t="s">
        <v>1777</v>
      </c>
      <c r="I1378" s="104" t="s">
        <v>1778</v>
      </c>
      <c r="J1378" s="104" t="s">
        <v>1779</v>
      </c>
      <c r="K1378" s="104" t="s">
        <v>774</v>
      </c>
      <c r="L1378" s="104" t="s">
        <v>1766</v>
      </c>
      <c r="M1378" s="104" t="s">
        <v>1773</v>
      </c>
      <c r="N1378" s="111">
        <v>1</v>
      </c>
      <c r="O1378" s="111">
        <v>1</v>
      </c>
      <c r="P1378" s="111">
        <v>1</v>
      </c>
      <c r="Q1378" s="113">
        <v>1</v>
      </c>
      <c r="R1378" s="113">
        <v>1</v>
      </c>
      <c r="S1378" s="113">
        <v>1</v>
      </c>
      <c r="T1378" s="113">
        <v>0</v>
      </c>
      <c r="U1378" s="113">
        <v>0</v>
      </c>
      <c r="V1378" s="113">
        <v>0</v>
      </c>
      <c r="W1378" s="109">
        <v>0</v>
      </c>
      <c r="X1378" s="109">
        <v>0</v>
      </c>
      <c r="Y1378" s="109">
        <v>0</v>
      </c>
      <c r="Z1378" s="109">
        <v>0</v>
      </c>
      <c r="AA1378" s="109">
        <v>0</v>
      </c>
      <c r="AB1378" s="109">
        <v>0</v>
      </c>
      <c r="AC1378" s="109">
        <v>0</v>
      </c>
      <c r="AD1378" s="109">
        <v>0</v>
      </c>
      <c r="AE1378" s="109">
        <v>0</v>
      </c>
      <c r="AF1378" s="107">
        <v>45372</v>
      </c>
      <c r="AG1378" s="107">
        <v>45737</v>
      </c>
      <c r="AH1378" s="126">
        <v>5000000</v>
      </c>
      <c r="AI1378" s="115">
        <v>0</v>
      </c>
      <c r="AJ1378" s="115">
        <v>1</v>
      </c>
      <c r="AK1378" s="127">
        <v>4.9000000000000002E-2</v>
      </c>
      <c r="AL1378" s="128">
        <v>0</v>
      </c>
      <c r="AM1378" s="128">
        <v>0</v>
      </c>
      <c r="AN1378" s="129">
        <v>0</v>
      </c>
      <c r="AO1378" s="130" t="s">
        <v>1774</v>
      </c>
      <c r="AP1378" s="130" t="s">
        <v>1775</v>
      </c>
      <c r="AQ1378" s="27">
        <v>0</v>
      </c>
      <c r="AR1378" s="27">
        <v>0</v>
      </c>
      <c r="AS1378" s="27">
        <v>0</v>
      </c>
      <c r="AT1378" s="27">
        <v>0</v>
      </c>
      <c r="AU1378" s="27">
        <v>0</v>
      </c>
      <c r="AV1378" s="27">
        <v>0</v>
      </c>
      <c r="AW1378" s="27">
        <v>0</v>
      </c>
      <c r="AX1378" s="27">
        <v>0</v>
      </c>
      <c r="AY1378" s="27">
        <v>0</v>
      </c>
      <c r="AZ1378" s="27">
        <v>0</v>
      </c>
      <c r="BA1378" s="27">
        <v>0</v>
      </c>
      <c r="BB1378" s="27">
        <v>0</v>
      </c>
      <c r="BC1378" s="27">
        <v>0</v>
      </c>
      <c r="BD1378" s="27">
        <v>0</v>
      </c>
      <c r="BE1378" s="27">
        <v>0</v>
      </c>
      <c r="BF1378" s="27">
        <v>0</v>
      </c>
      <c r="BG1378" s="27">
        <f t="shared" si="85"/>
        <v>0</v>
      </c>
      <c r="BH1378" s="27">
        <f t="shared" si="86"/>
        <v>0</v>
      </c>
      <c r="BI1378" s="27">
        <f t="shared" si="88"/>
        <v>0</v>
      </c>
    </row>
    <row r="1379" spans="1:61" x14ac:dyDescent="0.35">
      <c r="A1379" s="65" t="str">
        <f t="shared" si="87"/>
        <v>DI0013971</v>
      </c>
      <c r="B1379" s="111" t="s">
        <v>1639</v>
      </c>
      <c r="C1379" s="104">
        <v>1</v>
      </c>
      <c r="D1379" s="111" t="s">
        <v>0</v>
      </c>
      <c r="E1379" s="111" t="s">
        <v>3</v>
      </c>
      <c r="F1379" s="104" t="s">
        <v>1760</v>
      </c>
      <c r="G1379" s="104" t="s">
        <v>390</v>
      </c>
      <c r="H1379" s="104" t="s">
        <v>1770</v>
      </c>
      <c r="I1379" s="104" t="s">
        <v>1771</v>
      </c>
      <c r="J1379" s="104" t="s">
        <v>1772</v>
      </c>
      <c r="K1379" s="104" t="s">
        <v>692</v>
      </c>
      <c r="L1379" s="104" t="s">
        <v>1766</v>
      </c>
      <c r="M1379" s="104" t="s">
        <v>1773</v>
      </c>
      <c r="N1379" s="111">
        <v>1</v>
      </c>
      <c r="O1379" s="111">
        <v>1</v>
      </c>
      <c r="P1379" s="111">
        <v>1</v>
      </c>
      <c r="Q1379" s="113">
        <v>0</v>
      </c>
      <c r="R1379" s="113">
        <v>0</v>
      </c>
      <c r="S1379" s="113">
        <v>1</v>
      </c>
      <c r="T1379" s="113">
        <v>1</v>
      </c>
      <c r="U1379" s="113">
        <v>1</v>
      </c>
      <c r="V1379" s="113">
        <v>0</v>
      </c>
      <c r="W1379" s="109">
        <v>200000000</v>
      </c>
      <c r="X1379" s="109">
        <v>0</v>
      </c>
      <c r="Y1379" s="109">
        <v>0</v>
      </c>
      <c r="Z1379" s="109">
        <v>9250000</v>
      </c>
      <c r="AA1379" s="109">
        <v>0</v>
      </c>
      <c r="AB1379" s="109">
        <v>0</v>
      </c>
      <c r="AC1379" s="109">
        <v>0</v>
      </c>
      <c r="AD1379" s="109">
        <v>0</v>
      </c>
      <c r="AE1379" s="109">
        <v>200000000</v>
      </c>
      <c r="AF1379" s="107">
        <v>45398</v>
      </c>
      <c r="AG1379" s="107">
        <v>47224</v>
      </c>
      <c r="AH1379" s="126">
        <v>200000000</v>
      </c>
      <c r="AI1379" s="115">
        <v>3.9643835616438357</v>
      </c>
      <c r="AJ1379" s="115">
        <v>5.0027397260273974</v>
      </c>
      <c r="AK1379" s="127">
        <v>9.2499999999999999E-2</v>
      </c>
      <c r="AL1379" s="128">
        <v>3.9643835616438361</v>
      </c>
      <c r="AM1379" s="128">
        <v>5.0027397260273974</v>
      </c>
      <c r="AN1379" s="129">
        <v>9.2499999999999999E-2</v>
      </c>
      <c r="AO1379" s="130" t="s">
        <v>1774</v>
      </c>
      <c r="AP1379" s="130" t="s">
        <v>1775</v>
      </c>
      <c r="AQ1379" s="27">
        <v>9250000</v>
      </c>
      <c r="AR1379" s="27">
        <v>18500000</v>
      </c>
      <c r="AS1379" s="27">
        <v>18500000</v>
      </c>
      <c r="AT1379" s="27">
        <v>18500000</v>
      </c>
      <c r="AU1379" s="27">
        <v>9250000</v>
      </c>
      <c r="AV1379" s="27">
        <v>0</v>
      </c>
      <c r="AW1379" s="27">
        <v>0</v>
      </c>
      <c r="AX1379" s="27">
        <v>0</v>
      </c>
      <c r="AY1379" s="27">
        <v>0</v>
      </c>
      <c r="AZ1379" s="27">
        <v>0</v>
      </c>
      <c r="BA1379" s="27">
        <v>0</v>
      </c>
      <c r="BB1379" s="27">
        <v>0</v>
      </c>
      <c r="BC1379" s="27">
        <v>0</v>
      </c>
      <c r="BD1379" s="27">
        <v>0</v>
      </c>
      <c r="BE1379" s="27">
        <v>0</v>
      </c>
      <c r="BF1379" s="27">
        <v>0</v>
      </c>
      <c r="BG1379" s="27">
        <f t="shared" si="85"/>
        <v>27750000</v>
      </c>
      <c r="BH1379" s="27">
        <f t="shared" si="86"/>
        <v>46250000</v>
      </c>
      <c r="BI1379" s="27">
        <f t="shared" si="88"/>
        <v>74000000</v>
      </c>
    </row>
    <row r="1380" spans="1:61" x14ac:dyDescent="0.35">
      <c r="A1380" s="65" t="str">
        <f t="shared" si="87"/>
        <v>DI0013981</v>
      </c>
      <c r="B1380" s="111" t="s">
        <v>1417</v>
      </c>
      <c r="C1380" s="104">
        <v>1</v>
      </c>
      <c r="D1380" s="111" t="s">
        <v>0</v>
      </c>
      <c r="E1380" s="111" t="s">
        <v>3</v>
      </c>
      <c r="F1380" s="104" t="s">
        <v>1760</v>
      </c>
      <c r="G1380" s="104" t="s">
        <v>1776</v>
      </c>
      <c r="H1380" s="104" t="s">
        <v>1777</v>
      </c>
      <c r="I1380" s="104" t="s">
        <v>1778</v>
      </c>
      <c r="J1380" s="104" t="s">
        <v>1779</v>
      </c>
      <c r="K1380" s="104" t="s">
        <v>774</v>
      </c>
      <c r="L1380" s="104" t="s">
        <v>1766</v>
      </c>
      <c r="M1380" s="104" t="s">
        <v>1773</v>
      </c>
      <c r="N1380" s="111">
        <v>1</v>
      </c>
      <c r="O1380" s="111">
        <v>1</v>
      </c>
      <c r="P1380" s="111">
        <v>1</v>
      </c>
      <c r="Q1380" s="113">
        <v>1</v>
      </c>
      <c r="R1380" s="113">
        <v>1</v>
      </c>
      <c r="S1380" s="113">
        <v>1</v>
      </c>
      <c r="T1380" s="113">
        <v>0</v>
      </c>
      <c r="U1380" s="113">
        <v>0</v>
      </c>
      <c r="V1380" s="113">
        <v>0</v>
      </c>
      <c r="W1380" s="109">
        <v>0</v>
      </c>
      <c r="X1380" s="109">
        <v>0</v>
      </c>
      <c r="Y1380" s="109">
        <v>0</v>
      </c>
      <c r="Z1380" s="109">
        <v>0</v>
      </c>
      <c r="AA1380" s="109">
        <v>0</v>
      </c>
      <c r="AB1380" s="109">
        <v>0</v>
      </c>
      <c r="AC1380" s="109">
        <v>0</v>
      </c>
      <c r="AD1380" s="109">
        <v>0</v>
      </c>
      <c r="AE1380" s="109">
        <v>0</v>
      </c>
      <c r="AF1380" s="107">
        <v>45372</v>
      </c>
      <c r="AG1380" s="107">
        <v>45737</v>
      </c>
      <c r="AH1380" s="126">
        <v>6500000</v>
      </c>
      <c r="AI1380" s="115">
        <v>0</v>
      </c>
      <c r="AJ1380" s="115">
        <v>1</v>
      </c>
      <c r="AK1380" s="127">
        <v>4.9000000000000002E-2</v>
      </c>
      <c r="AL1380" s="128">
        <v>0</v>
      </c>
      <c r="AM1380" s="128">
        <v>0</v>
      </c>
      <c r="AN1380" s="129">
        <v>0</v>
      </c>
      <c r="AO1380" s="130" t="s">
        <v>1774</v>
      </c>
      <c r="AP1380" s="130" t="s">
        <v>1775</v>
      </c>
      <c r="AQ1380" s="27">
        <v>0</v>
      </c>
      <c r="AR1380" s="27">
        <v>0</v>
      </c>
      <c r="AS1380" s="27">
        <v>0</v>
      </c>
      <c r="AT1380" s="27">
        <v>0</v>
      </c>
      <c r="AU1380" s="27">
        <v>0</v>
      </c>
      <c r="AV1380" s="27">
        <v>0</v>
      </c>
      <c r="AW1380" s="27">
        <v>0</v>
      </c>
      <c r="AX1380" s="27">
        <v>0</v>
      </c>
      <c r="AY1380" s="27">
        <v>0</v>
      </c>
      <c r="AZ1380" s="27">
        <v>0</v>
      </c>
      <c r="BA1380" s="27">
        <v>0</v>
      </c>
      <c r="BB1380" s="27">
        <v>0</v>
      </c>
      <c r="BC1380" s="27">
        <v>0</v>
      </c>
      <c r="BD1380" s="27">
        <v>0</v>
      </c>
      <c r="BE1380" s="27">
        <v>0</v>
      </c>
      <c r="BF1380" s="27">
        <v>0</v>
      </c>
      <c r="BG1380" s="27">
        <f t="shared" si="85"/>
        <v>0</v>
      </c>
      <c r="BH1380" s="27">
        <f t="shared" si="86"/>
        <v>0</v>
      </c>
      <c r="BI1380" s="27">
        <f t="shared" si="88"/>
        <v>0</v>
      </c>
    </row>
    <row r="1381" spans="1:61" x14ac:dyDescent="0.35">
      <c r="A1381" s="65" t="str">
        <f t="shared" si="87"/>
        <v>DI0013991</v>
      </c>
      <c r="B1381" s="111" t="s">
        <v>1640</v>
      </c>
      <c r="C1381" s="104">
        <v>1</v>
      </c>
      <c r="D1381" s="111" t="s">
        <v>0</v>
      </c>
      <c r="E1381" s="111" t="s">
        <v>3</v>
      </c>
      <c r="F1381" s="104" t="s">
        <v>1760</v>
      </c>
      <c r="G1381" s="104" t="s">
        <v>712</v>
      </c>
      <c r="H1381" s="104" t="s">
        <v>1770</v>
      </c>
      <c r="I1381" s="104" t="s">
        <v>1763</v>
      </c>
      <c r="J1381" s="104" t="s">
        <v>1772</v>
      </c>
      <c r="K1381" s="104" t="s">
        <v>712</v>
      </c>
      <c r="L1381" s="104" t="s">
        <v>1766</v>
      </c>
      <c r="M1381" s="104" t="s">
        <v>1773</v>
      </c>
      <c r="N1381" s="111">
        <v>1</v>
      </c>
      <c r="O1381" s="111">
        <v>1</v>
      </c>
      <c r="P1381" s="111">
        <v>1</v>
      </c>
      <c r="Q1381" s="113">
        <v>0</v>
      </c>
      <c r="R1381" s="113">
        <v>1</v>
      </c>
      <c r="S1381" s="113">
        <v>1</v>
      </c>
      <c r="T1381" s="113">
        <v>1</v>
      </c>
      <c r="U1381" s="113">
        <v>0</v>
      </c>
      <c r="V1381" s="113">
        <v>0</v>
      </c>
      <c r="W1381" s="109">
        <v>164000000</v>
      </c>
      <c r="X1381" s="109">
        <v>0</v>
      </c>
      <c r="Y1381" s="109">
        <v>0</v>
      </c>
      <c r="Z1381" s="109">
        <v>0</v>
      </c>
      <c r="AA1381" s="109">
        <v>0</v>
      </c>
      <c r="AB1381" s="109">
        <v>0</v>
      </c>
      <c r="AC1381" s="109">
        <v>0</v>
      </c>
      <c r="AD1381" s="109">
        <v>0</v>
      </c>
      <c r="AE1381" s="109">
        <v>164000000</v>
      </c>
      <c r="AF1381" s="107">
        <v>45418</v>
      </c>
      <c r="AG1381" s="107">
        <v>46513</v>
      </c>
      <c r="AH1381" s="126">
        <v>164000000</v>
      </c>
      <c r="AI1381" s="115">
        <v>2.0164383561643837</v>
      </c>
      <c r="AJ1381" s="115">
        <v>3</v>
      </c>
      <c r="AK1381" s="127">
        <v>8.7499999999999994E-2</v>
      </c>
      <c r="AL1381" s="128">
        <v>2.0164383561643837</v>
      </c>
      <c r="AM1381" s="128">
        <v>3</v>
      </c>
      <c r="AN1381" s="129">
        <v>8.7499999999999994E-2</v>
      </c>
      <c r="AO1381" s="130" t="s">
        <v>1774</v>
      </c>
      <c r="AP1381" s="130" t="s">
        <v>1775</v>
      </c>
      <c r="AQ1381" s="27">
        <v>14350000</v>
      </c>
      <c r="AR1381" s="27">
        <v>14350000</v>
      </c>
      <c r="AS1381" s="27">
        <v>7175000</v>
      </c>
      <c r="AT1381" s="27">
        <v>0</v>
      </c>
      <c r="AU1381" s="27">
        <v>0</v>
      </c>
      <c r="AV1381" s="27">
        <v>0</v>
      </c>
      <c r="AW1381" s="27">
        <v>0</v>
      </c>
      <c r="AX1381" s="27">
        <v>0</v>
      </c>
      <c r="AY1381" s="27">
        <v>0</v>
      </c>
      <c r="AZ1381" s="27">
        <v>0</v>
      </c>
      <c r="BA1381" s="27">
        <v>0</v>
      </c>
      <c r="BB1381" s="27">
        <v>0</v>
      </c>
      <c r="BC1381" s="27">
        <v>0</v>
      </c>
      <c r="BD1381" s="27">
        <v>0</v>
      </c>
      <c r="BE1381" s="27">
        <v>0</v>
      </c>
      <c r="BF1381" s="27">
        <v>0</v>
      </c>
      <c r="BG1381" s="27">
        <f t="shared" si="85"/>
        <v>28700000</v>
      </c>
      <c r="BH1381" s="27">
        <f t="shared" si="86"/>
        <v>7175000</v>
      </c>
      <c r="BI1381" s="27">
        <f t="shared" si="88"/>
        <v>35875000</v>
      </c>
    </row>
    <row r="1382" spans="1:61" x14ac:dyDescent="0.35">
      <c r="A1382" s="65" t="str">
        <f t="shared" si="87"/>
        <v>DI0014001</v>
      </c>
      <c r="B1382" s="111" t="s">
        <v>1418</v>
      </c>
      <c r="C1382" s="104">
        <v>1</v>
      </c>
      <c r="D1382" s="111" t="s">
        <v>0</v>
      </c>
      <c r="E1382" s="111" t="s">
        <v>3</v>
      </c>
      <c r="F1382" s="104" t="s">
        <v>1760</v>
      </c>
      <c r="G1382" s="104" t="s">
        <v>712</v>
      </c>
      <c r="H1382" s="104" t="s">
        <v>1770</v>
      </c>
      <c r="I1382" s="104" t="s">
        <v>1763</v>
      </c>
      <c r="J1382" s="104" t="s">
        <v>1772</v>
      </c>
      <c r="K1382" s="104" t="s">
        <v>712</v>
      </c>
      <c r="L1382" s="104" t="s">
        <v>1766</v>
      </c>
      <c r="M1382" s="104" t="s">
        <v>1773</v>
      </c>
      <c r="N1382" s="111">
        <v>1</v>
      </c>
      <c r="O1382" s="111">
        <v>1</v>
      </c>
      <c r="P1382" s="111">
        <v>1</v>
      </c>
      <c r="Q1382" s="113">
        <v>0</v>
      </c>
      <c r="R1382" s="113">
        <v>1</v>
      </c>
      <c r="S1382" s="113">
        <v>1</v>
      </c>
      <c r="T1382" s="113">
        <v>1</v>
      </c>
      <c r="U1382" s="113">
        <v>0</v>
      </c>
      <c r="V1382" s="113">
        <v>0</v>
      </c>
      <c r="W1382" s="109">
        <v>0</v>
      </c>
      <c r="X1382" s="109">
        <v>0</v>
      </c>
      <c r="Y1382" s="109">
        <v>0</v>
      </c>
      <c r="Z1382" s="109">
        <v>0</v>
      </c>
      <c r="AA1382" s="109">
        <v>0</v>
      </c>
      <c r="AB1382" s="109">
        <v>0</v>
      </c>
      <c r="AC1382" s="109">
        <v>0</v>
      </c>
      <c r="AD1382" s="109">
        <v>0</v>
      </c>
      <c r="AE1382" s="109">
        <v>0</v>
      </c>
      <c r="AF1382" s="107">
        <v>45372</v>
      </c>
      <c r="AG1382" s="107">
        <v>45737</v>
      </c>
      <c r="AH1382" s="126">
        <v>71000000</v>
      </c>
      <c r="AI1382" s="115">
        <v>0</v>
      </c>
      <c r="AJ1382" s="115">
        <v>1</v>
      </c>
      <c r="AK1382" s="127">
        <v>4.9000000000000002E-2</v>
      </c>
      <c r="AL1382" s="128">
        <v>0</v>
      </c>
      <c r="AM1382" s="128">
        <v>0</v>
      </c>
      <c r="AN1382" s="129">
        <v>0</v>
      </c>
      <c r="AO1382" s="130" t="s">
        <v>1774</v>
      </c>
      <c r="AP1382" s="130" t="s">
        <v>1775</v>
      </c>
      <c r="AQ1382" s="27">
        <v>0</v>
      </c>
      <c r="AR1382" s="27">
        <v>0</v>
      </c>
      <c r="AS1382" s="27">
        <v>0</v>
      </c>
      <c r="AT1382" s="27">
        <v>0</v>
      </c>
      <c r="AU1382" s="27">
        <v>0</v>
      </c>
      <c r="AV1382" s="27">
        <v>0</v>
      </c>
      <c r="AW1382" s="27">
        <v>0</v>
      </c>
      <c r="AX1382" s="27">
        <v>0</v>
      </c>
      <c r="AY1382" s="27">
        <v>0</v>
      </c>
      <c r="AZ1382" s="27">
        <v>0</v>
      </c>
      <c r="BA1382" s="27">
        <v>0</v>
      </c>
      <c r="BB1382" s="27">
        <v>0</v>
      </c>
      <c r="BC1382" s="27">
        <v>0</v>
      </c>
      <c r="BD1382" s="27">
        <v>0</v>
      </c>
      <c r="BE1382" s="27">
        <v>0</v>
      </c>
      <c r="BF1382" s="27">
        <v>0</v>
      </c>
      <c r="BG1382" s="27">
        <f t="shared" si="85"/>
        <v>0</v>
      </c>
      <c r="BH1382" s="27">
        <f t="shared" si="86"/>
        <v>0</v>
      </c>
      <c r="BI1382" s="27">
        <f t="shared" si="88"/>
        <v>0</v>
      </c>
    </row>
    <row r="1383" spans="1:61" x14ac:dyDescent="0.35">
      <c r="A1383" s="65" t="str">
        <f t="shared" si="87"/>
        <v>DI0014011</v>
      </c>
      <c r="B1383" s="111" t="s">
        <v>1641</v>
      </c>
      <c r="C1383" s="104">
        <v>1</v>
      </c>
      <c r="D1383" s="111" t="s">
        <v>0</v>
      </c>
      <c r="E1383" s="111" t="s">
        <v>3</v>
      </c>
      <c r="F1383" s="104" t="s">
        <v>1760</v>
      </c>
      <c r="G1383" s="104" t="s">
        <v>390</v>
      </c>
      <c r="H1383" s="104" t="s">
        <v>1770</v>
      </c>
      <c r="I1383" s="104" t="s">
        <v>1771</v>
      </c>
      <c r="J1383" s="104" t="s">
        <v>1772</v>
      </c>
      <c r="K1383" s="104" t="s">
        <v>692</v>
      </c>
      <c r="L1383" s="104" t="s">
        <v>1766</v>
      </c>
      <c r="M1383" s="104" t="s">
        <v>1773</v>
      </c>
      <c r="N1383" s="111">
        <v>1</v>
      </c>
      <c r="O1383" s="111">
        <v>1</v>
      </c>
      <c r="P1383" s="111">
        <v>1</v>
      </c>
      <c r="Q1383" s="113">
        <v>0</v>
      </c>
      <c r="R1383" s="113">
        <v>0</v>
      </c>
      <c r="S1383" s="113">
        <v>1</v>
      </c>
      <c r="T1383" s="113">
        <v>1</v>
      </c>
      <c r="U1383" s="113">
        <v>1</v>
      </c>
      <c r="V1383" s="113">
        <v>0</v>
      </c>
      <c r="W1383" s="109">
        <v>150000000</v>
      </c>
      <c r="X1383" s="109">
        <v>0</v>
      </c>
      <c r="Y1383" s="109">
        <v>0</v>
      </c>
      <c r="Z1383" s="109">
        <v>0</v>
      </c>
      <c r="AA1383" s="109">
        <v>0</v>
      </c>
      <c r="AB1383" s="109">
        <v>0</v>
      </c>
      <c r="AC1383" s="109">
        <v>0</v>
      </c>
      <c r="AD1383" s="109">
        <v>0</v>
      </c>
      <c r="AE1383" s="109">
        <v>150000000</v>
      </c>
      <c r="AF1383" s="107">
        <v>45425</v>
      </c>
      <c r="AG1383" s="107">
        <v>47251</v>
      </c>
      <c r="AH1383" s="126">
        <v>150000000</v>
      </c>
      <c r="AI1383" s="115">
        <v>4.0383561643835613</v>
      </c>
      <c r="AJ1383" s="115">
        <v>5.0027397260273974</v>
      </c>
      <c r="AK1383" s="127">
        <v>9.2499999999999999E-2</v>
      </c>
      <c r="AL1383" s="128">
        <v>4.0383561643835613</v>
      </c>
      <c r="AM1383" s="128">
        <v>5.0027397260273974</v>
      </c>
      <c r="AN1383" s="129">
        <v>9.2499999999999999E-2</v>
      </c>
      <c r="AO1383" s="130" t="s">
        <v>1774</v>
      </c>
      <c r="AP1383" s="130" t="s">
        <v>1775</v>
      </c>
      <c r="AQ1383" s="27">
        <v>13875000</v>
      </c>
      <c r="AR1383" s="27">
        <v>13875000</v>
      </c>
      <c r="AS1383" s="27">
        <v>13875000</v>
      </c>
      <c r="AT1383" s="27">
        <v>13875000</v>
      </c>
      <c r="AU1383" s="27">
        <v>6937500</v>
      </c>
      <c r="AV1383" s="27">
        <v>0</v>
      </c>
      <c r="AW1383" s="27">
        <v>0</v>
      </c>
      <c r="AX1383" s="27">
        <v>0</v>
      </c>
      <c r="AY1383" s="27">
        <v>0</v>
      </c>
      <c r="AZ1383" s="27">
        <v>0</v>
      </c>
      <c r="BA1383" s="27">
        <v>0</v>
      </c>
      <c r="BB1383" s="27">
        <v>0</v>
      </c>
      <c r="BC1383" s="27">
        <v>0</v>
      </c>
      <c r="BD1383" s="27">
        <v>0</v>
      </c>
      <c r="BE1383" s="27">
        <v>0</v>
      </c>
      <c r="BF1383" s="27">
        <v>0</v>
      </c>
      <c r="BG1383" s="27">
        <f t="shared" si="85"/>
        <v>27750000</v>
      </c>
      <c r="BH1383" s="27">
        <f t="shared" si="86"/>
        <v>34687500</v>
      </c>
      <c r="BI1383" s="27">
        <f t="shared" si="88"/>
        <v>62437500</v>
      </c>
    </row>
    <row r="1384" spans="1:61" x14ac:dyDescent="0.35">
      <c r="A1384" s="65" t="str">
        <f t="shared" si="87"/>
        <v>DI0014021</v>
      </c>
      <c r="B1384" s="111" t="s">
        <v>1419</v>
      </c>
      <c r="C1384" s="104">
        <v>1</v>
      </c>
      <c r="D1384" s="111" t="s">
        <v>0</v>
      </c>
      <c r="E1384" s="111" t="s">
        <v>3</v>
      </c>
      <c r="F1384" s="104" t="s">
        <v>1760</v>
      </c>
      <c r="G1384" s="104" t="s">
        <v>1776</v>
      </c>
      <c r="H1384" s="104" t="s">
        <v>1777</v>
      </c>
      <c r="I1384" s="104" t="s">
        <v>1778</v>
      </c>
      <c r="J1384" s="104" t="s">
        <v>1779</v>
      </c>
      <c r="K1384" s="104" t="s">
        <v>774</v>
      </c>
      <c r="L1384" s="104" t="s">
        <v>1766</v>
      </c>
      <c r="M1384" s="104" t="s">
        <v>1773</v>
      </c>
      <c r="N1384" s="111">
        <v>1</v>
      </c>
      <c r="O1384" s="111">
        <v>1</v>
      </c>
      <c r="P1384" s="111">
        <v>1</v>
      </c>
      <c r="Q1384" s="113">
        <v>1</v>
      </c>
      <c r="R1384" s="113">
        <v>1</v>
      </c>
      <c r="S1384" s="113">
        <v>1</v>
      </c>
      <c r="T1384" s="113">
        <v>0</v>
      </c>
      <c r="U1384" s="113">
        <v>0</v>
      </c>
      <c r="V1384" s="113">
        <v>0</v>
      </c>
      <c r="W1384" s="109">
        <v>0</v>
      </c>
      <c r="X1384" s="109">
        <v>0</v>
      </c>
      <c r="Y1384" s="109">
        <v>0</v>
      </c>
      <c r="Z1384" s="109">
        <v>0</v>
      </c>
      <c r="AA1384" s="109">
        <v>0</v>
      </c>
      <c r="AB1384" s="109">
        <v>0</v>
      </c>
      <c r="AC1384" s="109">
        <v>0</v>
      </c>
      <c r="AD1384" s="109">
        <v>0</v>
      </c>
      <c r="AE1384" s="109">
        <v>0</v>
      </c>
      <c r="AF1384" s="107">
        <v>45372</v>
      </c>
      <c r="AG1384" s="107">
        <v>45737</v>
      </c>
      <c r="AH1384" s="126">
        <v>5000000</v>
      </c>
      <c r="AI1384" s="115">
        <v>0</v>
      </c>
      <c r="AJ1384" s="115">
        <v>1</v>
      </c>
      <c r="AK1384" s="127">
        <v>4.9000000000000002E-2</v>
      </c>
      <c r="AL1384" s="128">
        <v>0</v>
      </c>
      <c r="AM1384" s="128">
        <v>0</v>
      </c>
      <c r="AN1384" s="129">
        <v>0</v>
      </c>
      <c r="AO1384" s="130" t="s">
        <v>1774</v>
      </c>
      <c r="AP1384" s="130" t="s">
        <v>1775</v>
      </c>
      <c r="AQ1384" s="27">
        <v>0</v>
      </c>
      <c r="AR1384" s="27">
        <v>0</v>
      </c>
      <c r="AS1384" s="27">
        <v>0</v>
      </c>
      <c r="AT1384" s="27">
        <v>0</v>
      </c>
      <c r="AU1384" s="27">
        <v>0</v>
      </c>
      <c r="AV1384" s="27">
        <v>0</v>
      </c>
      <c r="AW1384" s="27">
        <v>0</v>
      </c>
      <c r="AX1384" s="27">
        <v>0</v>
      </c>
      <c r="AY1384" s="27">
        <v>0</v>
      </c>
      <c r="AZ1384" s="27">
        <v>0</v>
      </c>
      <c r="BA1384" s="27">
        <v>0</v>
      </c>
      <c r="BB1384" s="27">
        <v>0</v>
      </c>
      <c r="BC1384" s="27">
        <v>0</v>
      </c>
      <c r="BD1384" s="27">
        <v>0</v>
      </c>
      <c r="BE1384" s="27">
        <v>0</v>
      </c>
      <c r="BF1384" s="27">
        <v>0</v>
      </c>
      <c r="BG1384" s="27">
        <f t="shared" si="85"/>
        <v>0</v>
      </c>
      <c r="BH1384" s="27">
        <f t="shared" si="86"/>
        <v>0</v>
      </c>
      <c r="BI1384" s="27">
        <f t="shared" si="88"/>
        <v>0</v>
      </c>
    </row>
    <row r="1385" spans="1:61" x14ac:dyDescent="0.35">
      <c r="A1385" s="65" t="str">
        <f t="shared" si="87"/>
        <v>DI0014031</v>
      </c>
      <c r="B1385" s="111" t="s">
        <v>1420</v>
      </c>
      <c r="C1385" s="104">
        <v>1</v>
      </c>
      <c r="D1385" s="111" t="s">
        <v>0</v>
      </c>
      <c r="E1385" s="111" t="s">
        <v>3</v>
      </c>
      <c r="F1385" s="104" t="s">
        <v>1760</v>
      </c>
      <c r="G1385" s="104" t="s">
        <v>1769</v>
      </c>
      <c r="H1385" s="104" t="s">
        <v>1770</v>
      </c>
      <c r="I1385" s="104" t="s">
        <v>1771</v>
      </c>
      <c r="J1385" s="104" t="s">
        <v>1772</v>
      </c>
      <c r="K1385" s="104" t="s">
        <v>1805</v>
      </c>
      <c r="L1385" s="104" t="s">
        <v>1766</v>
      </c>
      <c r="M1385" s="104" t="s">
        <v>1773</v>
      </c>
      <c r="N1385" s="111">
        <v>1</v>
      </c>
      <c r="O1385" s="111">
        <v>1</v>
      </c>
      <c r="P1385" s="111">
        <v>1</v>
      </c>
      <c r="Q1385" s="113">
        <v>0</v>
      </c>
      <c r="R1385" s="113">
        <v>0</v>
      </c>
      <c r="S1385" s="113">
        <v>1</v>
      </c>
      <c r="T1385" s="113">
        <v>1</v>
      </c>
      <c r="U1385" s="113">
        <v>1</v>
      </c>
      <c r="V1385" s="113">
        <v>0</v>
      </c>
      <c r="W1385" s="109">
        <v>1519449.33</v>
      </c>
      <c r="X1385" s="109">
        <v>0</v>
      </c>
      <c r="Y1385" s="109">
        <v>20533.099999999999</v>
      </c>
      <c r="Z1385" s="109">
        <v>10818.94</v>
      </c>
      <c r="AA1385" s="109">
        <v>0</v>
      </c>
      <c r="AB1385" s="109">
        <v>0</v>
      </c>
      <c r="AC1385" s="109">
        <v>0</v>
      </c>
      <c r="AD1385" s="109">
        <v>0</v>
      </c>
      <c r="AE1385" s="109">
        <v>1498916.23</v>
      </c>
      <c r="AF1385" s="107">
        <v>45435</v>
      </c>
      <c r="AG1385" s="107">
        <v>47991</v>
      </c>
      <c r="AH1385" s="126">
        <v>1724780.33</v>
      </c>
      <c r="AI1385" s="115">
        <v>6.065753424657534</v>
      </c>
      <c r="AJ1385" s="115">
        <v>7.0027397260273974</v>
      </c>
      <c r="AK1385" s="127">
        <v>8.5444000000000006E-2</v>
      </c>
      <c r="AL1385" s="128">
        <v>6.065753424657534</v>
      </c>
      <c r="AM1385" s="128">
        <v>7.0027397260273974</v>
      </c>
      <c r="AN1385" s="129">
        <v>8.5444000000000006E-2</v>
      </c>
      <c r="AO1385" s="130" t="s">
        <v>1774</v>
      </c>
      <c r="AP1385" s="130" t="s">
        <v>1775</v>
      </c>
      <c r="AQ1385" s="27">
        <v>81288.209999999992</v>
      </c>
      <c r="AR1385" s="27">
        <v>104388.09999999999</v>
      </c>
      <c r="AS1385" s="27">
        <v>83335.039999999994</v>
      </c>
      <c r="AT1385" s="27">
        <v>62281.97</v>
      </c>
      <c r="AU1385" s="27">
        <v>41228.910000000003</v>
      </c>
      <c r="AV1385" s="27">
        <v>20175.849999999999</v>
      </c>
      <c r="AW1385" s="27">
        <v>2193.02</v>
      </c>
      <c r="AX1385" s="27">
        <v>0</v>
      </c>
      <c r="AY1385" s="27">
        <v>0</v>
      </c>
      <c r="AZ1385" s="27">
        <v>0</v>
      </c>
      <c r="BA1385" s="27">
        <v>0</v>
      </c>
      <c r="BB1385" s="27">
        <v>0</v>
      </c>
      <c r="BC1385" s="27">
        <v>0</v>
      </c>
      <c r="BD1385" s="27">
        <v>0</v>
      </c>
      <c r="BE1385" s="27">
        <v>0</v>
      </c>
      <c r="BF1385" s="27">
        <v>0</v>
      </c>
      <c r="BG1385" s="27">
        <f t="shared" si="85"/>
        <v>185676.31</v>
      </c>
      <c r="BH1385" s="27">
        <f t="shared" si="86"/>
        <v>209214.79</v>
      </c>
      <c r="BI1385" s="27">
        <f t="shared" si="88"/>
        <v>394891.1</v>
      </c>
    </row>
    <row r="1386" spans="1:61" x14ac:dyDescent="0.35">
      <c r="A1386" s="65" t="str">
        <f t="shared" si="87"/>
        <v>DI0014041</v>
      </c>
      <c r="B1386" s="111" t="s">
        <v>1642</v>
      </c>
      <c r="C1386" s="104">
        <v>1</v>
      </c>
      <c r="D1386" s="111" t="s">
        <v>0</v>
      </c>
      <c r="E1386" s="111" t="s">
        <v>3</v>
      </c>
      <c r="F1386" s="104" t="s">
        <v>1760</v>
      </c>
      <c r="G1386" s="104" t="s">
        <v>1769</v>
      </c>
      <c r="H1386" s="104" t="s">
        <v>1770</v>
      </c>
      <c r="I1386" s="104" t="s">
        <v>1771</v>
      </c>
      <c r="J1386" s="104" t="s">
        <v>1772</v>
      </c>
      <c r="K1386" s="104" t="s">
        <v>1816</v>
      </c>
      <c r="L1386" s="104" t="s">
        <v>1766</v>
      </c>
      <c r="M1386" s="104" t="s">
        <v>1773</v>
      </c>
      <c r="N1386" s="111">
        <v>1</v>
      </c>
      <c r="O1386" s="111">
        <v>1</v>
      </c>
      <c r="P1386" s="111">
        <v>1</v>
      </c>
      <c r="Q1386" s="113">
        <v>0</v>
      </c>
      <c r="R1386" s="113">
        <v>0</v>
      </c>
      <c r="S1386" s="113">
        <v>1</v>
      </c>
      <c r="T1386" s="113">
        <v>1</v>
      </c>
      <c r="U1386" s="113">
        <v>1</v>
      </c>
      <c r="V1386" s="113">
        <v>0</v>
      </c>
      <c r="W1386" s="109">
        <v>686665.55</v>
      </c>
      <c r="X1386" s="109">
        <v>0</v>
      </c>
      <c r="Y1386" s="109">
        <v>0</v>
      </c>
      <c r="Z1386" s="109">
        <v>0</v>
      </c>
      <c r="AA1386" s="109">
        <v>0</v>
      </c>
      <c r="AB1386" s="109">
        <v>0</v>
      </c>
      <c r="AC1386" s="109">
        <v>0</v>
      </c>
      <c r="AD1386" s="109">
        <v>0</v>
      </c>
      <c r="AE1386" s="109">
        <v>686665.55</v>
      </c>
      <c r="AF1386" s="107">
        <v>45376</v>
      </c>
      <c r="AG1386" s="107">
        <v>46471</v>
      </c>
      <c r="AH1386" s="126">
        <v>686665.55</v>
      </c>
      <c r="AI1386" s="115">
        <v>1.9013698630136986</v>
      </c>
      <c r="AJ1386" s="115">
        <v>3</v>
      </c>
      <c r="AK1386" s="127">
        <v>8.7499999999999994E-2</v>
      </c>
      <c r="AL1386" s="128">
        <v>1.9013698630136986</v>
      </c>
      <c r="AM1386" s="128">
        <v>3</v>
      </c>
      <c r="AN1386" s="129">
        <v>8.7499999999999994E-2</v>
      </c>
      <c r="AO1386" s="130" t="s">
        <v>1774</v>
      </c>
      <c r="AP1386" s="130" t="s">
        <v>1775</v>
      </c>
      <c r="AQ1386" s="27">
        <v>30041.62</v>
      </c>
      <c r="AR1386" s="27">
        <v>60083.24</v>
      </c>
      <c r="AS1386" s="27">
        <v>30041.62</v>
      </c>
      <c r="AT1386" s="27">
        <v>0</v>
      </c>
      <c r="AU1386" s="27">
        <v>0</v>
      </c>
      <c r="AV1386" s="27">
        <v>0</v>
      </c>
      <c r="AW1386" s="27">
        <v>0</v>
      </c>
      <c r="AX1386" s="27">
        <v>0</v>
      </c>
      <c r="AY1386" s="27">
        <v>0</v>
      </c>
      <c r="AZ1386" s="27">
        <v>0</v>
      </c>
      <c r="BA1386" s="27">
        <v>0</v>
      </c>
      <c r="BB1386" s="27">
        <v>0</v>
      </c>
      <c r="BC1386" s="27">
        <v>0</v>
      </c>
      <c r="BD1386" s="27">
        <v>0</v>
      </c>
      <c r="BE1386" s="27">
        <v>0</v>
      </c>
      <c r="BF1386" s="27">
        <v>0</v>
      </c>
      <c r="BG1386" s="27">
        <f t="shared" si="85"/>
        <v>90124.86</v>
      </c>
      <c r="BH1386" s="27">
        <f t="shared" si="86"/>
        <v>30041.62</v>
      </c>
      <c r="BI1386" s="27">
        <f t="shared" si="88"/>
        <v>120166.48</v>
      </c>
    </row>
    <row r="1387" spans="1:61" x14ac:dyDescent="0.35">
      <c r="A1387" s="65" t="str">
        <f t="shared" si="87"/>
        <v>DI0014051</v>
      </c>
      <c r="B1387" s="111" t="s">
        <v>1644</v>
      </c>
      <c r="C1387" s="104">
        <v>1</v>
      </c>
      <c r="D1387" s="111" t="s">
        <v>0</v>
      </c>
      <c r="E1387" s="111" t="s">
        <v>3</v>
      </c>
      <c r="F1387" s="104" t="s">
        <v>1760</v>
      </c>
      <c r="G1387" s="104" t="s">
        <v>1769</v>
      </c>
      <c r="H1387" s="104" t="s">
        <v>1770</v>
      </c>
      <c r="I1387" s="104" t="s">
        <v>1771</v>
      </c>
      <c r="J1387" s="104" t="s">
        <v>1772</v>
      </c>
      <c r="K1387" s="104" t="s">
        <v>1817</v>
      </c>
      <c r="L1387" s="104" t="s">
        <v>1766</v>
      </c>
      <c r="M1387" s="104" t="s">
        <v>1773</v>
      </c>
      <c r="N1387" s="111">
        <v>1</v>
      </c>
      <c r="O1387" s="111">
        <v>1</v>
      </c>
      <c r="P1387" s="111">
        <v>1</v>
      </c>
      <c r="Q1387" s="113">
        <v>0</v>
      </c>
      <c r="R1387" s="113">
        <v>0</v>
      </c>
      <c r="S1387" s="113">
        <v>1</v>
      </c>
      <c r="T1387" s="113">
        <v>1</v>
      </c>
      <c r="U1387" s="113">
        <v>1</v>
      </c>
      <c r="V1387" s="113">
        <v>0</v>
      </c>
      <c r="W1387" s="109">
        <v>720959.79</v>
      </c>
      <c r="X1387" s="109">
        <v>0</v>
      </c>
      <c r="Y1387" s="109">
        <v>0</v>
      </c>
      <c r="Z1387" s="109">
        <v>0</v>
      </c>
      <c r="AA1387" s="109">
        <v>0</v>
      </c>
      <c r="AB1387" s="109">
        <v>0</v>
      </c>
      <c r="AC1387" s="109">
        <v>0</v>
      </c>
      <c r="AD1387" s="109">
        <v>0</v>
      </c>
      <c r="AE1387" s="109">
        <v>720959.79</v>
      </c>
      <c r="AF1387" s="107">
        <v>45376</v>
      </c>
      <c r="AG1387" s="107">
        <v>46471</v>
      </c>
      <c r="AH1387" s="126">
        <v>720959.79</v>
      </c>
      <c r="AI1387" s="115">
        <v>1.9013698630136986</v>
      </c>
      <c r="AJ1387" s="115">
        <v>3</v>
      </c>
      <c r="AK1387" s="127">
        <v>8.7499999999999994E-2</v>
      </c>
      <c r="AL1387" s="128">
        <v>1.9013698630136986</v>
      </c>
      <c r="AM1387" s="128">
        <v>3</v>
      </c>
      <c r="AN1387" s="129">
        <v>8.7499999999999994E-2</v>
      </c>
      <c r="AO1387" s="130" t="s">
        <v>1774</v>
      </c>
      <c r="AP1387" s="130" t="s">
        <v>1775</v>
      </c>
      <c r="AQ1387" s="27">
        <v>31541.99</v>
      </c>
      <c r="AR1387" s="27">
        <v>63083.98</v>
      </c>
      <c r="AS1387" s="27">
        <v>31541.99</v>
      </c>
      <c r="AT1387" s="27">
        <v>0</v>
      </c>
      <c r="AU1387" s="27">
        <v>0</v>
      </c>
      <c r="AV1387" s="27">
        <v>0</v>
      </c>
      <c r="AW1387" s="27">
        <v>0</v>
      </c>
      <c r="AX1387" s="27">
        <v>0</v>
      </c>
      <c r="AY1387" s="27">
        <v>0</v>
      </c>
      <c r="AZ1387" s="27">
        <v>0</v>
      </c>
      <c r="BA1387" s="27">
        <v>0</v>
      </c>
      <c r="BB1387" s="27">
        <v>0</v>
      </c>
      <c r="BC1387" s="27">
        <v>0</v>
      </c>
      <c r="BD1387" s="27">
        <v>0</v>
      </c>
      <c r="BE1387" s="27">
        <v>0</v>
      </c>
      <c r="BF1387" s="27">
        <v>0</v>
      </c>
      <c r="BG1387" s="27">
        <f t="shared" si="85"/>
        <v>94625.97</v>
      </c>
      <c r="BH1387" s="27">
        <f t="shared" si="86"/>
        <v>31541.99</v>
      </c>
      <c r="BI1387" s="27">
        <f t="shared" si="88"/>
        <v>126167.96</v>
      </c>
    </row>
    <row r="1388" spans="1:61" x14ac:dyDescent="0.35">
      <c r="A1388" s="65" t="str">
        <f t="shared" si="87"/>
        <v>DI0014061</v>
      </c>
      <c r="B1388" s="111" t="s">
        <v>1646</v>
      </c>
      <c r="C1388" s="104">
        <v>1</v>
      </c>
      <c r="D1388" s="111" t="s">
        <v>0</v>
      </c>
      <c r="E1388" s="111" t="s">
        <v>3</v>
      </c>
      <c r="F1388" s="104" t="s">
        <v>1760</v>
      </c>
      <c r="G1388" s="104" t="s">
        <v>1769</v>
      </c>
      <c r="H1388" s="104" t="s">
        <v>1770</v>
      </c>
      <c r="I1388" s="104" t="s">
        <v>1771</v>
      </c>
      <c r="J1388" s="104" t="s">
        <v>1772</v>
      </c>
      <c r="K1388" s="104" t="s">
        <v>1818</v>
      </c>
      <c r="L1388" s="104" t="s">
        <v>1766</v>
      </c>
      <c r="M1388" s="104" t="s">
        <v>1773</v>
      </c>
      <c r="N1388" s="111">
        <v>1</v>
      </c>
      <c r="O1388" s="111">
        <v>1</v>
      </c>
      <c r="P1388" s="111">
        <v>1</v>
      </c>
      <c r="Q1388" s="113">
        <v>0</v>
      </c>
      <c r="R1388" s="113">
        <v>0</v>
      </c>
      <c r="S1388" s="113">
        <v>1</v>
      </c>
      <c r="T1388" s="113">
        <v>1</v>
      </c>
      <c r="U1388" s="113">
        <v>1</v>
      </c>
      <c r="V1388" s="113">
        <v>0</v>
      </c>
      <c r="W1388" s="109">
        <v>577901.26</v>
      </c>
      <c r="X1388" s="109">
        <v>0</v>
      </c>
      <c r="Y1388" s="109">
        <v>0</v>
      </c>
      <c r="Z1388" s="109">
        <v>0</v>
      </c>
      <c r="AA1388" s="109">
        <v>0</v>
      </c>
      <c r="AB1388" s="109">
        <v>0</v>
      </c>
      <c r="AC1388" s="109">
        <v>0</v>
      </c>
      <c r="AD1388" s="109">
        <v>0</v>
      </c>
      <c r="AE1388" s="109">
        <v>577901.26</v>
      </c>
      <c r="AF1388" s="107">
        <v>45376</v>
      </c>
      <c r="AG1388" s="107">
        <v>46471</v>
      </c>
      <c r="AH1388" s="126">
        <v>577901.26</v>
      </c>
      <c r="AI1388" s="115">
        <v>1.9013698630136986</v>
      </c>
      <c r="AJ1388" s="115">
        <v>3</v>
      </c>
      <c r="AK1388" s="127">
        <v>8.7499999999999994E-2</v>
      </c>
      <c r="AL1388" s="128">
        <v>1.9013698630136984</v>
      </c>
      <c r="AM1388" s="128">
        <v>3</v>
      </c>
      <c r="AN1388" s="129">
        <v>8.7499999999999994E-2</v>
      </c>
      <c r="AO1388" s="130" t="s">
        <v>1774</v>
      </c>
      <c r="AP1388" s="130" t="s">
        <v>1775</v>
      </c>
      <c r="AQ1388" s="27">
        <v>25283.18</v>
      </c>
      <c r="AR1388" s="27">
        <v>50566.36</v>
      </c>
      <c r="AS1388" s="27">
        <v>25283.18</v>
      </c>
      <c r="AT1388" s="27">
        <v>0</v>
      </c>
      <c r="AU1388" s="27">
        <v>0</v>
      </c>
      <c r="AV1388" s="27">
        <v>0</v>
      </c>
      <c r="AW1388" s="27">
        <v>0</v>
      </c>
      <c r="AX1388" s="27">
        <v>0</v>
      </c>
      <c r="AY1388" s="27">
        <v>0</v>
      </c>
      <c r="AZ1388" s="27">
        <v>0</v>
      </c>
      <c r="BA1388" s="27">
        <v>0</v>
      </c>
      <c r="BB1388" s="27">
        <v>0</v>
      </c>
      <c r="BC1388" s="27">
        <v>0</v>
      </c>
      <c r="BD1388" s="27">
        <v>0</v>
      </c>
      <c r="BE1388" s="27">
        <v>0</v>
      </c>
      <c r="BF1388" s="27">
        <v>0</v>
      </c>
      <c r="BG1388" s="27">
        <f t="shared" si="85"/>
        <v>75849.540000000008</v>
      </c>
      <c r="BH1388" s="27">
        <f t="shared" si="86"/>
        <v>25283.18</v>
      </c>
      <c r="BI1388" s="27">
        <f t="shared" si="88"/>
        <v>101132.72</v>
      </c>
    </row>
    <row r="1389" spans="1:61" x14ac:dyDescent="0.35">
      <c r="A1389" s="65" t="str">
        <f t="shared" si="87"/>
        <v>DI0014071</v>
      </c>
      <c r="B1389" s="111" t="s">
        <v>1647</v>
      </c>
      <c r="C1389" s="104">
        <v>1</v>
      </c>
      <c r="D1389" s="111" t="s">
        <v>0</v>
      </c>
      <c r="E1389" s="111" t="s">
        <v>3</v>
      </c>
      <c r="F1389" s="104" t="s">
        <v>1760</v>
      </c>
      <c r="G1389" s="104" t="s">
        <v>1769</v>
      </c>
      <c r="H1389" s="104" t="s">
        <v>1770</v>
      </c>
      <c r="I1389" s="104" t="s">
        <v>1771</v>
      </c>
      <c r="J1389" s="104" t="s">
        <v>1772</v>
      </c>
      <c r="K1389" s="104" t="s">
        <v>1819</v>
      </c>
      <c r="L1389" s="104" t="s">
        <v>1766</v>
      </c>
      <c r="M1389" s="104" t="s">
        <v>1773</v>
      </c>
      <c r="N1389" s="111">
        <v>1</v>
      </c>
      <c r="O1389" s="111">
        <v>1</v>
      </c>
      <c r="P1389" s="111">
        <v>1</v>
      </c>
      <c r="Q1389" s="113">
        <v>0</v>
      </c>
      <c r="R1389" s="113">
        <v>0</v>
      </c>
      <c r="S1389" s="113">
        <v>1</v>
      </c>
      <c r="T1389" s="113">
        <v>1</v>
      </c>
      <c r="U1389" s="113">
        <v>1</v>
      </c>
      <c r="V1389" s="113">
        <v>0</v>
      </c>
      <c r="W1389" s="109">
        <v>758472.39</v>
      </c>
      <c r="X1389" s="109">
        <v>0</v>
      </c>
      <c r="Y1389" s="109">
        <v>0</v>
      </c>
      <c r="Z1389" s="109">
        <v>0</v>
      </c>
      <c r="AA1389" s="109">
        <v>0</v>
      </c>
      <c r="AB1389" s="109">
        <v>0</v>
      </c>
      <c r="AC1389" s="109">
        <v>0</v>
      </c>
      <c r="AD1389" s="109">
        <v>0</v>
      </c>
      <c r="AE1389" s="109">
        <v>758472.39</v>
      </c>
      <c r="AF1389" s="107">
        <v>45376</v>
      </c>
      <c r="AG1389" s="107">
        <v>46471</v>
      </c>
      <c r="AH1389" s="126">
        <v>758472.39</v>
      </c>
      <c r="AI1389" s="115">
        <v>1.9013698630136986</v>
      </c>
      <c r="AJ1389" s="115">
        <v>3</v>
      </c>
      <c r="AK1389" s="127">
        <v>8.7499999999999994E-2</v>
      </c>
      <c r="AL1389" s="128">
        <v>1.9013698630136984</v>
      </c>
      <c r="AM1389" s="128">
        <v>3</v>
      </c>
      <c r="AN1389" s="129">
        <v>8.7499999999999994E-2</v>
      </c>
      <c r="AO1389" s="130" t="s">
        <v>1774</v>
      </c>
      <c r="AP1389" s="130" t="s">
        <v>1775</v>
      </c>
      <c r="AQ1389" s="27">
        <v>33183.17</v>
      </c>
      <c r="AR1389" s="27">
        <v>66366.34</v>
      </c>
      <c r="AS1389" s="27">
        <v>33183.17</v>
      </c>
      <c r="AT1389" s="27">
        <v>0</v>
      </c>
      <c r="AU1389" s="27">
        <v>0</v>
      </c>
      <c r="AV1389" s="27">
        <v>0</v>
      </c>
      <c r="AW1389" s="27">
        <v>0</v>
      </c>
      <c r="AX1389" s="27">
        <v>0</v>
      </c>
      <c r="AY1389" s="27">
        <v>0</v>
      </c>
      <c r="AZ1389" s="27">
        <v>0</v>
      </c>
      <c r="BA1389" s="27">
        <v>0</v>
      </c>
      <c r="BB1389" s="27">
        <v>0</v>
      </c>
      <c r="BC1389" s="27">
        <v>0</v>
      </c>
      <c r="BD1389" s="27">
        <v>0</v>
      </c>
      <c r="BE1389" s="27">
        <v>0</v>
      </c>
      <c r="BF1389" s="27">
        <v>0</v>
      </c>
      <c r="BG1389" s="27">
        <f t="shared" si="85"/>
        <v>99549.51</v>
      </c>
      <c r="BH1389" s="27">
        <f t="shared" si="86"/>
        <v>33183.17</v>
      </c>
      <c r="BI1389" s="27">
        <f t="shared" si="88"/>
        <v>132732.68</v>
      </c>
    </row>
    <row r="1390" spans="1:61" x14ac:dyDescent="0.35">
      <c r="A1390" s="65" t="str">
        <f t="shared" si="87"/>
        <v>DI0014081</v>
      </c>
      <c r="B1390" s="111" t="s">
        <v>1648</v>
      </c>
      <c r="C1390" s="104">
        <v>1</v>
      </c>
      <c r="D1390" s="111" t="s">
        <v>0</v>
      </c>
      <c r="E1390" s="111" t="s">
        <v>3</v>
      </c>
      <c r="F1390" s="104" t="s">
        <v>1760</v>
      </c>
      <c r="G1390" s="104" t="s">
        <v>1769</v>
      </c>
      <c r="H1390" s="104" t="s">
        <v>1770</v>
      </c>
      <c r="I1390" s="104" t="s">
        <v>1771</v>
      </c>
      <c r="J1390" s="104" t="s">
        <v>1772</v>
      </c>
      <c r="K1390" s="104" t="s">
        <v>1820</v>
      </c>
      <c r="L1390" s="104" t="s">
        <v>1766</v>
      </c>
      <c r="M1390" s="104" t="s">
        <v>1773</v>
      </c>
      <c r="N1390" s="111">
        <v>1</v>
      </c>
      <c r="O1390" s="111">
        <v>1</v>
      </c>
      <c r="P1390" s="111">
        <v>1</v>
      </c>
      <c r="Q1390" s="113">
        <v>0</v>
      </c>
      <c r="R1390" s="113">
        <v>0</v>
      </c>
      <c r="S1390" s="113">
        <v>1</v>
      </c>
      <c r="T1390" s="113">
        <v>1</v>
      </c>
      <c r="U1390" s="113">
        <v>1</v>
      </c>
      <c r="V1390" s="113">
        <v>0</v>
      </c>
      <c r="W1390" s="109">
        <v>1307638.31</v>
      </c>
      <c r="X1390" s="109">
        <v>0</v>
      </c>
      <c r="Y1390" s="109">
        <v>0</v>
      </c>
      <c r="Z1390" s="109">
        <v>0</v>
      </c>
      <c r="AA1390" s="109">
        <v>0</v>
      </c>
      <c r="AB1390" s="109">
        <v>0</v>
      </c>
      <c r="AC1390" s="109">
        <v>0</v>
      </c>
      <c r="AD1390" s="109">
        <v>0</v>
      </c>
      <c r="AE1390" s="109">
        <v>1307638.31</v>
      </c>
      <c r="AF1390" s="107">
        <v>45376</v>
      </c>
      <c r="AG1390" s="107">
        <v>46471</v>
      </c>
      <c r="AH1390" s="126">
        <v>1307638.31</v>
      </c>
      <c r="AI1390" s="115">
        <v>1.9013698630136986</v>
      </c>
      <c r="AJ1390" s="115">
        <v>3</v>
      </c>
      <c r="AK1390" s="127">
        <v>8.7499999999999994E-2</v>
      </c>
      <c r="AL1390" s="128">
        <v>1.9013698630136986</v>
      </c>
      <c r="AM1390" s="128">
        <v>3</v>
      </c>
      <c r="AN1390" s="129">
        <v>8.7499999999999994E-2</v>
      </c>
      <c r="AO1390" s="130" t="s">
        <v>1774</v>
      </c>
      <c r="AP1390" s="130" t="s">
        <v>1775</v>
      </c>
      <c r="AQ1390" s="27">
        <v>57209.18</v>
      </c>
      <c r="AR1390" s="27">
        <v>114418.36</v>
      </c>
      <c r="AS1390" s="27">
        <v>57209.18</v>
      </c>
      <c r="AT1390" s="27">
        <v>0</v>
      </c>
      <c r="AU1390" s="27">
        <v>0</v>
      </c>
      <c r="AV1390" s="27">
        <v>0</v>
      </c>
      <c r="AW1390" s="27">
        <v>0</v>
      </c>
      <c r="AX1390" s="27">
        <v>0</v>
      </c>
      <c r="AY1390" s="27">
        <v>0</v>
      </c>
      <c r="AZ1390" s="27">
        <v>0</v>
      </c>
      <c r="BA1390" s="27">
        <v>0</v>
      </c>
      <c r="BB1390" s="27">
        <v>0</v>
      </c>
      <c r="BC1390" s="27">
        <v>0</v>
      </c>
      <c r="BD1390" s="27">
        <v>0</v>
      </c>
      <c r="BE1390" s="27">
        <v>0</v>
      </c>
      <c r="BF1390" s="27">
        <v>0</v>
      </c>
      <c r="BG1390" s="27">
        <f t="shared" si="85"/>
        <v>171627.54</v>
      </c>
      <c r="BH1390" s="27">
        <f t="shared" si="86"/>
        <v>57209.18</v>
      </c>
      <c r="BI1390" s="27">
        <f t="shared" si="88"/>
        <v>228836.72</v>
      </c>
    </row>
    <row r="1391" spans="1:61" x14ac:dyDescent="0.35">
      <c r="A1391" s="65" t="str">
        <f t="shared" si="87"/>
        <v>DI0014091</v>
      </c>
      <c r="B1391" s="111" t="s">
        <v>1650</v>
      </c>
      <c r="C1391" s="104">
        <v>1</v>
      </c>
      <c r="D1391" s="111" t="s">
        <v>0</v>
      </c>
      <c r="E1391" s="111" t="s">
        <v>3</v>
      </c>
      <c r="F1391" s="104" t="s">
        <v>1760</v>
      </c>
      <c r="G1391" s="104" t="s">
        <v>1769</v>
      </c>
      <c r="H1391" s="104" t="s">
        <v>1770</v>
      </c>
      <c r="I1391" s="104" t="s">
        <v>1771</v>
      </c>
      <c r="J1391" s="104" t="s">
        <v>1772</v>
      </c>
      <c r="K1391" s="104" t="s">
        <v>1821</v>
      </c>
      <c r="L1391" s="104" t="s">
        <v>1766</v>
      </c>
      <c r="M1391" s="104" t="s">
        <v>1773</v>
      </c>
      <c r="N1391" s="111">
        <v>1</v>
      </c>
      <c r="O1391" s="111">
        <v>1</v>
      </c>
      <c r="P1391" s="111">
        <v>1</v>
      </c>
      <c r="Q1391" s="113">
        <v>0</v>
      </c>
      <c r="R1391" s="113">
        <v>0</v>
      </c>
      <c r="S1391" s="113">
        <v>1</v>
      </c>
      <c r="T1391" s="113">
        <v>1</v>
      </c>
      <c r="U1391" s="113">
        <v>1</v>
      </c>
      <c r="V1391" s="113">
        <v>0</v>
      </c>
      <c r="W1391" s="109">
        <v>1763796.18</v>
      </c>
      <c r="X1391" s="109">
        <v>0</v>
      </c>
      <c r="Y1391" s="109">
        <v>0</v>
      </c>
      <c r="Z1391" s="109">
        <v>0</v>
      </c>
      <c r="AA1391" s="109">
        <v>0</v>
      </c>
      <c r="AB1391" s="109">
        <v>0</v>
      </c>
      <c r="AC1391" s="109">
        <v>0</v>
      </c>
      <c r="AD1391" s="109">
        <v>0</v>
      </c>
      <c r="AE1391" s="109">
        <v>1763796.18</v>
      </c>
      <c r="AF1391" s="107">
        <v>45376</v>
      </c>
      <c r="AG1391" s="107">
        <v>46471</v>
      </c>
      <c r="AH1391" s="126">
        <v>1763796.18</v>
      </c>
      <c r="AI1391" s="115">
        <v>1.9013698630136986</v>
      </c>
      <c r="AJ1391" s="115">
        <v>3</v>
      </c>
      <c r="AK1391" s="127">
        <v>8.7499999999999994E-2</v>
      </c>
      <c r="AL1391" s="128">
        <v>1.9013698630136986</v>
      </c>
      <c r="AM1391" s="128">
        <v>3</v>
      </c>
      <c r="AN1391" s="129">
        <v>8.7499999999999994E-2</v>
      </c>
      <c r="AO1391" s="130" t="s">
        <v>1774</v>
      </c>
      <c r="AP1391" s="130" t="s">
        <v>1775</v>
      </c>
      <c r="AQ1391" s="27">
        <v>77166.080000000002</v>
      </c>
      <c r="AR1391" s="27">
        <v>154332.16</v>
      </c>
      <c r="AS1391" s="27">
        <v>77166.080000000002</v>
      </c>
      <c r="AT1391" s="27">
        <v>0</v>
      </c>
      <c r="AU1391" s="27">
        <v>0</v>
      </c>
      <c r="AV1391" s="27">
        <v>0</v>
      </c>
      <c r="AW1391" s="27">
        <v>0</v>
      </c>
      <c r="AX1391" s="27">
        <v>0</v>
      </c>
      <c r="AY1391" s="27">
        <v>0</v>
      </c>
      <c r="AZ1391" s="27">
        <v>0</v>
      </c>
      <c r="BA1391" s="27">
        <v>0</v>
      </c>
      <c r="BB1391" s="27">
        <v>0</v>
      </c>
      <c r="BC1391" s="27">
        <v>0</v>
      </c>
      <c r="BD1391" s="27">
        <v>0</v>
      </c>
      <c r="BE1391" s="27">
        <v>0</v>
      </c>
      <c r="BF1391" s="27">
        <v>0</v>
      </c>
      <c r="BG1391" s="27">
        <f t="shared" si="85"/>
        <v>231498.23999999999</v>
      </c>
      <c r="BH1391" s="27">
        <f t="shared" si="86"/>
        <v>77166.080000000002</v>
      </c>
      <c r="BI1391" s="27">
        <f t="shared" si="88"/>
        <v>308664.32000000001</v>
      </c>
    </row>
    <row r="1392" spans="1:61" x14ac:dyDescent="0.35">
      <c r="A1392" s="65" t="str">
        <f t="shared" si="87"/>
        <v>DI0014101</v>
      </c>
      <c r="B1392" s="111" t="s">
        <v>1652</v>
      </c>
      <c r="C1392" s="104">
        <v>1</v>
      </c>
      <c r="D1392" s="111" t="s">
        <v>0</v>
      </c>
      <c r="E1392" s="111" t="s">
        <v>3</v>
      </c>
      <c r="F1392" s="104" t="s">
        <v>1760</v>
      </c>
      <c r="G1392" s="104" t="s">
        <v>1769</v>
      </c>
      <c r="H1392" s="104" t="s">
        <v>1770</v>
      </c>
      <c r="I1392" s="104" t="s">
        <v>1771</v>
      </c>
      <c r="J1392" s="104" t="s">
        <v>1772</v>
      </c>
      <c r="K1392" s="104" t="s">
        <v>1653</v>
      </c>
      <c r="L1392" s="104" t="s">
        <v>1766</v>
      </c>
      <c r="M1392" s="104" t="s">
        <v>1773</v>
      </c>
      <c r="N1392" s="111">
        <v>1</v>
      </c>
      <c r="O1392" s="111">
        <v>1</v>
      </c>
      <c r="P1392" s="111">
        <v>1</v>
      </c>
      <c r="Q1392" s="113">
        <v>0</v>
      </c>
      <c r="R1392" s="113">
        <v>0</v>
      </c>
      <c r="S1392" s="113">
        <v>1</v>
      </c>
      <c r="T1392" s="113">
        <v>1</v>
      </c>
      <c r="U1392" s="113">
        <v>1</v>
      </c>
      <c r="V1392" s="113">
        <v>0</v>
      </c>
      <c r="W1392" s="109">
        <v>1942691.4</v>
      </c>
      <c r="X1392" s="109">
        <v>0</v>
      </c>
      <c r="Y1392" s="109">
        <v>0</v>
      </c>
      <c r="Z1392" s="109">
        <v>0</v>
      </c>
      <c r="AA1392" s="109">
        <v>0</v>
      </c>
      <c r="AB1392" s="109">
        <v>0</v>
      </c>
      <c r="AC1392" s="109">
        <v>0</v>
      </c>
      <c r="AD1392" s="109">
        <v>0</v>
      </c>
      <c r="AE1392" s="109">
        <v>1942691.4</v>
      </c>
      <c r="AF1392" s="107">
        <v>45376</v>
      </c>
      <c r="AG1392" s="107">
        <v>46471</v>
      </c>
      <c r="AH1392" s="126">
        <v>1942691.4</v>
      </c>
      <c r="AI1392" s="115">
        <v>1.9013698630136986</v>
      </c>
      <c r="AJ1392" s="115">
        <v>3</v>
      </c>
      <c r="AK1392" s="127">
        <v>8.7499999999999994E-2</v>
      </c>
      <c r="AL1392" s="128">
        <v>1.9013698630136986</v>
      </c>
      <c r="AM1392" s="128">
        <v>2.9999999999999996</v>
      </c>
      <c r="AN1392" s="129">
        <v>8.7499999999999994E-2</v>
      </c>
      <c r="AO1392" s="130" t="s">
        <v>1774</v>
      </c>
      <c r="AP1392" s="130" t="s">
        <v>1775</v>
      </c>
      <c r="AQ1392" s="27">
        <v>84992.75</v>
      </c>
      <c r="AR1392" s="27">
        <v>169985.5</v>
      </c>
      <c r="AS1392" s="27">
        <v>84992.75</v>
      </c>
      <c r="AT1392" s="27">
        <v>0</v>
      </c>
      <c r="AU1392" s="27">
        <v>0</v>
      </c>
      <c r="AV1392" s="27">
        <v>0</v>
      </c>
      <c r="AW1392" s="27">
        <v>0</v>
      </c>
      <c r="AX1392" s="27">
        <v>0</v>
      </c>
      <c r="AY1392" s="27">
        <v>0</v>
      </c>
      <c r="AZ1392" s="27">
        <v>0</v>
      </c>
      <c r="BA1392" s="27">
        <v>0</v>
      </c>
      <c r="BB1392" s="27">
        <v>0</v>
      </c>
      <c r="BC1392" s="27">
        <v>0</v>
      </c>
      <c r="BD1392" s="27">
        <v>0</v>
      </c>
      <c r="BE1392" s="27">
        <v>0</v>
      </c>
      <c r="BF1392" s="27">
        <v>0</v>
      </c>
      <c r="BG1392" s="27">
        <f t="shared" si="85"/>
        <v>254978.25</v>
      </c>
      <c r="BH1392" s="27">
        <f t="shared" si="86"/>
        <v>84992.75</v>
      </c>
      <c r="BI1392" s="27">
        <f t="shared" si="88"/>
        <v>339971</v>
      </c>
    </row>
    <row r="1393" spans="1:61" x14ac:dyDescent="0.35">
      <c r="A1393" s="65" t="str">
        <f t="shared" si="87"/>
        <v>DI0014111</v>
      </c>
      <c r="B1393" s="111" t="s">
        <v>1654</v>
      </c>
      <c r="C1393" s="104">
        <v>1</v>
      </c>
      <c r="D1393" s="111" t="s">
        <v>0</v>
      </c>
      <c r="E1393" s="111" t="s">
        <v>3</v>
      </c>
      <c r="F1393" s="104" t="s">
        <v>1760</v>
      </c>
      <c r="G1393" s="104" t="s">
        <v>1769</v>
      </c>
      <c r="H1393" s="104" t="s">
        <v>1770</v>
      </c>
      <c r="I1393" s="104" t="s">
        <v>1771</v>
      </c>
      <c r="J1393" s="104" t="s">
        <v>1772</v>
      </c>
      <c r="K1393" s="104" t="s">
        <v>1822</v>
      </c>
      <c r="L1393" s="104" t="s">
        <v>1766</v>
      </c>
      <c r="M1393" s="104" t="s">
        <v>1773</v>
      </c>
      <c r="N1393" s="111">
        <v>1</v>
      </c>
      <c r="O1393" s="111">
        <v>1</v>
      </c>
      <c r="P1393" s="111">
        <v>1</v>
      </c>
      <c r="Q1393" s="113">
        <v>0</v>
      </c>
      <c r="R1393" s="113">
        <v>0</v>
      </c>
      <c r="S1393" s="113">
        <v>1</v>
      </c>
      <c r="T1393" s="113">
        <v>1</v>
      </c>
      <c r="U1393" s="113">
        <v>1</v>
      </c>
      <c r="V1393" s="113">
        <v>0</v>
      </c>
      <c r="W1393" s="109">
        <v>2373776.2999999998</v>
      </c>
      <c r="X1393" s="109">
        <v>0</v>
      </c>
      <c r="Y1393" s="109">
        <v>0</v>
      </c>
      <c r="Z1393" s="109">
        <v>0</v>
      </c>
      <c r="AA1393" s="109">
        <v>0</v>
      </c>
      <c r="AB1393" s="109">
        <v>0</v>
      </c>
      <c r="AC1393" s="109">
        <v>0</v>
      </c>
      <c r="AD1393" s="109">
        <v>0</v>
      </c>
      <c r="AE1393" s="109">
        <v>2373776.2999999998</v>
      </c>
      <c r="AF1393" s="107">
        <v>45376</v>
      </c>
      <c r="AG1393" s="107">
        <v>46471</v>
      </c>
      <c r="AH1393" s="126">
        <v>2373776.2999999998</v>
      </c>
      <c r="AI1393" s="115">
        <v>1.9013698630136986</v>
      </c>
      <c r="AJ1393" s="115">
        <v>3</v>
      </c>
      <c r="AK1393" s="127">
        <v>8.7499999999999994E-2</v>
      </c>
      <c r="AL1393" s="128">
        <v>1.9013698630136986</v>
      </c>
      <c r="AM1393" s="128">
        <v>3</v>
      </c>
      <c r="AN1393" s="129">
        <v>8.7499999999999994E-2</v>
      </c>
      <c r="AO1393" s="130" t="s">
        <v>1774</v>
      </c>
      <c r="AP1393" s="130" t="s">
        <v>1775</v>
      </c>
      <c r="AQ1393" s="27">
        <v>103852.71</v>
      </c>
      <c r="AR1393" s="27">
        <v>207705.42</v>
      </c>
      <c r="AS1393" s="27">
        <v>103852.71</v>
      </c>
      <c r="AT1393" s="27">
        <v>0</v>
      </c>
      <c r="AU1393" s="27">
        <v>0</v>
      </c>
      <c r="AV1393" s="27">
        <v>0</v>
      </c>
      <c r="AW1393" s="27">
        <v>0</v>
      </c>
      <c r="AX1393" s="27">
        <v>0</v>
      </c>
      <c r="AY1393" s="27">
        <v>0</v>
      </c>
      <c r="AZ1393" s="27">
        <v>0</v>
      </c>
      <c r="BA1393" s="27">
        <v>0</v>
      </c>
      <c r="BB1393" s="27">
        <v>0</v>
      </c>
      <c r="BC1393" s="27">
        <v>0</v>
      </c>
      <c r="BD1393" s="27">
        <v>0</v>
      </c>
      <c r="BE1393" s="27">
        <v>0</v>
      </c>
      <c r="BF1393" s="27">
        <v>0</v>
      </c>
      <c r="BG1393" s="27">
        <f t="shared" si="85"/>
        <v>311558.13</v>
      </c>
      <c r="BH1393" s="27">
        <f t="shared" si="86"/>
        <v>103852.71</v>
      </c>
      <c r="BI1393" s="27">
        <f t="shared" si="88"/>
        <v>415410.84</v>
      </c>
    </row>
    <row r="1394" spans="1:61" x14ac:dyDescent="0.35">
      <c r="A1394" s="65" t="str">
        <f t="shared" si="87"/>
        <v>DI0014121</v>
      </c>
      <c r="B1394" s="111" t="s">
        <v>1655</v>
      </c>
      <c r="C1394" s="104">
        <v>1</v>
      </c>
      <c r="D1394" s="111" t="s">
        <v>0</v>
      </c>
      <c r="E1394" s="111" t="s">
        <v>3</v>
      </c>
      <c r="F1394" s="104" t="s">
        <v>1760</v>
      </c>
      <c r="G1394" s="104" t="s">
        <v>1769</v>
      </c>
      <c r="H1394" s="104" t="s">
        <v>1770</v>
      </c>
      <c r="I1394" s="104" t="s">
        <v>1771</v>
      </c>
      <c r="J1394" s="104" t="s">
        <v>1772</v>
      </c>
      <c r="K1394" s="104" t="s">
        <v>1823</v>
      </c>
      <c r="L1394" s="104" t="s">
        <v>1766</v>
      </c>
      <c r="M1394" s="104" t="s">
        <v>1773</v>
      </c>
      <c r="N1394" s="111">
        <v>1</v>
      </c>
      <c r="O1394" s="111">
        <v>1</v>
      </c>
      <c r="P1394" s="111">
        <v>1</v>
      </c>
      <c r="Q1394" s="113">
        <v>0</v>
      </c>
      <c r="R1394" s="113">
        <v>0</v>
      </c>
      <c r="S1394" s="113">
        <v>1</v>
      </c>
      <c r="T1394" s="113">
        <v>1</v>
      </c>
      <c r="U1394" s="113">
        <v>1</v>
      </c>
      <c r="V1394" s="113">
        <v>0</v>
      </c>
      <c r="W1394" s="109">
        <v>351016.28</v>
      </c>
      <c r="X1394" s="109">
        <v>0</v>
      </c>
      <c r="Y1394" s="109">
        <v>0</v>
      </c>
      <c r="Z1394" s="109">
        <v>0</v>
      </c>
      <c r="AA1394" s="109">
        <v>0</v>
      </c>
      <c r="AB1394" s="109">
        <v>0</v>
      </c>
      <c r="AC1394" s="109">
        <v>0</v>
      </c>
      <c r="AD1394" s="109">
        <v>0</v>
      </c>
      <c r="AE1394" s="109">
        <v>351016.28</v>
      </c>
      <c r="AF1394" s="107">
        <v>45376</v>
      </c>
      <c r="AG1394" s="107">
        <v>46471</v>
      </c>
      <c r="AH1394" s="126">
        <v>351016.28</v>
      </c>
      <c r="AI1394" s="115">
        <v>1.9013698630136986</v>
      </c>
      <c r="AJ1394" s="115">
        <v>3</v>
      </c>
      <c r="AK1394" s="127">
        <v>8.7499999999999994E-2</v>
      </c>
      <c r="AL1394" s="128">
        <v>1.9013698630136986</v>
      </c>
      <c r="AM1394" s="128">
        <v>3</v>
      </c>
      <c r="AN1394" s="129">
        <v>8.7499999999999994E-2</v>
      </c>
      <c r="AO1394" s="130" t="s">
        <v>1774</v>
      </c>
      <c r="AP1394" s="130" t="s">
        <v>1775</v>
      </c>
      <c r="AQ1394" s="27">
        <v>15356.96</v>
      </c>
      <c r="AR1394" s="27">
        <v>30713.919999999998</v>
      </c>
      <c r="AS1394" s="27">
        <v>15356.96</v>
      </c>
      <c r="AT1394" s="27">
        <v>0</v>
      </c>
      <c r="AU1394" s="27">
        <v>0</v>
      </c>
      <c r="AV1394" s="27">
        <v>0</v>
      </c>
      <c r="AW1394" s="27">
        <v>0</v>
      </c>
      <c r="AX1394" s="27">
        <v>0</v>
      </c>
      <c r="AY1394" s="27">
        <v>0</v>
      </c>
      <c r="AZ1394" s="27">
        <v>0</v>
      </c>
      <c r="BA1394" s="27">
        <v>0</v>
      </c>
      <c r="BB1394" s="27">
        <v>0</v>
      </c>
      <c r="BC1394" s="27">
        <v>0</v>
      </c>
      <c r="BD1394" s="27">
        <v>0</v>
      </c>
      <c r="BE1394" s="27">
        <v>0</v>
      </c>
      <c r="BF1394" s="27">
        <v>0</v>
      </c>
      <c r="BG1394" s="27">
        <f t="shared" si="85"/>
        <v>46070.879999999997</v>
      </c>
      <c r="BH1394" s="27">
        <f t="shared" si="86"/>
        <v>15356.96</v>
      </c>
      <c r="BI1394" s="27">
        <f t="shared" si="88"/>
        <v>61427.839999999997</v>
      </c>
    </row>
    <row r="1395" spans="1:61" x14ac:dyDescent="0.35">
      <c r="A1395" s="65" t="str">
        <f t="shared" si="87"/>
        <v>DI0014131</v>
      </c>
      <c r="B1395" s="111" t="s">
        <v>1656</v>
      </c>
      <c r="C1395" s="104">
        <v>1</v>
      </c>
      <c r="D1395" s="111" t="s">
        <v>0</v>
      </c>
      <c r="E1395" s="111" t="s">
        <v>3</v>
      </c>
      <c r="F1395" s="104" t="s">
        <v>1760</v>
      </c>
      <c r="G1395" s="104" t="s">
        <v>1769</v>
      </c>
      <c r="H1395" s="104" t="s">
        <v>1770</v>
      </c>
      <c r="I1395" s="104" t="s">
        <v>1771</v>
      </c>
      <c r="J1395" s="104" t="s">
        <v>1772</v>
      </c>
      <c r="K1395" s="104" t="s">
        <v>1824</v>
      </c>
      <c r="L1395" s="104" t="s">
        <v>1766</v>
      </c>
      <c r="M1395" s="104" t="s">
        <v>1773</v>
      </c>
      <c r="N1395" s="111">
        <v>1</v>
      </c>
      <c r="O1395" s="111">
        <v>1</v>
      </c>
      <c r="P1395" s="111">
        <v>1</v>
      </c>
      <c r="Q1395" s="113">
        <v>0</v>
      </c>
      <c r="R1395" s="113">
        <v>0</v>
      </c>
      <c r="S1395" s="113">
        <v>1</v>
      </c>
      <c r="T1395" s="113">
        <v>1</v>
      </c>
      <c r="U1395" s="113">
        <v>1</v>
      </c>
      <c r="V1395" s="113">
        <v>0</v>
      </c>
      <c r="W1395" s="109">
        <v>1445659.71</v>
      </c>
      <c r="X1395" s="109">
        <v>0</v>
      </c>
      <c r="Y1395" s="109">
        <v>0</v>
      </c>
      <c r="Z1395" s="109">
        <v>0</v>
      </c>
      <c r="AA1395" s="109">
        <v>0</v>
      </c>
      <c r="AB1395" s="109">
        <v>0</v>
      </c>
      <c r="AC1395" s="109">
        <v>0</v>
      </c>
      <c r="AD1395" s="109">
        <v>0</v>
      </c>
      <c r="AE1395" s="109">
        <v>1445659.71</v>
      </c>
      <c r="AF1395" s="107">
        <v>45376</v>
      </c>
      <c r="AG1395" s="107">
        <v>46471</v>
      </c>
      <c r="AH1395" s="126">
        <v>1445659.71</v>
      </c>
      <c r="AI1395" s="115">
        <v>1.9013698630136986</v>
      </c>
      <c r="AJ1395" s="115">
        <v>3</v>
      </c>
      <c r="AK1395" s="127">
        <v>8.7499999999999994E-2</v>
      </c>
      <c r="AL1395" s="128">
        <v>1.9013698630136984</v>
      </c>
      <c r="AM1395" s="128">
        <v>3</v>
      </c>
      <c r="AN1395" s="129">
        <v>8.7499999999999994E-2</v>
      </c>
      <c r="AO1395" s="130" t="s">
        <v>1774</v>
      </c>
      <c r="AP1395" s="130" t="s">
        <v>1775</v>
      </c>
      <c r="AQ1395" s="27">
        <v>63247.61</v>
      </c>
      <c r="AR1395" s="27">
        <v>126495.22</v>
      </c>
      <c r="AS1395" s="27">
        <v>63247.61</v>
      </c>
      <c r="AT1395" s="27">
        <v>0</v>
      </c>
      <c r="AU1395" s="27">
        <v>0</v>
      </c>
      <c r="AV1395" s="27">
        <v>0</v>
      </c>
      <c r="AW1395" s="27">
        <v>0</v>
      </c>
      <c r="AX1395" s="27">
        <v>0</v>
      </c>
      <c r="AY1395" s="27">
        <v>0</v>
      </c>
      <c r="AZ1395" s="27">
        <v>0</v>
      </c>
      <c r="BA1395" s="27">
        <v>0</v>
      </c>
      <c r="BB1395" s="27">
        <v>0</v>
      </c>
      <c r="BC1395" s="27">
        <v>0</v>
      </c>
      <c r="BD1395" s="27">
        <v>0</v>
      </c>
      <c r="BE1395" s="27">
        <v>0</v>
      </c>
      <c r="BF1395" s="27">
        <v>0</v>
      </c>
      <c r="BG1395" s="27">
        <f t="shared" si="85"/>
        <v>189742.83000000002</v>
      </c>
      <c r="BH1395" s="27">
        <f t="shared" si="86"/>
        <v>63247.61</v>
      </c>
      <c r="BI1395" s="27">
        <f t="shared" si="88"/>
        <v>252990.44</v>
      </c>
    </row>
    <row r="1396" spans="1:61" x14ac:dyDescent="0.35">
      <c r="A1396" s="65" t="str">
        <f t="shared" si="87"/>
        <v>DI0014141</v>
      </c>
      <c r="B1396" s="111" t="s">
        <v>1657</v>
      </c>
      <c r="C1396" s="104">
        <v>1</v>
      </c>
      <c r="D1396" s="111" t="s">
        <v>0</v>
      </c>
      <c r="E1396" s="111" t="s">
        <v>3</v>
      </c>
      <c r="F1396" s="104" t="s">
        <v>1760</v>
      </c>
      <c r="G1396" s="104" t="s">
        <v>390</v>
      </c>
      <c r="H1396" s="104" t="s">
        <v>1770</v>
      </c>
      <c r="I1396" s="104" t="s">
        <v>1771</v>
      </c>
      <c r="J1396" s="104" t="s">
        <v>1772</v>
      </c>
      <c r="K1396" s="104" t="s">
        <v>692</v>
      </c>
      <c r="L1396" s="104" t="s">
        <v>1766</v>
      </c>
      <c r="M1396" s="104" t="s">
        <v>1773</v>
      </c>
      <c r="N1396" s="111">
        <v>1</v>
      </c>
      <c r="O1396" s="111">
        <v>1</v>
      </c>
      <c r="P1396" s="111">
        <v>1</v>
      </c>
      <c r="Q1396" s="113">
        <v>0</v>
      </c>
      <c r="R1396" s="113">
        <v>0</v>
      </c>
      <c r="S1396" s="113">
        <v>1</v>
      </c>
      <c r="T1396" s="113">
        <v>1</v>
      </c>
      <c r="U1396" s="113">
        <v>1</v>
      </c>
      <c r="V1396" s="113">
        <v>0</v>
      </c>
      <c r="W1396" s="109">
        <v>200000000</v>
      </c>
      <c r="X1396" s="109">
        <v>0</v>
      </c>
      <c r="Y1396" s="109">
        <v>0</v>
      </c>
      <c r="Z1396" s="109">
        <v>0</v>
      </c>
      <c r="AA1396" s="109">
        <v>0</v>
      </c>
      <c r="AB1396" s="109">
        <v>0</v>
      </c>
      <c r="AC1396" s="109">
        <v>0</v>
      </c>
      <c r="AD1396" s="109">
        <v>0</v>
      </c>
      <c r="AE1396" s="109">
        <v>200000000</v>
      </c>
      <c r="AF1396" s="107">
        <v>45425</v>
      </c>
      <c r="AG1396" s="107">
        <v>47251</v>
      </c>
      <c r="AH1396" s="126">
        <v>200000000</v>
      </c>
      <c r="AI1396" s="115">
        <v>4.0383561643835613</v>
      </c>
      <c r="AJ1396" s="115">
        <v>5.0027397260273974</v>
      </c>
      <c r="AK1396" s="127">
        <v>9.2499999999999999E-2</v>
      </c>
      <c r="AL1396" s="128">
        <v>4.0383561643835613</v>
      </c>
      <c r="AM1396" s="128">
        <v>5.0027397260273974</v>
      </c>
      <c r="AN1396" s="129">
        <v>9.2499999999999999E-2</v>
      </c>
      <c r="AO1396" s="130" t="s">
        <v>1774</v>
      </c>
      <c r="AP1396" s="130" t="s">
        <v>1775</v>
      </c>
      <c r="AQ1396" s="27">
        <v>18500000</v>
      </c>
      <c r="AR1396" s="27">
        <v>18500000</v>
      </c>
      <c r="AS1396" s="27">
        <v>18500000</v>
      </c>
      <c r="AT1396" s="27">
        <v>18500000</v>
      </c>
      <c r="AU1396" s="27">
        <v>9250000</v>
      </c>
      <c r="AV1396" s="27">
        <v>0</v>
      </c>
      <c r="AW1396" s="27">
        <v>0</v>
      </c>
      <c r="AX1396" s="27">
        <v>0</v>
      </c>
      <c r="AY1396" s="27">
        <v>0</v>
      </c>
      <c r="AZ1396" s="27">
        <v>0</v>
      </c>
      <c r="BA1396" s="27">
        <v>0</v>
      </c>
      <c r="BB1396" s="27">
        <v>0</v>
      </c>
      <c r="BC1396" s="27">
        <v>0</v>
      </c>
      <c r="BD1396" s="27">
        <v>0</v>
      </c>
      <c r="BE1396" s="27">
        <v>0</v>
      </c>
      <c r="BF1396" s="27">
        <v>0</v>
      </c>
      <c r="BG1396" s="27">
        <f t="shared" si="85"/>
        <v>37000000</v>
      </c>
      <c r="BH1396" s="27">
        <f t="shared" si="86"/>
        <v>46250000</v>
      </c>
      <c r="BI1396" s="27">
        <f t="shared" si="88"/>
        <v>83250000</v>
      </c>
    </row>
    <row r="1397" spans="1:61" x14ac:dyDescent="0.35">
      <c r="A1397" s="65" t="str">
        <f t="shared" si="87"/>
        <v>DI0014151</v>
      </c>
      <c r="B1397" s="111" t="s">
        <v>1421</v>
      </c>
      <c r="C1397" s="104">
        <v>1</v>
      </c>
      <c r="D1397" s="111" t="s">
        <v>0</v>
      </c>
      <c r="E1397" s="111" t="s">
        <v>3</v>
      </c>
      <c r="F1397" s="104" t="s">
        <v>1760</v>
      </c>
      <c r="G1397" s="104" t="s">
        <v>1781</v>
      </c>
      <c r="H1397" s="104" t="s">
        <v>1777</v>
      </c>
      <c r="I1397" s="104" t="s">
        <v>1782</v>
      </c>
      <c r="J1397" s="104" t="s">
        <v>1779</v>
      </c>
      <c r="K1397" s="104" t="s">
        <v>791</v>
      </c>
      <c r="L1397" s="104" t="s">
        <v>1766</v>
      </c>
      <c r="M1397" s="104" t="s">
        <v>1773</v>
      </c>
      <c r="N1397" s="111">
        <v>1</v>
      </c>
      <c r="O1397" s="111">
        <v>1</v>
      </c>
      <c r="P1397" s="111">
        <v>1</v>
      </c>
      <c r="Q1397" s="113">
        <v>1</v>
      </c>
      <c r="R1397" s="113">
        <v>1</v>
      </c>
      <c r="S1397" s="113">
        <v>1</v>
      </c>
      <c r="T1397" s="113">
        <v>0</v>
      </c>
      <c r="U1397" s="113">
        <v>0</v>
      </c>
      <c r="V1397" s="113">
        <v>0</v>
      </c>
      <c r="W1397" s="109">
        <v>46757.5</v>
      </c>
      <c r="X1397" s="109">
        <v>0</v>
      </c>
      <c r="Y1397" s="109">
        <v>0</v>
      </c>
      <c r="Z1397" s="109">
        <v>148.84</v>
      </c>
      <c r="AA1397" s="109">
        <v>0</v>
      </c>
      <c r="AB1397" s="109">
        <v>0</v>
      </c>
      <c r="AC1397" s="109">
        <v>0</v>
      </c>
      <c r="AD1397" s="109">
        <v>0</v>
      </c>
      <c r="AE1397" s="109">
        <v>46757.5</v>
      </c>
      <c r="AF1397" s="107">
        <v>45455</v>
      </c>
      <c r="AG1397" s="107">
        <v>46185</v>
      </c>
      <c r="AH1397" s="126">
        <v>46757.5</v>
      </c>
      <c r="AI1397" s="115">
        <v>1.1178082191780823</v>
      </c>
      <c r="AJ1397" s="115">
        <v>2</v>
      </c>
      <c r="AK1397" s="127">
        <v>3.8199999999999998E-2</v>
      </c>
      <c r="AL1397" s="128">
        <v>1.1178082191780823</v>
      </c>
      <c r="AM1397" s="128">
        <v>2</v>
      </c>
      <c r="AN1397" s="129">
        <v>3.8199999999999998E-2</v>
      </c>
      <c r="AO1397" s="130" t="s">
        <v>1774</v>
      </c>
      <c r="AP1397" s="130" t="s">
        <v>1775</v>
      </c>
      <c r="AQ1397" s="27">
        <v>1190.72</v>
      </c>
      <c r="AR1397" s="27">
        <v>446.52000000000004</v>
      </c>
      <c r="AS1397" s="27">
        <v>0</v>
      </c>
      <c r="AT1397" s="27">
        <v>0</v>
      </c>
      <c r="AU1397" s="27">
        <v>0</v>
      </c>
      <c r="AV1397" s="27">
        <v>0</v>
      </c>
      <c r="AW1397" s="27">
        <v>0</v>
      </c>
      <c r="AX1397" s="27">
        <v>0</v>
      </c>
      <c r="AY1397" s="27">
        <v>0</v>
      </c>
      <c r="AZ1397" s="27">
        <v>0</v>
      </c>
      <c r="BA1397" s="27">
        <v>0</v>
      </c>
      <c r="BB1397" s="27">
        <v>0</v>
      </c>
      <c r="BC1397" s="27">
        <v>0</v>
      </c>
      <c r="BD1397" s="27">
        <v>0</v>
      </c>
      <c r="BE1397" s="27">
        <v>0</v>
      </c>
      <c r="BF1397" s="27">
        <v>0</v>
      </c>
      <c r="BG1397" s="27">
        <f t="shared" si="85"/>
        <v>1637.24</v>
      </c>
      <c r="BH1397" s="27">
        <f t="shared" si="86"/>
        <v>0</v>
      </c>
      <c r="BI1397" s="27">
        <f t="shared" si="88"/>
        <v>1637.24</v>
      </c>
    </row>
    <row r="1398" spans="1:61" x14ac:dyDescent="0.35">
      <c r="A1398" s="65" t="str">
        <f t="shared" si="87"/>
        <v>DI0014152</v>
      </c>
      <c r="B1398" s="111" t="s">
        <v>1421</v>
      </c>
      <c r="C1398" s="104">
        <v>2</v>
      </c>
      <c r="D1398" s="111" t="s">
        <v>0</v>
      </c>
      <c r="E1398" s="111" t="s">
        <v>3</v>
      </c>
      <c r="F1398" s="104" t="s">
        <v>1760</v>
      </c>
      <c r="G1398" s="104" t="s">
        <v>1781</v>
      </c>
      <c r="H1398" s="104" t="s">
        <v>1777</v>
      </c>
      <c r="I1398" s="104" t="s">
        <v>1782</v>
      </c>
      <c r="J1398" s="104" t="s">
        <v>1779</v>
      </c>
      <c r="K1398" s="104" t="s">
        <v>791</v>
      </c>
      <c r="L1398" s="104" t="s">
        <v>1766</v>
      </c>
      <c r="M1398" s="104" t="s">
        <v>1773</v>
      </c>
      <c r="N1398" s="111">
        <v>1</v>
      </c>
      <c r="O1398" s="111">
        <v>1</v>
      </c>
      <c r="P1398" s="111">
        <v>1</v>
      </c>
      <c r="Q1398" s="113">
        <v>1</v>
      </c>
      <c r="R1398" s="113">
        <v>1</v>
      </c>
      <c r="S1398" s="113">
        <v>1</v>
      </c>
      <c r="T1398" s="113">
        <v>0</v>
      </c>
      <c r="U1398" s="113">
        <v>0</v>
      </c>
      <c r="V1398" s="113">
        <v>0</v>
      </c>
      <c r="W1398" s="109">
        <v>225970</v>
      </c>
      <c r="X1398" s="109">
        <v>0</v>
      </c>
      <c r="Y1398" s="109">
        <v>0</v>
      </c>
      <c r="Z1398" s="109">
        <v>809.73</v>
      </c>
      <c r="AA1398" s="109">
        <v>0</v>
      </c>
      <c r="AB1398" s="109">
        <v>0</v>
      </c>
      <c r="AC1398" s="109">
        <v>0</v>
      </c>
      <c r="AD1398" s="109">
        <v>0</v>
      </c>
      <c r="AE1398" s="109">
        <v>225970</v>
      </c>
      <c r="AF1398" s="107">
        <v>45455</v>
      </c>
      <c r="AG1398" s="107">
        <v>46550</v>
      </c>
      <c r="AH1398" s="126">
        <v>225970</v>
      </c>
      <c r="AI1398" s="115">
        <v>2.117808219178082</v>
      </c>
      <c r="AJ1398" s="115">
        <v>3</v>
      </c>
      <c r="AK1398" s="127">
        <v>4.2999999999999997E-2</v>
      </c>
      <c r="AL1398" s="128">
        <v>2.117808219178082</v>
      </c>
      <c r="AM1398" s="128">
        <v>3</v>
      </c>
      <c r="AN1398" s="129">
        <v>4.2999999999999997E-2</v>
      </c>
      <c r="AO1398" s="130" t="s">
        <v>1774</v>
      </c>
      <c r="AP1398" s="130" t="s">
        <v>1775</v>
      </c>
      <c r="AQ1398" s="27">
        <v>6477.84</v>
      </c>
      <c r="AR1398" s="27">
        <v>9716.7599999999984</v>
      </c>
      <c r="AS1398" s="27">
        <v>2429.16</v>
      </c>
      <c r="AT1398" s="27">
        <v>0</v>
      </c>
      <c r="AU1398" s="27">
        <v>0</v>
      </c>
      <c r="AV1398" s="27">
        <v>0</v>
      </c>
      <c r="AW1398" s="27">
        <v>0</v>
      </c>
      <c r="AX1398" s="27">
        <v>0</v>
      </c>
      <c r="AY1398" s="27">
        <v>0</v>
      </c>
      <c r="AZ1398" s="27">
        <v>0</v>
      </c>
      <c r="BA1398" s="27">
        <v>0</v>
      </c>
      <c r="BB1398" s="27">
        <v>0</v>
      </c>
      <c r="BC1398" s="27">
        <v>0</v>
      </c>
      <c r="BD1398" s="27">
        <v>0</v>
      </c>
      <c r="BE1398" s="27">
        <v>0</v>
      </c>
      <c r="BF1398" s="27">
        <v>0</v>
      </c>
      <c r="BG1398" s="27">
        <f t="shared" si="85"/>
        <v>16194.599999999999</v>
      </c>
      <c r="BH1398" s="27">
        <f t="shared" si="86"/>
        <v>2429.16</v>
      </c>
      <c r="BI1398" s="27">
        <f t="shared" si="88"/>
        <v>18623.759999999998</v>
      </c>
    </row>
    <row r="1399" spans="1:61" x14ac:dyDescent="0.35">
      <c r="A1399" s="65" t="str">
        <f t="shared" si="87"/>
        <v>DI0014153</v>
      </c>
      <c r="B1399" s="111" t="s">
        <v>1421</v>
      </c>
      <c r="C1399" s="104">
        <v>3</v>
      </c>
      <c r="D1399" s="111" t="s">
        <v>0</v>
      </c>
      <c r="E1399" s="111" t="s">
        <v>3</v>
      </c>
      <c r="F1399" s="104" t="s">
        <v>1760</v>
      </c>
      <c r="G1399" s="104" t="s">
        <v>1781</v>
      </c>
      <c r="H1399" s="104" t="s">
        <v>1777</v>
      </c>
      <c r="I1399" s="104" t="s">
        <v>1782</v>
      </c>
      <c r="J1399" s="104" t="s">
        <v>1779</v>
      </c>
      <c r="K1399" s="104" t="s">
        <v>791</v>
      </c>
      <c r="L1399" s="104" t="s">
        <v>1766</v>
      </c>
      <c r="M1399" s="104" t="s">
        <v>1773</v>
      </c>
      <c r="N1399" s="111">
        <v>1</v>
      </c>
      <c r="O1399" s="111">
        <v>1</v>
      </c>
      <c r="P1399" s="111">
        <v>1</v>
      </c>
      <c r="Q1399" s="113">
        <v>1</v>
      </c>
      <c r="R1399" s="113">
        <v>1</v>
      </c>
      <c r="S1399" s="113">
        <v>1</v>
      </c>
      <c r="T1399" s="113">
        <v>0</v>
      </c>
      <c r="U1399" s="113">
        <v>0</v>
      </c>
      <c r="V1399" s="113">
        <v>0</v>
      </c>
      <c r="W1399" s="109">
        <v>1633857.5</v>
      </c>
      <c r="X1399" s="109">
        <v>0</v>
      </c>
      <c r="Y1399" s="109">
        <v>0</v>
      </c>
      <c r="Z1399" s="109">
        <v>6412.89</v>
      </c>
      <c r="AA1399" s="109">
        <v>0</v>
      </c>
      <c r="AB1399" s="109">
        <v>0</v>
      </c>
      <c r="AC1399" s="109">
        <v>0</v>
      </c>
      <c r="AD1399" s="109">
        <v>0</v>
      </c>
      <c r="AE1399" s="109">
        <v>1633857.5</v>
      </c>
      <c r="AF1399" s="107">
        <v>45455</v>
      </c>
      <c r="AG1399" s="107">
        <v>46916</v>
      </c>
      <c r="AH1399" s="126">
        <v>1633857.5</v>
      </c>
      <c r="AI1399" s="115">
        <v>3.1205479452054794</v>
      </c>
      <c r="AJ1399" s="115">
        <v>4.0027397260273974</v>
      </c>
      <c r="AK1399" s="127">
        <v>4.7100000000000003E-2</v>
      </c>
      <c r="AL1399" s="128">
        <v>3.1205479452054794</v>
      </c>
      <c r="AM1399" s="128">
        <v>4.0027397260273974</v>
      </c>
      <c r="AN1399" s="129">
        <v>4.7100000000000003E-2</v>
      </c>
      <c r="AO1399" s="130" t="s">
        <v>1774</v>
      </c>
      <c r="AP1399" s="130" t="s">
        <v>1775</v>
      </c>
      <c r="AQ1399" s="27">
        <v>51303.12</v>
      </c>
      <c r="AR1399" s="27">
        <v>76954.680000000008</v>
      </c>
      <c r="AS1399" s="27">
        <v>76954.679999999993</v>
      </c>
      <c r="AT1399" s="27">
        <v>19238.7</v>
      </c>
      <c r="AU1399" s="27">
        <v>0</v>
      </c>
      <c r="AV1399" s="27">
        <v>0</v>
      </c>
      <c r="AW1399" s="27">
        <v>0</v>
      </c>
      <c r="AX1399" s="27">
        <v>0</v>
      </c>
      <c r="AY1399" s="27">
        <v>0</v>
      </c>
      <c r="AZ1399" s="27">
        <v>0</v>
      </c>
      <c r="BA1399" s="27">
        <v>0</v>
      </c>
      <c r="BB1399" s="27">
        <v>0</v>
      </c>
      <c r="BC1399" s="27">
        <v>0</v>
      </c>
      <c r="BD1399" s="27">
        <v>0</v>
      </c>
      <c r="BE1399" s="27">
        <v>0</v>
      </c>
      <c r="BF1399" s="27">
        <v>0</v>
      </c>
      <c r="BG1399" s="27">
        <f t="shared" si="85"/>
        <v>128257.80000000002</v>
      </c>
      <c r="BH1399" s="27">
        <f t="shared" si="86"/>
        <v>96193.37999999999</v>
      </c>
      <c r="BI1399" s="27">
        <f t="shared" si="88"/>
        <v>224451.18</v>
      </c>
    </row>
    <row r="1400" spans="1:61" x14ac:dyDescent="0.35">
      <c r="A1400" s="65" t="str">
        <f t="shared" si="87"/>
        <v>DI0014154</v>
      </c>
      <c r="B1400" s="111" t="s">
        <v>1421</v>
      </c>
      <c r="C1400" s="104">
        <v>4</v>
      </c>
      <c r="D1400" s="111" t="s">
        <v>0</v>
      </c>
      <c r="E1400" s="111" t="s">
        <v>3</v>
      </c>
      <c r="F1400" s="104" t="s">
        <v>1760</v>
      </c>
      <c r="G1400" s="104" t="s">
        <v>1781</v>
      </c>
      <c r="H1400" s="104" t="s">
        <v>1777</v>
      </c>
      <c r="I1400" s="104" t="s">
        <v>1782</v>
      </c>
      <c r="J1400" s="104" t="s">
        <v>1779</v>
      </c>
      <c r="K1400" s="104" t="s">
        <v>791</v>
      </c>
      <c r="L1400" s="104" t="s">
        <v>1766</v>
      </c>
      <c r="M1400" s="104" t="s">
        <v>1773</v>
      </c>
      <c r="N1400" s="111">
        <v>1</v>
      </c>
      <c r="O1400" s="111">
        <v>1</v>
      </c>
      <c r="P1400" s="111">
        <v>1</v>
      </c>
      <c r="Q1400" s="113">
        <v>1</v>
      </c>
      <c r="R1400" s="113">
        <v>1</v>
      </c>
      <c r="S1400" s="113">
        <v>1</v>
      </c>
      <c r="T1400" s="113">
        <v>0</v>
      </c>
      <c r="U1400" s="113">
        <v>0</v>
      </c>
      <c r="V1400" s="113">
        <v>0</v>
      </c>
      <c r="W1400" s="109">
        <v>18242652.5</v>
      </c>
      <c r="X1400" s="109">
        <v>0</v>
      </c>
      <c r="Y1400" s="109">
        <v>0</v>
      </c>
      <c r="Z1400" s="109">
        <v>77075.210000000006</v>
      </c>
      <c r="AA1400" s="109">
        <v>0</v>
      </c>
      <c r="AB1400" s="109">
        <v>0</v>
      </c>
      <c r="AC1400" s="109">
        <v>0</v>
      </c>
      <c r="AD1400" s="109">
        <v>0</v>
      </c>
      <c r="AE1400" s="109">
        <v>18242652.5</v>
      </c>
      <c r="AF1400" s="107">
        <v>45455</v>
      </c>
      <c r="AG1400" s="107">
        <v>47281</v>
      </c>
      <c r="AH1400" s="126">
        <v>18242652.5</v>
      </c>
      <c r="AI1400" s="115">
        <v>4.1205479452054794</v>
      </c>
      <c r="AJ1400" s="115">
        <v>5.0027397260273974</v>
      </c>
      <c r="AK1400" s="127">
        <v>5.0700000000000002E-2</v>
      </c>
      <c r="AL1400" s="128">
        <v>4.1205479452054794</v>
      </c>
      <c r="AM1400" s="128">
        <v>5.0027397260273974</v>
      </c>
      <c r="AN1400" s="129">
        <v>5.0700000000000002E-2</v>
      </c>
      <c r="AO1400" s="130" t="s">
        <v>1774</v>
      </c>
      <c r="AP1400" s="130" t="s">
        <v>1775</v>
      </c>
      <c r="AQ1400" s="27">
        <v>616601.68000000005</v>
      </c>
      <c r="AR1400" s="27">
        <v>924902.5199999999</v>
      </c>
      <c r="AS1400" s="27">
        <v>924902.52</v>
      </c>
      <c r="AT1400" s="27">
        <v>924902.52</v>
      </c>
      <c r="AU1400" s="27">
        <v>231225.60000000001</v>
      </c>
      <c r="AV1400" s="27">
        <v>0</v>
      </c>
      <c r="AW1400" s="27">
        <v>0</v>
      </c>
      <c r="AX1400" s="27">
        <v>0</v>
      </c>
      <c r="AY1400" s="27">
        <v>0</v>
      </c>
      <c r="AZ1400" s="27">
        <v>0</v>
      </c>
      <c r="BA1400" s="27">
        <v>0</v>
      </c>
      <c r="BB1400" s="27">
        <v>0</v>
      </c>
      <c r="BC1400" s="27">
        <v>0</v>
      </c>
      <c r="BD1400" s="27">
        <v>0</v>
      </c>
      <c r="BE1400" s="27">
        <v>0</v>
      </c>
      <c r="BF1400" s="27">
        <v>0</v>
      </c>
      <c r="BG1400" s="27">
        <f t="shared" si="85"/>
        <v>1541504.2</v>
      </c>
      <c r="BH1400" s="27">
        <f t="shared" si="86"/>
        <v>2081030.6400000001</v>
      </c>
      <c r="BI1400" s="27">
        <f t="shared" si="88"/>
        <v>3622534.84</v>
      </c>
    </row>
    <row r="1401" spans="1:61" x14ac:dyDescent="0.35">
      <c r="A1401" s="65" t="str">
        <f t="shared" si="87"/>
        <v>DI0014155</v>
      </c>
      <c r="B1401" s="111" t="s">
        <v>1421</v>
      </c>
      <c r="C1401" s="104">
        <v>5</v>
      </c>
      <c r="D1401" s="111" t="s">
        <v>0</v>
      </c>
      <c r="E1401" s="111" t="s">
        <v>3</v>
      </c>
      <c r="F1401" s="104" t="s">
        <v>1760</v>
      </c>
      <c r="G1401" s="104" t="s">
        <v>1781</v>
      </c>
      <c r="H1401" s="104" t="s">
        <v>1777</v>
      </c>
      <c r="I1401" s="104" t="s">
        <v>1782</v>
      </c>
      <c r="J1401" s="104" t="s">
        <v>1779</v>
      </c>
      <c r="K1401" s="104" t="s">
        <v>791</v>
      </c>
      <c r="L1401" s="104" t="s">
        <v>1766</v>
      </c>
      <c r="M1401" s="104" t="s">
        <v>1773</v>
      </c>
      <c r="N1401" s="111">
        <v>1</v>
      </c>
      <c r="O1401" s="111">
        <v>1</v>
      </c>
      <c r="P1401" s="111">
        <v>1</v>
      </c>
      <c r="Q1401" s="113">
        <v>1</v>
      </c>
      <c r="R1401" s="113">
        <v>1</v>
      </c>
      <c r="S1401" s="113">
        <v>1</v>
      </c>
      <c r="T1401" s="113">
        <v>0</v>
      </c>
      <c r="U1401" s="113">
        <v>0</v>
      </c>
      <c r="V1401" s="113">
        <v>0</v>
      </c>
      <c r="W1401" s="109">
        <v>4552440</v>
      </c>
      <c r="X1401" s="109">
        <v>0</v>
      </c>
      <c r="Y1401" s="109">
        <v>0</v>
      </c>
      <c r="Z1401" s="109">
        <v>20334.23</v>
      </c>
      <c r="AA1401" s="109">
        <v>0</v>
      </c>
      <c r="AB1401" s="109">
        <v>0</v>
      </c>
      <c r="AC1401" s="109">
        <v>0</v>
      </c>
      <c r="AD1401" s="109">
        <v>0</v>
      </c>
      <c r="AE1401" s="109">
        <v>4552440</v>
      </c>
      <c r="AF1401" s="107">
        <v>45455</v>
      </c>
      <c r="AG1401" s="107">
        <v>47646</v>
      </c>
      <c r="AH1401" s="126">
        <v>4552440</v>
      </c>
      <c r="AI1401" s="115">
        <v>5.1205479452054794</v>
      </c>
      <c r="AJ1401" s="115">
        <v>6.0027397260273974</v>
      </c>
      <c r="AK1401" s="127">
        <v>5.3600000000000002E-2</v>
      </c>
      <c r="AL1401" s="128">
        <v>5.1205479452054794</v>
      </c>
      <c r="AM1401" s="128">
        <v>6.0027397260273974</v>
      </c>
      <c r="AN1401" s="129">
        <v>5.3600000000000002E-2</v>
      </c>
      <c r="AO1401" s="130" t="s">
        <v>1774</v>
      </c>
      <c r="AP1401" s="130" t="s">
        <v>1775</v>
      </c>
      <c r="AQ1401" s="27">
        <v>162673.84</v>
      </c>
      <c r="AR1401" s="27">
        <v>244010.76000000004</v>
      </c>
      <c r="AS1401" s="27">
        <v>244010.76</v>
      </c>
      <c r="AT1401" s="27">
        <v>244010.76</v>
      </c>
      <c r="AU1401" s="27">
        <v>244010.76</v>
      </c>
      <c r="AV1401" s="27">
        <v>61002.720000000001</v>
      </c>
      <c r="AW1401" s="27">
        <v>0</v>
      </c>
      <c r="AX1401" s="27">
        <v>0</v>
      </c>
      <c r="AY1401" s="27">
        <v>0</v>
      </c>
      <c r="AZ1401" s="27">
        <v>0</v>
      </c>
      <c r="BA1401" s="27">
        <v>0</v>
      </c>
      <c r="BB1401" s="27">
        <v>0</v>
      </c>
      <c r="BC1401" s="27">
        <v>0</v>
      </c>
      <c r="BD1401" s="27">
        <v>0</v>
      </c>
      <c r="BE1401" s="27">
        <v>0</v>
      </c>
      <c r="BF1401" s="27">
        <v>0</v>
      </c>
      <c r="BG1401" s="27">
        <f t="shared" si="85"/>
        <v>406684.60000000003</v>
      </c>
      <c r="BH1401" s="27">
        <f t="shared" si="86"/>
        <v>793035</v>
      </c>
      <c r="BI1401" s="27">
        <f t="shared" si="88"/>
        <v>1199719.6000000001</v>
      </c>
    </row>
    <row r="1402" spans="1:61" x14ac:dyDescent="0.35">
      <c r="A1402" s="65" t="str">
        <f t="shared" si="87"/>
        <v>DI0014156</v>
      </c>
      <c r="B1402" s="111" t="s">
        <v>1421</v>
      </c>
      <c r="C1402" s="104">
        <v>6</v>
      </c>
      <c r="D1402" s="111" t="s">
        <v>0</v>
      </c>
      <c r="E1402" s="111" t="s">
        <v>3</v>
      </c>
      <c r="F1402" s="104" t="s">
        <v>1760</v>
      </c>
      <c r="G1402" s="104" t="s">
        <v>1781</v>
      </c>
      <c r="H1402" s="104" t="s">
        <v>1777</v>
      </c>
      <c r="I1402" s="104" t="s">
        <v>1782</v>
      </c>
      <c r="J1402" s="104" t="s">
        <v>1779</v>
      </c>
      <c r="K1402" s="104" t="s">
        <v>791</v>
      </c>
      <c r="L1402" s="104" t="s">
        <v>1766</v>
      </c>
      <c r="M1402" s="104" t="s">
        <v>1773</v>
      </c>
      <c r="N1402" s="111">
        <v>1</v>
      </c>
      <c r="O1402" s="111">
        <v>1</v>
      </c>
      <c r="P1402" s="111">
        <v>1</v>
      </c>
      <c r="Q1402" s="113">
        <v>1</v>
      </c>
      <c r="R1402" s="113">
        <v>1</v>
      </c>
      <c r="S1402" s="113">
        <v>1</v>
      </c>
      <c r="T1402" s="113">
        <v>0</v>
      </c>
      <c r="U1402" s="113">
        <v>0</v>
      </c>
      <c r="V1402" s="113">
        <v>0</v>
      </c>
      <c r="W1402" s="109">
        <v>53100</v>
      </c>
      <c r="X1402" s="109">
        <v>0</v>
      </c>
      <c r="Y1402" s="109">
        <v>0</v>
      </c>
      <c r="Z1402" s="109">
        <v>249.57</v>
      </c>
      <c r="AA1402" s="109">
        <v>0</v>
      </c>
      <c r="AB1402" s="109">
        <v>0</v>
      </c>
      <c r="AC1402" s="109">
        <v>0</v>
      </c>
      <c r="AD1402" s="109">
        <v>0</v>
      </c>
      <c r="AE1402" s="109">
        <v>53100</v>
      </c>
      <c r="AF1402" s="107">
        <v>45455</v>
      </c>
      <c r="AG1402" s="107">
        <v>48011</v>
      </c>
      <c r="AH1402" s="126">
        <v>53100</v>
      </c>
      <c r="AI1402" s="115">
        <v>6.1205479452054794</v>
      </c>
      <c r="AJ1402" s="115">
        <v>7.0027397260273974</v>
      </c>
      <c r="AK1402" s="127">
        <v>5.6399999999999999E-2</v>
      </c>
      <c r="AL1402" s="128">
        <v>6.1205479452054794</v>
      </c>
      <c r="AM1402" s="128">
        <v>7.0027397260273965</v>
      </c>
      <c r="AN1402" s="129">
        <v>5.6400000000000006E-2</v>
      </c>
      <c r="AO1402" s="130" t="s">
        <v>1774</v>
      </c>
      <c r="AP1402" s="130" t="s">
        <v>1775</v>
      </c>
      <c r="AQ1402" s="27">
        <v>1996.5599999999997</v>
      </c>
      <c r="AR1402" s="27">
        <v>2994.84</v>
      </c>
      <c r="AS1402" s="27">
        <v>2994.84</v>
      </c>
      <c r="AT1402" s="27">
        <v>2994.84</v>
      </c>
      <c r="AU1402" s="27">
        <v>2994.84</v>
      </c>
      <c r="AV1402" s="27">
        <v>2246.1</v>
      </c>
      <c r="AW1402" s="27">
        <v>748.68</v>
      </c>
      <c r="AX1402" s="27">
        <v>0</v>
      </c>
      <c r="AY1402" s="27">
        <v>0</v>
      </c>
      <c r="AZ1402" s="27">
        <v>0</v>
      </c>
      <c r="BA1402" s="27">
        <v>0</v>
      </c>
      <c r="BB1402" s="27">
        <v>0</v>
      </c>
      <c r="BC1402" s="27">
        <v>0</v>
      </c>
      <c r="BD1402" s="27">
        <v>0</v>
      </c>
      <c r="BE1402" s="27">
        <v>0</v>
      </c>
      <c r="BF1402" s="27">
        <v>0</v>
      </c>
      <c r="BG1402" s="27">
        <f t="shared" si="85"/>
        <v>4991.3999999999996</v>
      </c>
      <c r="BH1402" s="27">
        <f t="shared" si="86"/>
        <v>11979.300000000001</v>
      </c>
      <c r="BI1402" s="27">
        <f t="shared" si="88"/>
        <v>16970.7</v>
      </c>
    </row>
    <row r="1403" spans="1:61" x14ac:dyDescent="0.35">
      <c r="A1403" s="65" t="str">
        <f t="shared" si="87"/>
        <v>DI0014161</v>
      </c>
      <c r="B1403" s="111" t="s">
        <v>1658</v>
      </c>
      <c r="C1403" s="104">
        <v>1</v>
      </c>
      <c r="D1403" s="111" t="s">
        <v>0</v>
      </c>
      <c r="E1403" s="111" t="s">
        <v>3</v>
      </c>
      <c r="F1403" s="104" t="s">
        <v>1760</v>
      </c>
      <c r="G1403" s="104" t="s">
        <v>1776</v>
      </c>
      <c r="H1403" s="104" t="s">
        <v>1777</v>
      </c>
      <c r="I1403" s="104" t="s">
        <v>1778</v>
      </c>
      <c r="J1403" s="104" t="s">
        <v>1779</v>
      </c>
      <c r="K1403" s="104" t="s">
        <v>774</v>
      </c>
      <c r="L1403" s="104" t="s">
        <v>1766</v>
      </c>
      <c r="M1403" s="104" t="s">
        <v>1773</v>
      </c>
      <c r="N1403" s="111">
        <v>1</v>
      </c>
      <c r="O1403" s="111">
        <v>1</v>
      </c>
      <c r="P1403" s="111">
        <v>1</v>
      </c>
      <c r="Q1403" s="113">
        <v>1</v>
      </c>
      <c r="R1403" s="113">
        <v>1</v>
      </c>
      <c r="S1403" s="113">
        <v>1</v>
      </c>
      <c r="T1403" s="113">
        <v>0</v>
      </c>
      <c r="U1403" s="113">
        <v>0</v>
      </c>
      <c r="V1403" s="113">
        <v>0</v>
      </c>
      <c r="W1403" s="109">
        <v>4505708.78</v>
      </c>
      <c r="X1403" s="109">
        <v>0</v>
      </c>
      <c r="Y1403" s="109">
        <v>0</v>
      </c>
      <c r="Z1403" s="109">
        <v>0</v>
      </c>
      <c r="AA1403" s="109">
        <v>0</v>
      </c>
      <c r="AB1403" s="109">
        <v>0</v>
      </c>
      <c r="AC1403" s="109">
        <v>0</v>
      </c>
      <c r="AD1403" s="109">
        <v>0</v>
      </c>
      <c r="AE1403" s="109">
        <v>4505708.78</v>
      </c>
      <c r="AF1403" s="107">
        <v>45455</v>
      </c>
      <c r="AG1403" s="107">
        <v>47281</v>
      </c>
      <c r="AH1403" s="126">
        <v>4505708.78</v>
      </c>
      <c r="AI1403" s="115">
        <v>4.1205479452054794</v>
      </c>
      <c r="AJ1403" s="115">
        <v>5.0027397260273974</v>
      </c>
      <c r="AK1403" s="127">
        <v>9.2499999999999999E-2</v>
      </c>
      <c r="AL1403" s="128">
        <v>4.1205479452054794</v>
      </c>
      <c r="AM1403" s="128">
        <v>5.0027397260273974</v>
      </c>
      <c r="AN1403" s="129">
        <v>9.2499999999999999E-2</v>
      </c>
      <c r="AO1403" s="130" t="s">
        <v>1774</v>
      </c>
      <c r="AP1403" s="130" t="s">
        <v>1775</v>
      </c>
      <c r="AQ1403" s="27">
        <v>416778.06</v>
      </c>
      <c r="AR1403" s="27">
        <v>416778.06</v>
      </c>
      <c r="AS1403" s="27">
        <v>416778.06</v>
      </c>
      <c r="AT1403" s="27">
        <v>416778.06</v>
      </c>
      <c r="AU1403" s="27">
        <v>208389.03</v>
      </c>
      <c r="AV1403" s="27">
        <v>0</v>
      </c>
      <c r="AW1403" s="27">
        <v>0</v>
      </c>
      <c r="AX1403" s="27">
        <v>0</v>
      </c>
      <c r="AY1403" s="27">
        <v>0</v>
      </c>
      <c r="AZ1403" s="27">
        <v>0</v>
      </c>
      <c r="BA1403" s="27">
        <v>0</v>
      </c>
      <c r="BB1403" s="27">
        <v>0</v>
      </c>
      <c r="BC1403" s="27">
        <v>0</v>
      </c>
      <c r="BD1403" s="27">
        <v>0</v>
      </c>
      <c r="BE1403" s="27">
        <v>0</v>
      </c>
      <c r="BF1403" s="27">
        <v>0</v>
      </c>
      <c r="BG1403" s="27">
        <f t="shared" si="85"/>
        <v>833556.12</v>
      </c>
      <c r="BH1403" s="27">
        <f t="shared" si="86"/>
        <v>1041945.15</v>
      </c>
      <c r="BI1403" s="27">
        <f t="shared" si="88"/>
        <v>1875501.27</v>
      </c>
    </row>
    <row r="1404" spans="1:61" x14ac:dyDescent="0.35">
      <c r="A1404" s="65" t="str">
        <f t="shared" si="87"/>
        <v>DI0014171</v>
      </c>
      <c r="B1404" s="111" t="s">
        <v>1422</v>
      </c>
      <c r="C1404" s="104">
        <v>1</v>
      </c>
      <c r="D1404" s="111" t="s">
        <v>0</v>
      </c>
      <c r="E1404" s="111" t="s">
        <v>3</v>
      </c>
      <c r="F1404" s="104" t="s">
        <v>1760</v>
      </c>
      <c r="G1404" s="104" t="s">
        <v>1776</v>
      </c>
      <c r="H1404" s="104" t="s">
        <v>1777</v>
      </c>
      <c r="I1404" s="104" t="s">
        <v>1778</v>
      </c>
      <c r="J1404" s="104" t="s">
        <v>1779</v>
      </c>
      <c r="K1404" s="104" t="s">
        <v>774</v>
      </c>
      <c r="L1404" s="104" t="s">
        <v>1766</v>
      </c>
      <c r="M1404" s="104" t="s">
        <v>1773</v>
      </c>
      <c r="N1404" s="111">
        <v>1</v>
      </c>
      <c r="O1404" s="111">
        <v>1</v>
      </c>
      <c r="P1404" s="111">
        <v>1</v>
      </c>
      <c r="Q1404" s="113">
        <v>1</v>
      </c>
      <c r="R1404" s="113">
        <v>1</v>
      </c>
      <c r="S1404" s="113">
        <v>1</v>
      </c>
      <c r="T1404" s="113">
        <v>0</v>
      </c>
      <c r="U1404" s="113">
        <v>0</v>
      </c>
      <c r="V1404" s="113">
        <v>0</v>
      </c>
      <c r="W1404" s="109">
        <v>0</v>
      </c>
      <c r="X1404" s="109">
        <v>0</v>
      </c>
      <c r="Y1404" s="109">
        <v>0</v>
      </c>
      <c r="Z1404" s="109">
        <v>0</v>
      </c>
      <c r="AA1404" s="109">
        <v>0</v>
      </c>
      <c r="AB1404" s="109">
        <v>0</v>
      </c>
      <c r="AC1404" s="109">
        <v>0</v>
      </c>
      <c r="AD1404" s="109">
        <v>0</v>
      </c>
      <c r="AE1404" s="109">
        <v>0</v>
      </c>
      <c r="AF1404" s="107">
        <v>45372</v>
      </c>
      <c r="AG1404" s="107">
        <v>45737</v>
      </c>
      <c r="AH1404" s="126">
        <v>972682</v>
      </c>
      <c r="AI1404" s="115">
        <v>0</v>
      </c>
      <c r="AJ1404" s="115">
        <v>1</v>
      </c>
      <c r="AK1404" s="127">
        <v>4.9000000000000002E-2</v>
      </c>
      <c r="AL1404" s="128">
        <v>0</v>
      </c>
      <c r="AM1404" s="128">
        <v>0</v>
      </c>
      <c r="AN1404" s="129">
        <v>0</v>
      </c>
      <c r="AO1404" s="130" t="s">
        <v>1774</v>
      </c>
      <c r="AP1404" s="130" t="s">
        <v>1775</v>
      </c>
      <c r="AQ1404" s="27">
        <v>0</v>
      </c>
      <c r="AR1404" s="27">
        <v>0</v>
      </c>
      <c r="AS1404" s="27">
        <v>0</v>
      </c>
      <c r="AT1404" s="27">
        <v>0</v>
      </c>
      <c r="AU1404" s="27">
        <v>0</v>
      </c>
      <c r="AV1404" s="27">
        <v>0</v>
      </c>
      <c r="AW1404" s="27">
        <v>0</v>
      </c>
      <c r="AX1404" s="27">
        <v>0</v>
      </c>
      <c r="AY1404" s="27">
        <v>0</v>
      </c>
      <c r="AZ1404" s="27">
        <v>0</v>
      </c>
      <c r="BA1404" s="27">
        <v>0</v>
      </c>
      <c r="BB1404" s="27">
        <v>0</v>
      </c>
      <c r="BC1404" s="27">
        <v>0</v>
      </c>
      <c r="BD1404" s="27">
        <v>0</v>
      </c>
      <c r="BE1404" s="27">
        <v>0</v>
      </c>
      <c r="BF1404" s="27">
        <v>0</v>
      </c>
      <c r="BG1404" s="27">
        <f t="shared" si="85"/>
        <v>0</v>
      </c>
      <c r="BH1404" s="27">
        <f t="shared" si="86"/>
        <v>0</v>
      </c>
      <c r="BI1404" s="27">
        <f t="shared" si="88"/>
        <v>0</v>
      </c>
    </row>
    <row r="1405" spans="1:61" x14ac:dyDescent="0.35">
      <c r="A1405" s="65" t="str">
        <f t="shared" si="87"/>
        <v>DI0014181</v>
      </c>
      <c r="B1405" s="111" t="s">
        <v>1659</v>
      </c>
      <c r="C1405" s="104">
        <v>1</v>
      </c>
      <c r="D1405" s="111" t="s">
        <v>0</v>
      </c>
      <c r="E1405" s="111" t="s">
        <v>3</v>
      </c>
      <c r="F1405" s="104" t="s">
        <v>1760</v>
      </c>
      <c r="G1405" s="104" t="s">
        <v>1776</v>
      </c>
      <c r="H1405" s="104" t="s">
        <v>1777</v>
      </c>
      <c r="I1405" s="104" t="s">
        <v>1778</v>
      </c>
      <c r="J1405" s="104" t="s">
        <v>1779</v>
      </c>
      <c r="K1405" s="104" t="s">
        <v>774</v>
      </c>
      <c r="L1405" s="104" t="s">
        <v>1766</v>
      </c>
      <c r="M1405" s="104" t="s">
        <v>1773</v>
      </c>
      <c r="N1405" s="111">
        <v>1</v>
      </c>
      <c r="O1405" s="111">
        <v>1</v>
      </c>
      <c r="P1405" s="111">
        <v>1</v>
      </c>
      <c r="Q1405" s="113">
        <v>1</v>
      </c>
      <c r="R1405" s="113">
        <v>1</v>
      </c>
      <c r="S1405" s="113">
        <v>1</v>
      </c>
      <c r="T1405" s="113">
        <v>0</v>
      </c>
      <c r="U1405" s="113">
        <v>0</v>
      </c>
      <c r="V1405" s="113">
        <v>0</v>
      </c>
      <c r="W1405" s="109">
        <v>11400000</v>
      </c>
      <c r="X1405" s="109">
        <v>0</v>
      </c>
      <c r="Y1405" s="109">
        <v>0</v>
      </c>
      <c r="Z1405" s="109">
        <v>0</v>
      </c>
      <c r="AA1405" s="109">
        <v>0</v>
      </c>
      <c r="AB1405" s="109">
        <v>0</v>
      </c>
      <c r="AC1405" s="109">
        <v>0</v>
      </c>
      <c r="AD1405" s="109">
        <v>0</v>
      </c>
      <c r="AE1405" s="109">
        <v>11400000</v>
      </c>
      <c r="AF1405" s="107">
        <v>45376</v>
      </c>
      <c r="AG1405" s="107">
        <v>46471</v>
      </c>
      <c r="AH1405" s="126">
        <v>11400000</v>
      </c>
      <c r="AI1405" s="115">
        <v>1.9013698630136986</v>
      </c>
      <c r="AJ1405" s="115">
        <v>3</v>
      </c>
      <c r="AK1405" s="127">
        <v>8.7499999999999994E-2</v>
      </c>
      <c r="AL1405" s="128">
        <v>1.9013698630136986</v>
      </c>
      <c r="AM1405" s="128">
        <v>3</v>
      </c>
      <c r="AN1405" s="129">
        <v>8.7499999999999994E-2</v>
      </c>
      <c r="AO1405" s="130" t="s">
        <v>1774</v>
      </c>
      <c r="AP1405" s="130" t="s">
        <v>1775</v>
      </c>
      <c r="AQ1405" s="27">
        <v>498750</v>
      </c>
      <c r="AR1405" s="27">
        <v>997500</v>
      </c>
      <c r="AS1405" s="27">
        <v>498750</v>
      </c>
      <c r="AT1405" s="27">
        <v>0</v>
      </c>
      <c r="AU1405" s="27">
        <v>0</v>
      </c>
      <c r="AV1405" s="27">
        <v>0</v>
      </c>
      <c r="AW1405" s="27">
        <v>0</v>
      </c>
      <c r="AX1405" s="27">
        <v>0</v>
      </c>
      <c r="AY1405" s="27">
        <v>0</v>
      </c>
      <c r="AZ1405" s="27">
        <v>0</v>
      </c>
      <c r="BA1405" s="27">
        <v>0</v>
      </c>
      <c r="BB1405" s="27">
        <v>0</v>
      </c>
      <c r="BC1405" s="27">
        <v>0</v>
      </c>
      <c r="BD1405" s="27">
        <v>0</v>
      </c>
      <c r="BE1405" s="27">
        <v>0</v>
      </c>
      <c r="BF1405" s="27">
        <v>0</v>
      </c>
      <c r="BG1405" s="27">
        <f t="shared" si="85"/>
        <v>1496250</v>
      </c>
      <c r="BH1405" s="27">
        <f t="shared" si="86"/>
        <v>498750</v>
      </c>
      <c r="BI1405" s="27">
        <f t="shared" si="88"/>
        <v>1995000</v>
      </c>
    </row>
    <row r="1406" spans="1:61" x14ac:dyDescent="0.35">
      <c r="A1406" s="65" t="str">
        <f t="shared" si="87"/>
        <v>DI0014191</v>
      </c>
      <c r="B1406" s="111" t="s">
        <v>1423</v>
      </c>
      <c r="C1406" s="104">
        <v>1</v>
      </c>
      <c r="D1406" s="111" t="s">
        <v>0</v>
      </c>
      <c r="E1406" s="111" t="s">
        <v>3</v>
      </c>
      <c r="F1406" s="104" t="s">
        <v>1760</v>
      </c>
      <c r="G1406" s="104" t="s">
        <v>1781</v>
      </c>
      <c r="H1406" s="104" t="s">
        <v>1777</v>
      </c>
      <c r="I1406" s="104" t="s">
        <v>1782</v>
      </c>
      <c r="J1406" s="104" t="s">
        <v>1779</v>
      </c>
      <c r="K1406" s="104" t="s">
        <v>791</v>
      </c>
      <c r="L1406" s="104" t="s">
        <v>1766</v>
      </c>
      <c r="M1406" s="104" t="s">
        <v>1773</v>
      </c>
      <c r="N1406" s="111">
        <v>1</v>
      </c>
      <c r="O1406" s="111">
        <v>1</v>
      </c>
      <c r="P1406" s="111">
        <v>1</v>
      </c>
      <c r="Q1406" s="113">
        <v>1</v>
      </c>
      <c r="R1406" s="113">
        <v>1</v>
      </c>
      <c r="S1406" s="113">
        <v>1</v>
      </c>
      <c r="T1406" s="113">
        <v>0</v>
      </c>
      <c r="U1406" s="113">
        <v>0</v>
      </c>
      <c r="V1406" s="113">
        <v>0</v>
      </c>
      <c r="W1406" s="109">
        <v>70357.5</v>
      </c>
      <c r="X1406" s="109">
        <v>0</v>
      </c>
      <c r="Y1406" s="109">
        <v>0</v>
      </c>
      <c r="Z1406" s="109">
        <v>190.55</v>
      </c>
      <c r="AA1406" s="109">
        <v>0</v>
      </c>
      <c r="AB1406" s="109">
        <v>0</v>
      </c>
      <c r="AC1406" s="109">
        <v>0</v>
      </c>
      <c r="AD1406" s="109">
        <v>0</v>
      </c>
      <c r="AE1406" s="109">
        <v>70357.5</v>
      </c>
      <c r="AF1406" s="107">
        <v>45470</v>
      </c>
      <c r="AG1406" s="107">
        <v>45835</v>
      </c>
      <c r="AH1406" s="126">
        <v>70357.5</v>
      </c>
      <c r="AI1406" s="115">
        <v>0.15890410958904111</v>
      </c>
      <c r="AJ1406" s="115">
        <v>1</v>
      </c>
      <c r="AK1406" s="127">
        <v>3.2500000000000001E-2</v>
      </c>
      <c r="AL1406" s="128">
        <v>0.15890410958904111</v>
      </c>
      <c r="AM1406" s="128">
        <v>1</v>
      </c>
      <c r="AN1406" s="129">
        <v>3.2500000000000001E-2</v>
      </c>
      <c r="AO1406" s="130" t="s">
        <v>1774</v>
      </c>
      <c r="AP1406" s="130" t="s">
        <v>1775</v>
      </c>
      <c r="AQ1406" s="27">
        <v>381.1</v>
      </c>
      <c r="AR1406" s="27">
        <v>0</v>
      </c>
      <c r="AS1406" s="27">
        <v>0</v>
      </c>
      <c r="AT1406" s="27">
        <v>0</v>
      </c>
      <c r="AU1406" s="27">
        <v>0</v>
      </c>
      <c r="AV1406" s="27">
        <v>0</v>
      </c>
      <c r="AW1406" s="27">
        <v>0</v>
      </c>
      <c r="AX1406" s="27">
        <v>0</v>
      </c>
      <c r="AY1406" s="27">
        <v>0</v>
      </c>
      <c r="AZ1406" s="27">
        <v>0</v>
      </c>
      <c r="BA1406" s="27">
        <v>0</v>
      </c>
      <c r="BB1406" s="27">
        <v>0</v>
      </c>
      <c r="BC1406" s="27">
        <v>0</v>
      </c>
      <c r="BD1406" s="27">
        <v>0</v>
      </c>
      <c r="BE1406" s="27">
        <v>0</v>
      </c>
      <c r="BF1406" s="27">
        <v>0</v>
      </c>
      <c r="BG1406" s="27">
        <f t="shared" si="85"/>
        <v>381.1</v>
      </c>
      <c r="BH1406" s="27">
        <f t="shared" si="86"/>
        <v>0</v>
      </c>
      <c r="BI1406" s="27">
        <f t="shared" si="88"/>
        <v>381.1</v>
      </c>
    </row>
    <row r="1407" spans="1:61" x14ac:dyDescent="0.35">
      <c r="A1407" s="65" t="str">
        <f t="shared" si="87"/>
        <v>DI0014192</v>
      </c>
      <c r="B1407" s="111" t="s">
        <v>1423</v>
      </c>
      <c r="C1407" s="104">
        <v>2</v>
      </c>
      <c r="D1407" s="111" t="s">
        <v>0</v>
      </c>
      <c r="E1407" s="111" t="s">
        <v>3</v>
      </c>
      <c r="F1407" s="104" t="s">
        <v>1760</v>
      </c>
      <c r="G1407" s="104" t="s">
        <v>1781</v>
      </c>
      <c r="H1407" s="104" t="s">
        <v>1777</v>
      </c>
      <c r="I1407" s="104" t="s">
        <v>1782</v>
      </c>
      <c r="J1407" s="104" t="s">
        <v>1779</v>
      </c>
      <c r="K1407" s="104" t="s">
        <v>791</v>
      </c>
      <c r="L1407" s="104" t="s">
        <v>1766</v>
      </c>
      <c r="M1407" s="104" t="s">
        <v>1773</v>
      </c>
      <c r="N1407" s="111">
        <v>1</v>
      </c>
      <c r="O1407" s="111">
        <v>1</v>
      </c>
      <c r="P1407" s="111">
        <v>1</v>
      </c>
      <c r="Q1407" s="113">
        <v>1</v>
      </c>
      <c r="R1407" s="113">
        <v>1</v>
      </c>
      <c r="S1407" s="113">
        <v>1</v>
      </c>
      <c r="T1407" s="113">
        <v>0</v>
      </c>
      <c r="U1407" s="113">
        <v>0</v>
      </c>
      <c r="V1407" s="113">
        <v>0</v>
      </c>
      <c r="W1407" s="109">
        <v>108265</v>
      </c>
      <c r="X1407" s="109">
        <v>0</v>
      </c>
      <c r="Y1407" s="109">
        <v>0</v>
      </c>
      <c r="Z1407" s="109">
        <v>344.64</v>
      </c>
      <c r="AA1407" s="109">
        <v>0</v>
      </c>
      <c r="AB1407" s="109">
        <v>0</v>
      </c>
      <c r="AC1407" s="109">
        <v>0</v>
      </c>
      <c r="AD1407" s="109">
        <v>0</v>
      </c>
      <c r="AE1407" s="109">
        <v>108265</v>
      </c>
      <c r="AF1407" s="107">
        <v>45470</v>
      </c>
      <c r="AG1407" s="107">
        <v>46200</v>
      </c>
      <c r="AH1407" s="126">
        <v>108265</v>
      </c>
      <c r="AI1407" s="115">
        <v>1.1589041095890411</v>
      </c>
      <c r="AJ1407" s="115">
        <v>2</v>
      </c>
      <c r="AK1407" s="127">
        <v>3.8199999999999998E-2</v>
      </c>
      <c r="AL1407" s="128">
        <v>1.1589041095890411</v>
      </c>
      <c r="AM1407" s="128">
        <v>2</v>
      </c>
      <c r="AN1407" s="129">
        <v>3.8199999999999998E-2</v>
      </c>
      <c r="AO1407" s="130" t="s">
        <v>1774</v>
      </c>
      <c r="AP1407" s="130" t="s">
        <v>1775</v>
      </c>
      <c r="AQ1407" s="27">
        <v>2757.1199999999994</v>
      </c>
      <c r="AR1407" s="27">
        <v>1033.9199999999998</v>
      </c>
      <c r="AS1407" s="27">
        <v>0</v>
      </c>
      <c r="AT1407" s="27">
        <v>0</v>
      </c>
      <c r="AU1407" s="27">
        <v>0</v>
      </c>
      <c r="AV1407" s="27">
        <v>0</v>
      </c>
      <c r="AW1407" s="27">
        <v>0</v>
      </c>
      <c r="AX1407" s="27">
        <v>0</v>
      </c>
      <c r="AY1407" s="27">
        <v>0</v>
      </c>
      <c r="AZ1407" s="27">
        <v>0</v>
      </c>
      <c r="BA1407" s="27">
        <v>0</v>
      </c>
      <c r="BB1407" s="27">
        <v>0</v>
      </c>
      <c r="BC1407" s="27">
        <v>0</v>
      </c>
      <c r="BD1407" s="27">
        <v>0</v>
      </c>
      <c r="BE1407" s="27">
        <v>0</v>
      </c>
      <c r="BF1407" s="27">
        <v>0</v>
      </c>
      <c r="BG1407" s="27">
        <f t="shared" si="85"/>
        <v>3791.0399999999991</v>
      </c>
      <c r="BH1407" s="27">
        <f t="shared" si="86"/>
        <v>0</v>
      </c>
      <c r="BI1407" s="27">
        <f t="shared" si="88"/>
        <v>3791.0399999999991</v>
      </c>
    </row>
    <row r="1408" spans="1:61" x14ac:dyDescent="0.35">
      <c r="A1408" s="65" t="str">
        <f t="shared" si="87"/>
        <v>DI0014193</v>
      </c>
      <c r="B1408" s="111" t="s">
        <v>1423</v>
      </c>
      <c r="C1408" s="104">
        <v>3</v>
      </c>
      <c r="D1408" s="111" t="s">
        <v>0</v>
      </c>
      <c r="E1408" s="111" t="s">
        <v>3</v>
      </c>
      <c r="F1408" s="104" t="s">
        <v>1760</v>
      </c>
      <c r="G1408" s="104" t="s">
        <v>1781</v>
      </c>
      <c r="H1408" s="104" t="s">
        <v>1777</v>
      </c>
      <c r="I1408" s="104" t="s">
        <v>1782</v>
      </c>
      <c r="J1408" s="104" t="s">
        <v>1779</v>
      </c>
      <c r="K1408" s="104" t="s">
        <v>791</v>
      </c>
      <c r="L1408" s="104" t="s">
        <v>1766</v>
      </c>
      <c r="M1408" s="104" t="s">
        <v>1773</v>
      </c>
      <c r="N1408" s="111">
        <v>1</v>
      </c>
      <c r="O1408" s="111">
        <v>1</v>
      </c>
      <c r="P1408" s="111">
        <v>1</v>
      </c>
      <c r="Q1408" s="113">
        <v>1</v>
      </c>
      <c r="R1408" s="113">
        <v>1</v>
      </c>
      <c r="S1408" s="113">
        <v>1</v>
      </c>
      <c r="T1408" s="113">
        <v>0</v>
      </c>
      <c r="U1408" s="113">
        <v>0</v>
      </c>
      <c r="V1408" s="113">
        <v>0</v>
      </c>
      <c r="W1408" s="109">
        <v>268597.5</v>
      </c>
      <c r="X1408" s="109">
        <v>0</v>
      </c>
      <c r="Y1408" s="109">
        <v>0</v>
      </c>
      <c r="Z1408" s="109">
        <v>962.47</v>
      </c>
      <c r="AA1408" s="109">
        <v>0</v>
      </c>
      <c r="AB1408" s="109">
        <v>0</v>
      </c>
      <c r="AC1408" s="109">
        <v>0</v>
      </c>
      <c r="AD1408" s="109">
        <v>0</v>
      </c>
      <c r="AE1408" s="109">
        <v>268597.5</v>
      </c>
      <c r="AF1408" s="107">
        <v>45470</v>
      </c>
      <c r="AG1408" s="107">
        <v>46565</v>
      </c>
      <c r="AH1408" s="126">
        <v>268597.5</v>
      </c>
      <c r="AI1408" s="115">
        <v>2.1589041095890411</v>
      </c>
      <c r="AJ1408" s="115">
        <v>3</v>
      </c>
      <c r="AK1408" s="127">
        <v>4.2999999999999997E-2</v>
      </c>
      <c r="AL1408" s="128">
        <v>2.1589041095890411</v>
      </c>
      <c r="AM1408" s="128">
        <v>3</v>
      </c>
      <c r="AN1408" s="129">
        <v>4.2999999999999997E-2</v>
      </c>
      <c r="AO1408" s="130" t="s">
        <v>1774</v>
      </c>
      <c r="AP1408" s="130" t="s">
        <v>1775</v>
      </c>
      <c r="AQ1408" s="27">
        <v>7699.7600000000011</v>
      </c>
      <c r="AR1408" s="27">
        <v>11549.64</v>
      </c>
      <c r="AS1408" s="27">
        <v>2887.44</v>
      </c>
      <c r="AT1408" s="27">
        <v>0</v>
      </c>
      <c r="AU1408" s="27">
        <v>0</v>
      </c>
      <c r="AV1408" s="27">
        <v>0</v>
      </c>
      <c r="AW1408" s="27">
        <v>0</v>
      </c>
      <c r="AX1408" s="27">
        <v>0</v>
      </c>
      <c r="AY1408" s="27">
        <v>0</v>
      </c>
      <c r="AZ1408" s="27">
        <v>0</v>
      </c>
      <c r="BA1408" s="27">
        <v>0</v>
      </c>
      <c r="BB1408" s="27">
        <v>0</v>
      </c>
      <c r="BC1408" s="27">
        <v>0</v>
      </c>
      <c r="BD1408" s="27">
        <v>0</v>
      </c>
      <c r="BE1408" s="27">
        <v>0</v>
      </c>
      <c r="BF1408" s="27">
        <v>0</v>
      </c>
      <c r="BG1408" s="27">
        <f t="shared" si="85"/>
        <v>19249.400000000001</v>
      </c>
      <c r="BH1408" s="27">
        <f t="shared" si="86"/>
        <v>2887.44</v>
      </c>
      <c r="BI1408" s="27">
        <f t="shared" si="88"/>
        <v>22136.84</v>
      </c>
    </row>
    <row r="1409" spans="1:61" x14ac:dyDescent="0.35">
      <c r="A1409" s="65" t="str">
        <f t="shared" si="87"/>
        <v>DI0014194</v>
      </c>
      <c r="B1409" s="111" t="s">
        <v>1423</v>
      </c>
      <c r="C1409" s="104">
        <v>4</v>
      </c>
      <c r="D1409" s="111" t="s">
        <v>0</v>
      </c>
      <c r="E1409" s="111" t="s">
        <v>3</v>
      </c>
      <c r="F1409" s="104" t="s">
        <v>1760</v>
      </c>
      <c r="G1409" s="104" t="s">
        <v>1781</v>
      </c>
      <c r="H1409" s="104" t="s">
        <v>1777</v>
      </c>
      <c r="I1409" s="104" t="s">
        <v>1782</v>
      </c>
      <c r="J1409" s="104" t="s">
        <v>1779</v>
      </c>
      <c r="K1409" s="104" t="s">
        <v>791</v>
      </c>
      <c r="L1409" s="104" t="s">
        <v>1766</v>
      </c>
      <c r="M1409" s="104" t="s">
        <v>1773</v>
      </c>
      <c r="N1409" s="111">
        <v>1</v>
      </c>
      <c r="O1409" s="111">
        <v>1</v>
      </c>
      <c r="P1409" s="111">
        <v>1</v>
      </c>
      <c r="Q1409" s="113">
        <v>1</v>
      </c>
      <c r="R1409" s="113">
        <v>1</v>
      </c>
      <c r="S1409" s="113">
        <v>1</v>
      </c>
      <c r="T1409" s="113">
        <v>0</v>
      </c>
      <c r="U1409" s="113">
        <v>0</v>
      </c>
      <c r="V1409" s="113">
        <v>0</v>
      </c>
      <c r="W1409" s="109">
        <v>342495</v>
      </c>
      <c r="X1409" s="109">
        <v>0</v>
      </c>
      <c r="Y1409" s="109">
        <v>0</v>
      </c>
      <c r="Z1409" s="109">
        <v>1344.29</v>
      </c>
      <c r="AA1409" s="109">
        <v>0</v>
      </c>
      <c r="AB1409" s="109">
        <v>0</v>
      </c>
      <c r="AC1409" s="109">
        <v>0</v>
      </c>
      <c r="AD1409" s="109">
        <v>0</v>
      </c>
      <c r="AE1409" s="109">
        <v>342495</v>
      </c>
      <c r="AF1409" s="107">
        <v>45470</v>
      </c>
      <c r="AG1409" s="107">
        <v>46931</v>
      </c>
      <c r="AH1409" s="126">
        <v>342495</v>
      </c>
      <c r="AI1409" s="115">
        <v>3.1616438356164385</v>
      </c>
      <c r="AJ1409" s="115">
        <v>4.0027397260273974</v>
      </c>
      <c r="AK1409" s="127">
        <v>4.7100000000000003E-2</v>
      </c>
      <c r="AL1409" s="128">
        <v>3.1616438356164385</v>
      </c>
      <c r="AM1409" s="128">
        <v>4.0027397260273974</v>
      </c>
      <c r="AN1409" s="129">
        <v>4.7100000000000003E-2</v>
      </c>
      <c r="AO1409" s="130" t="s">
        <v>1774</v>
      </c>
      <c r="AP1409" s="130" t="s">
        <v>1775</v>
      </c>
      <c r="AQ1409" s="27">
        <v>10754.32</v>
      </c>
      <c r="AR1409" s="27">
        <v>16131.480000000003</v>
      </c>
      <c r="AS1409" s="27">
        <v>16131.48</v>
      </c>
      <c r="AT1409" s="27">
        <v>4032.9</v>
      </c>
      <c r="AU1409" s="27">
        <v>0</v>
      </c>
      <c r="AV1409" s="27">
        <v>0</v>
      </c>
      <c r="AW1409" s="27">
        <v>0</v>
      </c>
      <c r="AX1409" s="27">
        <v>0</v>
      </c>
      <c r="AY1409" s="27">
        <v>0</v>
      </c>
      <c r="AZ1409" s="27">
        <v>0</v>
      </c>
      <c r="BA1409" s="27">
        <v>0</v>
      </c>
      <c r="BB1409" s="27">
        <v>0</v>
      </c>
      <c r="BC1409" s="27">
        <v>0</v>
      </c>
      <c r="BD1409" s="27">
        <v>0</v>
      </c>
      <c r="BE1409" s="27">
        <v>0</v>
      </c>
      <c r="BF1409" s="27">
        <v>0</v>
      </c>
      <c r="BG1409" s="27">
        <f t="shared" si="85"/>
        <v>26885.800000000003</v>
      </c>
      <c r="BH1409" s="27">
        <f t="shared" si="86"/>
        <v>20164.38</v>
      </c>
      <c r="BI1409" s="27">
        <f t="shared" si="88"/>
        <v>47050.180000000008</v>
      </c>
    </row>
    <row r="1410" spans="1:61" x14ac:dyDescent="0.35">
      <c r="A1410" s="65" t="str">
        <f t="shared" si="87"/>
        <v>DI0014195</v>
      </c>
      <c r="B1410" s="111" t="s">
        <v>1423</v>
      </c>
      <c r="C1410" s="104">
        <v>5</v>
      </c>
      <c r="D1410" s="111" t="s">
        <v>0</v>
      </c>
      <c r="E1410" s="111" t="s">
        <v>3</v>
      </c>
      <c r="F1410" s="104" t="s">
        <v>1760</v>
      </c>
      <c r="G1410" s="104" t="s">
        <v>1781</v>
      </c>
      <c r="H1410" s="104" t="s">
        <v>1777</v>
      </c>
      <c r="I1410" s="104" t="s">
        <v>1782</v>
      </c>
      <c r="J1410" s="104" t="s">
        <v>1779</v>
      </c>
      <c r="K1410" s="104" t="s">
        <v>791</v>
      </c>
      <c r="L1410" s="104" t="s">
        <v>1766</v>
      </c>
      <c r="M1410" s="104" t="s">
        <v>1773</v>
      </c>
      <c r="N1410" s="111">
        <v>1</v>
      </c>
      <c r="O1410" s="111">
        <v>1</v>
      </c>
      <c r="P1410" s="111">
        <v>1</v>
      </c>
      <c r="Q1410" s="113">
        <v>1</v>
      </c>
      <c r="R1410" s="113">
        <v>1</v>
      </c>
      <c r="S1410" s="113">
        <v>1</v>
      </c>
      <c r="T1410" s="113">
        <v>0</v>
      </c>
      <c r="U1410" s="113">
        <v>0</v>
      </c>
      <c r="V1410" s="113">
        <v>0</v>
      </c>
      <c r="W1410" s="109">
        <v>327155</v>
      </c>
      <c r="X1410" s="109">
        <v>0</v>
      </c>
      <c r="Y1410" s="109">
        <v>0</v>
      </c>
      <c r="Z1410" s="109">
        <v>1382.23</v>
      </c>
      <c r="AA1410" s="109">
        <v>0</v>
      </c>
      <c r="AB1410" s="109">
        <v>0</v>
      </c>
      <c r="AC1410" s="109">
        <v>0</v>
      </c>
      <c r="AD1410" s="109">
        <v>0</v>
      </c>
      <c r="AE1410" s="109">
        <v>327155</v>
      </c>
      <c r="AF1410" s="107">
        <v>45470</v>
      </c>
      <c r="AG1410" s="107">
        <v>47296</v>
      </c>
      <c r="AH1410" s="126">
        <v>327155</v>
      </c>
      <c r="AI1410" s="115">
        <v>4.161643835616438</v>
      </c>
      <c r="AJ1410" s="115">
        <v>5.0027397260273974</v>
      </c>
      <c r="AK1410" s="127">
        <v>5.0700000000000002E-2</v>
      </c>
      <c r="AL1410" s="128">
        <v>4.161643835616438</v>
      </c>
      <c r="AM1410" s="128">
        <v>5.0027397260273974</v>
      </c>
      <c r="AN1410" s="129">
        <v>5.0700000000000002E-2</v>
      </c>
      <c r="AO1410" s="130" t="s">
        <v>1774</v>
      </c>
      <c r="AP1410" s="130" t="s">
        <v>1775</v>
      </c>
      <c r="AQ1410" s="27">
        <v>11057.839999999998</v>
      </c>
      <c r="AR1410" s="27">
        <v>16586.759999999998</v>
      </c>
      <c r="AS1410" s="27">
        <v>16586.759999999998</v>
      </c>
      <c r="AT1410" s="27">
        <v>16586.759999999998</v>
      </c>
      <c r="AU1410" s="27">
        <v>4146.66</v>
      </c>
      <c r="AV1410" s="27">
        <v>0</v>
      </c>
      <c r="AW1410" s="27">
        <v>0</v>
      </c>
      <c r="AX1410" s="27">
        <v>0</v>
      </c>
      <c r="AY1410" s="27">
        <v>0</v>
      </c>
      <c r="AZ1410" s="27">
        <v>0</v>
      </c>
      <c r="BA1410" s="27">
        <v>0</v>
      </c>
      <c r="BB1410" s="27">
        <v>0</v>
      </c>
      <c r="BC1410" s="27">
        <v>0</v>
      </c>
      <c r="BD1410" s="27">
        <v>0</v>
      </c>
      <c r="BE1410" s="27">
        <v>0</v>
      </c>
      <c r="BF1410" s="27">
        <v>0</v>
      </c>
      <c r="BG1410" s="27">
        <f t="shared" si="85"/>
        <v>27644.6</v>
      </c>
      <c r="BH1410" s="27">
        <f t="shared" si="86"/>
        <v>37320.179999999993</v>
      </c>
      <c r="BI1410" s="27">
        <f t="shared" si="88"/>
        <v>64964.779999999992</v>
      </c>
    </row>
    <row r="1411" spans="1:61" x14ac:dyDescent="0.35">
      <c r="A1411" s="65" t="str">
        <f t="shared" si="87"/>
        <v>DI0014196</v>
      </c>
      <c r="B1411" s="111" t="s">
        <v>1423</v>
      </c>
      <c r="C1411" s="104">
        <v>6</v>
      </c>
      <c r="D1411" s="111" t="s">
        <v>0</v>
      </c>
      <c r="E1411" s="111" t="s">
        <v>3</v>
      </c>
      <c r="F1411" s="104" t="s">
        <v>1760</v>
      </c>
      <c r="G1411" s="104" t="s">
        <v>1781</v>
      </c>
      <c r="H1411" s="104" t="s">
        <v>1777</v>
      </c>
      <c r="I1411" s="104" t="s">
        <v>1782</v>
      </c>
      <c r="J1411" s="104" t="s">
        <v>1779</v>
      </c>
      <c r="K1411" s="104" t="s">
        <v>791</v>
      </c>
      <c r="L1411" s="104" t="s">
        <v>1766</v>
      </c>
      <c r="M1411" s="104" t="s">
        <v>1773</v>
      </c>
      <c r="N1411" s="111">
        <v>1</v>
      </c>
      <c r="O1411" s="111">
        <v>1</v>
      </c>
      <c r="P1411" s="111">
        <v>1</v>
      </c>
      <c r="Q1411" s="113">
        <v>1</v>
      </c>
      <c r="R1411" s="113">
        <v>1</v>
      </c>
      <c r="S1411" s="113">
        <v>1</v>
      </c>
      <c r="T1411" s="113">
        <v>0</v>
      </c>
      <c r="U1411" s="113">
        <v>0</v>
      </c>
      <c r="V1411" s="113">
        <v>0</v>
      </c>
      <c r="W1411" s="109">
        <v>285117.5</v>
      </c>
      <c r="X1411" s="109">
        <v>0</v>
      </c>
      <c r="Y1411" s="109">
        <v>0</v>
      </c>
      <c r="Z1411" s="109">
        <v>1273.52</v>
      </c>
      <c r="AA1411" s="109">
        <v>0</v>
      </c>
      <c r="AB1411" s="109">
        <v>0</v>
      </c>
      <c r="AC1411" s="109">
        <v>0</v>
      </c>
      <c r="AD1411" s="109">
        <v>0</v>
      </c>
      <c r="AE1411" s="109">
        <v>285117.5</v>
      </c>
      <c r="AF1411" s="107">
        <v>45470</v>
      </c>
      <c r="AG1411" s="107">
        <v>47661</v>
      </c>
      <c r="AH1411" s="126">
        <v>285117.5</v>
      </c>
      <c r="AI1411" s="115">
        <v>5.161643835616438</v>
      </c>
      <c r="AJ1411" s="115">
        <v>6.0027397260273974</v>
      </c>
      <c r="AK1411" s="127">
        <v>5.3600000000000002E-2</v>
      </c>
      <c r="AL1411" s="128">
        <v>5.161643835616438</v>
      </c>
      <c r="AM1411" s="128">
        <v>6.0027397260273974</v>
      </c>
      <c r="AN1411" s="129">
        <v>5.3600000000000002E-2</v>
      </c>
      <c r="AO1411" s="130" t="s">
        <v>1774</v>
      </c>
      <c r="AP1411" s="130" t="s">
        <v>1775</v>
      </c>
      <c r="AQ1411" s="27">
        <v>10188.160000000002</v>
      </c>
      <c r="AR1411" s="27">
        <v>15282.240000000003</v>
      </c>
      <c r="AS1411" s="27">
        <v>15282.24</v>
      </c>
      <c r="AT1411" s="27">
        <v>15282.24</v>
      </c>
      <c r="AU1411" s="27">
        <v>15282.24</v>
      </c>
      <c r="AV1411" s="27">
        <v>3820.56</v>
      </c>
      <c r="AW1411" s="27">
        <v>0</v>
      </c>
      <c r="AX1411" s="27">
        <v>0</v>
      </c>
      <c r="AY1411" s="27">
        <v>0</v>
      </c>
      <c r="AZ1411" s="27">
        <v>0</v>
      </c>
      <c r="BA1411" s="27">
        <v>0</v>
      </c>
      <c r="BB1411" s="27">
        <v>0</v>
      </c>
      <c r="BC1411" s="27">
        <v>0</v>
      </c>
      <c r="BD1411" s="27">
        <v>0</v>
      </c>
      <c r="BE1411" s="27">
        <v>0</v>
      </c>
      <c r="BF1411" s="27">
        <v>0</v>
      </c>
      <c r="BG1411" s="27">
        <f t="shared" ref="BG1411:BG1474" si="89">SUM(AQ1411:AR1411)</f>
        <v>25470.400000000005</v>
      </c>
      <c r="BH1411" s="27">
        <f t="shared" ref="BH1411:BH1474" si="90">SUM(AS1411:BF1411)</f>
        <v>49667.28</v>
      </c>
      <c r="BI1411" s="27">
        <f t="shared" si="88"/>
        <v>75137.680000000008</v>
      </c>
    </row>
    <row r="1412" spans="1:61" x14ac:dyDescent="0.35">
      <c r="A1412" s="65" t="str">
        <f t="shared" ref="A1412:A1475" si="91">CONCATENATE(B1412,C1412)</f>
        <v>DI0014197</v>
      </c>
      <c r="B1412" s="111" t="s">
        <v>1423</v>
      </c>
      <c r="C1412" s="104">
        <v>7</v>
      </c>
      <c r="D1412" s="111" t="s">
        <v>0</v>
      </c>
      <c r="E1412" s="111" t="s">
        <v>3</v>
      </c>
      <c r="F1412" s="104" t="s">
        <v>1760</v>
      </c>
      <c r="G1412" s="104" t="s">
        <v>1781</v>
      </c>
      <c r="H1412" s="104" t="s">
        <v>1777</v>
      </c>
      <c r="I1412" s="104" t="s">
        <v>1782</v>
      </c>
      <c r="J1412" s="104" t="s">
        <v>1779</v>
      </c>
      <c r="K1412" s="104" t="s">
        <v>791</v>
      </c>
      <c r="L1412" s="104" t="s">
        <v>1766</v>
      </c>
      <c r="M1412" s="104" t="s">
        <v>1773</v>
      </c>
      <c r="N1412" s="111">
        <v>1</v>
      </c>
      <c r="O1412" s="111">
        <v>1</v>
      </c>
      <c r="P1412" s="111">
        <v>1</v>
      </c>
      <c r="Q1412" s="113">
        <v>1</v>
      </c>
      <c r="R1412" s="113">
        <v>1</v>
      </c>
      <c r="S1412" s="113">
        <v>1</v>
      </c>
      <c r="T1412" s="113">
        <v>0</v>
      </c>
      <c r="U1412" s="113">
        <v>0</v>
      </c>
      <c r="V1412" s="113">
        <v>0</v>
      </c>
      <c r="W1412" s="109">
        <v>234023.5</v>
      </c>
      <c r="X1412" s="109">
        <v>0</v>
      </c>
      <c r="Y1412" s="109">
        <v>0</v>
      </c>
      <c r="Z1412" s="109">
        <v>1099.9100000000001</v>
      </c>
      <c r="AA1412" s="109">
        <v>0</v>
      </c>
      <c r="AB1412" s="109">
        <v>0</v>
      </c>
      <c r="AC1412" s="109">
        <v>0</v>
      </c>
      <c r="AD1412" s="109">
        <v>0</v>
      </c>
      <c r="AE1412" s="109">
        <v>234023.5</v>
      </c>
      <c r="AF1412" s="107">
        <v>45470</v>
      </c>
      <c r="AG1412" s="107">
        <v>48026</v>
      </c>
      <c r="AH1412" s="126">
        <v>234023.5</v>
      </c>
      <c r="AI1412" s="115">
        <v>6.161643835616438</v>
      </c>
      <c r="AJ1412" s="115">
        <v>7.0027397260273974</v>
      </c>
      <c r="AK1412" s="127">
        <v>5.6399999999999999E-2</v>
      </c>
      <c r="AL1412" s="128">
        <v>6.161643835616438</v>
      </c>
      <c r="AM1412" s="128">
        <v>7.0027397260273974</v>
      </c>
      <c r="AN1412" s="129">
        <v>5.6399999999999999E-2</v>
      </c>
      <c r="AO1412" s="130" t="s">
        <v>1774</v>
      </c>
      <c r="AP1412" s="130" t="s">
        <v>1775</v>
      </c>
      <c r="AQ1412" s="27">
        <v>8799.2800000000007</v>
      </c>
      <c r="AR1412" s="27">
        <v>13198.92</v>
      </c>
      <c r="AS1412" s="27">
        <v>13198.92</v>
      </c>
      <c r="AT1412" s="27">
        <v>13198.92</v>
      </c>
      <c r="AU1412" s="27">
        <v>13198.92</v>
      </c>
      <c r="AV1412" s="27">
        <v>9899.2199999999993</v>
      </c>
      <c r="AW1412" s="27">
        <v>3299.76</v>
      </c>
      <c r="AX1412" s="27">
        <v>0</v>
      </c>
      <c r="AY1412" s="27">
        <v>0</v>
      </c>
      <c r="AZ1412" s="27">
        <v>0</v>
      </c>
      <c r="BA1412" s="27">
        <v>0</v>
      </c>
      <c r="BB1412" s="27">
        <v>0</v>
      </c>
      <c r="BC1412" s="27">
        <v>0</v>
      </c>
      <c r="BD1412" s="27">
        <v>0</v>
      </c>
      <c r="BE1412" s="27">
        <v>0</v>
      </c>
      <c r="BF1412" s="27">
        <v>0</v>
      </c>
      <c r="BG1412" s="27">
        <f t="shared" si="89"/>
        <v>21998.2</v>
      </c>
      <c r="BH1412" s="27">
        <f t="shared" si="90"/>
        <v>52795.740000000005</v>
      </c>
      <c r="BI1412" s="27">
        <f t="shared" si="88"/>
        <v>74793.94</v>
      </c>
    </row>
    <row r="1413" spans="1:61" x14ac:dyDescent="0.35">
      <c r="A1413" s="65" t="str">
        <f t="shared" si="91"/>
        <v>DI0014198</v>
      </c>
      <c r="B1413" s="111" t="s">
        <v>1423</v>
      </c>
      <c r="C1413" s="104">
        <v>8</v>
      </c>
      <c r="D1413" s="111" t="s">
        <v>0</v>
      </c>
      <c r="E1413" s="111" t="s">
        <v>3</v>
      </c>
      <c r="F1413" s="104" t="s">
        <v>1760</v>
      </c>
      <c r="G1413" s="104" t="s">
        <v>1781</v>
      </c>
      <c r="H1413" s="104" t="s">
        <v>1777</v>
      </c>
      <c r="I1413" s="104" t="s">
        <v>1782</v>
      </c>
      <c r="J1413" s="104" t="s">
        <v>1779</v>
      </c>
      <c r="K1413" s="104" t="s">
        <v>791</v>
      </c>
      <c r="L1413" s="104" t="s">
        <v>1766</v>
      </c>
      <c r="M1413" s="104" t="s">
        <v>1773</v>
      </c>
      <c r="N1413" s="111">
        <v>1</v>
      </c>
      <c r="O1413" s="111">
        <v>1</v>
      </c>
      <c r="P1413" s="111">
        <v>1</v>
      </c>
      <c r="Q1413" s="113">
        <v>1</v>
      </c>
      <c r="R1413" s="113">
        <v>1</v>
      </c>
      <c r="S1413" s="113">
        <v>1</v>
      </c>
      <c r="T1413" s="113">
        <v>0</v>
      </c>
      <c r="U1413" s="113">
        <v>0</v>
      </c>
      <c r="V1413" s="113">
        <v>0</v>
      </c>
      <c r="W1413" s="109">
        <v>1039521</v>
      </c>
      <c r="X1413" s="109">
        <v>0</v>
      </c>
      <c r="Y1413" s="109">
        <v>0</v>
      </c>
      <c r="Z1413" s="109">
        <v>5136.97</v>
      </c>
      <c r="AA1413" s="109">
        <v>0</v>
      </c>
      <c r="AB1413" s="109">
        <v>0</v>
      </c>
      <c r="AC1413" s="109">
        <v>0</v>
      </c>
      <c r="AD1413" s="109">
        <v>0</v>
      </c>
      <c r="AE1413" s="109">
        <v>1039521</v>
      </c>
      <c r="AF1413" s="107">
        <v>45470</v>
      </c>
      <c r="AG1413" s="107">
        <v>48392</v>
      </c>
      <c r="AH1413" s="126">
        <v>1039521</v>
      </c>
      <c r="AI1413" s="115">
        <v>7.1643835616438354</v>
      </c>
      <c r="AJ1413" s="115">
        <v>8.0054794520547947</v>
      </c>
      <c r="AK1413" s="127">
        <v>5.9299999999999999E-2</v>
      </c>
      <c r="AL1413" s="128">
        <v>7.1643835616438354</v>
      </c>
      <c r="AM1413" s="128">
        <v>8.0054794520547947</v>
      </c>
      <c r="AN1413" s="129">
        <v>5.9299999999999999E-2</v>
      </c>
      <c r="AO1413" s="130" t="s">
        <v>1774</v>
      </c>
      <c r="AP1413" s="130" t="s">
        <v>1775</v>
      </c>
      <c r="AQ1413" s="27">
        <v>41095.760000000002</v>
      </c>
      <c r="AR1413" s="27">
        <v>61643.640000000007</v>
      </c>
      <c r="AS1413" s="27">
        <v>61643.64</v>
      </c>
      <c r="AT1413" s="27">
        <v>61643.64</v>
      </c>
      <c r="AU1413" s="27">
        <v>61643.64</v>
      </c>
      <c r="AV1413" s="27">
        <v>51369.66</v>
      </c>
      <c r="AW1413" s="27">
        <v>30821.759999999998</v>
      </c>
      <c r="AX1413" s="27">
        <v>10273.92</v>
      </c>
      <c r="AY1413" s="27">
        <v>0</v>
      </c>
      <c r="AZ1413" s="27">
        <v>0</v>
      </c>
      <c r="BA1413" s="27">
        <v>0</v>
      </c>
      <c r="BB1413" s="27">
        <v>0</v>
      </c>
      <c r="BC1413" s="27">
        <v>0</v>
      </c>
      <c r="BD1413" s="27">
        <v>0</v>
      </c>
      <c r="BE1413" s="27">
        <v>0</v>
      </c>
      <c r="BF1413" s="27">
        <v>0</v>
      </c>
      <c r="BG1413" s="27">
        <f t="shared" si="89"/>
        <v>102739.40000000001</v>
      </c>
      <c r="BH1413" s="27">
        <f t="shared" si="90"/>
        <v>277396.25999999995</v>
      </c>
      <c r="BI1413" s="27">
        <f t="shared" ref="BI1413:BI1476" si="92">BH1413+BG1413</f>
        <v>380135.66</v>
      </c>
    </row>
    <row r="1414" spans="1:61" x14ac:dyDescent="0.35">
      <c r="A1414" s="65" t="str">
        <f t="shared" si="91"/>
        <v>DI0014199</v>
      </c>
      <c r="B1414" s="111" t="s">
        <v>1423</v>
      </c>
      <c r="C1414" s="104">
        <v>9</v>
      </c>
      <c r="D1414" s="111" t="s">
        <v>0</v>
      </c>
      <c r="E1414" s="111" t="s">
        <v>3</v>
      </c>
      <c r="F1414" s="104" t="s">
        <v>1760</v>
      </c>
      <c r="G1414" s="104" t="s">
        <v>1781</v>
      </c>
      <c r="H1414" s="104" t="s">
        <v>1777</v>
      </c>
      <c r="I1414" s="104" t="s">
        <v>1782</v>
      </c>
      <c r="J1414" s="104" t="s">
        <v>1779</v>
      </c>
      <c r="K1414" s="104" t="s">
        <v>791</v>
      </c>
      <c r="L1414" s="104" t="s">
        <v>1766</v>
      </c>
      <c r="M1414" s="104" t="s">
        <v>1773</v>
      </c>
      <c r="N1414" s="111">
        <v>1</v>
      </c>
      <c r="O1414" s="111">
        <v>1</v>
      </c>
      <c r="P1414" s="111">
        <v>1</v>
      </c>
      <c r="Q1414" s="113">
        <v>1</v>
      </c>
      <c r="R1414" s="113">
        <v>1</v>
      </c>
      <c r="S1414" s="113">
        <v>1</v>
      </c>
      <c r="T1414" s="113">
        <v>0</v>
      </c>
      <c r="U1414" s="113">
        <v>0</v>
      </c>
      <c r="V1414" s="113">
        <v>0</v>
      </c>
      <c r="W1414" s="109">
        <v>763902.5</v>
      </c>
      <c r="X1414" s="109">
        <v>0</v>
      </c>
      <c r="Y1414" s="109">
        <v>0</v>
      </c>
      <c r="Z1414" s="109">
        <v>3953.2</v>
      </c>
      <c r="AA1414" s="109">
        <v>0</v>
      </c>
      <c r="AB1414" s="109">
        <v>0</v>
      </c>
      <c r="AC1414" s="109">
        <v>0</v>
      </c>
      <c r="AD1414" s="109">
        <v>0</v>
      </c>
      <c r="AE1414" s="109">
        <v>763902.5</v>
      </c>
      <c r="AF1414" s="107">
        <v>45470</v>
      </c>
      <c r="AG1414" s="107">
        <v>48757</v>
      </c>
      <c r="AH1414" s="126">
        <v>763902.5</v>
      </c>
      <c r="AI1414" s="115">
        <v>8.1643835616438363</v>
      </c>
      <c r="AJ1414" s="115">
        <v>9.0054794520547947</v>
      </c>
      <c r="AK1414" s="127">
        <v>6.2100000000000002E-2</v>
      </c>
      <c r="AL1414" s="128">
        <v>8.1643835616438363</v>
      </c>
      <c r="AM1414" s="128">
        <v>9.0054794520547947</v>
      </c>
      <c r="AN1414" s="129">
        <v>6.2099999999999995E-2</v>
      </c>
      <c r="AO1414" s="130" t="s">
        <v>1774</v>
      </c>
      <c r="AP1414" s="130" t="s">
        <v>1775</v>
      </c>
      <c r="AQ1414" s="27">
        <v>31625.600000000002</v>
      </c>
      <c r="AR1414" s="27">
        <v>47438.399999999994</v>
      </c>
      <c r="AS1414" s="27">
        <v>47438.400000000001</v>
      </c>
      <c r="AT1414" s="27">
        <v>47438.400000000001</v>
      </c>
      <c r="AU1414" s="27">
        <v>47438.400000000001</v>
      </c>
      <c r="AV1414" s="27">
        <v>41508.6</v>
      </c>
      <c r="AW1414" s="27">
        <v>29649</v>
      </c>
      <c r="AX1414" s="27">
        <v>17789.400000000001</v>
      </c>
      <c r="AY1414" s="27">
        <v>5929.8</v>
      </c>
      <c r="AZ1414" s="27">
        <v>0</v>
      </c>
      <c r="BA1414" s="27">
        <v>0</v>
      </c>
      <c r="BB1414" s="27">
        <v>0</v>
      </c>
      <c r="BC1414" s="27">
        <v>0</v>
      </c>
      <c r="BD1414" s="27">
        <v>0</v>
      </c>
      <c r="BE1414" s="27">
        <v>0</v>
      </c>
      <c r="BF1414" s="27">
        <v>0</v>
      </c>
      <c r="BG1414" s="27">
        <f t="shared" si="89"/>
        <v>79064</v>
      </c>
      <c r="BH1414" s="27">
        <f t="shared" si="90"/>
        <v>237192</v>
      </c>
      <c r="BI1414" s="27">
        <f t="shared" si="92"/>
        <v>316256</v>
      </c>
    </row>
    <row r="1415" spans="1:61" x14ac:dyDescent="0.35">
      <c r="A1415" s="65" t="str">
        <f t="shared" si="91"/>
        <v>DI0014201</v>
      </c>
      <c r="B1415" s="111" t="s">
        <v>1660</v>
      </c>
      <c r="C1415" s="104">
        <v>1</v>
      </c>
      <c r="D1415" s="111" t="s">
        <v>0</v>
      </c>
      <c r="E1415" s="111" t="s">
        <v>3</v>
      </c>
      <c r="F1415" s="104" t="s">
        <v>1760</v>
      </c>
      <c r="G1415" s="104" t="s">
        <v>390</v>
      </c>
      <c r="H1415" s="104" t="s">
        <v>1770</v>
      </c>
      <c r="I1415" s="104" t="s">
        <v>1771</v>
      </c>
      <c r="J1415" s="104" t="s">
        <v>1772</v>
      </c>
      <c r="K1415" s="104" t="s">
        <v>692</v>
      </c>
      <c r="L1415" s="104" t="s">
        <v>1766</v>
      </c>
      <c r="M1415" s="104" t="s">
        <v>1773</v>
      </c>
      <c r="N1415" s="111">
        <v>1</v>
      </c>
      <c r="O1415" s="111">
        <v>1</v>
      </c>
      <c r="P1415" s="111">
        <v>1</v>
      </c>
      <c r="Q1415" s="113">
        <v>0</v>
      </c>
      <c r="R1415" s="113">
        <v>0</v>
      </c>
      <c r="S1415" s="113">
        <v>1</v>
      </c>
      <c r="T1415" s="113">
        <v>1</v>
      </c>
      <c r="U1415" s="113">
        <v>1</v>
      </c>
      <c r="V1415" s="113">
        <v>0</v>
      </c>
      <c r="W1415" s="109">
        <v>100000000</v>
      </c>
      <c r="X1415" s="109">
        <v>0</v>
      </c>
      <c r="Y1415" s="109">
        <v>0</v>
      </c>
      <c r="Z1415" s="109">
        <v>0</v>
      </c>
      <c r="AA1415" s="109">
        <v>0</v>
      </c>
      <c r="AB1415" s="109">
        <v>0</v>
      </c>
      <c r="AC1415" s="109">
        <v>0</v>
      </c>
      <c r="AD1415" s="109">
        <v>0</v>
      </c>
      <c r="AE1415" s="109">
        <v>100000000</v>
      </c>
      <c r="AF1415" s="107">
        <v>45425</v>
      </c>
      <c r="AG1415" s="107">
        <v>47251</v>
      </c>
      <c r="AH1415" s="126">
        <v>100000000</v>
      </c>
      <c r="AI1415" s="115">
        <v>4.0383561643835613</v>
      </c>
      <c r="AJ1415" s="115">
        <v>5.0027397260273974</v>
      </c>
      <c r="AK1415" s="127">
        <v>9.2499999999999999E-2</v>
      </c>
      <c r="AL1415" s="128">
        <v>4.0383561643835613</v>
      </c>
      <c r="AM1415" s="128">
        <v>5.0027397260273974</v>
      </c>
      <c r="AN1415" s="129">
        <v>9.2499999999999999E-2</v>
      </c>
      <c r="AO1415" s="130" t="s">
        <v>1774</v>
      </c>
      <c r="AP1415" s="130" t="s">
        <v>1775</v>
      </c>
      <c r="AQ1415" s="27">
        <v>9250000</v>
      </c>
      <c r="AR1415" s="27">
        <v>9250000</v>
      </c>
      <c r="AS1415" s="27">
        <v>9250000</v>
      </c>
      <c r="AT1415" s="27">
        <v>9250000</v>
      </c>
      <c r="AU1415" s="27">
        <v>4625000</v>
      </c>
      <c r="AV1415" s="27">
        <v>0</v>
      </c>
      <c r="AW1415" s="27">
        <v>0</v>
      </c>
      <c r="AX1415" s="27">
        <v>0</v>
      </c>
      <c r="AY1415" s="27">
        <v>0</v>
      </c>
      <c r="AZ1415" s="27">
        <v>0</v>
      </c>
      <c r="BA1415" s="27">
        <v>0</v>
      </c>
      <c r="BB1415" s="27">
        <v>0</v>
      </c>
      <c r="BC1415" s="27">
        <v>0</v>
      </c>
      <c r="BD1415" s="27">
        <v>0</v>
      </c>
      <c r="BE1415" s="27">
        <v>0</v>
      </c>
      <c r="BF1415" s="27">
        <v>0</v>
      </c>
      <c r="BG1415" s="27">
        <f t="shared" si="89"/>
        <v>18500000</v>
      </c>
      <c r="BH1415" s="27">
        <f t="shared" si="90"/>
        <v>23125000</v>
      </c>
      <c r="BI1415" s="27">
        <f t="shared" si="92"/>
        <v>41625000</v>
      </c>
    </row>
    <row r="1416" spans="1:61" x14ac:dyDescent="0.35">
      <c r="A1416" s="65" t="str">
        <f t="shared" si="91"/>
        <v>DI0014211</v>
      </c>
      <c r="B1416" s="111" t="s">
        <v>1661</v>
      </c>
      <c r="C1416" s="104">
        <v>1</v>
      </c>
      <c r="D1416" s="111" t="s">
        <v>0</v>
      </c>
      <c r="E1416" s="111" t="s">
        <v>3</v>
      </c>
      <c r="F1416" s="104" t="s">
        <v>1760</v>
      </c>
      <c r="G1416" s="104" t="s">
        <v>1776</v>
      </c>
      <c r="H1416" s="104" t="s">
        <v>1777</v>
      </c>
      <c r="I1416" s="104" t="s">
        <v>1778</v>
      </c>
      <c r="J1416" s="104" t="s">
        <v>1779</v>
      </c>
      <c r="K1416" s="104" t="s">
        <v>774</v>
      </c>
      <c r="L1416" s="104" t="s">
        <v>1766</v>
      </c>
      <c r="M1416" s="104" t="s">
        <v>1773</v>
      </c>
      <c r="N1416" s="111">
        <v>1</v>
      </c>
      <c r="O1416" s="111">
        <v>1</v>
      </c>
      <c r="P1416" s="111">
        <v>1</v>
      </c>
      <c r="Q1416" s="113">
        <v>1</v>
      </c>
      <c r="R1416" s="113">
        <v>1</v>
      </c>
      <c r="S1416" s="113">
        <v>1</v>
      </c>
      <c r="T1416" s="113">
        <v>0</v>
      </c>
      <c r="U1416" s="113">
        <v>0</v>
      </c>
      <c r="V1416" s="113">
        <v>0</v>
      </c>
      <c r="W1416" s="109">
        <v>15000000</v>
      </c>
      <c r="X1416" s="109">
        <v>0</v>
      </c>
      <c r="Y1416" s="109">
        <v>0</v>
      </c>
      <c r="Z1416" s="109">
        <v>0</v>
      </c>
      <c r="AA1416" s="109">
        <v>0</v>
      </c>
      <c r="AB1416" s="109">
        <v>0</v>
      </c>
      <c r="AC1416" s="109">
        <v>0</v>
      </c>
      <c r="AD1416" s="109">
        <v>0</v>
      </c>
      <c r="AE1416" s="109">
        <v>15000000</v>
      </c>
      <c r="AF1416" s="107">
        <v>45376</v>
      </c>
      <c r="AG1416" s="107">
        <v>46471</v>
      </c>
      <c r="AH1416" s="126">
        <v>15000000</v>
      </c>
      <c r="AI1416" s="115">
        <v>1.9013698630136986</v>
      </c>
      <c r="AJ1416" s="115">
        <v>3</v>
      </c>
      <c r="AK1416" s="127">
        <v>8.7499999999999994E-2</v>
      </c>
      <c r="AL1416" s="128">
        <v>1.9013698630136986</v>
      </c>
      <c r="AM1416" s="128">
        <v>3</v>
      </c>
      <c r="AN1416" s="129">
        <v>8.7499999999999994E-2</v>
      </c>
      <c r="AO1416" s="130" t="s">
        <v>1774</v>
      </c>
      <c r="AP1416" s="130" t="s">
        <v>1775</v>
      </c>
      <c r="AQ1416" s="27">
        <v>656250</v>
      </c>
      <c r="AR1416" s="27">
        <v>1312500</v>
      </c>
      <c r="AS1416" s="27">
        <v>656250</v>
      </c>
      <c r="AT1416" s="27">
        <v>0</v>
      </c>
      <c r="AU1416" s="27">
        <v>0</v>
      </c>
      <c r="AV1416" s="27">
        <v>0</v>
      </c>
      <c r="AW1416" s="27">
        <v>0</v>
      </c>
      <c r="AX1416" s="27">
        <v>0</v>
      </c>
      <c r="AY1416" s="27">
        <v>0</v>
      </c>
      <c r="AZ1416" s="27">
        <v>0</v>
      </c>
      <c r="BA1416" s="27">
        <v>0</v>
      </c>
      <c r="BB1416" s="27">
        <v>0</v>
      </c>
      <c r="BC1416" s="27">
        <v>0</v>
      </c>
      <c r="BD1416" s="27">
        <v>0</v>
      </c>
      <c r="BE1416" s="27">
        <v>0</v>
      </c>
      <c r="BF1416" s="27">
        <v>0</v>
      </c>
      <c r="BG1416" s="27">
        <f t="shared" si="89"/>
        <v>1968750</v>
      </c>
      <c r="BH1416" s="27">
        <f t="shared" si="90"/>
        <v>656250</v>
      </c>
      <c r="BI1416" s="27">
        <f t="shared" si="92"/>
        <v>2625000</v>
      </c>
    </row>
    <row r="1417" spans="1:61" x14ac:dyDescent="0.35">
      <c r="A1417" s="65" t="str">
        <f t="shared" si="91"/>
        <v>DI0014221</v>
      </c>
      <c r="B1417" s="111" t="s">
        <v>1662</v>
      </c>
      <c r="C1417" s="104">
        <v>1</v>
      </c>
      <c r="D1417" s="111" t="s">
        <v>0</v>
      </c>
      <c r="E1417" s="111" t="s">
        <v>3</v>
      </c>
      <c r="F1417" s="104" t="s">
        <v>1760</v>
      </c>
      <c r="G1417" s="104" t="s">
        <v>1769</v>
      </c>
      <c r="H1417" s="104" t="s">
        <v>1770</v>
      </c>
      <c r="I1417" s="104" t="s">
        <v>1771</v>
      </c>
      <c r="J1417" s="104" t="s">
        <v>1772</v>
      </c>
      <c r="K1417" s="104" t="s">
        <v>1825</v>
      </c>
      <c r="L1417" s="104" t="s">
        <v>1766</v>
      </c>
      <c r="M1417" s="104" t="s">
        <v>1773</v>
      </c>
      <c r="N1417" s="111">
        <v>1</v>
      </c>
      <c r="O1417" s="111">
        <v>1</v>
      </c>
      <c r="P1417" s="111">
        <v>1</v>
      </c>
      <c r="Q1417" s="113">
        <v>0</v>
      </c>
      <c r="R1417" s="113">
        <v>0</v>
      </c>
      <c r="S1417" s="113">
        <v>1</v>
      </c>
      <c r="T1417" s="113">
        <v>1</v>
      </c>
      <c r="U1417" s="113">
        <v>1</v>
      </c>
      <c r="V1417" s="113">
        <v>0</v>
      </c>
      <c r="W1417" s="109">
        <v>1078927.69</v>
      </c>
      <c r="X1417" s="109">
        <v>0</v>
      </c>
      <c r="Y1417" s="109">
        <v>0</v>
      </c>
      <c r="Z1417" s="109">
        <v>47203.09</v>
      </c>
      <c r="AA1417" s="109">
        <v>0</v>
      </c>
      <c r="AB1417" s="109">
        <v>0</v>
      </c>
      <c r="AC1417" s="109">
        <v>0</v>
      </c>
      <c r="AD1417" s="109">
        <v>0</v>
      </c>
      <c r="AE1417" s="109">
        <v>1078927.69</v>
      </c>
      <c r="AF1417" s="107">
        <v>45387</v>
      </c>
      <c r="AG1417" s="107">
        <v>46482</v>
      </c>
      <c r="AH1417" s="126">
        <v>1078927.69</v>
      </c>
      <c r="AI1417" s="115">
        <v>1.9315068493150684</v>
      </c>
      <c r="AJ1417" s="115">
        <v>3</v>
      </c>
      <c r="AK1417" s="127">
        <v>8.7499999999999994E-2</v>
      </c>
      <c r="AL1417" s="128">
        <v>1.9315068493150684</v>
      </c>
      <c r="AM1417" s="128">
        <v>3</v>
      </c>
      <c r="AN1417" s="129">
        <v>8.7499999999999994E-2</v>
      </c>
      <c r="AO1417" s="130" t="s">
        <v>1774</v>
      </c>
      <c r="AP1417" s="130" t="s">
        <v>1775</v>
      </c>
      <c r="AQ1417" s="27">
        <v>47203.09</v>
      </c>
      <c r="AR1417" s="27">
        <v>94406.18</v>
      </c>
      <c r="AS1417" s="27">
        <v>47203.09</v>
      </c>
      <c r="AT1417" s="27">
        <v>0</v>
      </c>
      <c r="AU1417" s="27">
        <v>0</v>
      </c>
      <c r="AV1417" s="27">
        <v>0</v>
      </c>
      <c r="AW1417" s="27">
        <v>0</v>
      </c>
      <c r="AX1417" s="27">
        <v>0</v>
      </c>
      <c r="AY1417" s="27">
        <v>0</v>
      </c>
      <c r="AZ1417" s="27">
        <v>0</v>
      </c>
      <c r="BA1417" s="27">
        <v>0</v>
      </c>
      <c r="BB1417" s="27">
        <v>0</v>
      </c>
      <c r="BC1417" s="27">
        <v>0</v>
      </c>
      <c r="BD1417" s="27">
        <v>0</v>
      </c>
      <c r="BE1417" s="27">
        <v>0</v>
      </c>
      <c r="BF1417" s="27">
        <v>0</v>
      </c>
      <c r="BG1417" s="27">
        <f t="shared" si="89"/>
        <v>141609.26999999999</v>
      </c>
      <c r="BH1417" s="27">
        <f t="shared" si="90"/>
        <v>47203.09</v>
      </c>
      <c r="BI1417" s="27">
        <f t="shared" si="92"/>
        <v>188812.36</v>
      </c>
    </row>
    <row r="1418" spans="1:61" x14ac:dyDescent="0.35">
      <c r="A1418" s="65" t="str">
        <f t="shared" si="91"/>
        <v>DI0014231</v>
      </c>
      <c r="B1418" s="111" t="s">
        <v>1663</v>
      </c>
      <c r="C1418" s="104">
        <v>1</v>
      </c>
      <c r="D1418" s="111" t="s">
        <v>0</v>
      </c>
      <c r="E1418" s="111" t="s">
        <v>3</v>
      </c>
      <c r="F1418" s="104" t="s">
        <v>1760</v>
      </c>
      <c r="G1418" s="104" t="s">
        <v>1769</v>
      </c>
      <c r="H1418" s="104" t="s">
        <v>1770</v>
      </c>
      <c r="I1418" s="104" t="s">
        <v>1771</v>
      </c>
      <c r="J1418" s="104" t="s">
        <v>1772</v>
      </c>
      <c r="K1418" s="104" t="s">
        <v>1826</v>
      </c>
      <c r="L1418" s="104" t="s">
        <v>1766</v>
      </c>
      <c r="M1418" s="104" t="s">
        <v>1773</v>
      </c>
      <c r="N1418" s="111">
        <v>1</v>
      </c>
      <c r="O1418" s="111">
        <v>1</v>
      </c>
      <c r="P1418" s="111">
        <v>1</v>
      </c>
      <c r="Q1418" s="113">
        <v>0</v>
      </c>
      <c r="R1418" s="113">
        <v>0</v>
      </c>
      <c r="S1418" s="113">
        <v>1</v>
      </c>
      <c r="T1418" s="113">
        <v>1</v>
      </c>
      <c r="U1418" s="113">
        <v>1</v>
      </c>
      <c r="V1418" s="113">
        <v>0</v>
      </c>
      <c r="W1418" s="109">
        <v>1754764.59</v>
      </c>
      <c r="X1418" s="109">
        <v>0</v>
      </c>
      <c r="Y1418" s="109">
        <v>0</v>
      </c>
      <c r="Z1418" s="109">
        <v>76770.95</v>
      </c>
      <c r="AA1418" s="109">
        <v>0</v>
      </c>
      <c r="AB1418" s="109">
        <v>0</v>
      </c>
      <c r="AC1418" s="109">
        <v>0</v>
      </c>
      <c r="AD1418" s="109">
        <v>0</v>
      </c>
      <c r="AE1418" s="109">
        <v>1754764.59</v>
      </c>
      <c r="AF1418" s="107">
        <v>45387</v>
      </c>
      <c r="AG1418" s="107">
        <v>46482</v>
      </c>
      <c r="AH1418" s="126">
        <v>1754764.59</v>
      </c>
      <c r="AI1418" s="115">
        <v>1.9315068493150684</v>
      </c>
      <c r="AJ1418" s="115">
        <v>3</v>
      </c>
      <c r="AK1418" s="127">
        <v>8.7499999999999994E-2</v>
      </c>
      <c r="AL1418" s="128">
        <v>1.9315068493150684</v>
      </c>
      <c r="AM1418" s="128">
        <v>3</v>
      </c>
      <c r="AN1418" s="129">
        <v>8.7499999999999994E-2</v>
      </c>
      <c r="AO1418" s="130" t="s">
        <v>1774</v>
      </c>
      <c r="AP1418" s="130" t="s">
        <v>1775</v>
      </c>
      <c r="AQ1418" s="27">
        <v>76770.95</v>
      </c>
      <c r="AR1418" s="27">
        <v>153541.9</v>
      </c>
      <c r="AS1418" s="27">
        <v>76770.95</v>
      </c>
      <c r="AT1418" s="27">
        <v>0</v>
      </c>
      <c r="AU1418" s="27">
        <v>0</v>
      </c>
      <c r="AV1418" s="27">
        <v>0</v>
      </c>
      <c r="AW1418" s="27">
        <v>0</v>
      </c>
      <c r="AX1418" s="27">
        <v>0</v>
      </c>
      <c r="AY1418" s="27">
        <v>0</v>
      </c>
      <c r="AZ1418" s="27">
        <v>0</v>
      </c>
      <c r="BA1418" s="27">
        <v>0</v>
      </c>
      <c r="BB1418" s="27">
        <v>0</v>
      </c>
      <c r="BC1418" s="27">
        <v>0</v>
      </c>
      <c r="BD1418" s="27">
        <v>0</v>
      </c>
      <c r="BE1418" s="27">
        <v>0</v>
      </c>
      <c r="BF1418" s="27">
        <v>0</v>
      </c>
      <c r="BG1418" s="27">
        <f t="shared" si="89"/>
        <v>230312.84999999998</v>
      </c>
      <c r="BH1418" s="27">
        <f t="shared" si="90"/>
        <v>76770.95</v>
      </c>
      <c r="BI1418" s="27">
        <f t="shared" si="92"/>
        <v>307083.8</v>
      </c>
    </row>
    <row r="1419" spans="1:61" x14ac:dyDescent="0.35">
      <c r="A1419" s="65" t="str">
        <f t="shared" si="91"/>
        <v>DI0014241</v>
      </c>
      <c r="B1419" s="111" t="s">
        <v>1664</v>
      </c>
      <c r="C1419" s="104">
        <v>1</v>
      </c>
      <c r="D1419" s="111" t="s">
        <v>0</v>
      </c>
      <c r="E1419" s="111" t="s">
        <v>3</v>
      </c>
      <c r="F1419" s="104" t="s">
        <v>1760</v>
      </c>
      <c r="G1419" s="104" t="s">
        <v>1769</v>
      </c>
      <c r="H1419" s="104" t="s">
        <v>1770</v>
      </c>
      <c r="I1419" s="104" t="s">
        <v>1771</v>
      </c>
      <c r="J1419" s="104" t="s">
        <v>1772</v>
      </c>
      <c r="K1419" s="104" t="s">
        <v>1827</v>
      </c>
      <c r="L1419" s="104" t="s">
        <v>1766</v>
      </c>
      <c r="M1419" s="104" t="s">
        <v>1773</v>
      </c>
      <c r="N1419" s="111">
        <v>1</v>
      </c>
      <c r="O1419" s="111">
        <v>1</v>
      </c>
      <c r="P1419" s="111">
        <v>1</v>
      </c>
      <c r="Q1419" s="113">
        <v>0</v>
      </c>
      <c r="R1419" s="113">
        <v>0</v>
      </c>
      <c r="S1419" s="113">
        <v>1</v>
      </c>
      <c r="T1419" s="113">
        <v>1</v>
      </c>
      <c r="U1419" s="113">
        <v>1</v>
      </c>
      <c r="V1419" s="113">
        <v>0</v>
      </c>
      <c r="W1419" s="109">
        <v>176856.6</v>
      </c>
      <c r="X1419" s="109">
        <v>0</v>
      </c>
      <c r="Y1419" s="109">
        <v>0</v>
      </c>
      <c r="Z1419" s="109">
        <v>7737.48</v>
      </c>
      <c r="AA1419" s="109">
        <v>0</v>
      </c>
      <c r="AB1419" s="109">
        <v>0</v>
      </c>
      <c r="AC1419" s="109">
        <v>0</v>
      </c>
      <c r="AD1419" s="109">
        <v>0</v>
      </c>
      <c r="AE1419" s="109">
        <v>176856.6</v>
      </c>
      <c r="AF1419" s="107">
        <v>45387</v>
      </c>
      <c r="AG1419" s="107">
        <v>46482</v>
      </c>
      <c r="AH1419" s="126">
        <v>176856.6</v>
      </c>
      <c r="AI1419" s="115">
        <v>1.9315068493150684</v>
      </c>
      <c r="AJ1419" s="115">
        <v>3</v>
      </c>
      <c r="AK1419" s="127">
        <v>8.7499999999999994E-2</v>
      </c>
      <c r="AL1419" s="128">
        <v>1.9315068493150684</v>
      </c>
      <c r="AM1419" s="128">
        <v>3</v>
      </c>
      <c r="AN1419" s="129">
        <v>8.7499999999999994E-2</v>
      </c>
      <c r="AO1419" s="130" t="s">
        <v>1774</v>
      </c>
      <c r="AP1419" s="130" t="s">
        <v>1775</v>
      </c>
      <c r="AQ1419" s="27">
        <v>7737.48</v>
      </c>
      <c r="AR1419" s="27">
        <v>15474.96</v>
      </c>
      <c r="AS1419" s="27">
        <v>7737.48</v>
      </c>
      <c r="AT1419" s="27">
        <v>0</v>
      </c>
      <c r="AU1419" s="27">
        <v>0</v>
      </c>
      <c r="AV1419" s="27">
        <v>0</v>
      </c>
      <c r="AW1419" s="27">
        <v>0</v>
      </c>
      <c r="AX1419" s="27">
        <v>0</v>
      </c>
      <c r="AY1419" s="27">
        <v>0</v>
      </c>
      <c r="AZ1419" s="27">
        <v>0</v>
      </c>
      <c r="BA1419" s="27">
        <v>0</v>
      </c>
      <c r="BB1419" s="27">
        <v>0</v>
      </c>
      <c r="BC1419" s="27">
        <v>0</v>
      </c>
      <c r="BD1419" s="27">
        <v>0</v>
      </c>
      <c r="BE1419" s="27">
        <v>0</v>
      </c>
      <c r="BF1419" s="27">
        <v>0</v>
      </c>
      <c r="BG1419" s="27">
        <f t="shared" si="89"/>
        <v>23212.44</v>
      </c>
      <c r="BH1419" s="27">
        <f t="shared" si="90"/>
        <v>7737.48</v>
      </c>
      <c r="BI1419" s="27">
        <f t="shared" si="92"/>
        <v>30949.919999999998</v>
      </c>
    </row>
    <row r="1420" spans="1:61" x14ac:dyDescent="0.35">
      <c r="A1420" s="65" t="str">
        <f t="shared" si="91"/>
        <v>DI0014251</v>
      </c>
      <c r="B1420" s="111" t="s">
        <v>1666</v>
      </c>
      <c r="C1420" s="104">
        <v>1</v>
      </c>
      <c r="D1420" s="111" t="s">
        <v>0</v>
      </c>
      <c r="E1420" s="111" t="s">
        <v>3</v>
      </c>
      <c r="F1420" s="104" t="s">
        <v>1760</v>
      </c>
      <c r="G1420" s="104" t="s">
        <v>1769</v>
      </c>
      <c r="H1420" s="104" t="s">
        <v>1770</v>
      </c>
      <c r="I1420" s="104" t="s">
        <v>1771</v>
      </c>
      <c r="J1420" s="104" t="s">
        <v>1772</v>
      </c>
      <c r="K1420" s="104" t="s">
        <v>1828</v>
      </c>
      <c r="L1420" s="104" t="s">
        <v>1766</v>
      </c>
      <c r="M1420" s="104" t="s">
        <v>1773</v>
      </c>
      <c r="N1420" s="111">
        <v>1</v>
      </c>
      <c r="O1420" s="111">
        <v>1</v>
      </c>
      <c r="P1420" s="111">
        <v>1</v>
      </c>
      <c r="Q1420" s="113">
        <v>0</v>
      </c>
      <c r="R1420" s="113">
        <v>0</v>
      </c>
      <c r="S1420" s="113">
        <v>1</v>
      </c>
      <c r="T1420" s="113">
        <v>1</v>
      </c>
      <c r="U1420" s="113">
        <v>1</v>
      </c>
      <c r="V1420" s="113">
        <v>0</v>
      </c>
      <c r="W1420" s="109">
        <v>572989.93999999994</v>
      </c>
      <c r="X1420" s="109">
        <v>0</v>
      </c>
      <c r="Y1420" s="109">
        <v>0</v>
      </c>
      <c r="Z1420" s="109">
        <v>25068.31</v>
      </c>
      <c r="AA1420" s="109">
        <v>0</v>
      </c>
      <c r="AB1420" s="109">
        <v>0</v>
      </c>
      <c r="AC1420" s="109">
        <v>0</v>
      </c>
      <c r="AD1420" s="109">
        <v>0</v>
      </c>
      <c r="AE1420" s="109">
        <v>572989.93999999994</v>
      </c>
      <c r="AF1420" s="107">
        <v>45387</v>
      </c>
      <c r="AG1420" s="107">
        <v>46482</v>
      </c>
      <c r="AH1420" s="126">
        <v>572989.93999999994</v>
      </c>
      <c r="AI1420" s="115">
        <v>1.9315068493150684</v>
      </c>
      <c r="AJ1420" s="115">
        <v>3</v>
      </c>
      <c r="AK1420" s="127">
        <v>8.7499999999999994E-2</v>
      </c>
      <c r="AL1420" s="128">
        <v>1.9315068493150684</v>
      </c>
      <c r="AM1420" s="128">
        <v>3</v>
      </c>
      <c r="AN1420" s="129">
        <v>8.7499999999999994E-2</v>
      </c>
      <c r="AO1420" s="130" t="s">
        <v>1774</v>
      </c>
      <c r="AP1420" s="130" t="s">
        <v>1775</v>
      </c>
      <c r="AQ1420" s="27">
        <v>25068.31</v>
      </c>
      <c r="AR1420" s="27">
        <v>50136.62</v>
      </c>
      <c r="AS1420" s="27">
        <v>25068.31</v>
      </c>
      <c r="AT1420" s="27">
        <v>0</v>
      </c>
      <c r="AU1420" s="27">
        <v>0</v>
      </c>
      <c r="AV1420" s="27">
        <v>0</v>
      </c>
      <c r="AW1420" s="27">
        <v>0</v>
      </c>
      <c r="AX1420" s="27">
        <v>0</v>
      </c>
      <c r="AY1420" s="27">
        <v>0</v>
      </c>
      <c r="AZ1420" s="27">
        <v>0</v>
      </c>
      <c r="BA1420" s="27">
        <v>0</v>
      </c>
      <c r="BB1420" s="27">
        <v>0</v>
      </c>
      <c r="BC1420" s="27">
        <v>0</v>
      </c>
      <c r="BD1420" s="27">
        <v>0</v>
      </c>
      <c r="BE1420" s="27">
        <v>0</v>
      </c>
      <c r="BF1420" s="27">
        <v>0</v>
      </c>
      <c r="BG1420" s="27">
        <f t="shared" si="89"/>
        <v>75204.930000000008</v>
      </c>
      <c r="BH1420" s="27">
        <f t="shared" si="90"/>
        <v>25068.31</v>
      </c>
      <c r="BI1420" s="27">
        <f t="shared" si="92"/>
        <v>100273.24</v>
      </c>
    </row>
    <row r="1421" spans="1:61" x14ac:dyDescent="0.35">
      <c r="A1421" s="65" t="str">
        <f t="shared" si="91"/>
        <v>DI0014261</v>
      </c>
      <c r="B1421" s="111" t="s">
        <v>1668</v>
      </c>
      <c r="C1421" s="104">
        <v>1</v>
      </c>
      <c r="D1421" s="111" t="s">
        <v>0</v>
      </c>
      <c r="E1421" s="111" t="s">
        <v>3</v>
      </c>
      <c r="F1421" s="104" t="s">
        <v>1760</v>
      </c>
      <c r="G1421" s="104" t="s">
        <v>1769</v>
      </c>
      <c r="H1421" s="104" t="s">
        <v>1770</v>
      </c>
      <c r="I1421" s="104" t="s">
        <v>1771</v>
      </c>
      <c r="J1421" s="104" t="s">
        <v>1772</v>
      </c>
      <c r="K1421" s="104" t="s">
        <v>1802</v>
      </c>
      <c r="L1421" s="104" t="s">
        <v>1766</v>
      </c>
      <c r="M1421" s="104" t="s">
        <v>1773</v>
      </c>
      <c r="N1421" s="111">
        <v>1</v>
      </c>
      <c r="O1421" s="111">
        <v>1</v>
      </c>
      <c r="P1421" s="111">
        <v>1</v>
      </c>
      <c r="Q1421" s="113">
        <v>0</v>
      </c>
      <c r="R1421" s="113">
        <v>0</v>
      </c>
      <c r="S1421" s="113">
        <v>1</v>
      </c>
      <c r="T1421" s="113">
        <v>1</v>
      </c>
      <c r="U1421" s="113">
        <v>1</v>
      </c>
      <c r="V1421" s="113">
        <v>0</v>
      </c>
      <c r="W1421" s="109">
        <v>4368725.49</v>
      </c>
      <c r="X1421" s="109">
        <v>0</v>
      </c>
      <c r="Y1421" s="109">
        <v>0</v>
      </c>
      <c r="Z1421" s="109">
        <v>191131.74</v>
      </c>
      <c r="AA1421" s="109">
        <v>0</v>
      </c>
      <c r="AB1421" s="109">
        <v>0</v>
      </c>
      <c r="AC1421" s="109">
        <v>0</v>
      </c>
      <c r="AD1421" s="109">
        <v>0</v>
      </c>
      <c r="AE1421" s="109">
        <v>4368725.49</v>
      </c>
      <c r="AF1421" s="107">
        <v>45387</v>
      </c>
      <c r="AG1421" s="107">
        <v>46482</v>
      </c>
      <c r="AH1421" s="126">
        <v>4368725.49</v>
      </c>
      <c r="AI1421" s="115">
        <v>1.9315068493150684</v>
      </c>
      <c r="AJ1421" s="115">
        <v>3</v>
      </c>
      <c r="AK1421" s="127">
        <v>8.7499999999999994E-2</v>
      </c>
      <c r="AL1421" s="128">
        <v>1.9315068493150687</v>
      </c>
      <c r="AM1421" s="128">
        <v>3</v>
      </c>
      <c r="AN1421" s="129">
        <v>8.7499999999999994E-2</v>
      </c>
      <c r="AO1421" s="130" t="s">
        <v>1774</v>
      </c>
      <c r="AP1421" s="130" t="s">
        <v>1775</v>
      </c>
      <c r="AQ1421" s="27">
        <v>191131.74</v>
      </c>
      <c r="AR1421" s="27">
        <v>382263.48</v>
      </c>
      <c r="AS1421" s="27">
        <v>191131.74</v>
      </c>
      <c r="AT1421" s="27">
        <v>0</v>
      </c>
      <c r="AU1421" s="27">
        <v>0</v>
      </c>
      <c r="AV1421" s="27">
        <v>0</v>
      </c>
      <c r="AW1421" s="27">
        <v>0</v>
      </c>
      <c r="AX1421" s="27">
        <v>0</v>
      </c>
      <c r="AY1421" s="27">
        <v>0</v>
      </c>
      <c r="AZ1421" s="27">
        <v>0</v>
      </c>
      <c r="BA1421" s="27">
        <v>0</v>
      </c>
      <c r="BB1421" s="27">
        <v>0</v>
      </c>
      <c r="BC1421" s="27">
        <v>0</v>
      </c>
      <c r="BD1421" s="27">
        <v>0</v>
      </c>
      <c r="BE1421" s="27">
        <v>0</v>
      </c>
      <c r="BF1421" s="27">
        <v>0</v>
      </c>
      <c r="BG1421" s="27">
        <f t="shared" si="89"/>
        <v>573395.22</v>
      </c>
      <c r="BH1421" s="27">
        <f t="shared" si="90"/>
        <v>191131.74</v>
      </c>
      <c r="BI1421" s="27">
        <f t="shared" si="92"/>
        <v>764526.96</v>
      </c>
    </row>
    <row r="1422" spans="1:61" x14ac:dyDescent="0.35">
      <c r="A1422" s="65" t="str">
        <f t="shared" si="91"/>
        <v>DI0014271</v>
      </c>
      <c r="B1422" s="111" t="s">
        <v>1669</v>
      </c>
      <c r="C1422" s="104">
        <v>1</v>
      </c>
      <c r="D1422" s="111" t="s">
        <v>0</v>
      </c>
      <c r="E1422" s="111" t="s">
        <v>3</v>
      </c>
      <c r="F1422" s="104" t="s">
        <v>1760</v>
      </c>
      <c r="G1422" s="104" t="s">
        <v>1769</v>
      </c>
      <c r="H1422" s="104" t="s">
        <v>1770</v>
      </c>
      <c r="I1422" s="104" t="s">
        <v>1771</v>
      </c>
      <c r="J1422" s="104" t="s">
        <v>1772</v>
      </c>
      <c r="K1422" s="104" t="s">
        <v>1829</v>
      </c>
      <c r="L1422" s="104" t="s">
        <v>1766</v>
      </c>
      <c r="M1422" s="104" t="s">
        <v>1773</v>
      </c>
      <c r="N1422" s="111">
        <v>1</v>
      </c>
      <c r="O1422" s="111">
        <v>1</v>
      </c>
      <c r="P1422" s="111">
        <v>1</v>
      </c>
      <c r="Q1422" s="113">
        <v>0</v>
      </c>
      <c r="R1422" s="113">
        <v>0</v>
      </c>
      <c r="S1422" s="113">
        <v>1</v>
      </c>
      <c r="T1422" s="113">
        <v>1</v>
      </c>
      <c r="U1422" s="113">
        <v>1</v>
      </c>
      <c r="V1422" s="113">
        <v>0</v>
      </c>
      <c r="W1422" s="109">
        <v>2937151.34</v>
      </c>
      <c r="X1422" s="109">
        <v>0</v>
      </c>
      <c r="Y1422" s="109">
        <v>0</v>
      </c>
      <c r="Z1422" s="109">
        <v>128500.37</v>
      </c>
      <c r="AA1422" s="109">
        <v>0</v>
      </c>
      <c r="AB1422" s="109">
        <v>0</v>
      </c>
      <c r="AC1422" s="109">
        <v>0</v>
      </c>
      <c r="AD1422" s="109">
        <v>0</v>
      </c>
      <c r="AE1422" s="109">
        <v>2937151.34</v>
      </c>
      <c r="AF1422" s="107">
        <v>45387</v>
      </c>
      <c r="AG1422" s="107">
        <v>46482</v>
      </c>
      <c r="AH1422" s="126">
        <v>2937151.34</v>
      </c>
      <c r="AI1422" s="115">
        <v>1.9315068493150684</v>
      </c>
      <c r="AJ1422" s="115">
        <v>3</v>
      </c>
      <c r="AK1422" s="127">
        <v>8.7499999999999994E-2</v>
      </c>
      <c r="AL1422" s="128">
        <v>1.9315068493150682</v>
      </c>
      <c r="AM1422" s="128">
        <v>3</v>
      </c>
      <c r="AN1422" s="129">
        <v>8.7499999999999994E-2</v>
      </c>
      <c r="AO1422" s="130" t="s">
        <v>1774</v>
      </c>
      <c r="AP1422" s="130" t="s">
        <v>1775</v>
      </c>
      <c r="AQ1422" s="27">
        <v>128500.37</v>
      </c>
      <c r="AR1422" s="27">
        <v>257000.74</v>
      </c>
      <c r="AS1422" s="27">
        <v>128500.37</v>
      </c>
      <c r="AT1422" s="27">
        <v>0</v>
      </c>
      <c r="AU1422" s="27">
        <v>0</v>
      </c>
      <c r="AV1422" s="27">
        <v>0</v>
      </c>
      <c r="AW1422" s="27">
        <v>0</v>
      </c>
      <c r="AX1422" s="27">
        <v>0</v>
      </c>
      <c r="AY1422" s="27">
        <v>0</v>
      </c>
      <c r="AZ1422" s="27">
        <v>0</v>
      </c>
      <c r="BA1422" s="27">
        <v>0</v>
      </c>
      <c r="BB1422" s="27">
        <v>0</v>
      </c>
      <c r="BC1422" s="27">
        <v>0</v>
      </c>
      <c r="BD1422" s="27">
        <v>0</v>
      </c>
      <c r="BE1422" s="27">
        <v>0</v>
      </c>
      <c r="BF1422" s="27">
        <v>0</v>
      </c>
      <c r="BG1422" s="27">
        <f t="shared" si="89"/>
        <v>385501.11</v>
      </c>
      <c r="BH1422" s="27">
        <f t="shared" si="90"/>
        <v>128500.37</v>
      </c>
      <c r="BI1422" s="27">
        <f t="shared" si="92"/>
        <v>514001.48</v>
      </c>
    </row>
    <row r="1423" spans="1:61" x14ac:dyDescent="0.35">
      <c r="A1423" s="65" t="str">
        <f t="shared" si="91"/>
        <v>DI0014281</v>
      </c>
      <c r="B1423" s="111" t="s">
        <v>1670</v>
      </c>
      <c r="C1423" s="104">
        <v>1</v>
      </c>
      <c r="D1423" s="111" t="s">
        <v>0</v>
      </c>
      <c r="E1423" s="111" t="s">
        <v>3</v>
      </c>
      <c r="F1423" s="104" t="s">
        <v>1760</v>
      </c>
      <c r="G1423" s="104" t="s">
        <v>1769</v>
      </c>
      <c r="H1423" s="104" t="s">
        <v>1770</v>
      </c>
      <c r="I1423" s="104" t="s">
        <v>1771</v>
      </c>
      <c r="J1423" s="104" t="s">
        <v>1772</v>
      </c>
      <c r="K1423" s="104" t="s">
        <v>1830</v>
      </c>
      <c r="L1423" s="104" t="s">
        <v>1766</v>
      </c>
      <c r="M1423" s="104" t="s">
        <v>1773</v>
      </c>
      <c r="N1423" s="111">
        <v>1</v>
      </c>
      <c r="O1423" s="111">
        <v>1</v>
      </c>
      <c r="P1423" s="111">
        <v>1</v>
      </c>
      <c r="Q1423" s="113">
        <v>0</v>
      </c>
      <c r="R1423" s="113">
        <v>0</v>
      </c>
      <c r="S1423" s="113">
        <v>1</v>
      </c>
      <c r="T1423" s="113">
        <v>1</v>
      </c>
      <c r="U1423" s="113">
        <v>1</v>
      </c>
      <c r="V1423" s="113">
        <v>0</v>
      </c>
      <c r="W1423" s="109">
        <v>1067430.07</v>
      </c>
      <c r="X1423" s="109">
        <v>0</v>
      </c>
      <c r="Y1423" s="109">
        <v>0</v>
      </c>
      <c r="Z1423" s="109">
        <v>46700.07</v>
      </c>
      <c r="AA1423" s="109">
        <v>0</v>
      </c>
      <c r="AB1423" s="109">
        <v>0</v>
      </c>
      <c r="AC1423" s="109">
        <v>0</v>
      </c>
      <c r="AD1423" s="109">
        <v>0</v>
      </c>
      <c r="AE1423" s="109">
        <v>1067430.07</v>
      </c>
      <c r="AF1423" s="107">
        <v>45387</v>
      </c>
      <c r="AG1423" s="107">
        <v>46482</v>
      </c>
      <c r="AH1423" s="126">
        <v>1067430.07</v>
      </c>
      <c r="AI1423" s="115">
        <v>1.9315068493150684</v>
      </c>
      <c r="AJ1423" s="115">
        <v>3</v>
      </c>
      <c r="AK1423" s="127">
        <v>8.7499999999999994E-2</v>
      </c>
      <c r="AL1423" s="128">
        <v>1.9315068493150684</v>
      </c>
      <c r="AM1423" s="128">
        <v>3</v>
      </c>
      <c r="AN1423" s="129">
        <v>8.7499999999999994E-2</v>
      </c>
      <c r="AO1423" s="130" t="s">
        <v>1774</v>
      </c>
      <c r="AP1423" s="130" t="s">
        <v>1775</v>
      </c>
      <c r="AQ1423" s="27">
        <v>46700.07</v>
      </c>
      <c r="AR1423" s="27">
        <v>93400.14</v>
      </c>
      <c r="AS1423" s="27">
        <v>46700.07</v>
      </c>
      <c r="AT1423" s="27">
        <v>0</v>
      </c>
      <c r="AU1423" s="27">
        <v>0</v>
      </c>
      <c r="AV1423" s="27">
        <v>0</v>
      </c>
      <c r="AW1423" s="27">
        <v>0</v>
      </c>
      <c r="AX1423" s="27">
        <v>0</v>
      </c>
      <c r="AY1423" s="27">
        <v>0</v>
      </c>
      <c r="AZ1423" s="27">
        <v>0</v>
      </c>
      <c r="BA1423" s="27">
        <v>0</v>
      </c>
      <c r="BB1423" s="27">
        <v>0</v>
      </c>
      <c r="BC1423" s="27">
        <v>0</v>
      </c>
      <c r="BD1423" s="27">
        <v>0</v>
      </c>
      <c r="BE1423" s="27">
        <v>0</v>
      </c>
      <c r="BF1423" s="27">
        <v>0</v>
      </c>
      <c r="BG1423" s="27">
        <f t="shared" si="89"/>
        <v>140100.21</v>
      </c>
      <c r="BH1423" s="27">
        <f t="shared" si="90"/>
        <v>46700.07</v>
      </c>
      <c r="BI1423" s="27">
        <f t="shared" si="92"/>
        <v>186800.28</v>
      </c>
    </row>
    <row r="1424" spans="1:61" x14ac:dyDescent="0.35">
      <c r="A1424" s="65" t="str">
        <f t="shared" si="91"/>
        <v>DI0014291</v>
      </c>
      <c r="B1424" s="111" t="s">
        <v>1424</v>
      </c>
      <c r="C1424" s="104">
        <v>1</v>
      </c>
      <c r="D1424" s="111" t="s">
        <v>0</v>
      </c>
      <c r="E1424" s="111" t="s">
        <v>3</v>
      </c>
      <c r="F1424" s="104" t="s">
        <v>1760</v>
      </c>
      <c r="G1424" s="104" t="s">
        <v>1769</v>
      </c>
      <c r="H1424" s="104" t="s">
        <v>1770</v>
      </c>
      <c r="I1424" s="104" t="s">
        <v>1771</v>
      </c>
      <c r="J1424" s="104" t="s">
        <v>1772</v>
      </c>
      <c r="K1424" s="104" t="s">
        <v>1831</v>
      </c>
      <c r="L1424" s="104" t="s">
        <v>1766</v>
      </c>
      <c r="M1424" s="104" t="s">
        <v>1773</v>
      </c>
      <c r="N1424" s="111">
        <v>1</v>
      </c>
      <c r="O1424" s="111">
        <v>1</v>
      </c>
      <c r="P1424" s="111">
        <v>1</v>
      </c>
      <c r="Q1424" s="113">
        <v>0</v>
      </c>
      <c r="R1424" s="113">
        <v>0</v>
      </c>
      <c r="S1424" s="113">
        <v>1</v>
      </c>
      <c r="T1424" s="113">
        <v>1</v>
      </c>
      <c r="U1424" s="113">
        <v>1</v>
      </c>
      <c r="V1424" s="113">
        <v>0</v>
      </c>
      <c r="W1424" s="109">
        <v>1865821.19</v>
      </c>
      <c r="X1424" s="109">
        <v>0</v>
      </c>
      <c r="Y1424" s="109">
        <v>66636.47</v>
      </c>
      <c r="Z1424" s="109">
        <v>12189.88</v>
      </c>
      <c r="AA1424" s="109">
        <v>0</v>
      </c>
      <c r="AB1424" s="109">
        <v>0</v>
      </c>
      <c r="AC1424" s="109">
        <v>0</v>
      </c>
      <c r="AD1424" s="109">
        <v>0</v>
      </c>
      <c r="AE1424" s="109">
        <v>1799184.72</v>
      </c>
      <c r="AF1424" s="107">
        <v>45477</v>
      </c>
      <c r="AG1424" s="107">
        <v>46572</v>
      </c>
      <c r="AH1424" s="126">
        <v>2398912.9500000002</v>
      </c>
      <c r="AI1424" s="115">
        <v>2.1780821917808217</v>
      </c>
      <c r="AJ1424" s="115">
        <v>3</v>
      </c>
      <c r="AK1424" s="127">
        <v>7.8398999999999996E-2</v>
      </c>
      <c r="AL1424" s="128">
        <v>2.1780821917808217</v>
      </c>
      <c r="AM1424" s="128">
        <v>3</v>
      </c>
      <c r="AN1424" s="129">
        <v>7.8398999999999996E-2</v>
      </c>
      <c r="AO1424" s="130" t="s">
        <v>1774</v>
      </c>
      <c r="AP1424" s="130" t="s">
        <v>1775</v>
      </c>
      <c r="AQ1424" s="27">
        <v>81846.310000000012</v>
      </c>
      <c r="AR1424" s="27">
        <v>70527.140000000014</v>
      </c>
      <c r="AS1424" s="27">
        <v>12189.88</v>
      </c>
      <c r="AT1424" s="27">
        <v>0</v>
      </c>
      <c r="AU1424" s="27">
        <v>0</v>
      </c>
      <c r="AV1424" s="27">
        <v>0</v>
      </c>
      <c r="AW1424" s="27">
        <v>0</v>
      </c>
      <c r="AX1424" s="27">
        <v>0</v>
      </c>
      <c r="AY1424" s="27">
        <v>0</v>
      </c>
      <c r="AZ1424" s="27">
        <v>0</v>
      </c>
      <c r="BA1424" s="27">
        <v>0</v>
      </c>
      <c r="BB1424" s="27">
        <v>0</v>
      </c>
      <c r="BC1424" s="27">
        <v>0</v>
      </c>
      <c r="BD1424" s="27">
        <v>0</v>
      </c>
      <c r="BE1424" s="27">
        <v>0</v>
      </c>
      <c r="BF1424" s="27">
        <v>0</v>
      </c>
      <c r="BG1424" s="27">
        <f t="shared" si="89"/>
        <v>152373.45000000001</v>
      </c>
      <c r="BH1424" s="27">
        <f t="shared" si="90"/>
        <v>12189.88</v>
      </c>
      <c r="BI1424" s="27">
        <f t="shared" si="92"/>
        <v>164563.33000000002</v>
      </c>
    </row>
    <row r="1425" spans="1:61" x14ac:dyDescent="0.35">
      <c r="A1425" s="65" t="str">
        <f t="shared" si="91"/>
        <v>DI0014301</v>
      </c>
      <c r="B1425" s="111" t="s">
        <v>1425</v>
      </c>
      <c r="C1425" s="104">
        <v>1</v>
      </c>
      <c r="D1425" s="111" t="s">
        <v>0</v>
      </c>
      <c r="E1425" s="111" t="s">
        <v>3</v>
      </c>
      <c r="F1425" s="104" t="s">
        <v>1760</v>
      </c>
      <c r="G1425" s="104" t="s">
        <v>1769</v>
      </c>
      <c r="H1425" s="104" t="s">
        <v>1770</v>
      </c>
      <c r="I1425" s="104" t="s">
        <v>1771</v>
      </c>
      <c r="J1425" s="104" t="s">
        <v>1772</v>
      </c>
      <c r="K1425" s="104" t="s">
        <v>1832</v>
      </c>
      <c r="L1425" s="104" t="s">
        <v>1766</v>
      </c>
      <c r="M1425" s="104" t="s">
        <v>1773</v>
      </c>
      <c r="N1425" s="111">
        <v>1</v>
      </c>
      <c r="O1425" s="111">
        <v>1</v>
      </c>
      <c r="P1425" s="111">
        <v>1</v>
      </c>
      <c r="Q1425" s="113">
        <v>0</v>
      </c>
      <c r="R1425" s="113">
        <v>0</v>
      </c>
      <c r="S1425" s="113">
        <v>1</v>
      </c>
      <c r="T1425" s="113">
        <v>1</v>
      </c>
      <c r="U1425" s="113">
        <v>1</v>
      </c>
      <c r="V1425" s="113">
        <v>0</v>
      </c>
      <c r="W1425" s="109">
        <v>93258.75</v>
      </c>
      <c r="X1425" s="109">
        <v>0</v>
      </c>
      <c r="Y1425" s="109">
        <v>23314.7</v>
      </c>
      <c r="Z1425" s="109">
        <v>380.81</v>
      </c>
      <c r="AA1425" s="109">
        <v>0</v>
      </c>
      <c r="AB1425" s="109">
        <v>0</v>
      </c>
      <c r="AC1425" s="109">
        <v>0</v>
      </c>
      <c r="AD1425" s="109">
        <v>0</v>
      </c>
      <c r="AE1425" s="109">
        <v>69944.05</v>
      </c>
      <c r="AF1425" s="107">
        <v>45477</v>
      </c>
      <c r="AG1425" s="107">
        <v>45842</v>
      </c>
      <c r="AH1425" s="126">
        <v>279776.34999999998</v>
      </c>
      <c r="AI1425" s="115">
        <v>0.17808219178082191</v>
      </c>
      <c r="AJ1425" s="115">
        <v>1</v>
      </c>
      <c r="AK1425" s="127">
        <v>4.9000000000000002E-2</v>
      </c>
      <c r="AL1425" s="128">
        <v>0.17808219178082191</v>
      </c>
      <c r="AM1425" s="128">
        <v>1</v>
      </c>
      <c r="AN1425" s="129">
        <v>4.9000000000000002E-2</v>
      </c>
      <c r="AO1425" s="130" t="s">
        <v>1774</v>
      </c>
      <c r="AP1425" s="130" t="s">
        <v>1775</v>
      </c>
      <c r="AQ1425" s="27">
        <v>571.20000000000005</v>
      </c>
      <c r="AR1425" s="27">
        <v>0</v>
      </c>
      <c r="AS1425" s="27">
        <v>0</v>
      </c>
      <c r="AT1425" s="27">
        <v>0</v>
      </c>
      <c r="AU1425" s="27">
        <v>0</v>
      </c>
      <c r="AV1425" s="27">
        <v>0</v>
      </c>
      <c r="AW1425" s="27">
        <v>0</v>
      </c>
      <c r="AX1425" s="27">
        <v>0</v>
      </c>
      <c r="AY1425" s="27">
        <v>0</v>
      </c>
      <c r="AZ1425" s="27">
        <v>0</v>
      </c>
      <c r="BA1425" s="27">
        <v>0</v>
      </c>
      <c r="BB1425" s="27">
        <v>0</v>
      </c>
      <c r="BC1425" s="27">
        <v>0</v>
      </c>
      <c r="BD1425" s="27">
        <v>0</v>
      </c>
      <c r="BE1425" s="27">
        <v>0</v>
      </c>
      <c r="BF1425" s="27">
        <v>0</v>
      </c>
      <c r="BG1425" s="27">
        <f t="shared" si="89"/>
        <v>571.20000000000005</v>
      </c>
      <c r="BH1425" s="27">
        <f t="shared" si="90"/>
        <v>0</v>
      </c>
      <c r="BI1425" s="27">
        <f t="shared" si="92"/>
        <v>571.20000000000005</v>
      </c>
    </row>
    <row r="1426" spans="1:61" x14ac:dyDescent="0.35">
      <c r="A1426" s="65" t="str">
        <f t="shared" si="91"/>
        <v>DI0014311</v>
      </c>
      <c r="B1426" s="111" t="s">
        <v>1426</v>
      </c>
      <c r="C1426" s="104">
        <v>1</v>
      </c>
      <c r="D1426" s="111" t="s">
        <v>0</v>
      </c>
      <c r="E1426" s="111" t="s">
        <v>3</v>
      </c>
      <c r="F1426" s="104" t="s">
        <v>1760</v>
      </c>
      <c r="G1426" s="104" t="s">
        <v>1769</v>
      </c>
      <c r="H1426" s="104" t="s">
        <v>1770</v>
      </c>
      <c r="I1426" s="104" t="s">
        <v>1771</v>
      </c>
      <c r="J1426" s="104" t="s">
        <v>1772</v>
      </c>
      <c r="K1426" s="104" t="s">
        <v>1833</v>
      </c>
      <c r="L1426" s="104" t="s">
        <v>1766</v>
      </c>
      <c r="M1426" s="104" t="s">
        <v>1773</v>
      </c>
      <c r="N1426" s="111">
        <v>1</v>
      </c>
      <c r="O1426" s="111">
        <v>1</v>
      </c>
      <c r="P1426" s="111">
        <v>1</v>
      </c>
      <c r="Q1426" s="113">
        <v>0</v>
      </c>
      <c r="R1426" s="113">
        <v>0</v>
      </c>
      <c r="S1426" s="113">
        <v>1</v>
      </c>
      <c r="T1426" s="113">
        <v>1</v>
      </c>
      <c r="U1426" s="113">
        <v>1</v>
      </c>
      <c r="V1426" s="113">
        <v>0</v>
      </c>
      <c r="W1426" s="109">
        <v>2984085.24</v>
      </c>
      <c r="X1426" s="109">
        <v>0</v>
      </c>
      <c r="Y1426" s="109">
        <v>26643.62</v>
      </c>
      <c r="Z1426" s="109">
        <v>21152.94</v>
      </c>
      <c r="AA1426" s="109">
        <v>0</v>
      </c>
      <c r="AB1426" s="109">
        <v>0</v>
      </c>
      <c r="AC1426" s="109">
        <v>0</v>
      </c>
      <c r="AD1426" s="109">
        <v>0</v>
      </c>
      <c r="AE1426" s="109">
        <v>2957441.62</v>
      </c>
      <c r="AF1426" s="107">
        <v>45477</v>
      </c>
      <c r="AG1426" s="107">
        <v>49129</v>
      </c>
      <c r="AH1426" s="126">
        <v>3197234.2</v>
      </c>
      <c r="AI1426" s="115">
        <v>9.1835616438356169</v>
      </c>
      <c r="AJ1426" s="115">
        <v>10.005479452054795</v>
      </c>
      <c r="AK1426" s="127">
        <v>8.5063E-2</v>
      </c>
      <c r="AL1426" s="128">
        <v>9.1835616438356169</v>
      </c>
      <c r="AM1426" s="128">
        <v>10.005479452054795</v>
      </c>
      <c r="AN1426" s="129">
        <v>8.5063E-2</v>
      </c>
      <c r="AO1426" s="130" t="s">
        <v>1774</v>
      </c>
      <c r="AP1426" s="130" t="s">
        <v>1775</v>
      </c>
      <c r="AQ1426" s="27">
        <v>162424.33000000002</v>
      </c>
      <c r="AR1426" s="27">
        <v>220972.65000000002</v>
      </c>
      <c r="AS1426" s="27">
        <v>193776.01</v>
      </c>
      <c r="AT1426" s="27">
        <v>166579.37</v>
      </c>
      <c r="AU1426" s="27">
        <v>139382.74</v>
      </c>
      <c r="AV1426" s="27">
        <v>112186.1</v>
      </c>
      <c r="AW1426" s="27">
        <v>84989.47</v>
      </c>
      <c r="AX1426" s="27">
        <v>57792.83</v>
      </c>
      <c r="AY1426" s="27">
        <v>30596.19</v>
      </c>
      <c r="AZ1426" s="27">
        <v>5288.23</v>
      </c>
      <c r="BA1426" s="27">
        <v>0</v>
      </c>
      <c r="BB1426" s="27">
        <v>0</v>
      </c>
      <c r="BC1426" s="27">
        <v>0</v>
      </c>
      <c r="BD1426" s="27">
        <v>0</v>
      </c>
      <c r="BE1426" s="27">
        <v>0</v>
      </c>
      <c r="BF1426" s="27">
        <v>0</v>
      </c>
      <c r="BG1426" s="27">
        <f t="shared" si="89"/>
        <v>383396.98000000004</v>
      </c>
      <c r="BH1426" s="27">
        <f t="shared" si="90"/>
        <v>790590.93999999983</v>
      </c>
      <c r="BI1426" s="27">
        <f t="shared" si="92"/>
        <v>1173987.92</v>
      </c>
    </row>
    <row r="1427" spans="1:61" x14ac:dyDescent="0.35">
      <c r="A1427" s="65" t="str">
        <f t="shared" si="91"/>
        <v>DI0014321</v>
      </c>
      <c r="B1427" s="111" t="s">
        <v>1428</v>
      </c>
      <c r="C1427" s="104">
        <v>1</v>
      </c>
      <c r="D1427" s="111" t="s">
        <v>0</v>
      </c>
      <c r="E1427" s="111" t="s">
        <v>3</v>
      </c>
      <c r="F1427" s="104" t="s">
        <v>1760</v>
      </c>
      <c r="G1427" s="104" t="s">
        <v>1769</v>
      </c>
      <c r="H1427" s="104" t="s">
        <v>1770</v>
      </c>
      <c r="I1427" s="104" t="s">
        <v>1771</v>
      </c>
      <c r="J1427" s="104" t="s">
        <v>1772</v>
      </c>
      <c r="K1427" s="104" t="s">
        <v>1834</v>
      </c>
      <c r="L1427" s="104" t="s">
        <v>1766</v>
      </c>
      <c r="M1427" s="104" t="s">
        <v>1773</v>
      </c>
      <c r="N1427" s="111">
        <v>1</v>
      </c>
      <c r="O1427" s="111">
        <v>1</v>
      </c>
      <c r="P1427" s="111">
        <v>1</v>
      </c>
      <c r="Q1427" s="113">
        <v>0</v>
      </c>
      <c r="R1427" s="113">
        <v>0</v>
      </c>
      <c r="S1427" s="113">
        <v>1</v>
      </c>
      <c r="T1427" s="113">
        <v>1</v>
      </c>
      <c r="U1427" s="113">
        <v>1</v>
      </c>
      <c r="V1427" s="113">
        <v>0</v>
      </c>
      <c r="W1427" s="109">
        <v>268448.07</v>
      </c>
      <c r="X1427" s="109">
        <v>0</v>
      </c>
      <c r="Y1427" s="109">
        <v>7669.95</v>
      </c>
      <c r="Z1427" s="109">
        <v>1896.29</v>
      </c>
      <c r="AA1427" s="109">
        <v>0</v>
      </c>
      <c r="AB1427" s="109">
        <v>0</v>
      </c>
      <c r="AC1427" s="109">
        <v>0</v>
      </c>
      <c r="AD1427" s="109">
        <v>0</v>
      </c>
      <c r="AE1427" s="109">
        <v>260778.12</v>
      </c>
      <c r="AF1427" s="107">
        <v>45477</v>
      </c>
      <c r="AG1427" s="107">
        <v>46938</v>
      </c>
      <c r="AH1427" s="126">
        <v>329807.67</v>
      </c>
      <c r="AI1427" s="115">
        <v>3.1808219178082191</v>
      </c>
      <c r="AJ1427" s="115">
        <v>4.0027397260273974</v>
      </c>
      <c r="AK1427" s="127">
        <v>8.4766999999999995E-2</v>
      </c>
      <c r="AL1427" s="128">
        <v>3.1808219178082191</v>
      </c>
      <c r="AM1427" s="128">
        <v>4.0027397260273974</v>
      </c>
      <c r="AN1427" s="129">
        <v>8.4766999999999995E-2</v>
      </c>
      <c r="AO1427" s="130" t="s">
        <v>1774</v>
      </c>
      <c r="AP1427" s="130" t="s">
        <v>1775</v>
      </c>
      <c r="AQ1427" s="27">
        <v>13219.91</v>
      </c>
      <c r="AR1427" s="27">
        <v>13328.279999999999</v>
      </c>
      <c r="AS1427" s="27">
        <v>5526.36</v>
      </c>
      <c r="AT1427" s="27">
        <v>162.54</v>
      </c>
      <c r="AU1427" s="27">
        <v>0</v>
      </c>
      <c r="AV1427" s="27">
        <v>0</v>
      </c>
      <c r="AW1427" s="27">
        <v>0</v>
      </c>
      <c r="AX1427" s="27">
        <v>0</v>
      </c>
      <c r="AY1427" s="27">
        <v>0</v>
      </c>
      <c r="AZ1427" s="27">
        <v>0</v>
      </c>
      <c r="BA1427" s="27">
        <v>0</v>
      </c>
      <c r="BB1427" s="27">
        <v>0</v>
      </c>
      <c r="BC1427" s="27">
        <v>0</v>
      </c>
      <c r="BD1427" s="27">
        <v>0</v>
      </c>
      <c r="BE1427" s="27">
        <v>0</v>
      </c>
      <c r="BF1427" s="27">
        <v>0</v>
      </c>
      <c r="BG1427" s="27">
        <f t="shared" si="89"/>
        <v>26548.19</v>
      </c>
      <c r="BH1427" s="27">
        <f t="shared" si="90"/>
        <v>5688.9</v>
      </c>
      <c r="BI1427" s="27">
        <f t="shared" si="92"/>
        <v>32237.089999999997</v>
      </c>
    </row>
    <row r="1428" spans="1:61" x14ac:dyDescent="0.35">
      <c r="A1428" s="65" t="str">
        <f t="shared" si="91"/>
        <v>DI0014331</v>
      </c>
      <c r="B1428" s="111" t="s">
        <v>1429</v>
      </c>
      <c r="C1428" s="104">
        <v>1</v>
      </c>
      <c r="D1428" s="111" t="s">
        <v>0</v>
      </c>
      <c r="E1428" s="111" t="s">
        <v>3</v>
      </c>
      <c r="F1428" s="104" t="s">
        <v>1760</v>
      </c>
      <c r="G1428" s="104" t="s">
        <v>1769</v>
      </c>
      <c r="H1428" s="104" t="s">
        <v>1770</v>
      </c>
      <c r="I1428" s="104" t="s">
        <v>1771</v>
      </c>
      <c r="J1428" s="104" t="s">
        <v>1772</v>
      </c>
      <c r="K1428" s="104" t="s">
        <v>1835</v>
      </c>
      <c r="L1428" s="104" t="s">
        <v>1766</v>
      </c>
      <c r="M1428" s="104" t="s">
        <v>1773</v>
      </c>
      <c r="N1428" s="111">
        <v>1</v>
      </c>
      <c r="O1428" s="111">
        <v>1</v>
      </c>
      <c r="P1428" s="111">
        <v>1</v>
      </c>
      <c r="Q1428" s="113">
        <v>0</v>
      </c>
      <c r="R1428" s="113">
        <v>0</v>
      </c>
      <c r="S1428" s="113">
        <v>1</v>
      </c>
      <c r="T1428" s="113">
        <v>1</v>
      </c>
      <c r="U1428" s="113">
        <v>1</v>
      </c>
      <c r="V1428" s="113">
        <v>0</v>
      </c>
      <c r="W1428" s="109">
        <v>3097219.24</v>
      </c>
      <c r="X1428" s="109">
        <v>0</v>
      </c>
      <c r="Y1428" s="109">
        <v>27653.74</v>
      </c>
      <c r="Z1428" s="109">
        <v>21954.9</v>
      </c>
      <c r="AA1428" s="109">
        <v>0</v>
      </c>
      <c r="AB1428" s="109">
        <v>0</v>
      </c>
      <c r="AC1428" s="109">
        <v>0</v>
      </c>
      <c r="AD1428" s="109">
        <v>0</v>
      </c>
      <c r="AE1428" s="109">
        <v>3069565.5</v>
      </c>
      <c r="AF1428" s="107">
        <v>45477</v>
      </c>
      <c r="AG1428" s="107">
        <v>49129</v>
      </c>
      <c r="AH1428" s="126">
        <v>3318449.16</v>
      </c>
      <c r="AI1428" s="115">
        <v>9.1835616438356169</v>
      </c>
      <c r="AJ1428" s="115">
        <v>10.005479452054795</v>
      </c>
      <c r="AK1428" s="127">
        <v>8.5063E-2</v>
      </c>
      <c r="AL1428" s="128">
        <v>9.1835616438356169</v>
      </c>
      <c r="AM1428" s="128">
        <v>10.005479452054795</v>
      </c>
      <c r="AN1428" s="129">
        <v>8.5063E-2</v>
      </c>
      <c r="AO1428" s="130" t="s">
        <v>1774</v>
      </c>
      <c r="AP1428" s="130" t="s">
        <v>1775</v>
      </c>
      <c r="AQ1428" s="27">
        <v>168582.25</v>
      </c>
      <c r="AR1428" s="27">
        <v>229350.26</v>
      </c>
      <c r="AS1428" s="27">
        <v>201122.54</v>
      </c>
      <c r="AT1428" s="27">
        <v>172894.82</v>
      </c>
      <c r="AU1428" s="27">
        <v>144667.1</v>
      </c>
      <c r="AV1428" s="27">
        <v>116439.38</v>
      </c>
      <c r="AW1428" s="27">
        <v>88211.66</v>
      </c>
      <c r="AX1428" s="27">
        <v>59983.94</v>
      </c>
      <c r="AY1428" s="27">
        <v>31756.22</v>
      </c>
      <c r="AZ1428" s="27">
        <v>5488.74</v>
      </c>
      <c r="BA1428" s="27">
        <v>0</v>
      </c>
      <c r="BB1428" s="27">
        <v>0</v>
      </c>
      <c r="BC1428" s="27">
        <v>0</v>
      </c>
      <c r="BD1428" s="27">
        <v>0</v>
      </c>
      <c r="BE1428" s="27">
        <v>0</v>
      </c>
      <c r="BF1428" s="27">
        <v>0</v>
      </c>
      <c r="BG1428" s="27">
        <f t="shared" si="89"/>
        <v>397932.51</v>
      </c>
      <c r="BH1428" s="27">
        <f t="shared" si="90"/>
        <v>820564.39999999991</v>
      </c>
      <c r="BI1428" s="27">
        <f t="shared" si="92"/>
        <v>1218496.9099999999</v>
      </c>
    </row>
    <row r="1429" spans="1:61" x14ac:dyDescent="0.35">
      <c r="A1429" s="65" t="str">
        <f t="shared" si="91"/>
        <v>DI0014341</v>
      </c>
      <c r="B1429" s="111" t="s">
        <v>1671</v>
      </c>
      <c r="C1429" s="104">
        <v>1</v>
      </c>
      <c r="D1429" s="111" t="s">
        <v>0</v>
      </c>
      <c r="E1429" s="111" t="s">
        <v>3</v>
      </c>
      <c r="F1429" s="104" t="s">
        <v>1760</v>
      </c>
      <c r="G1429" s="104" t="s">
        <v>1769</v>
      </c>
      <c r="H1429" s="104" t="s">
        <v>1770</v>
      </c>
      <c r="I1429" s="104" t="s">
        <v>1771</v>
      </c>
      <c r="J1429" s="104" t="s">
        <v>1772</v>
      </c>
      <c r="K1429" s="104" t="s">
        <v>1836</v>
      </c>
      <c r="L1429" s="104" t="s">
        <v>1766</v>
      </c>
      <c r="M1429" s="104" t="s">
        <v>1773</v>
      </c>
      <c r="N1429" s="111">
        <v>1</v>
      </c>
      <c r="O1429" s="111">
        <v>1</v>
      </c>
      <c r="P1429" s="111">
        <v>1</v>
      </c>
      <c r="Q1429" s="113">
        <v>0</v>
      </c>
      <c r="R1429" s="113">
        <v>0</v>
      </c>
      <c r="S1429" s="113">
        <v>1</v>
      </c>
      <c r="T1429" s="113">
        <v>1</v>
      </c>
      <c r="U1429" s="113">
        <v>1</v>
      </c>
      <c r="V1429" s="113">
        <v>0</v>
      </c>
      <c r="W1429" s="109">
        <v>744761.35</v>
      </c>
      <c r="X1429" s="109">
        <v>0</v>
      </c>
      <c r="Y1429" s="109">
        <v>0</v>
      </c>
      <c r="Z1429" s="109">
        <v>32583.31</v>
      </c>
      <c r="AA1429" s="109">
        <v>0</v>
      </c>
      <c r="AB1429" s="109">
        <v>0</v>
      </c>
      <c r="AC1429" s="109">
        <v>0</v>
      </c>
      <c r="AD1429" s="109">
        <v>0</v>
      </c>
      <c r="AE1429" s="109">
        <v>744761.35</v>
      </c>
      <c r="AF1429" s="107">
        <v>45387</v>
      </c>
      <c r="AG1429" s="107">
        <v>46482</v>
      </c>
      <c r="AH1429" s="126">
        <v>744761.35</v>
      </c>
      <c r="AI1429" s="115">
        <v>1.9315068493150684</v>
      </c>
      <c r="AJ1429" s="115">
        <v>3</v>
      </c>
      <c r="AK1429" s="127">
        <v>8.7499999999999994E-2</v>
      </c>
      <c r="AL1429" s="128">
        <v>1.9315068493150684</v>
      </c>
      <c r="AM1429" s="128">
        <v>3</v>
      </c>
      <c r="AN1429" s="129">
        <v>8.7499999999999994E-2</v>
      </c>
      <c r="AO1429" s="130" t="s">
        <v>1774</v>
      </c>
      <c r="AP1429" s="130" t="s">
        <v>1775</v>
      </c>
      <c r="AQ1429" s="27">
        <v>32583.31</v>
      </c>
      <c r="AR1429" s="27">
        <v>65166.62</v>
      </c>
      <c r="AS1429" s="27">
        <v>32583.31</v>
      </c>
      <c r="AT1429" s="27">
        <v>0</v>
      </c>
      <c r="AU1429" s="27">
        <v>0</v>
      </c>
      <c r="AV1429" s="27">
        <v>0</v>
      </c>
      <c r="AW1429" s="27">
        <v>0</v>
      </c>
      <c r="AX1429" s="27">
        <v>0</v>
      </c>
      <c r="AY1429" s="27">
        <v>0</v>
      </c>
      <c r="AZ1429" s="27">
        <v>0</v>
      </c>
      <c r="BA1429" s="27">
        <v>0</v>
      </c>
      <c r="BB1429" s="27">
        <v>0</v>
      </c>
      <c r="BC1429" s="27">
        <v>0</v>
      </c>
      <c r="BD1429" s="27">
        <v>0</v>
      </c>
      <c r="BE1429" s="27">
        <v>0</v>
      </c>
      <c r="BF1429" s="27">
        <v>0</v>
      </c>
      <c r="BG1429" s="27">
        <f t="shared" si="89"/>
        <v>97749.930000000008</v>
      </c>
      <c r="BH1429" s="27">
        <f t="shared" si="90"/>
        <v>32583.31</v>
      </c>
      <c r="BI1429" s="27">
        <f t="shared" si="92"/>
        <v>130333.24</v>
      </c>
    </row>
    <row r="1430" spans="1:61" x14ac:dyDescent="0.35">
      <c r="A1430" s="65" t="str">
        <f t="shared" si="91"/>
        <v>DI0014351</v>
      </c>
      <c r="B1430" s="111" t="s">
        <v>1673</v>
      </c>
      <c r="C1430" s="104">
        <v>1</v>
      </c>
      <c r="D1430" s="111" t="s">
        <v>0</v>
      </c>
      <c r="E1430" s="111" t="s">
        <v>3</v>
      </c>
      <c r="F1430" s="104" t="s">
        <v>1760</v>
      </c>
      <c r="G1430" s="104" t="s">
        <v>1769</v>
      </c>
      <c r="H1430" s="104" t="s">
        <v>1770</v>
      </c>
      <c r="I1430" s="104" t="s">
        <v>1771</v>
      </c>
      <c r="J1430" s="104" t="s">
        <v>1772</v>
      </c>
      <c r="K1430" s="104" t="s">
        <v>1837</v>
      </c>
      <c r="L1430" s="104" t="s">
        <v>1766</v>
      </c>
      <c r="M1430" s="104" t="s">
        <v>1773</v>
      </c>
      <c r="N1430" s="111">
        <v>1</v>
      </c>
      <c r="O1430" s="111">
        <v>1</v>
      </c>
      <c r="P1430" s="111">
        <v>1</v>
      </c>
      <c r="Q1430" s="113">
        <v>0</v>
      </c>
      <c r="R1430" s="113">
        <v>0</v>
      </c>
      <c r="S1430" s="113">
        <v>1</v>
      </c>
      <c r="T1430" s="113">
        <v>1</v>
      </c>
      <c r="U1430" s="113">
        <v>1</v>
      </c>
      <c r="V1430" s="113">
        <v>0</v>
      </c>
      <c r="W1430" s="109">
        <v>682048.12</v>
      </c>
      <c r="X1430" s="109">
        <v>0</v>
      </c>
      <c r="Y1430" s="109">
        <v>0</v>
      </c>
      <c r="Z1430" s="109">
        <v>29839.61</v>
      </c>
      <c r="AA1430" s="109">
        <v>0</v>
      </c>
      <c r="AB1430" s="109">
        <v>0</v>
      </c>
      <c r="AC1430" s="109">
        <v>0</v>
      </c>
      <c r="AD1430" s="109">
        <v>0</v>
      </c>
      <c r="AE1430" s="109">
        <v>682048.12</v>
      </c>
      <c r="AF1430" s="107">
        <v>45387</v>
      </c>
      <c r="AG1430" s="107">
        <v>46482</v>
      </c>
      <c r="AH1430" s="126">
        <v>682048.12093628896</v>
      </c>
      <c r="AI1430" s="115">
        <v>1.9315068493150684</v>
      </c>
      <c r="AJ1430" s="115">
        <v>3</v>
      </c>
      <c r="AK1430" s="127">
        <v>8.7499999999999994E-2</v>
      </c>
      <c r="AL1430" s="128">
        <v>1.9315068493150684</v>
      </c>
      <c r="AM1430" s="128">
        <v>3</v>
      </c>
      <c r="AN1430" s="129">
        <v>8.7499999999999994E-2</v>
      </c>
      <c r="AO1430" s="130" t="s">
        <v>1774</v>
      </c>
      <c r="AP1430" s="130" t="s">
        <v>1775</v>
      </c>
      <c r="AQ1430" s="27">
        <v>29839.61</v>
      </c>
      <c r="AR1430" s="27">
        <v>59679.22</v>
      </c>
      <c r="AS1430" s="27">
        <v>29839.61</v>
      </c>
      <c r="AT1430" s="27">
        <v>0</v>
      </c>
      <c r="AU1430" s="27">
        <v>0</v>
      </c>
      <c r="AV1430" s="27">
        <v>0</v>
      </c>
      <c r="AW1430" s="27">
        <v>0</v>
      </c>
      <c r="AX1430" s="27">
        <v>0</v>
      </c>
      <c r="AY1430" s="27">
        <v>0</v>
      </c>
      <c r="AZ1430" s="27">
        <v>0</v>
      </c>
      <c r="BA1430" s="27">
        <v>0</v>
      </c>
      <c r="BB1430" s="27">
        <v>0</v>
      </c>
      <c r="BC1430" s="27">
        <v>0</v>
      </c>
      <c r="BD1430" s="27">
        <v>0</v>
      </c>
      <c r="BE1430" s="27">
        <v>0</v>
      </c>
      <c r="BF1430" s="27">
        <v>0</v>
      </c>
      <c r="BG1430" s="27">
        <f t="shared" si="89"/>
        <v>89518.83</v>
      </c>
      <c r="BH1430" s="27">
        <f t="shared" si="90"/>
        <v>29839.61</v>
      </c>
      <c r="BI1430" s="27">
        <f t="shared" si="92"/>
        <v>119358.44</v>
      </c>
    </row>
    <row r="1431" spans="1:61" x14ac:dyDescent="0.35">
      <c r="A1431" s="65" t="str">
        <f t="shared" si="91"/>
        <v>DI0014361</v>
      </c>
      <c r="B1431" s="111" t="s">
        <v>1430</v>
      </c>
      <c r="C1431" s="104">
        <v>1</v>
      </c>
      <c r="D1431" s="111" t="s">
        <v>0</v>
      </c>
      <c r="E1431" s="111" t="s">
        <v>3</v>
      </c>
      <c r="F1431" s="104" t="s">
        <v>1760</v>
      </c>
      <c r="G1431" s="104" t="s">
        <v>1769</v>
      </c>
      <c r="H1431" s="104" t="s">
        <v>1770</v>
      </c>
      <c r="I1431" s="104" t="s">
        <v>1771</v>
      </c>
      <c r="J1431" s="104" t="s">
        <v>1772</v>
      </c>
      <c r="K1431" s="104" t="s">
        <v>1837</v>
      </c>
      <c r="L1431" s="104" t="s">
        <v>1766</v>
      </c>
      <c r="M1431" s="104" t="s">
        <v>1773</v>
      </c>
      <c r="N1431" s="111">
        <v>1</v>
      </c>
      <c r="O1431" s="111">
        <v>1</v>
      </c>
      <c r="P1431" s="111">
        <v>1</v>
      </c>
      <c r="Q1431" s="113">
        <v>0</v>
      </c>
      <c r="R1431" s="113">
        <v>0</v>
      </c>
      <c r="S1431" s="113">
        <v>1</v>
      </c>
      <c r="T1431" s="113">
        <v>1</v>
      </c>
      <c r="U1431" s="113">
        <v>1</v>
      </c>
      <c r="V1431" s="113">
        <v>0</v>
      </c>
      <c r="W1431" s="109">
        <v>108558.67</v>
      </c>
      <c r="X1431" s="109">
        <v>0</v>
      </c>
      <c r="Y1431" s="109">
        <v>27139.66</v>
      </c>
      <c r="Z1431" s="109">
        <v>443.28</v>
      </c>
      <c r="AA1431" s="109">
        <v>0</v>
      </c>
      <c r="AB1431" s="109">
        <v>0</v>
      </c>
      <c r="AC1431" s="109">
        <v>0</v>
      </c>
      <c r="AD1431" s="109">
        <v>0</v>
      </c>
      <c r="AE1431" s="109">
        <v>81419.009999999995</v>
      </c>
      <c r="AF1431" s="107">
        <v>45477</v>
      </c>
      <c r="AG1431" s="107">
        <v>45842</v>
      </c>
      <c r="AH1431" s="126">
        <v>325675.95</v>
      </c>
      <c r="AI1431" s="115">
        <v>0.17808219178082191</v>
      </c>
      <c r="AJ1431" s="115">
        <v>1</v>
      </c>
      <c r="AK1431" s="127">
        <v>4.9000000000000002E-2</v>
      </c>
      <c r="AL1431" s="128">
        <v>0.17808219178082191</v>
      </c>
      <c r="AM1431" s="128">
        <v>1</v>
      </c>
      <c r="AN1431" s="129">
        <v>4.9000000000000002E-2</v>
      </c>
      <c r="AO1431" s="130" t="s">
        <v>1774</v>
      </c>
      <c r="AP1431" s="130" t="s">
        <v>1775</v>
      </c>
      <c r="AQ1431" s="27">
        <v>664.91999999999985</v>
      </c>
      <c r="AR1431" s="27">
        <v>0</v>
      </c>
      <c r="AS1431" s="27">
        <v>0</v>
      </c>
      <c r="AT1431" s="27">
        <v>0</v>
      </c>
      <c r="AU1431" s="27">
        <v>0</v>
      </c>
      <c r="AV1431" s="27">
        <v>0</v>
      </c>
      <c r="AW1431" s="27">
        <v>0</v>
      </c>
      <c r="AX1431" s="27">
        <v>0</v>
      </c>
      <c r="AY1431" s="27">
        <v>0</v>
      </c>
      <c r="AZ1431" s="27">
        <v>0</v>
      </c>
      <c r="BA1431" s="27">
        <v>0</v>
      </c>
      <c r="BB1431" s="27">
        <v>0</v>
      </c>
      <c r="BC1431" s="27">
        <v>0</v>
      </c>
      <c r="BD1431" s="27">
        <v>0</v>
      </c>
      <c r="BE1431" s="27">
        <v>0</v>
      </c>
      <c r="BF1431" s="27">
        <v>0</v>
      </c>
      <c r="BG1431" s="27">
        <f t="shared" si="89"/>
        <v>664.91999999999985</v>
      </c>
      <c r="BH1431" s="27">
        <f t="shared" si="90"/>
        <v>0</v>
      </c>
      <c r="BI1431" s="27">
        <f t="shared" si="92"/>
        <v>664.91999999999985</v>
      </c>
    </row>
    <row r="1432" spans="1:61" x14ac:dyDescent="0.35">
      <c r="A1432" s="65" t="str">
        <f t="shared" si="91"/>
        <v>DI0014371</v>
      </c>
      <c r="B1432" s="111" t="s">
        <v>1674</v>
      </c>
      <c r="C1432" s="104">
        <v>1</v>
      </c>
      <c r="D1432" s="111" t="s">
        <v>0</v>
      </c>
      <c r="E1432" s="111" t="s">
        <v>3</v>
      </c>
      <c r="F1432" s="104" t="s">
        <v>1760</v>
      </c>
      <c r="G1432" s="104" t="s">
        <v>1769</v>
      </c>
      <c r="H1432" s="104" t="s">
        <v>1770</v>
      </c>
      <c r="I1432" s="104" t="s">
        <v>1771</v>
      </c>
      <c r="J1432" s="104" t="s">
        <v>1772</v>
      </c>
      <c r="K1432" s="104" t="s">
        <v>1838</v>
      </c>
      <c r="L1432" s="104" t="s">
        <v>1766</v>
      </c>
      <c r="M1432" s="104" t="s">
        <v>1773</v>
      </c>
      <c r="N1432" s="111">
        <v>1</v>
      </c>
      <c r="O1432" s="111">
        <v>1</v>
      </c>
      <c r="P1432" s="111">
        <v>1</v>
      </c>
      <c r="Q1432" s="113">
        <v>0</v>
      </c>
      <c r="R1432" s="113">
        <v>0</v>
      </c>
      <c r="S1432" s="113">
        <v>1</v>
      </c>
      <c r="T1432" s="113">
        <v>1</v>
      </c>
      <c r="U1432" s="113">
        <v>1</v>
      </c>
      <c r="V1432" s="113">
        <v>0</v>
      </c>
      <c r="W1432" s="109">
        <v>1209796.04</v>
      </c>
      <c r="X1432" s="109">
        <v>0</v>
      </c>
      <c r="Y1432" s="109">
        <v>0</v>
      </c>
      <c r="Z1432" s="109">
        <v>52928.58</v>
      </c>
      <c r="AA1432" s="109">
        <v>0</v>
      </c>
      <c r="AB1432" s="109">
        <v>0</v>
      </c>
      <c r="AC1432" s="109">
        <v>0</v>
      </c>
      <c r="AD1432" s="109">
        <v>0</v>
      </c>
      <c r="AE1432" s="109">
        <v>1209796.04</v>
      </c>
      <c r="AF1432" s="107">
        <v>45387</v>
      </c>
      <c r="AG1432" s="107">
        <v>46482</v>
      </c>
      <c r="AH1432" s="126">
        <v>1209796.04</v>
      </c>
      <c r="AI1432" s="115">
        <v>1.9315068493150684</v>
      </c>
      <c r="AJ1432" s="115">
        <v>3</v>
      </c>
      <c r="AK1432" s="127">
        <v>8.7499999999999994E-2</v>
      </c>
      <c r="AL1432" s="128">
        <v>1.9315068493150684</v>
      </c>
      <c r="AM1432" s="128">
        <v>3</v>
      </c>
      <c r="AN1432" s="129">
        <v>8.7499999999999994E-2</v>
      </c>
      <c r="AO1432" s="130" t="s">
        <v>1774</v>
      </c>
      <c r="AP1432" s="130" t="s">
        <v>1775</v>
      </c>
      <c r="AQ1432" s="27">
        <v>52928.58</v>
      </c>
      <c r="AR1432" s="27">
        <v>105857.16</v>
      </c>
      <c r="AS1432" s="27">
        <v>52928.58</v>
      </c>
      <c r="AT1432" s="27">
        <v>0</v>
      </c>
      <c r="AU1432" s="27">
        <v>0</v>
      </c>
      <c r="AV1432" s="27">
        <v>0</v>
      </c>
      <c r="AW1432" s="27">
        <v>0</v>
      </c>
      <c r="AX1432" s="27">
        <v>0</v>
      </c>
      <c r="AY1432" s="27">
        <v>0</v>
      </c>
      <c r="AZ1432" s="27">
        <v>0</v>
      </c>
      <c r="BA1432" s="27">
        <v>0</v>
      </c>
      <c r="BB1432" s="27">
        <v>0</v>
      </c>
      <c r="BC1432" s="27">
        <v>0</v>
      </c>
      <c r="BD1432" s="27">
        <v>0</v>
      </c>
      <c r="BE1432" s="27">
        <v>0</v>
      </c>
      <c r="BF1432" s="27">
        <v>0</v>
      </c>
      <c r="BG1432" s="27">
        <f t="shared" si="89"/>
        <v>158785.74</v>
      </c>
      <c r="BH1432" s="27">
        <f t="shared" si="90"/>
        <v>52928.58</v>
      </c>
      <c r="BI1432" s="27">
        <f t="shared" si="92"/>
        <v>211714.32</v>
      </c>
    </row>
    <row r="1433" spans="1:61" x14ac:dyDescent="0.35">
      <c r="A1433" s="65" t="str">
        <f t="shared" si="91"/>
        <v>DI0014381</v>
      </c>
      <c r="B1433" s="111" t="s">
        <v>1431</v>
      </c>
      <c r="C1433" s="104">
        <v>1</v>
      </c>
      <c r="D1433" s="111" t="s">
        <v>0</v>
      </c>
      <c r="E1433" s="111" t="s">
        <v>3</v>
      </c>
      <c r="F1433" s="104" t="s">
        <v>1760</v>
      </c>
      <c r="G1433" s="104" t="s">
        <v>1769</v>
      </c>
      <c r="H1433" s="104" t="s">
        <v>1770</v>
      </c>
      <c r="I1433" s="104" t="s">
        <v>1771</v>
      </c>
      <c r="J1433" s="104" t="s">
        <v>1772</v>
      </c>
      <c r="K1433" s="104" t="s">
        <v>1838</v>
      </c>
      <c r="L1433" s="104" t="s">
        <v>1766</v>
      </c>
      <c r="M1433" s="104" t="s">
        <v>1773</v>
      </c>
      <c r="N1433" s="111">
        <v>1</v>
      </c>
      <c r="O1433" s="111">
        <v>1</v>
      </c>
      <c r="P1433" s="111">
        <v>1</v>
      </c>
      <c r="Q1433" s="113">
        <v>0</v>
      </c>
      <c r="R1433" s="113">
        <v>0</v>
      </c>
      <c r="S1433" s="113">
        <v>1</v>
      </c>
      <c r="T1433" s="113">
        <v>1</v>
      </c>
      <c r="U1433" s="113">
        <v>1</v>
      </c>
      <c r="V1433" s="113">
        <v>0</v>
      </c>
      <c r="W1433" s="109">
        <v>41160.519999999997</v>
      </c>
      <c r="X1433" s="109">
        <v>0</v>
      </c>
      <c r="Y1433" s="109">
        <v>10290.120000000001</v>
      </c>
      <c r="Z1433" s="109">
        <v>168.07</v>
      </c>
      <c r="AA1433" s="109">
        <v>0</v>
      </c>
      <c r="AB1433" s="109">
        <v>0</v>
      </c>
      <c r="AC1433" s="109">
        <v>0</v>
      </c>
      <c r="AD1433" s="109">
        <v>0</v>
      </c>
      <c r="AE1433" s="109">
        <v>30870.400000000001</v>
      </c>
      <c r="AF1433" s="107">
        <v>45477</v>
      </c>
      <c r="AG1433" s="107">
        <v>45842</v>
      </c>
      <c r="AH1433" s="126">
        <v>123481.48</v>
      </c>
      <c r="AI1433" s="115">
        <v>0.17808219178082191</v>
      </c>
      <c r="AJ1433" s="115">
        <v>1</v>
      </c>
      <c r="AK1433" s="127">
        <v>4.9000000000000002E-2</v>
      </c>
      <c r="AL1433" s="128">
        <v>0.17808219178082191</v>
      </c>
      <c r="AM1433" s="128">
        <v>1</v>
      </c>
      <c r="AN1433" s="129">
        <v>4.9000000000000002E-2</v>
      </c>
      <c r="AO1433" s="130" t="s">
        <v>1774</v>
      </c>
      <c r="AP1433" s="130" t="s">
        <v>1775</v>
      </c>
      <c r="AQ1433" s="27">
        <v>252.11</v>
      </c>
      <c r="AR1433" s="27">
        <v>0</v>
      </c>
      <c r="AS1433" s="27">
        <v>0</v>
      </c>
      <c r="AT1433" s="27">
        <v>0</v>
      </c>
      <c r="AU1433" s="27">
        <v>0</v>
      </c>
      <c r="AV1433" s="27">
        <v>0</v>
      </c>
      <c r="AW1433" s="27">
        <v>0</v>
      </c>
      <c r="AX1433" s="27">
        <v>0</v>
      </c>
      <c r="AY1433" s="27">
        <v>0</v>
      </c>
      <c r="AZ1433" s="27">
        <v>0</v>
      </c>
      <c r="BA1433" s="27">
        <v>0</v>
      </c>
      <c r="BB1433" s="27">
        <v>0</v>
      </c>
      <c r="BC1433" s="27">
        <v>0</v>
      </c>
      <c r="BD1433" s="27">
        <v>0</v>
      </c>
      <c r="BE1433" s="27">
        <v>0</v>
      </c>
      <c r="BF1433" s="27">
        <v>0</v>
      </c>
      <c r="BG1433" s="27">
        <f t="shared" si="89"/>
        <v>252.11</v>
      </c>
      <c r="BH1433" s="27">
        <f t="shared" si="90"/>
        <v>0</v>
      </c>
      <c r="BI1433" s="27">
        <f t="shared" si="92"/>
        <v>252.11</v>
      </c>
    </row>
    <row r="1434" spans="1:61" x14ac:dyDescent="0.35">
      <c r="A1434" s="65" t="str">
        <f t="shared" si="91"/>
        <v>DI0014391</v>
      </c>
      <c r="B1434" s="111" t="s">
        <v>1675</v>
      </c>
      <c r="C1434" s="104">
        <v>1</v>
      </c>
      <c r="D1434" s="111" t="s">
        <v>0</v>
      </c>
      <c r="E1434" s="111" t="s">
        <v>3</v>
      </c>
      <c r="F1434" s="104" t="s">
        <v>1760</v>
      </c>
      <c r="G1434" s="104" t="s">
        <v>390</v>
      </c>
      <c r="H1434" s="104" t="s">
        <v>1770</v>
      </c>
      <c r="I1434" s="104" t="s">
        <v>1771</v>
      </c>
      <c r="J1434" s="104" t="s">
        <v>1772</v>
      </c>
      <c r="K1434" s="104" t="s">
        <v>692</v>
      </c>
      <c r="L1434" s="104" t="s">
        <v>1766</v>
      </c>
      <c r="M1434" s="104" t="s">
        <v>1773</v>
      </c>
      <c r="N1434" s="111">
        <v>1</v>
      </c>
      <c r="O1434" s="111">
        <v>1</v>
      </c>
      <c r="P1434" s="111">
        <v>1</v>
      </c>
      <c r="Q1434" s="113">
        <v>0</v>
      </c>
      <c r="R1434" s="113">
        <v>0</v>
      </c>
      <c r="S1434" s="113">
        <v>1</v>
      </c>
      <c r="T1434" s="113">
        <v>1</v>
      </c>
      <c r="U1434" s="113">
        <v>1</v>
      </c>
      <c r="V1434" s="113">
        <v>0</v>
      </c>
      <c r="W1434" s="109">
        <v>200000000</v>
      </c>
      <c r="X1434" s="109">
        <v>0</v>
      </c>
      <c r="Y1434" s="109">
        <v>0</v>
      </c>
      <c r="Z1434" s="109">
        <v>0</v>
      </c>
      <c r="AA1434" s="109">
        <v>0</v>
      </c>
      <c r="AB1434" s="109">
        <v>0</v>
      </c>
      <c r="AC1434" s="109">
        <v>0</v>
      </c>
      <c r="AD1434" s="109">
        <v>0</v>
      </c>
      <c r="AE1434" s="109">
        <v>200000000</v>
      </c>
      <c r="AF1434" s="107">
        <v>45425</v>
      </c>
      <c r="AG1434" s="107">
        <v>47251</v>
      </c>
      <c r="AH1434" s="126">
        <v>200000000</v>
      </c>
      <c r="AI1434" s="115">
        <v>4.0383561643835613</v>
      </c>
      <c r="AJ1434" s="115">
        <v>5.0027397260273974</v>
      </c>
      <c r="AK1434" s="127">
        <v>9.2499999999999999E-2</v>
      </c>
      <c r="AL1434" s="128">
        <v>4.0383561643835613</v>
      </c>
      <c r="AM1434" s="128">
        <v>5.0027397260273974</v>
      </c>
      <c r="AN1434" s="129">
        <v>9.2499999999999999E-2</v>
      </c>
      <c r="AO1434" s="130" t="s">
        <v>1774</v>
      </c>
      <c r="AP1434" s="130" t="s">
        <v>1775</v>
      </c>
      <c r="AQ1434" s="27">
        <v>18500000</v>
      </c>
      <c r="AR1434" s="27">
        <v>18500000</v>
      </c>
      <c r="AS1434" s="27">
        <v>18500000</v>
      </c>
      <c r="AT1434" s="27">
        <v>18500000</v>
      </c>
      <c r="AU1434" s="27">
        <v>9250000</v>
      </c>
      <c r="AV1434" s="27">
        <v>0</v>
      </c>
      <c r="AW1434" s="27">
        <v>0</v>
      </c>
      <c r="AX1434" s="27">
        <v>0</v>
      </c>
      <c r="AY1434" s="27">
        <v>0</v>
      </c>
      <c r="AZ1434" s="27">
        <v>0</v>
      </c>
      <c r="BA1434" s="27">
        <v>0</v>
      </c>
      <c r="BB1434" s="27">
        <v>0</v>
      </c>
      <c r="BC1434" s="27">
        <v>0</v>
      </c>
      <c r="BD1434" s="27">
        <v>0</v>
      </c>
      <c r="BE1434" s="27">
        <v>0</v>
      </c>
      <c r="BF1434" s="27">
        <v>0</v>
      </c>
      <c r="BG1434" s="27">
        <f t="shared" si="89"/>
        <v>37000000</v>
      </c>
      <c r="BH1434" s="27">
        <f t="shared" si="90"/>
        <v>46250000</v>
      </c>
      <c r="BI1434" s="27">
        <f t="shared" si="92"/>
        <v>83250000</v>
      </c>
    </row>
    <row r="1435" spans="1:61" x14ac:dyDescent="0.35">
      <c r="A1435" s="65" t="str">
        <f t="shared" si="91"/>
        <v>DI0014401</v>
      </c>
      <c r="B1435" s="111" t="s">
        <v>1676</v>
      </c>
      <c r="C1435" s="104">
        <v>1</v>
      </c>
      <c r="D1435" s="111" t="s">
        <v>0</v>
      </c>
      <c r="E1435" s="111" t="s">
        <v>3</v>
      </c>
      <c r="F1435" s="104" t="s">
        <v>1760</v>
      </c>
      <c r="G1435" s="104" t="s">
        <v>1776</v>
      </c>
      <c r="H1435" s="104" t="s">
        <v>1777</v>
      </c>
      <c r="I1435" s="104" t="s">
        <v>1778</v>
      </c>
      <c r="J1435" s="104" t="s">
        <v>1779</v>
      </c>
      <c r="K1435" s="104" t="s">
        <v>774</v>
      </c>
      <c r="L1435" s="104" t="s">
        <v>1766</v>
      </c>
      <c r="M1435" s="104" t="s">
        <v>1773</v>
      </c>
      <c r="N1435" s="111">
        <v>1</v>
      </c>
      <c r="O1435" s="111">
        <v>1</v>
      </c>
      <c r="P1435" s="111">
        <v>1</v>
      </c>
      <c r="Q1435" s="113">
        <v>1</v>
      </c>
      <c r="R1435" s="113">
        <v>1</v>
      </c>
      <c r="S1435" s="113">
        <v>1</v>
      </c>
      <c r="T1435" s="113">
        <v>0</v>
      </c>
      <c r="U1435" s="113">
        <v>0</v>
      </c>
      <c r="V1435" s="113">
        <v>0</v>
      </c>
      <c r="W1435" s="109">
        <v>15700000</v>
      </c>
      <c r="X1435" s="109">
        <v>0</v>
      </c>
      <c r="Y1435" s="109">
        <v>0</v>
      </c>
      <c r="Z1435" s="109">
        <v>0</v>
      </c>
      <c r="AA1435" s="109">
        <v>0</v>
      </c>
      <c r="AB1435" s="109">
        <v>0</v>
      </c>
      <c r="AC1435" s="109">
        <v>0</v>
      </c>
      <c r="AD1435" s="109">
        <v>0</v>
      </c>
      <c r="AE1435" s="109">
        <v>15700000</v>
      </c>
      <c r="AF1435" s="107">
        <v>45376</v>
      </c>
      <c r="AG1435" s="107">
        <v>46471</v>
      </c>
      <c r="AH1435" s="126">
        <v>15700000</v>
      </c>
      <c r="AI1435" s="115">
        <v>1.9013698630136986</v>
      </c>
      <c r="AJ1435" s="115">
        <v>3</v>
      </c>
      <c r="AK1435" s="127">
        <v>8.7499999999999994E-2</v>
      </c>
      <c r="AL1435" s="128">
        <v>1.9013698630136986</v>
      </c>
      <c r="AM1435" s="128">
        <v>3</v>
      </c>
      <c r="AN1435" s="129">
        <v>8.7499999999999994E-2</v>
      </c>
      <c r="AO1435" s="130" t="s">
        <v>1774</v>
      </c>
      <c r="AP1435" s="130" t="s">
        <v>1775</v>
      </c>
      <c r="AQ1435" s="27">
        <v>686875</v>
      </c>
      <c r="AR1435" s="27">
        <v>1373750</v>
      </c>
      <c r="AS1435" s="27">
        <v>686875</v>
      </c>
      <c r="AT1435" s="27">
        <v>0</v>
      </c>
      <c r="AU1435" s="27">
        <v>0</v>
      </c>
      <c r="AV1435" s="27">
        <v>0</v>
      </c>
      <c r="AW1435" s="27">
        <v>0</v>
      </c>
      <c r="AX1435" s="27">
        <v>0</v>
      </c>
      <c r="AY1435" s="27">
        <v>0</v>
      </c>
      <c r="AZ1435" s="27">
        <v>0</v>
      </c>
      <c r="BA1435" s="27">
        <v>0</v>
      </c>
      <c r="BB1435" s="27">
        <v>0</v>
      </c>
      <c r="BC1435" s="27">
        <v>0</v>
      </c>
      <c r="BD1435" s="27">
        <v>0</v>
      </c>
      <c r="BE1435" s="27">
        <v>0</v>
      </c>
      <c r="BF1435" s="27">
        <v>0</v>
      </c>
      <c r="BG1435" s="27">
        <f t="shared" si="89"/>
        <v>2060625</v>
      </c>
      <c r="BH1435" s="27">
        <f t="shared" si="90"/>
        <v>686875</v>
      </c>
      <c r="BI1435" s="27">
        <f t="shared" si="92"/>
        <v>2747500</v>
      </c>
    </row>
    <row r="1436" spans="1:61" x14ac:dyDescent="0.35">
      <c r="A1436" s="65" t="str">
        <f t="shared" si="91"/>
        <v>DI0014411</v>
      </c>
      <c r="B1436" s="111" t="s">
        <v>1677</v>
      </c>
      <c r="C1436" s="104">
        <v>1</v>
      </c>
      <c r="D1436" s="111" t="s">
        <v>0</v>
      </c>
      <c r="E1436" s="111" t="s">
        <v>3</v>
      </c>
      <c r="F1436" s="104" t="s">
        <v>1760</v>
      </c>
      <c r="G1436" s="104" t="s">
        <v>1776</v>
      </c>
      <c r="H1436" s="104" t="s">
        <v>1777</v>
      </c>
      <c r="I1436" s="104" t="s">
        <v>1778</v>
      </c>
      <c r="J1436" s="104" t="s">
        <v>1779</v>
      </c>
      <c r="K1436" s="104" t="s">
        <v>774</v>
      </c>
      <c r="L1436" s="104" t="s">
        <v>1766</v>
      </c>
      <c r="M1436" s="104" t="s">
        <v>1773</v>
      </c>
      <c r="N1436" s="111">
        <v>1</v>
      </c>
      <c r="O1436" s="111">
        <v>1</v>
      </c>
      <c r="P1436" s="111">
        <v>1</v>
      </c>
      <c r="Q1436" s="113">
        <v>1</v>
      </c>
      <c r="R1436" s="113">
        <v>1</v>
      </c>
      <c r="S1436" s="113">
        <v>1</v>
      </c>
      <c r="T1436" s="113">
        <v>0</v>
      </c>
      <c r="U1436" s="113">
        <v>0</v>
      </c>
      <c r="V1436" s="113">
        <v>0</v>
      </c>
      <c r="W1436" s="109">
        <v>5000000</v>
      </c>
      <c r="X1436" s="109">
        <v>0</v>
      </c>
      <c r="Y1436" s="109">
        <v>0</v>
      </c>
      <c r="Z1436" s="109">
        <v>0</v>
      </c>
      <c r="AA1436" s="109">
        <v>0</v>
      </c>
      <c r="AB1436" s="109">
        <v>0</v>
      </c>
      <c r="AC1436" s="109">
        <v>0</v>
      </c>
      <c r="AD1436" s="109">
        <v>0</v>
      </c>
      <c r="AE1436" s="109">
        <v>5000000</v>
      </c>
      <c r="AF1436" s="107">
        <v>45376</v>
      </c>
      <c r="AG1436" s="107">
        <v>46471</v>
      </c>
      <c r="AH1436" s="126">
        <v>5000000</v>
      </c>
      <c r="AI1436" s="115">
        <v>1.9013698630136986</v>
      </c>
      <c r="AJ1436" s="115">
        <v>3</v>
      </c>
      <c r="AK1436" s="127">
        <v>8.7499999999999994E-2</v>
      </c>
      <c r="AL1436" s="128">
        <v>1.9013698630136986</v>
      </c>
      <c r="AM1436" s="128">
        <v>3</v>
      </c>
      <c r="AN1436" s="129">
        <v>8.7499999999999994E-2</v>
      </c>
      <c r="AO1436" s="130" t="s">
        <v>1774</v>
      </c>
      <c r="AP1436" s="130" t="s">
        <v>1775</v>
      </c>
      <c r="AQ1436" s="27">
        <v>218750</v>
      </c>
      <c r="AR1436" s="27">
        <v>437500</v>
      </c>
      <c r="AS1436" s="27">
        <v>218750</v>
      </c>
      <c r="AT1436" s="27">
        <v>0</v>
      </c>
      <c r="AU1436" s="27">
        <v>0</v>
      </c>
      <c r="AV1436" s="27">
        <v>0</v>
      </c>
      <c r="AW1436" s="27">
        <v>0</v>
      </c>
      <c r="AX1436" s="27">
        <v>0</v>
      </c>
      <c r="AY1436" s="27">
        <v>0</v>
      </c>
      <c r="AZ1436" s="27">
        <v>0</v>
      </c>
      <c r="BA1436" s="27">
        <v>0</v>
      </c>
      <c r="BB1436" s="27">
        <v>0</v>
      </c>
      <c r="BC1436" s="27">
        <v>0</v>
      </c>
      <c r="BD1436" s="27">
        <v>0</v>
      </c>
      <c r="BE1436" s="27">
        <v>0</v>
      </c>
      <c r="BF1436" s="27">
        <v>0</v>
      </c>
      <c r="BG1436" s="27">
        <f t="shared" si="89"/>
        <v>656250</v>
      </c>
      <c r="BH1436" s="27">
        <f t="shared" si="90"/>
        <v>218750</v>
      </c>
      <c r="BI1436" s="27">
        <f t="shared" si="92"/>
        <v>875000</v>
      </c>
    </row>
    <row r="1437" spans="1:61" x14ac:dyDescent="0.35">
      <c r="A1437" s="65" t="str">
        <f t="shared" si="91"/>
        <v>DI0014421</v>
      </c>
      <c r="B1437" s="111" t="s">
        <v>1433</v>
      </c>
      <c r="C1437" s="104">
        <v>1</v>
      </c>
      <c r="D1437" s="111" t="s">
        <v>0</v>
      </c>
      <c r="E1437" s="111" t="s">
        <v>3</v>
      </c>
      <c r="F1437" s="104" t="s">
        <v>1760</v>
      </c>
      <c r="G1437" s="104" t="s">
        <v>1776</v>
      </c>
      <c r="H1437" s="104" t="s">
        <v>1777</v>
      </c>
      <c r="I1437" s="104" t="s">
        <v>1778</v>
      </c>
      <c r="J1437" s="104" t="s">
        <v>1779</v>
      </c>
      <c r="K1437" s="104" t="s">
        <v>774</v>
      </c>
      <c r="L1437" s="104" t="s">
        <v>1766</v>
      </c>
      <c r="M1437" s="104" t="s">
        <v>1773</v>
      </c>
      <c r="N1437" s="111">
        <v>1</v>
      </c>
      <c r="O1437" s="111">
        <v>1</v>
      </c>
      <c r="P1437" s="111">
        <v>1</v>
      </c>
      <c r="Q1437" s="113">
        <v>1</v>
      </c>
      <c r="R1437" s="113">
        <v>1</v>
      </c>
      <c r="S1437" s="113">
        <v>1</v>
      </c>
      <c r="T1437" s="113">
        <v>0</v>
      </c>
      <c r="U1437" s="113">
        <v>0</v>
      </c>
      <c r="V1437" s="113">
        <v>0</v>
      </c>
      <c r="W1437" s="109">
        <v>0</v>
      </c>
      <c r="X1437" s="109">
        <v>0</v>
      </c>
      <c r="Y1437" s="109">
        <v>0</v>
      </c>
      <c r="Z1437" s="109">
        <v>0</v>
      </c>
      <c r="AA1437" s="109">
        <v>0</v>
      </c>
      <c r="AB1437" s="109">
        <v>0</v>
      </c>
      <c r="AC1437" s="109">
        <v>0</v>
      </c>
      <c r="AD1437" s="109">
        <v>0</v>
      </c>
      <c r="AE1437" s="109">
        <v>0</v>
      </c>
      <c r="AF1437" s="107">
        <v>45372</v>
      </c>
      <c r="AG1437" s="107">
        <v>45737</v>
      </c>
      <c r="AH1437" s="126">
        <v>3114570.55</v>
      </c>
      <c r="AI1437" s="115">
        <v>0</v>
      </c>
      <c r="AJ1437" s="115">
        <v>1</v>
      </c>
      <c r="AK1437" s="127">
        <v>4.9000000000000002E-2</v>
      </c>
      <c r="AL1437" s="128">
        <v>0</v>
      </c>
      <c r="AM1437" s="128">
        <v>0</v>
      </c>
      <c r="AN1437" s="129">
        <v>0</v>
      </c>
      <c r="AO1437" s="130" t="s">
        <v>1774</v>
      </c>
      <c r="AP1437" s="130" t="s">
        <v>1775</v>
      </c>
      <c r="AQ1437" s="27">
        <v>0</v>
      </c>
      <c r="AR1437" s="27">
        <v>0</v>
      </c>
      <c r="AS1437" s="27">
        <v>0</v>
      </c>
      <c r="AT1437" s="27">
        <v>0</v>
      </c>
      <c r="AU1437" s="27">
        <v>0</v>
      </c>
      <c r="AV1437" s="27">
        <v>0</v>
      </c>
      <c r="AW1437" s="27">
        <v>0</v>
      </c>
      <c r="AX1437" s="27">
        <v>0</v>
      </c>
      <c r="AY1437" s="27">
        <v>0</v>
      </c>
      <c r="AZ1437" s="27">
        <v>0</v>
      </c>
      <c r="BA1437" s="27">
        <v>0</v>
      </c>
      <c r="BB1437" s="27">
        <v>0</v>
      </c>
      <c r="BC1437" s="27">
        <v>0</v>
      </c>
      <c r="BD1437" s="27">
        <v>0</v>
      </c>
      <c r="BE1437" s="27">
        <v>0</v>
      </c>
      <c r="BF1437" s="27">
        <v>0</v>
      </c>
      <c r="BG1437" s="27">
        <f t="shared" si="89"/>
        <v>0</v>
      </c>
      <c r="BH1437" s="27">
        <f t="shared" si="90"/>
        <v>0</v>
      </c>
      <c r="BI1437" s="27">
        <f t="shared" si="92"/>
        <v>0</v>
      </c>
    </row>
    <row r="1438" spans="1:61" x14ac:dyDescent="0.35">
      <c r="A1438" s="65" t="str">
        <f t="shared" si="91"/>
        <v>DI0014431</v>
      </c>
      <c r="B1438" s="111" t="s">
        <v>1678</v>
      </c>
      <c r="C1438" s="104">
        <v>1</v>
      </c>
      <c r="D1438" s="111" t="s">
        <v>0</v>
      </c>
      <c r="E1438" s="111" t="s">
        <v>3</v>
      </c>
      <c r="F1438" s="104" t="s">
        <v>1760</v>
      </c>
      <c r="G1438" s="104" t="s">
        <v>1776</v>
      </c>
      <c r="H1438" s="104" t="s">
        <v>1777</v>
      </c>
      <c r="I1438" s="104" t="s">
        <v>1778</v>
      </c>
      <c r="J1438" s="104" t="s">
        <v>1779</v>
      </c>
      <c r="K1438" s="104" t="s">
        <v>774</v>
      </c>
      <c r="L1438" s="104" t="s">
        <v>1766</v>
      </c>
      <c r="M1438" s="104" t="s">
        <v>1773</v>
      </c>
      <c r="N1438" s="111">
        <v>1</v>
      </c>
      <c r="O1438" s="111">
        <v>1</v>
      </c>
      <c r="P1438" s="111">
        <v>1</v>
      </c>
      <c r="Q1438" s="113">
        <v>1</v>
      </c>
      <c r="R1438" s="113">
        <v>1</v>
      </c>
      <c r="S1438" s="113">
        <v>1</v>
      </c>
      <c r="T1438" s="113">
        <v>0</v>
      </c>
      <c r="U1438" s="113">
        <v>0</v>
      </c>
      <c r="V1438" s="113">
        <v>0</v>
      </c>
      <c r="W1438" s="109">
        <v>20863105.66</v>
      </c>
      <c r="X1438" s="109">
        <v>0</v>
      </c>
      <c r="Y1438" s="109">
        <v>0</v>
      </c>
      <c r="Z1438" s="109">
        <v>0</v>
      </c>
      <c r="AA1438" s="109">
        <v>0</v>
      </c>
      <c r="AB1438" s="109">
        <v>0</v>
      </c>
      <c r="AC1438" s="109">
        <v>0</v>
      </c>
      <c r="AD1438" s="109">
        <v>0</v>
      </c>
      <c r="AE1438" s="109">
        <v>20863105.66</v>
      </c>
      <c r="AF1438" s="107">
        <v>45485</v>
      </c>
      <c r="AG1438" s="107">
        <v>46580</v>
      </c>
      <c r="AH1438" s="126">
        <v>20863105.66</v>
      </c>
      <c r="AI1438" s="115">
        <v>2.2000000000000002</v>
      </c>
      <c r="AJ1438" s="115">
        <v>3</v>
      </c>
      <c r="AK1438" s="127">
        <v>8.7499999999999994E-2</v>
      </c>
      <c r="AL1438" s="128">
        <v>2.2000000000000002</v>
      </c>
      <c r="AM1438" s="128">
        <v>3</v>
      </c>
      <c r="AN1438" s="129">
        <v>8.7499999999999994E-2</v>
      </c>
      <c r="AO1438" s="130" t="s">
        <v>1774</v>
      </c>
      <c r="AP1438" s="130" t="s">
        <v>1775</v>
      </c>
      <c r="AQ1438" s="27">
        <v>912760.87</v>
      </c>
      <c r="AR1438" s="27">
        <v>1825521.74</v>
      </c>
      <c r="AS1438" s="27">
        <v>1825521.74</v>
      </c>
      <c r="AT1438" s="27">
        <v>0</v>
      </c>
      <c r="AU1438" s="27">
        <v>0</v>
      </c>
      <c r="AV1438" s="27">
        <v>0</v>
      </c>
      <c r="AW1438" s="27">
        <v>0</v>
      </c>
      <c r="AX1438" s="27">
        <v>0</v>
      </c>
      <c r="AY1438" s="27">
        <v>0</v>
      </c>
      <c r="AZ1438" s="27">
        <v>0</v>
      </c>
      <c r="BA1438" s="27">
        <v>0</v>
      </c>
      <c r="BB1438" s="27">
        <v>0</v>
      </c>
      <c r="BC1438" s="27">
        <v>0</v>
      </c>
      <c r="BD1438" s="27">
        <v>0</v>
      </c>
      <c r="BE1438" s="27">
        <v>0</v>
      </c>
      <c r="BF1438" s="27">
        <v>0</v>
      </c>
      <c r="BG1438" s="27">
        <f t="shared" si="89"/>
        <v>2738282.61</v>
      </c>
      <c r="BH1438" s="27">
        <f t="shared" si="90"/>
        <v>1825521.74</v>
      </c>
      <c r="BI1438" s="27">
        <f t="shared" si="92"/>
        <v>4563804.3499999996</v>
      </c>
    </row>
    <row r="1439" spans="1:61" x14ac:dyDescent="0.35">
      <c r="A1439" s="65" t="str">
        <f t="shared" si="91"/>
        <v>DI0014441</v>
      </c>
      <c r="B1439" s="111" t="s">
        <v>1679</v>
      </c>
      <c r="C1439" s="104">
        <v>1</v>
      </c>
      <c r="D1439" s="111" t="s">
        <v>0</v>
      </c>
      <c r="E1439" s="111" t="s">
        <v>3</v>
      </c>
      <c r="F1439" s="104" t="s">
        <v>1760</v>
      </c>
      <c r="G1439" s="104" t="s">
        <v>1776</v>
      </c>
      <c r="H1439" s="104" t="s">
        <v>1777</v>
      </c>
      <c r="I1439" s="104" t="s">
        <v>1778</v>
      </c>
      <c r="J1439" s="104" t="s">
        <v>1779</v>
      </c>
      <c r="K1439" s="104" t="s">
        <v>774</v>
      </c>
      <c r="L1439" s="104" t="s">
        <v>1766</v>
      </c>
      <c r="M1439" s="104" t="s">
        <v>1773</v>
      </c>
      <c r="N1439" s="111">
        <v>1</v>
      </c>
      <c r="O1439" s="111">
        <v>1</v>
      </c>
      <c r="P1439" s="111">
        <v>1</v>
      </c>
      <c r="Q1439" s="113">
        <v>1</v>
      </c>
      <c r="R1439" s="113">
        <v>1</v>
      </c>
      <c r="S1439" s="113">
        <v>1</v>
      </c>
      <c r="T1439" s="113">
        <v>0</v>
      </c>
      <c r="U1439" s="113">
        <v>0</v>
      </c>
      <c r="V1439" s="113">
        <v>0</v>
      </c>
      <c r="W1439" s="109">
        <v>5000000</v>
      </c>
      <c r="X1439" s="109">
        <v>0</v>
      </c>
      <c r="Y1439" s="109">
        <v>0</v>
      </c>
      <c r="Z1439" s="109">
        <v>0</v>
      </c>
      <c r="AA1439" s="109">
        <v>0</v>
      </c>
      <c r="AB1439" s="109">
        <v>0</v>
      </c>
      <c r="AC1439" s="109">
        <v>0</v>
      </c>
      <c r="AD1439" s="109">
        <v>0</v>
      </c>
      <c r="AE1439" s="109">
        <v>5000000</v>
      </c>
      <c r="AF1439" s="107">
        <v>45376</v>
      </c>
      <c r="AG1439" s="107">
        <v>46471</v>
      </c>
      <c r="AH1439" s="126">
        <v>5000000</v>
      </c>
      <c r="AI1439" s="115">
        <v>1.9013698630136986</v>
      </c>
      <c r="AJ1439" s="115">
        <v>3</v>
      </c>
      <c r="AK1439" s="127">
        <v>8.7499999999999994E-2</v>
      </c>
      <c r="AL1439" s="128">
        <v>1.9013698630136986</v>
      </c>
      <c r="AM1439" s="128">
        <v>3</v>
      </c>
      <c r="AN1439" s="129">
        <v>8.7499999999999994E-2</v>
      </c>
      <c r="AO1439" s="130" t="s">
        <v>1774</v>
      </c>
      <c r="AP1439" s="130" t="s">
        <v>1775</v>
      </c>
      <c r="AQ1439" s="27">
        <v>218750</v>
      </c>
      <c r="AR1439" s="27">
        <v>437500</v>
      </c>
      <c r="AS1439" s="27">
        <v>218750</v>
      </c>
      <c r="AT1439" s="27">
        <v>0</v>
      </c>
      <c r="AU1439" s="27">
        <v>0</v>
      </c>
      <c r="AV1439" s="27">
        <v>0</v>
      </c>
      <c r="AW1439" s="27">
        <v>0</v>
      </c>
      <c r="AX1439" s="27">
        <v>0</v>
      </c>
      <c r="AY1439" s="27">
        <v>0</v>
      </c>
      <c r="AZ1439" s="27">
        <v>0</v>
      </c>
      <c r="BA1439" s="27">
        <v>0</v>
      </c>
      <c r="BB1439" s="27">
        <v>0</v>
      </c>
      <c r="BC1439" s="27">
        <v>0</v>
      </c>
      <c r="BD1439" s="27">
        <v>0</v>
      </c>
      <c r="BE1439" s="27">
        <v>0</v>
      </c>
      <c r="BF1439" s="27">
        <v>0</v>
      </c>
      <c r="BG1439" s="27">
        <f t="shared" si="89"/>
        <v>656250</v>
      </c>
      <c r="BH1439" s="27">
        <f t="shared" si="90"/>
        <v>218750</v>
      </c>
      <c r="BI1439" s="27">
        <f t="shared" si="92"/>
        <v>875000</v>
      </c>
    </row>
    <row r="1440" spans="1:61" x14ac:dyDescent="0.35">
      <c r="A1440" s="65" t="str">
        <f t="shared" si="91"/>
        <v>DI0014451</v>
      </c>
      <c r="B1440" s="111" t="s">
        <v>1434</v>
      </c>
      <c r="C1440" s="104">
        <v>1</v>
      </c>
      <c r="D1440" s="111" t="s">
        <v>0</v>
      </c>
      <c r="E1440" s="111" t="s">
        <v>3</v>
      </c>
      <c r="F1440" s="104" t="s">
        <v>1760</v>
      </c>
      <c r="G1440" s="104" t="s">
        <v>1781</v>
      </c>
      <c r="H1440" s="104" t="s">
        <v>1777</v>
      </c>
      <c r="I1440" s="104" t="s">
        <v>1782</v>
      </c>
      <c r="J1440" s="104" t="s">
        <v>1779</v>
      </c>
      <c r="K1440" s="104" t="s">
        <v>791</v>
      </c>
      <c r="L1440" s="104" t="s">
        <v>1766</v>
      </c>
      <c r="M1440" s="104" t="s">
        <v>1773</v>
      </c>
      <c r="N1440" s="111">
        <v>1</v>
      </c>
      <c r="O1440" s="111">
        <v>1</v>
      </c>
      <c r="P1440" s="111">
        <v>1</v>
      </c>
      <c r="Q1440" s="113">
        <v>1</v>
      </c>
      <c r="R1440" s="113">
        <v>1</v>
      </c>
      <c r="S1440" s="113">
        <v>1</v>
      </c>
      <c r="T1440" s="113">
        <v>0</v>
      </c>
      <c r="U1440" s="113">
        <v>0</v>
      </c>
      <c r="V1440" s="113">
        <v>0</v>
      </c>
      <c r="W1440" s="109">
        <v>2442010</v>
      </c>
      <c r="X1440" s="109">
        <v>0</v>
      </c>
      <c r="Y1440" s="109">
        <v>0</v>
      </c>
      <c r="Z1440" s="109">
        <v>6613.78</v>
      </c>
      <c r="AA1440" s="109">
        <v>0</v>
      </c>
      <c r="AB1440" s="109">
        <v>0</v>
      </c>
      <c r="AC1440" s="109">
        <v>0</v>
      </c>
      <c r="AD1440" s="109">
        <v>0</v>
      </c>
      <c r="AE1440" s="109">
        <v>2442010</v>
      </c>
      <c r="AF1440" s="107">
        <v>45488</v>
      </c>
      <c r="AG1440" s="107">
        <v>45853</v>
      </c>
      <c r="AH1440" s="126">
        <v>2442010</v>
      </c>
      <c r="AI1440" s="115">
        <v>0.20821917808219179</v>
      </c>
      <c r="AJ1440" s="115">
        <v>1</v>
      </c>
      <c r="AK1440" s="127">
        <v>3.2500000000000001E-2</v>
      </c>
      <c r="AL1440" s="128">
        <v>0.20821917808219179</v>
      </c>
      <c r="AM1440" s="128">
        <v>1</v>
      </c>
      <c r="AN1440" s="129">
        <v>3.2500000000000001E-2</v>
      </c>
      <c r="AO1440" s="130" t="s">
        <v>1774</v>
      </c>
      <c r="AP1440" s="130" t="s">
        <v>1775</v>
      </c>
      <c r="AQ1440" s="27">
        <v>19841.34</v>
      </c>
      <c r="AR1440" s="27">
        <v>0</v>
      </c>
      <c r="AS1440" s="27">
        <v>0</v>
      </c>
      <c r="AT1440" s="27">
        <v>0</v>
      </c>
      <c r="AU1440" s="27">
        <v>0</v>
      </c>
      <c r="AV1440" s="27">
        <v>0</v>
      </c>
      <c r="AW1440" s="27">
        <v>0</v>
      </c>
      <c r="AX1440" s="27">
        <v>0</v>
      </c>
      <c r="AY1440" s="27">
        <v>0</v>
      </c>
      <c r="AZ1440" s="27">
        <v>0</v>
      </c>
      <c r="BA1440" s="27">
        <v>0</v>
      </c>
      <c r="BB1440" s="27">
        <v>0</v>
      </c>
      <c r="BC1440" s="27">
        <v>0</v>
      </c>
      <c r="BD1440" s="27">
        <v>0</v>
      </c>
      <c r="BE1440" s="27">
        <v>0</v>
      </c>
      <c r="BF1440" s="27">
        <v>0</v>
      </c>
      <c r="BG1440" s="27">
        <f t="shared" si="89"/>
        <v>19841.34</v>
      </c>
      <c r="BH1440" s="27">
        <f t="shared" si="90"/>
        <v>0</v>
      </c>
      <c r="BI1440" s="27">
        <f t="shared" si="92"/>
        <v>19841.34</v>
      </c>
    </row>
    <row r="1441" spans="1:61" x14ac:dyDescent="0.35">
      <c r="A1441" s="65" t="str">
        <f t="shared" si="91"/>
        <v>DI0014452</v>
      </c>
      <c r="B1441" s="111" t="s">
        <v>1434</v>
      </c>
      <c r="C1441" s="104">
        <v>2</v>
      </c>
      <c r="D1441" s="111" t="s">
        <v>0</v>
      </c>
      <c r="E1441" s="111" t="s">
        <v>3</v>
      </c>
      <c r="F1441" s="104" t="s">
        <v>1760</v>
      </c>
      <c r="G1441" s="104" t="s">
        <v>1781</v>
      </c>
      <c r="H1441" s="104" t="s">
        <v>1777</v>
      </c>
      <c r="I1441" s="104" t="s">
        <v>1782</v>
      </c>
      <c r="J1441" s="104" t="s">
        <v>1779</v>
      </c>
      <c r="K1441" s="104" t="s">
        <v>791</v>
      </c>
      <c r="L1441" s="104" t="s">
        <v>1766</v>
      </c>
      <c r="M1441" s="104" t="s">
        <v>1773</v>
      </c>
      <c r="N1441" s="111">
        <v>1</v>
      </c>
      <c r="O1441" s="111">
        <v>1</v>
      </c>
      <c r="P1441" s="111">
        <v>1</v>
      </c>
      <c r="Q1441" s="113">
        <v>1</v>
      </c>
      <c r="R1441" s="113">
        <v>1</v>
      </c>
      <c r="S1441" s="113">
        <v>1</v>
      </c>
      <c r="T1441" s="113">
        <v>0</v>
      </c>
      <c r="U1441" s="113">
        <v>0</v>
      </c>
      <c r="V1441" s="113">
        <v>0</v>
      </c>
      <c r="W1441" s="109">
        <v>2927432.5</v>
      </c>
      <c r="X1441" s="109">
        <v>0</v>
      </c>
      <c r="Y1441" s="109">
        <v>0</v>
      </c>
      <c r="Z1441" s="109">
        <v>9318.99</v>
      </c>
      <c r="AA1441" s="109">
        <v>0</v>
      </c>
      <c r="AB1441" s="109">
        <v>0</v>
      </c>
      <c r="AC1441" s="109">
        <v>0</v>
      </c>
      <c r="AD1441" s="109">
        <v>0</v>
      </c>
      <c r="AE1441" s="109">
        <v>2927432.5</v>
      </c>
      <c r="AF1441" s="107">
        <v>45488</v>
      </c>
      <c r="AG1441" s="107">
        <v>46218</v>
      </c>
      <c r="AH1441" s="126">
        <v>2927432.5</v>
      </c>
      <c r="AI1441" s="115">
        <v>1.2082191780821918</v>
      </c>
      <c r="AJ1441" s="115">
        <v>2</v>
      </c>
      <c r="AK1441" s="127">
        <v>3.8199999999999998E-2</v>
      </c>
      <c r="AL1441" s="128">
        <v>1.2082191780821918</v>
      </c>
      <c r="AM1441" s="128">
        <v>2</v>
      </c>
      <c r="AN1441" s="129">
        <v>3.8199999999999998E-2</v>
      </c>
      <c r="AO1441" s="130" t="s">
        <v>1774</v>
      </c>
      <c r="AP1441" s="130" t="s">
        <v>1775</v>
      </c>
      <c r="AQ1441" s="27">
        <v>74551.92</v>
      </c>
      <c r="AR1441" s="27">
        <v>37275.99</v>
      </c>
      <c r="AS1441" s="27">
        <v>0</v>
      </c>
      <c r="AT1441" s="27">
        <v>0</v>
      </c>
      <c r="AU1441" s="27">
        <v>0</v>
      </c>
      <c r="AV1441" s="27">
        <v>0</v>
      </c>
      <c r="AW1441" s="27">
        <v>0</v>
      </c>
      <c r="AX1441" s="27">
        <v>0</v>
      </c>
      <c r="AY1441" s="27">
        <v>0</v>
      </c>
      <c r="AZ1441" s="27">
        <v>0</v>
      </c>
      <c r="BA1441" s="27">
        <v>0</v>
      </c>
      <c r="BB1441" s="27">
        <v>0</v>
      </c>
      <c r="BC1441" s="27">
        <v>0</v>
      </c>
      <c r="BD1441" s="27">
        <v>0</v>
      </c>
      <c r="BE1441" s="27">
        <v>0</v>
      </c>
      <c r="BF1441" s="27">
        <v>0</v>
      </c>
      <c r="BG1441" s="27">
        <f t="shared" si="89"/>
        <v>111827.91</v>
      </c>
      <c r="BH1441" s="27">
        <f t="shared" si="90"/>
        <v>0</v>
      </c>
      <c r="BI1441" s="27">
        <f t="shared" si="92"/>
        <v>111827.91</v>
      </c>
    </row>
    <row r="1442" spans="1:61" x14ac:dyDescent="0.35">
      <c r="A1442" s="65" t="str">
        <f t="shared" si="91"/>
        <v>DI0014453</v>
      </c>
      <c r="B1442" s="111" t="s">
        <v>1434</v>
      </c>
      <c r="C1442" s="104">
        <v>3</v>
      </c>
      <c r="D1442" s="111" t="s">
        <v>0</v>
      </c>
      <c r="E1442" s="111" t="s">
        <v>3</v>
      </c>
      <c r="F1442" s="104" t="s">
        <v>1760</v>
      </c>
      <c r="G1442" s="104" t="s">
        <v>1781</v>
      </c>
      <c r="H1442" s="104" t="s">
        <v>1777</v>
      </c>
      <c r="I1442" s="104" t="s">
        <v>1782</v>
      </c>
      <c r="J1442" s="104" t="s">
        <v>1779</v>
      </c>
      <c r="K1442" s="104" t="s">
        <v>791</v>
      </c>
      <c r="L1442" s="104" t="s">
        <v>1766</v>
      </c>
      <c r="M1442" s="104" t="s">
        <v>1773</v>
      </c>
      <c r="N1442" s="111">
        <v>1</v>
      </c>
      <c r="O1442" s="111">
        <v>1</v>
      </c>
      <c r="P1442" s="111">
        <v>1</v>
      </c>
      <c r="Q1442" s="113">
        <v>1</v>
      </c>
      <c r="R1442" s="113">
        <v>1</v>
      </c>
      <c r="S1442" s="113">
        <v>1</v>
      </c>
      <c r="T1442" s="113">
        <v>0</v>
      </c>
      <c r="U1442" s="113">
        <v>0</v>
      </c>
      <c r="V1442" s="113">
        <v>0</v>
      </c>
      <c r="W1442" s="109">
        <v>6611097.5</v>
      </c>
      <c r="X1442" s="109">
        <v>0</v>
      </c>
      <c r="Y1442" s="109">
        <v>0</v>
      </c>
      <c r="Z1442" s="109">
        <v>23689.77</v>
      </c>
      <c r="AA1442" s="109">
        <v>0</v>
      </c>
      <c r="AB1442" s="109">
        <v>0</v>
      </c>
      <c r="AC1442" s="109">
        <v>0</v>
      </c>
      <c r="AD1442" s="109">
        <v>0</v>
      </c>
      <c r="AE1442" s="109">
        <v>6611097.5</v>
      </c>
      <c r="AF1442" s="107">
        <v>45488</v>
      </c>
      <c r="AG1442" s="107">
        <v>46583</v>
      </c>
      <c r="AH1442" s="126">
        <v>6611097.5</v>
      </c>
      <c r="AI1442" s="115">
        <v>2.2082191780821918</v>
      </c>
      <c r="AJ1442" s="115">
        <v>3</v>
      </c>
      <c r="AK1442" s="127">
        <v>4.2999999999999997E-2</v>
      </c>
      <c r="AL1442" s="128">
        <v>2.2082191780821918</v>
      </c>
      <c r="AM1442" s="128">
        <v>3</v>
      </c>
      <c r="AN1442" s="129">
        <v>4.3000000000000003E-2</v>
      </c>
      <c r="AO1442" s="130" t="s">
        <v>1774</v>
      </c>
      <c r="AP1442" s="130" t="s">
        <v>1775</v>
      </c>
      <c r="AQ1442" s="27">
        <v>189518.15999999997</v>
      </c>
      <c r="AR1442" s="27">
        <v>284277.23999999993</v>
      </c>
      <c r="AS1442" s="27">
        <v>94759.05</v>
      </c>
      <c r="AT1442" s="27">
        <v>0</v>
      </c>
      <c r="AU1442" s="27">
        <v>0</v>
      </c>
      <c r="AV1442" s="27">
        <v>0</v>
      </c>
      <c r="AW1442" s="27">
        <v>0</v>
      </c>
      <c r="AX1442" s="27">
        <v>0</v>
      </c>
      <c r="AY1442" s="27">
        <v>0</v>
      </c>
      <c r="AZ1442" s="27">
        <v>0</v>
      </c>
      <c r="BA1442" s="27">
        <v>0</v>
      </c>
      <c r="BB1442" s="27">
        <v>0</v>
      </c>
      <c r="BC1442" s="27">
        <v>0</v>
      </c>
      <c r="BD1442" s="27">
        <v>0</v>
      </c>
      <c r="BE1442" s="27">
        <v>0</v>
      </c>
      <c r="BF1442" s="27">
        <v>0</v>
      </c>
      <c r="BG1442" s="27">
        <f t="shared" si="89"/>
        <v>473795.39999999991</v>
      </c>
      <c r="BH1442" s="27">
        <f t="shared" si="90"/>
        <v>94759.05</v>
      </c>
      <c r="BI1442" s="27">
        <f t="shared" si="92"/>
        <v>568554.44999999995</v>
      </c>
    </row>
    <row r="1443" spans="1:61" x14ac:dyDescent="0.35">
      <c r="A1443" s="65" t="str">
        <f t="shared" si="91"/>
        <v>DI0014454</v>
      </c>
      <c r="B1443" s="111" t="s">
        <v>1434</v>
      </c>
      <c r="C1443" s="104">
        <v>4</v>
      </c>
      <c r="D1443" s="111" t="s">
        <v>0</v>
      </c>
      <c r="E1443" s="111" t="s">
        <v>3</v>
      </c>
      <c r="F1443" s="104" t="s">
        <v>1760</v>
      </c>
      <c r="G1443" s="104" t="s">
        <v>1781</v>
      </c>
      <c r="H1443" s="104" t="s">
        <v>1777</v>
      </c>
      <c r="I1443" s="104" t="s">
        <v>1782</v>
      </c>
      <c r="J1443" s="104" t="s">
        <v>1779</v>
      </c>
      <c r="K1443" s="104" t="s">
        <v>791</v>
      </c>
      <c r="L1443" s="104" t="s">
        <v>1766</v>
      </c>
      <c r="M1443" s="104" t="s">
        <v>1773</v>
      </c>
      <c r="N1443" s="111">
        <v>1</v>
      </c>
      <c r="O1443" s="111">
        <v>1</v>
      </c>
      <c r="P1443" s="111">
        <v>1</v>
      </c>
      <c r="Q1443" s="113">
        <v>1</v>
      </c>
      <c r="R1443" s="113">
        <v>1</v>
      </c>
      <c r="S1443" s="113">
        <v>1</v>
      </c>
      <c r="T1443" s="113">
        <v>0</v>
      </c>
      <c r="U1443" s="113">
        <v>0</v>
      </c>
      <c r="V1443" s="113">
        <v>0</v>
      </c>
      <c r="W1443" s="109">
        <v>10887122.5</v>
      </c>
      <c r="X1443" s="109">
        <v>0</v>
      </c>
      <c r="Y1443" s="109">
        <v>0</v>
      </c>
      <c r="Z1443" s="109">
        <v>42731.96</v>
      </c>
      <c r="AA1443" s="109">
        <v>0</v>
      </c>
      <c r="AB1443" s="109">
        <v>0</v>
      </c>
      <c r="AC1443" s="109">
        <v>0</v>
      </c>
      <c r="AD1443" s="109">
        <v>0</v>
      </c>
      <c r="AE1443" s="109">
        <v>10887122.5</v>
      </c>
      <c r="AF1443" s="107">
        <v>45488</v>
      </c>
      <c r="AG1443" s="107">
        <v>46949</v>
      </c>
      <c r="AH1443" s="126">
        <v>10887122.5</v>
      </c>
      <c r="AI1443" s="115">
        <v>3.2109589041095892</v>
      </c>
      <c r="AJ1443" s="115">
        <v>4.0027397260273974</v>
      </c>
      <c r="AK1443" s="127">
        <v>4.7100000000000003E-2</v>
      </c>
      <c r="AL1443" s="128">
        <v>3.2109589041095892</v>
      </c>
      <c r="AM1443" s="128">
        <v>4.0027397260273974</v>
      </c>
      <c r="AN1443" s="129">
        <v>4.7100000000000003E-2</v>
      </c>
      <c r="AO1443" s="130" t="s">
        <v>1774</v>
      </c>
      <c r="AP1443" s="130" t="s">
        <v>1775</v>
      </c>
      <c r="AQ1443" s="27">
        <v>341855.68</v>
      </c>
      <c r="AR1443" s="27">
        <v>512783.52000000008</v>
      </c>
      <c r="AS1443" s="27">
        <v>512783.52</v>
      </c>
      <c r="AT1443" s="27">
        <v>170927.84</v>
      </c>
      <c r="AU1443" s="27">
        <v>0</v>
      </c>
      <c r="AV1443" s="27">
        <v>0</v>
      </c>
      <c r="AW1443" s="27">
        <v>0</v>
      </c>
      <c r="AX1443" s="27">
        <v>0</v>
      </c>
      <c r="AY1443" s="27">
        <v>0</v>
      </c>
      <c r="AZ1443" s="27">
        <v>0</v>
      </c>
      <c r="BA1443" s="27">
        <v>0</v>
      </c>
      <c r="BB1443" s="27">
        <v>0</v>
      </c>
      <c r="BC1443" s="27">
        <v>0</v>
      </c>
      <c r="BD1443" s="27">
        <v>0</v>
      </c>
      <c r="BE1443" s="27">
        <v>0</v>
      </c>
      <c r="BF1443" s="27">
        <v>0</v>
      </c>
      <c r="BG1443" s="27">
        <f t="shared" si="89"/>
        <v>854639.20000000007</v>
      </c>
      <c r="BH1443" s="27">
        <f t="shared" si="90"/>
        <v>683711.36</v>
      </c>
      <c r="BI1443" s="27">
        <f t="shared" si="92"/>
        <v>1538350.56</v>
      </c>
    </row>
    <row r="1444" spans="1:61" x14ac:dyDescent="0.35">
      <c r="A1444" s="65" t="str">
        <f t="shared" si="91"/>
        <v>DI0014455</v>
      </c>
      <c r="B1444" s="111" t="s">
        <v>1434</v>
      </c>
      <c r="C1444" s="104">
        <v>5</v>
      </c>
      <c r="D1444" s="111" t="s">
        <v>0</v>
      </c>
      <c r="E1444" s="111" t="s">
        <v>3</v>
      </c>
      <c r="F1444" s="104" t="s">
        <v>1760</v>
      </c>
      <c r="G1444" s="104" t="s">
        <v>1781</v>
      </c>
      <c r="H1444" s="104" t="s">
        <v>1777</v>
      </c>
      <c r="I1444" s="104" t="s">
        <v>1782</v>
      </c>
      <c r="J1444" s="104" t="s">
        <v>1779</v>
      </c>
      <c r="K1444" s="104" t="s">
        <v>791</v>
      </c>
      <c r="L1444" s="104" t="s">
        <v>1766</v>
      </c>
      <c r="M1444" s="104" t="s">
        <v>1773</v>
      </c>
      <c r="N1444" s="111">
        <v>1</v>
      </c>
      <c r="O1444" s="111">
        <v>1</v>
      </c>
      <c r="P1444" s="111">
        <v>1</v>
      </c>
      <c r="Q1444" s="113">
        <v>1</v>
      </c>
      <c r="R1444" s="113">
        <v>1</v>
      </c>
      <c r="S1444" s="113">
        <v>1</v>
      </c>
      <c r="T1444" s="113">
        <v>0</v>
      </c>
      <c r="U1444" s="113">
        <v>0</v>
      </c>
      <c r="V1444" s="113">
        <v>0</v>
      </c>
      <c r="W1444" s="109">
        <v>425242.5</v>
      </c>
      <c r="X1444" s="109">
        <v>0</v>
      </c>
      <c r="Y1444" s="109">
        <v>0</v>
      </c>
      <c r="Z1444" s="109">
        <v>1796.65</v>
      </c>
      <c r="AA1444" s="109">
        <v>0</v>
      </c>
      <c r="AB1444" s="109">
        <v>0</v>
      </c>
      <c r="AC1444" s="109">
        <v>0</v>
      </c>
      <c r="AD1444" s="109">
        <v>0</v>
      </c>
      <c r="AE1444" s="109">
        <v>425242.5</v>
      </c>
      <c r="AF1444" s="107">
        <v>45488</v>
      </c>
      <c r="AG1444" s="107">
        <v>47314</v>
      </c>
      <c r="AH1444" s="126">
        <v>425242.5</v>
      </c>
      <c r="AI1444" s="115">
        <v>4.2109589041095887</v>
      </c>
      <c r="AJ1444" s="115">
        <v>5.0027397260273974</v>
      </c>
      <c r="AK1444" s="127">
        <v>5.0700000000000002E-2</v>
      </c>
      <c r="AL1444" s="128">
        <v>4.2109589041095887</v>
      </c>
      <c r="AM1444" s="128">
        <v>5.0027397260273974</v>
      </c>
      <c r="AN1444" s="129">
        <v>5.0700000000000002E-2</v>
      </c>
      <c r="AO1444" s="130" t="s">
        <v>1774</v>
      </c>
      <c r="AP1444" s="130" t="s">
        <v>1775</v>
      </c>
      <c r="AQ1444" s="27">
        <v>14373.199999999999</v>
      </c>
      <c r="AR1444" s="27">
        <v>21559.800000000003</v>
      </c>
      <c r="AS1444" s="27">
        <v>21559.8</v>
      </c>
      <c r="AT1444" s="27">
        <v>21559.8</v>
      </c>
      <c r="AU1444" s="27">
        <v>7186.57</v>
      </c>
      <c r="AV1444" s="27">
        <v>0</v>
      </c>
      <c r="AW1444" s="27">
        <v>0</v>
      </c>
      <c r="AX1444" s="27">
        <v>0</v>
      </c>
      <c r="AY1444" s="27">
        <v>0</v>
      </c>
      <c r="AZ1444" s="27">
        <v>0</v>
      </c>
      <c r="BA1444" s="27">
        <v>0</v>
      </c>
      <c r="BB1444" s="27">
        <v>0</v>
      </c>
      <c r="BC1444" s="27">
        <v>0</v>
      </c>
      <c r="BD1444" s="27">
        <v>0</v>
      </c>
      <c r="BE1444" s="27">
        <v>0</v>
      </c>
      <c r="BF1444" s="27">
        <v>0</v>
      </c>
      <c r="BG1444" s="27">
        <f t="shared" si="89"/>
        <v>35933</v>
      </c>
      <c r="BH1444" s="27">
        <f t="shared" si="90"/>
        <v>50306.17</v>
      </c>
      <c r="BI1444" s="27">
        <f t="shared" si="92"/>
        <v>86239.17</v>
      </c>
    </row>
    <row r="1445" spans="1:61" x14ac:dyDescent="0.35">
      <c r="A1445" s="65" t="str">
        <f t="shared" si="91"/>
        <v>DI0014456</v>
      </c>
      <c r="B1445" s="111" t="s">
        <v>1434</v>
      </c>
      <c r="C1445" s="104">
        <v>6</v>
      </c>
      <c r="D1445" s="111" t="s">
        <v>0</v>
      </c>
      <c r="E1445" s="111" t="s">
        <v>3</v>
      </c>
      <c r="F1445" s="104" t="s">
        <v>1760</v>
      </c>
      <c r="G1445" s="104" t="s">
        <v>1781</v>
      </c>
      <c r="H1445" s="104" t="s">
        <v>1777</v>
      </c>
      <c r="I1445" s="104" t="s">
        <v>1782</v>
      </c>
      <c r="J1445" s="104" t="s">
        <v>1779</v>
      </c>
      <c r="K1445" s="104" t="s">
        <v>791</v>
      </c>
      <c r="L1445" s="104" t="s">
        <v>1766</v>
      </c>
      <c r="M1445" s="104" t="s">
        <v>1773</v>
      </c>
      <c r="N1445" s="111">
        <v>1</v>
      </c>
      <c r="O1445" s="111">
        <v>1</v>
      </c>
      <c r="P1445" s="111">
        <v>1</v>
      </c>
      <c r="Q1445" s="113">
        <v>1</v>
      </c>
      <c r="R1445" s="113">
        <v>1</v>
      </c>
      <c r="S1445" s="113">
        <v>1</v>
      </c>
      <c r="T1445" s="113">
        <v>0</v>
      </c>
      <c r="U1445" s="113">
        <v>0</v>
      </c>
      <c r="V1445" s="113">
        <v>0</v>
      </c>
      <c r="W1445" s="109">
        <v>1142977.5</v>
      </c>
      <c r="X1445" s="109">
        <v>0</v>
      </c>
      <c r="Y1445" s="109">
        <v>0</v>
      </c>
      <c r="Z1445" s="109">
        <v>5105.3</v>
      </c>
      <c r="AA1445" s="109">
        <v>0</v>
      </c>
      <c r="AB1445" s="109">
        <v>0</v>
      </c>
      <c r="AC1445" s="109">
        <v>0</v>
      </c>
      <c r="AD1445" s="109">
        <v>0</v>
      </c>
      <c r="AE1445" s="109">
        <v>1142977.5</v>
      </c>
      <c r="AF1445" s="107">
        <v>45488</v>
      </c>
      <c r="AG1445" s="107">
        <v>47679</v>
      </c>
      <c r="AH1445" s="126">
        <v>1142977.5</v>
      </c>
      <c r="AI1445" s="115">
        <v>5.2109589041095887</v>
      </c>
      <c r="AJ1445" s="115">
        <v>6.0027397260273974</v>
      </c>
      <c r="AK1445" s="127">
        <v>5.3600000000000002E-2</v>
      </c>
      <c r="AL1445" s="128">
        <v>5.2109589041095887</v>
      </c>
      <c r="AM1445" s="128">
        <v>6.0027397260273974</v>
      </c>
      <c r="AN1445" s="129">
        <v>5.3600000000000002E-2</v>
      </c>
      <c r="AO1445" s="130" t="s">
        <v>1774</v>
      </c>
      <c r="AP1445" s="130" t="s">
        <v>1775</v>
      </c>
      <c r="AQ1445" s="27">
        <v>40842.400000000001</v>
      </c>
      <c r="AR1445" s="27">
        <v>61263.600000000013</v>
      </c>
      <c r="AS1445" s="27">
        <v>61263.6</v>
      </c>
      <c r="AT1445" s="27">
        <v>61263.6</v>
      </c>
      <c r="AU1445" s="27">
        <v>61263.6</v>
      </c>
      <c r="AV1445" s="27">
        <v>20421.2</v>
      </c>
      <c r="AW1445" s="27">
        <v>0</v>
      </c>
      <c r="AX1445" s="27">
        <v>0</v>
      </c>
      <c r="AY1445" s="27">
        <v>0</v>
      </c>
      <c r="AZ1445" s="27">
        <v>0</v>
      </c>
      <c r="BA1445" s="27">
        <v>0</v>
      </c>
      <c r="BB1445" s="27">
        <v>0</v>
      </c>
      <c r="BC1445" s="27">
        <v>0</v>
      </c>
      <c r="BD1445" s="27">
        <v>0</v>
      </c>
      <c r="BE1445" s="27">
        <v>0</v>
      </c>
      <c r="BF1445" s="27">
        <v>0</v>
      </c>
      <c r="BG1445" s="27">
        <f t="shared" si="89"/>
        <v>102106.00000000001</v>
      </c>
      <c r="BH1445" s="27">
        <f t="shared" si="90"/>
        <v>204212</v>
      </c>
      <c r="BI1445" s="27">
        <f t="shared" si="92"/>
        <v>306318</v>
      </c>
    </row>
    <row r="1446" spans="1:61" x14ac:dyDescent="0.35">
      <c r="A1446" s="65" t="str">
        <f t="shared" si="91"/>
        <v>DI0014457</v>
      </c>
      <c r="B1446" s="111" t="s">
        <v>1434</v>
      </c>
      <c r="C1446" s="104">
        <v>7</v>
      </c>
      <c r="D1446" s="111" t="s">
        <v>0</v>
      </c>
      <c r="E1446" s="111" t="s">
        <v>3</v>
      </c>
      <c r="F1446" s="104" t="s">
        <v>1760</v>
      </c>
      <c r="G1446" s="104" t="s">
        <v>1781</v>
      </c>
      <c r="H1446" s="104" t="s">
        <v>1777</v>
      </c>
      <c r="I1446" s="104" t="s">
        <v>1782</v>
      </c>
      <c r="J1446" s="104" t="s">
        <v>1779</v>
      </c>
      <c r="K1446" s="104" t="s">
        <v>791</v>
      </c>
      <c r="L1446" s="104" t="s">
        <v>1766</v>
      </c>
      <c r="M1446" s="104" t="s">
        <v>1773</v>
      </c>
      <c r="N1446" s="111">
        <v>1</v>
      </c>
      <c r="O1446" s="111">
        <v>1</v>
      </c>
      <c r="P1446" s="111">
        <v>1</v>
      </c>
      <c r="Q1446" s="113">
        <v>1</v>
      </c>
      <c r="R1446" s="113">
        <v>1</v>
      </c>
      <c r="S1446" s="113">
        <v>1</v>
      </c>
      <c r="T1446" s="113">
        <v>0</v>
      </c>
      <c r="U1446" s="113">
        <v>0</v>
      </c>
      <c r="V1446" s="113">
        <v>0</v>
      </c>
      <c r="W1446" s="109">
        <v>265500</v>
      </c>
      <c r="X1446" s="109">
        <v>0</v>
      </c>
      <c r="Y1446" s="109">
        <v>0</v>
      </c>
      <c r="Z1446" s="109">
        <v>1247.8499999999999</v>
      </c>
      <c r="AA1446" s="109">
        <v>0</v>
      </c>
      <c r="AB1446" s="109">
        <v>0</v>
      </c>
      <c r="AC1446" s="109">
        <v>0</v>
      </c>
      <c r="AD1446" s="109">
        <v>0</v>
      </c>
      <c r="AE1446" s="109">
        <v>265500</v>
      </c>
      <c r="AF1446" s="107">
        <v>45488</v>
      </c>
      <c r="AG1446" s="107">
        <v>48044</v>
      </c>
      <c r="AH1446" s="126">
        <v>265500</v>
      </c>
      <c r="AI1446" s="115">
        <v>6.2109589041095887</v>
      </c>
      <c r="AJ1446" s="115">
        <v>7.0027397260273974</v>
      </c>
      <c r="AK1446" s="127">
        <v>5.6399999999999999E-2</v>
      </c>
      <c r="AL1446" s="128">
        <v>6.2109589041095887</v>
      </c>
      <c r="AM1446" s="128">
        <v>7.0027397260273974</v>
      </c>
      <c r="AN1446" s="129">
        <v>5.6399999999999999E-2</v>
      </c>
      <c r="AO1446" s="130" t="s">
        <v>1774</v>
      </c>
      <c r="AP1446" s="130" t="s">
        <v>1775</v>
      </c>
      <c r="AQ1446" s="27">
        <v>9982.8000000000011</v>
      </c>
      <c r="AR1446" s="27">
        <v>14974.200000000003</v>
      </c>
      <c r="AS1446" s="27">
        <v>14974.2</v>
      </c>
      <c r="AT1446" s="27">
        <v>14974.2</v>
      </c>
      <c r="AU1446" s="27">
        <v>14974.2</v>
      </c>
      <c r="AV1446" s="27">
        <v>11854.56</v>
      </c>
      <c r="AW1446" s="27">
        <v>4367.4399999999996</v>
      </c>
      <c r="AX1446" s="27">
        <v>0</v>
      </c>
      <c r="AY1446" s="27">
        <v>0</v>
      </c>
      <c r="AZ1446" s="27">
        <v>0</v>
      </c>
      <c r="BA1446" s="27">
        <v>0</v>
      </c>
      <c r="BB1446" s="27">
        <v>0</v>
      </c>
      <c r="BC1446" s="27">
        <v>0</v>
      </c>
      <c r="BD1446" s="27">
        <v>0</v>
      </c>
      <c r="BE1446" s="27">
        <v>0</v>
      </c>
      <c r="BF1446" s="27">
        <v>0</v>
      </c>
      <c r="BG1446" s="27">
        <f t="shared" si="89"/>
        <v>24957.000000000004</v>
      </c>
      <c r="BH1446" s="27">
        <f t="shared" si="90"/>
        <v>61144.600000000006</v>
      </c>
      <c r="BI1446" s="27">
        <f t="shared" si="92"/>
        <v>86101.6</v>
      </c>
    </row>
    <row r="1447" spans="1:61" x14ac:dyDescent="0.35">
      <c r="A1447" s="65" t="str">
        <f t="shared" si="91"/>
        <v>DI0014458</v>
      </c>
      <c r="B1447" s="111" t="s">
        <v>1434</v>
      </c>
      <c r="C1447" s="104">
        <v>8</v>
      </c>
      <c r="D1447" s="111" t="s">
        <v>0</v>
      </c>
      <c r="E1447" s="111" t="s">
        <v>3</v>
      </c>
      <c r="F1447" s="104" t="s">
        <v>1760</v>
      </c>
      <c r="G1447" s="104" t="s">
        <v>1781</v>
      </c>
      <c r="H1447" s="104" t="s">
        <v>1777</v>
      </c>
      <c r="I1447" s="104" t="s">
        <v>1782</v>
      </c>
      <c r="J1447" s="104" t="s">
        <v>1779</v>
      </c>
      <c r="K1447" s="104" t="s">
        <v>791</v>
      </c>
      <c r="L1447" s="104" t="s">
        <v>1766</v>
      </c>
      <c r="M1447" s="104" t="s">
        <v>1773</v>
      </c>
      <c r="N1447" s="111">
        <v>1</v>
      </c>
      <c r="O1447" s="111">
        <v>1</v>
      </c>
      <c r="P1447" s="111">
        <v>1</v>
      </c>
      <c r="Q1447" s="113">
        <v>1</v>
      </c>
      <c r="R1447" s="113">
        <v>1</v>
      </c>
      <c r="S1447" s="113">
        <v>1</v>
      </c>
      <c r="T1447" s="113">
        <v>0</v>
      </c>
      <c r="U1447" s="113">
        <v>0</v>
      </c>
      <c r="V1447" s="113">
        <v>0</v>
      </c>
      <c r="W1447" s="109">
        <v>48085</v>
      </c>
      <c r="X1447" s="109">
        <v>0</v>
      </c>
      <c r="Y1447" s="109">
        <v>0</v>
      </c>
      <c r="Z1447" s="109">
        <v>237.62</v>
      </c>
      <c r="AA1447" s="109">
        <v>0</v>
      </c>
      <c r="AB1447" s="109">
        <v>0</v>
      </c>
      <c r="AC1447" s="109">
        <v>0</v>
      </c>
      <c r="AD1447" s="109">
        <v>0</v>
      </c>
      <c r="AE1447" s="109">
        <v>48085</v>
      </c>
      <c r="AF1447" s="107">
        <v>45488</v>
      </c>
      <c r="AG1447" s="107">
        <v>48410</v>
      </c>
      <c r="AH1447" s="126">
        <v>48085</v>
      </c>
      <c r="AI1447" s="115">
        <v>7.2136986301369861</v>
      </c>
      <c r="AJ1447" s="115">
        <v>8.0054794520547947</v>
      </c>
      <c r="AK1447" s="127">
        <v>5.9299999999999999E-2</v>
      </c>
      <c r="AL1447" s="128">
        <v>7.2136986301369861</v>
      </c>
      <c r="AM1447" s="128">
        <v>8.0054794520547947</v>
      </c>
      <c r="AN1447" s="129">
        <v>5.9300000000000005E-2</v>
      </c>
      <c r="AO1447" s="130" t="s">
        <v>1774</v>
      </c>
      <c r="AP1447" s="130" t="s">
        <v>1775</v>
      </c>
      <c r="AQ1447" s="27">
        <v>1900.9599999999996</v>
      </c>
      <c r="AR1447" s="27">
        <v>2851.4399999999991</v>
      </c>
      <c r="AS1447" s="27">
        <v>2851.44</v>
      </c>
      <c r="AT1447" s="27">
        <v>2851.44</v>
      </c>
      <c r="AU1447" s="27">
        <v>2851.44</v>
      </c>
      <c r="AV1447" s="27">
        <v>2455.39</v>
      </c>
      <c r="AW1447" s="27">
        <v>1504.92</v>
      </c>
      <c r="AX1447" s="27">
        <v>554.47</v>
      </c>
      <c r="AY1447" s="27">
        <v>0</v>
      </c>
      <c r="AZ1447" s="27">
        <v>0</v>
      </c>
      <c r="BA1447" s="27">
        <v>0</v>
      </c>
      <c r="BB1447" s="27">
        <v>0</v>
      </c>
      <c r="BC1447" s="27">
        <v>0</v>
      </c>
      <c r="BD1447" s="27">
        <v>0</v>
      </c>
      <c r="BE1447" s="27">
        <v>0</v>
      </c>
      <c r="BF1447" s="27">
        <v>0</v>
      </c>
      <c r="BG1447" s="27">
        <f t="shared" si="89"/>
        <v>4752.3999999999987</v>
      </c>
      <c r="BH1447" s="27">
        <f t="shared" si="90"/>
        <v>13069.099999999999</v>
      </c>
      <c r="BI1447" s="27">
        <f t="shared" si="92"/>
        <v>17821.499999999996</v>
      </c>
    </row>
    <row r="1448" spans="1:61" x14ac:dyDescent="0.35">
      <c r="A1448" s="65" t="str">
        <f t="shared" si="91"/>
        <v>DI0014461</v>
      </c>
      <c r="B1448" s="111" t="s">
        <v>1680</v>
      </c>
      <c r="C1448" s="104">
        <v>1</v>
      </c>
      <c r="D1448" s="111" t="s">
        <v>0</v>
      </c>
      <c r="E1448" s="111" t="s">
        <v>3</v>
      </c>
      <c r="F1448" s="104" t="s">
        <v>1760</v>
      </c>
      <c r="G1448" s="104" t="s">
        <v>1776</v>
      </c>
      <c r="H1448" s="104" t="s">
        <v>1777</v>
      </c>
      <c r="I1448" s="104" t="s">
        <v>1778</v>
      </c>
      <c r="J1448" s="104" t="s">
        <v>1779</v>
      </c>
      <c r="K1448" s="104" t="s">
        <v>774</v>
      </c>
      <c r="L1448" s="104" t="s">
        <v>1766</v>
      </c>
      <c r="M1448" s="104" t="s">
        <v>1773</v>
      </c>
      <c r="N1448" s="111">
        <v>1</v>
      </c>
      <c r="O1448" s="111">
        <v>1</v>
      </c>
      <c r="P1448" s="111">
        <v>1</v>
      </c>
      <c r="Q1448" s="113">
        <v>1</v>
      </c>
      <c r="R1448" s="113">
        <v>1</v>
      </c>
      <c r="S1448" s="113">
        <v>1</v>
      </c>
      <c r="T1448" s="113">
        <v>0</v>
      </c>
      <c r="U1448" s="113">
        <v>0</v>
      </c>
      <c r="V1448" s="113">
        <v>0</v>
      </c>
      <c r="W1448" s="109">
        <v>40000000</v>
      </c>
      <c r="X1448" s="109">
        <v>0</v>
      </c>
      <c r="Y1448" s="109">
        <v>0</v>
      </c>
      <c r="Z1448" s="109">
        <v>0</v>
      </c>
      <c r="AA1448" s="109">
        <v>0</v>
      </c>
      <c r="AB1448" s="109">
        <v>0</v>
      </c>
      <c r="AC1448" s="109">
        <v>0</v>
      </c>
      <c r="AD1448" s="109">
        <v>0</v>
      </c>
      <c r="AE1448" s="109">
        <v>40000000</v>
      </c>
      <c r="AF1448" s="107">
        <v>45376</v>
      </c>
      <c r="AG1448" s="107">
        <v>46471</v>
      </c>
      <c r="AH1448" s="126">
        <v>40000000</v>
      </c>
      <c r="AI1448" s="115">
        <v>1.9013698630136986</v>
      </c>
      <c r="AJ1448" s="115">
        <v>3</v>
      </c>
      <c r="AK1448" s="127">
        <v>8.7499999999999994E-2</v>
      </c>
      <c r="AL1448" s="128">
        <v>1.9013698630136986</v>
      </c>
      <c r="AM1448" s="128">
        <v>3</v>
      </c>
      <c r="AN1448" s="129">
        <v>8.7499999999999994E-2</v>
      </c>
      <c r="AO1448" s="130" t="s">
        <v>1774</v>
      </c>
      <c r="AP1448" s="130" t="s">
        <v>1775</v>
      </c>
      <c r="AQ1448" s="27">
        <v>1750000</v>
      </c>
      <c r="AR1448" s="27">
        <v>3500000</v>
      </c>
      <c r="AS1448" s="27">
        <v>1750000</v>
      </c>
      <c r="AT1448" s="27">
        <v>0</v>
      </c>
      <c r="AU1448" s="27">
        <v>0</v>
      </c>
      <c r="AV1448" s="27">
        <v>0</v>
      </c>
      <c r="AW1448" s="27">
        <v>0</v>
      </c>
      <c r="AX1448" s="27">
        <v>0</v>
      </c>
      <c r="AY1448" s="27">
        <v>0</v>
      </c>
      <c r="AZ1448" s="27">
        <v>0</v>
      </c>
      <c r="BA1448" s="27">
        <v>0</v>
      </c>
      <c r="BB1448" s="27">
        <v>0</v>
      </c>
      <c r="BC1448" s="27">
        <v>0</v>
      </c>
      <c r="BD1448" s="27">
        <v>0</v>
      </c>
      <c r="BE1448" s="27">
        <v>0</v>
      </c>
      <c r="BF1448" s="27">
        <v>0</v>
      </c>
      <c r="BG1448" s="27">
        <f t="shared" si="89"/>
        <v>5250000</v>
      </c>
      <c r="BH1448" s="27">
        <f t="shared" si="90"/>
        <v>1750000</v>
      </c>
      <c r="BI1448" s="27">
        <f t="shared" si="92"/>
        <v>7000000</v>
      </c>
    </row>
    <row r="1449" spans="1:61" x14ac:dyDescent="0.35">
      <c r="A1449" s="65" t="str">
        <f t="shared" si="91"/>
        <v>DI0014471</v>
      </c>
      <c r="B1449" s="111" t="s">
        <v>1681</v>
      </c>
      <c r="C1449" s="104">
        <v>1</v>
      </c>
      <c r="D1449" s="111" t="s">
        <v>0</v>
      </c>
      <c r="E1449" s="111" t="s">
        <v>3</v>
      </c>
      <c r="F1449" s="104" t="s">
        <v>1760</v>
      </c>
      <c r="G1449" s="104" t="s">
        <v>1776</v>
      </c>
      <c r="H1449" s="104" t="s">
        <v>1777</v>
      </c>
      <c r="I1449" s="104" t="s">
        <v>1778</v>
      </c>
      <c r="J1449" s="104" t="s">
        <v>1779</v>
      </c>
      <c r="K1449" s="104" t="s">
        <v>774</v>
      </c>
      <c r="L1449" s="104" t="s">
        <v>1766</v>
      </c>
      <c r="M1449" s="104" t="s">
        <v>1773</v>
      </c>
      <c r="N1449" s="111">
        <v>1</v>
      </c>
      <c r="O1449" s="111">
        <v>1</v>
      </c>
      <c r="P1449" s="111">
        <v>1</v>
      </c>
      <c r="Q1449" s="113">
        <v>1</v>
      </c>
      <c r="R1449" s="113">
        <v>1</v>
      </c>
      <c r="S1449" s="113">
        <v>1</v>
      </c>
      <c r="T1449" s="113">
        <v>0</v>
      </c>
      <c r="U1449" s="113">
        <v>0</v>
      </c>
      <c r="V1449" s="113">
        <v>0</v>
      </c>
      <c r="W1449" s="109">
        <v>48700000</v>
      </c>
      <c r="X1449" s="109">
        <v>0</v>
      </c>
      <c r="Y1449" s="109">
        <v>0</v>
      </c>
      <c r="Z1449" s="109">
        <v>0</v>
      </c>
      <c r="AA1449" s="109">
        <v>0</v>
      </c>
      <c r="AB1449" s="109">
        <v>0</v>
      </c>
      <c r="AC1449" s="109">
        <v>0</v>
      </c>
      <c r="AD1449" s="109">
        <v>0</v>
      </c>
      <c r="AE1449" s="109">
        <v>48700000</v>
      </c>
      <c r="AF1449" s="107">
        <v>45376</v>
      </c>
      <c r="AG1449" s="107">
        <v>46471</v>
      </c>
      <c r="AH1449" s="126">
        <v>48700000</v>
      </c>
      <c r="AI1449" s="115">
        <v>1.9013698630136986</v>
      </c>
      <c r="AJ1449" s="115">
        <v>3</v>
      </c>
      <c r="AK1449" s="127">
        <v>8.7499999999999994E-2</v>
      </c>
      <c r="AL1449" s="128">
        <v>1.9013698630136986</v>
      </c>
      <c r="AM1449" s="128">
        <v>3</v>
      </c>
      <c r="AN1449" s="129">
        <v>8.7499999999999994E-2</v>
      </c>
      <c r="AO1449" s="130" t="s">
        <v>1774</v>
      </c>
      <c r="AP1449" s="130" t="s">
        <v>1775</v>
      </c>
      <c r="AQ1449" s="27">
        <v>2130625</v>
      </c>
      <c r="AR1449" s="27">
        <v>4261250</v>
      </c>
      <c r="AS1449" s="27">
        <v>2130625</v>
      </c>
      <c r="AT1449" s="27">
        <v>0</v>
      </c>
      <c r="AU1449" s="27">
        <v>0</v>
      </c>
      <c r="AV1449" s="27">
        <v>0</v>
      </c>
      <c r="AW1449" s="27">
        <v>0</v>
      </c>
      <c r="AX1449" s="27">
        <v>0</v>
      </c>
      <c r="AY1449" s="27">
        <v>0</v>
      </c>
      <c r="AZ1449" s="27">
        <v>0</v>
      </c>
      <c r="BA1449" s="27">
        <v>0</v>
      </c>
      <c r="BB1449" s="27">
        <v>0</v>
      </c>
      <c r="BC1449" s="27">
        <v>0</v>
      </c>
      <c r="BD1449" s="27">
        <v>0</v>
      </c>
      <c r="BE1449" s="27">
        <v>0</v>
      </c>
      <c r="BF1449" s="27">
        <v>0</v>
      </c>
      <c r="BG1449" s="27">
        <f t="shared" si="89"/>
        <v>6391875</v>
      </c>
      <c r="BH1449" s="27">
        <f t="shared" si="90"/>
        <v>2130625</v>
      </c>
      <c r="BI1449" s="27">
        <f t="shared" si="92"/>
        <v>8522500</v>
      </c>
    </row>
    <row r="1450" spans="1:61" x14ac:dyDescent="0.35">
      <c r="A1450" s="65" t="str">
        <f t="shared" si="91"/>
        <v>DI0014481</v>
      </c>
      <c r="B1450" s="111" t="s">
        <v>1682</v>
      </c>
      <c r="C1450" s="104">
        <v>1</v>
      </c>
      <c r="D1450" s="111" t="s">
        <v>0</v>
      </c>
      <c r="E1450" s="111" t="s">
        <v>3</v>
      </c>
      <c r="F1450" s="104" t="s">
        <v>1760</v>
      </c>
      <c r="G1450" s="104" t="s">
        <v>1776</v>
      </c>
      <c r="H1450" s="104" t="s">
        <v>1777</v>
      </c>
      <c r="I1450" s="104" t="s">
        <v>1778</v>
      </c>
      <c r="J1450" s="104" t="s">
        <v>1779</v>
      </c>
      <c r="K1450" s="104" t="s">
        <v>774</v>
      </c>
      <c r="L1450" s="104" t="s">
        <v>1766</v>
      </c>
      <c r="M1450" s="104" t="s">
        <v>1773</v>
      </c>
      <c r="N1450" s="111">
        <v>1</v>
      </c>
      <c r="O1450" s="111">
        <v>1</v>
      </c>
      <c r="P1450" s="111">
        <v>1</v>
      </c>
      <c r="Q1450" s="113">
        <v>1</v>
      </c>
      <c r="R1450" s="113">
        <v>1</v>
      </c>
      <c r="S1450" s="113">
        <v>1</v>
      </c>
      <c r="T1450" s="113">
        <v>0</v>
      </c>
      <c r="U1450" s="113">
        <v>0</v>
      </c>
      <c r="V1450" s="113">
        <v>0</v>
      </c>
      <c r="W1450" s="109">
        <v>7767316.4000000004</v>
      </c>
      <c r="X1450" s="109">
        <v>0</v>
      </c>
      <c r="Y1450" s="109">
        <v>0</v>
      </c>
      <c r="Z1450" s="109">
        <v>339820.09</v>
      </c>
      <c r="AA1450" s="109">
        <v>0</v>
      </c>
      <c r="AB1450" s="109">
        <v>0</v>
      </c>
      <c r="AC1450" s="109">
        <v>0</v>
      </c>
      <c r="AD1450" s="109">
        <v>0</v>
      </c>
      <c r="AE1450" s="109">
        <v>7767316.4000000004</v>
      </c>
      <c r="AF1450" s="107">
        <v>45387</v>
      </c>
      <c r="AG1450" s="107">
        <v>46482</v>
      </c>
      <c r="AH1450" s="126">
        <v>7767316.4000000004</v>
      </c>
      <c r="AI1450" s="115">
        <v>1.9315068493150684</v>
      </c>
      <c r="AJ1450" s="115">
        <v>3</v>
      </c>
      <c r="AK1450" s="127">
        <v>8.7499999999999994E-2</v>
      </c>
      <c r="AL1450" s="128">
        <v>1.9315068493150684</v>
      </c>
      <c r="AM1450" s="128">
        <v>3.0000000000000004</v>
      </c>
      <c r="AN1450" s="129">
        <v>8.7499999999999994E-2</v>
      </c>
      <c r="AO1450" s="130" t="s">
        <v>1774</v>
      </c>
      <c r="AP1450" s="130" t="s">
        <v>1775</v>
      </c>
      <c r="AQ1450" s="27">
        <v>339820.09</v>
      </c>
      <c r="AR1450" s="27">
        <v>679640.18</v>
      </c>
      <c r="AS1450" s="27">
        <v>339820.09</v>
      </c>
      <c r="AT1450" s="27">
        <v>0</v>
      </c>
      <c r="AU1450" s="27">
        <v>0</v>
      </c>
      <c r="AV1450" s="27">
        <v>0</v>
      </c>
      <c r="AW1450" s="27">
        <v>0</v>
      </c>
      <c r="AX1450" s="27">
        <v>0</v>
      </c>
      <c r="AY1450" s="27">
        <v>0</v>
      </c>
      <c r="AZ1450" s="27">
        <v>0</v>
      </c>
      <c r="BA1450" s="27">
        <v>0</v>
      </c>
      <c r="BB1450" s="27">
        <v>0</v>
      </c>
      <c r="BC1450" s="27">
        <v>0</v>
      </c>
      <c r="BD1450" s="27">
        <v>0</v>
      </c>
      <c r="BE1450" s="27">
        <v>0</v>
      </c>
      <c r="BF1450" s="27">
        <v>0</v>
      </c>
      <c r="BG1450" s="27">
        <f t="shared" si="89"/>
        <v>1019460.27</v>
      </c>
      <c r="BH1450" s="27">
        <f t="shared" si="90"/>
        <v>339820.09</v>
      </c>
      <c r="BI1450" s="27">
        <f t="shared" si="92"/>
        <v>1359280.36</v>
      </c>
    </row>
    <row r="1451" spans="1:61" x14ac:dyDescent="0.35">
      <c r="A1451" s="65" t="str">
        <f t="shared" si="91"/>
        <v>DI0014491</v>
      </c>
      <c r="B1451" s="111" t="s">
        <v>1683</v>
      </c>
      <c r="C1451" s="104">
        <v>1</v>
      </c>
      <c r="D1451" s="111" t="s">
        <v>0</v>
      </c>
      <c r="E1451" s="111" t="s">
        <v>3</v>
      </c>
      <c r="F1451" s="104" t="s">
        <v>1760</v>
      </c>
      <c r="G1451" s="104" t="s">
        <v>1776</v>
      </c>
      <c r="H1451" s="104" t="s">
        <v>1777</v>
      </c>
      <c r="I1451" s="104" t="s">
        <v>1778</v>
      </c>
      <c r="J1451" s="104" t="s">
        <v>1779</v>
      </c>
      <c r="K1451" s="104" t="s">
        <v>774</v>
      </c>
      <c r="L1451" s="104" t="s">
        <v>1766</v>
      </c>
      <c r="M1451" s="104" t="s">
        <v>1773</v>
      </c>
      <c r="N1451" s="111">
        <v>1</v>
      </c>
      <c r="O1451" s="111">
        <v>1</v>
      </c>
      <c r="P1451" s="111">
        <v>1</v>
      </c>
      <c r="Q1451" s="113">
        <v>1</v>
      </c>
      <c r="R1451" s="113">
        <v>1</v>
      </c>
      <c r="S1451" s="113">
        <v>1</v>
      </c>
      <c r="T1451" s="113">
        <v>0</v>
      </c>
      <c r="U1451" s="113">
        <v>0</v>
      </c>
      <c r="V1451" s="113">
        <v>0</v>
      </c>
      <c r="W1451" s="109">
        <v>7886282.8499999996</v>
      </c>
      <c r="X1451" s="109">
        <v>0</v>
      </c>
      <c r="Y1451" s="109">
        <v>0</v>
      </c>
      <c r="Z1451" s="109">
        <v>0</v>
      </c>
      <c r="AA1451" s="109">
        <v>0</v>
      </c>
      <c r="AB1451" s="109">
        <v>0</v>
      </c>
      <c r="AC1451" s="109">
        <v>0</v>
      </c>
      <c r="AD1451" s="109">
        <v>0</v>
      </c>
      <c r="AE1451" s="109">
        <v>7886282.8499999996</v>
      </c>
      <c r="AF1451" s="107">
        <v>45455</v>
      </c>
      <c r="AG1451" s="107">
        <v>47281</v>
      </c>
      <c r="AH1451" s="126">
        <v>7886282.8499999996</v>
      </c>
      <c r="AI1451" s="115">
        <v>4.1205479452054794</v>
      </c>
      <c r="AJ1451" s="115">
        <v>5.0027397260273974</v>
      </c>
      <c r="AK1451" s="127">
        <v>9.2499999999999999E-2</v>
      </c>
      <c r="AL1451" s="128">
        <v>4.1205479452054794</v>
      </c>
      <c r="AM1451" s="128">
        <v>5.0027397260273974</v>
      </c>
      <c r="AN1451" s="129">
        <v>9.2499999999999999E-2</v>
      </c>
      <c r="AO1451" s="130" t="s">
        <v>1774</v>
      </c>
      <c r="AP1451" s="130" t="s">
        <v>1775</v>
      </c>
      <c r="AQ1451" s="27">
        <v>729481.16</v>
      </c>
      <c r="AR1451" s="27">
        <v>729481.16</v>
      </c>
      <c r="AS1451" s="27">
        <v>729481.16</v>
      </c>
      <c r="AT1451" s="27">
        <v>729481.16</v>
      </c>
      <c r="AU1451" s="27">
        <v>364740.58</v>
      </c>
      <c r="AV1451" s="27">
        <v>0</v>
      </c>
      <c r="AW1451" s="27">
        <v>0</v>
      </c>
      <c r="AX1451" s="27">
        <v>0</v>
      </c>
      <c r="AY1451" s="27">
        <v>0</v>
      </c>
      <c r="AZ1451" s="27">
        <v>0</v>
      </c>
      <c r="BA1451" s="27">
        <v>0</v>
      </c>
      <c r="BB1451" s="27">
        <v>0</v>
      </c>
      <c r="BC1451" s="27">
        <v>0</v>
      </c>
      <c r="BD1451" s="27">
        <v>0</v>
      </c>
      <c r="BE1451" s="27">
        <v>0</v>
      </c>
      <c r="BF1451" s="27">
        <v>0</v>
      </c>
      <c r="BG1451" s="27">
        <f t="shared" si="89"/>
        <v>1458962.32</v>
      </c>
      <c r="BH1451" s="27">
        <f t="shared" si="90"/>
        <v>1823702.9000000001</v>
      </c>
      <c r="BI1451" s="27">
        <f t="shared" si="92"/>
        <v>3282665.22</v>
      </c>
    </row>
    <row r="1452" spans="1:61" x14ac:dyDescent="0.35">
      <c r="A1452" s="65" t="str">
        <f t="shared" si="91"/>
        <v>DI0014501</v>
      </c>
      <c r="B1452" s="111" t="s">
        <v>1684</v>
      </c>
      <c r="C1452" s="104">
        <v>1</v>
      </c>
      <c r="D1452" s="111" t="s">
        <v>0</v>
      </c>
      <c r="E1452" s="111" t="s">
        <v>3</v>
      </c>
      <c r="F1452" s="104" t="s">
        <v>1760</v>
      </c>
      <c r="G1452" s="104" t="s">
        <v>1776</v>
      </c>
      <c r="H1452" s="104" t="s">
        <v>1777</v>
      </c>
      <c r="I1452" s="104" t="s">
        <v>1778</v>
      </c>
      <c r="J1452" s="104" t="s">
        <v>1779</v>
      </c>
      <c r="K1452" s="104" t="s">
        <v>774</v>
      </c>
      <c r="L1452" s="104" t="s">
        <v>1766</v>
      </c>
      <c r="M1452" s="104" t="s">
        <v>1773</v>
      </c>
      <c r="N1452" s="111">
        <v>1</v>
      </c>
      <c r="O1452" s="111">
        <v>1</v>
      </c>
      <c r="P1452" s="111">
        <v>1</v>
      </c>
      <c r="Q1452" s="113">
        <v>1</v>
      </c>
      <c r="R1452" s="113">
        <v>1</v>
      </c>
      <c r="S1452" s="113">
        <v>1</v>
      </c>
      <c r="T1452" s="113">
        <v>0</v>
      </c>
      <c r="U1452" s="113">
        <v>0</v>
      </c>
      <c r="V1452" s="113">
        <v>0</v>
      </c>
      <c r="W1452" s="109">
        <v>5500000</v>
      </c>
      <c r="X1452" s="109">
        <v>0</v>
      </c>
      <c r="Y1452" s="109">
        <v>0</v>
      </c>
      <c r="Z1452" s="109">
        <v>240625</v>
      </c>
      <c r="AA1452" s="109">
        <v>0</v>
      </c>
      <c r="AB1452" s="109">
        <v>0</v>
      </c>
      <c r="AC1452" s="109">
        <v>0</v>
      </c>
      <c r="AD1452" s="109">
        <v>0</v>
      </c>
      <c r="AE1452" s="109">
        <v>5500000</v>
      </c>
      <c r="AF1452" s="107">
        <v>45387</v>
      </c>
      <c r="AG1452" s="107">
        <v>46482</v>
      </c>
      <c r="AH1452" s="126">
        <v>5500000</v>
      </c>
      <c r="AI1452" s="115">
        <v>1.9315068493150684</v>
      </c>
      <c r="AJ1452" s="115">
        <v>3</v>
      </c>
      <c r="AK1452" s="127">
        <v>8.7499999999999994E-2</v>
      </c>
      <c r="AL1452" s="128">
        <v>1.9315068493150687</v>
      </c>
      <c r="AM1452" s="128">
        <v>3</v>
      </c>
      <c r="AN1452" s="129">
        <v>8.7499999999999994E-2</v>
      </c>
      <c r="AO1452" s="130" t="s">
        <v>1774</v>
      </c>
      <c r="AP1452" s="130" t="s">
        <v>1775</v>
      </c>
      <c r="AQ1452" s="27">
        <v>240625</v>
      </c>
      <c r="AR1452" s="27">
        <v>481250</v>
      </c>
      <c r="AS1452" s="27">
        <v>240625</v>
      </c>
      <c r="AT1452" s="27">
        <v>0</v>
      </c>
      <c r="AU1452" s="27">
        <v>0</v>
      </c>
      <c r="AV1452" s="27">
        <v>0</v>
      </c>
      <c r="AW1452" s="27">
        <v>0</v>
      </c>
      <c r="AX1452" s="27">
        <v>0</v>
      </c>
      <c r="AY1452" s="27">
        <v>0</v>
      </c>
      <c r="AZ1452" s="27">
        <v>0</v>
      </c>
      <c r="BA1452" s="27">
        <v>0</v>
      </c>
      <c r="BB1452" s="27">
        <v>0</v>
      </c>
      <c r="BC1452" s="27">
        <v>0</v>
      </c>
      <c r="BD1452" s="27">
        <v>0</v>
      </c>
      <c r="BE1452" s="27">
        <v>0</v>
      </c>
      <c r="BF1452" s="27">
        <v>0</v>
      </c>
      <c r="BG1452" s="27">
        <f t="shared" si="89"/>
        <v>721875</v>
      </c>
      <c r="BH1452" s="27">
        <f t="shared" si="90"/>
        <v>240625</v>
      </c>
      <c r="BI1452" s="27">
        <f t="shared" si="92"/>
        <v>962500</v>
      </c>
    </row>
    <row r="1453" spans="1:61" x14ac:dyDescent="0.35">
      <c r="A1453" s="65" t="str">
        <f t="shared" si="91"/>
        <v>DI0014511</v>
      </c>
      <c r="B1453" s="111" t="s">
        <v>1435</v>
      </c>
      <c r="C1453" s="104">
        <v>1</v>
      </c>
      <c r="D1453" s="111" t="s">
        <v>0</v>
      </c>
      <c r="E1453" s="111" t="s">
        <v>3</v>
      </c>
      <c r="F1453" s="104" t="s">
        <v>1760</v>
      </c>
      <c r="G1453" s="104" t="s">
        <v>1781</v>
      </c>
      <c r="H1453" s="104" t="s">
        <v>1777</v>
      </c>
      <c r="I1453" s="104" t="s">
        <v>1782</v>
      </c>
      <c r="J1453" s="104" t="s">
        <v>1779</v>
      </c>
      <c r="K1453" s="104" t="s">
        <v>791</v>
      </c>
      <c r="L1453" s="104" t="s">
        <v>1766</v>
      </c>
      <c r="M1453" s="104" t="s">
        <v>1773</v>
      </c>
      <c r="N1453" s="111">
        <v>1</v>
      </c>
      <c r="O1453" s="111">
        <v>1</v>
      </c>
      <c r="P1453" s="111">
        <v>1</v>
      </c>
      <c r="Q1453" s="113">
        <v>1</v>
      </c>
      <c r="R1453" s="113">
        <v>1</v>
      </c>
      <c r="S1453" s="113">
        <v>1</v>
      </c>
      <c r="T1453" s="113">
        <v>0</v>
      </c>
      <c r="U1453" s="113">
        <v>0</v>
      </c>
      <c r="V1453" s="113">
        <v>0</v>
      </c>
      <c r="W1453" s="109">
        <v>26402.5</v>
      </c>
      <c r="X1453" s="109">
        <v>0</v>
      </c>
      <c r="Y1453" s="109">
        <v>0</v>
      </c>
      <c r="Z1453" s="109">
        <v>71.510000000000005</v>
      </c>
      <c r="AA1453" s="109">
        <v>0</v>
      </c>
      <c r="AB1453" s="109">
        <v>0</v>
      </c>
      <c r="AC1453" s="109">
        <v>0</v>
      </c>
      <c r="AD1453" s="109">
        <v>0</v>
      </c>
      <c r="AE1453" s="109">
        <v>26402.5</v>
      </c>
      <c r="AF1453" s="107">
        <v>45498</v>
      </c>
      <c r="AG1453" s="107">
        <v>45863</v>
      </c>
      <c r="AH1453" s="126">
        <v>26402.5</v>
      </c>
      <c r="AI1453" s="115">
        <v>0.23561643835616439</v>
      </c>
      <c r="AJ1453" s="115">
        <v>1</v>
      </c>
      <c r="AK1453" s="127">
        <v>3.2500000000000001E-2</v>
      </c>
      <c r="AL1453" s="128">
        <v>0.23561643835616439</v>
      </c>
      <c r="AM1453" s="128">
        <v>1</v>
      </c>
      <c r="AN1453" s="129">
        <v>3.2500000000000001E-2</v>
      </c>
      <c r="AO1453" s="130" t="s">
        <v>1774</v>
      </c>
      <c r="AP1453" s="130" t="s">
        <v>1775</v>
      </c>
      <c r="AQ1453" s="27">
        <v>214.53000000000003</v>
      </c>
      <c r="AR1453" s="27">
        <v>0</v>
      </c>
      <c r="AS1453" s="27">
        <v>0</v>
      </c>
      <c r="AT1453" s="27">
        <v>0</v>
      </c>
      <c r="AU1453" s="27">
        <v>0</v>
      </c>
      <c r="AV1453" s="27">
        <v>0</v>
      </c>
      <c r="AW1453" s="27">
        <v>0</v>
      </c>
      <c r="AX1453" s="27">
        <v>0</v>
      </c>
      <c r="AY1453" s="27">
        <v>0</v>
      </c>
      <c r="AZ1453" s="27">
        <v>0</v>
      </c>
      <c r="BA1453" s="27">
        <v>0</v>
      </c>
      <c r="BB1453" s="27">
        <v>0</v>
      </c>
      <c r="BC1453" s="27">
        <v>0</v>
      </c>
      <c r="BD1453" s="27">
        <v>0</v>
      </c>
      <c r="BE1453" s="27">
        <v>0</v>
      </c>
      <c r="BF1453" s="27">
        <v>0</v>
      </c>
      <c r="BG1453" s="27">
        <f t="shared" si="89"/>
        <v>214.53000000000003</v>
      </c>
      <c r="BH1453" s="27">
        <f t="shared" si="90"/>
        <v>0</v>
      </c>
      <c r="BI1453" s="27">
        <f t="shared" si="92"/>
        <v>214.53000000000003</v>
      </c>
    </row>
    <row r="1454" spans="1:61" x14ac:dyDescent="0.35">
      <c r="A1454" s="65" t="str">
        <f t="shared" si="91"/>
        <v>DI0014512</v>
      </c>
      <c r="B1454" s="111" t="s">
        <v>1435</v>
      </c>
      <c r="C1454" s="104">
        <v>2</v>
      </c>
      <c r="D1454" s="111" t="s">
        <v>0</v>
      </c>
      <c r="E1454" s="111" t="s">
        <v>3</v>
      </c>
      <c r="F1454" s="104" t="s">
        <v>1760</v>
      </c>
      <c r="G1454" s="104" t="s">
        <v>1781</v>
      </c>
      <c r="H1454" s="104" t="s">
        <v>1777</v>
      </c>
      <c r="I1454" s="104" t="s">
        <v>1782</v>
      </c>
      <c r="J1454" s="104" t="s">
        <v>1779</v>
      </c>
      <c r="K1454" s="104" t="s">
        <v>791</v>
      </c>
      <c r="L1454" s="104" t="s">
        <v>1766</v>
      </c>
      <c r="M1454" s="104" t="s">
        <v>1773</v>
      </c>
      <c r="N1454" s="111">
        <v>1</v>
      </c>
      <c r="O1454" s="111">
        <v>1</v>
      </c>
      <c r="P1454" s="111">
        <v>1</v>
      </c>
      <c r="Q1454" s="113">
        <v>1</v>
      </c>
      <c r="R1454" s="113">
        <v>1</v>
      </c>
      <c r="S1454" s="113">
        <v>1</v>
      </c>
      <c r="T1454" s="113">
        <v>0</v>
      </c>
      <c r="U1454" s="113">
        <v>0</v>
      </c>
      <c r="V1454" s="113">
        <v>0</v>
      </c>
      <c r="W1454" s="109">
        <v>54722.5</v>
      </c>
      <c r="X1454" s="109">
        <v>0</v>
      </c>
      <c r="Y1454" s="109">
        <v>0</v>
      </c>
      <c r="Z1454" s="109">
        <v>196.09</v>
      </c>
      <c r="AA1454" s="109">
        <v>0</v>
      </c>
      <c r="AB1454" s="109">
        <v>0</v>
      </c>
      <c r="AC1454" s="109">
        <v>0</v>
      </c>
      <c r="AD1454" s="109">
        <v>0</v>
      </c>
      <c r="AE1454" s="109">
        <v>54722.5</v>
      </c>
      <c r="AF1454" s="107">
        <v>45498</v>
      </c>
      <c r="AG1454" s="107">
        <v>46593</v>
      </c>
      <c r="AH1454" s="126">
        <v>54722.5</v>
      </c>
      <c r="AI1454" s="115">
        <v>2.2356164383561645</v>
      </c>
      <c r="AJ1454" s="115">
        <v>3</v>
      </c>
      <c r="AK1454" s="127">
        <v>4.2999999999999997E-2</v>
      </c>
      <c r="AL1454" s="128">
        <v>2.2356164383561645</v>
      </c>
      <c r="AM1454" s="128">
        <v>3</v>
      </c>
      <c r="AN1454" s="129">
        <v>4.2999999999999997E-2</v>
      </c>
      <c r="AO1454" s="130" t="s">
        <v>1774</v>
      </c>
      <c r="AP1454" s="130" t="s">
        <v>1775</v>
      </c>
      <c r="AQ1454" s="27">
        <v>1568.7199999999998</v>
      </c>
      <c r="AR1454" s="27">
        <v>2353.08</v>
      </c>
      <c r="AS1454" s="27">
        <v>784.33</v>
      </c>
      <c r="AT1454" s="27">
        <v>0</v>
      </c>
      <c r="AU1454" s="27">
        <v>0</v>
      </c>
      <c r="AV1454" s="27">
        <v>0</v>
      </c>
      <c r="AW1454" s="27">
        <v>0</v>
      </c>
      <c r="AX1454" s="27">
        <v>0</v>
      </c>
      <c r="AY1454" s="27">
        <v>0</v>
      </c>
      <c r="AZ1454" s="27">
        <v>0</v>
      </c>
      <c r="BA1454" s="27">
        <v>0</v>
      </c>
      <c r="BB1454" s="27">
        <v>0</v>
      </c>
      <c r="BC1454" s="27">
        <v>0</v>
      </c>
      <c r="BD1454" s="27">
        <v>0</v>
      </c>
      <c r="BE1454" s="27">
        <v>0</v>
      </c>
      <c r="BF1454" s="27">
        <v>0</v>
      </c>
      <c r="BG1454" s="27">
        <f t="shared" si="89"/>
        <v>3921.7999999999997</v>
      </c>
      <c r="BH1454" s="27">
        <f t="shared" si="90"/>
        <v>784.33</v>
      </c>
      <c r="BI1454" s="27">
        <f t="shared" si="92"/>
        <v>4706.13</v>
      </c>
    </row>
    <row r="1455" spans="1:61" x14ac:dyDescent="0.35">
      <c r="A1455" s="65" t="str">
        <f t="shared" si="91"/>
        <v>DI0014513</v>
      </c>
      <c r="B1455" s="111" t="s">
        <v>1435</v>
      </c>
      <c r="C1455" s="104">
        <v>3</v>
      </c>
      <c r="D1455" s="111" t="s">
        <v>0</v>
      </c>
      <c r="E1455" s="111" t="s">
        <v>3</v>
      </c>
      <c r="F1455" s="104" t="s">
        <v>1760</v>
      </c>
      <c r="G1455" s="104" t="s">
        <v>1781</v>
      </c>
      <c r="H1455" s="104" t="s">
        <v>1777</v>
      </c>
      <c r="I1455" s="104" t="s">
        <v>1782</v>
      </c>
      <c r="J1455" s="104" t="s">
        <v>1779</v>
      </c>
      <c r="K1455" s="104" t="s">
        <v>791</v>
      </c>
      <c r="L1455" s="104" t="s">
        <v>1766</v>
      </c>
      <c r="M1455" s="104" t="s">
        <v>1773</v>
      </c>
      <c r="N1455" s="111">
        <v>1</v>
      </c>
      <c r="O1455" s="111">
        <v>1</v>
      </c>
      <c r="P1455" s="111">
        <v>1</v>
      </c>
      <c r="Q1455" s="113">
        <v>1</v>
      </c>
      <c r="R1455" s="113">
        <v>1</v>
      </c>
      <c r="S1455" s="113">
        <v>1</v>
      </c>
      <c r="T1455" s="113">
        <v>0</v>
      </c>
      <c r="U1455" s="113">
        <v>0</v>
      </c>
      <c r="V1455" s="113">
        <v>0</v>
      </c>
      <c r="W1455" s="109">
        <v>131865</v>
      </c>
      <c r="X1455" s="109">
        <v>0</v>
      </c>
      <c r="Y1455" s="109">
        <v>0</v>
      </c>
      <c r="Z1455" s="109">
        <v>517.57000000000005</v>
      </c>
      <c r="AA1455" s="109">
        <v>0</v>
      </c>
      <c r="AB1455" s="109">
        <v>0</v>
      </c>
      <c r="AC1455" s="109">
        <v>0</v>
      </c>
      <c r="AD1455" s="109">
        <v>0</v>
      </c>
      <c r="AE1455" s="109">
        <v>131865</v>
      </c>
      <c r="AF1455" s="107">
        <v>45498</v>
      </c>
      <c r="AG1455" s="107">
        <v>46959</v>
      </c>
      <c r="AH1455" s="126">
        <v>131865</v>
      </c>
      <c r="AI1455" s="115">
        <v>3.2383561643835614</v>
      </c>
      <c r="AJ1455" s="115">
        <v>4.0027397260273974</v>
      </c>
      <c r="AK1455" s="127">
        <v>4.7100000000000003E-2</v>
      </c>
      <c r="AL1455" s="128">
        <v>3.2383561643835614</v>
      </c>
      <c r="AM1455" s="128">
        <v>4.0027397260273974</v>
      </c>
      <c r="AN1455" s="129">
        <v>4.7100000000000003E-2</v>
      </c>
      <c r="AO1455" s="130" t="s">
        <v>1774</v>
      </c>
      <c r="AP1455" s="130" t="s">
        <v>1775</v>
      </c>
      <c r="AQ1455" s="27">
        <v>4140.5600000000004</v>
      </c>
      <c r="AR1455" s="27">
        <v>6210.8399999999992</v>
      </c>
      <c r="AS1455" s="27">
        <v>6210.84</v>
      </c>
      <c r="AT1455" s="27">
        <v>2070.31</v>
      </c>
      <c r="AU1455" s="27">
        <v>0</v>
      </c>
      <c r="AV1455" s="27">
        <v>0</v>
      </c>
      <c r="AW1455" s="27">
        <v>0</v>
      </c>
      <c r="AX1455" s="27">
        <v>0</v>
      </c>
      <c r="AY1455" s="27">
        <v>0</v>
      </c>
      <c r="AZ1455" s="27">
        <v>0</v>
      </c>
      <c r="BA1455" s="27">
        <v>0</v>
      </c>
      <c r="BB1455" s="27">
        <v>0</v>
      </c>
      <c r="BC1455" s="27">
        <v>0</v>
      </c>
      <c r="BD1455" s="27">
        <v>0</v>
      </c>
      <c r="BE1455" s="27">
        <v>0</v>
      </c>
      <c r="BF1455" s="27">
        <v>0</v>
      </c>
      <c r="BG1455" s="27">
        <f t="shared" si="89"/>
        <v>10351.4</v>
      </c>
      <c r="BH1455" s="27">
        <f t="shared" si="90"/>
        <v>8281.15</v>
      </c>
      <c r="BI1455" s="27">
        <f t="shared" si="92"/>
        <v>18632.55</v>
      </c>
    </row>
    <row r="1456" spans="1:61" x14ac:dyDescent="0.35">
      <c r="A1456" s="65" t="str">
        <f t="shared" si="91"/>
        <v>DI0014514</v>
      </c>
      <c r="B1456" s="111" t="s">
        <v>1435</v>
      </c>
      <c r="C1456" s="104">
        <v>4</v>
      </c>
      <c r="D1456" s="111" t="s">
        <v>0</v>
      </c>
      <c r="E1456" s="111" t="s">
        <v>3</v>
      </c>
      <c r="F1456" s="104" t="s">
        <v>1760</v>
      </c>
      <c r="G1456" s="104" t="s">
        <v>1781</v>
      </c>
      <c r="H1456" s="104" t="s">
        <v>1777</v>
      </c>
      <c r="I1456" s="104" t="s">
        <v>1782</v>
      </c>
      <c r="J1456" s="104" t="s">
        <v>1779</v>
      </c>
      <c r="K1456" s="104" t="s">
        <v>791</v>
      </c>
      <c r="L1456" s="104" t="s">
        <v>1766</v>
      </c>
      <c r="M1456" s="104" t="s">
        <v>1773</v>
      </c>
      <c r="N1456" s="111">
        <v>1</v>
      </c>
      <c r="O1456" s="111">
        <v>1</v>
      </c>
      <c r="P1456" s="111">
        <v>1</v>
      </c>
      <c r="Q1456" s="113">
        <v>1</v>
      </c>
      <c r="R1456" s="113">
        <v>1</v>
      </c>
      <c r="S1456" s="113">
        <v>1</v>
      </c>
      <c r="T1456" s="113">
        <v>0</v>
      </c>
      <c r="U1456" s="113">
        <v>0</v>
      </c>
      <c r="V1456" s="113">
        <v>0</v>
      </c>
      <c r="W1456" s="109">
        <v>46462.5</v>
      </c>
      <c r="X1456" s="109">
        <v>0</v>
      </c>
      <c r="Y1456" s="109">
        <v>0</v>
      </c>
      <c r="Z1456" s="109">
        <v>196.3</v>
      </c>
      <c r="AA1456" s="109">
        <v>0</v>
      </c>
      <c r="AB1456" s="109">
        <v>0</v>
      </c>
      <c r="AC1456" s="109">
        <v>0</v>
      </c>
      <c r="AD1456" s="109">
        <v>0</v>
      </c>
      <c r="AE1456" s="109">
        <v>46462.5</v>
      </c>
      <c r="AF1456" s="107">
        <v>45498</v>
      </c>
      <c r="AG1456" s="107">
        <v>47324</v>
      </c>
      <c r="AH1456" s="126">
        <v>46462.5</v>
      </c>
      <c r="AI1456" s="115">
        <v>4.2383561643835614</v>
      </c>
      <c r="AJ1456" s="115">
        <v>5.0027397260273974</v>
      </c>
      <c r="AK1456" s="127">
        <v>5.0700000000000002E-2</v>
      </c>
      <c r="AL1456" s="128">
        <v>4.2383561643835614</v>
      </c>
      <c r="AM1456" s="128">
        <v>5.0027397260273974</v>
      </c>
      <c r="AN1456" s="129">
        <v>5.0700000000000009E-2</v>
      </c>
      <c r="AO1456" s="130" t="s">
        <v>1774</v>
      </c>
      <c r="AP1456" s="130" t="s">
        <v>1775</v>
      </c>
      <c r="AQ1456" s="27">
        <v>1570.3999999999999</v>
      </c>
      <c r="AR1456" s="27">
        <v>2355.6</v>
      </c>
      <c r="AS1456" s="27">
        <v>2355.6</v>
      </c>
      <c r="AT1456" s="27">
        <v>2355.6</v>
      </c>
      <c r="AU1456" s="27">
        <v>785.2</v>
      </c>
      <c r="AV1456" s="27">
        <v>0</v>
      </c>
      <c r="AW1456" s="27">
        <v>0</v>
      </c>
      <c r="AX1456" s="27">
        <v>0</v>
      </c>
      <c r="AY1456" s="27">
        <v>0</v>
      </c>
      <c r="AZ1456" s="27">
        <v>0</v>
      </c>
      <c r="BA1456" s="27">
        <v>0</v>
      </c>
      <c r="BB1456" s="27">
        <v>0</v>
      </c>
      <c r="BC1456" s="27">
        <v>0</v>
      </c>
      <c r="BD1456" s="27">
        <v>0</v>
      </c>
      <c r="BE1456" s="27">
        <v>0</v>
      </c>
      <c r="BF1456" s="27">
        <v>0</v>
      </c>
      <c r="BG1456" s="27">
        <f t="shared" si="89"/>
        <v>3926</v>
      </c>
      <c r="BH1456" s="27">
        <f t="shared" si="90"/>
        <v>5496.4</v>
      </c>
      <c r="BI1456" s="27">
        <f t="shared" si="92"/>
        <v>9422.4</v>
      </c>
    </row>
    <row r="1457" spans="1:61" x14ac:dyDescent="0.35">
      <c r="A1457" s="65" t="str">
        <f t="shared" si="91"/>
        <v>DI0014515</v>
      </c>
      <c r="B1457" s="111" t="s">
        <v>1435</v>
      </c>
      <c r="C1457" s="104">
        <v>5</v>
      </c>
      <c r="D1457" s="111" t="s">
        <v>0</v>
      </c>
      <c r="E1457" s="111" t="s">
        <v>3</v>
      </c>
      <c r="F1457" s="104" t="s">
        <v>1760</v>
      </c>
      <c r="G1457" s="104" t="s">
        <v>1781</v>
      </c>
      <c r="H1457" s="104" t="s">
        <v>1777</v>
      </c>
      <c r="I1457" s="104" t="s">
        <v>1782</v>
      </c>
      <c r="J1457" s="104" t="s">
        <v>1779</v>
      </c>
      <c r="K1457" s="104" t="s">
        <v>791</v>
      </c>
      <c r="L1457" s="104" t="s">
        <v>1766</v>
      </c>
      <c r="M1457" s="104" t="s">
        <v>1773</v>
      </c>
      <c r="N1457" s="111">
        <v>1</v>
      </c>
      <c r="O1457" s="111">
        <v>1</v>
      </c>
      <c r="P1457" s="111">
        <v>1</v>
      </c>
      <c r="Q1457" s="113">
        <v>1</v>
      </c>
      <c r="R1457" s="113">
        <v>1</v>
      </c>
      <c r="S1457" s="113">
        <v>1</v>
      </c>
      <c r="T1457" s="113">
        <v>0</v>
      </c>
      <c r="U1457" s="113">
        <v>0</v>
      </c>
      <c r="V1457" s="113">
        <v>0</v>
      </c>
      <c r="W1457" s="109">
        <v>106200</v>
      </c>
      <c r="X1457" s="109">
        <v>0</v>
      </c>
      <c r="Y1457" s="109">
        <v>0</v>
      </c>
      <c r="Z1457" s="109">
        <v>474.36</v>
      </c>
      <c r="AA1457" s="109">
        <v>0</v>
      </c>
      <c r="AB1457" s="109">
        <v>0</v>
      </c>
      <c r="AC1457" s="109">
        <v>0</v>
      </c>
      <c r="AD1457" s="109">
        <v>0</v>
      </c>
      <c r="AE1457" s="109">
        <v>106200</v>
      </c>
      <c r="AF1457" s="107">
        <v>45498</v>
      </c>
      <c r="AG1457" s="107">
        <v>47689</v>
      </c>
      <c r="AH1457" s="126">
        <v>106200</v>
      </c>
      <c r="AI1457" s="115">
        <v>5.2383561643835614</v>
      </c>
      <c r="AJ1457" s="115">
        <v>6.0027397260273974</v>
      </c>
      <c r="AK1457" s="127">
        <v>5.3600000000000002E-2</v>
      </c>
      <c r="AL1457" s="128">
        <v>5.2383561643835614</v>
      </c>
      <c r="AM1457" s="128">
        <v>6.0027397260273965</v>
      </c>
      <c r="AN1457" s="129">
        <v>5.3600000000000009E-2</v>
      </c>
      <c r="AO1457" s="130" t="s">
        <v>1774</v>
      </c>
      <c r="AP1457" s="130" t="s">
        <v>1775</v>
      </c>
      <c r="AQ1457" s="27">
        <v>3794.8800000000006</v>
      </c>
      <c r="AR1457" s="27">
        <v>5692.32</v>
      </c>
      <c r="AS1457" s="27">
        <v>5692.32</v>
      </c>
      <c r="AT1457" s="27">
        <v>5692.32</v>
      </c>
      <c r="AU1457" s="27">
        <v>5692.32</v>
      </c>
      <c r="AV1457" s="27">
        <v>1897.44</v>
      </c>
      <c r="AW1457" s="27">
        <v>0</v>
      </c>
      <c r="AX1457" s="27">
        <v>0</v>
      </c>
      <c r="AY1457" s="27">
        <v>0</v>
      </c>
      <c r="AZ1457" s="27">
        <v>0</v>
      </c>
      <c r="BA1457" s="27">
        <v>0</v>
      </c>
      <c r="BB1457" s="27">
        <v>0</v>
      </c>
      <c r="BC1457" s="27">
        <v>0</v>
      </c>
      <c r="BD1457" s="27">
        <v>0</v>
      </c>
      <c r="BE1457" s="27">
        <v>0</v>
      </c>
      <c r="BF1457" s="27">
        <v>0</v>
      </c>
      <c r="BG1457" s="27">
        <f t="shared" si="89"/>
        <v>9487.2000000000007</v>
      </c>
      <c r="BH1457" s="27">
        <f t="shared" si="90"/>
        <v>18974.399999999998</v>
      </c>
      <c r="BI1457" s="27">
        <f t="shared" si="92"/>
        <v>28461.599999999999</v>
      </c>
    </row>
    <row r="1458" spans="1:61" x14ac:dyDescent="0.35">
      <c r="A1458" s="65" t="str">
        <f t="shared" si="91"/>
        <v>DI0014516</v>
      </c>
      <c r="B1458" s="111" t="s">
        <v>1435</v>
      </c>
      <c r="C1458" s="104">
        <v>6</v>
      </c>
      <c r="D1458" s="111" t="s">
        <v>0</v>
      </c>
      <c r="E1458" s="111" t="s">
        <v>3</v>
      </c>
      <c r="F1458" s="104" t="s">
        <v>1760</v>
      </c>
      <c r="G1458" s="104" t="s">
        <v>1781</v>
      </c>
      <c r="H1458" s="104" t="s">
        <v>1777</v>
      </c>
      <c r="I1458" s="104" t="s">
        <v>1782</v>
      </c>
      <c r="J1458" s="104" t="s">
        <v>1779</v>
      </c>
      <c r="K1458" s="104" t="s">
        <v>791</v>
      </c>
      <c r="L1458" s="104" t="s">
        <v>1766</v>
      </c>
      <c r="M1458" s="104" t="s">
        <v>1773</v>
      </c>
      <c r="N1458" s="111">
        <v>1</v>
      </c>
      <c r="O1458" s="111">
        <v>1</v>
      </c>
      <c r="P1458" s="111">
        <v>1</v>
      </c>
      <c r="Q1458" s="113">
        <v>1</v>
      </c>
      <c r="R1458" s="113">
        <v>1</v>
      </c>
      <c r="S1458" s="113">
        <v>1</v>
      </c>
      <c r="T1458" s="113">
        <v>0</v>
      </c>
      <c r="U1458" s="113">
        <v>0</v>
      </c>
      <c r="V1458" s="113">
        <v>0</v>
      </c>
      <c r="W1458" s="109">
        <v>125375</v>
      </c>
      <c r="X1458" s="109">
        <v>0</v>
      </c>
      <c r="Y1458" s="109">
        <v>0</v>
      </c>
      <c r="Z1458" s="109">
        <v>589.26</v>
      </c>
      <c r="AA1458" s="109">
        <v>0</v>
      </c>
      <c r="AB1458" s="109">
        <v>0</v>
      </c>
      <c r="AC1458" s="109">
        <v>0</v>
      </c>
      <c r="AD1458" s="109">
        <v>0</v>
      </c>
      <c r="AE1458" s="109">
        <v>125375</v>
      </c>
      <c r="AF1458" s="107">
        <v>45498</v>
      </c>
      <c r="AG1458" s="107">
        <v>48054</v>
      </c>
      <c r="AH1458" s="126">
        <v>125375</v>
      </c>
      <c r="AI1458" s="115">
        <v>6.2383561643835614</v>
      </c>
      <c r="AJ1458" s="115">
        <v>7.0027397260273974</v>
      </c>
      <c r="AK1458" s="127">
        <v>5.6399999999999999E-2</v>
      </c>
      <c r="AL1458" s="128">
        <v>6.2383561643835614</v>
      </c>
      <c r="AM1458" s="128">
        <v>7.0027397260273974</v>
      </c>
      <c r="AN1458" s="129">
        <v>5.6399999999999999E-2</v>
      </c>
      <c r="AO1458" s="130" t="s">
        <v>1774</v>
      </c>
      <c r="AP1458" s="130" t="s">
        <v>1775</v>
      </c>
      <c r="AQ1458" s="27">
        <v>4714.0800000000008</v>
      </c>
      <c r="AR1458" s="27">
        <v>7071.1200000000017</v>
      </c>
      <c r="AS1458" s="27">
        <v>7071.12</v>
      </c>
      <c r="AT1458" s="27">
        <v>7071.12</v>
      </c>
      <c r="AU1458" s="27">
        <v>7071.12</v>
      </c>
      <c r="AV1458" s="27">
        <v>5597.97</v>
      </c>
      <c r="AW1458" s="27">
        <v>2062.41</v>
      </c>
      <c r="AX1458" s="27">
        <v>0</v>
      </c>
      <c r="AY1458" s="27">
        <v>0</v>
      </c>
      <c r="AZ1458" s="27">
        <v>0</v>
      </c>
      <c r="BA1458" s="27">
        <v>0</v>
      </c>
      <c r="BB1458" s="27">
        <v>0</v>
      </c>
      <c r="BC1458" s="27">
        <v>0</v>
      </c>
      <c r="BD1458" s="27">
        <v>0</v>
      </c>
      <c r="BE1458" s="27">
        <v>0</v>
      </c>
      <c r="BF1458" s="27">
        <v>0</v>
      </c>
      <c r="BG1458" s="27">
        <f t="shared" si="89"/>
        <v>11785.200000000003</v>
      </c>
      <c r="BH1458" s="27">
        <f t="shared" si="90"/>
        <v>28873.74</v>
      </c>
      <c r="BI1458" s="27">
        <f t="shared" si="92"/>
        <v>40658.94</v>
      </c>
    </row>
    <row r="1459" spans="1:61" x14ac:dyDescent="0.35">
      <c r="A1459" s="65" t="str">
        <f t="shared" si="91"/>
        <v>DI0014517</v>
      </c>
      <c r="B1459" s="111" t="s">
        <v>1435</v>
      </c>
      <c r="C1459" s="104">
        <v>7</v>
      </c>
      <c r="D1459" s="111" t="s">
        <v>0</v>
      </c>
      <c r="E1459" s="111" t="s">
        <v>3</v>
      </c>
      <c r="F1459" s="104" t="s">
        <v>1760</v>
      </c>
      <c r="G1459" s="104" t="s">
        <v>1781</v>
      </c>
      <c r="H1459" s="104" t="s">
        <v>1777</v>
      </c>
      <c r="I1459" s="104" t="s">
        <v>1782</v>
      </c>
      <c r="J1459" s="104" t="s">
        <v>1779</v>
      </c>
      <c r="K1459" s="104" t="s">
        <v>791</v>
      </c>
      <c r="L1459" s="104" t="s">
        <v>1766</v>
      </c>
      <c r="M1459" s="104" t="s">
        <v>1773</v>
      </c>
      <c r="N1459" s="111">
        <v>1</v>
      </c>
      <c r="O1459" s="111">
        <v>1</v>
      </c>
      <c r="P1459" s="111">
        <v>1</v>
      </c>
      <c r="Q1459" s="113">
        <v>1</v>
      </c>
      <c r="R1459" s="113">
        <v>1</v>
      </c>
      <c r="S1459" s="113">
        <v>1</v>
      </c>
      <c r="T1459" s="113">
        <v>0</v>
      </c>
      <c r="U1459" s="113">
        <v>0</v>
      </c>
      <c r="V1459" s="113">
        <v>0</v>
      </c>
      <c r="W1459" s="109">
        <v>1048872.5</v>
      </c>
      <c r="X1459" s="109">
        <v>0</v>
      </c>
      <c r="Y1459" s="109">
        <v>0</v>
      </c>
      <c r="Z1459" s="109">
        <v>5183.18</v>
      </c>
      <c r="AA1459" s="109">
        <v>0</v>
      </c>
      <c r="AB1459" s="109">
        <v>0</v>
      </c>
      <c r="AC1459" s="109">
        <v>0</v>
      </c>
      <c r="AD1459" s="109">
        <v>0</v>
      </c>
      <c r="AE1459" s="109">
        <v>1048872.5</v>
      </c>
      <c r="AF1459" s="107">
        <v>45498</v>
      </c>
      <c r="AG1459" s="107">
        <v>48420</v>
      </c>
      <c r="AH1459" s="126">
        <v>1048872.5</v>
      </c>
      <c r="AI1459" s="115">
        <v>7.2410958904109588</v>
      </c>
      <c r="AJ1459" s="115">
        <v>8.0054794520547947</v>
      </c>
      <c r="AK1459" s="127">
        <v>5.9299999999999999E-2</v>
      </c>
      <c r="AL1459" s="128">
        <v>7.2410958904109588</v>
      </c>
      <c r="AM1459" s="128">
        <v>8.0054794520547947</v>
      </c>
      <c r="AN1459" s="129">
        <v>5.9299999999999999E-2</v>
      </c>
      <c r="AO1459" s="130" t="s">
        <v>1774</v>
      </c>
      <c r="AP1459" s="130" t="s">
        <v>1775</v>
      </c>
      <c r="AQ1459" s="27">
        <v>41465.440000000002</v>
      </c>
      <c r="AR1459" s="27">
        <v>62198.16</v>
      </c>
      <c r="AS1459" s="27">
        <v>62198.16</v>
      </c>
      <c r="AT1459" s="27">
        <v>62198.16</v>
      </c>
      <c r="AU1459" s="27">
        <v>62198.16</v>
      </c>
      <c r="AV1459" s="27">
        <v>53559.51</v>
      </c>
      <c r="AW1459" s="27">
        <v>32826.800000000003</v>
      </c>
      <c r="AX1459" s="27">
        <v>12094.11</v>
      </c>
      <c r="AY1459" s="27">
        <v>0</v>
      </c>
      <c r="AZ1459" s="27">
        <v>0</v>
      </c>
      <c r="BA1459" s="27">
        <v>0</v>
      </c>
      <c r="BB1459" s="27">
        <v>0</v>
      </c>
      <c r="BC1459" s="27">
        <v>0</v>
      </c>
      <c r="BD1459" s="27">
        <v>0</v>
      </c>
      <c r="BE1459" s="27">
        <v>0</v>
      </c>
      <c r="BF1459" s="27">
        <v>0</v>
      </c>
      <c r="BG1459" s="27">
        <f t="shared" si="89"/>
        <v>103663.6</v>
      </c>
      <c r="BH1459" s="27">
        <f t="shared" si="90"/>
        <v>285074.90000000002</v>
      </c>
      <c r="BI1459" s="27">
        <f t="shared" si="92"/>
        <v>388738.5</v>
      </c>
    </row>
    <row r="1460" spans="1:61" x14ac:dyDescent="0.35">
      <c r="A1460" s="65" t="str">
        <f t="shared" si="91"/>
        <v>DI0014518</v>
      </c>
      <c r="B1460" s="111" t="s">
        <v>1435</v>
      </c>
      <c r="C1460" s="104">
        <v>8</v>
      </c>
      <c r="D1460" s="111" t="s">
        <v>0</v>
      </c>
      <c r="E1460" s="111" t="s">
        <v>3</v>
      </c>
      <c r="F1460" s="104" t="s">
        <v>1760</v>
      </c>
      <c r="G1460" s="104" t="s">
        <v>1781</v>
      </c>
      <c r="H1460" s="104" t="s">
        <v>1777</v>
      </c>
      <c r="I1460" s="104" t="s">
        <v>1782</v>
      </c>
      <c r="J1460" s="104" t="s">
        <v>1779</v>
      </c>
      <c r="K1460" s="104" t="s">
        <v>791</v>
      </c>
      <c r="L1460" s="104" t="s">
        <v>1766</v>
      </c>
      <c r="M1460" s="104" t="s">
        <v>1773</v>
      </c>
      <c r="N1460" s="111">
        <v>1</v>
      </c>
      <c r="O1460" s="111">
        <v>1</v>
      </c>
      <c r="P1460" s="111">
        <v>1</v>
      </c>
      <c r="Q1460" s="113">
        <v>1</v>
      </c>
      <c r="R1460" s="113">
        <v>1</v>
      </c>
      <c r="S1460" s="113">
        <v>1</v>
      </c>
      <c r="T1460" s="113">
        <v>0</v>
      </c>
      <c r="U1460" s="113">
        <v>0</v>
      </c>
      <c r="V1460" s="113">
        <v>0</v>
      </c>
      <c r="W1460" s="109">
        <v>1903192.5</v>
      </c>
      <c r="X1460" s="109">
        <v>0</v>
      </c>
      <c r="Y1460" s="109">
        <v>0</v>
      </c>
      <c r="Z1460" s="109">
        <v>9849.02</v>
      </c>
      <c r="AA1460" s="109">
        <v>0</v>
      </c>
      <c r="AB1460" s="109">
        <v>0</v>
      </c>
      <c r="AC1460" s="109">
        <v>0</v>
      </c>
      <c r="AD1460" s="109">
        <v>0</v>
      </c>
      <c r="AE1460" s="109">
        <v>1903192.5</v>
      </c>
      <c r="AF1460" s="107">
        <v>45498</v>
      </c>
      <c r="AG1460" s="107">
        <v>48785</v>
      </c>
      <c r="AH1460" s="126">
        <v>1903192.5</v>
      </c>
      <c r="AI1460" s="115">
        <v>8.2410958904109588</v>
      </c>
      <c r="AJ1460" s="115">
        <v>9.0054794520547947</v>
      </c>
      <c r="AK1460" s="127">
        <v>6.2100000000000002E-2</v>
      </c>
      <c r="AL1460" s="128">
        <v>8.2410958904109588</v>
      </c>
      <c r="AM1460" s="128">
        <v>9.0054794520547947</v>
      </c>
      <c r="AN1460" s="129">
        <v>6.2100000000000002E-2</v>
      </c>
      <c r="AO1460" s="130" t="s">
        <v>1774</v>
      </c>
      <c r="AP1460" s="130" t="s">
        <v>1775</v>
      </c>
      <c r="AQ1460" s="27">
        <v>78792.160000000018</v>
      </c>
      <c r="AR1460" s="27">
        <v>118188.24000000003</v>
      </c>
      <c r="AS1460" s="27">
        <v>118188.24</v>
      </c>
      <c r="AT1460" s="27">
        <v>118188.24</v>
      </c>
      <c r="AU1460" s="27">
        <v>118188.24</v>
      </c>
      <c r="AV1460" s="27">
        <v>105876.99</v>
      </c>
      <c r="AW1460" s="27">
        <v>76329.94</v>
      </c>
      <c r="AX1460" s="27">
        <v>46782.87</v>
      </c>
      <c r="AY1460" s="27">
        <v>17235.82</v>
      </c>
      <c r="AZ1460" s="27">
        <v>0</v>
      </c>
      <c r="BA1460" s="27">
        <v>0</v>
      </c>
      <c r="BB1460" s="27">
        <v>0</v>
      </c>
      <c r="BC1460" s="27">
        <v>0</v>
      </c>
      <c r="BD1460" s="27">
        <v>0</v>
      </c>
      <c r="BE1460" s="27">
        <v>0</v>
      </c>
      <c r="BF1460" s="27">
        <v>0</v>
      </c>
      <c r="BG1460" s="27">
        <f t="shared" si="89"/>
        <v>196980.40000000005</v>
      </c>
      <c r="BH1460" s="27">
        <f t="shared" si="90"/>
        <v>600790.34</v>
      </c>
      <c r="BI1460" s="27">
        <f t="shared" si="92"/>
        <v>797770.74</v>
      </c>
    </row>
    <row r="1461" spans="1:61" x14ac:dyDescent="0.35">
      <c r="A1461" s="65" t="str">
        <f t="shared" si="91"/>
        <v>DI0014521</v>
      </c>
      <c r="B1461" s="111" t="s">
        <v>1685</v>
      </c>
      <c r="C1461" s="104">
        <v>1</v>
      </c>
      <c r="D1461" s="111" t="s">
        <v>0</v>
      </c>
      <c r="E1461" s="111" t="s">
        <v>3</v>
      </c>
      <c r="F1461" s="104" t="s">
        <v>1760</v>
      </c>
      <c r="G1461" s="104" t="s">
        <v>1057</v>
      </c>
      <c r="H1461" s="104" t="s">
        <v>1770</v>
      </c>
      <c r="I1461" s="104" t="s">
        <v>1771</v>
      </c>
      <c r="J1461" s="104" t="s">
        <v>1772</v>
      </c>
      <c r="K1461" s="104" t="s">
        <v>1057</v>
      </c>
      <c r="L1461" s="104" t="s">
        <v>1766</v>
      </c>
      <c r="M1461" s="104" t="s">
        <v>1773</v>
      </c>
      <c r="N1461" s="111">
        <v>1</v>
      </c>
      <c r="O1461" s="111">
        <v>1</v>
      </c>
      <c r="P1461" s="111">
        <v>1</v>
      </c>
      <c r="Q1461" s="113">
        <v>0</v>
      </c>
      <c r="R1461" s="113">
        <v>0</v>
      </c>
      <c r="S1461" s="113">
        <v>1</v>
      </c>
      <c r="T1461" s="113">
        <v>1</v>
      </c>
      <c r="U1461" s="113">
        <v>1</v>
      </c>
      <c r="V1461" s="113">
        <v>0</v>
      </c>
      <c r="W1461" s="109">
        <v>21982441.129999999</v>
      </c>
      <c r="X1461" s="109">
        <v>0</v>
      </c>
      <c r="Y1461" s="109">
        <v>0</v>
      </c>
      <c r="Z1461" s="109">
        <v>0</v>
      </c>
      <c r="AA1461" s="109">
        <v>0</v>
      </c>
      <c r="AB1461" s="109">
        <v>0</v>
      </c>
      <c r="AC1461" s="109">
        <v>0</v>
      </c>
      <c r="AD1461" s="109">
        <v>0</v>
      </c>
      <c r="AE1461" s="109">
        <v>21982441.129999999</v>
      </c>
      <c r="AF1461" s="107">
        <v>45503</v>
      </c>
      <c r="AG1461" s="107">
        <v>46598</v>
      </c>
      <c r="AH1461" s="126">
        <v>21982441.129999999</v>
      </c>
      <c r="AI1461" s="115">
        <v>2.2493150684931509</v>
      </c>
      <c r="AJ1461" s="115">
        <v>3</v>
      </c>
      <c r="AK1461" s="127">
        <v>8.7499999999999994E-2</v>
      </c>
      <c r="AL1461" s="128">
        <v>2.2493150684931509</v>
      </c>
      <c r="AM1461" s="128">
        <v>3</v>
      </c>
      <c r="AN1461" s="129">
        <v>8.7499999999999994E-2</v>
      </c>
      <c r="AO1461" s="130" t="s">
        <v>1774</v>
      </c>
      <c r="AP1461" s="130" t="s">
        <v>1775</v>
      </c>
      <c r="AQ1461" s="27">
        <v>961731.8</v>
      </c>
      <c r="AR1461" s="27">
        <v>1923463.6</v>
      </c>
      <c r="AS1461" s="27">
        <v>1923463.6</v>
      </c>
      <c r="AT1461" s="27">
        <v>0</v>
      </c>
      <c r="AU1461" s="27">
        <v>0</v>
      </c>
      <c r="AV1461" s="27">
        <v>0</v>
      </c>
      <c r="AW1461" s="27">
        <v>0</v>
      </c>
      <c r="AX1461" s="27">
        <v>0</v>
      </c>
      <c r="AY1461" s="27">
        <v>0</v>
      </c>
      <c r="AZ1461" s="27">
        <v>0</v>
      </c>
      <c r="BA1461" s="27">
        <v>0</v>
      </c>
      <c r="BB1461" s="27">
        <v>0</v>
      </c>
      <c r="BC1461" s="27">
        <v>0</v>
      </c>
      <c r="BD1461" s="27">
        <v>0</v>
      </c>
      <c r="BE1461" s="27">
        <v>0</v>
      </c>
      <c r="BF1461" s="27">
        <v>0</v>
      </c>
      <c r="BG1461" s="27">
        <f t="shared" si="89"/>
        <v>2885195.4000000004</v>
      </c>
      <c r="BH1461" s="27">
        <f t="shared" si="90"/>
        <v>1923463.6</v>
      </c>
      <c r="BI1461" s="27">
        <f t="shared" si="92"/>
        <v>4808659</v>
      </c>
    </row>
    <row r="1462" spans="1:61" x14ac:dyDescent="0.35">
      <c r="A1462" s="65" t="str">
        <f t="shared" si="91"/>
        <v>DI0014531</v>
      </c>
      <c r="B1462" s="111" t="s">
        <v>1436</v>
      </c>
      <c r="C1462" s="104">
        <v>1</v>
      </c>
      <c r="D1462" s="111" t="s">
        <v>0</v>
      </c>
      <c r="E1462" s="111" t="s">
        <v>3</v>
      </c>
      <c r="F1462" s="104" t="s">
        <v>1760</v>
      </c>
      <c r="G1462" s="104" t="s">
        <v>1776</v>
      </c>
      <c r="H1462" s="104" t="s">
        <v>1777</v>
      </c>
      <c r="I1462" s="104" t="s">
        <v>1778</v>
      </c>
      <c r="J1462" s="104" t="s">
        <v>1779</v>
      </c>
      <c r="K1462" s="104" t="s">
        <v>774</v>
      </c>
      <c r="L1462" s="104" t="s">
        <v>1766</v>
      </c>
      <c r="M1462" s="104" t="s">
        <v>1773</v>
      </c>
      <c r="N1462" s="111">
        <v>1</v>
      </c>
      <c r="O1462" s="111">
        <v>1</v>
      </c>
      <c r="P1462" s="111">
        <v>1</v>
      </c>
      <c r="Q1462" s="113">
        <v>1</v>
      </c>
      <c r="R1462" s="113">
        <v>1</v>
      </c>
      <c r="S1462" s="113">
        <v>1</v>
      </c>
      <c r="T1462" s="113">
        <v>0</v>
      </c>
      <c r="U1462" s="113">
        <v>0</v>
      </c>
      <c r="V1462" s="113">
        <v>0</v>
      </c>
      <c r="W1462" s="109">
        <v>0</v>
      </c>
      <c r="X1462" s="109">
        <v>0</v>
      </c>
      <c r="Y1462" s="109">
        <v>0</v>
      </c>
      <c r="Z1462" s="109">
        <v>0</v>
      </c>
      <c r="AA1462" s="109">
        <v>0</v>
      </c>
      <c r="AB1462" s="109">
        <v>0</v>
      </c>
      <c r="AC1462" s="109">
        <v>0</v>
      </c>
      <c r="AD1462" s="109">
        <v>0</v>
      </c>
      <c r="AE1462" s="109">
        <v>0</v>
      </c>
      <c r="AF1462" s="107">
        <v>45372</v>
      </c>
      <c r="AG1462" s="107">
        <v>45737</v>
      </c>
      <c r="AH1462" s="109">
        <v>4429682.8600000003</v>
      </c>
      <c r="AI1462" s="115">
        <v>0</v>
      </c>
      <c r="AJ1462" s="115">
        <v>1</v>
      </c>
      <c r="AK1462" s="127">
        <v>4.9000000000000002E-2</v>
      </c>
      <c r="AL1462" s="128">
        <v>0</v>
      </c>
      <c r="AM1462" s="128">
        <v>0</v>
      </c>
      <c r="AN1462" s="129">
        <v>0</v>
      </c>
      <c r="AO1462" s="130" t="s">
        <v>1774</v>
      </c>
      <c r="AP1462" s="130" t="s">
        <v>1775</v>
      </c>
      <c r="AQ1462" s="27">
        <v>0</v>
      </c>
      <c r="AR1462" s="27">
        <v>0</v>
      </c>
      <c r="AS1462" s="27">
        <v>0</v>
      </c>
      <c r="AT1462" s="27">
        <v>0</v>
      </c>
      <c r="AU1462" s="27">
        <v>0</v>
      </c>
      <c r="AV1462" s="27">
        <v>0</v>
      </c>
      <c r="AW1462" s="27">
        <v>0</v>
      </c>
      <c r="AX1462" s="27">
        <v>0</v>
      </c>
      <c r="AY1462" s="27">
        <v>0</v>
      </c>
      <c r="AZ1462" s="27">
        <v>0</v>
      </c>
      <c r="BA1462" s="27">
        <v>0</v>
      </c>
      <c r="BB1462" s="27">
        <v>0</v>
      </c>
      <c r="BC1462" s="27">
        <v>0</v>
      </c>
      <c r="BD1462" s="27">
        <v>0</v>
      </c>
      <c r="BE1462" s="27">
        <v>0</v>
      </c>
      <c r="BF1462" s="27">
        <v>0</v>
      </c>
      <c r="BG1462" s="27">
        <f t="shared" si="89"/>
        <v>0</v>
      </c>
      <c r="BH1462" s="27">
        <f t="shared" si="90"/>
        <v>0</v>
      </c>
      <c r="BI1462" s="27">
        <f t="shared" si="92"/>
        <v>0</v>
      </c>
    </row>
    <row r="1463" spans="1:61" x14ac:dyDescent="0.35">
      <c r="A1463" s="65" t="str">
        <f t="shared" si="91"/>
        <v>DI0014541</v>
      </c>
      <c r="B1463" s="111" t="s">
        <v>1686</v>
      </c>
      <c r="C1463" s="104">
        <v>1</v>
      </c>
      <c r="D1463" s="111" t="s">
        <v>0</v>
      </c>
      <c r="E1463" s="111" t="s">
        <v>3</v>
      </c>
      <c r="F1463" s="104" t="s">
        <v>1760</v>
      </c>
      <c r="G1463" s="104" t="s">
        <v>390</v>
      </c>
      <c r="H1463" s="104" t="s">
        <v>1770</v>
      </c>
      <c r="I1463" s="104" t="s">
        <v>1771</v>
      </c>
      <c r="J1463" s="104" t="s">
        <v>1772</v>
      </c>
      <c r="K1463" s="104" t="s">
        <v>692</v>
      </c>
      <c r="L1463" s="104" t="s">
        <v>1766</v>
      </c>
      <c r="M1463" s="104" t="s">
        <v>1773</v>
      </c>
      <c r="N1463" s="111">
        <v>1</v>
      </c>
      <c r="O1463" s="111">
        <v>1</v>
      </c>
      <c r="P1463" s="111">
        <v>1</v>
      </c>
      <c r="Q1463" s="113">
        <v>0</v>
      </c>
      <c r="R1463" s="113">
        <v>0</v>
      </c>
      <c r="S1463" s="113">
        <v>1</v>
      </c>
      <c r="T1463" s="113">
        <v>1</v>
      </c>
      <c r="U1463" s="113">
        <v>1</v>
      </c>
      <c r="V1463" s="113">
        <v>0</v>
      </c>
      <c r="W1463" s="109">
        <v>200000000</v>
      </c>
      <c r="X1463" s="109">
        <v>0</v>
      </c>
      <c r="Y1463" s="109">
        <v>0</v>
      </c>
      <c r="Z1463" s="109">
        <v>0</v>
      </c>
      <c r="AA1463" s="109">
        <v>0</v>
      </c>
      <c r="AB1463" s="109">
        <v>0</v>
      </c>
      <c r="AC1463" s="109">
        <v>0</v>
      </c>
      <c r="AD1463" s="109">
        <v>0</v>
      </c>
      <c r="AE1463" s="109">
        <v>200000000</v>
      </c>
      <c r="AF1463" s="107">
        <v>45506</v>
      </c>
      <c r="AG1463" s="107">
        <v>47332</v>
      </c>
      <c r="AH1463" s="109">
        <v>200000000</v>
      </c>
      <c r="AI1463" s="115">
        <v>4.2602739726027394</v>
      </c>
      <c r="AJ1463" s="115">
        <v>5.0027397260273974</v>
      </c>
      <c r="AK1463" s="127">
        <v>9.2499999999999999E-2</v>
      </c>
      <c r="AL1463" s="128">
        <v>4.2602739726027394</v>
      </c>
      <c r="AM1463" s="128">
        <v>5.0027397260273974</v>
      </c>
      <c r="AN1463" s="129">
        <v>9.2499999999999999E-2</v>
      </c>
      <c r="AO1463" s="130" t="s">
        <v>1774</v>
      </c>
      <c r="AP1463" s="130" t="s">
        <v>1775</v>
      </c>
      <c r="AQ1463" s="27">
        <v>9250000</v>
      </c>
      <c r="AR1463" s="27">
        <v>18500000</v>
      </c>
      <c r="AS1463" s="27">
        <v>18500000</v>
      </c>
      <c r="AT1463" s="27">
        <v>18500000</v>
      </c>
      <c r="AU1463" s="27">
        <v>18500000</v>
      </c>
      <c r="AV1463" s="27">
        <v>0</v>
      </c>
      <c r="AW1463" s="27">
        <v>0</v>
      </c>
      <c r="AX1463" s="27">
        <v>0</v>
      </c>
      <c r="AY1463" s="27">
        <v>0</v>
      </c>
      <c r="AZ1463" s="27">
        <v>0</v>
      </c>
      <c r="BA1463" s="27">
        <v>0</v>
      </c>
      <c r="BB1463" s="27">
        <v>0</v>
      </c>
      <c r="BC1463" s="27">
        <v>0</v>
      </c>
      <c r="BD1463" s="27">
        <v>0</v>
      </c>
      <c r="BE1463" s="27">
        <v>0</v>
      </c>
      <c r="BF1463" s="27">
        <v>0</v>
      </c>
      <c r="BG1463" s="27">
        <f t="shared" si="89"/>
        <v>27750000</v>
      </c>
      <c r="BH1463" s="27">
        <f t="shared" si="90"/>
        <v>55500000</v>
      </c>
      <c r="BI1463" s="27">
        <f t="shared" si="92"/>
        <v>83250000</v>
      </c>
    </row>
    <row r="1464" spans="1:61" x14ac:dyDescent="0.35">
      <c r="A1464" s="65" t="str">
        <f t="shared" si="91"/>
        <v>DI0014551</v>
      </c>
      <c r="B1464" s="111" t="s">
        <v>1687</v>
      </c>
      <c r="C1464" s="104">
        <v>1</v>
      </c>
      <c r="D1464" s="111" t="s">
        <v>0</v>
      </c>
      <c r="E1464" s="111" t="s">
        <v>3</v>
      </c>
      <c r="F1464" s="104" t="s">
        <v>1760</v>
      </c>
      <c r="G1464" s="104" t="s">
        <v>1057</v>
      </c>
      <c r="H1464" s="104" t="s">
        <v>1770</v>
      </c>
      <c r="I1464" s="104" t="s">
        <v>1771</v>
      </c>
      <c r="J1464" s="104" t="s">
        <v>1772</v>
      </c>
      <c r="K1464" s="104" t="s">
        <v>1057</v>
      </c>
      <c r="L1464" s="104" t="s">
        <v>1766</v>
      </c>
      <c r="M1464" s="104" t="s">
        <v>1773</v>
      </c>
      <c r="N1464" s="111">
        <v>1</v>
      </c>
      <c r="O1464" s="111">
        <v>1</v>
      </c>
      <c r="P1464" s="111">
        <v>1</v>
      </c>
      <c r="Q1464" s="113">
        <v>0</v>
      </c>
      <c r="R1464" s="113">
        <v>0</v>
      </c>
      <c r="S1464" s="113">
        <v>1</v>
      </c>
      <c r="T1464" s="113">
        <v>1</v>
      </c>
      <c r="U1464" s="113">
        <v>1</v>
      </c>
      <c r="V1464" s="113">
        <v>0</v>
      </c>
      <c r="W1464" s="109">
        <v>22310007.920000002</v>
      </c>
      <c r="X1464" s="109">
        <v>0</v>
      </c>
      <c r="Y1464" s="109">
        <v>0</v>
      </c>
      <c r="Z1464" s="109">
        <v>0</v>
      </c>
      <c r="AA1464" s="109">
        <v>0</v>
      </c>
      <c r="AB1464" s="109">
        <v>0</v>
      </c>
      <c r="AC1464" s="109">
        <v>0</v>
      </c>
      <c r="AD1464" s="109">
        <v>0</v>
      </c>
      <c r="AE1464" s="109">
        <v>22310007.920000002</v>
      </c>
      <c r="AF1464" s="107">
        <v>45511</v>
      </c>
      <c r="AG1464" s="107">
        <v>47337</v>
      </c>
      <c r="AH1464" s="109">
        <v>22310007.920000002</v>
      </c>
      <c r="AI1464" s="115">
        <v>4.2739726027397262</v>
      </c>
      <c r="AJ1464" s="115">
        <v>5.0027397260273974</v>
      </c>
      <c r="AK1464" s="127">
        <v>9.2499999999999999E-2</v>
      </c>
      <c r="AL1464" s="128">
        <v>4.2739726027397262</v>
      </c>
      <c r="AM1464" s="128">
        <v>5.0027397260273974</v>
      </c>
      <c r="AN1464" s="129">
        <v>9.2499999999999999E-2</v>
      </c>
      <c r="AO1464" s="130" t="s">
        <v>1774</v>
      </c>
      <c r="AP1464" s="130" t="s">
        <v>1775</v>
      </c>
      <c r="AQ1464" s="27">
        <v>1031837.87</v>
      </c>
      <c r="AR1464" s="27">
        <v>2063675.74</v>
      </c>
      <c r="AS1464" s="27">
        <v>2063675.74</v>
      </c>
      <c r="AT1464" s="27">
        <v>2063675.74</v>
      </c>
      <c r="AU1464" s="27">
        <v>2063675.74</v>
      </c>
      <c r="AV1464" s="27">
        <v>0</v>
      </c>
      <c r="AW1464" s="27">
        <v>0</v>
      </c>
      <c r="AX1464" s="27">
        <v>0</v>
      </c>
      <c r="AY1464" s="27">
        <v>0</v>
      </c>
      <c r="AZ1464" s="27">
        <v>0</v>
      </c>
      <c r="BA1464" s="27">
        <v>0</v>
      </c>
      <c r="BB1464" s="27">
        <v>0</v>
      </c>
      <c r="BC1464" s="27">
        <v>0</v>
      </c>
      <c r="BD1464" s="27">
        <v>0</v>
      </c>
      <c r="BE1464" s="27">
        <v>0</v>
      </c>
      <c r="BF1464" s="27">
        <v>0</v>
      </c>
      <c r="BG1464" s="27">
        <f t="shared" si="89"/>
        <v>3095513.61</v>
      </c>
      <c r="BH1464" s="27">
        <f t="shared" si="90"/>
        <v>6191027.2199999997</v>
      </c>
      <c r="BI1464" s="27">
        <f t="shared" si="92"/>
        <v>9286540.8300000001</v>
      </c>
    </row>
    <row r="1465" spans="1:61" x14ac:dyDescent="0.35">
      <c r="A1465" s="65" t="str">
        <f t="shared" si="91"/>
        <v>DI0014561</v>
      </c>
      <c r="B1465" s="111" t="s">
        <v>1437</v>
      </c>
      <c r="C1465" s="104">
        <v>1</v>
      </c>
      <c r="D1465" s="111" t="s">
        <v>0</v>
      </c>
      <c r="E1465" s="111" t="s">
        <v>3</v>
      </c>
      <c r="F1465" s="104" t="s">
        <v>1760</v>
      </c>
      <c r="G1465" s="104" t="s">
        <v>712</v>
      </c>
      <c r="H1465" s="104" t="s">
        <v>1770</v>
      </c>
      <c r="I1465" s="104" t="s">
        <v>1763</v>
      </c>
      <c r="J1465" s="104" t="s">
        <v>1772</v>
      </c>
      <c r="K1465" s="104" t="s">
        <v>712</v>
      </c>
      <c r="L1465" s="104" t="s">
        <v>1766</v>
      </c>
      <c r="M1465" s="104" t="s">
        <v>1773</v>
      </c>
      <c r="N1465" s="111">
        <v>1</v>
      </c>
      <c r="O1465" s="111">
        <v>1</v>
      </c>
      <c r="P1465" s="111">
        <v>1</v>
      </c>
      <c r="Q1465" s="113">
        <v>0</v>
      </c>
      <c r="R1465" s="113">
        <v>1</v>
      </c>
      <c r="S1465" s="113">
        <v>1</v>
      </c>
      <c r="T1465" s="113">
        <v>1</v>
      </c>
      <c r="U1465" s="113">
        <v>0</v>
      </c>
      <c r="V1465" s="113">
        <v>0</v>
      </c>
      <c r="W1465" s="109">
        <v>0</v>
      </c>
      <c r="X1465" s="109">
        <v>0</v>
      </c>
      <c r="Y1465" s="109">
        <v>0</v>
      </c>
      <c r="Z1465" s="109">
        <v>0</v>
      </c>
      <c r="AA1465" s="109">
        <v>0</v>
      </c>
      <c r="AB1465" s="109">
        <v>0</v>
      </c>
      <c r="AC1465" s="109">
        <v>0</v>
      </c>
      <c r="AD1465" s="109">
        <v>0</v>
      </c>
      <c r="AE1465" s="109">
        <v>0</v>
      </c>
      <c r="AF1465" s="107">
        <v>45372</v>
      </c>
      <c r="AG1465" s="107">
        <v>45737</v>
      </c>
      <c r="AH1465" s="109">
        <v>63813502.909999996</v>
      </c>
      <c r="AI1465" s="115">
        <v>0</v>
      </c>
      <c r="AJ1465" s="115">
        <v>1</v>
      </c>
      <c r="AK1465" s="127">
        <v>4.9000000000000002E-2</v>
      </c>
      <c r="AL1465" s="128">
        <v>0</v>
      </c>
      <c r="AM1465" s="128">
        <v>0</v>
      </c>
      <c r="AN1465" s="129">
        <v>0</v>
      </c>
      <c r="AO1465" s="130" t="s">
        <v>1774</v>
      </c>
      <c r="AP1465" s="130" t="s">
        <v>1775</v>
      </c>
      <c r="AQ1465" s="27">
        <v>0</v>
      </c>
      <c r="AR1465" s="27">
        <v>0</v>
      </c>
      <c r="AS1465" s="27">
        <v>0</v>
      </c>
      <c r="AT1465" s="27">
        <v>0</v>
      </c>
      <c r="AU1465" s="27">
        <v>0</v>
      </c>
      <c r="AV1465" s="27">
        <v>0</v>
      </c>
      <c r="AW1465" s="27">
        <v>0</v>
      </c>
      <c r="AX1465" s="27">
        <v>0</v>
      </c>
      <c r="AY1465" s="27">
        <v>0</v>
      </c>
      <c r="AZ1465" s="27">
        <v>0</v>
      </c>
      <c r="BA1465" s="27">
        <v>0</v>
      </c>
      <c r="BB1465" s="27">
        <v>0</v>
      </c>
      <c r="BC1465" s="27">
        <v>0</v>
      </c>
      <c r="BD1465" s="27">
        <v>0</v>
      </c>
      <c r="BE1465" s="27">
        <v>0</v>
      </c>
      <c r="BF1465" s="27">
        <v>0</v>
      </c>
      <c r="BG1465" s="27">
        <f t="shared" si="89"/>
        <v>0</v>
      </c>
      <c r="BH1465" s="27">
        <f t="shared" si="90"/>
        <v>0</v>
      </c>
      <c r="BI1465" s="27">
        <f t="shared" si="92"/>
        <v>0</v>
      </c>
    </row>
    <row r="1466" spans="1:61" x14ac:dyDescent="0.35">
      <c r="A1466" s="65" t="str">
        <f t="shared" si="91"/>
        <v>DI0014571</v>
      </c>
      <c r="B1466" s="111" t="s">
        <v>1688</v>
      </c>
      <c r="C1466" s="104">
        <v>1</v>
      </c>
      <c r="D1466" s="111" t="s">
        <v>0</v>
      </c>
      <c r="E1466" s="111" t="s">
        <v>3</v>
      </c>
      <c r="F1466" s="104" t="s">
        <v>1760</v>
      </c>
      <c r="G1466" s="104" t="s">
        <v>1769</v>
      </c>
      <c r="H1466" s="104" t="s">
        <v>1770</v>
      </c>
      <c r="I1466" s="104" t="s">
        <v>1771</v>
      </c>
      <c r="J1466" s="104" t="s">
        <v>1772</v>
      </c>
      <c r="K1466" s="104" t="s">
        <v>1839</v>
      </c>
      <c r="L1466" s="104" t="s">
        <v>1766</v>
      </c>
      <c r="M1466" s="104" t="s">
        <v>1773</v>
      </c>
      <c r="N1466" s="111">
        <v>1</v>
      </c>
      <c r="O1466" s="111">
        <v>1</v>
      </c>
      <c r="P1466" s="111">
        <v>1</v>
      </c>
      <c r="Q1466" s="113">
        <v>0</v>
      </c>
      <c r="R1466" s="113">
        <v>0</v>
      </c>
      <c r="S1466" s="113">
        <v>1</v>
      </c>
      <c r="T1466" s="113">
        <v>1</v>
      </c>
      <c r="U1466" s="113">
        <v>1</v>
      </c>
      <c r="V1466" s="113">
        <v>0</v>
      </c>
      <c r="W1466" s="109">
        <v>28980299.300000001</v>
      </c>
      <c r="X1466" s="109">
        <v>0</v>
      </c>
      <c r="Y1466" s="109">
        <v>0</v>
      </c>
      <c r="Z1466" s="109">
        <v>1267888.0900000001</v>
      </c>
      <c r="AA1466" s="109">
        <v>0</v>
      </c>
      <c r="AB1466" s="109">
        <v>0</v>
      </c>
      <c r="AC1466" s="109">
        <v>0</v>
      </c>
      <c r="AD1466" s="109">
        <v>0</v>
      </c>
      <c r="AE1466" s="109">
        <v>28980299.300000001</v>
      </c>
      <c r="AF1466" s="107">
        <v>45387</v>
      </c>
      <c r="AG1466" s="107">
        <v>46482</v>
      </c>
      <c r="AH1466" s="109">
        <v>28980299.300000001</v>
      </c>
      <c r="AI1466" s="115">
        <v>1.9315068493150684</v>
      </c>
      <c r="AJ1466" s="115">
        <v>3</v>
      </c>
      <c r="AK1466" s="127">
        <v>8.7499999999999994E-2</v>
      </c>
      <c r="AL1466" s="128">
        <v>1.9315068493150684</v>
      </c>
      <c r="AM1466" s="128">
        <v>3</v>
      </c>
      <c r="AN1466" s="129">
        <v>8.7499999999999994E-2</v>
      </c>
      <c r="AO1466" s="130" t="s">
        <v>1774</v>
      </c>
      <c r="AP1466" s="130" t="s">
        <v>1775</v>
      </c>
      <c r="AQ1466" s="27">
        <v>1267888.0900000001</v>
      </c>
      <c r="AR1466" s="27">
        <v>2535776.1800000002</v>
      </c>
      <c r="AS1466" s="27">
        <v>1267888.0900000001</v>
      </c>
      <c r="AT1466" s="27">
        <v>0</v>
      </c>
      <c r="AU1466" s="27">
        <v>0</v>
      </c>
      <c r="AV1466" s="27">
        <v>0</v>
      </c>
      <c r="AW1466" s="27">
        <v>0</v>
      </c>
      <c r="AX1466" s="27">
        <v>0</v>
      </c>
      <c r="AY1466" s="27">
        <v>0</v>
      </c>
      <c r="AZ1466" s="27">
        <v>0</v>
      </c>
      <c r="BA1466" s="27">
        <v>0</v>
      </c>
      <c r="BB1466" s="27">
        <v>0</v>
      </c>
      <c r="BC1466" s="27">
        <v>0</v>
      </c>
      <c r="BD1466" s="27">
        <v>0</v>
      </c>
      <c r="BE1466" s="27">
        <v>0</v>
      </c>
      <c r="BF1466" s="27">
        <v>0</v>
      </c>
      <c r="BG1466" s="27">
        <f t="shared" si="89"/>
        <v>3803664.2700000005</v>
      </c>
      <c r="BH1466" s="27">
        <f t="shared" si="90"/>
        <v>1267888.0900000001</v>
      </c>
      <c r="BI1466" s="27">
        <f t="shared" si="92"/>
        <v>5071552.3600000003</v>
      </c>
    </row>
    <row r="1467" spans="1:61" x14ac:dyDescent="0.35">
      <c r="A1467" s="65" t="str">
        <f t="shared" si="91"/>
        <v>DI0014581</v>
      </c>
      <c r="B1467" s="111" t="s">
        <v>1438</v>
      </c>
      <c r="C1467" s="104">
        <v>1</v>
      </c>
      <c r="D1467" s="111" t="s">
        <v>0</v>
      </c>
      <c r="E1467" s="111" t="s">
        <v>3</v>
      </c>
      <c r="F1467" s="104" t="s">
        <v>1760</v>
      </c>
      <c r="G1467" s="104" t="s">
        <v>1776</v>
      </c>
      <c r="H1467" s="104" t="s">
        <v>1777</v>
      </c>
      <c r="I1467" s="104" t="s">
        <v>1778</v>
      </c>
      <c r="J1467" s="104" t="s">
        <v>1779</v>
      </c>
      <c r="K1467" s="104" t="s">
        <v>774</v>
      </c>
      <c r="L1467" s="104" t="s">
        <v>1766</v>
      </c>
      <c r="M1467" s="104" t="s">
        <v>1773</v>
      </c>
      <c r="N1467" s="111">
        <v>1</v>
      </c>
      <c r="O1467" s="111">
        <v>1</v>
      </c>
      <c r="P1467" s="111">
        <v>1</v>
      </c>
      <c r="Q1467" s="113">
        <v>1</v>
      </c>
      <c r="R1467" s="113">
        <v>1</v>
      </c>
      <c r="S1467" s="113">
        <v>1</v>
      </c>
      <c r="T1467" s="113">
        <v>0</v>
      </c>
      <c r="U1467" s="113">
        <v>0</v>
      </c>
      <c r="V1467" s="113">
        <v>0</v>
      </c>
      <c r="W1467" s="109">
        <v>0</v>
      </c>
      <c r="X1467" s="109">
        <v>0</v>
      </c>
      <c r="Y1467" s="109">
        <v>0</v>
      </c>
      <c r="Z1467" s="109">
        <v>0</v>
      </c>
      <c r="AA1467" s="109">
        <v>0</v>
      </c>
      <c r="AB1467" s="109">
        <v>0</v>
      </c>
      <c r="AC1467" s="109">
        <v>0</v>
      </c>
      <c r="AD1467" s="109">
        <v>0</v>
      </c>
      <c r="AE1467" s="109">
        <v>0</v>
      </c>
      <c r="AF1467" s="107">
        <v>45372</v>
      </c>
      <c r="AG1467" s="107">
        <v>45737</v>
      </c>
      <c r="AH1467" s="109">
        <v>500000</v>
      </c>
      <c r="AI1467" s="115">
        <v>0</v>
      </c>
      <c r="AJ1467" s="115">
        <v>1</v>
      </c>
      <c r="AK1467" s="127">
        <v>4.9000000000000002E-2</v>
      </c>
      <c r="AL1467" s="128">
        <v>0</v>
      </c>
      <c r="AM1467" s="128">
        <v>0</v>
      </c>
      <c r="AN1467" s="129">
        <v>0</v>
      </c>
      <c r="AO1467" s="130" t="s">
        <v>1774</v>
      </c>
      <c r="AP1467" s="130" t="s">
        <v>1775</v>
      </c>
      <c r="AQ1467" s="27">
        <v>0</v>
      </c>
      <c r="AR1467" s="27">
        <v>0</v>
      </c>
      <c r="AS1467" s="27">
        <v>0</v>
      </c>
      <c r="AT1467" s="27">
        <v>0</v>
      </c>
      <c r="AU1467" s="27">
        <v>0</v>
      </c>
      <c r="AV1467" s="27">
        <v>0</v>
      </c>
      <c r="AW1467" s="27">
        <v>0</v>
      </c>
      <c r="AX1467" s="27">
        <v>0</v>
      </c>
      <c r="AY1467" s="27">
        <v>0</v>
      </c>
      <c r="AZ1467" s="27">
        <v>0</v>
      </c>
      <c r="BA1467" s="27">
        <v>0</v>
      </c>
      <c r="BB1467" s="27">
        <v>0</v>
      </c>
      <c r="BC1467" s="27">
        <v>0</v>
      </c>
      <c r="BD1467" s="27">
        <v>0</v>
      </c>
      <c r="BE1467" s="27">
        <v>0</v>
      </c>
      <c r="BF1467" s="27">
        <v>0</v>
      </c>
      <c r="BG1467" s="27">
        <f t="shared" si="89"/>
        <v>0</v>
      </c>
      <c r="BH1467" s="27">
        <f t="shared" si="90"/>
        <v>0</v>
      </c>
      <c r="BI1467" s="27">
        <f t="shared" si="92"/>
        <v>0</v>
      </c>
    </row>
    <row r="1468" spans="1:61" x14ac:dyDescent="0.35">
      <c r="A1468" s="65" t="str">
        <f t="shared" si="91"/>
        <v>DI0014591</v>
      </c>
      <c r="B1468" s="111" t="s">
        <v>1689</v>
      </c>
      <c r="C1468" s="104">
        <v>1</v>
      </c>
      <c r="D1468" s="111" t="s">
        <v>0</v>
      </c>
      <c r="E1468" s="111" t="s">
        <v>3</v>
      </c>
      <c r="F1468" s="104" t="s">
        <v>1760</v>
      </c>
      <c r="G1468" s="104" t="s">
        <v>390</v>
      </c>
      <c r="H1468" s="104" t="s">
        <v>1770</v>
      </c>
      <c r="I1468" s="104" t="s">
        <v>1771</v>
      </c>
      <c r="J1468" s="104" t="s">
        <v>1772</v>
      </c>
      <c r="K1468" s="104" t="s">
        <v>692</v>
      </c>
      <c r="L1468" s="104" t="s">
        <v>1766</v>
      </c>
      <c r="M1468" s="104" t="s">
        <v>1773</v>
      </c>
      <c r="N1468" s="111">
        <v>1</v>
      </c>
      <c r="O1468" s="111">
        <v>1</v>
      </c>
      <c r="P1468" s="111">
        <v>1</v>
      </c>
      <c r="Q1468" s="113">
        <v>0</v>
      </c>
      <c r="R1468" s="113">
        <v>0</v>
      </c>
      <c r="S1468" s="113">
        <v>1</v>
      </c>
      <c r="T1468" s="113">
        <v>1</v>
      </c>
      <c r="U1468" s="113">
        <v>1</v>
      </c>
      <c r="V1468" s="113">
        <v>0</v>
      </c>
      <c r="W1468" s="109">
        <v>170000000</v>
      </c>
      <c r="X1468" s="109">
        <v>0</v>
      </c>
      <c r="Y1468" s="109">
        <v>0</v>
      </c>
      <c r="Z1468" s="109">
        <v>0</v>
      </c>
      <c r="AA1468" s="109">
        <v>0</v>
      </c>
      <c r="AB1468" s="109">
        <v>0</v>
      </c>
      <c r="AC1468" s="109">
        <v>0</v>
      </c>
      <c r="AD1468" s="109">
        <v>0</v>
      </c>
      <c r="AE1468" s="109">
        <v>170000000</v>
      </c>
      <c r="AF1468" s="107">
        <v>45506</v>
      </c>
      <c r="AG1468" s="107">
        <v>47332</v>
      </c>
      <c r="AH1468" s="109">
        <v>170000000</v>
      </c>
      <c r="AI1468" s="115">
        <v>4.2602739726027394</v>
      </c>
      <c r="AJ1468" s="115">
        <v>5.0027397260273974</v>
      </c>
      <c r="AK1468" s="127">
        <v>9.2499999999999999E-2</v>
      </c>
      <c r="AL1468" s="128">
        <v>4.2602739726027394</v>
      </c>
      <c r="AM1468" s="128">
        <v>5.0027397260273974</v>
      </c>
      <c r="AN1468" s="129">
        <v>9.2499999999999999E-2</v>
      </c>
      <c r="AO1468" s="130" t="s">
        <v>1774</v>
      </c>
      <c r="AP1468" s="130" t="s">
        <v>1775</v>
      </c>
      <c r="AQ1468" s="27">
        <v>7862500</v>
      </c>
      <c r="AR1468" s="27">
        <v>15725000</v>
      </c>
      <c r="AS1468" s="27">
        <v>15725000</v>
      </c>
      <c r="AT1468" s="27">
        <v>15725000</v>
      </c>
      <c r="AU1468" s="27">
        <v>15725000</v>
      </c>
      <c r="AV1468" s="27">
        <v>0</v>
      </c>
      <c r="AW1468" s="27">
        <v>0</v>
      </c>
      <c r="AX1468" s="27">
        <v>0</v>
      </c>
      <c r="AY1468" s="27">
        <v>0</v>
      </c>
      <c r="AZ1468" s="27">
        <v>0</v>
      </c>
      <c r="BA1468" s="27">
        <v>0</v>
      </c>
      <c r="BB1468" s="27">
        <v>0</v>
      </c>
      <c r="BC1468" s="27">
        <v>0</v>
      </c>
      <c r="BD1468" s="27">
        <v>0</v>
      </c>
      <c r="BE1468" s="27">
        <v>0</v>
      </c>
      <c r="BF1468" s="27">
        <v>0</v>
      </c>
      <c r="BG1468" s="27">
        <f t="shared" si="89"/>
        <v>23587500</v>
      </c>
      <c r="BH1468" s="27">
        <f t="shared" si="90"/>
        <v>47175000</v>
      </c>
      <c r="BI1468" s="27">
        <f t="shared" si="92"/>
        <v>70762500</v>
      </c>
    </row>
    <row r="1469" spans="1:61" x14ac:dyDescent="0.35">
      <c r="A1469" s="65" t="str">
        <f t="shared" si="91"/>
        <v>DI0014601</v>
      </c>
      <c r="B1469" s="111" t="s">
        <v>1690</v>
      </c>
      <c r="C1469" s="104">
        <v>1</v>
      </c>
      <c r="D1469" s="111" t="s">
        <v>0</v>
      </c>
      <c r="E1469" s="111" t="s">
        <v>3</v>
      </c>
      <c r="F1469" s="104" t="s">
        <v>1760</v>
      </c>
      <c r="G1469" s="104" t="s">
        <v>1776</v>
      </c>
      <c r="H1469" s="104" t="s">
        <v>1777</v>
      </c>
      <c r="I1469" s="104" t="s">
        <v>1778</v>
      </c>
      <c r="J1469" s="104" t="s">
        <v>1779</v>
      </c>
      <c r="K1469" s="104" t="s">
        <v>774</v>
      </c>
      <c r="L1469" s="104" t="s">
        <v>1766</v>
      </c>
      <c r="M1469" s="104" t="s">
        <v>1773</v>
      </c>
      <c r="N1469" s="111">
        <v>1</v>
      </c>
      <c r="O1469" s="111">
        <v>1</v>
      </c>
      <c r="P1469" s="111">
        <v>1</v>
      </c>
      <c r="Q1469" s="113">
        <v>1</v>
      </c>
      <c r="R1469" s="113">
        <v>1</v>
      </c>
      <c r="S1469" s="113">
        <v>1</v>
      </c>
      <c r="T1469" s="113">
        <v>0</v>
      </c>
      <c r="U1469" s="113">
        <v>0</v>
      </c>
      <c r="V1469" s="113">
        <v>0</v>
      </c>
      <c r="W1469" s="109">
        <v>4483125.75</v>
      </c>
      <c r="X1469" s="109">
        <v>0</v>
      </c>
      <c r="Y1469" s="109">
        <v>0</v>
      </c>
      <c r="Z1469" s="109">
        <v>196136.75</v>
      </c>
      <c r="AA1469" s="109">
        <v>0</v>
      </c>
      <c r="AB1469" s="109">
        <v>0</v>
      </c>
      <c r="AC1469" s="109">
        <v>0</v>
      </c>
      <c r="AD1469" s="109">
        <v>0</v>
      </c>
      <c r="AE1469" s="109">
        <v>4483125.75</v>
      </c>
      <c r="AF1469" s="107">
        <v>45387</v>
      </c>
      <c r="AG1469" s="107">
        <v>46482</v>
      </c>
      <c r="AH1469" s="109">
        <v>4483125.75</v>
      </c>
      <c r="AI1469" s="115">
        <v>1.9315068493150684</v>
      </c>
      <c r="AJ1469" s="115">
        <v>3</v>
      </c>
      <c r="AK1469" s="127">
        <v>8.7499999999999994E-2</v>
      </c>
      <c r="AL1469" s="128">
        <v>1.9315068493150684</v>
      </c>
      <c r="AM1469" s="128">
        <v>3</v>
      </c>
      <c r="AN1469" s="129">
        <v>8.7499999999999994E-2</v>
      </c>
      <c r="AO1469" s="130" t="s">
        <v>1774</v>
      </c>
      <c r="AP1469" s="130" t="s">
        <v>1775</v>
      </c>
      <c r="AQ1469" s="27">
        <v>196136.75</v>
      </c>
      <c r="AR1469" s="27">
        <v>392273.5</v>
      </c>
      <c r="AS1469" s="27">
        <v>196136.75</v>
      </c>
      <c r="AT1469" s="27">
        <v>0</v>
      </c>
      <c r="AU1469" s="27">
        <v>0</v>
      </c>
      <c r="AV1469" s="27">
        <v>0</v>
      </c>
      <c r="AW1469" s="27">
        <v>0</v>
      </c>
      <c r="AX1469" s="27">
        <v>0</v>
      </c>
      <c r="AY1469" s="27">
        <v>0</v>
      </c>
      <c r="AZ1469" s="27">
        <v>0</v>
      </c>
      <c r="BA1469" s="27">
        <v>0</v>
      </c>
      <c r="BB1469" s="27">
        <v>0</v>
      </c>
      <c r="BC1469" s="27">
        <v>0</v>
      </c>
      <c r="BD1469" s="27">
        <v>0</v>
      </c>
      <c r="BE1469" s="27">
        <v>0</v>
      </c>
      <c r="BF1469" s="27">
        <v>0</v>
      </c>
      <c r="BG1469" s="27">
        <f t="shared" si="89"/>
        <v>588410.25</v>
      </c>
      <c r="BH1469" s="27">
        <f t="shared" si="90"/>
        <v>196136.75</v>
      </c>
      <c r="BI1469" s="27">
        <f t="shared" si="92"/>
        <v>784547</v>
      </c>
    </row>
    <row r="1470" spans="1:61" x14ac:dyDescent="0.35">
      <c r="A1470" s="65" t="str">
        <f t="shared" si="91"/>
        <v>DI0014611</v>
      </c>
      <c r="B1470" s="111" t="s">
        <v>1691</v>
      </c>
      <c r="C1470" s="104">
        <v>1</v>
      </c>
      <c r="D1470" s="111" t="s">
        <v>0</v>
      </c>
      <c r="E1470" s="111" t="s">
        <v>3</v>
      </c>
      <c r="F1470" s="104" t="s">
        <v>1760</v>
      </c>
      <c r="G1470" s="104" t="s">
        <v>1776</v>
      </c>
      <c r="H1470" s="104" t="s">
        <v>1777</v>
      </c>
      <c r="I1470" s="104" t="s">
        <v>1778</v>
      </c>
      <c r="J1470" s="104" t="s">
        <v>1779</v>
      </c>
      <c r="K1470" s="104" t="s">
        <v>774</v>
      </c>
      <c r="L1470" s="104" t="s">
        <v>1766</v>
      </c>
      <c r="M1470" s="104" t="s">
        <v>1773</v>
      </c>
      <c r="N1470" s="111">
        <v>1</v>
      </c>
      <c r="O1470" s="111">
        <v>1</v>
      </c>
      <c r="P1470" s="111">
        <v>1</v>
      </c>
      <c r="Q1470" s="113">
        <v>1</v>
      </c>
      <c r="R1470" s="113">
        <v>1</v>
      </c>
      <c r="S1470" s="113">
        <v>1</v>
      </c>
      <c r="T1470" s="113">
        <v>0</v>
      </c>
      <c r="U1470" s="113">
        <v>0</v>
      </c>
      <c r="V1470" s="113">
        <v>0</v>
      </c>
      <c r="W1470" s="109">
        <v>1552692.77</v>
      </c>
      <c r="X1470" s="109">
        <v>0</v>
      </c>
      <c r="Y1470" s="109">
        <v>0</v>
      </c>
      <c r="Z1470" s="109">
        <v>0</v>
      </c>
      <c r="AA1470" s="109">
        <v>0</v>
      </c>
      <c r="AB1470" s="109">
        <v>0</v>
      </c>
      <c r="AC1470" s="109">
        <v>0</v>
      </c>
      <c r="AD1470" s="109">
        <v>0</v>
      </c>
      <c r="AE1470" s="109">
        <v>1552692.77</v>
      </c>
      <c r="AF1470" s="107">
        <v>45455</v>
      </c>
      <c r="AG1470" s="107">
        <v>47281</v>
      </c>
      <c r="AH1470" s="109">
        <v>1552692.77</v>
      </c>
      <c r="AI1470" s="115">
        <v>4.1205479452054794</v>
      </c>
      <c r="AJ1470" s="115">
        <v>5.0027397260273974</v>
      </c>
      <c r="AK1470" s="127">
        <v>9.2499999999999999E-2</v>
      </c>
      <c r="AL1470" s="128">
        <v>4.1205479452054794</v>
      </c>
      <c r="AM1470" s="128">
        <v>5.0027397260273974</v>
      </c>
      <c r="AN1470" s="129">
        <v>9.2499999999999999E-2</v>
      </c>
      <c r="AO1470" s="130" t="s">
        <v>1774</v>
      </c>
      <c r="AP1470" s="130" t="s">
        <v>1775</v>
      </c>
      <c r="AQ1470" s="27">
        <v>143624.07999999999</v>
      </c>
      <c r="AR1470" s="27">
        <v>143624.07999999999</v>
      </c>
      <c r="AS1470" s="27">
        <v>143624.07999999999</v>
      </c>
      <c r="AT1470" s="27">
        <v>143624.07999999999</v>
      </c>
      <c r="AU1470" s="27">
        <v>71812.039999999994</v>
      </c>
      <c r="AV1470" s="27">
        <v>0</v>
      </c>
      <c r="AW1470" s="27">
        <v>0</v>
      </c>
      <c r="AX1470" s="27">
        <v>0</v>
      </c>
      <c r="AY1470" s="27">
        <v>0</v>
      </c>
      <c r="AZ1470" s="27">
        <v>0</v>
      </c>
      <c r="BA1470" s="27">
        <v>0</v>
      </c>
      <c r="BB1470" s="27">
        <v>0</v>
      </c>
      <c r="BC1470" s="27">
        <v>0</v>
      </c>
      <c r="BD1470" s="27">
        <v>0</v>
      </c>
      <c r="BE1470" s="27">
        <v>0</v>
      </c>
      <c r="BF1470" s="27">
        <v>0</v>
      </c>
      <c r="BG1470" s="27">
        <f t="shared" si="89"/>
        <v>287248.15999999997</v>
      </c>
      <c r="BH1470" s="27">
        <f t="shared" si="90"/>
        <v>359060.19999999995</v>
      </c>
      <c r="BI1470" s="27">
        <f t="shared" si="92"/>
        <v>646308.35999999987</v>
      </c>
    </row>
    <row r="1471" spans="1:61" x14ac:dyDescent="0.35">
      <c r="A1471" s="65" t="str">
        <f t="shared" si="91"/>
        <v>DI0014621</v>
      </c>
      <c r="B1471" s="111" t="s">
        <v>1692</v>
      </c>
      <c r="C1471" s="104">
        <v>1</v>
      </c>
      <c r="D1471" s="111" t="s">
        <v>0</v>
      </c>
      <c r="E1471" s="111" t="s">
        <v>3</v>
      </c>
      <c r="F1471" s="104" t="s">
        <v>1760</v>
      </c>
      <c r="G1471" s="104" t="s">
        <v>1776</v>
      </c>
      <c r="H1471" s="104" t="s">
        <v>1777</v>
      </c>
      <c r="I1471" s="104" t="s">
        <v>1778</v>
      </c>
      <c r="J1471" s="104" t="s">
        <v>1779</v>
      </c>
      <c r="K1471" s="104" t="s">
        <v>774</v>
      </c>
      <c r="L1471" s="104" t="s">
        <v>1766</v>
      </c>
      <c r="M1471" s="104" t="s">
        <v>1773</v>
      </c>
      <c r="N1471" s="111">
        <v>1</v>
      </c>
      <c r="O1471" s="111">
        <v>1</v>
      </c>
      <c r="P1471" s="111">
        <v>1</v>
      </c>
      <c r="Q1471" s="113">
        <v>1</v>
      </c>
      <c r="R1471" s="113">
        <v>1</v>
      </c>
      <c r="S1471" s="113">
        <v>1</v>
      </c>
      <c r="T1471" s="113">
        <v>0</v>
      </c>
      <c r="U1471" s="113">
        <v>0</v>
      </c>
      <c r="V1471" s="113">
        <v>0</v>
      </c>
      <c r="W1471" s="109">
        <v>1538236.36</v>
      </c>
      <c r="X1471" s="109">
        <v>0</v>
      </c>
      <c r="Y1471" s="109">
        <v>0</v>
      </c>
      <c r="Z1471" s="109">
        <v>67297.84</v>
      </c>
      <c r="AA1471" s="109">
        <v>0</v>
      </c>
      <c r="AB1471" s="109">
        <v>0</v>
      </c>
      <c r="AC1471" s="109">
        <v>0</v>
      </c>
      <c r="AD1471" s="109">
        <v>0</v>
      </c>
      <c r="AE1471" s="109">
        <v>1538236.36</v>
      </c>
      <c r="AF1471" s="107">
        <v>45387</v>
      </c>
      <c r="AG1471" s="107">
        <v>46482</v>
      </c>
      <c r="AH1471" s="109">
        <v>1538236.36</v>
      </c>
      <c r="AI1471" s="115">
        <v>1.9315068493150684</v>
      </c>
      <c r="AJ1471" s="115">
        <v>3</v>
      </c>
      <c r="AK1471" s="127">
        <v>8.7499999999999994E-2</v>
      </c>
      <c r="AL1471" s="128">
        <v>1.9315068493150684</v>
      </c>
      <c r="AM1471" s="128">
        <v>3</v>
      </c>
      <c r="AN1471" s="129">
        <v>8.7499999999999994E-2</v>
      </c>
      <c r="AO1471" s="130" t="s">
        <v>1774</v>
      </c>
      <c r="AP1471" s="130" t="s">
        <v>1775</v>
      </c>
      <c r="AQ1471" s="27">
        <v>67297.84</v>
      </c>
      <c r="AR1471" s="27">
        <v>134595.68</v>
      </c>
      <c r="AS1471" s="27">
        <v>67297.84</v>
      </c>
      <c r="AT1471" s="27">
        <v>0</v>
      </c>
      <c r="AU1471" s="27">
        <v>0</v>
      </c>
      <c r="AV1471" s="27">
        <v>0</v>
      </c>
      <c r="AW1471" s="27">
        <v>0</v>
      </c>
      <c r="AX1471" s="27">
        <v>0</v>
      </c>
      <c r="AY1471" s="27">
        <v>0</v>
      </c>
      <c r="AZ1471" s="27">
        <v>0</v>
      </c>
      <c r="BA1471" s="27">
        <v>0</v>
      </c>
      <c r="BB1471" s="27">
        <v>0</v>
      </c>
      <c r="BC1471" s="27">
        <v>0</v>
      </c>
      <c r="BD1471" s="27">
        <v>0</v>
      </c>
      <c r="BE1471" s="27">
        <v>0</v>
      </c>
      <c r="BF1471" s="27">
        <v>0</v>
      </c>
      <c r="BG1471" s="27">
        <f t="shared" si="89"/>
        <v>201893.52</v>
      </c>
      <c r="BH1471" s="27">
        <f t="shared" si="90"/>
        <v>67297.84</v>
      </c>
      <c r="BI1471" s="27">
        <f t="shared" si="92"/>
        <v>269191.36</v>
      </c>
    </row>
    <row r="1472" spans="1:61" x14ac:dyDescent="0.35">
      <c r="A1472" s="65" t="str">
        <f t="shared" si="91"/>
        <v>DI0014631</v>
      </c>
      <c r="B1472" s="111" t="s">
        <v>1693</v>
      </c>
      <c r="C1472" s="104">
        <v>1</v>
      </c>
      <c r="D1472" s="111" t="s">
        <v>0</v>
      </c>
      <c r="E1472" s="111" t="s">
        <v>3</v>
      </c>
      <c r="F1472" s="104" t="s">
        <v>1760</v>
      </c>
      <c r="G1472" s="104" t="s">
        <v>1776</v>
      </c>
      <c r="H1472" s="104" t="s">
        <v>1777</v>
      </c>
      <c r="I1472" s="104" t="s">
        <v>1778</v>
      </c>
      <c r="J1472" s="104" t="s">
        <v>1779</v>
      </c>
      <c r="K1472" s="104" t="s">
        <v>774</v>
      </c>
      <c r="L1472" s="104" t="s">
        <v>1766</v>
      </c>
      <c r="M1472" s="104" t="s">
        <v>1773</v>
      </c>
      <c r="N1472" s="111">
        <v>1</v>
      </c>
      <c r="O1472" s="111">
        <v>1</v>
      </c>
      <c r="P1472" s="111">
        <v>1</v>
      </c>
      <c r="Q1472" s="113">
        <v>1</v>
      </c>
      <c r="R1472" s="113">
        <v>1</v>
      </c>
      <c r="S1472" s="113">
        <v>1</v>
      </c>
      <c r="T1472" s="113">
        <v>0</v>
      </c>
      <c r="U1472" s="113">
        <v>0</v>
      </c>
      <c r="V1472" s="113">
        <v>0</v>
      </c>
      <c r="W1472" s="109">
        <v>1360711.84</v>
      </c>
      <c r="X1472" s="109">
        <v>0</v>
      </c>
      <c r="Y1472" s="109">
        <v>0</v>
      </c>
      <c r="Z1472" s="109">
        <v>59531.14</v>
      </c>
      <c r="AA1472" s="109">
        <v>0</v>
      </c>
      <c r="AB1472" s="109">
        <v>0</v>
      </c>
      <c r="AC1472" s="109">
        <v>0</v>
      </c>
      <c r="AD1472" s="109">
        <v>0</v>
      </c>
      <c r="AE1472" s="109">
        <v>1360711.84</v>
      </c>
      <c r="AF1472" s="107">
        <v>45387</v>
      </c>
      <c r="AG1472" s="107">
        <v>46482</v>
      </c>
      <c r="AH1472" s="109">
        <v>1360711.84</v>
      </c>
      <c r="AI1472" s="115">
        <v>1.9315068493150684</v>
      </c>
      <c r="AJ1472" s="115">
        <v>3</v>
      </c>
      <c r="AK1472" s="127">
        <v>8.7499999999999994E-2</v>
      </c>
      <c r="AL1472" s="128">
        <v>1.9315068493150684</v>
      </c>
      <c r="AM1472" s="128">
        <v>3</v>
      </c>
      <c r="AN1472" s="129">
        <v>8.7499999999999994E-2</v>
      </c>
      <c r="AO1472" s="130" t="s">
        <v>1774</v>
      </c>
      <c r="AP1472" s="130" t="s">
        <v>1775</v>
      </c>
      <c r="AQ1472" s="27">
        <v>59531.14</v>
      </c>
      <c r="AR1472" s="27">
        <v>119062.28</v>
      </c>
      <c r="AS1472" s="27">
        <v>59531.14</v>
      </c>
      <c r="AT1472" s="27">
        <v>0</v>
      </c>
      <c r="AU1472" s="27">
        <v>0</v>
      </c>
      <c r="AV1472" s="27">
        <v>0</v>
      </c>
      <c r="AW1472" s="27">
        <v>0</v>
      </c>
      <c r="AX1472" s="27">
        <v>0</v>
      </c>
      <c r="AY1472" s="27">
        <v>0</v>
      </c>
      <c r="AZ1472" s="27">
        <v>0</v>
      </c>
      <c r="BA1472" s="27">
        <v>0</v>
      </c>
      <c r="BB1472" s="27">
        <v>0</v>
      </c>
      <c r="BC1472" s="27">
        <v>0</v>
      </c>
      <c r="BD1472" s="27">
        <v>0</v>
      </c>
      <c r="BE1472" s="27">
        <v>0</v>
      </c>
      <c r="BF1472" s="27">
        <v>0</v>
      </c>
      <c r="BG1472" s="27">
        <f t="shared" si="89"/>
        <v>178593.41999999998</v>
      </c>
      <c r="BH1472" s="27">
        <f t="shared" si="90"/>
        <v>59531.14</v>
      </c>
      <c r="BI1472" s="27">
        <f t="shared" si="92"/>
        <v>238124.56</v>
      </c>
    </row>
    <row r="1473" spans="1:61" x14ac:dyDescent="0.35">
      <c r="A1473" s="65" t="str">
        <f t="shared" si="91"/>
        <v>DI0014641</v>
      </c>
      <c r="B1473" s="111" t="s">
        <v>1694</v>
      </c>
      <c r="C1473" s="104">
        <v>1</v>
      </c>
      <c r="D1473" s="111" t="s">
        <v>0</v>
      </c>
      <c r="E1473" s="111" t="s">
        <v>3</v>
      </c>
      <c r="F1473" s="104" t="s">
        <v>1760</v>
      </c>
      <c r="G1473" s="104" t="s">
        <v>1776</v>
      </c>
      <c r="H1473" s="104" t="s">
        <v>1777</v>
      </c>
      <c r="I1473" s="104" t="s">
        <v>1778</v>
      </c>
      <c r="J1473" s="104" t="s">
        <v>1779</v>
      </c>
      <c r="K1473" s="104" t="s">
        <v>774</v>
      </c>
      <c r="L1473" s="104" t="s">
        <v>1766</v>
      </c>
      <c r="M1473" s="104" t="s">
        <v>1773</v>
      </c>
      <c r="N1473" s="111">
        <v>1</v>
      </c>
      <c r="O1473" s="111">
        <v>1</v>
      </c>
      <c r="P1473" s="111">
        <v>1</v>
      </c>
      <c r="Q1473" s="113">
        <v>1</v>
      </c>
      <c r="R1473" s="113">
        <v>1</v>
      </c>
      <c r="S1473" s="113">
        <v>1</v>
      </c>
      <c r="T1473" s="113">
        <v>0</v>
      </c>
      <c r="U1473" s="113">
        <v>0</v>
      </c>
      <c r="V1473" s="113">
        <v>0</v>
      </c>
      <c r="W1473" s="109">
        <v>3443172.79</v>
      </c>
      <c r="X1473" s="109">
        <v>0</v>
      </c>
      <c r="Y1473" s="109">
        <v>0</v>
      </c>
      <c r="Z1473" s="109">
        <v>150638.81</v>
      </c>
      <c r="AA1473" s="109">
        <v>0</v>
      </c>
      <c r="AB1473" s="109">
        <v>0</v>
      </c>
      <c r="AC1473" s="109">
        <v>0</v>
      </c>
      <c r="AD1473" s="109">
        <v>0</v>
      </c>
      <c r="AE1473" s="109">
        <v>3443172.79</v>
      </c>
      <c r="AF1473" s="107">
        <v>45387</v>
      </c>
      <c r="AG1473" s="107">
        <v>46482</v>
      </c>
      <c r="AH1473" s="109">
        <v>3443172.79</v>
      </c>
      <c r="AI1473" s="115">
        <v>1.9315068493150684</v>
      </c>
      <c r="AJ1473" s="115">
        <v>3</v>
      </c>
      <c r="AK1473" s="127">
        <v>8.7499999999999994E-2</v>
      </c>
      <c r="AL1473" s="128">
        <v>1.9315068493150684</v>
      </c>
      <c r="AM1473" s="128">
        <v>3.0000000000000004</v>
      </c>
      <c r="AN1473" s="129">
        <v>8.7499999999999994E-2</v>
      </c>
      <c r="AO1473" s="130" t="s">
        <v>1774</v>
      </c>
      <c r="AP1473" s="130" t="s">
        <v>1775</v>
      </c>
      <c r="AQ1473" s="27">
        <v>150638.81</v>
      </c>
      <c r="AR1473" s="27">
        <v>301277.62</v>
      </c>
      <c r="AS1473" s="27">
        <v>150638.81</v>
      </c>
      <c r="AT1473" s="27">
        <v>0</v>
      </c>
      <c r="AU1473" s="27">
        <v>0</v>
      </c>
      <c r="AV1473" s="27">
        <v>0</v>
      </c>
      <c r="AW1473" s="27">
        <v>0</v>
      </c>
      <c r="AX1473" s="27">
        <v>0</v>
      </c>
      <c r="AY1473" s="27">
        <v>0</v>
      </c>
      <c r="AZ1473" s="27">
        <v>0</v>
      </c>
      <c r="BA1473" s="27">
        <v>0</v>
      </c>
      <c r="BB1473" s="27">
        <v>0</v>
      </c>
      <c r="BC1473" s="27">
        <v>0</v>
      </c>
      <c r="BD1473" s="27">
        <v>0</v>
      </c>
      <c r="BE1473" s="27">
        <v>0</v>
      </c>
      <c r="BF1473" s="27">
        <v>0</v>
      </c>
      <c r="BG1473" s="27">
        <f t="shared" si="89"/>
        <v>451916.43</v>
      </c>
      <c r="BH1473" s="27">
        <f t="shared" si="90"/>
        <v>150638.81</v>
      </c>
      <c r="BI1473" s="27">
        <f t="shared" si="92"/>
        <v>602555.24</v>
      </c>
    </row>
    <row r="1474" spans="1:61" x14ac:dyDescent="0.35">
      <c r="A1474" s="65" t="str">
        <f t="shared" si="91"/>
        <v>DI0014651</v>
      </c>
      <c r="B1474" s="111" t="s">
        <v>1439</v>
      </c>
      <c r="C1474" s="104">
        <v>1</v>
      </c>
      <c r="D1474" s="111" t="s">
        <v>0</v>
      </c>
      <c r="E1474" s="111" t="s">
        <v>3</v>
      </c>
      <c r="F1474" s="104" t="s">
        <v>1760</v>
      </c>
      <c r="G1474" s="104" t="s">
        <v>1781</v>
      </c>
      <c r="H1474" s="104" t="s">
        <v>1777</v>
      </c>
      <c r="I1474" s="104" t="s">
        <v>1782</v>
      </c>
      <c r="J1474" s="104" t="s">
        <v>1779</v>
      </c>
      <c r="K1474" s="104" t="s">
        <v>791</v>
      </c>
      <c r="L1474" s="104" t="s">
        <v>1766</v>
      </c>
      <c r="M1474" s="104" t="s">
        <v>1773</v>
      </c>
      <c r="N1474" s="111">
        <v>1</v>
      </c>
      <c r="O1474" s="111">
        <v>1</v>
      </c>
      <c r="P1474" s="111">
        <v>1</v>
      </c>
      <c r="Q1474" s="113">
        <v>1</v>
      </c>
      <c r="R1474" s="113">
        <v>1</v>
      </c>
      <c r="S1474" s="113">
        <v>1</v>
      </c>
      <c r="T1474" s="113">
        <v>0</v>
      </c>
      <c r="U1474" s="113">
        <v>0</v>
      </c>
      <c r="V1474" s="113">
        <v>0</v>
      </c>
      <c r="W1474" s="109">
        <v>290132.5</v>
      </c>
      <c r="X1474" s="109">
        <v>0</v>
      </c>
      <c r="Y1474" s="109">
        <v>0</v>
      </c>
      <c r="Z1474" s="109">
        <v>785.78</v>
      </c>
      <c r="AA1474" s="109">
        <v>0</v>
      </c>
      <c r="AB1474" s="109">
        <v>0</v>
      </c>
      <c r="AC1474" s="109">
        <v>0</v>
      </c>
      <c r="AD1474" s="109">
        <v>0</v>
      </c>
      <c r="AE1474" s="109">
        <v>290132.5</v>
      </c>
      <c r="AF1474" s="107">
        <v>45532</v>
      </c>
      <c r="AG1474" s="107">
        <v>45897</v>
      </c>
      <c r="AH1474" s="109">
        <v>290132.5</v>
      </c>
      <c r="AI1474" s="115">
        <v>0.32876712328767121</v>
      </c>
      <c r="AJ1474" s="115">
        <v>1</v>
      </c>
      <c r="AK1474" s="127">
        <v>3.2500000000000001E-2</v>
      </c>
      <c r="AL1474" s="128">
        <v>0.32876712328767121</v>
      </c>
      <c r="AM1474" s="128">
        <v>1</v>
      </c>
      <c r="AN1474" s="129">
        <v>3.2500000000000001E-2</v>
      </c>
      <c r="AO1474" s="130" t="s">
        <v>1774</v>
      </c>
      <c r="AP1474" s="130" t="s">
        <v>1775</v>
      </c>
      <c r="AQ1474" s="27">
        <v>3143.12</v>
      </c>
      <c r="AR1474" s="27">
        <v>0</v>
      </c>
      <c r="AS1474" s="27">
        <v>0</v>
      </c>
      <c r="AT1474" s="27">
        <v>0</v>
      </c>
      <c r="AU1474" s="27">
        <v>0</v>
      </c>
      <c r="AV1474" s="27">
        <v>0</v>
      </c>
      <c r="AW1474" s="27">
        <v>0</v>
      </c>
      <c r="AX1474" s="27">
        <v>0</v>
      </c>
      <c r="AY1474" s="27">
        <v>0</v>
      </c>
      <c r="AZ1474" s="27">
        <v>0</v>
      </c>
      <c r="BA1474" s="27">
        <v>0</v>
      </c>
      <c r="BB1474" s="27">
        <v>0</v>
      </c>
      <c r="BC1474" s="27">
        <v>0</v>
      </c>
      <c r="BD1474" s="27">
        <v>0</v>
      </c>
      <c r="BE1474" s="27">
        <v>0</v>
      </c>
      <c r="BF1474" s="27">
        <v>0</v>
      </c>
      <c r="BG1474" s="27">
        <f t="shared" si="89"/>
        <v>3143.12</v>
      </c>
      <c r="BH1474" s="27">
        <f t="shared" si="90"/>
        <v>0</v>
      </c>
      <c r="BI1474" s="27">
        <f t="shared" si="92"/>
        <v>3143.12</v>
      </c>
    </row>
    <row r="1475" spans="1:61" x14ac:dyDescent="0.35">
      <c r="A1475" s="65" t="str">
        <f t="shared" si="91"/>
        <v>DI0014652</v>
      </c>
      <c r="B1475" s="111" t="s">
        <v>1439</v>
      </c>
      <c r="C1475" s="104">
        <v>2</v>
      </c>
      <c r="D1475" s="111" t="s">
        <v>0</v>
      </c>
      <c r="E1475" s="111" t="s">
        <v>3</v>
      </c>
      <c r="F1475" s="104" t="s">
        <v>1760</v>
      </c>
      <c r="G1475" s="104" t="s">
        <v>1781</v>
      </c>
      <c r="H1475" s="104" t="s">
        <v>1777</v>
      </c>
      <c r="I1475" s="104" t="s">
        <v>1782</v>
      </c>
      <c r="J1475" s="104" t="s">
        <v>1779</v>
      </c>
      <c r="K1475" s="104" t="s">
        <v>791</v>
      </c>
      <c r="L1475" s="104" t="s">
        <v>1766</v>
      </c>
      <c r="M1475" s="104" t="s">
        <v>1773</v>
      </c>
      <c r="N1475" s="111">
        <v>1</v>
      </c>
      <c r="O1475" s="111">
        <v>1</v>
      </c>
      <c r="P1475" s="111">
        <v>1</v>
      </c>
      <c r="Q1475" s="113">
        <v>1</v>
      </c>
      <c r="R1475" s="113">
        <v>1</v>
      </c>
      <c r="S1475" s="113">
        <v>1</v>
      </c>
      <c r="T1475" s="113">
        <v>0</v>
      </c>
      <c r="U1475" s="113">
        <v>0</v>
      </c>
      <c r="V1475" s="113">
        <v>0</v>
      </c>
      <c r="W1475" s="109">
        <v>370372.5</v>
      </c>
      <c r="X1475" s="109">
        <v>0</v>
      </c>
      <c r="Y1475" s="109">
        <v>0</v>
      </c>
      <c r="Z1475" s="109">
        <v>1179.02</v>
      </c>
      <c r="AA1475" s="109">
        <v>0</v>
      </c>
      <c r="AB1475" s="109">
        <v>0</v>
      </c>
      <c r="AC1475" s="109">
        <v>0</v>
      </c>
      <c r="AD1475" s="109">
        <v>0</v>
      </c>
      <c r="AE1475" s="109">
        <v>370372.5</v>
      </c>
      <c r="AF1475" s="107">
        <v>45532</v>
      </c>
      <c r="AG1475" s="107">
        <v>46262</v>
      </c>
      <c r="AH1475" s="109">
        <v>370372.5</v>
      </c>
      <c r="AI1475" s="115">
        <v>1.3287671232876712</v>
      </c>
      <c r="AJ1475" s="115">
        <v>2</v>
      </c>
      <c r="AK1475" s="127">
        <v>3.8199999999999998E-2</v>
      </c>
      <c r="AL1475" s="128">
        <v>1.3287671232876712</v>
      </c>
      <c r="AM1475" s="128">
        <v>2</v>
      </c>
      <c r="AN1475" s="129">
        <v>3.8199999999999998E-2</v>
      </c>
      <c r="AO1475" s="130" t="s">
        <v>1774</v>
      </c>
      <c r="AP1475" s="130" t="s">
        <v>1775</v>
      </c>
      <c r="AQ1475" s="27">
        <v>9432.1600000000017</v>
      </c>
      <c r="AR1475" s="27">
        <v>5895.1000000000013</v>
      </c>
      <c r="AS1475" s="27">
        <v>0</v>
      </c>
      <c r="AT1475" s="27">
        <v>0</v>
      </c>
      <c r="AU1475" s="27">
        <v>0</v>
      </c>
      <c r="AV1475" s="27">
        <v>0</v>
      </c>
      <c r="AW1475" s="27">
        <v>0</v>
      </c>
      <c r="AX1475" s="27">
        <v>0</v>
      </c>
      <c r="AY1475" s="27">
        <v>0</v>
      </c>
      <c r="AZ1475" s="27">
        <v>0</v>
      </c>
      <c r="BA1475" s="27">
        <v>0</v>
      </c>
      <c r="BB1475" s="27">
        <v>0</v>
      </c>
      <c r="BC1475" s="27">
        <v>0</v>
      </c>
      <c r="BD1475" s="27">
        <v>0</v>
      </c>
      <c r="BE1475" s="27">
        <v>0</v>
      </c>
      <c r="BF1475" s="27">
        <v>0</v>
      </c>
      <c r="BG1475" s="27">
        <f t="shared" ref="BG1475:BG1538" si="93">SUM(AQ1475:AR1475)</f>
        <v>15327.260000000002</v>
      </c>
      <c r="BH1475" s="27">
        <f t="shared" ref="BH1475:BH1538" si="94">SUM(AS1475:BF1475)</f>
        <v>0</v>
      </c>
      <c r="BI1475" s="27">
        <f t="shared" si="92"/>
        <v>15327.260000000002</v>
      </c>
    </row>
    <row r="1476" spans="1:61" x14ac:dyDescent="0.35">
      <c r="A1476" s="65" t="str">
        <f t="shared" ref="A1476:A1539" si="95">CONCATENATE(B1476,C1476)</f>
        <v>DI0014653</v>
      </c>
      <c r="B1476" s="111" t="s">
        <v>1439</v>
      </c>
      <c r="C1476" s="104">
        <v>3</v>
      </c>
      <c r="D1476" s="111" t="s">
        <v>0</v>
      </c>
      <c r="E1476" s="111" t="s">
        <v>3</v>
      </c>
      <c r="F1476" s="104" t="s">
        <v>1760</v>
      </c>
      <c r="G1476" s="104" t="s">
        <v>1781</v>
      </c>
      <c r="H1476" s="104" t="s">
        <v>1777</v>
      </c>
      <c r="I1476" s="104" t="s">
        <v>1782</v>
      </c>
      <c r="J1476" s="104" t="s">
        <v>1779</v>
      </c>
      <c r="K1476" s="104" t="s">
        <v>791</v>
      </c>
      <c r="L1476" s="104" t="s">
        <v>1766</v>
      </c>
      <c r="M1476" s="104" t="s">
        <v>1773</v>
      </c>
      <c r="N1476" s="111">
        <v>1</v>
      </c>
      <c r="O1476" s="111">
        <v>1</v>
      </c>
      <c r="P1476" s="111">
        <v>1</v>
      </c>
      <c r="Q1476" s="113">
        <v>1</v>
      </c>
      <c r="R1476" s="113">
        <v>1</v>
      </c>
      <c r="S1476" s="113">
        <v>1</v>
      </c>
      <c r="T1476" s="113">
        <v>0</v>
      </c>
      <c r="U1476" s="113">
        <v>0</v>
      </c>
      <c r="V1476" s="113">
        <v>0</v>
      </c>
      <c r="W1476" s="109">
        <v>326000.09000000003</v>
      </c>
      <c r="X1476" s="109">
        <v>0</v>
      </c>
      <c r="Y1476" s="109">
        <v>0</v>
      </c>
      <c r="Z1476" s="109">
        <v>1168.17</v>
      </c>
      <c r="AA1476" s="109">
        <v>0</v>
      </c>
      <c r="AB1476" s="109">
        <v>0</v>
      </c>
      <c r="AC1476" s="109">
        <v>0</v>
      </c>
      <c r="AD1476" s="109">
        <v>0</v>
      </c>
      <c r="AE1476" s="109">
        <v>326000.09000000003</v>
      </c>
      <c r="AF1476" s="107">
        <v>45532</v>
      </c>
      <c r="AG1476" s="107">
        <v>46627</v>
      </c>
      <c r="AH1476" s="109">
        <v>326000.09000000003</v>
      </c>
      <c r="AI1476" s="115">
        <v>2.3287671232876712</v>
      </c>
      <c r="AJ1476" s="115">
        <v>3</v>
      </c>
      <c r="AK1476" s="127">
        <v>4.2999999999999997E-2</v>
      </c>
      <c r="AL1476" s="128">
        <v>2.3287671232876712</v>
      </c>
      <c r="AM1476" s="128">
        <v>3</v>
      </c>
      <c r="AN1476" s="129">
        <v>4.2999999999999997E-2</v>
      </c>
      <c r="AO1476" s="130" t="s">
        <v>1774</v>
      </c>
      <c r="AP1476" s="130" t="s">
        <v>1775</v>
      </c>
      <c r="AQ1476" s="27">
        <v>9345.36</v>
      </c>
      <c r="AR1476" s="27">
        <v>14018.04</v>
      </c>
      <c r="AS1476" s="27">
        <v>5840.82</v>
      </c>
      <c r="AT1476" s="27">
        <v>0</v>
      </c>
      <c r="AU1476" s="27">
        <v>0</v>
      </c>
      <c r="AV1476" s="27">
        <v>0</v>
      </c>
      <c r="AW1476" s="27">
        <v>0</v>
      </c>
      <c r="AX1476" s="27">
        <v>0</v>
      </c>
      <c r="AY1476" s="27">
        <v>0</v>
      </c>
      <c r="AZ1476" s="27">
        <v>0</v>
      </c>
      <c r="BA1476" s="27">
        <v>0</v>
      </c>
      <c r="BB1476" s="27">
        <v>0</v>
      </c>
      <c r="BC1476" s="27">
        <v>0</v>
      </c>
      <c r="BD1476" s="27">
        <v>0</v>
      </c>
      <c r="BE1476" s="27">
        <v>0</v>
      </c>
      <c r="BF1476" s="27">
        <v>0</v>
      </c>
      <c r="BG1476" s="27">
        <f t="shared" si="93"/>
        <v>23363.4</v>
      </c>
      <c r="BH1476" s="27">
        <f t="shared" si="94"/>
        <v>5840.82</v>
      </c>
      <c r="BI1476" s="27">
        <f t="shared" si="92"/>
        <v>29204.22</v>
      </c>
    </row>
    <row r="1477" spans="1:61" x14ac:dyDescent="0.35">
      <c r="A1477" s="65" t="str">
        <f t="shared" si="95"/>
        <v>DI0014654</v>
      </c>
      <c r="B1477" s="111" t="s">
        <v>1439</v>
      </c>
      <c r="C1477" s="104">
        <v>4</v>
      </c>
      <c r="D1477" s="111" t="s">
        <v>0</v>
      </c>
      <c r="E1477" s="111" t="s">
        <v>3</v>
      </c>
      <c r="F1477" s="104" t="s">
        <v>1760</v>
      </c>
      <c r="G1477" s="104" t="s">
        <v>1781</v>
      </c>
      <c r="H1477" s="104" t="s">
        <v>1777</v>
      </c>
      <c r="I1477" s="104" t="s">
        <v>1782</v>
      </c>
      <c r="J1477" s="104" t="s">
        <v>1779</v>
      </c>
      <c r="K1477" s="104" t="s">
        <v>791</v>
      </c>
      <c r="L1477" s="104" t="s">
        <v>1766</v>
      </c>
      <c r="M1477" s="104" t="s">
        <v>1773</v>
      </c>
      <c r="N1477" s="111">
        <v>1</v>
      </c>
      <c r="O1477" s="111">
        <v>1</v>
      </c>
      <c r="P1477" s="111">
        <v>1</v>
      </c>
      <c r="Q1477" s="113">
        <v>1</v>
      </c>
      <c r="R1477" s="113">
        <v>1</v>
      </c>
      <c r="S1477" s="113">
        <v>1</v>
      </c>
      <c r="T1477" s="113">
        <v>0</v>
      </c>
      <c r="U1477" s="113">
        <v>0</v>
      </c>
      <c r="V1477" s="113">
        <v>0</v>
      </c>
      <c r="W1477" s="109">
        <v>656965</v>
      </c>
      <c r="X1477" s="109">
        <v>0</v>
      </c>
      <c r="Y1477" s="109">
        <v>0</v>
      </c>
      <c r="Z1477" s="109">
        <v>2578.59</v>
      </c>
      <c r="AA1477" s="109">
        <v>0</v>
      </c>
      <c r="AB1477" s="109">
        <v>0</v>
      </c>
      <c r="AC1477" s="109">
        <v>0</v>
      </c>
      <c r="AD1477" s="109">
        <v>0</v>
      </c>
      <c r="AE1477" s="109">
        <v>656965</v>
      </c>
      <c r="AF1477" s="107">
        <v>45532</v>
      </c>
      <c r="AG1477" s="107">
        <v>46993</v>
      </c>
      <c r="AH1477" s="109">
        <v>656965</v>
      </c>
      <c r="AI1477" s="115">
        <v>3.3315068493150686</v>
      </c>
      <c r="AJ1477" s="115">
        <v>4.0027397260273974</v>
      </c>
      <c r="AK1477" s="127">
        <v>4.7100000000000003E-2</v>
      </c>
      <c r="AL1477" s="128">
        <v>3.3315068493150681</v>
      </c>
      <c r="AM1477" s="128">
        <v>4.0027397260273974</v>
      </c>
      <c r="AN1477" s="129">
        <v>4.7100000000000003E-2</v>
      </c>
      <c r="AO1477" s="130" t="s">
        <v>1774</v>
      </c>
      <c r="AP1477" s="130" t="s">
        <v>1775</v>
      </c>
      <c r="AQ1477" s="27">
        <v>20628.72</v>
      </c>
      <c r="AR1477" s="27">
        <v>30943.08</v>
      </c>
      <c r="AS1477" s="27">
        <v>30943.08</v>
      </c>
      <c r="AT1477" s="27">
        <v>12892.92</v>
      </c>
      <c r="AU1477" s="27">
        <v>0</v>
      </c>
      <c r="AV1477" s="27">
        <v>0</v>
      </c>
      <c r="AW1477" s="27">
        <v>0</v>
      </c>
      <c r="AX1477" s="27">
        <v>0</v>
      </c>
      <c r="AY1477" s="27">
        <v>0</v>
      </c>
      <c r="AZ1477" s="27">
        <v>0</v>
      </c>
      <c r="BA1477" s="27">
        <v>0</v>
      </c>
      <c r="BB1477" s="27">
        <v>0</v>
      </c>
      <c r="BC1477" s="27">
        <v>0</v>
      </c>
      <c r="BD1477" s="27">
        <v>0</v>
      </c>
      <c r="BE1477" s="27">
        <v>0</v>
      </c>
      <c r="BF1477" s="27">
        <v>0</v>
      </c>
      <c r="BG1477" s="27">
        <f t="shared" si="93"/>
        <v>51571.8</v>
      </c>
      <c r="BH1477" s="27">
        <f t="shared" si="94"/>
        <v>43836</v>
      </c>
      <c r="BI1477" s="27">
        <f t="shared" ref="BI1477:BI1540" si="96">BH1477+BG1477</f>
        <v>95407.8</v>
      </c>
    </row>
    <row r="1478" spans="1:61" x14ac:dyDescent="0.35">
      <c r="A1478" s="65" t="str">
        <f t="shared" si="95"/>
        <v>DI0014655</v>
      </c>
      <c r="B1478" s="111" t="s">
        <v>1439</v>
      </c>
      <c r="C1478" s="104">
        <v>5</v>
      </c>
      <c r="D1478" s="111" t="s">
        <v>0</v>
      </c>
      <c r="E1478" s="111" t="s">
        <v>3</v>
      </c>
      <c r="F1478" s="104" t="s">
        <v>1760</v>
      </c>
      <c r="G1478" s="104" t="s">
        <v>1781</v>
      </c>
      <c r="H1478" s="104" t="s">
        <v>1777</v>
      </c>
      <c r="I1478" s="104" t="s">
        <v>1782</v>
      </c>
      <c r="J1478" s="104" t="s">
        <v>1779</v>
      </c>
      <c r="K1478" s="104" t="s">
        <v>791</v>
      </c>
      <c r="L1478" s="104" t="s">
        <v>1766</v>
      </c>
      <c r="M1478" s="104" t="s">
        <v>1773</v>
      </c>
      <c r="N1478" s="111">
        <v>1</v>
      </c>
      <c r="O1478" s="111">
        <v>1</v>
      </c>
      <c r="P1478" s="111">
        <v>1</v>
      </c>
      <c r="Q1478" s="113">
        <v>1</v>
      </c>
      <c r="R1478" s="113">
        <v>1</v>
      </c>
      <c r="S1478" s="113">
        <v>1</v>
      </c>
      <c r="T1478" s="113">
        <v>0</v>
      </c>
      <c r="U1478" s="113">
        <v>0</v>
      </c>
      <c r="V1478" s="113">
        <v>0</v>
      </c>
      <c r="W1478" s="109">
        <v>701362.5</v>
      </c>
      <c r="X1478" s="109">
        <v>0</v>
      </c>
      <c r="Y1478" s="109">
        <v>0</v>
      </c>
      <c r="Z1478" s="109">
        <v>2963.26</v>
      </c>
      <c r="AA1478" s="109">
        <v>0</v>
      </c>
      <c r="AB1478" s="109">
        <v>0</v>
      </c>
      <c r="AC1478" s="109">
        <v>0</v>
      </c>
      <c r="AD1478" s="109">
        <v>0</v>
      </c>
      <c r="AE1478" s="109">
        <v>701362.5</v>
      </c>
      <c r="AF1478" s="107">
        <v>45532</v>
      </c>
      <c r="AG1478" s="107">
        <v>47358</v>
      </c>
      <c r="AH1478" s="109">
        <v>701362.5</v>
      </c>
      <c r="AI1478" s="115">
        <v>4.3315068493150681</v>
      </c>
      <c r="AJ1478" s="115">
        <v>5.0027397260273974</v>
      </c>
      <c r="AK1478" s="127">
        <v>5.0700000000000002E-2</v>
      </c>
      <c r="AL1478" s="128">
        <v>4.3315068493150681</v>
      </c>
      <c r="AM1478" s="128">
        <v>5.0027397260273974</v>
      </c>
      <c r="AN1478" s="129">
        <v>5.0700000000000002E-2</v>
      </c>
      <c r="AO1478" s="130" t="s">
        <v>1774</v>
      </c>
      <c r="AP1478" s="130" t="s">
        <v>1775</v>
      </c>
      <c r="AQ1478" s="27">
        <v>23706.080000000002</v>
      </c>
      <c r="AR1478" s="27">
        <v>35559.12000000001</v>
      </c>
      <c r="AS1478" s="27">
        <v>35559.120000000003</v>
      </c>
      <c r="AT1478" s="27">
        <v>35559.120000000003</v>
      </c>
      <c r="AU1478" s="27">
        <v>14816.3</v>
      </c>
      <c r="AV1478" s="27">
        <v>0</v>
      </c>
      <c r="AW1478" s="27">
        <v>0</v>
      </c>
      <c r="AX1478" s="27">
        <v>0</v>
      </c>
      <c r="AY1478" s="27">
        <v>0</v>
      </c>
      <c r="AZ1478" s="27">
        <v>0</v>
      </c>
      <c r="BA1478" s="27">
        <v>0</v>
      </c>
      <c r="BB1478" s="27">
        <v>0</v>
      </c>
      <c r="BC1478" s="27">
        <v>0</v>
      </c>
      <c r="BD1478" s="27">
        <v>0</v>
      </c>
      <c r="BE1478" s="27">
        <v>0</v>
      </c>
      <c r="BF1478" s="27">
        <v>0</v>
      </c>
      <c r="BG1478" s="27">
        <f t="shared" si="93"/>
        <v>59265.200000000012</v>
      </c>
      <c r="BH1478" s="27">
        <f t="shared" si="94"/>
        <v>85934.540000000008</v>
      </c>
      <c r="BI1478" s="27">
        <f t="shared" si="96"/>
        <v>145199.74000000002</v>
      </c>
    </row>
    <row r="1479" spans="1:61" x14ac:dyDescent="0.35">
      <c r="A1479" s="65" t="str">
        <f t="shared" si="95"/>
        <v>DI0014656</v>
      </c>
      <c r="B1479" s="111" t="s">
        <v>1439</v>
      </c>
      <c r="C1479" s="104">
        <v>6</v>
      </c>
      <c r="D1479" s="111" t="s">
        <v>0</v>
      </c>
      <c r="E1479" s="111" t="s">
        <v>3</v>
      </c>
      <c r="F1479" s="104" t="s">
        <v>1760</v>
      </c>
      <c r="G1479" s="104" t="s">
        <v>1781</v>
      </c>
      <c r="H1479" s="104" t="s">
        <v>1777</v>
      </c>
      <c r="I1479" s="104" t="s">
        <v>1782</v>
      </c>
      <c r="J1479" s="104" t="s">
        <v>1779</v>
      </c>
      <c r="K1479" s="104" t="s">
        <v>791</v>
      </c>
      <c r="L1479" s="104" t="s">
        <v>1766</v>
      </c>
      <c r="M1479" s="104" t="s">
        <v>1773</v>
      </c>
      <c r="N1479" s="111">
        <v>1</v>
      </c>
      <c r="O1479" s="111">
        <v>1</v>
      </c>
      <c r="P1479" s="111">
        <v>1</v>
      </c>
      <c r="Q1479" s="113">
        <v>1</v>
      </c>
      <c r="R1479" s="113">
        <v>1</v>
      </c>
      <c r="S1479" s="113">
        <v>1</v>
      </c>
      <c r="T1479" s="113">
        <v>0</v>
      </c>
      <c r="U1479" s="113">
        <v>0</v>
      </c>
      <c r="V1479" s="113">
        <v>0</v>
      </c>
      <c r="W1479" s="109">
        <v>2004525</v>
      </c>
      <c r="X1479" s="109">
        <v>0</v>
      </c>
      <c r="Y1479" s="109">
        <v>0</v>
      </c>
      <c r="Z1479" s="109">
        <v>8953.5400000000009</v>
      </c>
      <c r="AA1479" s="109">
        <v>0</v>
      </c>
      <c r="AB1479" s="109">
        <v>0</v>
      </c>
      <c r="AC1479" s="109">
        <v>0</v>
      </c>
      <c r="AD1479" s="109">
        <v>0</v>
      </c>
      <c r="AE1479" s="109">
        <v>2004525</v>
      </c>
      <c r="AF1479" s="107">
        <v>45532</v>
      </c>
      <c r="AG1479" s="107">
        <v>47723</v>
      </c>
      <c r="AH1479" s="109">
        <v>2004525</v>
      </c>
      <c r="AI1479" s="115">
        <v>5.3315068493150681</v>
      </c>
      <c r="AJ1479" s="115">
        <v>6.0027397260273974</v>
      </c>
      <c r="AK1479" s="127">
        <v>5.3600000000000002E-2</v>
      </c>
      <c r="AL1479" s="128">
        <v>5.3315068493150681</v>
      </c>
      <c r="AM1479" s="128">
        <v>6.0027397260273982</v>
      </c>
      <c r="AN1479" s="129">
        <v>5.3600000000000002E-2</v>
      </c>
      <c r="AO1479" s="130" t="s">
        <v>1774</v>
      </c>
      <c r="AP1479" s="130" t="s">
        <v>1775</v>
      </c>
      <c r="AQ1479" s="27">
        <v>71628.320000000007</v>
      </c>
      <c r="AR1479" s="27">
        <v>107442.48000000004</v>
      </c>
      <c r="AS1479" s="27">
        <v>107442.48</v>
      </c>
      <c r="AT1479" s="27">
        <v>107442.48</v>
      </c>
      <c r="AU1479" s="27">
        <v>107442.48</v>
      </c>
      <c r="AV1479" s="27">
        <v>44767.7</v>
      </c>
      <c r="AW1479" s="27">
        <v>0</v>
      </c>
      <c r="AX1479" s="27">
        <v>0</v>
      </c>
      <c r="AY1479" s="27">
        <v>0</v>
      </c>
      <c r="AZ1479" s="27">
        <v>0</v>
      </c>
      <c r="BA1479" s="27">
        <v>0</v>
      </c>
      <c r="BB1479" s="27">
        <v>0</v>
      </c>
      <c r="BC1479" s="27">
        <v>0</v>
      </c>
      <c r="BD1479" s="27">
        <v>0</v>
      </c>
      <c r="BE1479" s="27">
        <v>0</v>
      </c>
      <c r="BF1479" s="27">
        <v>0</v>
      </c>
      <c r="BG1479" s="27">
        <f t="shared" si="93"/>
        <v>179070.80000000005</v>
      </c>
      <c r="BH1479" s="27">
        <f t="shared" si="94"/>
        <v>367095.14</v>
      </c>
      <c r="BI1479" s="27">
        <f t="shared" si="96"/>
        <v>546165.94000000006</v>
      </c>
    </row>
    <row r="1480" spans="1:61" x14ac:dyDescent="0.35">
      <c r="A1480" s="65" t="str">
        <f t="shared" si="95"/>
        <v>DI0014657</v>
      </c>
      <c r="B1480" s="111" t="s">
        <v>1439</v>
      </c>
      <c r="C1480" s="104">
        <v>7</v>
      </c>
      <c r="D1480" s="111" t="s">
        <v>0</v>
      </c>
      <c r="E1480" s="111" t="s">
        <v>3</v>
      </c>
      <c r="F1480" s="104" t="s">
        <v>1760</v>
      </c>
      <c r="G1480" s="104" t="s">
        <v>1781</v>
      </c>
      <c r="H1480" s="104" t="s">
        <v>1777</v>
      </c>
      <c r="I1480" s="104" t="s">
        <v>1782</v>
      </c>
      <c r="J1480" s="104" t="s">
        <v>1779</v>
      </c>
      <c r="K1480" s="104" t="s">
        <v>791</v>
      </c>
      <c r="L1480" s="104" t="s">
        <v>1766</v>
      </c>
      <c r="M1480" s="104" t="s">
        <v>1773</v>
      </c>
      <c r="N1480" s="111">
        <v>1</v>
      </c>
      <c r="O1480" s="111">
        <v>1</v>
      </c>
      <c r="P1480" s="111">
        <v>1</v>
      </c>
      <c r="Q1480" s="113">
        <v>1</v>
      </c>
      <c r="R1480" s="113">
        <v>1</v>
      </c>
      <c r="S1480" s="113">
        <v>1</v>
      </c>
      <c r="T1480" s="113">
        <v>0</v>
      </c>
      <c r="U1480" s="113">
        <v>0</v>
      </c>
      <c r="V1480" s="113">
        <v>0</v>
      </c>
      <c r="W1480" s="109">
        <v>689415</v>
      </c>
      <c r="X1480" s="109">
        <v>0</v>
      </c>
      <c r="Y1480" s="109">
        <v>0</v>
      </c>
      <c r="Z1480" s="109">
        <v>3240.25</v>
      </c>
      <c r="AA1480" s="109">
        <v>0</v>
      </c>
      <c r="AB1480" s="109">
        <v>0</v>
      </c>
      <c r="AC1480" s="109">
        <v>0</v>
      </c>
      <c r="AD1480" s="109">
        <v>0</v>
      </c>
      <c r="AE1480" s="109">
        <v>689415</v>
      </c>
      <c r="AF1480" s="107">
        <v>45532</v>
      </c>
      <c r="AG1480" s="107">
        <v>48088</v>
      </c>
      <c r="AH1480" s="109">
        <v>689415</v>
      </c>
      <c r="AI1480" s="115">
        <v>6.3315068493150681</v>
      </c>
      <c r="AJ1480" s="115">
        <v>7.0027397260273974</v>
      </c>
      <c r="AK1480" s="127">
        <v>5.6399999999999999E-2</v>
      </c>
      <c r="AL1480" s="128">
        <v>6.3315068493150681</v>
      </c>
      <c r="AM1480" s="128">
        <v>7.0027397260273982</v>
      </c>
      <c r="AN1480" s="129">
        <v>5.6399999999999999E-2</v>
      </c>
      <c r="AO1480" s="130" t="s">
        <v>1774</v>
      </c>
      <c r="AP1480" s="130" t="s">
        <v>1775</v>
      </c>
      <c r="AQ1480" s="27">
        <v>25922</v>
      </c>
      <c r="AR1480" s="27">
        <v>38883</v>
      </c>
      <c r="AS1480" s="27">
        <v>38883</v>
      </c>
      <c r="AT1480" s="27">
        <v>38883</v>
      </c>
      <c r="AU1480" s="27">
        <v>38883</v>
      </c>
      <c r="AV1480" s="27">
        <v>32402.52</v>
      </c>
      <c r="AW1480" s="27">
        <v>12961.04</v>
      </c>
      <c r="AX1480" s="27">
        <v>0</v>
      </c>
      <c r="AY1480" s="27">
        <v>0</v>
      </c>
      <c r="AZ1480" s="27">
        <v>0</v>
      </c>
      <c r="BA1480" s="27">
        <v>0</v>
      </c>
      <c r="BB1480" s="27">
        <v>0</v>
      </c>
      <c r="BC1480" s="27">
        <v>0</v>
      </c>
      <c r="BD1480" s="27">
        <v>0</v>
      </c>
      <c r="BE1480" s="27">
        <v>0</v>
      </c>
      <c r="BF1480" s="27">
        <v>0</v>
      </c>
      <c r="BG1480" s="27">
        <f t="shared" si="93"/>
        <v>64805</v>
      </c>
      <c r="BH1480" s="27">
        <f t="shared" si="94"/>
        <v>162012.56</v>
      </c>
      <c r="BI1480" s="27">
        <f t="shared" si="96"/>
        <v>226817.56</v>
      </c>
    </row>
    <row r="1481" spans="1:61" x14ac:dyDescent="0.35">
      <c r="A1481" s="65" t="str">
        <f t="shared" si="95"/>
        <v>DI0014658</v>
      </c>
      <c r="B1481" s="111" t="s">
        <v>1439</v>
      </c>
      <c r="C1481" s="104">
        <v>8</v>
      </c>
      <c r="D1481" s="111" t="s">
        <v>0</v>
      </c>
      <c r="E1481" s="111" t="s">
        <v>3</v>
      </c>
      <c r="F1481" s="104" t="s">
        <v>1760</v>
      </c>
      <c r="G1481" s="104" t="s">
        <v>1781</v>
      </c>
      <c r="H1481" s="104" t="s">
        <v>1777</v>
      </c>
      <c r="I1481" s="104" t="s">
        <v>1782</v>
      </c>
      <c r="J1481" s="104" t="s">
        <v>1779</v>
      </c>
      <c r="K1481" s="104" t="s">
        <v>791</v>
      </c>
      <c r="L1481" s="104" t="s">
        <v>1766</v>
      </c>
      <c r="M1481" s="104" t="s">
        <v>1773</v>
      </c>
      <c r="N1481" s="111">
        <v>1</v>
      </c>
      <c r="O1481" s="111">
        <v>1</v>
      </c>
      <c r="P1481" s="111">
        <v>1</v>
      </c>
      <c r="Q1481" s="113">
        <v>1</v>
      </c>
      <c r="R1481" s="113">
        <v>1</v>
      </c>
      <c r="S1481" s="113">
        <v>1</v>
      </c>
      <c r="T1481" s="113">
        <v>0</v>
      </c>
      <c r="U1481" s="113">
        <v>0</v>
      </c>
      <c r="V1481" s="113">
        <v>0</v>
      </c>
      <c r="W1481" s="109">
        <v>106200</v>
      </c>
      <c r="X1481" s="109">
        <v>0</v>
      </c>
      <c r="Y1481" s="109">
        <v>0</v>
      </c>
      <c r="Z1481" s="109">
        <v>524.79999999999995</v>
      </c>
      <c r="AA1481" s="109">
        <v>0</v>
      </c>
      <c r="AB1481" s="109">
        <v>0</v>
      </c>
      <c r="AC1481" s="109">
        <v>0</v>
      </c>
      <c r="AD1481" s="109">
        <v>0</v>
      </c>
      <c r="AE1481" s="109">
        <v>106200</v>
      </c>
      <c r="AF1481" s="107">
        <v>45532</v>
      </c>
      <c r="AG1481" s="107">
        <v>48454</v>
      </c>
      <c r="AH1481" s="109">
        <v>106200</v>
      </c>
      <c r="AI1481" s="115">
        <v>7.3342465753424655</v>
      </c>
      <c r="AJ1481" s="115">
        <v>8.0054794520547947</v>
      </c>
      <c r="AK1481" s="127">
        <v>5.9299999999999999E-2</v>
      </c>
      <c r="AL1481" s="128">
        <v>7.3342465753424655</v>
      </c>
      <c r="AM1481" s="128">
        <v>8.0054794520547947</v>
      </c>
      <c r="AN1481" s="129">
        <v>5.9299999999999999E-2</v>
      </c>
      <c r="AO1481" s="130" t="s">
        <v>1774</v>
      </c>
      <c r="AP1481" s="130" t="s">
        <v>1775</v>
      </c>
      <c r="AQ1481" s="27">
        <v>4198.4000000000005</v>
      </c>
      <c r="AR1481" s="27">
        <v>6297.6000000000013</v>
      </c>
      <c r="AS1481" s="27">
        <v>6297.6</v>
      </c>
      <c r="AT1481" s="27">
        <v>6297.6</v>
      </c>
      <c r="AU1481" s="27">
        <v>6297.6</v>
      </c>
      <c r="AV1481" s="27">
        <v>5597.88</v>
      </c>
      <c r="AW1481" s="27">
        <v>3498.69</v>
      </c>
      <c r="AX1481" s="27">
        <v>1399.44</v>
      </c>
      <c r="AY1481" s="27">
        <v>0</v>
      </c>
      <c r="AZ1481" s="27">
        <v>0</v>
      </c>
      <c r="BA1481" s="27">
        <v>0</v>
      </c>
      <c r="BB1481" s="27">
        <v>0</v>
      </c>
      <c r="BC1481" s="27">
        <v>0</v>
      </c>
      <c r="BD1481" s="27">
        <v>0</v>
      </c>
      <c r="BE1481" s="27">
        <v>0</v>
      </c>
      <c r="BF1481" s="27">
        <v>0</v>
      </c>
      <c r="BG1481" s="27">
        <f t="shared" si="93"/>
        <v>10496.000000000002</v>
      </c>
      <c r="BH1481" s="27">
        <f t="shared" si="94"/>
        <v>29388.81</v>
      </c>
      <c r="BI1481" s="27">
        <f t="shared" si="96"/>
        <v>39884.810000000005</v>
      </c>
    </row>
    <row r="1482" spans="1:61" x14ac:dyDescent="0.35">
      <c r="A1482" s="65" t="str">
        <f t="shared" si="95"/>
        <v>DI0014661</v>
      </c>
      <c r="B1482" s="111" t="s">
        <v>1695</v>
      </c>
      <c r="C1482" s="104">
        <v>1</v>
      </c>
      <c r="D1482" s="111" t="s">
        <v>0</v>
      </c>
      <c r="E1482" s="111" t="s">
        <v>3</v>
      </c>
      <c r="F1482" s="104" t="s">
        <v>1760</v>
      </c>
      <c r="G1482" s="104" t="s">
        <v>1776</v>
      </c>
      <c r="H1482" s="104" t="s">
        <v>1777</v>
      </c>
      <c r="I1482" s="104" t="s">
        <v>1778</v>
      </c>
      <c r="J1482" s="104" t="s">
        <v>1779</v>
      </c>
      <c r="K1482" s="104" t="s">
        <v>774</v>
      </c>
      <c r="L1482" s="104" t="s">
        <v>1766</v>
      </c>
      <c r="M1482" s="104" t="s">
        <v>1773</v>
      </c>
      <c r="N1482" s="111">
        <v>1</v>
      </c>
      <c r="O1482" s="111">
        <v>1</v>
      </c>
      <c r="P1482" s="111">
        <v>1</v>
      </c>
      <c r="Q1482" s="113">
        <v>1</v>
      </c>
      <c r="R1482" s="113">
        <v>1</v>
      </c>
      <c r="S1482" s="113">
        <v>1</v>
      </c>
      <c r="T1482" s="113">
        <v>0</v>
      </c>
      <c r="U1482" s="113">
        <v>0</v>
      </c>
      <c r="V1482" s="113">
        <v>0</v>
      </c>
      <c r="W1482" s="109">
        <v>5000000</v>
      </c>
      <c r="X1482" s="109">
        <v>0</v>
      </c>
      <c r="Y1482" s="109">
        <v>0</v>
      </c>
      <c r="Z1482" s="109">
        <v>218750</v>
      </c>
      <c r="AA1482" s="109">
        <v>0</v>
      </c>
      <c r="AB1482" s="109">
        <v>0</v>
      </c>
      <c r="AC1482" s="109">
        <v>0</v>
      </c>
      <c r="AD1482" s="109">
        <v>0</v>
      </c>
      <c r="AE1482" s="109">
        <v>5000000</v>
      </c>
      <c r="AF1482" s="107">
        <v>45387</v>
      </c>
      <c r="AG1482" s="107">
        <v>46482</v>
      </c>
      <c r="AH1482" s="109">
        <v>5000000</v>
      </c>
      <c r="AI1482" s="115">
        <v>1.9315068493150684</v>
      </c>
      <c r="AJ1482" s="115">
        <v>3</v>
      </c>
      <c r="AK1482" s="127">
        <v>8.7499999999999994E-2</v>
      </c>
      <c r="AL1482" s="128">
        <v>1.9315068493150684</v>
      </c>
      <c r="AM1482" s="128">
        <v>3</v>
      </c>
      <c r="AN1482" s="129">
        <v>8.7499999999999994E-2</v>
      </c>
      <c r="AO1482" s="130" t="s">
        <v>1774</v>
      </c>
      <c r="AP1482" s="130" t="s">
        <v>1775</v>
      </c>
      <c r="AQ1482" s="27">
        <v>218750</v>
      </c>
      <c r="AR1482" s="27">
        <v>437500</v>
      </c>
      <c r="AS1482" s="27">
        <v>218750</v>
      </c>
      <c r="AT1482" s="27">
        <v>0</v>
      </c>
      <c r="AU1482" s="27">
        <v>0</v>
      </c>
      <c r="AV1482" s="27">
        <v>0</v>
      </c>
      <c r="AW1482" s="27">
        <v>0</v>
      </c>
      <c r="AX1482" s="27">
        <v>0</v>
      </c>
      <c r="AY1482" s="27">
        <v>0</v>
      </c>
      <c r="AZ1482" s="27">
        <v>0</v>
      </c>
      <c r="BA1482" s="27">
        <v>0</v>
      </c>
      <c r="BB1482" s="27">
        <v>0</v>
      </c>
      <c r="BC1482" s="27">
        <v>0</v>
      </c>
      <c r="BD1482" s="27">
        <v>0</v>
      </c>
      <c r="BE1482" s="27">
        <v>0</v>
      </c>
      <c r="BF1482" s="27">
        <v>0</v>
      </c>
      <c r="BG1482" s="27">
        <f t="shared" si="93"/>
        <v>656250</v>
      </c>
      <c r="BH1482" s="27">
        <f t="shared" si="94"/>
        <v>218750</v>
      </c>
      <c r="BI1482" s="27">
        <f t="shared" si="96"/>
        <v>875000</v>
      </c>
    </row>
    <row r="1483" spans="1:61" x14ac:dyDescent="0.35">
      <c r="A1483" s="65" t="str">
        <f t="shared" si="95"/>
        <v>DI0014671</v>
      </c>
      <c r="B1483" s="111" t="s">
        <v>1696</v>
      </c>
      <c r="C1483" s="104">
        <v>1</v>
      </c>
      <c r="D1483" s="111" t="s">
        <v>0</v>
      </c>
      <c r="E1483" s="111" t="s">
        <v>3</v>
      </c>
      <c r="F1483" s="104" t="s">
        <v>1760</v>
      </c>
      <c r="G1483" s="104" t="s">
        <v>1776</v>
      </c>
      <c r="H1483" s="104" t="s">
        <v>1777</v>
      </c>
      <c r="I1483" s="104" t="s">
        <v>1778</v>
      </c>
      <c r="J1483" s="104" t="s">
        <v>1779</v>
      </c>
      <c r="K1483" s="104" t="s">
        <v>774</v>
      </c>
      <c r="L1483" s="104" t="s">
        <v>1766</v>
      </c>
      <c r="M1483" s="104" t="s">
        <v>1773</v>
      </c>
      <c r="N1483" s="111">
        <v>1</v>
      </c>
      <c r="O1483" s="111">
        <v>1</v>
      </c>
      <c r="P1483" s="111">
        <v>1</v>
      </c>
      <c r="Q1483" s="113">
        <v>1</v>
      </c>
      <c r="R1483" s="113">
        <v>1</v>
      </c>
      <c r="S1483" s="113">
        <v>1</v>
      </c>
      <c r="T1483" s="113">
        <v>0</v>
      </c>
      <c r="U1483" s="113">
        <v>0</v>
      </c>
      <c r="V1483" s="113">
        <v>0</v>
      </c>
      <c r="W1483" s="109">
        <v>2000000</v>
      </c>
      <c r="X1483" s="109">
        <v>0</v>
      </c>
      <c r="Y1483" s="109">
        <v>0</v>
      </c>
      <c r="Z1483" s="109">
        <v>87500</v>
      </c>
      <c r="AA1483" s="109">
        <v>0</v>
      </c>
      <c r="AB1483" s="109">
        <v>0</v>
      </c>
      <c r="AC1483" s="109">
        <v>0</v>
      </c>
      <c r="AD1483" s="109">
        <v>0</v>
      </c>
      <c r="AE1483" s="109">
        <v>2000000</v>
      </c>
      <c r="AF1483" s="107">
        <v>45387</v>
      </c>
      <c r="AG1483" s="107">
        <v>46482</v>
      </c>
      <c r="AH1483" s="109">
        <v>2000000</v>
      </c>
      <c r="AI1483" s="115">
        <v>1.9315068493150684</v>
      </c>
      <c r="AJ1483" s="115">
        <v>3</v>
      </c>
      <c r="AK1483" s="127">
        <v>8.7499999999999994E-2</v>
      </c>
      <c r="AL1483" s="128">
        <v>1.9315068493150684</v>
      </c>
      <c r="AM1483" s="128">
        <v>3</v>
      </c>
      <c r="AN1483" s="129">
        <v>8.7499999999999994E-2</v>
      </c>
      <c r="AO1483" s="130" t="s">
        <v>1774</v>
      </c>
      <c r="AP1483" s="130" t="s">
        <v>1775</v>
      </c>
      <c r="AQ1483" s="27">
        <v>87500</v>
      </c>
      <c r="AR1483" s="27">
        <v>175000</v>
      </c>
      <c r="AS1483" s="27">
        <v>87500</v>
      </c>
      <c r="AT1483" s="27">
        <v>0</v>
      </c>
      <c r="AU1483" s="27">
        <v>0</v>
      </c>
      <c r="AV1483" s="27">
        <v>0</v>
      </c>
      <c r="AW1483" s="27">
        <v>0</v>
      </c>
      <c r="AX1483" s="27">
        <v>0</v>
      </c>
      <c r="AY1483" s="27">
        <v>0</v>
      </c>
      <c r="AZ1483" s="27">
        <v>0</v>
      </c>
      <c r="BA1483" s="27">
        <v>0</v>
      </c>
      <c r="BB1483" s="27">
        <v>0</v>
      </c>
      <c r="BC1483" s="27">
        <v>0</v>
      </c>
      <c r="BD1483" s="27">
        <v>0</v>
      </c>
      <c r="BE1483" s="27">
        <v>0</v>
      </c>
      <c r="BF1483" s="27">
        <v>0</v>
      </c>
      <c r="BG1483" s="27">
        <f t="shared" si="93"/>
        <v>262500</v>
      </c>
      <c r="BH1483" s="27">
        <f t="shared" si="94"/>
        <v>87500</v>
      </c>
      <c r="BI1483" s="27">
        <f t="shared" si="96"/>
        <v>350000</v>
      </c>
    </row>
    <row r="1484" spans="1:61" x14ac:dyDescent="0.35">
      <c r="A1484" s="65" t="str">
        <f t="shared" si="95"/>
        <v>DI0014681</v>
      </c>
      <c r="B1484" s="111" t="s">
        <v>1697</v>
      </c>
      <c r="C1484" s="104">
        <v>1</v>
      </c>
      <c r="D1484" s="111" t="s">
        <v>0</v>
      </c>
      <c r="E1484" s="111" t="s">
        <v>3</v>
      </c>
      <c r="F1484" s="104" t="s">
        <v>1760</v>
      </c>
      <c r="G1484" s="104" t="s">
        <v>702</v>
      </c>
      <c r="H1484" s="104" t="s">
        <v>1770</v>
      </c>
      <c r="I1484" s="104" t="s">
        <v>1771</v>
      </c>
      <c r="J1484" s="104" t="s">
        <v>1772</v>
      </c>
      <c r="K1484" s="104" t="s">
        <v>702</v>
      </c>
      <c r="L1484" s="104" t="s">
        <v>1766</v>
      </c>
      <c r="M1484" s="104" t="s">
        <v>1773</v>
      </c>
      <c r="N1484" s="111">
        <v>1</v>
      </c>
      <c r="O1484" s="111">
        <v>1</v>
      </c>
      <c r="P1484" s="111">
        <v>1</v>
      </c>
      <c r="Q1484" s="113">
        <v>0</v>
      </c>
      <c r="R1484" s="113">
        <v>0</v>
      </c>
      <c r="S1484" s="113">
        <v>1</v>
      </c>
      <c r="T1484" s="113">
        <v>1</v>
      </c>
      <c r="U1484" s="113">
        <v>1</v>
      </c>
      <c r="V1484" s="113">
        <v>0</v>
      </c>
      <c r="W1484" s="109">
        <v>34571368.609999999</v>
      </c>
      <c r="X1484" s="109">
        <v>0</v>
      </c>
      <c r="Y1484" s="109">
        <v>0</v>
      </c>
      <c r="Z1484" s="109">
        <v>1512497.38</v>
      </c>
      <c r="AA1484" s="109">
        <v>0</v>
      </c>
      <c r="AB1484" s="109">
        <v>0</v>
      </c>
      <c r="AC1484" s="109">
        <v>0</v>
      </c>
      <c r="AD1484" s="109">
        <v>0</v>
      </c>
      <c r="AE1484" s="109">
        <v>34571368.609999999</v>
      </c>
      <c r="AF1484" s="107">
        <v>45387</v>
      </c>
      <c r="AG1484" s="107">
        <v>46482</v>
      </c>
      <c r="AH1484" s="109">
        <v>34571368.609999999</v>
      </c>
      <c r="AI1484" s="115">
        <v>1.9315068493150684</v>
      </c>
      <c r="AJ1484" s="115">
        <v>3</v>
      </c>
      <c r="AK1484" s="127">
        <v>8.7499999999999994E-2</v>
      </c>
      <c r="AL1484" s="128">
        <v>1.9315068493150684</v>
      </c>
      <c r="AM1484" s="128">
        <v>3</v>
      </c>
      <c r="AN1484" s="129">
        <v>8.7499999999999994E-2</v>
      </c>
      <c r="AO1484" s="130" t="s">
        <v>1774</v>
      </c>
      <c r="AP1484" s="130" t="s">
        <v>1775</v>
      </c>
      <c r="AQ1484" s="27">
        <v>1512497.38</v>
      </c>
      <c r="AR1484" s="27">
        <v>3024994.76</v>
      </c>
      <c r="AS1484" s="27">
        <v>1512497.38</v>
      </c>
      <c r="AT1484" s="27">
        <v>0</v>
      </c>
      <c r="AU1484" s="27">
        <v>0</v>
      </c>
      <c r="AV1484" s="27">
        <v>0</v>
      </c>
      <c r="AW1484" s="27">
        <v>0</v>
      </c>
      <c r="AX1484" s="27">
        <v>0</v>
      </c>
      <c r="AY1484" s="27">
        <v>0</v>
      </c>
      <c r="AZ1484" s="27">
        <v>0</v>
      </c>
      <c r="BA1484" s="27">
        <v>0</v>
      </c>
      <c r="BB1484" s="27">
        <v>0</v>
      </c>
      <c r="BC1484" s="27">
        <v>0</v>
      </c>
      <c r="BD1484" s="27">
        <v>0</v>
      </c>
      <c r="BE1484" s="27">
        <v>0</v>
      </c>
      <c r="BF1484" s="27">
        <v>0</v>
      </c>
      <c r="BG1484" s="27">
        <f t="shared" si="93"/>
        <v>4537492.1399999997</v>
      </c>
      <c r="BH1484" s="27">
        <f t="shared" si="94"/>
        <v>1512497.38</v>
      </c>
      <c r="BI1484" s="27">
        <f t="shared" si="96"/>
        <v>6049989.5199999996</v>
      </c>
    </row>
    <row r="1485" spans="1:61" x14ac:dyDescent="0.35">
      <c r="A1485" s="65" t="str">
        <f t="shared" si="95"/>
        <v>DI0014691</v>
      </c>
      <c r="B1485" s="111" t="s">
        <v>1698</v>
      </c>
      <c r="C1485" s="104">
        <v>1</v>
      </c>
      <c r="D1485" s="111" t="s">
        <v>0</v>
      </c>
      <c r="E1485" s="111" t="s">
        <v>3</v>
      </c>
      <c r="F1485" s="104" t="s">
        <v>1760</v>
      </c>
      <c r="G1485" s="104" t="s">
        <v>1776</v>
      </c>
      <c r="H1485" s="104" t="s">
        <v>1777</v>
      </c>
      <c r="I1485" s="104" t="s">
        <v>1778</v>
      </c>
      <c r="J1485" s="104" t="s">
        <v>1779</v>
      </c>
      <c r="K1485" s="104" t="s">
        <v>774</v>
      </c>
      <c r="L1485" s="104" t="s">
        <v>1766</v>
      </c>
      <c r="M1485" s="104" t="s">
        <v>1773</v>
      </c>
      <c r="N1485" s="111">
        <v>1</v>
      </c>
      <c r="O1485" s="111">
        <v>1</v>
      </c>
      <c r="P1485" s="111">
        <v>1</v>
      </c>
      <c r="Q1485" s="113">
        <v>1</v>
      </c>
      <c r="R1485" s="113">
        <v>1</v>
      </c>
      <c r="S1485" s="113">
        <v>1</v>
      </c>
      <c r="T1485" s="113">
        <v>0</v>
      </c>
      <c r="U1485" s="113">
        <v>0</v>
      </c>
      <c r="V1485" s="113">
        <v>0</v>
      </c>
      <c r="W1485" s="109">
        <v>1874205.16</v>
      </c>
      <c r="X1485" s="109">
        <v>0</v>
      </c>
      <c r="Y1485" s="109">
        <v>0</v>
      </c>
      <c r="Z1485" s="109">
        <v>81996.479999999996</v>
      </c>
      <c r="AA1485" s="109">
        <v>0</v>
      </c>
      <c r="AB1485" s="109">
        <v>0</v>
      </c>
      <c r="AC1485" s="109">
        <v>0</v>
      </c>
      <c r="AD1485" s="109">
        <v>0</v>
      </c>
      <c r="AE1485" s="109">
        <v>1874205.16</v>
      </c>
      <c r="AF1485" s="107">
        <v>45387</v>
      </c>
      <c r="AG1485" s="107">
        <v>46482</v>
      </c>
      <c r="AH1485" s="109">
        <v>1874205.16</v>
      </c>
      <c r="AI1485" s="115">
        <v>1.9315068493150684</v>
      </c>
      <c r="AJ1485" s="115">
        <v>3</v>
      </c>
      <c r="AK1485" s="127">
        <v>8.7499999999999994E-2</v>
      </c>
      <c r="AL1485" s="128">
        <v>1.9315068493150684</v>
      </c>
      <c r="AM1485" s="128">
        <v>3</v>
      </c>
      <c r="AN1485" s="129">
        <v>8.7500000000000008E-2</v>
      </c>
      <c r="AO1485" s="130" t="s">
        <v>1774</v>
      </c>
      <c r="AP1485" s="130" t="s">
        <v>1775</v>
      </c>
      <c r="AQ1485" s="27">
        <v>81996.479999999996</v>
      </c>
      <c r="AR1485" s="27">
        <v>163992.95999999999</v>
      </c>
      <c r="AS1485" s="27">
        <v>81996.479999999996</v>
      </c>
      <c r="AT1485" s="27">
        <v>0</v>
      </c>
      <c r="AU1485" s="27">
        <v>0</v>
      </c>
      <c r="AV1485" s="27">
        <v>0</v>
      </c>
      <c r="AW1485" s="27">
        <v>0</v>
      </c>
      <c r="AX1485" s="27">
        <v>0</v>
      </c>
      <c r="AY1485" s="27">
        <v>0</v>
      </c>
      <c r="AZ1485" s="27">
        <v>0</v>
      </c>
      <c r="BA1485" s="27">
        <v>0</v>
      </c>
      <c r="BB1485" s="27">
        <v>0</v>
      </c>
      <c r="BC1485" s="27">
        <v>0</v>
      </c>
      <c r="BD1485" s="27">
        <v>0</v>
      </c>
      <c r="BE1485" s="27">
        <v>0</v>
      </c>
      <c r="BF1485" s="27">
        <v>0</v>
      </c>
      <c r="BG1485" s="27">
        <f t="shared" si="93"/>
        <v>245989.44</v>
      </c>
      <c r="BH1485" s="27">
        <f t="shared" si="94"/>
        <v>81996.479999999996</v>
      </c>
      <c r="BI1485" s="27">
        <f t="shared" si="96"/>
        <v>327985.91999999998</v>
      </c>
    </row>
    <row r="1486" spans="1:61" x14ac:dyDescent="0.35">
      <c r="A1486" s="65" t="str">
        <f t="shared" si="95"/>
        <v>DI0014701</v>
      </c>
      <c r="B1486" s="111" t="s">
        <v>1699</v>
      </c>
      <c r="C1486" s="104">
        <v>1</v>
      </c>
      <c r="D1486" s="111" t="s">
        <v>0</v>
      </c>
      <c r="E1486" s="111" t="s">
        <v>3</v>
      </c>
      <c r="F1486" s="104" t="s">
        <v>1760</v>
      </c>
      <c r="G1486" s="104" t="s">
        <v>1776</v>
      </c>
      <c r="H1486" s="104" t="s">
        <v>1777</v>
      </c>
      <c r="I1486" s="104" t="s">
        <v>1778</v>
      </c>
      <c r="J1486" s="104" t="s">
        <v>1779</v>
      </c>
      <c r="K1486" s="104" t="s">
        <v>774</v>
      </c>
      <c r="L1486" s="104" t="s">
        <v>1766</v>
      </c>
      <c r="M1486" s="104" t="s">
        <v>1773</v>
      </c>
      <c r="N1486" s="111">
        <v>1</v>
      </c>
      <c r="O1486" s="111">
        <v>1</v>
      </c>
      <c r="P1486" s="111">
        <v>1</v>
      </c>
      <c r="Q1486" s="113">
        <v>1</v>
      </c>
      <c r="R1486" s="113">
        <v>1</v>
      </c>
      <c r="S1486" s="113">
        <v>1</v>
      </c>
      <c r="T1486" s="113">
        <v>0</v>
      </c>
      <c r="U1486" s="113">
        <v>0</v>
      </c>
      <c r="V1486" s="113">
        <v>0</v>
      </c>
      <c r="W1486" s="109">
        <v>2815081.64</v>
      </c>
      <c r="X1486" s="109">
        <v>0</v>
      </c>
      <c r="Y1486" s="109">
        <v>0</v>
      </c>
      <c r="Z1486" s="109">
        <v>123159.82</v>
      </c>
      <c r="AA1486" s="109">
        <v>0</v>
      </c>
      <c r="AB1486" s="109">
        <v>0</v>
      </c>
      <c r="AC1486" s="109">
        <v>0</v>
      </c>
      <c r="AD1486" s="109">
        <v>0</v>
      </c>
      <c r="AE1486" s="109">
        <v>2815081.64</v>
      </c>
      <c r="AF1486" s="107">
        <v>45387</v>
      </c>
      <c r="AG1486" s="107">
        <v>46482</v>
      </c>
      <c r="AH1486" s="109">
        <v>2815081.64</v>
      </c>
      <c r="AI1486" s="115">
        <v>1.9315068493150684</v>
      </c>
      <c r="AJ1486" s="115">
        <v>3</v>
      </c>
      <c r="AK1486" s="127">
        <v>8.7499999999999994E-2</v>
      </c>
      <c r="AL1486" s="128">
        <v>1.9315068493150684</v>
      </c>
      <c r="AM1486" s="128">
        <v>3</v>
      </c>
      <c r="AN1486" s="129">
        <v>8.7499999999999994E-2</v>
      </c>
      <c r="AO1486" s="130" t="s">
        <v>1774</v>
      </c>
      <c r="AP1486" s="130" t="s">
        <v>1775</v>
      </c>
      <c r="AQ1486" s="27">
        <v>123159.82</v>
      </c>
      <c r="AR1486" s="27">
        <v>246319.64</v>
      </c>
      <c r="AS1486" s="27">
        <v>123159.82</v>
      </c>
      <c r="AT1486" s="27">
        <v>0</v>
      </c>
      <c r="AU1486" s="27">
        <v>0</v>
      </c>
      <c r="AV1486" s="27">
        <v>0</v>
      </c>
      <c r="AW1486" s="27">
        <v>0</v>
      </c>
      <c r="AX1486" s="27">
        <v>0</v>
      </c>
      <c r="AY1486" s="27">
        <v>0</v>
      </c>
      <c r="AZ1486" s="27">
        <v>0</v>
      </c>
      <c r="BA1486" s="27">
        <v>0</v>
      </c>
      <c r="BB1486" s="27">
        <v>0</v>
      </c>
      <c r="BC1486" s="27">
        <v>0</v>
      </c>
      <c r="BD1486" s="27">
        <v>0</v>
      </c>
      <c r="BE1486" s="27">
        <v>0</v>
      </c>
      <c r="BF1486" s="27">
        <v>0</v>
      </c>
      <c r="BG1486" s="27">
        <f t="shared" si="93"/>
        <v>369479.46</v>
      </c>
      <c r="BH1486" s="27">
        <f t="shared" si="94"/>
        <v>123159.82</v>
      </c>
      <c r="BI1486" s="27">
        <f t="shared" si="96"/>
        <v>492639.28</v>
      </c>
    </row>
    <row r="1487" spans="1:61" x14ac:dyDescent="0.35">
      <c r="A1487" s="65" t="str">
        <f t="shared" si="95"/>
        <v>DI0014711</v>
      </c>
      <c r="B1487" s="111" t="s">
        <v>1700</v>
      </c>
      <c r="C1487" s="104">
        <v>1</v>
      </c>
      <c r="D1487" s="111" t="s">
        <v>0</v>
      </c>
      <c r="E1487" s="111" t="s">
        <v>3</v>
      </c>
      <c r="F1487" s="104" t="s">
        <v>1760</v>
      </c>
      <c r="G1487" s="104" t="s">
        <v>390</v>
      </c>
      <c r="H1487" s="104" t="s">
        <v>1770</v>
      </c>
      <c r="I1487" s="104" t="s">
        <v>1771</v>
      </c>
      <c r="J1487" s="104" t="s">
        <v>1772</v>
      </c>
      <c r="K1487" s="104" t="s">
        <v>692</v>
      </c>
      <c r="L1487" s="104" t="s">
        <v>1766</v>
      </c>
      <c r="M1487" s="104" t="s">
        <v>1773</v>
      </c>
      <c r="N1487" s="111">
        <v>1</v>
      </c>
      <c r="O1487" s="111">
        <v>1</v>
      </c>
      <c r="P1487" s="111">
        <v>1</v>
      </c>
      <c r="Q1487" s="113">
        <v>0</v>
      </c>
      <c r="R1487" s="113">
        <v>0</v>
      </c>
      <c r="S1487" s="113">
        <v>1</v>
      </c>
      <c r="T1487" s="113">
        <v>1</v>
      </c>
      <c r="U1487" s="113">
        <v>1</v>
      </c>
      <c r="V1487" s="113">
        <v>0</v>
      </c>
      <c r="W1487" s="109">
        <v>200000000</v>
      </c>
      <c r="X1487" s="109">
        <v>0</v>
      </c>
      <c r="Y1487" s="109">
        <v>0</v>
      </c>
      <c r="Z1487" s="109">
        <v>0</v>
      </c>
      <c r="AA1487" s="109">
        <v>0</v>
      </c>
      <c r="AB1487" s="109">
        <v>0</v>
      </c>
      <c r="AC1487" s="109">
        <v>0</v>
      </c>
      <c r="AD1487" s="109">
        <v>0</v>
      </c>
      <c r="AE1487" s="109">
        <v>200000000</v>
      </c>
      <c r="AF1487" s="107">
        <v>45506</v>
      </c>
      <c r="AG1487" s="107">
        <v>47332</v>
      </c>
      <c r="AH1487" s="126">
        <v>200000000</v>
      </c>
      <c r="AI1487" s="115">
        <v>4.2602739726027394</v>
      </c>
      <c r="AJ1487" s="115">
        <v>5.0027397260273974</v>
      </c>
      <c r="AK1487" s="127">
        <v>9.2499999999999999E-2</v>
      </c>
      <c r="AL1487" s="128">
        <v>4.2602739726027394</v>
      </c>
      <c r="AM1487" s="128">
        <v>5.0027397260273974</v>
      </c>
      <c r="AN1487" s="129">
        <v>9.2499999999999999E-2</v>
      </c>
      <c r="AO1487" s="130" t="s">
        <v>1774</v>
      </c>
      <c r="AP1487" s="130" t="s">
        <v>1775</v>
      </c>
      <c r="AQ1487" s="27">
        <v>9250000</v>
      </c>
      <c r="AR1487" s="27">
        <v>18500000</v>
      </c>
      <c r="AS1487" s="27">
        <v>18500000</v>
      </c>
      <c r="AT1487" s="27">
        <v>18500000</v>
      </c>
      <c r="AU1487" s="27">
        <v>18500000</v>
      </c>
      <c r="AV1487" s="27">
        <v>0</v>
      </c>
      <c r="AW1487" s="27">
        <v>0</v>
      </c>
      <c r="AX1487" s="27">
        <v>0</v>
      </c>
      <c r="AY1487" s="27">
        <v>0</v>
      </c>
      <c r="AZ1487" s="27">
        <v>0</v>
      </c>
      <c r="BA1487" s="27">
        <v>0</v>
      </c>
      <c r="BB1487" s="27">
        <v>0</v>
      </c>
      <c r="BC1487" s="27">
        <v>0</v>
      </c>
      <c r="BD1487" s="27">
        <v>0</v>
      </c>
      <c r="BE1487" s="27">
        <v>0</v>
      </c>
      <c r="BF1487" s="27">
        <v>0</v>
      </c>
      <c r="BG1487" s="27">
        <f t="shared" si="93"/>
        <v>27750000</v>
      </c>
      <c r="BH1487" s="27">
        <f t="shared" si="94"/>
        <v>55500000</v>
      </c>
      <c r="BI1487" s="27">
        <f t="shared" si="96"/>
        <v>83250000</v>
      </c>
    </row>
    <row r="1488" spans="1:61" x14ac:dyDescent="0.35">
      <c r="A1488" s="65" t="str">
        <f t="shared" si="95"/>
        <v>DI0014721</v>
      </c>
      <c r="B1488" s="111" t="s">
        <v>1701</v>
      </c>
      <c r="C1488" s="104">
        <v>1</v>
      </c>
      <c r="D1488" s="111" t="s">
        <v>0</v>
      </c>
      <c r="E1488" s="111" t="s">
        <v>3</v>
      </c>
      <c r="F1488" s="104" t="s">
        <v>1760</v>
      </c>
      <c r="G1488" s="104" t="s">
        <v>1057</v>
      </c>
      <c r="H1488" s="104" t="s">
        <v>1770</v>
      </c>
      <c r="I1488" s="104" t="s">
        <v>1771</v>
      </c>
      <c r="J1488" s="104" t="s">
        <v>1772</v>
      </c>
      <c r="K1488" s="104" t="s">
        <v>1057</v>
      </c>
      <c r="L1488" s="104" t="s">
        <v>1766</v>
      </c>
      <c r="M1488" s="104" t="s">
        <v>1773</v>
      </c>
      <c r="N1488" s="111">
        <v>1</v>
      </c>
      <c r="O1488" s="111">
        <v>1</v>
      </c>
      <c r="P1488" s="111">
        <v>1</v>
      </c>
      <c r="Q1488" s="113">
        <v>0</v>
      </c>
      <c r="R1488" s="113">
        <v>0</v>
      </c>
      <c r="S1488" s="113">
        <v>1</v>
      </c>
      <c r="T1488" s="113">
        <v>1</v>
      </c>
      <c r="U1488" s="113">
        <v>1</v>
      </c>
      <c r="V1488" s="113">
        <v>0</v>
      </c>
      <c r="W1488" s="109">
        <v>22600000</v>
      </c>
      <c r="X1488" s="109">
        <v>0</v>
      </c>
      <c r="Y1488" s="109">
        <v>0</v>
      </c>
      <c r="Z1488" s="109">
        <v>0</v>
      </c>
      <c r="AA1488" s="109">
        <v>0</v>
      </c>
      <c r="AB1488" s="109">
        <v>0</v>
      </c>
      <c r="AC1488" s="109">
        <v>0</v>
      </c>
      <c r="AD1488" s="109">
        <v>0</v>
      </c>
      <c r="AE1488" s="109">
        <v>22600000</v>
      </c>
      <c r="AF1488" s="107">
        <v>45544</v>
      </c>
      <c r="AG1488" s="107">
        <v>47370</v>
      </c>
      <c r="AH1488" s="126">
        <v>22600000</v>
      </c>
      <c r="AI1488" s="115">
        <v>4.3643835616438356</v>
      </c>
      <c r="AJ1488" s="115">
        <v>5.0027397260273974</v>
      </c>
      <c r="AK1488" s="127">
        <v>9.2499999999999999E-2</v>
      </c>
      <c r="AL1488" s="128">
        <v>4.3643835616438356</v>
      </c>
      <c r="AM1488" s="128">
        <v>5.0027397260273974</v>
      </c>
      <c r="AN1488" s="129">
        <v>9.2499999999999999E-2</v>
      </c>
      <c r="AO1488" s="130" t="s">
        <v>1774</v>
      </c>
      <c r="AP1488" s="130" t="s">
        <v>1775</v>
      </c>
      <c r="AQ1488" s="27">
        <v>1045250</v>
      </c>
      <c r="AR1488" s="27">
        <v>2090500</v>
      </c>
      <c r="AS1488" s="27">
        <v>2090500</v>
      </c>
      <c r="AT1488" s="27">
        <v>2090500</v>
      </c>
      <c r="AU1488" s="27">
        <v>2090500</v>
      </c>
      <c r="AV1488" s="27">
        <v>0</v>
      </c>
      <c r="AW1488" s="27">
        <v>0</v>
      </c>
      <c r="AX1488" s="27">
        <v>0</v>
      </c>
      <c r="AY1488" s="27">
        <v>0</v>
      </c>
      <c r="AZ1488" s="27">
        <v>0</v>
      </c>
      <c r="BA1488" s="27">
        <v>0</v>
      </c>
      <c r="BB1488" s="27">
        <v>0</v>
      </c>
      <c r="BC1488" s="27">
        <v>0</v>
      </c>
      <c r="BD1488" s="27">
        <v>0</v>
      </c>
      <c r="BE1488" s="27">
        <v>0</v>
      </c>
      <c r="BF1488" s="27">
        <v>0</v>
      </c>
      <c r="BG1488" s="27">
        <f t="shared" si="93"/>
        <v>3135750</v>
      </c>
      <c r="BH1488" s="27">
        <f t="shared" si="94"/>
        <v>6271500</v>
      </c>
      <c r="BI1488" s="27">
        <f t="shared" si="96"/>
        <v>9407250</v>
      </c>
    </row>
    <row r="1489" spans="1:61" x14ac:dyDescent="0.35">
      <c r="A1489" s="65" t="str">
        <f t="shared" si="95"/>
        <v>DI0014731</v>
      </c>
      <c r="B1489" s="111" t="s">
        <v>1440</v>
      </c>
      <c r="C1489" s="104">
        <v>1</v>
      </c>
      <c r="D1489" s="111" t="s">
        <v>0</v>
      </c>
      <c r="E1489" s="111" t="s">
        <v>3</v>
      </c>
      <c r="F1489" s="104" t="s">
        <v>1760</v>
      </c>
      <c r="G1489" s="104" t="s">
        <v>1776</v>
      </c>
      <c r="H1489" s="104" t="s">
        <v>1777</v>
      </c>
      <c r="I1489" s="104" t="s">
        <v>1778</v>
      </c>
      <c r="J1489" s="104" t="s">
        <v>1779</v>
      </c>
      <c r="K1489" s="104" t="s">
        <v>774</v>
      </c>
      <c r="L1489" s="104" t="s">
        <v>1766</v>
      </c>
      <c r="M1489" s="104" t="s">
        <v>1773</v>
      </c>
      <c r="N1489" s="111">
        <v>1</v>
      </c>
      <c r="O1489" s="111">
        <v>1</v>
      </c>
      <c r="P1489" s="111">
        <v>1</v>
      </c>
      <c r="Q1489" s="113">
        <v>1</v>
      </c>
      <c r="R1489" s="113">
        <v>1</v>
      </c>
      <c r="S1489" s="113">
        <v>1</v>
      </c>
      <c r="T1489" s="113">
        <v>0</v>
      </c>
      <c r="U1489" s="113">
        <v>0</v>
      </c>
      <c r="V1489" s="113">
        <v>0</v>
      </c>
      <c r="W1489" s="109">
        <v>0</v>
      </c>
      <c r="X1489" s="109">
        <v>0</v>
      </c>
      <c r="Y1489" s="109">
        <v>0</v>
      </c>
      <c r="Z1489" s="109">
        <v>0</v>
      </c>
      <c r="AA1489" s="109">
        <v>0</v>
      </c>
      <c r="AB1489" s="109">
        <v>0</v>
      </c>
      <c r="AC1489" s="109">
        <v>0</v>
      </c>
      <c r="AD1489" s="109">
        <v>0</v>
      </c>
      <c r="AE1489" s="109">
        <v>0</v>
      </c>
      <c r="AF1489" s="107">
        <v>45372</v>
      </c>
      <c r="AG1489" s="107">
        <v>45737</v>
      </c>
      <c r="AH1489" s="126">
        <v>2371768.9900000002</v>
      </c>
      <c r="AI1489" s="115">
        <v>0</v>
      </c>
      <c r="AJ1489" s="115">
        <v>1</v>
      </c>
      <c r="AK1489" s="127">
        <v>4.9000000000000002E-2</v>
      </c>
      <c r="AL1489" s="128">
        <v>0</v>
      </c>
      <c r="AM1489" s="128">
        <v>0</v>
      </c>
      <c r="AN1489" s="129">
        <v>0</v>
      </c>
      <c r="AO1489" s="130" t="s">
        <v>1774</v>
      </c>
      <c r="AP1489" s="130" t="s">
        <v>1775</v>
      </c>
      <c r="AQ1489" s="27">
        <v>0</v>
      </c>
      <c r="AR1489" s="27">
        <v>0</v>
      </c>
      <c r="AS1489" s="27">
        <v>0</v>
      </c>
      <c r="AT1489" s="27">
        <v>0</v>
      </c>
      <c r="AU1489" s="27">
        <v>0</v>
      </c>
      <c r="AV1489" s="27">
        <v>0</v>
      </c>
      <c r="AW1489" s="27">
        <v>0</v>
      </c>
      <c r="AX1489" s="27">
        <v>0</v>
      </c>
      <c r="AY1489" s="27">
        <v>0</v>
      </c>
      <c r="AZ1489" s="27">
        <v>0</v>
      </c>
      <c r="BA1489" s="27">
        <v>0</v>
      </c>
      <c r="BB1489" s="27">
        <v>0</v>
      </c>
      <c r="BC1489" s="27">
        <v>0</v>
      </c>
      <c r="BD1489" s="27">
        <v>0</v>
      </c>
      <c r="BE1489" s="27">
        <v>0</v>
      </c>
      <c r="BF1489" s="27">
        <v>0</v>
      </c>
      <c r="BG1489" s="27">
        <f t="shared" si="93"/>
        <v>0</v>
      </c>
      <c r="BH1489" s="27">
        <f t="shared" si="94"/>
        <v>0</v>
      </c>
      <c r="BI1489" s="27">
        <f t="shared" si="96"/>
        <v>0</v>
      </c>
    </row>
    <row r="1490" spans="1:61" x14ac:dyDescent="0.35">
      <c r="A1490" s="65" t="str">
        <f t="shared" si="95"/>
        <v>DI0014741</v>
      </c>
      <c r="B1490" s="111" t="s">
        <v>1702</v>
      </c>
      <c r="C1490" s="104">
        <v>1</v>
      </c>
      <c r="D1490" s="111" t="s">
        <v>0</v>
      </c>
      <c r="E1490" s="111" t="s">
        <v>3</v>
      </c>
      <c r="F1490" s="104" t="s">
        <v>1760</v>
      </c>
      <c r="G1490" s="104" t="s">
        <v>1776</v>
      </c>
      <c r="H1490" s="104" t="s">
        <v>1777</v>
      </c>
      <c r="I1490" s="104" t="s">
        <v>1778</v>
      </c>
      <c r="J1490" s="104" t="s">
        <v>1779</v>
      </c>
      <c r="K1490" s="104" t="s">
        <v>774</v>
      </c>
      <c r="L1490" s="104" t="s">
        <v>1766</v>
      </c>
      <c r="M1490" s="104" t="s">
        <v>1773</v>
      </c>
      <c r="N1490" s="111">
        <v>1</v>
      </c>
      <c r="O1490" s="111">
        <v>1</v>
      </c>
      <c r="P1490" s="111">
        <v>1</v>
      </c>
      <c r="Q1490" s="113">
        <v>1</v>
      </c>
      <c r="R1490" s="113">
        <v>1</v>
      </c>
      <c r="S1490" s="113">
        <v>1</v>
      </c>
      <c r="T1490" s="113">
        <v>0</v>
      </c>
      <c r="U1490" s="113">
        <v>0</v>
      </c>
      <c r="V1490" s="113">
        <v>0</v>
      </c>
      <c r="W1490" s="109">
        <v>4885517.0999999996</v>
      </c>
      <c r="X1490" s="109">
        <v>0</v>
      </c>
      <c r="Y1490" s="109">
        <v>0</v>
      </c>
      <c r="Z1490" s="109">
        <v>213741.37</v>
      </c>
      <c r="AA1490" s="109">
        <v>0</v>
      </c>
      <c r="AB1490" s="109">
        <v>0</v>
      </c>
      <c r="AC1490" s="109">
        <v>0</v>
      </c>
      <c r="AD1490" s="109">
        <v>0</v>
      </c>
      <c r="AE1490" s="109">
        <v>4885517.0999999996</v>
      </c>
      <c r="AF1490" s="107">
        <v>45387</v>
      </c>
      <c r="AG1490" s="107">
        <v>46482</v>
      </c>
      <c r="AH1490" s="126">
        <v>4885517.0999999996</v>
      </c>
      <c r="AI1490" s="115">
        <v>1.9315068493150684</v>
      </c>
      <c r="AJ1490" s="115">
        <v>3</v>
      </c>
      <c r="AK1490" s="127">
        <v>8.7499999999999994E-2</v>
      </c>
      <c r="AL1490" s="128">
        <v>1.9315068493150684</v>
      </c>
      <c r="AM1490" s="128">
        <v>3</v>
      </c>
      <c r="AN1490" s="129">
        <v>8.7499999999999994E-2</v>
      </c>
      <c r="AO1490" s="130" t="s">
        <v>1774</v>
      </c>
      <c r="AP1490" s="130" t="s">
        <v>1775</v>
      </c>
      <c r="AQ1490" s="27">
        <v>213741.37</v>
      </c>
      <c r="AR1490" s="27">
        <v>427482.74</v>
      </c>
      <c r="AS1490" s="27">
        <v>213741.37</v>
      </c>
      <c r="AT1490" s="27">
        <v>0</v>
      </c>
      <c r="AU1490" s="27">
        <v>0</v>
      </c>
      <c r="AV1490" s="27">
        <v>0</v>
      </c>
      <c r="AW1490" s="27">
        <v>0</v>
      </c>
      <c r="AX1490" s="27">
        <v>0</v>
      </c>
      <c r="AY1490" s="27">
        <v>0</v>
      </c>
      <c r="AZ1490" s="27">
        <v>0</v>
      </c>
      <c r="BA1490" s="27">
        <v>0</v>
      </c>
      <c r="BB1490" s="27">
        <v>0</v>
      </c>
      <c r="BC1490" s="27">
        <v>0</v>
      </c>
      <c r="BD1490" s="27">
        <v>0</v>
      </c>
      <c r="BE1490" s="27">
        <v>0</v>
      </c>
      <c r="BF1490" s="27">
        <v>0</v>
      </c>
      <c r="BG1490" s="27">
        <f t="shared" si="93"/>
        <v>641224.11</v>
      </c>
      <c r="BH1490" s="27">
        <f t="shared" si="94"/>
        <v>213741.37</v>
      </c>
      <c r="BI1490" s="27">
        <f t="shared" si="96"/>
        <v>854965.48</v>
      </c>
    </row>
    <row r="1491" spans="1:61" x14ac:dyDescent="0.35">
      <c r="A1491" s="65" t="str">
        <f t="shared" si="95"/>
        <v>DI0014751</v>
      </c>
      <c r="B1491" s="111" t="s">
        <v>1703</v>
      </c>
      <c r="C1491" s="104">
        <v>1</v>
      </c>
      <c r="D1491" s="111" t="s">
        <v>0</v>
      </c>
      <c r="E1491" s="111" t="s">
        <v>3</v>
      </c>
      <c r="F1491" s="104" t="s">
        <v>1760</v>
      </c>
      <c r="G1491" s="104" t="s">
        <v>1776</v>
      </c>
      <c r="H1491" s="104" t="s">
        <v>1777</v>
      </c>
      <c r="I1491" s="104" t="s">
        <v>1778</v>
      </c>
      <c r="J1491" s="104" t="s">
        <v>1779</v>
      </c>
      <c r="K1491" s="104" t="s">
        <v>774</v>
      </c>
      <c r="L1491" s="104" t="s">
        <v>1766</v>
      </c>
      <c r="M1491" s="104" t="s">
        <v>1773</v>
      </c>
      <c r="N1491" s="111">
        <v>1</v>
      </c>
      <c r="O1491" s="111">
        <v>1</v>
      </c>
      <c r="P1491" s="111">
        <v>1</v>
      </c>
      <c r="Q1491" s="113">
        <v>1</v>
      </c>
      <c r="R1491" s="113">
        <v>1</v>
      </c>
      <c r="S1491" s="113">
        <v>1</v>
      </c>
      <c r="T1491" s="113">
        <v>0</v>
      </c>
      <c r="U1491" s="113">
        <v>0</v>
      </c>
      <c r="V1491" s="113">
        <v>0</v>
      </c>
      <c r="W1491" s="109">
        <v>152027.98000000001</v>
      </c>
      <c r="X1491" s="109">
        <v>0</v>
      </c>
      <c r="Y1491" s="109">
        <v>0</v>
      </c>
      <c r="Z1491" s="109">
        <v>0</v>
      </c>
      <c r="AA1491" s="109">
        <v>0</v>
      </c>
      <c r="AB1491" s="109">
        <v>0</v>
      </c>
      <c r="AC1491" s="109">
        <v>0</v>
      </c>
      <c r="AD1491" s="109">
        <v>0</v>
      </c>
      <c r="AE1491" s="109">
        <v>152027.98000000001</v>
      </c>
      <c r="AF1491" s="107">
        <v>45551</v>
      </c>
      <c r="AG1491" s="107">
        <v>46646</v>
      </c>
      <c r="AH1491" s="126">
        <v>152027.98000000001</v>
      </c>
      <c r="AI1491" s="115">
        <v>2.3808219178082193</v>
      </c>
      <c r="AJ1491" s="115">
        <v>3</v>
      </c>
      <c r="AK1491" s="127">
        <v>8.7499999999999994E-2</v>
      </c>
      <c r="AL1491" s="128">
        <v>2.3808219178082193</v>
      </c>
      <c r="AM1491" s="128">
        <v>3</v>
      </c>
      <c r="AN1491" s="129">
        <v>8.7499999999999994E-2</v>
      </c>
      <c r="AO1491" s="130" t="s">
        <v>1774</v>
      </c>
      <c r="AP1491" s="130" t="s">
        <v>1775</v>
      </c>
      <c r="AQ1491" s="27">
        <v>6651.22</v>
      </c>
      <c r="AR1491" s="27">
        <v>13302.44</v>
      </c>
      <c r="AS1491" s="27">
        <v>13302.44</v>
      </c>
      <c r="AT1491" s="27">
        <v>0</v>
      </c>
      <c r="AU1491" s="27">
        <v>0</v>
      </c>
      <c r="AV1491" s="27">
        <v>0</v>
      </c>
      <c r="AW1491" s="27">
        <v>0</v>
      </c>
      <c r="AX1491" s="27">
        <v>0</v>
      </c>
      <c r="AY1491" s="27">
        <v>0</v>
      </c>
      <c r="AZ1491" s="27">
        <v>0</v>
      </c>
      <c r="BA1491" s="27">
        <v>0</v>
      </c>
      <c r="BB1491" s="27">
        <v>0</v>
      </c>
      <c r="BC1491" s="27">
        <v>0</v>
      </c>
      <c r="BD1491" s="27">
        <v>0</v>
      </c>
      <c r="BE1491" s="27">
        <v>0</v>
      </c>
      <c r="BF1491" s="27">
        <v>0</v>
      </c>
      <c r="BG1491" s="27">
        <f t="shared" si="93"/>
        <v>19953.66</v>
      </c>
      <c r="BH1491" s="27">
        <f t="shared" si="94"/>
        <v>13302.44</v>
      </c>
      <c r="BI1491" s="27">
        <f t="shared" si="96"/>
        <v>33256.1</v>
      </c>
    </row>
    <row r="1492" spans="1:61" x14ac:dyDescent="0.35">
      <c r="A1492" s="65" t="str">
        <f t="shared" si="95"/>
        <v>DI0014761</v>
      </c>
      <c r="B1492" s="111" t="s">
        <v>1704</v>
      </c>
      <c r="C1492" s="104">
        <v>1</v>
      </c>
      <c r="D1492" s="111" t="s">
        <v>0</v>
      </c>
      <c r="E1492" s="111" t="s">
        <v>3</v>
      </c>
      <c r="F1492" s="104" t="s">
        <v>1760</v>
      </c>
      <c r="G1492" s="104" t="s">
        <v>1057</v>
      </c>
      <c r="H1492" s="104" t="s">
        <v>1770</v>
      </c>
      <c r="I1492" s="104" t="s">
        <v>1771</v>
      </c>
      <c r="J1492" s="104" t="s">
        <v>1772</v>
      </c>
      <c r="K1492" s="104" t="s">
        <v>1057</v>
      </c>
      <c r="L1492" s="104" t="s">
        <v>1766</v>
      </c>
      <c r="M1492" s="104" t="s">
        <v>1773</v>
      </c>
      <c r="N1492" s="111">
        <v>1</v>
      </c>
      <c r="O1492" s="111">
        <v>1</v>
      </c>
      <c r="P1492" s="111">
        <v>1</v>
      </c>
      <c r="Q1492" s="113">
        <v>0</v>
      </c>
      <c r="R1492" s="113">
        <v>0</v>
      </c>
      <c r="S1492" s="113">
        <v>1</v>
      </c>
      <c r="T1492" s="113">
        <v>1</v>
      </c>
      <c r="U1492" s="113">
        <v>1</v>
      </c>
      <c r="V1492" s="113">
        <v>0</v>
      </c>
      <c r="W1492" s="109">
        <v>22067100.550000001</v>
      </c>
      <c r="X1492" s="109">
        <v>0</v>
      </c>
      <c r="Y1492" s="109">
        <v>0</v>
      </c>
      <c r="Z1492" s="109">
        <v>0</v>
      </c>
      <c r="AA1492" s="109">
        <v>0</v>
      </c>
      <c r="AB1492" s="109">
        <v>0</v>
      </c>
      <c r="AC1492" s="109">
        <v>0</v>
      </c>
      <c r="AD1492" s="109">
        <v>0</v>
      </c>
      <c r="AE1492" s="109">
        <v>22067100.550000001</v>
      </c>
      <c r="AF1492" s="107">
        <v>45455</v>
      </c>
      <c r="AG1492" s="107">
        <v>47281</v>
      </c>
      <c r="AH1492" s="126">
        <v>22067100.550000001</v>
      </c>
      <c r="AI1492" s="115">
        <v>4.1205479452054794</v>
      </c>
      <c r="AJ1492" s="115">
        <v>5.0027397260273974</v>
      </c>
      <c r="AK1492" s="127">
        <v>9.2499999999999999E-2</v>
      </c>
      <c r="AL1492" s="128">
        <v>4.1205479452054794</v>
      </c>
      <c r="AM1492" s="128">
        <v>5.0027397260273974</v>
      </c>
      <c r="AN1492" s="129">
        <v>9.2499999999999999E-2</v>
      </c>
      <c r="AO1492" s="130" t="s">
        <v>1774</v>
      </c>
      <c r="AP1492" s="130" t="s">
        <v>1775</v>
      </c>
      <c r="AQ1492" s="27">
        <v>2041206.8</v>
      </c>
      <c r="AR1492" s="27">
        <v>2041206.8</v>
      </c>
      <c r="AS1492" s="27">
        <v>2041206.8</v>
      </c>
      <c r="AT1492" s="27">
        <v>2041206.8</v>
      </c>
      <c r="AU1492" s="27">
        <v>1020603.4</v>
      </c>
      <c r="AV1492" s="27">
        <v>0</v>
      </c>
      <c r="AW1492" s="27">
        <v>0</v>
      </c>
      <c r="AX1492" s="27">
        <v>0</v>
      </c>
      <c r="AY1492" s="27">
        <v>0</v>
      </c>
      <c r="AZ1492" s="27">
        <v>0</v>
      </c>
      <c r="BA1492" s="27">
        <v>0</v>
      </c>
      <c r="BB1492" s="27">
        <v>0</v>
      </c>
      <c r="BC1492" s="27">
        <v>0</v>
      </c>
      <c r="BD1492" s="27">
        <v>0</v>
      </c>
      <c r="BE1492" s="27">
        <v>0</v>
      </c>
      <c r="BF1492" s="27">
        <v>0</v>
      </c>
      <c r="BG1492" s="27">
        <f t="shared" si="93"/>
        <v>4082413.6</v>
      </c>
      <c r="BH1492" s="27">
        <f t="shared" si="94"/>
        <v>5103017</v>
      </c>
      <c r="BI1492" s="27">
        <f t="shared" si="96"/>
        <v>9185430.5999999996</v>
      </c>
    </row>
    <row r="1493" spans="1:61" x14ac:dyDescent="0.35">
      <c r="A1493" s="65" t="str">
        <f t="shared" si="95"/>
        <v>DI0014771</v>
      </c>
      <c r="B1493" s="111" t="s">
        <v>1705</v>
      </c>
      <c r="C1493" s="104">
        <v>1</v>
      </c>
      <c r="D1493" s="111" t="s">
        <v>0</v>
      </c>
      <c r="E1493" s="111" t="s">
        <v>3</v>
      </c>
      <c r="F1493" s="104" t="s">
        <v>1760</v>
      </c>
      <c r="G1493" s="104" t="s">
        <v>1776</v>
      </c>
      <c r="H1493" s="104" t="s">
        <v>1777</v>
      </c>
      <c r="I1493" s="104" t="s">
        <v>1778</v>
      </c>
      <c r="J1493" s="104" t="s">
        <v>1779</v>
      </c>
      <c r="K1493" s="104" t="s">
        <v>774</v>
      </c>
      <c r="L1493" s="104" t="s">
        <v>1766</v>
      </c>
      <c r="M1493" s="104" t="s">
        <v>1773</v>
      </c>
      <c r="N1493" s="111">
        <v>1</v>
      </c>
      <c r="O1493" s="111">
        <v>1</v>
      </c>
      <c r="P1493" s="111">
        <v>1</v>
      </c>
      <c r="Q1493" s="113">
        <v>1</v>
      </c>
      <c r="R1493" s="113">
        <v>1</v>
      </c>
      <c r="S1493" s="113">
        <v>1</v>
      </c>
      <c r="T1493" s="113">
        <v>0</v>
      </c>
      <c r="U1493" s="113">
        <v>0</v>
      </c>
      <c r="V1493" s="113">
        <v>0</v>
      </c>
      <c r="W1493" s="109">
        <v>1000000</v>
      </c>
      <c r="X1493" s="109">
        <v>0</v>
      </c>
      <c r="Y1493" s="109">
        <v>0</v>
      </c>
      <c r="Z1493" s="109">
        <v>43750</v>
      </c>
      <c r="AA1493" s="109">
        <v>0</v>
      </c>
      <c r="AB1493" s="109">
        <v>0</v>
      </c>
      <c r="AC1493" s="109">
        <v>0</v>
      </c>
      <c r="AD1493" s="109">
        <v>0</v>
      </c>
      <c r="AE1493" s="109">
        <v>1000000</v>
      </c>
      <c r="AF1493" s="107">
        <v>45387</v>
      </c>
      <c r="AG1493" s="107">
        <v>46482</v>
      </c>
      <c r="AH1493" s="126">
        <v>1000000</v>
      </c>
      <c r="AI1493" s="115">
        <v>1.9315068493150684</v>
      </c>
      <c r="AJ1493" s="115">
        <v>3</v>
      </c>
      <c r="AK1493" s="127">
        <v>8.7499999999999994E-2</v>
      </c>
      <c r="AL1493" s="128">
        <v>1.9315068493150684</v>
      </c>
      <c r="AM1493" s="128">
        <v>3</v>
      </c>
      <c r="AN1493" s="129">
        <v>8.7499999999999994E-2</v>
      </c>
      <c r="AO1493" s="130" t="s">
        <v>1774</v>
      </c>
      <c r="AP1493" s="130" t="s">
        <v>1775</v>
      </c>
      <c r="AQ1493" s="27">
        <v>43750</v>
      </c>
      <c r="AR1493" s="27">
        <v>87500</v>
      </c>
      <c r="AS1493" s="27">
        <v>43750</v>
      </c>
      <c r="AT1493" s="27">
        <v>0</v>
      </c>
      <c r="AU1493" s="27">
        <v>0</v>
      </c>
      <c r="AV1493" s="27">
        <v>0</v>
      </c>
      <c r="AW1493" s="27">
        <v>0</v>
      </c>
      <c r="AX1493" s="27">
        <v>0</v>
      </c>
      <c r="AY1493" s="27">
        <v>0</v>
      </c>
      <c r="AZ1493" s="27">
        <v>0</v>
      </c>
      <c r="BA1493" s="27">
        <v>0</v>
      </c>
      <c r="BB1493" s="27">
        <v>0</v>
      </c>
      <c r="BC1493" s="27">
        <v>0</v>
      </c>
      <c r="BD1493" s="27">
        <v>0</v>
      </c>
      <c r="BE1493" s="27">
        <v>0</v>
      </c>
      <c r="BF1493" s="27">
        <v>0</v>
      </c>
      <c r="BG1493" s="27">
        <f t="shared" si="93"/>
        <v>131250</v>
      </c>
      <c r="BH1493" s="27">
        <f t="shared" si="94"/>
        <v>43750</v>
      </c>
      <c r="BI1493" s="27">
        <f t="shared" si="96"/>
        <v>175000</v>
      </c>
    </row>
    <row r="1494" spans="1:61" x14ac:dyDescent="0.35">
      <c r="A1494" s="65" t="str">
        <f t="shared" si="95"/>
        <v>DI0014781</v>
      </c>
      <c r="B1494" s="111" t="s">
        <v>1441</v>
      </c>
      <c r="C1494" s="104">
        <v>1</v>
      </c>
      <c r="D1494" s="111" t="s">
        <v>0</v>
      </c>
      <c r="E1494" s="111" t="s">
        <v>3</v>
      </c>
      <c r="F1494" s="104" t="s">
        <v>1760</v>
      </c>
      <c r="G1494" s="104" t="s">
        <v>1776</v>
      </c>
      <c r="H1494" s="104" t="s">
        <v>1777</v>
      </c>
      <c r="I1494" s="104" t="s">
        <v>1778</v>
      </c>
      <c r="J1494" s="104" t="s">
        <v>1779</v>
      </c>
      <c r="K1494" s="104" t="s">
        <v>774</v>
      </c>
      <c r="L1494" s="104" t="s">
        <v>1766</v>
      </c>
      <c r="M1494" s="104" t="s">
        <v>1773</v>
      </c>
      <c r="N1494" s="111">
        <v>1</v>
      </c>
      <c r="O1494" s="111">
        <v>1</v>
      </c>
      <c r="P1494" s="111">
        <v>1</v>
      </c>
      <c r="Q1494" s="113">
        <v>1</v>
      </c>
      <c r="R1494" s="113">
        <v>1</v>
      </c>
      <c r="S1494" s="113">
        <v>1</v>
      </c>
      <c r="T1494" s="113">
        <v>0</v>
      </c>
      <c r="U1494" s="113">
        <v>0</v>
      </c>
      <c r="V1494" s="113">
        <v>0</v>
      </c>
      <c r="W1494" s="109">
        <v>0</v>
      </c>
      <c r="X1494" s="109">
        <v>0</v>
      </c>
      <c r="Y1494" s="109">
        <v>0</v>
      </c>
      <c r="Z1494" s="109">
        <v>0</v>
      </c>
      <c r="AA1494" s="109">
        <v>0</v>
      </c>
      <c r="AB1494" s="109">
        <v>0</v>
      </c>
      <c r="AC1494" s="109">
        <v>0</v>
      </c>
      <c r="AD1494" s="109">
        <v>0</v>
      </c>
      <c r="AE1494" s="109">
        <v>0</v>
      </c>
      <c r="AF1494" s="107">
        <v>45372</v>
      </c>
      <c r="AG1494" s="107">
        <v>45737</v>
      </c>
      <c r="AH1494" s="126">
        <v>1500000</v>
      </c>
      <c r="AI1494" s="115">
        <v>0</v>
      </c>
      <c r="AJ1494" s="115">
        <v>1</v>
      </c>
      <c r="AK1494" s="127">
        <v>4.9000000000000002E-2</v>
      </c>
      <c r="AL1494" s="128">
        <v>0</v>
      </c>
      <c r="AM1494" s="128">
        <v>0</v>
      </c>
      <c r="AN1494" s="129">
        <v>0</v>
      </c>
      <c r="AO1494" s="130" t="s">
        <v>1774</v>
      </c>
      <c r="AP1494" s="130" t="s">
        <v>1775</v>
      </c>
      <c r="AQ1494" s="27">
        <v>0</v>
      </c>
      <c r="AR1494" s="27">
        <v>0</v>
      </c>
      <c r="AS1494" s="27">
        <v>0</v>
      </c>
      <c r="AT1494" s="27">
        <v>0</v>
      </c>
      <c r="AU1494" s="27">
        <v>0</v>
      </c>
      <c r="AV1494" s="27">
        <v>0</v>
      </c>
      <c r="AW1494" s="27">
        <v>0</v>
      </c>
      <c r="AX1494" s="27">
        <v>0</v>
      </c>
      <c r="AY1494" s="27">
        <v>0</v>
      </c>
      <c r="AZ1494" s="27">
        <v>0</v>
      </c>
      <c r="BA1494" s="27">
        <v>0</v>
      </c>
      <c r="BB1494" s="27">
        <v>0</v>
      </c>
      <c r="BC1494" s="27">
        <v>0</v>
      </c>
      <c r="BD1494" s="27">
        <v>0</v>
      </c>
      <c r="BE1494" s="27">
        <v>0</v>
      </c>
      <c r="BF1494" s="27">
        <v>0</v>
      </c>
      <c r="BG1494" s="27">
        <f t="shared" si="93"/>
        <v>0</v>
      </c>
      <c r="BH1494" s="27">
        <f t="shared" si="94"/>
        <v>0</v>
      </c>
      <c r="BI1494" s="27">
        <f t="shared" si="96"/>
        <v>0</v>
      </c>
    </row>
    <row r="1495" spans="1:61" x14ac:dyDescent="0.35">
      <c r="A1495" s="65" t="str">
        <f t="shared" si="95"/>
        <v>DI0014791</v>
      </c>
      <c r="B1495" s="111" t="s">
        <v>1442</v>
      </c>
      <c r="C1495" s="104">
        <v>1</v>
      </c>
      <c r="D1495" s="111" t="s">
        <v>0</v>
      </c>
      <c r="E1495" s="111" t="s">
        <v>3</v>
      </c>
      <c r="F1495" s="104" t="s">
        <v>1760</v>
      </c>
      <c r="G1495" s="104" t="s">
        <v>1776</v>
      </c>
      <c r="H1495" s="104" t="s">
        <v>1777</v>
      </c>
      <c r="I1495" s="104" t="s">
        <v>1778</v>
      </c>
      <c r="J1495" s="104" t="s">
        <v>1779</v>
      </c>
      <c r="K1495" s="104" t="s">
        <v>774</v>
      </c>
      <c r="L1495" s="104" t="s">
        <v>1766</v>
      </c>
      <c r="M1495" s="104" t="s">
        <v>1773</v>
      </c>
      <c r="N1495" s="111">
        <v>1</v>
      </c>
      <c r="O1495" s="111">
        <v>1</v>
      </c>
      <c r="P1495" s="111">
        <v>1</v>
      </c>
      <c r="Q1495" s="113">
        <v>1</v>
      </c>
      <c r="R1495" s="113">
        <v>1</v>
      </c>
      <c r="S1495" s="113">
        <v>1</v>
      </c>
      <c r="T1495" s="113">
        <v>0</v>
      </c>
      <c r="U1495" s="113">
        <v>0</v>
      </c>
      <c r="V1495" s="113">
        <v>0</v>
      </c>
      <c r="W1495" s="109">
        <v>0</v>
      </c>
      <c r="X1495" s="109">
        <v>0</v>
      </c>
      <c r="Y1495" s="109">
        <v>0</v>
      </c>
      <c r="Z1495" s="109">
        <v>0</v>
      </c>
      <c r="AA1495" s="109">
        <v>0</v>
      </c>
      <c r="AB1495" s="109">
        <v>0</v>
      </c>
      <c r="AC1495" s="109">
        <v>0</v>
      </c>
      <c r="AD1495" s="109">
        <v>0</v>
      </c>
      <c r="AE1495" s="109">
        <v>0</v>
      </c>
      <c r="AF1495" s="107">
        <v>45372</v>
      </c>
      <c r="AG1495" s="107">
        <v>45737</v>
      </c>
      <c r="AH1495" s="126">
        <v>10000000</v>
      </c>
      <c r="AI1495" s="115">
        <v>0</v>
      </c>
      <c r="AJ1495" s="115">
        <v>1</v>
      </c>
      <c r="AK1495" s="127">
        <v>4.9000000000000002E-2</v>
      </c>
      <c r="AL1495" s="128">
        <v>0</v>
      </c>
      <c r="AM1495" s="128">
        <v>0</v>
      </c>
      <c r="AN1495" s="129">
        <v>0</v>
      </c>
      <c r="AO1495" s="130" t="s">
        <v>1774</v>
      </c>
      <c r="AP1495" s="130" t="s">
        <v>1775</v>
      </c>
      <c r="AQ1495" s="27">
        <v>0</v>
      </c>
      <c r="AR1495" s="27">
        <v>0</v>
      </c>
      <c r="AS1495" s="27">
        <v>0</v>
      </c>
      <c r="AT1495" s="27">
        <v>0</v>
      </c>
      <c r="AU1495" s="27">
        <v>0</v>
      </c>
      <c r="AV1495" s="27">
        <v>0</v>
      </c>
      <c r="AW1495" s="27">
        <v>0</v>
      </c>
      <c r="AX1495" s="27">
        <v>0</v>
      </c>
      <c r="AY1495" s="27">
        <v>0</v>
      </c>
      <c r="AZ1495" s="27">
        <v>0</v>
      </c>
      <c r="BA1495" s="27">
        <v>0</v>
      </c>
      <c r="BB1495" s="27">
        <v>0</v>
      </c>
      <c r="BC1495" s="27">
        <v>0</v>
      </c>
      <c r="BD1495" s="27">
        <v>0</v>
      </c>
      <c r="BE1495" s="27">
        <v>0</v>
      </c>
      <c r="BF1495" s="27">
        <v>0</v>
      </c>
      <c r="BG1495" s="27">
        <f t="shared" si="93"/>
        <v>0</v>
      </c>
      <c r="BH1495" s="27">
        <f t="shared" si="94"/>
        <v>0</v>
      </c>
      <c r="BI1495" s="27">
        <f t="shared" si="96"/>
        <v>0</v>
      </c>
    </row>
    <row r="1496" spans="1:61" x14ac:dyDescent="0.35">
      <c r="A1496" s="65" t="str">
        <f t="shared" si="95"/>
        <v>DI0014801</v>
      </c>
      <c r="B1496" s="111" t="s">
        <v>1443</v>
      </c>
      <c r="C1496" s="104">
        <v>1</v>
      </c>
      <c r="D1496" s="111" t="s">
        <v>0</v>
      </c>
      <c r="E1496" s="111" t="s">
        <v>3</v>
      </c>
      <c r="F1496" s="104" t="s">
        <v>1760</v>
      </c>
      <c r="G1496" s="104" t="s">
        <v>1776</v>
      </c>
      <c r="H1496" s="104" t="s">
        <v>1777</v>
      </c>
      <c r="I1496" s="104" t="s">
        <v>1778</v>
      </c>
      <c r="J1496" s="104" t="s">
        <v>1779</v>
      </c>
      <c r="K1496" s="104" t="s">
        <v>774</v>
      </c>
      <c r="L1496" s="104" t="s">
        <v>1766</v>
      </c>
      <c r="M1496" s="104" t="s">
        <v>1773</v>
      </c>
      <c r="N1496" s="111">
        <v>1</v>
      </c>
      <c r="O1496" s="111">
        <v>1</v>
      </c>
      <c r="P1496" s="111">
        <v>1</v>
      </c>
      <c r="Q1496" s="113">
        <v>1</v>
      </c>
      <c r="R1496" s="113">
        <v>1</v>
      </c>
      <c r="S1496" s="113">
        <v>1</v>
      </c>
      <c r="T1496" s="113">
        <v>0</v>
      </c>
      <c r="U1496" s="113">
        <v>0</v>
      </c>
      <c r="V1496" s="113">
        <v>0</v>
      </c>
      <c r="W1496" s="109">
        <v>0</v>
      </c>
      <c r="X1496" s="109">
        <v>0</v>
      </c>
      <c r="Y1496" s="109">
        <v>0</v>
      </c>
      <c r="Z1496" s="109">
        <v>0</v>
      </c>
      <c r="AA1496" s="109">
        <v>0</v>
      </c>
      <c r="AB1496" s="109">
        <v>0</v>
      </c>
      <c r="AC1496" s="109">
        <v>0</v>
      </c>
      <c r="AD1496" s="109">
        <v>0</v>
      </c>
      <c r="AE1496" s="109">
        <v>0</v>
      </c>
      <c r="AF1496" s="107">
        <v>45372</v>
      </c>
      <c r="AG1496" s="107">
        <v>45737</v>
      </c>
      <c r="AH1496" s="126">
        <v>10000000</v>
      </c>
      <c r="AI1496" s="115">
        <v>0</v>
      </c>
      <c r="AJ1496" s="115">
        <v>1</v>
      </c>
      <c r="AK1496" s="127">
        <v>4.9000000000000002E-2</v>
      </c>
      <c r="AL1496" s="128">
        <v>0</v>
      </c>
      <c r="AM1496" s="128">
        <v>0</v>
      </c>
      <c r="AN1496" s="129">
        <v>0</v>
      </c>
      <c r="AO1496" s="130" t="s">
        <v>1774</v>
      </c>
      <c r="AP1496" s="130" t="s">
        <v>1775</v>
      </c>
      <c r="AQ1496" s="27">
        <v>0</v>
      </c>
      <c r="AR1496" s="27">
        <v>0</v>
      </c>
      <c r="AS1496" s="27">
        <v>0</v>
      </c>
      <c r="AT1496" s="27">
        <v>0</v>
      </c>
      <c r="AU1496" s="27">
        <v>0</v>
      </c>
      <c r="AV1496" s="27">
        <v>0</v>
      </c>
      <c r="AW1496" s="27">
        <v>0</v>
      </c>
      <c r="AX1496" s="27">
        <v>0</v>
      </c>
      <c r="AY1496" s="27">
        <v>0</v>
      </c>
      <c r="AZ1496" s="27">
        <v>0</v>
      </c>
      <c r="BA1496" s="27">
        <v>0</v>
      </c>
      <c r="BB1496" s="27">
        <v>0</v>
      </c>
      <c r="BC1496" s="27">
        <v>0</v>
      </c>
      <c r="BD1496" s="27">
        <v>0</v>
      </c>
      <c r="BE1496" s="27">
        <v>0</v>
      </c>
      <c r="BF1496" s="27">
        <v>0</v>
      </c>
      <c r="BG1496" s="27">
        <f t="shared" si="93"/>
        <v>0</v>
      </c>
      <c r="BH1496" s="27">
        <f t="shared" si="94"/>
        <v>0</v>
      </c>
      <c r="BI1496" s="27">
        <f t="shared" si="96"/>
        <v>0</v>
      </c>
    </row>
    <row r="1497" spans="1:61" x14ac:dyDescent="0.35">
      <c r="A1497" s="65" t="str">
        <f t="shared" si="95"/>
        <v>DI0014811</v>
      </c>
      <c r="B1497" s="111" t="s">
        <v>1706</v>
      </c>
      <c r="C1497" s="104">
        <v>1</v>
      </c>
      <c r="D1497" s="111" t="s">
        <v>0</v>
      </c>
      <c r="E1497" s="111" t="s">
        <v>3</v>
      </c>
      <c r="F1497" s="104" t="s">
        <v>1760</v>
      </c>
      <c r="G1497" s="104" t="s">
        <v>390</v>
      </c>
      <c r="H1497" s="104" t="s">
        <v>1770</v>
      </c>
      <c r="I1497" s="104" t="s">
        <v>1771</v>
      </c>
      <c r="J1497" s="104" t="s">
        <v>1772</v>
      </c>
      <c r="K1497" s="104" t="s">
        <v>692</v>
      </c>
      <c r="L1497" s="104" t="s">
        <v>1766</v>
      </c>
      <c r="M1497" s="104" t="s">
        <v>1773</v>
      </c>
      <c r="N1497" s="111">
        <v>1</v>
      </c>
      <c r="O1497" s="111">
        <v>1</v>
      </c>
      <c r="P1497" s="111">
        <v>1</v>
      </c>
      <c r="Q1497" s="113">
        <v>0</v>
      </c>
      <c r="R1497" s="113">
        <v>0</v>
      </c>
      <c r="S1497" s="113">
        <v>1</v>
      </c>
      <c r="T1497" s="113">
        <v>1</v>
      </c>
      <c r="U1497" s="113">
        <v>1</v>
      </c>
      <c r="V1497" s="113">
        <v>0</v>
      </c>
      <c r="W1497" s="109">
        <v>55000000</v>
      </c>
      <c r="X1497" s="109">
        <v>0</v>
      </c>
      <c r="Y1497" s="109">
        <v>0</v>
      </c>
      <c r="Z1497" s="109">
        <v>0</v>
      </c>
      <c r="AA1497" s="109">
        <v>0</v>
      </c>
      <c r="AB1497" s="109">
        <v>0</v>
      </c>
      <c r="AC1497" s="109">
        <v>0</v>
      </c>
      <c r="AD1497" s="109">
        <v>0</v>
      </c>
      <c r="AE1497" s="109">
        <v>55000000</v>
      </c>
      <c r="AF1497" s="107">
        <v>45565</v>
      </c>
      <c r="AG1497" s="107">
        <v>48121</v>
      </c>
      <c r="AH1497" s="126">
        <v>55000000</v>
      </c>
      <c r="AI1497" s="115">
        <v>6.4219178082191783</v>
      </c>
      <c r="AJ1497" s="115">
        <v>7.0027397260273974</v>
      </c>
      <c r="AK1497" s="127">
        <v>9.5000000000000001E-2</v>
      </c>
      <c r="AL1497" s="128">
        <v>6.4219178082191783</v>
      </c>
      <c r="AM1497" s="128">
        <v>7.0027397260273974</v>
      </c>
      <c r="AN1497" s="129">
        <v>9.5000000000000001E-2</v>
      </c>
      <c r="AO1497" s="130" t="s">
        <v>1774</v>
      </c>
      <c r="AP1497" s="130" t="s">
        <v>1775</v>
      </c>
      <c r="AQ1497" s="27">
        <v>2612500</v>
      </c>
      <c r="AR1497" s="27">
        <v>5225000</v>
      </c>
      <c r="AS1497" s="27">
        <v>5225000</v>
      </c>
      <c r="AT1497" s="27">
        <v>5225000</v>
      </c>
      <c r="AU1497" s="27">
        <v>5225000</v>
      </c>
      <c r="AV1497" s="27">
        <v>5225000</v>
      </c>
      <c r="AW1497" s="27">
        <v>5225000</v>
      </c>
      <c r="AX1497" s="27">
        <v>0</v>
      </c>
      <c r="AY1497" s="27">
        <v>0</v>
      </c>
      <c r="AZ1497" s="27">
        <v>0</v>
      </c>
      <c r="BA1497" s="27">
        <v>0</v>
      </c>
      <c r="BB1497" s="27">
        <v>0</v>
      </c>
      <c r="BC1497" s="27">
        <v>0</v>
      </c>
      <c r="BD1497" s="27">
        <v>0</v>
      </c>
      <c r="BE1497" s="27">
        <v>0</v>
      </c>
      <c r="BF1497" s="27">
        <v>0</v>
      </c>
      <c r="BG1497" s="27">
        <f t="shared" si="93"/>
        <v>7837500</v>
      </c>
      <c r="BH1497" s="27">
        <f t="shared" si="94"/>
        <v>26125000</v>
      </c>
      <c r="BI1497" s="27">
        <f t="shared" si="96"/>
        <v>33962500</v>
      </c>
    </row>
    <row r="1498" spans="1:61" x14ac:dyDescent="0.35">
      <c r="A1498" s="65" t="str">
        <f t="shared" si="95"/>
        <v>DI0014821</v>
      </c>
      <c r="B1498" s="111" t="s">
        <v>1707</v>
      </c>
      <c r="C1498" s="104">
        <v>1</v>
      </c>
      <c r="D1498" s="111" t="s">
        <v>0</v>
      </c>
      <c r="E1498" s="111" t="s">
        <v>3</v>
      </c>
      <c r="F1498" s="104" t="s">
        <v>1760</v>
      </c>
      <c r="G1498" s="104" t="s">
        <v>390</v>
      </c>
      <c r="H1498" s="104" t="s">
        <v>1770</v>
      </c>
      <c r="I1498" s="104" t="s">
        <v>1771</v>
      </c>
      <c r="J1498" s="104" t="s">
        <v>1772</v>
      </c>
      <c r="K1498" s="104" t="s">
        <v>692</v>
      </c>
      <c r="L1498" s="104" t="s">
        <v>1766</v>
      </c>
      <c r="M1498" s="104" t="s">
        <v>1773</v>
      </c>
      <c r="N1498" s="111">
        <v>1</v>
      </c>
      <c r="O1498" s="111">
        <v>1</v>
      </c>
      <c r="P1498" s="111">
        <v>1</v>
      </c>
      <c r="Q1498" s="113">
        <v>0</v>
      </c>
      <c r="R1498" s="113">
        <v>0</v>
      </c>
      <c r="S1498" s="113">
        <v>1</v>
      </c>
      <c r="T1498" s="113">
        <v>1</v>
      </c>
      <c r="U1498" s="113">
        <v>1</v>
      </c>
      <c r="V1498" s="113">
        <v>0</v>
      </c>
      <c r="W1498" s="109">
        <v>200000000</v>
      </c>
      <c r="X1498" s="109">
        <v>0</v>
      </c>
      <c r="Y1498" s="109">
        <v>0</v>
      </c>
      <c r="Z1498" s="109">
        <v>0</v>
      </c>
      <c r="AA1498" s="109">
        <v>0</v>
      </c>
      <c r="AB1498" s="109">
        <v>0</v>
      </c>
      <c r="AC1498" s="109">
        <v>0</v>
      </c>
      <c r="AD1498" s="109">
        <v>0</v>
      </c>
      <c r="AE1498" s="109">
        <v>200000000</v>
      </c>
      <c r="AF1498" s="107">
        <v>45565</v>
      </c>
      <c r="AG1498" s="107">
        <v>48121</v>
      </c>
      <c r="AH1498" s="126">
        <v>200000000</v>
      </c>
      <c r="AI1498" s="115">
        <v>6.4219178082191783</v>
      </c>
      <c r="AJ1498" s="115">
        <v>7.0027397260273974</v>
      </c>
      <c r="AK1498" s="127">
        <v>9.5000000000000001E-2</v>
      </c>
      <c r="AL1498" s="128">
        <v>6.4219178082191792</v>
      </c>
      <c r="AM1498" s="128">
        <v>7.0027397260273974</v>
      </c>
      <c r="AN1498" s="129">
        <v>9.5000000000000001E-2</v>
      </c>
      <c r="AO1498" s="130" t="s">
        <v>1774</v>
      </c>
      <c r="AP1498" s="130" t="s">
        <v>1775</v>
      </c>
      <c r="AQ1498" s="27">
        <v>9500000</v>
      </c>
      <c r="AR1498" s="27">
        <v>19000000</v>
      </c>
      <c r="AS1498" s="27">
        <v>19000000</v>
      </c>
      <c r="AT1498" s="27">
        <v>19000000</v>
      </c>
      <c r="AU1498" s="27">
        <v>19000000</v>
      </c>
      <c r="AV1498" s="27">
        <v>19000000</v>
      </c>
      <c r="AW1498" s="27">
        <v>19000000</v>
      </c>
      <c r="AX1498" s="27">
        <v>0</v>
      </c>
      <c r="AY1498" s="27">
        <v>0</v>
      </c>
      <c r="AZ1498" s="27">
        <v>0</v>
      </c>
      <c r="BA1498" s="27">
        <v>0</v>
      </c>
      <c r="BB1498" s="27">
        <v>0</v>
      </c>
      <c r="BC1498" s="27">
        <v>0</v>
      </c>
      <c r="BD1498" s="27">
        <v>0</v>
      </c>
      <c r="BE1498" s="27">
        <v>0</v>
      </c>
      <c r="BF1498" s="27">
        <v>0</v>
      </c>
      <c r="BG1498" s="27">
        <f t="shared" si="93"/>
        <v>28500000</v>
      </c>
      <c r="BH1498" s="27">
        <f t="shared" si="94"/>
        <v>95000000</v>
      </c>
      <c r="BI1498" s="27">
        <f t="shared" si="96"/>
        <v>123500000</v>
      </c>
    </row>
    <row r="1499" spans="1:61" x14ac:dyDescent="0.35">
      <c r="A1499" s="65" t="str">
        <f t="shared" si="95"/>
        <v>DI0014831</v>
      </c>
      <c r="B1499" s="111" t="s">
        <v>1708</v>
      </c>
      <c r="C1499" s="104">
        <v>1</v>
      </c>
      <c r="D1499" s="111" t="s">
        <v>0</v>
      </c>
      <c r="E1499" s="111" t="s">
        <v>3</v>
      </c>
      <c r="F1499" s="104" t="s">
        <v>1760</v>
      </c>
      <c r="G1499" s="104" t="s">
        <v>1776</v>
      </c>
      <c r="H1499" s="104" t="s">
        <v>1777</v>
      </c>
      <c r="I1499" s="104" t="s">
        <v>1778</v>
      </c>
      <c r="J1499" s="104" t="s">
        <v>1779</v>
      </c>
      <c r="K1499" s="104" t="s">
        <v>774</v>
      </c>
      <c r="L1499" s="104" t="s">
        <v>1766</v>
      </c>
      <c r="M1499" s="104" t="s">
        <v>1773</v>
      </c>
      <c r="N1499" s="111">
        <v>1</v>
      </c>
      <c r="O1499" s="111">
        <v>1</v>
      </c>
      <c r="P1499" s="111">
        <v>1</v>
      </c>
      <c r="Q1499" s="113">
        <v>1</v>
      </c>
      <c r="R1499" s="113">
        <v>1</v>
      </c>
      <c r="S1499" s="113">
        <v>1</v>
      </c>
      <c r="T1499" s="113">
        <v>0</v>
      </c>
      <c r="U1499" s="113">
        <v>0</v>
      </c>
      <c r="V1499" s="113">
        <v>0</v>
      </c>
      <c r="W1499" s="109">
        <v>8100000</v>
      </c>
      <c r="X1499" s="109">
        <v>0</v>
      </c>
      <c r="Y1499" s="109">
        <v>0</v>
      </c>
      <c r="Z1499" s="109">
        <v>354375</v>
      </c>
      <c r="AA1499" s="109">
        <v>0</v>
      </c>
      <c r="AB1499" s="109">
        <v>0</v>
      </c>
      <c r="AC1499" s="109">
        <v>0</v>
      </c>
      <c r="AD1499" s="109">
        <v>0</v>
      </c>
      <c r="AE1499" s="109">
        <v>8100000</v>
      </c>
      <c r="AF1499" s="107">
        <v>45387</v>
      </c>
      <c r="AG1499" s="107">
        <v>46482</v>
      </c>
      <c r="AH1499" s="126">
        <v>8100000</v>
      </c>
      <c r="AI1499" s="115">
        <v>1.9315068493150684</v>
      </c>
      <c r="AJ1499" s="115">
        <v>3</v>
      </c>
      <c r="AK1499" s="127">
        <v>8.7499999999999994E-2</v>
      </c>
      <c r="AL1499" s="128">
        <v>1.9315068493150684</v>
      </c>
      <c r="AM1499" s="128">
        <v>3</v>
      </c>
      <c r="AN1499" s="129">
        <v>8.7499999999999994E-2</v>
      </c>
      <c r="AO1499" s="130" t="s">
        <v>1774</v>
      </c>
      <c r="AP1499" s="130" t="s">
        <v>1775</v>
      </c>
      <c r="AQ1499" s="27">
        <v>354375</v>
      </c>
      <c r="AR1499" s="27">
        <v>708750</v>
      </c>
      <c r="AS1499" s="27">
        <v>354375</v>
      </c>
      <c r="AT1499" s="27">
        <v>0</v>
      </c>
      <c r="AU1499" s="27">
        <v>0</v>
      </c>
      <c r="AV1499" s="27">
        <v>0</v>
      </c>
      <c r="AW1499" s="27">
        <v>0</v>
      </c>
      <c r="AX1499" s="27">
        <v>0</v>
      </c>
      <c r="AY1499" s="27">
        <v>0</v>
      </c>
      <c r="AZ1499" s="27">
        <v>0</v>
      </c>
      <c r="BA1499" s="27">
        <v>0</v>
      </c>
      <c r="BB1499" s="27">
        <v>0</v>
      </c>
      <c r="BC1499" s="27">
        <v>0</v>
      </c>
      <c r="BD1499" s="27">
        <v>0</v>
      </c>
      <c r="BE1499" s="27">
        <v>0</v>
      </c>
      <c r="BF1499" s="27">
        <v>0</v>
      </c>
      <c r="BG1499" s="27">
        <f t="shared" si="93"/>
        <v>1063125</v>
      </c>
      <c r="BH1499" s="27">
        <f t="shared" si="94"/>
        <v>354375</v>
      </c>
      <c r="BI1499" s="27">
        <f t="shared" si="96"/>
        <v>1417500</v>
      </c>
    </row>
    <row r="1500" spans="1:61" x14ac:dyDescent="0.35">
      <c r="A1500" s="65" t="str">
        <f t="shared" si="95"/>
        <v>DI0014841</v>
      </c>
      <c r="B1500" s="111" t="s">
        <v>1709</v>
      </c>
      <c r="C1500" s="104">
        <v>1</v>
      </c>
      <c r="D1500" s="111" t="s">
        <v>0</v>
      </c>
      <c r="E1500" s="111" t="s">
        <v>3</v>
      </c>
      <c r="F1500" s="104" t="s">
        <v>1760</v>
      </c>
      <c r="G1500" s="104" t="s">
        <v>1776</v>
      </c>
      <c r="H1500" s="104" t="s">
        <v>1777</v>
      </c>
      <c r="I1500" s="104" t="s">
        <v>1778</v>
      </c>
      <c r="J1500" s="104" t="s">
        <v>1779</v>
      </c>
      <c r="K1500" s="104" t="s">
        <v>774</v>
      </c>
      <c r="L1500" s="104" t="s">
        <v>1766</v>
      </c>
      <c r="M1500" s="104" t="s">
        <v>1773</v>
      </c>
      <c r="N1500" s="111">
        <v>1</v>
      </c>
      <c r="O1500" s="111">
        <v>1</v>
      </c>
      <c r="P1500" s="111">
        <v>1</v>
      </c>
      <c r="Q1500" s="113">
        <v>1</v>
      </c>
      <c r="R1500" s="113">
        <v>1</v>
      </c>
      <c r="S1500" s="113">
        <v>1</v>
      </c>
      <c r="T1500" s="113">
        <v>0</v>
      </c>
      <c r="U1500" s="113">
        <v>0</v>
      </c>
      <c r="V1500" s="113">
        <v>0</v>
      </c>
      <c r="W1500" s="109">
        <v>8100000</v>
      </c>
      <c r="X1500" s="109">
        <v>0</v>
      </c>
      <c r="Y1500" s="109">
        <v>0</v>
      </c>
      <c r="Z1500" s="109">
        <v>354375</v>
      </c>
      <c r="AA1500" s="109">
        <v>0</v>
      </c>
      <c r="AB1500" s="109">
        <v>0</v>
      </c>
      <c r="AC1500" s="109">
        <v>0</v>
      </c>
      <c r="AD1500" s="109">
        <v>0</v>
      </c>
      <c r="AE1500" s="109">
        <v>8100000</v>
      </c>
      <c r="AF1500" s="107">
        <v>45387</v>
      </c>
      <c r="AG1500" s="107">
        <v>46482</v>
      </c>
      <c r="AH1500" s="126">
        <v>8100000</v>
      </c>
      <c r="AI1500" s="115">
        <v>1.9315068493150684</v>
      </c>
      <c r="AJ1500" s="115">
        <v>3</v>
      </c>
      <c r="AK1500" s="127">
        <v>8.7499999999999994E-2</v>
      </c>
      <c r="AL1500" s="128">
        <v>1.9315068493150684</v>
      </c>
      <c r="AM1500" s="128">
        <v>3</v>
      </c>
      <c r="AN1500" s="129">
        <v>8.7499999999999994E-2</v>
      </c>
      <c r="AO1500" s="130" t="s">
        <v>1774</v>
      </c>
      <c r="AP1500" s="130" t="s">
        <v>1775</v>
      </c>
      <c r="AQ1500" s="27">
        <v>354375</v>
      </c>
      <c r="AR1500" s="27">
        <v>708750</v>
      </c>
      <c r="AS1500" s="27">
        <v>354375</v>
      </c>
      <c r="AT1500" s="27">
        <v>0</v>
      </c>
      <c r="AU1500" s="27">
        <v>0</v>
      </c>
      <c r="AV1500" s="27">
        <v>0</v>
      </c>
      <c r="AW1500" s="27">
        <v>0</v>
      </c>
      <c r="AX1500" s="27">
        <v>0</v>
      </c>
      <c r="AY1500" s="27">
        <v>0</v>
      </c>
      <c r="AZ1500" s="27">
        <v>0</v>
      </c>
      <c r="BA1500" s="27">
        <v>0</v>
      </c>
      <c r="BB1500" s="27">
        <v>0</v>
      </c>
      <c r="BC1500" s="27">
        <v>0</v>
      </c>
      <c r="BD1500" s="27">
        <v>0</v>
      </c>
      <c r="BE1500" s="27">
        <v>0</v>
      </c>
      <c r="BF1500" s="27">
        <v>0</v>
      </c>
      <c r="BG1500" s="27">
        <f t="shared" si="93"/>
        <v>1063125</v>
      </c>
      <c r="BH1500" s="27">
        <f t="shared" si="94"/>
        <v>354375</v>
      </c>
      <c r="BI1500" s="27">
        <f t="shared" si="96"/>
        <v>1417500</v>
      </c>
    </row>
    <row r="1501" spans="1:61" x14ac:dyDescent="0.35">
      <c r="A1501" s="65" t="str">
        <f t="shared" si="95"/>
        <v>DI0014851</v>
      </c>
      <c r="B1501" s="111" t="s">
        <v>1710</v>
      </c>
      <c r="C1501" s="104">
        <v>1</v>
      </c>
      <c r="D1501" s="111" t="s">
        <v>0</v>
      </c>
      <c r="E1501" s="111" t="s">
        <v>3</v>
      </c>
      <c r="F1501" s="104" t="s">
        <v>1760</v>
      </c>
      <c r="G1501" s="104" t="s">
        <v>416</v>
      </c>
      <c r="H1501" s="104" t="s">
        <v>1770</v>
      </c>
      <c r="I1501" s="104" t="s">
        <v>1763</v>
      </c>
      <c r="J1501" s="104" t="s">
        <v>1772</v>
      </c>
      <c r="K1501" s="104" t="s">
        <v>416</v>
      </c>
      <c r="L1501" s="104" t="s">
        <v>1766</v>
      </c>
      <c r="M1501" s="104" t="s">
        <v>1773</v>
      </c>
      <c r="N1501" s="111">
        <v>1</v>
      </c>
      <c r="O1501" s="111">
        <v>1</v>
      </c>
      <c r="P1501" s="111">
        <v>1</v>
      </c>
      <c r="Q1501" s="113">
        <v>0</v>
      </c>
      <c r="R1501" s="113">
        <v>1</v>
      </c>
      <c r="S1501" s="113">
        <v>1</v>
      </c>
      <c r="T1501" s="113">
        <v>1</v>
      </c>
      <c r="U1501" s="113">
        <v>0</v>
      </c>
      <c r="V1501" s="113">
        <v>0</v>
      </c>
      <c r="W1501" s="109">
        <v>7996194.6799999997</v>
      </c>
      <c r="X1501" s="109">
        <v>0</v>
      </c>
      <c r="Y1501" s="109">
        <v>0</v>
      </c>
      <c r="Z1501" s="109">
        <v>349833.52</v>
      </c>
      <c r="AA1501" s="109">
        <v>0</v>
      </c>
      <c r="AB1501" s="109">
        <v>0</v>
      </c>
      <c r="AC1501" s="109">
        <v>0</v>
      </c>
      <c r="AD1501" s="109">
        <v>0</v>
      </c>
      <c r="AE1501" s="109">
        <v>7996194.6799999997</v>
      </c>
      <c r="AF1501" s="107">
        <v>45387</v>
      </c>
      <c r="AG1501" s="107">
        <v>46482</v>
      </c>
      <c r="AH1501" s="126">
        <v>7996194.6799999997</v>
      </c>
      <c r="AI1501" s="115">
        <v>1.9315068493150684</v>
      </c>
      <c r="AJ1501" s="115">
        <v>3</v>
      </c>
      <c r="AK1501" s="127">
        <v>8.7499999999999994E-2</v>
      </c>
      <c r="AL1501" s="128">
        <v>1.9315068493150684</v>
      </c>
      <c r="AM1501" s="128">
        <v>3</v>
      </c>
      <c r="AN1501" s="129">
        <v>8.7499999999999994E-2</v>
      </c>
      <c r="AO1501" s="130" t="s">
        <v>1774</v>
      </c>
      <c r="AP1501" s="130" t="s">
        <v>1775</v>
      </c>
      <c r="AQ1501" s="27">
        <v>349833.52</v>
      </c>
      <c r="AR1501" s="27">
        <v>699667.04</v>
      </c>
      <c r="AS1501" s="27">
        <v>349833.52</v>
      </c>
      <c r="AT1501" s="27">
        <v>0</v>
      </c>
      <c r="AU1501" s="27">
        <v>0</v>
      </c>
      <c r="AV1501" s="27">
        <v>0</v>
      </c>
      <c r="AW1501" s="27">
        <v>0</v>
      </c>
      <c r="AX1501" s="27">
        <v>0</v>
      </c>
      <c r="AY1501" s="27">
        <v>0</v>
      </c>
      <c r="AZ1501" s="27">
        <v>0</v>
      </c>
      <c r="BA1501" s="27">
        <v>0</v>
      </c>
      <c r="BB1501" s="27">
        <v>0</v>
      </c>
      <c r="BC1501" s="27">
        <v>0</v>
      </c>
      <c r="BD1501" s="27">
        <v>0</v>
      </c>
      <c r="BE1501" s="27">
        <v>0</v>
      </c>
      <c r="BF1501" s="27">
        <v>0</v>
      </c>
      <c r="BG1501" s="27">
        <f t="shared" si="93"/>
        <v>1049500.56</v>
      </c>
      <c r="BH1501" s="27">
        <f t="shared" si="94"/>
        <v>349833.52</v>
      </c>
      <c r="BI1501" s="27">
        <f t="shared" si="96"/>
        <v>1399334.08</v>
      </c>
    </row>
    <row r="1502" spans="1:61" x14ac:dyDescent="0.35">
      <c r="A1502" s="65" t="str">
        <f t="shared" si="95"/>
        <v>DI0014861</v>
      </c>
      <c r="B1502" s="111" t="s">
        <v>1444</v>
      </c>
      <c r="C1502" s="104">
        <v>1</v>
      </c>
      <c r="D1502" s="111" t="s">
        <v>0</v>
      </c>
      <c r="E1502" s="111" t="s">
        <v>3</v>
      </c>
      <c r="F1502" s="104" t="s">
        <v>1760</v>
      </c>
      <c r="G1502" s="104" t="s">
        <v>1776</v>
      </c>
      <c r="H1502" s="104" t="s">
        <v>1777</v>
      </c>
      <c r="I1502" s="104" t="s">
        <v>1778</v>
      </c>
      <c r="J1502" s="104" t="s">
        <v>1779</v>
      </c>
      <c r="K1502" s="104" t="s">
        <v>774</v>
      </c>
      <c r="L1502" s="104" t="s">
        <v>1766</v>
      </c>
      <c r="M1502" s="104" t="s">
        <v>1773</v>
      </c>
      <c r="N1502" s="111">
        <v>1</v>
      </c>
      <c r="O1502" s="111">
        <v>1</v>
      </c>
      <c r="P1502" s="111">
        <v>1</v>
      </c>
      <c r="Q1502" s="113">
        <v>1</v>
      </c>
      <c r="R1502" s="113">
        <v>1</v>
      </c>
      <c r="S1502" s="113">
        <v>1</v>
      </c>
      <c r="T1502" s="113">
        <v>0</v>
      </c>
      <c r="U1502" s="113">
        <v>0</v>
      </c>
      <c r="V1502" s="113">
        <v>0</v>
      </c>
      <c r="W1502" s="109">
        <v>0</v>
      </c>
      <c r="X1502" s="109">
        <v>0</v>
      </c>
      <c r="Y1502" s="109">
        <v>0</v>
      </c>
      <c r="Z1502" s="109">
        <v>0</v>
      </c>
      <c r="AA1502" s="109">
        <v>0</v>
      </c>
      <c r="AB1502" s="109">
        <v>0</v>
      </c>
      <c r="AC1502" s="109">
        <v>0</v>
      </c>
      <c r="AD1502" s="109">
        <v>0</v>
      </c>
      <c r="AE1502" s="109">
        <v>0</v>
      </c>
      <c r="AF1502" s="107">
        <v>45372</v>
      </c>
      <c r="AG1502" s="107">
        <v>45737</v>
      </c>
      <c r="AH1502" s="126">
        <v>10000000</v>
      </c>
      <c r="AI1502" s="115">
        <v>0</v>
      </c>
      <c r="AJ1502" s="115">
        <v>1</v>
      </c>
      <c r="AK1502" s="127">
        <v>4.9000000000000002E-2</v>
      </c>
      <c r="AL1502" s="128">
        <v>0</v>
      </c>
      <c r="AM1502" s="128">
        <v>0</v>
      </c>
      <c r="AN1502" s="129">
        <v>0</v>
      </c>
      <c r="AO1502" s="130" t="s">
        <v>1774</v>
      </c>
      <c r="AP1502" s="130" t="s">
        <v>1775</v>
      </c>
      <c r="AQ1502" s="27">
        <v>0</v>
      </c>
      <c r="AR1502" s="27">
        <v>0</v>
      </c>
      <c r="AS1502" s="27">
        <v>0</v>
      </c>
      <c r="AT1502" s="27">
        <v>0</v>
      </c>
      <c r="AU1502" s="27">
        <v>0</v>
      </c>
      <c r="AV1502" s="27">
        <v>0</v>
      </c>
      <c r="AW1502" s="27">
        <v>0</v>
      </c>
      <c r="AX1502" s="27">
        <v>0</v>
      </c>
      <c r="AY1502" s="27">
        <v>0</v>
      </c>
      <c r="AZ1502" s="27">
        <v>0</v>
      </c>
      <c r="BA1502" s="27">
        <v>0</v>
      </c>
      <c r="BB1502" s="27">
        <v>0</v>
      </c>
      <c r="BC1502" s="27">
        <v>0</v>
      </c>
      <c r="BD1502" s="27">
        <v>0</v>
      </c>
      <c r="BE1502" s="27">
        <v>0</v>
      </c>
      <c r="BF1502" s="27">
        <v>0</v>
      </c>
      <c r="BG1502" s="27">
        <f t="shared" si="93"/>
        <v>0</v>
      </c>
      <c r="BH1502" s="27">
        <f t="shared" si="94"/>
        <v>0</v>
      </c>
      <c r="BI1502" s="27">
        <f t="shared" si="96"/>
        <v>0</v>
      </c>
    </row>
    <row r="1503" spans="1:61" x14ac:dyDescent="0.35">
      <c r="A1503" s="65" t="str">
        <f t="shared" si="95"/>
        <v>DI0014871</v>
      </c>
      <c r="B1503" s="111" t="s">
        <v>1445</v>
      </c>
      <c r="C1503" s="104">
        <v>1</v>
      </c>
      <c r="D1503" s="111" t="s">
        <v>0</v>
      </c>
      <c r="E1503" s="111" t="s">
        <v>3</v>
      </c>
      <c r="F1503" s="104" t="s">
        <v>1760</v>
      </c>
      <c r="G1503" s="104" t="s">
        <v>1776</v>
      </c>
      <c r="H1503" s="104" t="s">
        <v>1777</v>
      </c>
      <c r="I1503" s="104" t="s">
        <v>1778</v>
      </c>
      <c r="J1503" s="104" t="s">
        <v>1779</v>
      </c>
      <c r="K1503" s="104" t="s">
        <v>774</v>
      </c>
      <c r="L1503" s="104" t="s">
        <v>1766</v>
      </c>
      <c r="M1503" s="104" t="s">
        <v>1773</v>
      </c>
      <c r="N1503" s="111">
        <v>1</v>
      </c>
      <c r="O1503" s="111">
        <v>1</v>
      </c>
      <c r="P1503" s="111">
        <v>1</v>
      </c>
      <c r="Q1503" s="113">
        <v>1</v>
      </c>
      <c r="R1503" s="113">
        <v>1</v>
      </c>
      <c r="S1503" s="113">
        <v>1</v>
      </c>
      <c r="T1503" s="113">
        <v>0</v>
      </c>
      <c r="U1503" s="113">
        <v>0</v>
      </c>
      <c r="V1503" s="113">
        <v>0</v>
      </c>
      <c r="W1503" s="109">
        <v>0</v>
      </c>
      <c r="X1503" s="109">
        <v>0</v>
      </c>
      <c r="Y1503" s="109">
        <v>0</v>
      </c>
      <c r="Z1503" s="109">
        <v>0</v>
      </c>
      <c r="AA1503" s="109">
        <v>0</v>
      </c>
      <c r="AB1503" s="109">
        <v>0</v>
      </c>
      <c r="AC1503" s="109">
        <v>0</v>
      </c>
      <c r="AD1503" s="109">
        <v>0</v>
      </c>
      <c r="AE1503" s="109">
        <v>0</v>
      </c>
      <c r="AF1503" s="107">
        <v>45372</v>
      </c>
      <c r="AG1503" s="107">
        <v>45737</v>
      </c>
      <c r="AH1503" s="126">
        <v>10000000</v>
      </c>
      <c r="AI1503" s="115">
        <v>0</v>
      </c>
      <c r="AJ1503" s="115">
        <v>1</v>
      </c>
      <c r="AK1503" s="127">
        <v>4.9000000000000002E-2</v>
      </c>
      <c r="AL1503" s="128">
        <v>0</v>
      </c>
      <c r="AM1503" s="128">
        <v>0</v>
      </c>
      <c r="AN1503" s="129">
        <v>0</v>
      </c>
      <c r="AO1503" s="130" t="s">
        <v>1774</v>
      </c>
      <c r="AP1503" s="130" t="s">
        <v>1775</v>
      </c>
      <c r="AQ1503" s="27">
        <v>0</v>
      </c>
      <c r="AR1503" s="27">
        <v>0</v>
      </c>
      <c r="AS1503" s="27">
        <v>0</v>
      </c>
      <c r="AT1503" s="27">
        <v>0</v>
      </c>
      <c r="AU1503" s="27">
        <v>0</v>
      </c>
      <c r="AV1503" s="27">
        <v>0</v>
      </c>
      <c r="AW1503" s="27">
        <v>0</v>
      </c>
      <c r="AX1503" s="27">
        <v>0</v>
      </c>
      <c r="AY1503" s="27">
        <v>0</v>
      </c>
      <c r="AZ1503" s="27">
        <v>0</v>
      </c>
      <c r="BA1503" s="27">
        <v>0</v>
      </c>
      <c r="BB1503" s="27">
        <v>0</v>
      </c>
      <c r="BC1503" s="27">
        <v>0</v>
      </c>
      <c r="BD1503" s="27">
        <v>0</v>
      </c>
      <c r="BE1503" s="27">
        <v>0</v>
      </c>
      <c r="BF1503" s="27">
        <v>0</v>
      </c>
      <c r="BG1503" s="27">
        <f t="shared" si="93"/>
        <v>0</v>
      </c>
      <c r="BH1503" s="27">
        <f t="shared" si="94"/>
        <v>0</v>
      </c>
      <c r="BI1503" s="27">
        <f t="shared" si="96"/>
        <v>0</v>
      </c>
    </row>
    <row r="1504" spans="1:61" x14ac:dyDescent="0.35">
      <c r="A1504" s="65" t="str">
        <f t="shared" si="95"/>
        <v>DI0014881</v>
      </c>
      <c r="B1504" s="111" t="s">
        <v>1711</v>
      </c>
      <c r="C1504" s="104">
        <v>1</v>
      </c>
      <c r="D1504" s="111" t="s">
        <v>0</v>
      </c>
      <c r="E1504" s="111" t="s">
        <v>3</v>
      </c>
      <c r="F1504" s="104" t="s">
        <v>1760</v>
      </c>
      <c r="G1504" s="104" t="s">
        <v>1776</v>
      </c>
      <c r="H1504" s="104" t="s">
        <v>1777</v>
      </c>
      <c r="I1504" s="104" t="s">
        <v>1778</v>
      </c>
      <c r="J1504" s="104" t="s">
        <v>1779</v>
      </c>
      <c r="K1504" s="104" t="s">
        <v>774</v>
      </c>
      <c r="L1504" s="104" t="s">
        <v>1766</v>
      </c>
      <c r="M1504" s="104" t="s">
        <v>1773</v>
      </c>
      <c r="N1504" s="111">
        <v>1</v>
      </c>
      <c r="O1504" s="111">
        <v>1</v>
      </c>
      <c r="P1504" s="111">
        <v>1</v>
      </c>
      <c r="Q1504" s="113">
        <v>1</v>
      </c>
      <c r="R1504" s="113">
        <v>1</v>
      </c>
      <c r="S1504" s="113">
        <v>1</v>
      </c>
      <c r="T1504" s="113">
        <v>0</v>
      </c>
      <c r="U1504" s="113">
        <v>0</v>
      </c>
      <c r="V1504" s="113">
        <v>0</v>
      </c>
      <c r="W1504" s="109">
        <v>2000000</v>
      </c>
      <c r="X1504" s="109">
        <v>0</v>
      </c>
      <c r="Y1504" s="109">
        <v>0</v>
      </c>
      <c r="Z1504" s="109">
        <v>87500</v>
      </c>
      <c r="AA1504" s="109">
        <v>0</v>
      </c>
      <c r="AB1504" s="109">
        <v>0</v>
      </c>
      <c r="AC1504" s="109">
        <v>0</v>
      </c>
      <c r="AD1504" s="109">
        <v>0</v>
      </c>
      <c r="AE1504" s="109">
        <v>2000000</v>
      </c>
      <c r="AF1504" s="107">
        <v>45387</v>
      </c>
      <c r="AG1504" s="107">
        <v>46482</v>
      </c>
      <c r="AH1504" s="126">
        <v>2000000</v>
      </c>
      <c r="AI1504" s="115">
        <v>1.9315068493150684</v>
      </c>
      <c r="AJ1504" s="115">
        <v>3</v>
      </c>
      <c r="AK1504" s="127">
        <v>8.7499999999999994E-2</v>
      </c>
      <c r="AL1504" s="128">
        <v>1.9315068493150684</v>
      </c>
      <c r="AM1504" s="128">
        <v>3</v>
      </c>
      <c r="AN1504" s="129">
        <v>8.7499999999999994E-2</v>
      </c>
      <c r="AO1504" s="130" t="s">
        <v>1774</v>
      </c>
      <c r="AP1504" s="130" t="s">
        <v>1775</v>
      </c>
      <c r="AQ1504" s="27">
        <v>87500</v>
      </c>
      <c r="AR1504" s="27">
        <v>175000</v>
      </c>
      <c r="AS1504" s="27">
        <v>87500</v>
      </c>
      <c r="AT1504" s="27">
        <v>0</v>
      </c>
      <c r="AU1504" s="27">
        <v>0</v>
      </c>
      <c r="AV1504" s="27">
        <v>0</v>
      </c>
      <c r="AW1504" s="27">
        <v>0</v>
      </c>
      <c r="AX1504" s="27">
        <v>0</v>
      </c>
      <c r="AY1504" s="27">
        <v>0</v>
      </c>
      <c r="AZ1504" s="27">
        <v>0</v>
      </c>
      <c r="BA1504" s="27">
        <v>0</v>
      </c>
      <c r="BB1504" s="27">
        <v>0</v>
      </c>
      <c r="BC1504" s="27">
        <v>0</v>
      </c>
      <c r="BD1504" s="27">
        <v>0</v>
      </c>
      <c r="BE1504" s="27">
        <v>0</v>
      </c>
      <c r="BF1504" s="27">
        <v>0</v>
      </c>
      <c r="BG1504" s="27">
        <f t="shared" si="93"/>
        <v>262500</v>
      </c>
      <c r="BH1504" s="27">
        <f t="shared" si="94"/>
        <v>87500</v>
      </c>
      <c r="BI1504" s="27">
        <f t="shared" si="96"/>
        <v>350000</v>
      </c>
    </row>
    <row r="1505" spans="1:61" x14ac:dyDescent="0.35">
      <c r="A1505" s="65" t="str">
        <f t="shared" si="95"/>
        <v>DI0014891</v>
      </c>
      <c r="B1505" s="111" t="s">
        <v>1712</v>
      </c>
      <c r="C1505" s="104">
        <v>1</v>
      </c>
      <c r="D1505" s="111" t="s">
        <v>0</v>
      </c>
      <c r="E1505" s="111" t="s">
        <v>3</v>
      </c>
      <c r="F1505" s="104" t="s">
        <v>1760</v>
      </c>
      <c r="G1505" s="104" t="s">
        <v>1776</v>
      </c>
      <c r="H1505" s="104" t="s">
        <v>1777</v>
      </c>
      <c r="I1505" s="104" t="s">
        <v>1778</v>
      </c>
      <c r="J1505" s="104" t="s">
        <v>1779</v>
      </c>
      <c r="K1505" s="104" t="s">
        <v>774</v>
      </c>
      <c r="L1505" s="104" t="s">
        <v>1766</v>
      </c>
      <c r="M1505" s="104" t="s">
        <v>1773</v>
      </c>
      <c r="N1505" s="111">
        <v>1</v>
      </c>
      <c r="O1505" s="111">
        <v>1</v>
      </c>
      <c r="P1505" s="111">
        <v>1</v>
      </c>
      <c r="Q1505" s="113">
        <v>1</v>
      </c>
      <c r="R1505" s="113">
        <v>1</v>
      </c>
      <c r="S1505" s="113">
        <v>1</v>
      </c>
      <c r="T1505" s="113">
        <v>0</v>
      </c>
      <c r="U1505" s="113">
        <v>0</v>
      </c>
      <c r="V1505" s="113">
        <v>0</v>
      </c>
      <c r="W1505" s="109">
        <v>12000000</v>
      </c>
      <c r="X1505" s="109">
        <v>0</v>
      </c>
      <c r="Y1505" s="109">
        <v>0</v>
      </c>
      <c r="Z1505" s="109">
        <v>525000</v>
      </c>
      <c r="AA1505" s="109">
        <v>0</v>
      </c>
      <c r="AB1505" s="109">
        <v>0</v>
      </c>
      <c r="AC1505" s="109">
        <v>0</v>
      </c>
      <c r="AD1505" s="109">
        <v>0</v>
      </c>
      <c r="AE1505" s="109">
        <v>12000000</v>
      </c>
      <c r="AF1505" s="107">
        <v>45387</v>
      </c>
      <c r="AG1505" s="107">
        <v>46482</v>
      </c>
      <c r="AH1505" s="126">
        <v>12000000</v>
      </c>
      <c r="AI1505" s="115">
        <v>1.9315068493150684</v>
      </c>
      <c r="AJ1505" s="115">
        <v>3</v>
      </c>
      <c r="AK1505" s="127">
        <v>8.7499999999999994E-2</v>
      </c>
      <c r="AL1505" s="128">
        <v>1.9315068493150684</v>
      </c>
      <c r="AM1505" s="128">
        <v>3</v>
      </c>
      <c r="AN1505" s="129">
        <v>8.7499999999999994E-2</v>
      </c>
      <c r="AO1505" s="130" t="s">
        <v>1774</v>
      </c>
      <c r="AP1505" s="130" t="s">
        <v>1775</v>
      </c>
      <c r="AQ1505" s="27">
        <v>525000</v>
      </c>
      <c r="AR1505" s="27">
        <v>1050000</v>
      </c>
      <c r="AS1505" s="27">
        <v>525000</v>
      </c>
      <c r="AT1505" s="27">
        <v>0</v>
      </c>
      <c r="AU1505" s="27">
        <v>0</v>
      </c>
      <c r="AV1505" s="27">
        <v>0</v>
      </c>
      <c r="AW1505" s="27">
        <v>0</v>
      </c>
      <c r="AX1505" s="27">
        <v>0</v>
      </c>
      <c r="AY1505" s="27">
        <v>0</v>
      </c>
      <c r="AZ1505" s="27">
        <v>0</v>
      </c>
      <c r="BA1505" s="27">
        <v>0</v>
      </c>
      <c r="BB1505" s="27">
        <v>0</v>
      </c>
      <c r="BC1505" s="27">
        <v>0</v>
      </c>
      <c r="BD1505" s="27">
        <v>0</v>
      </c>
      <c r="BE1505" s="27">
        <v>0</v>
      </c>
      <c r="BF1505" s="27">
        <v>0</v>
      </c>
      <c r="BG1505" s="27">
        <f t="shared" si="93"/>
        <v>1575000</v>
      </c>
      <c r="BH1505" s="27">
        <f t="shared" si="94"/>
        <v>525000</v>
      </c>
      <c r="BI1505" s="27">
        <f t="shared" si="96"/>
        <v>2100000</v>
      </c>
    </row>
    <row r="1506" spans="1:61" x14ac:dyDescent="0.35">
      <c r="A1506" s="65" t="str">
        <f t="shared" si="95"/>
        <v>DI0014901</v>
      </c>
      <c r="B1506" s="111" t="s">
        <v>1446</v>
      </c>
      <c r="C1506" s="104">
        <v>1</v>
      </c>
      <c r="D1506" s="111" t="s">
        <v>0</v>
      </c>
      <c r="E1506" s="111" t="s">
        <v>3</v>
      </c>
      <c r="F1506" s="104" t="s">
        <v>1760</v>
      </c>
      <c r="G1506" s="104" t="s">
        <v>1776</v>
      </c>
      <c r="H1506" s="104" t="s">
        <v>1777</v>
      </c>
      <c r="I1506" s="104" t="s">
        <v>1778</v>
      </c>
      <c r="J1506" s="104" t="s">
        <v>1779</v>
      </c>
      <c r="K1506" s="104" t="s">
        <v>774</v>
      </c>
      <c r="L1506" s="104" t="s">
        <v>1766</v>
      </c>
      <c r="M1506" s="104" t="s">
        <v>1773</v>
      </c>
      <c r="N1506" s="111">
        <v>1</v>
      </c>
      <c r="O1506" s="111">
        <v>1</v>
      </c>
      <c r="P1506" s="111">
        <v>1</v>
      </c>
      <c r="Q1506" s="113">
        <v>1</v>
      </c>
      <c r="R1506" s="113">
        <v>1</v>
      </c>
      <c r="S1506" s="113">
        <v>1</v>
      </c>
      <c r="T1506" s="113">
        <v>0</v>
      </c>
      <c r="U1506" s="113">
        <v>0</v>
      </c>
      <c r="V1506" s="113">
        <v>0</v>
      </c>
      <c r="W1506" s="109">
        <v>0</v>
      </c>
      <c r="X1506" s="109">
        <v>0</v>
      </c>
      <c r="Y1506" s="109">
        <v>0</v>
      </c>
      <c r="Z1506" s="109">
        <v>0</v>
      </c>
      <c r="AA1506" s="109">
        <v>0</v>
      </c>
      <c r="AB1506" s="109">
        <v>0</v>
      </c>
      <c r="AC1506" s="109">
        <v>0</v>
      </c>
      <c r="AD1506" s="109">
        <v>0</v>
      </c>
      <c r="AE1506" s="109">
        <v>0</v>
      </c>
      <c r="AF1506" s="107">
        <v>45372</v>
      </c>
      <c r="AG1506" s="107">
        <v>45737</v>
      </c>
      <c r="AH1506" s="126">
        <v>400000</v>
      </c>
      <c r="AI1506" s="115">
        <v>0</v>
      </c>
      <c r="AJ1506" s="115">
        <v>1</v>
      </c>
      <c r="AK1506" s="127">
        <v>4.9000000000000002E-2</v>
      </c>
      <c r="AL1506" s="128">
        <v>0</v>
      </c>
      <c r="AM1506" s="128">
        <v>0</v>
      </c>
      <c r="AN1506" s="129">
        <v>0</v>
      </c>
      <c r="AO1506" s="130" t="s">
        <v>1774</v>
      </c>
      <c r="AP1506" s="130" t="s">
        <v>1775</v>
      </c>
      <c r="AQ1506" s="27">
        <v>0</v>
      </c>
      <c r="AR1506" s="27">
        <v>0</v>
      </c>
      <c r="AS1506" s="27">
        <v>0</v>
      </c>
      <c r="AT1506" s="27">
        <v>0</v>
      </c>
      <c r="AU1506" s="27">
        <v>0</v>
      </c>
      <c r="AV1506" s="27">
        <v>0</v>
      </c>
      <c r="AW1506" s="27">
        <v>0</v>
      </c>
      <c r="AX1506" s="27">
        <v>0</v>
      </c>
      <c r="AY1506" s="27">
        <v>0</v>
      </c>
      <c r="AZ1506" s="27">
        <v>0</v>
      </c>
      <c r="BA1506" s="27">
        <v>0</v>
      </c>
      <c r="BB1506" s="27">
        <v>0</v>
      </c>
      <c r="BC1506" s="27">
        <v>0</v>
      </c>
      <c r="BD1506" s="27">
        <v>0</v>
      </c>
      <c r="BE1506" s="27">
        <v>0</v>
      </c>
      <c r="BF1506" s="27">
        <v>0</v>
      </c>
      <c r="BG1506" s="27">
        <f t="shared" si="93"/>
        <v>0</v>
      </c>
      <c r="BH1506" s="27">
        <f t="shared" si="94"/>
        <v>0</v>
      </c>
      <c r="BI1506" s="27">
        <f t="shared" si="96"/>
        <v>0</v>
      </c>
    </row>
    <row r="1507" spans="1:61" x14ac:dyDescent="0.35">
      <c r="A1507" s="65" t="str">
        <f t="shared" si="95"/>
        <v>DI0014911</v>
      </c>
      <c r="B1507" s="111" t="s">
        <v>1713</v>
      </c>
      <c r="C1507" s="104">
        <v>1</v>
      </c>
      <c r="D1507" s="111" t="s">
        <v>0</v>
      </c>
      <c r="E1507" s="111" t="s">
        <v>3</v>
      </c>
      <c r="F1507" s="104" t="s">
        <v>1760</v>
      </c>
      <c r="G1507" s="104" t="s">
        <v>390</v>
      </c>
      <c r="H1507" s="104" t="s">
        <v>1770</v>
      </c>
      <c r="I1507" s="104" t="s">
        <v>1771</v>
      </c>
      <c r="J1507" s="104" t="s">
        <v>1772</v>
      </c>
      <c r="K1507" s="104" t="s">
        <v>692</v>
      </c>
      <c r="L1507" s="104" t="s">
        <v>1766</v>
      </c>
      <c r="M1507" s="104" t="s">
        <v>1773</v>
      </c>
      <c r="N1507" s="111">
        <v>1</v>
      </c>
      <c r="O1507" s="111">
        <v>1</v>
      </c>
      <c r="P1507" s="111">
        <v>1</v>
      </c>
      <c r="Q1507" s="113">
        <v>0</v>
      </c>
      <c r="R1507" s="113">
        <v>0</v>
      </c>
      <c r="S1507" s="113">
        <v>1</v>
      </c>
      <c r="T1507" s="113">
        <v>1</v>
      </c>
      <c r="U1507" s="113">
        <v>1</v>
      </c>
      <c r="V1507" s="113">
        <v>0</v>
      </c>
      <c r="W1507" s="109">
        <v>100000000</v>
      </c>
      <c r="X1507" s="109">
        <v>0</v>
      </c>
      <c r="Y1507" s="109">
        <v>0</v>
      </c>
      <c r="Z1507" s="109">
        <v>0</v>
      </c>
      <c r="AA1507" s="109">
        <v>0</v>
      </c>
      <c r="AB1507" s="109">
        <v>0</v>
      </c>
      <c r="AC1507" s="109">
        <v>0</v>
      </c>
      <c r="AD1507" s="109">
        <v>0</v>
      </c>
      <c r="AE1507" s="109">
        <v>100000000</v>
      </c>
      <c r="AF1507" s="107">
        <v>45565</v>
      </c>
      <c r="AG1507" s="107">
        <v>48121</v>
      </c>
      <c r="AH1507" s="126">
        <v>100000000</v>
      </c>
      <c r="AI1507" s="115">
        <v>6.4219178082191783</v>
      </c>
      <c r="AJ1507" s="115">
        <v>7.0027397260273974</v>
      </c>
      <c r="AK1507" s="127">
        <v>9.5000000000000001E-2</v>
      </c>
      <c r="AL1507" s="128">
        <v>6.4219178082191792</v>
      </c>
      <c r="AM1507" s="128">
        <v>7.0027397260273974</v>
      </c>
      <c r="AN1507" s="129">
        <v>9.5000000000000001E-2</v>
      </c>
      <c r="AO1507" s="130" t="s">
        <v>1774</v>
      </c>
      <c r="AP1507" s="130" t="s">
        <v>1775</v>
      </c>
      <c r="AQ1507" s="27">
        <v>4750000</v>
      </c>
      <c r="AR1507" s="27">
        <v>9500000</v>
      </c>
      <c r="AS1507" s="27">
        <v>9500000</v>
      </c>
      <c r="AT1507" s="27">
        <v>9500000</v>
      </c>
      <c r="AU1507" s="27">
        <v>9500000</v>
      </c>
      <c r="AV1507" s="27">
        <v>9500000</v>
      </c>
      <c r="AW1507" s="27">
        <v>9500000</v>
      </c>
      <c r="AX1507" s="27">
        <v>0</v>
      </c>
      <c r="AY1507" s="27">
        <v>0</v>
      </c>
      <c r="AZ1507" s="27">
        <v>0</v>
      </c>
      <c r="BA1507" s="27">
        <v>0</v>
      </c>
      <c r="BB1507" s="27">
        <v>0</v>
      </c>
      <c r="BC1507" s="27">
        <v>0</v>
      </c>
      <c r="BD1507" s="27">
        <v>0</v>
      </c>
      <c r="BE1507" s="27">
        <v>0</v>
      </c>
      <c r="BF1507" s="27">
        <v>0</v>
      </c>
      <c r="BG1507" s="27">
        <f t="shared" si="93"/>
        <v>14250000</v>
      </c>
      <c r="BH1507" s="27">
        <f t="shared" si="94"/>
        <v>47500000</v>
      </c>
      <c r="BI1507" s="27">
        <f t="shared" si="96"/>
        <v>61750000</v>
      </c>
    </row>
    <row r="1508" spans="1:61" x14ac:dyDescent="0.35">
      <c r="A1508" s="65" t="str">
        <f t="shared" si="95"/>
        <v>DI0014921</v>
      </c>
      <c r="B1508" s="111" t="s">
        <v>1447</v>
      </c>
      <c r="C1508" s="104">
        <v>1</v>
      </c>
      <c r="D1508" s="111" t="s">
        <v>0</v>
      </c>
      <c r="E1508" s="111" t="s">
        <v>3</v>
      </c>
      <c r="F1508" s="104" t="s">
        <v>1760</v>
      </c>
      <c r="G1508" s="104" t="s">
        <v>1776</v>
      </c>
      <c r="H1508" s="104" t="s">
        <v>1777</v>
      </c>
      <c r="I1508" s="104" t="s">
        <v>1778</v>
      </c>
      <c r="J1508" s="104" t="s">
        <v>1779</v>
      </c>
      <c r="K1508" s="104" t="s">
        <v>774</v>
      </c>
      <c r="L1508" s="104" t="s">
        <v>1766</v>
      </c>
      <c r="M1508" s="104" t="s">
        <v>1773</v>
      </c>
      <c r="N1508" s="111">
        <v>1</v>
      </c>
      <c r="O1508" s="111">
        <v>1</v>
      </c>
      <c r="P1508" s="111">
        <v>1</v>
      </c>
      <c r="Q1508" s="113">
        <v>1</v>
      </c>
      <c r="R1508" s="113">
        <v>1</v>
      </c>
      <c r="S1508" s="113">
        <v>1</v>
      </c>
      <c r="T1508" s="113">
        <v>0</v>
      </c>
      <c r="U1508" s="113">
        <v>0</v>
      </c>
      <c r="V1508" s="113">
        <v>0</v>
      </c>
      <c r="W1508" s="109">
        <v>0</v>
      </c>
      <c r="X1508" s="109">
        <v>0</v>
      </c>
      <c r="Y1508" s="109">
        <v>0</v>
      </c>
      <c r="Z1508" s="109">
        <v>0</v>
      </c>
      <c r="AA1508" s="109">
        <v>0</v>
      </c>
      <c r="AB1508" s="109">
        <v>0</v>
      </c>
      <c r="AC1508" s="109">
        <v>0</v>
      </c>
      <c r="AD1508" s="109">
        <v>0</v>
      </c>
      <c r="AE1508" s="109">
        <v>0</v>
      </c>
      <c r="AF1508" s="107">
        <v>45372</v>
      </c>
      <c r="AG1508" s="107">
        <v>45737</v>
      </c>
      <c r="AH1508" s="126">
        <v>1500000</v>
      </c>
      <c r="AI1508" s="115">
        <v>0</v>
      </c>
      <c r="AJ1508" s="115">
        <v>1</v>
      </c>
      <c r="AK1508" s="127">
        <v>4.9000000000000002E-2</v>
      </c>
      <c r="AL1508" s="128">
        <v>0</v>
      </c>
      <c r="AM1508" s="128">
        <v>0</v>
      </c>
      <c r="AN1508" s="129">
        <v>0</v>
      </c>
      <c r="AO1508" s="130" t="s">
        <v>1774</v>
      </c>
      <c r="AP1508" s="130" t="s">
        <v>1775</v>
      </c>
      <c r="AQ1508" s="27">
        <v>0</v>
      </c>
      <c r="AR1508" s="27">
        <v>0</v>
      </c>
      <c r="AS1508" s="27">
        <v>0</v>
      </c>
      <c r="AT1508" s="27">
        <v>0</v>
      </c>
      <c r="AU1508" s="27">
        <v>0</v>
      </c>
      <c r="AV1508" s="27">
        <v>0</v>
      </c>
      <c r="AW1508" s="27">
        <v>0</v>
      </c>
      <c r="AX1508" s="27">
        <v>0</v>
      </c>
      <c r="AY1508" s="27">
        <v>0</v>
      </c>
      <c r="AZ1508" s="27">
        <v>0</v>
      </c>
      <c r="BA1508" s="27">
        <v>0</v>
      </c>
      <c r="BB1508" s="27">
        <v>0</v>
      </c>
      <c r="BC1508" s="27">
        <v>0</v>
      </c>
      <c r="BD1508" s="27">
        <v>0</v>
      </c>
      <c r="BE1508" s="27">
        <v>0</v>
      </c>
      <c r="BF1508" s="27">
        <v>0</v>
      </c>
      <c r="BG1508" s="27">
        <f t="shared" si="93"/>
        <v>0</v>
      </c>
      <c r="BH1508" s="27">
        <f t="shared" si="94"/>
        <v>0</v>
      </c>
      <c r="BI1508" s="27">
        <f t="shared" si="96"/>
        <v>0</v>
      </c>
    </row>
    <row r="1509" spans="1:61" x14ac:dyDescent="0.35">
      <c r="A1509" s="65" t="str">
        <f t="shared" si="95"/>
        <v>DI0014931</v>
      </c>
      <c r="B1509" s="111" t="s">
        <v>1448</v>
      </c>
      <c r="C1509" s="104">
        <v>1</v>
      </c>
      <c r="D1509" s="111" t="s">
        <v>0</v>
      </c>
      <c r="E1509" s="111" t="s">
        <v>3</v>
      </c>
      <c r="F1509" s="104" t="s">
        <v>1760</v>
      </c>
      <c r="G1509" s="104" t="s">
        <v>1781</v>
      </c>
      <c r="H1509" s="104" t="s">
        <v>1777</v>
      </c>
      <c r="I1509" s="104" t="s">
        <v>1782</v>
      </c>
      <c r="J1509" s="104" t="s">
        <v>1779</v>
      </c>
      <c r="K1509" s="104" t="s">
        <v>791</v>
      </c>
      <c r="L1509" s="104" t="s">
        <v>1766</v>
      </c>
      <c r="M1509" s="104" t="s">
        <v>1773</v>
      </c>
      <c r="N1509" s="111">
        <v>1</v>
      </c>
      <c r="O1509" s="111">
        <v>1</v>
      </c>
      <c r="P1509" s="111">
        <v>1</v>
      </c>
      <c r="Q1509" s="113">
        <v>1</v>
      </c>
      <c r="R1509" s="113">
        <v>1</v>
      </c>
      <c r="S1509" s="113">
        <v>1</v>
      </c>
      <c r="T1509" s="113">
        <v>0</v>
      </c>
      <c r="U1509" s="113">
        <v>0</v>
      </c>
      <c r="V1509" s="113">
        <v>0</v>
      </c>
      <c r="W1509" s="109">
        <v>146615</v>
      </c>
      <c r="X1509" s="109">
        <v>0</v>
      </c>
      <c r="Y1509" s="109">
        <v>0</v>
      </c>
      <c r="Z1509" s="109">
        <v>397.08</v>
      </c>
      <c r="AA1509" s="109">
        <v>0</v>
      </c>
      <c r="AB1509" s="109">
        <v>0</v>
      </c>
      <c r="AC1509" s="109">
        <v>0</v>
      </c>
      <c r="AD1509" s="109">
        <v>0</v>
      </c>
      <c r="AE1509" s="109">
        <v>146615</v>
      </c>
      <c r="AF1509" s="107">
        <v>45601</v>
      </c>
      <c r="AG1509" s="107">
        <v>45966</v>
      </c>
      <c r="AH1509" s="126">
        <v>146615</v>
      </c>
      <c r="AI1509" s="115">
        <v>0.51780821917808217</v>
      </c>
      <c r="AJ1509" s="115">
        <v>1</v>
      </c>
      <c r="AK1509" s="127">
        <v>3.2500000000000001E-2</v>
      </c>
      <c r="AL1509" s="128">
        <v>0.51780821917808217</v>
      </c>
      <c r="AM1509" s="128">
        <v>1</v>
      </c>
      <c r="AN1509" s="129">
        <v>3.2500000000000001E-2</v>
      </c>
      <c r="AO1509" s="130" t="s">
        <v>1774</v>
      </c>
      <c r="AP1509" s="130" t="s">
        <v>1775</v>
      </c>
      <c r="AQ1509" s="27">
        <v>2779.56</v>
      </c>
      <c r="AR1509" s="27">
        <v>0</v>
      </c>
      <c r="AS1509" s="27">
        <v>0</v>
      </c>
      <c r="AT1509" s="27">
        <v>0</v>
      </c>
      <c r="AU1509" s="27">
        <v>0</v>
      </c>
      <c r="AV1509" s="27">
        <v>0</v>
      </c>
      <c r="AW1509" s="27">
        <v>0</v>
      </c>
      <c r="AX1509" s="27">
        <v>0</v>
      </c>
      <c r="AY1509" s="27">
        <v>0</v>
      </c>
      <c r="AZ1509" s="27">
        <v>0</v>
      </c>
      <c r="BA1509" s="27">
        <v>0</v>
      </c>
      <c r="BB1509" s="27">
        <v>0</v>
      </c>
      <c r="BC1509" s="27">
        <v>0</v>
      </c>
      <c r="BD1509" s="27">
        <v>0</v>
      </c>
      <c r="BE1509" s="27">
        <v>0</v>
      </c>
      <c r="BF1509" s="27">
        <v>0</v>
      </c>
      <c r="BG1509" s="27">
        <f t="shared" si="93"/>
        <v>2779.56</v>
      </c>
      <c r="BH1509" s="27">
        <f t="shared" si="94"/>
        <v>0</v>
      </c>
      <c r="BI1509" s="27">
        <f t="shared" si="96"/>
        <v>2779.56</v>
      </c>
    </row>
    <row r="1510" spans="1:61" x14ac:dyDescent="0.35">
      <c r="A1510" s="65" t="str">
        <f t="shared" si="95"/>
        <v>DI0014932</v>
      </c>
      <c r="B1510" s="111" t="s">
        <v>1448</v>
      </c>
      <c r="C1510" s="104">
        <v>2</v>
      </c>
      <c r="D1510" s="111" t="s">
        <v>0</v>
      </c>
      <c r="E1510" s="111" t="s">
        <v>3</v>
      </c>
      <c r="F1510" s="104" t="s">
        <v>1760</v>
      </c>
      <c r="G1510" s="104" t="s">
        <v>1781</v>
      </c>
      <c r="H1510" s="104" t="s">
        <v>1777</v>
      </c>
      <c r="I1510" s="104" t="s">
        <v>1782</v>
      </c>
      <c r="J1510" s="104" t="s">
        <v>1779</v>
      </c>
      <c r="K1510" s="104" t="s">
        <v>791</v>
      </c>
      <c r="L1510" s="104" t="s">
        <v>1766</v>
      </c>
      <c r="M1510" s="104" t="s">
        <v>1773</v>
      </c>
      <c r="N1510" s="111">
        <v>1</v>
      </c>
      <c r="O1510" s="111">
        <v>1</v>
      </c>
      <c r="P1510" s="111">
        <v>1</v>
      </c>
      <c r="Q1510" s="113">
        <v>1</v>
      </c>
      <c r="R1510" s="113">
        <v>1</v>
      </c>
      <c r="S1510" s="113">
        <v>1</v>
      </c>
      <c r="T1510" s="113">
        <v>0</v>
      </c>
      <c r="U1510" s="113">
        <v>0</v>
      </c>
      <c r="V1510" s="113">
        <v>0</v>
      </c>
      <c r="W1510" s="109">
        <v>147057.5</v>
      </c>
      <c r="X1510" s="109">
        <v>0</v>
      </c>
      <c r="Y1510" s="109">
        <v>0</v>
      </c>
      <c r="Z1510" s="109">
        <v>468.13</v>
      </c>
      <c r="AA1510" s="109">
        <v>0</v>
      </c>
      <c r="AB1510" s="109">
        <v>0</v>
      </c>
      <c r="AC1510" s="109">
        <v>0</v>
      </c>
      <c r="AD1510" s="109">
        <v>0</v>
      </c>
      <c r="AE1510" s="109">
        <v>147057.5</v>
      </c>
      <c r="AF1510" s="107">
        <v>45601</v>
      </c>
      <c r="AG1510" s="107">
        <v>46331</v>
      </c>
      <c r="AH1510" s="126">
        <v>147057.5</v>
      </c>
      <c r="AI1510" s="115">
        <v>1.5178082191780822</v>
      </c>
      <c r="AJ1510" s="115">
        <v>2</v>
      </c>
      <c r="AK1510" s="127">
        <v>3.8199999999999998E-2</v>
      </c>
      <c r="AL1510" s="128">
        <v>1.5178082191780822</v>
      </c>
      <c r="AM1510" s="128">
        <v>2</v>
      </c>
      <c r="AN1510" s="129">
        <v>3.8199999999999998E-2</v>
      </c>
      <c r="AO1510" s="130" t="s">
        <v>1774</v>
      </c>
      <c r="AP1510" s="130" t="s">
        <v>1775</v>
      </c>
      <c r="AQ1510" s="27">
        <v>3745.0400000000004</v>
      </c>
      <c r="AR1510" s="27">
        <v>3745.0700000000011</v>
      </c>
      <c r="AS1510" s="27">
        <v>0</v>
      </c>
      <c r="AT1510" s="27">
        <v>0</v>
      </c>
      <c r="AU1510" s="27">
        <v>0</v>
      </c>
      <c r="AV1510" s="27">
        <v>0</v>
      </c>
      <c r="AW1510" s="27">
        <v>0</v>
      </c>
      <c r="AX1510" s="27">
        <v>0</v>
      </c>
      <c r="AY1510" s="27">
        <v>0</v>
      </c>
      <c r="AZ1510" s="27">
        <v>0</v>
      </c>
      <c r="BA1510" s="27">
        <v>0</v>
      </c>
      <c r="BB1510" s="27">
        <v>0</v>
      </c>
      <c r="BC1510" s="27">
        <v>0</v>
      </c>
      <c r="BD1510" s="27">
        <v>0</v>
      </c>
      <c r="BE1510" s="27">
        <v>0</v>
      </c>
      <c r="BF1510" s="27">
        <v>0</v>
      </c>
      <c r="BG1510" s="27">
        <f t="shared" si="93"/>
        <v>7490.1100000000015</v>
      </c>
      <c r="BH1510" s="27">
        <f t="shared" si="94"/>
        <v>0</v>
      </c>
      <c r="BI1510" s="27">
        <f t="shared" si="96"/>
        <v>7490.1100000000015</v>
      </c>
    </row>
    <row r="1511" spans="1:61" x14ac:dyDescent="0.35">
      <c r="A1511" s="65" t="str">
        <f t="shared" si="95"/>
        <v>DI0014933</v>
      </c>
      <c r="B1511" s="111" t="s">
        <v>1448</v>
      </c>
      <c r="C1511" s="104">
        <v>3</v>
      </c>
      <c r="D1511" s="111" t="s">
        <v>0</v>
      </c>
      <c r="E1511" s="111" t="s">
        <v>3</v>
      </c>
      <c r="F1511" s="104" t="s">
        <v>1760</v>
      </c>
      <c r="G1511" s="104" t="s">
        <v>1781</v>
      </c>
      <c r="H1511" s="104" t="s">
        <v>1777</v>
      </c>
      <c r="I1511" s="104" t="s">
        <v>1782</v>
      </c>
      <c r="J1511" s="104" t="s">
        <v>1779</v>
      </c>
      <c r="K1511" s="104" t="s">
        <v>791</v>
      </c>
      <c r="L1511" s="104" t="s">
        <v>1766</v>
      </c>
      <c r="M1511" s="104" t="s">
        <v>1773</v>
      </c>
      <c r="N1511" s="111">
        <v>1</v>
      </c>
      <c r="O1511" s="111">
        <v>1</v>
      </c>
      <c r="P1511" s="111">
        <v>1</v>
      </c>
      <c r="Q1511" s="113">
        <v>1</v>
      </c>
      <c r="R1511" s="113">
        <v>1</v>
      </c>
      <c r="S1511" s="113">
        <v>1</v>
      </c>
      <c r="T1511" s="113">
        <v>0</v>
      </c>
      <c r="U1511" s="113">
        <v>0</v>
      </c>
      <c r="V1511" s="113">
        <v>0</v>
      </c>
      <c r="W1511" s="109">
        <v>53100</v>
      </c>
      <c r="X1511" s="109">
        <v>0</v>
      </c>
      <c r="Y1511" s="109">
        <v>0</v>
      </c>
      <c r="Z1511" s="109">
        <v>190.27</v>
      </c>
      <c r="AA1511" s="109">
        <v>0</v>
      </c>
      <c r="AB1511" s="109">
        <v>0</v>
      </c>
      <c r="AC1511" s="109">
        <v>0</v>
      </c>
      <c r="AD1511" s="109">
        <v>0</v>
      </c>
      <c r="AE1511" s="109">
        <v>53100</v>
      </c>
      <c r="AF1511" s="107">
        <v>45601</v>
      </c>
      <c r="AG1511" s="107">
        <v>46696</v>
      </c>
      <c r="AH1511" s="126">
        <v>53100</v>
      </c>
      <c r="AI1511" s="115">
        <v>2.5178082191780824</v>
      </c>
      <c r="AJ1511" s="115">
        <v>3</v>
      </c>
      <c r="AK1511" s="127">
        <v>4.2999999999999997E-2</v>
      </c>
      <c r="AL1511" s="128">
        <v>2.5178082191780824</v>
      </c>
      <c r="AM1511" s="128">
        <v>3</v>
      </c>
      <c r="AN1511" s="129">
        <v>4.2999999999999997E-2</v>
      </c>
      <c r="AO1511" s="130" t="s">
        <v>1774</v>
      </c>
      <c r="AP1511" s="130" t="s">
        <v>1775</v>
      </c>
      <c r="AQ1511" s="27">
        <v>1522.16</v>
      </c>
      <c r="AR1511" s="27">
        <v>2283.2400000000002</v>
      </c>
      <c r="AS1511" s="27">
        <v>1522.19</v>
      </c>
      <c r="AT1511" s="27">
        <v>0</v>
      </c>
      <c r="AU1511" s="27">
        <v>0</v>
      </c>
      <c r="AV1511" s="27">
        <v>0</v>
      </c>
      <c r="AW1511" s="27">
        <v>0</v>
      </c>
      <c r="AX1511" s="27">
        <v>0</v>
      </c>
      <c r="AY1511" s="27">
        <v>0</v>
      </c>
      <c r="AZ1511" s="27">
        <v>0</v>
      </c>
      <c r="BA1511" s="27">
        <v>0</v>
      </c>
      <c r="BB1511" s="27">
        <v>0</v>
      </c>
      <c r="BC1511" s="27">
        <v>0</v>
      </c>
      <c r="BD1511" s="27">
        <v>0</v>
      </c>
      <c r="BE1511" s="27">
        <v>0</v>
      </c>
      <c r="BF1511" s="27">
        <v>0</v>
      </c>
      <c r="BG1511" s="27">
        <f t="shared" si="93"/>
        <v>3805.4000000000005</v>
      </c>
      <c r="BH1511" s="27">
        <f t="shared" si="94"/>
        <v>1522.19</v>
      </c>
      <c r="BI1511" s="27">
        <f t="shared" si="96"/>
        <v>5327.59</v>
      </c>
    </row>
    <row r="1512" spans="1:61" x14ac:dyDescent="0.35">
      <c r="A1512" s="65" t="str">
        <f t="shared" si="95"/>
        <v>DI0014934</v>
      </c>
      <c r="B1512" s="111" t="s">
        <v>1448</v>
      </c>
      <c r="C1512" s="104">
        <v>4</v>
      </c>
      <c r="D1512" s="111" t="s">
        <v>0</v>
      </c>
      <c r="E1512" s="111" t="s">
        <v>3</v>
      </c>
      <c r="F1512" s="104" t="s">
        <v>1760</v>
      </c>
      <c r="G1512" s="104" t="s">
        <v>1781</v>
      </c>
      <c r="H1512" s="104" t="s">
        <v>1777</v>
      </c>
      <c r="I1512" s="104" t="s">
        <v>1782</v>
      </c>
      <c r="J1512" s="104" t="s">
        <v>1779</v>
      </c>
      <c r="K1512" s="104" t="s">
        <v>791</v>
      </c>
      <c r="L1512" s="104" t="s">
        <v>1766</v>
      </c>
      <c r="M1512" s="104" t="s">
        <v>1773</v>
      </c>
      <c r="N1512" s="111">
        <v>1</v>
      </c>
      <c r="O1512" s="111">
        <v>1</v>
      </c>
      <c r="P1512" s="111">
        <v>1</v>
      </c>
      <c r="Q1512" s="113">
        <v>1</v>
      </c>
      <c r="R1512" s="113">
        <v>1</v>
      </c>
      <c r="S1512" s="113">
        <v>1</v>
      </c>
      <c r="T1512" s="113">
        <v>0</v>
      </c>
      <c r="U1512" s="113">
        <v>0</v>
      </c>
      <c r="V1512" s="113">
        <v>0</v>
      </c>
      <c r="W1512" s="109">
        <v>3161957.5</v>
      </c>
      <c r="X1512" s="109">
        <v>0</v>
      </c>
      <c r="Y1512" s="109">
        <v>0</v>
      </c>
      <c r="Z1512" s="109">
        <v>12410.68</v>
      </c>
      <c r="AA1512" s="109">
        <v>0</v>
      </c>
      <c r="AB1512" s="109">
        <v>0</v>
      </c>
      <c r="AC1512" s="109">
        <v>0</v>
      </c>
      <c r="AD1512" s="109">
        <v>0</v>
      </c>
      <c r="AE1512" s="109">
        <v>3161957.5</v>
      </c>
      <c r="AF1512" s="107">
        <v>45601</v>
      </c>
      <c r="AG1512" s="107">
        <v>47062</v>
      </c>
      <c r="AH1512" s="126">
        <v>3161957.5</v>
      </c>
      <c r="AI1512" s="115">
        <v>3.5205479452054793</v>
      </c>
      <c r="AJ1512" s="115">
        <v>4.0027397260273974</v>
      </c>
      <c r="AK1512" s="127">
        <v>4.7100000000000003E-2</v>
      </c>
      <c r="AL1512" s="128">
        <v>3.5205479452054793</v>
      </c>
      <c r="AM1512" s="128">
        <v>4.0027397260273974</v>
      </c>
      <c r="AN1512" s="129">
        <v>4.7100000000000003E-2</v>
      </c>
      <c r="AO1512" s="130" t="s">
        <v>1774</v>
      </c>
      <c r="AP1512" s="130" t="s">
        <v>1775</v>
      </c>
      <c r="AQ1512" s="27">
        <v>99285.440000000002</v>
      </c>
      <c r="AR1512" s="27">
        <v>148928.15999999997</v>
      </c>
      <c r="AS1512" s="27">
        <v>148928.16</v>
      </c>
      <c r="AT1512" s="27">
        <v>99285.440000000002</v>
      </c>
      <c r="AU1512" s="27">
        <v>0</v>
      </c>
      <c r="AV1512" s="27">
        <v>0</v>
      </c>
      <c r="AW1512" s="27">
        <v>0</v>
      </c>
      <c r="AX1512" s="27">
        <v>0</v>
      </c>
      <c r="AY1512" s="27">
        <v>0</v>
      </c>
      <c r="AZ1512" s="27">
        <v>0</v>
      </c>
      <c r="BA1512" s="27">
        <v>0</v>
      </c>
      <c r="BB1512" s="27">
        <v>0</v>
      </c>
      <c r="BC1512" s="27">
        <v>0</v>
      </c>
      <c r="BD1512" s="27">
        <v>0</v>
      </c>
      <c r="BE1512" s="27">
        <v>0</v>
      </c>
      <c r="BF1512" s="27">
        <v>0</v>
      </c>
      <c r="BG1512" s="27">
        <f t="shared" si="93"/>
        <v>248213.59999999998</v>
      </c>
      <c r="BH1512" s="27">
        <f t="shared" si="94"/>
        <v>248213.6</v>
      </c>
      <c r="BI1512" s="27">
        <f t="shared" si="96"/>
        <v>496427.19999999995</v>
      </c>
    </row>
    <row r="1513" spans="1:61" x14ac:dyDescent="0.35">
      <c r="A1513" s="65" t="str">
        <f t="shared" si="95"/>
        <v>DI0014935</v>
      </c>
      <c r="B1513" s="111" t="s">
        <v>1448</v>
      </c>
      <c r="C1513" s="104">
        <v>5</v>
      </c>
      <c r="D1513" s="111" t="s">
        <v>0</v>
      </c>
      <c r="E1513" s="111" t="s">
        <v>3</v>
      </c>
      <c r="F1513" s="104" t="s">
        <v>1760</v>
      </c>
      <c r="G1513" s="104" t="s">
        <v>1781</v>
      </c>
      <c r="H1513" s="104" t="s">
        <v>1777</v>
      </c>
      <c r="I1513" s="104" t="s">
        <v>1782</v>
      </c>
      <c r="J1513" s="104" t="s">
        <v>1779</v>
      </c>
      <c r="K1513" s="104" t="s">
        <v>791</v>
      </c>
      <c r="L1513" s="104" t="s">
        <v>1766</v>
      </c>
      <c r="M1513" s="104" t="s">
        <v>1773</v>
      </c>
      <c r="N1513" s="111">
        <v>1</v>
      </c>
      <c r="O1513" s="111">
        <v>1</v>
      </c>
      <c r="P1513" s="111">
        <v>1</v>
      </c>
      <c r="Q1513" s="113">
        <v>1</v>
      </c>
      <c r="R1513" s="113">
        <v>1</v>
      </c>
      <c r="S1513" s="113">
        <v>1</v>
      </c>
      <c r="T1513" s="113">
        <v>0</v>
      </c>
      <c r="U1513" s="113">
        <v>0</v>
      </c>
      <c r="V1513" s="113">
        <v>0</v>
      </c>
      <c r="W1513" s="109">
        <v>21237640</v>
      </c>
      <c r="X1513" s="109">
        <v>0</v>
      </c>
      <c r="Y1513" s="109">
        <v>0</v>
      </c>
      <c r="Z1513" s="109">
        <v>89729.03</v>
      </c>
      <c r="AA1513" s="109">
        <v>0</v>
      </c>
      <c r="AB1513" s="109">
        <v>0</v>
      </c>
      <c r="AC1513" s="109">
        <v>0</v>
      </c>
      <c r="AD1513" s="109">
        <v>0</v>
      </c>
      <c r="AE1513" s="109">
        <v>21237640</v>
      </c>
      <c r="AF1513" s="107">
        <v>45601</v>
      </c>
      <c r="AG1513" s="107">
        <v>47427</v>
      </c>
      <c r="AH1513" s="126">
        <v>21237640</v>
      </c>
      <c r="AI1513" s="115">
        <v>4.5205479452054798</v>
      </c>
      <c r="AJ1513" s="115">
        <v>5.0027397260273974</v>
      </c>
      <c r="AK1513" s="127">
        <v>5.0700000000000002E-2</v>
      </c>
      <c r="AL1513" s="128">
        <v>4.5205479452054798</v>
      </c>
      <c r="AM1513" s="128">
        <v>5.0027397260273974</v>
      </c>
      <c r="AN1513" s="129">
        <v>5.0700000000000002E-2</v>
      </c>
      <c r="AO1513" s="130" t="s">
        <v>1774</v>
      </c>
      <c r="AP1513" s="130" t="s">
        <v>1775</v>
      </c>
      <c r="AQ1513" s="27">
        <v>717832.24000000011</v>
      </c>
      <c r="AR1513" s="27">
        <v>1076748.3600000001</v>
      </c>
      <c r="AS1513" s="27">
        <v>1076748.3600000001</v>
      </c>
      <c r="AT1513" s="27">
        <v>1076748.3600000001</v>
      </c>
      <c r="AU1513" s="27">
        <v>717832.21</v>
      </c>
      <c r="AV1513" s="27">
        <v>0</v>
      </c>
      <c r="AW1513" s="27">
        <v>0</v>
      </c>
      <c r="AX1513" s="27">
        <v>0</v>
      </c>
      <c r="AY1513" s="27">
        <v>0</v>
      </c>
      <c r="AZ1513" s="27">
        <v>0</v>
      </c>
      <c r="BA1513" s="27">
        <v>0</v>
      </c>
      <c r="BB1513" s="27">
        <v>0</v>
      </c>
      <c r="BC1513" s="27">
        <v>0</v>
      </c>
      <c r="BD1513" s="27">
        <v>0</v>
      </c>
      <c r="BE1513" s="27">
        <v>0</v>
      </c>
      <c r="BF1513" s="27">
        <v>0</v>
      </c>
      <c r="BG1513" s="27">
        <f t="shared" si="93"/>
        <v>1794580.6</v>
      </c>
      <c r="BH1513" s="27">
        <f t="shared" si="94"/>
        <v>2871328.93</v>
      </c>
      <c r="BI1513" s="27">
        <f t="shared" si="96"/>
        <v>4665909.53</v>
      </c>
    </row>
    <row r="1514" spans="1:61" x14ac:dyDescent="0.35">
      <c r="A1514" s="65" t="str">
        <f t="shared" si="95"/>
        <v>DI0014941</v>
      </c>
      <c r="B1514" s="111" t="s">
        <v>1725</v>
      </c>
      <c r="C1514" s="104">
        <v>1</v>
      </c>
      <c r="D1514" s="111" t="s">
        <v>0</v>
      </c>
      <c r="E1514" s="111" t="s">
        <v>3</v>
      </c>
      <c r="F1514" s="104" t="s">
        <v>1760</v>
      </c>
      <c r="G1514" s="104" t="s">
        <v>1776</v>
      </c>
      <c r="H1514" s="104" t="s">
        <v>1777</v>
      </c>
      <c r="I1514" s="104" t="s">
        <v>1778</v>
      </c>
      <c r="J1514" s="104" t="s">
        <v>1779</v>
      </c>
      <c r="K1514" s="104" t="s">
        <v>774</v>
      </c>
      <c r="L1514" s="104" t="s">
        <v>1766</v>
      </c>
      <c r="M1514" s="104" t="s">
        <v>1773</v>
      </c>
      <c r="N1514" s="111">
        <v>1</v>
      </c>
      <c r="O1514" s="111">
        <v>1</v>
      </c>
      <c r="P1514" s="111">
        <v>1</v>
      </c>
      <c r="Q1514" s="113">
        <v>1</v>
      </c>
      <c r="R1514" s="113">
        <v>1</v>
      </c>
      <c r="S1514" s="113">
        <v>1</v>
      </c>
      <c r="T1514" s="113">
        <v>0</v>
      </c>
      <c r="U1514" s="113">
        <v>0</v>
      </c>
      <c r="V1514" s="113">
        <v>0</v>
      </c>
      <c r="W1514" s="109">
        <v>592470.07999999996</v>
      </c>
      <c r="X1514" s="109">
        <v>0</v>
      </c>
      <c r="Y1514" s="109">
        <v>0</v>
      </c>
      <c r="Z1514" s="109">
        <v>0</v>
      </c>
      <c r="AA1514" s="109">
        <v>0</v>
      </c>
      <c r="AB1514" s="109">
        <v>0</v>
      </c>
      <c r="AC1514" s="109">
        <v>0</v>
      </c>
      <c r="AD1514" s="109">
        <v>0</v>
      </c>
      <c r="AE1514" s="109">
        <v>592470.07999999996</v>
      </c>
      <c r="AF1514" s="107">
        <v>45603</v>
      </c>
      <c r="AG1514" s="107">
        <v>46698</v>
      </c>
      <c r="AH1514" s="126">
        <v>592470.07999999996</v>
      </c>
      <c r="AI1514" s="115">
        <v>2.5232876712328767</v>
      </c>
      <c r="AJ1514" s="115">
        <v>3</v>
      </c>
      <c r="AK1514" s="127">
        <v>8.7499999999999994E-2</v>
      </c>
      <c r="AL1514" s="128">
        <v>2.5232876712328767</v>
      </c>
      <c r="AM1514" s="128">
        <v>3</v>
      </c>
      <c r="AN1514" s="129">
        <v>8.7499999999999994E-2</v>
      </c>
      <c r="AO1514" s="130" t="s">
        <v>1774</v>
      </c>
      <c r="AP1514" s="130" t="s">
        <v>1775</v>
      </c>
      <c r="AQ1514" s="27">
        <v>51841.135999999999</v>
      </c>
      <c r="AR1514" s="27">
        <v>51841.14</v>
      </c>
      <c r="AS1514" s="27">
        <v>51841.14</v>
      </c>
      <c r="AT1514" s="27">
        <v>0</v>
      </c>
      <c r="AU1514" s="27">
        <v>0</v>
      </c>
      <c r="AV1514" s="27">
        <v>0</v>
      </c>
      <c r="AW1514" s="27">
        <v>0</v>
      </c>
      <c r="AX1514" s="27">
        <v>0</v>
      </c>
      <c r="AY1514" s="27">
        <v>0</v>
      </c>
      <c r="AZ1514" s="27">
        <v>0</v>
      </c>
      <c r="BA1514" s="27">
        <v>0</v>
      </c>
      <c r="BB1514" s="27">
        <v>0</v>
      </c>
      <c r="BC1514" s="27">
        <v>0</v>
      </c>
      <c r="BD1514" s="27">
        <v>0</v>
      </c>
      <c r="BE1514" s="27">
        <v>0</v>
      </c>
      <c r="BF1514" s="27">
        <v>0</v>
      </c>
      <c r="BG1514" s="27">
        <f t="shared" si="93"/>
        <v>103682.276</v>
      </c>
      <c r="BH1514" s="27">
        <f t="shared" si="94"/>
        <v>51841.14</v>
      </c>
      <c r="BI1514" s="27">
        <f t="shared" si="96"/>
        <v>155523.416</v>
      </c>
    </row>
    <row r="1515" spans="1:61" x14ac:dyDescent="0.35">
      <c r="A1515" s="65" t="str">
        <f t="shared" si="95"/>
        <v>DI0014951</v>
      </c>
      <c r="B1515" s="111" t="s">
        <v>1714</v>
      </c>
      <c r="C1515" s="104">
        <v>1</v>
      </c>
      <c r="D1515" s="111" t="s">
        <v>0</v>
      </c>
      <c r="E1515" s="111" t="s">
        <v>3</v>
      </c>
      <c r="F1515" s="104" t="s">
        <v>1760</v>
      </c>
      <c r="G1515" s="104" t="s">
        <v>1776</v>
      </c>
      <c r="H1515" s="104" t="s">
        <v>1777</v>
      </c>
      <c r="I1515" s="104" t="s">
        <v>1778</v>
      </c>
      <c r="J1515" s="104" t="s">
        <v>1779</v>
      </c>
      <c r="K1515" s="104" t="s">
        <v>774</v>
      </c>
      <c r="L1515" s="104" t="s">
        <v>1766</v>
      </c>
      <c r="M1515" s="104" t="s">
        <v>1773</v>
      </c>
      <c r="N1515" s="111">
        <v>1</v>
      </c>
      <c r="O1515" s="111">
        <v>1</v>
      </c>
      <c r="P1515" s="111">
        <v>1</v>
      </c>
      <c r="Q1515" s="113">
        <v>1</v>
      </c>
      <c r="R1515" s="113">
        <v>1</v>
      </c>
      <c r="S1515" s="113">
        <v>1</v>
      </c>
      <c r="T1515" s="113">
        <v>0</v>
      </c>
      <c r="U1515" s="113">
        <v>0</v>
      </c>
      <c r="V1515" s="113">
        <v>0</v>
      </c>
      <c r="W1515" s="109">
        <v>2000000</v>
      </c>
      <c r="X1515" s="109">
        <v>0</v>
      </c>
      <c r="Y1515" s="109">
        <v>0</v>
      </c>
      <c r="Z1515" s="109">
        <v>87500</v>
      </c>
      <c r="AA1515" s="109">
        <v>0</v>
      </c>
      <c r="AB1515" s="109">
        <v>0</v>
      </c>
      <c r="AC1515" s="109">
        <v>0</v>
      </c>
      <c r="AD1515" s="109">
        <v>0</v>
      </c>
      <c r="AE1515" s="109">
        <v>2000000</v>
      </c>
      <c r="AF1515" s="107">
        <v>45387</v>
      </c>
      <c r="AG1515" s="107">
        <v>46482</v>
      </c>
      <c r="AH1515" s="126">
        <v>2000000</v>
      </c>
      <c r="AI1515" s="115">
        <v>1.9315068493150684</v>
      </c>
      <c r="AJ1515" s="115">
        <v>3</v>
      </c>
      <c r="AK1515" s="127">
        <v>8.7499999999999994E-2</v>
      </c>
      <c r="AL1515" s="128">
        <v>1.9315068493150684</v>
      </c>
      <c r="AM1515" s="128">
        <v>3</v>
      </c>
      <c r="AN1515" s="129">
        <v>8.7499999999999994E-2</v>
      </c>
      <c r="AO1515" s="130" t="s">
        <v>1774</v>
      </c>
      <c r="AP1515" s="130" t="s">
        <v>1775</v>
      </c>
      <c r="AQ1515" s="27">
        <v>87500</v>
      </c>
      <c r="AR1515" s="27">
        <v>175000</v>
      </c>
      <c r="AS1515" s="27">
        <v>87500</v>
      </c>
      <c r="AT1515" s="27">
        <v>0</v>
      </c>
      <c r="AU1515" s="27">
        <v>0</v>
      </c>
      <c r="AV1515" s="27">
        <v>0</v>
      </c>
      <c r="AW1515" s="27">
        <v>0</v>
      </c>
      <c r="AX1515" s="27">
        <v>0</v>
      </c>
      <c r="AY1515" s="27">
        <v>0</v>
      </c>
      <c r="AZ1515" s="27">
        <v>0</v>
      </c>
      <c r="BA1515" s="27">
        <v>0</v>
      </c>
      <c r="BB1515" s="27">
        <v>0</v>
      </c>
      <c r="BC1515" s="27">
        <v>0</v>
      </c>
      <c r="BD1515" s="27">
        <v>0</v>
      </c>
      <c r="BE1515" s="27">
        <v>0</v>
      </c>
      <c r="BF1515" s="27">
        <v>0</v>
      </c>
      <c r="BG1515" s="27">
        <f t="shared" si="93"/>
        <v>262500</v>
      </c>
      <c r="BH1515" s="27">
        <f t="shared" si="94"/>
        <v>87500</v>
      </c>
      <c r="BI1515" s="27">
        <f t="shared" si="96"/>
        <v>350000</v>
      </c>
    </row>
    <row r="1516" spans="1:61" x14ac:dyDescent="0.35">
      <c r="A1516" s="65" t="str">
        <f t="shared" si="95"/>
        <v>DI0014961</v>
      </c>
      <c r="B1516" s="111" t="s">
        <v>1449</v>
      </c>
      <c r="C1516" s="104">
        <v>1</v>
      </c>
      <c r="D1516" s="111" t="s">
        <v>0</v>
      </c>
      <c r="E1516" s="111" t="s">
        <v>3</v>
      </c>
      <c r="F1516" s="104" t="s">
        <v>1760</v>
      </c>
      <c r="G1516" s="104" t="s">
        <v>1776</v>
      </c>
      <c r="H1516" s="104" t="s">
        <v>1777</v>
      </c>
      <c r="I1516" s="104" t="s">
        <v>1778</v>
      </c>
      <c r="J1516" s="104" t="s">
        <v>1779</v>
      </c>
      <c r="K1516" s="104" t="s">
        <v>774</v>
      </c>
      <c r="L1516" s="104" t="s">
        <v>1766</v>
      </c>
      <c r="M1516" s="104" t="s">
        <v>1773</v>
      </c>
      <c r="N1516" s="111">
        <v>1</v>
      </c>
      <c r="O1516" s="111">
        <v>1</v>
      </c>
      <c r="P1516" s="111">
        <v>1</v>
      </c>
      <c r="Q1516" s="113">
        <v>1</v>
      </c>
      <c r="R1516" s="113">
        <v>1</v>
      </c>
      <c r="S1516" s="113">
        <v>1</v>
      </c>
      <c r="T1516" s="113">
        <v>0</v>
      </c>
      <c r="U1516" s="113">
        <v>0</v>
      </c>
      <c r="V1516" s="113">
        <v>0</v>
      </c>
      <c r="W1516" s="109">
        <v>0</v>
      </c>
      <c r="X1516" s="109">
        <v>0</v>
      </c>
      <c r="Y1516" s="109">
        <v>0</v>
      </c>
      <c r="Z1516" s="109">
        <v>0</v>
      </c>
      <c r="AA1516" s="109">
        <v>0</v>
      </c>
      <c r="AB1516" s="109">
        <v>0</v>
      </c>
      <c r="AC1516" s="109">
        <v>0</v>
      </c>
      <c r="AD1516" s="109">
        <v>0</v>
      </c>
      <c r="AE1516" s="109">
        <v>0</v>
      </c>
      <c r="AF1516" s="107">
        <v>45372</v>
      </c>
      <c r="AG1516" s="107">
        <v>45737</v>
      </c>
      <c r="AH1516" s="126">
        <v>25000000</v>
      </c>
      <c r="AI1516" s="115">
        <v>0</v>
      </c>
      <c r="AJ1516" s="115">
        <v>1</v>
      </c>
      <c r="AK1516" s="127">
        <v>4.9000000000000002E-2</v>
      </c>
      <c r="AL1516" s="128">
        <v>0</v>
      </c>
      <c r="AM1516" s="128">
        <v>0</v>
      </c>
      <c r="AN1516" s="129">
        <v>0</v>
      </c>
      <c r="AO1516" s="130" t="s">
        <v>1774</v>
      </c>
      <c r="AP1516" s="130" t="s">
        <v>1775</v>
      </c>
      <c r="AQ1516" s="27">
        <v>0</v>
      </c>
      <c r="AR1516" s="27">
        <v>0</v>
      </c>
      <c r="AS1516" s="27">
        <v>0</v>
      </c>
      <c r="AT1516" s="27">
        <v>0</v>
      </c>
      <c r="AU1516" s="27">
        <v>0</v>
      </c>
      <c r="AV1516" s="27">
        <v>0</v>
      </c>
      <c r="AW1516" s="27">
        <v>0</v>
      </c>
      <c r="AX1516" s="27">
        <v>0</v>
      </c>
      <c r="AY1516" s="27">
        <v>0</v>
      </c>
      <c r="AZ1516" s="27">
        <v>0</v>
      </c>
      <c r="BA1516" s="27">
        <v>0</v>
      </c>
      <c r="BB1516" s="27">
        <v>0</v>
      </c>
      <c r="BC1516" s="27">
        <v>0</v>
      </c>
      <c r="BD1516" s="27">
        <v>0</v>
      </c>
      <c r="BE1516" s="27">
        <v>0</v>
      </c>
      <c r="BF1516" s="27">
        <v>0</v>
      </c>
      <c r="BG1516" s="27">
        <f t="shared" si="93"/>
        <v>0</v>
      </c>
      <c r="BH1516" s="27">
        <f t="shared" si="94"/>
        <v>0</v>
      </c>
      <c r="BI1516" s="27">
        <f t="shared" si="96"/>
        <v>0</v>
      </c>
    </row>
    <row r="1517" spans="1:61" x14ac:dyDescent="0.35">
      <c r="A1517" s="65" t="str">
        <f t="shared" si="95"/>
        <v>DI0014971</v>
      </c>
      <c r="B1517" s="111" t="s">
        <v>1450</v>
      </c>
      <c r="C1517" s="104">
        <v>1</v>
      </c>
      <c r="D1517" s="111" t="s">
        <v>0</v>
      </c>
      <c r="E1517" s="111" t="s">
        <v>3</v>
      </c>
      <c r="F1517" s="104" t="s">
        <v>1760</v>
      </c>
      <c r="G1517" s="104" t="s">
        <v>1776</v>
      </c>
      <c r="H1517" s="104" t="s">
        <v>1777</v>
      </c>
      <c r="I1517" s="104" t="s">
        <v>1778</v>
      </c>
      <c r="J1517" s="104" t="s">
        <v>1779</v>
      </c>
      <c r="K1517" s="104" t="s">
        <v>774</v>
      </c>
      <c r="L1517" s="104" t="s">
        <v>1766</v>
      </c>
      <c r="M1517" s="104" t="s">
        <v>1773</v>
      </c>
      <c r="N1517" s="111">
        <v>1</v>
      </c>
      <c r="O1517" s="111">
        <v>1</v>
      </c>
      <c r="P1517" s="111">
        <v>1</v>
      </c>
      <c r="Q1517" s="113">
        <v>1</v>
      </c>
      <c r="R1517" s="113">
        <v>1</v>
      </c>
      <c r="S1517" s="113">
        <v>1</v>
      </c>
      <c r="T1517" s="113">
        <v>0</v>
      </c>
      <c r="U1517" s="113">
        <v>0</v>
      </c>
      <c r="V1517" s="113">
        <v>0</v>
      </c>
      <c r="W1517" s="109">
        <v>0</v>
      </c>
      <c r="X1517" s="109">
        <v>0</v>
      </c>
      <c r="Y1517" s="109">
        <v>0</v>
      </c>
      <c r="Z1517" s="109">
        <v>0</v>
      </c>
      <c r="AA1517" s="109">
        <v>0</v>
      </c>
      <c r="AB1517" s="109">
        <v>0</v>
      </c>
      <c r="AC1517" s="109">
        <v>0</v>
      </c>
      <c r="AD1517" s="109">
        <v>0</v>
      </c>
      <c r="AE1517" s="109">
        <v>0</v>
      </c>
      <c r="AF1517" s="107">
        <v>45372</v>
      </c>
      <c r="AG1517" s="107">
        <v>45737</v>
      </c>
      <c r="AH1517" s="126">
        <v>25000000</v>
      </c>
      <c r="AI1517" s="115">
        <v>0</v>
      </c>
      <c r="AJ1517" s="115">
        <v>1</v>
      </c>
      <c r="AK1517" s="127">
        <v>4.9000000000000002E-2</v>
      </c>
      <c r="AL1517" s="128">
        <v>0</v>
      </c>
      <c r="AM1517" s="128">
        <v>0</v>
      </c>
      <c r="AN1517" s="129">
        <v>0</v>
      </c>
      <c r="AO1517" s="130" t="s">
        <v>1774</v>
      </c>
      <c r="AP1517" s="130" t="s">
        <v>1775</v>
      </c>
      <c r="AQ1517" s="27">
        <v>0</v>
      </c>
      <c r="AR1517" s="27">
        <v>0</v>
      </c>
      <c r="AS1517" s="27">
        <v>0</v>
      </c>
      <c r="AT1517" s="27">
        <v>0</v>
      </c>
      <c r="AU1517" s="27">
        <v>0</v>
      </c>
      <c r="AV1517" s="27">
        <v>0</v>
      </c>
      <c r="AW1517" s="27">
        <v>0</v>
      </c>
      <c r="AX1517" s="27">
        <v>0</v>
      </c>
      <c r="AY1517" s="27">
        <v>0</v>
      </c>
      <c r="AZ1517" s="27">
        <v>0</v>
      </c>
      <c r="BA1517" s="27">
        <v>0</v>
      </c>
      <c r="BB1517" s="27">
        <v>0</v>
      </c>
      <c r="BC1517" s="27">
        <v>0</v>
      </c>
      <c r="BD1517" s="27">
        <v>0</v>
      </c>
      <c r="BE1517" s="27">
        <v>0</v>
      </c>
      <c r="BF1517" s="27">
        <v>0</v>
      </c>
      <c r="BG1517" s="27">
        <f t="shared" si="93"/>
        <v>0</v>
      </c>
      <c r="BH1517" s="27">
        <f t="shared" si="94"/>
        <v>0</v>
      </c>
      <c r="BI1517" s="27">
        <f t="shared" si="96"/>
        <v>0</v>
      </c>
    </row>
    <row r="1518" spans="1:61" x14ac:dyDescent="0.35">
      <c r="A1518" s="65" t="str">
        <f t="shared" si="95"/>
        <v>DI0014981</v>
      </c>
      <c r="B1518" s="111" t="s">
        <v>1715</v>
      </c>
      <c r="C1518" s="104">
        <v>1</v>
      </c>
      <c r="D1518" s="111" t="s">
        <v>0</v>
      </c>
      <c r="E1518" s="111" t="s">
        <v>3</v>
      </c>
      <c r="F1518" s="104" t="s">
        <v>1760</v>
      </c>
      <c r="G1518" s="104" t="s">
        <v>1776</v>
      </c>
      <c r="H1518" s="104" t="s">
        <v>1777</v>
      </c>
      <c r="I1518" s="104" t="s">
        <v>1778</v>
      </c>
      <c r="J1518" s="104" t="s">
        <v>1779</v>
      </c>
      <c r="K1518" s="104" t="s">
        <v>774</v>
      </c>
      <c r="L1518" s="104" t="s">
        <v>1766</v>
      </c>
      <c r="M1518" s="104" t="s">
        <v>1773</v>
      </c>
      <c r="N1518" s="111">
        <v>1</v>
      </c>
      <c r="O1518" s="111">
        <v>1</v>
      </c>
      <c r="P1518" s="111">
        <v>1</v>
      </c>
      <c r="Q1518" s="113">
        <v>1</v>
      </c>
      <c r="R1518" s="113">
        <v>1</v>
      </c>
      <c r="S1518" s="113">
        <v>1</v>
      </c>
      <c r="T1518" s="113">
        <v>0</v>
      </c>
      <c r="U1518" s="113">
        <v>0</v>
      </c>
      <c r="V1518" s="113">
        <v>0</v>
      </c>
      <c r="W1518" s="109">
        <v>4000000</v>
      </c>
      <c r="X1518" s="109">
        <v>0</v>
      </c>
      <c r="Y1518" s="109">
        <v>0</v>
      </c>
      <c r="Z1518" s="109">
        <v>175000</v>
      </c>
      <c r="AA1518" s="109">
        <v>0</v>
      </c>
      <c r="AB1518" s="109">
        <v>0</v>
      </c>
      <c r="AC1518" s="109">
        <v>0</v>
      </c>
      <c r="AD1518" s="109">
        <v>0</v>
      </c>
      <c r="AE1518" s="109">
        <v>4000000</v>
      </c>
      <c r="AF1518" s="107">
        <v>45387</v>
      </c>
      <c r="AG1518" s="107">
        <v>46482</v>
      </c>
      <c r="AH1518" s="126">
        <v>4000000</v>
      </c>
      <c r="AI1518" s="115">
        <v>1.9315068493150684</v>
      </c>
      <c r="AJ1518" s="115">
        <v>3</v>
      </c>
      <c r="AK1518" s="127">
        <v>8.7499999999999994E-2</v>
      </c>
      <c r="AL1518" s="128">
        <v>1.9315068493150684</v>
      </c>
      <c r="AM1518" s="128">
        <v>3</v>
      </c>
      <c r="AN1518" s="129">
        <v>8.7499999999999994E-2</v>
      </c>
      <c r="AO1518" s="130" t="s">
        <v>1774</v>
      </c>
      <c r="AP1518" s="130" t="s">
        <v>1775</v>
      </c>
      <c r="AQ1518" s="27">
        <v>175000</v>
      </c>
      <c r="AR1518" s="27">
        <v>350000</v>
      </c>
      <c r="AS1518" s="27">
        <v>175000</v>
      </c>
      <c r="AT1518" s="27">
        <v>0</v>
      </c>
      <c r="AU1518" s="27">
        <v>0</v>
      </c>
      <c r="AV1518" s="27">
        <v>0</v>
      </c>
      <c r="AW1518" s="27">
        <v>0</v>
      </c>
      <c r="AX1518" s="27">
        <v>0</v>
      </c>
      <c r="AY1518" s="27">
        <v>0</v>
      </c>
      <c r="AZ1518" s="27">
        <v>0</v>
      </c>
      <c r="BA1518" s="27">
        <v>0</v>
      </c>
      <c r="BB1518" s="27">
        <v>0</v>
      </c>
      <c r="BC1518" s="27">
        <v>0</v>
      </c>
      <c r="BD1518" s="27">
        <v>0</v>
      </c>
      <c r="BE1518" s="27">
        <v>0</v>
      </c>
      <c r="BF1518" s="27">
        <v>0</v>
      </c>
      <c r="BG1518" s="27">
        <f t="shared" si="93"/>
        <v>525000</v>
      </c>
      <c r="BH1518" s="27">
        <f t="shared" si="94"/>
        <v>175000</v>
      </c>
      <c r="BI1518" s="27">
        <f t="shared" si="96"/>
        <v>700000</v>
      </c>
    </row>
    <row r="1519" spans="1:61" x14ac:dyDescent="0.35">
      <c r="A1519" s="65" t="str">
        <f t="shared" si="95"/>
        <v>DI0014991</v>
      </c>
      <c r="B1519" s="111" t="s">
        <v>1451</v>
      </c>
      <c r="C1519" s="104">
        <v>1</v>
      </c>
      <c r="D1519" s="111" t="s">
        <v>0</v>
      </c>
      <c r="E1519" s="111" t="s">
        <v>3</v>
      </c>
      <c r="F1519" s="104" t="s">
        <v>1760</v>
      </c>
      <c r="G1519" s="104" t="s">
        <v>1776</v>
      </c>
      <c r="H1519" s="104" t="s">
        <v>1777</v>
      </c>
      <c r="I1519" s="104" t="s">
        <v>1778</v>
      </c>
      <c r="J1519" s="104" t="s">
        <v>1779</v>
      </c>
      <c r="K1519" s="104" t="s">
        <v>774</v>
      </c>
      <c r="L1519" s="104" t="s">
        <v>1766</v>
      </c>
      <c r="M1519" s="104" t="s">
        <v>1773</v>
      </c>
      <c r="N1519" s="111">
        <v>1</v>
      </c>
      <c r="O1519" s="111">
        <v>1</v>
      </c>
      <c r="P1519" s="111">
        <v>1</v>
      </c>
      <c r="Q1519" s="113">
        <v>1</v>
      </c>
      <c r="R1519" s="113">
        <v>1</v>
      </c>
      <c r="S1519" s="113">
        <v>1</v>
      </c>
      <c r="T1519" s="113">
        <v>0</v>
      </c>
      <c r="U1519" s="113">
        <v>0</v>
      </c>
      <c r="V1519" s="113">
        <v>0</v>
      </c>
      <c r="W1519" s="109">
        <v>0</v>
      </c>
      <c r="X1519" s="109">
        <v>0</v>
      </c>
      <c r="Y1519" s="109">
        <v>0</v>
      </c>
      <c r="Z1519" s="109">
        <v>0</v>
      </c>
      <c r="AA1519" s="109">
        <v>0</v>
      </c>
      <c r="AB1519" s="109">
        <v>0</v>
      </c>
      <c r="AC1519" s="109">
        <v>0</v>
      </c>
      <c r="AD1519" s="109">
        <v>0</v>
      </c>
      <c r="AE1519" s="109">
        <v>0</v>
      </c>
      <c r="AF1519" s="107">
        <v>45372</v>
      </c>
      <c r="AG1519" s="107">
        <v>45737</v>
      </c>
      <c r="AH1519" s="126">
        <v>12500000</v>
      </c>
      <c r="AI1519" s="115">
        <v>0</v>
      </c>
      <c r="AJ1519" s="115">
        <v>1</v>
      </c>
      <c r="AK1519" s="127">
        <v>4.9000000000000002E-2</v>
      </c>
      <c r="AL1519" s="128">
        <v>0</v>
      </c>
      <c r="AM1519" s="128">
        <v>0</v>
      </c>
      <c r="AN1519" s="129">
        <v>0</v>
      </c>
      <c r="AO1519" s="130" t="s">
        <v>1774</v>
      </c>
      <c r="AP1519" s="130" t="s">
        <v>1775</v>
      </c>
      <c r="AQ1519" s="27">
        <v>0</v>
      </c>
      <c r="AR1519" s="27">
        <v>0</v>
      </c>
      <c r="AS1519" s="27">
        <v>0</v>
      </c>
      <c r="AT1519" s="27">
        <v>0</v>
      </c>
      <c r="AU1519" s="27">
        <v>0</v>
      </c>
      <c r="AV1519" s="27">
        <v>0</v>
      </c>
      <c r="AW1519" s="27">
        <v>0</v>
      </c>
      <c r="AX1519" s="27">
        <v>0</v>
      </c>
      <c r="AY1519" s="27">
        <v>0</v>
      </c>
      <c r="AZ1519" s="27">
        <v>0</v>
      </c>
      <c r="BA1519" s="27">
        <v>0</v>
      </c>
      <c r="BB1519" s="27">
        <v>0</v>
      </c>
      <c r="BC1519" s="27">
        <v>0</v>
      </c>
      <c r="BD1519" s="27">
        <v>0</v>
      </c>
      <c r="BE1519" s="27">
        <v>0</v>
      </c>
      <c r="BF1519" s="27">
        <v>0</v>
      </c>
      <c r="BG1519" s="27">
        <f t="shared" si="93"/>
        <v>0</v>
      </c>
      <c r="BH1519" s="27">
        <f t="shared" si="94"/>
        <v>0</v>
      </c>
      <c r="BI1519" s="27">
        <f t="shared" si="96"/>
        <v>0</v>
      </c>
    </row>
    <row r="1520" spans="1:61" x14ac:dyDescent="0.35">
      <c r="A1520" s="65" t="str">
        <f t="shared" si="95"/>
        <v>DI0015001</v>
      </c>
      <c r="B1520" s="111" t="s">
        <v>1452</v>
      </c>
      <c r="C1520" s="104">
        <v>1</v>
      </c>
      <c r="D1520" s="111" t="s">
        <v>0</v>
      </c>
      <c r="E1520" s="111" t="s">
        <v>3</v>
      </c>
      <c r="F1520" s="104" t="s">
        <v>1760</v>
      </c>
      <c r="G1520" s="104" t="s">
        <v>1776</v>
      </c>
      <c r="H1520" s="104" t="s">
        <v>1777</v>
      </c>
      <c r="I1520" s="104" t="s">
        <v>1778</v>
      </c>
      <c r="J1520" s="104" t="s">
        <v>1779</v>
      </c>
      <c r="K1520" s="104" t="s">
        <v>774</v>
      </c>
      <c r="L1520" s="104" t="s">
        <v>1766</v>
      </c>
      <c r="M1520" s="104" t="s">
        <v>1773</v>
      </c>
      <c r="N1520" s="111">
        <v>1</v>
      </c>
      <c r="O1520" s="111">
        <v>1</v>
      </c>
      <c r="P1520" s="111">
        <v>1</v>
      </c>
      <c r="Q1520" s="113">
        <v>1</v>
      </c>
      <c r="R1520" s="113">
        <v>1</v>
      </c>
      <c r="S1520" s="113">
        <v>1</v>
      </c>
      <c r="T1520" s="113">
        <v>0</v>
      </c>
      <c r="U1520" s="113">
        <v>0</v>
      </c>
      <c r="V1520" s="113">
        <v>0</v>
      </c>
      <c r="W1520" s="109">
        <v>0</v>
      </c>
      <c r="X1520" s="109">
        <v>0</v>
      </c>
      <c r="Y1520" s="109">
        <v>0</v>
      </c>
      <c r="Z1520" s="109">
        <v>0</v>
      </c>
      <c r="AA1520" s="109">
        <v>0</v>
      </c>
      <c r="AB1520" s="109">
        <v>0</v>
      </c>
      <c r="AC1520" s="109">
        <v>0</v>
      </c>
      <c r="AD1520" s="109">
        <v>0</v>
      </c>
      <c r="AE1520" s="109">
        <v>0</v>
      </c>
      <c r="AF1520" s="107">
        <v>45372</v>
      </c>
      <c r="AG1520" s="107">
        <v>45737</v>
      </c>
      <c r="AH1520" s="126">
        <v>12500000</v>
      </c>
      <c r="AI1520" s="115">
        <v>0</v>
      </c>
      <c r="AJ1520" s="115">
        <v>1</v>
      </c>
      <c r="AK1520" s="127">
        <v>4.9000000000000002E-2</v>
      </c>
      <c r="AL1520" s="128">
        <v>0</v>
      </c>
      <c r="AM1520" s="128">
        <v>0</v>
      </c>
      <c r="AN1520" s="129">
        <v>0</v>
      </c>
      <c r="AO1520" s="130" t="s">
        <v>1774</v>
      </c>
      <c r="AP1520" s="130" t="s">
        <v>1775</v>
      </c>
      <c r="AQ1520" s="27">
        <v>0</v>
      </c>
      <c r="AR1520" s="27">
        <v>0</v>
      </c>
      <c r="AS1520" s="27">
        <v>0</v>
      </c>
      <c r="AT1520" s="27">
        <v>0</v>
      </c>
      <c r="AU1520" s="27">
        <v>0</v>
      </c>
      <c r="AV1520" s="27">
        <v>0</v>
      </c>
      <c r="AW1520" s="27">
        <v>0</v>
      </c>
      <c r="AX1520" s="27">
        <v>0</v>
      </c>
      <c r="AY1520" s="27">
        <v>0</v>
      </c>
      <c r="AZ1520" s="27">
        <v>0</v>
      </c>
      <c r="BA1520" s="27">
        <v>0</v>
      </c>
      <c r="BB1520" s="27">
        <v>0</v>
      </c>
      <c r="BC1520" s="27">
        <v>0</v>
      </c>
      <c r="BD1520" s="27">
        <v>0</v>
      </c>
      <c r="BE1520" s="27">
        <v>0</v>
      </c>
      <c r="BF1520" s="27">
        <v>0</v>
      </c>
      <c r="BG1520" s="27">
        <f t="shared" si="93"/>
        <v>0</v>
      </c>
      <c r="BH1520" s="27">
        <f t="shared" si="94"/>
        <v>0</v>
      </c>
      <c r="BI1520" s="27">
        <f t="shared" si="96"/>
        <v>0</v>
      </c>
    </row>
    <row r="1521" spans="1:61" x14ac:dyDescent="0.35">
      <c r="A1521" s="65" t="str">
        <f t="shared" si="95"/>
        <v>DI0015011</v>
      </c>
      <c r="B1521" s="111" t="s">
        <v>1453</v>
      </c>
      <c r="C1521" s="104">
        <v>1</v>
      </c>
      <c r="D1521" s="111" t="s">
        <v>0</v>
      </c>
      <c r="E1521" s="111" t="s">
        <v>3</v>
      </c>
      <c r="F1521" s="104" t="s">
        <v>1760</v>
      </c>
      <c r="G1521" s="104" t="s">
        <v>1769</v>
      </c>
      <c r="H1521" s="104" t="s">
        <v>1770</v>
      </c>
      <c r="I1521" s="104" t="s">
        <v>1771</v>
      </c>
      <c r="J1521" s="104" t="s">
        <v>1772</v>
      </c>
      <c r="K1521" s="104" t="s">
        <v>417</v>
      </c>
      <c r="L1521" s="104" t="s">
        <v>1766</v>
      </c>
      <c r="M1521" s="104" t="s">
        <v>1773</v>
      </c>
      <c r="N1521" s="111">
        <v>1</v>
      </c>
      <c r="O1521" s="111">
        <v>1</v>
      </c>
      <c r="P1521" s="111">
        <v>1</v>
      </c>
      <c r="Q1521" s="113">
        <v>0</v>
      </c>
      <c r="R1521" s="113">
        <v>0</v>
      </c>
      <c r="S1521" s="113">
        <v>1</v>
      </c>
      <c r="T1521" s="113">
        <v>1</v>
      </c>
      <c r="U1521" s="113">
        <v>1</v>
      </c>
      <c r="V1521" s="113">
        <v>0</v>
      </c>
      <c r="W1521" s="109">
        <v>69436204.810000002</v>
      </c>
      <c r="X1521" s="109">
        <v>0</v>
      </c>
      <c r="Y1521" s="109">
        <v>0</v>
      </c>
      <c r="Z1521" s="109">
        <v>0</v>
      </c>
      <c r="AA1521" s="109">
        <v>0</v>
      </c>
      <c r="AB1521" s="109">
        <v>0</v>
      </c>
      <c r="AC1521" s="109">
        <v>0</v>
      </c>
      <c r="AD1521" s="109">
        <v>0</v>
      </c>
      <c r="AE1521" s="109">
        <v>69436204.810000002</v>
      </c>
      <c r="AF1521" s="107">
        <v>45610</v>
      </c>
      <c r="AG1521" s="107">
        <v>45975</v>
      </c>
      <c r="AH1521" s="126">
        <v>69436204.810000002</v>
      </c>
      <c r="AI1521" s="115">
        <v>0.54246575342465753</v>
      </c>
      <c r="AJ1521" s="115">
        <v>1</v>
      </c>
      <c r="AK1521" s="127">
        <v>4.9000000000000002E-2</v>
      </c>
      <c r="AL1521" s="128">
        <v>0.54246575342465753</v>
      </c>
      <c r="AM1521" s="128">
        <v>1</v>
      </c>
      <c r="AN1521" s="129">
        <v>4.9000000000000002E-2</v>
      </c>
      <c r="AO1521" s="130" t="s">
        <v>1774</v>
      </c>
      <c r="AP1521" s="130" t="s">
        <v>1775</v>
      </c>
      <c r="AQ1521" s="27">
        <v>3402374.04</v>
      </c>
      <c r="AR1521" s="27">
        <v>0</v>
      </c>
      <c r="AS1521" s="27">
        <v>0</v>
      </c>
      <c r="AT1521" s="27">
        <v>0</v>
      </c>
      <c r="AU1521" s="27">
        <v>0</v>
      </c>
      <c r="AV1521" s="27">
        <v>0</v>
      </c>
      <c r="AW1521" s="27">
        <v>0</v>
      </c>
      <c r="AX1521" s="27">
        <v>0</v>
      </c>
      <c r="AY1521" s="27">
        <v>0</v>
      </c>
      <c r="AZ1521" s="27">
        <v>0</v>
      </c>
      <c r="BA1521" s="27">
        <v>0</v>
      </c>
      <c r="BB1521" s="27">
        <v>0</v>
      </c>
      <c r="BC1521" s="27">
        <v>0</v>
      </c>
      <c r="BD1521" s="27">
        <v>0</v>
      </c>
      <c r="BE1521" s="27">
        <v>0</v>
      </c>
      <c r="BF1521" s="27">
        <v>0</v>
      </c>
      <c r="BG1521" s="27">
        <f t="shared" si="93"/>
        <v>3402374.04</v>
      </c>
      <c r="BH1521" s="27">
        <f t="shared" si="94"/>
        <v>0</v>
      </c>
      <c r="BI1521" s="27">
        <f t="shared" si="96"/>
        <v>3402374.04</v>
      </c>
    </row>
    <row r="1522" spans="1:61" x14ac:dyDescent="0.35">
      <c r="A1522" s="65" t="str">
        <f t="shared" si="95"/>
        <v>DI0015021</v>
      </c>
      <c r="B1522" s="111" t="s">
        <v>1454</v>
      </c>
      <c r="C1522" s="104">
        <v>1</v>
      </c>
      <c r="D1522" s="111" t="s">
        <v>0</v>
      </c>
      <c r="E1522" s="111" t="s">
        <v>3</v>
      </c>
      <c r="F1522" s="104" t="s">
        <v>1760</v>
      </c>
      <c r="G1522" s="104" t="s">
        <v>1781</v>
      </c>
      <c r="H1522" s="104" t="s">
        <v>1777</v>
      </c>
      <c r="I1522" s="104" t="s">
        <v>1782</v>
      </c>
      <c r="J1522" s="104" t="s">
        <v>1779</v>
      </c>
      <c r="K1522" s="104" t="s">
        <v>791</v>
      </c>
      <c r="L1522" s="104" t="s">
        <v>1766</v>
      </c>
      <c r="M1522" s="104" t="s">
        <v>1773</v>
      </c>
      <c r="N1522" s="111">
        <v>1</v>
      </c>
      <c r="O1522" s="111">
        <v>1</v>
      </c>
      <c r="P1522" s="111">
        <v>1</v>
      </c>
      <c r="Q1522" s="113">
        <v>1</v>
      </c>
      <c r="R1522" s="113">
        <v>1</v>
      </c>
      <c r="S1522" s="113">
        <v>1</v>
      </c>
      <c r="T1522" s="113">
        <v>0</v>
      </c>
      <c r="U1522" s="113">
        <v>0</v>
      </c>
      <c r="V1522" s="113">
        <v>0</v>
      </c>
      <c r="W1522" s="109">
        <v>64900</v>
      </c>
      <c r="X1522" s="109">
        <v>0</v>
      </c>
      <c r="Y1522" s="109">
        <v>0</v>
      </c>
      <c r="Z1522" s="109">
        <v>175.77</v>
      </c>
      <c r="AA1522" s="109">
        <v>0</v>
      </c>
      <c r="AB1522" s="109">
        <v>0</v>
      </c>
      <c r="AC1522" s="109">
        <v>0</v>
      </c>
      <c r="AD1522" s="109">
        <v>0</v>
      </c>
      <c r="AE1522" s="109">
        <v>64900</v>
      </c>
      <c r="AF1522" s="107">
        <v>45614</v>
      </c>
      <c r="AG1522" s="107">
        <v>45979</v>
      </c>
      <c r="AH1522" s="126">
        <v>64900</v>
      </c>
      <c r="AI1522" s="115">
        <v>0.55342465753424652</v>
      </c>
      <c r="AJ1522" s="115">
        <v>1</v>
      </c>
      <c r="AK1522" s="127">
        <v>3.2500000000000001E-2</v>
      </c>
      <c r="AL1522" s="128">
        <v>0.55342465753424652</v>
      </c>
      <c r="AM1522" s="128">
        <v>1</v>
      </c>
      <c r="AN1522" s="129">
        <v>3.2500000000000001E-2</v>
      </c>
      <c r="AO1522" s="130" t="s">
        <v>1774</v>
      </c>
      <c r="AP1522" s="130" t="s">
        <v>1775</v>
      </c>
      <c r="AQ1522" s="27">
        <v>1230.3900000000001</v>
      </c>
      <c r="AR1522" s="27">
        <v>0</v>
      </c>
      <c r="AS1522" s="27">
        <v>0</v>
      </c>
      <c r="AT1522" s="27">
        <v>0</v>
      </c>
      <c r="AU1522" s="27">
        <v>0</v>
      </c>
      <c r="AV1522" s="27">
        <v>0</v>
      </c>
      <c r="AW1522" s="27">
        <v>0</v>
      </c>
      <c r="AX1522" s="27">
        <v>0</v>
      </c>
      <c r="AY1522" s="27">
        <v>0</v>
      </c>
      <c r="AZ1522" s="27">
        <v>0</v>
      </c>
      <c r="BA1522" s="27">
        <v>0</v>
      </c>
      <c r="BB1522" s="27">
        <v>0</v>
      </c>
      <c r="BC1522" s="27">
        <v>0</v>
      </c>
      <c r="BD1522" s="27">
        <v>0</v>
      </c>
      <c r="BE1522" s="27">
        <v>0</v>
      </c>
      <c r="BF1522" s="27">
        <v>0</v>
      </c>
      <c r="BG1522" s="27">
        <f t="shared" si="93"/>
        <v>1230.3900000000001</v>
      </c>
      <c r="BH1522" s="27">
        <f t="shared" si="94"/>
        <v>0</v>
      </c>
      <c r="BI1522" s="27">
        <f t="shared" si="96"/>
        <v>1230.3900000000001</v>
      </c>
    </row>
    <row r="1523" spans="1:61" x14ac:dyDescent="0.35">
      <c r="A1523" s="65" t="str">
        <f t="shared" si="95"/>
        <v>DI0015022</v>
      </c>
      <c r="B1523" s="111" t="s">
        <v>1454</v>
      </c>
      <c r="C1523" s="104">
        <v>2</v>
      </c>
      <c r="D1523" s="111" t="s">
        <v>0</v>
      </c>
      <c r="E1523" s="111" t="s">
        <v>3</v>
      </c>
      <c r="F1523" s="104" t="s">
        <v>1760</v>
      </c>
      <c r="G1523" s="104" t="s">
        <v>1781</v>
      </c>
      <c r="H1523" s="104" t="s">
        <v>1777</v>
      </c>
      <c r="I1523" s="104" t="s">
        <v>1782</v>
      </c>
      <c r="J1523" s="104" t="s">
        <v>1779</v>
      </c>
      <c r="K1523" s="104" t="s">
        <v>791</v>
      </c>
      <c r="L1523" s="104" t="s">
        <v>1766</v>
      </c>
      <c r="M1523" s="104" t="s">
        <v>1773</v>
      </c>
      <c r="N1523" s="111">
        <v>1</v>
      </c>
      <c r="O1523" s="111">
        <v>1</v>
      </c>
      <c r="P1523" s="111">
        <v>1</v>
      </c>
      <c r="Q1523" s="113">
        <v>1</v>
      </c>
      <c r="R1523" s="113">
        <v>1</v>
      </c>
      <c r="S1523" s="113">
        <v>1</v>
      </c>
      <c r="T1523" s="113">
        <v>0</v>
      </c>
      <c r="U1523" s="113">
        <v>0</v>
      </c>
      <c r="V1523" s="113">
        <v>0</v>
      </c>
      <c r="W1523" s="109">
        <v>47937.5</v>
      </c>
      <c r="X1523" s="109">
        <v>0</v>
      </c>
      <c r="Y1523" s="109">
        <v>0</v>
      </c>
      <c r="Z1523" s="109">
        <v>152.6</v>
      </c>
      <c r="AA1523" s="109">
        <v>0</v>
      </c>
      <c r="AB1523" s="109">
        <v>0</v>
      </c>
      <c r="AC1523" s="109">
        <v>0</v>
      </c>
      <c r="AD1523" s="109">
        <v>0</v>
      </c>
      <c r="AE1523" s="109">
        <v>47937.5</v>
      </c>
      <c r="AF1523" s="107">
        <v>45614</v>
      </c>
      <c r="AG1523" s="107">
        <v>46344</v>
      </c>
      <c r="AH1523" s="126">
        <v>47937.5</v>
      </c>
      <c r="AI1523" s="115">
        <v>1.5534246575342465</v>
      </c>
      <c r="AJ1523" s="115">
        <v>2</v>
      </c>
      <c r="AK1523" s="127">
        <v>3.8199999999999998E-2</v>
      </c>
      <c r="AL1523" s="128">
        <v>1.5534246575342467</v>
      </c>
      <c r="AM1523" s="128">
        <v>2</v>
      </c>
      <c r="AN1523" s="129">
        <v>3.8199999999999998E-2</v>
      </c>
      <c r="AO1523" s="130" t="s">
        <v>1774</v>
      </c>
      <c r="AP1523" s="130" t="s">
        <v>1775</v>
      </c>
      <c r="AQ1523" s="27">
        <v>1220.8</v>
      </c>
      <c r="AR1523" s="27">
        <v>1220.7999999999997</v>
      </c>
      <c r="AS1523" s="27">
        <v>0</v>
      </c>
      <c r="AT1523" s="27">
        <v>0</v>
      </c>
      <c r="AU1523" s="27">
        <v>0</v>
      </c>
      <c r="AV1523" s="27">
        <v>0</v>
      </c>
      <c r="AW1523" s="27">
        <v>0</v>
      </c>
      <c r="AX1523" s="27">
        <v>0</v>
      </c>
      <c r="AY1523" s="27">
        <v>0</v>
      </c>
      <c r="AZ1523" s="27">
        <v>0</v>
      </c>
      <c r="BA1523" s="27">
        <v>0</v>
      </c>
      <c r="BB1523" s="27">
        <v>0</v>
      </c>
      <c r="BC1523" s="27">
        <v>0</v>
      </c>
      <c r="BD1523" s="27">
        <v>0</v>
      </c>
      <c r="BE1523" s="27">
        <v>0</v>
      </c>
      <c r="BF1523" s="27">
        <v>0</v>
      </c>
      <c r="BG1523" s="27">
        <f t="shared" si="93"/>
        <v>2441.5999999999995</v>
      </c>
      <c r="BH1523" s="27">
        <f t="shared" si="94"/>
        <v>0</v>
      </c>
      <c r="BI1523" s="27">
        <f t="shared" si="96"/>
        <v>2441.5999999999995</v>
      </c>
    </row>
    <row r="1524" spans="1:61" x14ac:dyDescent="0.35">
      <c r="A1524" s="65" t="str">
        <f t="shared" si="95"/>
        <v>DI0015023</v>
      </c>
      <c r="B1524" s="111" t="s">
        <v>1454</v>
      </c>
      <c r="C1524" s="104">
        <v>3</v>
      </c>
      <c r="D1524" s="111" t="s">
        <v>0</v>
      </c>
      <c r="E1524" s="111" t="s">
        <v>3</v>
      </c>
      <c r="F1524" s="104" t="s">
        <v>1760</v>
      </c>
      <c r="G1524" s="104" t="s">
        <v>1781</v>
      </c>
      <c r="H1524" s="104" t="s">
        <v>1777</v>
      </c>
      <c r="I1524" s="104" t="s">
        <v>1782</v>
      </c>
      <c r="J1524" s="104" t="s">
        <v>1779</v>
      </c>
      <c r="K1524" s="104" t="s">
        <v>791</v>
      </c>
      <c r="L1524" s="104" t="s">
        <v>1766</v>
      </c>
      <c r="M1524" s="104" t="s">
        <v>1773</v>
      </c>
      <c r="N1524" s="111">
        <v>1</v>
      </c>
      <c r="O1524" s="111">
        <v>1</v>
      </c>
      <c r="P1524" s="111">
        <v>1</v>
      </c>
      <c r="Q1524" s="113">
        <v>1</v>
      </c>
      <c r="R1524" s="113">
        <v>1</v>
      </c>
      <c r="S1524" s="113">
        <v>1</v>
      </c>
      <c r="T1524" s="113">
        <v>0</v>
      </c>
      <c r="U1524" s="113">
        <v>0</v>
      </c>
      <c r="V1524" s="113">
        <v>0</v>
      </c>
      <c r="W1524" s="109">
        <v>378190</v>
      </c>
      <c r="X1524" s="109">
        <v>0</v>
      </c>
      <c r="Y1524" s="109">
        <v>0</v>
      </c>
      <c r="Z1524" s="109">
        <v>1355.18</v>
      </c>
      <c r="AA1524" s="109">
        <v>0</v>
      </c>
      <c r="AB1524" s="109">
        <v>0</v>
      </c>
      <c r="AC1524" s="109">
        <v>0</v>
      </c>
      <c r="AD1524" s="109">
        <v>0</v>
      </c>
      <c r="AE1524" s="109">
        <v>378190</v>
      </c>
      <c r="AF1524" s="107">
        <v>45614</v>
      </c>
      <c r="AG1524" s="107">
        <v>46709</v>
      </c>
      <c r="AH1524" s="126">
        <v>378190</v>
      </c>
      <c r="AI1524" s="115">
        <v>2.5534246575342467</v>
      </c>
      <c r="AJ1524" s="115">
        <v>3</v>
      </c>
      <c r="AK1524" s="127">
        <v>4.2999999999999997E-2</v>
      </c>
      <c r="AL1524" s="128">
        <v>2.5534246575342467</v>
      </c>
      <c r="AM1524" s="128">
        <v>3</v>
      </c>
      <c r="AN1524" s="129">
        <v>4.2999999999999997E-2</v>
      </c>
      <c r="AO1524" s="130" t="s">
        <v>1774</v>
      </c>
      <c r="AP1524" s="130" t="s">
        <v>1775</v>
      </c>
      <c r="AQ1524" s="27">
        <v>10841.44</v>
      </c>
      <c r="AR1524" s="27">
        <v>16262.160000000002</v>
      </c>
      <c r="AS1524" s="27">
        <v>10841.44</v>
      </c>
      <c r="AT1524" s="27">
        <v>0</v>
      </c>
      <c r="AU1524" s="27">
        <v>0</v>
      </c>
      <c r="AV1524" s="27">
        <v>0</v>
      </c>
      <c r="AW1524" s="27">
        <v>0</v>
      </c>
      <c r="AX1524" s="27">
        <v>0</v>
      </c>
      <c r="AY1524" s="27">
        <v>0</v>
      </c>
      <c r="AZ1524" s="27">
        <v>0</v>
      </c>
      <c r="BA1524" s="27">
        <v>0</v>
      </c>
      <c r="BB1524" s="27">
        <v>0</v>
      </c>
      <c r="BC1524" s="27">
        <v>0</v>
      </c>
      <c r="BD1524" s="27">
        <v>0</v>
      </c>
      <c r="BE1524" s="27">
        <v>0</v>
      </c>
      <c r="BF1524" s="27">
        <v>0</v>
      </c>
      <c r="BG1524" s="27">
        <f t="shared" si="93"/>
        <v>27103.600000000002</v>
      </c>
      <c r="BH1524" s="27">
        <f t="shared" si="94"/>
        <v>10841.44</v>
      </c>
      <c r="BI1524" s="27">
        <f t="shared" si="96"/>
        <v>37945.040000000001</v>
      </c>
    </row>
    <row r="1525" spans="1:61" x14ac:dyDescent="0.35">
      <c r="A1525" s="65" t="str">
        <f t="shared" si="95"/>
        <v>DI0015024</v>
      </c>
      <c r="B1525" s="111" t="s">
        <v>1454</v>
      </c>
      <c r="C1525" s="104">
        <v>4</v>
      </c>
      <c r="D1525" s="111" t="s">
        <v>0</v>
      </c>
      <c r="E1525" s="111" t="s">
        <v>3</v>
      </c>
      <c r="F1525" s="104" t="s">
        <v>1760</v>
      </c>
      <c r="G1525" s="104" t="s">
        <v>1781</v>
      </c>
      <c r="H1525" s="104" t="s">
        <v>1777</v>
      </c>
      <c r="I1525" s="104" t="s">
        <v>1782</v>
      </c>
      <c r="J1525" s="104" t="s">
        <v>1779</v>
      </c>
      <c r="K1525" s="104" t="s">
        <v>791</v>
      </c>
      <c r="L1525" s="104" t="s">
        <v>1766</v>
      </c>
      <c r="M1525" s="104" t="s">
        <v>1773</v>
      </c>
      <c r="N1525" s="111">
        <v>1</v>
      </c>
      <c r="O1525" s="111">
        <v>1</v>
      </c>
      <c r="P1525" s="111">
        <v>1</v>
      </c>
      <c r="Q1525" s="113">
        <v>1</v>
      </c>
      <c r="R1525" s="113">
        <v>1</v>
      </c>
      <c r="S1525" s="113">
        <v>1</v>
      </c>
      <c r="T1525" s="113">
        <v>0</v>
      </c>
      <c r="U1525" s="113">
        <v>0</v>
      </c>
      <c r="V1525" s="113">
        <v>0</v>
      </c>
      <c r="W1525" s="109">
        <v>463150</v>
      </c>
      <c r="X1525" s="109">
        <v>0</v>
      </c>
      <c r="Y1525" s="109">
        <v>0</v>
      </c>
      <c r="Z1525" s="109">
        <v>1817.86</v>
      </c>
      <c r="AA1525" s="109">
        <v>0</v>
      </c>
      <c r="AB1525" s="109">
        <v>0</v>
      </c>
      <c r="AC1525" s="109">
        <v>0</v>
      </c>
      <c r="AD1525" s="109">
        <v>0</v>
      </c>
      <c r="AE1525" s="109">
        <v>463150</v>
      </c>
      <c r="AF1525" s="107">
        <v>45614</v>
      </c>
      <c r="AG1525" s="107">
        <v>47075</v>
      </c>
      <c r="AH1525" s="126">
        <v>463150</v>
      </c>
      <c r="AI1525" s="115">
        <v>3.5561643835616437</v>
      </c>
      <c r="AJ1525" s="115">
        <v>4.0027397260273974</v>
      </c>
      <c r="AK1525" s="127">
        <v>4.7100000000000003E-2</v>
      </c>
      <c r="AL1525" s="128">
        <v>3.5561643835616437</v>
      </c>
      <c r="AM1525" s="128">
        <v>4.0027397260273974</v>
      </c>
      <c r="AN1525" s="129">
        <v>4.7100000000000003E-2</v>
      </c>
      <c r="AO1525" s="130" t="s">
        <v>1774</v>
      </c>
      <c r="AP1525" s="130" t="s">
        <v>1775</v>
      </c>
      <c r="AQ1525" s="27">
        <v>14542.880000000001</v>
      </c>
      <c r="AR1525" s="27">
        <v>21814.320000000003</v>
      </c>
      <c r="AS1525" s="27">
        <v>21814.32</v>
      </c>
      <c r="AT1525" s="27">
        <v>14542.88</v>
      </c>
      <c r="AU1525" s="27">
        <v>0</v>
      </c>
      <c r="AV1525" s="27">
        <v>0</v>
      </c>
      <c r="AW1525" s="27">
        <v>0</v>
      </c>
      <c r="AX1525" s="27">
        <v>0</v>
      </c>
      <c r="AY1525" s="27">
        <v>0</v>
      </c>
      <c r="AZ1525" s="27">
        <v>0</v>
      </c>
      <c r="BA1525" s="27">
        <v>0</v>
      </c>
      <c r="BB1525" s="27">
        <v>0</v>
      </c>
      <c r="BC1525" s="27">
        <v>0</v>
      </c>
      <c r="BD1525" s="27">
        <v>0</v>
      </c>
      <c r="BE1525" s="27">
        <v>0</v>
      </c>
      <c r="BF1525" s="27">
        <v>0</v>
      </c>
      <c r="BG1525" s="27">
        <f t="shared" si="93"/>
        <v>36357.200000000004</v>
      </c>
      <c r="BH1525" s="27">
        <f t="shared" si="94"/>
        <v>36357.199999999997</v>
      </c>
      <c r="BI1525" s="27">
        <f t="shared" si="96"/>
        <v>72714.399999999994</v>
      </c>
    </row>
    <row r="1526" spans="1:61" x14ac:dyDescent="0.35">
      <c r="A1526" s="65" t="str">
        <f t="shared" si="95"/>
        <v>DI0015025</v>
      </c>
      <c r="B1526" s="111" t="s">
        <v>1454</v>
      </c>
      <c r="C1526" s="104">
        <v>5</v>
      </c>
      <c r="D1526" s="111" t="s">
        <v>0</v>
      </c>
      <c r="E1526" s="111" t="s">
        <v>3</v>
      </c>
      <c r="F1526" s="104" t="s">
        <v>1760</v>
      </c>
      <c r="G1526" s="104" t="s">
        <v>1781</v>
      </c>
      <c r="H1526" s="104" t="s">
        <v>1777</v>
      </c>
      <c r="I1526" s="104" t="s">
        <v>1782</v>
      </c>
      <c r="J1526" s="104" t="s">
        <v>1779</v>
      </c>
      <c r="K1526" s="104" t="s">
        <v>791</v>
      </c>
      <c r="L1526" s="104" t="s">
        <v>1766</v>
      </c>
      <c r="M1526" s="104" t="s">
        <v>1773</v>
      </c>
      <c r="N1526" s="111">
        <v>1</v>
      </c>
      <c r="O1526" s="111">
        <v>1</v>
      </c>
      <c r="P1526" s="111">
        <v>1</v>
      </c>
      <c r="Q1526" s="113">
        <v>1</v>
      </c>
      <c r="R1526" s="113">
        <v>1</v>
      </c>
      <c r="S1526" s="113">
        <v>1</v>
      </c>
      <c r="T1526" s="113">
        <v>0</v>
      </c>
      <c r="U1526" s="113">
        <v>0</v>
      </c>
      <c r="V1526" s="113">
        <v>0</v>
      </c>
      <c r="W1526" s="109">
        <v>180835</v>
      </c>
      <c r="X1526" s="109">
        <v>0</v>
      </c>
      <c r="Y1526" s="109">
        <v>0</v>
      </c>
      <c r="Z1526" s="109">
        <v>764.03</v>
      </c>
      <c r="AA1526" s="109">
        <v>0</v>
      </c>
      <c r="AB1526" s="109">
        <v>0</v>
      </c>
      <c r="AC1526" s="109">
        <v>0</v>
      </c>
      <c r="AD1526" s="109">
        <v>0</v>
      </c>
      <c r="AE1526" s="109">
        <v>180835</v>
      </c>
      <c r="AF1526" s="107">
        <v>45614</v>
      </c>
      <c r="AG1526" s="107">
        <v>47440</v>
      </c>
      <c r="AH1526" s="126">
        <v>180835</v>
      </c>
      <c r="AI1526" s="115">
        <v>4.5561643835616437</v>
      </c>
      <c r="AJ1526" s="115">
        <v>5.0027397260273974</v>
      </c>
      <c r="AK1526" s="127">
        <v>5.0700000000000002E-2</v>
      </c>
      <c r="AL1526" s="128">
        <v>4.5561643835616437</v>
      </c>
      <c r="AM1526" s="128">
        <v>5.0027397260273974</v>
      </c>
      <c r="AN1526" s="129">
        <v>5.0700000000000002E-2</v>
      </c>
      <c r="AO1526" s="130" t="s">
        <v>1774</v>
      </c>
      <c r="AP1526" s="130" t="s">
        <v>1775</v>
      </c>
      <c r="AQ1526" s="27">
        <v>6112.2399999999989</v>
      </c>
      <c r="AR1526" s="27">
        <v>9168.3599999999988</v>
      </c>
      <c r="AS1526" s="27">
        <v>9168.36</v>
      </c>
      <c r="AT1526" s="27">
        <v>9168.36</v>
      </c>
      <c r="AU1526" s="27">
        <v>6112.21</v>
      </c>
      <c r="AV1526" s="27">
        <v>0</v>
      </c>
      <c r="AW1526" s="27">
        <v>0</v>
      </c>
      <c r="AX1526" s="27">
        <v>0</v>
      </c>
      <c r="AY1526" s="27">
        <v>0</v>
      </c>
      <c r="AZ1526" s="27">
        <v>0</v>
      </c>
      <c r="BA1526" s="27">
        <v>0</v>
      </c>
      <c r="BB1526" s="27">
        <v>0</v>
      </c>
      <c r="BC1526" s="27">
        <v>0</v>
      </c>
      <c r="BD1526" s="27">
        <v>0</v>
      </c>
      <c r="BE1526" s="27">
        <v>0</v>
      </c>
      <c r="BF1526" s="27">
        <v>0</v>
      </c>
      <c r="BG1526" s="27">
        <f t="shared" si="93"/>
        <v>15280.599999999999</v>
      </c>
      <c r="BH1526" s="27">
        <f t="shared" si="94"/>
        <v>24448.93</v>
      </c>
      <c r="BI1526" s="27">
        <f t="shared" si="96"/>
        <v>39729.53</v>
      </c>
    </row>
    <row r="1527" spans="1:61" x14ac:dyDescent="0.35">
      <c r="A1527" s="65" t="str">
        <f t="shared" si="95"/>
        <v>DI0015026</v>
      </c>
      <c r="B1527" s="111" t="s">
        <v>1454</v>
      </c>
      <c r="C1527" s="104">
        <v>6</v>
      </c>
      <c r="D1527" s="111" t="s">
        <v>0</v>
      </c>
      <c r="E1527" s="111" t="s">
        <v>3</v>
      </c>
      <c r="F1527" s="104" t="s">
        <v>1760</v>
      </c>
      <c r="G1527" s="104" t="s">
        <v>1781</v>
      </c>
      <c r="H1527" s="104" t="s">
        <v>1777</v>
      </c>
      <c r="I1527" s="104" t="s">
        <v>1782</v>
      </c>
      <c r="J1527" s="104" t="s">
        <v>1779</v>
      </c>
      <c r="K1527" s="104" t="s">
        <v>791</v>
      </c>
      <c r="L1527" s="104" t="s">
        <v>1766</v>
      </c>
      <c r="M1527" s="104" t="s">
        <v>1773</v>
      </c>
      <c r="N1527" s="111">
        <v>1</v>
      </c>
      <c r="O1527" s="111">
        <v>1</v>
      </c>
      <c r="P1527" s="111">
        <v>1</v>
      </c>
      <c r="Q1527" s="113">
        <v>1</v>
      </c>
      <c r="R1527" s="113">
        <v>1</v>
      </c>
      <c r="S1527" s="113">
        <v>1</v>
      </c>
      <c r="T1527" s="113">
        <v>0</v>
      </c>
      <c r="U1527" s="113">
        <v>0</v>
      </c>
      <c r="V1527" s="113">
        <v>0</v>
      </c>
      <c r="W1527" s="109">
        <v>426275</v>
      </c>
      <c r="X1527" s="109">
        <v>0</v>
      </c>
      <c r="Y1527" s="109">
        <v>0</v>
      </c>
      <c r="Z1527" s="109">
        <v>1904.03</v>
      </c>
      <c r="AA1527" s="109">
        <v>0</v>
      </c>
      <c r="AB1527" s="109">
        <v>0</v>
      </c>
      <c r="AC1527" s="109">
        <v>0</v>
      </c>
      <c r="AD1527" s="109">
        <v>0</v>
      </c>
      <c r="AE1527" s="109">
        <v>426275</v>
      </c>
      <c r="AF1527" s="107">
        <v>45614</v>
      </c>
      <c r="AG1527" s="107">
        <v>47805</v>
      </c>
      <c r="AH1527" s="126">
        <v>426275</v>
      </c>
      <c r="AI1527" s="115">
        <v>5.5561643835616437</v>
      </c>
      <c r="AJ1527" s="115">
        <v>6.0027397260273974</v>
      </c>
      <c r="AK1527" s="127">
        <v>5.3600000000000002E-2</v>
      </c>
      <c r="AL1527" s="128">
        <v>5.5561643835616437</v>
      </c>
      <c r="AM1527" s="128">
        <v>6.0027397260273974</v>
      </c>
      <c r="AN1527" s="129">
        <v>5.3600000000000002E-2</v>
      </c>
      <c r="AO1527" s="130" t="s">
        <v>1774</v>
      </c>
      <c r="AP1527" s="130" t="s">
        <v>1775</v>
      </c>
      <c r="AQ1527" s="27">
        <v>15232.240000000002</v>
      </c>
      <c r="AR1527" s="27">
        <v>22848.359999999997</v>
      </c>
      <c r="AS1527" s="27">
        <v>22848.36</v>
      </c>
      <c r="AT1527" s="27">
        <v>22848.36</v>
      </c>
      <c r="AU1527" s="27">
        <v>22848.36</v>
      </c>
      <c r="AV1527" s="27">
        <v>15232.21</v>
      </c>
      <c r="AW1527" s="27">
        <v>0</v>
      </c>
      <c r="AX1527" s="27">
        <v>0</v>
      </c>
      <c r="AY1527" s="27">
        <v>0</v>
      </c>
      <c r="AZ1527" s="27">
        <v>0</v>
      </c>
      <c r="BA1527" s="27">
        <v>0</v>
      </c>
      <c r="BB1527" s="27">
        <v>0</v>
      </c>
      <c r="BC1527" s="27">
        <v>0</v>
      </c>
      <c r="BD1527" s="27">
        <v>0</v>
      </c>
      <c r="BE1527" s="27">
        <v>0</v>
      </c>
      <c r="BF1527" s="27">
        <v>0</v>
      </c>
      <c r="BG1527" s="27">
        <f t="shared" si="93"/>
        <v>38080.6</v>
      </c>
      <c r="BH1527" s="27">
        <f t="shared" si="94"/>
        <v>83777.290000000008</v>
      </c>
      <c r="BI1527" s="27">
        <f t="shared" si="96"/>
        <v>121857.89000000001</v>
      </c>
    </row>
    <row r="1528" spans="1:61" x14ac:dyDescent="0.35">
      <c r="A1528" s="65" t="str">
        <f t="shared" si="95"/>
        <v>DI0015027</v>
      </c>
      <c r="B1528" s="111" t="s">
        <v>1454</v>
      </c>
      <c r="C1528" s="104">
        <v>7</v>
      </c>
      <c r="D1528" s="111" t="s">
        <v>0</v>
      </c>
      <c r="E1528" s="111" t="s">
        <v>3</v>
      </c>
      <c r="F1528" s="104" t="s">
        <v>1760</v>
      </c>
      <c r="G1528" s="104" t="s">
        <v>1781</v>
      </c>
      <c r="H1528" s="104" t="s">
        <v>1777</v>
      </c>
      <c r="I1528" s="104" t="s">
        <v>1782</v>
      </c>
      <c r="J1528" s="104" t="s">
        <v>1779</v>
      </c>
      <c r="K1528" s="104" t="s">
        <v>791</v>
      </c>
      <c r="L1528" s="104" t="s">
        <v>1766</v>
      </c>
      <c r="M1528" s="104" t="s">
        <v>1773</v>
      </c>
      <c r="N1528" s="111">
        <v>1</v>
      </c>
      <c r="O1528" s="111">
        <v>1</v>
      </c>
      <c r="P1528" s="111">
        <v>1</v>
      </c>
      <c r="Q1528" s="113">
        <v>1</v>
      </c>
      <c r="R1528" s="113">
        <v>1</v>
      </c>
      <c r="S1528" s="113">
        <v>1</v>
      </c>
      <c r="T1528" s="113">
        <v>0</v>
      </c>
      <c r="U1528" s="113">
        <v>0</v>
      </c>
      <c r="V1528" s="113">
        <v>0</v>
      </c>
      <c r="W1528" s="109">
        <v>619352.5</v>
      </c>
      <c r="X1528" s="109">
        <v>0</v>
      </c>
      <c r="Y1528" s="109">
        <v>0</v>
      </c>
      <c r="Z1528" s="109">
        <v>2910.96</v>
      </c>
      <c r="AA1528" s="109">
        <v>0</v>
      </c>
      <c r="AB1528" s="109">
        <v>0</v>
      </c>
      <c r="AC1528" s="109">
        <v>0</v>
      </c>
      <c r="AD1528" s="109">
        <v>0</v>
      </c>
      <c r="AE1528" s="109">
        <v>619352.5</v>
      </c>
      <c r="AF1528" s="107">
        <v>45614</v>
      </c>
      <c r="AG1528" s="107">
        <v>48170</v>
      </c>
      <c r="AH1528" s="126">
        <v>619352.5</v>
      </c>
      <c r="AI1528" s="115">
        <v>6.5561643835616437</v>
      </c>
      <c r="AJ1528" s="115">
        <v>7.0027397260273974</v>
      </c>
      <c r="AK1528" s="127">
        <v>5.6399999999999999E-2</v>
      </c>
      <c r="AL1528" s="128">
        <v>6.5561643835616437</v>
      </c>
      <c r="AM1528" s="128">
        <v>7.0027397260273974</v>
      </c>
      <c r="AN1528" s="129">
        <v>5.6399999999999999E-2</v>
      </c>
      <c r="AO1528" s="130" t="s">
        <v>1774</v>
      </c>
      <c r="AP1528" s="130" t="s">
        <v>1775</v>
      </c>
      <c r="AQ1528" s="27">
        <v>23287.679999999997</v>
      </c>
      <c r="AR1528" s="27">
        <v>34931.519999999997</v>
      </c>
      <c r="AS1528" s="27">
        <v>34931.519999999997</v>
      </c>
      <c r="AT1528" s="27">
        <v>34931.519999999997</v>
      </c>
      <c r="AU1528" s="27">
        <v>34931.519999999997</v>
      </c>
      <c r="AV1528" s="27">
        <v>33476.04</v>
      </c>
      <c r="AW1528" s="27">
        <v>16010.28</v>
      </c>
      <c r="AX1528" s="27">
        <v>0</v>
      </c>
      <c r="AY1528" s="27">
        <v>0</v>
      </c>
      <c r="AZ1528" s="27">
        <v>0</v>
      </c>
      <c r="BA1528" s="27">
        <v>0</v>
      </c>
      <c r="BB1528" s="27">
        <v>0</v>
      </c>
      <c r="BC1528" s="27">
        <v>0</v>
      </c>
      <c r="BD1528" s="27">
        <v>0</v>
      </c>
      <c r="BE1528" s="27">
        <v>0</v>
      </c>
      <c r="BF1528" s="27">
        <v>0</v>
      </c>
      <c r="BG1528" s="27">
        <f t="shared" si="93"/>
        <v>58219.199999999997</v>
      </c>
      <c r="BH1528" s="27">
        <f t="shared" si="94"/>
        <v>154280.88</v>
      </c>
      <c r="BI1528" s="27">
        <f t="shared" si="96"/>
        <v>212500.08000000002</v>
      </c>
    </row>
    <row r="1529" spans="1:61" x14ac:dyDescent="0.35">
      <c r="A1529" s="65" t="str">
        <f t="shared" si="95"/>
        <v>DI0015028</v>
      </c>
      <c r="B1529" s="111" t="s">
        <v>1454</v>
      </c>
      <c r="C1529" s="104">
        <v>8</v>
      </c>
      <c r="D1529" s="111" t="s">
        <v>0</v>
      </c>
      <c r="E1529" s="111" t="s">
        <v>3</v>
      </c>
      <c r="F1529" s="104" t="s">
        <v>1760</v>
      </c>
      <c r="G1529" s="104" t="s">
        <v>1781</v>
      </c>
      <c r="H1529" s="104" t="s">
        <v>1777</v>
      </c>
      <c r="I1529" s="104" t="s">
        <v>1782</v>
      </c>
      <c r="J1529" s="104" t="s">
        <v>1779</v>
      </c>
      <c r="K1529" s="104" t="s">
        <v>791</v>
      </c>
      <c r="L1529" s="104" t="s">
        <v>1766</v>
      </c>
      <c r="M1529" s="104" t="s">
        <v>1773</v>
      </c>
      <c r="N1529" s="111">
        <v>1</v>
      </c>
      <c r="O1529" s="111">
        <v>1</v>
      </c>
      <c r="P1529" s="111">
        <v>1</v>
      </c>
      <c r="Q1529" s="113">
        <v>1</v>
      </c>
      <c r="R1529" s="113">
        <v>1</v>
      </c>
      <c r="S1529" s="113">
        <v>1</v>
      </c>
      <c r="T1529" s="113">
        <v>0</v>
      </c>
      <c r="U1529" s="113">
        <v>0</v>
      </c>
      <c r="V1529" s="113">
        <v>0</v>
      </c>
      <c r="W1529" s="109">
        <v>637642.5</v>
      </c>
      <c r="X1529" s="109">
        <v>0</v>
      </c>
      <c r="Y1529" s="109">
        <v>0</v>
      </c>
      <c r="Z1529" s="109">
        <v>3151.02</v>
      </c>
      <c r="AA1529" s="109">
        <v>0</v>
      </c>
      <c r="AB1529" s="109">
        <v>0</v>
      </c>
      <c r="AC1529" s="109">
        <v>0</v>
      </c>
      <c r="AD1529" s="109">
        <v>0</v>
      </c>
      <c r="AE1529" s="109">
        <v>637642.5</v>
      </c>
      <c r="AF1529" s="107">
        <v>45614</v>
      </c>
      <c r="AG1529" s="107">
        <v>48536</v>
      </c>
      <c r="AH1529" s="126">
        <v>637642.5</v>
      </c>
      <c r="AI1529" s="115">
        <v>7.558904109589041</v>
      </c>
      <c r="AJ1529" s="115">
        <v>8.0054794520547947</v>
      </c>
      <c r="AK1529" s="127">
        <v>5.9299999999999999E-2</v>
      </c>
      <c r="AL1529" s="128">
        <v>7.558904109589041</v>
      </c>
      <c r="AM1529" s="128">
        <v>8.0054794520547947</v>
      </c>
      <c r="AN1529" s="129">
        <v>5.9300000000000005E-2</v>
      </c>
      <c r="AO1529" s="130" t="s">
        <v>1774</v>
      </c>
      <c r="AP1529" s="130" t="s">
        <v>1775</v>
      </c>
      <c r="AQ1529" s="27">
        <v>25208.16</v>
      </c>
      <c r="AR1529" s="27">
        <v>37812.239999999998</v>
      </c>
      <c r="AS1529" s="27">
        <v>37812.239999999998</v>
      </c>
      <c r="AT1529" s="27">
        <v>37812.239999999998</v>
      </c>
      <c r="AU1529" s="27">
        <v>37812.239999999998</v>
      </c>
      <c r="AV1529" s="27">
        <v>36761.9</v>
      </c>
      <c r="AW1529" s="27">
        <v>24157.82</v>
      </c>
      <c r="AX1529" s="27">
        <v>11553.74</v>
      </c>
      <c r="AY1529" s="27">
        <v>0</v>
      </c>
      <c r="AZ1529" s="27">
        <v>0</v>
      </c>
      <c r="BA1529" s="27">
        <v>0</v>
      </c>
      <c r="BB1529" s="27">
        <v>0</v>
      </c>
      <c r="BC1529" s="27">
        <v>0</v>
      </c>
      <c r="BD1529" s="27">
        <v>0</v>
      </c>
      <c r="BE1529" s="27">
        <v>0</v>
      </c>
      <c r="BF1529" s="27">
        <v>0</v>
      </c>
      <c r="BG1529" s="27">
        <f t="shared" si="93"/>
        <v>63020.399999999994</v>
      </c>
      <c r="BH1529" s="27">
        <f t="shared" si="94"/>
        <v>185910.18</v>
      </c>
      <c r="BI1529" s="27">
        <f t="shared" si="96"/>
        <v>248930.58</v>
      </c>
    </row>
    <row r="1530" spans="1:61" x14ac:dyDescent="0.35">
      <c r="A1530" s="65" t="str">
        <f t="shared" si="95"/>
        <v>DI0015029</v>
      </c>
      <c r="B1530" s="111" t="s">
        <v>1454</v>
      </c>
      <c r="C1530" s="104">
        <v>9</v>
      </c>
      <c r="D1530" s="111" t="s">
        <v>0</v>
      </c>
      <c r="E1530" s="111" t="s">
        <v>3</v>
      </c>
      <c r="F1530" s="104" t="s">
        <v>1760</v>
      </c>
      <c r="G1530" s="104" t="s">
        <v>1781</v>
      </c>
      <c r="H1530" s="104" t="s">
        <v>1777</v>
      </c>
      <c r="I1530" s="104" t="s">
        <v>1782</v>
      </c>
      <c r="J1530" s="104" t="s">
        <v>1779</v>
      </c>
      <c r="K1530" s="104" t="s">
        <v>791</v>
      </c>
      <c r="L1530" s="104" t="s">
        <v>1766</v>
      </c>
      <c r="M1530" s="104" t="s">
        <v>1773</v>
      </c>
      <c r="N1530" s="111">
        <v>1</v>
      </c>
      <c r="O1530" s="111">
        <v>1</v>
      </c>
      <c r="P1530" s="111">
        <v>1</v>
      </c>
      <c r="Q1530" s="113">
        <v>1</v>
      </c>
      <c r="R1530" s="113">
        <v>1</v>
      </c>
      <c r="S1530" s="113">
        <v>1</v>
      </c>
      <c r="T1530" s="113">
        <v>0</v>
      </c>
      <c r="U1530" s="113">
        <v>0</v>
      </c>
      <c r="V1530" s="113">
        <v>0</v>
      </c>
      <c r="W1530" s="109">
        <v>4043417.5</v>
      </c>
      <c r="X1530" s="109">
        <v>0</v>
      </c>
      <c r="Y1530" s="109">
        <v>0</v>
      </c>
      <c r="Z1530" s="109">
        <v>20924.689999999999</v>
      </c>
      <c r="AA1530" s="109">
        <v>0</v>
      </c>
      <c r="AB1530" s="109">
        <v>0</v>
      </c>
      <c r="AC1530" s="109">
        <v>0</v>
      </c>
      <c r="AD1530" s="109">
        <v>0</v>
      </c>
      <c r="AE1530" s="109">
        <v>4043417.5</v>
      </c>
      <c r="AF1530" s="107">
        <v>45614</v>
      </c>
      <c r="AG1530" s="107">
        <v>48901</v>
      </c>
      <c r="AH1530" s="126">
        <v>4043417.5</v>
      </c>
      <c r="AI1530" s="115">
        <v>8.5589041095890419</v>
      </c>
      <c r="AJ1530" s="115">
        <v>9.0054794520547947</v>
      </c>
      <c r="AK1530" s="127">
        <v>6.2100000000000002E-2</v>
      </c>
      <c r="AL1530" s="128">
        <v>8.5589041095890419</v>
      </c>
      <c r="AM1530" s="128">
        <v>9.0054794520547947</v>
      </c>
      <c r="AN1530" s="129">
        <v>6.2100000000000002E-2</v>
      </c>
      <c r="AO1530" s="130" t="s">
        <v>1774</v>
      </c>
      <c r="AP1530" s="130" t="s">
        <v>1775</v>
      </c>
      <c r="AQ1530" s="27">
        <v>167397.51999999999</v>
      </c>
      <c r="AR1530" s="27">
        <v>251096.28</v>
      </c>
      <c r="AS1530" s="27">
        <v>251096.28</v>
      </c>
      <c r="AT1530" s="27">
        <v>251096.28</v>
      </c>
      <c r="AU1530" s="27">
        <v>251096.28</v>
      </c>
      <c r="AV1530" s="27">
        <v>245865.1</v>
      </c>
      <c r="AW1530" s="27">
        <v>183090.95</v>
      </c>
      <c r="AX1530" s="27">
        <v>120316.91</v>
      </c>
      <c r="AY1530" s="27">
        <v>57542.87</v>
      </c>
      <c r="AZ1530" s="27">
        <v>0</v>
      </c>
      <c r="BA1530" s="27">
        <v>0</v>
      </c>
      <c r="BB1530" s="27">
        <v>0</v>
      </c>
      <c r="BC1530" s="27">
        <v>0</v>
      </c>
      <c r="BD1530" s="27">
        <v>0</v>
      </c>
      <c r="BE1530" s="27">
        <v>0</v>
      </c>
      <c r="BF1530" s="27">
        <v>0</v>
      </c>
      <c r="BG1530" s="27">
        <f t="shared" si="93"/>
        <v>418493.8</v>
      </c>
      <c r="BH1530" s="27">
        <f t="shared" si="94"/>
        <v>1360104.67</v>
      </c>
      <c r="BI1530" s="27">
        <f t="shared" si="96"/>
        <v>1778598.47</v>
      </c>
    </row>
    <row r="1531" spans="1:61" x14ac:dyDescent="0.35">
      <c r="A1531" s="65" t="str">
        <f t="shared" si="95"/>
        <v>DI0015031</v>
      </c>
      <c r="B1531" s="111" t="s">
        <v>1716</v>
      </c>
      <c r="C1531" s="104">
        <v>1</v>
      </c>
      <c r="D1531" s="111" t="s">
        <v>0</v>
      </c>
      <c r="E1531" s="111" t="s">
        <v>3</v>
      </c>
      <c r="F1531" s="104" t="s">
        <v>1760</v>
      </c>
      <c r="G1531" s="104" t="s">
        <v>390</v>
      </c>
      <c r="H1531" s="104" t="s">
        <v>1770</v>
      </c>
      <c r="I1531" s="104" t="s">
        <v>1771</v>
      </c>
      <c r="J1531" s="104" t="s">
        <v>1772</v>
      </c>
      <c r="K1531" s="104" t="s">
        <v>692</v>
      </c>
      <c r="L1531" s="104" t="s">
        <v>1766</v>
      </c>
      <c r="M1531" s="104" t="s">
        <v>1773</v>
      </c>
      <c r="N1531" s="111">
        <v>1</v>
      </c>
      <c r="O1531" s="111">
        <v>1</v>
      </c>
      <c r="P1531" s="111">
        <v>1</v>
      </c>
      <c r="Q1531" s="113">
        <v>0</v>
      </c>
      <c r="R1531" s="113">
        <v>0</v>
      </c>
      <c r="S1531" s="113">
        <v>1</v>
      </c>
      <c r="T1531" s="113">
        <v>1</v>
      </c>
      <c r="U1531" s="113">
        <v>1</v>
      </c>
      <c r="V1531" s="113">
        <v>0</v>
      </c>
      <c r="W1531" s="109">
        <v>100000000</v>
      </c>
      <c r="X1531" s="109">
        <v>0</v>
      </c>
      <c r="Y1531" s="109">
        <v>0</v>
      </c>
      <c r="Z1531" s="109">
        <v>0</v>
      </c>
      <c r="AA1531" s="109">
        <v>0</v>
      </c>
      <c r="AB1531" s="109">
        <v>0</v>
      </c>
      <c r="AC1531" s="109">
        <v>0</v>
      </c>
      <c r="AD1531" s="109">
        <v>0</v>
      </c>
      <c r="AE1531" s="109">
        <v>100000000</v>
      </c>
      <c r="AF1531" s="107">
        <v>45565</v>
      </c>
      <c r="AG1531" s="107">
        <v>48121</v>
      </c>
      <c r="AH1531" s="126">
        <v>100000000</v>
      </c>
      <c r="AI1531" s="115">
        <v>6.4219178082191783</v>
      </c>
      <c r="AJ1531" s="115">
        <v>7.0027397260273974</v>
      </c>
      <c r="AK1531" s="127">
        <v>9.5000000000000001E-2</v>
      </c>
      <c r="AL1531" s="128">
        <v>6.4219178082191792</v>
      </c>
      <c r="AM1531" s="128">
        <v>7.0027397260273974</v>
      </c>
      <c r="AN1531" s="129">
        <v>9.5000000000000001E-2</v>
      </c>
      <c r="AO1531" s="130" t="s">
        <v>1774</v>
      </c>
      <c r="AP1531" s="130" t="s">
        <v>1775</v>
      </c>
      <c r="AQ1531" s="27">
        <v>4750000</v>
      </c>
      <c r="AR1531" s="27">
        <v>9500000</v>
      </c>
      <c r="AS1531" s="27">
        <v>9500000</v>
      </c>
      <c r="AT1531" s="27">
        <v>9500000</v>
      </c>
      <c r="AU1531" s="27">
        <v>9500000</v>
      </c>
      <c r="AV1531" s="27">
        <v>9500000</v>
      </c>
      <c r="AW1531" s="27">
        <v>9500000</v>
      </c>
      <c r="AX1531" s="27">
        <v>0</v>
      </c>
      <c r="AY1531" s="27">
        <v>0</v>
      </c>
      <c r="AZ1531" s="27">
        <v>0</v>
      </c>
      <c r="BA1531" s="27">
        <v>0</v>
      </c>
      <c r="BB1531" s="27">
        <v>0</v>
      </c>
      <c r="BC1531" s="27">
        <v>0</v>
      </c>
      <c r="BD1531" s="27">
        <v>0</v>
      </c>
      <c r="BE1531" s="27">
        <v>0</v>
      </c>
      <c r="BF1531" s="27">
        <v>0</v>
      </c>
      <c r="BG1531" s="27">
        <f t="shared" si="93"/>
        <v>14250000</v>
      </c>
      <c r="BH1531" s="27">
        <f t="shared" si="94"/>
        <v>47500000</v>
      </c>
      <c r="BI1531" s="27">
        <f t="shared" si="96"/>
        <v>61750000</v>
      </c>
    </row>
    <row r="1532" spans="1:61" x14ac:dyDescent="0.35">
      <c r="A1532" s="65" t="str">
        <f t="shared" si="95"/>
        <v>DI0015041</v>
      </c>
      <c r="B1532" s="111" t="s">
        <v>1717</v>
      </c>
      <c r="C1532" s="104">
        <v>1</v>
      </c>
      <c r="D1532" s="111" t="s">
        <v>0</v>
      </c>
      <c r="E1532" s="111" t="s">
        <v>3</v>
      </c>
      <c r="F1532" s="104" t="s">
        <v>1760</v>
      </c>
      <c r="G1532" s="104" t="s">
        <v>1769</v>
      </c>
      <c r="H1532" s="104" t="s">
        <v>1770</v>
      </c>
      <c r="I1532" s="104" t="s">
        <v>1771</v>
      </c>
      <c r="J1532" s="104" t="s">
        <v>1772</v>
      </c>
      <c r="K1532" s="104" t="s">
        <v>1799</v>
      </c>
      <c r="L1532" s="104" t="s">
        <v>1766</v>
      </c>
      <c r="M1532" s="104" t="s">
        <v>1773</v>
      </c>
      <c r="N1532" s="111">
        <v>1</v>
      </c>
      <c r="O1532" s="111">
        <v>1</v>
      </c>
      <c r="P1532" s="111">
        <v>1</v>
      </c>
      <c r="Q1532" s="113">
        <v>0</v>
      </c>
      <c r="R1532" s="113">
        <v>0</v>
      </c>
      <c r="S1532" s="113">
        <v>1</v>
      </c>
      <c r="T1532" s="113">
        <v>1</v>
      </c>
      <c r="U1532" s="113">
        <v>1</v>
      </c>
      <c r="V1532" s="113">
        <v>0</v>
      </c>
      <c r="W1532" s="109">
        <v>7012962.8399999999</v>
      </c>
      <c r="X1532" s="109">
        <v>0</v>
      </c>
      <c r="Y1532" s="109">
        <v>0</v>
      </c>
      <c r="Z1532" s="109">
        <v>306817.12</v>
      </c>
      <c r="AA1532" s="109">
        <v>0</v>
      </c>
      <c r="AB1532" s="109">
        <v>0</v>
      </c>
      <c r="AC1532" s="109">
        <v>0</v>
      </c>
      <c r="AD1532" s="109">
        <v>0</v>
      </c>
      <c r="AE1532" s="109">
        <v>7012962.8399999999</v>
      </c>
      <c r="AF1532" s="107">
        <v>45387</v>
      </c>
      <c r="AG1532" s="107">
        <v>46482</v>
      </c>
      <c r="AH1532" s="126">
        <v>7012962.8399999999</v>
      </c>
      <c r="AI1532" s="115">
        <v>1.9315068493150684</v>
      </c>
      <c r="AJ1532" s="115">
        <v>3</v>
      </c>
      <c r="AK1532" s="127">
        <v>8.7499999999999994E-2</v>
      </c>
      <c r="AL1532" s="128">
        <v>1.9315068493150684</v>
      </c>
      <c r="AM1532" s="128">
        <v>3</v>
      </c>
      <c r="AN1532" s="129">
        <v>8.7499999999999994E-2</v>
      </c>
      <c r="AO1532" s="130" t="s">
        <v>1774</v>
      </c>
      <c r="AP1532" s="130" t="s">
        <v>1775</v>
      </c>
      <c r="AQ1532" s="27">
        <v>306817.12</v>
      </c>
      <c r="AR1532" s="27">
        <v>613634.24</v>
      </c>
      <c r="AS1532" s="27">
        <v>306817.12</v>
      </c>
      <c r="AT1532" s="27">
        <v>0</v>
      </c>
      <c r="AU1532" s="27">
        <v>0</v>
      </c>
      <c r="AV1532" s="27">
        <v>0</v>
      </c>
      <c r="AW1532" s="27">
        <v>0</v>
      </c>
      <c r="AX1532" s="27">
        <v>0</v>
      </c>
      <c r="AY1532" s="27">
        <v>0</v>
      </c>
      <c r="AZ1532" s="27">
        <v>0</v>
      </c>
      <c r="BA1532" s="27">
        <v>0</v>
      </c>
      <c r="BB1532" s="27">
        <v>0</v>
      </c>
      <c r="BC1532" s="27">
        <v>0</v>
      </c>
      <c r="BD1532" s="27">
        <v>0</v>
      </c>
      <c r="BE1532" s="27">
        <v>0</v>
      </c>
      <c r="BF1532" s="27">
        <v>0</v>
      </c>
      <c r="BG1532" s="27">
        <f t="shared" si="93"/>
        <v>920451.36</v>
      </c>
      <c r="BH1532" s="27">
        <f t="shared" si="94"/>
        <v>306817.12</v>
      </c>
      <c r="BI1532" s="27">
        <f t="shared" si="96"/>
        <v>1227268.48</v>
      </c>
    </row>
    <row r="1533" spans="1:61" x14ac:dyDescent="0.35">
      <c r="A1533" s="65" t="str">
        <f t="shared" si="95"/>
        <v>DI0015051</v>
      </c>
      <c r="B1533" s="111" t="s">
        <v>1718</v>
      </c>
      <c r="C1533" s="104">
        <v>1</v>
      </c>
      <c r="D1533" s="111" t="s">
        <v>0</v>
      </c>
      <c r="E1533" s="111" t="s">
        <v>3</v>
      </c>
      <c r="F1533" s="104" t="s">
        <v>1760</v>
      </c>
      <c r="G1533" s="104" t="s">
        <v>1776</v>
      </c>
      <c r="H1533" s="104" t="s">
        <v>1777</v>
      </c>
      <c r="I1533" s="104" t="s">
        <v>1778</v>
      </c>
      <c r="J1533" s="104" t="s">
        <v>1779</v>
      </c>
      <c r="K1533" s="104" t="s">
        <v>774</v>
      </c>
      <c r="L1533" s="104" t="s">
        <v>1766</v>
      </c>
      <c r="M1533" s="104" t="s">
        <v>1773</v>
      </c>
      <c r="N1533" s="111">
        <v>1</v>
      </c>
      <c r="O1533" s="111">
        <v>1</v>
      </c>
      <c r="P1533" s="111">
        <v>1</v>
      </c>
      <c r="Q1533" s="113">
        <v>1</v>
      </c>
      <c r="R1533" s="113">
        <v>1</v>
      </c>
      <c r="S1533" s="113">
        <v>1</v>
      </c>
      <c r="T1533" s="113">
        <v>0</v>
      </c>
      <c r="U1533" s="113">
        <v>0</v>
      </c>
      <c r="V1533" s="113">
        <v>0</v>
      </c>
      <c r="W1533" s="109">
        <v>1193601.22</v>
      </c>
      <c r="X1533" s="109">
        <v>0</v>
      </c>
      <c r="Y1533" s="109">
        <v>0</v>
      </c>
      <c r="Z1533" s="109">
        <v>0</v>
      </c>
      <c r="AA1533" s="109">
        <v>0</v>
      </c>
      <c r="AB1533" s="109">
        <v>0</v>
      </c>
      <c r="AC1533" s="109">
        <v>0</v>
      </c>
      <c r="AD1533" s="109">
        <v>0</v>
      </c>
      <c r="AE1533" s="109">
        <v>1193601.22</v>
      </c>
      <c r="AF1533" s="107">
        <v>45623</v>
      </c>
      <c r="AG1533" s="107">
        <v>46718</v>
      </c>
      <c r="AH1533" s="126">
        <v>1193601.22</v>
      </c>
      <c r="AI1533" s="115">
        <v>2.5780821917808221</v>
      </c>
      <c r="AJ1533" s="115">
        <v>3</v>
      </c>
      <c r="AK1533" s="127">
        <v>8.7499999999999994E-2</v>
      </c>
      <c r="AL1533" s="128">
        <v>2.5780821917808221</v>
      </c>
      <c r="AM1533" s="128">
        <v>3</v>
      </c>
      <c r="AN1533" s="129">
        <v>8.7499999999999994E-2</v>
      </c>
      <c r="AO1533" s="130" t="s">
        <v>1774</v>
      </c>
      <c r="AP1533" s="130" t="s">
        <v>1775</v>
      </c>
      <c r="AQ1533" s="27">
        <v>104440.1</v>
      </c>
      <c r="AR1533" s="27">
        <v>104440.1</v>
      </c>
      <c r="AS1533" s="27">
        <v>104440.1</v>
      </c>
      <c r="AT1533" s="27">
        <v>0</v>
      </c>
      <c r="AU1533" s="27">
        <v>0</v>
      </c>
      <c r="AV1533" s="27">
        <v>0</v>
      </c>
      <c r="AW1533" s="27">
        <v>0</v>
      </c>
      <c r="AX1533" s="27">
        <v>0</v>
      </c>
      <c r="AY1533" s="27">
        <v>0</v>
      </c>
      <c r="AZ1533" s="27">
        <v>0</v>
      </c>
      <c r="BA1533" s="27">
        <v>0</v>
      </c>
      <c r="BB1533" s="27">
        <v>0</v>
      </c>
      <c r="BC1533" s="27">
        <v>0</v>
      </c>
      <c r="BD1533" s="27">
        <v>0</v>
      </c>
      <c r="BE1533" s="27">
        <v>0</v>
      </c>
      <c r="BF1533" s="27">
        <v>0</v>
      </c>
      <c r="BG1533" s="27">
        <f t="shared" si="93"/>
        <v>208880.2</v>
      </c>
      <c r="BH1533" s="27">
        <f t="shared" si="94"/>
        <v>104440.1</v>
      </c>
      <c r="BI1533" s="27">
        <f t="shared" si="96"/>
        <v>313320.30000000005</v>
      </c>
    </row>
    <row r="1534" spans="1:61" x14ac:dyDescent="0.35">
      <c r="A1534" s="65" t="str">
        <f t="shared" si="95"/>
        <v>DI0015061</v>
      </c>
      <c r="B1534" s="111" t="s">
        <v>1455</v>
      </c>
      <c r="C1534" s="104">
        <v>1</v>
      </c>
      <c r="D1534" s="111" t="s">
        <v>0</v>
      </c>
      <c r="E1534" s="111" t="s">
        <v>3</v>
      </c>
      <c r="F1534" s="104" t="s">
        <v>1760</v>
      </c>
      <c r="G1534" s="104" t="s">
        <v>1776</v>
      </c>
      <c r="H1534" s="104" t="s">
        <v>1777</v>
      </c>
      <c r="I1534" s="104" t="s">
        <v>1778</v>
      </c>
      <c r="J1534" s="104" t="s">
        <v>1779</v>
      </c>
      <c r="K1534" s="104" t="s">
        <v>774</v>
      </c>
      <c r="L1534" s="104" t="s">
        <v>1766</v>
      </c>
      <c r="M1534" s="104" t="s">
        <v>1773</v>
      </c>
      <c r="N1534" s="111">
        <v>1</v>
      </c>
      <c r="O1534" s="111">
        <v>1</v>
      </c>
      <c r="P1534" s="111">
        <v>1</v>
      </c>
      <c r="Q1534" s="113">
        <v>1</v>
      </c>
      <c r="R1534" s="113">
        <v>1</v>
      </c>
      <c r="S1534" s="113">
        <v>1</v>
      </c>
      <c r="T1534" s="113">
        <v>0</v>
      </c>
      <c r="U1534" s="113">
        <v>0</v>
      </c>
      <c r="V1534" s="113">
        <v>0</v>
      </c>
      <c r="W1534" s="109">
        <v>0</v>
      </c>
      <c r="X1534" s="109">
        <v>0</v>
      </c>
      <c r="Y1534" s="109">
        <v>0</v>
      </c>
      <c r="Z1534" s="109">
        <v>0</v>
      </c>
      <c r="AA1534" s="109">
        <v>0</v>
      </c>
      <c r="AB1534" s="109">
        <v>0</v>
      </c>
      <c r="AC1534" s="109">
        <v>0</v>
      </c>
      <c r="AD1534" s="109">
        <v>0</v>
      </c>
      <c r="AE1534" s="109">
        <v>0</v>
      </c>
      <c r="AF1534" s="107">
        <v>45372</v>
      </c>
      <c r="AG1534" s="107">
        <v>45737</v>
      </c>
      <c r="AH1534" s="126">
        <v>25000000</v>
      </c>
      <c r="AI1534" s="115">
        <v>0</v>
      </c>
      <c r="AJ1534" s="115">
        <v>1</v>
      </c>
      <c r="AK1534" s="127">
        <v>4.9000000000000002E-2</v>
      </c>
      <c r="AL1534" s="128">
        <v>0</v>
      </c>
      <c r="AM1534" s="128">
        <v>0</v>
      </c>
      <c r="AN1534" s="129">
        <v>0</v>
      </c>
      <c r="AO1534" s="130" t="s">
        <v>1774</v>
      </c>
      <c r="AP1534" s="130" t="s">
        <v>1775</v>
      </c>
      <c r="AQ1534" s="27">
        <v>0</v>
      </c>
      <c r="AR1534" s="27">
        <v>0</v>
      </c>
      <c r="AS1534" s="27">
        <v>0</v>
      </c>
      <c r="AT1534" s="27">
        <v>0</v>
      </c>
      <c r="AU1534" s="27">
        <v>0</v>
      </c>
      <c r="AV1534" s="27">
        <v>0</v>
      </c>
      <c r="AW1534" s="27">
        <v>0</v>
      </c>
      <c r="AX1534" s="27">
        <v>0</v>
      </c>
      <c r="AY1534" s="27">
        <v>0</v>
      </c>
      <c r="AZ1534" s="27">
        <v>0</v>
      </c>
      <c r="BA1534" s="27">
        <v>0</v>
      </c>
      <c r="BB1534" s="27">
        <v>0</v>
      </c>
      <c r="BC1534" s="27">
        <v>0</v>
      </c>
      <c r="BD1534" s="27">
        <v>0</v>
      </c>
      <c r="BE1534" s="27">
        <v>0</v>
      </c>
      <c r="BF1534" s="27">
        <v>0</v>
      </c>
      <c r="BG1534" s="27">
        <f t="shared" si="93"/>
        <v>0</v>
      </c>
      <c r="BH1534" s="27">
        <f t="shared" si="94"/>
        <v>0</v>
      </c>
      <c r="BI1534" s="27">
        <f t="shared" si="96"/>
        <v>0</v>
      </c>
    </row>
    <row r="1535" spans="1:61" x14ac:dyDescent="0.35">
      <c r="A1535" s="65" t="str">
        <f t="shared" si="95"/>
        <v>DI0015071</v>
      </c>
      <c r="B1535" s="111" t="s">
        <v>1456</v>
      </c>
      <c r="C1535" s="104">
        <v>1</v>
      </c>
      <c r="D1535" s="111" t="s">
        <v>0</v>
      </c>
      <c r="E1535" s="111" t="s">
        <v>3</v>
      </c>
      <c r="F1535" s="104" t="s">
        <v>1760</v>
      </c>
      <c r="G1535" s="104" t="s">
        <v>1776</v>
      </c>
      <c r="H1535" s="104" t="s">
        <v>1777</v>
      </c>
      <c r="I1535" s="104" t="s">
        <v>1778</v>
      </c>
      <c r="J1535" s="104" t="s">
        <v>1779</v>
      </c>
      <c r="K1535" s="104" t="s">
        <v>774</v>
      </c>
      <c r="L1535" s="104" t="s">
        <v>1766</v>
      </c>
      <c r="M1535" s="104" t="s">
        <v>1773</v>
      </c>
      <c r="N1535" s="111">
        <v>1</v>
      </c>
      <c r="O1535" s="111">
        <v>1</v>
      </c>
      <c r="P1535" s="111">
        <v>1</v>
      </c>
      <c r="Q1535" s="113">
        <v>1</v>
      </c>
      <c r="R1535" s="113">
        <v>1</v>
      </c>
      <c r="S1535" s="113">
        <v>1</v>
      </c>
      <c r="T1535" s="113">
        <v>0</v>
      </c>
      <c r="U1535" s="113">
        <v>0</v>
      </c>
      <c r="V1535" s="113">
        <v>0</v>
      </c>
      <c r="W1535" s="109">
        <v>0</v>
      </c>
      <c r="X1535" s="109">
        <v>0</v>
      </c>
      <c r="Y1535" s="109">
        <v>0</v>
      </c>
      <c r="Z1535" s="109">
        <v>0</v>
      </c>
      <c r="AA1535" s="109">
        <v>0</v>
      </c>
      <c r="AB1535" s="109">
        <v>0</v>
      </c>
      <c r="AC1535" s="109">
        <v>0</v>
      </c>
      <c r="AD1535" s="109">
        <v>0</v>
      </c>
      <c r="AE1535" s="109">
        <v>0</v>
      </c>
      <c r="AF1535" s="107">
        <v>45372</v>
      </c>
      <c r="AG1535" s="107">
        <v>45737</v>
      </c>
      <c r="AH1535" s="126">
        <v>25000000</v>
      </c>
      <c r="AI1535" s="115">
        <v>0</v>
      </c>
      <c r="AJ1535" s="115">
        <v>1</v>
      </c>
      <c r="AK1535" s="127">
        <v>4.9000000000000002E-2</v>
      </c>
      <c r="AL1535" s="128">
        <v>0</v>
      </c>
      <c r="AM1535" s="128">
        <v>0</v>
      </c>
      <c r="AN1535" s="129">
        <v>0</v>
      </c>
      <c r="AO1535" s="130" t="s">
        <v>1774</v>
      </c>
      <c r="AP1535" s="130" t="s">
        <v>1775</v>
      </c>
      <c r="AQ1535" s="27">
        <v>0</v>
      </c>
      <c r="AR1535" s="27">
        <v>0</v>
      </c>
      <c r="AS1535" s="27">
        <v>0</v>
      </c>
      <c r="AT1535" s="27">
        <v>0</v>
      </c>
      <c r="AU1535" s="27">
        <v>0</v>
      </c>
      <c r="AV1535" s="27">
        <v>0</v>
      </c>
      <c r="AW1535" s="27">
        <v>0</v>
      </c>
      <c r="AX1535" s="27">
        <v>0</v>
      </c>
      <c r="AY1535" s="27">
        <v>0</v>
      </c>
      <c r="AZ1535" s="27">
        <v>0</v>
      </c>
      <c r="BA1535" s="27">
        <v>0</v>
      </c>
      <c r="BB1535" s="27">
        <v>0</v>
      </c>
      <c r="BC1535" s="27">
        <v>0</v>
      </c>
      <c r="BD1535" s="27">
        <v>0</v>
      </c>
      <c r="BE1535" s="27">
        <v>0</v>
      </c>
      <c r="BF1535" s="27">
        <v>0</v>
      </c>
      <c r="BG1535" s="27">
        <f t="shared" si="93"/>
        <v>0</v>
      </c>
      <c r="BH1535" s="27">
        <f t="shared" si="94"/>
        <v>0</v>
      </c>
      <c r="BI1535" s="27">
        <f t="shared" si="96"/>
        <v>0</v>
      </c>
    </row>
    <row r="1536" spans="1:61" x14ac:dyDescent="0.35">
      <c r="A1536" s="65" t="str">
        <f t="shared" si="95"/>
        <v>DI0015081</v>
      </c>
      <c r="B1536" s="111" t="s">
        <v>684</v>
      </c>
      <c r="C1536" s="104">
        <v>1</v>
      </c>
      <c r="D1536" s="111" t="s">
        <v>0</v>
      </c>
      <c r="E1536" s="111" t="s">
        <v>3</v>
      </c>
      <c r="F1536" s="104" t="s">
        <v>1760</v>
      </c>
      <c r="G1536" s="104" t="s">
        <v>1781</v>
      </c>
      <c r="H1536" s="104" t="s">
        <v>1777</v>
      </c>
      <c r="I1536" s="104" t="s">
        <v>1782</v>
      </c>
      <c r="J1536" s="104" t="s">
        <v>1779</v>
      </c>
      <c r="K1536" s="104" t="s">
        <v>791</v>
      </c>
      <c r="L1536" s="104" t="s">
        <v>1766</v>
      </c>
      <c r="M1536" s="104" t="s">
        <v>1773</v>
      </c>
      <c r="N1536" s="111">
        <v>1</v>
      </c>
      <c r="O1536" s="111">
        <v>1</v>
      </c>
      <c r="P1536" s="111">
        <v>1</v>
      </c>
      <c r="Q1536" s="113">
        <v>1</v>
      </c>
      <c r="R1536" s="113">
        <v>1</v>
      </c>
      <c r="S1536" s="113">
        <v>1</v>
      </c>
      <c r="T1536" s="113">
        <v>0</v>
      </c>
      <c r="U1536" s="113">
        <v>0</v>
      </c>
      <c r="V1536" s="113">
        <v>0</v>
      </c>
      <c r="W1536" s="109">
        <v>98087.5</v>
      </c>
      <c r="X1536" s="109">
        <v>0</v>
      </c>
      <c r="Y1536" s="109">
        <v>0</v>
      </c>
      <c r="Z1536" s="109">
        <v>265.64999999999998</v>
      </c>
      <c r="AA1536" s="109">
        <v>0</v>
      </c>
      <c r="AB1536" s="109">
        <v>0</v>
      </c>
      <c r="AC1536" s="109">
        <v>0</v>
      </c>
      <c r="AD1536" s="109">
        <v>0</v>
      </c>
      <c r="AE1536" s="109">
        <v>98087.5</v>
      </c>
      <c r="AF1536" s="107">
        <v>45628</v>
      </c>
      <c r="AG1536" s="107">
        <v>45993</v>
      </c>
      <c r="AH1536" s="126">
        <v>98087.5</v>
      </c>
      <c r="AI1536" s="115">
        <v>0.59178082191780823</v>
      </c>
      <c r="AJ1536" s="115">
        <v>1</v>
      </c>
      <c r="AK1536" s="127">
        <v>3.2500000000000001E-2</v>
      </c>
      <c r="AL1536" s="128">
        <v>0.59178082191780823</v>
      </c>
      <c r="AM1536" s="128">
        <v>1</v>
      </c>
      <c r="AN1536" s="129">
        <v>3.2500000000000001E-2</v>
      </c>
      <c r="AO1536" s="130" t="s">
        <v>1774</v>
      </c>
      <c r="AP1536" s="130" t="s">
        <v>1775</v>
      </c>
      <c r="AQ1536" s="27">
        <v>2125.2000000000003</v>
      </c>
      <c r="AR1536" s="27">
        <v>0</v>
      </c>
      <c r="AS1536" s="27">
        <v>0</v>
      </c>
      <c r="AT1536" s="27">
        <v>0</v>
      </c>
      <c r="AU1536" s="27">
        <v>0</v>
      </c>
      <c r="AV1536" s="27">
        <v>0</v>
      </c>
      <c r="AW1536" s="27">
        <v>0</v>
      </c>
      <c r="AX1536" s="27">
        <v>0</v>
      </c>
      <c r="AY1536" s="27">
        <v>0</v>
      </c>
      <c r="AZ1536" s="27">
        <v>0</v>
      </c>
      <c r="BA1536" s="27">
        <v>0</v>
      </c>
      <c r="BB1536" s="27">
        <v>0</v>
      </c>
      <c r="BC1536" s="27">
        <v>0</v>
      </c>
      <c r="BD1536" s="27">
        <v>0</v>
      </c>
      <c r="BE1536" s="27">
        <v>0</v>
      </c>
      <c r="BF1536" s="27">
        <v>0</v>
      </c>
      <c r="BG1536" s="27">
        <f t="shared" si="93"/>
        <v>2125.2000000000003</v>
      </c>
      <c r="BH1536" s="27">
        <f t="shared" si="94"/>
        <v>0</v>
      </c>
      <c r="BI1536" s="27">
        <f t="shared" si="96"/>
        <v>2125.2000000000003</v>
      </c>
    </row>
    <row r="1537" spans="1:61" x14ac:dyDescent="0.35">
      <c r="A1537" s="65" t="str">
        <f t="shared" si="95"/>
        <v>DI0015082</v>
      </c>
      <c r="B1537" s="111" t="s">
        <v>684</v>
      </c>
      <c r="C1537" s="104">
        <v>2</v>
      </c>
      <c r="D1537" s="111" t="s">
        <v>0</v>
      </c>
      <c r="E1537" s="111" t="s">
        <v>3</v>
      </c>
      <c r="F1537" s="104" t="s">
        <v>1760</v>
      </c>
      <c r="G1537" s="104" t="s">
        <v>1781</v>
      </c>
      <c r="H1537" s="104" t="s">
        <v>1777</v>
      </c>
      <c r="I1537" s="104" t="s">
        <v>1782</v>
      </c>
      <c r="J1537" s="104" t="s">
        <v>1779</v>
      </c>
      <c r="K1537" s="104" t="s">
        <v>791</v>
      </c>
      <c r="L1537" s="104" t="s">
        <v>1766</v>
      </c>
      <c r="M1537" s="104" t="s">
        <v>1773</v>
      </c>
      <c r="N1537" s="111">
        <v>1</v>
      </c>
      <c r="O1537" s="111">
        <v>1</v>
      </c>
      <c r="P1537" s="111">
        <v>1</v>
      </c>
      <c r="Q1537" s="113">
        <v>1</v>
      </c>
      <c r="R1537" s="113">
        <v>1</v>
      </c>
      <c r="S1537" s="113">
        <v>1</v>
      </c>
      <c r="T1537" s="113">
        <v>0</v>
      </c>
      <c r="U1537" s="113">
        <v>0</v>
      </c>
      <c r="V1537" s="113">
        <v>0</v>
      </c>
      <c r="W1537" s="109">
        <v>298392.5</v>
      </c>
      <c r="X1537" s="109">
        <v>0</v>
      </c>
      <c r="Y1537" s="109">
        <v>0</v>
      </c>
      <c r="Z1537" s="109">
        <v>949.88</v>
      </c>
      <c r="AA1537" s="109">
        <v>0</v>
      </c>
      <c r="AB1537" s="109">
        <v>0</v>
      </c>
      <c r="AC1537" s="109">
        <v>0</v>
      </c>
      <c r="AD1537" s="109">
        <v>0</v>
      </c>
      <c r="AE1537" s="109">
        <v>298392.5</v>
      </c>
      <c r="AF1537" s="107">
        <v>45628</v>
      </c>
      <c r="AG1537" s="107">
        <v>46358</v>
      </c>
      <c r="AH1537" s="126">
        <v>298392.5</v>
      </c>
      <c r="AI1537" s="115">
        <v>1.5917808219178082</v>
      </c>
      <c r="AJ1537" s="115">
        <v>2</v>
      </c>
      <c r="AK1537" s="127">
        <v>3.8199999999999998E-2</v>
      </c>
      <c r="AL1537" s="128">
        <v>1.5917808219178082</v>
      </c>
      <c r="AM1537" s="128">
        <v>2</v>
      </c>
      <c r="AN1537" s="129">
        <v>3.8199999999999998E-2</v>
      </c>
      <c r="AO1537" s="130" t="s">
        <v>1774</v>
      </c>
      <c r="AP1537" s="130" t="s">
        <v>1775</v>
      </c>
      <c r="AQ1537" s="27">
        <v>7599.04</v>
      </c>
      <c r="AR1537" s="27">
        <v>8548.9199999999983</v>
      </c>
      <c r="AS1537" s="27">
        <v>0</v>
      </c>
      <c r="AT1537" s="27">
        <v>0</v>
      </c>
      <c r="AU1537" s="27">
        <v>0</v>
      </c>
      <c r="AV1537" s="27">
        <v>0</v>
      </c>
      <c r="AW1537" s="27">
        <v>0</v>
      </c>
      <c r="AX1537" s="27">
        <v>0</v>
      </c>
      <c r="AY1537" s="27">
        <v>0</v>
      </c>
      <c r="AZ1537" s="27">
        <v>0</v>
      </c>
      <c r="BA1537" s="27">
        <v>0</v>
      </c>
      <c r="BB1537" s="27">
        <v>0</v>
      </c>
      <c r="BC1537" s="27">
        <v>0</v>
      </c>
      <c r="BD1537" s="27">
        <v>0</v>
      </c>
      <c r="BE1537" s="27">
        <v>0</v>
      </c>
      <c r="BF1537" s="27">
        <v>0</v>
      </c>
      <c r="BG1537" s="27">
        <f t="shared" si="93"/>
        <v>16147.96</v>
      </c>
      <c r="BH1537" s="27">
        <f t="shared" si="94"/>
        <v>0</v>
      </c>
      <c r="BI1537" s="27">
        <f t="shared" si="96"/>
        <v>16147.96</v>
      </c>
    </row>
    <row r="1538" spans="1:61" x14ac:dyDescent="0.35">
      <c r="A1538" s="65" t="str">
        <f t="shared" si="95"/>
        <v>DI0015083</v>
      </c>
      <c r="B1538" s="111" t="s">
        <v>684</v>
      </c>
      <c r="C1538" s="104">
        <v>3</v>
      </c>
      <c r="D1538" s="111" t="s">
        <v>0</v>
      </c>
      <c r="E1538" s="111" t="s">
        <v>3</v>
      </c>
      <c r="F1538" s="104" t="s">
        <v>1760</v>
      </c>
      <c r="G1538" s="104" t="s">
        <v>1781</v>
      </c>
      <c r="H1538" s="104" t="s">
        <v>1777</v>
      </c>
      <c r="I1538" s="104" t="s">
        <v>1782</v>
      </c>
      <c r="J1538" s="104" t="s">
        <v>1779</v>
      </c>
      <c r="K1538" s="104" t="s">
        <v>791</v>
      </c>
      <c r="L1538" s="104" t="s">
        <v>1766</v>
      </c>
      <c r="M1538" s="104" t="s">
        <v>1773</v>
      </c>
      <c r="N1538" s="111">
        <v>1</v>
      </c>
      <c r="O1538" s="111">
        <v>1</v>
      </c>
      <c r="P1538" s="111">
        <v>1</v>
      </c>
      <c r="Q1538" s="113">
        <v>1</v>
      </c>
      <c r="R1538" s="113">
        <v>1</v>
      </c>
      <c r="S1538" s="113">
        <v>1</v>
      </c>
      <c r="T1538" s="113">
        <v>0</v>
      </c>
      <c r="U1538" s="113">
        <v>0</v>
      </c>
      <c r="V1538" s="113">
        <v>0</v>
      </c>
      <c r="W1538" s="109">
        <v>205467.5</v>
      </c>
      <c r="X1538" s="109">
        <v>0</v>
      </c>
      <c r="Y1538" s="109">
        <v>0</v>
      </c>
      <c r="Z1538" s="109">
        <v>736.26</v>
      </c>
      <c r="AA1538" s="109">
        <v>0</v>
      </c>
      <c r="AB1538" s="109">
        <v>0</v>
      </c>
      <c r="AC1538" s="109">
        <v>0</v>
      </c>
      <c r="AD1538" s="109">
        <v>0</v>
      </c>
      <c r="AE1538" s="109">
        <v>205467.5</v>
      </c>
      <c r="AF1538" s="107">
        <v>45628</v>
      </c>
      <c r="AG1538" s="107">
        <v>46723</v>
      </c>
      <c r="AH1538" s="126">
        <v>205467.5</v>
      </c>
      <c r="AI1538" s="115">
        <v>2.591780821917808</v>
      </c>
      <c r="AJ1538" s="115">
        <v>3</v>
      </c>
      <c r="AK1538" s="127">
        <v>4.2999999999999997E-2</v>
      </c>
      <c r="AL1538" s="128">
        <v>2.591780821917808</v>
      </c>
      <c r="AM1538" s="128">
        <v>3</v>
      </c>
      <c r="AN1538" s="129">
        <v>4.2999999999999997E-2</v>
      </c>
      <c r="AO1538" s="130" t="s">
        <v>1774</v>
      </c>
      <c r="AP1538" s="130" t="s">
        <v>1775</v>
      </c>
      <c r="AQ1538" s="27">
        <v>5890.0800000000008</v>
      </c>
      <c r="AR1538" s="27">
        <v>8835.1200000000008</v>
      </c>
      <c r="AS1538" s="27">
        <v>6626.34</v>
      </c>
      <c r="AT1538" s="27">
        <v>0</v>
      </c>
      <c r="AU1538" s="27">
        <v>0</v>
      </c>
      <c r="AV1538" s="27">
        <v>0</v>
      </c>
      <c r="AW1538" s="27">
        <v>0</v>
      </c>
      <c r="AX1538" s="27">
        <v>0</v>
      </c>
      <c r="AY1538" s="27">
        <v>0</v>
      </c>
      <c r="AZ1538" s="27">
        <v>0</v>
      </c>
      <c r="BA1538" s="27">
        <v>0</v>
      </c>
      <c r="BB1538" s="27">
        <v>0</v>
      </c>
      <c r="BC1538" s="27">
        <v>0</v>
      </c>
      <c r="BD1538" s="27">
        <v>0</v>
      </c>
      <c r="BE1538" s="27">
        <v>0</v>
      </c>
      <c r="BF1538" s="27">
        <v>0</v>
      </c>
      <c r="BG1538" s="27">
        <f t="shared" si="93"/>
        <v>14725.2</v>
      </c>
      <c r="BH1538" s="27">
        <f t="shared" si="94"/>
        <v>6626.34</v>
      </c>
      <c r="BI1538" s="27">
        <f t="shared" si="96"/>
        <v>21351.54</v>
      </c>
    </row>
    <row r="1539" spans="1:61" x14ac:dyDescent="0.35">
      <c r="A1539" s="65" t="str">
        <f t="shared" si="95"/>
        <v>DI0015084</v>
      </c>
      <c r="B1539" s="111" t="s">
        <v>684</v>
      </c>
      <c r="C1539" s="104">
        <v>4</v>
      </c>
      <c r="D1539" s="111" t="s">
        <v>0</v>
      </c>
      <c r="E1539" s="111" t="s">
        <v>3</v>
      </c>
      <c r="F1539" s="104" t="s">
        <v>1760</v>
      </c>
      <c r="G1539" s="104" t="s">
        <v>1781</v>
      </c>
      <c r="H1539" s="104" t="s">
        <v>1777</v>
      </c>
      <c r="I1539" s="104" t="s">
        <v>1782</v>
      </c>
      <c r="J1539" s="104" t="s">
        <v>1779</v>
      </c>
      <c r="K1539" s="104" t="s">
        <v>791</v>
      </c>
      <c r="L1539" s="104" t="s">
        <v>1766</v>
      </c>
      <c r="M1539" s="104" t="s">
        <v>1773</v>
      </c>
      <c r="N1539" s="111">
        <v>1</v>
      </c>
      <c r="O1539" s="111">
        <v>1</v>
      </c>
      <c r="P1539" s="111">
        <v>1</v>
      </c>
      <c r="Q1539" s="113">
        <v>1</v>
      </c>
      <c r="R1539" s="113">
        <v>1</v>
      </c>
      <c r="S1539" s="113">
        <v>1</v>
      </c>
      <c r="T1539" s="113">
        <v>0</v>
      </c>
      <c r="U1539" s="113">
        <v>0</v>
      </c>
      <c r="V1539" s="113">
        <v>0</v>
      </c>
      <c r="W1539" s="109">
        <v>356802.5</v>
      </c>
      <c r="X1539" s="109">
        <v>0</v>
      </c>
      <c r="Y1539" s="109">
        <v>0</v>
      </c>
      <c r="Z1539" s="109">
        <v>1400.45</v>
      </c>
      <c r="AA1539" s="109">
        <v>0</v>
      </c>
      <c r="AB1539" s="109">
        <v>0</v>
      </c>
      <c r="AC1539" s="109">
        <v>0</v>
      </c>
      <c r="AD1539" s="109">
        <v>0</v>
      </c>
      <c r="AE1539" s="109">
        <v>356802.5</v>
      </c>
      <c r="AF1539" s="107">
        <v>45628</v>
      </c>
      <c r="AG1539" s="107">
        <v>47089</v>
      </c>
      <c r="AH1539" s="126">
        <v>356802.5</v>
      </c>
      <c r="AI1539" s="115">
        <v>3.5945205479452054</v>
      </c>
      <c r="AJ1539" s="115">
        <v>4.0027397260273974</v>
      </c>
      <c r="AK1539" s="127">
        <v>4.7100000000000003E-2</v>
      </c>
      <c r="AL1539" s="128">
        <v>3.5945205479452054</v>
      </c>
      <c r="AM1539" s="128">
        <v>4.0027397260273974</v>
      </c>
      <c r="AN1539" s="129">
        <v>4.7100000000000003E-2</v>
      </c>
      <c r="AO1539" s="130" t="s">
        <v>1774</v>
      </c>
      <c r="AP1539" s="130" t="s">
        <v>1775</v>
      </c>
      <c r="AQ1539" s="27">
        <v>11203.600000000002</v>
      </c>
      <c r="AR1539" s="27">
        <v>16805.400000000005</v>
      </c>
      <c r="AS1539" s="27">
        <v>16805.400000000001</v>
      </c>
      <c r="AT1539" s="27">
        <v>12604.02</v>
      </c>
      <c r="AU1539" s="27">
        <v>0</v>
      </c>
      <c r="AV1539" s="27">
        <v>0</v>
      </c>
      <c r="AW1539" s="27">
        <v>0</v>
      </c>
      <c r="AX1539" s="27">
        <v>0</v>
      </c>
      <c r="AY1539" s="27">
        <v>0</v>
      </c>
      <c r="AZ1539" s="27">
        <v>0</v>
      </c>
      <c r="BA1539" s="27">
        <v>0</v>
      </c>
      <c r="BB1539" s="27">
        <v>0</v>
      </c>
      <c r="BC1539" s="27">
        <v>0</v>
      </c>
      <c r="BD1539" s="27">
        <v>0</v>
      </c>
      <c r="BE1539" s="27">
        <v>0</v>
      </c>
      <c r="BF1539" s="27">
        <v>0</v>
      </c>
      <c r="BG1539" s="27">
        <f t="shared" ref="BG1539:BG1602" si="97">SUM(AQ1539:AR1539)</f>
        <v>28009.000000000007</v>
      </c>
      <c r="BH1539" s="27">
        <f t="shared" ref="BH1539:BH1602" si="98">SUM(AS1539:BF1539)</f>
        <v>29409.420000000002</v>
      </c>
      <c r="BI1539" s="27">
        <f t="shared" si="96"/>
        <v>57418.420000000013</v>
      </c>
    </row>
    <row r="1540" spans="1:61" x14ac:dyDescent="0.35">
      <c r="A1540" s="65" t="str">
        <f t="shared" ref="A1540:A1603" si="99">CONCATENATE(B1540,C1540)</f>
        <v>DI0015085</v>
      </c>
      <c r="B1540" s="111" t="s">
        <v>684</v>
      </c>
      <c r="C1540" s="104">
        <v>5</v>
      </c>
      <c r="D1540" s="111" t="s">
        <v>0</v>
      </c>
      <c r="E1540" s="111" t="s">
        <v>3</v>
      </c>
      <c r="F1540" s="104" t="s">
        <v>1760</v>
      </c>
      <c r="G1540" s="104" t="s">
        <v>1781</v>
      </c>
      <c r="H1540" s="104" t="s">
        <v>1777</v>
      </c>
      <c r="I1540" s="104" t="s">
        <v>1782</v>
      </c>
      <c r="J1540" s="104" t="s">
        <v>1779</v>
      </c>
      <c r="K1540" s="104" t="s">
        <v>791</v>
      </c>
      <c r="L1540" s="104" t="s">
        <v>1766</v>
      </c>
      <c r="M1540" s="104" t="s">
        <v>1773</v>
      </c>
      <c r="N1540" s="111">
        <v>1</v>
      </c>
      <c r="O1540" s="111">
        <v>1</v>
      </c>
      <c r="P1540" s="111">
        <v>1</v>
      </c>
      <c r="Q1540" s="113">
        <v>1</v>
      </c>
      <c r="R1540" s="113">
        <v>1</v>
      </c>
      <c r="S1540" s="113">
        <v>1</v>
      </c>
      <c r="T1540" s="113">
        <v>0</v>
      </c>
      <c r="U1540" s="113">
        <v>0</v>
      </c>
      <c r="V1540" s="113">
        <v>0</v>
      </c>
      <c r="W1540" s="109">
        <v>447957.5</v>
      </c>
      <c r="X1540" s="109">
        <v>0</v>
      </c>
      <c r="Y1540" s="109">
        <v>0</v>
      </c>
      <c r="Z1540" s="109">
        <v>1892.62</v>
      </c>
      <c r="AA1540" s="109">
        <v>0</v>
      </c>
      <c r="AB1540" s="109">
        <v>0</v>
      </c>
      <c r="AC1540" s="109">
        <v>0</v>
      </c>
      <c r="AD1540" s="109">
        <v>0</v>
      </c>
      <c r="AE1540" s="109">
        <v>447957.5</v>
      </c>
      <c r="AF1540" s="107">
        <v>45628</v>
      </c>
      <c r="AG1540" s="107">
        <v>47454</v>
      </c>
      <c r="AH1540" s="126">
        <v>447957.5</v>
      </c>
      <c r="AI1540" s="115">
        <v>4.5945205479452058</v>
      </c>
      <c r="AJ1540" s="115">
        <v>5.0027397260273974</v>
      </c>
      <c r="AK1540" s="127">
        <v>5.0700000000000002E-2</v>
      </c>
      <c r="AL1540" s="128">
        <v>4.5945205479452058</v>
      </c>
      <c r="AM1540" s="128">
        <v>5.0027397260273974</v>
      </c>
      <c r="AN1540" s="129">
        <v>5.0700000000000002E-2</v>
      </c>
      <c r="AO1540" s="130" t="s">
        <v>1774</v>
      </c>
      <c r="AP1540" s="130" t="s">
        <v>1775</v>
      </c>
      <c r="AQ1540" s="27">
        <v>15140.959999999995</v>
      </c>
      <c r="AR1540" s="27">
        <v>22711.439999999991</v>
      </c>
      <c r="AS1540" s="27">
        <v>22711.439999999999</v>
      </c>
      <c r="AT1540" s="27">
        <v>22711.439999999999</v>
      </c>
      <c r="AU1540" s="27">
        <v>17033.580000000002</v>
      </c>
      <c r="AV1540" s="27">
        <v>0</v>
      </c>
      <c r="AW1540" s="27">
        <v>0</v>
      </c>
      <c r="AX1540" s="27">
        <v>0</v>
      </c>
      <c r="AY1540" s="27">
        <v>0</v>
      </c>
      <c r="AZ1540" s="27">
        <v>0</v>
      </c>
      <c r="BA1540" s="27">
        <v>0</v>
      </c>
      <c r="BB1540" s="27">
        <v>0</v>
      </c>
      <c r="BC1540" s="27">
        <v>0</v>
      </c>
      <c r="BD1540" s="27">
        <v>0</v>
      </c>
      <c r="BE1540" s="27">
        <v>0</v>
      </c>
      <c r="BF1540" s="27">
        <v>0</v>
      </c>
      <c r="BG1540" s="27">
        <f t="shared" si="97"/>
        <v>37852.399999999987</v>
      </c>
      <c r="BH1540" s="27">
        <f t="shared" si="98"/>
        <v>62456.46</v>
      </c>
      <c r="BI1540" s="27">
        <f t="shared" si="96"/>
        <v>100308.85999999999</v>
      </c>
    </row>
    <row r="1541" spans="1:61" x14ac:dyDescent="0.35">
      <c r="A1541" s="65" t="str">
        <f t="shared" si="99"/>
        <v>DI0015086</v>
      </c>
      <c r="B1541" s="111" t="s">
        <v>684</v>
      </c>
      <c r="C1541" s="104">
        <v>6</v>
      </c>
      <c r="D1541" s="111" t="s">
        <v>0</v>
      </c>
      <c r="E1541" s="111" t="s">
        <v>3</v>
      </c>
      <c r="F1541" s="104" t="s">
        <v>1760</v>
      </c>
      <c r="G1541" s="104" t="s">
        <v>1781</v>
      </c>
      <c r="H1541" s="104" t="s">
        <v>1777</v>
      </c>
      <c r="I1541" s="104" t="s">
        <v>1782</v>
      </c>
      <c r="J1541" s="104" t="s">
        <v>1779</v>
      </c>
      <c r="K1541" s="104" t="s">
        <v>791</v>
      </c>
      <c r="L1541" s="104" t="s">
        <v>1766</v>
      </c>
      <c r="M1541" s="104" t="s">
        <v>1773</v>
      </c>
      <c r="N1541" s="111">
        <v>1</v>
      </c>
      <c r="O1541" s="111">
        <v>1</v>
      </c>
      <c r="P1541" s="111">
        <v>1</v>
      </c>
      <c r="Q1541" s="113">
        <v>1</v>
      </c>
      <c r="R1541" s="113">
        <v>1</v>
      </c>
      <c r="S1541" s="113">
        <v>1</v>
      </c>
      <c r="T1541" s="113">
        <v>0</v>
      </c>
      <c r="U1541" s="113">
        <v>0</v>
      </c>
      <c r="V1541" s="113">
        <v>0</v>
      </c>
      <c r="W1541" s="109">
        <v>1206697.5</v>
      </c>
      <c r="X1541" s="109">
        <v>0</v>
      </c>
      <c r="Y1541" s="109">
        <v>0</v>
      </c>
      <c r="Z1541" s="109">
        <v>5389.92</v>
      </c>
      <c r="AA1541" s="109">
        <v>0</v>
      </c>
      <c r="AB1541" s="109">
        <v>0</v>
      </c>
      <c r="AC1541" s="109">
        <v>0</v>
      </c>
      <c r="AD1541" s="109">
        <v>0</v>
      </c>
      <c r="AE1541" s="109">
        <v>1206697.5</v>
      </c>
      <c r="AF1541" s="107">
        <v>45628</v>
      </c>
      <c r="AG1541" s="107">
        <v>47819</v>
      </c>
      <c r="AH1541" s="126">
        <v>1206697.5</v>
      </c>
      <c r="AI1541" s="115">
        <v>5.5945205479452058</v>
      </c>
      <c r="AJ1541" s="115">
        <v>6.0027397260273974</v>
      </c>
      <c r="AK1541" s="127">
        <v>5.3600000000000002E-2</v>
      </c>
      <c r="AL1541" s="128">
        <v>5.5945205479452058</v>
      </c>
      <c r="AM1541" s="128">
        <v>6.0027397260273974</v>
      </c>
      <c r="AN1541" s="129">
        <v>5.3600000000000002E-2</v>
      </c>
      <c r="AO1541" s="130" t="s">
        <v>1774</v>
      </c>
      <c r="AP1541" s="130" t="s">
        <v>1775</v>
      </c>
      <c r="AQ1541" s="27">
        <v>43119.359999999993</v>
      </c>
      <c r="AR1541" s="27">
        <v>64679.039999999986</v>
      </c>
      <c r="AS1541" s="27">
        <v>64679.040000000001</v>
      </c>
      <c r="AT1541" s="27">
        <v>64679.040000000001</v>
      </c>
      <c r="AU1541" s="27">
        <v>64679.040000000001</v>
      </c>
      <c r="AV1541" s="27">
        <v>48509.279999999999</v>
      </c>
      <c r="AW1541" s="27">
        <v>0</v>
      </c>
      <c r="AX1541" s="27">
        <v>0</v>
      </c>
      <c r="AY1541" s="27">
        <v>0</v>
      </c>
      <c r="AZ1541" s="27">
        <v>0</v>
      </c>
      <c r="BA1541" s="27">
        <v>0</v>
      </c>
      <c r="BB1541" s="27">
        <v>0</v>
      </c>
      <c r="BC1541" s="27">
        <v>0</v>
      </c>
      <c r="BD1541" s="27">
        <v>0</v>
      </c>
      <c r="BE1541" s="27">
        <v>0</v>
      </c>
      <c r="BF1541" s="27">
        <v>0</v>
      </c>
      <c r="BG1541" s="27">
        <f t="shared" si="97"/>
        <v>107798.39999999998</v>
      </c>
      <c r="BH1541" s="27">
        <f t="shared" si="98"/>
        <v>242546.4</v>
      </c>
      <c r="BI1541" s="27">
        <f t="shared" ref="BI1541:BI1604" si="100">BH1541+BG1541</f>
        <v>350344.8</v>
      </c>
    </row>
    <row r="1542" spans="1:61" x14ac:dyDescent="0.35">
      <c r="A1542" s="65" t="str">
        <f t="shared" si="99"/>
        <v>DI0015087</v>
      </c>
      <c r="B1542" s="111" t="s">
        <v>684</v>
      </c>
      <c r="C1542" s="104">
        <v>7</v>
      </c>
      <c r="D1542" s="111" t="s">
        <v>0</v>
      </c>
      <c r="E1542" s="111" t="s">
        <v>3</v>
      </c>
      <c r="F1542" s="104" t="s">
        <v>1760</v>
      </c>
      <c r="G1542" s="104" t="s">
        <v>1781</v>
      </c>
      <c r="H1542" s="104" t="s">
        <v>1777</v>
      </c>
      <c r="I1542" s="104" t="s">
        <v>1782</v>
      </c>
      <c r="J1542" s="104" t="s">
        <v>1779</v>
      </c>
      <c r="K1542" s="104" t="s">
        <v>791</v>
      </c>
      <c r="L1542" s="104" t="s">
        <v>1766</v>
      </c>
      <c r="M1542" s="104" t="s">
        <v>1773</v>
      </c>
      <c r="N1542" s="111">
        <v>1</v>
      </c>
      <c r="O1542" s="111">
        <v>1</v>
      </c>
      <c r="P1542" s="111">
        <v>1</v>
      </c>
      <c r="Q1542" s="113">
        <v>1</v>
      </c>
      <c r="R1542" s="113">
        <v>1</v>
      </c>
      <c r="S1542" s="113">
        <v>1</v>
      </c>
      <c r="T1542" s="113">
        <v>0</v>
      </c>
      <c r="U1542" s="113">
        <v>0</v>
      </c>
      <c r="V1542" s="113">
        <v>0</v>
      </c>
      <c r="W1542" s="109">
        <v>2375192.5</v>
      </c>
      <c r="X1542" s="109">
        <v>0</v>
      </c>
      <c r="Y1542" s="109">
        <v>0</v>
      </c>
      <c r="Z1542" s="109">
        <v>11163.4</v>
      </c>
      <c r="AA1542" s="109">
        <v>0</v>
      </c>
      <c r="AB1542" s="109">
        <v>0</v>
      </c>
      <c r="AC1542" s="109">
        <v>0</v>
      </c>
      <c r="AD1542" s="109">
        <v>0</v>
      </c>
      <c r="AE1542" s="109">
        <v>2375192.5</v>
      </c>
      <c r="AF1542" s="107">
        <v>45628</v>
      </c>
      <c r="AG1542" s="107">
        <v>48184</v>
      </c>
      <c r="AH1542" s="126">
        <v>2375192.5</v>
      </c>
      <c r="AI1542" s="115">
        <v>6.5945205479452058</v>
      </c>
      <c r="AJ1542" s="115">
        <v>7.0027397260273974</v>
      </c>
      <c r="AK1542" s="127">
        <v>5.6399999999999999E-2</v>
      </c>
      <c r="AL1542" s="128">
        <v>6.5945205479452058</v>
      </c>
      <c r="AM1542" s="128">
        <v>7.0027397260273974</v>
      </c>
      <c r="AN1542" s="129">
        <v>5.6399999999999999E-2</v>
      </c>
      <c r="AO1542" s="130" t="s">
        <v>1774</v>
      </c>
      <c r="AP1542" s="130" t="s">
        <v>1775</v>
      </c>
      <c r="AQ1542" s="27">
        <v>89307.199999999983</v>
      </c>
      <c r="AR1542" s="27">
        <v>133960.79999999996</v>
      </c>
      <c r="AS1542" s="27">
        <v>133960.79999999999</v>
      </c>
      <c r="AT1542" s="27">
        <v>133960.79999999999</v>
      </c>
      <c r="AU1542" s="27">
        <v>133960.79999999999</v>
      </c>
      <c r="AV1542" s="27">
        <v>133960.79999999999</v>
      </c>
      <c r="AW1542" s="27">
        <v>66980.399999999994</v>
      </c>
      <c r="AX1542" s="27">
        <v>0</v>
      </c>
      <c r="AY1542" s="27">
        <v>0</v>
      </c>
      <c r="AZ1542" s="27">
        <v>0</v>
      </c>
      <c r="BA1542" s="27">
        <v>0</v>
      </c>
      <c r="BB1542" s="27">
        <v>0</v>
      </c>
      <c r="BC1542" s="27">
        <v>0</v>
      </c>
      <c r="BD1542" s="27">
        <v>0</v>
      </c>
      <c r="BE1542" s="27">
        <v>0</v>
      </c>
      <c r="BF1542" s="27">
        <v>0</v>
      </c>
      <c r="BG1542" s="27">
        <f t="shared" si="97"/>
        <v>223267.99999999994</v>
      </c>
      <c r="BH1542" s="27">
        <f t="shared" si="98"/>
        <v>602823.6</v>
      </c>
      <c r="BI1542" s="27">
        <f t="shared" si="100"/>
        <v>826091.59999999986</v>
      </c>
    </row>
    <row r="1543" spans="1:61" x14ac:dyDescent="0.35">
      <c r="A1543" s="65" t="str">
        <f t="shared" si="99"/>
        <v>DI0015088</v>
      </c>
      <c r="B1543" s="111" t="s">
        <v>684</v>
      </c>
      <c r="C1543" s="104">
        <v>8</v>
      </c>
      <c r="D1543" s="111" t="s">
        <v>0</v>
      </c>
      <c r="E1543" s="111" t="s">
        <v>3</v>
      </c>
      <c r="F1543" s="104" t="s">
        <v>1760</v>
      </c>
      <c r="G1543" s="104" t="s">
        <v>1781</v>
      </c>
      <c r="H1543" s="104" t="s">
        <v>1777</v>
      </c>
      <c r="I1543" s="104" t="s">
        <v>1782</v>
      </c>
      <c r="J1543" s="104" t="s">
        <v>1779</v>
      </c>
      <c r="K1543" s="104" t="s">
        <v>791</v>
      </c>
      <c r="L1543" s="104" t="s">
        <v>1766</v>
      </c>
      <c r="M1543" s="104" t="s">
        <v>1773</v>
      </c>
      <c r="N1543" s="111">
        <v>1</v>
      </c>
      <c r="O1543" s="111">
        <v>1</v>
      </c>
      <c r="P1543" s="111">
        <v>1</v>
      </c>
      <c r="Q1543" s="113">
        <v>1</v>
      </c>
      <c r="R1543" s="113">
        <v>1</v>
      </c>
      <c r="S1543" s="113">
        <v>1</v>
      </c>
      <c r="T1543" s="113">
        <v>0</v>
      </c>
      <c r="U1543" s="113">
        <v>0</v>
      </c>
      <c r="V1543" s="113">
        <v>0</v>
      </c>
      <c r="W1543" s="109">
        <v>265500</v>
      </c>
      <c r="X1543" s="109">
        <v>0</v>
      </c>
      <c r="Y1543" s="109">
        <v>0</v>
      </c>
      <c r="Z1543" s="109">
        <v>1312.01</v>
      </c>
      <c r="AA1543" s="109">
        <v>0</v>
      </c>
      <c r="AB1543" s="109">
        <v>0</v>
      </c>
      <c r="AC1543" s="109">
        <v>0</v>
      </c>
      <c r="AD1543" s="109">
        <v>0</v>
      </c>
      <c r="AE1543" s="109">
        <v>265500</v>
      </c>
      <c r="AF1543" s="107">
        <v>45628</v>
      </c>
      <c r="AG1543" s="107">
        <v>48550</v>
      </c>
      <c r="AH1543" s="126">
        <v>265500</v>
      </c>
      <c r="AI1543" s="115">
        <v>7.5972602739726032</v>
      </c>
      <c r="AJ1543" s="115">
        <v>8.0054794520547947</v>
      </c>
      <c r="AK1543" s="127">
        <v>5.9299999999999999E-2</v>
      </c>
      <c r="AL1543" s="128">
        <v>7.5972602739726032</v>
      </c>
      <c r="AM1543" s="128">
        <v>8.0054794520547947</v>
      </c>
      <c r="AN1543" s="129">
        <v>5.9299999999999999E-2</v>
      </c>
      <c r="AO1543" s="130" t="s">
        <v>1774</v>
      </c>
      <c r="AP1543" s="130" t="s">
        <v>1775</v>
      </c>
      <c r="AQ1543" s="27">
        <v>10496.08</v>
      </c>
      <c r="AR1543" s="27">
        <v>15744.12</v>
      </c>
      <c r="AS1543" s="27">
        <v>15744.12</v>
      </c>
      <c r="AT1543" s="27">
        <v>15744.12</v>
      </c>
      <c r="AU1543" s="27">
        <v>15744.12</v>
      </c>
      <c r="AV1543" s="27">
        <v>15744.12</v>
      </c>
      <c r="AW1543" s="27">
        <v>10496.04</v>
      </c>
      <c r="AX1543" s="27">
        <v>5248.08</v>
      </c>
      <c r="AY1543" s="27">
        <v>0</v>
      </c>
      <c r="AZ1543" s="27">
        <v>0</v>
      </c>
      <c r="BA1543" s="27">
        <v>0</v>
      </c>
      <c r="BB1543" s="27">
        <v>0</v>
      </c>
      <c r="BC1543" s="27">
        <v>0</v>
      </c>
      <c r="BD1543" s="27">
        <v>0</v>
      </c>
      <c r="BE1543" s="27">
        <v>0</v>
      </c>
      <c r="BF1543" s="27">
        <v>0</v>
      </c>
      <c r="BG1543" s="27">
        <f t="shared" si="97"/>
        <v>26240.2</v>
      </c>
      <c r="BH1543" s="27">
        <f t="shared" si="98"/>
        <v>78720.600000000006</v>
      </c>
      <c r="BI1543" s="27">
        <f t="shared" si="100"/>
        <v>104960.8</v>
      </c>
    </row>
    <row r="1544" spans="1:61" x14ac:dyDescent="0.35">
      <c r="A1544" s="65" t="str">
        <f t="shared" si="99"/>
        <v>DI0015091</v>
      </c>
      <c r="B1544" s="111" t="s">
        <v>685</v>
      </c>
      <c r="C1544" s="104">
        <v>1</v>
      </c>
      <c r="D1544" s="111" t="s">
        <v>0</v>
      </c>
      <c r="E1544" s="111" t="s">
        <v>3</v>
      </c>
      <c r="F1544" s="104" t="s">
        <v>1760</v>
      </c>
      <c r="G1544" s="104" t="s">
        <v>1776</v>
      </c>
      <c r="H1544" s="104" t="s">
        <v>1777</v>
      </c>
      <c r="I1544" s="104" t="s">
        <v>1778</v>
      </c>
      <c r="J1544" s="104" t="s">
        <v>1779</v>
      </c>
      <c r="K1544" s="104" t="s">
        <v>774</v>
      </c>
      <c r="L1544" s="104" t="s">
        <v>1766</v>
      </c>
      <c r="M1544" s="104" t="s">
        <v>1773</v>
      </c>
      <c r="N1544" s="111">
        <v>1</v>
      </c>
      <c r="O1544" s="111">
        <v>1</v>
      </c>
      <c r="P1544" s="111">
        <v>1</v>
      </c>
      <c r="Q1544" s="113">
        <v>1</v>
      </c>
      <c r="R1544" s="113">
        <v>1</v>
      </c>
      <c r="S1544" s="113">
        <v>1</v>
      </c>
      <c r="T1544" s="113">
        <v>0</v>
      </c>
      <c r="U1544" s="113">
        <v>0</v>
      </c>
      <c r="V1544" s="113">
        <v>0</v>
      </c>
      <c r="W1544" s="109">
        <v>20000000</v>
      </c>
      <c r="X1544" s="109">
        <v>0</v>
      </c>
      <c r="Y1544" s="109">
        <v>0</v>
      </c>
      <c r="Z1544" s="109">
        <v>0</v>
      </c>
      <c r="AA1544" s="109">
        <v>0</v>
      </c>
      <c r="AB1544" s="109">
        <v>0</v>
      </c>
      <c r="AC1544" s="109">
        <v>0</v>
      </c>
      <c r="AD1544" s="109">
        <v>0</v>
      </c>
      <c r="AE1544" s="109">
        <v>20000000</v>
      </c>
      <c r="AF1544" s="107">
        <v>45630</v>
      </c>
      <c r="AG1544" s="107">
        <v>45995</v>
      </c>
      <c r="AH1544" s="126">
        <v>312257.5</v>
      </c>
      <c r="AI1544" s="115">
        <v>0.59726027397260273</v>
      </c>
      <c r="AJ1544" s="115">
        <v>1</v>
      </c>
      <c r="AK1544" s="127">
        <v>3.2500000000000001E-2</v>
      </c>
      <c r="AL1544" s="128">
        <v>0.59726027397260273</v>
      </c>
      <c r="AM1544" s="128">
        <v>1</v>
      </c>
      <c r="AN1544" s="129">
        <v>3.2500000000000001E-2</v>
      </c>
      <c r="AO1544" s="130" t="s">
        <v>1774</v>
      </c>
      <c r="AP1544" s="130" t="s">
        <v>1775</v>
      </c>
      <c r="AQ1544" s="27">
        <v>980000</v>
      </c>
      <c r="AR1544" s="27">
        <v>0</v>
      </c>
      <c r="AS1544" s="27">
        <v>0</v>
      </c>
      <c r="AT1544" s="27">
        <v>0</v>
      </c>
      <c r="AU1544" s="27">
        <v>0</v>
      </c>
      <c r="AV1544" s="27">
        <v>0</v>
      </c>
      <c r="AW1544" s="27">
        <v>0</v>
      </c>
      <c r="AX1544" s="27">
        <v>0</v>
      </c>
      <c r="AY1544" s="27">
        <v>0</v>
      </c>
      <c r="AZ1544" s="27">
        <v>0</v>
      </c>
      <c r="BA1544" s="27">
        <v>0</v>
      </c>
      <c r="BB1544" s="27">
        <v>0</v>
      </c>
      <c r="BC1544" s="27">
        <v>0</v>
      </c>
      <c r="BD1544" s="27">
        <v>0</v>
      </c>
      <c r="BE1544" s="27">
        <v>0</v>
      </c>
      <c r="BF1544" s="27">
        <v>0</v>
      </c>
      <c r="BG1544" s="27">
        <f t="shared" si="97"/>
        <v>980000</v>
      </c>
      <c r="BH1544" s="27">
        <f t="shared" si="98"/>
        <v>0</v>
      </c>
      <c r="BI1544" s="27">
        <f t="shared" si="100"/>
        <v>980000</v>
      </c>
    </row>
    <row r="1545" spans="1:61" x14ac:dyDescent="0.35">
      <c r="A1545" s="65" t="str">
        <f t="shared" si="99"/>
        <v>DI0015101</v>
      </c>
      <c r="B1545" s="111" t="s">
        <v>686</v>
      </c>
      <c r="C1545" s="104">
        <v>1</v>
      </c>
      <c r="D1545" s="111" t="s">
        <v>0</v>
      </c>
      <c r="E1545" s="111" t="s">
        <v>3</v>
      </c>
      <c r="F1545" s="104" t="s">
        <v>1760</v>
      </c>
      <c r="G1545" s="104" t="s">
        <v>1781</v>
      </c>
      <c r="H1545" s="104" t="s">
        <v>1777</v>
      </c>
      <c r="I1545" s="104" t="s">
        <v>1782</v>
      </c>
      <c r="J1545" s="104" t="s">
        <v>1779</v>
      </c>
      <c r="K1545" s="104" t="s">
        <v>791</v>
      </c>
      <c r="L1545" s="104" t="s">
        <v>1766</v>
      </c>
      <c r="M1545" s="104" t="s">
        <v>1773</v>
      </c>
      <c r="N1545" s="111">
        <v>1</v>
      </c>
      <c r="O1545" s="111">
        <v>1</v>
      </c>
      <c r="P1545" s="111">
        <v>1</v>
      </c>
      <c r="Q1545" s="113">
        <v>1</v>
      </c>
      <c r="R1545" s="113">
        <v>1</v>
      </c>
      <c r="S1545" s="113">
        <v>1</v>
      </c>
      <c r="T1545" s="113">
        <v>0</v>
      </c>
      <c r="U1545" s="113">
        <v>0</v>
      </c>
      <c r="V1545" s="113">
        <v>0</v>
      </c>
      <c r="W1545" s="109">
        <v>312257.5</v>
      </c>
      <c r="X1545" s="109">
        <v>0</v>
      </c>
      <c r="Y1545" s="109">
        <v>0</v>
      </c>
      <c r="Z1545" s="109">
        <v>845.7</v>
      </c>
      <c r="AA1545" s="109">
        <v>0</v>
      </c>
      <c r="AB1545" s="109">
        <v>0</v>
      </c>
      <c r="AC1545" s="109">
        <v>0</v>
      </c>
      <c r="AD1545" s="109">
        <v>0</v>
      </c>
      <c r="AE1545" s="109">
        <v>312257.5</v>
      </c>
      <c r="AF1545" s="107">
        <v>45630</v>
      </c>
      <c r="AG1545" s="107">
        <v>46360</v>
      </c>
      <c r="AH1545" s="126">
        <v>503122.5</v>
      </c>
      <c r="AI1545" s="115">
        <v>1.5972602739726027</v>
      </c>
      <c r="AJ1545" s="115">
        <v>2</v>
      </c>
      <c r="AK1545" s="127">
        <v>3.8199999999999998E-2</v>
      </c>
      <c r="AL1545" s="128">
        <v>1.5972602739726027</v>
      </c>
      <c r="AM1545" s="128">
        <v>2</v>
      </c>
      <c r="AN1545" s="129">
        <v>3.8199999999999998E-2</v>
      </c>
      <c r="AO1545" s="130" t="s">
        <v>1774</v>
      </c>
      <c r="AP1545" s="130" t="s">
        <v>1775</v>
      </c>
      <c r="AQ1545" s="27">
        <v>6765.5999999999995</v>
      </c>
      <c r="AR1545" s="27">
        <v>0</v>
      </c>
      <c r="AS1545" s="27">
        <v>0</v>
      </c>
      <c r="AT1545" s="27">
        <v>0</v>
      </c>
      <c r="AU1545" s="27">
        <v>0</v>
      </c>
      <c r="AV1545" s="27">
        <v>0</v>
      </c>
      <c r="AW1545" s="27">
        <v>0</v>
      </c>
      <c r="AX1545" s="27">
        <v>0</v>
      </c>
      <c r="AY1545" s="27">
        <v>0</v>
      </c>
      <c r="AZ1545" s="27">
        <v>0</v>
      </c>
      <c r="BA1545" s="27">
        <v>0</v>
      </c>
      <c r="BB1545" s="27">
        <v>0</v>
      </c>
      <c r="BC1545" s="27">
        <v>0</v>
      </c>
      <c r="BD1545" s="27">
        <v>0</v>
      </c>
      <c r="BE1545" s="27">
        <v>0</v>
      </c>
      <c r="BF1545" s="27">
        <v>0</v>
      </c>
      <c r="BG1545" s="27">
        <f t="shared" si="97"/>
        <v>6765.5999999999995</v>
      </c>
      <c r="BH1545" s="27">
        <f t="shared" si="98"/>
        <v>0</v>
      </c>
      <c r="BI1545" s="27">
        <f t="shared" si="100"/>
        <v>6765.5999999999995</v>
      </c>
    </row>
    <row r="1546" spans="1:61" x14ac:dyDescent="0.35">
      <c r="A1546" s="65" t="str">
        <f t="shared" si="99"/>
        <v>DI0015102</v>
      </c>
      <c r="B1546" s="111" t="s">
        <v>686</v>
      </c>
      <c r="C1546" s="104">
        <v>2</v>
      </c>
      <c r="D1546" s="111" t="s">
        <v>0</v>
      </c>
      <c r="E1546" s="111" t="s">
        <v>3</v>
      </c>
      <c r="F1546" s="104" t="s">
        <v>1760</v>
      </c>
      <c r="G1546" s="104" t="s">
        <v>1781</v>
      </c>
      <c r="H1546" s="104" t="s">
        <v>1777</v>
      </c>
      <c r="I1546" s="104" t="s">
        <v>1782</v>
      </c>
      <c r="J1546" s="104" t="s">
        <v>1779</v>
      </c>
      <c r="K1546" s="104" t="s">
        <v>791</v>
      </c>
      <c r="L1546" s="104" t="s">
        <v>1766</v>
      </c>
      <c r="M1546" s="104" t="s">
        <v>1773</v>
      </c>
      <c r="N1546" s="111">
        <v>1</v>
      </c>
      <c r="O1546" s="111">
        <v>1</v>
      </c>
      <c r="P1546" s="111">
        <v>1</v>
      </c>
      <c r="Q1546" s="113">
        <v>1</v>
      </c>
      <c r="R1546" s="113">
        <v>1</v>
      </c>
      <c r="S1546" s="113">
        <v>1</v>
      </c>
      <c r="T1546" s="113">
        <v>0</v>
      </c>
      <c r="U1546" s="113">
        <v>0</v>
      </c>
      <c r="V1546" s="113">
        <v>0</v>
      </c>
      <c r="W1546" s="109">
        <v>503122.5</v>
      </c>
      <c r="X1546" s="109">
        <v>0</v>
      </c>
      <c r="Y1546" s="109">
        <v>0</v>
      </c>
      <c r="Z1546" s="109">
        <v>1601.61</v>
      </c>
      <c r="AA1546" s="109">
        <v>0</v>
      </c>
      <c r="AB1546" s="109">
        <v>0</v>
      </c>
      <c r="AC1546" s="109">
        <v>0</v>
      </c>
      <c r="AD1546" s="109">
        <v>0</v>
      </c>
      <c r="AE1546" s="109">
        <v>503122.5</v>
      </c>
      <c r="AF1546" s="107">
        <v>45630</v>
      </c>
      <c r="AG1546" s="107">
        <v>46725</v>
      </c>
      <c r="AH1546" s="126">
        <v>642215</v>
      </c>
      <c r="AI1546" s="115">
        <v>2.5972602739726027</v>
      </c>
      <c r="AJ1546" s="115">
        <v>3</v>
      </c>
      <c r="AK1546" s="127">
        <v>4.2999999999999997E-2</v>
      </c>
      <c r="AL1546" s="128">
        <v>2.5972602739726027</v>
      </c>
      <c r="AM1546" s="128">
        <v>3</v>
      </c>
      <c r="AN1546" s="129">
        <v>4.2999999999999997E-2</v>
      </c>
      <c r="AO1546" s="130" t="s">
        <v>1774</v>
      </c>
      <c r="AP1546" s="130" t="s">
        <v>1775</v>
      </c>
      <c r="AQ1546" s="27">
        <v>12812.880000000001</v>
      </c>
      <c r="AR1546" s="27">
        <v>14414.459999999995</v>
      </c>
      <c r="AS1546" s="27">
        <v>0</v>
      </c>
      <c r="AT1546" s="27">
        <v>0</v>
      </c>
      <c r="AU1546" s="27">
        <v>0</v>
      </c>
      <c r="AV1546" s="27">
        <v>0</v>
      </c>
      <c r="AW1546" s="27">
        <v>0</v>
      </c>
      <c r="AX1546" s="27">
        <v>0</v>
      </c>
      <c r="AY1546" s="27">
        <v>0</v>
      </c>
      <c r="AZ1546" s="27">
        <v>0</v>
      </c>
      <c r="BA1546" s="27">
        <v>0</v>
      </c>
      <c r="BB1546" s="27">
        <v>0</v>
      </c>
      <c r="BC1546" s="27">
        <v>0</v>
      </c>
      <c r="BD1546" s="27">
        <v>0</v>
      </c>
      <c r="BE1546" s="27">
        <v>0</v>
      </c>
      <c r="BF1546" s="27">
        <v>0</v>
      </c>
      <c r="BG1546" s="27">
        <f t="shared" si="97"/>
        <v>27227.339999999997</v>
      </c>
      <c r="BH1546" s="27">
        <f t="shared" si="98"/>
        <v>0</v>
      </c>
      <c r="BI1546" s="27">
        <f t="shared" si="100"/>
        <v>27227.339999999997</v>
      </c>
    </row>
    <row r="1547" spans="1:61" x14ac:dyDescent="0.35">
      <c r="A1547" s="65" t="str">
        <f t="shared" si="99"/>
        <v>DI0015103</v>
      </c>
      <c r="B1547" s="111" t="s">
        <v>686</v>
      </c>
      <c r="C1547" s="104">
        <v>3</v>
      </c>
      <c r="D1547" s="111" t="s">
        <v>0</v>
      </c>
      <c r="E1547" s="111" t="s">
        <v>3</v>
      </c>
      <c r="F1547" s="104" t="s">
        <v>1760</v>
      </c>
      <c r="G1547" s="104" t="s">
        <v>1781</v>
      </c>
      <c r="H1547" s="104" t="s">
        <v>1777</v>
      </c>
      <c r="I1547" s="104" t="s">
        <v>1782</v>
      </c>
      <c r="J1547" s="104" t="s">
        <v>1779</v>
      </c>
      <c r="K1547" s="104" t="s">
        <v>791</v>
      </c>
      <c r="L1547" s="104" t="s">
        <v>1766</v>
      </c>
      <c r="M1547" s="104" t="s">
        <v>1773</v>
      </c>
      <c r="N1547" s="111">
        <v>1</v>
      </c>
      <c r="O1547" s="111">
        <v>1</v>
      </c>
      <c r="P1547" s="111">
        <v>1</v>
      </c>
      <c r="Q1547" s="113">
        <v>1</v>
      </c>
      <c r="R1547" s="113">
        <v>1</v>
      </c>
      <c r="S1547" s="113">
        <v>1</v>
      </c>
      <c r="T1547" s="113">
        <v>0</v>
      </c>
      <c r="U1547" s="113">
        <v>0</v>
      </c>
      <c r="V1547" s="113">
        <v>0</v>
      </c>
      <c r="W1547" s="109">
        <v>642215</v>
      </c>
      <c r="X1547" s="109">
        <v>0</v>
      </c>
      <c r="Y1547" s="109">
        <v>0</v>
      </c>
      <c r="Z1547" s="109">
        <v>2301.27</v>
      </c>
      <c r="AA1547" s="109">
        <v>0</v>
      </c>
      <c r="AB1547" s="109">
        <v>0</v>
      </c>
      <c r="AC1547" s="109">
        <v>0</v>
      </c>
      <c r="AD1547" s="109">
        <v>0</v>
      </c>
      <c r="AE1547" s="109">
        <v>642215</v>
      </c>
      <c r="AF1547" s="107">
        <v>45630</v>
      </c>
      <c r="AG1547" s="107">
        <v>47091</v>
      </c>
      <c r="AH1547" s="126">
        <v>699740</v>
      </c>
      <c r="AI1547" s="115">
        <v>3.6</v>
      </c>
      <c r="AJ1547" s="115">
        <v>4.0027397260273974</v>
      </c>
      <c r="AK1547" s="127">
        <v>4.7100000000000003E-2</v>
      </c>
      <c r="AL1547" s="128">
        <v>3.6</v>
      </c>
      <c r="AM1547" s="128">
        <v>4.0027397260273974</v>
      </c>
      <c r="AN1547" s="129">
        <v>4.7100000000000003E-2</v>
      </c>
      <c r="AO1547" s="130" t="s">
        <v>1774</v>
      </c>
      <c r="AP1547" s="130" t="s">
        <v>1775</v>
      </c>
      <c r="AQ1547" s="27">
        <v>18410.16</v>
      </c>
      <c r="AR1547" s="27">
        <v>27615.24</v>
      </c>
      <c r="AS1547" s="27">
        <v>20711.46</v>
      </c>
      <c r="AT1547" s="27">
        <v>0</v>
      </c>
      <c r="AU1547" s="27">
        <v>0</v>
      </c>
      <c r="AV1547" s="27">
        <v>0</v>
      </c>
      <c r="AW1547" s="27">
        <v>0</v>
      </c>
      <c r="AX1547" s="27">
        <v>0</v>
      </c>
      <c r="AY1547" s="27">
        <v>0</v>
      </c>
      <c r="AZ1547" s="27">
        <v>0</v>
      </c>
      <c r="BA1547" s="27">
        <v>0</v>
      </c>
      <c r="BB1547" s="27">
        <v>0</v>
      </c>
      <c r="BC1547" s="27">
        <v>0</v>
      </c>
      <c r="BD1547" s="27">
        <v>0</v>
      </c>
      <c r="BE1547" s="27">
        <v>0</v>
      </c>
      <c r="BF1547" s="27">
        <v>0</v>
      </c>
      <c r="BG1547" s="27">
        <f t="shared" si="97"/>
        <v>46025.4</v>
      </c>
      <c r="BH1547" s="27">
        <f t="shared" si="98"/>
        <v>20711.46</v>
      </c>
      <c r="BI1547" s="27">
        <f t="shared" si="100"/>
        <v>66736.86</v>
      </c>
    </row>
    <row r="1548" spans="1:61" x14ac:dyDescent="0.35">
      <c r="A1548" s="65" t="str">
        <f t="shared" si="99"/>
        <v>DI0015104</v>
      </c>
      <c r="B1548" s="111" t="s">
        <v>686</v>
      </c>
      <c r="C1548" s="104">
        <v>4</v>
      </c>
      <c r="D1548" s="111" t="s">
        <v>0</v>
      </c>
      <c r="E1548" s="111" t="s">
        <v>3</v>
      </c>
      <c r="F1548" s="104" t="s">
        <v>1760</v>
      </c>
      <c r="G1548" s="104" t="s">
        <v>1781</v>
      </c>
      <c r="H1548" s="104" t="s">
        <v>1777</v>
      </c>
      <c r="I1548" s="104" t="s">
        <v>1782</v>
      </c>
      <c r="J1548" s="104" t="s">
        <v>1779</v>
      </c>
      <c r="K1548" s="104" t="s">
        <v>791</v>
      </c>
      <c r="L1548" s="104" t="s">
        <v>1766</v>
      </c>
      <c r="M1548" s="104" t="s">
        <v>1773</v>
      </c>
      <c r="N1548" s="111">
        <v>1</v>
      </c>
      <c r="O1548" s="111">
        <v>1</v>
      </c>
      <c r="P1548" s="111">
        <v>1</v>
      </c>
      <c r="Q1548" s="113">
        <v>1</v>
      </c>
      <c r="R1548" s="113">
        <v>1</v>
      </c>
      <c r="S1548" s="113">
        <v>1</v>
      </c>
      <c r="T1548" s="113">
        <v>0</v>
      </c>
      <c r="U1548" s="113">
        <v>0</v>
      </c>
      <c r="V1548" s="113">
        <v>0</v>
      </c>
      <c r="W1548" s="109">
        <v>699740</v>
      </c>
      <c r="X1548" s="109">
        <v>0</v>
      </c>
      <c r="Y1548" s="109">
        <v>0</v>
      </c>
      <c r="Z1548" s="109">
        <v>2746.48</v>
      </c>
      <c r="AA1548" s="109">
        <v>0</v>
      </c>
      <c r="AB1548" s="109">
        <v>0</v>
      </c>
      <c r="AC1548" s="109">
        <v>0</v>
      </c>
      <c r="AD1548" s="109">
        <v>0</v>
      </c>
      <c r="AE1548" s="109">
        <v>699740</v>
      </c>
      <c r="AF1548" s="107">
        <v>45630</v>
      </c>
      <c r="AG1548" s="107">
        <v>47456</v>
      </c>
      <c r="AH1548" s="126">
        <v>1168937.5</v>
      </c>
      <c r="AI1548" s="115">
        <v>4.5999999999999996</v>
      </c>
      <c r="AJ1548" s="115">
        <v>5.0027397260273974</v>
      </c>
      <c r="AK1548" s="127">
        <v>5.0700000000000002E-2</v>
      </c>
      <c r="AL1548" s="128">
        <v>4.5999999999999996</v>
      </c>
      <c r="AM1548" s="128">
        <v>5.0027397260273974</v>
      </c>
      <c r="AN1548" s="129">
        <v>5.0700000000000002E-2</v>
      </c>
      <c r="AO1548" s="130" t="s">
        <v>1774</v>
      </c>
      <c r="AP1548" s="130" t="s">
        <v>1775</v>
      </c>
      <c r="AQ1548" s="27">
        <v>21971.84</v>
      </c>
      <c r="AR1548" s="27">
        <v>32957.760000000002</v>
      </c>
      <c r="AS1548" s="27">
        <v>32957.760000000002</v>
      </c>
      <c r="AT1548" s="27">
        <v>24718.32</v>
      </c>
      <c r="AU1548" s="27">
        <v>0</v>
      </c>
      <c r="AV1548" s="27">
        <v>0</v>
      </c>
      <c r="AW1548" s="27">
        <v>0</v>
      </c>
      <c r="AX1548" s="27">
        <v>0</v>
      </c>
      <c r="AY1548" s="27">
        <v>0</v>
      </c>
      <c r="AZ1548" s="27">
        <v>0</v>
      </c>
      <c r="BA1548" s="27">
        <v>0</v>
      </c>
      <c r="BB1548" s="27">
        <v>0</v>
      </c>
      <c r="BC1548" s="27">
        <v>0</v>
      </c>
      <c r="BD1548" s="27">
        <v>0</v>
      </c>
      <c r="BE1548" s="27">
        <v>0</v>
      </c>
      <c r="BF1548" s="27">
        <v>0</v>
      </c>
      <c r="BG1548" s="27">
        <f t="shared" si="97"/>
        <v>54929.600000000006</v>
      </c>
      <c r="BH1548" s="27">
        <f t="shared" si="98"/>
        <v>57676.08</v>
      </c>
      <c r="BI1548" s="27">
        <f t="shared" si="100"/>
        <v>112605.68000000001</v>
      </c>
    </row>
    <row r="1549" spans="1:61" x14ac:dyDescent="0.35">
      <c r="A1549" s="65" t="str">
        <f t="shared" si="99"/>
        <v>DI0015105</v>
      </c>
      <c r="B1549" s="111" t="s">
        <v>686</v>
      </c>
      <c r="C1549" s="104">
        <v>5</v>
      </c>
      <c r="D1549" s="111" t="s">
        <v>0</v>
      </c>
      <c r="E1549" s="111" t="s">
        <v>3</v>
      </c>
      <c r="F1549" s="104" t="s">
        <v>1760</v>
      </c>
      <c r="G1549" s="104" t="s">
        <v>1781</v>
      </c>
      <c r="H1549" s="104" t="s">
        <v>1777</v>
      </c>
      <c r="I1549" s="104" t="s">
        <v>1782</v>
      </c>
      <c r="J1549" s="104" t="s">
        <v>1779</v>
      </c>
      <c r="K1549" s="104" t="s">
        <v>791</v>
      </c>
      <c r="L1549" s="104" t="s">
        <v>1766</v>
      </c>
      <c r="M1549" s="104" t="s">
        <v>1773</v>
      </c>
      <c r="N1549" s="111">
        <v>1</v>
      </c>
      <c r="O1549" s="111">
        <v>1</v>
      </c>
      <c r="P1549" s="111">
        <v>1</v>
      </c>
      <c r="Q1549" s="113">
        <v>1</v>
      </c>
      <c r="R1549" s="113">
        <v>1</v>
      </c>
      <c r="S1549" s="113">
        <v>1</v>
      </c>
      <c r="T1549" s="113">
        <v>0</v>
      </c>
      <c r="U1549" s="113">
        <v>0</v>
      </c>
      <c r="V1549" s="113">
        <v>0</v>
      </c>
      <c r="W1549" s="109">
        <v>1168937.5</v>
      </c>
      <c r="X1549" s="109">
        <v>0</v>
      </c>
      <c r="Y1549" s="109">
        <v>0</v>
      </c>
      <c r="Z1549" s="109">
        <v>4938.76</v>
      </c>
      <c r="AA1549" s="109">
        <v>0</v>
      </c>
      <c r="AB1549" s="109">
        <v>0</v>
      </c>
      <c r="AC1549" s="109">
        <v>0</v>
      </c>
      <c r="AD1549" s="109">
        <v>0</v>
      </c>
      <c r="AE1549" s="109">
        <v>1168937.5</v>
      </c>
      <c r="AF1549" s="107">
        <v>45630</v>
      </c>
      <c r="AG1549" s="107">
        <v>47821</v>
      </c>
      <c r="AH1549" s="126">
        <v>3396777.5</v>
      </c>
      <c r="AI1549" s="115">
        <v>5.6</v>
      </c>
      <c r="AJ1549" s="115">
        <v>6.0027397260273974</v>
      </c>
      <c r="AK1549" s="127">
        <v>5.3600000000000002E-2</v>
      </c>
      <c r="AL1549" s="128">
        <v>5.6</v>
      </c>
      <c r="AM1549" s="128">
        <v>6.0027397260273974</v>
      </c>
      <c r="AN1549" s="129">
        <v>5.3600000000000002E-2</v>
      </c>
      <c r="AO1549" s="130" t="s">
        <v>1774</v>
      </c>
      <c r="AP1549" s="130" t="s">
        <v>1775</v>
      </c>
      <c r="AQ1549" s="27">
        <v>39510.080000000009</v>
      </c>
      <c r="AR1549" s="27">
        <v>59265.120000000017</v>
      </c>
      <c r="AS1549" s="27">
        <v>59265.120000000003</v>
      </c>
      <c r="AT1549" s="27">
        <v>59265.120000000003</v>
      </c>
      <c r="AU1549" s="27">
        <v>44448.84</v>
      </c>
      <c r="AV1549" s="27">
        <v>0</v>
      </c>
      <c r="AW1549" s="27">
        <v>0</v>
      </c>
      <c r="AX1549" s="27">
        <v>0</v>
      </c>
      <c r="AY1549" s="27">
        <v>0</v>
      </c>
      <c r="AZ1549" s="27">
        <v>0</v>
      </c>
      <c r="BA1549" s="27">
        <v>0</v>
      </c>
      <c r="BB1549" s="27">
        <v>0</v>
      </c>
      <c r="BC1549" s="27">
        <v>0</v>
      </c>
      <c r="BD1549" s="27">
        <v>0</v>
      </c>
      <c r="BE1549" s="27">
        <v>0</v>
      </c>
      <c r="BF1549" s="27">
        <v>0</v>
      </c>
      <c r="BG1549" s="27">
        <f t="shared" si="97"/>
        <v>98775.200000000026</v>
      </c>
      <c r="BH1549" s="27">
        <f t="shared" si="98"/>
        <v>162979.08000000002</v>
      </c>
      <c r="BI1549" s="27">
        <f t="shared" si="100"/>
        <v>261754.28000000003</v>
      </c>
    </row>
    <row r="1550" spans="1:61" x14ac:dyDescent="0.35">
      <c r="A1550" s="65" t="str">
        <f t="shared" si="99"/>
        <v>DI0015106</v>
      </c>
      <c r="B1550" s="111" t="s">
        <v>686</v>
      </c>
      <c r="C1550" s="104">
        <v>6</v>
      </c>
      <c r="D1550" s="111" t="s">
        <v>0</v>
      </c>
      <c r="E1550" s="111" t="s">
        <v>3</v>
      </c>
      <c r="F1550" s="104" t="s">
        <v>1760</v>
      </c>
      <c r="G1550" s="104" t="s">
        <v>1781</v>
      </c>
      <c r="H1550" s="104" t="s">
        <v>1777</v>
      </c>
      <c r="I1550" s="104" t="s">
        <v>1782</v>
      </c>
      <c r="J1550" s="104" t="s">
        <v>1779</v>
      </c>
      <c r="K1550" s="104" t="s">
        <v>791</v>
      </c>
      <c r="L1550" s="104" t="s">
        <v>1766</v>
      </c>
      <c r="M1550" s="104" t="s">
        <v>1773</v>
      </c>
      <c r="N1550" s="111">
        <v>1</v>
      </c>
      <c r="O1550" s="111">
        <v>1</v>
      </c>
      <c r="P1550" s="111">
        <v>1</v>
      </c>
      <c r="Q1550" s="113">
        <v>1</v>
      </c>
      <c r="R1550" s="113">
        <v>1</v>
      </c>
      <c r="S1550" s="113">
        <v>1</v>
      </c>
      <c r="T1550" s="113">
        <v>0</v>
      </c>
      <c r="U1550" s="113">
        <v>0</v>
      </c>
      <c r="V1550" s="113">
        <v>0</v>
      </c>
      <c r="W1550" s="109">
        <v>3396777.5</v>
      </c>
      <c r="X1550" s="109">
        <v>0</v>
      </c>
      <c r="Y1550" s="109">
        <v>0</v>
      </c>
      <c r="Z1550" s="109">
        <v>15172.27</v>
      </c>
      <c r="AA1550" s="109">
        <v>0</v>
      </c>
      <c r="AB1550" s="109">
        <v>0</v>
      </c>
      <c r="AC1550" s="109">
        <v>0</v>
      </c>
      <c r="AD1550" s="109">
        <v>0</v>
      </c>
      <c r="AE1550" s="109">
        <v>3396777.5</v>
      </c>
      <c r="AF1550" s="107">
        <v>45630</v>
      </c>
      <c r="AG1550" s="107">
        <v>48186</v>
      </c>
      <c r="AH1550" s="126">
        <v>3339695</v>
      </c>
      <c r="AI1550" s="115">
        <v>6.6</v>
      </c>
      <c r="AJ1550" s="115">
        <v>7.0027397260273974</v>
      </c>
      <c r="AK1550" s="127">
        <v>5.6399999999999999E-2</v>
      </c>
      <c r="AL1550" s="128">
        <v>6.6</v>
      </c>
      <c r="AM1550" s="128">
        <v>7.0027397260273982</v>
      </c>
      <c r="AN1550" s="129">
        <v>5.6399999999999999E-2</v>
      </c>
      <c r="AO1550" s="130" t="s">
        <v>1774</v>
      </c>
      <c r="AP1550" s="130" t="s">
        <v>1775</v>
      </c>
      <c r="AQ1550" s="27">
        <v>121378.16000000002</v>
      </c>
      <c r="AR1550" s="27">
        <v>182067.24</v>
      </c>
      <c r="AS1550" s="27">
        <v>182067.24</v>
      </c>
      <c r="AT1550" s="27">
        <v>182067.24</v>
      </c>
      <c r="AU1550" s="27">
        <v>182067.24</v>
      </c>
      <c r="AV1550" s="27">
        <v>136550.46</v>
      </c>
      <c r="AW1550" s="27">
        <v>0</v>
      </c>
      <c r="AX1550" s="27">
        <v>0</v>
      </c>
      <c r="AY1550" s="27">
        <v>0</v>
      </c>
      <c r="AZ1550" s="27">
        <v>0</v>
      </c>
      <c r="BA1550" s="27">
        <v>0</v>
      </c>
      <c r="BB1550" s="27">
        <v>0</v>
      </c>
      <c r="BC1550" s="27">
        <v>0</v>
      </c>
      <c r="BD1550" s="27">
        <v>0</v>
      </c>
      <c r="BE1550" s="27">
        <v>0</v>
      </c>
      <c r="BF1550" s="27">
        <v>0</v>
      </c>
      <c r="BG1550" s="27">
        <f t="shared" si="97"/>
        <v>303445.40000000002</v>
      </c>
      <c r="BH1550" s="27">
        <f t="shared" si="98"/>
        <v>682752.17999999993</v>
      </c>
      <c r="BI1550" s="27">
        <f t="shared" si="100"/>
        <v>986197.58</v>
      </c>
    </row>
    <row r="1551" spans="1:61" x14ac:dyDescent="0.35">
      <c r="A1551" s="65" t="str">
        <f t="shared" si="99"/>
        <v>DI0015107</v>
      </c>
      <c r="B1551" s="111" t="s">
        <v>686</v>
      </c>
      <c r="C1551" s="104">
        <v>7</v>
      </c>
      <c r="D1551" s="111" t="s">
        <v>0</v>
      </c>
      <c r="E1551" s="111" t="s">
        <v>3</v>
      </c>
      <c r="F1551" s="104" t="s">
        <v>1760</v>
      </c>
      <c r="G1551" s="104" t="s">
        <v>1781</v>
      </c>
      <c r="H1551" s="104" t="s">
        <v>1777</v>
      </c>
      <c r="I1551" s="104" t="s">
        <v>1782</v>
      </c>
      <c r="J1551" s="104" t="s">
        <v>1779</v>
      </c>
      <c r="K1551" s="104" t="s">
        <v>791</v>
      </c>
      <c r="L1551" s="104" t="s">
        <v>1766</v>
      </c>
      <c r="M1551" s="104" t="s">
        <v>1773</v>
      </c>
      <c r="N1551" s="111">
        <v>1</v>
      </c>
      <c r="O1551" s="111">
        <v>1</v>
      </c>
      <c r="P1551" s="111">
        <v>1</v>
      </c>
      <c r="Q1551" s="113">
        <v>1</v>
      </c>
      <c r="R1551" s="113">
        <v>1</v>
      </c>
      <c r="S1551" s="113">
        <v>1</v>
      </c>
      <c r="T1551" s="113">
        <v>0</v>
      </c>
      <c r="U1551" s="113">
        <v>0</v>
      </c>
      <c r="V1551" s="113">
        <v>0</v>
      </c>
      <c r="W1551" s="109">
        <v>3339695</v>
      </c>
      <c r="X1551" s="109">
        <v>0</v>
      </c>
      <c r="Y1551" s="109">
        <v>0</v>
      </c>
      <c r="Z1551" s="109">
        <v>15696.57</v>
      </c>
      <c r="AA1551" s="109">
        <v>0</v>
      </c>
      <c r="AB1551" s="109">
        <v>0</v>
      </c>
      <c r="AC1551" s="109">
        <v>0</v>
      </c>
      <c r="AD1551" s="109">
        <v>0</v>
      </c>
      <c r="AE1551" s="109">
        <v>3339695</v>
      </c>
      <c r="AF1551" s="107">
        <v>45630</v>
      </c>
      <c r="AG1551" s="107">
        <v>48552</v>
      </c>
      <c r="AH1551" s="126">
        <v>318600</v>
      </c>
      <c r="AI1551" s="115">
        <v>7.602739726027397</v>
      </c>
      <c r="AJ1551" s="115">
        <v>8.0054794520547947</v>
      </c>
      <c r="AK1551" s="127">
        <v>5.9299999999999999E-2</v>
      </c>
      <c r="AL1551" s="128">
        <v>7.6027397260273961</v>
      </c>
      <c r="AM1551" s="128">
        <v>8.0054794520547947</v>
      </c>
      <c r="AN1551" s="129">
        <v>5.9299999999999999E-2</v>
      </c>
      <c r="AO1551" s="130" t="s">
        <v>1774</v>
      </c>
      <c r="AP1551" s="130" t="s">
        <v>1775</v>
      </c>
      <c r="AQ1551" s="27">
        <v>125572.56000000003</v>
      </c>
      <c r="AR1551" s="27">
        <v>188358.84000000005</v>
      </c>
      <c r="AS1551" s="27">
        <v>188358.84</v>
      </c>
      <c r="AT1551" s="27">
        <v>188358.84</v>
      </c>
      <c r="AU1551" s="27">
        <v>188358.84</v>
      </c>
      <c r="AV1551" s="27">
        <v>188358.84</v>
      </c>
      <c r="AW1551" s="27">
        <v>94179.36</v>
      </c>
      <c r="AX1551" s="27">
        <v>0</v>
      </c>
      <c r="AY1551" s="27">
        <v>0</v>
      </c>
      <c r="AZ1551" s="27">
        <v>0</v>
      </c>
      <c r="BA1551" s="27">
        <v>0</v>
      </c>
      <c r="BB1551" s="27">
        <v>0</v>
      </c>
      <c r="BC1551" s="27">
        <v>0</v>
      </c>
      <c r="BD1551" s="27">
        <v>0</v>
      </c>
      <c r="BE1551" s="27">
        <v>0</v>
      </c>
      <c r="BF1551" s="27">
        <v>0</v>
      </c>
      <c r="BG1551" s="27">
        <f t="shared" si="97"/>
        <v>313931.40000000008</v>
      </c>
      <c r="BH1551" s="27">
        <f t="shared" si="98"/>
        <v>847614.72</v>
      </c>
      <c r="BI1551" s="27">
        <f t="shared" si="100"/>
        <v>1161546.1200000001</v>
      </c>
    </row>
    <row r="1552" spans="1:61" x14ac:dyDescent="0.35">
      <c r="A1552" s="65" t="str">
        <f t="shared" si="99"/>
        <v>DI0015108</v>
      </c>
      <c r="B1552" s="111" t="s">
        <v>686</v>
      </c>
      <c r="C1552" s="104">
        <v>8</v>
      </c>
      <c r="D1552" s="111" t="s">
        <v>0</v>
      </c>
      <c r="E1552" s="111" t="s">
        <v>3</v>
      </c>
      <c r="F1552" s="104" t="s">
        <v>1760</v>
      </c>
      <c r="G1552" s="104" t="s">
        <v>1781</v>
      </c>
      <c r="H1552" s="104" t="s">
        <v>1777</v>
      </c>
      <c r="I1552" s="104" t="s">
        <v>1782</v>
      </c>
      <c r="J1552" s="104" t="s">
        <v>1779</v>
      </c>
      <c r="K1552" s="104" t="s">
        <v>791</v>
      </c>
      <c r="L1552" s="104" t="s">
        <v>1766</v>
      </c>
      <c r="M1552" s="104" t="s">
        <v>1773</v>
      </c>
      <c r="N1552" s="111">
        <v>1</v>
      </c>
      <c r="O1552" s="111">
        <v>1</v>
      </c>
      <c r="P1552" s="111">
        <v>1</v>
      </c>
      <c r="Q1552" s="113">
        <v>1</v>
      </c>
      <c r="R1552" s="113">
        <v>1</v>
      </c>
      <c r="S1552" s="113">
        <v>1</v>
      </c>
      <c r="T1552" s="113">
        <v>0</v>
      </c>
      <c r="U1552" s="113">
        <v>0</v>
      </c>
      <c r="V1552" s="113">
        <v>0</v>
      </c>
      <c r="W1552" s="109">
        <v>318600</v>
      </c>
      <c r="X1552" s="109">
        <v>0</v>
      </c>
      <c r="Y1552" s="109">
        <v>0</v>
      </c>
      <c r="Z1552" s="109">
        <v>1574.41</v>
      </c>
      <c r="AA1552" s="109">
        <v>0</v>
      </c>
      <c r="AB1552" s="109">
        <v>0</v>
      </c>
      <c r="AC1552" s="109">
        <v>0</v>
      </c>
      <c r="AD1552" s="109">
        <v>0</v>
      </c>
      <c r="AE1552" s="109">
        <v>318600</v>
      </c>
      <c r="AF1552" s="107">
        <v>45630</v>
      </c>
      <c r="AG1552" s="107">
        <v>48917</v>
      </c>
      <c r="AH1552" s="126">
        <v>105905</v>
      </c>
      <c r="AI1552" s="115">
        <v>8.6027397260273979</v>
      </c>
      <c r="AJ1552" s="115">
        <v>9.0054794520547947</v>
      </c>
      <c r="AK1552" s="127">
        <v>6.2100000000000002E-2</v>
      </c>
      <c r="AL1552" s="128">
        <v>8.6027397260273979</v>
      </c>
      <c r="AM1552" s="128">
        <v>9.0054794520547947</v>
      </c>
      <c r="AN1552" s="129">
        <v>6.2100000000000002E-2</v>
      </c>
      <c r="AO1552" s="130" t="s">
        <v>1774</v>
      </c>
      <c r="AP1552" s="130" t="s">
        <v>1775</v>
      </c>
      <c r="AQ1552" s="27">
        <v>12595.28</v>
      </c>
      <c r="AR1552" s="27">
        <v>18892.920000000002</v>
      </c>
      <c r="AS1552" s="27">
        <v>18892.919999999998</v>
      </c>
      <c r="AT1552" s="27">
        <v>18892.919999999998</v>
      </c>
      <c r="AU1552" s="27">
        <v>18892.919999999998</v>
      </c>
      <c r="AV1552" s="27">
        <v>18892.919999999998</v>
      </c>
      <c r="AW1552" s="27">
        <v>12595.32</v>
      </c>
      <c r="AX1552" s="27">
        <v>6297.6</v>
      </c>
      <c r="AY1552" s="27">
        <v>0</v>
      </c>
      <c r="AZ1552" s="27">
        <v>0</v>
      </c>
      <c r="BA1552" s="27">
        <v>0</v>
      </c>
      <c r="BB1552" s="27">
        <v>0</v>
      </c>
      <c r="BC1552" s="27">
        <v>0</v>
      </c>
      <c r="BD1552" s="27">
        <v>0</v>
      </c>
      <c r="BE1552" s="27">
        <v>0</v>
      </c>
      <c r="BF1552" s="27">
        <v>0</v>
      </c>
      <c r="BG1552" s="27">
        <f t="shared" si="97"/>
        <v>31488.200000000004</v>
      </c>
      <c r="BH1552" s="27">
        <f t="shared" si="98"/>
        <v>94464.6</v>
      </c>
      <c r="BI1552" s="27">
        <f t="shared" si="100"/>
        <v>125952.80000000002</v>
      </c>
    </row>
    <row r="1553" spans="1:61" x14ac:dyDescent="0.35">
      <c r="A1553" s="65" t="str">
        <f t="shared" si="99"/>
        <v>DI0015109</v>
      </c>
      <c r="B1553" s="111" t="s">
        <v>686</v>
      </c>
      <c r="C1553" s="104">
        <v>9</v>
      </c>
      <c r="D1553" s="111" t="s">
        <v>0</v>
      </c>
      <c r="E1553" s="111" t="s">
        <v>3</v>
      </c>
      <c r="F1553" s="104" t="s">
        <v>1760</v>
      </c>
      <c r="G1553" s="104" t="s">
        <v>1781</v>
      </c>
      <c r="H1553" s="104" t="s">
        <v>1777</v>
      </c>
      <c r="I1553" s="104" t="s">
        <v>1782</v>
      </c>
      <c r="J1553" s="104" t="s">
        <v>1779</v>
      </c>
      <c r="K1553" s="104" t="s">
        <v>791</v>
      </c>
      <c r="L1553" s="104" t="s">
        <v>1766</v>
      </c>
      <c r="M1553" s="104" t="s">
        <v>1773</v>
      </c>
      <c r="N1553" s="111">
        <v>1</v>
      </c>
      <c r="O1553" s="111">
        <v>1</v>
      </c>
      <c r="P1553" s="111">
        <v>1</v>
      </c>
      <c r="Q1553" s="113">
        <v>1</v>
      </c>
      <c r="R1553" s="113">
        <v>1</v>
      </c>
      <c r="S1553" s="113">
        <v>1</v>
      </c>
      <c r="T1553" s="113">
        <v>0</v>
      </c>
      <c r="U1553" s="113">
        <v>0</v>
      </c>
      <c r="V1553" s="113">
        <v>0</v>
      </c>
      <c r="W1553" s="109">
        <v>105905</v>
      </c>
      <c r="X1553" s="109">
        <v>0</v>
      </c>
      <c r="Y1553" s="109">
        <v>0</v>
      </c>
      <c r="Z1553" s="109">
        <v>548.05999999999995</v>
      </c>
      <c r="AA1553" s="109">
        <v>0</v>
      </c>
      <c r="AB1553" s="109">
        <v>0</v>
      </c>
      <c r="AC1553" s="109">
        <v>0</v>
      </c>
      <c r="AD1553" s="109">
        <v>0</v>
      </c>
      <c r="AE1553" s="109">
        <v>105905</v>
      </c>
      <c r="AF1553" s="107">
        <v>45610</v>
      </c>
      <c r="AG1553" s="107">
        <v>45975</v>
      </c>
      <c r="AH1553" s="126">
        <v>20000000</v>
      </c>
      <c r="AI1553" s="115">
        <v>0.54246575342465753</v>
      </c>
      <c r="AJ1553" s="115">
        <v>1</v>
      </c>
      <c r="AK1553" s="127">
        <v>4.9000000000000002E-2</v>
      </c>
      <c r="AL1553" s="128">
        <v>0.54246575342465753</v>
      </c>
      <c r="AM1553" s="128">
        <v>1</v>
      </c>
      <c r="AN1553" s="129">
        <v>4.9000000000000002E-2</v>
      </c>
      <c r="AO1553" s="130" t="s">
        <v>1774</v>
      </c>
      <c r="AP1553" s="130" t="s">
        <v>1775</v>
      </c>
      <c r="AQ1553" s="27">
        <v>4384.4799999999996</v>
      </c>
      <c r="AR1553" s="27">
        <v>6576.7199999999975</v>
      </c>
      <c r="AS1553" s="27">
        <v>6576.72</v>
      </c>
      <c r="AT1553" s="27">
        <v>6576.72</v>
      </c>
      <c r="AU1553" s="27">
        <v>6576.72</v>
      </c>
      <c r="AV1553" s="27">
        <v>6576.72</v>
      </c>
      <c r="AW1553" s="27">
        <v>4932.4799999999996</v>
      </c>
      <c r="AX1553" s="27">
        <v>3288.36</v>
      </c>
      <c r="AY1553" s="27">
        <v>1644.12</v>
      </c>
      <c r="AZ1553" s="27">
        <v>0</v>
      </c>
      <c r="BA1553" s="27">
        <v>0</v>
      </c>
      <c r="BB1553" s="27">
        <v>0</v>
      </c>
      <c r="BC1553" s="27">
        <v>0</v>
      </c>
      <c r="BD1553" s="27">
        <v>0</v>
      </c>
      <c r="BE1553" s="27">
        <v>0</v>
      </c>
      <c r="BF1553" s="27">
        <v>0</v>
      </c>
      <c r="BG1553" s="27">
        <f t="shared" si="97"/>
        <v>10961.199999999997</v>
      </c>
      <c r="BH1553" s="27">
        <f t="shared" si="98"/>
        <v>36171.840000000004</v>
      </c>
      <c r="BI1553" s="27">
        <f t="shared" si="100"/>
        <v>47133.04</v>
      </c>
    </row>
    <row r="1554" spans="1:61" x14ac:dyDescent="0.35">
      <c r="A1554" s="65" t="str">
        <f t="shared" si="99"/>
        <v>DI0015111</v>
      </c>
      <c r="B1554" s="111" t="s">
        <v>687</v>
      </c>
      <c r="C1554" s="104">
        <v>1</v>
      </c>
      <c r="D1554" s="111" t="s">
        <v>0</v>
      </c>
      <c r="E1554" s="111" t="s">
        <v>3</v>
      </c>
      <c r="F1554" s="104" t="s">
        <v>1760</v>
      </c>
      <c r="G1554" s="104" t="s">
        <v>1769</v>
      </c>
      <c r="H1554" s="104" t="s">
        <v>1770</v>
      </c>
      <c r="I1554" s="104" t="s">
        <v>1771</v>
      </c>
      <c r="J1554" s="104" t="s">
        <v>1772</v>
      </c>
      <c r="K1554" s="104" t="s">
        <v>399</v>
      </c>
      <c r="L1554" s="104" t="s">
        <v>1766</v>
      </c>
      <c r="M1554" s="104" t="s">
        <v>1773</v>
      </c>
      <c r="N1554" s="111">
        <v>1</v>
      </c>
      <c r="O1554" s="111">
        <v>1</v>
      </c>
      <c r="P1554" s="111">
        <v>1</v>
      </c>
      <c r="Q1554" s="113">
        <v>0</v>
      </c>
      <c r="R1554" s="113">
        <v>0</v>
      </c>
      <c r="S1554" s="113">
        <v>1</v>
      </c>
      <c r="T1554" s="113">
        <v>1</v>
      </c>
      <c r="U1554" s="113">
        <v>1</v>
      </c>
      <c r="V1554" s="113">
        <v>0</v>
      </c>
      <c r="W1554" s="109">
        <v>23548489.539999999</v>
      </c>
      <c r="X1554" s="109">
        <v>0</v>
      </c>
      <c r="Y1554" s="109">
        <v>0</v>
      </c>
      <c r="Z1554" s="109">
        <v>1030246.42</v>
      </c>
      <c r="AA1554" s="109">
        <v>0</v>
      </c>
      <c r="AB1554" s="109">
        <v>0</v>
      </c>
      <c r="AC1554" s="109">
        <v>0</v>
      </c>
      <c r="AD1554" s="109">
        <v>0</v>
      </c>
      <c r="AE1554" s="109">
        <v>23548489.539999999</v>
      </c>
      <c r="AF1554" s="107">
        <v>45372</v>
      </c>
      <c r="AG1554" s="107">
        <v>45737</v>
      </c>
      <c r="AH1554" s="126">
        <v>15000000</v>
      </c>
      <c r="AI1554" s="115">
        <v>0</v>
      </c>
      <c r="AJ1554" s="115">
        <v>1</v>
      </c>
      <c r="AK1554" s="127">
        <v>4.9000000000000002E-2</v>
      </c>
      <c r="AL1554" s="128">
        <v>0</v>
      </c>
      <c r="AM1554" s="128">
        <v>1</v>
      </c>
      <c r="AN1554" s="129">
        <v>4.9000000000000002E-2</v>
      </c>
      <c r="AO1554" s="130" t="s">
        <v>1774</v>
      </c>
      <c r="AP1554" s="130" t="s">
        <v>1775</v>
      </c>
      <c r="AQ1554" s="27">
        <v>1030246.42</v>
      </c>
      <c r="AR1554" s="27">
        <v>2060492.84</v>
      </c>
      <c r="AS1554" s="27">
        <v>1030246.42</v>
      </c>
      <c r="AT1554" s="27">
        <v>0</v>
      </c>
      <c r="AU1554" s="27">
        <v>0</v>
      </c>
      <c r="AV1554" s="27">
        <v>0</v>
      </c>
      <c r="AW1554" s="27">
        <v>0</v>
      </c>
      <c r="AX1554" s="27">
        <v>0</v>
      </c>
      <c r="AY1554" s="27">
        <v>0</v>
      </c>
      <c r="AZ1554" s="27">
        <v>0</v>
      </c>
      <c r="BA1554" s="27">
        <v>0</v>
      </c>
      <c r="BB1554" s="27">
        <v>0</v>
      </c>
      <c r="BC1554" s="27">
        <v>0</v>
      </c>
      <c r="BD1554" s="27">
        <v>0</v>
      </c>
      <c r="BE1554" s="27">
        <v>0</v>
      </c>
      <c r="BF1554" s="27">
        <v>0</v>
      </c>
      <c r="BG1554" s="27">
        <f t="shared" si="97"/>
        <v>3090739.2600000002</v>
      </c>
      <c r="BH1554" s="27">
        <f t="shared" si="98"/>
        <v>1030246.42</v>
      </c>
      <c r="BI1554" s="27">
        <f t="shared" si="100"/>
        <v>4120985.68</v>
      </c>
    </row>
    <row r="1555" spans="1:61" x14ac:dyDescent="0.35">
      <c r="A1555" s="65" t="str">
        <f t="shared" si="99"/>
        <v>DI0015121</v>
      </c>
      <c r="B1555" s="111" t="s">
        <v>688</v>
      </c>
      <c r="C1555" s="104">
        <v>1</v>
      </c>
      <c r="D1555" s="111" t="s">
        <v>0</v>
      </c>
      <c r="E1555" s="111" t="s">
        <v>3</v>
      </c>
      <c r="F1555" s="104" t="s">
        <v>1760</v>
      </c>
      <c r="G1555" s="104" t="s">
        <v>1776</v>
      </c>
      <c r="H1555" s="104" t="s">
        <v>1777</v>
      </c>
      <c r="I1555" s="104" t="s">
        <v>1778</v>
      </c>
      <c r="J1555" s="104" t="s">
        <v>1779</v>
      </c>
      <c r="K1555" s="104" t="s">
        <v>774</v>
      </c>
      <c r="L1555" s="104" t="s">
        <v>1766</v>
      </c>
      <c r="M1555" s="104" t="s">
        <v>1773</v>
      </c>
      <c r="N1555" s="111">
        <v>1</v>
      </c>
      <c r="O1555" s="111">
        <v>1</v>
      </c>
      <c r="P1555" s="111">
        <v>1</v>
      </c>
      <c r="Q1555" s="113">
        <v>1</v>
      </c>
      <c r="R1555" s="113">
        <v>1</v>
      </c>
      <c r="S1555" s="113">
        <v>1</v>
      </c>
      <c r="T1555" s="113">
        <v>0</v>
      </c>
      <c r="U1555" s="113">
        <v>0</v>
      </c>
      <c r="V1555" s="113">
        <v>0</v>
      </c>
      <c r="W1555" s="109">
        <v>0</v>
      </c>
      <c r="X1555" s="109">
        <v>0</v>
      </c>
      <c r="Y1555" s="109">
        <v>0</v>
      </c>
      <c r="Z1555" s="109">
        <v>0</v>
      </c>
      <c r="AA1555" s="109">
        <v>0</v>
      </c>
      <c r="AB1555" s="109">
        <v>0</v>
      </c>
      <c r="AC1555" s="109">
        <v>0</v>
      </c>
      <c r="AD1555" s="109">
        <v>0</v>
      </c>
      <c r="AE1555" s="109">
        <v>0</v>
      </c>
      <c r="AF1555" s="107">
        <v>45372</v>
      </c>
      <c r="AG1555" s="107">
        <v>45737</v>
      </c>
      <c r="AH1555" s="126">
        <v>15000000</v>
      </c>
      <c r="AI1555" s="115">
        <v>0</v>
      </c>
      <c r="AJ1555" s="115">
        <v>1</v>
      </c>
      <c r="AK1555" s="127">
        <v>4.9000000000000002E-2</v>
      </c>
      <c r="AL1555" s="128">
        <v>0</v>
      </c>
      <c r="AM1555" s="128">
        <v>0</v>
      </c>
      <c r="AN1555" s="129">
        <v>0</v>
      </c>
      <c r="AO1555" s="130" t="s">
        <v>1774</v>
      </c>
      <c r="AP1555" s="130" t="s">
        <v>1775</v>
      </c>
      <c r="AQ1555" s="27">
        <v>0</v>
      </c>
      <c r="AR1555" s="27">
        <v>0</v>
      </c>
      <c r="AS1555" s="27">
        <v>0</v>
      </c>
      <c r="AT1555" s="27">
        <v>0</v>
      </c>
      <c r="AU1555" s="27">
        <v>0</v>
      </c>
      <c r="AV1555" s="27">
        <v>0</v>
      </c>
      <c r="AW1555" s="27">
        <v>0</v>
      </c>
      <c r="AX1555" s="27">
        <v>0</v>
      </c>
      <c r="AY1555" s="27">
        <v>0</v>
      </c>
      <c r="AZ1555" s="27">
        <v>0</v>
      </c>
      <c r="BA1555" s="27">
        <v>0</v>
      </c>
      <c r="BB1555" s="27">
        <v>0</v>
      </c>
      <c r="BC1555" s="27">
        <v>0</v>
      </c>
      <c r="BD1555" s="27">
        <v>0</v>
      </c>
      <c r="BE1555" s="27">
        <v>0</v>
      </c>
      <c r="BF1555" s="27">
        <v>0</v>
      </c>
      <c r="BG1555" s="27">
        <f t="shared" si="97"/>
        <v>0</v>
      </c>
      <c r="BH1555" s="27">
        <f t="shared" si="98"/>
        <v>0</v>
      </c>
      <c r="BI1555" s="27">
        <f t="shared" si="100"/>
        <v>0</v>
      </c>
    </row>
    <row r="1556" spans="1:61" x14ac:dyDescent="0.35">
      <c r="A1556" s="65" t="str">
        <f t="shared" si="99"/>
        <v>DI0015131</v>
      </c>
      <c r="B1556" s="111" t="s">
        <v>689</v>
      </c>
      <c r="C1556" s="104">
        <v>1</v>
      </c>
      <c r="D1556" s="111" t="s">
        <v>0</v>
      </c>
      <c r="E1556" s="111" t="s">
        <v>3</v>
      </c>
      <c r="F1556" s="104" t="s">
        <v>1760</v>
      </c>
      <c r="G1556" s="104" t="s">
        <v>1776</v>
      </c>
      <c r="H1556" s="104" t="s">
        <v>1777</v>
      </c>
      <c r="I1556" s="104" t="s">
        <v>1778</v>
      </c>
      <c r="J1556" s="104" t="s">
        <v>1779</v>
      </c>
      <c r="K1556" s="104" t="s">
        <v>774</v>
      </c>
      <c r="L1556" s="104" t="s">
        <v>1766</v>
      </c>
      <c r="M1556" s="104" t="s">
        <v>1773</v>
      </c>
      <c r="N1556" s="111">
        <v>1</v>
      </c>
      <c r="O1556" s="111">
        <v>1</v>
      </c>
      <c r="P1556" s="111">
        <v>1</v>
      </c>
      <c r="Q1556" s="113">
        <v>1</v>
      </c>
      <c r="R1556" s="113">
        <v>1</v>
      </c>
      <c r="S1556" s="113">
        <v>1</v>
      </c>
      <c r="T1556" s="113">
        <v>0</v>
      </c>
      <c r="U1556" s="113">
        <v>0</v>
      </c>
      <c r="V1556" s="113">
        <v>0</v>
      </c>
      <c r="W1556" s="109">
        <v>0</v>
      </c>
      <c r="X1556" s="109">
        <v>0</v>
      </c>
      <c r="Y1556" s="109">
        <v>0</v>
      </c>
      <c r="Z1556" s="109">
        <v>0</v>
      </c>
      <c r="AA1556" s="109">
        <v>0</v>
      </c>
      <c r="AB1556" s="109">
        <v>0</v>
      </c>
      <c r="AC1556" s="109">
        <v>0</v>
      </c>
      <c r="AD1556" s="109">
        <v>0</v>
      </c>
      <c r="AE1556" s="109">
        <v>0</v>
      </c>
      <c r="AF1556" s="107">
        <v>45387</v>
      </c>
      <c r="AG1556" s="107">
        <v>46482</v>
      </c>
      <c r="AH1556" s="126">
        <v>23548489.536140501</v>
      </c>
      <c r="AI1556" s="115">
        <v>1.9315068493150684</v>
      </c>
      <c r="AJ1556" s="115">
        <v>3</v>
      </c>
      <c r="AK1556" s="127">
        <v>8.7499999999999994E-2</v>
      </c>
      <c r="AL1556" s="128">
        <v>0</v>
      </c>
      <c r="AM1556" s="128">
        <v>0</v>
      </c>
      <c r="AN1556" s="129">
        <v>0</v>
      </c>
      <c r="AO1556" s="130" t="s">
        <v>1774</v>
      </c>
      <c r="AP1556" s="130" t="s">
        <v>1775</v>
      </c>
      <c r="AQ1556" s="27">
        <v>0</v>
      </c>
      <c r="AR1556" s="27">
        <v>0</v>
      </c>
      <c r="AS1556" s="27">
        <v>0</v>
      </c>
      <c r="AT1556" s="27">
        <v>0</v>
      </c>
      <c r="AU1556" s="27">
        <v>0</v>
      </c>
      <c r="AV1556" s="27">
        <v>0</v>
      </c>
      <c r="AW1556" s="27">
        <v>0</v>
      </c>
      <c r="AX1556" s="27">
        <v>0</v>
      </c>
      <c r="AY1556" s="27">
        <v>0</v>
      </c>
      <c r="AZ1556" s="27">
        <v>0</v>
      </c>
      <c r="BA1556" s="27">
        <v>0</v>
      </c>
      <c r="BB1556" s="27">
        <v>0</v>
      </c>
      <c r="BC1556" s="27">
        <v>0</v>
      </c>
      <c r="BD1556" s="27">
        <v>0</v>
      </c>
      <c r="BE1556" s="27">
        <v>0</v>
      </c>
      <c r="BF1556" s="27">
        <v>0</v>
      </c>
      <c r="BG1556" s="27">
        <f t="shared" si="97"/>
        <v>0</v>
      </c>
      <c r="BH1556" s="27">
        <f t="shared" si="98"/>
        <v>0</v>
      </c>
      <c r="BI1556" s="27">
        <f t="shared" si="100"/>
        <v>0</v>
      </c>
    </row>
    <row r="1557" spans="1:61" x14ac:dyDescent="0.35">
      <c r="A1557" s="65" t="str">
        <f t="shared" si="99"/>
        <v>DI0015141</v>
      </c>
      <c r="B1557" s="111" t="s">
        <v>690</v>
      </c>
      <c r="C1557" s="104">
        <v>1</v>
      </c>
      <c r="D1557" s="111" t="s">
        <v>0</v>
      </c>
      <c r="E1557" s="111" t="s">
        <v>3</v>
      </c>
      <c r="F1557" s="104" t="s">
        <v>1760</v>
      </c>
      <c r="G1557" s="104" t="s">
        <v>1776</v>
      </c>
      <c r="H1557" s="104" t="s">
        <v>1777</v>
      </c>
      <c r="I1557" s="104" t="s">
        <v>1778</v>
      </c>
      <c r="J1557" s="104" t="s">
        <v>1779</v>
      </c>
      <c r="K1557" s="104" t="s">
        <v>774</v>
      </c>
      <c r="L1557" s="104" t="s">
        <v>1766</v>
      </c>
      <c r="M1557" s="104" t="s">
        <v>1773</v>
      </c>
      <c r="N1557" s="111">
        <v>1</v>
      </c>
      <c r="O1557" s="111">
        <v>1</v>
      </c>
      <c r="P1557" s="111">
        <v>1</v>
      </c>
      <c r="Q1557" s="113">
        <v>1</v>
      </c>
      <c r="R1557" s="113">
        <v>1</v>
      </c>
      <c r="S1557" s="113">
        <v>1</v>
      </c>
      <c r="T1557" s="113">
        <v>0</v>
      </c>
      <c r="U1557" s="113">
        <v>0</v>
      </c>
      <c r="V1557" s="113">
        <v>0</v>
      </c>
      <c r="W1557" s="109">
        <v>5000000</v>
      </c>
      <c r="X1557" s="109">
        <v>0</v>
      </c>
      <c r="Y1557" s="109">
        <v>0</v>
      </c>
      <c r="Z1557" s="109">
        <v>218750</v>
      </c>
      <c r="AA1557" s="109">
        <v>0</v>
      </c>
      <c r="AB1557" s="109">
        <v>0</v>
      </c>
      <c r="AC1557" s="109">
        <v>0</v>
      </c>
      <c r="AD1557" s="109">
        <v>0</v>
      </c>
      <c r="AE1557" s="109">
        <v>5000000</v>
      </c>
      <c r="AF1557" s="107">
        <v>45387</v>
      </c>
      <c r="AG1557" s="107">
        <v>46482</v>
      </c>
      <c r="AH1557" s="126">
        <v>5000000</v>
      </c>
      <c r="AI1557" s="115">
        <v>1.9315068493150684</v>
      </c>
      <c r="AJ1557" s="115">
        <v>3</v>
      </c>
      <c r="AK1557" s="127">
        <v>8.7499999999999994E-2</v>
      </c>
      <c r="AL1557" s="128">
        <v>1.9315068493150684</v>
      </c>
      <c r="AM1557" s="128">
        <v>3</v>
      </c>
      <c r="AN1557" s="129">
        <v>8.7499999999999994E-2</v>
      </c>
      <c r="AO1557" s="130" t="s">
        <v>1774</v>
      </c>
      <c r="AP1557" s="130" t="s">
        <v>1775</v>
      </c>
      <c r="AQ1557" s="27">
        <v>218750</v>
      </c>
      <c r="AR1557" s="27">
        <v>437500</v>
      </c>
      <c r="AS1557" s="27">
        <v>218750</v>
      </c>
      <c r="AT1557" s="27">
        <v>0</v>
      </c>
      <c r="AU1557" s="27">
        <v>0</v>
      </c>
      <c r="AV1557" s="27">
        <v>0</v>
      </c>
      <c r="AW1557" s="27">
        <v>0</v>
      </c>
      <c r="AX1557" s="27">
        <v>0</v>
      </c>
      <c r="AY1557" s="27">
        <v>0</v>
      </c>
      <c r="AZ1557" s="27">
        <v>0</v>
      </c>
      <c r="BA1557" s="27">
        <v>0</v>
      </c>
      <c r="BB1557" s="27">
        <v>0</v>
      </c>
      <c r="BC1557" s="27">
        <v>0</v>
      </c>
      <c r="BD1557" s="27">
        <v>0</v>
      </c>
      <c r="BE1557" s="27">
        <v>0</v>
      </c>
      <c r="BF1557" s="27">
        <v>0</v>
      </c>
      <c r="BG1557" s="27">
        <f t="shared" si="97"/>
        <v>656250</v>
      </c>
      <c r="BH1557" s="27">
        <f t="shared" si="98"/>
        <v>218750</v>
      </c>
      <c r="BI1557" s="27">
        <f t="shared" si="100"/>
        <v>875000</v>
      </c>
    </row>
    <row r="1558" spans="1:61" x14ac:dyDescent="0.35">
      <c r="A1558" s="65" t="str">
        <f t="shared" si="99"/>
        <v>DI0015151</v>
      </c>
      <c r="B1558" s="111" t="s">
        <v>691</v>
      </c>
      <c r="C1558" s="104">
        <v>1</v>
      </c>
      <c r="D1558" s="111" t="s">
        <v>0</v>
      </c>
      <c r="E1558" s="111" t="s">
        <v>3</v>
      </c>
      <c r="F1558" s="104" t="s">
        <v>1760</v>
      </c>
      <c r="G1558" s="104" t="s">
        <v>390</v>
      </c>
      <c r="H1558" s="104" t="s">
        <v>1770</v>
      </c>
      <c r="I1558" s="104" t="s">
        <v>1771</v>
      </c>
      <c r="J1558" s="104" t="s">
        <v>1772</v>
      </c>
      <c r="K1558" s="104" t="s">
        <v>692</v>
      </c>
      <c r="L1558" s="104" t="s">
        <v>1766</v>
      </c>
      <c r="M1558" s="104" t="s">
        <v>1773</v>
      </c>
      <c r="N1558" s="111">
        <v>1</v>
      </c>
      <c r="O1558" s="111">
        <v>1</v>
      </c>
      <c r="P1558" s="111">
        <v>1</v>
      </c>
      <c r="Q1558" s="113">
        <v>0</v>
      </c>
      <c r="R1558" s="113">
        <v>0</v>
      </c>
      <c r="S1558" s="113">
        <v>1</v>
      </c>
      <c r="T1558" s="113">
        <v>1</v>
      </c>
      <c r="U1558" s="113">
        <v>1</v>
      </c>
      <c r="V1558" s="113">
        <v>0</v>
      </c>
      <c r="W1558" s="109">
        <v>150000000</v>
      </c>
      <c r="X1558" s="109">
        <v>0</v>
      </c>
      <c r="Y1558" s="109">
        <v>0</v>
      </c>
      <c r="Z1558" s="109">
        <v>0</v>
      </c>
      <c r="AA1558" s="109">
        <v>0</v>
      </c>
      <c r="AB1558" s="109">
        <v>0</v>
      </c>
      <c r="AC1558" s="109">
        <v>0</v>
      </c>
      <c r="AD1558" s="109">
        <v>0</v>
      </c>
      <c r="AE1558" s="109">
        <v>150000000</v>
      </c>
      <c r="AF1558" s="107">
        <v>45636</v>
      </c>
      <c r="AG1558" s="107">
        <v>48192</v>
      </c>
      <c r="AH1558" s="126">
        <v>150000000</v>
      </c>
      <c r="AI1558" s="115">
        <v>6.6164383561643838</v>
      </c>
      <c r="AJ1558" s="115">
        <v>7.0027397260273974</v>
      </c>
      <c r="AK1558" s="127">
        <v>9.5000000000000001E-2</v>
      </c>
      <c r="AL1558" s="128">
        <v>6.6164383561643838</v>
      </c>
      <c r="AM1558" s="128">
        <v>7.0027397260273974</v>
      </c>
      <c r="AN1558" s="129">
        <v>9.5000000000000001E-2</v>
      </c>
      <c r="AO1558" s="130" t="s">
        <v>1774</v>
      </c>
      <c r="AP1558" s="130" t="s">
        <v>1775</v>
      </c>
      <c r="AQ1558" s="27">
        <v>14250000</v>
      </c>
      <c r="AR1558" s="27">
        <v>14250000</v>
      </c>
      <c r="AS1558" s="27">
        <v>14250000</v>
      </c>
      <c r="AT1558" s="27">
        <v>14250000</v>
      </c>
      <c r="AU1558" s="27">
        <v>14250000</v>
      </c>
      <c r="AV1558" s="27">
        <v>14250000</v>
      </c>
      <c r="AW1558" s="27">
        <v>14250000</v>
      </c>
      <c r="AX1558" s="27">
        <v>0</v>
      </c>
      <c r="AY1558" s="27">
        <v>0</v>
      </c>
      <c r="AZ1558" s="27">
        <v>0</v>
      </c>
      <c r="BA1558" s="27">
        <v>0</v>
      </c>
      <c r="BB1558" s="27">
        <v>0</v>
      </c>
      <c r="BC1558" s="27">
        <v>0</v>
      </c>
      <c r="BD1558" s="27">
        <v>0</v>
      </c>
      <c r="BE1558" s="27">
        <v>0</v>
      </c>
      <c r="BF1558" s="27">
        <v>0</v>
      </c>
      <c r="BG1558" s="27">
        <f t="shared" si="97"/>
        <v>28500000</v>
      </c>
      <c r="BH1558" s="27">
        <f t="shared" si="98"/>
        <v>71250000</v>
      </c>
      <c r="BI1558" s="27">
        <f t="shared" si="100"/>
        <v>99750000</v>
      </c>
    </row>
    <row r="1559" spans="1:61" x14ac:dyDescent="0.35">
      <c r="A1559" s="65" t="str">
        <f t="shared" si="99"/>
        <v>DI0015161</v>
      </c>
      <c r="B1559" s="111" t="s">
        <v>693</v>
      </c>
      <c r="C1559" s="104">
        <v>1</v>
      </c>
      <c r="D1559" s="111" t="s">
        <v>0</v>
      </c>
      <c r="E1559" s="111" t="s">
        <v>3</v>
      </c>
      <c r="F1559" s="104" t="s">
        <v>1760</v>
      </c>
      <c r="G1559" s="104" t="s">
        <v>1776</v>
      </c>
      <c r="H1559" s="104" t="s">
        <v>1777</v>
      </c>
      <c r="I1559" s="104" t="s">
        <v>1778</v>
      </c>
      <c r="J1559" s="104" t="s">
        <v>1779</v>
      </c>
      <c r="K1559" s="104" t="s">
        <v>774</v>
      </c>
      <c r="L1559" s="104" t="s">
        <v>1766</v>
      </c>
      <c r="M1559" s="104" t="s">
        <v>1773</v>
      </c>
      <c r="N1559" s="111">
        <v>1</v>
      </c>
      <c r="O1559" s="111">
        <v>1</v>
      </c>
      <c r="P1559" s="111">
        <v>1</v>
      </c>
      <c r="Q1559" s="113">
        <v>1</v>
      </c>
      <c r="R1559" s="113">
        <v>1</v>
      </c>
      <c r="S1559" s="113">
        <v>1</v>
      </c>
      <c r="T1559" s="113">
        <v>0</v>
      </c>
      <c r="U1559" s="113">
        <v>0</v>
      </c>
      <c r="V1559" s="113">
        <v>0</v>
      </c>
      <c r="W1559" s="109">
        <v>1414714.95</v>
      </c>
      <c r="X1559" s="109">
        <v>0</v>
      </c>
      <c r="Y1559" s="109">
        <v>0</v>
      </c>
      <c r="Z1559" s="109">
        <v>0</v>
      </c>
      <c r="AA1559" s="109">
        <v>0</v>
      </c>
      <c r="AB1559" s="109">
        <v>0</v>
      </c>
      <c r="AC1559" s="109">
        <v>0</v>
      </c>
      <c r="AD1559" s="109">
        <v>0</v>
      </c>
      <c r="AE1559" s="109">
        <v>1414714.95</v>
      </c>
      <c r="AF1559" s="107">
        <v>45638</v>
      </c>
      <c r="AG1559" s="107">
        <v>46733</v>
      </c>
      <c r="AH1559" s="126">
        <v>1414714.95</v>
      </c>
      <c r="AI1559" s="115">
        <v>2.6191780821917807</v>
      </c>
      <c r="AJ1559" s="115">
        <v>3</v>
      </c>
      <c r="AK1559" s="127">
        <v>8.7499999999999994E-2</v>
      </c>
      <c r="AL1559" s="128">
        <v>2.6191780821917807</v>
      </c>
      <c r="AM1559" s="128">
        <v>3</v>
      </c>
      <c r="AN1559" s="129">
        <v>8.7499999999999994E-2</v>
      </c>
      <c r="AO1559" s="130" t="s">
        <v>1774</v>
      </c>
      <c r="AP1559" s="130" t="s">
        <v>1775</v>
      </c>
      <c r="AQ1559" s="27">
        <v>123787.56</v>
      </c>
      <c r="AR1559" s="27">
        <v>123787.56</v>
      </c>
      <c r="AS1559" s="27">
        <v>123787.56</v>
      </c>
      <c r="AT1559" s="27">
        <v>0</v>
      </c>
      <c r="AU1559" s="27">
        <v>0</v>
      </c>
      <c r="AV1559" s="27">
        <v>0</v>
      </c>
      <c r="AW1559" s="27">
        <v>0</v>
      </c>
      <c r="AX1559" s="27">
        <v>0</v>
      </c>
      <c r="AY1559" s="27">
        <v>0</v>
      </c>
      <c r="AZ1559" s="27">
        <v>0</v>
      </c>
      <c r="BA1559" s="27">
        <v>0</v>
      </c>
      <c r="BB1559" s="27">
        <v>0</v>
      </c>
      <c r="BC1559" s="27">
        <v>0</v>
      </c>
      <c r="BD1559" s="27">
        <v>0</v>
      </c>
      <c r="BE1559" s="27">
        <v>0</v>
      </c>
      <c r="BF1559" s="27">
        <v>0</v>
      </c>
      <c r="BG1559" s="27">
        <f t="shared" si="97"/>
        <v>247575.12</v>
      </c>
      <c r="BH1559" s="27">
        <f t="shared" si="98"/>
        <v>123787.56</v>
      </c>
      <c r="BI1559" s="27">
        <f t="shared" si="100"/>
        <v>371362.68</v>
      </c>
    </row>
    <row r="1560" spans="1:61" x14ac:dyDescent="0.35">
      <c r="A1560" s="65" t="str">
        <f t="shared" si="99"/>
        <v>DI0015171</v>
      </c>
      <c r="B1560" s="111" t="s">
        <v>694</v>
      </c>
      <c r="C1560" s="104">
        <v>1</v>
      </c>
      <c r="D1560" s="111" t="s">
        <v>0</v>
      </c>
      <c r="E1560" s="111" t="s">
        <v>3</v>
      </c>
      <c r="F1560" s="104" t="s">
        <v>1760</v>
      </c>
      <c r="G1560" s="104" t="s">
        <v>390</v>
      </c>
      <c r="H1560" s="104" t="s">
        <v>1770</v>
      </c>
      <c r="I1560" s="104" t="s">
        <v>1771</v>
      </c>
      <c r="J1560" s="104" t="s">
        <v>1772</v>
      </c>
      <c r="K1560" s="104" t="s">
        <v>692</v>
      </c>
      <c r="L1560" s="104" t="s">
        <v>1766</v>
      </c>
      <c r="M1560" s="104" t="s">
        <v>1773</v>
      </c>
      <c r="N1560" s="111">
        <v>1</v>
      </c>
      <c r="O1560" s="111">
        <v>1</v>
      </c>
      <c r="P1560" s="111">
        <v>1</v>
      </c>
      <c r="Q1560" s="113">
        <v>0</v>
      </c>
      <c r="R1560" s="113">
        <v>0</v>
      </c>
      <c r="S1560" s="113">
        <v>1</v>
      </c>
      <c r="T1560" s="113">
        <v>1</v>
      </c>
      <c r="U1560" s="113">
        <v>1</v>
      </c>
      <c r="V1560" s="113">
        <v>0</v>
      </c>
      <c r="W1560" s="109">
        <v>100000000</v>
      </c>
      <c r="X1560" s="109">
        <v>0</v>
      </c>
      <c r="Y1560" s="109">
        <v>0</v>
      </c>
      <c r="Z1560" s="109">
        <v>0</v>
      </c>
      <c r="AA1560" s="109">
        <v>0</v>
      </c>
      <c r="AB1560" s="109">
        <v>0</v>
      </c>
      <c r="AC1560" s="109">
        <v>0</v>
      </c>
      <c r="AD1560" s="109">
        <v>0</v>
      </c>
      <c r="AE1560" s="109">
        <v>100000000</v>
      </c>
      <c r="AF1560" s="107">
        <v>45503</v>
      </c>
      <c r="AG1560" s="107">
        <v>46598</v>
      </c>
      <c r="AH1560" s="126">
        <v>100000000</v>
      </c>
      <c r="AI1560" s="115">
        <v>2.2493150684931509</v>
      </c>
      <c r="AJ1560" s="115">
        <v>3</v>
      </c>
      <c r="AK1560" s="127">
        <v>8.7499999999999994E-2</v>
      </c>
      <c r="AL1560" s="128">
        <v>2.2493150684931509</v>
      </c>
      <c r="AM1560" s="128">
        <v>3</v>
      </c>
      <c r="AN1560" s="129">
        <v>8.7499999999999994E-2</v>
      </c>
      <c r="AO1560" s="130" t="s">
        <v>1774</v>
      </c>
      <c r="AP1560" s="130" t="s">
        <v>1775</v>
      </c>
      <c r="AQ1560" s="27">
        <v>4375000</v>
      </c>
      <c r="AR1560" s="27">
        <v>8750000</v>
      </c>
      <c r="AS1560" s="27">
        <v>8750000</v>
      </c>
      <c r="AT1560" s="27">
        <v>0</v>
      </c>
      <c r="AU1560" s="27">
        <v>0</v>
      </c>
      <c r="AV1560" s="27">
        <v>0</v>
      </c>
      <c r="AW1560" s="27">
        <v>0</v>
      </c>
      <c r="AX1560" s="27">
        <v>0</v>
      </c>
      <c r="AY1560" s="27">
        <v>0</v>
      </c>
      <c r="AZ1560" s="27">
        <v>0</v>
      </c>
      <c r="BA1560" s="27">
        <v>0</v>
      </c>
      <c r="BB1560" s="27">
        <v>0</v>
      </c>
      <c r="BC1560" s="27">
        <v>0</v>
      </c>
      <c r="BD1560" s="27">
        <v>0</v>
      </c>
      <c r="BE1560" s="27">
        <v>0</v>
      </c>
      <c r="BF1560" s="27">
        <v>0</v>
      </c>
      <c r="BG1560" s="27">
        <f t="shared" si="97"/>
        <v>13125000</v>
      </c>
      <c r="BH1560" s="27">
        <f t="shared" si="98"/>
        <v>8750000</v>
      </c>
      <c r="BI1560" s="27">
        <f t="shared" si="100"/>
        <v>21875000</v>
      </c>
    </row>
    <row r="1561" spans="1:61" x14ac:dyDescent="0.35">
      <c r="A1561" s="65" t="str">
        <f t="shared" si="99"/>
        <v>DI0015181</v>
      </c>
      <c r="B1561" s="111" t="s">
        <v>695</v>
      </c>
      <c r="C1561" s="104">
        <v>1</v>
      </c>
      <c r="D1561" s="111" t="s">
        <v>0</v>
      </c>
      <c r="E1561" s="111" t="s">
        <v>3</v>
      </c>
      <c r="F1561" s="104" t="s">
        <v>1760</v>
      </c>
      <c r="G1561" s="104" t="s">
        <v>390</v>
      </c>
      <c r="H1561" s="104" t="s">
        <v>1770</v>
      </c>
      <c r="I1561" s="104" t="s">
        <v>1771</v>
      </c>
      <c r="J1561" s="104" t="s">
        <v>1772</v>
      </c>
      <c r="K1561" s="104" t="s">
        <v>692</v>
      </c>
      <c r="L1561" s="104" t="s">
        <v>1766</v>
      </c>
      <c r="M1561" s="104" t="s">
        <v>1773</v>
      </c>
      <c r="N1561" s="111">
        <v>1</v>
      </c>
      <c r="O1561" s="111">
        <v>1</v>
      </c>
      <c r="P1561" s="111">
        <v>1</v>
      </c>
      <c r="Q1561" s="113">
        <v>0</v>
      </c>
      <c r="R1561" s="113">
        <v>0</v>
      </c>
      <c r="S1561" s="113">
        <v>1</v>
      </c>
      <c r="T1561" s="113">
        <v>1</v>
      </c>
      <c r="U1561" s="113">
        <v>1</v>
      </c>
      <c r="V1561" s="113">
        <v>0</v>
      </c>
      <c r="W1561" s="109">
        <v>200000000</v>
      </c>
      <c r="X1561" s="109">
        <v>0</v>
      </c>
      <c r="Y1561" s="109">
        <v>0</v>
      </c>
      <c r="Z1561" s="109">
        <v>0</v>
      </c>
      <c r="AA1561" s="109">
        <v>0</v>
      </c>
      <c r="AB1561" s="109">
        <v>0</v>
      </c>
      <c r="AC1561" s="109">
        <v>0</v>
      </c>
      <c r="AD1561" s="109">
        <v>0</v>
      </c>
      <c r="AE1561" s="109">
        <v>200000000</v>
      </c>
      <c r="AF1561" s="107">
        <v>45455</v>
      </c>
      <c r="AG1561" s="107">
        <v>47281</v>
      </c>
      <c r="AH1561" s="126">
        <v>200000000</v>
      </c>
      <c r="AI1561" s="115">
        <v>4.1205479452054794</v>
      </c>
      <c r="AJ1561" s="115">
        <v>5.0027397260273974</v>
      </c>
      <c r="AK1561" s="127">
        <v>9.2499999999999999E-2</v>
      </c>
      <c r="AL1561" s="128">
        <v>4.1205479452054794</v>
      </c>
      <c r="AM1561" s="128">
        <v>5.0027397260273974</v>
      </c>
      <c r="AN1561" s="129">
        <v>9.2499999999999999E-2</v>
      </c>
      <c r="AO1561" s="130" t="s">
        <v>1774</v>
      </c>
      <c r="AP1561" s="130" t="s">
        <v>1775</v>
      </c>
      <c r="AQ1561" s="27">
        <v>18500000</v>
      </c>
      <c r="AR1561" s="27">
        <v>18500000</v>
      </c>
      <c r="AS1561" s="27">
        <v>18500000</v>
      </c>
      <c r="AT1561" s="27">
        <v>18500000</v>
      </c>
      <c r="AU1561" s="27">
        <v>9250000</v>
      </c>
      <c r="AV1561" s="27">
        <v>0</v>
      </c>
      <c r="AW1561" s="27">
        <v>0</v>
      </c>
      <c r="AX1561" s="27">
        <v>0</v>
      </c>
      <c r="AY1561" s="27">
        <v>0</v>
      </c>
      <c r="AZ1561" s="27">
        <v>0</v>
      </c>
      <c r="BA1561" s="27">
        <v>0</v>
      </c>
      <c r="BB1561" s="27">
        <v>0</v>
      </c>
      <c r="BC1561" s="27">
        <v>0</v>
      </c>
      <c r="BD1561" s="27">
        <v>0</v>
      </c>
      <c r="BE1561" s="27">
        <v>0</v>
      </c>
      <c r="BF1561" s="27">
        <v>0</v>
      </c>
      <c r="BG1561" s="27">
        <f t="shared" si="97"/>
        <v>37000000</v>
      </c>
      <c r="BH1561" s="27">
        <f t="shared" si="98"/>
        <v>46250000</v>
      </c>
      <c r="BI1561" s="27">
        <f t="shared" si="100"/>
        <v>83250000</v>
      </c>
    </row>
    <row r="1562" spans="1:61" x14ac:dyDescent="0.35">
      <c r="A1562" s="65" t="str">
        <f t="shared" si="99"/>
        <v>DI0015191</v>
      </c>
      <c r="B1562" s="111" t="s">
        <v>696</v>
      </c>
      <c r="C1562" s="104">
        <v>1</v>
      </c>
      <c r="D1562" s="111" t="s">
        <v>0</v>
      </c>
      <c r="E1562" s="111" t="s">
        <v>3</v>
      </c>
      <c r="F1562" s="104" t="s">
        <v>1760</v>
      </c>
      <c r="G1562" s="104" t="s">
        <v>1781</v>
      </c>
      <c r="H1562" s="104" t="s">
        <v>1777</v>
      </c>
      <c r="I1562" s="104" t="s">
        <v>1782</v>
      </c>
      <c r="J1562" s="104" t="s">
        <v>1779</v>
      </c>
      <c r="K1562" s="104" t="s">
        <v>791</v>
      </c>
      <c r="L1562" s="104" t="s">
        <v>1766</v>
      </c>
      <c r="M1562" s="104" t="s">
        <v>1773</v>
      </c>
      <c r="N1562" s="111">
        <v>1</v>
      </c>
      <c r="O1562" s="111">
        <v>1</v>
      </c>
      <c r="P1562" s="111">
        <v>1</v>
      </c>
      <c r="Q1562" s="113">
        <v>1</v>
      </c>
      <c r="R1562" s="113">
        <v>1</v>
      </c>
      <c r="S1562" s="113">
        <v>1</v>
      </c>
      <c r="T1562" s="113">
        <v>0</v>
      </c>
      <c r="U1562" s="113">
        <v>0</v>
      </c>
      <c r="V1562" s="113">
        <v>0</v>
      </c>
      <c r="W1562" s="109">
        <v>424210</v>
      </c>
      <c r="X1562" s="109">
        <v>0</v>
      </c>
      <c r="Y1562" s="109">
        <v>0</v>
      </c>
      <c r="Z1562" s="109">
        <v>1148.9000000000001</v>
      </c>
      <c r="AA1562" s="109">
        <v>0</v>
      </c>
      <c r="AB1562" s="109">
        <v>0</v>
      </c>
      <c r="AC1562" s="109">
        <v>0</v>
      </c>
      <c r="AD1562" s="109">
        <v>0</v>
      </c>
      <c r="AE1562" s="109">
        <v>424210</v>
      </c>
      <c r="AF1562" s="107">
        <v>45645</v>
      </c>
      <c r="AG1562" s="107">
        <v>46010</v>
      </c>
      <c r="AH1562" s="126">
        <v>424210</v>
      </c>
      <c r="AI1562" s="115">
        <v>0.63835616438356169</v>
      </c>
      <c r="AJ1562" s="115">
        <v>1</v>
      </c>
      <c r="AK1562" s="127">
        <v>3.2500000000000001E-2</v>
      </c>
      <c r="AL1562" s="128">
        <v>0.63835616438356169</v>
      </c>
      <c r="AM1562" s="128">
        <v>1</v>
      </c>
      <c r="AN1562" s="129">
        <v>3.2500000000000001E-2</v>
      </c>
      <c r="AO1562" s="130" t="s">
        <v>1774</v>
      </c>
      <c r="AP1562" s="130" t="s">
        <v>1775</v>
      </c>
      <c r="AQ1562" s="27">
        <v>9191.1999999999989</v>
      </c>
      <c r="AR1562" s="27">
        <v>0</v>
      </c>
      <c r="AS1562" s="27">
        <v>0</v>
      </c>
      <c r="AT1562" s="27">
        <v>0</v>
      </c>
      <c r="AU1562" s="27">
        <v>0</v>
      </c>
      <c r="AV1562" s="27">
        <v>0</v>
      </c>
      <c r="AW1562" s="27">
        <v>0</v>
      </c>
      <c r="AX1562" s="27">
        <v>0</v>
      </c>
      <c r="AY1562" s="27">
        <v>0</v>
      </c>
      <c r="AZ1562" s="27">
        <v>0</v>
      </c>
      <c r="BA1562" s="27">
        <v>0</v>
      </c>
      <c r="BB1562" s="27">
        <v>0</v>
      </c>
      <c r="BC1562" s="27">
        <v>0</v>
      </c>
      <c r="BD1562" s="27">
        <v>0</v>
      </c>
      <c r="BE1562" s="27">
        <v>0</v>
      </c>
      <c r="BF1562" s="27">
        <v>0</v>
      </c>
      <c r="BG1562" s="27">
        <f t="shared" si="97"/>
        <v>9191.1999999999989</v>
      </c>
      <c r="BH1562" s="27">
        <f t="shared" si="98"/>
        <v>0</v>
      </c>
      <c r="BI1562" s="27">
        <f t="shared" si="100"/>
        <v>9191.1999999999989</v>
      </c>
    </row>
    <row r="1563" spans="1:61" x14ac:dyDescent="0.35">
      <c r="A1563" s="65" t="str">
        <f t="shared" si="99"/>
        <v>DI0015192</v>
      </c>
      <c r="B1563" s="111" t="s">
        <v>696</v>
      </c>
      <c r="C1563" s="104">
        <v>2</v>
      </c>
      <c r="D1563" s="111" t="s">
        <v>0</v>
      </c>
      <c r="E1563" s="111" t="s">
        <v>3</v>
      </c>
      <c r="F1563" s="104" t="s">
        <v>1760</v>
      </c>
      <c r="G1563" s="104" t="s">
        <v>1781</v>
      </c>
      <c r="H1563" s="104" t="s">
        <v>1777</v>
      </c>
      <c r="I1563" s="104" t="s">
        <v>1782</v>
      </c>
      <c r="J1563" s="104" t="s">
        <v>1779</v>
      </c>
      <c r="K1563" s="104" t="s">
        <v>791</v>
      </c>
      <c r="L1563" s="104" t="s">
        <v>1766</v>
      </c>
      <c r="M1563" s="104" t="s">
        <v>1773</v>
      </c>
      <c r="N1563" s="111">
        <v>1</v>
      </c>
      <c r="O1563" s="111">
        <v>1</v>
      </c>
      <c r="P1563" s="111">
        <v>1</v>
      </c>
      <c r="Q1563" s="113">
        <v>1</v>
      </c>
      <c r="R1563" s="113">
        <v>1</v>
      </c>
      <c r="S1563" s="113">
        <v>1</v>
      </c>
      <c r="T1563" s="113">
        <v>0</v>
      </c>
      <c r="U1563" s="113">
        <v>0</v>
      </c>
      <c r="V1563" s="113">
        <v>0</v>
      </c>
      <c r="W1563" s="109">
        <v>1502730</v>
      </c>
      <c r="X1563" s="109">
        <v>0</v>
      </c>
      <c r="Y1563" s="109">
        <v>0</v>
      </c>
      <c r="Z1563" s="109">
        <v>4783.6899999999996</v>
      </c>
      <c r="AA1563" s="109">
        <v>0</v>
      </c>
      <c r="AB1563" s="109">
        <v>0</v>
      </c>
      <c r="AC1563" s="109">
        <v>0</v>
      </c>
      <c r="AD1563" s="109">
        <v>0</v>
      </c>
      <c r="AE1563" s="109">
        <v>1502730</v>
      </c>
      <c r="AF1563" s="107">
        <v>45645</v>
      </c>
      <c r="AG1563" s="107">
        <v>46375</v>
      </c>
      <c r="AH1563" s="126">
        <v>1502730</v>
      </c>
      <c r="AI1563" s="115">
        <v>1.6383561643835616</v>
      </c>
      <c r="AJ1563" s="115">
        <v>2</v>
      </c>
      <c r="AK1563" s="127">
        <v>3.8199999999999998E-2</v>
      </c>
      <c r="AL1563" s="128">
        <v>1.6383561643835616</v>
      </c>
      <c r="AM1563" s="128">
        <v>2</v>
      </c>
      <c r="AN1563" s="129">
        <v>3.8199999999999998E-2</v>
      </c>
      <c r="AO1563" s="130" t="s">
        <v>1774</v>
      </c>
      <c r="AP1563" s="130" t="s">
        <v>1775</v>
      </c>
      <c r="AQ1563" s="27">
        <v>38269.519999999997</v>
      </c>
      <c r="AR1563" s="27">
        <v>43053.239999999991</v>
      </c>
      <c r="AS1563" s="27">
        <v>0</v>
      </c>
      <c r="AT1563" s="27">
        <v>0</v>
      </c>
      <c r="AU1563" s="27">
        <v>0</v>
      </c>
      <c r="AV1563" s="27">
        <v>0</v>
      </c>
      <c r="AW1563" s="27">
        <v>0</v>
      </c>
      <c r="AX1563" s="27">
        <v>0</v>
      </c>
      <c r="AY1563" s="27">
        <v>0</v>
      </c>
      <c r="AZ1563" s="27">
        <v>0</v>
      </c>
      <c r="BA1563" s="27">
        <v>0</v>
      </c>
      <c r="BB1563" s="27">
        <v>0</v>
      </c>
      <c r="BC1563" s="27">
        <v>0</v>
      </c>
      <c r="BD1563" s="27">
        <v>0</v>
      </c>
      <c r="BE1563" s="27">
        <v>0</v>
      </c>
      <c r="BF1563" s="27">
        <v>0</v>
      </c>
      <c r="BG1563" s="27">
        <f t="shared" si="97"/>
        <v>81322.75999999998</v>
      </c>
      <c r="BH1563" s="27">
        <f t="shared" si="98"/>
        <v>0</v>
      </c>
      <c r="BI1563" s="27">
        <f t="shared" si="100"/>
        <v>81322.75999999998</v>
      </c>
    </row>
    <row r="1564" spans="1:61" x14ac:dyDescent="0.35">
      <c r="A1564" s="65" t="str">
        <f t="shared" si="99"/>
        <v>DI0015193</v>
      </c>
      <c r="B1564" s="111" t="s">
        <v>696</v>
      </c>
      <c r="C1564" s="104">
        <v>3</v>
      </c>
      <c r="D1564" s="111" t="s">
        <v>0</v>
      </c>
      <c r="E1564" s="111" t="s">
        <v>3</v>
      </c>
      <c r="F1564" s="104" t="s">
        <v>1760</v>
      </c>
      <c r="G1564" s="104" t="s">
        <v>1781</v>
      </c>
      <c r="H1564" s="104" t="s">
        <v>1777</v>
      </c>
      <c r="I1564" s="104" t="s">
        <v>1782</v>
      </c>
      <c r="J1564" s="104" t="s">
        <v>1779</v>
      </c>
      <c r="K1564" s="104" t="s">
        <v>791</v>
      </c>
      <c r="L1564" s="104" t="s">
        <v>1766</v>
      </c>
      <c r="M1564" s="104" t="s">
        <v>1773</v>
      </c>
      <c r="N1564" s="111">
        <v>1</v>
      </c>
      <c r="O1564" s="111">
        <v>1</v>
      </c>
      <c r="P1564" s="111">
        <v>1</v>
      </c>
      <c r="Q1564" s="113">
        <v>1</v>
      </c>
      <c r="R1564" s="113">
        <v>1</v>
      </c>
      <c r="S1564" s="113">
        <v>1</v>
      </c>
      <c r="T1564" s="113">
        <v>0</v>
      </c>
      <c r="U1564" s="113">
        <v>0</v>
      </c>
      <c r="V1564" s="113">
        <v>0</v>
      </c>
      <c r="W1564" s="109">
        <v>2388615</v>
      </c>
      <c r="X1564" s="109">
        <v>0</v>
      </c>
      <c r="Y1564" s="109">
        <v>0</v>
      </c>
      <c r="Z1564" s="109">
        <v>8559.2000000000007</v>
      </c>
      <c r="AA1564" s="109">
        <v>0</v>
      </c>
      <c r="AB1564" s="109">
        <v>0</v>
      </c>
      <c r="AC1564" s="109">
        <v>0</v>
      </c>
      <c r="AD1564" s="109">
        <v>0</v>
      </c>
      <c r="AE1564" s="109">
        <v>2388615</v>
      </c>
      <c r="AF1564" s="107">
        <v>45645</v>
      </c>
      <c r="AG1564" s="107">
        <v>46740</v>
      </c>
      <c r="AH1564" s="126">
        <v>2388615</v>
      </c>
      <c r="AI1564" s="115">
        <v>2.6383561643835618</v>
      </c>
      <c r="AJ1564" s="115">
        <v>3</v>
      </c>
      <c r="AK1564" s="127">
        <v>4.2999999999999997E-2</v>
      </c>
      <c r="AL1564" s="128">
        <v>2.6383561643835618</v>
      </c>
      <c r="AM1564" s="128">
        <v>3</v>
      </c>
      <c r="AN1564" s="129">
        <v>4.2999999999999997E-2</v>
      </c>
      <c r="AO1564" s="130" t="s">
        <v>1774</v>
      </c>
      <c r="AP1564" s="130" t="s">
        <v>1775</v>
      </c>
      <c r="AQ1564" s="27">
        <v>68473.599999999991</v>
      </c>
      <c r="AR1564" s="27">
        <v>102710.39999999998</v>
      </c>
      <c r="AS1564" s="27">
        <v>77032.800000000003</v>
      </c>
      <c r="AT1564" s="27">
        <v>0</v>
      </c>
      <c r="AU1564" s="27">
        <v>0</v>
      </c>
      <c r="AV1564" s="27">
        <v>0</v>
      </c>
      <c r="AW1564" s="27">
        <v>0</v>
      </c>
      <c r="AX1564" s="27">
        <v>0</v>
      </c>
      <c r="AY1564" s="27">
        <v>0</v>
      </c>
      <c r="AZ1564" s="27">
        <v>0</v>
      </c>
      <c r="BA1564" s="27">
        <v>0</v>
      </c>
      <c r="BB1564" s="27">
        <v>0</v>
      </c>
      <c r="BC1564" s="27">
        <v>0</v>
      </c>
      <c r="BD1564" s="27">
        <v>0</v>
      </c>
      <c r="BE1564" s="27">
        <v>0</v>
      </c>
      <c r="BF1564" s="27">
        <v>0</v>
      </c>
      <c r="BG1564" s="27">
        <f t="shared" si="97"/>
        <v>171183.99999999997</v>
      </c>
      <c r="BH1564" s="27">
        <f t="shared" si="98"/>
        <v>77032.800000000003</v>
      </c>
      <c r="BI1564" s="27">
        <f t="shared" si="100"/>
        <v>248216.8</v>
      </c>
    </row>
    <row r="1565" spans="1:61" x14ac:dyDescent="0.35">
      <c r="A1565" s="65" t="str">
        <f t="shared" si="99"/>
        <v>DI0015194</v>
      </c>
      <c r="B1565" s="111" t="s">
        <v>696</v>
      </c>
      <c r="C1565" s="104">
        <v>4</v>
      </c>
      <c r="D1565" s="111" t="s">
        <v>0</v>
      </c>
      <c r="E1565" s="111" t="s">
        <v>3</v>
      </c>
      <c r="F1565" s="104" t="s">
        <v>1760</v>
      </c>
      <c r="G1565" s="104" t="s">
        <v>1781</v>
      </c>
      <c r="H1565" s="104" t="s">
        <v>1777</v>
      </c>
      <c r="I1565" s="104" t="s">
        <v>1782</v>
      </c>
      <c r="J1565" s="104" t="s">
        <v>1779</v>
      </c>
      <c r="K1565" s="104" t="s">
        <v>791</v>
      </c>
      <c r="L1565" s="104" t="s">
        <v>1766</v>
      </c>
      <c r="M1565" s="104" t="s">
        <v>1773</v>
      </c>
      <c r="N1565" s="111">
        <v>1</v>
      </c>
      <c r="O1565" s="111">
        <v>1</v>
      </c>
      <c r="P1565" s="111">
        <v>1</v>
      </c>
      <c r="Q1565" s="113">
        <v>1</v>
      </c>
      <c r="R1565" s="113">
        <v>1</v>
      </c>
      <c r="S1565" s="113">
        <v>1</v>
      </c>
      <c r="T1565" s="113">
        <v>0</v>
      </c>
      <c r="U1565" s="113">
        <v>0</v>
      </c>
      <c r="V1565" s="113">
        <v>0</v>
      </c>
      <c r="W1565" s="109">
        <v>1184720</v>
      </c>
      <c r="X1565" s="109">
        <v>0</v>
      </c>
      <c r="Y1565" s="109">
        <v>0</v>
      </c>
      <c r="Z1565" s="109">
        <v>4650.03</v>
      </c>
      <c r="AA1565" s="109">
        <v>0</v>
      </c>
      <c r="AB1565" s="109">
        <v>0</v>
      </c>
      <c r="AC1565" s="109">
        <v>0</v>
      </c>
      <c r="AD1565" s="109">
        <v>0</v>
      </c>
      <c r="AE1565" s="109">
        <v>1184720</v>
      </c>
      <c r="AF1565" s="107">
        <v>45645</v>
      </c>
      <c r="AG1565" s="107">
        <v>47106</v>
      </c>
      <c r="AH1565" s="126">
        <v>1184720</v>
      </c>
      <c r="AI1565" s="115">
        <v>3.6410958904109587</v>
      </c>
      <c r="AJ1565" s="115">
        <v>4.0027397260273974</v>
      </c>
      <c r="AK1565" s="127">
        <v>4.7100000000000003E-2</v>
      </c>
      <c r="AL1565" s="128">
        <v>3.6410958904109587</v>
      </c>
      <c r="AM1565" s="128">
        <v>4.0027397260273974</v>
      </c>
      <c r="AN1565" s="129">
        <v>4.7100000000000003E-2</v>
      </c>
      <c r="AO1565" s="130" t="s">
        <v>1774</v>
      </c>
      <c r="AP1565" s="130" t="s">
        <v>1775</v>
      </c>
      <c r="AQ1565" s="27">
        <v>37200.239999999998</v>
      </c>
      <c r="AR1565" s="27">
        <v>55800.359999999993</v>
      </c>
      <c r="AS1565" s="27">
        <v>55800.36</v>
      </c>
      <c r="AT1565" s="27">
        <v>41850.239999999998</v>
      </c>
      <c r="AU1565" s="27">
        <v>0</v>
      </c>
      <c r="AV1565" s="27">
        <v>0</v>
      </c>
      <c r="AW1565" s="27">
        <v>0</v>
      </c>
      <c r="AX1565" s="27">
        <v>0</v>
      </c>
      <c r="AY1565" s="27">
        <v>0</v>
      </c>
      <c r="AZ1565" s="27">
        <v>0</v>
      </c>
      <c r="BA1565" s="27">
        <v>0</v>
      </c>
      <c r="BB1565" s="27">
        <v>0</v>
      </c>
      <c r="BC1565" s="27">
        <v>0</v>
      </c>
      <c r="BD1565" s="27">
        <v>0</v>
      </c>
      <c r="BE1565" s="27">
        <v>0</v>
      </c>
      <c r="BF1565" s="27">
        <v>0</v>
      </c>
      <c r="BG1565" s="27">
        <f t="shared" si="97"/>
        <v>93000.599999999991</v>
      </c>
      <c r="BH1565" s="27">
        <f t="shared" si="98"/>
        <v>97650.6</v>
      </c>
      <c r="BI1565" s="27">
        <f t="shared" si="100"/>
        <v>190651.2</v>
      </c>
    </row>
    <row r="1566" spans="1:61" x14ac:dyDescent="0.35">
      <c r="A1566" s="65" t="str">
        <f t="shared" si="99"/>
        <v>DI0015195</v>
      </c>
      <c r="B1566" s="111" t="s">
        <v>696</v>
      </c>
      <c r="C1566" s="104">
        <v>5</v>
      </c>
      <c r="D1566" s="111" t="s">
        <v>0</v>
      </c>
      <c r="E1566" s="111" t="s">
        <v>3</v>
      </c>
      <c r="F1566" s="104" t="s">
        <v>1760</v>
      </c>
      <c r="G1566" s="104" t="s">
        <v>1781</v>
      </c>
      <c r="H1566" s="104" t="s">
        <v>1777</v>
      </c>
      <c r="I1566" s="104" t="s">
        <v>1782</v>
      </c>
      <c r="J1566" s="104" t="s">
        <v>1779</v>
      </c>
      <c r="K1566" s="104" t="s">
        <v>791</v>
      </c>
      <c r="L1566" s="104" t="s">
        <v>1766</v>
      </c>
      <c r="M1566" s="104" t="s">
        <v>1773</v>
      </c>
      <c r="N1566" s="111">
        <v>1</v>
      </c>
      <c r="O1566" s="111">
        <v>1</v>
      </c>
      <c r="P1566" s="111">
        <v>1</v>
      </c>
      <c r="Q1566" s="113">
        <v>1</v>
      </c>
      <c r="R1566" s="113">
        <v>1</v>
      </c>
      <c r="S1566" s="113">
        <v>1</v>
      </c>
      <c r="T1566" s="113">
        <v>0</v>
      </c>
      <c r="U1566" s="113">
        <v>0</v>
      </c>
      <c r="V1566" s="113">
        <v>0</v>
      </c>
      <c r="W1566" s="109">
        <v>16937720</v>
      </c>
      <c r="X1566" s="109">
        <v>0</v>
      </c>
      <c r="Y1566" s="109">
        <v>0</v>
      </c>
      <c r="Z1566" s="109">
        <v>71561.87</v>
      </c>
      <c r="AA1566" s="109">
        <v>0</v>
      </c>
      <c r="AB1566" s="109">
        <v>0</v>
      </c>
      <c r="AC1566" s="109">
        <v>0</v>
      </c>
      <c r="AD1566" s="109">
        <v>0</v>
      </c>
      <c r="AE1566" s="109">
        <v>16937720</v>
      </c>
      <c r="AF1566" s="107">
        <v>45645</v>
      </c>
      <c r="AG1566" s="107">
        <v>47471</v>
      </c>
      <c r="AH1566" s="126">
        <v>16937720</v>
      </c>
      <c r="AI1566" s="115">
        <v>4.6410958904109592</v>
      </c>
      <c r="AJ1566" s="115">
        <v>5.0027397260273974</v>
      </c>
      <c r="AK1566" s="127">
        <v>5.0700000000000002E-2</v>
      </c>
      <c r="AL1566" s="128">
        <v>4.6410958904109592</v>
      </c>
      <c r="AM1566" s="128">
        <v>5.0027397260273974</v>
      </c>
      <c r="AN1566" s="129">
        <v>5.0700000000000002E-2</v>
      </c>
      <c r="AO1566" s="130" t="s">
        <v>1774</v>
      </c>
      <c r="AP1566" s="130" t="s">
        <v>1775</v>
      </c>
      <c r="AQ1566" s="27">
        <v>572494.96</v>
      </c>
      <c r="AR1566" s="27">
        <v>858742.44</v>
      </c>
      <c r="AS1566" s="27">
        <v>858742.44</v>
      </c>
      <c r="AT1566" s="27">
        <v>858742.44</v>
      </c>
      <c r="AU1566" s="27">
        <v>644056.80000000005</v>
      </c>
      <c r="AV1566" s="27">
        <v>0</v>
      </c>
      <c r="AW1566" s="27">
        <v>0</v>
      </c>
      <c r="AX1566" s="27">
        <v>0</v>
      </c>
      <c r="AY1566" s="27">
        <v>0</v>
      </c>
      <c r="AZ1566" s="27">
        <v>0</v>
      </c>
      <c r="BA1566" s="27">
        <v>0</v>
      </c>
      <c r="BB1566" s="27">
        <v>0</v>
      </c>
      <c r="BC1566" s="27">
        <v>0</v>
      </c>
      <c r="BD1566" s="27">
        <v>0</v>
      </c>
      <c r="BE1566" s="27">
        <v>0</v>
      </c>
      <c r="BF1566" s="27">
        <v>0</v>
      </c>
      <c r="BG1566" s="27">
        <f t="shared" si="97"/>
        <v>1431237.4</v>
      </c>
      <c r="BH1566" s="27">
        <f t="shared" si="98"/>
        <v>2361541.6799999997</v>
      </c>
      <c r="BI1566" s="27">
        <f t="shared" si="100"/>
        <v>3792779.0799999996</v>
      </c>
    </row>
    <row r="1567" spans="1:61" x14ac:dyDescent="0.35">
      <c r="A1567" s="65" t="str">
        <f t="shared" si="99"/>
        <v>DI0015196</v>
      </c>
      <c r="B1567" s="111" t="s">
        <v>696</v>
      </c>
      <c r="C1567" s="104">
        <v>6</v>
      </c>
      <c r="D1567" s="111" t="s">
        <v>0</v>
      </c>
      <c r="E1567" s="111" t="s">
        <v>3</v>
      </c>
      <c r="F1567" s="104" t="s">
        <v>1760</v>
      </c>
      <c r="G1567" s="104" t="s">
        <v>1781</v>
      </c>
      <c r="H1567" s="104" t="s">
        <v>1777</v>
      </c>
      <c r="I1567" s="104" t="s">
        <v>1782</v>
      </c>
      <c r="J1567" s="104" t="s">
        <v>1779</v>
      </c>
      <c r="K1567" s="104" t="s">
        <v>791</v>
      </c>
      <c r="L1567" s="104" t="s">
        <v>1766</v>
      </c>
      <c r="M1567" s="104" t="s">
        <v>1773</v>
      </c>
      <c r="N1567" s="111">
        <v>1</v>
      </c>
      <c r="O1567" s="111">
        <v>1</v>
      </c>
      <c r="P1567" s="111">
        <v>1</v>
      </c>
      <c r="Q1567" s="113">
        <v>1</v>
      </c>
      <c r="R1567" s="113">
        <v>1</v>
      </c>
      <c r="S1567" s="113">
        <v>1</v>
      </c>
      <c r="T1567" s="113">
        <v>0</v>
      </c>
      <c r="U1567" s="113">
        <v>0</v>
      </c>
      <c r="V1567" s="113">
        <v>0</v>
      </c>
      <c r="W1567" s="109">
        <v>1693447.5</v>
      </c>
      <c r="X1567" s="109">
        <v>0</v>
      </c>
      <c r="Y1567" s="109">
        <v>0</v>
      </c>
      <c r="Z1567" s="109">
        <v>7564.07</v>
      </c>
      <c r="AA1567" s="109">
        <v>0</v>
      </c>
      <c r="AB1567" s="109">
        <v>0</v>
      </c>
      <c r="AC1567" s="109">
        <v>0</v>
      </c>
      <c r="AD1567" s="109">
        <v>0</v>
      </c>
      <c r="AE1567" s="109">
        <v>1693447.5</v>
      </c>
      <c r="AF1567" s="107">
        <v>45645</v>
      </c>
      <c r="AG1567" s="107">
        <v>47836</v>
      </c>
      <c r="AH1567" s="126">
        <v>1693447.5</v>
      </c>
      <c r="AI1567" s="115">
        <v>5.6410958904109592</v>
      </c>
      <c r="AJ1567" s="115">
        <v>6.0027397260273974</v>
      </c>
      <c r="AK1567" s="127">
        <v>5.3600000000000002E-2</v>
      </c>
      <c r="AL1567" s="128">
        <v>5.6410958904109592</v>
      </c>
      <c r="AM1567" s="128">
        <v>6.0027397260273965</v>
      </c>
      <c r="AN1567" s="129">
        <v>5.3600000000000002E-2</v>
      </c>
      <c r="AO1567" s="130" t="s">
        <v>1774</v>
      </c>
      <c r="AP1567" s="130" t="s">
        <v>1775</v>
      </c>
      <c r="AQ1567" s="27">
        <v>60512.56</v>
      </c>
      <c r="AR1567" s="27">
        <v>90768.840000000026</v>
      </c>
      <c r="AS1567" s="27">
        <v>90768.84</v>
      </c>
      <c r="AT1567" s="27">
        <v>90768.84</v>
      </c>
      <c r="AU1567" s="27">
        <v>90768.84</v>
      </c>
      <c r="AV1567" s="27">
        <v>68076.600000000006</v>
      </c>
      <c r="AW1567" s="27">
        <v>0</v>
      </c>
      <c r="AX1567" s="27">
        <v>0</v>
      </c>
      <c r="AY1567" s="27">
        <v>0</v>
      </c>
      <c r="AZ1567" s="27">
        <v>0</v>
      </c>
      <c r="BA1567" s="27">
        <v>0</v>
      </c>
      <c r="BB1567" s="27">
        <v>0</v>
      </c>
      <c r="BC1567" s="27">
        <v>0</v>
      </c>
      <c r="BD1567" s="27">
        <v>0</v>
      </c>
      <c r="BE1567" s="27">
        <v>0</v>
      </c>
      <c r="BF1567" s="27">
        <v>0</v>
      </c>
      <c r="BG1567" s="27">
        <f t="shared" si="97"/>
        <v>151281.40000000002</v>
      </c>
      <c r="BH1567" s="27">
        <f t="shared" si="98"/>
        <v>340383.12</v>
      </c>
      <c r="BI1567" s="27">
        <f t="shared" si="100"/>
        <v>491664.52</v>
      </c>
    </row>
    <row r="1568" spans="1:61" x14ac:dyDescent="0.35">
      <c r="A1568" s="65" t="str">
        <f t="shared" si="99"/>
        <v>DI0015197</v>
      </c>
      <c r="B1568" s="111" t="s">
        <v>696</v>
      </c>
      <c r="C1568" s="104">
        <v>7</v>
      </c>
      <c r="D1568" s="111" t="s">
        <v>0</v>
      </c>
      <c r="E1568" s="111" t="s">
        <v>3</v>
      </c>
      <c r="F1568" s="104" t="s">
        <v>1760</v>
      </c>
      <c r="G1568" s="104" t="s">
        <v>1781</v>
      </c>
      <c r="H1568" s="104" t="s">
        <v>1777</v>
      </c>
      <c r="I1568" s="104" t="s">
        <v>1782</v>
      </c>
      <c r="J1568" s="104" t="s">
        <v>1779</v>
      </c>
      <c r="K1568" s="104" t="s">
        <v>791</v>
      </c>
      <c r="L1568" s="104" t="s">
        <v>1766</v>
      </c>
      <c r="M1568" s="104" t="s">
        <v>1773</v>
      </c>
      <c r="N1568" s="111">
        <v>1</v>
      </c>
      <c r="O1568" s="111">
        <v>1</v>
      </c>
      <c r="P1568" s="111">
        <v>1</v>
      </c>
      <c r="Q1568" s="113">
        <v>1</v>
      </c>
      <c r="R1568" s="113">
        <v>1</v>
      </c>
      <c r="S1568" s="113">
        <v>1</v>
      </c>
      <c r="T1568" s="113">
        <v>0</v>
      </c>
      <c r="U1568" s="113">
        <v>0</v>
      </c>
      <c r="V1568" s="113">
        <v>0</v>
      </c>
      <c r="W1568" s="109">
        <v>590737.5</v>
      </c>
      <c r="X1568" s="109">
        <v>0</v>
      </c>
      <c r="Y1568" s="109">
        <v>0</v>
      </c>
      <c r="Z1568" s="109">
        <v>2776.47</v>
      </c>
      <c r="AA1568" s="109">
        <v>0</v>
      </c>
      <c r="AB1568" s="109">
        <v>0</v>
      </c>
      <c r="AC1568" s="109">
        <v>0</v>
      </c>
      <c r="AD1568" s="109">
        <v>0</v>
      </c>
      <c r="AE1568" s="109">
        <v>590737.5</v>
      </c>
      <c r="AF1568" s="107">
        <v>45645</v>
      </c>
      <c r="AG1568" s="107">
        <v>48201</v>
      </c>
      <c r="AH1568" s="126">
        <v>590737.5</v>
      </c>
      <c r="AI1568" s="115">
        <v>6.6410958904109592</v>
      </c>
      <c r="AJ1568" s="115">
        <v>7.0027397260273974</v>
      </c>
      <c r="AK1568" s="127">
        <v>5.6399999999999999E-2</v>
      </c>
      <c r="AL1568" s="128">
        <v>6.6410958904109592</v>
      </c>
      <c r="AM1568" s="128">
        <v>7.0027397260273974</v>
      </c>
      <c r="AN1568" s="129">
        <v>5.6399999999999999E-2</v>
      </c>
      <c r="AO1568" s="130" t="s">
        <v>1774</v>
      </c>
      <c r="AP1568" s="130" t="s">
        <v>1775</v>
      </c>
      <c r="AQ1568" s="27">
        <v>22211.760000000002</v>
      </c>
      <c r="AR1568" s="27">
        <v>33317.640000000007</v>
      </c>
      <c r="AS1568" s="27">
        <v>33317.64</v>
      </c>
      <c r="AT1568" s="27">
        <v>33317.64</v>
      </c>
      <c r="AU1568" s="27">
        <v>33317.64</v>
      </c>
      <c r="AV1568" s="27">
        <v>33317.64</v>
      </c>
      <c r="AW1568" s="27">
        <v>16658.759999999998</v>
      </c>
      <c r="AX1568" s="27">
        <v>0</v>
      </c>
      <c r="AY1568" s="27">
        <v>0</v>
      </c>
      <c r="AZ1568" s="27">
        <v>0</v>
      </c>
      <c r="BA1568" s="27">
        <v>0</v>
      </c>
      <c r="BB1568" s="27">
        <v>0</v>
      </c>
      <c r="BC1568" s="27">
        <v>0</v>
      </c>
      <c r="BD1568" s="27">
        <v>0</v>
      </c>
      <c r="BE1568" s="27">
        <v>0</v>
      </c>
      <c r="BF1568" s="27">
        <v>0</v>
      </c>
      <c r="BG1568" s="27">
        <f t="shared" si="97"/>
        <v>55529.400000000009</v>
      </c>
      <c r="BH1568" s="27">
        <f t="shared" si="98"/>
        <v>149929.32</v>
      </c>
      <c r="BI1568" s="27">
        <f t="shared" si="100"/>
        <v>205458.72000000003</v>
      </c>
    </row>
    <row r="1569" spans="1:61" x14ac:dyDescent="0.35">
      <c r="A1569" s="65" t="str">
        <f t="shared" si="99"/>
        <v>DI0015198</v>
      </c>
      <c r="B1569" s="111" t="s">
        <v>696</v>
      </c>
      <c r="C1569" s="104">
        <v>8</v>
      </c>
      <c r="D1569" s="111" t="s">
        <v>0</v>
      </c>
      <c r="E1569" s="111" t="s">
        <v>3</v>
      </c>
      <c r="F1569" s="104" t="s">
        <v>1760</v>
      </c>
      <c r="G1569" s="104" t="s">
        <v>1781</v>
      </c>
      <c r="H1569" s="104" t="s">
        <v>1777</v>
      </c>
      <c r="I1569" s="104" t="s">
        <v>1782</v>
      </c>
      <c r="J1569" s="104" t="s">
        <v>1779</v>
      </c>
      <c r="K1569" s="104" t="s">
        <v>791</v>
      </c>
      <c r="L1569" s="104" t="s">
        <v>1766</v>
      </c>
      <c r="M1569" s="104" t="s">
        <v>1773</v>
      </c>
      <c r="N1569" s="111">
        <v>1</v>
      </c>
      <c r="O1569" s="111">
        <v>1</v>
      </c>
      <c r="P1569" s="111">
        <v>1</v>
      </c>
      <c r="Q1569" s="113">
        <v>1</v>
      </c>
      <c r="R1569" s="113">
        <v>1</v>
      </c>
      <c r="S1569" s="113">
        <v>1</v>
      </c>
      <c r="T1569" s="113">
        <v>0</v>
      </c>
      <c r="U1569" s="113">
        <v>0</v>
      </c>
      <c r="V1569" s="113">
        <v>0</v>
      </c>
      <c r="W1569" s="109">
        <v>53100</v>
      </c>
      <c r="X1569" s="109">
        <v>0</v>
      </c>
      <c r="Y1569" s="109">
        <v>0</v>
      </c>
      <c r="Z1569" s="109">
        <v>274.79000000000002</v>
      </c>
      <c r="AA1569" s="109">
        <v>0</v>
      </c>
      <c r="AB1569" s="109">
        <v>0</v>
      </c>
      <c r="AC1569" s="109">
        <v>0</v>
      </c>
      <c r="AD1569" s="109">
        <v>0</v>
      </c>
      <c r="AE1569" s="109">
        <v>53100</v>
      </c>
      <c r="AF1569" s="107">
        <v>45645</v>
      </c>
      <c r="AG1569" s="107">
        <v>48932</v>
      </c>
      <c r="AH1569" s="126">
        <v>53100</v>
      </c>
      <c r="AI1569" s="115">
        <v>8.6438356164383556</v>
      </c>
      <c r="AJ1569" s="115">
        <v>9.0054794520547947</v>
      </c>
      <c r="AK1569" s="127">
        <v>6.2100000000000002E-2</v>
      </c>
      <c r="AL1569" s="128">
        <v>8.6438356164383556</v>
      </c>
      <c r="AM1569" s="128">
        <v>9.0054794520547947</v>
      </c>
      <c r="AN1569" s="129">
        <v>6.2100000000000002E-2</v>
      </c>
      <c r="AO1569" s="130" t="s">
        <v>1774</v>
      </c>
      <c r="AP1569" s="130" t="s">
        <v>1775</v>
      </c>
      <c r="AQ1569" s="27">
        <v>2198.3200000000002</v>
      </c>
      <c r="AR1569" s="27">
        <v>3297.48</v>
      </c>
      <c r="AS1569" s="27">
        <v>3297.48</v>
      </c>
      <c r="AT1569" s="27">
        <v>3297.48</v>
      </c>
      <c r="AU1569" s="27">
        <v>3297.48</v>
      </c>
      <c r="AV1569" s="27">
        <v>3297.48</v>
      </c>
      <c r="AW1569" s="27">
        <v>2473.08</v>
      </c>
      <c r="AX1569" s="27">
        <v>1648.8</v>
      </c>
      <c r="AY1569" s="27">
        <v>824.4</v>
      </c>
      <c r="AZ1569" s="27">
        <v>0</v>
      </c>
      <c r="BA1569" s="27">
        <v>0</v>
      </c>
      <c r="BB1569" s="27">
        <v>0</v>
      </c>
      <c r="BC1569" s="27">
        <v>0</v>
      </c>
      <c r="BD1569" s="27">
        <v>0</v>
      </c>
      <c r="BE1569" s="27">
        <v>0</v>
      </c>
      <c r="BF1569" s="27">
        <v>0</v>
      </c>
      <c r="BG1569" s="27">
        <f t="shared" si="97"/>
        <v>5495.8</v>
      </c>
      <c r="BH1569" s="27">
        <f t="shared" si="98"/>
        <v>18136.2</v>
      </c>
      <c r="BI1569" s="27">
        <f t="shared" si="100"/>
        <v>23632</v>
      </c>
    </row>
    <row r="1570" spans="1:61" x14ac:dyDescent="0.35">
      <c r="A1570" s="65" t="str">
        <f t="shared" si="99"/>
        <v>DI0015201</v>
      </c>
      <c r="B1570" s="111" t="s">
        <v>697</v>
      </c>
      <c r="C1570" s="104">
        <v>1</v>
      </c>
      <c r="D1570" s="111" t="s">
        <v>0</v>
      </c>
      <c r="E1570" s="111" t="s">
        <v>3</v>
      </c>
      <c r="F1570" s="104" t="s">
        <v>1760</v>
      </c>
      <c r="G1570" s="104" t="s">
        <v>1776</v>
      </c>
      <c r="H1570" s="104" t="s">
        <v>1777</v>
      </c>
      <c r="I1570" s="104" t="s">
        <v>1778</v>
      </c>
      <c r="J1570" s="104" t="s">
        <v>1779</v>
      </c>
      <c r="K1570" s="104" t="s">
        <v>774</v>
      </c>
      <c r="L1570" s="104" t="s">
        <v>1766</v>
      </c>
      <c r="M1570" s="104" t="s">
        <v>1773</v>
      </c>
      <c r="N1570" s="111">
        <v>1</v>
      </c>
      <c r="O1570" s="111">
        <v>1</v>
      </c>
      <c r="P1570" s="111">
        <v>1</v>
      </c>
      <c r="Q1570" s="113">
        <v>1</v>
      </c>
      <c r="R1570" s="113">
        <v>1</v>
      </c>
      <c r="S1570" s="113">
        <v>1</v>
      </c>
      <c r="T1570" s="113">
        <v>0</v>
      </c>
      <c r="U1570" s="113">
        <v>0</v>
      </c>
      <c r="V1570" s="113">
        <v>0</v>
      </c>
      <c r="W1570" s="109">
        <v>0</v>
      </c>
      <c r="X1570" s="109">
        <v>0</v>
      </c>
      <c r="Y1570" s="109">
        <v>0</v>
      </c>
      <c r="Z1570" s="109">
        <v>0</v>
      </c>
      <c r="AA1570" s="109">
        <v>0</v>
      </c>
      <c r="AB1570" s="109">
        <v>0</v>
      </c>
      <c r="AC1570" s="109">
        <v>0</v>
      </c>
      <c r="AD1570" s="109">
        <v>0</v>
      </c>
      <c r="AE1570" s="109">
        <v>0</v>
      </c>
      <c r="AF1570" s="107">
        <v>45372</v>
      </c>
      <c r="AG1570" s="107">
        <v>45737</v>
      </c>
      <c r="AH1570" s="126">
        <v>60000000</v>
      </c>
      <c r="AI1570" s="115">
        <v>0</v>
      </c>
      <c r="AJ1570" s="115">
        <v>1</v>
      </c>
      <c r="AK1570" s="127">
        <v>4.9000000000000002E-2</v>
      </c>
      <c r="AL1570" s="128">
        <v>0</v>
      </c>
      <c r="AM1570" s="128">
        <v>0</v>
      </c>
      <c r="AN1570" s="129">
        <v>0</v>
      </c>
      <c r="AO1570" s="130" t="s">
        <v>1774</v>
      </c>
      <c r="AP1570" s="130" t="s">
        <v>1775</v>
      </c>
      <c r="AQ1570" s="27">
        <v>0</v>
      </c>
      <c r="AR1570" s="27">
        <v>0</v>
      </c>
      <c r="AS1570" s="27">
        <v>0</v>
      </c>
      <c r="AT1570" s="27">
        <v>0</v>
      </c>
      <c r="AU1570" s="27">
        <v>0</v>
      </c>
      <c r="AV1570" s="27">
        <v>0</v>
      </c>
      <c r="AW1570" s="27">
        <v>0</v>
      </c>
      <c r="AX1570" s="27">
        <v>0</v>
      </c>
      <c r="AY1570" s="27">
        <v>0</v>
      </c>
      <c r="AZ1570" s="27">
        <v>0</v>
      </c>
      <c r="BA1570" s="27">
        <v>0</v>
      </c>
      <c r="BB1570" s="27">
        <v>0</v>
      </c>
      <c r="BC1570" s="27">
        <v>0</v>
      </c>
      <c r="BD1570" s="27">
        <v>0</v>
      </c>
      <c r="BE1570" s="27">
        <v>0</v>
      </c>
      <c r="BF1570" s="27">
        <v>0</v>
      </c>
      <c r="BG1570" s="27">
        <f t="shared" si="97"/>
        <v>0</v>
      </c>
      <c r="BH1570" s="27">
        <f t="shared" si="98"/>
        <v>0</v>
      </c>
      <c r="BI1570" s="27">
        <f t="shared" si="100"/>
        <v>0</v>
      </c>
    </row>
    <row r="1571" spans="1:61" x14ac:dyDescent="0.35">
      <c r="A1571" s="65" t="str">
        <f t="shared" si="99"/>
        <v>DI0015211</v>
      </c>
      <c r="B1571" s="111" t="s">
        <v>698</v>
      </c>
      <c r="C1571" s="104">
        <v>1</v>
      </c>
      <c r="D1571" s="111" t="s">
        <v>0</v>
      </c>
      <c r="E1571" s="111" t="s">
        <v>3</v>
      </c>
      <c r="F1571" s="104" t="s">
        <v>1760</v>
      </c>
      <c r="G1571" s="104" t="s">
        <v>699</v>
      </c>
      <c r="H1571" s="104" t="s">
        <v>1770</v>
      </c>
      <c r="I1571" s="104" t="s">
        <v>1771</v>
      </c>
      <c r="J1571" s="104" t="s">
        <v>1772</v>
      </c>
      <c r="K1571" s="104" t="s">
        <v>699</v>
      </c>
      <c r="L1571" s="104" t="s">
        <v>1766</v>
      </c>
      <c r="M1571" s="104" t="s">
        <v>1773</v>
      </c>
      <c r="N1571" s="111">
        <v>1</v>
      </c>
      <c r="O1571" s="111">
        <v>1</v>
      </c>
      <c r="P1571" s="111">
        <v>1</v>
      </c>
      <c r="Q1571" s="113">
        <v>0</v>
      </c>
      <c r="R1571" s="113">
        <v>0</v>
      </c>
      <c r="S1571" s="113">
        <v>1</v>
      </c>
      <c r="T1571" s="113">
        <v>1</v>
      </c>
      <c r="U1571" s="113">
        <v>1</v>
      </c>
      <c r="V1571" s="113">
        <v>0</v>
      </c>
      <c r="W1571" s="109">
        <v>38730931.799999997</v>
      </c>
      <c r="X1571" s="109">
        <v>0</v>
      </c>
      <c r="Y1571" s="109">
        <v>0</v>
      </c>
      <c r="Z1571" s="109">
        <v>0</v>
      </c>
      <c r="AA1571" s="109">
        <v>0</v>
      </c>
      <c r="AB1571" s="109">
        <v>0</v>
      </c>
      <c r="AC1571" s="109">
        <v>0</v>
      </c>
      <c r="AD1571" s="109">
        <v>0</v>
      </c>
      <c r="AE1571" s="109">
        <v>38730931.799999997</v>
      </c>
      <c r="AF1571" s="107">
        <v>45544</v>
      </c>
      <c r="AG1571" s="107">
        <v>47370</v>
      </c>
      <c r="AH1571" s="126">
        <v>38730931.799999997</v>
      </c>
      <c r="AI1571" s="115">
        <v>4.3643835616438356</v>
      </c>
      <c r="AJ1571" s="115">
        <v>5.0027397260273974</v>
      </c>
      <c r="AK1571" s="127">
        <v>9.2499999999999999E-2</v>
      </c>
      <c r="AL1571" s="128">
        <v>4.3643835616438356</v>
      </c>
      <c r="AM1571" s="128">
        <v>5.0027397260273974</v>
      </c>
      <c r="AN1571" s="129">
        <v>9.2499999999999999E-2</v>
      </c>
      <c r="AO1571" s="130" t="s">
        <v>1774</v>
      </c>
      <c r="AP1571" s="130" t="s">
        <v>1775</v>
      </c>
      <c r="AQ1571" s="27">
        <v>1791305.6</v>
      </c>
      <c r="AR1571" s="27">
        <v>3582611.2</v>
      </c>
      <c r="AS1571" s="27">
        <v>3582611.2</v>
      </c>
      <c r="AT1571" s="27">
        <v>3582611.2</v>
      </c>
      <c r="AU1571" s="27">
        <v>3582611.2</v>
      </c>
      <c r="AV1571" s="27">
        <v>0</v>
      </c>
      <c r="AW1571" s="27">
        <v>0</v>
      </c>
      <c r="AX1571" s="27">
        <v>0</v>
      </c>
      <c r="AY1571" s="27">
        <v>0</v>
      </c>
      <c r="AZ1571" s="27">
        <v>0</v>
      </c>
      <c r="BA1571" s="27">
        <v>0</v>
      </c>
      <c r="BB1571" s="27">
        <v>0</v>
      </c>
      <c r="BC1571" s="27">
        <v>0</v>
      </c>
      <c r="BD1571" s="27">
        <v>0</v>
      </c>
      <c r="BE1571" s="27">
        <v>0</v>
      </c>
      <c r="BF1571" s="27">
        <v>0</v>
      </c>
      <c r="BG1571" s="27">
        <f t="shared" si="97"/>
        <v>5373916.8000000007</v>
      </c>
      <c r="BH1571" s="27">
        <f t="shared" si="98"/>
        <v>10747833.600000001</v>
      </c>
      <c r="BI1571" s="27">
        <f t="shared" si="100"/>
        <v>16121750.400000002</v>
      </c>
    </row>
    <row r="1572" spans="1:61" x14ac:dyDescent="0.35">
      <c r="A1572" s="65" t="str">
        <f t="shared" si="99"/>
        <v>DI0015221</v>
      </c>
      <c r="B1572" s="111" t="s">
        <v>700</v>
      </c>
      <c r="C1572" s="104">
        <v>1</v>
      </c>
      <c r="D1572" s="111" t="s">
        <v>0</v>
      </c>
      <c r="E1572" s="111" t="s">
        <v>3</v>
      </c>
      <c r="F1572" s="104" t="s">
        <v>1760</v>
      </c>
      <c r="G1572" s="104" t="s">
        <v>699</v>
      </c>
      <c r="H1572" s="104" t="s">
        <v>1770</v>
      </c>
      <c r="I1572" s="104" t="s">
        <v>1771</v>
      </c>
      <c r="J1572" s="104" t="s">
        <v>1772</v>
      </c>
      <c r="K1572" s="104" t="s">
        <v>699</v>
      </c>
      <c r="L1572" s="104" t="s">
        <v>1766</v>
      </c>
      <c r="M1572" s="104" t="s">
        <v>1773</v>
      </c>
      <c r="N1572" s="111">
        <v>1</v>
      </c>
      <c r="O1572" s="111">
        <v>1</v>
      </c>
      <c r="P1572" s="111">
        <v>1</v>
      </c>
      <c r="Q1572" s="113">
        <v>0</v>
      </c>
      <c r="R1572" s="113">
        <v>0</v>
      </c>
      <c r="S1572" s="113">
        <v>1</v>
      </c>
      <c r="T1572" s="113">
        <v>1</v>
      </c>
      <c r="U1572" s="113">
        <v>1</v>
      </c>
      <c r="V1572" s="113">
        <v>0</v>
      </c>
      <c r="W1572" s="109">
        <v>38915111.509999998</v>
      </c>
      <c r="X1572" s="109">
        <v>0</v>
      </c>
      <c r="Y1572" s="109">
        <v>0</v>
      </c>
      <c r="Z1572" s="109">
        <v>0</v>
      </c>
      <c r="AA1572" s="109">
        <v>0</v>
      </c>
      <c r="AB1572" s="109">
        <v>0</v>
      </c>
      <c r="AC1572" s="109">
        <v>0</v>
      </c>
      <c r="AD1572" s="109">
        <v>0</v>
      </c>
      <c r="AE1572" s="109">
        <v>38915111.509999998</v>
      </c>
      <c r="AF1572" s="107">
        <v>45565</v>
      </c>
      <c r="AG1572" s="107">
        <v>48121</v>
      </c>
      <c r="AH1572" s="126">
        <v>38915111.509999998</v>
      </c>
      <c r="AI1572" s="115">
        <v>6.4219178082191783</v>
      </c>
      <c r="AJ1572" s="115">
        <v>7.0027397260273974</v>
      </c>
      <c r="AK1572" s="127">
        <v>9.5000000000000001E-2</v>
      </c>
      <c r="AL1572" s="128">
        <v>6.4219178082191783</v>
      </c>
      <c r="AM1572" s="128">
        <v>7.0027397260273965</v>
      </c>
      <c r="AN1572" s="129">
        <v>9.5000000000000001E-2</v>
      </c>
      <c r="AO1572" s="130" t="s">
        <v>1774</v>
      </c>
      <c r="AP1572" s="130" t="s">
        <v>1775</v>
      </c>
      <c r="AQ1572" s="27">
        <v>1848467.8</v>
      </c>
      <c r="AR1572" s="27">
        <v>3696935.6</v>
      </c>
      <c r="AS1572" s="27">
        <v>3696935.6</v>
      </c>
      <c r="AT1572" s="27">
        <v>3696935.6</v>
      </c>
      <c r="AU1572" s="27">
        <v>3696935.6</v>
      </c>
      <c r="AV1572" s="27">
        <v>3696935.6</v>
      </c>
      <c r="AW1572" s="27">
        <v>3696935.6</v>
      </c>
      <c r="AX1572" s="27">
        <v>0</v>
      </c>
      <c r="AY1572" s="27">
        <v>0</v>
      </c>
      <c r="AZ1572" s="27">
        <v>0</v>
      </c>
      <c r="BA1572" s="27">
        <v>0</v>
      </c>
      <c r="BB1572" s="27">
        <v>0</v>
      </c>
      <c r="BC1572" s="27">
        <v>0</v>
      </c>
      <c r="BD1572" s="27">
        <v>0</v>
      </c>
      <c r="BE1572" s="27">
        <v>0</v>
      </c>
      <c r="BF1572" s="27">
        <v>0</v>
      </c>
      <c r="BG1572" s="27">
        <f t="shared" si="97"/>
        <v>5545403.4000000004</v>
      </c>
      <c r="BH1572" s="27">
        <f t="shared" si="98"/>
        <v>18484678</v>
      </c>
      <c r="BI1572" s="27">
        <f t="shared" si="100"/>
        <v>24030081.399999999</v>
      </c>
    </row>
    <row r="1573" spans="1:61" x14ac:dyDescent="0.35">
      <c r="A1573" s="65" t="str">
        <f t="shared" si="99"/>
        <v>DI0015231</v>
      </c>
      <c r="B1573" s="111" t="s">
        <v>701</v>
      </c>
      <c r="C1573" s="104">
        <v>1</v>
      </c>
      <c r="D1573" s="111" t="s">
        <v>0</v>
      </c>
      <c r="E1573" s="111" t="s">
        <v>3</v>
      </c>
      <c r="F1573" s="104" t="s">
        <v>1760</v>
      </c>
      <c r="G1573" s="104" t="s">
        <v>702</v>
      </c>
      <c r="H1573" s="104" t="s">
        <v>1770</v>
      </c>
      <c r="I1573" s="104" t="s">
        <v>1771</v>
      </c>
      <c r="J1573" s="104" t="s">
        <v>1772</v>
      </c>
      <c r="K1573" s="104" t="s">
        <v>702</v>
      </c>
      <c r="L1573" s="104" t="s">
        <v>1766</v>
      </c>
      <c r="M1573" s="104" t="s">
        <v>1773</v>
      </c>
      <c r="N1573" s="111">
        <v>1</v>
      </c>
      <c r="O1573" s="111">
        <v>1</v>
      </c>
      <c r="P1573" s="111">
        <v>1</v>
      </c>
      <c r="Q1573" s="113">
        <v>0</v>
      </c>
      <c r="R1573" s="113">
        <v>0</v>
      </c>
      <c r="S1573" s="113">
        <v>1</v>
      </c>
      <c r="T1573" s="113">
        <v>1</v>
      </c>
      <c r="U1573" s="113">
        <v>1</v>
      </c>
      <c r="V1573" s="113">
        <v>0</v>
      </c>
      <c r="W1573" s="109">
        <v>0</v>
      </c>
      <c r="X1573" s="109">
        <v>0</v>
      </c>
      <c r="Y1573" s="109">
        <v>0</v>
      </c>
      <c r="Z1573" s="109">
        <v>0</v>
      </c>
      <c r="AA1573" s="109">
        <v>0</v>
      </c>
      <c r="AB1573" s="109">
        <v>0</v>
      </c>
      <c r="AC1573" s="109">
        <v>0</v>
      </c>
      <c r="AD1573" s="109">
        <v>0</v>
      </c>
      <c r="AE1573" s="109">
        <v>0</v>
      </c>
      <c r="AF1573" s="107">
        <v>45372</v>
      </c>
      <c r="AG1573" s="107">
        <v>45737</v>
      </c>
      <c r="AH1573" s="126">
        <v>25000000</v>
      </c>
      <c r="AI1573" s="115">
        <v>0</v>
      </c>
      <c r="AJ1573" s="115">
        <v>1</v>
      </c>
      <c r="AK1573" s="127">
        <v>4.9000000000000002E-2</v>
      </c>
      <c r="AL1573" s="128">
        <v>0</v>
      </c>
      <c r="AM1573" s="128">
        <v>0</v>
      </c>
      <c r="AN1573" s="129">
        <v>0</v>
      </c>
      <c r="AO1573" s="130" t="s">
        <v>1774</v>
      </c>
      <c r="AP1573" s="130" t="s">
        <v>1775</v>
      </c>
      <c r="AQ1573" s="27">
        <v>0</v>
      </c>
      <c r="AR1573" s="27">
        <v>0</v>
      </c>
      <c r="AS1573" s="27">
        <v>0</v>
      </c>
      <c r="AT1573" s="27">
        <v>0</v>
      </c>
      <c r="AU1573" s="27">
        <v>0</v>
      </c>
      <c r="AV1573" s="27">
        <v>0</v>
      </c>
      <c r="AW1573" s="27">
        <v>0</v>
      </c>
      <c r="AX1573" s="27">
        <v>0</v>
      </c>
      <c r="AY1573" s="27">
        <v>0</v>
      </c>
      <c r="AZ1573" s="27">
        <v>0</v>
      </c>
      <c r="BA1573" s="27">
        <v>0</v>
      </c>
      <c r="BB1573" s="27">
        <v>0</v>
      </c>
      <c r="BC1573" s="27">
        <v>0</v>
      </c>
      <c r="BD1573" s="27">
        <v>0</v>
      </c>
      <c r="BE1573" s="27">
        <v>0</v>
      </c>
      <c r="BF1573" s="27">
        <v>0</v>
      </c>
      <c r="BG1573" s="27">
        <f t="shared" si="97"/>
        <v>0</v>
      </c>
      <c r="BH1573" s="27">
        <f t="shared" si="98"/>
        <v>0</v>
      </c>
      <c r="BI1573" s="27">
        <f t="shared" si="100"/>
        <v>0</v>
      </c>
    </row>
    <row r="1574" spans="1:61" x14ac:dyDescent="0.35">
      <c r="A1574" s="65" t="str">
        <f t="shared" si="99"/>
        <v>DI0015241</v>
      </c>
      <c r="B1574" s="111" t="s">
        <v>703</v>
      </c>
      <c r="C1574" s="104">
        <v>1</v>
      </c>
      <c r="D1574" s="111" t="s">
        <v>0</v>
      </c>
      <c r="E1574" s="111" t="s">
        <v>3</v>
      </c>
      <c r="F1574" s="104" t="s">
        <v>1760</v>
      </c>
      <c r="G1574" s="104" t="s">
        <v>1776</v>
      </c>
      <c r="H1574" s="104" t="s">
        <v>1777</v>
      </c>
      <c r="I1574" s="104" t="s">
        <v>1778</v>
      </c>
      <c r="J1574" s="104" t="s">
        <v>1779</v>
      </c>
      <c r="K1574" s="104" t="s">
        <v>774</v>
      </c>
      <c r="L1574" s="104" t="s">
        <v>1766</v>
      </c>
      <c r="M1574" s="104" t="s">
        <v>1773</v>
      </c>
      <c r="N1574" s="111">
        <v>1</v>
      </c>
      <c r="O1574" s="111">
        <v>1</v>
      </c>
      <c r="P1574" s="111">
        <v>1</v>
      </c>
      <c r="Q1574" s="113">
        <v>1</v>
      </c>
      <c r="R1574" s="113">
        <v>1</v>
      </c>
      <c r="S1574" s="113">
        <v>1</v>
      </c>
      <c r="T1574" s="113">
        <v>0</v>
      </c>
      <c r="U1574" s="113">
        <v>0</v>
      </c>
      <c r="V1574" s="113">
        <v>0</v>
      </c>
      <c r="W1574" s="109">
        <v>0</v>
      </c>
      <c r="X1574" s="109">
        <v>0</v>
      </c>
      <c r="Y1574" s="109">
        <v>0</v>
      </c>
      <c r="Z1574" s="109">
        <v>0</v>
      </c>
      <c r="AA1574" s="109">
        <v>0</v>
      </c>
      <c r="AB1574" s="109">
        <v>0</v>
      </c>
      <c r="AC1574" s="109">
        <v>0</v>
      </c>
      <c r="AD1574" s="109">
        <v>0</v>
      </c>
      <c r="AE1574" s="109">
        <v>0</v>
      </c>
      <c r="AF1574" s="107">
        <v>45372</v>
      </c>
      <c r="AG1574" s="107">
        <v>45737</v>
      </c>
      <c r="AH1574" s="126">
        <v>25000000</v>
      </c>
      <c r="AI1574" s="115">
        <v>0</v>
      </c>
      <c r="AJ1574" s="115">
        <v>1</v>
      </c>
      <c r="AK1574" s="127">
        <v>4.9000000000000002E-2</v>
      </c>
      <c r="AL1574" s="128">
        <v>0</v>
      </c>
      <c r="AM1574" s="128">
        <v>0</v>
      </c>
      <c r="AN1574" s="129">
        <v>0</v>
      </c>
      <c r="AO1574" s="130" t="s">
        <v>1774</v>
      </c>
      <c r="AP1574" s="130" t="s">
        <v>1775</v>
      </c>
      <c r="AQ1574" s="27">
        <v>0</v>
      </c>
      <c r="AR1574" s="27">
        <v>0</v>
      </c>
      <c r="AS1574" s="27">
        <v>0</v>
      </c>
      <c r="AT1574" s="27">
        <v>0</v>
      </c>
      <c r="AU1574" s="27">
        <v>0</v>
      </c>
      <c r="AV1574" s="27">
        <v>0</v>
      </c>
      <c r="AW1574" s="27">
        <v>0</v>
      </c>
      <c r="AX1574" s="27">
        <v>0</v>
      </c>
      <c r="AY1574" s="27">
        <v>0</v>
      </c>
      <c r="AZ1574" s="27">
        <v>0</v>
      </c>
      <c r="BA1574" s="27">
        <v>0</v>
      </c>
      <c r="BB1574" s="27">
        <v>0</v>
      </c>
      <c r="BC1574" s="27">
        <v>0</v>
      </c>
      <c r="BD1574" s="27">
        <v>0</v>
      </c>
      <c r="BE1574" s="27">
        <v>0</v>
      </c>
      <c r="BF1574" s="27">
        <v>0</v>
      </c>
      <c r="BG1574" s="27">
        <f t="shared" si="97"/>
        <v>0</v>
      </c>
      <c r="BH1574" s="27">
        <f t="shared" si="98"/>
        <v>0</v>
      </c>
      <c r="BI1574" s="27">
        <f t="shared" si="100"/>
        <v>0</v>
      </c>
    </row>
    <row r="1575" spans="1:61" x14ac:dyDescent="0.35">
      <c r="A1575" s="65" t="str">
        <f t="shared" si="99"/>
        <v>DI0015251</v>
      </c>
      <c r="B1575" s="111" t="s">
        <v>704</v>
      </c>
      <c r="C1575" s="104">
        <v>1</v>
      </c>
      <c r="D1575" s="111" t="s">
        <v>0</v>
      </c>
      <c r="E1575" s="111" t="s">
        <v>3</v>
      </c>
      <c r="F1575" s="104" t="s">
        <v>1760</v>
      </c>
      <c r="G1575" s="104" t="s">
        <v>1776</v>
      </c>
      <c r="H1575" s="104" t="s">
        <v>1777</v>
      </c>
      <c r="I1575" s="104" t="s">
        <v>1778</v>
      </c>
      <c r="J1575" s="104" t="s">
        <v>1779</v>
      </c>
      <c r="K1575" s="104" t="s">
        <v>774</v>
      </c>
      <c r="L1575" s="104" t="s">
        <v>1766</v>
      </c>
      <c r="M1575" s="104" t="s">
        <v>1773</v>
      </c>
      <c r="N1575" s="111">
        <v>1</v>
      </c>
      <c r="O1575" s="111">
        <v>1</v>
      </c>
      <c r="P1575" s="111">
        <v>1</v>
      </c>
      <c r="Q1575" s="113">
        <v>1</v>
      </c>
      <c r="R1575" s="113">
        <v>1</v>
      </c>
      <c r="S1575" s="113">
        <v>1</v>
      </c>
      <c r="T1575" s="113">
        <v>0</v>
      </c>
      <c r="U1575" s="113">
        <v>0</v>
      </c>
      <c r="V1575" s="113">
        <v>0</v>
      </c>
      <c r="W1575" s="109">
        <v>0</v>
      </c>
      <c r="X1575" s="109">
        <v>0</v>
      </c>
      <c r="Y1575" s="109">
        <v>0</v>
      </c>
      <c r="Z1575" s="109">
        <v>0</v>
      </c>
      <c r="AA1575" s="109">
        <v>0</v>
      </c>
      <c r="AB1575" s="109">
        <v>0</v>
      </c>
      <c r="AC1575" s="109">
        <v>0</v>
      </c>
      <c r="AD1575" s="109">
        <v>0</v>
      </c>
      <c r="AE1575" s="109">
        <v>0</v>
      </c>
      <c r="AF1575" s="107">
        <v>45372</v>
      </c>
      <c r="AG1575" s="107">
        <v>45737</v>
      </c>
      <c r="AH1575" s="126">
        <v>19659596.109999999</v>
      </c>
      <c r="AI1575" s="115">
        <v>0</v>
      </c>
      <c r="AJ1575" s="115">
        <v>1</v>
      </c>
      <c r="AK1575" s="127">
        <v>4.9000000000000002E-2</v>
      </c>
      <c r="AL1575" s="128">
        <v>0</v>
      </c>
      <c r="AM1575" s="128">
        <v>0</v>
      </c>
      <c r="AN1575" s="129">
        <v>0</v>
      </c>
      <c r="AO1575" s="130" t="s">
        <v>1774</v>
      </c>
      <c r="AP1575" s="130" t="s">
        <v>1775</v>
      </c>
      <c r="AQ1575" s="27">
        <v>0</v>
      </c>
      <c r="AR1575" s="27">
        <v>0</v>
      </c>
      <c r="AS1575" s="27">
        <v>0</v>
      </c>
      <c r="AT1575" s="27">
        <v>0</v>
      </c>
      <c r="AU1575" s="27">
        <v>0</v>
      </c>
      <c r="AV1575" s="27">
        <v>0</v>
      </c>
      <c r="AW1575" s="27">
        <v>0</v>
      </c>
      <c r="AX1575" s="27">
        <v>0</v>
      </c>
      <c r="AY1575" s="27">
        <v>0</v>
      </c>
      <c r="AZ1575" s="27">
        <v>0</v>
      </c>
      <c r="BA1575" s="27">
        <v>0</v>
      </c>
      <c r="BB1575" s="27">
        <v>0</v>
      </c>
      <c r="BC1575" s="27">
        <v>0</v>
      </c>
      <c r="BD1575" s="27">
        <v>0</v>
      </c>
      <c r="BE1575" s="27">
        <v>0</v>
      </c>
      <c r="BF1575" s="27">
        <v>0</v>
      </c>
      <c r="BG1575" s="27">
        <f t="shared" si="97"/>
        <v>0</v>
      </c>
      <c r="BH1575" s="27">
        <f t="shared" si="98"/>
        <v>0</v>
      </c>
      <c r="BI1575" s="27">
        <f t="shared" si="100"/>
        <v>0</v>
      </c>
    </row>
    <row r="1576" spans="1:61" x14ac:dyDescent="0.35">
      <c r="A1576" s="65" t="str">
        <f t="shared" si="99"/>
        <v>DI0015261</v>
      </c>
      <c r="B1576" s="111" t="s">
        <v>705</v>
      </c>
      <c r="C1576" s="104">
        <v>1</v>
      </c>
      <c r="D1576" s="111" t="s">
        <v>0</v>
      </c>
      <c r="E1576" s="111" t="s">
        <v>3</v>
      </c>
      <c r="F1576" s="104" t="s">
        <v>1760</v>
      </c>
      <c r="G1576" s="104" t="s">
        <v>1776</v>
      </c>
      <c r="H1576" s="104" t="s">
        <v>1777</v>
      </c>
      <c r="I1576" s="104" t="s">
        <v>1778</v>
      </c>
      <c r="J1576" s="104" t="s">
        <v>1779</v>
      </c>
      <c r="K1576" s="104" t="s">
        <v>774</v>
      </c>
      <c r="L1576" s="104" t="s">
        <v>1766</v>
      </c>
      <c r="M1576" s="104" t="s">
        <v>1773</v>
      </c>
      <c r="N1576" s="111">
        <v>1</v>
      </c>
      <c r="O1576" s="111">
        <v>1</v>
      </c>
      <c r="P1576" s="111">
        <v>1</v>
      </c>
      <c r="Q1576" s="113">
        <v>1</v>
      </c>
      <c r="R1576" s="113">
        <v>1</v>
      </c>
      <c r="S1576" s="113">
        <v>1</v>
      </c>
      <c r="T1576" s="113">
        <v>0</v>
      </c>
      <c r="U1576" s="113">
        <v>0</v>
      </c>
      <c r="V1576" s="113">
        <v>0</v>
      </c>
      <c r="W1576" s="109">
        <v>1500000</v>
      </c>
      <c r="X1576" s="109">
        <v>0</v>
      </c>
      <c r="Y1576" s="109">
        <v>0</v>
      </c>
      <c r="Z1576" s="109">
        <v>0</v>
      </c>
      <c r="AA1576" s="109">
        <v>0</v>
      </c>
      <c r="AB1576" s="109">
        <v>0</v>
      </c>
      <c r="AC1576" s="109">
        <v>0</v>
      </c>
      <c r="AD1576" s="109">
        <v>0</v>
      </c>
      <c r="AE1576" s="109">
        <v>1500000</v>
      </c>
      <c r="AF1576" s="107">
        <v>45610</v>
      </c>
      <c r="AG1576" s="107">
        <v>45975</v>
      </c>
      <c r="AH1576" s="126">
        <v>1500000</v>
      </c>
      <c r="AI1576" s="115">
        <v>0.54246575342465753</v>
      </c>
      <c r="AJ1576" s="115">
        <v>1</v>
      </c>
      <c r="AK1576" s="127">
        <v>4.9000000000000002E-2</v>
      </c>
      <c r="AL1576" s="128">
        <v>0.54246575342465753</v>
      </c>
      <c r="AM1576" s="128">
        <v>1</v>
      </c>
      <c r="AN1576" s="129">
        <v>4.9000000000000002E-2</v>
      </c>
      <c r="AO1576" s="130" t="s">
        <v>1774</v>
      </c>
      <c r="AP1576" s="130" t="s">
        <v>1775</v>
      </c>
      <c r="AQ1576" s="27">
        <v>73500</v>
      </c>
      <c r="AR1576" s="27">
        <v>0</v>
      </c>
      <c r="AS1576" s="27">
        <v>0</v>
      </c>
      <c r="AT1576" s="27">
        <v>0</v>
      </c>
      <c r="AU1576" s="27">
        <v>0</v>
      </c>
      <c r="AV1576" s="27">
        <v>0</v>
      </c>
      <c r="AW1576" s="27">
        <v>0</v>
      </c>
      <c r="AX1576" s="27">
        <v>0</v>
      </c>
      <c r="AY1576" s="27">
        <v>0</v>
      </c>
      <c r="AZ1576" s="27">
        <v>0</v>
      </c>
      <c r="BA1576" s="27">
        <v>0</v>
      </c>
      <c r="BB1576" s="27">
        <v>0</v>
      </c>
      <c r="BC1576" s="27">
        <v>0</v>
      </c>
      <c r="BD1576" s="27">
        <v>0</v>
      </c>
      <c r="BE1576" s="27">
        <v>0</v>
      </c>
      <c r="BF1576" s="27">
        <v>0</v>
      </c>
      <c r="BG1576" s="27">
        <f t="shared" si="97"/>
        <v>73500</v>
      </c>
      <c r="BH1576" s="27">
        <f t="shared" si="98"/>
        <v>0</v>
      </c>
      <c r="BI1576" s="27">
        <f t="shared" si="100"/>
        <v>73500</v>
      </c>
    </row>
    <row r="1577" spans="1:61" x14ac:dyDescent="0.35">
      <c r="A1577" s="65" t="str">
        <f t="shared" si="99"/>
        <v>DI0015271</v>
      </c>
      <c r="B1577" s="111" t="s">
        <v>706</v>
      </c>
      <c r="C1577" s="104">
        <v>1</v>
      </c>
      <c r="D1577" s="111" t="s">
        <v>0</v>
      </c>
      <c r="E1577" s="111" t="s">
        <v>3</v>
      </c>
      <c r="F1577" s="104" t="s">
        <v>1760</v>
      </c>
      <c r="G1577" s="104" t="s">
        <v>1776</v>
      </c>
      <c r="H1577" s="104" t="s">
        <v>1777</v>
      </c>
      <c r="I1577" s="104" t="s">
        <v>1778</v>
      </c>
      <c r="J1577" s="104" t="s">
        <v>1779</v>
      </c>
      <c r="K1577" s="104" t="s">
        <v>774</v>
      </c>
      <c r="L1577" s="104" t="s">
        <v>1766</v>
      </c>
      <c r="M1577" s="104" t="s">
        <v>1773</v>
      </c>
      <c r="N1577" s="111">
        <v>1</v>
      </c>
      <c r="O1577" s="111">
        <v>1</v>
      </c>
      <c r="P1577" s="111">
        <v>1</v>
      </c>
      <c r="Q1577" s="113">
        <v>1</v>
      </c>
      <c r="R1577" s="113">
        <v>1</v>
      </c>
      <c r="S1577" s="113">
        <v>1</v>
      </c>
      <c r="T1577" s="113">
        <v>0</v>
      </c>
      <c r="U1577" s="113">
        <v>0</v>
      </c>
      <c r="V1577" s="113">
        <v>0</v>
      </c>
      <c r="W1577" s="109">
        <v>3000000</v>
      </c>
      <c r="X1577" s="109">
        <v>0</v>
      </c>
      <c r="Y1577" s="109">
        <v>0</v>
      </c>
      <c r="Z1577" s="109">
        <v>0</v>
      </c>
      <c r="AA1577" s="109">
        <v>0</v>
      </c>
      <c r="AB1577" s="109">
        <v>0</v>
      </c>
      <c r="AC1577" s="109">
        <v>0</v>
      </c>
      <c r="AD1577" s="109">
        <v>0</v>
      </c>
      <c r="AE1577" s="109">
        <v>3000000</v>
      </c>
      <c r="AF1577" s="107">
        <v>45610</v>
      </c>
      <c r="AG1577" s="107">
        <v>45975</v>
      </c>
      <c r="AH1577" s="126">
        <v>3000000</v>
      </c>
      <c r="AI1577" s="115">
        <v>0.54246575342465753</v>
      </c>
      <c r="AJ1577" s="115">
        <v>1</v>
      </c>
      <c r="AK1577" s="127">
        <v>4.9000000000000002E-2</v>
      </c>
      <c r="AL1577" s="128">
        <v>0.54246575342465753</v>
      </c>
      <c r="AM1577" s="128">
        <v>1</v>
      </c>
      <c r="AN1577" s="129">
        <v>4.9000000000000002E-2</v>
      </c>
      <c r="AO1577" s="130" t="s">
        <v>1774</v>
      </c>
      <c r="AP1577" s="130" t="s">
        <v>1775</v>
      </c>
      <c r="AQ1577" s="27">
        <v>147000</v>
      </c>
      <c r="AR1577" s="27">
        <v>0</v>
      </c>
      <c r="AS1577" s="27">
        <v>0</v>
      </c>
      <c r="AT1577" s="27">
        <v>0</v>
      </c>
      <c r="AU1577" s="27">
        <v>0</v>
      </c>
      <c r="AV1577" s="27">
        <v>0</v>
      </c>
      <c r="AW1577" s="27">
        <v>0</v>
      </c>
      <c r="AX1577" s="27">
        <v>0</v>
      </c>
      <c r="AY1577" s="27">
        <v>0</v>
      </c>
      <c r="AZ1577" s="27">
        <v>0</v>
      </c>
      <c r="BA1577" s="27">
        <v>0</v>
      </c>
      <c r="BB1577" s="27">
        <v>0</v>
      </c>
      <c r="BC1577" s="27">
        <v>0</v>
      </c>
      <c r="BD1577" s="27">
        <v>0</v>
      </c>
      <c r="BE1577" s="27">
        <v>0</v>
      </c>
      <c r="BF1577" s="27">
        <v>0</v>
      </c>
      <c r="BG1577" s="27">
        <f t="shared" si="97"/>
        <v>147000</v>
      </c>
      <c r="BH1577" s="27">
        <f t="shared" si="98"/>
        <v>0</v>
      </c>
      <c r="BI1577" s="27">
        <f t="shared" si="100"/>
        <v>147000</v>
      </c>
    </row>
    <row r="1578" spans="1:61" x14ac:dyDescent="0.35">
      <c r="A1578" s="65" t="str">
        <f t="shared" si="99"/>
        <v>DI0015281</v>
      </c>
      <c r="B1578" s="111" t="s">
        <v>707</v>
      </c>
      <c r="C1578" s="104">
        <v>1</v>
      </c>
      <c r="D1578" s="111" t="s">
        <v>0</v>
      </c>
      <c r="E1578" s="111" t="s">
        <v>3</v>
      </c>
      <c r="F1578" s="104" t="s">
        <v>1760</v>
      </c>
      <c r="G1578" s="104" t="s">
        <v>1781</v>
      </c>
      <c r="H1578" s="104" t="s">
        <v>1777</v>
      </c>
      <c r="I1578" s="104" t="s">
        <v>1782</v>
      </c>
      <c r="J1578" s="104" t="s">
        <v>1779</v>
      </c>
      <c r="K1578" s="104" t="s">
        <v>791</v>
      </c>
      <c r="L1578" s="104" t="s">
        <v>1766</v>
      </c>
      <c r="M1578" s="104" t="s">
        <v>1773</v>
      </c>
      <c r="N1578" s="111">
        <v>1</v>
      </c>
      <c r="O1578" s="111">
        <v>1</v>
      </c>
      <c r="P1578" s="111">
        <v>1</v>
      </c>
      <c r="Q1578" s="113">
        <v>1</v>
      </c>
      <c r="R1578" s="113">
        <v>1</v>
      </c>
      <c r="S1578" s="113">
        <v>1</v>
      </c>
      <c r="T1578" s="113">
        <v>0</v>
      </c>
      <c r="U1578" s="113">
        <v>0</v>
      </c>
      <c r="V1578" s="113">
        <v>0</v>
      </c>
      <c r="W1578" s="109">
        <v>22616.67</v>
      </c>
      <c r="X1578" s="109">
        <v>0</v>
      </c>
      <c r="Y1578" s="109">
        <v>0</v>
      </c>
      <c r="Z1578" s="109">
        <v>61.25</v>
      </c>
      <c r="AA1578" s="109">
        <v>0</v>
      </c>
      <c r="AB1578" s="109">
        <v>0</v>
      </c>
      <c r="AC1578" s="109">
        <v>0</v>
      </c>
      <c r="AD1578" s="109">
        <v>0</v>
      </c>
      <c r="AE1578" s="109">
        <v>22616.67</v>
      </c>
      <c r="AF1578" s="107">
        <v>45610</v>
      </c>
      <c r="AG1578" s="107">
        <v>45975</v>
      </c>
      <c r="AH1578" s="126">
        <v>10000000</v>
      </c>
      <c r="AI1578" s="115">
        <v>0.54246575342465753</v>
      </c>
      <c r="AJ1578" s="115">
        <v>1</v>
      </c>
      <c r="AK1578" s="127">
        <v>4.9000000000000002E-2</v>
      </c>
      <c r="AL1578" s="128">
        <v>0.54246575342465753</v>
      </c>
      <c r="AM1578" s="128">
        <v>1</v>
      </c>
      <c r="AN1578" s="129">
        <v>4.8999999999999995E-2</v>
      </c>
      <c r="AO1578" s="130" t="s">
        <v>1774</v>
      </c>
      <c r="AP1578" s="130" t="s">
        <v>1775</v>
      </c>
      <c r="AQ1578" s="27">
        <v>490</v>
      </c>
      <c r="AR1578" s="27">
        <v>0</v>
      </c>
      <c r="AS1578" s="27">
        <v>0</v>
      </c>
      <c r="AT1578" s="27">
        <v>0</v>
      </c>
      <c r="AU1578" s="27">
        <v>0</v>
      </c>
      <c r="AV1578" s="27">
        <v>0</v>
      </c>
      <c r="AW1578" s="27">
        <v>0</v>
      </c>
      <c r="AX1578" s="27">
        <v>0</v>
      </c>
      <c r="AY1578" s="27">
        <v>0</v>
      </c>
      <c r="AZ1578" s="27">
        <v>0</v>
      </c>
      <c r="BA1578" s="27">
        <v>0</v>
      </c>
      <c r="BB1578" s="27">
        <v>0</v>
      </c>
      <c r="BC1578" s="27">
        <v>0</v>
      </c>
      <c r="BD1578" s="27">
        <v>0</v>
      </c>
      <c r="BE1578" s="27">
        <v>0</v>
      </c>
      <c r="BF1578" s="27">
        <v>0</v>
      </c>
      <c r="BG1578" s="27">
        <f t="shared" si="97"/>
        <v>490</v>
      </c>
      <c r="BH1578" s="27">
        <f t="shared" si="98"/>
        <v>0</v>
      </c>
      <c r="BI1578" s="27">
        <f t="shared" si="100"/>
        <v>490</v>
      </c>
    </row>
    <row r="1579" spans="1:61" x14ac:dyDescent="0.35">
      <c r="A1579" s="65" t="str">
        <f t="shared" si="99"/>
        <v>DI00152810</v>
      </c>
      <c r="B1579" s="111" t="s">
        <v>707</v>
      </c>
      <c r="C1579" s="104">
        <v>10</v>
      </c>
      <c r="D1579" s="111" t="s">
        <v>0</v>
      </c>
      <c r="E1579" s="111" t="s">
        <v>3</v>
      </c>
      <c r="F1579" s="104" t="s">
        <v>1760</v>
      </c>
      <c r="G1579" s="104" t="s">
        <v>1781</v>
      </c>
      <c r="H1579" s="104" t="s">
        <v>1777</v>
      </c>
      <c r="I1579" s="104" t="s">
        <v>1782</v>
      </c>
      <c r="J1579" s="104" t="s">
        <v>1779</v>
      </c>
      <c r="K1579" s="104" t="s">
        <v>791</v>
      </c>
      <c r="L1579" s="104" t="s">
        <v>1766</v>
      </c>
      <c r="M1579" s="104" t="s">
        <v>1773</v>
      </c>
      <c r="N1579" s="111">
        <v>1</v>
      </c>
      <c r="O1579" s="111">
        <v>1</v>
      </c>
      <c r="P1579" s="111">
        <v>1</v>
      </c>
      <c r="Q1579" s="113">
        <v>1</v>
      </c>
      <c r="R1579" s="113">
        <v>1</v>
      </c>
      <c r="S1579" s="113">
        <v>1</v>
      </c>
      <c r="T1579" s="113">
        <v>0</v>
      </c>
      <c r="U1579" s="113">
        <v>0</v>
      </c>
      <c r="V1579" s="113">
        <v>0</v>
      </c>
      <c r="W1579" s="109">
        <v>53100</v>
      </c>
      <c r="X1579" s="109">
        <v>0</v>
      </c>
      <c r="Y1579" s="109">
        <v>0</v>
      </c>
      <c r="Z1579" s="109">
        <v>287.62</v>
      </c>
      <c r="AA1579" s="109">
        <v>0</v>
      </c>
      <c r="AB1579" s="109">
        <v>0</v>
      </c>
      <c r="AC1579" s="109">
        <v>0</v>
      </c>
      <c r="AD1579" s="109">
        <v>0</v>
      </c>
      <c r="AE1579" s="109">
        <v>53100</v>
      </c>
      <c r="AF1579" s="107">
        <v>45503</v>
      </c>
      <c r="AG1579" s="107">
        <v>46598</v>
      </c>
      <c r="AH1579" s="126">
        <v>50000000</v>
      </c>
      <c r="AI1579" s="115">
        <v>2.2493150684931509</v>
      </c>
      <c r="AJ1579" s="115">
        <v>3</v>
      </c>
      <c r="AK1579" s="127">
        <v>8.7499999999999994E-2</v>
      </c>
      <c r="AL1579" s="128">
        <v>2.2493150684931509</v>
      </c>
      <c r="AM1579" s="128">
        <v>3</v>
      </c>
      <c r="AN1579" s="129">
        <v>8.7499999999999994E-2</v>
      </c>
      <c r="AO1579" s="130" t="s">
        <v>1774</v>
      </c>
      <c r="AP1579" s="130" t="s">
        <v>1775</v>
      </c>
      <c r="AQ1579" s="27">
        <v>2300.9599999999996</v>
      </c>
      <c r="AR1579" s="27">
        <v>3451.4399999999991</v>
      </c>
      <c r="AS1579" s="27">
        <v>3451.44</v>
      </c>
      <c r="AT1579" s="27">
        <v>3451.44</v>
      </c>
      <c r="AU1579" s="27">
        <v>3451.44</v>
      </c>
      <c r="AV1579" s="27">
        <v>3451.44</v>
      </c>
      <c r="AW1579" s="27">
        <v>2761.2</v>
      </c>
      <c r="AX1579" s="27">
        <v>2070.84</v>
      </c>
      <c r="AY1579" s="27">
        <v>1380.6</v>
      </c>
      <c r="AZ1579" s="27">
        <v>690.24</v>
      </c>
      <c r="BA1579" s="27">
        <v>0</v>
      </c>
      <c r="BB1579" s="27">
        <v>0</v>
      </c>
      <c r="BC1579" s="27">
        <v>0</v>
      </c>
      <c r="BD1579" s="27">
        <v>0</v>
      </c>
      <c r="BE1579" s="27">
        <v>0</v>
      </c>
      <c r="BF1579" s="27">
        <v>0</v>
      </c>
      <c r="BG1579" s="27">
        <f t="shared" si="97"/>
        <v>5752.3999999999987</v>
      </c>
      <c r="BH1579" s="27">
        <f t="shared" si="98"/>
        <v>20708.64</v>
      </c>
      <c r="BI1579" s="27">
        <f t="shared" si="100"/>
        <v>26461.039999999997</v>
      </c>
    </row>
    <row r="1580" spans="1:61" x14ac:dyDescent="0.35">
      <c r="A1580" s="65" t="str">
        <f t="shared" si="99"/>
        <v>DI0015282</v>
      </c>
      <c r="B1580" s="111" t="s">
        <v>707</v>
      </c>
      <c r="C1580" s="104">
        <v>2</v>
      </c>
      <c r="D1580" s="111" t="s">
        <v>0</v>
      </c>
      <c r="E1580" s="111" t="s">
        <v>3</v>
      </c>
      <c r="F1580" s="104" t="s">
        <v>1760</v>
      </c>
      <c r="G1580" s="104" t="s">
        <v>1781</v>
      </c>
      <c r="H1580" s="104" t="s">
        <v>1777</v>
      </c>
      <c r="I1580" s="104" t="s">
        <v>1782</v>
      </c>
      <c r="J1580" s="104" t="s">
        <v>1779</v>
      </c>
      <c r="K1580" s="104" t="s">
        <v>791</v>
      </c>
      <c r="L1580" s="104" t="s">
        <v>1766</v>
      </c>
      <c r="M1580" s="104" t="s">
        <v>1773</v>
      </c>
      <c r="N1580" s="111">
        <v>1</v>
      </c>
      <c r="O1580" s="111">
        <v>1</v>
      </c>
      <c r="P1580" s="111">
        <v>1</v>
      </c>
      <c r="Q1580" s="113">
        <v>1</v>
      </c>
      <c r="R1580" s="113">
        <v>1</v>
      </c>
      <c r="S1580" s="113">
        <v>1</v>
      </c>
      <c r="T1580" s="113">
        <v>0</v>
      </c>
      <c r="U1580" s="113">
        <v>0</v>
      </c>
      <c r="V1580" s="113">
        <v>0</v>
      </c>
      <c r="W1580" s="109">
        <v>19293.98</v>
      </c>
      <c r="X1580" s="109">
        <v>0</v>
      </c>
      <c r="Y1580" s="109">
        <v>0</v>
      </c>
      <c r="Z1580" s="109">
        <v>61.42</v>
      </c>
      <c r="AA1580" s="109">
        <v>0</v>
      </c>
      <c r="AB1580" s="109">
        <v>0</v>
      </c>
      <c r="AC1580" s="109">
        <v>0</v>
      </c>
      <c r="AD1580" s="109">
        <v>0</v>
      </c>
      <c r="AE1580" s="109">
        <v>19293.98</v>
      </c>
      <c r="AF1580" s="107">
        <v>45610</v>
      </c>
      <c r="AG1580" s="107">
        <v>45975</v>
      </c>
      <c r="AH1580" s="126">
        <v>51624984.539999999</v>
      </c>
      <c r="AI1580" s="115">
        <v>0.54246575342465753</v>
      </c>
      <c r="AJ1580" s="115">
        <v>1</v>
      </c>
      <c r="AK1580" s="127">
        <v>4.9000000000000002E-2</v>
      </c>
      <c r="AL1580" s="128">
        <v>0.54246575342465753</v>
      </c>
      <c r="AM1580" s="128">
        <v>1</v>
      </c>
      <c r="AN1580" s="129">
        <v>4.9000000000000002E-2</v>
      </c>
      <c r="AO1580" s="130" t="s">
        <v>1774</v>
      </c>
      <c r="AP1580" s="130" t="s">
        <v>1775</v>
      </c>
      <c r="AQ1580" s="27">
        <v>491.36000000000007</v>
      </c>
      <c r="AR1580" s="27">
        <v>552.78</v>
      </c>
      <c r="AS1580" s="27">
        <v>0</v>
      </c>
      <c r="AT1580" s="27">
        <v>0</v>
      </c>
      <c r="AU1580" s="27">
        <v>0</v>
      </c>
      <c r="AV1580" s="27">
        <v>0</v>
      </c>
      <c r="AW1580" s="27">
        <v>0</v>
      </c>
      <c r="AX1580" s="27">
        <v>0</v>
      </c>
      <c r="AY1580" s="27">
        <v>0</v>
      </c>
      <c r="AZ1580" s="27">
        <v>0</v>
      </c>
      <c r="BA1580" s="27">
        <v>0</v>
      </c>
      <c r="BB1580" s="27">
        <v>0</v>
      </c>
      <c r="BC1580" s="27">
        <v>0</v>
      </c>
      <c r="BD1580" s="27">
        <v>0</v>
      </c>
      <c r="BE1580" s="27">
        <v>0</v>
      </c>
      <c r="BF1580" s="27">
        <v>0</v>
      </c>
      <c r="BG1580" s="27">
        <f t="shared" si="97"/>
        <v>1044.1400000000001</v>
      </c>
      <c r="BH1580" s="27">
        <f t="shared" si="98"/>
        <v>0</v>
      </c>
      <c r="BI1580" s="27">
        <f t="shared" si="100"/>
        <v>1044.1400000000001</v>
      </c>
    </row>
    <row r="1581" spans="1:61" x14ac:dyDescent="0.35">
      <c r="A1581" s="65" t="str">
        <f t="shared" si="99"/>
        <v>DI0015283</v>
      </c>
      <c r="B1581" s="111" t="s">
        <v>707</v>
      </c>
      <c r="C1581" s="104">
        <v>3</v>
      </c>
      <c r="D1581" s="111" t="s">
        <v>0</v>
      </c>
      <c r="E1581" s="111" t="s">
        <v>3</v>
      </c>
      <c r="F1581" s="104" t="s">
        <v>1760</v>
      </c>
      <c r="G1581" s="104" t="s">
        <v>1781</v>
      </c>
      <c r="H1581" s="104" t="s">
        <v>1777</v>
      </c>
      <c r="I1581" s="104" t="s">
        <v>1782</v>
      </c>
      <c r="J1581" s="104" t="s">
        <v>1779</v>
      </c>
      <c r="K1581" s="104" t="s">
        <v>791</v>
      </c>
      <c r="L1581" s="104" t="s">
        <v>1766</v>
      </c>
      <c r="M1581" s="104" t="s">
        <v>1773</v>
      </c>
      <c r="N1581" s="111">
        <v>1</v>
      </c>
      <c r="O1581" s="111">
        <v>1</v>
      </c>
      <c r="P1581" s="111">
        <v>1</v>
      </c>
      <c r="Q1581" s="113">
        <v>1</v>
      </c>
      <c r="R1581" s="113">
        <v>1</v>
      </c>
      <c r="S1581" s="113">
        <v>1</v>
      </c>
      <c r="T1581" s="113">
        <v>0</v>
      </c>
      <c r="U1581" s="113">
        <v>0</v>
      </c>
      <c r="V1581" s="113">
        <v>0</v>
      </c>
      <c r="W1581" s="109">
        <v>317022.73</v>
      </c>
      <c r="X1581" s="109">
        <v>0</v>
      </c>
      <c r="Y1581" s="109">
        <v>0</v>
      </c>
      <c r="Z1581" s="109">
        <v>1136</v>
      </c>
      <c r="AA1581" s="109">
        <v>0</v>
      </c>
      <c r="AB1581" s="109">
        <v>0</v>
      </c>
      <c r="AC1581" s="109">
        <v>0</v>
      </c>
      <c r="AD1581" s="109">
        <v>0</v>
      </c>
      <c r="AE1581" s="109">
        <v>317022.73</v>
      </c>
      <c r="AF1581" s="107">
        <v>45610</v>
      </c>
      <c r="AG1581" s="107">
        <v>45975</v>
      </c>
      <c r="AH1581" s="126">
        <v>49718407.899999999</v>
      </c>
      <c r="AI1581" s="115">
        <v>0.54246575342465753</v>
      </c>
      <c r="AJ1581" s="115">
        <v>1</v>
      </c>
      <c r="AK1581" s="127">
        <v>4.9000000000000002E-2</v>
      </c>
      <c r="AL1581" s="128">
        <v>0.54246575342465753</v>
      </c>
      <c r="AM1581" s="128">
        <v>1</v>
      </c>
      <c r="AN1581" s="129">
        <v>4.9000000000000002E-2</v>
      </c>
      <c r="AO1581" s="130" t="s">
        <v>1774</v>
      </c>
      <c r="AP1581" s="130" t="s">
        <v>1775</v>
      </c>
      <c r="AQ1581" s="27">
        <v>9088</v>
      </c>
      <c r="AR1581" s="27">
        <v>13632</v>
      </c>
      <c r="AS1581" s="27">
        <v>10224</v>
      </c>
      <c r="AT1581" s="27">
        <v>0</v>
      </c>
      <c r="AU1581" s="27">
        <v>0</v>
      </c>
      <c r="AV1581" s="27">
        <v>0</v>
      </c>
      <c r="AW1581" s="27">
        <v>0</v>
      </c>
      <c r="AX1581" s="27">
        <v>0</v>
      </c>
      <c r="AY1581" s="27">
        <v>0</v>
      </c>
      <c r="AZ1581" s="27">
        <v>0</v>
      </c>
      <c r="BA1581" s="27">
        <v>0</v>
      </c>
      <c r="BB1581" s="27">
        <v>0</v>
      </c>
      <c r="BC1581" s="27">
        <v>0</v>
      </c>
      <c r="BD1581" s="27">
        <v>0</v>
      </c>
      <c r="BE1581" s="27">
        <v>0</v>
      </c>
      <c r="BF1581" s="27">
        <v>0</v>
      </c>
      <c r="BG1581" s="27">
        <f t="shared" si="97"/>
        <v>22720</v>
      </c>
      <c r="BH1581" s="27">
        <f t="shared" si="98"/>
        <v>10224</v>
      </c>
      <c r="BI1581" s="27">
        <f t="shared" si="100"/>
        <v>32944</v>
      </c>
    </row>
    <row r="1582" spans="1:61" x14ac:dyDescent="0.35">
      <c r="A1582" s="65" t="str">
        <f t="shared" si="99"/>
        <v>DI0015284</v>
      </c>
      <c r="B1582" s="111" t="s">
        <v>707</v>
      </c>
      <c r="C1582" s="104">
        <v>4</v>
      </c>
      <c r="D1582" s="111" t="s">
        <v>0</v>
      </c>
      <c r="E1582" s="111" t="s">
        <v>3</v>
      </c>
      <c r="F1582" s="104" t="s">
        <v>1760</v>
      </c>
      <c r="G1582" s="104" t="s">
        <v>1781</v>
      </c>
      <c r="H1582" s="104" t="s">
        <v>1777</v>
      </c>
      <c r="I1582" s="104" t="s">
        <v>1782</v>
      </c>
      <c r="J1582" s="104" t="s">
        <v>1779</v>
      </c>
      <c r="K1582" s="104" t="s">
        <v>791</v>
      </c>
      <c r="L1582" s="104" t="s">
        <v>1766</v>
      </c>
      <c r="M1582" s="104" t="s">
        <v>1773</v>
      </c>
      <c r="N1582" s="111">
        <v>1</v>
      </c>
      <c r="O1582" s="111">
        <v>1</v>
      </c>
      <c r="P1582" s="111">
        <v>1</v>
      </c>
      <c r="Q1582" s="113">
        <v>1</v>
      </c>
      <c r="R1582" s="113">
        <v>1</v>
      </c>
      <c r="S1582" s="113">
        <v>1</v>
      </c>
      <c r="T1582" s="113">
        <v>0</v>
      </c>
      <c r="U1582" s="113">
        <v>0</v>
      </c>
      <c r="V1582" s="113">
        <v>0</v>
      </c>
      <c r="W1582" s="109">
        <v>176852.5</v>
      </c>
      <c r="X1582" s="109">
        <v>0</v>
      </c>
      <c r="Y1582" s="109">
        <v>0</v>
      </c>
      <c r="Z1582" s="109">
        <v>694.15</v>
      </c>
      <c r="AA1582" s="109">
        <v>0</v>
      </c>
      <c r="AB1582" s="109">
        <v>0</v>
      </c>
      <c r="AC1582" s="109">
        <v>0</v>
      </c>
      <c r="AD1582" s="109">
        <v>0</v>
      </c>
      <c r="AE1582" s="109">
        <v>176852.5</v>
      </c>
      <c r="AF1582" s="107">
        <v>45652</v>
      </c>
      <c r="AG1582" s="107">
        <v>47113</v>
      </c>
      <c r="AH1582" s="126">
        <v>1881362.5</v>
      </c>
      <c r="AI1582" s="115">
        <v>3.6602739726027398</v>
      </c>
      <c r="AJ1582" s="115">
        <v>4.0027397260273974</v>
      </c>
      <c r="AK1582" s="127">
        <v>4.7100000000000003E-2</v>
      </c>
      <c r="AL1582" s="128">
        <v>3.6602739726027398</v>
      </c>
      <c r="AM1582" s="128">
        <v>4.0027397260273974</v>
      </c>
      <c r="AN1582" s="129">
        <v>4.7099999999999996E-2</v>
      </c>
      <c r="AO1582" s="130" t="s">
        <v>1774</v>
      </c>
      <c r="AP1582" s="130" t="s">
        <v>1775</v>
      </c>
      <c r="AQ1582" s="27">
        <v>5553.1999999999989</v>
      </c>
      <c r="AR1582" s="27">
        <v>8329.7999999999975</v>
      </c>
      <c r="AS1582" s="27">
        <v>8329.7999999999993</v>
      </c>
      <c r="AT1582" s="27">
        <v>6247.32</v>
      </c>
      <c r="AU1582" s="27">
        <v>0</v>
      </c>
      <c r="AV1582" s="27">
        <v>0</v>
      </c>
      <c r="AW1582" s="27">
        <v>0</v>
      </c>
      <c r="AX1582" s="27">
        <v>0</v>
      </c>
      <c r="AY1582" s="27">
        <v>0</v>
      </c>
      <c r="AZ1582" s="27">
        <v>0</v>
      </c>
      <c r="BA1582" s="27">
        <v>0</v>
      </c>
      <c r="BB1582" s="27">
        <v>0</v>
      </c>
      <c r="BC1582" s="27">
        <v>0</v>
      </c>
      <c r="BD1582" s="27">
        <v>0</v>
      </c>
      <c r="BE1582" s="27">
        <v>0</v>
      </c>
      <c r="BF1582" s="27">
        <v>0</v>
      </c>
      <c r="BG1582" s="27">
        <f t="shared" si="97"/>
        <v>13882.999999999996</v>
      </c>
      <c r="BH1582" s="27">
        <f t="shared" si="98"/>
        <v>14577.119999999999</v>
      </c>
      <c r="BI1582" s="27">
        <f t="shared" si="100"/>
        <v>28460.119999999995</v>
      </c>
    </row>
    <row r="1583" spans="1:61" x14ac:dyDescent="0.35">
      <c r="A1583" s="65" t="str">
        <f t="shared" si="99"/>
        <v>DI0015285</v>
      </c>
      <c r="B1583" s="111" t="s">
        <v>707</v>
      </c>
      <c r="C1583" s="104">
        <v>5</v>
      </c>
      <c r="D1583" s="111" t="s">
        <v>0</v>
      </c>
      <c r="E1583" s="111" t="s">
        <v>3</v>
      </c>
      <c r="F1583" s="104" t="s">
        <v>1760</v>
      </c>
      <c r="G1583" s="104" t="s">
        <v>1781</v>
      </c>
      <c r="H1583" s="104" t="s">
        <v>1777</v>
      </c>
      <c r="I1583" s="104" t="s">
        <v>1782</v>
      </c>
      <c r="J1583" s="104" t="s">
        <v>1779</v>
      </c>
      <c r="K1583" s="104" t="s">
        <v>791</v>
      </c>
      <c r="L1583" s="104" t="s">
        <v>1766</v>
      </c>
      <c r="M1583" s="104" t="s">
        <v>1773</v>
      </c>
      <c r="N1583" s="111">
        <v>1</v>
      </c>
      <c r="O1583" s="111">
        <v>1</v>
      </c>
      <c r="P1583" s="111">
        <v>1</v>
      </c>
      <c r="Q1583" s="113">
        <v>1</v>
      </c>
      <c r="R1583" s="113">
        <v>1</v>
      </c>
      <c r="S1583" s="113">
        <v>1</v>
      </c>
      <c r="T1583" s="113">
        <v>0</v>
      </c>
      <c r="U1583" s="113">
        <v>0</v>
      </c>
      <c r="V1583" s="113">
        <v>0</v>
      </c>
      <c r="W1583" s="109">
        <v>106200</v>
      </c>
      <c r="X1583" s="109">
        <v>0</v>
      </c>
      <c r="Y1583" s="109">
        <v>0</v>
      </c>
      <c r="Z1583" s="109">
        <v>448.69</v>
      </c>
      <c r="AA1583" s="109">
        <v>0</v>
      </c>
      <c r="AB1583" s="109">
        <v>0</v>
      </c>
      <c r="AC1583" s="109">
        <v>0</v>
      </c>
      <c r="AD1583" s="109">
        <v>0</v>
      </c>
      <c r="AE1583" s="109">
        <v>106200</v>
      </c>
      <c r="AF1583" s="107">
        <v>45652</v>
      </c>
      <c r="AG1583" s="107">
        <v>47478</v>
      </c>
      <c r="AH1583" s="126">
        <v>8099520</v>
      </c>
      <c r="AI1583" s="115">
        <v>4.6602739726027398</v>
      </c>
      <c r="AJ1583" s="115">
        <v>5.0027397260273974</v>
      </c>
      <c r="AK1583" s="127">
        <v>5.0700000000000002E-2</v>
      </c>
      <c r="AL1583" s="128">
        <v>4.6602739726027398</v>
      </c>
      <c r="AM1583" s="128">
        <v>5.0027397260273965</v>
      </c>
      <c r="AN1583" s="129">
        <v>5.0700000000000002E-2</v>
      </c>
      <c r="AO1583" s="130" t="s">
        <v>1774</v>
      </c>
      <c r="AP1583" s="130" t="s">
        <v>1775</v>
      </c>
      <c r="AQ1583" s="27">
        <v>3589.52</v>
      </c>
      <c r="AR1583" s="27">
        <v>5384.2799999999988</v>
      </c>
      <c r="AS1583" s="27">
        <v>5384.28</v>
      </c>
      <c r="AT1583" s="27">
        <v>5384.28</v>
      </c>
      <c r="AU1583" s="27">
        <v>4038.24</v>
      </c>
      <c r="AV1583" s="27">
        <v>0</v>
      </c>
      <c r="AW1583" s="27">
        <v>0</v>
      </c>
      <c r="AX1583" s="27">
        <v>0</v>
      </c>
      <c r="AY1583" s="27">
        <v>0</v>
      </c>
      <c r="AZ1583" s="27">
        <v>0</v>
      </c>
      <c r="BA1583" s="27">
        <v>0</v>
      </c>
      <c r="BB1583" s="27">
        <v>0</v>
      </c>
      <c r="BC1583" s="27">
        <v>0</v>
      </c>
      <c r="BD1583" s="27">
        <v>0</v>
      </c>
      <c r="BE1583" s="27">
        <v>0</v>
      </c>
      <c r="BF1583" s="27">
        <v>0</v>
      </c>
      <c r="BG1583" s="27">
        <f t="shared" si="97"/>
        <v>8973.7999999999993</v>
      </c>
      <c r="BH1583" s="27">
        <f t="shared" si="98"/>
        <v>14806.8</v>
      </c>
      <c r="BI1583" s="27">
        <f t="shared" si="100"/>
        <v>23780.6</v>
      </c>
    </row>
    <row r="1584" spans="1:61" x14ac:dyDescent="0.35">
      <c r="A1584" s="65" t="str">
        <f t="shared" si="99"/>
        <v>DI0015286</v>
      </c>
      <c r="B1584" s="111" t="s">
        <v>707</v>
      </c>
      <c r="C1584" s="104">
        <v>6</v>
      </c>
      <c r="D1584" s="111" t="s">
        <v>0</v>
      </c>
      <c r="E1584" s="111" t="s">
        <v>3</v>
      </c>
      <c r="F1584" s="104" t="s">
        <v>1760</v>
      </c>
      <c r="G1584" s="104" t="s">
        <v>1781</v>
      </c>
      <c r="H1584" s="104" t="s">
        <v>1777</v>
      </c>
      <c r="I1584" s="104" t="s">
        <v>1782</v>
      </c>
      <c r="J1584" s="104" t="s">
        <v>1779</v>
      </c>
      <c r="K1584" s="104" t="s">
        <v>791</v>
      </c>
      <c r="L1584" s="104" t="s">
        <v>1766</v>
      </c>
      <c r="M1584" s="104" t="s">
        <v>1773</v>
      </c>
      <c r="N1584" s="111">
        <v>1</v>
      </c>
      <c r="O1584" s="111">
        <v>1</v>
      </c>
      <c r="P1584" s="111">
        <v>1</v>
      </c>
      <c r="Q1584" s="113">
        <v>1</v>
      </c>
      <c r="R1584" s="113">
        <v>1</v>
      </c>
      <c r="S1584" s="113">
        <v>1</v>
      </c>
      <c r="T1584" s="113">
        <v>0</v>
      </c>
      <c r="U1584" s="113">
        <v>0</v>
      </c>
      <c r="V1584" s="113">
        <v>0</v>
      </c>
      <c r="W1584" s="109">
        <v>133192.5</v>
      </c>
      <c r="X1584" s="109">
        <v>0</v>
      </c>
      <c r="Y1584" s="109">
        <v>0</v>
      </c>
      <c r="Z1584" s="109">
        <v>594.92999999999995</v>
      </c>
      <c r="AA1584" s="109">
        <v>0</v>
      </c>
      <c r="AB1584" s="109">
        <v>0</v>
      </c>
      <c r="AC1584" s="109">
        <v>0</v>
      </c>
      <c r="AD1584" s="109">
        <v>0</v>
      </c>
      <c r="AE1584" s="109">
        <v>133192.5</v>
      </c>
      <c r="AF1584" s="107">
        <v>45652</v>
      </c>
      <c r="AG1584" s="107">
        <v>46017</v>
      </c>
      <c r="AH1584" s="126">
        <v>22616.67</v>
      </c>
      <c r="AI1584" s="115">
        <v>0.65753424657534243</v>
      </c>
      <c r="AJ1584" s="115">
        <v>1</v>
      </c>
      <c r="AK1584" s="127">
        <v>3.2500000000000001E-2</v>
      </c>
      <c r="AL1584" s="128">
        <v>0.65753424657534243</v>
      </c>
      <c r="AM1584" s="128">
        <v>1</v>
      </c>
      <c r="AN1584" s="129">
        <v>3.2500000000000001E-2</v>
      </c>
      <c r="AO1584" s="130" t="s">
        <v>1774</v>
      </c>
      <c r="AP1584" s="130" t="s">
        <v>1775</v>
      </c>
      <c r="AQ1584" s="27">
        <v>4759.4399999999996</v>
      </c>
      <c r="AR1584" s="27">
        <v>7139.1600000000008</v>
      </c>
      <c r="AS1584" s="27">
        <v>7139.16</v>
      </c>
      <c r="AT1584" s="27">
        <v>7139.16</v>
      </c>
      <c r="AU1584" s="27">
        <v>7139.16</v>
      </c>
      <c r="AV1584" s="27">
        <v>5354.34</v>
      </c>
      <c r="AW1584" s="27">
        <v>0</v>
      </c>
      <c r="AX1584" s="27">
        <v>0</v>
      </c>
      <c r="AY1584" s="27">
        <v>0</v>
      </c>
      <c r="AZ1584" s="27">
        <v>0</v>
      </c>
      <c r="BA1584" s="27">
        <v>0</v>
      </c>
      <c r="BB1584" s="27">
        <v>0</v>
      </c>
      <c r="BC1584" s="27">
        <v>0</v>
      </c>
      <c r="BD1584" s="27">
        <v>0</v>
      </c>
      <c r="BE1584" s="27">
        <v>0</v>
      </c>
      <c r="BF1584" s="27">
        <v>0</v>
      </c>
      <c r="BG1584" s="27">
        <f t="shared" si="97"/>
        <v>11898.6</v>
      </c>
      <c r="BH1584" s="27">
        <f t="shared" si="98"/>
        <v>26771.82</v>
      </c>
      <c r="BI1584" s="27">
        <f t="shared" si="100"/>
        <v>38670.42</v>
      </c>
    </row>
    <row r="1585" spans="1:61" x14ac:dyDescent="0.35">
      <c r="A1585" s="65" t="str">
        <f t="shared" si="99"/>
        <v>DI0015287</v>
      </c>
      <c r="B1585" s="111" t="s">
        <v>707</v>
      </c>
      <c r="C1585" s="104">
        <v>7</v>
      </c>
      <c r="D1585" s="111" t="s">
        <v>0</v>
      </c>
      <c r="E1585" s="111" t="s">
        <v>3</v>
      </c>
      <c r="F1585" s="104" t="s">
        <v>1760</v>
      </c>
      <c r="G1585" s="104" t="s">
        <v>1781</v>
      </c>
      <c r="H1585" s="104" t="s">
        <v>1777</v>
      </c>
      <c r="I1585" s="104" t="s">
        <v>1782</v>
      </c>
      <c r="J1585" s="104" t="s">
        <v>1779</v>
      </c>
      <c r="K1585" s="104" t="s">
        <v>791</v>
      </c>
      <c r="L1585" s="104" t="s">
        <v>1766</v>
      </c>
      <c r="M1585" s="104" t="s">
        <v>1773</v>
      </c>
      <c r="N1585" s="111">
        <v>1</v>
      </c>
      <c r="O1585" s="111">
        <v>1</v>
      </c>
      <c r="P1585" s="111">
        <v>1</v>
      </c>
      <c r="Q1585" s="113">
        <v>1</v>
      </c>
      <c r="R1585" s="113">
        <v>1</v>
      </c>
      <c r="S1585" s="113">
        <v>1</v>
      </c>
      <c r="T1585" s="113">
        <v>0</v>
      </c>
      <c r="U1585" s="113">
        <v>0</v>
      </c>
      <c r="V1585" s="113">
        <v>0</v>
      </c>
      <c r="W1585" s="109">
        <v>162840</v>
      </c>
      <c r="X1585" s="109">
        <v>0</v>
      </c>
      <c r="Y1585" s="109">
        <v>0</v>
      </c>
      <c r="Z1585" s="109">
        <v>765.35</v>
      </c>
      <c r="AA1585" s="109">
        <v>0</v>
      </c>
      <c r="AB1585" s="109">
        <v>0</v>
      </c>
      <c r="AC1585" s="109">
        <v>0</v>
      </c>
      <c r="AD1585" s="109">
        <v>0</v>
      </c>
      <c r="AE1585" s="109">
        <v>162840</v>
      </c>
      <c r="AF1585" s="107">
        <v>45652</v>
      </c>
      <c r="AG1585" s="107">
        <v>46382</v>
      </c>
      <c r="AH1585" s="126">
        <v>19293.98</v>
      </c>
      <c r="AI1585" s="115">
        <v>1.6575342465753424</v>
      </c>
      <c r="AJ1585" s="115">
        <v>2</v>
      </c>
      <c r="AK1585" s="127">
        <v>3.8199999999999998E-2</v>
      </c>
      <c r="AL1585" s="128">
        <v>1.6575342465753424</v>
      </c>
      <c r="AM1585" s="128">
        <v>2</v>
      </c>
      <c r="AN1585" s="129">
        <v>3.8199999999999998E-2</v>
      </c>
      <c r="AO1585" s="130" t="s">
        <v>1774</v>
      </c>
      <c r="AP1585" s="130" t="s">
        <v>1775</v>
      </c>
      <c r="AQ1585" s="27">
        <v>6122.8000000000011</v>
      </c>
      <c r="AR1585" s="27">
        <v>9184.2000000000025</v>
      </c>
      <c r="AS1585" s="27">
        <v>9184.2000000000007</v>
      </c>
      <c r="AT1585" s="27">
        <v>9184.2000000000007</v>
      </c>
      <c r="AU1585" s="27">
        <v>9184.2000000000007</v>
      </c>
      <c r="AV1585" s="27">
        <v>9184.2000000000007</v>
      </c>
      <c r="AW1585" s="27">
        <v>4592.04</v>
      </c>
      <c r="AX1585" s="27">
        <v>0</v>
      </c>
      <c r="AY1585" s="27">
        <v>0</v>
      </c>
      <c r="AZ1585" s="27">
        <v>0</v>
      </c>
      <c r="BA1585" s="27">
        <v>0</v>
      </c>
      <c r="BB1585" s="27">
        <v>0</v>
      </c>
      <c r="BC1585" s="27">
        <v>0</v>
      </c>
      <c r="BD1585" s="27">
        <v>0</v>
      </c>
      <c r="BE1585" s="27">
        <v>0</v>
      </c>
      <c r="BF1585" s="27">
        <v>0</v>
      </c>
      <c r="BG1585" s="27">
        <f t="shared" si="97"/>
        <v>15307.000000000004</v>
      </c>
      <c r="BH1585" s="27">
        <f t="shared" si="98"/>
        <v>41328.840000000004</v>
      </c>
      <c r="BI1585" s="27">
        <f t="shared" si="100"/>
        <v>56635.840000000011</v>
      </c>
    </row>
    <row r="1586" spans="1:61" x14ac:dyDescent="0.35">
      <c r="A1586" s="65" t="str">
        <f t="shared" si="99"/>
        <v>DI0015288</v>
      </c>
      <c r="B1586" s="111" t="s">
        <v>707</v>
      </c>
      <c r="C1586" s="104">
        <v>8</v>
      </c>
      <c r="D1586" s="111" t="s">
        <v>0</v>
      </c>
      <c r="E1586" s="111" t="s">
        <v>3</v>
      </c>
      <c r="F1586" s="104" t="s">
        <v>1760</v>
      </c>
      <c r="G1586" s="104" t="s">
        <v>1781</v>
      </c>
      <c r="H1586" s="104" t="s">
        <v>1777</v>
      </c>
      <c r="I1586" s="104" t="s">
        <v>1782</v>
      </c>
      <c r="J1586" s="104" t="s">
        <v>1779</v>
      </c>
      <c r="K1586" s="104" t="s">
        <v>791</v>
      </c>
      <c r="L1586" s="104" t="s">
        <v>1766</v>
      </c>
      <c r="M1586" s="104" t="s">
        <v>1773</v>
      </c>
      <c r="N1586" s="111">
        <v>1</v>
      </c>
      <c r="O1586" s="111">
        <v>1</v>
      </c>
      <c r="P1586" s="111">
        <v>1</v>
      </c>
      <c r="Q1586" s="113">
        <v>1</v>
      </c>
      <c r="R1586" s="113">
        <v>1</v>
      </c>
      <c r="S1586" s="113">
        <v>1</v>
      </c>
      <c r="T1586" s="113">
        <v>0</v>
      </c>
      <c r="U1586" s="113">
        <v>0</v>
      </c>
      <c r="V1586" s="113">
        <v>0</v>
      </c>
      <c r="W1586" s="109">
        <v>328482.5</v>
      </c>
      <c r="X1586" s="109">
        <v>0</v>
      </c>
      <c r="Y1586" s="109">
        <v>0</v>
      </c>
      <c r="Z1586" s="109">
        <v>1623.25</v>
      </c>
      <c r="AA1586" s="109">
        <v>0</v>
      </c>
      <c r="AB1586" s="109">
        <v>0</v>
      </c>
      <c r="AC1586" s="109">
        <v>0</v>
      </c>
      <c r="AD1586" s="109">
        <v>0</v>
      </c>
      <c r="AE1586" s="109">
        <v>328482.5</v>
      </c>
      <c r="AF1586" s="107">
        <v>45652</v>
      </c>
      <c r="AG1586" s="107">
        <v>46747</v>
      </c>
      <c r="AH1586" s="126">
        <v>317022.73</v>
      </c>
      <c r="AI1586" s="115">
        <v>2.6575342465753424</v>
      </c>
      <c r="AJ1586" s="115">
        <v>3</v>
      </c>
      <c r="AK1586" s="127">
        <v>4.2999999999999997E-2</v>
      </c>
      <c r="AL1586" s="128">
        <v>2.6575342465753424</v>
      </c>
      <c r="AM1586" s="128">
        <v>3</v>
      </c>
      <c r="AN1586" s="129">
        <v>4.2999999999999997E-2</v>
      </c>
      <c r="AO1586" s="130" t="s">
        <v>1774</v>
      </c>
      <c r="AP1586" s="130" t="s">
        <v>1775</v>
      </c>
      <c r="AQ1586" s="27">
        <v>12986</v>
      </c>
      <c r="AR1586" s="27">
        <v>19479</v>
      </c>
      <c r="AS1586" s="27">
        <v>19479</v>
      </c>
      <c r="AT1586" s="27">
        <v>19479</v>
      </c>
      <c r="AU1586" s="27">
        <v>19479</v>
      </c>
      <c r="AV1586" s="27">
        <v>19479</v>
      </c>
      <c r="AW1586" s="27">
        <v>12986.04</v>
      </c>
      <c r="AX1586" s="27">
        <v>6492.96</v>
      </c>
      <c r="AY1586" s="27">
        <v>0</v>
      </c>
      <c r="AZ1586" s="27">
        <v>0</v>
      </c>
      <c r="BA1586" s="27">
        <v>0</v>
      </c>
      <c r="BB1586" s="27">
        <v>0</v>
      </c>
      <c r="BC1586" s="27">
        <v>0</v>
      </c>
      <c r="BD1586" s="27">
        <v>0</v>
      </c>
      <c r="BE1586" s="27">
        <v>0</v>
      </c>
      <c r="BF1586" s="27">
        <v>0</v>
      </c>
      <c r="BG1586" s="27">
        <f t="shared" si="97"/>
        <v>32465</v>
      </c>
      <c r="BH1586" s="27">
        <f t="shared" si="98"/>
        <v>97395.000000000015</v>
      </c>
      <c r="BI1586" s="27">
        <f t="shared" si="100"/>
        <v>129860.00000000001</v>
      </c>
    </row>
    <row r="1587" spans="1:61" x14ac:dyDescent="0.35">
      <c r="A1587" s="65" t="str">
        <f t="shared" si="99"/>
        <v>DI0015289</v>
      </c>
      <c r="B1587" s="111" t="s">
        <v>707</v>
      </c>
      <c r="C1587" s="104">
        <v>9</v>
      </c>
      <c r="D1587" s="111" t="s">
        <v>0</v>
      </c>
      <c r="E1587" s="111" t="s">
        <v>3</v>
      </c>
      <c r="F1587" s="104" t="s">
        <v>1760</v>
      </c>
      <c r="G1587" s="104" t="s">
        <v>1781</v>
      </c>
      <c r="H1587" s="104" t="s">
        <v>1777</v>
      </c>
      <c r="I1587" s="104" t="s">
        <v>1782</v>
      </c>
      <c r="J1587" s="104" t="s">
        <v>1779</v>
      </c>
      <c r="K1587" s="104" t="s">
        <v>791</v>
      </c>
      <c r="L1587" s="104" t="s">
        <v>1766</v>
      </c>
      <c r="M1587" s="104" t="s">
        <v>1773</v>
      </c>
      <c r="N1587" s="111">
        <v>1</v>
      </c>
      <c r="O1587" s="111">
        <v>1</v>
      </c>
      <c r="P1587" s="111">
        <v>1</v>
      </c>
      <c r="Q1587" s="113">
        <v>1</v>
      </c>
      <c r="R1587" s="113">
        <v>1</v>
      </c>
      <c r="S1587" s="113">
        <v>1</v>
      </c>
      <c r="T1587" s="113">
        <v>0</v>
      </c>
      <c r="U1587" s="113">
        <v>0</v>
      </c>
      <c r="V1587" s="113">
        <v>0</v>
      </c>
      <c r="W1587" s="109">
        <v>302234.38</v>
      </c>
      <c r="X1587" s="109">
        <v>0</v>
      </c>
      <c r="Y1587" s="109">
        <v>0</v>
      </c>
      <c r="Z1587" s="109">
        <v>1564.06</v>
      </c>
      <c r="AA1587" s="109">
        <v>0</v>
      </c>
      <c r="AB1587" s="109">
        <v>0</v>
      </c>
      <c r="AC1587" s="109">
        <v>0</v>
      </c>
      <c r="AD1587" s="109">
        <v>0</v>
      </c>
      <c r="AE1587" s="109">
        <v>302234.38</v>
      </c>
      <c r="AF1587" s="107">
        <v>45652</v>
      </c>
      <c r="AG1587" s="107">
        <v>47113</v>
      </c>
      <c r="AH1587" s="126">
        <v>176852.5</v>
      </c>
      <c r="AI1587" s="115">
        <v>3.6602739726027398</v>
      </c>
      <c r="AJ1587" s="115">
        <v>4.0027397260273974</v>
      </c>
      <c r="AK1587" s="127">
        <v>4.7100000000000003E-2</v>
      </c>
      <c r="AL1587" s="128">
        <v>3.6602739726027398</v>
      </c>
      <c r="AM1587" s="128">
        <v>4.0027397260273974</v>
      </c>
      <c r="AN1587" s="129">
        <v>4.7100000000000003E-2</v>
      </c>
      <c r="AO1587" s="130" t="s">
        <v>1774</v>
      </c>
      <c r="AP1587" s="130" t="s">
        <v>1775</v>
      </c>
      <c r="AQ1587" s="27">
        <v>12512.479999999998</v>
      </c>
      <c r="AR1587" s="27">
        <v>18768.719999999998</v>
      </c>
      <c r="AS1587" s="27">
        <v>18768.72</v>
      </c>
      <c r="AT1587" s="27">
        <v>18768.72</v>
      </c>
      <c r="AU1587" s="27">
        <v>18768.72</v>
      </c>
      <c r="AV1587" s="27">
        <v>18768.72</v>
      </c>
      <c r="AW1587" s="27">
        <v>14076.6</v>
      </c>
      <c r="AX1587" s="27">
        <v>9384.36</v>
      </c>
      <c r="AY1587" s="27">
        <v>4692.24</v>
      </c>
      <c r="AZ1587" s="27">
        <v>0</v>
      </c>
      <c r="BA1587" s="27">
        <v>0</v>
      </c>
      <c r="BB1587" s="27">
        <v>0</v>
      </c>
      <c r="BC1587" s="27">
        <v>0</v>
      </c>
      <c r="BD1587" s="27">
        <v>0</v>
      </c>
      <c r="BE1587" s="27">
        <v>0</v>
      </c>
      <c r="BF1587" s="27">
        <v>0</v>
      </c>
      <c r="BG1587" s="27">
        <f t="shared" si="97"/>
        <v>31281.199999999997</v>
      </c>
      <c r="BH1587" s="27">
        <f t="shared" si="98"/>
        <v>103228.08000000002</v>
      </c>
      <c r="BI1587" s="27">
        <f t="shared" si="100"/>
        <v>134509.28000000003</v>
      </c>
    </row>
    <row r="1588" spans="1:61" x14ac:dyDescent="0.35">
      <c r="A1588" s="65" t="str">
        <f t="shared" si="99"/>
        <v>DI0015291</v>
      </c>
      <c r="B1588" s="111" t="s">
        <v>708</v>
      </c>
      <c r="C1588" s="104">
        <v>1</v>
      </c>
      <c r="D1588" s="111" t="s">
        <v>0</v>
      </c>
      <c r="E1588" s="111" t="s">
        <v>3</v>
      </c>
      <c r="F1588" s="104" t="s">
        <v>1760</v>
      </c>
      <c r="G1588" s="104" t="s">
        <v>1781</v>
      </c>
      <c r="H1588" s="104" t="s">
        <v>1777</v>
      </c>
      <c r="I1588" s="104" t="s">
        <v>1782</v>
      </c>
      <c r="J1588" s="104" t="s">
        <v>1779</v>
      </c>
      <c r="K1588" s="104" t="s">
        <v>791</v>
      </c>
      <c r="L1588" s="104" t="s">
        <v>1766</v>
      </c>
      <c r="M1588" s="104" t="s">
        <v>1773</v>
      </c>
      <c r="N1588" s="111">
        <v>1</v>
      </c>
      <c r="O1588" s="111">
        <v>1</v>
      </c>
      <c r="P1588" s="111">
        <v>1</v>
      </c>
      <c r="Q1588" s="113">
        <v>1</v>
      </c>
      <c r="R1588" s="113">
        <v>1</v>
      </c>
      <c r="S1588" s="113">
        <v>1</v>
      </c>
      <c r="T1588" s="113">
        <v>0</v>
      </c>
      <c r="U1588" s="113">
        <v>0</v>
      </c>
      <c r="V1588" s="113">
        <v>0</v>
      </c>
      <c r="W1588" s="109">
        <v>1881362.5</v>
      </c>
      <c r="X1588" s="109">
        <v>0</v>
      </c>
      <c r="Y1588" s="109">
        <v>0</v>
      </c>
      <c r="Z1588" s="109">
        <v>7384.35</v>
      </c>
      <c r="AA1588" s="109">
        <v>0</v>
      </c>
      <c r="AB1588" s="109">
        <v>0</v>
      </c>
      <c r="AC1588" s="109">
        <v>0</v>
      </c>
      <c r="AD1588" s="109">
        <v>0</v>
      </c>
      <c r="AE1588" s="109">
        <v>1881362.5</v>
      </c>
      <c r="AF1588" s="107">
        <v>45652</v>
      </c>
      <c r="AG1588" s="107">
        <v>47478</v>
      </c>
      <c r="AH1588" s="126">
        <v>106200</v>
      </c>
      <c r="AI1588" s="115">
        <v>4.6602739726027398</v>
      </c>
      <c r="AJ1588" s="115">
        <v>5.0027397260273974</v>
      </c>
      <c r="AK1588" s="127">
        <v>5.0700000000000002E-2</v>
      </c>
      <c r="AL1588" s="128">
        <v>4.6602739726027398</v>
      </c>
      <c r="AM1588" s="128">
        <v>5.0027397260273974</v>
      </c>
      <c r="AN1588" s="129">
        <v>5.0700000000000002E-2</v>
      </c>
      <c r="AO1588" s="130" t="s">
        <v>1774</v>
      </c>
      <c r="AP1588" s="130" t="s">
        <v>1775</v>
      </c>
      <c r="AQ1588" s="27">
        <v>59074.799999999996</v>
      </c>
      <c r="AR1588" s="27">
        <v>88612.200000000012</v>
      </c>
      <c r="AS1588" s="27">
        <v>88612.2</v>
      </c>
      <c r="AT1588" s="27">
        <v>66459.12</v>
      </c>
      <c r="AU1588" s="27">
        <v>0</v>
      </c>
      <c r="AV1588" s="27">
        <v>0</v>
      </c>
      <c r="AW1588" s="27">
        <v>0</v>
      </c>
      <c r="AX1588" s="27">
        <v>0</v>
      </c>
      <c r="AY1588" s="27">
        <v>0</v>
      </c>
      <c r="AZ1588" s="27">
        <v>0</v>
      </c>
      <c r="BA1588" s="27">
        <v>0</v>
      </c>
      <c r="BB1588" s="27">
        <v>0</v>
      </c>
      <c r="BC1588" s="27">
        <v>0</v>
      </c>
      <c r="BD1588" s="27">
        <v>0</v>
      </c>
      <c r="BE1588" s="27">
        <v>0</v>
      </c>
      <c r="BF1588" s="27">
        <v>0</v>
      </c>
      <c r="BG1588" s="27">
        <f t="shared" si="97"/>
        <v>147687</v>
      </c>
      <c r="BH1588" s="27">
        <f t="shared" si="98"/>
        <v>155071.32</v>
      </c>
      <c r="BI1588" s="27">
        <f t="shared" si="100"/>
        <v>302758.32</v>
      </c>
    </row>
    <row r="1589" spans="1:61" x14ac:dyDescent="0.35">
      <c r="A1589" s="65" t="str">
        <f t="shared" si="99"/>
        <v>DI0015292</v>
      </c>
      <c r="B1589" s="111" t="s">
        <v>708</v>
      </c>
      <c r="C1589" s="104">
        <v>2</v>
      </c>
      <c r="D1589" s="111" t="s">
        <v>0</v>
      </c>
      <c r="E1589" s="111" t="s">
        <v>3</v>
      </c>
      <c r="F1589" s="104" t="s">
        <v>1760</v>
      </c>
      <c r="G1589" s="104" t="s">
        <v>1781</v>
      </c>
      <c r="H1589" s="104" t="s">
        <v>1777</v>
      </c>
      <c r="I1589" s="104" t="s">
        <v>1782</v>
      </c>
      <c r="J1589" s="104" t="s">
        <v>1779</v>
      </c>
      <c r="K1589" s="104" t="s">
        <v>791</v>
      </c>
      <c r="L1589" s="104" t="s">
        <v>1766</v>
      </c>
      <c r="M1589" s="104" t="s">
        <v>1773</v>
      </c>
      <c r="N1589" s="111">
        <v>1</v>
      </c>
      <c r="O1589" s="111">
        <v>1</v>
      </c>
      <c r="P1589" s="111">
        <v>1</v>
      </c>
      <c r="Q1589" s="113">
        <v>1</v>
      </c>
      <c r="R1589" s="113">
        <v>1</v>
      </c>
      <c r="S1589" s="113">
        <v>1</v>
      </c>
      <c r="T1589" s="113">
        <v>0</v>
      </c>
      <c r="U1589" s="113">
        <v>0</v>
      </c>
      <c r="V1589" s="113">
        <v>0</v>
      </c>
      <c r="W1589" s="109">
        <v>8099520</v>
      </c>
      <c r="X1589" s="109">
        <v>0</v>
      </c>
      <c r="Y1589" s="109">
        <v>0</v>
      </c>
      <c r="Z1589" s="109">
        <v>34220.47</v>
      </c>
      <c r="AA1589" s="109">
        <v>0</v>
      </c>
      <c r="AB1589" s="109">
        <v>0</v>
      </c>
      <c r="AC1589" s="109">
        <v>0</v>
      </c>
      <c r="AD1589" s="109">
        <v>0</v>
      </c>
      <c r="AE1589" s="109">
        <v>8099520</v>
      </c>
      <c r="AF1589" s="107">
        <v>45652</v>
      </c>
      <c r="AG1589" s="107">
        <v>47843</v>
      </c>
      <c r="AH1589" s="126">
        <v>133192.5</v>
      </c>
      <c r="AI1589" s="115">
        <v>5.6602739726027398</v>
      </c>
      <c r="AJ1589" s="115">
        <v>6.0027397260273974</v>
      </c>
      <c r="AK1589" s="127">
        <v>5.3600000000000002E-2</v>
      </c>
      <c r="AL1589" s="128">
        <v>5.6602739726027398</v>
      </c>
      <c r="AM1589" s="128">
        <v>6.0027397260273974</v>
      </c>
      <c r="AN1589" s="129">
        <v>5.3600000000000002E-2</v>
      </c>
      <c r="AO1589" s="130" t="s">
        <v>1774</v>
      </c>
      <c r="AP1589" s="130" t="s">
        <v>1775</v>
      </c>
      <c r="AQ1589" s="27">
        <v>273763.76</v>
      </c>
      <c r="AR1589" s="27">
        <v>410645.6399999999</v>
      </c>
      <c r="AS1589" s="27">
        <v>410645.64</v>
      </c>
      <c r="AT1589" s="27">
        <v>410645.64</v>
      </c>
      <c r="AU1589" s="27">
        <v>307984.26</v>
      </c>
      <c r="AV1589" s="27">
        <v>0</v>
      </c>
      <c r="AW1589" s="27">
        <v>0</v>
      </c>
      <c r="AX1589" s="27">
        <v>0</v>
      </c>
      <c r="AY1589" s="27">
        <v>0</v>
      </c>
      <c r="AZ1589" s="27">
        <v>0</v>
      </c>
      <c r="BA1589" s="27">
        <v>0</v>
      </c>
      <c r="BB1589" s="27">
        <v>0</v>
      </c>
      <c r="BC1589" s="27">
        <v>0</v>
      </c>
      <c r="BD1589" s="27">
        <v>0</v>
      </c>
      <c r="BE1589" s="27">
        <v>0</v>
      </c>
      <c r="BF1589" s="27">
        <v>0</v>
      </c>
      <c r="BG1589" s="27">
        <f t="shared" si="97"/>
        <v>684409.39999999991</v>
      </c>
      <c r="BH1589" s="27">
        <f t="shared" si="98"/>
        <v>1129275.54</v>
      </c>
      <c r="BI1589" s="27">
        <f t="shared" si="100"/>
        <v>1813684.94</v>
      </c>
    </row>
    <row r="1590" spans="1:61" x14ac:dyDescent="0.35">
      <c r="A1590" s="65" t="str">
        <f t="shared" si="99"/>
        <v>DI0015301</v>
      </c>
      <c r="B1590" s="111" t="s">
        <v>709</v>
      </c>
      <c r="C1590" s="104">
        <v>1</v>
      </c>
      <c r="D1590" s="111" t="s">
        <v>0</v>
      </c>
      <c r="E1590" s="111" t="s">
        <v>3</v>
      </c>
      <c r="F1590" s="104" t="s">
        <v>1760</v>
      </c>
      <c r="G1590" s="104" t="s">
        <v>1776</v>
      </c>
      <c r="H1590" s="104" t="s">
        <v>1777</v>
      </c>
      <c r="I1590" s="104" t="s">
        <v>1778</v>
      </c>
      <c r="J1590" s="104" t="s">
        <v>1779</v>
      </c>
      <c r="K1590" s="104" t="s">
        <v>774</v>
      </c>
      <c r="L1590" s="104" t="s">
        <v>1766</v>
      </c>
      <c r="M1590" s="104" t="s">
        <v>1773</v>
      </c>
      <c r="N1590" s="111">
        <v>1</v>
      </c>
      <c r="O1590" s="111">
        <v>1</v>
      </c>
      <c r="P1590" s="111">
        <v>1</v>
      </c>
      <c r="Q1590" s="113">
        <v>1</v>
      </c>
      <c r="R1590" s="113">
        <v>1</v>
      </c>
      <c r="S1590" s="113">
        <v>1</v>
      </c>
      <c r="T1590" s="113">
        <v>0</v>
      </c>
      <c r="U1590" s="113">
        <v>0</v>
      </c>
      <c r="V1590" s="113">
        <v>0</v>
      </c>
      <c r="W1590" s="109">
        <v>10000000</v>
      </c>
      <c r="X1590" s="109">
        <v>0</v>
      </c>
      <c r="Y1590" s="109">
        <v>0</v>
      </c>
      <c r="Z1590" s="109">
        <v>0</v>
      </c>
      <c r="AA1590" s="109">
        <v>0</v>
      </c>
      <c r="AB1590" s="109">
        <v>0</v>
      </c>
      <c r="AC1590" s="109">
        <v>0</v>
      </c>
      <c r="AD1590" s="109">
        <v>0</v>
      </c>
      <c r="AE1590" s="109">
        <v>10000000</v>
      </c>
      <c r="AF1590" s="107">
        <v>45652</v>
      </c>
      <c r="AG1590" s="107">
        <v>48208</v>
      </c>
      <c r="AH1590" s="126">
        <v>162840</v>
      </c>
      <c r="AI1590" s="115">
        <v>6.6602739726027398</v>
      </c>
      <c r="AJ1590" s="115">
        <v>7.0027397260273974</v>
      </c>
      <c r="AK1590" s="127">
        <v>5.6399999999999999E-2</v>
      </c>
      <c r="AL1590" s="128">
        <v>6.6602739726027398</v>
      </c>
      <c r="AM1590" s="128">
        <v>7.0027397260273982</v>
      </c>
      <c r="AN1590" s="129">
        <v>5.6399999999999999E-2</v>
      </c>
      <c r="AO1590" s="130" t="s">
        <v>1774</v>
      </c>
      <c r="AP1590" s="130" t="s">
        <v>1775</v>
      </c>
      <c r="AQ1590" s="27">
        <v>490000</v>
      </c>
      <c r="AR1590" s="27">
        <v>0</v>
      </c>
      <c r="AS1590" s="27">
        <v>0</v>
      </c>
      <c r="AT1590" s="27">
        <v>0</v>
      </c>
      <c r="AU1590" s="27">
        <v>0</v>
      </c>
      <c r="AV1590" s="27">
        <v>0</v>
      </c>
      <c r="AW1590" s="27">
        <v>0</v>
      </c>
      <c r="AX1590" s="27">
        <v>0</v>
      </c>
      <c r="AY1590" s="27">
        <v>0</v>
      </c>
      <c r="AZ1590" s="27">
        <v>0</v>
      </c>
      <c r="BA1590" s="27">
        <v>0</v>
      </c>
      <c r="BB1590" s="27">
        <v>0</v>
      </c>
      <c r="BC1590" s="27">
        <v>0</v>
      </c>
      <c r="BD1590" s="27">
        <v>0</v>
      </c>
      <c r="BE1590" s="27">
        <v>0</v>
      </c>
      <c r="BF1590" s="27">
        <v>0</v>
      </c>
      <c r="BG1590" s="27">
        <f t="shared" si="97"/>
        <v>490000</v>
      </c>
      <c r="BH1590" s="27">
        <f t="shared" si="98"/>
        <v>0</v>
      </c>
      <c r="BI1590" s="27">
        <f t="shared" si="100"/>
        <v>490000</v>
      </c>
    </row>
    <row r="1591" spans="1:61" x14ac:dyDescent="0.35">
      <c r="A1591" s="65" t="str">
        <f t="shared" si="99"/>
        <v>DI0015311</v>
      </c>
      <c r="B1591" s="111" t="s">
        <v>710</v>
      </c>
      <c r="C1591" s="104">
        <v>1</v>
      </c>
      <c r="D1591" s="111" t="s">
        <v>0</v>
      </c>
      <c r="E1591" s="111" t="s">
        <v>3</v>
      </c>
      <c r="F1591" s="104" t="s">
        <v>1760</v>
      </c>
      <c r="G1591" s="104" t="s">
        <v>390</v>
      </c>
      <c r="H1591" s="104" t="s">
        <v>1770</v>
      </c>
      <c r="I1591" s="104" t="s">
        <v>1771</v>
      </c>
      <c r="J1591" s="104" t="s">
        <v>1772</v>
      </c>
      <c r="K1591" s="104" t="s">
        <v>692</v>
      </c>
      <c r="L1591" s="104" t="s">
        <v>1766</v>
      </c>
      <c r="M1591" s="104" t="s">
        <v>1773</v>
      </c>
      <c r="N1591" s="111">
        <v>1</v>
      </c>
      <c r="O1591" s="111">
        <v>1</v>
      </c>
      <c r="P1591" s="111">
        <v>1</v>
      </c>
      <c r="Q1591" s="113">
        <v>0</v>
      </c>
      <c r="R1591" s="113">
        <v>0</v>
      </c>
      <c r="S1591" s="113">
        <v>1</v>
      </c>
      <c r="T1591" s="113">
        <v>1</v>
      </c>
      <c r="U1591" s="113">
        <v>1</v>
      </c>
      <c r="V1591" s="113">
        <v>0</v>
      </c>
      <c r="W1591" s="109">
        <v>50000000</v>
      </c>
      <c r="X1591" s="109">
        <v>0</v>
      </c>
      <c r="Y1591" s="109">
        <v>0</v>
      </c>
      <c r="Z1591" s="109">
        <v>0</v>
      </c>
      <c r="AA1591" s="109">
        <v>0</v>
      </c>
      <c r="AB1591" s="109">
        <v>0</v>
      </c>
      <c r="AC1591" s="109">
        <v>0</v>
      </c>
      <c r="AD1591" s="109">
        <v>0</v>
      </c>
      <c r="AE1591" s="109">
        <v>50000000</v>
      </c>
      <c r="AF1591" s="107">
        <v>45652</v>
      </c>
      <c r="AG1591" s="107">
        <v>48574</v>
      </c>
      <c r="AH1591" s="126">
        <v>328482.5</v>
      </c>
      <c r="AI1591" s="115">
        <v>7.6630136986301371</v>
      </c>
      <c r="AJ1591" s="115">
        <v>8.0054794520547947</v>
      </c>
      <c r="AK1591" s="127">
        <v>5.9299999999999999E-2</v>
      </c>
      <c r="AL1591" s="128">
        <v>7.6630136986301371</v>
      </c>
      <c r="AM1591" s="128">
        <v>8.0054794520547947</v>
      </c>
      <c r="AN1591" s="129">
        <v>5.9299999999999999E-2</v>
      </c>
      <c r="AO1591" s="130" t="s">
        <v>1774</v>
      </c>
      <c r="AP1591" s="130" t="s">
        <v>1775</v>
      </c>
      <c r="AQ1591" s="27">
        <v>2187500</v>
      </c>
      <c r="AR1591" s="27">
        <v>4375000</v>
      </c>
      <c r="AS1591" s="27">
        <v>4375000</v>
      </c>
      <c r="AT1591" s="27">
        <v>0</v>
      </c>
      <c r="AU1591" s="27">
        <v>0</v>
      </c>
      <c r="AV1591" s="27">
        <v>0</v>
      </c>
      <c r="AW1591" s="27">
        <v>0</v>
      </c>
      <c r="AX1591" s="27">
        <v>0</v>
      </c>
      <c r="AY1591" s="27">
        <v>0</v>
      </c>
      <c r="AZ1591" s="27">
        <v>0</v>
      </c>
      <c r="BA1591" s="27">
        <v>0</v>
      </c>
      <c r="BB1591" s="27">
        <v>0</v>
      </c>
      <c r="BC1591" s="27">
        <v>0</v>
      </c>
      <c r="BD1591" s="27">
        <v>0</v>
      </c>
      <c r="BE1591" s="27">
        <v>0</v>
      </c>
      <c r="BF1591" s="27">
        <v>0</v>
      </c>
      <c r="BG1591" s="27">
        <f t="shared" si="97"/>
        <v>6562500</v>
      </c>
      <c r="BH1591" s="27">
        <f t="shared" si="98"/>
        <v>4375000</v>
      </c>
      <c r="BI1591" s="27">
        <f t="shared" si="100"/>
        <v>10937500</v>
      </c>
    </row>
    <row r="1592" spans="1:61" x14ac:dyDescent="0.35">
      <c r="A1592" s="65" t="str">
        <f t="shared" si="99"/>
        <v>DI0015321</v>
      </c>
      <c r="B1592" s="111" t="s">
        <v>711</v>
      </c>
      <c r="C1592" s="104">
        <v>1</v>
      </c>
      <c r="D1592" s="111" t="s">
        <v>0</v>
      </c>
      <c r="E1592" s="111" t="s">
        <v>3</v>
      </c>
      <c r="F1592" s="104" t="s">
        <v>1760</v>
      </c>
      <c r="G1592" s="104" t="s">
        <v>712</v>
      </c>
      <c r="H1592" s="104" t="s">
        <v>1770</v>
      </c>
      <c r="I1592" s="104" t="s">
        <v>1763</v>
      </c>
      <c r="J1592" s="104" t="s">
        <v>1772</v>
      </c>
      <c r="K1592" s="104" t="s">
        <v>712</v>
      </c>
      <c r="L1592" s="104" t="s">
        <v>1766</v>
      </c>
      <c r="M1592" s="104" t="s">
        <v>1773</v>
      </c>
      <c r="N1592" s="111">
        <v>1</v>
      </c>
      <c r="O1592" s="111">
        <v>1</v>
      </c>
      <c r="P1592" s="111">
        <v>1</v>
      </c>
      <c r="Q1592" s="113">
        <v>0</v>
      </c>
      <c r="R1592" s="113">
        <v>1</v>
      </c>
      <c r="S1592" s="113">
        <v>1</v>
      </c>
      <c r="T1592" s="113">
        <v>1</v>
      </c>
      <c r="U1592" s="113">
        <v>0</v>
      </c>
      <c r="V1592" s="113">
        <v>0</v>
      </c>
      <c r="W1592" s="109">
        <v>49718407.899999999</v>
      </c>
      <c r="X1592" s="109">
        <v>0</v>
      </c>
      <c r="Y1592" s="109">
        <v>0</v>
      </c>
      <c r="Z1592" s="109">
        <v>0</v>
      </c>
      <c r="AA1592" s="109">
        <v>0</v>
      </c>
      <c r="AB1592" s="109">
        <v>0</v>
      </c>
      <c r="AC1592" s="109">
        <v>0</v>
      </c>
      <c r="AD1592" s="109">
        <v>0</v>
      </c>
      <c r="AE1592" s="109">
        <v>49718407.899999999</v>
      </c>
      <c r="AF1592" s="107">
        <v>45652</v>
      </c>
      <c r="AG1592" s="107">
        <v>48939</v>
      </c>
      <c r="AH1592" s="126">
        <v>302234.38</v>
      </c>
      <c r="AI1592" s="115">
        <v>8.6630136986301363</v>
      </c>
      <c r="AJ1592" s="115">
        <v>9.0054794520547947</v>
      </c>
      <c r="AK1592" s="127">
        <v>6.2100000000000002E-2</v>
      </c>
      <c r="AL1592" s="128">
        <v>8.6630136986301363</v>
      </c>
      <c r="AM1592" s="128">
        <v>9.0054794520547947</v>
      </c>
      <c r="AN1592" s="129">
        <v>6.2100000000000002E-2</v>
      </c>
      <c r="AO1592" s="130" t="s">
        <v>1774</v>
      </c>
      <c r="AP1592" s="130" t="s">
        <v>1775</v>
      </c>
      <c r="AQ1592" s="27">
        <v>2436201.98</v>
      </c>
      <c r="AR1592" s="27">
        <v>0</v>
      </c>
      <c r="AS1592" s="27">
        <v>0</v>
      </c>
      <c r="AT1592" s="27">
        <v>0</v>
      </c>
      <c r="AU1592" s="27">
        <v>0</v>
      </c>
      <c r="AV1592" s="27">
        <v>0</v>
      </c>
      <c r="AW1592" s="27">
        <v>0</v>
      </c>
      <c r="AX1592" s="27">
        <v>0</v>
      </c>
      <c r="AY1592" s="27">
        <v>0</v>
      </c>
      <c r="AZ1592" s="27">
        <v>0</v>
      </c>
      <c r="BA1592" s="27">
        <v>0</v>
      </c>
      <c r="BB1592" s="27">
        <v>0</v>
      </c>
      <c r="BC1592" s="27">
        <v>0</v>
      </c>
      <c r="BD1592" s="27">
        <v>0</v>
      </c>
      <c r="BE1592" s="27">
        <v>0</v>
      </c>
      <c r="BF1592" s="27">
        <v>0</v>
      </c>
      <c r="BG1592" s="27">
        <f t="shared" si="97"/>
        <v>2436201.98</v>
      </c>
      <c r="BH1592" s="27">
        <f t="shared" si="98"/>
        <v>0</v>
      </c>
      <c r="BI1592" s="27">
        <f t="shared" si="100"/>
        <v>2436201.98</v>
      </c>
    </row>
    <row r="1593" spans="1:61" x14ac:dyDescent="0.35">
      <c r="A1593" s="65" t="str">
        <f t="shared" si="99"/>
        <v>DI0015331</v>
      </c>
      <c r="B1593" s="111" t="s">
        <v>713</v>
      </c>
      <c r="C1593" s="104">
        <v>1</v>
      </c>
      <c r="D1593" s="111" t="s">
        <v>0</v>
      </c>
      <c r="E1593" s="111" t="s">
        <v>3</v>
      </c>
      <c r="F1593" s="104" t="s">
        <v>1760</v>
      </c>
      <c r="G1593" s="104" t="s">
        <v>712</v>
      </c>
      <c r="H1593" s="104" t="s">
        <v>1770</v>
      </c>
      <c r="I1593" s="104" t="s">
        <v>1763</v>
      </c>
      <c r="J1593" s="104" t="s">
        <v>1772</v>
      </c>
      <c r="K1593" s="104" t="s">
        <v>712</v>
      </c>
      <c r="L1593" s="104" t="s">
        <v>1766</v>
      </c>
      <c r="M1593" s="104" t="s">
        <v>1773</v>
      </c>
      <c r="N1593" s="111">
        <v>1</v>
      </c>
      <c r="O1593" s="111">
        <v>1</v>
      </c>
      <c r="P1593" s="111">
        <v>1</v>
      </c>
      <c r="Q1593" s="113">
        <v>0</v>
      </c>
      <c r="R1593" s="113">
        <v>1</v>
      </c>
      <c r="S1593" s="113">
        <v>1</v>
      </c>
      <c r="T1593" s="113">
        <v>1</v>
      </c>
      <c r="U1593" s="113">
        <v>0</v>
      </c>
      <c r="V1593" s="113">
        <v>0</v>
      </c>
      <c r="W1593" s="109">
        <v>51624984.539999999</v>
      </c>
      <c r="X1593" s="109">
        <v>0</v>
      </c>
      <c r="Y1593" s="109">
        <v>0</v>
      </c>
      <c r="Z1593" s="109">
        <v>0</v>
      </c>
      <c r="AA1593" s="109">
        <v>0</v>
      </c>
      <c r="AB1593" s="109">
        <v>0</v>
      </c>
      <c r="AC1593" s="109">
        <v>0</v>
      </c>
      <c r="AD1593" s="109">
        <v>0</v>
      </c>
      <c r="AE1593" s="109">
        <v>51624984.539999999</v>
      </c>
      <c r="AF1593" s="107">
        <v>45652</v>
      </c>
      <c r="AG1593" s="107">
        <v>49304</v>
      </c>
      <c r="AH1593" s="126">
        <v>53100</v>
      </c>
      <c r="AI1593" s="115">
        <v>9.6630136986301363</v>
      </c>
      <c r="AJ1593" s="115">
        <v>10.005479452054795</v>
      </c>
      <c r="AK1593" s="127">
        <v>6.5000000000000002E-2</v>
      </c>
      <c r="AL1593" s="128">
        <v>9.6630136986301363</v>
      </c>
      <c r="AM1593" s="128">
        <v>10.005479452054795</v>
      </c>
      <c r="AN1593" s="129">
        <v>6.5000000000000002E-2</v>
      </c>
      <c r="AO1593" s="130" t="s">
        <v>1774</v>
      </c>
      <c r="AP1593" s="130" t="s">
        <v>1775</v>
      </c>
      <c r="AQ1593" s="27">
        <v>2529624.2400000002</v>
      </c>
      <c r="AR1593" s="27">
        <v>0</v>
      </c>
      <c r="AS1593" s="27">
        <v>0</v>
      </c>
      <c r="AT1593" s="27">
        <v>0</v>
      </c>
      <c r="AU1593" s="27">
        <v>0</v>
      </c>
      <c r="AV1593" s="27">
        <v>0</v>
      </c>
      <c r="AW1593" s="27">
        <v>0</v>
      </c>
      <c r="AX1593" s="27">
        <v>0</v>
      </c>
      <c r="AY1593" s="27">
        <v>0</v>
      </c>
      <c r="AZ1593" s="27">
        <v>0</v>
      </c>
      <c r="BA1593" s="27">
        <v>0</v>
      </c>
      <c r="BB1593" s="27">
        <v>0</v>
      </c>
      <c r="BC1593" s="27">
        <v>0</v>
      </c>
      <c r="BD1593" s="27">
        <v>0</v>
      </c>
      <c r="BE1593" s="27">
        <v>0</v>
      </c>
      <c r="BF1593" s="27">
        <v>0</v>
      </c>
      <c r="BG1593" s="27">
        <f t="shared" si="97"/>
        <v>2529624.2400000002</v>
      </c>
      <c r="BH1593" s="27">
        <f t="shared" si="98"/>
        <v>0</v>
      </c>
      <c r="BI1593" s="27">
        <f t="shared" si="100"/>
        <v>2529624.2400000002</v>
      </c>
    </row>
    <row r="1594" spans="1:61" x14ac:dyDescent="0.35">
      <c r="A1594" s="65" t="str">
        <f t="shared" si="99"/>
        <v>DI0015341</v>
      </c>
      <c r="B1594" s="111" t="s">
        <v>714</v>
      </c>
      <c r="C1594" s="104">
        <v>1</v>
      </c>
      <c r="D1594" s="111" t="s">
        <v>0</v>
      </c>
      <c r="E1594" s="111" t="s">
        <v>3</v>
      </c>
      <c r="F1594" s="104" t="s">
        <v>1760</v>
      </c>
      <c r="G1594" s="104" t="s">
        <v>1776</v>
      </c>
      <c r="H1594" s="104" t="s">
        <v>1777</v>
      </c>
      <c r="I1594" s="104" t="s">
        <v>1778</v>
      </c>
      <c r="J1594" s="104" t="s">
        <v>1779</v>
      </c>
      <c r="K1594" s="104" t="s">
        <v>774</v>
      </c>
      <c r="L1594" s="104" t="s">
        <v>1766</v>
      </c>
      <c r="M1594" s="104" t="s">
        <v>1773</v>
      </c>
      <c r="N1594" s="111">
        <v>1</v>
      </c>
      <c r="O1594" s="111">
        <v>1</v>
      </c>
      <c r="P1594" s="111">
        <v>1</v>
      </c>
      <c r="Q1594" s="113">
        <v>1</v>
      </c>
      <c r="R1594" s="113">
        <v>1</v>
      </c>
      <c r="S1594" s="113">
        <v>1</v>
      </c>
      <c r="T1594" s="113">
        <v>0</v>
      </c>
      <c r="U1594" s="113">
        <v>0</v>
      </c>
      <c r="V1594" s="113">
        <v>0</v>
      </c>
      <c r="W1594" s="109">
        <v>12500000</v>
      </c>
      <c r="X1594" s="109">
        <v>0</v>
      </c>
      <c r="Y1594" s="109">
        <v>0</v>
      </c>
      <c r="Z1594" s="109">
        <v>0</v>
      </c>
      <c r="AA1594" s="109">
        <v>0</v>
      </c>
      <c r="AB1594" s="109">
        <v>0</v>
      </c>
      <c r="AC1594" s="109">
        <v>0</v>
      </c>
      <c r="AD1594" s="109">
        <v>0</v>
      </c>
      <c r="AE1594" s="109">
        <v>12500000</v>
      </c>
      <c r="AF1594" s="107">
        <v>45610</v>
      </c>
      <c r="AG1594" s="107">
        <v>45975</v>
      </c>
      <c r="AH1594" s="126">
        <v>12500000</v>
      </c>
      <c r="AI1594" s="115">
        <v>0.54246575342465753</v>
      </c>
      <c r="AJ1594" s="115">
        <v>1</v>
      </c>
      <c r="AK1594" s="127">
        <v>4.9000000000000002E-2</v>
      </c>
      <c r="AL1594" s="128">
        <v>0.54246575342465753</v>
      </c>
      <c r="AM1594" s="128">
        <v>1</v>
      </c>
      <c r="AN1594" s="129">
        <v>4.9000000000000002E-2</v>
      </c>
      <c r="AO1594" s="130" t="s">
        <v>1774</v>
      </c>
      <c r="AP1594" s="130" t="s">
        <v>1775</v>
      </c>
      <c r="AQ1594" s="27">
        <v>612500</v>
      </c>
      <c r="AR1594" s="27">
        <v>0</v>
      </c>
      <c r="AS1594" s="27">
        <v>0</v>
      </c>
      <c r="AT1594" s="27">
        <v>0</v>
      </c>
      <c r="AU1594" s="27">
        <v>0</v>
      </c>
      <c r="AV1594" s="27">
        <v>0</v>
      </c>
      <c r="AW1594" s="27">
        <v>0</v>
      </c>
      <c r="AX1594" s="27">
        <v>0</v>
      </c>
      <c r="AY1594" s="27">
        <v>0</v>
      </c>
      <c r="AZ1594" s="27">
        <v>0</v>
      </c>
      <c r="BA1594" s="27">
        <v>0</v>
      </c>
      <c r="BB1594" s="27">
        <v>0</v>
      </c>
      <c r="BC1594" s="27">
        <v>0</v>
      </c>
      <c r="BD1594" s="27">
        <v>0</v>
      </c>
      <c r="BE1594" s="27">
        <v>0</v>
      </c>
      <c r="BF1594" s="27">
        <v>0</v>
      </c>
      <c r="BG1594" s="27">
        <f t="shared" si="97"/>
        <v>612500</v>
      </c>
      <c r="BH1594" s="27">
        <f t="shared" si="98"/>
        <v>0</v>
      </c>
      <c r="BI1594" s="27">
        <f t="shared" si="100"/>
        <v>612500</v>
      </c>
    </row>
    <row r="1595" spans="1:61" x14ac:dyDescent="0.35">
      <c r="A1595" s="65" t="str">
        <f t="shared" si="99"/>
        <v>DI0015351</v>
      </c>
      <c r="B1595" s="111" t="s">
        <v>715</v>
      </c>
      <c r="C1595" s="104">
        <v>1</v>
      </c>
      <c r="D1595" s="111" t="s">
        <v>0</v>
      </c>
      <c r="E1595" s="111" t="s">
        <v>3</v>
      </c>
      <c r="F1595" s="104" t="s">
        <v>1760</v>
      </c>
      <c r="G1595" s="104" t="s">
        <v>1776</v>
      </c>
      <c r="H1595" s="104" t="s">
        <v>1777</v>
      </c>
      <c r="I1595" s="104" t="s">
        <v>1778</v>
      </c>
      <c r="J1595" s="104" t="s">
        <v>1779</v>
      </c>
      <c r="K1595" s="104" t="s">
        <v>774</v>
      </c>
      <c r="L1595" s="104" t="s">
        <v>1766</v>
      </c>
      <c r="M1595" s="104" t="s">
        <v>1773</v>
      </c>
      <c r="N1595" s="111">
        <v>1</v>
      </c>
      <c r="O1595" s="111">
        <v>1</v>
      </c>
      <c r="P1595" s="111">
        <v>1</v>
      </c>
      <c r="Q1595" s="113">
        <v>1</v>
      </c>
      <c r="R1595" s="113">
        <v>1</v>
      </c>
      <c r="S1595" s="113">
        <v>1</v>
      </c>
      <c r="T1595" s="113">
        <v>0</v>
      </c>
      <c r="U1595" s="113">
        <v>0</v>
      </c>
      <c r="V1595" s="113">
        <v>0</v>
      </c>
      <c r="W1595" s="109">
        <v>16000000</v>
      </c>
      <c r="X1595" s="109">
        <v>0</v>
      </c>
      <c r="Y1595" s="109">
        <v>0</v>
      </c>
      <c r="Z1595" s="109">
        <v>0</v>
      </c>
      <c r="AA1595" s="109">
        <v>0</v>
      </c>
      <c r="AB1595" s="109">
        <v>0</v>
      </c>
      <c r="AC1595" s="109">
        <v>0</v>
      </c>
      <c r="AD1595" s="109">
        <v>0</v>
      </c>
      <c r="AE1595" s="109">
        <v>16000000</v>
      </c>
      <c r="AF1595" s="107">
        <v>45610</v>
      </c>
      <c r="AG1595" s="107">
        <v>45975</v>
      </c>
      <c r="AH1595" s="126">
        <v>16000000</v>
      </c>
      <c r="AI1595" s="115">
        <v>0.54246575342465753</v>
      </c>
      <c r="AJ1595" s="115">
        <v>1</v>
      </c>
      <c r="AK1595" s="127">
        <v>4.9000000000000002E-2</v>
      </c>
      <c r="AL1595" s="128">
        <v>0.54246575342465753</v>
      </c>
      <c r="AM1595" s="128">
        <v>1</v>
      </c>
      <c r="AN1595" s="129">
        <v>4.9000000000000002E-2</v>
      </c>
      <c r="AO1595" s="130" t="s">
        <v>1774</v>
      </c>
      <c r="AP1595" s="130" t="s">
        <v>1775</v>
      </c>
      <c r="AQ1595" s="27">
        <v>784000</v>
      </c>
      <c r="AR1595" s="27">
        <v>0</v>
      </c>
      <c r="AS1595" s="27">
        <v>0</v>
      </c>
      <c r="AT1595" s="27">
        <v>0</v>
      </c>
      <c r="AU1595" s="27">
        <v>0</v>
      </c>
      <c r="AV1595" s="27">
        <v>0</v>
      </c>
      <c r="AW1595" s="27">
        <v>0</v>
      </c>
      <c r="AX1595" s="27">
        <v>0</v>
      </c>
      <c r="AY1595" s="27">
        <v>0</v>
      </c>
      <c r="AZ1595" s="27">
        <v>0</v>
      </c>
      <c r="BA1595" s="27">
        <v>0</v>
      </c>
      <c r="BB1595" s="27">
        <v>0</v>
      </c>
      <c r="BC1595" s="27">
        <v>0</v>
      </c>
      <c r="BD1595" s="27">
        <v>0</v>
      </c>
      <c r="BE1595" s="27">
        <v>0</v>
      </c>
      <c r="BF1595" s="27">
        <v>0</v>
      </c>
      <c r="BG1595" s="27">
        <f t="shared" si="97"/>
        <v>784000</v>
      </c>
      <c r="BH1595" s="27">
        <f t="shared" si="98"/>
        <v>0</v>
      </c>
      <c r="BI1595" s="27">
        <f t="shared" si="100"/>
        <v>784000</v>
      </c>
    </row>
    <row r="1596" spans="1:61" x14ac:dyDescent="0.35">
      <c r="A1596" s="65" t="str">
        <f t="shared" si="99"/>
        <v>DI0015361</v>
      </c>
      <c r="B1596" s="111" t="s">
        <v>716</v>
      </c>
      <c r="C1596" s="104">
        <v>1</v>
      </c>
      <c r="D1596" s="111" t="s">
        <v>0</v>
      </c>
      <c r="E1596" s="111" t="s">
        <v>3</v>
      </c>
      <c r="F1596" s="104" t="s">
        <v>1760</v>
      </c>
      <c r="G1596" s="104" t="s">
        <v>1776</v>
      </c>
      <c r="H1596" s="104" t="s">
        <v>1777</v>
      </c>
      <c r="I1596" s="104" t="s">
        <v>1778</v>
      </c>
      <c r="J1596" s="104" t="s">
        <v>1779</v>
      </c>
      <c r="K1596" s="104" t="s">
        <v>774</v>
      </c>
      <c r="L1596" s="104" t="s">
        <v>1766</v>
      </c>
      <c r="M1596" s="104" t="s">
        <v>1773</v>
      </c>
      <c r="N1596" s="111">
        <v>1</v>
      </c>
      <c r="O1596" s="111">
        <v>1</v>
      </c>
      <c r="P1596" s="111">
        <v>1</v>
      </c>
      <c r="Q1596" s="113">
        <v>1</v>
      </c>
      <c r="R1596" s="113">
        <v>1</v>
      </c>
      <c r="S1596" s="113">
        <v>1</v>
      </c>
      <c r="T1596" s="113">
        <v>0</v>
      </c>
      <c r="U1596" s="113">
        <v>0</v>
      </c>
      <c r="V1596" s="113">
        <v>0</v>
      </c>
      <c r="W1596" s="109">
        <v>5000000</v>
      </c>
      <c r="X1596" s="109">
        <v>0</v>
      </c>
      <c r="Y1596" s="109">
        <v>0</v>
      </c>
      <c r="Z1596" s="109">
        <v>0</v>
      </c>
      <c r="AA1596" s="109">
        <v>0</v>
      </c>
      <c r="AB1596" s="109">
        <v>0</v>
      </c>
      <c r="AC1596" s="109">
        <v>0</v>
      </c>
      <c r="AD1596" s="109">
        <v>0</v>
      </c>
      <c r="AE1596" s="109">
        <v>5000000</v>
      </c>
      <c r="AF1596" s="107">
        <v>45610</v>
      </c>
      <c r="AG1596" s="107">
        <v>45975</v>
      </c>
      <c r="AH1596" s="126">
        <v>5000000</v>
      </c>
      <c r="AI1596" s="115">
        <v>0.54246575342465753</v>
      </c>
      <c r="AJ1596" s="115">
        <v>1</v>
      </c>
      <c r="AK1596" s="127">
        <v>4.9000000000000002E-2</v>
      </c>
      <c r="AL1596" s="128">
        <v>0.54246575342465753</v>
      </c>
      <c r="AM1596" s="128">
        <v>1</v>
      </c>
      <c r="AN1596" s="129">
        <v>4.9000000000000002E-2</v>
      </c>
      <c r="AO1596" s="130" t="s">
        <v>1774</v>
      </c>
      <c r="AP1596" s="130" t="s">
        <v>1775</v>
      </c>
      <c r="AQ1596" s="27">
        <v>245000</v>
      </c>
      <c r="AR1596" s="27">
        <v>0</v>
      </c>
      <c r="AS1596" s="27">
        <v>0</v>
      </c>
      <c r="AT1596" s="27">
        <v>0</v>
      </c>
      <c r="AU1596" s="27">
        <v>0</v>
      </c>
      <c r="AV1596" s="27">
        <v>0</v>
      </c>
      <c r="AW1596" s="27">
        <v>0</v>
      </c>
      <c r="AX1596" s="27">
        <v>0</v>
      </c>
      <c r="AY1596" s="27">
        <v>0</v>
      </c>
      <c r="AZ1596" s="27">
        <v>0</v>
      </c>
      <c r="BA1596" s="27">
        <v>0</v>
      </c>
      <c r="BB1596" s="27">
        <v>0</v>
      </c>
      <c r="BC1596" s="27">
        <v>0</v>
      </c>
      <c r="BD1596" s="27">
        <v>0</v>
      </c>
      <c r="BE1596" s="27">
        <v>0</v>
      </c>
      <c r="BF1596" s="27">
        <v>0</v>
      </c>
      <c r="BG1596" s="27">
        <f t="shared" si="97"/>
        <v>245000</v>
      </c>
      <c r="BH1596" s="27">
        <f t="shared" si="98"/>
        <v>0</v>
      </c>
      <c r="BI1596" s="27">
        <f t="shared" si="100"/>
        <v>245000</v>
      </c>
    </row>
    <row r="1597" spans="1:61" x14ac:dyDescent="0.35">
      <c r="A1597" s="65" t="str">
        <f t="shared" si="99"/>
        <v>DI0015371</v>
      </c>
      <c r="B1597" s="111" t="s">
        <v>717</v>
      </c>
      <c r="C1597" s="104">
        <v>1</v>
      </c>
      <c r="D1597" s="111" t="s">
        <v>0</v>
      </c>
      <c r="E1597" s="111" t="s">
        <v>3</v>
      </c>
      <c r="F1597" s="104" t="s">
        <v>1760</v>
      </c>
      <c r="G1597" s="104" t="s">
        <v>1776</v>
      </c>
      <c r="H1597" s="104" t="s">
        <v>1777</v>
      </c>
      <c r="I1597" s="104" t="s">
        <v>1778</v>
      </c>
      <c r="J1597" s="104" t="s">
        <v>1779</v>
      </c>
      <c r="K1597" s="104" t="s">
        <v>774</v>
      </c>
      <c r="L1597" s="104" t="s">
        <v>1766</v>
      </c>
      <c r="M1597" s="104" t="s">
        <v>1773</v>
      </c>
      <c r="N1597" s="111">
        <v>1</v>
      </c>
      <c r="O1597" s="111">
        <v>1</v>
      </c>
      <c r="P1597" s="111">
        <v>1</v>
      </c>
      <c r="Q1597" s="113">
        <v>1</v>
      </c>
      <c r="R1597" s="113">
        <v>1</v>
      </c>
      <c r="S1597" s="113">
        <v>1</v>
      </c>
      <c r="T1597" s="113">
        <v>0</v>
      </c>
      <c r="U1597" s="113">
        <v>0</v>
      </c>
      <c r="V1597" s="113">
        <v>0</v>
      </c>
      <c r="W1597" s="109">
        <v>1000000</v>
      </c>
      <c r="X1597" s="109">
        <v>0</v>
      </c>
      <c r="Y1597" s="109">
        <v>0</v>
      </c>
      <c r="Z1597" s="109">
        <v>0</v>
      </c>
      <c r="AA1597" s="109">
        <v>0</v>
      </c>
      <c r="AB1597" s="109">
        <v>0</v>
      </c>
      <c r="AC1597" s="109">
        <v>0</v>
      </c>
      <c r="AD1597" s="109">
        <v>0</v>
      </c>
      <c r="AE1597" s="109">
        <v>1000000</v>
      </c>
      <c r="AF1597" s="107">
        <v>45610</v>
      </c>
      <c r="AG1597" s="107">
        <v>45975</v>
      </c>
      <c r="AH1597" s="126">
        <v>1000000</v>
      </c>
      <c r="AI1597" s="115">
        <v>0.54246575342465753</v>
      </c>
      <c r="AJ1597" s="115">
        <v>1</v>
      </c>
      <c r="AK1597" s="127">
        <v>4.9000000000000002E-2</v>
      </c>
      <c r="AL1597" s="128">
        <v>0.54246575342465753</v>
      </c>
      <c r="AM1597" s="128">
        <v>1</v>
      </c>
      <c r="AN1597" s="129">
        <v>4.9000000000000002E-2</v>
      </c>
      <c r="AO1597" s="130" t="s">
        <v>1774</v>
      </c>
      <c r="AP1597" s="130" t="s">
        <v>1775</v>
      </c>
      <c r="AQ1597" s="27">
        <v>49000</v>
      </c>
      <c r="AR1597" s="27">
        <v>0</v>
      </c>
      <c r="AS1597" s="27">
        <v>0</v>
      </c>
      <c r="AT1597" s="27">
        <v>0</v>
      </c>
      <c r="AU1597" s="27">
        <v>0</v>
      </c>
      <c r="AV1597" s="27">
        <v>0</v>
      </c>
      <c r="AW1597" s="27">
        <v>0</v>
      </c>
      <c r="AX1597" s="27">
        <v>0</v>
      </c>
      <c r="AY1597" s="27">
        <v>0</v>
      </c>
      <c r="AZ1597" s="27">
        <v>0</v>
      </c>
      <c r="BA1597" s="27">
        <v>0</v>
      </c>
      <c r="BB1597" s="27">
        <v>0</v>
      </c>
      <c r="BC1597" s="27">
        <v>0</v>
      </c>
      <c r="BD1597" s="27">
        <v>0</v>
      </c>
      <c r="BE1597" s="27">
        <v>0</v>
      </c>
      <c r="BF1597" s="27">
        <v>0</v>
      </c>
      <c r="BG1597" s="27">
        <f t="shared" si="97"/>
        <v>49000</v>
      </c>
      <c r="BH1597" s="27">
        <f t="shared" si="98"/>
        <v>0</v>
      </c>
      <c r="BI1597" s="27">
        <f t="shared" si="100"/>
        <v>49000</v>
      </c>
    </row>
    <row r="1598" spans="1:61" x14ac:dyDescent="0.35">
      <c r="A1598" s="65" t="str">
        <f t="shared" si="99"/>
        <v>DI0015381</v>
      </c>
      <c r="B1598" s="111" t="s">
        <v>718</v>
      </c>
      <c r="C1598" s="104">
        <v>1</v>
      </c>
      <c r="D1598" s="111" t="s">
        <v>0</v>
      </c>
      <c r="E1598" s="111" t="s">
        <v>3</v>
      </c>
      <c r="F1598" s="104" t="s">
        <v>1760</v>
      </c>
      <c r="G1598" s="104" t="s">
        <v>1776</v>
      </c>
      <c r="H1598" s="104" t="s">
        <v>1777</v>
      </c>
      <c r="I1598" s="104" t="s">
        <v>1778</v>
      </c>
      <c r="J1598" s="104" t="s">
        <v>1779</v>
      </c>
      <c r="K1598" s="104" t="s">
        <v>774</v>
      </c>
      <c r="L1598" s="104" t="s">
        <v>1766</v>
      </c>
      <c r="M1598" s="104" t="s">
        <v>1773</v>
      </c>
      <c r="N1598" s="111">
        <v>1</v>
      </c>
      <c r="O1598" s="111">
        <v>1</v>
      </c>
      <c r="P1598" s="111">
        <v>1</v>
      </c>
      <c r="Q1598" s="113">
        <v>1</v>
      </c>
      <c r="R1598" s="113">
        <v>1</v>
      </c>
      <c r="S1598" s="113">
        <v>1</v>
      </c>
      <c r="T1598" s="113">
        <v>0</v>
      </c>
      <c r="U1598" s="113">
        <v>0</v>
      </c>
      <c r="V1598" s="113">
        <v>0</v>
      </c>
      <c r="W1598" s="109">
        <v>2000000</v>
      </c>
      <c r="X1598" s="109">
        <v>0</v>
      </c>
      <c r="Y1598" s="109">
        <v>0</v>
      </c>
      <c r="Z1598" s="109">
        <v>0</v>
      </c>
      <c r="AA1598" s="109">
        <v>0</v>
      </c>
      <c r="AB1598" s="109">
        <v>0</v>
      </c>
      <c r="AC1598" s="109">
        <v>0</v>
      </c>
      <c r="AD1598" s="109">
        <v>0</v>
      </c>
      <c r="AE1598" s="109">
        <v>2000000</v>
      </c>
      <c r="AF1598" s="107">
        <v>45610</v>
      </c>
      <c r="AG1598" s="107">
        <v>45975</v>
      </c>
      <c r="AH1598" s="126">
        <v>2000000</v>
      </c>
      <c r="AI1598" s="115">
        <v>0.54246575342465753</v>
      </c>
      <c r="AJ1598" s="115">
        <v>1</v>
      </c>
      <c r="AK1598" s="127">
        <v>4.9000000000000002E-2</v>
      </c>
      <c r="AL1598" s="128">
        <v>0.54246575342465753</v>
      </c>
      <c r="AM1598" s="128">
        <v>1</v>
      </c>
      <c r="AN1598" s="129">
        <v>4.9000000000000002E-2</v>
      </c>
      <c r="AO1598" s="130" t="s">
        <v>1774</v>
      </c>
      <c r="AP1598" s="130" t="s">
        <v>1775</v>
      </c>
      <c r="AQ1598" s="27">
        <v>98000</v>
      </c>
      <c r="AR1598" s="27">
        <v>0</v>
      </c>
      <c r="AS1598" s="27">
        <v>0</v>
      </c>
      <c r="AT1598" s="27">
        <v>0</v>
      </c>
      <c r="AU1598" s="27">
        <v>0</v>
      </c>
      <c r="AV1598" s="27">
        <v>0</v>
      </c>
      <c r="AW1598" s="27">
        <v>0</v>
      </c>
      <c r="AX1598" s="27">
        <v>0</v>
      </c>
      <c r="AY1598" s="27">
        <v>0</v>
      </c>
      <c r="AZ1598" s="27">
        <v>0</v>
      </c>
      <c r="BA1598" s="27">
        <v>0</v>
      </c>
      <c r="BB1598" s="27">
        <v>0</v>
      </c>
      <c r="BC1598" s="27">
        <v>0</v>
      </c>
      <c r="BD1598" s="27">
        <v>0</v>
      </c>
      <c r="BE1598" s="27">
        <v>0</v>
      </c>
      <c r="BF1598" s="27">
        <v>0</v>
      </c>
      <c r="BG1598" s="27">
        <f t="shared" si="97"/>
        <v>98000</v>
      </c>
      <c r="BH1598" s="27">
        <f t="shared" si="98"/>
        <v>0</v>
      </c>
      <c r="BI1598" s="27">
        <f t="shared" si="100"/>
        <v>98000</v>
      </c>
    </row>
    <row r="1599" spans="1:61" x14ac:dyDescent="0.35">
      <c r="A1599" s="65" t="str">
        <f t="shared" si="99"/>
        <v>DI0015391</v>
      </c>
      <c r="B1599" s="111" t="s">
        <v>719</v>
      </c>
      <c r="C1599" s="104">
        <v>1</v>
      </c>
      <c r="D1599" s="111" t="s">
        <v>0</v>
      </c>
      <c r="E1599" s="111" t="s">
        <v>3</v>
      </c>
      <c r="F1599" s="104" t="s">
        <v>1760</v>
      </c>
      <c r="G1599" s="104" t="s">
        <v>1776</v>
      </c>
      <c r="H1599" s="104" t="s">
        <v>1777</v>
      </c>
      <c r="I1599" s="104" t="s">
        <v>1778</v>
      </c>
      <c r="J1599" s="104" t="s">
        <v>1779</v>
      </c>
      <c r="K1599" s="104" t="s">
        <v>774</v>
      </c>
      <c r="L1599" s="104" t="s">
        <v>1766</v>
      </c>
      <c r="M1599" s="104" t="s">
        <v>1773</v>
      </c>
      <c r="N1599" s="111">
        <v>1</v>
      </c>
      <c r="O1599" s="111">
        <v>1</v>
      </c>
      <c r="P1599" s="111">
        <v>1</v>
      </c>
      <c r="Q1599" s="113">
        <v>1</v>
      </c>
      <c r="R1599" s="113">
        <v>1</v>
      </c>
      <c r="S1599" s="113">
        <v>1</v>
      </c>
      <c r="T1599" s="113">
        <v>0</v>
      </c>
      <c r="U1599" s="113">
        <v>0</v>
      </c>
      <c r="V1599" s="113">
        <v>0</v>
      </c>
      <c r="W1599" s="109">
        <v>100000</v>
      </c>
      <c r="X1599" s="109">
        <v>0</v>
      </c>
      <c r="Y1599" s="109">
        <v>0</v>
      </c>
      <c r="Z1599" s="109">
        <v>0</v>
      </c>
      <c r="AA1599" s="109">
        <v>0</v>
      </c>
      <c r="AB1599" s="109">
        <v>0</v>
      </c>
      <c r="AC1599" s="109">
        <v>0</v>
      </c>
      <c r="AD1599" s="109">
        <v>0</v>
      </c>
      <c r="AE1599" s="109">
        <v>100000</v>
      </c>
      <c r="AF1599" s="107">
        <v>45610</v>
      </c>
      <c r="AG1599" s="107">
        <v>45975</v>
      </c>
      <c r="AH1599" s="126">
        <v>100000</v>
      </c>
      <c r="AI1599" s="115">
        <v>0.54246575342465753</v>
      </c>
      <c r="AJ1599" s="115">
        <v>1</v>
      </c>
      <c r="AK1599" s="127">
        <v>4.9000000000000002E-2</v>
      </c>
      <c r="AL1599" s="128">
        <v>0.54246575342465753</v>
      </c>
      <c r="AM1599" s="128">
        <v>1</v>
      </c>
      <c r="AN1599" s="129">
        <v>4.9000000000000002E-2</v>
      </c>
      <c r="AO1599" s="130" t="s">
        <v>1774</v>
      </c>
      <c r="AP1599" s="130" t="s">
        <v>1775</v>
      </c>
      <c r="AQ1599" s="27">
        <v>4900</v>
      </c>
      <c r="AR1599" s="27">
        <v>0</v>
      </c>
      <c r="AS1599" s="27">
        <v>0</v>
      </c>
      <c r="AT1599" s="27">
        <v>0</v>
      </c>
      <c r="AU1599" s="27">
        <v>0</v>
      </c>
      <c r="AV1599" s="27">
        <v>0</v>
      </c>
      <c r="AW1599" s="27">
        <v>0</v>
      </c>
      <c r="AX1599" s="27">
        <v>0</v>
      </c>
      <c r="AY1599" s="27">
        <v>0</v>
      </c>
      <c r="AZ1599" s="27">
        <v>0</v>
      </c>
      <c r="BA1599" s="27">
        <v>0</v>
      </c>
      <c r="BB1599" s="27">
        <v>0</v>
      </c>
      <c r="BC1599" s="27">
        <v>0</v>
      </c>
      <c r="BD1599" s="27">
        <v>0</v>
      </c>
      <c r="BE1599" s="27">
        <v>0</v>
      </c>
      <c r="BF1599" s="27">
        <v>0</v>
      </c>
      <c r="BG1599" s="27">
        <f t="shared" si="97"/>
        <v>4900</v>
      </c>
      <c r="BH1599" s="27">
        <f t="shared" si="98"/>
        <v>0</v>
      </c>
      <c r="BI1599" s="27">
        <f t="shared" si="100"/>
        <v>4900</v>
      </c>
    </row>
    <row r="1600" spans="1:61" x14ac:dyDescent="0.35">
      <c r="A1600" s="65" t="str">
        <f t="shared" si="99"/>
        <v>DI0015401</v>
      </c>
      <c r="B1600" s="111" t="s">
        <v>720</v>
      </c>
      <c r="C1600" s="104">
        <v>1</v>
      </c>
      <c r="D1600" s="111" t="s">
        <v>0</v>
      </c>
      <c r="E1600" s="111" t="s">
        <v>3</v>
      </c>
      <c r="F1600" s="104" t="s">
        <v>1760</v>
      </c>
      <c r="G1600" s="104" t="s">
        <v>1761</v>
      </c>
      <c r="H1600" s="104" t="s">
        <v>1770</v>
      </c>
      <c r="I1600" s="104" t="s">
        <v>1763</v>
      </c>
      <c r="J1600" s="104" t="s">
        <v>1772</v>
      </c>
      <c r="K1600" s="104" t="s">
        <v>402</v>
      </c>
      <c r="L1600" s="104" t="s">
        <v>1766</v>
      </c>
      <c r="M1600" s="104" t="s">
        <v>1773</v>
      </c>
      <c r="N1600" s="111">
        <v>1</v>
      </c>
      <c r="O1600" s="111">
        <v>1</v>
      </c>
      <c r="P1600" s="111">
        <v>1</v>
      </c>
      <c r="Q1600" s="113">
        <v>0</v>
      </c>
      <c r="R1600" s="113">
        <v>1</v>
      </c>
      <c r="S1600" s="113">
        <v>1</v>
      </c>
      <c r="T1600" s="113">
        <v>1</v>
      </c>
      <c r="U1600" s="113">
        <v>0</v>
      </c>
      <c r="V1600" s="113">
        <v>0</v>
      </c>
      <c r="W1600" s="109">
        <v>0</v>
      </c>
      <c r="X1600" s="109">
        <v>0</v>
      </c>
      <c r="Y1600" s="109">
        <v>0</v>
      </c>
      <c r="Z1600" s="109">
        <v>0</v>
      </c>
      <c r="AA1600" s="109">
        <v>0</v>
      </c>
      <c r="AB1600" s="109">
        <v>0</v>
      </c>
      <c r="AC1600" s="109">
        <v>0</v>
      </c>
      <c r="AD1600" s="109">
        <v>0</v>
      </c>
      <c r="AE1600" s="109">
        <v>0</v>
      </c>
      <c r="AF1600" s="107">
        <v>45372</v>
      </c>
      <c r="AG1600" s="107">
        <v>45737</v>
      </c>
      <c r="AH1600" s="126">
        <v>14739980.880000001</v>
      </c>
      <c r="AI1600" s="115">
        <v>0</v>
      </c>
      <c r="AJ1600" s="115">
        <v>1</v>
      </c>
      <c r="AK1600" s="127">
        <v>4.9000000000000002E-2</v>
      </c>
      <c r="AL1600" s="128">
        <v>0</v>
      </c>
      <c r="AM1600" s="128">
        <v>0</v>
      </c>
      <c r="AN1600" s="129">
        <v>0</v>
      </c>
      <c r="AO1600" s="130" t="s">
        <v>1774</v>
      </c>
      <c r="AP1600" s="130" t="s">
        <v>1775</v>
      </c>
      <c r="AQ1600" s="27">
        <v>0</v>
      </c>
      <c r="AR1600" s="27">
        <v>0</v>
      </c>
      <c r="AS1600" s="27">
        <v>0</v>
      </c>
      <c r="AT1600" s="27">
        <v>0</v>
      </c>
      <c r="AU1600" s="27">
        <v>0</v>
      </c>
      <c r="AV1600" s="27">
        <v>0</v>
      </c>
      <c r="AW1600" s="27">
        <v>0</v>
      </c>
      <c r="AX1600" s="27">
        <v>0</v>
      </c>
      <c r="AY1600" s="27">
        <v>0</v>
      </c>
      <c r="AZ1600" s="27">
        <v>0</v>
      </c>
      <c r="BA1600" s="27">
        <v>0</v>
      </c>
      <c r="BB1600" s="27">
        <v>0</v>
      </c>
      <c r="BC1600" s="27">
        <v>0</v>
      </c>
      <c r="BD1600" s="27">
        <v>0</v>
      </c>
      <c r="BE1600" s="27">
        <v>0</v>
      </c>
      <c r="BF1600" s="27">
        <v>0</v>
      </c>
      <c r="BG1600" s="27">
        <f t="shared" si="97"/>
        <v>0</v>
      </c>
      <c r="BH1600" s="27">
        <f t="shared" si="98"/>
        <v>0</v>
      </c>
      <c r="BI1600" s="27">
        <f t="shared" si="100"/>
        <v>0</v>
      </c>
    </row>
    <row r="1601" spans="1:61" x14ac:dyDescent="0.35">
      <c r="A1601" s="65" t="str">
        <f t="shared" si="99"/>
        <v>DI0015411</v>
      </c>
      <c r="B1601" s="111" t="s">
        <v>721</v>
      </c>
      <c r="C1601" s="104">
        <v>1</v>
      </c>
      <c r="D1601" s="111" t="s">
        <v>0</v>
      </c>
      <c r="E1601" s="111" t="s">
        <v>3</v>
      </c>
      <c r="F1601" s="104" t="s">
        <v>1760</v>
      </c>
      <c r="G1601" s="104" t="s">
        <v>1776</v>
      </c>
      <c r="H1601" s="104" t="s">
        <v>1777</v>
      </c>
      <c r="I1601" s="104" t="s">
        <v>1778</v>
      </c>
      <c r="J1601" s="104" t="s">
        <v>1779</v>
      </c>
      <c r="K1601" s="104" t="s">
        <v>774</v>
      </c>
      <c r="L1601" s="104" t="s">
        <v>1766</v>
      </c>
      <c r="M1601" s="104" t="s">
        <v>1773</v>
      </c>
      <c r="N1601" s="111">
        <v>1</v>
      </c>
      <c r="O1601" s="111">
        <v>1</v>
      </c>
      <c r="P1601" s="111">
        <v>1</v>
      </c>
      <c r="Q1601" s="113">
        <v>1</v>
      </c>
      <c r="R1601" s="113">
        <v>1</v>
      </c>
      <c r="S1601" s="113">
        <v>1</v>
      </c>
      <c r="T1601" s="113">
        <v>0</v>
      </c>
      <c r="U1601" s="113">
        <v>0</v>
      </c>
      <c r="V1601" s="113">
        <v>0</v>
      </c>
      <c r="W1601" s="109">
        <v>250000</v>
      </c>
      <c r="X1601" s="109">
        <v>0</v>
      </c>
      <c r="Y1601" s="109">
        <v>0</v>
      </c>
      <c r="Z1601" s="109">
        <v>0</v>
      </c>
      <c r="AA1601" s="109">
        <v>0</v>
      </c>
      <c r="AB1601" s="109">
        <v>0</v>
      </c>
      <c r="AC1601" s="109">
        <v>0</v>
      </c>
      <c r="AD1601" s="109">
        <v>0</v>
      </c>
      <c r="AE1601" s="109">
        <v>250000</v>
      </c>
      <c r="AF1601" s="107">
        <v>45610</v>
      </c>
      <c r="AG1601" s="107">
        <v>45975</v>
      </c>
      <c r="AH1601" s="126">
        <v>250000</v>
      </c>
      <c r="AI1601" s="115">
        <v>0.54246575342465753</v>
      </c>
      <c r="AJ1601" s="115">
        <v>1</v>
      </c>
      <c r="AK1601" s="127">
        <v>4.9000000000000002E-2</v>
      </c>
      <c r="AL1601" s="128">
        <v>0.54246575342465753</v>
      </c>
      <c r="AM1601" s="128">
        <v>1</v>
      </c>
      <c r="AN1601" s="129">
        <v>4.9000000000000002E-2</v>
      </c>
      <c r="AO1601" s="130" t="s">
        <v>1774</v>
      </c>
      <c r="AP1601" s="130" t="s">
        <v>1775</v>
      </c>
      <c r="AQ1601" s="27">
        <v>12250</v>
      </c>
      <c r="AR1601" s="27">
        <v>0</v>
      </c>
      <c r="AS1601" s="27">
        <v>0</v>
      </c>
      <c r="AT1601" s="27">
        <v>0</v>
      </c>
      <c r="AU1601" s="27">
        <v>0</v>
      </c>
      <c r="AV1601" s="27">
        <v>0</v>
      </c>
      <c r="AW1601" s="27">
        <v>0</v>
      </c>
      <c r="AX1601" s="27">
        <v>0</v>
      </c>
      <c r="AY1601" s="27">
        <v>0</v>
      </c>
      <c r="AZ1601" s="27">
        <v>0</v>
      </c>
      <c r="BA1601" s="27">
        <v>0</v>
      </c>
      <c r="BB1601" s="27">
        <v>0</v>
      </c>
      <c r="BC1601" s="27">
        <v>0</v>
      </c>
      <c r="BD1601" s="27">
        <v>0</v>
      </c>
      <c r="BE1601" s="27">
        <v>0</v>
      </c>
      <c r="BF1601" s="27">
        <v>0</v>
      </c>
      <c r="BG1601" s="27">
        <f t="shared" si="97"/>
        <v>12250</v>
      </c>
      <c r="BH1601" s="27">
        <f t="shared" si="98"/>
        <v>0</v>
      </c>
      <c r="BI1601" s="27">
        <f t="shared" si="100"/>
        <v>12250</v>
      </c>
    </row>
    <row r="1602" spans="1:61" x14ac:dyDescent="0.35">
      <c r="A1602" s="65" t="str">
        <f t="shared" si="99"/>
        <v>DI0015421</v>
      </c>
      <c r="B1602" s="111" t="s">
        <v>722</v>
      </c>
      <c r="C1602" s="104">
        <v>1</v>
      </c>
      <c r="D1602" s="111" t="s">
        <v>0</v>
      </c>
      <c r="E1602" s="111" t="s">
        <v>3</v>
      </c>
      <c r="F1602" s="104" t="s">
        <v>1760</v>
      </c>
      <c r="G1602" s="104" t="s">
        <v>1776</v>
      </c>
      <c r="H1602" s="104" t="s">
        <v>1777</v>
      </c>
      <c r="I1602" s="104" t="s">
        <v>1778</v>
      </c>
      <c r="J1602" s="104" t="s">
        <v>1779</v>
      </c>
      <c r="K1602" s="104" t="s">
        <v>774</v>
      </c>
      <c r="L1602" s="104" t="s">
        <v>1766</v>
      </c>
      <c r="M1602" s="104" t="s">
        <v>1773</v>
      </c>
      <c r="N1602" s="111">
        <v>1</v>
      </c>
      <c r="O1602" s="111">
        <v>1</v>
      </c>
      <c r="P1602" s="111">
        <v>1</v>
      </c>
      <c r="Q1602" s="113">
        <v>1</v>
      </c>
      <c r="R1602" s="113">
        <v>1</v>
      </c>
      <c r="S1602" s="113">
        <v>1</v>
      </c>
      <c r="T1602" s="113">
        <v>0</v>
      </c>
      <c r="U1602" s="113">
        <v>0</v>
      </c>
      <c r="V1602" s="113">
        <v>0</v>
      </c>
      <c r="W1602" s="109">
        <v>10000000</v>
      </c>
      <c r="X1602" s="109">
        <v>0</v>
      </c>
      <c r="Y1602" s="109">
        <v>0</v>
      </c>
      <c r="Z1602" s="109">
        <v>0</v>
      </c>
      <c r="AA1602" s="109">
        <v>0</v>
      </c>
      <c r="AB1602" s="109">
        <v>0</v>
      </c>
      <c r="AC1602" s="109">
        <v>0</v>
      </c>
      <c r="AD1602" s="109">
        <v>0</v>
      </c>
      <c r="AE1602" s="109">
        <v>10000000</v>
      </c>
      <c r="AF1602" s="107">
        <v>45610</v>
      </c>
      <c r="AG1602" s="107">
        <v>45975</v>
      </c>
      <c r="AH1602" s="126">
        <v>10000000</v>
      </c>
      <c r="AI1602" s="115">
        <v>0.54246575342465753</v>
      </c>
      <c r="AJ1602" s="115">
        <v>1</v>
      </c>
      <c r="AK1602" s="127">
        <v>4.9000000000000002E-2</v>
      </c>
      <c r="AL1602" s="128">
        <v>0.54246575342465753</v>
      </c>
      <c r="AM1602" s="128">
        <v>1</v>
      </c>
      <c r="AN1602" s="129">
        <v>4.9000000000000002E-2</v>
      </c>
      <c r="AO1602" s="130" t="s">
        <v>1774</v>
      </c>
      <c r="AP1602" s="130" t="s">
        <v>1775</v>
      </c>
      <c r="AQ1602" s="27">
        <v>490000</v>
      </c>
      <c r="AR1602" s="27">
        <v>0</v>
      </c>
      <c r="AS1602" s="27">
        <v>0</v>
      </c>
      <c r="AT1602" s="27">
        <v>0</v>
      </c>
      <c r="AU1602" s="27">
        <v>0</v>
      </c>
      <c r="AV1602" s="27">
        <v>0</v>
      </c>
      <c r="AW1602" s="27">
        <v>0</v>
      </c>
      <c r="AX1602" s="27">
        <v>0</v>
      </c>
      <c r="AY1602" s="27">
        <v>0</v>
      </c>
      <c r="AZ1602" s="27">
        <v>0</v>
      </c>
      <c r="BA1602" s="27">
        <v>0</v>
      </c>
      <c r="BB1602" s="27">
        <v>0</v>
      </c>
      <c r="BC1602" s="27">
        <v>0</v>
      </c>
      <c r="BD1602" s="27">
        <v>0</v>
      </c>
      <c r="BE1602" s="27">
        <v>0</v>
      </c>
      <c r="BF1602" s="27">
        <v>0</v>
      </c>
      <c r="BG1602" s="27">
        <f t="shared" si="97"/>
        <v>490000</v>
      </c>
      <c r="BH1602" s="27">
        <f t="shared" si="98"/>
        <v>0</v>
      </c>
      <c r="BI1602" s="27">
        <f t="shared" si="100"/>
        <v>490000</v>
      </c>
    </row>
    <row r="1603" spans="1:61" x14ac:dyDescent="0.35">
      <c r="A1603" s="65" t="str">
        <f t="shared" si="99"/>
        <v>DI0015431</v>
      </c>
      <c r="B1603" s="111" t="s">
        <v>723</v>
      </c>
      <c r="C1603" s="104">
        <v>1</v>
      </c>
      <c r="D1603" s="111" t="s">
        <v>0</v>
      </c>
      <c r="E1603" s="111" t="s">
        <v>3</v>
      </c>
      <c r="F1603" s="104" t="s">
        <v>1760</v>
      </c>
      <c r="G1603" s="104" t="s">
        <v>1769</v>
      </c>
      <c r="H1603" s="104" t="s">
        <v>1770</v>
      </c>
      <c r="I1603" s="104" t="s">
        <v>1771</v>
      </c>
      <c r="J1603" s="104" t="s">
        <v>1772</v>
      </c>
      <c r="K1603" s="104" t="s">
        <v>724</v>
      </c>
      <c r="L1603" s="104" t="s">
        <v>1766</v>
      </c>
      <c r="M1603" s="104" t="s">
        <v>1773</v>
      </c>
      <c r="N1603" s="111">
        <v>1</v>
      </c>
      <c r="O1603" s="111">
        <v>1</v>
      </c>
      <c r="P1603" s="111">
        <v>1</v>
      </c>
      <c r="Q1603" s="113">
        <v>0</v>
      </c>
      <c r="R1603" s="113">
        <v>0</v>
      </c>
      <c r="S1603" s="113">
        <v>1</v>
      </c>
      <c r="T1603" s="113">
        <v>1</v>
      </c>
      <c r="U1603" s="113">
        <v>1</v>
      </c>
      <c r="V1603" s="113">
        <v>0</v>
      </c>
      <c r="W1603" s="109">
        <v>6363049.2300000004</v>
      </c>
      <c r="X1603" s="109">
        <v>0</v>
      </c>
      <c r="Y1603" s="109">
        <v>0</v>
      </c>
      <c r="Z1603" s="109">
        <v>0</v>
      </c>
      <c r="AA1603" s="109">
        <v>0</v>
      </c>
      <c r="AB1603" s="109">
        <v>0</v>
      </c>
      <c r="AC1603" s="109">
        <v>0</v>
      </c>
      <c r="AD1603" s="109">
        <v>0</v>
      </c>
      <c r="AE1603" s="109">
        <v>6363049.2300000004</v>
      </c>
      <c r="AF1603" s="107">
        <v>45656</v>
      </c>
      <c r="AG1603" s="107">
        <v>48212</v>
      </c>
      <c r="AH1603" s="126">
        <v>477863.58</v>
      </c>
      <c r="AI1603" s="115">
        <v>6.6712328767123283</v>
      </c>
      <c r="AJ1603" s="115">
        <v>7.0027397260273974</v>
      </c>
      <c r="AK1603" s="127">
        <v>9.5000000000000001E-2</v>
      </c>
      <c r="AL1603" s="128">
        <v>6.6712328767123283</v>
      </c>
      <c r="AM1603" s="128">
        <v>7.0027397260273974</v>
      </c>
      <c r="AN1603" s="129">
        <v>9.5000000000000001E-2</v>
      </c>
      <c r="AO1603" s="130" t="s">
        <v>1774</v>
      </c>
      <c r="AP1603" s="130" t="s">
        <v>1775</v>
      </c>
      <c r="AQ1603" s="27">
        <v>604489.68000000005</v>
      </c>
      <c r="AR1603" s="27">
        <v>604489.68000000005</v>
      </c>
      <c r="AS1603" s="27">
        <v>604489.68000000005</v>
      </c>
      <c r="AT1603" s="27">
        <v>604489.68000000005</v>
      </c>
      <c r="AU1603" s="27">
        <v>604489.68000000005</v>
      </c>
      <c r="AV1603" s="27">
        <v>604489.68000000005</v>
      </c>
      <c r="AW1603" s="27">
        <v>604489.68000000005</v>
      </c>
      <c r="AX1603" s="27">
        <v>0</v>
      </c>
      <c r="AY1603" s="27">
        <v>0</v>
      </c>
      <c r="AZ1603" s="27">
        <v>0</v>
      </c>
      <c r="BA1603" s="27">
        <v>0</v>
      </c>
      <c r="BB1603" s="27">
        <v>0</v>
      </c>
      <c r="BC1603" s="27">
        <v>0</v>
      </c>
      <c r="BD1603" s="27">
        <v>0</v>
      </c>
      <c r="BE1603" s="27">
        <v>0</v>
      </c>
      <c r="BF1603" s="27">
        <v>0</v>
      </c>
      <c r="BG1603" s="27">
        <f t="shared" ref="BG1603:BG1625" si="101">SUM(AQ1603:AR1603)</f>
        <v>1208979.3600000001</v>
      </c>
      <c r="BH1603" s="27">
        <f t="shared" ref="BH1603:BH1625" si="102">SUM(AS1603:BF1603)</f>
        <v>3022448.4000000004</v>
      </c>
      <c r="BI1603" s="27">
        <f t="shared" si="100"/>
        <v>4231427.7600000007</v>
      </c>
    </row>
    <row r="1604" spans="1:61" x14ac:dyDescent="0.35">
      <c r="A1604" s="65" t="str">
        <f t="shared" ref="A1604:A1625" si="103">CONCATENATE(B1604,C1604)</f>
        <v>DI0015441</v>
      </c>
      <c r="B1604" s="111" t="s">
        <v>725</v>
      </c>
      <c r="C1604" s="104">
        <v>1</v>
      </c>
      <c r="D1604" s="111" t="s">
        <v>0</v>
      </c>
      <c r="E1604" s="111" t="s">
        <v>3</v>
      </c>
      <c r="F1604" s="104" t="s">
        <v>1760</v>
      </c>
      <c r="G1604" s="104" t="s">
        <v>1769</v>
      </c>
      <c r="H1604" s="104" t="s">
        <v>1770</v>
      </c>
      <c r="I1604" s="104" t="s">
        <v>1771</v>
      </c>
      <c r="J1604" s="104" t="s">
        <v>1772</v>
      </c>
      <c r="K1604" s="104" t="s">
        <v>726</v>
      </c>
      <c r="L1604" s="104" t="s">
        <v>1766</v>
      </c>
      <c r="M1604" s="104" t="s">
        <v>1773</v>
      </c>
      <c r="N1604" s="111">
        <v>1</v>
      </c>
      <c r="O1604" s="111">
        <v>1</v>
      </c>
      <c r="P1604" s="111">
        <v>1</v>
      </c>
      <c r="Q1604" s="113">
        <v>0</v>
      </c>
      <c r="R1604" s="113">
        <v>0</v>
      </c>
      <c r="S1604" s="113">
        <v>1</v>
      </c>
      <c r="T1604" s="113">
        <v>1</v>
      </c>
      <c r="U1604" s="113">
        <v>1</v>
      </c>
      <c r="V1604" s="113">
        <v>0</v>
      </c>
      <c r="W1604" s="109">
        <v>1244366.82</v>
      </c>
      <c r="X1604" s="109">
        <v>0</v>
      </c>
      <c r="Y1604" s="109">
        <v>0</v>
      </c>
      <c r="Z1604" s="109">
        <v>0</v>
      </c>
      <c r="AA1604" s="109">
        <v>0</v>
      </c>
      <c r="AB1604" s="109">
        <v>0</v>
      </c>
      <c r="AC1604" s="109">
        <v>0</v>
      </c>
      <c r="AD1604" s="109">
        <v>0</v>
      </c>
      <c r="AE1604" s="109">
        <v>1244366.82</v>
      </c>
      <c r="AF1604" s="107">
        <v>45656</v>
      </c>
      <c r="AG1604" s="107">
        <v>48212</v>
      </c>
      <c r="AH1604" s="126">
        <v>4374835.57</v>
      </c>
      <c r="AI1604" s="115">
        <v>6.6712328767123283</v>
      </c>
      <c r="AJ1604" s="115">
        <v>7.0027397260273974</v>
      </c>
      <c r="AK1604" s="127">
        <v>9.5000000000000001E-2</v>
      </c>
      <c r="AL1604" s="128">
        <v>6.6712328767123283</v>
      </c>
      <c r="AM1604" s="128">
        <v>7.0027397260273974</v>
      </c>
      <c r="AN1604" s="129">
        <v>9.5000000000000001E-2</v>
      </c>
      <c r="AO1604" s="130" t="s">
        <v>1774</v>
      </c>
      <c r="AP1604" s="130" t="s">
        <v>1775</v>
      </c>
      <c r="AQ1604" s="27">
        <v>118214.84</v>
      </c>
      <c r="AR1604" s="27">
        <v>118214.84</v>
      </c>
      <c r="AS1604" s="27">
        <v>118214.84</v>
      </c>
      <c r="AT1604" s="27">
        <v>118214.84</v>
      </c>
      <c r="AU1604" s="27">
        <v>118214.84</v>
      </c>
      <c r="AV1604" s="27">
        <v>118214.84</v>
      </c>
      <c r="AW1604" s="27">
        <v>118214.84</v>
      </c>
      <c r="AX1604" s="27">
        <v>0</v>
      </c>
      <c r="AY1604" s="27">
        <v>0</v>
      </c>
      <c r="AZ1604" s="27">
        <v>0</v>
      </c>
      <c r="BA1604" s="27">
        <v>0</v>
      </c>
      <c r="BB1604" s="27">
        <v>0</v>
      </c>
      <c r="BC1604" s="27">
        <v>0</v>
      </c>
      <c r="BD1604" s="27">
        <v>0</v>
      </c>
      <c r="BE1604" s="27">
        <v>0</v>
      </c>
      <c r="BF1604" s="27">
        <v>0</v>
      </c>
      <c r="BG1604" s="27">
        <f t="shared" si="101"/>
        <v>236429.68</v>
      </c>
      <c r="BH1604" s="27">
        <f t="shared" si="102"/>
        <v>591074.19999999995</v>
      </c>
      <c r="BI1604" s="27">
        <f t="shared" si="100"/>
        <v>827503.87999999989</v>
      </c>
    </row>
    <row r="1605" spans="1:61" x14ac:dyDescent="0.35">
      <c r="A1605" s="65" t="str">
        <f t="shared" si="103"/>
        <v>DI0015451</v>
      </c>
      <c r="B1605" s="111" t="s">
        <v>727</v>
      </c>
      <c r="C1605" s="104">
        <v>1</v>
      </c>
      <c r="D1605" s="111" t="s">
        <v>0</v>
      </c>
      <c r="E1605" s="111" t="s">
        <v>3</v>
      </c>
      <c r="F1605" s="104" t="s">
        <v>1760</v>
      </c>
      <c r="G1605" s="104" t="s">
        <v>1769</v>
      </c>
      <c r="H1605" s="104" t="s">
        <v>1770</v>
      </c>
      <c r="I1605" s="104" t="s">
        <v>1771</v>
      </c>
      <c r="J1605" s="104" t="s">
        <v>1772</v>
      </c>
      <c r="K1605" s="104" t="s">
        <v>728</v>
      </c>
      <c r="L1605" s="104" t="s">
        <v>1766</v>
      </c>
      <c r="M1605" s="104" t="s">
        <v>1773</v>
      </c>
      <c r="N1605" s="111">
        <v>1</v>
      </c>
      <c r="O1605" s="111">
        <v>1</v>
      </c>
      <c r="P1605" s="111">
        <v>1</v>
      </c>
      <c r="Q1605" s="113">
        <v>0</v>
      </c>
      <c r="R1605" s="113">
        <v>0</v>
      </c>
      <c r="S1605" s="113">
        <v>1</v>
      </c>
      <c r="T1605" s="113">
        <v>1</v>
      </c>
      <c r="U1605" s="113">
        <v>1</v>
      </c>
      <c r="V1605" s="113">
        <v>0</v>
      </c>
      <c r="W1605" s="109">
        <v>863688.09</v>
      </c>
      <c r="X1605" s="109">
        <v>0</v>
      </c>
      <c r="Y1605" s="109">
        <v>0</v>
      </c>
      <c r="Z1605" s="109">
        <v>0</v>
      </c>
      <c r="AA1605" s="109">
        <v>0</v>
      </c>
      <c r="AB1605" s="109">
        <v>0</v>
      </c>
      <c r="AC1605" s="109">
        <v>0</v>
      </c>
      <c r="AD1605" s="109">
        <v>0</v>
      </c>
      <c r="AE1605" s="109">
        <v>863688.09</v>
      </c>
      <c r="AF1605" s="107">
        <v>45656</v>
      </c>
      <c r="AG1605" s="107">
        <v>48212</v>
      </c>
      <c r="AH1605" s="126">
        <v>1207065.28</v>
      </c>
      <c r="AI1605" s="115">
        <v>6.6712328767123283</v>
      </c>
      <c r="AJ1605" s="115">
        <v>7.0027397260273974</v>
      </c>
      <c r="AK1605" s="127">
        <v>9.5000000000000001E-2</v>
      </c>
      <c r="AL1605" s="128">
        <v>6.6712328767123283</v>
      </c>
      <c r="AM1605" s="128">
        <v>7.0027397260273982</v>
      </c>
      <c r="AN1605" s="129">
        <v>9.5000000000000001E-2</v>
      </c>
      <c r="AO1605" s="130" t="s">
        <v>1774</v>
      </c>
      <c r="AP1605" s="130" t="s">
        <v>1775</v>
      </c>
      <c r="AQ1605" s="27">
        <v>82050.36</v>
      </c>
      <c r="AR1605" s="27">
        <v>82050.36</v>
      </c>
      <c r="AS1605" s="27">
        <v>82050.36</v>
      </c>
      <c r="AT1605" s="27">
        <v>82050.36</v>
      </c>
      <c r="AU1605" s="27">
        <v>82050.36</v>
      </c>
      <c r="AV1605" s="27">
        <v>82050.36</v>
      </c>
      <c r="AW1605" s="27">
        <v>82050.36</v>
      </c>
      <c r="AX1605" s="27">
        <v>0</v>
      </c>
      <c r="AY1605" s="27">
        <v>0</v>
      </c>
      <c r="AZ1605" s="27">
        <v>0</v>
      </c>
      <c r="BA1605" s="27">
        <v>0</v>
      </c>
      <c r="BB1605" s="27">
        <v>0</v>
      </c>
      <c r="BC1605" s="27">
        <v>0</v>
      </c>
      <c r="BD1605" s="27">
        <v>0</v>
      </c>
      <c r="BE1605" s="27">
        <v>0</v>
      </c>
      <c r="BF1605" s="27">
        <v>0</v>
      </c>
      <c r="BG1605" s="27">
        <f t="shared" si="101"/>
        <v>164100.72</v>
      </c>
      <c r="BH1605" s="27">
        <f t="shared" si="102"/>
        <v>410251.8</v>
      </c>
      <c r="BI1605" s="27">
        <f t="shared" ref="BI1605:BI1625" si="104">BH1605+BG1605</f>
        <v>574352.52</v>
      </c>
    </row>
    <row r="1606" spans="1:61" x14ac:dyDescent="0.35">
      <c r="A1606" s="65" t="str">
        <f t="shared" si="103"/>
        <v>DI0015461</v>
      </c>
      <c r="B1606" s="111" t="s">
        <v>729</v>
      </c>
      <c r="C1606" s="104">
        <v>1</v>
      </c>
      <c r="D1606" s="111" t="s">
        <v>0</v>
      </c>
      <c r="E1606" s="111" t="s">
        <v>3</v>
      </c>
      <c r="F1606" s="104" t="s">
        <v>1760</v>
      </c>
      <c r="G1606" s="104" t="s">
        <v>1769</v>
      </c>
      <c r="H1606" s="104" t="s">
        <v>1770</v>
      </c>
      <c r="I1606" s="104" t="s">
        <v>1771</v>
      </c>
      <c r="J1606" s="104" t="s">
        <v>1772</v>
      </c>
      <c r="K1606" s="104" t="s">
        <v>1719</v>
      </c>
      <c r="L1606" s="104" t="s">
        <v>1766</v>
      </c>
      <c r="M1606" s="104" t="s">
        <v>1773</v>
      </c>
      <c r="N1606" s="111">
        <v>1</v>
      </c>
      <c r="O1606" s="111">
        <v>1</v>
      </c>
      <c r="P1606" s="111">
        <v>1</v>
      </c>
      <c r="Q1606" s="113">
        <v>0</v>
      </c>
      <c r="R1606" s="113">
        <v>0</v>
      </c>
      <c r="S1606" s="113">
        <v>1</v>
      </c>
      <c r="T1606" s="113">
        <v>1</v>
      </c>
      <c r="U1606" s="113">
        <v>1</v>
      </c>
      <c r="V1606" s="113">
        <v>0</v>
      </c>
      <c r="W1606" s="109">
        <v>1598041.94</v>
      </c>
      <c r="X1606" s="109">
        <v>0</v>
      </c>
      <c r="Y1606" s="109">
        <v>0</v>
      </c>
      <c r="Z1606" s="109">
        <v>0</v>
      </c>
      <c r="AA1606" s="109">
        <v>0</v>
      </c>
      <c r="AB1606" s="109">
        <v>0</v>
      </c>
      <c r="AC1606" s="109">
        <v>0</v>
      </c>
      <c r="AD1606" s="109">
        <v>0</v>
      </c>
      <c r="AE1606" s="109">
        <v>1598041.94</v>
      </c>
      <c r="AF1606" s="107">
        <v>45656</v>
      </c>
      <c r="AG1606" s="107">
        <v>48212</v>
      </c>
      <c r="AH1606" s="126">
        <v>863688.09</v>
      </c>
      <c r="AI1606" s="115">
        <v>6.6712328767123283</v>
      </c>
      <c r="AJ1606" s="115">
        <v>7.0027397260273974</v>
      </c>
      <c r="AK1606" s="127">
        <v>9.5000000000000001E-2</v>
      </c>
      <c r="AL1606" s="128">
        <v>6.6712328767123283</v>
      </c>
      <c r="AM1606" s="128">
        <v>7.0027397260273974</v>
      </c>
      <c r="AN1606" s="129">
        <v>9.5000000000000015E-2</v>
      </c>
      <c r="AO1606" s="130" t="s">
        <v>1774</v>
      </c>
      <c r="AP1606" s="130" t="s">
        <v>1775</v>
      </c>
      <c r="AQ1606" s="27">
        <v>151813.98000000001</v>
      </c>
      <c r="AR1606" s="27">
        <v>151813.98000000001</v>
      </c>
      <c r="AS1606" s="27">
        <v>151813.98000000001</v>
      </c>
      <c r="AT1606" s="27">
        <v>151813.98000000001</v>
      </c>
      <c r="AU1606" s="27">
        <v>151813.98000000001</v>
      </c>
      <c r="AV1606" s="27">
        <v>151813.98000000001</v>
      </c>
      <c r="AW1606" s="27">
        <v>151813.98000000001</v>
      </c>
      <c r="AX1606" s="27">
        <v>0</v>
      </c>
      <c r="AY1606" s="27">
        <v>0</v>
      </c>
      <c r="AZ1606" s="27">
        <v>0</v>
      </c>
      <c r="BA1606" s="27">
        <v>0</v>
      </c>
      <c r="BB1606" s="27">
        <v>0</v>
      </c>
      <c r="BC1606" s="27">
        <v>0</v>
      </c>
      <c r="BD1606" s="27">
        <v>0</v>
      </c>
      <c r="BE1606" s="27">
        <v>0</v>
      </c>
      <c r="BF1606" s="27">
        <v>0</v>
      </c>
      <c r="BG1606" s="27">
        <f t="shared" si="101"/>
        <v>303627.96000000002</v>
      </c>
      <c r="BH1606" s="27">
        <f t="shared" si="102"/>
        <v>759069.9</v>
      </c>
      <c r="BI1606" s="27">
        <f t="shared" si="104"/>
        <v>1062697.8600000001</v>
      </c>
    </row>
    <row r="1607" spans="1:61" x14ac:dyDescent="0.35">
      <c r="A1607" s="65" t="str">
        <f t="shared" si="103"/>
        <v>DI0015471</v>
      </c>
      <c r="B1607" s="111" t="s">
        <v>730</v>
      </c>
      <c r="C1607" s="104">
        <v>1</v>
      </c>
      <c r="D1607" s="111" t="s">
        <v>0</v>
      </c>
      <c r="E1607" s="111" t="s">
        <v>3</v>
      </c>
      <c r="F1607" s="104" t="s">
        <v>1760</v>
      </c>
      <c r="G1607" s="104" t="s">
        <v>1769</v>
      </c>
      <c r="H1607" s="104" t="s">
        <v>1770</v>
      </c>
      <c r="I1607" s="104" t="s">
        <v>1771</v>
      </c>
      <c r="J1607" s="104" t="s">
        <v>1772</v>
      </c>
      <c r="K1607" s="104" t="s">
        <v>731</v>
      </c>
      <c r="L1607" s="104" t="s">
        <v>1766</v>
      </c>
      <c r="M1607" s="104" t="s">
        <v>1773</v>
      </c>
      <c r="N1607" s="111">
        <v>1</v>
      </c>
      <c r="O1607" s="111">
        <v>1</v>
      </c>
      <c r="P1607" s="111">
        <v>1</v>
      </c>
      <c r="Q1607" s="113">
        <v>0</v>
      </c>
      <c r="R1607" s="113">
        <v>0</v>
      </c>
      <c r="S1607" s="113">
        <v>1</v>
      </c>
      <c r="T1607" s="113">
        <v>1</v>
      </c>
      <c r="U1607" s="113">
        <v>1</v>
      </c>
      <c r="V1607" s="113">
        <v>0</v>
      </c>
      <c r="W1607" s="109">
        <v>2888776.29</v>
      </c>
      <c r="X1607" s="109">
        <v>0</v>
      </c>
      <c r="Y1607" s="109">
        <v>0</v>
      </c>
      <c r="Z1607" s="109">
        <v>0</v>
      </c>
      <c r="AA1607" s="109">
        <v>0</v>
      </c>
      <c r="AB1607" s="109">
        <v>0</v>
      </c>
      <c r="AC1607" s="109">
        <v>0</v>
      </c>
      <c r="AD1607" s="109">
        <v>0</v>
      </c>
      <c r="AE1607" s="109">
        <v>2888776.29</v>
      </c>
      <c r="AF1607" s="107">
        <v>45656</v>
      </c>
      <c r="AG1607" s="107">
        <v>48212</v>
      </c>
      <c r="AH1607" s="126">
        <v>453568.36</v>
      </c>
      <c r="AI1607" s="115">
        <v>6.6712328767123283</v>
      </c>
      <c r="AJ1607" s="115">
        <v>7.0027397260273974</v>
      </c>
      <c r="AK1607" s="127">
        <v>9.5000000000000001E-2</v>
      </c>
      <c r="AL1607" s="128">
        <v>6.6712328767123283</v>
      </c>
      <c r="AM1607" s="128">
        <v>7.0027397260273974</v>
      </c>
      <c r="AN1607" s="129">
        <v>9.5000000000000015E-2</v>
      </c>
      <c r="AO1607" s="130" t="s">
        <v>1774</v>
      </c>
      <c r="AP1607" s="130" t="s">
        <v>1775</v>
      </c>
      <c r="AQ1607" s="27">
        <v>274433.74</v>
      </c>
      <c r="AR1607" s="27">
        <v>274433.74</v>
      </c>
      <c r="AS1607" s="27">
        <v>274433.74</v>
      </c>
      <c r="AT1607" s="27">
        <v>274433.74</v>
      </c>
      <c r="AU1607" s="27">
        <v>274433.74</v>
      </c>
      <c r="AV1607" s="27">
        <v>274433.74</v>
      </c>
      <c r="AW1607" s="27">
        <v>274433.74</v>
      </c>
      <c r="AX1607" s="27">
        <v>0</v>
      </c>
      <c r="AY1607" s="27">
        <v>0</v>
      </c>
      <c r="AZ1607" s="27">
        <v>0</v>
      </c>
      <c r="BA1607" s="27">
        <v>0</v>
      </c>
      <c r="BB1607" s="27">
        <v>0</v>
      </c>
      <c r="BC1607" s="27">
        <v>0</v>
      </c>
      <c r="BD1607" s="27">
        <v>0</v>
      </c>
      <c r="BE1607" s="27">
        <v>0</v>
      </c>
      <c r="BF1607" s="27">
        <v>0</v>
      </c>
      <c r="BG1607" s="27">
        <f t="shared" si="101"/>
        <v>548867.48</v>
      </c>
      <c r="BH1607" s="27">
        <f t="shared" si="102"/>
        <v>1372168.7</v>
      </c>
      <c r="BI1607" s="27">
        <f t="shared" si="104"/>
        <v>1921036.18</v>
      </c>
    </row>
    <row r="1608" spans="1:61" x14ac:dyDescent="0.35">
      <c r="A1608" s="65" t="str">
        <f t="shared" si="103"/>
        <v>DI0015481</v>
      </c>
      <c r="B1608" s="111" t="s">
        <v>732</v>
      </c>
      <c r="C1608" s="104">
        <v>1</v>
      </c>
      <c r="D1608" s="111" t="s">
        <v>0</v>
      </c>
      <c r="E1608" s="111" t="s">
        <v>3</v>
      </c>
      <c r="F1608" s="104" t="s">
        <v>1760</v>
      </c>
      <c r="G1608" s="104" t="s">
        <v>1769</v>
      </c>
      <c r="H1608" s="104" t="s">
        <v>1770</v>
      </c>
      <c r="I1608" s="104" t="s">
        <v>1771</v>
      </c>
      <c r="J1608" s="104" t="s">
        <v>1772</v>
      </c>
      <c r="K1608" s="104" t="s">
        <v>733</v>
      </c>
      <c r="L1608" s="104" t="s">
        <v>1766</v>
      </c>
      <c r="M1608" s="104" t="s">
        <v>1773</v>
      </c>
      <c r="N1608" s="111">
        <v>1</v>
      </c>
      <c r="O1608" s="111">
        <v>1</v>
      </c>
      <c r="P1608" s="111">
        <v>1</v>
      </c>
      <c r="Q1608" s="113">
        <v>0</v>
      </c>
      <c r="R1608" s="113">
        <v>0</v>
      </c>
      <c r="S1608" s="113">
        <v>1</v>
      </c>
      <c r="T1608" s="113">
        <v>1</v>
      </c>
      <c r="U1608" s="113">
        <v>1</v>
      </c>
      <c r="V1608" s="113">
        <v>0</v>
      </c>
      <c r="W1608" s="109">
        <v>946288.8</v>
      </c>
      <c r="X1608" s="109">
        <v>0</v>
      </c>
      <c r="Y1608" s="109">
        <v>0</v>
      </c>
      <c r="Z1608" s="109">
        <v>0</v>
      </c>
      <c r="AA1608" s="109">
        <v>0</v>
      </c>
      <c r="AB1608" s="109">
        <v>0</v>
      </c>
      <c r="AC1608" s="109">
        <v>0</v>
      </c>
      <c r="AD1608" s="109">
        <v>0</v>
      </c>
      <c r="AE1608" s="109">
        <v>946288.8</v>
      </c>
      <c r="AF1608" s="107">
        <v>45656</v>
      </c>
      <c r="AG1608" s="107">
        <v>48212</v>
      </c>
      <c r="AH1608" s="126">
        <v>2398248.75</v>
      </c>
      <c r="AI1608" s="115">
        <v>6.6712328767123283</v>
      </c>
      <c r="AJ1608" s="115">
        <v>7.0027397260273974</v>
      </c>
      <c r="AK1608" s="127">
        <v>9.5000000000000001E-2</v>
      </c>
      <c r="AL1608" s="128">
        <v>6.6712328767123283</v>
      </c>
      <c r="AM1608" s="128">
        <v>7.0027397260273974</v>
      </c>
      <c r="AN1608" s="129">
        <v>9.5000000000000001E-2</v>
      </c>
      <c r="AO1608" s="130" t="s">
        <v>1774</v>
      </c>
      <c r="AP1608" s="130" t="s">
        <v>1775</v>
      </c>
      <c r="AQ1608" s="27">
        <v>92263.16</v>
      </c>
      <c r="AR1608" s="27">
        <v>92263.16</v>
      </c>
      <c r="AS1608" s="27">
        <v>92263.16</v>
      </c>
      <c r="AT1608" s="27">
        <v>92263.16</v>
      </c>
      <c r="AU1608" s="27">
        <v>92263.16</v>
      </c>
      <c r="AV1608" s="27">
        <v>92263.16</v>
      </c>
      <c r="AW1608" s="27">
        <v>92263.16</v>
      </c>
      <c r="AX1608" s="27">
        <v>92263.16</v>
      </c>
      <c r="AY1608" s="27">
        <v>92263.16</v>
      </c>
      <c r="AZ1608" s="27">
        <v>92263.16</v>
      </c>
      <c r="BA1608" s="27">
        <v>0</v>
      </c>
      <c r="BB1608" s="27">
        <v>0</v>
      </c>
      <c r="BC1608" s="27">
        <v>0</v>
      </c>
      <c r="BD1608" s="27">
        <v>0</v>
      </c>
      <c r="BE1608" s="27">
        <v>0</v>
      </c>
      <c r="BF1608" s="27">
        <v>0</v>
      </c>
      <c r="BG1608" s="27">
        <f t="shared" si="101"/>
        <v>184526.32</v>
      </c>
      <c r="BH1608" s="27">
        <f t="shared" si="102"/>
        <v>738105.28000000014</v>
      </c>
      <c r="BI1608" s="27">
        <f t="shared" si="104"/>
        <v>922631.60000000009</v>
      </c>
    </row>
    <row r="1609" spans="1:61" x14ac:dyDescent="0.35">
      <c r="A1609" s="65" t="str">
        <f t="shared" si="103"/>
        <v>DI0015491</v>
      </c>
      <c r="B1609" s="111" t="s">
        <v>734</v>
      </c>
      <c r="C1609" s="104">
        <v>1</v>
      </c>
      <c r="D1609" s="111" t="s">
        <v>0</v>
      </c>
      <c r="E1609" s="111" t="s">
        <v>3</v>
      </c>
      <c r="F1609" s="104" t="s">
        <v>1760</v>
      </c>
      <c r="G1609" s="104" t="s">
        <v>1769</v>
      </c>
      <c r="H1609" s="104" t="s">
        <v>1770</v>
      </c>
      <c r="I1609" s="104" t="s">
        <v>1771</v>
      </c>
      <c r="J1609" s="104" t="s">
        <v>1772</v>
      </c>
      <c r="K1609" s="104" t="s">
        <v>735</v>
      </c>
      <c r="L1609" s="104" t="s">
        <v>1766</v>
      </c>
      <c r="M1609" s="104" t="s">
        <v>1773</v>
      </c>
      <c r="N1609" s="111">
        <v>1</v>
      </c>
      <c r="O1609" s="111">
        <v>1</v>
      </c>
      <c r="P1609" s="111">
        <v>1</v>
      </c>
      <c r="Q1609" s="113">
        <v>0</v>
      </c>
      <c r="R1609" s="113">
        <v>0</v>
      </c>
      <c r="S1609" s="113">
        <v>1</v>
      </c>
      <c r="T1609" s="113">
        <v>1</v>
      </c>
      <c r="U1609" s="113">
        <v>1</v>
      </c>
      <c r="V1609" s="113">
        <v>0</v>
      </c>
      <c r="W1609" s="109">
        <v>453568.36</v>
      </c>
      <c r="X1609" s="109">
        <v>0</v>
      </c>
      <c r="Y1609" s="109">
        <v>0</v>
      </c>
      <c r="Z1609" s="109">
        <v>0</v>
      </c>
      <c r="AA1609" s="109">
        <v>0</v>
      </c>
      <c r="AB1609" s="109">
        <v>0</v>
      </c>
      <c r="AC1609" s="109">
        <v>0</v>
      </c>
      <c r="AD1609" s="109">
        <v>0</v>
      </c>
      <c r="AE1609" s="109">
        <v>453568.36</v>
      </c>
      <c r="AF1609" s="107">
        <v>45656</v>
      </c>
      <c r="AG1609" s="107">
        <v>48212</v>
      </c>
      <c r="AH1609" s="126">
        <v>1399235.53</v>
      </c>
      <c r="AI1609" s="115">
        <v>6.6712328767123283</v>
      </c>
      <c r="AJ1609" s="115">
        <v>7.0027397260273974</v>
      </c>
      <c r="AK1609" s="127">
        <v>9.5000000000000001E-2</v>
      </c>
      <c r="AL1609" s="128">
        <v>6.6712328767123283</v>
      </c>
      <c r="AM1609" s="128">
        <v>7.0027397260273974</v>
      </c>
      <c r="AN1609" s="129">
        <v>9.5000000000000001E-2</v>
      </c>
      <c r="AO1609" s="130" t="s">
        <v>1774</v>
      </c>
      <c r="AP1609" s="130" t="s">
        <v>1775</v>
      </c>
      <c r="AQ1609" s="27">
        <v>43089</v>
      </c>
      <c r="AR1609" s="27">
        <v>43089</v>
      </c>
      <c r="AS1609" s="27">
        <v>43089</v>
      </c>
      <c r="AT1609" s="27">
        <v>43089</v>
      </c>
      <c r="AU1609" s="27">
        <v>43089</v>
      </c>
      <c r="AV1609" s="27">
        <v>43089</v>
      </c>
      <c r="AW1609" s="27">
        <v>43089</v>
      </c>
      <c r="AX1609" s="27">
        <v>0</v>
      </c>
      <c r="AY1609" s="27">
        <v>0</v>
      </c>
      <c r="AZ1609" s="27">
        <v>0</v>
      </c>
      <c r="BA1609" s="27">
        <v>0</v>
      </c>
      <c r="BB1609" s="27">
        <v>0</v>
      </c>
      <c r="BC1609" s="27">
        <v>0</v>
      </c>
      <c r="BD1609" s="27">
        <v>0</v>
      </c>
      <c r="BE1609" s="27">
        <v>0</v>
      </c>
      <c r="BF1609" s="27">
        <v>0</v>
      </c>
      <c r="BG1609" s="27">
        <f t="shared" si="101"/>
        <v>86178</v>
      </c>
      <c r="BH1609" s="27">
        <f t="shared" si="102"/>
        <v>215445</v>
      </c>
      <c r="BI1609" s="27">
        <f t="shared" si="104"/>
        <v>301623</v>
      </c>
    </row>
    <row r="1610" spans="1:61" x14ac:dyDescent="0.35">
      <c r="A1610" s="65" t="str">
        <f t="shared" si="103"/>
        <v>DI0015501</v>
      </c>
      <c r="B1610" s="111" t="s">
        <v>736</v>
      </c>
      <c r="C1610" s="104">
        <v>1</v>
      </c>
      <c r="D1610" s="111" t="s">
        <v>0</v>
      </c>
      <c r="E1610" s="111" t="s">
        <v>3</v>
      </c>
      <c r="F1610" s="104" t="s">
        <v>1760</v>
      </c>
      <c r="G1610" s="104" t="s">
        <v>1769</v>
      </c>
      <c r="H1610" s="104" t="s">
        <v>1770</v>
      </c>
      <c r="I1610" s="104" t="s">
        <v>1771</v>
      </c>
      <c r="J1610" s="104" t="s">
        <v>1772</v>
      </c>
      <c r="K1610" s="104" t="s">
        <v>737</v>
      </c>
      <c r="L1610" s="104" t="s">
        <v>1766</v>
      </c>
      <c r="M1610" s="104" t="s">
        <v>1773</v>
      </c>
      <c r="N1610" s="111">
        <v>1</v>
      </c>
      <c r="O1610" s="111">
        <v>1</v>
      </c>
      <c r="P1610" s="111">
        <v>1</v>
      </c>
      <c r="Q1610" s="113">
        <v>0</v>
      </c>
      <c r="R1610" s="113">
        <v>0</v>
      </c>
      <c r="S1610" s="113">
        <v>1</v>
      </c>
      <c r="T1610" s="113">
        <v>1</v>
      </c>
      <c r="U1610" s="113">
        <v>1</v>
      </c>
      <c r="V1610" s="113">
        <v>0</v>
      </c>
      <c r="W1610" s="109">
        <v>2398248.75</v>
      </c>
      <c r="X1610" s="109">
        <v>0</v>
      </c>
      <c r="Y1610" s="109">
        <v>0</v>
      </c>
      <c r="Z1610" s="109">
        <v>0</v>
      </c>
      <c r="AA1610" s="109">
        <v>0</v>
      </c>
      <c r="AB1610" s="109">
        <v>0</v>
      </c>
      <c r="AC1610" s="109">
        <v>0</v>
      </c>
      <c r="AD1610" s="109">
        <v>0</v>
      </c>
      <c r="AE1610" s="109">
        <v>2398248.75</v>
      </c>
      <c r="AF1610" s="107">
        <v>45656</v>
      </c>
      <c r="AG1610" s="107">
        <v>48212</v>
      </c>
      <c r="AH1610" s="126">
        <v>2201188.2000000002</v>
      </c>
      <c r="AI1610" s="115">
        <v>6.6712328767123283</v>
      </c>
      <c r="AJ1610" s="115">
        <v>7.0027397260273974</v>
      </c>
      <c r="AK1610" s="127">
        <v>9.5000000000000001E-2</v>
      </c>
      <c r="AL1610" s="128">
        <v>6.6712328767123283</v>
      </c>
      <c r="AM1610" s="128">
        <v>7.0027397260273982</v>
      </c>
      <c r="AN1610" s="129">
        <v>9.5000000000000001E-2</v>
      </c>
      <c r="AO1610" s="130" t="s">
        <v>1774</v>
      </c>
      <c r="AP1610" s="130" t="s">
        <v>1775</v>
      </c>
      <c r="AQ1610" s="27">
        <v>227833.64</v>
      </c>
      <c r="AR1610" s="27">
        <v>227833.64</v>
      </c>
      <c r="AS1610" s="27">
        <v>227833.64</v>
      </c>
      <c r="AT1610" s="27">
        <v>227833.64</v>
      </c>
      <c r="AU1610" s="27">
        <v>227833.64</v>
      </c>
      <c r="AV1610" s="27">
        <v>227833.64</v>
      </c>
      <c r="AW1610" s="27">
        <v>227833.64</v>
      </c>
      <c r="AX1610" s="27">
        <v>0</v>
      </c>
      <c r="AY1610" s="27">
        <v>0</v>
      </c>
      <c r="AZ1610" s="27">
        <v>0</v>
      </c>
      <c r="BA1610" s="27">
        <v>0</v>
      </c>
      <c r="BB1610" s="27">
        <v>0</v>
      </c>
      <c r="BC1610" s="27">
        <v>0</v>
      </c>
      <c r="BD1610" s="27">
        <v>0</v>
      </c>
      <c r="BE1610" s="27">
        <v>0</v>
      </c>
      <c r="BF1610" s="27">
        <v>0</v>
      </c>
      <c r="BG1610" s="27">
        <f t="shared" si="101"/>
        <v>455667.28</v>
      </c>
      <c r="BH1610" s="27">
        <f t="shared" si="102"/>
        <v>1139168.2000000002</v>
      </c>
      <c r="BI1610" s="27">
        <f t="shared" si="104"/>
        <v>1594835.4800000002</v>
      </c>
    </row>
    <row r="1611" spans="1:61" x14ac:dyDescent="0.35">
      <c r="A1611" s="65" t="str">
        <f t="shared" si="103"/>
        <v>DI0015511</v>
      </c>
      <c r="B1611" s="111" t="s">
        <v>738</v>
      </c>
      <c r="C1611" s="104">
        <v>1</v>
      </c>
      <c r="D1611" s="111" t="s">
        <v>0</v>
      </c>
      <c r="E1611" s="111" t="s">
        <v>3</v>
      </c>
      <c r="F1611" s="104" t="s">
        <v>1760</v>
      </c>
      <c r="G1611" s="104" t="s">
        <v>1769</v>
      </c>
      <c r="H1611" s="104" t="s">
        <v>1770</v>
      </c>
      <c r="I1611" s="104" t="s">
        <v>1771</v>
      </c>
      <c r="J1611" s="104" t="s">
        <v>1772</v>
      </c>
      <c r="K1611" s="104" t="s">
        <v>739</v>
      </c>
      <c r="L1611" s="104" t="s">
        <v>1766</v>
      </c>
      <c r="M1611" s="104" t="s">
        <v>1773</v>
      </c>
      <c r="N1611" s="111">
        <v>1</v>
      </c>
      <c r="O1611" s="111">
        <v>1</v>
      </c>
      <c r="P1611" s="111">
        <v>1</v>
      </c>
      <c r="Q1611" s="113">
        <v>0</v>
      </c>
      <c r="R1611" s="113">
        <v>0</v>
      </c>
      <c r="S1611" s="113">
        <v>1</v>
      </c>
      <c r="T1611" s="113">
        <v>1</v>
      </c>
      <c r="U1611" s="113">
        <v>1</v>
      </c>
      <c r="V1611" s="113">
        <v>0</v>
      </c>
      <c r="W1611" s="109">
        <v>1896427.15</v>
      </c>
      <c r="X1611" s="109">
        <v>0</v>
      </c>
      <c r="Y1611" s="109">
        <v>0</v>
      </c>
      <c r="Z1611" s="109">
        <v>0</v>
      </c>
      <c r="AA1611" s="109">
        <v>0</v>
      </c>
      <c r="AB1611" s="109">
        <v>0</v>
      </c>
      <c r="AC1611" s="109">
        <v>0</v>
      </c>
      <c r="AD1611" s="109">
        <v>0</v>
      </c>
      <c r="AE1611" s="109">
        <v>1896427.15</v>
      </c>
      <c r="AF1611" s="107">
        <v>45656</v>
      </c>
      <c r="AG1611" s="107">
        <v>48212</v>
      </c>
      <c r="AH1611" s="126">
        <v>1598041.94</v>
      </c>
      <c r="AI1611" s="115">
        <v>6.6712328767123283</v>
      </c>
      <c r="AJ1611" s="115">
        <v>7.0027397260273974</v>
      </c>
      <c r="AK1611" s="127">
        <v>9.5000000000000001E-2</v>
      </c>
      <c r="AL1611" s="128">
        <v>6.6712328767123283</v>
      </c>
      <c r="AM1611" s="128">
        <v>7.0027397260273974</v>
      </c>
      <c r="AN1611" s="129">
        <v>9.5000000000000001E-2</v>
      </c>
      <c r="AO1611" s="130" t="s">
        <v>1774</v>
      </c>
      <c r="AP1611" s="130" t="s">
        <v>1775</v>
      </c>
      <c r="AQ1611" s="27">
        <v>180160.58</v>
      </c>
      <c r="AR1611" s="27">
        <v>180160.58</v>
      </c>
      <c r="AS1611" s="27">
        <v>180160.58</v>
      </c>
      <c r="AT1611" s="27">
        <v>180160.58</v>
      </c>
      <c r="AU1611" s="27">
        <v>180160.58</v>
      </c>
      <c r="AV1611" s="27">
        <v>180160.58</v>
      </c>
      <c r="AW1611" s="27">
        <v>180160.58</v>
      </c>
      <c r="AX1611" s="27">
        <v>0</v>
      </c>
      <c r="AY1611" s="27">
        <v>0</v>
      </c>
      <c r="AZ1611" s="27">
        <v>0</v>
      </c>
      <c r="BA1611" s="27">
        <v>0</v>
      </c>
      <c r="BB1611" s="27">
        <v>0</v>
      </c>
      <c r="BC1611" s="27">
        <v>0</v>
      </c>
      <c r="BD1611" s="27">
        <v>0</v>
      </c>
      <c r="BE1611" s="27">
        <v>0</v>
      </c>
      <c r="BF1611" s="27">
        <v>0</v>
      </c>
      <c r="BG1611" s="27">
        <f t="shared" si="101"/>
        <v>360321.16</v>
      </c>
      <c r="BH1611" s="27">
        <f t="shared" si="102"/>
        <v>900802.89999999991</v>
      </c>
      <c r="BI1611" s="27">
        <f t="shared" si="104"/>
        <v>1261124.0599999998</v>
      </c>
    </row>
    <row r="1612" spans="1:61" x14ac:dyDescent="0.35">
      <c r="A1612" s="65" t="str">
        <f t="shared" si="103"/>
        <v>DI0015521</v>
      </c>
      <c r="B1612" s="111" t="s">
        <v>740</v>
      </c>
      <c r="C1612" s="104">
        <v>1</v>
      </c>
      <c r="D1612" s="111" t="s">
        <v>0</v>
      </c>
      <c r="E1612" s="111" t="s">
        <v>3</v>
      </c>
      <c r="F1612" s="104" t="s">
        <v>1760</v>
      </c>
      <c r="G1612" s="104" t="s">
        <v>1769</v>
      </c>
      <c r="H1612" s="104" t="s">
        <v>1770</v>
      </c>
      <c r="I1612" s="104" t="s">
        <v>1771</v>
      </c>
      <c r="J1612" s="104" t="s">
        <v>1772</v>
      </c>
      <c r="K1612" s="104" t="s">
        <v>741</v>
      </c>
      <c r="L1612" s="104" t="s">
        <v>1766</v>
      </c>
      <c r="M1612" s="104" t="s">
        <v>1773</v>
      </c>
      <c r="N1612" s="111">
        <v>1</v>
      </c>
      <c r="O1612" s="111">
        <v>1</v>
      </c>
      <c r="P1612" s="111">
        <v>1</v>
      </c>
      <c r="Q1612" s="113">
        <v>0</v>
      </c>
      <c r="R1612" s="113">
        <v>0</v>
      </c>
      <c r="S1612" s="113">
        <v>1</v>
      </c>
      <c r="T1612" s="113">
        <v>1</v>
      </c>
      <c r="U1612" s="113">
        <v>1</v>
      </c>
      <c r="V1612" s="113">
        <v>0</v>
      </c>
      <c r="W1612" s="109">
        <v>425412.64</v>
      </c>
      <c r="X1612" s="109">
        <v>0</v>
      </c>
      <c r="Y1612" s="109">
        <v>0</v>
      </c>
      <c r="Z1612" s="109">
        <v>0</v>
      </c>
      <c r="AA1612" s="109">
        <v>0</v>
      </c>
      <c r="AB1612" s="109">
        <v>0</v>
      </c>
      <c r="AC1612" s="109">
        <v>0</v>
      </c>
      <c r="AD1612" s="109">
        <v>0</v>
      </c>
      <c r="AE1612" s="109">
        <v>425412.64</v>
      </c>
      <c r="AF1612" s="107">
        <v>45656</v>
      </c>
      <c r="AG1612" s="107">
        <v>48212</v>
      </c>
      <c r="AH1612" s="126">
        <v>2128570.4</v>
      </c>
      <c r="AI1612" s="115">
        <v>6.6712328767123283</v>
      </c>
      <c r="AJ1612" s="115">
        <v>7.0027397260273974</v>
      </c>
      <c r="AK1612" s="127">
        <v>9.5000000000000001E-2</v>
      </c>
      <c r="AL1612" s="128">
        <v>6.6712328767123292</v>
      </c>
      <c r="AM1612" s="128">
        <v>7.0027397260273974</v>
      </c>
      <c r="AN1612" s="129">
        <v>9.4999999999999987E-2</v>
      </c>
      <c r="AO1612" s="130" t="s">
        <v>1774</v>
      </c>
      <c r="AP1612" s="130" t="s">
        <v>1775</v>
      </c>
      <c r="AQ1612" s="27">
        <v>40414.199999999997</v>
      </c>
      <c r="AR1612" s="27">
        <v>40414.199999999997</v>
      </c>
      <c r="AS1612" s="27">
        <v>40414.199999999997</v>
      </c>
      <c r="AT1612" s="27">
        <v>40414.199999999997</v>
      </c>
      <c r="AU1612" s="27">
        <v>40414.199999999997</v>
      </c>
      <c r="AV1612" s="27">
        <v>40414.199999999997</v>
      </c>
      <c r="AW1612" s="27">
        <v>40414.199999999997</v>
      </c>
      <c r="AX1612" s="27">
        <v>0</v>
      </c>
      <c r="AY1612" s="27">
        <v>0</v>
      </c>
      <c r="AZ1612" s="27">
        <v>0</v>
      </c>
      <c r="BA1612" s="27">
        <v>0</v>
      </c>
      <c r="BB1612" s="27">
        <v>0</v>
      </c>
      <c r="BC1612" s="27">
        <v>0</v>
      </c>
      <c r="BD1612" s="27">
        <v>0</v>
      </c>
      <c r="BE1612" s="27">
        <v>0</v>
      </c>
      <c r="BF1612" s="27">
        <v>0</v>
      </c>
      <c r="BG1612" s="27">
        <f t="shared" si="101"/>
        <v>80828.399999999994</v>
      </c>
      <c r="BH1612" s="27">
        <f t="shared" si="102"/>
        <v>202071</v>
      </c>
      <c r="BI1612" s="27">
        <f t="shared" si="104"/>
        <v>282899.40000000002</v>
      </c>
    </row>
    <row r="1613" spans="1:61" x14ac:dyDescent="0.35">
      <c r="A1613" s="65" t="str">
        <f t="shared" si="103"/>
        <v>DI0015531</v>
      </c>
      <c r="B1613" s="111" t="s">
        <v>742</v>
      </c>
      <c r="C1613" s="104">
        <v>1</v>
      </c>
      <c r="D1613" s="111" t="s">
        <v>0</v>
      </c>
      <c r="E1613" s="111" t="s">
        <v>3</v>
      </c>
      <c r="F1613" s="104" t="s">
        <v>1760</v>
      </c>
      <c r="G1613" s="104" t="s">
        <v>1769</v>
      </c>
      <c r="H1613" s="104" t="s">
        <v>1770</v>
      </c>
      <c r="I1613" s="104" t="s">
        <v>1771</v>
      </c>
      <c r="J1613" s="104" t="s">
        <v>1772</v>
      </c>
      <c r="K1613" s="104" t="s">
        <v>743</v>
      </c>
      <c r="L1613" s="104" t="s">
        <v>1766</v>
      </c>
      <c r="M1613" s="104" t="s">
        <v>1773</v>
      </c>
      <c r="N1613" s="111">
        <v>1</v>
      </c>
      <c r="O1613" s="111">
        <v>1</v>
      </c>
      <c r="P1613" s="111">
        <v>1</v>
      </c>
      <c r="Q1613" s="113">
        <v>0</v>
      </c>
      <c r="R1613" s="113">
        <v>0</v>
      </c>
      <c r="S1613" s="113">
        <v>1</v>
      </c>
      <c r="T1613" s="113">
        <v>1</v>
      </c>
      <c r="U1613" s="113">
        <v>1</v>
      </c>
      <c r="V1613" s="113">
        <v>0</v>
      </c>
      <c r="W1613" s="109">
        <v>1302030.05</v>
      </c>
      <c r="X1613" s="109">
        <v>0</v>
      </c>
      <c r="Y1613" s="109">
        <v>0</v>
      </c>
      <c r="Z1613" s="109">
        <v>0</v>
      </c>
      <c r="AA1613" s="109">
        <v>0</v>
      </c>
      <c r="AB1613" s="109">
        <v>0</v>
      </c>
      <c r="AC1613" s="109">
        <v>0</v>
      </c>
      <c r="AD1613" s="109">
        <v>0</v>
      </c>
      <c r="AE1613" s="109">
        <v>1302030.05</v>
      </c>
      <c r="AF1613" s="107">
        <v>45656</v>
      </c>
      <c r="AG1613" s="107">
        <v>48212</v>
      </c>
      <c r="AH1613" s="126">
        <v>1244366.82</v>
      </c>
      <c r="AI1613" s="115">
        <v>6.6712328767123283</v>
      </c>
      <c r="AJ1613" s="115">
        <v>7.0027397260273974</v>
      </c>
      <c r="AK1613" s="127">
        <v>9.5000000000000001E-2</v>
      </c>
      <c r="AL1613" s="128">
        <v>6.6712328767123283</v>
      </c>
      <c r="AM1613" s="128">
        <v>7.0027397260273974</v>
      </c>
      <c r="AN1613" s="129">
        <v>9.5000000000000001E-2</v>
      </c>
      <c r="AO1613" s="130" t="s">
        <v>1774</v>
      </c>
      <c r="AP1613" s="130" t="s">
        <v>1775</v>
      </c>
      <c r="AQ1613" s="27">
        <v>123692.86</v>
      </c>
      <c r="AR1613" s="27">
        <v>123692.86</v>
      </c>
      <c r="AS1613" s="27">
        <v>123692.86</v>
      </c>
      <c r="AT1613" s="27">
        <v>123692.86</v>
      </c>
      <c r="AU1613" s="27">
        <v>123692.86</v>
      </c>
      <c r="AV1613" s="27">
        <v>123692.86</v>
      </c>
      <c r="AW1613" s="27">
        <v>123692.86</v>
      </c>
      <c r="AX1613" s="27">
        <v>0</v>
      </c>
      <c r="AY1613" s="27">
        <v>0</v>
      </c>
      <c r="AZ1613" s="27">
        <v>0</v>
      </c>
      <c r="BA1613" s="27">
        <v>0</v>
      </c>
      <c r="BB1613" s="27">
        <v>0</v>
      </c>
      <c r="BC1613" s="27">
        <v>0</v>
      </c>
      <c r="BD1613" s="27">
        <v>0</v>
      </c>
      <c r="BE1613" s="27">
        <v>0</v>
      </c>
      <c r="BF1613" s="27">
        <v>0</v>
      </c>
      <c r="BG1613" s="27">
        <f t="shared" si="101"/>
        <v>247385.72</v>
      </c>
      <c r="BH1613" s="27">
        <f t="shared" si="102"/>
        <v>618464.30000000005</v>
      </c>
      <c r="BI1613" s="27">
        <f t="shared" si="104"/>
        <v>865850.02</v>
      </c>
    </row>
    <row r="1614" spans="1:61" x14ac:dyDescent="0.35">
      <c r="A1614" s="65" t="str">
        <f t="shared" si="103"/>
        <v>DI0015541</v>
      </c>
      <c r="B1614" s="111" t="s">
        <v>744</v>
      </c>
      <c r="C1614" s="104">
        <v>1</v>
      </c>
      <c r="D1614" s="111" t="s">
        <v>0</v>
      </c>
      <c r="E1614" s="111" t="s">
        <v>3</v>
      </c>
      <c r="F1614" s="104" t="s">
        <v>1760</v>
      </c>
      <c r="G1614" s="104" t="s">
        <v>1769</v>
      </c>
      <c r="H1614" s="104" t="s">
        <v>1770</v>
      </c>
      <c r="I1614" s="104" t="s">
        <v>1771</v>
      </c>
      <c r="J1614" s="104" t="s">
        <v>1772</v>
      </c>
      <c r="K1614" s="104" t="s">
        <v>745</v>
      </c>
      <c r="L1614" s="104" t="s">
        <v>1766</v>
      </c>
      <c r="M1614" s="104" t="s">
        <v>1773</v>
      </c>
      <c r="N1614" s="111">
        <v>1</v>
      </c>
      <c r="O1614" s="111">
        <v>1</v>
      </c>
      <c r="P1614" s="111">
        <v>1</v>
      </c>
      <c r="Q1614" s="113">
        <v>0</v>
      </c>
      <c r="R1614" s="113">
        <v>0</v>
      </c>
      <c r="S1614" s="113">
        <v>1</v>
      </c>
      <c r="T1614" s="113">
        <v>1</v>
      </c>
      <c r="U1614" s="113">
        <v>1</v>
      </c>
      <c r="V1614" s="113">
        <v>0</v>
      </c>
      <c r="W1614" s="109">
        <v>1399235.53</v>
      </c>
      <c r="X1614" s="109">
        <v>0</v>
      </c>
      <c r="Y1614" s="109">
        <v>0</v>
      </c>
      <c r="Z1614" s="109">
        <v>0</v>
      </c>
      <c r="AA1614" s="109">
        <v>0</v>
      </c>
      <c r="AB1614" s="109">
        <v>0</v>
      </c>
      <c r="AC1614" s="109">
        <v>0</v>
      </c>
      <c r="AD1614" s="109">
        <v>0</v>
      </c>
      <c r="AE1614" s="109">
        <v>1399235.53</v>
      </c>
      <c r="AF1614" s="107">
        <v>45656</v>
      </c>
      <c r="AG1614" s="107">
        <v>48212</v>
      </c>
      <c r="AH1614" s="126">
        <v>2065011.29</v>
      </c>
      <c r="AI1614" s="115">
        <v>6.6712328767123283</v>
      </c>
      <c r="AJ1614" s="115">
        <v>7.0027397260273974</v>
      </c>
      <c r="AK1614" s="127">
        <v>9.5000000000000001E-2</v>
      </c>
      <c r="AL1614" s="128">
        <v>6.6712328767123292</v>
      </c>
      <c r="AM1614" s="128">
        <v>7.0027397260273974</v>
      </c>
      <c r="AN1614" s="129">
        <v>9.5000000000000015E-2</v>
      </c>
      <c r="AO1614" s="130" t="s">
        <v>1774</v>
      </c>
      <c r="AP1614" s="130" t="s">
        <v>1775</v>
      </c>
      <c r="AQ1614" s="27">
        <v>132927.38</v>
      </c>
      <c r="AR1614" s="27">
        <v>132927.38</v>
      </c>
      <c r="AS1614" s="27">
        <v>132927.38</v>
      </c>
      <c r="AT1614" s="27">
        <v>132927.38</v>
      </c>
      <c r="AU1614" s="27">
        <v>132927.38</v>
      </c>
      <c r="AV1614" s="27">
        <v>132927.38</v>
      </c>
      <c r="AW1614" s="27">
        <v>132927.38</v>
      </c>
      <c r="AX1614" s="27">
        <v>0</v>
      </c>
      <c r="AY1614" s="27">
        <v>0</v>
      </c>
      <c r="AZ1614" s="27">
        <v>0</v>
      </c>
      <c r="BA1614" s="27">
        <v>0</v>
      </c>
      <c r="BB1614" s="27">
        <v>0</v>
      </c>
      <c r="BC1614" s="27">
        <v>0</v>
      </c>
      <c r="BD1614" s="27">
        <v>0</v>
      </c>
      <c r="BE1614" s="27">
        <v>0</v>
      </c>
      <c r="BF1614" s="27">
        <v>0</v>
      </c>
      <c r="BG1614" s="27">
        <f t="shared" si="101"/>
        <v>265854.76</v>
      </c>
      <c r="BH1614" s="27">
        <f t="shared" si="102"/>
        <v>664636.9</v>
      </c>
      <c r="BI1614" s="27">
        <f t="shared" si="104"/>
        <v>930491.66</v>
      </c>
    </row>
    <row r="1615" spans="1:61" x14ac:dyDescent="0.35">
      <c r="A1615" s="65" t="str">
        <f t="shared" si="103"/>
        <v>DI0015551</v>
      </c>
      <c r="B1615" s="111" t="s">
        <v>746</v>
      </c>
      <c r="C1615" s="104">
        <v>1</v>
      </c>
      <c r="D1615" s="111" t="s">
        <v>0</v>
      </c>
      <c r="E1615" s="111" t="s">
        <v>3</v>
      </c>
      <c r="F1615" s="104" t="s">
        <v>1760</v>
      </c>
      <c r="G1615" s="104" t="s">
        <v>1769</v>
      </c>
      <c r="H1615" s="104" t="s">
        <v>1770</v>
      </c>
      <c r="I1615" s="104" t="s">
        <v>1771</v>
      </c>
      <c r="J1615" s="104" t="s">
        <v>1772</v>
      </c>
      <c r="K1615" s="104" t="s">
        <v>747</v>
      </c>
      <c r="L1615" s="104" t="s">
        <v>1766</v>
      </c>
      <c r="M1615" s="104" t="s">
        <v>1773</v>
      </c>
      <c r="N1615" s="111">
        <v>1</v>
      </c>
      <c r="O1615" s="111">
        <v>1</v>
      </c>
      <c r="P1615" s="111">
        <v>1</v>
      </c>
      <c r="Q1615" s="113">
        <v>0</v>
      </c>
      <c r="R1615" s="113">
        <v>0</v>
      </c>
      <c r="S1615" s="113">
        <v>1</v>
      </c>
      <c r="T1615" s="113">
        <v>1</v>
      </c>
      <c r="U1615" s="113">
        <v>1</v>
      </c>
      <c r="V1615" s="113">
        <v>0</v>
      </c>
      <c r="W1615" s="109">
        <v>2128570.4</v>
      </c>
      <c r="X1615" s="109">
        <v>0</v>
      </c>
      <c r="Y1615" s="109">
        <v>0</v>
      </c>
      <c r="Z1615" s="109">
        <v>0</v>
      </c>
      <c r="AA1615" s="109">
        <v>0</v>
      </c>
      <c r="AB1615" s="109">
        <v>0</v>
      </c>
      <c r="AC1615" s="109">
        <v>0</v>
      </c>
      <c r="AD1615" s="109">
        <v>0</v>
      </c>
      <c r="AE1615" s="109">
        <v>2128570.4</v>
      </c>
      <c r="AF1615" s="107">
        <v>45656</v>
      </c>
      <c r="AG1615" s="107">
        <v>48212</v>
      </c>
      <c r="AH1615" s="126">
        <v>2888776.29</v>
      </c>
      <c r="AI1615" s="115">
        <v>6.6712328767123283</v>
      </c>
      <c r="AJ1615" s="115">
        <v>7.0027397260273974</v>
      </c>
      <c r="AK1615" s="127">
        <v>9.5000000000000001E-2</v>
      </c>
      <c r="AL1615" s="128">
        <v>6.6712328767123283</v>
      </c>
      <c r="AM1615" s="128">
        <v>7.0027397260273974</v>
      </c>
      <c r="AN1615" s="129">
        <v>9.5000000000000001E-2</v>
      </c>
      <c r="AO1615" s="130" t="s">
        <v>1774</v>
      </c>
      <c r="AP1615" s="130" t="s">
        <v>1775</v>
      </c>
      <c r="AQ1615" s="27">
        <v>202214.18</v>
      </c>
      <c r="AR1615" s="27">
        <v>202214.18</v>
      </c>
      <c r="AS1615" s="27">
        <v>202214.18</v>
      </c>
      <c r="AT1615" s="27">
        <v>202214.18</v>
      </c>
      <c r="AU1615" s="27">
        <v>202214.18</v>
      </c>
      <c r="AV1615" s="27">
        <v>202214.18</v>
      </c>
      <c r="AW1615" s="27">
        <v>202214.18</v>
      </c>
      <c r="AX1615" s="27">
        <v>0</v>
      </c>
      <c r="AY1615" s="27">
        <v>0</v>
      </c>
      <c r="AZ1615" s="27">
        <v>0</v>
      </c>
      <c r="BA1615" s="27">
        <v>0</v>
      </c>
      <c r="BB1615" s="27">
        <v>0</v>
      </c>
      <c r="BC1615" s="27">
        <v>0</v>
      </c>
      <c r="BD1615" s="27">
        <v>0</v>
      </c>
      <c r="BE1615" s="27">
        <v>0</v>
      </c>
      <c r="BF1615" s="27">
        <v>0</v>
      </c>
      <c r="BG1615" s="27">
        <f t="shared" si="101"/>
        <v>404428.36</v>
      </c>
      <c r="BH1615" s="27">
        <f t="shared" si="102"/>
        <v>1011070.8999999999</v>
      </c>
      <c r="BI1615" s="27">
        <f t="shared" si="104"/>
        <v>1415499.2599999998</v>
      </c>
    </row>
    <row r="1616" spans="1:61" x14ac:dyDescent="0.35">
      <c r="A1616" s="65" t="str">
        <f t="shared" si="103"/>
        <v>DI0015561</v>
      </c>
      <c r="B1616" s="111" t="s">
        <v>748</v>
      </c>
      <c r="C1616" s="104">
        <v>1</v>
      </c>
      <c r="D1616" s="111" t="s">
        <v>0</v>
      </c>
      <c r="E1616" s="111" t="s">
        <v>3</v>
      </c>
      <c r="F1616" s="104" t="s">
        <v>1760</v>
      </c>
      <c r="G1616" s="104" t="s">
        <v>1769</v>
      </c>
      <c r="H1616" s="104" t="s">
        <v>1770</v>
      </c>
      <c r="I1616" s="104" t="s">
        <v>1771</v>
      </c>
      <c r="J1616" s="104" t="s">
        <v>1772</v>
      </c>
      <c r="K1616" s="104" t="s">
        <v>749</v>
      </c>
      <c r="L1616" s="104" t="s">
        <v>1766</v>
      </c>
      <c r="M1616" s="104" t="s">
        <v>1773</v>
      </c>
      <c r="N1616" s="111">
        <v>1</v>
      </c>
      <c r="O1616" s="111">
        <v>1</v>
      </c>
      <c r="P1616" s="111">
        <v>1</v>
      </c>
      <c r="Q1616" s="113">
        <v>0</v>
      </c>
      <c r="R1616" s="113">
        <v>0</v>
      </c>
      <c r="S1616" s="113">
        <v>1</v>
      </c>
      <c r="T1616" s="113">
        <v>1</v>
      </c>
      <c r="U1616" s="113">
        <v>1</v>
      </c>
      <c r="V1616" s="113">
        <v>0</v>
      </c>
      <c r="W1616" s="109">
        <v>579521.18999999994</v>
      </c>
      <c r="X1616" s="109">
        <v>0</v>
      </c>
      <c r="Y1616" s="109">
        <v>0</v>
      </c>
      <c r="Z1616" s="109">
        <v>0</v>
      </c>
      <c r="AA1616" s="109">
        <v>0</v>
      </c>
      <c r="AB1616" s="109">
        <v>0</v>
      </c>
      <c r="AC1616" s="109">
        <v>0</v>
      </c>
      <c r="AD1616" s="109">
        <v>0</v>
      </c>
      <c r="AE1616" s="109">
        <v>579521.18999999994</v>
      </c>
      <c r="AF1616" s="107">
        <v>45656</v>
      </c>
      <c r="AG1616" s="107">
        <v>48212</v>
      </c>
      <c r="AH1616" s="126">
        <v>6363049.2300000004</v>
      </c>
      <c r="AI1616" s="115">
        <v>6.6712328767123283</v>
      </c>
      <c r="AJ1616" s="115">
        <v>7.0027397260273974</v>
      </c>
      <c r="AK1616" s="127">
        <v>9.5000000000000001E-2</v>
      </c>
      <c r="AL1616" s="128">
        <v>6.6712328767123283</v>
      </c>
      <c r="AM1616" s="128">
        <v>7.0027397260273974</v>
      </c>
      <c r="AN1616" s="129">
        <v>9.5000000000000001E-2</v>
      </c>
      <c r="AO1616" s="130" t="s">
        <v>1774</v>
      </c>
      <c r="AP1616" s="130" t="s">
        <v>1775</v>
      </c>
      <c r="AQ1616" s="27">
        <v>55054.52</v>
      </c>
      <c r="AR1616" s="27">
        <v>55054.52</v>
      </c>
      <c r="AS1616" s="27">
        <v>55054.52</v>
      </c>
      <c r="AT1616" s="27">
        <v>55054.52</v>
      </c>
      <c r="AU1616" s="27">
        <v>55054.52</v>
      </c>
      <c r="AV1616" s="27">
        <v>55054.52</v>
      </c>
      <c r="AW1616" s="27">
        <v>55054.52</v>
      </c>
      <c r="AX1616" s="27">
        <v>0</v>
      </c>
      <c r="AY1616" s="27">
        <v>0</v>
      </c>
      <c r="AZ1616" s="27">
        <v>0</v>
      </c>
      <c r="BA1616" s="27">
        <v>0</v>
      </c>
      <c r="BB1616" s="27">
        <v>0</v>
      </c>
      <c r="BC1616" s="27">
        <v>0</v>
      </c>
      <c r="BD1616" s="27">
        <v>0</v>
      </c>
      <c r="BE1616" s="27">
        <v>0</v>
      </c>
      <c r="BF1616" s="27">
        <v>0</v>
      </c>
      <c r="BG1616" s="27">
        <f t="shared" si="101"/>
        <v>110109.04</v>
      </c>
      <c r="BH1616" s="27">
        <f t="shared" si="102"/>
        <v>275272.59999999998</v>
      </c>
      <c r="BI1616" s="27">
        <f t="shared" si="104"/>
        <v>385381.63999999996</v>
      </c>
    </row>
    <row r="1617" spans="1:61" x14ac:dyDescent="0.35">
      <c r="A1617" s="65" t="str">
        <f t="shared" si="103"/>
        <v>DI0015571</v>
      </c>
      <c r="B1617" s="111" t="s">
        <v>750</v>
      </c>
      <c r="C1617" s="104">
        <v>1</v>
      </c>
      <c r="D1617" s="111" t="s">
        <v>0</v>
      </c>
      <c r="E1617" s="111" t="s">
        <v>3</v>
      </c>
      <c r="F1617" s="104" t="s">
        <v>1760</v>
      </c>
      <c r="G1617" s="104" t="s">
        <v>1769</v>
      </c>
      <c r="H1617" s="104" t="s">
        <v>1770</v>
      </c>
      <c r="I1617" s="104" t="s">
        <v>1771</v>
      </c>
      <c r="J1617" s="104" t="s">
        <v>1772</v>
      </c>
      <c r="K1617" s="104" t="s">
        <v>751</v>
      </c>
      <c r="L1617" s="104" t="s">
        <v>1766</v>
      </c>
      <c r="M1617" s="104" t="s">
        <v>1773</v>
      </c>
      <c r="N1617" s="111">
        <v>1</v>
      </c>
      <c r="O1617" s="111">
        <v>1</v>
      </c>
      <c r="P1617" s="111">
        <v>1</v>
      </c>
      <c r="Q1617" s="113">
        <v>0</v>
      </c>
      <c r="R1617" s="113">
        <v>0</v>
      </c>
      <c r="S1617" s="113">
        <v>1</v>
      </c>
      <c r="T1617" s="113">
        <v>1</v>
      </c>
      <c r="U1617" s="113">
        <v>1</v>
      </c>
      <c r="V1617" s="113">
        <v>0</v>
      </c>
      <c r="W1617" s="109">
        <v>1207065.28</v>
      </c>
      <c r="X1617" s="109">
        <v>0</v>
      </c>
      <c r="Y1617" s="109">
        <v>0</v>
      </c>
      <c r="Z1617" s="109">
        <v>0</v>
      </c>
      <c r="AA1617" s="109">
        <v>0</v>
      </c>
      <c r="AB1617" s="109">
        <v>0</v>
      </c>
      <c r="AC1617" s="109">
        <v>0</v>
      </c>
      <c r="AD1617" s="109">
        <v>0</v>
      </c>
      <c r="AE1617" s="109">
        <v>1207065.28</v>
      </c>
      <c r="AF1617" s="107">
        <v>45656</v>
      </c>
      <c r="AG1617" s="107">
        <v>48212</v>
      </c>
      <c r="AH1617" s="126">
        <v>619496.68000000005</v>
      </c>
      <c r="AI1617" s="115">
        <v>6.6712328767123283</v>
      </c>
      <c r="AJ1617" s="115">
        <v>7.0027397260273974</v>
      </c>
      <c r="AK1617" s="127">
        <v>9.5000000000000001E-2</v>
      </c>
      <c r="AL1617" s="128">
        <v>6.6712328767123283</v>
      </c>
      <c r="AM1617" s="128">
        <v>7.0027397260273974</v>
      </c>
      <c r="AN1617" s="129">
        <v>9.5000000000000001E-2</v>
      </c>
      <c r="AO1617" s="130" t="s">
        <v>1774</v>
      </c>
      <c r="AP1617" s="130" t="s">
        <v>1775</v>
      </c>
      <c r="AQ1617" s="27">
        <v>114671.2</v>
      </c>
      <c r="AR1617" s="27">
        <v>114671.2</v>
      </c>
      <c r="AS1617" s="27">
        <v>114671.2</v>
      </c>
      <c r="AT1617" s="27">
        <v>114671.2</v>
      </c>
      <c r="AU1617" s="27">
        <v>114671.2</v>
      </c>
      <c r="AV1617" s="27">
        <v>114671.2</v>
      </c>
      <c r="AW1617" s="27">
        <v>114671.2</v>
      </c>
      <c r="AX1617" s="27">
        <v>0</v>
      </c>
      <c r="AY1617" s="27">
        <v>0</v>
      </c>
      <c r="AZ1617" s="27">
        <v>0</v>
      </c>
      <c r="BA1617" s="27">
        <v>0</v>
      </c>
      <c r="BB1617" s="27">
        <v>0</v>
      </c>
      <c r="BC1617" s="27">
        <v>0</v>
      </c>
      <c r="BD1617" s="27">
        <v>0</v>
      </c>
      <c r="BE1617" s="27">
        <v>0</v>
      </c>
      <c r="BF1617" s="27">
        <v>0</v>
      </c>
      <c r="BG1617" s="27">
        <f t="shared" si="101"/>
        <v>229342.4</v>
      </c>
      <c r="BH1617" s="27">
        <f t="shared" si="102"/>
        <v>573356</v>
      </c>
      <c r="BI1617" s="27">
        <f t="shared" si="104"/>
        <v>802698.4</v>
      </c>
    </row>
    <row r="1618" spans="1:61" x14ac:dyDescent="0.35">
      <c r="A1618" s="65" t="str">
        <f t="shared" si="103"/>
        <v>DI0015581</v>
      </c>
      <c r="B1618" s="111" t="s">
        <v>752</v>
      </c>
      <c r="C1618" s="104">
        <v>1</v>
      </c>
      <c r="D1618" s="111" t="s">
        <v>0</v>
      </c>
      <c r="E1618" s="111" t="s">
        <v>3</v>
      </c>
      <c r="F1618" s="104" t="s">
        <v>1760</v>
      </c>
      <c r="G1618" s="104" t="s">
        <v>1769</v>
      </c>
      <c r="H1618" s="104" t="s">
        <v>1770</v>
      </c>
      <c r="I1618" s="104" t="s">
        <v>1771</v>
      </c>
      <c r="J1618" s="104" t="s">
        <v>1772</v>
      </c>
      <c r="K1618" s="104" t="s">
        <v>1720</v>
      </c>
      <c r="L1618" s="104" t="s">
        <v>1766</v>
      </c>
      <c r="M1618" s="104" t="s">
        <v>1773</v>
      </c>
      <c r="N1618" s="111">
        <v>1</v>
      </c>
      <c r="O1618" s="111">
        <v>1</v>
      </c>
      <c r="P1618" s="111">
        <v>1</v>
      </c>
      <c r="Q1618" s="113">
        <v>0</v>
      </c>
      <c r="R1618" s="113">
        <v>0</v>
      </c>
      <c r="S1618" s="113">
        <v>1</v>
      </c>
      <c r="T1618" s="113">
        <v>1</v>
      </c>
      <c r="U1618" s="113">
        <v>1</v>
      </c>
      <c r="V1618" s="113">
        <v>0</v>
      </c>
      <c r="W1618" s="109">
        <v>477863.58</v>
      </c>
      <c r="X1618" s="109">
        <v>0</v>
      </c>
      <c r="Y1618" s="109">
        <v>0</v>
      </c>
      <c r="Z1618" s="109">
        <v>0</v>
      </c>
      <c r="AA1618" s="109">
        <v>0</v>
      </c>
      <c r="AB1618" s="109">
        <v>0</v>
      </c>
      <c r="AC1618" s="109">
        <v>0</v>
      </c>
      <c r="AD1618" s="109">
        <v>0</v>
      </c>
      <c r="AE1618" s="109">
        <v>477863.58</v>
      </c>
      <c r="AF1618" s="107">
        <v>45656</v>
      </c>
      <c r="AG1618" s="107">
        <v>48212</v>
      </c>
      <c r="AH1618" s="126">
        <v>1896427.15</v>
      </c>
      <c r="AI1618" s="115">
        <v>6.6712328767123283</v>
      </c>
      <c r="AJ1618" s="115">
        <v>7.0027397260273974</v>
      </c>
      <c r="AK1618" s="127">
        <v>9.5000000000000001E-2</v>
      </c>
      <c r="AL1618" s="128">
        <v>6.6712328767123283</v>
      </c>
      <c r="AM1618" s="128">
        <v>7.0027397260273974</v>
      </c>
      <c r="AN1618" s="129">
        <v>9.5000000000000015E-2</v>
      </c>
      <c r="AO1618" s="130" t="s">
        <v>1774</v>
      </c>
      <c r="AP1618" s="130" t="s">
        <v>1775</v>
      </c>
      <c r="AQ1618" s="27">
        <v>45397.04</v>
      </c>
      <c r="AR1618" s="27">
        <v>45397.04</v>
      </c>
      <c r="AS1618" s="27">
        <v>45397.04</v>
      </c>
      <c r="AT1618" s="27">
        <v>45397.04</v>
      </c>
      <c r="AU1618" s="27">
        <v>45397.04</v>
      </c>
      <c r="AV1618" s="27">
        <v>45397.04</v>
      </c>
      <c r="AW1618" s="27">
        <v>45397.04</v>
      </c>
      <c r="AX1618" s="27">
        <v>0</v>
      </c>
      <c r="AY1618" s="27">
        <v>0</v>
      </c>
      <c r="AZ1618" s="27">
        <v>0</v>
      </c>
      <c r="BA1618" s="27">
        <v>0</v>
      </c>
      <c r="BB1618" s="27">
        <v>0</v>
      </c>
      <c r="BC1618" s="27">
        <v>0</v>
      </c>
      <c r="BD1618" s="27">
        <v>0</v>
      </c>
      <c r="BE1618" s="27">
        <v>0</v>
      </c>
      <c r="BF1618" s="27">
        <v>0</v>
      </c>
      <c r="BG1618" s="27">
        <f t="shared" si="101"/>
        <v>90794.08</v>
      </c>
      <c r="BH1618" s="27">
        <f t="shared" si="102"/>
        <v>226985.2</v>
      </c>
      <c r="BI1618" s="27">
        <f t="shared" si="104"/>
        <v>317779.28000000003</v>
      </c>
    </row>
    <row r="1619" spans="1:61" x14ac:dyDescent="0.35">
      <c r="A1619" s="65" t="str">
        <f t="shared" si="103"/>
        <v>DI0015591</v>
      </c>
      <c r="B1619" s="111" t="s">
        <v>754</v>
      </c>
      <c r="C1619" s="104">
        <v>1</v>
      </c>
      <c r="D1619" s="111" t="s">
        <v>0</v>
      </c>
      <c r="E1619" s="111" t="s">
        <v>3</v>
      </c>
      <c r="F1619" s="104" t="s">
        <v>1760</v>
      </c>
      <c r="G1619" s="104" t="s">
        <v>1769</v>
      </c>
      <c r="H1619" s="104" t="s">
        <v>1770</v>
      </c>
      <c r="I1619" s="104" t="s">
        <v>1771</v>
      </c>
      <c r="J1619" s="104" t="s">
        <v>1772</v>
      </c>
      <c r="K1619" s="104" t="s">
        <v>1721</v>
      </c>
      <c r="L1619" s="104" t="s">
        <v>1766</v>
      </c>
      <c r="M1619" s="104" t="s">
        <v>1773</v>
      </c>
      <c r="N1619" s="111">
        <v>1</v>
      </c>
      <c r="O1619" s="111">
        <v>1</v>
      </c>
      <c r="P1619" s="111">
        <v>1</v>
      </c>
      <c r="Q1619" s="113">
        <v>0</v>
      </c>
      <c r="R1619" s="113">
        <v>0</v>
      </c>
      <c r="S1619" s="113">
        <v>1</v>
      </c>
      <c r="T1619" s="113">
        <v>1</v>
      </c>
      <c r="U1619" s="113">
        <v>1</v>
      </c>
      <c r="V1619" s="113">
        <v>0</v>
      </c>
      <c r="W1619" s="109">
        <v>4374835.57</v>
      </c>
      <c r="X1619" s="109">
        <v>0</v>
      </c>
      <c r="Y1619" s="109">
        <v>0</v>
      </c>
      <c r="Z1619" s="109">
        <v>0</v>
      </c>
      <c r="AA1619" s="109">
        <v>0</v>
      </c>
      <c r="AB1619" s="109">
        <v>0</v>
      </c>
      <c r="AC1619" s="109">
        <v>0</v>
      </c>
      <c r="AD1619" s="109">
        <v>0</v>
      </c>
      <c r="AE1619" s="109">
        <v>4374835.57</v>
      </c>
      <c r="AF1619" s="107">
        <v>45656</v>
      </c>
      <c r="AG1619" s="107">
        <v>48212</v>
      </c>
      <c r="AH1619" s="126">
        <v>454230.63</v>
      </c>
      <c r="AI1619" s="115">
        <v>6.6712328767123283</v>
      </c>
      <c r="AJ1619" s="115">
        <v>7.0027397260273974</v>
      </c>
      <c r="AK1619" s="127">
        <v>9.5000000000000001E-2</v>
      </c>
      <c r="AL1619" s="128">
        <v>6.6712328767123283</v>
      </c>
      <c r="AM1619" s="128">
        <v>7.0027397260273974</v>
      </c>
      <c r="AN1619" s="129">
        <v>9.5000000000000001E-2</v>
      </c>
      <c r="AO1619" s="130" t="s">
        <v>1774</v>
      </c>
      <c r="AP1619" s="130" t="s">
        <v>1775</v>
      </c>
      <c r="AQ1619" s="27">
        <v>415609.38</v>
      </c>
      <c r="AR1619" s="27">
        <v>415609.38</v>
      </c>
      <c r="AS1619" s="27">
        <v>415609.38</v>
      </c>
      <c r="AT1619" s="27">
        <v>415609.38</v>
      </c>
      <c r="AU1619" s="27">
        <v>415609.38</v>
      </c>
      <c r="AV1619" s="27">
        <v>415609.38</v>
      </c>
      <c r="AW1619" s="27">
        <v>415609.38</v>
      </c>
      <c r="AX1619" s="27">
        <v>0</v>
      </c>
      <c r="AY1619" s="27">
        <v>0</v>
      </c>
      <c r="AZ1619" s="27">
        <v>0</v>
      </c>
      <c r="BA1619" s="27">
        <v>0</v>
      </c>
      <c r="BB1619" s="27">
        <v>0</v>
      </c>
      <c r="BC1619" s="27">
        <v>0</v>
      </c>
      <c r="BD1619" s="27">
        <v>0</v>
      </c>
      <c r="BE1619" s="27">
        <v>0</v>
      </c>
      <c r="BF1619" s="27">
        <v>0</v>
      </c>
      <c r="BG1619" s="27">
        <f t="shared" si="101"/>
        <v>831218.76</v>
      </c>
      <c r="BH1619" s="27">
        <f t="shared" si="102"/>
        <v>2078046.9</v>
      </c>
      <c r="BI1619" s="27">
        <f t="shared" si="104"/>
        <v>2909265.66</v>
      </c>
    </row>
    <row r="1620" spans="1:61" x14ac:dyDescent="0.35">
      <c r="A1620" s="65" t="str">
        <f t="shared" si="103"/>
        <v>DI0015601</v>
      </c>
      <c r="B1620" s="111" t="s">
        <v>755</v>
      </c>
      <c r="C1620" s="104">
        <v>1</v>
      </c>
      <c r="D1620" s="111" t="s">
        <v>0</v>
      </c>
      <c r="E1620" s="111" t="s">
        <v>3</v>
      </c>
      <c r="F1620" s="104" t="s">
        <v>1760</v>
      </c>
      <c r="G1620" s="104" t="s">
        <v>1769</v>
      </c>
      <c r="H1620" s="104" t="s">
        <v>1770</v>
      </c>
      <c r="I1620" s="104" t="s">
        <v>1771</v>
      </c>
      <c r="J1620" s="104" t="s">
        <v>1772</v>
      </c>
      <c r="K1620" s="104" t="s">
        <v>1722</v>
      </c>
      <c r="L1620" s="104" t="s">
        <v>1766</v>
      </c>
      <c r="M1620" s="104" t="s">
        <v>1773</v>
      </c>
      <c r="N1620" s="111">
        <v>1</v>
      </c>
      <c r="O1620" s="111">
        <v>1</v>
      </c>
      <c r="P1620" s="111">
        <v>1</v>
      </c>
      <c r="Q1620" s="113">
        <v>0</v>
      </c>
      <c r="R1620" s="113">
        <v>0</v>
      </c>
      <c r="S1620" s="113">
        <v>1</v>
      </c>
      <c r="T1620" s="113">
        <v>1</v>
      </c>
      <c r="U1620" s="113">
        <v>1</v>
      </c>
      <c r="V1620" s="113">
        <v>0</v>
      </c>
      <c r="W1620" s="109">
        <v>2201188.2000000002</v>
      </c>
      <c r="X1620" s="109">
        <v>0</v>
      </c>
      <c r="Y1620" s="109">
        <v>0</v>
      </c>
      <c r="Z1620" s="109">
        <v>0</v>
      </c>
      <c r="AA1620" s="109">
        <v>0</v>
      </c>
      <c r="AB1620" s="109">
        <v>0</v>
      </c>
      <c r="AC1620" s="109">
        <v>0</v>
      </c>
      <c r="AD1620" s="109">
        <v>0</v>
      </c>
      <c r="AE1620" s="109">
        <v>2201188.2000000002</v>
      </c>
      <c r="AF1620" s="107">
        <v>45656</v>
      </c>
      <c r="AG1620" s="107">
        <v>48212</v>
      </c>
      <c r="AH1620" s="126">
        <v>1302030.05</v>
      </c>
      <c r="AI1620" s="115">
        <v>6.6712328767123283</v>
      </c>
      <c r="AJ1620" s="115">
        <v>7.0027397260273974</v>
      </c>
      <c r="AK1620" s="127">
        <v>9.5000000000000001E-2</v>
      </c>
      <c r="AL1620" s="128">
        <v>6.6712328767123283</v>
      </c>
      <c r="AM1620" s="128">
        <v>7.0027397260273974</v>
      </c>
      <c r="AN1620" s="129">
        <v>9.5000000000000001E-2</v>
      </c>
      <c r="AO1620" s="130" t="s">
        <v>1774</v>
      </c>
      <c r="AP1620" s="130" t="s">
        <v>1775</v>
      </c>
      <c r="AQ1620" s="27">
        <v>209112.88</v>
      </c>
      <c r="AR1620" s="27">
        <v>209112.88</v>
      </c>
      <c r="AS1620" s="27">
        <v>209112.88</v>
      </c>
      <c r="AT1620" s="27">
        <v>209112.88</v>
      </c>
      <c r="AU1620" s="27">
        <v>209112.88</v>
      </c>
      <c r="AV1620" s="27">
        <v>209112.88</v>
      </c>
      <c r="AW1620" s="27">
        <v>209112.88</v>
      </c>
      <c r="AX1620" s="27">
        <v>0</v>
      </c>
      <c r="AY1620" s="27">
        <v>0</v>
      </c>
      <c r="AZ1620" s="27">
        <v>0</v>
      </c>
      <c r="BA1620" s="27">
        <v>0</v>
      </c>
      <c r="BB1620" s="27">
        <v>0</v>
      </c>
      <c r="BC1620" s="27">
        <v>0</v>
      </c>
      <c r="BD1620" s="27">
        <v>0</v>
      </c>
      <c r="BE1620" s="27">
        <v>0</v>
      </c>
      <c r="BF1620" s="27">
        <v>0</v>
      </c>
      <c r="BG1620" s="27">
        <f t="shared" si="101"/>
        <v>418225.76</v>
      </c>
      <c r="BH1620" s="27">
        <f t="shared" si="102"/>
        <v>1045564.4</v>
      </c>
      <c r="BI1620" s="27">
        <f t="shared" si="104"/>
        <v>1463790.1600000001</v>
      </c>
    </row>
    <row r="1621" spans="1:61" x14ac:dyDescent="0.35">
      <c r="A1621" s="65" t="str">
        <f t="shared" si="103"/>
        <v>DI0015611</v>
      </c>
      <c r="B1621" s="111" t="s">
        <v>756</v>
      </c>
      <c r="C1621" s="104">
        <v>1</v>
      </c>
      <c r="D1621" s="111" t="s">
        <v>0</v>
      </c>
      <c r="E1621" s="111" t="s">
        <v>3</v>
      </c>
      <c r="F1621" s="104" t="s">
        <v>1760</v>
      </c>
      <c r="G1621" s="104" t="s">
        <v>1769</v>
      </c>
      <c r="H1621" s="104" t="s">
        <v>1770</v>
      </c>
      <c r="I1621" s="104" t="s">
        <v>1771</v>
      </c>
      <c r="J1621" s="104" t="s">
        <v>1772</v>
      </c>
      <c r="K1621" s="104" t="s">
        <v>757</v>
      </c>
      <c r="L1621" s="104" t="s">
        <v>1766</v>
      </c>
      <c r="M1621" s="104" t="s">
        <v>1773</v>
      </c>
      <c r="N1621" s="111">
        <v>1</v>
      </c>
      <c r="O1621" s="111">
        <v>1</v>
      </c>
      <c r="P1621" s="111">
        <v>1</v>
      </c>
      <c r="Q1621" s="113">
        <v>0</v>
      </c>
      <c r="R1621" s="113">
        <v>0</v>
      </c>
      <c r="S1621" s="113">
        <v>1</v>
      </c>
      <c r="T1621" s="113">
        <v>1</v>
      </c>
      <c r="U1621" s="113">
        <v>1</v>
      </c>
      <c r="V1621" s="113">
        <v>0</v>
      </c>
      <c r="W1621" s="109">
        <v>563185.93999999994</v>
      </c>
      <c r="X1621" s="109">
        <v>0</v>
      </c>
      <c r="Y1621" s="109">
        <v>0</v>
      </c>
      <c r="Z1621" s="109">
        <v>0</v>
      </c>
      <c r="AA1621" s="109">
        <v>0</v>
      </c>
      <c r="AB1621" s="109">
        <v>0</v>
      </c>
      <c r="AC1621" s="109">
        <v>0</v>
      </c>
      <c r="AD1621" s="109">
        <v>0</v>
      </c>
      <c r="AE1621" s="109">
        <v>563185.93999999994</v>
      </c>
      <c r="AF1621" s="107">
        <v>45656</v>
      </c>
      <c r="AG1621" s="107">
        <v>48212</v>
      </c>
      <c r="AH1621" s="126">
        <v>579521.18999999994</v>
      </c>
      <c r="AI1621" s="115">
        <v>6.6712328767123283</v>
      </c>
      <c r="AJ1621" s="115">
        <v>7.0027397260273974</v>
      </c>
      <c r="AK1621" s="127">
        <v>9.5000000000000001E-2</v>
      </c>
      <c r="AL1621" s="128">
        <v>6.6712328767123283</v>
      </c>
      <c r="AM1621" s="128">
        <v>7.0027397260273974</v>
      </c>
      <c r="AN1621" s="129">
        <v>9.5000000000000001E-2</v>
      </c>
      <c r="AO1621" s="130" t="s">
        <v>1774</v>
      </c>
      <c r="AP1621" s="130" t="s">
        <v>1775</v>
      </c>
      <c r="AQ1621" s="27">
        <v>53502.66</v>
      </c>
      <c r="AR1621" s="27">
        <v>53502.66</v>
      </c>
      <c r="AS1621" s="27">
        <v>53502.66</v>
      </c>
      <c r="AT1621" s="27">
        <v>53502.66</v>
      </c>
      <c r="AU1621" s="27">
        <v>53502.66</v>
      </c>
      <c r="AV1621" s="27">
        <v>53502.66</v>
      </c>
      <c r="AW1621" s="27">
        <v>53502.66</v>
      </c>
      <c r="AX1621" s="27">
        <v>0</v>
      </c>
      <c r="AY1621" s="27">
        <v>0</v>
      </c>
      <c r="AZ1621" s="27">
        <v>0</v>
      </c>
      <c r="BA1621" s="27">
        <v>0</v>
      </c>
      <c r="BB1621" s="27">
        <v>0</v>
      </c>
      <c r="BC1621" s="27">
        <v>0</v>
      </c>
      <c r="BD1621" s="27">
        <v>0</v>
      </c>
      <c r="BE1621" s="27">
        <v>0</v>
      </c>
      <c r="BF1621" s="27">
        <v>0</v>
      </c>
      <c r="BG1621" s="27">
        <f t="shared" si="101"/>
        <v>107005.32</v>
      </c>
      <c r="BH1621" s="27">
        <f t="shared" si="102"/>
        <v>267513.30000000005</v>
      </c>
      <c r="BI1621" s="27">
        <f t="shared" si="104"/>
        <v>374518.62000000005</v>
      </c>
    </row>
    <row r="1622" spans="1:61" x14ac:dyDescent="0.35">
      <c r="A1622" s="65" t="str">
        <f t="shared" si="103"/>
        <v>DI0015621</v>
      </c>
      <c r="B1622" s="111" t="s">
        <v>758</v>
      </c>
      <c r="C1622" s="104">
        <v>1</v>
      </c>
      <c r="D1622" s="111" t="s">
        <v>0</v>
      </c>
      <c r="E1622" s="111" t="s">
        <v>3</v>
      </c>
      <c r="F1622" s="104" t="s">
        <v>1760</v>
      </c>
      <c r="G1622" s="104" t="s">
        <v>1769</v>
      </c>
      <c r="H1622" s="104" t="s">
        <v>1770</v>
      </c>
      <c r="I1622" s="104" t="s">
        <v>1771</v>
      </c>
      <c r="J1622" s="104" t="s">
        <v>1772</v>
      </c>
      <c r="K1622" s="104" t="s">
        <v>1723</v>
      </c>
      <c r="L1622" s="104" t="s">
        <v>1766</v>
      </c>
      <c r="M1622" s="104" t="s">
        <v>1773</v>
      </c>
      <c r="N1622" s="111">
        <v>1</v>
      </c>
      <c r="O1622" s="111">
        <v>1</v>
      </c>
      <c r="P1622" s="111">
        <v>1</v>
      </c>
      <c r="Q1622" s="113">
        <v>0</v>
      </c>
      <c r="R1622" s="113">
        <v>0</v>
      </c>
      <c r="S1622" s="113">
        <v>1</v>
      </c>
      <c r="T1622" s="113">
        <v>1</v>
      </c>
      <c r="U1622" s="113">
        <v>1</v>
      </c>
      <c r="V1622" s="113">
        <v>0</v>
      </c>
      <c r="W1622" s="109">
        <v>619496.68000000005</v>
      </c>
      <c r="X1622" s="109">
        <v>0</v>
      </c>
      <c r="Y1622" s="109">
        <v>0</v>
      </c>
      <c r="Z1622" s="109">
        <v>0</v>
      </c>
      <c r="AA1622" s="109">
        <v>0</v>
      </c>
      <c r="AB1622" s="109">
        <v>0</v>
      </c>
      <c r="AC1622" s="109">
        <v>0</v>
      </c>
      <c r="AD1622" s="109">
        <v>0</v>
      </c>
      <c r="AE1622" s="109">
        <v>619496.68000000005</v>
      </c>
      <c r="AF1622" s="107">
        <v>45656</v>
      </c>
      <c r="AG1622" s="107">
        <v>48212</v>
      </c>
      <c r="AH1622" s="126">
        <v>563185.93999999994</v>
      </c>
      <c r="AI1622" s="115">
        <v>6.6712328767123283</v>
      </c>
      <c r="AJ1622" s="115">
        <v>7.0027397260273974</v>
      </c>
      <c r="AK1622" s="127">
        <v>9.5000000000000001E-2</v>
      </c>
      <c r="AL1622" s="128">
        <v>6.6712328767123283</v>
      </c>
      <c r="AM1622" s="128">
        <v>7.0027397260273974</v>
      </c>
      <c r="AN1622" s="129">
        <v>9.5000000000000001E-2</v>
      </c>
      <c r="AO1622" s="130" t="s">
        <v>1774</v>
      </c>
      <c r="AP1622" s="130" t="s">
        <v>1775</v>
      </c>
      <c r="AQ1622" s="27">
        <v>58852.18</v>
      </c>
      <c r="AR1622" s="27">
        <v>58852.18</v>
      </c>
      <c r="AS1622" s="27">
        <v>58852.18</v>
      </c>
      <c r="AT1622" s="27">
        <v>58852.18</v>
      </c>
      <c r="AU1622" s="27">
        <v>58852.18</v>
      </c>
      <c r="AV1622" s="27">
        <v>58852.18</v>
      </c>
      <c r="AW1622" s="27">
        <v>58852.18</v>
      </c>
      <c r="AX1622" s="27">
        <v>0</v>
      </c>
      <c r="AY1622" s="27">
        <v>0</v>
      </c>
      <c r="AZ1622" s="27">
        <v>0</v>
      </c>
      <c r="BA1622" s="27">
        <v>0</v>
      </c>
      <c r="BB1622" s="27">
        <v>0</v>
      </c>
      <c r="BC1622" s="27">
        <v>0</v>
      </c>
      <c r="BD1622" s="27">
        <v>0</v>
      </c>
      <c r="BE1622" s="27">
        <v>0</v>
      </c>
      <c r="BF1622" s="27">
        <v>0</v>
      </c>
      <c r="BG1622" s="27">
        <f t="shared" si="101"/>
        <v>117704.36</v>
      </c>
      <c r="BH1622" s="27">
        <f t="shared" si="102"/>
        <v>294260.90000000002</v>
      </c>
      <c r="BI1622" s="27">
        <f t="shared" si="104"/>
        <v>411965.26</v>
      </c>
    </row>
    <row r="1623" spans="1:61" x14ac:dyDescent="0.35">
      <c r="A1623" s="65" t="str">
        <f t="shared" si="103"/>
        <v>DI0015631</v>
      </c>
      <c r="B1623" s="111" t="s">
        <v>760</v>
      </c>
      <c r="C1623" s="104">
        <v>1</v>
      </c>
      <c r="D1623" s="111" t="s">
        <v>0</v>
      </c>
      <c r="E1623" s="111" t="s">
        <v>3</v>
      </c>
      <c r="F1623" s="104" t="s">
        <v>1760</v>
      </c>
      <c r="G1623" s="104" t="s">
        <v>1769</v>
      </c>
      <c r="H1623" s="104" t="s">
        <v>1770</v>
      </c>
      <c r="I1623" s="104" t="s">
        <v>1771</v>
      </c>
      <c r="J1623" s="104" t="s">
        <v>1772</v>
      </c>
      <c r="K1623" s="104" t="s">
        <v>761</v>
      </c>
      <c r="L1623" s="104" t="s">
        <v>1766</v>
      </c>
      <c r="M1623" s="104" t="s">
        <v>1773</v>
      </c>
      <c r="N1623" s="111">
        <v>1</v>
      </c>
      <c r="O1623" s="111">
        <v>1</v>
      </c>
      <c r="P1623" s="111">
        <v>1</v>
      </c>
      <c r="Q1623" s="113">
        <v>0</v>
      </c>
      <c r="R1623" s="113">
        <v>0</v>
      </c>
      <c r="S1623" s="113">
        <v>1</v>
      </c>
      <c r="T1623" s="113">
        <v>1</v>
      </c>
      <c r="U1623" s="113">
        <v>1</v>
      </c>
      <c r="V1623" s="113">
        <v>0</v>
      </c>
      <c r="W1623" s="109">
        <v>454230.63</v>
      </c>
      <c r="X1623" s="109">
        <v>0</v>
      </c>
      <c r="Y1623" s="109">
        <v>0</v>
      </c>
      <c r="Z1623" s="109">
        <v>0</v>
      </c>
      <c r="AA1623" s="109">
        <v>0</v>
      </c>
      <c r="AB1623" s="109">
        <v>0</v>
      </c>
      <c r="AC1623" s="109">
        <v>0</v>
      </c>
      <c r="AD1623" s="109">
        <v>0</v>
      </c>
      <c r="AE1623" s="109">
        <v>454230.63</v>
      </c>
      <c r="AF1623" s="107">
        <v>45656</v>
      </c>
      <c r="AG1623" s="107">
        <v>49308</v>
      </c>
      <c r="AH1623" s="126">
        <v>946288.8</v>
      </c>
      <c r="AI1623" s="115">
        <v>9.6739726027397257</v>
      </c>
      <c r="AJ1623" s="115">
        <v>10.005479452054795</v>
      </c>
      <c r="AK1623" s="127">
        <v>9.7500000000000003E-2</v>
      </c>
      <c r="AL1623" s="128">
        <v>9.6739726027397257</v>
      </c>
      <c r="AM1623" s="128">
        <v>10.005479452054795</v>
      </c>
      <c r="AN1623" s="129">
        <v>9.7500000000000003E-2</v>
      </c>
      <c r="AO1623" s="130" t="s">
        <v>1774</v>
      </c>
      <c r="AP1623" s="130" t="s">
        <v>1775</v>
      </c>
      <c r="AQ1623" s="27">
        <v>43151.9</v>
      </c>
      <c r="AR1623" s="27">
        <v>43151.9</v>
      </c>
      <c r="AS1623" s="27">
        <v>43151.9</v>
      </c>
      <c r="AT1623" s="27">
        <v>43151.9</v>
      </c>
      <c r="AU1623" s="27">
        <v>43151.9</v>
      </c>
      <c r="AV1623" s="27">
        <v>43151.9</v>
      </c>
      <c r="AW1623" s="27">
        <v>43151.9</v>
      </c>
      <c r="AX1623" s="27">
        <v>0</v>
      </c>
      <c r="AY1623" s="27">
        <v>0</v>
      </c>
      <c r="AZ1623" s="27">
        <v>0</v>
      </c>
      <c r="BA1623" s="27">
        <v>0</v>
      </c>
      <c r="BB1623" s="27">
        <v>0</v>
      </c>
      <c r="BC1623" s="27">
        <v>0</v>
      </c>
      <c r="BD1623" s="27">
        <v>0</v>
      </c>
      <c r="BE1623" s="27">
        <v>0</v>
      </c>
      <c r="BF1623" s="27">
        <v>0</v>
      </c>
      <c r="BG1623" s="27">
        <f t="shared" si="101"/>
        <v>86303.8</v>
      </c>
      <c r="BH1623" s="27">
        <f t="shared" si="102"/>
        <v>215759.5</v>
      </c>
      <c r="BI1623" s="27">
        <f t="shared" si="104"/>
        <v>302063.3</v>
      </c>
    </row>
    <row r="1624" spans="1:61" x14ac:dyDescent="0.35">
      <c r="A1624" s="65" t="str">
        <f t="shared" si="103"/>
        <v>DI0015641</v>
      </c>
      <c r="B1624" s="111" t="s">
        <v>762</v>
      </c>
      <c r="C1624" s="104">
        <v>1</v>
      </c>
      <c r="D1624" s="111" t="s">
        <v>0</v>
      </c>
      <c r="E1624" s="111" t="s">
        <v>3</v>
      </c>
      <c r="F1624" s="104" t="s">
        <v>1760</v>
      </c>
      <c r="G1624" s="104" t="s">
        <v>1769</v>
      </c>
      <c r="H1624" s="104" t="s">
        <v>1770</v>
      </c>
      <c r="I1624" s="104" t="s">
        <v>1771</v>
      </c>
      <c r="J1624" s="104" t="s">
        <v>1772</v>
      </c>
      <c r="K1624" s="104" t="s">
        <v>1724</v>
      </c>
      <c r="L1624" s="104" t="s">
        <v>1766</v>
      </c>
      <c r="M1624" s="104" t="s">
        <v>1773</v>
      </c>
      <c r="N1624" s="111">
        <v>1</v>
      </c>
      <c r="O1624" s="111">
        <v>1</v>
      </c>
      <c r="P1624" s="111">
        <v>1</v>
      </c>
      <c r="Q1624" s="113">
        <v>0</v>
      </c>
      <c r="R1624" s="113">
        <v>0</v>
      </c>
      <c r="S1624" s="113">
        <v>1</v>
      </c>
      <c r="T1624" s="113">
        <v>1</v>
      </c>
      <c r="U1624" s="113">
        <v>1</v>
      </c>
      <c r="V1624" s="113">
        <v>0</v>
      </c>
      <c r="W1624" s="109">
        <v>2065011.29</v>
      </c>
      <c r="X1624" s="109">
        <v>0</v>
      </c>
      <c r="Y1624" s="109">
        <v>0</v>
      </c>
      <c r="Z1624" s="109">
        <v>0</v>
      </c>
      <c r="AA1624" s="109">
        <v>0</v>
      </c>
      <c r="AB1624" s="109">
        <v>0</v>
      </c>
      <c r="AC1624" s="109">
        <v>0</v>
      </c>
      <c r="AD1624" s="109">
        <v>0</v>
      </c>
      <c r="AE1624" s="109">
        <v>2065011.29</v>
      </c>
      <c r="AF1624" s="107">
        <v>45656</v>
      </c>
      <c r="AG1624" s="107">
        <v>49308</v>
      </c>
      <c r="AH1624" s="126">
        <v>425412.64</v>
      </c>
      <c r="AI1624" s="115">
        <v>9.6739726027397257</v>
      </c>
      <c r="AJ1624" s="115">
        <v>10.005479452054795</v>
      </c>
      <c r="AK1624" s="127">
        <v>9.7500000000000003E-2</v>
      </c>
      <c r="AL1624" s="128">
        <v>9.6739726027397257</v>
      </c>
      <c r="AM1624" s="128">
        <v>10.005479452054795</v>
      </c>
      <c r="AN1624" s="129">
        <v>9.7500000000000003E-2</v>
      </c>
      <c r="AO1624" s="130" t="s">
        <v>1774</v>
      </c>
      <c r="AP1624" s="130" t="s">
        <v>1775</v>
      </c>
      <c r="AQ1624" s="27">
        <v>196176.08</v>
      </c>
      <c r="AR1624" s="27">
        <v>196176.08</v>
      </c>
      <c r="AS1624" s="27">
        <v>196176.08</v>
      </c>
      <c r="AT1624" s="27">
        <v>196176.08</v>
      </c>
      <c r="AU1624" s="27">
        <v>196176.08</v>
      </c>
      <c r="AV1624" s="27">
        <v>196176.08</v>
      </c>
      <c r="AW1624" s="27">
        <v>196176.08</v>
      </c>
      <c r="AX1624" s="27">
        <v>0</v>
      </c>
      <c r="AY1624" s="27">
        <v>0</v>
      </c>
      <c r="AZ1624" s="27">
        <v>0</v>
      </c>
      <c r="BA1624" s="27">
        <v>0</v>
      </c>
      <c r="BB1624" s="27">
        <v>0</v>
      </c>
      <c r="BC1624" s="27">
        <v>0</v>
      </c>
      <c r="BD1624" s="27">
        <v>0</v>
      </c>
      <c r="BE1624" s="27">
        <v>0</v>
      </c>
      <c r="BF1624" s="27">
        <v>0</v>
      </c>
      <c r="BG1624" s="27">
        <f t="shared" si="101"/>
        <v>392352.16</v>
      </c>
      <c r="BH1624" s="27">
        <f t="shared" si="102"/>
        <v>980880.39999999991</v>
      </c>
      <c r="BI1624" s="27">
        <f t="shared" si="104"/>
        <v>1373232.5599999998</v>
      </c>
    </row>
    <row r="1625" spans="1:61" x14ac:dyDescent="0.35">
      <c r="A1625" s="65" t="str">
        <f t="shared" si="103"/>
        <v>DI0015651</v>
      </c>
      <c r="B1625" s="111" t="s">
        <v>764</v>
      </c>
      <c r="C1625" s="104">
        <v>1</v>
      </c>
      <c r="D1625" s="111" t="s">
        <v>0</v>
      </c>
      <c r="E1625" s="111" t="s">
        <v>3</v>
      </c>
      <c r="F1625" s="104" t="s">
        <v>1760</v>
      </c>
      <c r="G1625" s="104" t="s">
        <v>1769</v>
      </c>
      <c r="H1625" s="104" t="s">
        <v>1770</v>
      </c>
      <c r="I1625" s="104" t="s">
        <v>1771</v>
      </c>
      <c r="J1625" s="104" t="s">
        <v>1772</v>
      </c>
      <c r="K1625" s="104" t="s">
        <v>765</v>
      </c>
      <c r="L1625" s="104" t="s">
        <v>1766</v>
      </c>
      <c r="M1625" s="104" t="s">
        <v>1773</v>
      </c>
      <c r="N1625" s="111">
        <v>1</v>
      </c>
      <c r="O1625" s="111">
        <v>1</v>
      </c>
      <c r="P1625" s="111">
        <v>1</v>
      </c>
      <c r="Q1625" s="113">
        <v>0</v>
      </c>
      <c r="R1625" s="113">
        <v>0</v>
      </c>
      <c r="S1625" s="113">
        <v>1</v>
      </c>
      <c r="T1625" s="113">
        <v>1</v>
      </c>
      <c r="U1625" s="113">
        <v>1</v>
      </c>
      <c r="V1625" s="113">
        <v>0</v>
      </c>
      <c r="W1625" s="109">
        <v>417763.9</v>
      </c>
      <c r="X1625" s="109">
        <v>0</v>
      </c>
      <c r="Y1625" s="109">
        <v>0</v>
      </c>
      <c r="Z1625" s="109">
        <v>0</v>
      </c>
      <c r="AA1625" s="109">
        <v>0</v>
      </c>
      <c r="AB1625" s="109">
        <v>0</v>
      </c>
      <c r="AC1625" s="109">
        <v>0</v>
      </c>
      <c r="AD1625" s="109">
        <v>0</v>
      </c>
      <c r="AE1625" s="109">
        <v>417763.9</v>
      </c>
      <c r="AF1625" s="107">
        <v>45656</v>
      </c>
      <c r="AG1625" s="107">
        <v>49308</v>
      </c>
      <c r="AH1625" s="126">
        <v>417763.9</v>
      </c>
      <c r="AI1625" s="115">
        <v>9.6739726027397257</v>
      </c>
      <c r="AJ1625" s="115">
        <v>10.005479452054795</v>
      </c>
      <c r="AK1625" s="127">
        <v>9.7500000000000003E-2</v>
      </c>
      <c r="AL1625" s="128">
        <v>9.6739726027397257</v>
      </c>
      <c r="AM1625" s="128">
        <v>10.005479452054795</v>
      </c>
      <c r="AN1625" s="129">
        <v>9.7499999999999989E-2</v>
      </c>
      <c r="AO1625" s="130" t="s">
        <v>1774</v>
      </c>
      <c r="AP1625" s="130" t="s">
        <v>1775</v>
      </c>
      <c r="AQ1625" s="27">
        <v>39687.58</v>
      </c>
      <c r="AR1625" s="27">
        <v>39687.58</v>
      </c>
      <c r="AS1625" s="27">
        <v>39687.58</v>
      </c>
      <c r="AT1625" s="27">
        <v>39687.58</v>
      </c>
      <c r="AU1625" s="27">
        <v>39687.58</v>
      </c>
      <c r="AV1625" s="27">
        <v>39687.58</v>
      </c>
      <c r="AW1625" s="27">
        <v>39687.58</v>
      </c>
      <c r="AX1625" s="27">
        <v>0</v>
      </c>
      <c r="AY1625" s="27">
        <v>0</v>
      </c>
      <c r="AZ1625" s="27">
        <v>0</v>
      </c>
      <c r="BA1625" s="27">
        <v>0</v>
      </c>
      <c r="BB1625" s="27">
        <v>0</v>
      </c>
      <c r="BC1625" s="27">
        <v>0</v>
      </c>
      <c r="BD1625" s="27">
        <v>0</v>
      </c>
      <c r="BE1625" s="27">
        <v>0</v>
      </c>
      <c r="BF1625" s="27">
        <v>0</v>
      </c>
      <c r="BG1625" s="27">
        <f t="shared" si="101"/>
        <v>79375.16</v>
      </c>
      <c r="BH1625" s="27">
        <f t="shared" si="102"/>
        <v>198437.90000000002</v>
      </c>
      <c r="BI1625" s="27">
        <f t="shared" si="104"/>
        <v>277813.06000000006</v>
      </c>
    </row>
    <row r="1626" spans="1:61" x14ac:dyDescent="0.35">
      <c r="A1626" s="65" t="str">
        <f t="shared" ref="A1626:A1689" si="105">CONCATENATE(B1626,C1626)</f>
        <v>DI0015661</v>
      </c>
      <c r="B1626" s="67" t="s">
        <v>1862</v>
      </c>
      <c r="C1626" s="67">
        <v>1</v>
      </c>
      <c r="D1626" s="111" t="s">
        <v>0</v>
      </c>
      <c r="E1626" s="111" t="s">
        <v>3</v>
      </c>
      <c r="F1626" s="104" t="s">
        <v>1760</v>
      </c>
      <c r="G1626" s="104" t="s">
        <v>1776</v>
      </c>
      <c r="H1626" s="104" t="s">
        <v>1777</v>
      </c>
      <c r="I1626" s="104" t="s">
        <v>1778</v>
      </c>
      <c r="J1626" s="104" t="s">
        <v>1779</v>
      </c>
      <c r="K1626" s="104" t="s">
        <v>774</v>
      </c>
      <c r="L1626" s="104" t="s">
        <v>1766</v>
      </c>
      <c r="M1626" s="104" t="s">
        <v>1773</v>
      </c>
      <c r="N1626" s="111">
        <v>1</v>
      </c>
      <c r="O1626" s="111">
        <v>1</v>
      </c>
      <c r="P1626" s="111">
        <v>1</v>
      </c>
      <c r="Q1626" s="113">
        <v>1</v>
      </c>
      <c r="R1626" s="113">
        <v>1</v>
      </c>
      <c r="S1626" s="113">
        <v>1</v>
      </c>
      <c r="T1626" s="113">
        <v>0</v>
      </c>
      <c r="U1626" s="113">
        <v>0</v>
      </c>
      <c r="V1626" s="113">
        <v>0</v>
      </c>
      <c r="W1626" s="109">
        <v>9000000</v>
      </c>
      <c r="X1626" s="109">
        <v>0</v>
      </c>
      <c r="Y1626" s="109">
        <v>0</v>
      </c>
      <c r="Z1626" s="109">
        <v>0</v>
      </c>
      <c r="AA1626" s="109">
        <v>0</v>
      </c>
      <c r="AB1626" s="109">
        <v>0</v>
      </c>
      <c r="AC1626" s="109">
        <v>0</v>
      </c>
      <c r="AD1626" s="109">
        <v>0</v>
      </c>
      <c r="AE1626" s="109">
        <v>9000000</v>
      </c>
      <c r="AF1626" s="107">
        <v>45623</v>
      </c>
      <c r="AG1626" s="107">
        <v>46718</v>
      </c>
      <c r="AH1626" s="126">
        <v>9000000</v>
      </c>
      <c r="AI1626" s="115">
        <v>2.5780821917808221</v>
      </c>
      <c r="AJ1626" s="115">
        <v>3</v>
      </c>
      <c r="AK1626" s="127">
        <v>8.7499999999999994E-2</v>
      </c>
      <c r="AL1626" s="128">
        <v>2.5780821917808221</v>
      </c>
      <c r="AM1626" s="128">
        <v>3</v>
      </c>
      <c r="AN1626" s="129">
        <v>8.7499999999999994E-2</v>
      </c>
      <c r="AO1626" s="130" t="s">
        <v>1774</v>
      </c>
      <c r="AP1626" s="130" t="s">
        <v>1775</v>
      </c>
      <c r="AQ1626" s="27">
        <v>787500</v>
      </c>
      <c r="AR1626" s="27">
        <v>787500</v>
      </c>
      <c r="AS1626" s="27">
        <v>787500</v>
      </c>
      <c r="AT1626" s="27">
        <v>0</v>
      </c>
      <c r="AU1626" s="27">
        <v>0</v>
      </c>
      <c r="AV1626" s="27">
        <v>0</v>
      </c>
      <c r="AW1626" s="27">
        <v>0</v>
      </c>
      <c r="AX1626" s="27">
        <v>0</v>
      </c>
      <c r="AY1626" s="27">
        <v>0</v>
      </c>
      <c r="AZ1626" s="27">
        <v>0</v>
      </c>
      <c r="BA1626" s="27">
        <v>0</v>
      </c>
      <c r="BB1626" s="27">
        <v>0</v>
      </c>
      <c r="BC1626" s="27">
        <v>0</v>
      </c>
      <c r="BD1626" s="27">
        <v>0</v>
      </c>
      <c r="BE1626" s="27">
        <v>0</v>
      </c>
      <c r="BF1626" s="27">
        <v>0</v>
      </c>
      <c r="BG1626" s="27">
        <f t="shared" ref="BG1626:BG1641" si="106">SUM(AQ1626:AR1626)</f>
        <v>1575000</v>
      </c>
      <c r="BH1626" s="27">
        <f t="shared" ref="BH1626:BH1641" si="107">SUM(AS1626:BF1626)</f>
        <v>787500</v>
      </c>
      <c r="BI1626" s="27">
        <f t="shared" ref="BI1626:BI1641" si="108">BH1626+BG1626</f>
        <v>2362500</v>
      </c>
    </row>
    <row r="1627" spans="1:61" x14ac:dyDescent="0.35">
      <c r="A1627" s="65" t="str">
        <f t="shared" si="105"/>
        <v>DI0015671</v>
      </c>
      <c r="B1627" s="67" t="s">
        <v>1863</v>
      </c>
      <c r="C1627" s="67">
        <v>1</v>
      </c>
      <c r="D1627" s="111" t="s">
        <v>0</v>
      </c>
      <c r="E1627" s="111" t="s">
        <v>3</v>
      </c>
      <c r="F1627" s="104" t="s">
        <v>1760</v>
      </c>
      <c r="G1627" s="104" t="s">
        <v>1776</v>
      </c>
      <c r="H1627" s="104" t="s">
        <v>1777</v>
      </c>
      <c r="I1627" s="104" t="s">
        <v>1778</v>
      </c>
      <c r="J1627" s="104" t="s">
        <v>1779</v>
      </c>
      <c r="K1627" s="104" t="s">
        <v>774</v>
      </c>
      <c r="L1627" s="104" t="s">
        <v>1766</v>
      </c>
      <c r="M1627" s="104" t="s">
        <v>1773</v>
      </c>
      <c r="N1627" s="111">
        <v>1</v>
      </c>
      <c r="O1627" s="111">
        <v>1</v>
      </c>
      <c r="P1627" s="111">
        <v>1</v>
      </c>
      <c r="Q1627" s="113">
        <v>1</v>
      </c>
      <c r="R1627" s="113">
        <v>1</v>
      </c>
      <c r="S1627" s="113">
        <v>1</v>
      </c>
      <c r="T1627" s="113">
        <v>0</v>
      </c>
      <c r="U1627" s="113">
        <v>0</v>
      </c>
      <c r="V1627" s="113">
        <v>0</v>
      </c>
      <c r="W1627" s="109">
        <v>6000000</v>
      </c>
      <c r="X1627" s="109">
        <v>0</v>
      </c>
      <c r="Y1627" s="109">
        <v>0</v>
      </c>
      <c r="Z1627" s="109">
        <v>0</v>
      </c>
      <c r="AA1627" s="109">
        <v>0</v>
      </c>
      <c r="AB1627" s="109">
        <v>0</v>
      </c>
      <c r="AC1627" s="109">
        <v>0</v>
      </c>
      <c r="AD1627" s="109">
        <v>0</v>
      </c>
      <c r="AE1627" s="109">
        <v>6000000</v>
      </c>
      <c r="AF1627" s="107">
        <v>45623</v>
      </c>
      <c r="AG1627" s="107">
        <v>46718</v>
      </c>
      <c r="AH1627" s="126">
        <v>6000000</v>
      </c>
      <c r="AI1627" s="115">
        <v>2.5780821917808221</v>
      </c>
      <c r="AJ1627" s="115">
        <v>3</v>
      </c>
      <c r="AK1627" s="127">
        <v>8.7499999999999994E-2</v>
      </c>
      <c r="AL1627" s="128">
        <v>2.5780821917808221</v>
      </c>
      <c r="AM1627" s="128">
        <v>3</v>
      </c>
      <c r="AN1627" s="129">
        <v>8.7499999999999994E-2</v>
      </c>
      <c r="AO1627" s="130" t="s">
        <v>1774</v>
      </c>
      <c r="AP1627" s="130" t="s">
        <v>1775</v>
      </c>
      <c r="AQ1627" s="27">
        <v>525000</v>
      </c>
      <c r="AR1627" s="27">
        <v>525000</v>
      </c>
      <c r="AS1627" s="27">
        <v>525000</v>
      </c>
      <c r="AT1627" s="27">
        <v>0</v>
      </c>
      <c r="AU1627" s="27">
        <v>0</v>
      </c>
      <c r="AV1627" s="27">
        <v>0</v>
      </c>
      <c r="AW1627" s="27">
        <v>0</v>
      </c>
      <c r="AX1627" s="27">
        <v>0</v>
      </c>
      <c r="AY1627" s="27">
        <v>0</v>
      </c>
      <c r="AZ1627" s="27">
        <v>0</v>
      </c>
      <c r="BA1627" s="27">
        <v>0</v>
      </c>
      <c r="BB1627" s="27">
        <v>0</v>
      </c>
      <c r="BC1627" s="27">
        <v>0</v>
      </c>
      <c r="BD1627" s="27">
        <v>0</v>
      </c>
      <c r="BE1627" s="27">
        <v>0</v>
      </c>
      <c r="BF1627" s="27">
        <v>0</v>
      </c>
      <c r="BG1627" s="27">
        <f t="shared" si="106"/>
        <v>1050000</v>
      </c>
      <c r="BH1627" s="27">
        <f t="shared" si="107"/>
        <v>525000</v>
      </c>
      <c r="BI1627" s="27">
        <f t="shared" si="108"/>
        <v>1575000</v>
      </c>
    </row>
    <row r="1628" spans="1:61" x14ac:dyDescent="0.35">
      <c r="A1628" s="65" t="str">
        <f t="shared" si="105"/>
        <v>DI0015681</v>
      </c>
      <c r="B1628" s="67" t="s">
        <v>1864</v>
      </c>
      <c r="C1628" s="67">
        <v>1</v>
      </c>
      <c r="D1628" s="111" t="s">
        <v>0</v>
      </c>
      <c r="E1628" s="111" t="s">
        <v>3</v>
      </c>
      <c r="F1628" s="104" t="s">
        <v>1760</v>
      </c>
      <c r="G1628" s="104" t="s">
        <v>1776</v>
      </c>
      <c r="H1628" s="104" t="s">
        <v>1777</v>
      </c>
      <c r="I1628" s="104" t="s">
        <v>1778</v>
      </c>
      <c r="J1628" s="104" t="s">
        <v>1779</v>
      </c>
      <c r="K1628" s="104" t="s">
        <v>774</v>
      </c>
      <c r="L1628" s="104" t="s">
        <v>1766</v>
      </c>
      <c r="M1628" s="104" t="s">
        <v>1773</v>
      </c>
      <c r="N1628" s="111">
        <v>1</v>
      </c>
      <c r="O1628" s="111">
        <v>1</v>
      </c>
      <c r="P1628" s="111">
        <v>1</v>
      </c>
      <c r="Q1628" s="113">
        <v>1</v>
      </c>
      <c r="R1628" s="113">
        <v>1</v>
      </c>
      <c r="S1628" s="113">
        <v>1</v>
      </c>
      <c r="T1628" s="113">
        <v>0</v>
      </c>
      <c r="U1628" s="113">
        <v>0</v>
      </c>
      <c r="V1628" s="113">
        <v>0</v>
      </c>
      <c r="W1628" s="109">
        <v>7500000</v>
      </c>
      <c r="X1628" s="109">
        <v>0</v>
      </c>
      <c r="Y1628" s="109">
        <v>0</v>
      </c>
      <c r="Z1628" s="109">
        <v>0</v>
      </c>
      <c r="AA1628" s="109">
        <v>0</v>
      </c>
      <c r="AB1628" s="109">
        <v>0</v>
      </c>
      <c r="AC1628" s="109">
        <v>0</v>
      </c>
      <c r="AD1628" s="109">
        <v>0</v>
      </c>
      <c r="AE1628" s="109">
        <v>7500000</v>
      </c>
      <c r="AF1628" s="107">
        <v>45623</v>
      </c>
      <c r="AG1628" s="107">
        <v>46718</v>
      </c>
      <c r="AH1628" s="126">
        <v>7500000</v>
      </c>
      <c r="AI1628" s="115">
        <v>2.5780821917808221</v>
      </c>
      <c r="AJ1628" s="115">
        <v>3</v>
      </c>
      <c r="AK1628" s="127">
        <v>8.7499999999999994E-2</v>
      </c>
      <c r="AL1628" s="128">
        <v>2.5780821917808221</v>
      </c>
      <c r="AM1628" s="128">
        <v>3</v>
      </c>
      <c r="AN1628" s="129">
        <v>8.7499999999999994E-2</v>
      </c>
      <c r="AO1628" s="130" t="s">
        <v>1774</v>
      </c>
      <c r="AP1628" s="130" t="s">
        <v>1775</v>
      </c>
      <c r="AQ1628" s="27">
        <v>656250</v>
      </c>
      <c r="AR1628" s="27">
        <v>656250</v>
      </c>
      <c r="AS1628" s="27">
        <v>656250</v>
      </c>
      <c r="AT1628" s="27">
        <v>0</v>
      </c>
      <c r="AU1628" s="27">
        <v>0</v>
      </c>
      <c r="AV1628" s="27">
        <v>0</v>
      </c>
      <c r="AW1628" s="27">
        <v>0</v>
      </c>
      <c r="AX1628" s="27">
        <v>0</v>
      </c>
      <c r="AY1628" s="27">
        <v>0</v>
      </c>
      <c r="AZ1628" s="27">
        <v>0</v>
      </c>
      <c r="BA1628" s="27">
        <v>0</v>
      </c>
      <c r="BB1628" s="27">
        <v>0</v>
      </c>
      <c r="BC1628" s="27">
        <v>0</v>
      </c>
      <c r="BD1628" s="27">
        <v>0</v>
      </c>
      <c r="BE1628" s="27">
        <v>0</v>
      </c>
      <c r="BF1628" s="27">
        <v>0</v>
      </c>
      <c r="BG1628" s="27">
        <f t="shared" si="106"/>
        <v>1312500</v>
      </c>
      <c r="BH1628" s="27">
        <f t="shared" si="107"/>
        <v>656250</v>
      </c>
      <c r="BI1628" s="27">
        <f t="shared" si="108"/>
        <v>1968750</v>
      </c>
    </row>
    <row r="1629" spans="1:61" x14ac:dyDescent="0.35">
      <c r="A1629" s="65" t="str">
        <f t="shared" si="105"/>
        <v>DI0015691</v>
      </c>
      <c r="B1629" s="67" t="s">
        <v>1865</v>
      </c>
      <c r="C1629" s="67">
        <v>1</v>
      </c>
      <c r="D1629" s="111" t="s">
        <v>0</v>
      </c>
      <c r="E1629" s="111" t="s">
        <v>3</v>
      </c>
      <c r="F1629" s="104" t="s">
        <v>1760</v>
      </c>
      <c r="G1629" s="104" t="s">
        <v>1776</v>
      </c>
      <c r="H1629" s="104" t="s">
        <v>1777</v>
      </c>
      <c r="I1629" s="104" t="s">
        <v>1778</v>
      </c>
      <c r="J1629" s="104" t="s">
        <v>1779</v>
      </c>
      <c r="K1629" s="104" t="s">
        <v>774</v>
      </c>
      <c r="L1629" s="104" t="s">
        <v>1766</v>
      </c>
      <c r="M1629" s="104" t="s">
        <v>1773</v>
      </c>
      <c r="N1629" s="111">
        <v>1</v>
      </c>
      <c r="O1629" s="111">
        <v>1</v>
      </c>
      <c r="P1629" s="111">
        <v>1</v>
      </c>
      <c r="Q1629" s="113">
        <v>1</v>
      </c>
      <c r="R1629" s="113">
        <v>1</v>
      </c>
      <c r="S1629" s="113">
        <v>1</v>
      </c>
      <c r="T1629" s="113">
        <v>0</v>
      </c>
      <c r="U1629" s="113">
        <v>0</v>
      </c>
      <c r="V1629" s="113">
        <v>0</v>
      </c>
      <c r="W1629" s="109">
        <v>25800000</v>
      </c>
      <c r="X1629" s="109">
        <v>0</v>
      </c>
      <c r="Y1629" s="109">
        <v>0</v>
      </c>
      <c r="Z1629" s="109">
        <v>0</v>
      </c>
      <c r="AA1629" s="109">
        <v>0</v>
      </c>
      <c r="AB1629" s="109">
        <v>0</v>
      </c>
      <c r="AC1629" s="109">
        <v>0</v>
      </c>
      <c r="AD1629" s="109">
        <v>0</v>
      </c>
      <c r="AE1629" s="109">
        <v>25800000</v>
      </c>
      <c r="AF1629" s="107">
        <v>45623</v>
      </c>
      <c r="AG1629" s="107">
        <v>46718</v>
      </c>
      <c r="AH1629" s="126">
        <v>25800000</v>
      </c>
      <c r="AI1629" s="115">
        <v>2.5780821917808221</v>
      </c>
      <c r="AJ1629" s="115">
        <v>3</v>
      </c>
      <c r="AK1629" s="127">
        <v>8.7499999999999994E-2</v>
      </c>
      <c r="AL1629" s="128">
        <v>2.5780821917808221</v>
      </c>
      <c r="AM1629" s="128">
        <v>3</v>
      </c>
      <c r="AN1629" s="129">
        <v>8.7499999999999994E-2</v>
      </c>
      <c r="AO1629" s="130" t="s">
        <v>1774</v>
      </c>
      <c r="AP1629" s="130" t="s">
        <v>1775</v>
      </c>
      <c r="AQ1629" s="27">
        <v>2257500</v>
      </c>
      <c r="AR1629" s="27">
        <v>2257500</v>
      </c>
      <c r="AS1629" s="27">
        <v>2257500</v>
      </c>
      <c r="AT1629" s="27">
        <v>0</v>
      </c>
      <c r="AU1629" s="27">
        <v>0</v>
      </c>
      <c r="AV1629" s="27">
        <v>0</v>
      </c>
      <c r="AW1629" s="27">
        <v>0</v>
      </c>
      <c r="AX1629" s="27">
        <v>0</v>
      </c>
      <c r="AY1629" s="27">
        <v>0</v>
      </c>
      <c r="AZ1629" s="27">
        <v>0</v>
      </c>
      <c r="BA1629" s="27">
        <v>0</v>
      </c>
      <c r="BB1629" s="27">
        <v>0</v>
      </c>
      <c r="BC1629" s="27">
        <v>0</v>
      </c>
      <c r="BD1629" s="27">
        <v>0</v>
      </c>
      <c r="BE1629" s="27">
        <v>0</v>
      </c>
      <c r="BF1629" s="27">
        <v>0</v>
      </c>
      <c r="BG1629" s="27">
        <f t="shared" si="106"/>
        <v>4515000</v>
      </c>
      <c r="BH1629" s="27">
        <f t="shared" si="107"/>
        <v>2257500</v>
      </c>
      <c r="BI1629" s="27">
        <f t="shared" si="108"/>
        <v>6772500</v>
      </c>
    </row>
    <row r="1630" spans="1:61" x14ac:dyDescent="0.35">
      <c r="A1630" s="65" t="str">
        <f t="shared" si="105"/>
        <v>DI0015701</v>
      </c>
      <c r="B1630" s="67" t="s">
        <v>1866</v>
      </c>
      <c r="C1630" s="67">
        <v>1</v>
      </c>
      <c r="D1630" s="111" t="s">
        <v>0</v>
      </c>
      <c r="E1630" s="111" t="s">
        <v>3</v>
      </c>
      <c r="F1630" s="104" t="s">
        <v>1760</v>
      </c>
      <c r="G1630" s="104" t="s">
        <v>1776</v>
      </c>
      <c r="H1630" s="104" t="s">
        <v>1777</v>
      </c>
      <c r="I1630" s="104" t="s">
        <v>1778</v>
      </c>
      <c r="J1630" s="104" t="s">
        <v>1779</v>
      </c>
      <c r="K1630" s="104" t="s">
        <v>774</v>
      </c>
      <c r="L1630" s="104" t="s">
        <v>1766</v>
      </c>
      <c r="M1630" s="104" t="s">
        <v>1773</v>
      </c>
      <c r="N1630" s="111">
        <v>1</v>
      </c>
      <c r="O1630" s="111">
        <v>1</v>
      </c>
      <c r="P1630" s="111">
        <v>1</v>
      </c>
      <c r="Q1630" s="113">
        <v>1</v>
      </c>
      <c r="R1630" s="113">
        <v>1</v>
      </c>
      <c r="S1630" s="113">
        <v>1</v>
      </c>
      <c r="T1630" s="113">
        <v>0</v>
      </c>
      <c r="U1630" s="113">
        <v>0</v>
      </c>
      <c r="V1630" s="113">
        <v>0</v>
      </c>
      <c r="W1630" s="109">
        <v>17200000</v>
      </c>
      <c r="X1630" s="109">
        <v>0</v>
      </c>
      <c r="Y1630" s="109">
        <v>0</v>
      </c>
      <c r="Z1630" s="109">
        <v>0</v>
      </c>
      <c r="AA1630" s="109">
        <v>0</v>
      </c>
      <c r="AB1630" s="109">
        <v>0</v>
      </c>
      <c r="AC1630" s="109">
        <v>0</v>
      </c>
      <c r="AD1630" s="109">
        <v>0</v>
      </c>
      <c r="AE1630" s="109">
        <v>17200000</v>
      </c>
      <c r="AF1630" s="107">
        <v>45623</v>
      </c>
      <c r="AG1630" s="107">
        <v>46718</v>
      </c>
      <c r="AH1630" s="126">
        <v>17200000</v>
      </c>
      <c r="AI1630" s="115">
        <v>2.5780821917808221</v>
      </c>
      <c r="AJ1630" s="115">
        <v>3</v>
      </c>
      <c r="AK1630" s="127">
        <v>8.7499999999999994E-2</v>
      </c>
      <c r="AL1630" s="128">
        <v>2.5780821917808221</v>
      </c>
      <c r="AM1630" s="128">
        <v>3</v>
      </c>
      <c r="AN1630" s="129">
        <v>8.7499999999999994E-2</v>
      </c>
      <c r="AO1630" s="130" t="s">
        <v>1774</v>
      </c>
      <c r="AP1630" s="130" t="s">
        <v>1775</v>
      </c>
      <c r="AQ1630" s="27">
        <v>1505000</v>
      </c>
      <c r="AR1630" s="27">
        <v>1505000</v>
      </c>
      <c r="AS1630" s="27">
        <v>1505000</v>
      </c>
      <c r="AT1630" s="27">
        <v>0</v>
      </c>
      <c r="AU1630" s="27">
        <v>0</v>
      </c>
      <c r="AV1630" s="27">
        <v>0</v>
      </c>
      <c r="AW1630" s="27">
        <v>0</v>
      </c>
      <c r="AX1630" s="27">
        <v>0</v>
      </c>
      <c r="AY1630" s="27">
        <v>0</v>
      </c>
      <c r="AZ1630" s="27">
        <v>0</v>
      </c>
      <c r="BA1630" s="27">
        <v>0</v>
      </c>
      <c r="BB1630" s="27">
        <v>0</v>
      </c>
      <c r="BC1630" s="27">
        <v>0</v>
      </c>
      <c r="BD1630" s="27">
        <v>0</v>
      </c>
      <c r="BE1630" s="27">
        <v>0</v>
      </c>
      <c r="BF1630" s="27">
        <v>0</v>
      </c>
      <c r="BG1630" s="27">
        <f t="shared" si="106"/>
        <v>3010000</v>
      </c>
      <c r="BH1630" s="27">
        <f t="shared" si="107"/>
        <v>1505000</v>
      </c>
      <c r="BI1630" s="27">
        <f t="shared" si="108"/>
        <v>4515000</v>
      </c>
    </row>
    <row r="1631" spans="1:61" x14ac:dyDescent="0.35">
      <c r="A1631" s="65" t="str">
        <f t="shared" si="105"/>
        <v>DI0015711</v>
      </c>
      <c r="B1631" s="67" t="s">
        <v>1867</v>
      </c>
      <c r="C1631" s="67">
        <v>1</v>
      </c>
      <c r="D1631" s="111" t="s">
        <v>0</v>
      </c>
      <c r="E1631" s="111" t="s">
        <v>3</v>
      </c>
      <c r="F1631" s="104" t="s">
        <v>1760</v>
      </c>
      <c r="G1631" s="104" t="s">
        <v>1776</v>
      </c>
      <c r="H1631" s="104" t="s">
        <v>1777</v>
      </c>
      <c r="I1631" s="104" t="s">
        <v>1778</v>
      </c>
      <c r="J1631" s="104" t="s">
        <v>1779</v>
      </c>
      <c r="K1631" s="104" t="s">
        <v>774</v>
      </c>
      <c r="L1631" s="104" t="s">
        <v>1766</v>
      </c>
      <c r="M1631" s="104" t="s">
        <v>1773</v>
      </c>
      <c r="N1631" s="111">
        <v>1</v>
      </c>
      <c r="O1631" s="111">
        <v>1</v>
      </c>
      <c r="P1631" s="111">
        <v>1</v>
      </c>
      <c r="Q1631" s="113">
        <v>1</v>
      </c>
      <c r="R1631" s="113">
        <v>1</v>
      </c>
      <c r="S1631" s="113">
        <v>1</v>
      </c>
      <c r="T1631" s="113">
        <v>0</v>
      </c>
      <c r="U1631" s="113">
        <v>0</v>
      </c>
      <c r="V1631" s="113">
        <v>0</v>
      </c>
      <c r="W1631" s="109">
        <v>700000</v>
      </c>
      <c r="X1631" s="109">
        <v>0</v>
      </c>
      <c r="Y1631" s="109">
        <v>0</v>
      </c>
      <c r="Z1631" s="109">
        <v>0</v>
      </c>
      <c r="AA1631" s="109">
        <v>0</v>
      </c>
      <c r="AB1631" s="109">
        <v>0</v>
      </c>
      <c r="AC1631" s="109">
        <v>0</v>
      </c>
      <c r="AD1631" s="109">
        <v>0</v>
      </c>
      <c r="AE1631" s="109">
        <v>700000</v>
      </c>
      <c r="AF1631" s="107">
        <v>45672</v>
      </c>
      <c r="AG1631" s="107">
        <v>46037</v>
      </c>
      <c r="AH1631" s="126">
        <v>700000</v>
      </c>
      <c r="AI1631" s="115">
        <v>0.71232876712328763</v>
      </c>
      <c r="AJ1631" s="115">
        <v>1</v>
      </c>
      <c r="AK1631" s="127">
        <v>4.9000000000000002E-2</v>
      </c>
      <c r="AL1631" s="128">
        <v>0.71232876712328763</v>
      </c>
      <c r="AM1631" s="128">
        <v>1</v>
      </c>
      <c r="AN1631" s="129">
        <v>4.9000000000000002E-2</v>
      </c>
      <c r="AO1631" s="130" t="s">
        <v>1774</v>
      </c>
      <c r="AP1631" s="130" t="s">
        <v>1775</v>
      </c>
      <c r="AQ1631" s="27">
        <v>17150</v>
      </c>
      <c r="AR1631" s="27">
        <v>17150</v>
      </c>
      <c r="AS1631" s="27">
        <v>0</v>
      </c>
      <c r="AT1631" s="27">
        <v>0</v>
      </c>
      <c r="AU1631" s="27">
        <v>0</v>
      </c>
      <c r="AV1631" s="27">
        <v>0</v>
      </c>
      <c r="AW1631" s="27">
        <v>0</v>
      </c>
      <c r="AX1631" s="27">
        <v>0</v>
      </c>
      <c r="AY1631" s="27">
        <v>0</v>
      </c>
      <c r="AZ1631" s="27">
        <v>0</v>
      </c>
      <c r="BA1631" s="27">
        <v>0</v>
      </c>
      <c r="BB1631" s="27">
        <v>0</v>
      </c>
      <c r="BC1631" s="27">
        <v>0</v>
      </c>
      <c r="BD1631" s="27">
        <v>0</v>
      </c>
      <c r="BE1631" s="27">
        <v>0</v>
      </c>
      <c r="BF1631" s="27">
        <v>0</v>
      </c>
      <c r="BG1631" s="27">
        <f t="shared" si="106"/>
        <v>34300</v>
      </c>
      <c r="BH1631" s="27">
        <f t="shared" si="107"/>
        <v>0</v>
      </c>
      <c r="BI1631" s="27">
        <f t="shared" si="108"/>
        <v>34300</v>
      </c>
    </row>
    <row r="1632" spans="1:61" x14ac:dyDescent="0.35">
      <c r="A1632" s="65" t="str">
        <f t="shared" si="105"/>
        <v>DI0015721</v>
      </c>
      <c r="B1632" s="67" t="s">
        <v>1868</v>
      </c>
      <c r="C1632" s="67">
        <v>1</v>
      </c>
      <c r="D1632" s="111" t="s">
        <v>0</v>
      </c>
      <c r="E1632" s="111" t="s">
        <v>3</v>
      </c>
      <c r="F1632" s="104" t="s">
        <v>1760</v>
      </c>
      <c r="G1632" s="104" t="s">
        <v>390</v>
      </c>
      <c r="H1632" s="104" t="s">
        <v>1770</v>
      </c>
      <c r="I1632" s="104" t="s">
        <v>1771</v>
      </c>
      <c r="J1632" s="104" t="s">
        <v>1772</v>
      </c>
      <c r="K1632" s="104" t="s">
        <v>692</v>
      </c>
      <c r="L1632" s="104" t="s">
        <v>1766</v>
      </c>
      <c r="M1632" s="104" t="s">
        <v>1773</v>
      </c>
      <c r="N1632" s="111">
        <v>1</v>
      </c>
      <c r="O1632" s="111">
        <v>1</v>
      </c>
      <c r="P1632" s="111">
        <v>1</v>
      </c>
      <c r="Q1632" s="113">
        <v>0</v>
      </c>
      <c r="R1632" s="113">
        <v>0</v>
      </c>
      <c r="S1632" s="113">
        <v>1</v>
      </c>
      <c r="T1632" s="113">
        <v>1</v>
      </c>
      <c r="U1632" s="113">
        <v>1</v>
      </c>
      <c r="V1632" s="113">
        <v>0</v>
      </c>
      <c r="W1632" s="109">
        <v>200000000</v>
      </c>
      <c r="X1632" s="109">
        <v>0</v>
      </c>
      <c r="Y1632" s="109">
        <v>0</v>
      </c>
      <c r="Z1632" s="109">
        <v>0</v>
      </c>
      <c r="AA1632" s="109">
        <v>0</v>
      </c>
      <c r="AB1632" s="109">
        <v>0</v>
      </c>
      <c r="AC1632" s="109">
        <v>0</v>
      </c>
      <c r="AD1632" s="109">
        <v>0</v>
      </c>
      <c r="AE1632" s="109">
        <v>200000000</v>
      </c>
      <c r="AF1632" s="107">
        <v>45636</v>
      </c>
      <c r="AG1632" s="107">
        <v>48192</v>
      </c>
      <c r="AH1632" s="126">
        <v>200000000</v>
      </c>
      <c r="AI1632" s="115">
        <v>6.6164383561643838</v>
      </c>
      <c r="AJ1632" s="115">
        <v>7.0027397260273974</v>
      </c>
      <c r="AK1632" s="127">
        <v>9.5000000000000001E-2</v>
      </c>
      <c r="AL1632" s="128">
        <v>6.6164383561643838</v>
      </c>
      <c r="AM1632" s="128">
        <v>7.0027397260273974</v>
      </c>
      <c r="AN1632" s="129">
        <v>9.5000000000000001E-2</v>
      </c>
      <c r="AO1632" s="130" t="s">
        <v>1774</v>
      </c>
      <c r="AP1632" s="130" t="s">
        <v>1775</v>
      </c>
      <c r="AQ1632" s="27">
        <v>19000000</v>
      </c>
      <c r="AR1632" s="27">
        <v>19000000</v>
      </c>
      <c r="AS1632" s="27">
        <v>19000000</v>
      </c>
      <c r="AT1632" s="27">
        <v>19000000</v>
      </c>
      <c r="AU1632" s="27">
        <v>19000000</v>
      </c>
      <c r="AV1632" s="27">
        <v>19000000</v>
      </c>
      <c r="AW1632" s="27">
        <v>19000000</v>
      </c>
      <c r="AX1632" s="27">
        <v>0</v>
      </c>
      <c r="AY1632" s="27">
        <v>0</v>
      </c>
      <c r="AZ1632" s="27">
        <v>0</v>
      </c>
      <c r="BA1632" s="27">
        <v>0</v>
      </c>
      <c r="BB1632" s="27">
        <v>0</v>
      </c>
      <c r="BC1632" s="27">
        <v>0</v>
      </c>
      <c r="BD1632" s="27">
        <v>0</v>
      </c>
      <c r="BE1632" s="27">
        <v>0</v>
      </c>
      <c r="BF1632" s="27">
        <v>0</v>
      </c>
      <c r="BG1632" s="27">
        <f t="shared" si="106"/>
        <v>38000000</v>
      </c>
      <c r="BH1632" s="27">
        <f t="shared" si="107"/>
        <v>95000000</v>
      </c>
      <c r="BI1632" s="27">
        <f t="shared" si="108"/>
        <v>133000000</v>
      </c>
    </row>
    <row r="1633" spans="1:61" x14ac:dyDescent="0.35">
      <c r="A1633" s="65" t="str">
        <f t="shared" si="105"/>
        <v>DI0015731</v>
      </c>
      <c r="B1633" s="67" t="s">
        <v>1869</v>
      </c>
      <c r="C1633" s="67">
        <v>1</v>
      </c>
      <c r="D1633" s="111" t="s">
        <v>0</v>
      </c>
      <c r="E1633" s="111" t="s">
        <v>3</v>
      </c>
      <c r="F1633" s="104" t="s">
        <v>1760</v>
      </c>
      <c r="G1633" s="104" t="s">
        <v>1776</v>
      </c>
      <c r="H1633" s="104" t="s">
        <v>1777</v>
      </c>
      <c r="I1633" s="104" t="s">
        <v>1778</v>
      </c>
      <c r="J1633" s="104" t="s">
        <v>1779</v>
      </c>
      <c r="K1633" s="104" t="s">
        <v>774</v>
      </c>
      <c r="L1633" s="104" t="s">
        <v>1766</v>
      </c>
      <c r="M1633" s="104" t="s">
        <v>1773</v>
      </c>
      <c r="N1633" s="111">
        <v>1</v>
      </c>
      <c r="O1633" s="111">
        <v>1</v>
      </c>
      <c r="P1633" s="111">
        <v>1</v>
      </c>
      <c r="Q1633" s="113">
        <v>1</v>
      </c>
      <c r="R1633" s="113">
        <v>1</v>
      </c>
      <c r="S1633" s="113">
        <v>1</v>
      </c>
      <c r="T1633" s="113">
        <v>0</v>
      </c>
      <c r="U1633" s="113">
        <v>0</v>
      </c>
      <c r="V1633" s="113">
        <v>0</v>
      </c>
      <c r="W1633" s="109">
        <v>15000000</v>
      </c>
      <c r="X1633" s="109">
        <v>0</v>
      </c>
      <c r="Y1633" s="109">
        <v>0</v>
      </c>
      <c r="Z1633" s="109">
        <v>0</v>
      </c>
      <c r="AA1633" s="109">
        <v>0</v>
      </c>
      <c r="AB1633" s="109">
        <v>0</v>
      </c>
      <c r="AC1633" s="109">
        <v>0</v>
      </c>
      <c r="AD1633" s="109">
        <v>0</v>
      </c>
      <c r="AE1633" s="109">
        <v>15000000</v>
      </c>
      <c r="AF1633" s="107">
        <v>45684</v>
      </c>
      <c r="AG1633" s="107">
        <v>46779</v>
      </c>
      <c r="AH1633" s="126">
        <v>15000000</v>
      </c>
      <c r="AI1633" s="115">
        <v>2.7452054794520548</v>
      </c>
      <c r="AJ1633" s="115">
        <v>3</v>
      </c>
      <c r="AK1633" s="127">
        <v>8.7499999999999994E-2</v>
      </c>
      <c r="AL1633" s="128">
        <v>2.7452054794520548</v>
      </c>
      <c r="AM1633" s="128">
        <v>3</v>
      </c>
      <c r="AN1633" s="129">
        <v>8.7499999999999994E-2</v>
      </c>
      <c r="AO1633" s="130" t="s">
        <v>1774</v>
      </c>
      <c r="AP1633" s="130" t="s">
        <v>1775</v>
      </c>
      <c r="AQ1633" s="27">
        <v>656250</v>
      </c>
      <c r="AR1633" s="27">
        <v>1312500</v>
      </c>
      <c r="AS1633" s="27">
        <v>1312500</v>
      </c>
      <c r="AT1633" s="27">
        <v>656250</v>
      </c>
      <c r="AU1633" s="27">
        <v>0</v>
      </c>
      <c r="AV1633" s="27">
        <v>0</v>
      </c>
      <c r="AW1633" s="27">
        <v>0</v>
      </c>
      <c r="AX1633" s="27">
        <v>0</v>
      </c>
      <c r="AY1633" s="27">
        <v>0</v>
      </c>
      <c r="AZ1633" s="27">
        <v>0</v>
      </c>
      <c r="BA1633" s="27">
        <v>0</v>
      </c>
      <c r="BB1633" s="27">
        <v>0</v>
      </c>
      <c r="BC1633" s="27">
        <v>0</v>
      </c>
      <c r="BD1633" s="27">
        <v>0</v>
      </c>
      <c r="BE1633" s="27">
        <v>0</v>
      </c>
      <c r="BF1633" s="27">
        <v>0</v>
      </c>
      <c r="BG1633" s="27">
        <f t="shared" si="106"/>
        <v>1968750</v>
      </c>
      <c r="BH1633" s="27">
        <f t="shared" si="107"/>
        <v>1968750</v>
      </c>
      <c r="BI1633" s="27">
        <f t="shared" si="108"/>
        <v>3937500</v>
      </c>
    </row>
    <row r="1634" spans="1:61" x14ac:dyDescent="0.35">
      <c r="A1634" s="65" t="str">
        <f t="shared" si="105"/>
        <v>DI0015741</v>
      </c>
      <c r="B1634" s="67" t="s">
        <v>1870</v>
      </c>
      <c r="C1634" s="67">
        <v>1</v>
      </c>
      <c r="D1634" s="111" t="s">
        <v>0</v>
      </c>
      <c r="E1634" s="111" t="s">
        <v>3</v>
      </c>
      <c r="F1634" s="104" t="s">
        <v>1760</v>
      </c>
      <c r="G1634" s="104" t="s">
        <v>1776</v>
      </c>
      <c r="H1634" s="104" t="s">
        <v>1777</v>
      </c>
      <c r="I1634" s="104" t="s">
        <v>1778</v>
      </c>
      <c r="J1634" s="104" t="s">
        <v>1779</v>
      </c>
      <c r="K1634" s="104" t="s">
        <v>774</v>
      </c>
      <c r="L1634" s="104" t="s">
        <v>1766</v>
      </c>
      <c r="M1634" s="104" t="s">
        <v>1773</v>
      </c>
      <c r="N1634" s="111">
        <v>1</v>
      </c>
      <c r="O1634" s="111">
        <v>1</v>
      </c>
      <c r="P1634" s="111">
        <v>1</v>
      </c>
      <c r="Q1634" s="113">
        <v>1</v>
      </c>
      <c r="R1634" s="113">
        <v>1</v>
      </c>
      <c r="S1634" s="113">
        <v>1</v>
      </c>
      <c r="T1634" s="113">
        <v>0</v>
      </c>
      <c r="U1634" s="113">
        <v>0</v>
      </c>
      <c r="V1634" s="113">
        <v>0</v>
      </c>
      <c r="W1634" s="109">
        <v>1500000</v>
      </c>
      <c r="X1634" s="109">
        <v>0</v>
      </c>
      <c r="Y1634" s="109">
        <v>0</v>
      </c>
      <c r="Z1634" s="109">
        <v>0</v>
      </c>
      <c r="AA1634" s="109">
        <v>0</v>
      </c>
      <c r="AB1634" s="109">
        <v>0</v>
      </c>
      <c r="AC1634" s="109">
        <v>0</v>
      </c>
      <c r="AD1634" s="109">
        <v>0</v>
      </c>
      <c r="AE1634" s="109">
        <v>1500000</v>
      </c>
      <c r="AF1634" s="107">
        <v>45685</v>
      </c>
      <c r="AG1634" s="107">
        <v>46050</v>
      </c>
      <c r="AH1634" s="126">
        <v>1500000</v>
      </c>
      <c r="AI1634" s="115">
        <v>0.74794520547945209</v>
      </c>
      <c r="AJ1634" s="115">
        <v>1</v>
      </c>
      <c r="AK1634" s="127">
        <v>4.9000000000000002E-2</v>
      </c>
      <c r="AL1634" s="128">
        <v>0.74794520547945209</v>
      </c>
      <c r="AM1634" s="128">
        <v>1</v>
      </c>
      <c r="AN1634" s="129">
        <v>4.9000000000000002E-2</v>
      </c>
      <c r="AO1634" s="130" t="s">
        <v>1774</v>
      </c>
      <c r="AP1634" s="130" t="s">
        <v>1775</v>
      </c>
      <c r="AQ1634" s="27">
        <v>36750</v>
      </c>
      <c r="AR1634" s="27">
        <v>36750</v>
      </c>
      <c r="AS1634" s="27">
        <v>0</v>
      </c>
      <c r="AT1634" s="27">
        <v>0</v>
      </c>
      <c r="AU1634" s="27">
        <v>0</v>
      </c>
      <c r="AV1634" s="27">
        <v>0</v>
      </c>
      <c r="AW1634" s="27">
        <v>0</v>
      </c>
      <c r="AX1634" s="27">
        <v>0</v>
      </c>
      <c r="AY1634" s="27">
        <v>0</v>
      </c>
      <c r="AZ1634" s="27">
        <v>0</v>
      </c>
      <c r="BA1634" s="27">
        <v>0</v>
      </c>
      <c r="BB1634" s="27">
        <v>0</v>
      </c>
      <c r="BC1634" s="27">
        <v>0</v>
      </c>
      <c r="BD1634" s="27">
        <v>0</v>
      </c>
      <c r="BE1634" s="27">
        <v>0</v>
      </c>
      <c r="BF1634" s="27">
        <v>0</v>
      </c>
      <c r="BG1634" s="27">
        <f t="shared" si="106"/>
        <v>73500</v>
      </c>
      <c r="BH1634" s="27">
        <f t="shared" si="107"/>
        <v>0</v>
      </c>
      <c r="BI1634" s="27">
        <f t="shared" si="108"/>
        <v>73500</v>
      </c>
    </row>
    <row r="1635" spans="1:61" x14ac:dyDescent="0.35">
      <c r="A1635" s="65" t="str">
        <f t="shared" si="105"/>
        <v>DI0015751</v>
      </c>
      <c r="B1635" s="67" t="s">
        <v>1871</v>
      </c>
      <c r="C1635" s="67">
        <v>1</v>
      </c>
      <c r="D1635" s="111" t="s">
        <v>0</v>
      </c>
      <c r="E1635" s="111" t="s">
        <v>3</v>
      </c>
      <c r="F1635" s="104" t="s">
        <v>1760</v>
      </c>
      <c r="G1635" s="104" t="s">
        <v>1776</v>
      </c>
      <c r="H1635" s="104" t="s">
        <v>1777</v>
      </c>
      <c r="I1635" s="104" t="s">
        <v>1778</v>
      </c>
      <c r="J1635" s="104" t="s">
        <v>1779</v>
      </c>
      <c r="K1635" s="104" t="s">
        <v>774</v>
      </c>
      <c r="L1635" s="104" t="s">
        <v>1766</v>
      </c>
      <c r="M1635" s="104" t="s">
        <v>1773</v>
      </c>
      <c r="N1635" s="111">
        <v>1</v>
      </c>
      <c r="O1635" s="111">
        <v>1</v>
      </c>
      <c r="P1635" s="111">
        <v>1</v>
      </c>
      <c r="Q1635" s="113">
        <v>1</v>
      </c>
      <c r="R1635" s="113">
        <v>1</v>
      </c>
      <c r="S1635" s="113">
        <v>1</v>
      </c>
      <c r="T1635" s="113">
        <v>0</v>
      </c>
      <c r="U1635" s="113">
        <v>0</v>
      </c>
      <c r="V1635" s="113">
        <v>0</v>
      </c>
      <c r="W1635" s="109">
        <v>1330000</v>
      </c>
      <c r="X1635" s="109">
        <v>0</v>
      </c>
      <c r="Y1635" s="109">
        <v>0</v>
      </c>
      <c r="Z1635" s="109">
        <v>0</v>
      </c>
      <c r="AA1635" s="109">
        <v>0</v>
      </c>
      <c r="AB1635" s="109">
        <v>0</v>
      </c>
      <c r="AC1635" s="109">
        <v>0</v>
      </c>
      <c r="AD1635" s="109">
        <v>0</v>
      </c>
      <c r="AE1635" s="109">
        <v>1330000</v>
      </c>
      <c r="AF1635" s="107">
        <v>45685</v>
      </c>
      <c r="AG1635" s="107">
        <v>46050</v>
      </c>
      <c r="AH1635" s="126">
        <v>1330000</v>
      </c>
      <c r="AI1635" s="115">
        <v>0.74794520547945209</v>
      </c>
      <c r="AJ1635" s="115">
        <v>1</v>
      </c>
      <c r="AK1635" s="127">
        <v>4.9000000000000002E-2</v>
      </c>
      <c r="AL1635" s="128">
        <v>0.74794520547945209</v>
      </c>
      <c r="AM1635" s="128">
        <v>1</v>
      </c>
      <c r="AN1635" s="129">
        <v>4.9000000000000002E-2</v>
      </c>
      <c r="AO1635" s="130" t="s">
        <v>1774</v>
      </c>
      <c r="AP1635" s="130" t="s">
        <v>1775</v>
      </c>
      <c r="AQ1635" s="27">
        <v>32585</v>
      </c>
      <c r="AR1635" s="27">
        <v>32585</v>
      </c>
      <c r="AS1635" s="27">
        <v>0</v>
      </c>
      <c r="AT1635" s="27">
        <v>0</v>
      </c>
      <c r="AU1635" s="27">
        <v>0</v>
      </c>
      <c r="AV1635" s="27">
        <v>0</v>
      </c>
      <c r="AW1635" s="27">
        <v>0</v>
      </c>
      <c r="AX1635" s="27">
        <v>0</v>
      </c>
      <c r="AY1635" s="27">
        <v>0</v>
      </c>
      <c r="AZ1635" s="27">
        <v>0</v>
      </c>
      <c r="BA1635" s="27">
        <v>0</v>
      </c>
      <c r="BB1635" s="27">
        <v>0</v>
      </c>
      <c r="BC1635" s="27">
        <v>0</v>
      </c>
      <c r="BD1635" s="27">
        <v>0</v>
      </c>
      <c r="BE1635" s="27">
        <v>0</v>
      </c>
      <c r="BF1635" s="27">
        <v>0</v>
      </c>
      <c r="BG1635" s="27">
        <f t="shared" si="106"/>
        <v>65170</v>
      </c>
      <c r="BH1635" s="27">
        <f t="shared" si="107"/>
        <v>0</v>
      </c>
      <c r="BI1635" s="27">
        <f t="shared" si="108"/>
        <v>65170</v>
      </c>
    </row>
    <row r="1636" spans="1:61" x14ac:dyDescent="0.35">
      <c r="A1636" s="65" t="str">
        <f t="shared" si="105"/>
        <v>DI0015761</v>
      </c>
      <c r="B1636" s="67" t="s">
        <v>1872</v>
      </c>
      <c r="C1636" s="67">
        <v>1</v>
      </c>
      <c r="D1636" s="111" t="s">
        <v>0</v>
      </c>
      <c r="E1636" s="111" t="s">
        <v>3</v>
      </c>
      <c r="F1636" s="104" t="s">
        <v>1760</v>
      </c>
      <c r="G1636" s="104" t="s">
        <v>712</v>
      </c>
      <c r="H1636" s="104" t="s">
        <v>1770</v>
      </c>
      <c r="I1636" s="104" t="s">
        <v>1763</v>
      </c>
      <c r="J1636" s="104" t="s">
        <v>1772</v>
      </c>
      <c r="K1636" s="104" t="s">
        <v>712</v>
      </c>
      <c r="L1636" s="104" t="s">
        <v>1766</v>
      </c>
      <c r="M1636" s="104" t="s">
        <v>1773</v>
      </c>
      <c r="N1636" s="111">
        <v>1</v>
      </c>
      <c r="O1636" s="111">
        <v>1</v>
      </c>
      <c r="P1636" s="111">
        <v>1</v>
      </c>
      <c r="Q1636" s="113">
        <v>0</v>
      </c>
      <c r="R1636" s="113">
        <v>1</v>
      </c>
      <c r="S1636" s="113">
        <v>1</v>
      </c>
      <c r="T1636" s="113">
        <v>1</v>
      </c>
      <c r="U1636" s="113">
        <v>0</v>
      </c>
      <c r="V1636" s="113">
        <v>0</v>
      </c>
      <c r="W1636" s="109">
        <v>49899248.780000001</v>
      </c>
      <c r="X1636" s="109">
        <v>0</v>
      </c>
      <c r="Y1636" s="109">
        <v>0</v>
      </c>
      <c r="Z1636" s="109">
        <v>0</v>
      </c>
      <c r="AA1636" s="109">
        <v>0</v>
      </c>
      <c r="AB1636" s="109">
        <v>0</v>
      </c>
      <c r="AC1636" s="109">
        <v>0</v>
      </c>
      <c r="AD1636" s="109">
        <v>0</v>
      </c>
      <c r="AE1636" s="109">
        <v>49899248.780000001</v>
      </c>
      <c r="AF1636" s="107">
        <v>45672</v>
      </c>
      <c r="AG1636" s="107">
        <v>46037</v>
      </c>
      <c r="AH1636" s="126">
        <v>49899248.780000001</v>
      </c>
      <c r="AI1636" s="115">
        <v>0.71232876712328763</v>
      </c>
      <c r="AJ1636" s="115">
        <v>1</v>
      </c>
      <c r="AK1636" s="127">
        <v>4.9000000000000002E-2</v>
      </c>
      <c r="AL1636" s="128">
        <v>0.71232876712328763</v>
      </c>
      <c r="AM1636" s="128">
        <v>1</v>
      </c>
      <c r="AN1636" s="129">
        <v>4.9000000000000002E-2</v>
      </c>
      <c r="AO1636" s="130" t="s">
        <v>1774</v>
      </c>
      <c r="AP1636" s="130" t="s">
        <v>1775</v>
      </c>
      <c r="AQ1636" s="27">
        <v>1222531.6000000001</v>
      </c>
      <c r="AR1636" s="27">
        <v>1222531.6000000001</v>
      </c>
      <c r="AS1636" s="27">
        <v>0</v>
      </c>
      <c r="AT1636" s="27">
        <v>0</v>
      </c>
      <c r="AU1636" s="27">
        <v>0</v>
      </c>
      <c r="AV1636" s="27">
        <v>0</v>
      </c>
      <c r="AW1636" s="27">
        <v>0</v>
      </c>
      <c r="AX1636" s="27">
        <v>0</v>
      </c>
      <c r="AY1636" s="27">
        <v>0</v>
      </c>
      <c r="AZ1636" s="27">
        <v>0</v>
      </c>
      <c r="BA1636" s="27">
        <v>0</v>
      </c>
      <c r="BB1636" s="27">
        <v>0</v>
      </c>
      <c r="BC1636" s="27">
        <v>0</v>
      </c>
      <c r="BD1636" s="27">
        <v>0</v>
      </c>
      <c r="BE1636" s="27">
        <v>0</v>
      </c>
      <c r="BF1636" s="27">
        <v>0</v>
      </c>
      <c r="BG1636" s="27">
        <f t="shared" si="106"/>
        <v>2445063.2000000002</v>
      </c>
      <c r="BH1636" s="27">
        <f t="shared" si="107"/>
        <v>0</v>
      </c>
      <c r="BI1636" s="27">
        <f t="shared" si="108"/>
        <v>2445063.2000000002</v>
      </c>
    </row>
    <row r="1637" spans="1:61" x14ac:dyDescent="0.35">
      <c r="A1637" s="65" t="str">
        <f t="shared" si="105"/>
        <v>DI0015771</v>
      </c>
      <c r="B1637" s="67" t="s">
        <v>1873</v>
      </c>
      <c r="C1637" s="67">
        <v>1</v>
      </c>
      <c r="D1637" s="111" t="s">
        <v>0</v>
      </c>
      <c r="E1637" s="111" t="s">
        <v>3</v>
      </c>
      <c r="F1637" s="104" t="s">
        <v>1760</v>
      </c>
      <c r="G1637" s="104" t="s">
        <v>416</v>
      </c>
      <c r="H1637" s="104" t="s">
        <v>1770</v>
      </c>
      <c r="I1637" s="104" t="s">
        <v>1763</v>
      </c>
      <c r="J1637" s="104" t="s">
        <v>1772</v>
      </c>
      <c r="K1637" s="104" t="s">
        <v>416</v>
      </c>
      <c r="L1637" s="104" t="s">
        <v>1766</v>
      </c>
      <c r="M1637" s="104" t="s">
        <v>1773</v>
      </c>
      <c r="N1637" s="111">
        <v>1</v>
      </c>
      <c r="O1637" s="111">
        <v>1</v>
      </c>
      <c r="P1637" s="111">
        <v>1</v>
      </c>
      <c r="Q1637" s="113">
        <v>0</v>
      </c>
      <c r="R1637" s="113">
        <v>1</v>
      </c>
      <c r="S1637" s="113">
        <v>1</v>
      </c>
      <c r="T1637" s="113">
        <v>1</v>
      </c>
      <c r="U1637" s="113">
        <v>0</v>
      </c>
      <c r="V1637" s="113">
        <v>0</v>
      </c>
      <c r="W1637" s="109">
        <v>7983879.7999999998</v>
      </c>
      <c r="X1637" s="109">
        <v>0</v>
      </c>
      <c r="Y1637" s="109">
        <v>0</v>
      </c>
      <c r="Z1637" s="109">
        <v>0</v>
      </c>
      <c r="AA1637" s="109">
        <v>0</v>
      </c>
      <c r="AB1637" s="109">
        <v>0</v>
      </c>
      <c r="AC1637" s="109">
        <v>0</v>
      </c>
      <c r="AD1637" s="109">
        <v>0</v>
      </c>
      <c r="AE1637" s="109">
        <v>7983879.7999999998</v>
      </c>
      <c r="AF1637" s="107">
        <v>45672</v>
      </c>
      <c r="AG1637" s="107">
        <v>46037</v>
      </c>
      <c r="AH1637" s="126">
        <v>7983879.7999999998</v>
      </c>
      <c r="AI1637" s="115">
        <v>0.71232876712328763</v>
      </c>
      <c r="AJ1637" s="115">
        <v>1</v>
      </c>
      <c r="AK1637" s="127">
        <v>4.9000000000000002E-2</v>
      </c>
      <c r="AL1637" s="128">
        <v>0.71232876712328763</v>
      </c>
      <c r="AM1637" s="128">
        <v>1</v>
      </c>
      <c r="AN1637" s="129">
        <v>4.9000000000000002E-2</v>
      </c>
      <c r="AO1637" s="130" t="s">
        <v>1774</v>
      </c>
      <c r="AP1637" s="130" t="s">
        <v>1775</v>
      </c>
      <c r="AQ1637" s="27">
        <v>195605.06</v>
      </c>
      <c r="AR1637" s="27">
        <v>195605.06</v>
      </c>
      <c r="AS1637" s="27">
        <v>0</v>
      </c>
      <c r="AT1637" s="27">
        <v>0</v>
      </c>
      <c r="AU1637" s="27">
        <v>0</v>
      </c>
      <c r="AV1637" s="27">
        <v>0</v>
      </c>
      <c r="AW1637" s="27">
        <v>0</v>
      </c>
      <c r="AX1637" s="27">
        <v>0</v>
      </c>
      <c r="AY1637" s="27">
        <v>0</v>
      </c>
      <c r="AZ1637" s="27">
        <v>0</v>
      </c>
      <c r="BA1637" s="27">
        <v>0</v>
      </c>
      <c r="BB1637" s="27">
        <v>0</v>
      </c>
      <c r="BC1637" s="27">
        <v>0</v>
      </c>
      <c r="BD1637" s="27">
        <v>0</v>
      </c>
      <c r="BE1637" s="27">
        <v>0</v>
      </c>
      <c r="BF1637" s="27">
        <v>0</v>
      </c>
      <c r="BG1637" s="27">
        <f t="shared" si="106"/>
        <v>391210.12</v>
      </c>
      <c r="BH1637" s="27">
        <f t="shared" si="107"/>
        <v>0</v>
      </c>
      <c r="BI1637" s="27">
        <f t="shared" si="108"/>
        <v>391210.12</v>
      </c>
    </row>
    <row r="1638" spans="1:61" x14ac:dyDescent="0.35">
      <c r="A1638" s="65" t="str">
        <f t="shared" si="105"/>
        <v>DI0015781</v>
      </c>
      <c r="B1638" s="67" t="s">
        <v>1874</v>
      </c>
      <c r="C1638" s="67">
        <v>1</v>
      </c>
      <c r="D1638" s="111" t="s">
        <v>0</v>
      </c>
      <c r="E1638" s="111" t="s">
        <v>3</v>
      </c>
      <c r="F1638" s="104" t="s">
        <v>1760</v>
      </c>
      <c r="G1638" s="104" t="s">
        <v>1776</v>
      </c>
      <c r="H1638" s="104" t="s">
        <v>1777</v>
      </c>
      <c r="I1638" s="104" t="s">
        <v>1778</v>
      </c>
      <c r="J1638" s="104" t="s">
        <v>1779</v>
      </c>
      <c r="K1638" s="104" t="s">
        <v>774</v>
      </c>
      <c r="L1638" s="104" t="s">
        <v>1766</v>
      </c>
      <c r="M1638" s="104" t="s">
        <v>1773</v>
      </c>
      <c r="N1638" s="111">
        <v>1</v>
      </c>
      <c r="O1638" s="111">
        <v>1</v>
      </c>
      <c r="P1638" s="111">
        <v>1</v>
      </c>
      <c r="Q1638" s="113">
        <v>1</v>
      </c>
      <c r="R1638" s="113">
        <v>1</v>
      </c>
      <c r="S1638" s="113">
        <v>1</v>
      </c>
      <c r="T1638" s="113">
        <v>0</v>
      </c>
      <c r="U1638" s="113">
        <v>0</v>
      </c>
      <c r="V1638" s="113">
        <v>0</v>
      </c>
      <c r="W1638" s="109">
        <v>2900000</v>
      </c>
      <c r="X1638" s="109">
        <v>0</v>
      </c>
      <c r="Y1638" s="109">
        <v>0</v>
      </c>
      <c r="Z1638" s="109">
        <v>0</v>
      </c>
      <c r="AA1638" s="109">
        <v>0</v>
      </c>
      <c r="AB1638" s="109">
        <v>0</v>
      </c>
      <c r="AC1638" s="109">
        <v>0</v>
      </c>
      <c r="AD1638" s="109">
        <v>0</v>
      </c>
      <c r="AE1638" s="109">
        <v>2900000</v>
      </c>
      <c r="AF1638" s="107">
        <v>45623</v>
      </c>
      <c r="AG1638" s="107">
        <v>46718</v>
      </c>
      <c r="AH1638" s="126">
        <v>2900000</v>
      </c>
      <c r="AI1638" s="115">
        <v>2.5780821917808221</v>
      </c>
      <c r="AJ1638" s="115">
        <v>3</v>
      </c>
      <c r="AK1638" s="127">
        <v>8.7499999999999994E-2</v>
      </c>
      <c r="AL1638" s="128">
        <v>2.5780821917808221</v>
      </c>
      <c r="AM1638" s="128">
        <v>3</v>
      </c>
      <c r="AN1638" s="129">
        <v>8.7499999999999994E-2</v>
      </c>
      <c r="AO1638" s="130" t="s">
        <v>1774</v>
      </c>
      <c r="AP1638" s="130" t="s">
        <v>1775</v>
      </c>
      <c r="AQ1638" s="27">
        <v>253750</v>
      </c>
      <c r="AR1638" s="27">
        <v>253750</v>
      </c>
      <c r="AS1638" s="27">
        <v>253750</v>
      </c>
      <c r="AT1638" s="27">
        <v>0</v>
      </c>
      <c r="AU1638" s="27">
        <v>0</v>
      </c>
      <c r="AV1638" s="27">
        <v>0</v>
      </c>
      <c r="AW1638" s="27">
        <v>0</v>
      </c>
      <c r="AX1638" s="27">
        <v>0</v>
      </c>
      <c r="AY1638" s="27">
        <v>0</v>
      </c>
      <c r="AZ1638" s="27">
        <v>0</v>
      </c>
      <c r="BA1638" s="27">
        <v>0</v>
      </c>
      <c r="BB1638" s="27">
        <v>0</v>
      </c>
      <c r="BC1638" s="27">
        <v>0</v>
      </c>
      <c r="BD1638" s="27">
        <v>0</v>
      </c>
      <c r="BE1638" s="27">
        <v>0</v>
      </c>
      <c r="BF1638" s="27">
        <v>0</v>
      </c>
      <c r="BG1638" s="27">
        <f t="shared" si="106"/>
        <v>507500</v>
      </c>
      <c r="BH1638" s="27">
        <f t="shared" si="107"/>
        <v>253750</v>
      </c>
      <c r="BI1638" s="27">
        <f t="shared" si="108"/>
        <v>761250</v>
      </c>
    </row>
    <row r="1639" spans="1:61" x14ac:dyDescent="0.35">
      <c r="A1639" s="65" t="str">
        <f t="shared" si="105"/>
        <v>DI0015791</v>
      </c>
      <c r="B1639" s="67" t="s">
        <v>1875</v>
      </c>
      <c r="C1639" s="67">
        <v>1</v>
      </c>
      <c r="D1639" s="111" t="s">
        <v>0</v>
      </c>
      <c r="E1639" s="111" t="s">
        <v>3</v>
      </c>
      <c r="F1639" s="104" t="s">
        <v>1760</v>
      </c>
      <c r="G1639" s="104" t="s">
        <v>1776</v>
      </c>
      <c r="H1639" s="104" t="s">
        <v>1777</v>
      </c>
      <c r="I1639" s="104" t="s">
        <v>1778</v>
      </c>
      <c r="J1639" s="104" t="s">
        <v>1779</v>
      </c>
      <c r="K1639" s="104" t="s">
        <v>774</v>
      </c>
      <c r="L1639" s="104" t="s">
        <v>1766</v>
      </c>
      <c r="M1639" s="104" t="s">
        <v>1773</v>
      </c>
      <c r="N1639" s="111">
        <v>1</v>
      </c>
      <c r="O1639" s="111">
        <v>1</v>
      </c>
      <c r="P1639" s="111">
        <v>1</v>
      </c>
      <c r="Q1639" s="113">
        <v>1</v>
      </c>
      <c r="R1639" s="113">
        <v>1</v>
      </c>
      <c r="S1639" s="113">
        <v>1</v>
      </c>
      <c r="T1639" s="113">
        <v>0</v>
      </c>
      <c r="U1639" s="113">
        <v>0</v>
      </c>
      <c r="V1639" s="113">
        <v>0</v>
      </c>
      <c r="W1639" s="109">
        <v>1220000</v>
      </c>
      <c r="X1639" s="109">
        <v>0</v>
      </c>
      <c r="Y1639" s="109">
        <v>0</v>
      </c>
      <c r="Z1639" s="109">
        <v>0</v>
      </c>
      <c r="AA1639" s="109">
        <v>0</v>
      </c>
      <c r="AB1639" s="109">
        <v>0</v>
      </c>
      <c r="AC1639" s="109">
        <v>0</v>
      </c>
      <c r="AD1639" s="109">
        <v>0</v>
      </c>
      <c r="AE1639" s="109">
        <v>1220000</v>
      </c>
      <c r="AF1639" s="107">
        <v>45623</v>
      </c>
      <c r="AG1639" s="107">
        <v>46718</v>
      </c>
      <c r="AH1639" s="126">
        <v>1220000</v>
      </c>
      <c r="AI1639" s="115">
        <v>2.5780821917808221</v>
      </c>
      <c r="AJ1639" s="115">
        <v>3</v>
      </c>
      <c r="AK1639" s="127">
        <v>8.7499999999999994E-2</v>
      </c>
      <c r="AL1639" s="128">
        <v>2.5780821917808221</v>
      </c>
      <c r="AM1639" s="128">
        <v>3</v>
      </c>
      <c r="AN1639" s="129">
        <v>8.7499999999999994E-2</v>
      </c>
      <c r="AO1639" s="130" t="s">
        <v>1774</v>
      </c>
      <c r="AP1639" s="130" t="s">
        <v>1775</v>
      </c>
      <c r="AQ1639" s="27">
        <v>106750</v>
      </c>
      <c r="AR1639" s="27">
        <v>106750</v>
      </c>
      <c r="AS1639" s="27">
        <v>106750</v>
      </c>
      <c r="AT1639" s="27">
        <v>0</v>
      </c>
      <c r="AU1639" s="27">
        <v>0</v>
      </c>
      <c r="AV1639" s="27">
        <v>0</v>
      </c>
      <c r="AW1639" s="27">
        <v>0</v>
      </c>
      <c r="AX1639" s="27">
        <v>0</v>
      </c>
      <c r="AY1639" s="27">
        <v>0</v>
      </c>
      <c r="AZ1639" s="27">
        <v>0</v>
      </c>
      <c r="BA1639" s="27">
        <v>0</v>
      </c>
      <c r="BB1639" s="27">
        <v>0</v>
      </c>
      <c r="BC1639" s="27">
        <v>0</v>
      </c>
      <c r="BD1639" s="27">
        <v>0</v>
      </c>
      <c r="BE1639" s="27">
        <v>0</v>
      </c>
      <c r="BF1639" s="27">
        <v>0</v>
      </c>
      <c r="BG1639" s="27">
        <f t="shared" si="106"/>
        <v>213500</v>
      </c>
      <c r="BH1639" s="27">
        <f t="shared" si="107"/>
        <v>106750</v>
      </c>
      <c r="BI1639" s="27">
        <f t="shared" si="108"/>
        <v>320250</v>
      </c>
    </row>
    <row r="1640" spans="1:61" x14ac:dyDescent="0.35">
      <c r="A1640" s="65" t="str">
        <f t="shared" si="105"/>
        <v>DI0015801</v>
      </c>
      <c r="B1640" s="67" t="s">
        <v>1876</v>
      </c>
      <c r="C1640" s="67">
        <v>1</v>
      </c>
      <c r="D1640" s="111" t="s">
        <v>0</v>
      </c>
      <c r="E1640" s="111" t="s">
        <v>3</v>
      </c>
      <c r="F1640" s="104" t="s">
        <v>1760</v>
      </c>
      <c r="G1640" s="104" t="s">
        <v>1776</v>
      </c>
      <c r="H1640" s="104" t="s">
        <v>1777</v>
      </c>
      <c r="I1640" s="104" t="s">
        <v>1778</v>
      </c>
      <c r="J1640" s="104" t="s">
        <v>1779</v>
      </c>
      <c r="K1640" s="104" t="s">
        <v>774</v>
      </c>
      <c r="L1640" s="104" t="s">
        <v>1766</v>
      </c>
      <c r="M1640" s="104" t="s">
        <v>1773</v>
      </c>
      <c r="N1640" s="111">
        <v>1</v>
      </c>
      <c r="O1640" s="111">
        <v>1</v>
      </c>
      <c r="P1640" s="111">
        <v>1</v>
      </c>
      <c r="Q1640" s="113">
        <v>1</v>
      </c>
      <c r="R1640" s="113">
        <v>1</v>
      </c>
      <c r="S1640" s="113">
        <v>1</v>
      </c>
      <c r="T1640" s="113">
        <v>0</v>
      </c>
      <c r="U1640" s="113">
        <v>0</v>
      </c>
      <c r="V1640" s="113">
        <v>0</v>
      </c>
      <c r="W1640" s="109">
        <v>25000000</v>
      </c>
      <c r="X1640" s="109">
        <v>0</v>
      </c>
      <c r="Y1640" s="109">
        <v>0</v>
      </c>
      <c r="Z1640" s="109">
        <v>0</v>
      </c>
      <c r="AA1640" s="109">
        <v>0</v>
      </c>
      <c r="AB1640" s="109">
        <v>0</v>
      </c>
      <c r="AC1640" s="109">
        <v>0</v>
      </c>
      <c r="AD1640" s="109">
        <v>0</v>
      </c>
      <c r="AE1640" s="109">
        <v>25000000</v>
      </c>
      <c r="AF1640" s="107">
        <v>45684</v>
      </c>
      <c r="AG1640" s="107">
        <v>46779</v>
      </c>
      <c r="AH1640" s="126">
        <v>25000000</v>
      </c>
      <c r="AI1640" s="115">
        <v>2.7452054794520548</v>
      </c>
      <c r="AJ1640" s="115">
        <v>3</v>
      </c>
      <c r="AK1640" s="127">
        <v>8.7499999999999994E-2</v>
      </c>
      <c r="AL1640" s="128">
        <v>2.7452054794520553</v>
      </c>
      <c r="AM1640" s="128">
        <v>3</v>
      </c>
      <c r="AN1640" s="129">
        <v>8.7499999999999994E-2</v>
      </c>
      <c r="AO1640" s="130" t="s">
        <v>1774</v>
      </c>
      <c r="AP1640" s="130" t="s">
        <v>1775</v>
      </c>
      <c r="AQ1640" s="27">
        <v>1093750</v>
      </c>
      <c r="AR1640" s="27">
        <v>2187500</v>
      </c>
      <c r="AS1640" s="27">
        <v>2187500</v>
      </c>
      <c r="AT1640" s="27">
        <v>1093750</v>
      </c>
      <c r="AU1640" s="27">
        <v>0</v>
      </c>
      <c r="AV1640" s="27">
        <v>0</v>
      </c>
      <c r="AW1640" s="27">
        <v>0</v>
      </c>
      <c r="AX1640" s="27">
        <v>0</v>
      </c>
      <c r="AY1640" s="27">
        <v>0</v>
      </c>
      <c r="AZ1640" s="27">
        <v>0</v>
      </c>
      <c r="BA1640" s="27">
        <v>0</v>
      </c>
      <c r="BB1640" s="27">
        <v>0</v>
      </c>
      <c r="BC1640" s="27">
        <v>0</v>
      </c>
      <c r="BD1640" s="27">
        <v>0</v>
      </c>
      <c r="BE1640" s="27">
        <v>0</v>
      </c>
      <c r="BF1640" s="27">
        <v>0</v>
      </c>
      <c r="BG1640" s="27">
        <f t="shared" si="106"/>
        <v>3281250</v>
      </c>
      <c r="BH1640" s="27">
        <f t="shared" si="107"/>
        <v>3281250</v>
      </c>
      <c r="BI1640" s="27">
        <f t="shared" si="108"/>
        <v>6562500</v>
      </c>
    </row>
    <row r="1641" spans="1:61" x14ac:dyDescent="0.35">
      <c r="A1641" s="65" t="str">
        <f t="shared" si="105"/>
        <v>DI0015811</v>
      </c>
      <c r="B1641" s="67" t="s">
        <v>1877</v>
      </c>
      <c r="C1641" s="67">
        <v>1</v>
      </c>
      <c r="D1641" s="111" t="s">
        <v>0</v>
      </c>
      <c r="E1641" s="111" t="s">
        <v>3</v>
      </c>
      <c r="F1641" s="104" t="s">
        <v>1760</v>
      </c>
      <c r="G1641" s="104" t="s">
        <v>1776</v>
      </c>
      <c r="H1641" s="104" t="s">
        <v>1777</v>
      </c>
      <c r="I1641" s="104" t="s">
        <v>1778</v>
      </c>
      <c r="J1641" s="104" t="s">
        <v>1779</v>
      </c>
      <c r="K1641" s="104" t="s">
        <v>774</v>
      </c>
      <c r="L1641" s="104" t="s">
        <v>1766</v>
      </c>
      <c r="M1641" s="104" t="s">
        <v>1773</v>
      </c>
      <c r="N1641" s="111">
        <v>1</v>
      </c>
      <c r="O1641" s="111">
        <v>1</v>
      </c>
      <c r="P1641" s="111">
        <v>1</v>
      </c>
      <c r="Q1641" s="113">
        <v>1</v>
      </c>
      <c r="R1641" s="113">
        <v>1</v>
      </c>
      <c r="S1641" s="113">
        <v>1</v>
      </c>
      <c r="T1641" s="113">
        <v>0</v>
      </c>
      <c r="U1641" s="113">
        <v>0</v>
      </c>
      <c r="V1641" s="113">
        <v>0</v>
      </c>
      <c r="W1641" s="109">
        <v>25000000</v>
      </c>
      <c r="X1641" s="109">
        <v>0</v>
      </c>
      <c r="Y1641" s="109">
        <v>0</v>
      </c>
      <c r="Z1641" s="109">
        <v>0</v>
      </c>
      <c r="AA1641" s="109">
        <v>0</v>
      </c>
      <c r="AB1641" s="109">
        <v>0</v>
      </c>
      <c r="AC1641" s="109">
        <v>0</v>
      </c>
      <c r="AD1641" s="109">
        <v>0</v>
      </c>
      <c r="AE1641" s="109">
        <v>25000000</v>
      </c>
      <c r="AF1641" s="107">
        <v>45684</v>
      </c>
      <c r="AG1641" s="107">
        <v>46779</v>
      </c>
      <c r="AH1641" s="126">
        <v>25000000</v>
      </c>
      <c r="AI1641" s="115">
        <v>2.7452054794520548</v>
      </c>
      <c r="AJ1641" s="115">
        <v>3</v>
      </c>
      <c r="AK1641" s="127">
        <v>8.7499999999999994E-2</v>
      </c>
      <c r="AL1641" s="128">
        <v>2.7452054794520553</v>
      </c>
      <c r="AM1641" s="128">
        <v>3</v>
      </c>
      <c r="AN1641" s="129">
        <v>8.7499999999999994E-2</v>
      </c>
      <c r="AO1641" s="130" t="s">
        <v>1774</v>
      </c>
      <c r="AP1641" s="130" t="s">
        <v>1775</v>
      </c>
      <c r="AQ1641" s="27">
        <v>1093750</v>
      </c>
      <c r="AR1641" s="27">
        <v>2187500</v>
      </c>
      <c r="AS1641" s="27">
        <v>2187500</v>
      </c>
      <c r="AT1641" s="27">
        <v>1093750</v>
      </c>
      <c r="AU1641" s="27">
        <v>0</v>
      </c>
      <c r="AV1641" s="27">
        <v>0</v>
      </c>
      <c r="AW1641" s="27">
        <v>0</v>
      </c>
      <c r="AX1641" s="27">
        <v>0</v>
      </c>
      <c r="AY1641" s="27">
        <v>0</v>
      </c>
      <c r="AZ1641" s="27">
        <v>0</v>
      </c>
      <c r="BA1641" s="27">
        <v>0</v>
      </c>
      <c r="BB1641" s="27">
        <v>0</v>
      </c>
      <c r="BC1641" s="27">
        <v>0</v>
      </c>
      <c r="BD1641" s="27">
        <v>0</v>
      </c>
      <c r="BE1641" s="27">
        <v>0</v>
      </c>
      <c r="BF1641" s="27">
        <v>0</v>
      </c>
      <c r="BG1641" s="27">
        <f t="shared" si="106"/>
        <v>3281250</v>
      </c>
      <c r="BH1641" s="27">
        <f t="shared" si="107"/>
        <v>3281250</v>
      </c>
      <c r="BI1641" s="27">
        <f t="shared" si="108"/>
        <v>6562500</v>
      </c>
    </row>
    <row r="1642" spans="1:61" x14ac:dyDescent="0.35">
      <c r="A1642" s="65" t="str">
        <f t="shared" si="105"/>
        <v>DI0015821</v>
      </c>
      <c r="B1642" s="67" t="s">
        <v>1896</v>
      </c>
      <c r="C1642" s="67">
        <v>1</v>
      </c>
      <c r="D1642" s="111" t="s">
        <v>0</v>
      </c>
      <c r="E1642" s="111" t="s">
        <v>3</v>
      </c>
      <c r="F1642" s="104" t="s">
        <v>1760</v>
      </c>
      <c r="G1642" s="104" t="s">
        <v>390</v>
      </c>
      <c r="H1642" s="104" t="s">
        <v>1770</v>
      </c>
      <c r="I1642" s="104" t="s">
        <v>1771</v>
      </c>
      <c r="J1642" s="104" t="s">
        <v>1772</v>
      </c>
      <c r="K1642" s="104" t="s">
        <v>692</v>
      </c>
      <c r="L1642" s="104" t="s">
        <v>1766</v>
      </c>
      <c r="M1642" s="104" t="s">
        <v>1773</v>
      </c>
      <c r="N1642" s="111">
        <v>1</v>
      </c>
      <c r="O1642" s="111">
        <v>1</v>
      </c>
      <c r="P1642" s="111">
        <v>1</v>
      </c>
      <c r="Q1642" s="113">
        <v>0</v>
      </c>
      <c r="R1642" s="113">
        <v>0</v>
      </c>
      <c r="S1642" s="113">
        <v>1</v>
      </c>
      <c r="T1642" s="113">
        <v>1</v>
      </c>
      <c r="U1642" s="113">
        <v>1</v>
      </c>
      <c r="V1642" s="113">
        <v>0</v>
      </c>
      <c r="W1642" s="109">
        <v>200000000</v>
      </c>
      <c r="X1642" s="109">
        <v>0</v>
      </c>
      <c r="Y1642" s="109">
        <v>0</v>
      </c>
      <c r="Z1642" s="109">
        <v>0</v>
      </c>
      <c r="AA1642" s="109">
        <v>0</v>
      </c>
      <c r="AB1642" s="109">
        <v>0</v>
      </c>
      <c r="AC1642" s="109">
        <v>0</v>
      </c>
      <c r="AD1642" s="109">
        <v>0</v>
      </c>
      <c r="AE1642" s="109">
        <v>200000000</v>
      </c>
      <c r="AF1642" s="108">
        <v>45636</v>
      </c>
      <c r="AG1642" s="107">
        <v>48192</v>
      </c>
      <c r="AH1642" s="126">
        <v>200000000</v>
      </c>
      <c r="AI1642" s="115">
        <v>6.6164383561643838</v>
      </c>
      <c r="AJ1642" s="115">
        <v>7.0027397260273974</v>
      </c>
      <c r="AK1642" s="127">
        <v>9.5000000000000001E-2</v>
      </c>
      <c r="AL1642" s="128">
        <v>6.6164383561643838</v>
      </c>
      <c r="AM1642" s="128">
        <v>7.0027397260273974</v>
      </c>
      <c r="AN1642" s="129">
        <v>9.5000000000000001E-2</v>
      </c>
      <c r="AO1642" s="130" t="s">
        <v>1774</v>
      </c>
      <c r="AP1642" s="130" t="s">
        <v>1775</v>
      </c>
      <c r="AQ1642" s="27">
        <v>19000000</v>
      </c>
      <c r="AR1642" s="27">
        <v>19000000</v>
      </c>
      <c r="AS1642" s="27">
        <v>19000000</v>
      </c>
      <c r="AT1642" s="27">
        <v>19000000</v>
      </c>
      <c r="AU1642" s="27">
        <v>19000000</v>
      </c>
      <c r="AV1642" s="27">
        <v>19000000</v>
      </c>
      <c r="AW1642" s="27">
        <v>19000000</v>
      </c>
      <c r="AX1642" s="27">
        <v>0</v>
      </c>
      <c r="AY1642" s="27">
        <v>0</v>
      </c>
      <c r="AZ1642" s="27">
        <v>0</v>
      </c>
      <c r="BA1642" s="27">
        <v>0</v>
      </c>
      <c r="BB1642" s="27">
        <v>0</v>
      </c>
      <c r="BC1642" s="27">
        <v>0</v>
      </c>
      <c r="BD1642" s="27">
        <v>0</v>
      </c>
      <c r="BE1642" s="27">
        <v>0</v>
      </c>
      <c r="BF1642" s="27">
        <v>0</v>
      </c>
      <c r="BG1642" s="27">
        <f t="shared" ref="BG1642:BG1652" si="109">SUM(AQ1642:AR1642)</f>
        <v>38000000</v>
      </c>
      <c r="BH1642" s="27">
        <f t="shared" ref="BH1642:BH1652" si="110">SUM(AS1642:BF1642)</f>
        <v>95000000</v>
      </c>
      <c r="BI1642" s="27">
        <f t="shared" ref="BI1642:BI1652" si="111">BH1642+BG1642</f>
        <v>133000000</v>
      </c>
    </row>
    <row r="1643" spans="1:61" x14ac:dyDescent="0.35">
      <c r="A1643" s="65" t="str">
        <f t="shared" si="105"/>
        <v>DI0015831</v>
      </c>
      <c r="B1643" s="67" t="s">
        <v>1897</v>
      </c>
      <c r="C1643" s="67">
        <v>1</v>
      </c>
      <c r="D1643" s="111" t="s">
        <v>0</v>
      </c>
      <c r="E1643" s="111" t="s">
        <v>3</v>
      </c>
      <c r="F1643" s="104" t="s">
        <v>1760</v>
      </c>
      <c r="G1643" s="104" t="s">
        <v>1776</v>
      </c>
      <c r="H1643" s="104" t="s">
        <v>1777</v>
      </c>
      <c r="I1643" s="104" t="s">
        <v>1778</v>
      </c>
      <c r="J1643" s="104" t="s">
        <v>1779</v>
      </c>
      <c r="K1643" s="104" t="s">
        <v>774</v>
      </c>
      <c r="L1643" s="104" t="s">
        <v>1766</v>
      </c>
      <c r="M1643" s="104" t="s">
        <v>1773</v>
      </c>
      <c r="N1643" s="111">
        <v>1</v>
      </c>
      <c r="O1643" s="111">
        <v>1</v>
      </c>
      <c r="P1643" s="111">
        <v>1</v>
      </c>
      <c r="Q1643" s="113">
        <v>1</v>
      </c>
      <c r="R1643" s="113">
        <v>1</v>
      </c>
      <c r="S1643" s="113">
        <v>1</v>
      </c>
      <c r="T1643" s="113">
        <v>0</v>
      </c>
      <c r="U1643" s="113">
        <v>0</v>
      </c>
      <c r="V1643" s="113">
        <v>0</v>
      </c>
      <c r="W1643" s="109">
        <v>25000000</v>
      </c>
      <c r="X1643" s="109">
        <v>0</v>
      </c>
      <c r="Y1643" s="109">
        <v>0</v>
      </c>
      <c r="Z1643" s="109">
        <v>0</v>
      </c>
      <c r="AA1643" s="109">
        <v>0</v>
      </c>
      <c r="AB1643" s="109">
        <v>0</v>
      </c>
      <c r="AC1643" s="109">
        <v>0</v>
      </c>
      <c r="AD1643" s="109">
        <v>0</v>
      </c>
      <c r="AE1643" s="109">
        <v>25000000</v>
      </c>
      <c r="AF1643" s="108">
        <v>45684</v>
      </c>
      <c r="AG1643" s="107">
        <v>46779</v>
      </c>
      <c r="AH1643" s="126">
        <v>25000000</v>
      </c>
      <c r="AI1643" s="115">
        <v>2.7452054794520548</v>
      </c>
      <c r="AJ1643" s="115">
        <v>3</v>
      </c>
      <c r="AK1643" s="127">
        <v>8.7499999999999994E-2</v>
      </c>
      <c r="AL1643" s="128">
        <v>2.7452054794520553</v>
      </c>
      <c r="AM1643" s="128">
        <v>3</v>
      </c>
      <c r="AN1643" s="129">
        <v>8.7499999999999994E-2</v>
      </c>
      <c r="AO1643" s="130" t="s">
        <v>1774</v>
      </c>
      <c r="AP1643" s="130" t="s">
        <v>1775</v>
      </c>
      <c r="AQ1643" s="27">
        <v>1093750</v>
      </c>
      <c r="AR1643" s="27">
        <v>2187500</v>
      </c>
      <c r="AS1643" s="27">
        <v>2187500</v>
      </c>
      <c r="AT1643" s="27">
        <v>1093750</v>
      </c>
      <c r="AU1643" s="27">
        <v>0</v>
      </c>
      <c r="AV1643" s="27">
        <v>0</v>
      </c>
      <c r="AW1643" s="27">
        <v>0</v>
      </c>
      <c r="AX1643" s="27">
        <v>0</v>
      </c>
      <c r="AY1643" s="27">
        <v>0</v>
      </c>
      <c r="AZ1643" s="27">
        <v>0</v>
      </c>
      <c r="BA1643" s="27">
        <v>0</v>
      </c>
      <c r="BB1643" s="27">
        <v>0</v>
      </c>
      <c r="BC1643" s="27">
        <v>0</v>
      </c>
      <c r="BD1643" s="27">
        <v>0</v>
      </c>
      <c r="BE1643" s="27">
        <v>0</v>
      </c>
      <c r="BF1643" s="27">
        <v>0</v>
      </c>
      <c r="BG1643" s="27">
        <f t="shared" si="109"/>
        <v>3281250</v>
      </c>
      <c r="BH1643" s="27">
        <f t="shared" si="110"/>
        <v>3281250</v>
      </c>
      <c r="BI1643" s="27">
        <f t="shared" si="111"/>
        <v>6562500</v>
      </c>
    </row>
    <row r="1644" spans="1:61" x14ac:dyDescent="0.35">
      <c r="A1644" s="65" t="str">
        <f t="shared" si="105"/>
        <v>DI0015841</v>
      </c>
      <c r="B1644" s="67" t="s">
        <v>1898</v>
      </c>
      <c r="C1644" s="67">
        <v>1</v>
      </c>
      <c r="D1644" s="111" t="s">
        <v>0</v>
      </c>
      <c r="E1644" s="111" t="s">
        <v>3</v>
      </c>
      <c r="F1644" s="104" t="s">
        <v>1760</v>
      </c>
      <c r="G1644" s="104" t="s">
        <v>1776</v>
      </c>
      <c r="H1644" s="104" t="s">
        <v>1777</v>
      </c>
      <c r="I1644" s="104" t="s">
        <v>1778</v>
      </c>
      <c r="J1644" s="104" t="s">
        <v>1779</v>
      </c>
      <c r="K1644" s="104" t="s">
        <v>774</v>
      </c>
      <c r="L1644" s="104" t="s">
        <v>1766</v>
      </c>
      <c r="M1644" s="104" t="s">
        <v>1773</v>
      </c>
      <c r="N1644" s="111">
        <v>1</v>
      </c>
      <c r="O1644" s="111">
        <v>1</v>
      </c>
      <c r="P1644" s="111">
        <v>1</v>
      </c>
      <c r="Q1644" s="113">
        <v>1</v>
      </c>
      <c r="R1644" s="113">
        <v>1</v>
      </c>
      <c r="S1644" s="113">
        <v>1</v>
      </c>
      <c r="T1644" s="113">
        <v>0</v>
      </c>
      <c r="U1644" s="113">
        <v>0</v>
      </c>
      <c r="V1644" s="113">
        <v>0</v>
      </c>
      <c r="W1644" s="109">
        <v>1000000</v>
      </c>
      <c r="X1644" s="109">
        <v>0</v>
      </c>
      <c r="Y1644" s="109">
        <v>0</v>
      </c>
      <c r="Z1644" s="109">
        <v>0</v>
      </c>
      <c r="AA1644" s="109">
        <v>0</v>
      </c>
      <c r="AB1644" s="109">
        <v>0</v>
      </c>
      <c r="AC1644" s="109">
        <v>0</v>
      </c>
      <c r="AD1644" s="109">
        <v>0</v>
      </c>
      <c r="AE1644" s="109">
        <v>1000000</v>
      </c>
      <c r="AF1644" s="108">
        <v>45685</v>
      </c>
      <c r="AG1644" s="107">
        <v>46050</v>
      </c>
      <c r="AH1644" s="126">
        <v>1000000</v>
      </c>
      <c r="AI1644" s="115">
        <v>0.74794520547945209</v>
      </c>
      <c r="AJ1644" s="115">
        <v>1</v>
      </c>
      <c r="AK1644" s="127">
        <v>4.9000000000000002E-2</v>
      </c>
      <c r="AL1644" s="128">
        <v>0.74794520547945209</v>
      </c>
      <c r="AM1644" s="128">
        <v>1</v>
      </c>
      <c r="AN1644" s="129">
        <v>4.9000000000000002E-2</v>
      </c>
      <c r="AO1644" s="130" t="s">
        <v>1774</v>
      </c>
      <c r="AP1644" s="130" t="s">
        <v>1775</v>
      </c>
      <c r="AQ1644" s="27">
        <v>24500</v>
      </c>
      <c r="AR1644" s="27">
        <v>24500</v>
      </c>
      <c r="AS1644" s="27">
        <v>0</v>
      </c>
      <c r="AT1644" s="27">
        <v>0</v>
      </c>
      <c r="AU1644" s="27">
        <v>0</v>
      </c>
      <c r="AV1644" s="27">
        <v>0</v>
      </c>
      <c r="AW1644" s="27">
        <v>0</v>
      </c>
      <c r="AX1644" s="27">
        <v>0</v>
      </c>
      <c r="AY1644" s="27">
        <v>0</v>
      </c>
      <c r="AZ1644" s="27">
        <v>0</v>
      </c>
      <c r="BA1644" s="27">
        <v>0</v>
      </c>
      <c r="BB1644" s="27">
        <v>0</v>
      </c>
      <c r="BC1644" s="27">
        <v>0</v>
      </c>
      <c r="BD1644" s="27">
        <v>0</v>
      </c>
      <c r="BE1644" s="27">
        <v>0</v>
      </c>
      <c r="BF1644" s="27">
        <v>0</v>
      </c>
      <c r="BG1644" s="27">
        <f t="shared" si="109"/>
        <v>49000</v>
      </c>
      <c r="BH1644" s="27">
        <f t="shared" si="110"/>
        <v>0</v>
      </c>
      <c r="BI1644" s="27">
        <f t="shared" si="111"/>
        <v>49000</v>
      </c>
    </row>
    <row r="1645" spans="1:61" x14ac:dyDescent="0.35">
      <c r="A1645" s="65" t="str">
        <f t="shared" si="105"/>
        <v>DI0015851</v>
      </c>
      <c r="B1645" s="67" t="s">
        <v>1899</v>
      </c>
      <c r="C1645" s="67">
        <v>1</v>
      </c>
      <c r="D1645" s="111" t="s">
        <v>0</v>
      </c>
      <c r="E1645" s="111" t="s">
        <v>3</v>
      </c>
      <c r="F1645" s="104" t="s">
        <v>1760</v>
      </c>
      <c r="G1645" s="104" t="s">
        <v>1776</v>
      </c>
      <c r="H1645" s="104" t="s">
        <v>1777</v>
      </c>
      <c r="I1645" s="104" t="s">
        <v>1778</v>
      </c>
      <c r="J1645" s="104" t="s">
        <v>1779</v>
      </c>
      <c r="K1645" s="104" t="s">
        <v>774</v>
      </c>
      <c r="L1645" s="104" t="s">
        <v>1766</v>
      </c>
      <c r="M1645" s="104" t="s">
        <v>1773</v>
      </c>
      <c r="N1645" s="111">
        <v>1</v>
      </c>
      <c r="O1645" s="111">
        <v>1</v>
      </c>
      <c r="P1645" s="111">
        <v>1</v>
      </c>
      <c r="Q1645" s="113">
        <v>1</v>
      </c>
      <c r="R1645" s="113">
        <v>1</v>
      </c>
      <c r="S1645" s="113">
        <v>1</v>
      </c>
      <c r="T1645" s="113">
        <v>0</v>
      </c>
      <c r="U1645" s="113">
        <v>0</v>
      </c>
      <c r="V1645" s="113">
        <v>0</v>
      </c>
      <c r="W1645" s="109">
        <v>10000000</v>
      </c>
      <c r="X1645" s="109">
        <v>0</v>
      </c>
      <c r="Y1645" s="109">
        <v>0</v>
      </c>
      <c r="Z1645" s="109">
        <v>0</v>
      </c>
      <c r="AA1645" s="109">
        <v>0</v>
      </c>
      <c r="AB1645" s="109">
        <v>0</v>
      </c>
      <c r="AC1645" s="109">
        <v>0</v>
      </c>
      <c r="AD1645" s="109">
        <v>0</v>
      </c>
      <c r="AE1645" s="109">
        <v>10000000</v>
      </c>
      <c r="AF1645" s="108">
        <v>45684</v>
      </c>
      <c r="AG1645" s="107">
        <v>46779</v>
      </c>
      <c r="AH1645" s="126">
        <v>10000000</v>
      </c>
      <c r="AI1645" s="115">
        <v>2.7452054794520548</v>
      </c>
      <c r="AJ1645" s="115">
        <v>3</v>
      </c>
      <c r="AK1645" s="127">
        <v>8.7499999999999994E-2</v>
      </c>
      <c r="AL1645" s="128">
        <v>2.7452054794520548</v>
      </c>
      <c r="AM1645" s="128">
        <v>3</v>
      </c>
      <c r="AN1645" s="129">
        <v>8.7499999999999994E-2</v>
      </c>
      <c r="AO1645" s="130" t="s">
        <v>1774</v>
      </c>
      <c r="AP1645" s="130" t="s">
        <v>1775</v>
      </c>
      <c r="AQ1645" s="27">
        <v>437500</v>
      </c>
      <c r="AR1645" s="27">
        <v>875000</v>
      </c>
      <c r="AS1645" s="27">
        <v>875000</v>
      </c>
      <c r="AT1645" s="27">
        <v>437500</v>
      </c>
      <c r="AU1645" s="27">
        <v>0</v>
      </c>
      <c r="AV1645" s="27">
        <v>0</v>
      </c>
      <c r="AW1645" s="27">
        <v>0</v>
      </c>
      <c r="AX1645" s="27">
        <v>0</v>
      </c>
      <c r="AY1645" s="27">
        <v>0</v>
      </c>
      <c r="AZ1645" s="27">
        <v>0</v>
      </c>
      <c r="BA1645" s="27">
        <v>0</v>
      </c>
      <c r="BB1645" s="27">
        <v>0</v>
      </c>
      <c r="BC1645" s="27">
        <v>0</v>
      </c>
      <c r="BD1645" s="27">
        <v>0</v>
      </c>
      <c r="BE1645" s="27">
        <v>0</v>
      </c>
      <c r="BF1645" s="27">
        <v>0</v>
      </c>
      <c r="BG1645" s="27">
        <f t="shared" si="109"/>
        <v>1312500</v>
      </c>
      <c r="BH1645" s="27">
        <f t="shared" si="110"/>
        <v>1312500</v>
      </c>
      <c r="BI1645" s="27">
        <f t="shared" si="111"/>
        <v>2625000</v>
      </c>
    </row>
    <row r="1646" spans="1:61" x14ac:dyDescent="0.35">
      <c r="A1646" s="65" t="str">
        <f t="shared" si="105"/>
        <v>DI0015861</v>
      </c>
      <c r="B1646" s="67" t="s">
        <v>1900</v>
      </c>
      <c r="C1646" s="67">
        <v>1</v>
      </c>
      <c r="D1646" s="111" t="s">
        <v>0</v>
      </c>
      <c r="E1646" s="111" t="s">
        <v>3</v>
      </c>
      <c r="F1646" s="104" t="s">
        <v>1760</v>
      </c>
      <c r="G1646" s="104" t="s">
        <v>1776</v>
      </c>
      <c r="H1646" s="104" t="s">
        <v>1777</v>
      </c>
      <c r="I1646" s="104" t="s">
        <v>1778</v>
      </c>
      <c r="J1646" s="104" t="s">
        <v>1779</v>
      </c>
      <c r="K1646" s="104" t="s">
        <v>774</v>
      </c>
      <c r="L1646" s="104" t="s">
        <v>1766</v>
      </c>
      <c r="M1646" s="104" t="s">
        <v>1773</v>
      </c>
      <c r="N1646" s="111">
        <v>1</v>
      </c>
      <c r="O1646" s="111">
        <v>1</v>
      </c>
      <c r="P1646" s="111">
        <v>1</v>
      </c>
      <c r="Q1646" s="113">
        <v>1</v>
      </c>
      <c r="R1646" s="113">
        <v>1</v>
      </c>
      <c r="S1646" s="113">
        <v>1</v>
      </c>
      <c r="T1646" s="113">
        <v>0</v>
      </c>
      <c r="U1646" s="113">
        <v>0</v>
      </c>
      <c r="V1646" s="113">
        <v>0</v>
      </c>
      <c r="W1646" s="109">
        <v>10000000</v>
      </c>
      <c r="X1646" s="109">
        <v>0</v>
      </c>
      <c r="Y1646" s="109">
        <v>0</v>
      </c>
      <c r="Z1646" s="109">
        <v>0</v>
      </c>
      <c r="AA1646" s="109">
        <v>0</v>
      </c>
      <c r="AB1646" s="109">
        <v>0</v>
      </c>
      <c r="AC1646" s="109">
        <v>0</v>
      </c>
      <c r="AD1646" s="109">
        <v>0</v>
      </c>
      <c r="AE1646" s="109">
        <v>10000000</v>
      </c>
      <c r="AF1646" s="108">
        <v>45684</v>
      </c>
      <c r="AG1646" s="107">
        <v>46779</v>
      </c>
      <c r="AH1646" s="126">
        <v>10000000</v>
      </c>
      <c r="AI1646" s="115">
        <v>2.7452054794520548</v>
      </c>
      <c r="AJ1646" s="115">
        <v>3</v>
      </c>
      <c r="AK1646" s="127">
        <v>8.7499999999999994E-2</v>
      </c>
      <c r="AL1646" s="128">
        <v>2.7452054794520548</v>
      </c>
      <c r="AM1646" s="128">
        <v>3</v>
      </c>
      <c r="AN1646" s="129">
        <v>8.7499999999999994E-2</v>
      </c>
      <c r="AO1646" s="130" t="s">
        <v>1774</v>
      </c>
      <c r="AP1646" s="130" t="s">
        <v>1775</v>
      </c>
      <c r="AQ1646" s="27">
        <v>437500</v>
      </c>
      <c r="AR1646" s="27">
        <v>875000</v>
      </c>
      <c r="AS1646" s="27">
        <v>875000</v>
      </c>
      <c r="AT1646" s="27">
        <v>437500</v>
      </c>
      <c r="AU1646" s="27">
        <v>0</v>
      </c>
      <c r="AV1646" s="27">
        <v>0</v>
      </c>
      <c r="AW1646" s="27">
        <v>0</v>
      </c>
      <c r="AX1646" s="27">
        <v>0</v>
      </c>
      <c r="AY1646" s="27">
        <v>0</v>
      </c>
      <c r="AZ1646" s="27">
        <v>0</v>
      </c>
      <c r="BA1646" s="27">
        <v>0</v>
      </c>
      <c r="BB1646" s="27">
        <v>0</v>
      </c>
      <c r="BC1646" s="27">
        <v>0</v>
      </c>
      <c r="BD1646" s="27">
        <v>0</v>
      </c>
      <c r="BE1646" s="27">
        <v>0</v>
      </c>
      <c r="BF1646" s="27">
        <v>0</v>
      </c>
      <c r="BG1646" s="27">
        <f t="shared" si="109"/>
        <v>1312500</v>
      </c>
      <c r="BH1646" s="27">
        <f t="shared" si="110"/>
        <v>1312500</v>
      </c>
      <c r="BI1646" s="27">
        <f t="shared" si="111"/>
        <v>2625000</v>
      </c>
    </row>
    <row r="1647" spans="1:61" x14ac:dyDescent="0.35">
      <c r="A1647" s="65" t="str">
        <f t="shared" si="105"/>
        <v>DI0015871</v>
      </c>
      <c r="B1647" s="67" t="s">
        <v>1901</v>
      </c>
      <c r="C1647" s="67">
        <v>1</v>
      </c>
      <c r="D1647" s="111" t="s">
        <v>0</v>
      </c>
      <c r="E1647" s="111" t="s">
        <v>3</v>
      </c>
      <c r="F1647" s="104" t="s">
        <v>1760</v>
      </c>
      <c r="G1647" s="104" t="s">
        <v>1776</v>
      </c>
      <c r="H1647" s="104" t="s">
        <v>1777</v>
      </c>
      <c r="I1647" s="104" t="s">
        <v>1778</v>
      </c>
      <c r="J1647" s="104" t="s">
        <v>1779</v>
      </c>
      <c r="K1647" s="104" t="s">
        <v>774</v>
      </c>
      <c r="L1647" s="104" t="s">
        <v>1766</v>
      </c>
      <c r="M1647" s="104" t="s">
        <v>1773</v>
      </c>
      <c r="N1647" s="111">
        <v>1</v>
      </c>
      <c r="O1647" s="111">
        <v>1</v>
      </c>
      <c r="P1647" s="111">
        <v>1</v>
      </c>
      <c r="Q1647" s="113">
        <v>1</v>
      </c>
      <c r="R1647" s="113">
        <v>1</v>
      </c>
      <c r="S1647" s="113">
        <v>1</v>
      </c>
      <c r="T1647" s="113">
        <v>0</v>
      </c>
      <c r="U1647" s="113">
        <v>0</v>
      </c>
      <c r="V1647" s="113">
        <v>0</v>
      </c>
      <c r="W1647" s="109">
        <v>200000</v>
      </c>
      <c r="X1647" s="109">
        <v>0</v>
      </c>
      <c r="Y1647" s="109">
        <v>0</v>
      </c>
      <c r="Z1647" s="109">
        <v>0</v>
      </c>
      <c r="AA1647" s="109">
        <v>0</v>
      </c>
      <c r="AB1647" s="109">
        <v>0</v>
      </c>
      <c r="AC1647" s="109">
        <v>0</v>
      </c>
      <c r="AD1647" s="109">
        <v>0</v>
      </c>
      <c r="AE1647" s="109">
        <v>200000</v>
      </c>
      <c r="AF1647" s="108">
        <v>45685</v>
      </c>
      <c r="AG1647" s="107">
        <v>46050</v>
      </c>
      <c r="AH1647" s="126">
        <v>200000</v>
      </c>
      <c r="AI1647" s="115">
        <v>0.74794520547945209</v>
      </c>
      <c r="AJ1647" s="115">
        <v>1</v>
      </c>
      <c r="AK1647" s="127">
        <v>4.9000000000000002E-2</v>
      </c>
      <c r="AL1647" s="128">
        <v>0.74794520547945209</v>
      </c>
      <c r="AM1647" s="128">
        <v>1</v>
      </c>
      <c r="AN1647" s="129">
        <v>4.9000000000000002E-2</v>
      </c>
      <c r="AO1647" s="130" t="s">
        <v>1774</v>
      </c>
      <c r="AP1647" s="130" t="s">
        <v>1775</v>
      </c>
      <c r="AQ1647" s="27">
        <v>4900</v>
      </c>
      <c r="AR1647" s="27">
        <v>4900</v>
      </c>
      <c r="AS1647" s="27">
        <v>0</v>
      </c>
      <c r="AT1647" s="27">
        <v>0</v>
      </c>
      <c r="AU1647" s="27">
        <v>0</v>
      </c>
      <c r="AV1647" s="27">
        <v>0</v>
      </c>
      <c r="AW1647" s="27">
        <v>0</v>
      </c>
      <c r="AX1647" s="27">
        <v>0</v>
      </c>
      <c r="AY1647" s="27">
        <v>0</v>
      </c>
      <c r="AZ1647" s="27">
        <v>0</v>
      </c>
      <c r="BA1647" s="27">
        <v>0</v>
      </c>
      <c r="BB1647" s="27">
        <v>0</v>
      </c>
      <c r="BC1647" s="27">
        <v>0</v>
      </c>
      <c r="BD1647" s="27">
        <v>0</v>
      </c>
      <c r="BE1647" s="27">
        <v>0</v>
      </c>
      <c r="BF1647" s="27">
        <v>0</v>
      </c>
      <c r="BG1647" s="27">
        <f t="shared" si="109"/>
        <v>9800</v>
      </c>
      <c r="BH1647" s="27">
        <f t="shared" si="110"/>
        <v>0</v>
      </c>
      <c r="BI1647" s="27">
        <f t="shared" si="111"/>
        <v>9800</v>
      </c>
    </row>
    <row r="1648" spans="1:61" x14ac:dyDescent="0.35">
      <c r="A1648" s="65" t="str">
        <f t="shared" si="105"/>
        <v>DI0015881</v>
      </c>
      <c r="B1648" s="67" t="s">
        <v>1902</v>
      </c>
      <c r="C1648" s="67">
        <v>1</v>
      </c>
      <c r="D1648" s="111" t="s">
        <v>0</v>
      </c>
      <c r="E1648" s="111" t="s">
        <v>3</v>
      </c>
      <c r="F1648" s="104" t="s">
        <v>1760</v>
      </c>
      <c r="G1648" s="104" t="s">
        <v>1776</v>
      </c>
      <c r="H1648" s="104" t="s">
        <v>1777</v>
      </c>
      <c r="I1648" s="104" t="s">
        <v>1778</v>
      </c>
      <c r="J1648" s="104" t="s">
        <v>1779</v>
      </c>
      <c r="K1648" s="104" t="s">
        <v>774</v>
      </c>
      <c r="L1648" s="104" t="s">
        <v>1766</v>
      </c>
      <c r="M1648" s="104" t="s">
        <v>1773</v>
      </c>
      <c r="N1648" s="111">
        <v>1</v>
      </c>
      <c r="O1648" s="111">
        <v>1</v>
      </c>
      <c r="P1648" s="111">
        <v>1</v>
      </c>
      <c r="Q1648" s="113">
        <v>1</v>
      </c>
      <c r="R1648" s="113">
        <v>1</v>
      </c>
      <c r="S1648" s="113">
        <v>1</v>
      </c>
      <c r="T1648" s="113">
        <v>0</v>
      </c>
      <c r="U1648" s="113">
        <v>0</v>
      </c>
      <c r="V1648" s="113">
        <v>0</v>
      </c>
      <c r="W1648" s="109">
        <v>1000000</v>
      </c>
      <c r="X1648" s="109">
        <v>0</v>
      </c>
      <c r="Y1648" s="109">
        <v>0</v>
      </c>
      <c r="Z1648" s="109">
        <v>0</v>
      </c>
      <c r="AA1648" s="109">
        <v>0</v>
      </c>
      <c r="AB1648" s="109">
        <v>0</v>
      </c>
      <c r="AC1648" s="109">
        <v>0</v>
      </c>
      <c r="AD1648" s="109">
        <v>0</v>
      </c>
      <c r="AE1648" s="109">
        <v>1000000</v>
      </c>
      <c r="AF1648" s="108">
        <v>45685</v>
      </c>
      <c r="AG1648" s="107">
        <v>46050</v>
      </c>
      <c r="AH1648" s="126">
        <v>1000000</v>
      </c>
      <c r="AI1648" s="115">
        <v>0.74794520547945209</v>
      </c>
      <c r="AJ1648" s="115">
        <v>1</v>
      </c>
      <c r="AK1648" s="127">
        <v>4.9000000000000002E-2</v>
      </c>
      <c r="AL1648" s="128">
        <v>0.74794520547945209</v>
      </c>
      <c r="AM1648" s="128">
        <v>1</v>
      </c>
      <c r="AN1648" s="129">
        <v>4.9000000000000002E-2</v>
      </c>
      <c r="AO1648" s="130" t="s">
        <v>1774</v>
      </c>
      <c r="AP1648" s="130" t="s">
        <v>1775</v>
      </c>
      <c r="AQ1648" s="27">
        <v>24500</v>
      </c>
      <c r="AR1648" s="27">
        <v>24500</v>
      </c>
      <c r="AS1648" s="27">
        <v>0</v>
      </c>
      <c r="AT1648" s="27">
        <v>0</v>
      </c>
      <c r="AU1648" s="27">
        <v>0</v>
      </c>
      <c r="AV1648" s="27">
        <v>0</v>
      </c>
      <c r="AW1648" s="27">
        <v>0</v>
      </c>
      <c r="AX1648" s="27">
        <v>0</v>
      </c>
      <c r="AY1648" s="27">
        <v>0</v>
      </c>
      <c r="AZ1648" s="27">
        <v>0</v>
      </c>
      <c r="BA1648" s="27">
        <v>0</v>
      </c>
      <c r="BB1648" s="27">
        <v>0</v>
      </c>
      <c r="BC1648" s="27">
        <v>0</v>
      </c>
      <c r="BD1648" s="27">
        <v>0</v>
      </c>
      <c r="BE1648" s="27">
        <v>0</v>
      </c>
      <c r="BF1648" s="27">
        <v>0</v>
      </c>
      <c r="BG1648" s="27">
        <f t="shared" si="109"/>
        <v>49000</v>
      </c>
      <c r="BH1648" s="27">
        <f t="shared" si="110"/>
        <v>0</v>
      </c>
      <c r="BI1648" s="27">
        <f t="shared" si="111"/>
        <v>49000</v>
      </c>
    </row>
    <row r="1649" spans="1:61" x14ac:dyDescent="0.35">
      <c r="A1649" s="65" t="str">
        <f t="shared" si="105"/>
        <v>DI0015891</v>
      </c>
      <c r="B1649" s="67" t="s">
        <v>1903</v>
      </c>
      <c r="C1649" s="67">
        <v>1</v>
      </c>
      <c r="D1649" s="111" t="s">
        <v>0</v>
      </c>
      <c r="E1649" s="111" t="s">
        <v>3</v>
      </c>
      <c r="F1649" s="104" t="s">
        <v>1760</v>
      </c>
      <c r="G1649" s="104" t="s">
        <v>1776</v>
      </c>
      <c r="H1649" s="104" t="s">
        <v>1777</v>
      </c>
      <c r="I1649" s="104" t="s">
        <v>1778</v>
      </c>
      <c r="J1649" s="104" t="s">
        <v>1779</v>
      </c>
      <c r="K1649" s="104" t="s">
        <v>774</v>
      </c>
      <c r="L1649" s="104" t="s">
        <v>1766</v>
      </c>
      <c r="M1649" s="104" t="s">
        <v>1773</v>
      </c>
      <c r="N1649" s="111">
        <v>1</v>
      </c>
      <c r="O1649" s="111">
        <v>1</v>
      </c>
      <c r="P1649" s="111">
        <v>1</v>
      </c>
      <c r="Q1649" s="113">
        <v>1</v>
      </c>
      <c r="R1649" s="113">
        <v>1</v>
      </c>
      <c r="S1649" s="113">
        <v>1</v>
      </c>
      <c r="T1649" s="113">
        <v>0</v>
      </c>
      <c r="U1649" s="113">
        <v>0</v>
      </c>
      <c r="V1649" s="113">
        <v>0</v>
      </c>
      <c r="W1649" s="109">
        <v>7500000</v>
      </c>
      <c r="X1649" s="109">
        <v>0</v>
      </c>
      <c r="Y1649" s="109">
        <v>0</v>
      </c>
      <c r="Z1649" s="109">
        <v>0</v>
      </c>
      <c r="AA1649" s="109">
        <v>0</v>
      </c>
      <c r="AB1649" s="109">
        <v>0</v>
      </c>
      <c r="AC1649" s="109">
        <v>0</v>
      </c>
      <c r="AD1649" s="109">
        <v>0</v>
      </c>
      <c r="AE1649" s="109">
        <v>7500000</v>
      </c>
      <c r="AF1649" s="108">
        <v>45684</v>
      </c>
      <c r="AG1649" s="107">
        <v>46779</v>
      </c>
      <c r="AH1649" s="126">
        <v>7500000</v>
      </c>
      <c r="AI1649" s="115">
        <v>2.7452054794520548</v>
      </c>
      <c r="AJ1649" s="115">
        <v>3</v>
      </c>
      <c r="AK1649" s="127">
        <v>8.7499999999999994E-2</v>
      </c>
      <c r="AL1649" s="128">
        <v>2.7452054794520548</v>
      </c>
      <c r="AM1649" s="128">
        <v>3</v>
      </c>
      <c r="AN1649" s="129">
        <v>8.7499999999999994E-2</v>
      </c>
      <c r="AO1649" s="130" t="s">
        <v>1774</v>
      </c>
      <c r="AP1649" s="130" t="s">
        <v>1775</v>
      </c>
      <c r="AQ1649" s="27">
        <v>328125</v>
      </c>
      <c r="AR1649" s="27">
        <v>656250</v>
      </c>
      <c r="AS1649" s="27">
        <v>656250</v>
      </c>
      <c r="AT1649" s="27">
        <v>328125</v>
      </c>
      <c r="AU1649" s="27">
        <v>0</v>
      </c>
      <c r="AV1649" s="27">
        <v>0</v>
      </c>
      <c r="AW1649" s="27">
        <v>0</v>
      </c>
      <c r="AX1649" s="27">
        <v>0</v>
      </c>
      <c r="AY1649" s="27">
        <v>0</v>
      </c>
      <c r="AZ1649" s="27">
        <v>0</v>
      </c>
      <c r="BA1649" s="27">
        <v>0</v>
      </c>
      <c r="BB1649" s="27">
        <v>0</v>
      </c>
      <c r="BC1649" s="27">
        <v>0</v>
      </c>
      <c r="BD1649" s="27">
        <v>0</v>
      </c>
      <c r="BE1649" s="27">
        <v>0</v>
      </c>
      <c r="BF1649" s="27">
        <v>0</v>
      </c>
      <c r="BG1649" s="27">
        <f t="shared" si="109"/>
        <v>984375</v>
      </c>
      <c r="BH1649" s="27">
        <f t="shared" si="110"/>
        <v>984375</v>
      </c>
      <c r="BI1649" s="27">
        <f t="shared" si="111"/>
        <v>1968750</v>
      </c>
    </row>
    <row r="1650" spans="1:61" x14ac:dyDescent="0.35">
      <c r="A1650" s="65" t="str">
        <f t="shared" si="105"/>
        <v>DI0015901</v>
      </c>
      <c r="B1650" s="67" t="s">
        <v>1904</v>
      </c>
      <c r="C1650" s="67">
        <v>1</v>
      </c>
      <c r="D1650" s="111" t="s">
        <v>0</v>
      </c>
      <c r="E1650" s="111" t="s">
        <v>3</v>
      </c>
      <c r="F1650" s="104" t="s">
        <v>1760</v>
      </c>
      <c r="G1650" s="104" t="s">
        <v>1776</v>
      </c>
      <c r="H1650" s="104" t="s">
        <v>1777</v>
      </c>
      <c r="I1650" s="104" t="s">
        <v>1778</v>
      </c>
      <c r="J1650" s="104" t="s">
        <v>1779</v>
      </c>
      <c r="K1650" s="104" t="s">
        <v>774</v>
      </c>
      <c r="L1650" s="104" t="s">
        <v>1766</v>
      </c>
      <c r="M1650" s="104" t="s">
        <v>1773</v>
      </c>
      <c r="N1650" s="111">
        <v>1</v>
      </c>
      <c r="O1650" s="111">
        <v>1</v>
      </c>
      <c r="P1650" s="111">
        <v>1</v>
      </c>
      <c r="Q1650" s="113">
        <v>1</v>
      </c>
      <c r="R1650" s="113">
        <v>1</v>
      </c>
      <c r="S1650" s="113">
        <v>1</v>
      </c>
      <c r="T1650" s="113">
        <v>0</v>
      </c>
      <c r="U1650" s="113">
        <v>0</v>
      </c>
      <c r="V1650" s="113">
        <v>0</v>
      </c>
      <c r="W1650" s="109">
        <v>7500000</v>
      </c>
      <c r="X1650" s="109">
        <v>0</v>
      </c>
      <c r="Y1650" s="109">
        <v>0</v>
      </c>
      <c r="Z1650" s="109">
        <v>0</v>
      </c>
      <c r="AA1650" s="109">
        <v>0</v>
      </c>
      <c r="AB1650" s="109">
        <v>0</v>
      </c>
      <c r="AC1650" s="109">
        <v>0</v>
      </c>
      <c r="AD1650" s="109">
        <v>0</v>
      </c>
      <c r="AE1650" s="109">
        <v>7500000</v>
      </c>
      <c r="AF1650" s="108">
        <v>45684</v>
      </c>
      <c r="AG1650" s="107">
        <v>46779</v>
      </c>
      <c r="AH1650" s="126">
        <v>7500000</v>
      </c>
      <c r="AI1650" s="115">
        <v>2.7452054794520548</v>
      </c>
      <c r="AJ1650" s="115">
        <v>3</v>
      </c>
      <c r="AK1650" s="127">
        <v>8.7499999999999994E-2</v>
      </c>
      <c r="AL1650" s="128">
        <v>2.7452054794520548</v>
      </c>
      <c r="AM1650" s="128">
        <v>3</v>
      </c>
      <c r="AN1650" s="129">
        <v>8.7499999999999994E-2</v>
      </c>
      <c r="AO1650" s="130" t="s">
        <v>1774</v>
      </c>
      <c r="AP1650" s="130" t="s">
        <v>1775</v>
      </c>
      <c r="AQ1650" s="27">
        <v>328125</v>
      </c>
      <c r="AR1650" s="27">
        <v>656250</v>
      </c>
      <c r="AS1650" s="27">
        <v>656250</v>
      </c>
      <c r="AT1650" s="27">
        <v>328125</v>
      </c>
      <c r="AU1650" s="27">
        <v>0</v>
      </c>
      <c r="AV1650" s="27">
        <v>0</v>
      </c>
      <c r="AW1650" s="27">
        <v>0</v>
      </c>
      <c r="AX1650" s="27">
        <v>0</v>
      </c>
      <c r="AY1650" s="27">
        <v>0</v>
      </c>
      <c r="AZ1650" s="27">
        <v>0</v>
      </c>
      <c r="BA1650" s="27">
        <v>0</v>
      </c>
      <c r="BB1650" s="27">
        <v>0</v>
      </c>
      <c r="BC1650" s="27">
        <v>0</v>
      </c>
      <c r="BD1650" s="27">
        <v>0</v>
      </c>
      <c r="BE1650" s="27">
        <v>0</v>
      </c>
      <c r="BF1650" s="27">
        <v>0</v>
      </c>
      <c r="BG1650" s="27">
        <f t="shared" si="109"/>
        <v>984375</v>
      </c>
      <c r="BH1650" s="27">
        <f t="shared" si="110"/>
        <v>984375</v>
      </c>
      <c r="BI1650" s="27">
        <f t="shared" si="111"/>
        <v>1968750</v>
      </c>
    </row>
    <row r="1651" spans="1:61" x14ac:dyDescent="0.35">
      <c r="A1651" s="65" t="str">
        <f t="shared" si="105"/>
        <v>DI0015911</v>
      </c>
      <c r="B1651" s="67" t="s">
        <v>1905</v>
      </c>
      <c r="C1651" s="67">
        <v>1</v>
      </c>
      <c r="D1651" s="111" t="s">
        <v>0</v>
      </c>
      <c r="E1651" s="111" t="s">
        <v>3</v>
      </c>
      <c r="F1651" s="104" t="s">
        <v>1760</v>
      </c>
      <c r="G1651" s="104" t="s">
        <v>1776</v>
      </c>
      <c r="H1651" s="104" t="s">
        <v>1777</v>
      </c>
      <c r="I1651" s="104" t="s">
        <v>1778</v>
      </c>
      <c r="J1651" s="104" t="s">
        <v>1779</v>
      </c>
      <c r="K1651" s="104" t="s">
        <v>774</v>
      </c>
      <c r="L1651" s="104" t="s">
        <v>1766</v>
      </c>
      <c r="M1651" s="104" t="s">
        <v>1773</v>
      </c>
      <c r="N1651" s="111">
        <v>1</v>
      </c>
      <c r="O1651" s="111">
        <v>1</v>
      </c>
      <c r="P1651" s="111">
        <v>1</v>
      </c>
      <c r="Q1651" s="113">
        <v>1</v>
      </c>
      <c r="R1651" s="113">
        <v>1</v>
      </c>
      <c r="S1651" s="113">
        <v>1</v>
      </c>
      <c r="T1651" s="113">
        <v>0</v>
      </c>
      <c r="U1651" s="113">
        <v>0</v>
      </c>
      <c r="V1651" s="113">
        <v>0</v>
      </c>
      <c r="W1651" s="109">
        <v>5000000</v>
      </c>
      <c r="X1651" s="109">
        <v>0</v>
      </c>
      <c r="Y1651" s="109">
        <v>0</v>
      </c>
      <c r="Z1651" s="109">
        <v>0</v>
      </c>
      <c r="AA1651" s="109">
        <v>0</v>
      </c>
      <c r="AB1651" s="109">
        <v>0</v>
      </c>
      <c r="AC1651" s="109">
        <v>0</v>
      </c>
      <c r="AD1651" s="109">
        <v>0</v>
      </c>
      <c r="AE1651" s="109">
        <v>5000000</v>
      </c>
      <c r="AF1651" s="108">
        <v>45638</v>
      </c>
      <c r="AG1651" s="107">
        <v>46733</v>
      </c>
      <c r="AH1651" s="126">
        <v>5000000</v>
      </c>
      <c r="AI1651" s="115">
        <v>2.6191780821917807</v>
      </c>
      <c r="AJ1651" s="115">
        <v>3</v>
      </c>
      <c r="AK1651" s="127">
        <v>8.7499999999999994E-2</v>
      </c>
      <c r="AL1651" s="128">
        <v>2.6191780821917807</v>
      </c>
      <c r="AM1651" s="128">
        <v>3</v>
      </c>
      <c r="AN1651" s="129">
        <v>8.7499999999999994E-2</v>
      </c>
      <c r="AO1651" s="130" t="s">
        <v>1774</v>
      </c>
      <c r="AP1651" s="130" t="s">
        <v>1775</v>
      </c>
      <c r="AQ1651" s="27">
        <v>437500</v>
      </c>
      <c r="AR1651" s="27">
        <v>437500</v>
      </c>
      <c r="AS1651" s="27">
        <v>437500</v>
      </c>
      <c r="AT1651" s="27">
        <v>0</v>
      </c>
      <c r="AU1651" s="27">
        <v>0</v>
      </c>
      <c r="AV1651" s="27">
        <v>0</v>
      </c>
      <c r="AW1651" s="27">
        <v>0</v>
      </c>
      <c r="AX1651" s="27">
        <v>0</v>
      </c>
      <c r="AY1651" s="27">
        <v>0</v>
      </c>
      <c r="AZ1651" s="27">
        <v>0</v>
      </c>
      <c r="BA1651" s="27">
        <v>0</v>
      </c>
      <c r="BB1651" s="27">
        <v>0</v>
      </c>
      <c r="BC1651" s="27">
        <v>0</v>
      </c>
      <c r="BD1651" s="27">
        <v>0</v>
      </c>
      <c r="BE1651" s="27">
        <v>0</v>
      </c>
      <c r="BF1651" s="27">
        <v>0</v>
      </c>
      <c r="BG1651" s="27">
        <f t="shared" si="109"/>
        <v>875000</v>
      </c>
      <c r="BH1651" s="27">
        <f t="shared" si="110"/>
        <v>437500</v>
      </c>
      <c r="BI1651" s="27">
        <f t="shared" si="111"/>
        <v>1312500</v>
      </c>
    </row>
    <row r="1652" spans="1:61" x14ac:dyDescent="0.35">
      <c r="A1652" s="65" t="str">
        <f t="shared" si="105"/>
        <v>DI0015921</v>
      </c>
      <c r="B1652" s="67" t="s">
        <v>1906</v>
      </c>
      <c r="C1652" s="67">
        <v>1</v>
      </c>
      <c r="D1652" s="111" t="s">
        <v>0</v>
      </c>
      <c r="E1652" s="111" t="s">
        <v>3</v>
      </c>
      <c r="F1652" s="104" t="s">
        <v>1760</v>
      </c>
      <c r="G1652" s="104" t="s">
        <v>390</v>
      </c>
      <c r="H1652" s="104" t="s">
        <v>1770</v>
      </c>
      <c r="I1652" s="104" t="s">
        <v>1771</v>
      </c>
      <c r="J1652" s="104" t="s">
        <v>1772</v>
      </c>
      <c r="K1652" s="104" t="s">
        <v>692</v>
      </c>
      <c r="L1652" s="104" t="s">
        <v>1766</v>
      </c>
      <c r="M1652" s="104" t="s">
        <v>1773</v>
      </c>
      <c r="N1652" s="111">
        <v>1</v>
      </c>
      <c r="O1652" s="111">
        <v>1</v>
      </c>
      <c r="P1652" s="111">
        <v>1</v>
      </c>
      <c r="Q1652" s="113">
        <v>0</v>
      </c>
      <c r="R1652" s="113">
        <v>0</v>
      </c>
      <c r="S1652" s="113">
        <v>1</v>
      </c>
      <c r="T1652" s="113">
        <v>1</v>
      </c>
      <c r="U1652" s="113">
        <v>1</v>
      </c>
      <c r="V1652" s="113">
        <v>0</v>
      </c>
      <c r="W1652" s="109">
        <v>100000000</v>
      </c>
      <c r="X1652" s="109">
        <v>0</v>
      </c>
      <c r="Y1652" s="109">
        <v>0</v>
      </c>
      <c r="Z1652" s="109">
        <v>0</v>
      </c>
      <c r="AA1652" s="109">
        <v>0</v>
      </c>
      <c r="AB1652" s="109">
        <v>0</v>
      </c>
      <c r="AC1652" s="109">
        <v>0</v>
      </c>
      <c r="AD1652" s="109">
        <v>0</v>
      </c>
      <c r="AE1652" s="109">
        <v>100000000</v>
      </c>
      <c r="AF1652" s="108">
        <v>45716</v>
      </c>
      <c r="AG1652" s="107">
        <v>48273</v>
      </c>
      <c r="AH1652" s="126">
        <v>100000000</v>
      </c>
      <c r="AI1652" s="115">
        <v>6.838356164383562</v>
      </c>
      <c r="AJ1652" s="115">
        <v>7.0054794520547947</v>
      </c>
      <c r="AK1652" s="127">
        <v>9.5000000000000001E-2</v>
      </c>
      <c r="AL1652" s="128">
        <v>6.838356164383562</v>
      </c>
      <c r="AM1652" s="128">
        <v>7.0054794520547947</v>
      </c>
      <c r="AN1652" s="129">
        <v>9.5000000000000001E-2</v>
      </c>
      <c r="AO1652" s="130" t="s">
        <v>1774</v>
      </c>
      <c r="AP1652" s="130" t="s">
        <v>1775</v>
      </c>
      <c r="AQ1652" s="27">
        <v>4750000</v>
      </c>
      <c r="AR1652" s="27">
        <v>9500000</v>
      </c>
      <c r="AS1652" s="27">
        <v>9500000</v>
      </c>
      <c r="AT1652" s="27">
        <v>9500000</v>
      </c>
      <c r="AU1652" s="27">
        <v>9500000</v>
      </c>
      <c r="AV1652" s="27">
        <v>9500000</v>
      </c>
      <c r="AW1652" s="27">
        <v>9500000</v>
      </c>
      <c r="AX1652" s="27">
        <v>4750000</v>
      </c>
      <c r="AY1652" s="27">
        <v>0</v>
      </c>
      <c r="AZ1652" s="27">
        <v>0</v>
      </c>
      <c r="BA1652" s="27">
        <v>0</v>
      </c>
      <c r="BB1652" s="27">
        <v>0</v>
      </c>
      <c r="BC1652" s="27">
        <v>0</v>
      </c>
      <c r="BD1652" s="27">
        <v>0</v>
      </c>
      <c r="BE1652" s="27">
        <v>0</v>
      </c>
      <c r="BF1652" s="27">
        <v>0</v>
      </c>
      <c r="BG1652" s="27">
        <f t="shared" si="109"/>
        <v>14250000</v>
      </c>
      <c r="BH1652" s="27">
        <f t="shared" si="110"/>
        <v>52250000</v>
      </c>
      <c r="BI1652" s="27">
        <f t="shared" si="111"/>
        <v>66500000</v>
      </c>
    </row>
    <row r="1653" spans="1:61" x14ac:dyDescent="0.35">
      <c r="A1653" s="65" t="str">
        <f t="shared" si="105"/>
        <v>DI0015931</v>
      </c>
      <c r="B1653" s="67" t="s">
        <v>1913</v>
      </c>
      <c r="C1653" s="67">
        <v>1</v>
      </c>
      <c r="D1653" s="111" t="s">
        <v>0</v>
      </c>
      <c r="E1653" s="111" t="s">
        <v>3</v>
      </c>
      <c r="F1653" s="104" t="s">
        <v>1760</v>
      </c>
      <c r="G1653" s="104" t="s">
        <v>1776</v>
      </c>
      <c r="H1653" s="104" t="s">
        <v>1777</v>
      </c>
      <c r="I1653" s="104" t="s">
        <v>1778</v>
      </c>
      <c r="J1653" s="104" t="s">
        <v>1779</v>
      </c>
      <c r="K1653" s="104" t="s">
        <v>774</v>
      </c>
      <c r="L1653" s="104" t="s">
        <v>1766</v>
      </c>
      <c r="M1653" s="104" t="s">
        <v>1773</v>
      </c>
      <c r="N1653" s="111">
        <v>1</v>
      </c>
      <c r="O1653" s="111">
        <v>1</v>
      </c>
      <c r="P1653" s="111">
        <v>1</v>
      </c>
      <c r="Q1653" s="113">
        <v>1</v>
      </c>
      <c r="R1653" s="113">
        <v>1</v>
      </c>
      <c r="S1653" s="113">
        <v>1</v>
      </c>
      <c r="T1653" s="113">
        <v>0</v>
      </c>
      <c r="U1653" s="113">
        <v>0</v>
      </c>
      <c r="V1653" s="113">
        <v>0</v>
      </c>
      <c r="W1653" s="109">
        <v>7000000</v>
      </c>
      <c r="X1653" s="109">
        <v>0</v>
      </c>
      <c r="Y1653" s="109">
        <v>0</v>
      </c>
      <c r="Z1653" s="109">
        <v>0</v>
      </c>
      <c r="AA1653" s="109">
        <v>0</v>
      </c>
      <c r="AB1653" s="109">
        <v>0</v>
      </c>
      <c r="AC1653" s="109">
        <v>0</v>
      </c>
      <c r="AD1653" s="109">
        <v>0</v>
      </c>
      <c r="AE1653" s="109">
        <v>7000000</v>
      </c>
      <c r="AF1653" s="108">
        <v>45638</v>
      </c>
      <c r="AG1653" s="107">
        <v>46733</v>
      </c>
      <c r="AH1653" s="109">
        <v>7000000</v>
      </c>
      <c r="AI1653" s="126">
        <v>2.6191780821917807</v>
      </c>
      <c r="AJ1653" s="126">
        <v>3</v>
      </c>
      <c r="AK1653" s="127">
        <v>8.7499999999999994E-2</v>
      </c>
      <c r="AL1653" s="128">
        <v>2.6191780821917807</v>
      </c>
      <c r="AM1653" s="128">
        <v>3</v>
      </c>
      <c r="AN1653" s="129">
        <v>8.7499999999999994E-2</v>
      </c>
      <c r="AO1653" s="130" t="s">
        <v>1774</v>
      </c>
      <c r="AP1653" s="130" t="s">
        <v>1775</v>
      </c>
      <c r="AQ1653" s="27">
        <v>612500</v>
      </c>
      <c r="AR1653" s="27">
        <v>612500</v>
      </c>
      <c r="AS1653" s="27">
        <v>612500</v>
      </c>
      <c r="AT1653" s="27">
        <v>0</v>
      </c>
      <c r="AU1653" s="27">
        <v>0</v>
      </c>
      <c r="AV1653" s="27">
        <v>0</v>
      </c>
      <c r="AW1653" s="27">
        <v>0</v>
      </c>
      <c r="AX1653" s="27">
        <v>0</v>
      </c>
      <c r="AY1653" s="27">
        <v>0</v>
      </c>
      <c r="AZ1653" s="27">
        <v>0</v>
      </c>
      <c r="BA1653" s="27">
        <v>0</v>
      </c>
      <c r="BB1653" s="27">
        <v>0</v>
      </c>
      <c r="BC1653" s="27">
        <v>0</v>
      </c>
      <c r="BD1653" s="27">
        <v>0</v>
      </c>
      <c r="BE1653" s="27">
        <v>0</v>
      </c>
      <c r="BF1653" s="27">
        <v>0</v>
      </c>
      <c r="BG1653" s="27">
        <f t="shared" ref="BG1653:BG1680" si="112">SUM(AQ1653:AR1653)</f>
        <v>1225000</v>
      </c>
      <c r="BH1653" s="27">
        <f t="shared" ref="BH1653:BH1680" si="113">SUM(AS1653:BF1653)</f>
        <v>612500</v>
      </c>
      <c r="BI1653" s="27">
        <f t="shared" ref="BI1653:BI1680" si="114">BH1653+BG1653</f>
        <v>1837500</v>
      </c>
    </row>
    <row r="1654" spans="1:61" x14ac:dyDescent="0.35">
      <c r="A1654" s="65" t="str">
        <f t="shared" si="105"/>
        <v>DI0015941</v>
      </c>
      <c r="B1654" s="67" t="s">
        <v>1914</v>
      </c>
      <c r="C1654" s="67">
        <v>1</v>
      </c>
      <c r="D1654" s="111" t="s">
        <v>0</v>
      </c>
      <c r="E1654" s="111" t="s">
        <v>3</v>
      </c>
      <c r="F1654" s="104" t="s">
        <v>1760</v>
      </c>
      <c r="G1654" s="104" t="s">
        <v>390</v>
      </c>
      <c r="H1654" s="104" t="s">
        <v>1770</v>
      </c>
      <c r="I1654" s="104" t="s">
        <v>1771</v>
      </c>
      <c r="J1654" s="104" t="s">
        <v>1772</v>
      </c>
      <c r="K1654" s="104" t="s">
        <v>692</v>
      </c>
      <c r="L1654" s="104" t="s">
        <v>1766</v>
      </c>
      <c r="M1654" s="104" t="s">
        <v>1773</v>
      </c>
      <c r="N1654" s="111">
        <v>1</v>
      </c>
      <c r="O1654" s="111">
        <v>1</v>
      </c>
      <c r="P1654" s="111">
        <v>1</v>
      </c>
      <c r="Q1654" s="113">
        <v>0</v>
      </c>
      <c r="R1654" s="113">
        <v>0</v>
      </c>
      <c r="S1654" s="113">
        <v>1</v>
      </c>
      <c r="T1654" s="113">
        <v>1</v>
      </c>
      <c r="U1654" s="113">
        <v>1</v>
      </c>
      <c r="V1654" s="113">
        <v>0</v>
      </c>
      <c r="W1654" s="109">
        <v>100000000</v>
      </c>
      <c r="X1654" s="109">
        <v>0</v>
      </c>
      <c r="Y1654" s="109">
        <v>0</v>
      </c>
      <c r="Z1654" s="109">
        <v>0</v>
      </c>
      <c r="AA1654" s="109">
        <v>0</v>
      </c>
      <c r="AB1654" s="109">
        <v>0</v>
      </c>
      <c r="AC1654" s="109">
        <v>0</v>
      </c>
      <c r="AD1654" s="109">
        <v>0</v>
      </c>
      <c r="AE1654" s="109">
        <v>100000000</v>
      </c>
      <c r="AF1654" s="108">
        <v>45716</v>
      </c>
      <c r="AG1654" s="107">
        <v>48273</v>
      </c>
      <c r="AH1654" s="109">
        <v>100000000</v>
      </c>
      <c r="AI1654" s="126">
        <v>6.838356164383562</v>
      </c>
      <c r="AJ1654" s="126">
        <v>7.0054794520547947</v>
      </c>
      <c r="AK1654" s="127">
        <v>9.5000000000000001E-2</v>
      </c>
      <c r="AL1654" s="128">
        <v>6.838356164383562</v>
      </c>
      <c r="AM1654" s="128">
        <v>7.0054794520547947</v>
      </c>
      <c r="AN1654" s="129">
        <v>9.5000000000000001E-2</v>
      </c>
      <c r="AO1654" s="130" t="s">
        <v>1774</v>
      </c>
      <c r="AP1654" s="130" t="s">
        <v>1775</v>
      </c>
      <c r="AQ1654" s="27">
        <v>4750000</v>
      </c>
      <c r="AR1654" s="27">
        <v>9500000</v>
      </c>
      <c r="AS1654" s="27">
        <v>9500000</v>
      </c>
      <c r="AT1654" s="27">
        <v>9500000</v>
      </c>
      <c r="AU1654" s="27">
        <v>9500000</v>
      </c>
      <c r="AV1654" s="27">
        <v>9500000</v>
      </c>
      <c r="AW1654" s="27">
        <v>9500000</v>
      </c>
      <c r="AX1654" s="27">
        <v>4750000</v>
      </c>
      <c r="AY1654" s="27">
        <v>0</v>
      </c>
      <c r="AZ1654" s="27">
        <v>0</v>
      </c>
      <c r="BA1654" s="27">
        <v>0</v>
      </c>
      <c r="BB1654" s="27">
        <v>0</v>
      </c>
      <c r="BC1654" s="27">
        <v>0</v>
      </c>
      <c r="BD1654" s="27">
        <v>0</v>
      </c>
      <c r="BE1654" s="27">
        <v>0</v>
      </c>
      <c r="BF1654" s="27">
        <v>0</v>
      </c>
      <c r="BG1654" s="27">
        <f t="shared" si="112"/>
        <v>14250000</v>
      </c>
      <c r="BH1654" s="27">
        <f t="shared" si="113"/>
        <v>52250000</v>
      </c>
      <c r="BI1654" s="27">
        <f t="shared" si="114"/>
        <v>66500000</v>
      </c>
    </row>
    <row r="1655" spans="1:61" x14ac:dyDescent="0.35">
      <c r="A1655" s="65" t="str">
        <f t="shared" si="105"/>
        <v>DI0015951</v>
      </c>
      <c r="B1655" s="67" t="s">
        <v>1915</v>
      </c>
      <c r="C1655" s="67">
        <v>1</v>
      </c>
      <c r="D1655" s="111" t="s">
        <v>0</v>
      </c>
      <c r="E1655" s="111" t="s">
        <v>3</v>
      </c>
      <c r="F1655" s="104" t="s">
        <v>1760</v>
      </c>
      <c r="G1655" s="104" t="s">
        <v>413</v>
      </c>
      <c r="H1655" s="104" t="s">
        <v>1770</v>
      </c>
      <c r="I1655" s="104" t="s">
        <v>1763</v>
      </c>
      <c r="J1655" s="104" t="s">
        <v>1772</v>
      </c>
      <c r="K1655" s="104" t="s">
        <v>413</v>
      </c>
      <c r="L1655" s="104" t="s">
        <v>1766</v>
      </c>
      <c r="M1655" s="104" t="s">
        <v>1773</v>
      </c>
      <c r="N1655" s="111">
        <v>1</v>
      </c>
      <c r="O1655" s="111">
        <v>1</v>
      </c>
      <c r="P1655" s="111">
        <v>1</v>
      </c>
      <c r="Q1655" s="113">
        <v>0</v>
      </c>
      <c r="R1655" s="113">
        <v>1</v>
      </c>
      <c r="S1655" s="113">
        <v>1</v>
      </c>
      <c r="T1655" s="113">
        <v>1</v>
      </c>
      <c r="U1655" s="113">
        <v>0</v>
      </c>
      <c r="V1655" s="113">
        <v>0</v>
      </c>
      <c r="W1655" s="109">
        <v>200000000</v>
      </c>
      <c r="X1655" s="109">
        <v>0</v>
      </c>
      <c r="Y1655" s="109">
        <v>0</v>
      </c>
      <c r="Z1655" s="109">
        <v>0</v>
      </c>
      <c r="AA1655" s="109">
        <v>0</v>
      </c>
      <c r="AB1655" s="109">
        <v>0</v>
      </c>
      <c r="AC1655" s="109">
        <v>0</v>
      </c>
      <c r="AD1655" s="109">
        <v>0</v>
      </c>
      <c r="AE1655" s="109">
        <v>200000000</v>
      </c>
      <c r="AF1655" s="108">
        <v>45733</v>
      </c>
      <c r="AG1655" s="107">
        <v>46098</v>
      </c>
      <c r="AH1655" s="109">
        <v>200000000</v>
      </c>
      <c r="AI1655" s="126">
        <v>0.8794520547945206</v>
      </c>
      <c r="AJ1655" s="126">
        <v>1</v>
      </c>
      <c r="AK1655" s="127">
        <v>4.9000000000000002E-2</v>
      </c>
      <c r="AL1655" s="128">
        <v>0.8794520547945206</v>
      </c>
      <c r="AM1655" s="128">
        <v>1</v>
      </c>
      <c r="AN1655" s="129">
        <v>4.9000000000000002E-2</v>
      </c>
      <c r="AO1655" s="130" t="s">
        <v>1774</v>
      </c>
      <c r="AP1655" s="130" t="s">
        <v>1775</v>
      </c>
      <c r="AQ1655" s="27">
        <v>4900000</v>
      </c>
      <c r="AR1655" s="27">
        <v>4900000</v>
      </c>
      <c r="AS1655" s="27">
        <v>0</v>
      </c>
      <c r="AT1655" s="27">
        <v>0</v>
      </c>
      <c r="AU1655" s="27">
        <v>0</v>
      </c>
      <c r="AV1655" s="27">
        <v>0</v>
      </c>
      <c r="AW1655" s="27">
        <v>0</v>
      </c>
      <c r="AX1655" s="27">
        <v>0</v>
      </c>
      <c r="AY1655" s="27">
        <v>0</v>
      </c>
      <c r="AZ1655" s="27">
        <v>0</v>
      </c>
      <c r="BA1655" s="27">
        <v>0</v>
      </c>
      <c r="BB1655" s="27">
        <v>0</v>
      </c>
      <c r="BC1655" s="27">
        <v>0</v>
      </c>
      <c r="BD1655" s="27">
        <v>0</v>
      </c>
      <c r="BE1655" s="27">
        <v>0</v>
      </c>
      <c r="BF1655" s="27">
        <v>0</v>
      </c>
      <c r="BG1655" s="27">
        <f t="shared" si="112"/>
        <v>9800000</v>
      </c>
      <c r="BH1655" s="27">
        <f t="shared" si="113"/>
        <v>0</v>
      </c>
      <c r="BI1655" s="27">
        <f t="shared" si="114"/>
        <v>9800000</v>
      </c>
    </row>
    <row r="1656" spans="1:61" x14ac:dyDescent="0.35">
      <c r="A1656" s="65" t="str">
        <f t="shared" si="105"/>
        <v>DI0015961</v>
      </c>
      <c r="B1656" s="67" t="s">
        <v>1916</v>
      </c>
      <c r="C1656" s="67">
        <v>1</v>
      </c>
      <c r="D1656" s="111" t="s">
        <v>0</v>
      </c>
      <c r="E1656" s="111" t="s">
        <v>3</v>
      </c>
      <c r="F1656" s="104" t="s">
        <v>1760</v>
      </c>
      <c r="G1656" s="104" t="s">
        <v>390</v>
      </c>
      <c r="H1656" s="104" t="s">
        <v>1770</v>
      </c>
      <c r="I1656" s="104" t="s">
        <v>1771</v>
      </c>
      <c r="J1656" s="104" t="s">
        <v>1772</v>
      </c>
      <c r="K1656" s="104" t="s">
        <v>692</v>
      </c>
      <c r="L1656" s="104" t="s">
        <v>1766</v>
      </c>
      <c r="M1656" s="104" t="s">
        <v>1773</v>
      </c>
      <c r="N1656" s="111">
        <v>1</v>
      </c>
      <c r="O1656" s="111">
        <v>1</v>
      </c>
      <c r="P1656" s="111">
        <v>1</v>
      </c>
      <c r="Q1656" s="113">
        <v>0</v>
      </c>
      <c r="R1656" s="113">
        <v>0</v>
      </c>
      <c r="S1656" s="113">
        <v>1</v>
      </c>
      <c r="T1656" s="113">
        <v>1</v>
      </c>
      <c r="U1656" s="113">
        <v>1</v>
      </c>
      <c r="V1656" s="113">
        <v>0</v>
      </c>
      <c r="W1656" s="109">
        <v>250000000</v>
      </c>
      <c r="X1656" s="109">
        <v>0</v>
      </c>
      <c r="Y1656" s="109">
        <v>0</v>
      </c>
      <c r="Z1656" s="109">
        <v>0</v>
      </c>
      <c r="AA1656" s="109">
        <v>0</v>
      </c>
      <c r="AB1656" s="109">
        <v>0</v>
      </c>
      <c r="AC1656" s="109">
        <v>0</v>
      </c>
      <c r="AD1656" s="109">
        <v>0</v>
      </c>
      <c r="AE1656" s="109">
        <v>250000000</v>
      </c>
      <c r="AF1656" s="108">
        <v>45734</v>
      </c>
      <c r="AG1656" s="107">
        <v>48291</v>
      </c>
      <c r="AH1656" s="109">
        <v>250000000</v>
      </c>
      <c r="AI1656" s="126">
        <v>6.8876712328767127</v>
      </c>
      <c r="AJ1656" s="126">
        <v>7.0054794520547947</v>
      </c>
      <c r="AK1656" s="127">
        <v>9.5000000000000001E-2</v>
      </c>
      <c r="AL1656" s="128">
        <v>6.8876712328767127</v>
      </c>
      <c r="AM1656" s="128">
        <v>7.0054794520547947</v>
      </c>
      <c r="AN1656" s="129">
        <v>9.5000000000000001E-2</v>
      </c>
      <c r="AO1656" s="130" t="s">
        <v>1774</v>
      </c>
      <c r="AP1656" s="130" t="s">
        <v>1775</v>
      </c>
      <c r="AQ1656" s="27">
        <v>11875000</v>
      </c>
      <c r="AR1656" s="27">
        <v>23750000</v>
      </c>
      <c r="AS1656" s="27">
        <v>23750000</v>
      </c>
      <c r="AT1656" s="27">
        <v>23750000</v>
      </c>
      <c r="AU1656" s="27">
        <v>23750000</v>
      </c>
      <c r="AV1656" s="27">
        <v>23750000</v>
      </c>
      <c r="AW1656" s="27">
        <v>23750000</v>
      </c>
      <c r="AX1656" s="27">
        <v>11875000</v>
      </c>
      <c r="AY1656" s="27">
        <v>0</v>
      </c>
      <c r="AZ1656" s="27">
        <v>0</v>
      </c>
      <c r="BA1656" s="27">
        <v>0</v>
      </c>
      <c r="BB1656" s="27">
        <v>0</v>
      </c>
      <c r="BC1656" s="27">
        <v>0</v>
      </c>
      <c r="BD1656" s="27">
        <v>0</v>
      </c>
      <c r="BE1656" s="27">
        <v>0</v>
      </c>
      <c r="BF1656" s="27">
        <v>0</v>
      </c>
      <c r="BG1656" s="27">
        <f t="shared" si="112"/>
        <v>35625000</v>
      </c>
      <c r="BH1656" s="27">
        <f t="shared" si="113"/>
        <v>130625000</v>
      </c>
      <c r="BI1656" s="27">
        <f t="shared" si="114"/>
        <v>166250000</v>
      </c>
    </row>
    <row r="1657" spans="1:61" x14ac:dyDescent="0.35">
      <c r="A1657" s="65" t="str">
        <f t="shared" si="105"/>
        <v>DI0015971</v>
      </c>
      <c r="B1657" s="67" t="s">
        <v>1917</v>
      </c>
      <c r="C1657" s="67">
        <v>1</v>
      </c>
      <c r="D1657" s="111" t="s">
        <v>0</v>
      </c>
      <c r="E1657" s="111" t="s">
        <v>3</v>
      </c>
      <c r="F1657" s="104" t="s">
        <v>1760</v>
      </c>
      <c r="G1657" s="104" t="s">
        <v>1952</v>
      </c>
      <c r="H1657" s="104" t="s">
        <v>1770</v>
      </c>
      <c r="I1657" s="104" t="s">
        <v>1763</v>
      </c>
      <c r="J1657" s="104" t="s">
        <v>1772</v>
      </c>
      <c r="K1657" s="104" t="s">
        <v>425</v>
      </c>
      <c r="L1657" s="104" t="s">
        <v>1766</v>
      </c>
      <c r="M1657" s="104" t="s">
        <v>1773</v>
      </c>
      <c r="N1657" s="111">
        <v>1</v>
      </c>
      <c r="O1657" s="111">
        <v>1</v>
      </c>
      <c r="P1657" s="111">
        <v>1</v>
      </c>
      <c r="Q1657" s="113">
        <v>0</v>
      </c>
      <c r="R1657" s="113">
        <v>1</v>
      </c>
      <c r="S1657" s="113">
        <v>1</v>
      </c>
      <c r="T1657" s="113">
        <v>1</v>
      </c>
      <c r="U1657" s="113">
        <v>0</v>
      </c>
      <c r="V1657" s="113">
        <v>0</v>
      </c>
      <c r="W1657" s="109">
        <v>120000000</v>
      </c>
      <c r="X1657" s="109">
        <v>0</v>
      </c>
      <c r="Y1657" s="109">
        <v>0</v>
      </c>
      <c r="Z1657" s="109">
        <v>0</v>
      </c>
      <c r="AA1657" s="109">
        <v>0</v>
      </c>
      <c r="AB1657" s="109">
        <v>0</v>
      </c>
      <c r="AC1657" s="109">
        <v>0</v>
      </c>
      <c r="AD1657" s="109">
        <v>0</v>
      </c>
      <c r="AE1657" s="109">
        <v>120000000</v>
      </c>
      <c r="AF1657" s="108">
        <v>45733</v>
      </c>
      <c r="AG1657" s="107">
        <v>46098</v>
      </c>
      <c r="AH1657" s="109">
        <v>120000000</v>
      </c>
      <c r="AI1657" s="126">
        <v>0.8794520547945206</v>
      </c>
      <c r="AJ1657" s="126">
        <v>1</v>
      </c>
      <c r="AK1657" s="127">
        <v>4.9000000000000002E-2</v>
      </c>
      <c r="AL1657" s="128">
        <v>0.8794520547945206</v>
      </c>
      <c r="AM1657" s="128">
        <v>1</v>
      </c>
      <c r="AN1657" s="129">
        <v>4.9000000000000002E-2</v>
      </c>
      <c r="AO1657" s="130" t="s">
        <v>1774</v>
      </c>
      <c r="AP1657" s="130" t="s">
        <v>1775</v>
      </c>
      <c r="AQ1657" s="27">
        <v>2940000</v>
      </c>
      <c r="AR1657" s="27">
        <v>2940000</v>
      </c>
      <c r="AS1657" s="27">
        <v>0</v>
      </c>
      <c r="AT1657" s="27">
        <v>0</v>
      </c>
      <c r="AU1657" s="27">
        <v>0</v>
      </c>
      <c r="AV1657" s="27">
        <v>0</v>
      </c>
      <c r="AW1657" s="27">
        <v>0</v>
      </c>
      <c r="AX1657" s="27">
        <v>0</v>
      </c>
      <c r="AY1657" s="27">
        <v>0</v>
      </c>
      <c r="AZ1657" s="27">
        <v>0</v>
      </c>
      <c r="BA1657" s="27">
        <v>0</v>
      </c>
      <c r="BB1657" s="27">
        <v>0</v>
      </c>
      <c r="BC1657" s="27">
        <v>0</v>
      </c>
      <c r="BD1657" s="27">
        <v>0</v>
      </c>
      <c r="BE1657" s="27">
        <v>0</v>
      </c>
      <c r="BF1657" s="27">
        <v>0</v>
      </c>
      <c r="BG1657" s="27">
        <f t="shared" si="112"/>
        <v>5880000</v>
      </c>
      <c r="BH1657" s="27">
        <f t="shared" si="113"/>
        <v>0</v>
      </c>
      <c r="BI1657" s="27">
        <f t="shared" si="114"/>
        <v>5880000</v>
      </c>
    </row>
    <row r="1658" spans="1:61" x14ac:dyDescent="0.35">
      <c r="A1658" s="65" t="str">
        <f t="shared" si="105"/>
        <v>DI0015981</v>
      </c>
      <c r="B1658" s="67" t="s">
        <v>1918</v>
      </c>
      <c r="C1658" s="67">
        <v>1</v>
      </c>
      <c r="D1658" s="111" t="s">
        <v>0</v>
      </c>
      <c r="E1658" s="111" t="s">
        <v>3</v>
      </c>
      <c r="F1658" s="104" t="s">
        <v>1760</v>
      </c>
      <c r="G1658" s="104" t="s">
        <v>413</v>
      </c>
      <c r="H1658" s="104" t="s">
        <v>1770</v>
      </c>
      <c r="I1658" s="104" t="s">
        <v>1763</v>
      </c>
      <c r="J1658" s="104" t="s">
        <v>1772</v>
      </c>
      <c r="K1658" s="104" t="s">
        <v>413</v>
      </c>
      <c r="L1658" s="104" t="s">
        <v>1766</v>
      </c>
      <c r="M1658" s="104" t="s">
        <v>1773</v>
      </c>
      <c r="N1658" s="111">
        <v>1</v>
      </c>
      <c r="O1658" s="111">
        <v>1</v>
      </c>
      <c r="P1658" s="111">
        <v>1</v>
      </c>
      <c r="Q1658" s="113">
        <v>0</v>
      </c>
      <c r="R1658" s="113">
        <v>1</v>
      </c>
      <c r="S1658" s="113">
        <v>1</v>
      </c>
      <c r="T1658" s="113">
        <v>1</v>
      </c>
      <c r="U1658" s="113">
        <v>0</v>
      </c>
      <c r="V1658" s="113">
        <v>0</v>
      </c>
      <c r="W1658" s="109">
        <v>15000000</v>
      </c>
      <c r="X1658" s="109">
        <v>0</v>
      </c>
      <c r="Y1658" s="109">
        <v>0</v>
      </c>
      <c r="Z1658" s="109">
        <v>0</v>
      </c>
      <c r="AA1658" s="109">
        <v>0</v>
      </c>
      <c r="AB1658" s="109">
        <v>0</v>
      </c>
      <c r="AC1658" s="109">
        <v>0</v>
      </c>
      <c r="AD1658" s="109">
        <v>0</v>
      </c>
      <c r="AE1658" s="109">
        <v>15000000</v>
      </c>
      <c r="AF1658" s="108">
        <v>45733</v>
      </c>
      <c r="AG1658" s="107">
        <v>46098</v>
      </c>
      <c r="AH1658" s="109">
        <v>15000000</v>
      </c>
      <c r="AI1658" s="126">
        <v>0.8794520547945206</v>
      </c>
      <c r="AJ1658" s="126">
        <v>1</v>
      </c>
      <c r="AK1658" s="127">
        <v>4.9000000000000002E-2</v>
      </c>
      <c r="AL1658" s="128">
        <v>0.8794520547945206</v>
      </c>
      <c r="AM1658" s="128">
        <v>1</v>
      </c>
      <c r="AN1658" s="129">
        <v>4.9000000000000002E-2</v>
      </c>
      <c r="AO1658" s="130" t="s">
        <v>1774</v>
      </c>
      <c r="AP1658" s="130" t="s">
        <v>1775</v>
      </c>
      <c r="AQ1658" s="27">
        <v>367500</v>
      </c>
      <c r="AR1658" s="27">
        <v>367500</v>
      </c>
      <c r="AS1658" s="27">
        <v>0</v>
      </c>
      <c r="AT1658" s="27">
        <v>0</v>
      </c>
      <c r="AU1658" s="27">
        <v>0</v>
      </c>
      <c r="AV1658" s="27">
        <v>0</v>
      </c>
      <c r="AW1658" s="27">
        <v>0</v>
      </c>
      <c r="AX1658" s="27">
        <v>0</v>
      </c>
      <c r="AY1658" s="27">
        <v>0</v>
      </c>
      <c r="AZ1658" s="27">
        <v>0</v>
      </c>
      <c r="BA1658" s="27">
        <v>0</v>
      </c>
      <c r="BB1658" s="27">
        <v>0</v>
      </c>
      <c r="BC1658" s="27">
        <v>0</v>
      </c>
      <c r="BD1658" s="27">
        <v>0</v>
      </c>
      <c r="BE1658" s="27">
        <v>0</v>
      </c>
      <c r="BF1658" s="27">
        <v>0</v>
      </c>
      <c r="BG1658" s="27">
        <f t="shared" si="112"/>
        <v>735000</v>
      </c>
      <c r="BH1658" s="27">
        <f t="shared" si="113"/>
        <v>0</v>
      </c>
      <c r="BI1658" s="27">
        <f t="shared" si="114"/>
        <v>735000</v>
      </c>
    </row>
    <row r="1659" spans="1:61" x14ac:dyDescent="0.35">
      <c r="A1659" s="65" t="str">
        <f t="shared" si="105"/>
        <v>DI0015991</v>
      </c>
      <c r="B1659" s="67" t="s">
        <v>1919</v>
      </c>
      <c r="C1659" s="67">
        <v>1</v>
      </c>
      <c r="D1659" s="111" t="s">
        <v>0</v>
      </c>
      <c r="E1659" s="111" t="s">
        <v>3</v>
      </c>
      <c r="F1659" s="104" t="s">
        <v>1760</v>
      </c>
      <c r="G1659" s="104" t="s">
        <v>712</v>
      </c>
      <c r="H1659" s="104" t="s">
        <v>1770</v>
      </c>
      <c r="I1659" s="104" t="s">
        <v>1763</v>
      </c>
      <c r="J1659" s="104" t="s">
        <v>1772</v>
      </c>
      <c r="K1659" s="104" t="s">
        <v>712</v>
      </c>
      <c r="L1659" s="104" t="s">
        <v>1766</v>
      </c>
      <c r="M1659" s="104" t="s">
        <v>1773</v>
      </c>
      <c r="N1659" s="111">
        <v>1</v>
      </c>
      <c r="O1659" s="111">
        <v>1</v>
      </c>
      <c r="P1659" s="111">
        <v>1</v>
      </c>
      <c r="Q1659" s="113">
        <v>0</v>
      </c>
      <c r="R1659" s="113">
        <v>1</v>
      </c>
      <c r="S1659" s="113">
        <v>1</v>
      </c>
      <c r="T1659" s="113">
        <v>1</v>
      </c>
      <c r="U1659" s="113">
        <v>0</v>
      </c>
      <c r="V1659" s="113">
        <v>0</v>
      </c>
      <c r="W1659" s="109">
        <v>71000000</v>
      </c>
      <c r="X1659" s="109">
        <v>0</v>
      </c>
      <c r="Y1659" s="109">
        <v>0</v>
      </c>
      <c r="Z1659" s="109">
        <v>0</v>
      </c>
      <c r="AA1659" s="109">
        <v>0</v>
      </c>
      <c r="AB1659" s="109">
        <v>0</v>
      </c>
      <c r="AC1659" s="109">
        <v>0</v>
      </c>
      <c r="AD1659" s="109">
        <v>0</v>
      </c>
      <c r="AE1659" s="109">
        <v>71000000</v>
      </c>
      <c r="AF1659" s="108">
        <v>45733</v>
      </c>
      <c r="AG1659" s="107">
        <v>46098</v>
      </c>
      <c r="AH1659" s="109">
        <v>71000000</v>
      </c>
      <c r="AI1659" s="126">
        <v>0.8794520547945206</v>
      </c>
      <c r="AJ1659" s="126">
        <v>1</v>
      </c>
      <c r="AK1659" s="127">
        <v>4.9000000000000002E-2</v>
      </c>
      <c r="AL1659" s="128">
        <v>0.8794520547945206</v>
      </c>
      <c r="AM1659" s="128">
        <v>1</v>
      </c>
      <c r="AN1659" s="129">
        <v>4.9000000000000002E-2</v>
      </c>
      <c r="AO1659" s="130" t="s">
        <v>1774</v>
      </c>
      <c r="AP1659" s="130" t="s">
        <v>1775</v>
      </c>
      <c r="AQ1659" s="27">
        <v>1739500</v>
      </c>
      <c r="AR1659" s="27">
        <v>1739500</v>
      </c>
      <c r="AS1659" s="27">
        <v>0</v>
      </c>
      <c r="AT1659" s="27">
        <v>0</v>
      </c>
      <c r="AU1659" s="27">
        <v>0</v>
      </c>
      <c r="AV1659" s="27">
        <v>0</v>
      </c>
      <c r="AW1659" s="27">
        <v>0</v>
      </c>
      <c r="AX1659" s="27">
        <v>0</v>
      </c>
      <c r="AY1659" s="27">
        <v>0</v>
      </c>
      <c r="AZ1659" s="27">
        <v>0</v>
      </c>
      <c r="BA1659" s="27">
        <v>0</v>
      </c>
      <c r="BB1659" s="27">
        <v>0</v>
      </c>
      <c r="BC1659" s="27">
        <v>0</v>
      </c>
      <c r="BD1659" s="27">
        <v>0</v>
      </c>
      <c r="BE1659" s="27">
        <v>0</v>
      </c>
      <c r="BF1659" s="27">
        <v>0</v>
      </c>
      <c r="BG1659" s="27">
        <f t="shared" si="112"/>
        <v>3479000</v>
      </c>
      <c r="BH1659" s="27">
        <f t="shared" si="113"/>
        <v>0</v>
      </c>
      <c r="BI1659" s="27">
        <f t="shared" si="114"/>
        <v>3479000</v>
      </c>
    </row>
    <row r="1660" spans="1:61" x14ac:dyDescent="0.35">
      <c r="A1660" s="65" t="str">
        <f t="shared" si="105"/>
        <v>DI0016001</v>
      </c>
      <c r="B1660" s="67" t="s">
        <v>1920</v>
      </c>
      <c r="C1660" s="67">
        <v>1</v>
      </c>
      <c r="D1660" s="111" t="s">
        <v>0</v>
      </c>
      <c r="E1660" s="111" t="s">
        <v>3</v>
      </c>
      <c r="F1660" s="104" t="s">
        <v>1760</v>
      </c>
      <c r="G1660" s="104" t="s">
        <v>712</v>
      </c>
      <c r="H1660" s="104" t="s">
        <v>1770</v>
      </c>
      <c r="I1660" s="104" t="s">
        <v>1763</v>
      </c>
      <c r="J1660" s="104" t="s">
        <v>1772</v>
      </c>
      <c r="K1660" s="104" t="s">
        <v>712</v>
      </c>
      <c r="L1660" s="104" t="s">
        <v>1766</v>
      </c>
      <c r="M1660" s="104" t="s">
        <v>1773</v>
      </c>
      <c r="N1660" s="111">
        <v>1</v>
      </c>
      <c r="O1660" s="111">
        <v>1</v>
      </c>
      <c r="P1660" s="111">
        <v>1</v>
      </c>
      <c r="Q1660" s="113">
        <v>0</v>
      </c>
      <c r="R1660" s="113">
        <v>1</v>
      </c>
      <c r="S1660" s="113">
        <v>1</v>
      </c>
      <c r="T1660" s="113">
        <v>1</v>
      </c>
      <c r="U1660" s="113">
        <v>0</v>
      </c>
      <c r="V1660" s="113">
        <v>0</v>
      </c>
      <c r="W1660" s="109">
        <v>60000000</v>
      </c>
      <c r="X1660" s="109">
        <v>0</v>
      </c>
      <c r="Y1660" s="109">
        <v>0</v>
      </c>
      <c r="Z1660" s="109">
        <v>0</v>
      </c>
      <c r="AA1660" s="109">
        <v>0</v>
      </c>
      <c r="AB1660" s="109">
        <v>0</v>
      </c>
      <c r="AC1660" s="109">
        <v>0</v>
      </c>
      <c r="AD1660" s="109">
        <v>0</v>
      </c>
      <c r="AE1660" s="109">
        <v>60000000</v>
      </c>
      <c r="AF1660" s="108">
        <v>45733</v>
      </c>
      <c r="AG1660" s="107">
        <v>46098</v>
      </c>
      <c r="AH1660" s="109">
        <v>60000000</v>
      </c>
      <c r="AI1660" s="126">
        <v>0.8794520547945206</v>
      </c>
      <c r="AJ1660" s="126">
        <v>1</v>
      </c>
      <c r="AK1660" s="127">
        <v>4.9000000000000002E-2</v>
      </c>
      <c r="AL1660" s="128">
        <v>0.8794520547945206</v>
      </c>
      <c r="AM1660" s="128">
        <v>1</v>
      </c>
      <c r="AN1660" s="129">
        <v>4.9000000000000002E-2</v>
      </c>
      <c r="AO1660" s="130" t="s">
        <v>1774</v>
      </c>
      <c r="AP1660" s="130" t="s">
        <v>1775</v>
      </c>
      <c r="AQ1660" s="27">
        <v>1470000</v>
      </c>
      <c r="AR1660" s="27">
        <v>1470000</v>
      </c>
      <c r="AS1660" s="27">
        <v>0</v>
      </c>
      <c r="AT1660" s="27">
        <v>0</v>
      </c>
      <c r="AU1660" s="27">
        <v>0</v>
      </c>
      <c r="AV1660" s="27">
        <v>0</v>
      </c>
      <c r="AW1660" s="27">
        <v>0</v>
      </c>
      <c r="AX1660" s="27">
        <v>0</v>
      </c>
      <c r="AY1660" s="27">
        <v>0</v>
      </c>
      <c r="AZ1660" s="27">
        <v>0</v>
      </c>
      <c r="BA1660" s="27">
        <v>0</v>
      </c>
      <c r="BB1660" s="27">
        <v>0</v>
      </c>
      <c r="BC1660" s="27">
        <v>0</v>
      </c>
      <c r="BD1660" s="27">
        <v>0</v>
      </c>
      <c r="BE1660" s="27">
        <v>0</v>
      </c>
      <c r="BF1660" s="27">
        <v>0</v>
      </c>
      <c r="BG1660" s="27">
        <f t="shared" si="112"/>
        <v>2940000</v>
      </c>
      <c r="BH1660" s="27">
        <f t="shared" si="113"/>
        <v>0</v>
      </c>
      <c r="BI1660" s="27">
        <f t="shared" si="114"/>
        <v>2940000</v>
      </c>
    </row>
    <row r="1661" spans="1:61" x14ac:dyDescent="0.35">
      <c r="A1661" s="65" t="str">
        <f t="shared" si="105"/>
        <v>DI0016011</v>
      </c>
      <c r="B1661" s="67" t="s">
        <v>1921</v>
      </c>
      <c r="C1661" s="67">
        <v>1</v>
      </c>
      <c r="D1661" s="111" t="s">
        <v>0</v>
      </c>
      <c r="E1661" s="111" t="s">
        <v>3</v>
      </c>
      <c r="F1661" s="104" t="s">
        <v>1760</v>
      </c>
      <c r="G1661" s="104" t="s">
        <v>1776</v>
      </c>
      <c r="H1661" s="104" t="s">
        <v>1777</v>
      </c>
      <c r="I1661" s="104" t="s">
        <v>1778</v>
      </c>
      <c r="J1661" s="104" t="s">
        <v>1779</v>
      </c>
      <c r="K1661" s="104" t="s">
        <v>774</v>
      </c>
      <c r="L1661" s="104" t="s">
        <v>1766</v>
      </c>
      <c r="M1661" s="104" t="s">
        <v>1773</v>
      </c>
      <c r="N1661" s="111">
        <v>1</v>
      </c>
      <c r="O1661" s="111">
        <v>1</v>
      </c>
      <c r="P1661" s="111">
        <v>1</v>
      </c>
      <c r="Q1661" s="113">
        <v>1</v>
      </c>
      <c r="R1661" s="113">
        <v>1</v>
      </c>
      <c r="S1661" s="113">
        <v>1</v>
      </c>
      <c r="T1661" s="113">
        <v>0</v>
      </c>
      <c r="U1661" s="113">
        <v>0</v>
      </c>
      <c r="V1661" s="113">
        <v>0</v>
      </c>
      <c r="W1661" s="109">
        <v>50000000</v>
      </c>
      <c r="X1661" s="109">
        <v>0</v>
      </c>
      <c r="Y1661" s="109">
        <v>0</v>
      </c>
      <c r="Z1661" s="109">
        <v>0</v>
      </c>
      <c r="AA1661" s="109">
        <v>0</v>
      </c>
      <c r="AB1661" s="109">
        <v>0</v>
      </c>
      <c r="AC1661" s="109">
        <v>0</v>
      </c>
      <c r="AD1661" s="109">
        <v>0</v>
      </c>
      <c r="AE1661" s="109">
        <v>50000000</v>
      </c>
      <c r="AF1661" s="108">
        <v>45733</v>
      </c>
      <c r="AG1661" s="107">
        <v>46098</v>
      </c>
      <c r="AH1661" s="109">
        <v>50000000</v>
      </c>
      <c r="AI1661" s="126">
        <v>0.8794520547945206</v>
      </c>
      <c r="AJ1661" s="126">
        <v>1</v>
      </c>
      <c r="AK1661" s="127">
        <v>4.9000000000000002E-2</v>
      </c>
      <c r="AL1661" s="128">
        <v>0.8794520547945206</v>
      </c>
      <c r="AM1661" s="128">
        <v>1</v>
      </c>
      <c r="AN1661" s="129">
        <v>4.9000000000000002E-2</v>
      </c>
      <c r="AO1661" s="130" t="s">
        <v>1774</v>
      </c>
      <c r="AP1661" s="130" t="s">
        <v>1775</v>
      </c>
      <c r="AQ1661" s="27">
        <v>1225000</v>
      </c>
      <c r="AR1661" s="27">
        <v>1225000</v>
      </c>
      <c r="AS1661" s="27">
        <v>0</v>
      </c>
      <c r="AT1661" s="27">
        <v>0</v>
      </c>
      <c r="AU1661" s="27">
        <v>0</v>
      </c>
      <c r="AV1661" s="27">
        <v>0</v>
      </c>
      <c r="AW1661" s="27">
        <v>0</v>
      </c>
      <c r="AX1661" s="27">
        <v>0</v>
      </c>
      <c r="AY1661" s="27">
        <v>0</v>
      </c>
      <c r="AZ1661" s="27">
        <v>0</v>
      </c>
      <c r="BA1661" s="27">
        <v>0</v>
      </c>
      <c r="BB1661" s="27">
        <v>0</v>
      </c>
      <c r="BC1661" s="27">
        <v>0</v>
      </c>
      <c r="BD1661" s="27">
        <v>0</v>
      </c>
      <c r="BE1661" s="27">
        <v>0</v>
      </c>
      <c r="BF1661" s="27">
        <v>0</v>
      </c>
      <c r="BG1661" s="27">
        <f t="shared" si="112"/>
        <v>2450000</v>
      </c>
      <c r="BH1661" s="27">
        <f t="shared" si="113"/>
        <v>0</v>
      </c>
      <c r="BI1661" s="27">
        <f t="shared" si="114"/>
        <v>2450000</v>
      </c>
    </row>
    <row r="1662" spans="1:61" x14ac:dyDescent="0.35">
      <c r="A1662" s="65" t="str">
        <f t="shared" si="105"/>
        <v>DI0016021</v>
      </c>
      <c r="B1662" s="67" t="s">
        <v>1922</v>
      </c>
      <c r="C1662" s="67">
        <v>1</v>
      </c>
      <c r="D1662" s="111" t="s">
        <v>0</v>
      </c>
      <c r="E1662" s="111" t="s">
        <v>3</v>
      </c>
      <c r="F1662" s="104" t="s">
        <v>1760</v>
      </c>
      <c r="G1662" s="104" t="s">
        <v>1776</v>
      </c>
      <c r="H1662" s="104" t="s">
        <v>1777</v>
      </c>
      <c r="I1662" s="104" t="s">
        <v>1778</v>
      </c>
      <c r="J1662" s="104" t="s">
        <v>1779</v>
      </c>
      <c r="K1662" s="104" t="s">
        <v>774</v>
      </c>
      <c r="L1662" s="104" t="s">
        <v>1766</v>
      </c>
      <c r="M1662" s="104" t="s">
        <v>1773</v>
      </c>
      <c r="N1662" s="111">
        <v>1</v>
      </c>
      <c r="O1662" s="111">
        <v>1</v>
      </c>
      <c r="P1662" s="111">
        <v>1</v>
      </c>
      <c r="Q1662" s="113">
        <v>1</v>
      </c>
      <c r="R1662" s="113">
        <v>1</v>
      </c>
      <c r="S1662" s="113">
        <v>1</v>
      </c>
      <c r="T1662" s="113">
        <v>0</v>
      </c>
      <c r="U1662" s="113">
        <v>0</v>
      </c>
      <c r="V1662" s="113">
        <v>0</v>
      </c>
      <c r="W1662" s="109">
        <v>47500000</v>
      </c>
      <c r="X1662" s="109">
        <v>0</v>
      </c>
      <c r="Y1662" s="109">
        <v>0</v>
      </c>
      <c r="Z1662" s="109">
        <v>0</v>
      </c>
      <c r="AA1662" s="109">
        <v>0</v>
      </c>
      <c r="AB1662" s="109">
        <v>0</v>
      </c>
      <c r="AC1662" s="109">
        <v>0</v>
      </c>
      <c r="AD1662" s="109">
        <v>0</v>
      </c>
      <c r="AE1662" s="109">
        <v>47500000</v>
      </c>
      <c r="AF1662" s="108">
        <v>45733</v>
      </c>
      <c r="AG1662" s="107">
        <v>46098</v>
      </c>
      <c r="AH1662" s="109">
        <v>47500000</v>
      </c>
      <c r="AI1662" s="126">
        <v>0.8794520547945206</v>
      </c>
      <c r="AJ1662" s="126">
        <v>1</v>
      </c>
      <c r="AK1662" s="127">
        <v>4.9000000000000002E-2</v>
      </c>
      <c r="AL1662" s="128">
        <v>0.8794520547945206</v>
      </c>
      <c r="AM1662" s="128">
        <v>1</v>
      </c>
      <c r="AN1662" s="129">
        <v>4.9000000000000002E-2</v>
      </c>
      <c r="AO1662" s="130" t="s">
        <v>1774</v>
      </c>
      <c r="AP1662" s="130" t="s">
        <v>1775</v>
      </c>
      <c r="AQ1662" s="27">
        <v>1163750</v>
      </c>
      <c r="AR1662" s="27">
        <v>1163750</v>
      </c>
      <c r="AS1662" s="27">
        <v>0</v>
      </c>
      <c r="AT1662" s="27">
        <v>0</v>
      </c>
      <c r="AU1662" s="27">
        <v>0</v>
      </c>
      <c r="AV1662" s="27">
        <v>0</v>
      </c>
      <c r="AW1662" s="27">
        <v>0</v>
      </c>
      <c r="AX1662" s="27">
        <v>0</v>
      </c>
      <c r="AY1662" s="27">
        <v>0</v>
      </c>
      <c r="AZ1662" s="27">
        <v>0</v>
      </c>
      <c r="BA1662" s="27">
        <v>0</v>
      </c>
      <c r="BB1662" s="27">
        <v>0</v>
      </c>
      <c r="BC1662" s="27">
        <v>0</v>
      </c>
      <c r="BD1662" s="27">
        <v>0</v>
      </c>
      <c r="BE1662" s="27">
        <v>0</v>
      </c>
      <c r="BF1662" s="27">
        <v>0</v>
      </c>
      <c r="BG1662" s="27">
        <f t="shared" si="112"/>
        <v>2327500</v>
      </c>
      <c r="BH1662" s="27">
        <f t="shared" si="113"/>
        <v>0</v>
      </c>
      <c r="BI1662" s="27">
        <f t="shared" si="114"/>
        <v>2327500</v>
      </c>
    </row>
    <row r="1663" spans="1:61" x14ac:dyDescent="0.35">
      <c r="A1663" s="65" t="str">
        <f t="shared" si="105"/>
        <v>DI0016031</v>
      </c>
      <c r="B1663" s="67" t="s">
        <v>1923</v>
      </c>
      <c r="C1663" s="67">
        <v>1</v>
      </c>
      <c r="D1663" s="111" t="s">
        <v>0</v>
      </c>
      <c r="E1663" s="111" t="s">
        <v>3</v>
      </c>
      <c r="F1663" s="104" t="s">
        <v>1760</v>
      </c>
      <c r="G1663" s="104" t="s">
        <v>1776</v>
      </c>
      <c r="H1663" s="104" t="s">
        <v>1777</v>
      </c>
      <c r="I1663" s="104" t="s">
        <v>1778</v>
      </c>
      <c r="J1663" s="104" t="s">
        <v>1779</v>
      </c>
      <c r="K1663" s="104" t="s">
        <v>774</v>
      </c>
      <c r="L1663" s="104" t="s">
        <v>1766</v>
      </c>
      <c r="M1663" s="104" t="s">
        <v>1773</v>
      </c>
      <c r="N1663" s="111">
        <v>1</v>
      </c>
      <c r="O1663" s="111">
        <v>1</v>
      </c>
      <c r="P1663" s="111">
        <v>1</v>
      </c>
      <c r="Q1663" s="113">
        <v>1</v>
      </c>
      <c r="R1663" s="113">
        <v>1</v>
      </c>
      <c r="S1663" s="113">
        <v>1</v>
      </c>
      <c r="T1663" s="113">
        <v>0</v>
      </c>
      <c r="U1663" s="113">
        <v>0</v>
      </c>
      <c r="V1663" s="113">
        <v>0</v>
      </c>
      <c r="W1663" s="109">
        <v>47500000</v>
      </c>
      <c r="X1663" s="109">
        <v>0</v>
      </c>
      <c r="Y1663" s="109">
        <v>0</v>
      </c>
      <c r="Z1663" s="109">
        <v>0</v>
      </c>
      <c r="AA1663" s="109">
        <v>0</v>
      </c>
      <c r="AB1663" s="109">
        <v>0</v>
      </c>
      <c r="AC1663" s="109">
        <v>0</v>
      </c>
      <c r="AD1663" s="109">
        <v>0</v>
      </c>
      <c r="AE1663" s="109">
        <v>47500000</v>
      </c>
      <c r="AF1663" s="108">
        <v>45733</v>
      </c>
      <c r="AG1663" s="107">
        <v>46098</v>
      </c>
      <c r="AH1663" s="109">
        <v>47500000</v>
      </c>
      <c r="AI1663" s="126">
        <v>0.8794520547945206</v>
      </c>
      <c r="AJ1663" s="126">
        <v>1</v>
      </c>
      <c r="AK1663" s="127">
        <v>4.9000000000000002E-2</v>
      </c>
      <c r="AL1663" s="128">
        <v>0.8794520547945206</v>
      </c>
      <c r="AM1663" s="128">
        <v>1</v>
      </c>
      <c r="AN1663" s="129">
        <v>4.9000000000000002E-2</v>
      </c>
      <c r="AO1663" s="130" t="s">
        <v>1774</v>
      </c>
      <c r="AP1663" s="130" t="s">
        <v>1775</v>
      </c>
      <c r="AQ1663" s="27">
        <v>1163750</v>
      </c>
      <c r="AR1663" s="27">
        <v>1163750</v>
      </c>
      <c r="AS1663" s="27">
        <v>0</v>
      </c>
      <c r="AT1663" s="27">
        <v>0</v>
      </c>
      <c r="AU1663" s="27">
        <v>0</v>
      </c>
      <c r="AV1663" s="27">
        <v>0</v>
      </c>
      <c r="AW1663" s="27">
        <v>0</v>
      </c>
      <c r="AX1663" s="27">
        <v>0</v>
      </c>
      <c r="AY1663" s="27">
        <v>0</v>
      </c>
      <c r="AZ1663" s="27">
        <v>0</v>
      </c>
      <c r="BA1663" s="27">
        <v>0</v>
      </c>
      <c r="BB1663" s="27">
        <v>0</v>
      </c>
      <c r="BC1663" s="27">
        <v>0</v>
      </c>
      <c r="BD1663" s="27">
        <v>0</v>
      </c>
      <c r="BE1663" s="27">
        <v>0</v>
      </c>
      <c r="BF1663" s="27">
        <v>0</v>
      </c>
      <c r="BG1663" s="27">
        <f t="shared" si="112"/>
        <v>2327500</v>
      </c>
      <c r="BH1663" s="27">
        <f t="shared" si="113"/>
        <v>0</v>
      </c>
      <c r="BI1663" s="27">
        <f t="shared" si="114"/>
        <v>2327500</v>
      </c>
    </row>
    <row r="1664" spans="1:61" x14ac:dyDescent="0.35">
      <c r="A1664" s="65" t="str">
        <f t="shared" si="105"/>
        <v>DI0016041</v>
      </c>
      <c r="B1664" s="67" t="s">
        <v>1924</v>
      </c>
      <c r="C1664" s="67">
        <v>1</v>
      </c>
      <c r="D1664" s="111" t="s">
        <v>0</v>
      </c>
      <c r="E1664" s="111" t="s">
        <v>3</v>
      </c>
      <c r="F1664" s="104" t="s">
        <v>1760</v>
      </c>
      <c r="G1664" s="104" t="s">
        <v>1776</v>
      </c>
      <c r="H1664" s="104" t="s">
        <v>1777</v>
      </c>
      <c r="I1664" s="104" t="s">
        <v>1778</v>
      </c>
      <c r="J1664" s="104" t="s">
        <v>1779</v>
      </c>
      <c r="K1664" s="104" t="s">
        <v>774</v>
      </c>
      <c r="L1664" s="104" t="s">
        <v>1766</v>
      </c>
      <c r="M1664" s="104" t="s">
        <v>1773</v>
      </c>
      <c r="N1664" s="111">
        <v>1</v>
      </c>
      <c r="O1664" s="111">
        <v>1</v>
      </c>
      <c r="P1664" s="111">
        <v>1</v>
      </c>
      <c r="Q1664" s="113">
        <v>1</v>
      </c>
      <c r="R1664" s="113">
        <v>1</v>
      </c>
      <c r="S1664" s="113">
        <v>1</v>
      </c>
      <c r="T1664" s="113">
        <v>0</v>
      </c>
      <c r="U1664" s="113">
        <v>0</v>
      </c>
      <c r="V1664" s="113">
        <v>0</v>
      </c>
      <c r="W1664" s="109">
        <v>50000000</v>
      </c>
      <c r="X1664" s="109">
        <v>0</v>
      </c>
      <c r="Y1664" s="109">
        <v>0</v>
      </c>
      <c r="Z1664" s="109">
        <v>0</v>
      </c>
      <c r="AA1664" s="109">
        <v>0</v>
      </c>
      <c r="AB1664" s="109">
        <v>0</v>
      </c>
      <c r="AC1664" s="109">
        <v>0</v>
      </c>
      <c r="AD1664" s="109">
        <v>0</v>
      </c>
      <c r="AE1664" s="109">
        <v>50000000</v>
      </c>
      <c r="AF1664" s="108">
        <v>45733</v>
      </c>
      <c r="AG1664" s="107">
        <v>46098</v>
      </c>
      <c r="AH1664" s="109">
        <v>50000000</v>
      </c>
      <c r="AI1664" s="126">
        <v>0.8794520547945206</v>
      </c>
      <c r="AJ1664" s="126">
        <v>1</v>
      </c>
      <c r="AK1664" s="127">
        <v>4.9000000000000002E-2</v>
      </c>
      <c r="AL1664" s="128">
        <v>0.8794520547945206</v>
      </c>
      <c r="AM1664" s="128">
        <v>1</v>
      </c>
      <c r="AN1664" s="129">
        <v>4.9000000000000002E-2</v>
      </c>
      <c r="AO1664" s="130" t="s">
        <v>1774</v>
      </c>
      <c r="AP1664" s="130" t="s">
        <v>1775</v>
      </c>
      <c r="AQ1664" s="27">
        <v>1225000</v>
      </c>
      <c r="AR1664" s="27">
        <v>1225000</v>
      </c>
      <c r="AS1664" s="27">
        <v>0</v>
      </c>
      <c r="AT1664" s="27">
        <v>0</v>
      </c>
      <c r="AU1664" s="27">
        <v>0</v>
      </c>
      <c r="AV1664" s="27">
        <v>0</v>
      </c>
      <c r="AW1664" s="27">
        <v>0</v>
      </c>
      <c r="AX1664" s="27">
        <v>0</v>
      </c>
      <c r="AY1664" s="27">
        <v>0</v>
      </c>
      <c r="AZ1664" s="27">
        <v>0</v>
      </c>
      <c r="BA1664" s="27">
        <v>0</v>
      </c>
      <c r="BB1664" s="27">
        <v>0</v>
      </c>
      <c r="BC1664" s="27">
        <v>0</v>
      </c>
      <c r="BD1664" s="27">
        <v>0</v>
      </c>
      <c r="BE1664" s="27">
        <v>0</v>
      </c>
      <c r="BF1664" s="27">
        <v>0</v>
      </c>
      <c r="BG1664" s="27">
        <f t="shared" si="112"/>
        <v>2450000</v>
      </c>
      <c r="BH1664" s="27">
        <f t="shared" si="113"/>
        <v>0</v>
      </c>
      <c r="BI1664" s="27">
        <f t="shared" si="114"/>
        <v>2450000</v>
      </c>
    </row>
    <row r="1665" spans="1:61" x14ac:dyDescent="0.35">
      <c r="A1665" s="65" t="str">
        <f t="shared" si="105"/>
        <v>DI0016051</v>
      </c>
      <c r="B1665" s="67" t="s">
        <v>1925</v>
      </c>
      <c r="C1665" s="67">
        <v>1</v>
      </c>
      <c r="D1665" s="111" t="s">
        <v>0</v>
      </c>
      <c r="E1665" s="111" t="s">
        <v>3</v>
      </c>
      <c r="F1665" s="104" t="s">
        <v>1760</v>
      </c>
      <c r="G1665" s="104" t="s">
        <v>1776</v>
      </c>
      <c r="H1665" s="104" t="s">
        <v>1777</v>
      </c>
      <c r="I1665" s="104" t="s">
        <v>1778</v>
      </c>
      <c r="J1665" s="104" t="s">
        <v>1779</v>
      </c>
      <c r="K1665" s="104" t="s">
        <v>774</v>
      </c>
      <c r="L1665" s="104" t="s">
        <v>1766</v>
      </c>
      <c r="M1665" s="104" t="s">
        <v>1773</v>
      </c>
      <c r="N1665" s="111">
        <v>1</v>
      </c>
      <c r="O1665" s="111">
        <v>1</v>
      </c>
      <c r="P1665" s="111">
        <v>1</v>
      </c>
      <c r="Q1665" s="113">
        <v>1</v>
      </c>
      <c r="R1665" s="113">
        <v>1</v>
      </c>
      <c r="S1665" s="113">
        <v>1</v>
      </c>
      <c r="T1665" s="113">
        <v>0</v>
      </c>
      <c r="U1665" s="113">
        <v>0</v>
      </c>
      <c r="V1665" s="113">
        <v>0</v>
      </c>
      <c r="W1665" s="109">
        <v>6000000</v>
      </c>
      <c r="X1665" s="109">
        <v>0</v>
      </c>
      <c r="Y1665" s="109">
        <v>0</v>
      </c>
      <c r="Z1665" s="109">
        <v>0</v>
      </c>
      <c r="AA1665" s="109">
        <v>0</v>
      </c>
      <c r="AB1665" s="109">
        <v>0</v>
      </c>
      <c r="AC1665" s="109">
        <v>0</v>
      </c>
      <c r="AD1665" s="109">
        <v>0</v>
      </c>
      <c r="AE1665" s="109">
        <v>6000000</v>
      </c>
      <c r="AF1665" s="108">
        <v>45737</v>
      </c>
      <c r="AG1665" s="107">
        <v>46102</v>
      </c>
      <c r="AH1665" s="109">
        <v>6000000</v>
      </c>
      <c r="AI1665" s="126">
        <v>0.8904109589041096</v>
      </c>
      <c r="AJ1665" s="126">
        <v>1</v>
      </c>
      <c r="AK1665" s="127">
        <v>4.9000000000000002E-2</v>
      </c>
      <c r="AL1665" s="128">
        <v>0.8904109589041096</v>
      </c>
      <c r="AM1665" s="128">
        <v>1</v>
      </c>
      <c r="AN1665" s="129">
        <v>4.9000000000000002E-2</v>
      </c>
      <c r="AO1665" s="130" t="s">
        <v>1774</v>
      </c>
      <c r="AP1665" s="130" t="s">
        <v>1775</v>
      </c>
      <c r="AQ1665" s="27">
        <v>147000</v>
      </c>
      <c r="AR1665" s="27">
        <v>147000</v>
      </c>
      <c r="AS1665" s="27">
        <v>0</v>
      </c>
      <c r="AT1665" s="27">
        <v>0</v>
      </c>
      <c r="AU1665" s="27">
        <v>0</v>
      </c>
      <c r="AV1665" s="27">
        <v>0</v>
      </c>
      <c r="AW1665" s="27">
        <v>0</v>
      </c>
      <c r="AX1665" s="27">
        <v>0</v>
      </c>
      <c r="AY1665" s="27">
        <v>0</v>
      </c>
      <c r="AZ1665" s="27">
        <v>0</v>
      </c>
      <c r="BA1665" s="27">
        <v>0</v>
      </c>
      <c r="BB1665" s="27">
        <v>0</v>
      </c>
      <c r="BC1665" s="27">
        <v>0</v>
      </c>
      <c r="BD1665" s="27">
        <v>0</v>
      </c>
      <c r="BE1665" s="27">
        <v>0</v>
      </c>
      <c r="BF1665" s="27">
        <v>0</v>
      </c>
      <c r="BG1665" s="27">
        <f t="shared" si="112"/>
        <v>294000</v>
      </c>
      <c r="BH1665" s="27">
        <f t="shared" si="113"/>
        <v>0</v>
      </c>
      <c r="BI1665" s="27">
        <f t="shared" si="114"/>
        <v>294000</v>
      </c>
    </row>
    <row r="1666" spans="1:61" x14ac:dyDescent="0.35">
      <c r="A1666" s="65" t="str">
        <f t="shared" si="105"/>
        <v>DI0016061</v>
      </c>
      <c r="B1666" s="67" t="s">
        <v>1926</v>
      </c>
      <c r="C1666" s="67">
        <v>1</v>
      </c>
      <c r="D1666" s="111" t="s">
        <v>0</v>
      </c>
      <c r="E1666" s="111" t="s">
        <v>3</v>
      </c>
      <c r="F1666" s="104" t="s">
        <v>1760</v>
      </c>
      <c r="G1666" s="104" t="s">
        <v>1776</v>
      </c>
      <c r="H1666" s="104" t="s">
        <v>1777</v>
      </c>
      <c r="I1666" s="104" t="s">
        <v>1778</v>
      </c>
      <c r="J1666" s="104" t="s">
        <v>1779</v>
      </c>
      <c r="K1666" s="104" t="s">
        <v>774</v>
      </c>
      <c r="L1666" s="104" t="s">
        <v>1766</v>
      </c>
      <c r="M1666" s="104" t="s">
        <v>1773</v>
      </c>
      <c r="N1666" s="111">
        <v>1</v>
      </c>
      <c r="O1666" s="111">
        <v>1</v>
      </c>
      <c r="P1666" s="111">
        <v>1</v>
      </c>
      <c r="Q1666" s="113">
        <v>1</v>
      </c>
      <c r="R1666" s="113">
        <v>1</v>
      </c>
      <c r="S1666" s="113">
        <v>1</v>
      </c>
      <c r="T1666" s="113">
        <v>0</v>
      </c>
      <c r="U1666" s="113">
        <v>0</v>
      </c>
      <c r="V1666" s="113">
        <v>0</v>
      </c>
      <c r="W1666" s="109">
        <v>10000000</v>
      </c>
      <c r="X1666" s="109">
        <v>0</v>
      </c>
      <c r="Y1666" s="109">
        <v>0</v>
      </c>
      <c r="Z1666" s="109">
        <v>0</v>
      </c>
      <c r="AA1666" s="109">
        <v>0</v>
      </c>
      <c r="AB1666" s="109">
        <v>0</v>
      </c>
      <c r="AC1666" s="109">
        <v>0</v>
      </c>
      <c r="AD1666" s="109">
        <v>0</v>
      </c>
      <c r="AE1666" s="109">
        <v>10000000</v>
      </c>
      <c r="AF1666" s="108">
        <v>45737</v>
      </c>
      <c r="AG1666" s="107">
        <v>46102</v>
      </c>
      <c r="AH1666" s="109">
        <v>10000000</v>
      </c>
      <c r="AI1666" s="126">
        <v>0.8904109589041096</v>
      </c>
      <c r="AJ1666" s="126">
        <v>1</v>
      </c>
      <c r="AK1666" s="127">
        <v>4.9000000000000002E-2</v>
      </c>
      <c r="AL1666" s="128">
        <v>0.89041095890410948</v>
      </c>
      <c r="AM1666" s="128">
        <v>1</v>
      </c>
      <c r="AN1666" s="129">
        <v>4.9000000000000002E-2</v>
      </c>
      <c r="AO1666" s="130" t="s">
        <v>1774</v>
      </c>
      <c r="AP1666" s="130" t="s">
        <v>1775</v>
      </c>
      <c r="AQ1666" s="27">
        <v>245000</v>
      </c>
      <c r="AR1666" s="27">
        <v>245000</v>
      </c>
      <c r="AS1666" s="27">
        <v>0</v>
      </c>
      <c r="AT1666" s="27">
        <v>0</v>
      </c>
      <c r="AU1666" s="27">
        <v>0</v>
      </c>
      <c r="AV1666" s="27">
        <v>0</v>
      </c>
      <c r="AW1666" s="27">
        <v>0</v>
      </c>
      <c r="AX1666" s="27">
        <v>0</v>
      </c>
      <c r="AY1666" s="27">
        <v>0</v>
      </c>
      <c r="AZ1666" s="27">
        <v>0</v>
      </c>
      <c r="BA1666" s="27">
        <v>0</v>
      </c>
      <c r="BB1666" s="27">
        <v>0</v>
      </c>
      <c r="BC1666" s="27">
        <v>0</v>
      </c>
      <c r="BD1666" s="27">
        <v>0</v>
      </c>
      <c r="BE1666" s="27">
        <v>0</v>
      </c>
      <c r="BF1666" s="27">
        <v>0</v>
      </c>
      <c r="BG1666" s="27">
        <f t="shared" si="112"/>
        <v>490000</v>
      </c>
      <c r="BH1666" s="27">
        <f t="shared" si="113"/>
        <v>0</v>
      </c>
      <c r="BI1666" s="27">
        <f t="shared" si="114"/>
        <v>490000</v>
      </c>
    </row>
    <row r="1667" spans="1:61" x14ac:dyDescent="0.35">
      <c r="A1667" s="65" t="str">
        <f t="shared" si="105"/>
        <v>DI0016071</v>
      </c>
      <c r="B1667" s="67" t="s">
        <v>1927</v>
      </c>
      <c r="C1667" s="67">
        <v>1</v>
      </c>
      <c r="D1667" s="111" t="s">
        <v>0</v>
      </c>
      <c r="E1667" s="111" t="s">
        <v>3</v>
      </c>
      <c r="F1667" s="104" t="s">
        <v>1760</v>
      </c>
      <c r="G1667" s="104" t="s">
        <v>1776</v>
      </c>
      <c r="H1667" s="104" t="s">
        <v>1777</v>
      </c>
      <c r="I1667" s="104" t="s">
        <v>1778</v>
      </c>
      <c r="J1667" s="104" t="s">
        <v>1779</v>
      </c>
      <c r="K1667" s="104" t="s">
        <v>774</v>
      </c>
      <c r="L1667" s="104" t="s">
        <v>1766</v>
      </c>
      <c r="M1667" s="104" t="s">
        <v>1773</v>
      </c>
      <c r="N1667" s="111">
        <v>1</v>
      </c>
      <c r="O1667" s="111">
        <v>1</v>
      </c>
      <c r="P1667" s="111">
        <v>1</v>
      </c>
      <c r="Q1667" s="113">
        <v>1</v>
      </c>
      <c r="R1667" s="113">
        <v>1</v>
      </c>
      <c r="S1667" s="113">
        <v>1</v>
      </c>
      <c r="T1667" s="113">
        <v>0</v>
      </c>
      <c r="U1667" s="113">
        <v>0</v>
      </c>
      <c r="V1667" s="113">
        <v>0</v>
      </c>
      <c r="W1667" s="109">
        <v>20000000</v>
      </c>
      <c r="X1667" s="109">
        <v>0</v>
      </c>
      <c r="Y1667" s="109">
        <v>0</v>
      </c>
      <c r="Z1667" s="109">
        <v>0</v>
      </c>
      <c r="AA1667" s="109">
        <v>0</v>
      </c>
      <c r="AB1667" s="109">
        <v>0</v>
      </c>
      <c r="AC1667" s="109">
        <v>0</v>
      </c>
      <c r="AD1667" s="109">
        <v>0</v>
      </c>
      <c r="AE1667" s="109">
        <v>20000000</v>
      </c>
      <c r="AF1667" s="108">
        <v>45737</v>
      </c>
      <c r="AG1667" s="107">
        <v>46102</v>
      </c>
      <c r="AH1667" s="109">
        <v>20000000</v>
      </c>
      <c r="AI1667" s="126">
        <v>0.8904109589041096</v>
      </c>
      <c r="AJ1667" s="126">
        <v>1</v>
      </c>
      <c r="AK1667" s="127">
        <v>4.9000000000000002E-2</v>
      </c>
      <c r="AL1667" s="128">
        <v>0.89041095890410948</v>
      </c>
      <c r="AM1667" s="128">
        <v>1</v>
      </c>
      <c r="AN1667" s="129">
        <v>4.9000000000000002E-2</v>
      </c>
      <c r="AO1667" s="130" t="s">
        <v>1774</v>
      </c>
      <c r="AP1667" s="130" t="s">
        <v>1775</v>
      </c>
      <c r="AQ1667" s="27">
        <v>490000</v>
      </c>
      <c r="AR1667" s="27">
        <v>490000</v>
      </c>
      <c r="AS1667" s="27">
        <v>0</v>
      </c>
      <c r="AT1667" s="27">
        <v>0</v>
      </c>
      <c r="AU1667" s="27">
        <v>0</v>
      </c>
      <c r="AV1667" s="27">
        <v>0</v>
      </c>
      <c r="AW1667" s="27">
        <v>0</v>
      </c>
      <c r="AX1667" s="27">
        <v>0</v>
      </c>
      <c r="AY1667" s="27">
        <v>0</v>
      </c>
      <c r="AZ1667" s="27">
        <v>0</v>
      </c>
      <c r="BA1667" s="27">
        <v>0</v>
      </c>
      <c r="BB1667" s="27">
        <v>0</v>
      </c>
      <c r="BC1667" s="27">
        <v>0</v>
      </c>
      <c r="BD1667" s="27">
        <v>0</v>
      </c>
      <c r="BE1667" s="27">
        <v>0</v>
      </c>
      <c r="BF1667" s="27">
        <v>0</v>
      </c>
      <c r="BG1667" s="27">
        <f t="shared" si="112"/>
        <v>980000</v>
      </c>
      <c r="BH1667" s="27">
        <f t="shared" si="113"/>
        <v>0</v>
      </c>
      <c r="BI1667" s="27">
        <f t="shared" si="114"/>
        <v>980000</v>
      </c>
    </row>
    <row r="1668" spans="1:61" x14ac:dyDescent="0.35">
      <c r="A1668" s="65" t="str">
        <f t="shared" si="105"/>
        <v>DI0016081</v>
      </c>
      <c r="B1668" s="67" t="s">
        <v>1928</v>
      </c>
      <c r="C1668" s="67">
        <v>1</v>
      </c>
      <c r="D1668" s="111" t="s">
        <v>0</v>
      </c>
      <c r="E1668" s="111" t="s">
        <v>3</v>
      </c>
      <c r="F1668" s="104" t="s">
        <v>1760</v>
      </c>
      <c r="G1668" s="104" t="s">
        <v>1776</v>
      </c>
      <c r="H1668" s="104" t="s">
        <v>1777</v>
      </c>
      <c r="I1668" s="104" t="s">
        <v>1778</v>
      </c>
      <c r="J1668" s="104" t="s">
        <v>1779</v>
      </c>
      <c r="K1668" s="104" t="s">
        <v>774</v>
      </c>
      <c r="L1668" s="104" t="s">
        <v>1766</v>
      </c>
      <c r="M1668" s="104" t="s">
        <v>1773</v>
      </c>
      <c r="N1668" s="111">
        <v>1</v>
      </c>
      <c r="O1668" s="111">
        <v>1</v>
      </c>
      <c r="P1668" s="111">
        <v>1</v>
      </c>
      <c r="Q1668" s="113">
        <v>1</v>
      </c>
      <c r="R1668" s="113">
        <v>1</v>
      </c>
      <c r="S1668" s="113">
        <v>1</v>
      </c>
      <c r="T1668" s="113">
        <v>0</v>
      </c>
      <c r="U1668" s="113">
        <v>0</v>
      </c>
      <c r="V1668" s="113">
        <v>0</v>
      </c>
      <c r="W1668" s="109">
        <v>50000000</v>
      </c>
      <c r="X1668" s="109">
        <v>0</v>
      </c>
      <c r="Y1668" s="109">
        <v>0</v>
      </c>
      <c r="Z1668" s="109">
        <v>0</v>
      </c>
      <c r="AA1668" s="109">
        <v>0</v>
      </c>
      <c r="AB1668" s="109">
        <v>0</v>
      </c>
      <c r="AC1668" s="109">
        <v>0</v>
      </c>
      <c r="AD1668" s="109">
        <v>0</v>
      </c>
      <c r="AE1668" s="109">
        <v>50000000</v>
      </c>
      <c r="AF1668" s="108">
        <v>45737</v>
      </c>
      <c r="AG1668" s="107">
        <v>46102</v>
      </c>
      <c r="AH1668" s="109">
        <v>50000000</v>
      </c>
      <c r="AI1668" s="126">
        <v>0.8904109589041096</v>
      </c>
      <c r="AJ1668" s="126">
        <v>1</v>
      </c>
      <c r="AK1668" s="127">
        <v>4.9000000000000002E-2</v>
      </c>
      <c r="AL1668" s="128">
        <v>0.8904109589041096</v>
      </c>
      <c r="AM1668" s="128">
        <v>1</v>
      </c>
      <c r="AN1668" s="129">
        <v>4.9000000000000002E-2</v>
      </c>
      <c r="AO1668" s="130" t="s">
        <v>1774</v>
      </c>
      <c r="AP1668" s="130" t="s">
        <v>1775</v>
      </c>
      <c r="AQ1668" s="27">
        <v>1225000</v>
      </c>
      <c r="AR1668" s="27">
        <v>1225000</v>
      </c>
      <c r="AS1668" s="27">
        <v>0</v>
      </c>
      <c r="AT1668" s="27">
        <v>0</v>
      </c>
      <c r="AU1668" s="27">
        <v>0</v>
      </c>
      <c r="AV1668" s="27">
        <v>0</v>
      </c>
      <c r="AW1668" s="27">
        <v>0</v>
      </c>
      <c r="AX1668" s="27">
        <v>0</v>
      </c>
      <c r="AY1668" s="27">
        <v>0</v>
      </c>
      <c r="AZ1668" s="27">
        <v>0</v>
      </c>
      <c r="BA1668" s="27">
        <v>0</v>
      </c>
      <c r="BB1668" s="27">
        <v>0</v>
      </c>
      <c r="BC1668" s="27">
        <v>0</v>
      </c>
      <c r="BD1668" s="27">
        <v>0</v>
      </c>
      <c r="BE1668" s="27">
        <v>0</v>
      </c>
      <c r="BF1668" s="27">
        <v>0</v>
      </c>
      <c r="BG1668" s="27">
        <f t="shared" si="112"/>
        <v>2450000</v>
      </c>
      <c r="BH1668" s="27">
        <f t="shared" si="113"/>
        <v>0</v>
      </c>
      <c r="BI1668" s="27">
        <f t="shared" si="114"/>
        <v>2450000</v>
      </c>
    </row>
    <row r="1669" spans="1:61" x14ac:dyDescent="0.35">
      <c r="A1669" s="65" t="str">
        <f t="shared" si="105"/>
        <v>DI0016091</v>
      </c>
      <c r="B1669" s="67" t="s">
        <v>1929</v>
      </c>
      <c r="C1669" s="67">
        <v>1</v>
      </c>
      <c r="D1669" s="111" t="s">
        <v>0</v>
      </c>
      <c r="E1669" s="111" t="s">
        <v>3</v>
      </c>
      <c r="F1669" s="104" t="s">
        <v>1760</v>
      </c>
      <c r="G1669" s="104" t="s">
        <v>1776</v>
      </c>
      <c r="H1669" s="104" t="s">
        <v>1777</v>
      </c>
      <c r="I1669" s="104" t="s">
        <v>1778</v>
      </c>
      <c r="J1669" s="104" t="s">
        <v>1779</v>
      </c>
      <c r="K1669" s="104" t="s">
        <v>774</v>
      </c>
      <c r="L1669" s="104" t="s">
        <v>1766</v>
      </c>
      <c r="M1669" s="104" t="s">
        <v>1773</v>
      </c>
      <c r="N1669" s="111">
        <v>1</v>
      </c>
      <c r="O1669" s="111">
        <v>1</v>
      </c>
      <c r="P1669" s="111">
        <v>1</v>
      </c>
      <c r="Q1669" s="113">
        <v>1</v>
      </c>
      <c r="R1669" s="113">
        <v>1</v>
      </c>
      <c r="S1669" s="113">
        <v>1</v>
      </c>
      <c r="T1669" s="113">
        <v>0</v>
      </c>
      <c r="U1669" s="113">
        <v>0</v>
      </c>
      <c r="V1669" s="113">
        <v>0</v>
      </c>
      <c r="W1669" s="109">
        <v>20000000</v>
      </c>
      <c r="X1669" s="109">
        <v>0</v>
      </c>
      <c r="Y1669" s="109">
        <v>0</v>
      </c>
      <c r="Z1669" s="109">
        <v>0</v>
      </c>
      <c r="AA1669" s="109">
        <v>0</v>
      </c>
      <c r="AB1669" s="109">
        <v>0</v>
      </c>
      <c r="AC1669" s="109">
        <v>0</v>
      </c>
      <c r="AD1669" s="109">
        <v>0</v>
      </c>
      <c r="AE1669" s="109">
        <v>20000000</v>
      </c>
      <c r="AF1669" s="108">
        <v>45737</v>
      </c>
      <c r="AG1669" s="107">
        <v>46102</v>
      </c>
      <c r="AH1669" s="109">
        <v>20000000</v>
      </c>
      <c r="AI1669" s="126">
        <v>0.8904109589041096</v>
      </c>
      <c r="AJ1669" s="126">
        <v>1</v>
      </c>
      <c r="AK1669" s="127">
        <v>4.9000000000000002E-2</v>
      </c>
      <c r="AL1669" s="128">
        <v>0.89041095890410948</v>
      </c>
      <c r="AM1669" s="128">
        <v>1</v>
      </c>
      <c r="AN1669" s="129">
        <v>4.9000000000000002E-2</v>
      </c>
      <c r="AO1669" s="130" t="s">
        <v>1774</v>
      </c>
      <c r="AP1669" s="130" t="s">
        <v>1775</v>
      </c>
      <c r="AQ1669" s="27">
        <v>490000</v>
      </c>
      <c r="AR1669" s="27">
        <v>490000</v>
      </c>
      <c r="AS1669" s="27">
        <v>0</v>
      </c>
      <c r="AT1669" s="27">
        <v>0</v>
      </c>
      <c r="AU1669" s="27">
        <v>0</v>
      </c>
      <c r="AV1669" s="27">
        <v>0</v>
      </c>
      <c r="AW1669" s="27">
        <v>0</v>
      </c>
      <c r="AX1669" s="27">
        <v>0</v>
      </c>
      <c r="AY1669" s="27">
        <v>0</v>
      </c>
      <c r="AZ1669" s="27">
        <v>0</v>
      </c>
      <c r="BA1669" s="27">
        <v>0</v>
      </c>
      <c r="BB1669" s="27">
        <v>0</v>
      </c>
      <c r="BC1669" s="27">
        <v>0</v>
      </c>
      <c r="BD1669" s="27">
        <v>0</v>
      </c>
      <c r="BE1669" s="27">
        <v>0</v>
      </c>
      <c r="BF1669" s="27">
        <v>0</v>
      </c>
      <c r="BG1669" s="27">
        <f t="shared" si="112"/>
        <v>980000</v>
      </c>
      <c r="BH1669" s="27">
        <f t="shared" si="113"/>
        <v>0</v>
      </c>
      <c r="BI1669" s="27">
        <f t="shared" si="114"/>
        <v>980000</v>
      </c>
    </row>
    <row r="1670" spans="1:61" x14ac:dyDescent="0.35">
      <c r="A1670" s="65" t="str">
        <f t="shared" si="105"/>
        <v>DI0016101</v>
      </c>
      <c r="B1670" s="67" t="s">
        <v>1930</v>
      </c>
      <c r="C1670" s="67">
        <v>1</v>
      </c>
      <c r="D1670" s="111" t="s">
        <v>0</v>
      </c>
      <c r="E1670" s="111" t="s">
        <v>3</v>
      </c>
      <c r="F1670" s="104" t="s">
        <v>1760</v>
      </c>
      <c r="G1670" s="104" t="s">
        <v>1776</v>
      </c>
      <c r="H1670" s="104" t="s">
        <v>1777</v>
      </c>
      <c r="I1670" s="104" t="s">
        <v>1778</v>
      </c>
      <c r="J1670" s="104" t="s">
        <v>1779</v>
      </c>
      <c r="K1670" s="104" t="s">
        <v>774</v>
      </c>
      <c r="L1670" s="104" t="s">
        <v>1766</v>
      </c>
      <c r="M1670" s="104" t="s">
        <v>1773</v>
      </c>
      <c r="N1670" s="111">
        <v>1</v>
      </c>
      <c r="O1670" s="111">
        <v>1</v>
      </c>
      <c r="P1670" s="111">
        <v>1</v>
      </c>
      <c r="Q1670" s="113">
        <v>1</v>
      </c>
      <c r="R1670" s="113">
        <v>1</v>
      </c>
      <c r="S1670" s="113">
        <v>1</v>
      </c>
      <c r="T1670" s="113">
        <v>0</v>
      </c>
      <c r="U1670" s="113">
        <v>0</v>
      </c>
      <c r="V1670" s="113">
        <v>0</v>
      </c>
      <c r="W1670" s="109">
        <v>10000000</v>
      </c>
      <c r="X1670" s="109">
        <v>0</v>
      </c>
      <c r="Y1670" s="109">
        <v>0</v>
      </c>
      <c r="Z1670" s="109">
        <v>0</v>
      </c>
      <c r="AA1670" s="109">
        <v>0</v>
      </c>
      <c r="AB1670" s="109">
        <v>0</v>
      </c>
      <c r="AC1670" s="109">
        <v>0</v>
      </c>
      <c r="AD1670" s="109">
        <v>0</v>
      </c>
      <c r="AE1670" s="109">
        <v>10000000</v>
      </c>
      <c r="AF1670" s="108">
        <v>45737</v>
      </c>
      <c r="AG1670" s="107">
        <v>46102</v>
      </c>
      <c r="AH1670" s="109">
        <v>10000000</v>
      </c>
      <c r="AI1670" s="126">
        <v>0.8904109589041096</v>
      </c>
      <c r="AJ1670" s="126">
        <v>1</v>
      </c>
      <c r="AK1670" s="127">
        <v>4.9000000000000002E-2</v>
      </c>
      <c r="AL1670" s="128">
        <v>0.89041095890410948</v>
      </c>
      <c r="AM1670" s="128">
        <v>1</v>
      </c>
      <c r="AN1670" s="129">
        <v>4.9000000000000002E-2</v>
      </c>
      <c r="AO1670" s="130" t="s">
        <v>1774</v>
      </c>
      <c r="AP1670" s="130" t="s">
        <v>1775</v>
      </c>
      <c r="AQ1670" s="27">
        <v>245000</v>
      </c>
      <c r="AR1670" s="27">
        <v>245000</v>
      </c>
      <c r="AS1670" s="27">
        <v>0</v>
      </c>
      <c r="AT1670" s="27">
        <v>0</v>
      </c>
      <c r="AU1670" s="27">
        <v>0</v>
      </c>
      <c r="AV1670" s="27">
        <v>0</v>
      </c>
      <c r="AW1670" s="27">
        <v>0</v>
      </c>
      <c r="AX1670" s="27">
        <v>0</v>
      </c>
      <c r="AY1670" s="27">
        <v>0</v>
      </c>
      <c r="AZ1670" s="27">
        <v>0</v>
      </c>
      <c r="BA1670" s="27">
        <v>0</v>
      </c>
      <c r="BB1670" s="27">
        <v>0</v>
      </c>
      <c r="BC1670" s="27">
        <v>0</v>
      </c>
      <c r="BD1670" s="27">
        <v>0</v>
      </c>
      <c r="BE1670" s="27">
        <v>0</v>
      </c>
      <c r="BF1670" s="27">
        <v>0</v>
      </c>
      <c r="BG1670" s="27">
        <f t="shared" si="112"/>
        <v>490000</v>
      </c>
      <c r="BH1670" s="27">
        <f t="shared" si="113"/>
        <v>0</v>
      </c>
      <c r="BI1670" s="27">
        <f t="shared" si="114"/>
        <v>490000</v>
      </c>
    </row>
    <row r="1671" spans="1:61" x14ac:dyDescent="0.35">
      <c r="A1671" s="65" t="str">
        <f t="shared" si="105"/>
        <v>DI0016111</v>
      </c>
      <c r="B1671" s="67" t="s">
        <v>1931</v>
      </c>
      <c r="C1671" s="67">
        <v>1</v>
      </c>
      <c r="D1671" s="111" t="s">
        <v>0</v>
      </c>
      <c r="E1671" s="111" t="s">
        <v>3</v>
      </c>
      <c r="F1671" s="104" t="s">
        <v>1760</v>
      </c>
      <c r="G1671" s="104" t="s">
        <v>1776</v>
      </c>
      <c r="H1671" s="104" t="s">
        <v>1777</v>
      </c>
      <c r="I1671" s="104" t="s">
        <v>1778</v>
      </c>
      <c r="J1671" s="104" t="s">
        <v>1779</v>
      </c>
      <c r="K1671" s="104" t="s">
        <v>774</v>
      </c>
      <c r="L1671" s="104" t="s">
        <v>1766</v>
      </c>
      <c r="M1671" s="104" t="s">
        <v>1773</v>
      </c>
      <c r="N1671" s="111">
        <v>1</v>
      </c>
      <c r="O1671" s="111">
        <v>1</v>
      </c>
      <c r="P1671" s="111">
        <v>1</v>
      </c>
      <c r="Q1671" s="113">
        <v>1</v>
      </c>
      <c r="R1671" s="113">
        <v>1</v>
      </c>
      <c r="S1671" s="113">
        <v>1</v>
      </c>
      <c r="T1671" s="113">
        <v>0</v>
      </c>
      <c r="U1671" s="113">
        <v>0</v>
      </c>
      <c r="V1671" s="113">
        <v>0</v>
      </c>
      <c r="W1671" s="109">
        <v>27500000</v>
      </c>
      <c r="X1671" s="109">
        <v>0</v>
      </c>
      <c r="Y1671" s="109">
        <v>0</v>
      </c>
      <c r="Z1671" s="109">
        <v>0</v>
      </c>
      <c r="AA1671" s="109">
        <v>0</v>
      </c>
      <c r="AB1671" s="109">
        <v>0</v>
      </c>
      <c r="AC1671" s="109">
        <v>0</v>
      </c>
      <c r="AD1671" s="109">
        <v>0</v>
      </c>
      <c r="AE1671" s="109">
        <v>27500000</v>
      </c>
      <c r="AF1671" s="108">
        <v>45737</v>
      </c>
      <c r="AG1671" s="107">
        <v>46102</v>
      </c>
      <c r="AH1671" s="109">
        <v>27500000</v>
      </c>
      <c r="AI1671" s="126">
        <v>0.8904109589041096</v>
      </c>
      <c r="AJ1671" s="126">
        <v>1</v>
      </c>
      <c r="AK1671" s="127">
        <v>7.0000000000000007E-2</v>
      </c>
      <c r="AL1671" s="128">
        <v>0.8904109589041096</v>
      </c>
      <c r="AM1671" s="128">
        <v>1</v>
      </c>
      <c r="AN1671" s="129">
        <v>7.0000000000000007E-2</v>
      </c>
      <c r="AO1671" s="130" t="s">
        <v>1774</v>
      </c>
      <c r="AP1671" s="130" t="s">
        <v>1775</v>
      </c>
      <c r="AQ1671" s="27">
        <v>962500</v>
      </c>
      <c r="AR1671" s="27">
        <v>1925000</v>
      </c>
      <c r="AS1671" s="27">
        <v>962500</v>
      </c>
      <c r="AT1671" s="27">
        <v>0</v>
      </c>
      <c r="AU1671" s="27">
        <v>0</v>
      </c>
      <c r="AV1671" s="27">
        <v>0</v>
      </c>
      <c r="AW1671" s="27">
        <v>0</v>
      </c>
      <c r="AX1671" s="27">
        <v>0</v>
      </c>
      <c r="AY1671" s="27">
        <v>0</v>
      </c>
      <c r="AZ1671" s="27">
        <v>0</v>
      </c>
      <c r="BA1671" s="27">
        <v>0</v>
      </c>
      <c r="BB1671" s="27">
        <v>0</v>
      </c>
      <c r="BC1671" s="27">
        <v>0</v>
      </c>
      <c r="BD1671" s="27">
        <v>0</v>
      </c>
      <c r="BE1671" s="27">
        <v>0</v>
      </c>
      <c r="BF1671" s="27">
        <v>0</v>
      </c>
      <c r="BG1671" s="27">
        <f t="shared" si="112"/>
        <v>2887500</v>
      </c>
      <c r="BH1671" s="27">
        <f t="shared" si="113"/>
        <v>962500</v>
      </c>
      <c r="BI1671" s="27">
        <f t="shared" si="114"/>
        <v>3850000</v>
      </c>
    </row>
    <row r="1672" spans="1:61" x14ac:dyDescent="0.35">
      <c r="A1672" s="65" t="str">
        <f t="shared" si="105"/>
        <v>DI0016121</v>
      </c>
      <c r="B1672" s="67" t="s">
        <v>1932</v>
      </c>
      <c r="C1672" s="67">
        <v>1</v>
      </c>
      <c r="D1672" s="111" t="s">
        <v>0</v>
      </c>
      <c r="E1672" s="111" t="s">
        <v>3</v>
      </c>
      <c r="F1672" s="104" t="s">
        <v>1760</v>
      </c>
      <c r="G1672" s="104" t="s">
        <v>390</v>
      </c>
      <c r="H1672" s="104" t="s">
        <v>1770</v>
      </c>
      <c r="I1672" s="104" t="s">
        <v>1771</v>
      </c>
      <c r="J1672" s="104" t="s">
        <v>1772</v>
      </c>
      <c r="K1672" s="104" t="s">
        <v>692</v>
      </c>
      <c r="L1672" s="104" t="s">
        <v>1766</v>
      </c>
      <c r="M1672" s="104" t="s">
        <v>1773</v>
      </c>
      <c r="N1672" s="111">
        <v>1</v>
      </c>
      <c r="O1672" s="111">
        <v>1</v>
      </c>
      <c r="P1672" s="111">
        <v>1</v>
      </c>
      <c r="Q1672" s="113">
        <v>0</v>
      </c>
      <c r="R1672" s="113">
        <v>0</v>
      </c>
      <c r="S1672" s="113">
        <v>1</v>
      </c>
      <c r="T1672" s="113">
        <v>1</v>
      </c>
      <c r="U1672" s="113">
        <v>1</v>
      </c>
      <c r="V1672" s="113">
        <v>0</v>
      </c>
      <c r="W1672" s="109">
        <v>50000000</v>
      </c>
      <c r="X1672" s="109">
        <v>0</v>
      </c>
      <c r="Y1672" s="109">
        <v>0</v>
      </c>
      <c r="Z1672" s="109">
        <v>0</v>
      </c>
      <c r="AA1672" s="109">
        <v>0</v>
      </c>
      <c r="AB1672" s="109">
        <v>0</v>
      </c>
      <c r="AC1672" s="109">
        <v>0</v>
      </c>
      <c r="AD1672" s="109">
        <v>0</v>
      </c>
      <c r="AE1672" s="109">
        <v>50000000</v>
      </c>
      <c r="AF1672" s="108">
        <v>45740</v>
      </c>
      <c r="AG1672" s="107">
        <v>47566</v>
      </c>
      <c r="AH1672" s="109">
        <v>50000000</v>
      </c>
      <c r="AI1672" s="126">
        <v>4.9013698630136986</v>
      </c>
      <c r="AJ1672" s="126">
        <v>5.0027397260273974</v>
      </c>
      <c r="AK1672" s="127">
        <v>9.2499999999999999E-2</v>
      </c>
      <c r="AL1672" s="128">
        <v>4.9013698630136986</v>
      </c>
      <c r="AM1672" s="128">
        <v>5.0027397260273974</v>
      </c>
      <c r="AN1672" s="129">
        <v>9.2499999999999999E-2</v>
      </c>
      <c r="AO1672" s="130" t="s">
        <v>1774</v>
      </c>
      <c r="AP1672" s="130" t="s">
        <v>1775</v>
      </c>
      <c r="AQ1672" s="27">
        <v>2312500</v>
      </c>
      <c r="AR1672" s="27">
        <v>4625000</v>
      </c>
      <c r="AS1672" s="27">
        <v>4625000</v>
      </c>
      <c r="AT1672" s="27">
        <v>4625000</v>
      </c>
      <c r="AU1672" s="27">
        <v>4625000</v>
      </c>
      <c r="AV1672" s="27">
        <v>2312500</v>
      </c>
      <c r="AW1672" s="27">
        <v>0</v>
      </c>
      <c r="AX1672" s="27">
        <v>0</v>
      </c>
      <c r="AY1672" s="27">
        <v>0</v>
      </c>
      <c r="AZ1672" s="27">
        <v>0</v>
      </c>
      <c r="BA1672" s="27">
        <v>0</v>
      </c>
      <c r="BB1672" s="27">
        <v>0</v>
      </c>
      <c r="BC1672" s="27">
        <v>0</v>
      </c>
      <c r="BD1672" s="27">
        <v>0</v>
      </c>
      <c r="BE1672" s="27">
        <v>0</v>
      </c>
      <c r="BF1672" s="27">
        <v>0</v>
      </c>
      <c r="BG1672" s="27">
        <f t="shared" si="112"/>
        <v>6937500</v>
      </c>
      <c r="BH1672" s="27">
        <f t="shared" si="113"/>
        <v>16187500</v>
      </c>
      <c r="BI1672" s="27">
        <f t="shared" si="114"/>
        <v>23125000</v>
      </c>
    </row>
    <row r="1673" spans="1:61" x14ac:dyDescent="0.35">
      <c r="A1673" s="65" t="str">
        <f t="shared" si="105"/>
        <v>DI0016131</v>
      </c>
      <c r="B1673" s="67" t="s">
        <v>1933</v>
      </c>
      <c r="C1673" s="67">
        <v>1</v>
      </c>
      <c r="D1673" s="111" t="s">
        <v>0</v>
      </c>
      <c r="E1673" s="111" t="s">
        <v>3</v>
      </c>
      <c r="F1673" s="104" t="s">
        <v>1760</v>
      </c>
      <c r="G1673" s="104" t="s">
        <v>1776</v>
      </c>
      <c r="H1673" s="104" t="s">
        <v>1777</v>
      </c>
      <c r="I1673" s="104" t="s">
        <v>1778</v>
      </c>
      <c r="J1673" s="104" t="s">
        <v>1779</v>
      </c>
      <c r="K1673" s="104" t="s">
        <v>774</v>
      </c>
      <c r="L1673" s="104" t="s">
        <v>1766</v>
      </c>
      <c r="M1673" s="104" t="s">
        <v>1773</v>
      </c>
      <c r="N1673" s="111">
        <v>1</v>
      </c>
      <c r="O1673" s="111">
        <v>1</v>
      </c>
      <c r="P1673" s="111">
        <v>1</v>
      </c>
      <c r="Q1673" s="113">
        <v>1</v>
      </c>
      <c r="R1673" s="113">
        <v>1</v>
      </c>
      <c r="S1673" s="113">
        <v>1</v>
      </c>
      <c r="T1673" s="113">
        <v>0</v>
      </c>
      <c r="U1673" s="113">
        <v>0</v>
      </c>
      <c r="V1673" s="113">
        <v>0</v>
      </c>
      <c r="W1673" s="109">
        <v>500000</v>
      </c>
      <c r="X1673" s="109">
        <v>0</v>
      </c>
      <c r="Y1673" s="109">
        <v>0</v>
      </c>
      <c r="Z1673" s="109">
        <v>0</v>
      </c>
      <c r="AA1673" s="109">
        <v>0</v>
      </c>
      <c r="AB1673" s="109">
        <v>0</v>
      </c>
      <c r="AC1673" s="109">
        <v>0</v>
      </c>
      <c r="AD1673" s="109">
        <v>0</v>
      </c>
      <c r="AE1673" s="109">
        <v>500000</v>
      </c>
      <c r="AF1673" s="108">
        <v>45672</v>
      </c>
      <c r="AG1673" s="107">
        <v>46037</v>
      </c>
      <c r="AH1673" s="109">
        <v>500000</v>
      </c>
      <c r="AI1673" s="126">
        <v>0.71232876712328763</v>
      </c>
      <c r="AJ1673" s="126">
        <v>1</v>
      </c>
      <c r="AK1673" s="127">
        <v>4.9000000000000002E-2</v>
      </c>
      <c r="AL1673" s="128">
        <v>0.71232876712328763</v>
      </c>
      <c r="AM1673" s="128">
        <v>1</v>
      </c>
      <c r="AN1673" s="129">
        <v>4.9000000000000002E-2</v>
      </c>
      <c r="AO1673" s="130" t="s">
        <v>1774</v>
      </c>
      <c r="AP1673" s="130" t="s">
        <v>1775</v>
      </c>
      <c r="AQ1673" s="27">
        <v>12250</v>
      </c>
      <c r="AR1673" s="27">
        <v>12250</v>
      </c>
      <c r="AS1673" s="27">
        <v>0</v>
      </c>
      <c r="AT1673" s="27">
        <v>0</v>
      </c>
      <c r="AU1673" s="27">
        <v>0</v>
      </c>
      <c r="AV1673" s="27">
        <v>0</v>
      </c>
      <c r="AW1673" s="27">
        <v>0</v>
      </c>
      <c r="AX1673" s="27">
        <v>0</v>
      </c>
      <c r="AY1673" s="27">
        <v>0</v>
      </c>
      <c r="AZ1673" s="27">
        <v>0</v>
      </c>
      <c r="BA1673" s="27">
        <v>0</v>
      </c>
      <c r="BB1673" s="27">
        <v>0</v>
      </c>
      <c r="BC1673" s="27">
        <v>0</v>
      </c>
      <c r="BD1673" s="27">
        <v>0</v>
      </c>
      <c r="BE1673" s="27">
        <v>0</v>
      </c>
      <c r="BF1673" s="27">
        <v>0</v>
      </c>
      <c r="BG1673" s="27">
        <f t="shared" si="112"/>
        <v>24500</v>
      </c>
      <c r="BH1673" s="27">
        <f t="shared" si="113"/>
        <v>0</v>
      </c>
      <c r="BI1673" s="27">
        <f t="shared" si="114"/>
        <v>24500</v>
      </c>
    </row>
    <row r="1674" spans="1:61" x14ac:dyDescent="0.35">
      <c r="A1674" s="65" t="str">
        <f t="shared" si="105"/>
        <v>DI0016141</v>
      </c>
      <c r="B1674" s="67" t="s">
        <v>1934</v>
      </c>
      <c r="C1674" s="67">
        <v>1</v>
      </c>
      <c r="D1674" s="111" t="s">
        <v>0</v>
      </c>
      <c r="E1674" s="111" t="s">
        <v>3</v>
      </c>
      <c r="F1674" s="104" t="s">
        <v>1760</v>
      </c>
      <c r="G1674" s="104" t="s">
        <v>1776</v>
      </c>
      <c r="H1674" s="104" t="s">
        <v>1777</v>
      </c>
      <c r="I1674" s="104" t="s">
        <v>1778</v>
      </c>
      <c r="J1674" s="104" t="s">
        <v>1779</v>
      </c>
      <c r="K1674" s="104" t="s">
        <v>774</v>
      </c>
      <c r="L1674" s="104" t="s">
        <v>1766</v>
      </c>
      <c r="M1674" s="104" t="s">
        <v>1773</v>
      </c>
      <c r="N1674" s="111">
        <v>1</v>
      </c>
      <c r="O1674" s="111">
        <v>1</v>
      </c>
      <c r="P1674" s="111">
        <v>1</v>
      </c>
      <c r="Q1674" s="113">
        <v>1</v>
      </c>
      <c r="R1674" s="113">
        <v>1</v>
      </c>
      <c r="S1674" s="113">
        <v>1</v>
      </c>
      <c r="T1674" s="113">
        <v>0</v>
      </c>
      <c r="U1674" s="113">
        <v>0</v>
      </c>
      <c r="V1674" s="113">
        <v>0</v>
      </c>
      <c r="W1674" s="109">
        <v>2000000</v>
      </c>
      <c r="X1674" s="109">
        <v>0</v>
      </c>
      <c r="Y1674" s="109">
        <v>0</v>
      </c>
      <c r="Z1674" s="109">
        <v>0</v>
      </c>
      <c r="AA1674" s="109">
        <v>0</v>
      </c>
      <c r="AB1674" s="109">
        <v>0</v>
      </c>
      <c r="AC1674" s="109">
        <v>0</v>
      </c>
      <c r="AD1674" s="109">
        <v>0</v>
      </c>
      <c r="AE1674" s="109">
        <v>2000000</v>
      </c>
      <c r="AF1674" s="108">
        <v>45684</v>
      </c>
      <c r="AG1674" s="107">
        <v>46769</v>
      </c>
      <c r="AH1674" s="109">
        <v>2000000</v>
      </c>
      <c r="AI1674" s="126">
        <v>2.7178082191780821</v>
      </c>
      <c r="AJ1674" s="126">
        <v>2.9726027397260273</v>
      </c>
      <c r="AK1674" s="127">
        <v>8.7499999999999994E-2</v>
      </c>
      <c r="AL1674" s="128">
        <v>2.7178082191780821</v>
      </c>
      <c r="AM1674" s="128">
        <v>2.9726027397260273</v>
      </c>
      <c r="AN1674" s="129">
        <v>8.7499999999999994E-2</v>
      </c>
      <c r="AO1674" s="130" t="s">
        <v>1774</v>
      </c>
      <c r="AP1674" s="130" t="s">
        <v>1775</v>
      </c>
      <c r="AQ1674" s="27">
        <v>87500</v>
      </c>
      <c r="AR1674" s="27">
        <v>175000</v>
      </c>
      <c r="AS1674" s="27">
        <v>175000</v>
      </c>
      <c r="AT1674" s="27">
        <v>87500</v>
      </c>
      <c r="AU1674" s="27">
        <v>0</v>
      </c>
      <c r="AV1674" s="27">
        <v>0</v>
      </c>
      <c r="AW1674" s="27">
        <v>0</v>
      </c>
      <c r="AX1674" s="27">
        <v>0</v>
      </c>
      <c r="AY1674" s="27">
        <v>0</v>
      </c>
      <c r="AZ1674" s="27">
        <v>0</v>
      </c>
      <c r="BA1674" s="27">
        <v>0</v>
      </c>
      <c r="BB1674" s="27">
        <v>0</v>
      </c>
      <c r="BC1674" s="27">
        <v>0</v>
      </c>
      <c r="BD1674" s="27">
        <v>0</v>
      </c>
      <c r="BE1674" s="27">
        <v>0</v>
      </c>
      <c r="BF1674" s="27">
        <v>0</v>
      </c>
      <c r="BG1674" s="27">
        <f t="shared" si="112"/>
        <v>262500</v>
      </c>
      <c r="BH1674" s="27">
        <f t="shared" si="113"/>
        <v>262500</v>
      </c>
      <c r="BI1674" s="27">
        <f t="shared" si="114"/>
        <v>525000</v>
      </c>
    </row>
    <row r="1675" spans="1:61" x14ac:dyDescent="0.35">
      <c r="A1675" s="65" t="str">
        <f t="shared" si="105"/>
        <v>DI0016151</v>
      </c>
      <c r="B1675" s="67" t="s">
        <v>1935</v>
      </c>
      <c r="C1675" s="67">
        <v>1</v>
      </c>
      <c r="D1675" s="111" t="s">
        <v>0</v>
      </c>
      <c r="E1675" s="111" t="s">
        <v>3</v>
      </c>
      <c r="F1675" s="104" t="s">
        <v>1760</v>
      </c>
      <c r="G1675" s="104" t="s">
        <v>1776</v>
      </c>
      <c r="H1675" s="104" t="s">
        <v>1777</v>
      </c>
      <c r="I1675" s="104" t="s">
        <v>1778</v>
      </c>
      <c r="J1675" s="104" t="s">
        <v>1779</v>
      </c>
      <c r="K1675" s="104" t="s">
        <v>774</v>
      </c>
      <c r="L1675" s="104" t="s">
        <v>1766</v>
      </c>
      <c r="M1675" s="104" t="s">
        <v>1773</v>
      </c>
      <c r="N1675" s="111">
        <v>1</v>
      </c>
      <c r="O1675" s="111">
        <v>1</v>
      </c>
      <c r="P1675" s="111">
        <v>1</v>
      </c>
      <c r="Q1675" s="113">
        <v>1</v>
      </c>
      <c r="R1675" s="113">
        <v>1</v>
      </c>
      <c r="S1675" s="113">
        <v>1</v>
      </c>
      <c r="T1675" s="113">
        <v>0</v>
      </c>
      <c r="U1675" s="113">
        <v>0</v>
      </c>
      <c r="V1675" s="113">
        <v>0</v>
      </c>
      <c r="W1675" s="109">
        <v>2000000</v>
      </c>
      <c r="X1675" s="109">
        <v>0</v>
      </c>
      <c r="Y1675" s="109">
        <v>0</v>
      </c>
      <c r="Z1675" s="109">
        <v>0</v>
      </c>
      <c r="AA1675" s="109">
        <v>0</v>
      </c>
      <c r="AB1675" s="109">
        <v>0</v>
      </c>
      <c r="AC1675" s="109">
        <v>0</v>
      </c>
      <c r="AD1675" s="109">
        <v>0</v>
      </c>
      <c r="AE1675" s="109">
        <v>2000000</v>
      </c>
      <c r="AF1675" s="108">
        <v>45638</v>
      </c>
      <c r="AG1675" s="107">
        <v>46733</v>
      </c>
      <c r="AH1675" s="109">
        <v>2000000</v>
      </c>
      <c r="AI1675" s="126">
        <v>2.6191780821917807</v>
      </c>
      <c r="AJ1675" s="126">
        <v>3</v>
      </c>
      <c r="AK1675" s="127">
        <v>8.7499999999999994E-2</v>
      </c>
      <c r="AL1675" s="128">
        <v>2.6191780821917807</v>
      </c>
      <c r="AM1675" s="128">
        <v>3</v>
      </c>
      <c r="AN1675" s="129">
        <v>8.7499999999999994E-2</v>
      </c>
      <c r="AO1675" s="130" t="s">
        <v>1774</v>
      </c>
      <c r="AP1675" s="130" t="s">
        <v>1775</v>
      </c>
      <c r="AQ1675" s="27">
        <v>175000</v>
      </c>
      <c r="AR1675" s="27">
        <v>175000</v>
      </c>
      <c r="AS1675" s="27">
        <v>175000</v>
      </c>
      <c r="AT1675" s="27">
        <v>0</v>
      </c>
      <c r="AU1675" s="27">
        <v>0</v>
      </c>
      <c r="AV1675" s="27">
        <v>0</v>
      </c>
      <c r="AW1675" s="27">
        <v>0</v>
      </c>
      <c r="AX1675" s="27">
        <v>0</v>
      </c>
      <c r="AY1675" s="27">
        <v>0</v>
      </c>
      <c r="AZ1675" s="27">
        <v>0</v>
      </c>
      <c r="BA1675" s="27">
        <v>0</v>
      </c>
      <c r="BB1675" s="27">
        <v>0</v>
      </c>
      <c r="BC1675" s="27">
        <v>0</v>
      </c>
      <c r="BD1675" s="27">
        <v>0</v>
      </c>
      <c r="BE1675" s="27">
        <v>0</v>
      </c>
      <c r="BF1675" s="27">
        <v>0</v>
      </c>
      <c r="BG1675" s="27">
        <f t="shared" si="112"/>
        <v>350000</v>
      </c>
      <c r="BH1675" s="27">
        <f t="shared" si="113"/>
        <v>175000</v>
      </c>
      <c r="BI1675" s="27">
        <f t="shared" si="114"/>
        <v>525000</v>
      </c>
    </row>
    <row r="1676" spans="1:61" x14ac:dyDescent="0.35">
      <c r="A1676" s="65" t="str">
        <f t="shared" si="105"/>
        <v>DI0016161</v>
      </c>
      <c r="B1676" s="67" t="s">
        <v>1936</v>
      </c>
      <c r="C1676" s="67">
        <v>1</v>
      </c>
      <c r="D1676" s="111" t="s">
        <v>0</v>
      </c>
      <c r="E1676" s="111" t="s">
        <v>3</v>
      </c>
      <c r="F1676" s="104" t="s">
        <v>1760</v>
      </c>
      <c r="G1676" s="104" t="s">
        <v>413</v>
      </c>
      <c r="H1676" s="104" t="s">
        <v>1770</v>
      </c>
      <c r="I1676" s="104" t="s">
        <v>1763</v>
      </c>
      <c r="J1676" s="104" t="s">
        <v>1772</v>
      </c>
      <c r="K1676" s="104" t="s">
        <v>413</v>
      </c>
      <c r="L1676" s="104" t="s">
        <v>1766</v>
      </c>
      <c r="M1676" s="104" t="s">
        <v>1773</v>
      </c>
      <c r="N1676" s="111">
        <v>1</v>
      </c>
      <c r="O1676" s="111">
        <v>1</v>
      </c>
      <c r="P1676" s="111">
        <v>1</v>
      </c>
      <c r="Q1676" s="113">
        <v>0</v>
      </c>
      <c r="R1676" s="113">
        <v>1</v>
      </c>
      <c r="S1676" s="113">
        <v>1</v>
      </c>
      <c r="T1676" s="113">
        <v>1</v>
      </c>
      <c r="U1676" s="113">
        <v>0</v>
      </c>
      <c r="V1676" s="113">
        <v>0</v>
      </c>
      <c r="W1676" s="109">
        <v>15000000</v>
      </c>
      <c r="X1676" s="109">
        <v>0</v>
      </c>
      <c r="Y1676" s="109">
        <v>0</v>
      </c>
      <c r="Z1676" s="109">
        <v>0</v>
      </c>
      <c r="AA1676" s="109">
        <v>0</v>
      </c>
      <c r="AB1676" s="109">
        <v>0</v>
      </c>
      <c r="AC1676" s="109">
        <v>0</v>
      </c>
      <c r="AD1676" s="109">
        <v>0</v>
      </c>
      <c r="AE1676" s="109">
        <v>15000000</v>
      </c>
      <c r="AF1676" s="108">
        <v>45733</v>
      </c>
      <c r="AG1676" s="107">
        <v>46098</v>
      </c>
      <c r="AH1676" s="109">
        <v>15000000</v>
      </c>
      <c r="AI1676" s="126">
        <v>0.8794520547945206</v>
      </c>
      <c r="AJ1676" s="126">
        <v>1</v>
      </c>
      <c r="AK1676" s="127">
        <v>4.9000000000000002E-2</v>
      </c>
      <c r="AL1676" s="128">
        <v>0.8794520547945206</v>
      </c>
      <c r="AM1676" s="128">
        <v>1</v>
      </c>
      <c r="AN1676" s="129">
        <v>4.9000000000000002E-2</v>
      </c>
      <c r="AO1676" s="130" t="s">
        <v>1774</v>
      </c>
      <c r="AP1676" s="130" t="s">
        <v>1775</v>
      </c>
      <c r="AQ1676" s="27">
        <v>367500</v>
      </c>
      <c r="AR1676" s="27">
        <v>367500</v>
      </c>
      <c r="AS1676" s="27">
        <v>0</v>
      </c>
      <c r="AT1676" s="27">
        <v>0</v>
      </c>
      <c r="AU1676" s="27">
        <v>0</v>
      </c>
      <c r="AV1676" s="27">
        <v>0</v>
      </c>
      <c r="AW1676" s="27">
        <v>0</v>
      </c>
      <c r="AX1676" s="27">
        <v>0</v>
      </c>
      <c r="AY1676" s="27">
        <v>0</v>
      </c>
      <c r="AZ1676" s="27">
        <v>0</v>
      </c>
      <c r="BA1676" s="27">
        <v>0</v>
      </c>
      <c r="BB1676" s="27">
        <v>0</v>
      </c>
      <c r="BC1676" s="27">
        <v>0</v>
      </c>
      <c r="BD1676" s="27">
        <v>0</v>
      </c>
      <c r="BE1676" s="27">
        <v>0</v>
      </c>
      <c r="BF1676" s="27">
        <v>0</v>
      </c>
      <c r="BG1676" s="27">
        <f t="shared" si="112"/>
        <v>735000</v>
      </c>
      <c r="BH1676" s="27">
        <f t="shared" si="113"/>
        <v>0</v>
      </c>
      <c r="BI1676" s="27">
        <f t="shared" si="114"/>
        <v>735000</v>
      </c>
    </row>
    <row r="1677" spans="1:61" x14ac:dyDescent="0.35">
      <c r="A1677" s="65" t="str">
        <f t="shared" si="105"/>
        <v>DI0016171</v>
      </c>
      <c r="B1677" s="67" t="s">
        <v>1937</v>
      </c>
      <c r="C1677" s="67">
        <v>1</v>
      </c>
      <c r="D1677" s="111" t="s">
        <v>0</v>
      </c>
      <c r="E1677" s="111" t="s">
        <v>3</v>
      </c>
      <c r="F1677" s="104" t="s">
        <v>1760</v>
      </c>
      <c r="G1677" s="104" t="s">
        <v>1776</v>
      </c>
      <c r="H1677" s="104" t="s">
        <v>1777</v>
      </c>
      <c r="I1677" s="104" t="s">
        <v>1778</v>
      </c>
      <c r="J1677" s="104" t="s">
        <v>1779</v>
      </c>
      <c r="K1677" s="104" t="s">
        <v>774</v>
      </c>
      <c r="L1677" s="104" t="s">
        <v>1766</v>
      </c>
      <c r="M1677" s="104" t="s">
        <v>1773</v>
      </c>
      <c r="N1677" s="111">
        <v>1</v>
      </c>
      <c r="O1677" s="111">
        <v>1</v>
      </c>
      <c r="P1677" s="111">
        <v>1</v>
      </c>
      <c r="Q1677" s="113">
        <v>1</v>
      </c>
      <c r="R1677" s="113">
        <v>1</v>
      </c>
      <c r="S1677" s="113">
        <v>1</v>
      </c>
      <c r="T1677" s="113">
        <v>0</v>
      </c>
      <c r="U1677" s="113">
        <v>0</v>
      </c>
      <c r="V1677" s="113">
        <v>0</v>
      </c>
      <c r="W1677" s="109">
        <v>1190000</v>
      </c>
      <c r="X1677" s="109">
        <v>0</v>
      </c>
      <c r="Y1677" s="109">
        <v>0</v>
      </c>
      <c r="Z1677" s="109">
        <v>0</v>
      </c>
      <c r="AA1677" s="109">
        <v>0</v>
      </c>
      <c r="AB1677" s="109">
        <v>0</v>
      </c>
      <c r="AC1677" s="109">
        <v>0</v>
      </c>
      <c r="AD1677" s="109">
        <v>0</v>
      </c>
      <c r="AE1677" s="109">
        <v>1190000</v>
      </c>
      <c r="AF1677" s="108">
        <v>45737</v>
      </c>
      <c r="AG1677" s="107">
        <v>46102</v>
      </c>
      <c r="AH1677" s="109">
        <v>1190000</v>
      </c>
      <c r="AI1677" s="126">
        <v>0.8904109589041096</v>
      </c>
      <c r="AJ1677" s="126">
        <v>1</v>
      </c>
      <c r="AK1677" s="127">
        <v>4.9000000000000002E-2</v>
      </c>
      <c r="AL1677" s="128">
        <v>0.89041095890410948</v>
      </c>
      <c r="AM1677" s="128">
        <v>1</v>
      </c>
      <c r="AN1677" s="129">
        <v>4.9000000000000002E-2</v>
      </c>
      <c r="AO1677" s="130" t="s">
        <v>1774</v>
      </c>
      <c r="AP1677" s="130" t="s">
        <v>1775</v>
      </c>
      <c r="AQ1677" s="27">
        <v>29155</v>
      </c>
      <c r="AR1677" s="27">
        <v>29155</v>
      </c>
      <c r="AS1677" s="27">
        <v>0</v>
      </c>
      <c r="AT1677" s="27">
        <v>0</v>
      </c>
      <c r="AU1677" s="27">
        <v>0</v>
      </c>
      <c r="AV1677" s="27">
        <v>0</v>
      </c>
      <c r="AW1677" s="27">
        <v>0</v>
      </c>
      <c r="AX1677" s="27">
        <v>0</v>
      </c>
      <c r="AY1677" s="27">
        <v>0</v>
      </c>
      <c r="AZ1677" s="27">
        <v>0</v>
      </c>
      <c r="BA1677" s="27">
        <v>0</v>
      </c>
      <c r="BB1677" s="27">
        <v>0</v>
      </c>
      <c r="BC1677" s="27">
        <v>0</v>
      </c>
      <c r="BD1677" s="27">
        <v>0</v>
      </c>
      <c r="BE1677" s="27">
        <v>0</v>
      </c>
      <c r="BF1677" s="27">
        <v>0</v>
      </c>
      <c r="BG1677" s="27">
        <f t="shared" si="112"/>
        <v>58310</v>
      </c>
      <c r="BH1677" s="27">
        <f t="shared" si="113"/>
        <v>0</v>
      </c>
      <c r="BI1677" s="27">
        <f t="shared" si="114"/>
        <v>58310</v>
      </c>
    </row>
    <row r="1678" spans="1:61" x14ac:dyDescent="0.35">
      <c r="A1678" s="65" t="str">
        <f t="shared" si="105"/>
        <v>DI0016181</v>
      </c>
      <c r="B1678" s="67" t="s">
        <v>1938</v>
      </c>
      <c r="C1678" s="67">
        <v>1</v>
      </c>
      <c r="D1678" s="111" t="s">
        <v>0</v>
      </c>
      <c r="E1678" s="111" t="s">
        <v>3</v>
      </c>
      <c r="F1678" s="104" t="s">
        <v>1760</v>
      </c>
      <c r="G1678" s="104" t="s">
        <v>413</v>
      </c>
      <c r="H1678" s="104" t="s">
        <v>1770</v>
      </c>
      <c r="I1678" s="104" t="s">
        <v>1763</v>
      </c>
      <c r="J1678" s="104" t="s">
        <v>1772</v>
      </c>
      <c r="K1678" s="104" t="s">
        <v>413</v>
      </c>
      <c r="L1678" s="104" t="s">
        <v>1766</v>
      </c>
      <c r="M1678" s="104" t="s">
        <v>1773</v>
      </c>
      <c r="N1678" s="111">
        <v>1</v>
      </c>
      <c r="O1678" s="111">
        <v>1</v>
      </c>
      <c r="P1678" s="111">
        <v>1</v>
      </c>
      <c r="Q1678" s="113">
        <v>0</v>
      </c>
      <c r="R1678" s="113">
        <v>1</v>
      </c>
      <c r="S1678" s="113">
        <v>1</v>
      </c>
      <c r="T1678" s="113">
        <v>1</v>
      </c>
      <c r="U1678" s="113">
        <v>0</v>
      </c>
      <c r="V1678" s="113">
        <v>0</v>
      </c>
      <c r="W1678" s="109">
        <v>20000000</v>
      </c>
      <c r="X1678" s="109">
        <v>0</v>
      </c>
      <c r="Y1678" s="109">
        <v>0</v>
      </c>
      <c r="Z1678" s="109">
        <v>0</v>
      </c>
      <c r="AA1678" s="109">
        <v>0</v>
      </c>
      <c r="AB1678" s="109">
        <v>0</v>
      </c>
      <c r="AC1678" s="109">
        <v>0</v>
      </c>
      <c r="AD1678" s="109">
        <v>0</v>
      </c>
      <c r="AE1678" s="109">
        <v>20000000</v>
      </c>
      <c r="AF1678" s="108">
        <v>45733</v>
      </c>
      <c r="AG1678" s="107">
        <v>46098</v>
      </c>
      <c r="AH1678" s="109">
        <v>20000000</v>
      </c>
      <c r="AI1678" s="126">
        <v>0.8794520547945206</v>
      </c>
      <c r="AJ1678" s="126">
        <v>1</v>
      </c>
      <c r="AK1678" s="127">
        <v>4.9000000000000002E-2</v>
      </c>
      <c r="AL1678" s="128">
        <v>0.87945205479452049</v>
      </c>
      <c r="AM1678" s="128">
        <v>1</v>
      </c>
      <c r="AN1678" s="129">
        <v>4.9000000000000002E-2</v>
      </c>
      <c r="AO1678" s="130" t="s">
        <v>1774</v>
      </c>
      <c r="AP1678" s="130" t="s">
        <v>1775</v>
      </c>
      <c r="AQ1678" s="27">
        <v>490000</v>
      </c>
      <c r="AR1678" s="27">
        <v>490000</v>
      </c>
      <c r="AS1678" s="27">
        <v>0</v>
      </c>
      <c r="AT1678" s="27">
        <v>0</v>
      </c>
      <c r="AU1678" s="27">
        <v>0</v>
      </c>
      <c r="AV1678" s="27">
        <v>0</v>
      </c>
      <c r="AW1678" s="27">
        <v>0</v>
      </c>
      <c r="AX1678" s="27">
        <v>0</v>
      </c>
      <c r="AY1678" s="27">
        <v>0</v>
      </c>
      <c r="AZ1678" s="27">
        <v>0</v>
      </c>
      <c r="BA1678" s="27">
        <v>0</v>
      </c>
      <c r="BB1678" s="27">
        <v>0</v>
      </c>
      <c r="BC1678" s="27">
        <v>0</v>
      </c>
      <c r="BD1678" s="27">
        <v>0</v>
      </c>
      <c r="BE1678" s="27">
        <v>0</v>
      </c>
      <c r="BF1678" s="27">
        <v>0</v>
      </c>
      <c r="BG1678" s="27">
        <f t="shared" si="112"/>
        <v>980000</v>
      </c>
      <c r="BH1678" s="27">
        <f t="shared" si="113"/>
        <v>0</v>
      </c>
      <c r="BI1678" s="27">
        <f t="shared" si="114"/>
        <v>980000</v>
      </c>
    </row>
    <row r="1679" spans="1:61" x14ac:dyDescent="0.35">
      <c r="A1679" s="65" t="str">
        <f t="shared" si="105"/>
        <v>DI0016191</v>
      </c>
      <c r="B1679" s="67" t="s">
        <v>1939</v>
      </c>
      <c r="C1679" s="67">
        <v>1</v>
      </c>
      <c r="D1679" s="111" t="s">
        <v>0</v>
      </c>
      <c r="E1679" s="111" t="s">
        <v>3</v>
      </c>
      <c r="F1679" s="104" t="s">
        <v>1760</v>
      </c>
      <c r="G1679" s="104" t="s">
        <v>702</v>
      </c>
      <c r="H1679" s="104" t="s">
        <v>1770</v>
      </c>
      <c r="I1679" s="104" t="s">
        <v>1771</v>
      </c>
      <c r="J1679" s="104" t="s">
        <v>1772</v>
      </c>
      <c r="K1679" s="104" t="s">
        <v>702</v>
      </c>
      <c r="L1679" s="104" t="s">
        <v>1766</v>
      </c>
      <c r="M1679" s="104" t="s">
        <v>1773</v>
      </c>
      <c r="N1679" s="111">
        <v>1</v>
      </c>
      <c r="O1679" s="111">
        <v>1</v>
      </c>
      <c r="P1679" s="111">
        <v>1</v>
      </c>
      <c r="Q1679" s="113">
        <v>0</v>
      </c>
      <c r="R1679" s="113">
        <v>0</v>
      </c>
      <c r="S1679" s="113">
        <v>1</v>
      </c>
      <c r="T1679" s="113">
        <v>1</v>
      </c>
      <c r="U1679" s="113">
        <v>1</v>
      </c>
      <c r="V1679" s="113">
        <v>0</v>
      </c>
      <c r="W1679" s="109">
        <v>18814401.859999999</v>
      </c>
      <c r="X1679" s="109">
        <v>0</v>
      </c>
      <c r="Y1679" s="109">
        <v>0</v>
      </c>
      <c r="Z1679" s="109">
        <v>0</v>
      </c>
      <c r="AA1679" s="109">
        <v>0</v>
      </c>
      <c r="AB1679" s="109">
        <v>0</v>
      </c>
      <c r="AC1679" s="109">
        <v>0</v>
      </c>
      <c r="AD1679" s="109">
        <v>0</v>
      </c>
      <c r="AE1679" s="109">
        <v>18814401.859999999</v>
      </c>
      <c r="AF1679" s="108">
        <v>45672</v>
      </c>
      <c r="AG1679" s="107">
        <v>46037</v>
      </c>
      <c r="AH1679" s="109">
        <v>18814401.859999999</v>
      </c>
      <c r="AI1679" s="126">
        <v>0.71232876712328763</v>
      </c>
      <c r="AJ1679" s="126">
        <v>1</v>
      </c>
      <c r="AK1679" s="127">
        <v>4.9000000000000002E-2</v>
      </c>
      <c r="AL1679" s="128">
        <v>0.71232876712328763</v>
      </c>
      <c r="AM1679" s="128">
        <v>1</v>
      </c>
      <c r="AN1679" s="129">
        <v>4.9000000000000002E-2</v>
      </c>
      <c r="AO1679" s="130" t="s">
        <v>1774</v>
      </c>
      <c r="AP1679" s="130" t="s">
        <v>1775</v>
      </c>
      <c r="AQ1679" s="27">
        <v>460952.85</v>
      </c>
      <c r="AR1679" s="27">
        <v>460952.85</v>
      </c>
      <c r="AS1679" s="27">
        <v>0</v>
      </c>
      <c r="AT1679" s="27">
        <v>0</v>
      </c>
      <c r="AU1679" s="27">
        <v>0</v>
      </c>
      <c r="AV1679" s="27">
        <v>0</v>
      </c>
      <c r="AW1679" s="27">
        <v>0</v>
      </c>
      <c r="AX1679" s="27">
        <v>0</v>
      </c>
      <c r="AY1679" s="27">
        <v>0</v>
      </c>
      <c r="AZ1679" s="27">
        <v>0</v>
      </c>
      <c r="BA1679" s="27">
        <v>0</v>
      </c>
      <c r="BB1679" s="27">
        <v>0</v>
      </c>
      <c r="BC1679" s="27">
        <v>0</v>
      </c>
      <c r="BD1679" s="27">
        <v>0</v>
      </c>
      <c r="BE1679" s="27">
        <v>0</v>
      </c>
      <c r="BF1679" s="27">
        <v>0</v>
      </c>
      <c r="BG1679" s="27">
        <f t="shared" si="112"/>
        <v>921905.7</v>
      </c>
      <c r="BH1679" s="27">
        <f t="shared" si="113"/>
        <v>0</v>
      </c>
      <c r="BI1679" s="27">
        <f t="shared" si="114"/>
        <v>921905.7</v>
      </c>
    </row>
    <row r="1680" spans="1:61" x14ac:dyDescent="0.35">
      <c r="A1680" s="65" t="str">
        <f t="shared" si="105"/>
        <v>DI0016201</v>
      </c>
      <c r="B1680" s="67" t="s">
        <v>1940</v>
      </c>
      <c r="C1680" s="67">
        <v>1</v>
      </c>
      <c r="D1680" s="111" t="s">
        <v>0</v>
      </c>
      <c r="E1680" s="111" t="s">
        <v>3</v>
      </c>
      <c r="F1680" s="104" t="s">
        <v>1760</v>
      </c>
      <c r="G1680" s="104" t="s">
        <v>1776</v>
      </c>
      <c r="H1680" s="104" t="s">
        <v>1777</v>
      </c>
      <c r="I1680" s="104" t="s">
        <v>1778</v>
      </c>
      <c r="J1680" s="104" t="s">
        <v>1779</v>
      </c>
      <c r="K1680" s="104" t="s">
        <v>774</v>
      </c>
      <c r="L1680" s="104" t="s">
        <v>1766</v>
      </c>
      <c r="M1680" s="104" t="s">
        <v>1773</v>
      </c>
      <c r="N1680" s="111">
        <v>1</v>
      </c>
      <c r="O1680" s="111">
        <v>1</v>
      </c>
      <c r="P1680" s="111">
        <v>1</v>
      </c>
      <c r="Q1680" s="113">
        <v>1</v>
      </c>
      <c r="R1680" s="113">
        <v>1</v>
      </c>
      <c r="S1680" s="113">
        <v>1</v>
      </c>
      <c r="T1680" s="113">
        <v>0</v>
      </c>
      <c r="U1680" s="113">
        <v>0</v>
      </c>
      <c r="V1680" s="113">
        <v>0</v>
      </c>
      <c r="W1680" s="109">
        <v>1000000</v>
      </c>
      <c r="X1680" s="109">
        <v>0</v>
      </c>
      <c r="Y1680" s="109">
        <v>0</v>
      </c>
      <c r="Z1680" s="109">
        <v>0</v>
      </c>
      <c r="AA1680" s="109">
        <v>0</v>
      </c>
      <c r="AB1680" s="109">
        <v>0</v>
      </c>
      <c r="AC1680" s="109">
        <v>0</v>
      </c>
      <c r="AD1680" s="109">
        <v>0</v>
      </c>
      <c r="AE1680" s="109">
        <v>1000000</v>
      </c>
      <c r="AF1680" s="108">
        <v>45747</v>
      </c>
      <c r="AG1680" s="107">
        <v>48304</v>
      </c>
      <c r="AH1680" s="109">
        <v>1000000</v>
      </c>
      <c r="AI1680" s="126">
        <v>6.9232876712328766</v>
      </c>
      <c r="AJ1680" s="126">
        <v>7.0054794520547947</v>
      </c>
      <c r="AK1680" s="127">
        <v>9.5000000000000001E-2</v>
      </c>
      <c r="AL1680" s="128">
        <v>6.9232876712328766</v>
      </c>
      <c r="AM1680" s="128">
        <v>7.0054794520547947</v>
      </c>
      <c r="AN1680" s="129">
        <v>9.5000000000000001E-2</v>
      </c>
      <c r="AO1680" s="130" t="s">
        <v>1774</v>
      </c>
      <c r="AP1680" s="130" t="s">
        <v>1775</v>
      </c>
      <c r="AQ1680" s="27">
        <v>47500</v>
      </c>
      <c r="AR1680" s="27">
        <v>95000</v>
      </c>
      <c r="AS1680" s="27">
        <v>95000</v>
      </c>
      <c r="AT1680" s="27">
        <v>95000</v>
      </c>
      <c r="AU1680" s="27">
        <v>95000</v>
      </c>
      <c r="AV1680" s="27">
        <v>95000</v>
      </c>
      <c r="AW1680" s="27">
        <v>95000</v>
      </c>
      <c r="AX1680" s="27">
        <v>47500</v>
      </c>
      <c r="AY1680" s="27">
        <v>0</v>
      </c>
      <c r="AZ1680" s="27">
        <v>0</v>
      </c>
      <c r="BA1680" s="27">
        <v>0</v>
      </c>
      <c r="BB1680" s="27">
        <v>0</v>
      </c>
      <c r="BC1680" s="27">
        <v>0</v>
      </c>
      <c r="BD1680" s="27">
        <v>0</v>
      </c>
      <c r="BE1680" s="27">
        <v>0</v>
      </c>
      <c r="BF1680" s="27">
        <v>0</v>
      </c>
      <c r="BG1680" s="27">
        <f t="shared" si="112"/>
        <v>142500</v>
      </c>
      <c r="BH1680" s="27">
        <f t="shared" si="113"/>
        <v>522500</v>
      </c>
      <c r="BI1680" s="27">
        <f t="shared" si="114"/>
        <v>665000</v>
      </c>
    </row>
    <row r="1681" spans="1:61" x14ac:dyDescent="0.35">
      <c r="A1681" s="65" t="str">
        <f t="shared" si="105"/>
        <v>DI0016211</v>
      </c>
      <c r="B1681" s="67" t="s">
        <v>1956</v>
      </c>
      <c r="C1681" s="67">
        <v>1</v>
      </c>
      <c r="D1681" s="111" t="s">
        <v>0</v>
      </c>
      <c r="E1681" s="111" t="s">
        <v>3</v>
      </c>
      <c r="F1681" s="104" t="s">
        <v>1760</v>
      </c>
      <c r="G1681" s="104" t="s">
        <v>1776</v>
      </c>
      <c r="H1681" s="104" t="s">
        <v>1777</v>
      </c>
      <c r="I1681" s="104" t="s">
        <v>1778</v>
      </c>
      <c r="J1681" s="104" t="s">
        <v>1779</v>
      </c>
      <c r="K1681" s="104" t="s">
        <v>774</v>
      </c>
      <c r="L1681" s="104" t="s">
        <v>1766</v>
      </c>
      <c r="M1681" s="104" t="s">
        <v>1773</v>
      </c>
      <c r="N1681" s="111">
        <v>1</v>
      </c>
      <c r="O1681" s="111">
        <v>1</v>
      </c>
      <c r="P1681" s="111">
        <v>1</v>
      </c>
      <c r="Q1681" s="113">
        <v>1</v>
      </c>
      <c r="R1681" s="113">
        <v>1</v>
      </c>
      <c r="S1681" s="113">
        <v>1</v>
      </c>
      <c r="T1681" s="113">
        <v>0</v>
      </c>
      <c r="U1681" s="113">
        <v>0</v>
      </c>
      <c r="V1681" s="113">
        <v>0</v>
      </c>
      <c r="W1681" s="109">
        <v>0</v>
      </c>
      <c r="X1681" s="109">
        <v>1200000</v>
      </c>
      <c r="Y1681" s="109">
        <v>0</v>
      </c>
      <c r="Z1681" s="109">
        <v>0</v>
      </c>
      <c r="AA1681" s="109">
        <v>0</v>
      </c>
      <c r="AB1681" s="109">
        <v>0</v>
      </c>
      <c r="AC1681" s="109">
        <v>0</v>
      </c>
      <c r="AD1681" s="109">
        <v>0</v>
      </c>
      <c r="AE1681" s="109">
        <v>1200000</v>
      </c>
      <c r="AF1681" s="108">
        <v>45737</v>
      </c>
      <c r="AG1681" s="107">
        <v>46102</v>
      </c>
      <c r="AH1681" s="109">
        <v>1200000</v>
      </c>
      <c r="AI1681" s="126">
        <v>0.8904109589041096</v>
      </c>
      <c r="AJ1681" s="126">
        <v>1</v>
      </c>
      <c r="AK1681" s="127">
        <v>4.9000000000000002E-2</v>
      </c>
      <c r="AL1681" s="128">
        <v>0.8904109589041096</v>
      </c>
      <c r="AM1681" s="128">
        <v>1</v>
      </c>
      <c r="AN1681" s="129">
        <v>4.9000000000000002E-2</v>
      </c>
      <c r="AO1681" s="130" t="s">
        <v>1774</v>
      </c>
      <c r="AP1681" s="130" t="s">
        <v>1775</v>
      </c>
      <c r="AQ1681" s="27">
        <v>29400</v>
      </c>
      <c r="AR1681" s="27">
        <v>29400</v>
      </c>
      <c r="AS1681" s="27">
        <v>0</v>
      </c>
      <c r="AT1681" s="27">
        <v>0</v>
      </c>
      <c r="AU1681" s="27">
        <v>0</v>
      </c>
      <c r="AV1681" s="27">
        <v>0</v>
      </c>
      <c r="AW1681" s="27">
        <v>0</v>
      </c>
      <c r="AX1681" s="27">
        <v>0</v>
      </c>
      <c r="AY1681" s="27">
        <v>0</v>
      </c>
      <c r="AZ1681" s="27">
        <v>0</v>
      </c>
      <c r="BA1681" s="27">
        <v>0</v>
      </c>
      <c r="BB1681" s="27">
        <v>0</v>
      </c>
      <c r="BC1681" s="27">
        <v>0</v>
      </c>
      <c r="BD1681" s="27">
        <v>0</v>
      </c>
      <c r="BE1681" s="27">
        <v>0</v>
      </c>
      <c r="BF1681" s="27">
        <v>0</v>
      </c>
      <c r="BG1681" s="27">
        <f t="shared" ref="BG1681:BG1744" si="115">SUM(AQ1681:AR1681)</f>
        <v>58800</v>
      </c>
      <c r="BH1681" s="27">
        <f t="shared" ref="BH1681:BH1744" si="116">SUM(AS1681:BF1681)</f>
        <v>0</v>
      </c>
      <c r="BI1681" s="27">
        <f t="shared" ref="BI1681:BI1744" si="117">BH1681+BG1681</f>
        <v>58800</v>
      </c>
    </row>
    <row r="1682" spans="1:61" x14ac:dyDescent="0.35">
      <c r="A1682" s="65" t="str">
        <f t="shared" si="105"/>
        <v>DI0016221</v>
      </c>
      <c r="B1682" s="67" t="s">
        <v>1957</v>
      </c>
      <c r="C1682" s="67">
        <v>1</v>
      </c>
      <c r="D1682" s="111" t="s">
        <v>0</v>
      </c>
      <c r="E1682" s="111" t="s">
        <v>3</v>
      </c>
      <c r="F1682" s="104" t="s">
        <v>1760</v>
      </c>
      <c r="G1682" s="104" t="s">
        <v>699</v>
      </c>
      <c r="H1682" s="104" t="s">
        <v>1770</v>
      </c>
      <c r="I1682" s="104" t="s">
        <v>1771</v>
      </c>
      <c r="J1682" s="104" t="s">
        <v>1772</v>
      </c>
      <c r="K1682" s="104" t="s">
        <v>699</v>
      </c>
      <c r="L1682" s="104" t="s">
        <v>1766</v>
      </c>
      <c r="M1682" s="104" t="s">
        <v>1773</v>
      </c>
      <c r="N1682" s="111">
        <v>1</v>
      </c>
      <c r="O1682" s="111">
        <v>1</v>
      </c>
      <c r="P1682" s="111">
        <v>1</v>
      </c>
      <c r="Q1682" s="113">
        <v>0</v>
      </c>
      <c r="R1682" s="113">
        <v>0</v>
      </c>
      <c r="S1682" s="113">
        <v>1</v>
      </c>
      <c r="T1682" s="113">
        <v>1</v>
      </c>
      <c r="U1682" s="113">
        <v>1</v>
      </c>
      <c r="V1682" s="113">
        <v>0</v>
      </c>
      <c r="W1682" s="109">
        <v>0</v>
      </c>
      <c r="X1682" s="109">
        <v>70634296.230000004</v>
      </c>
      <c r="Y1682" s="109">
        <v>0</v>
      </c>
      <c r="Z1682" s="109">
        <v>0</v>
      </c>
      <c r="AA1682" s="109">
        <v>0</v>
      </c>
      <c r="AB1682" s="109">
        <v>0</v>
      </c>
      <c r="AC1682" s="109">
        <v>0</v>
      </c>
      <c r="AD1682" s="109">
        <v>0</v>
      </c>
      <c r="AE1682" s="109">
        <v>70634296.230000004</v>
      </c>
      <c r="AF1682" s="108">
        <v>45749</v>
      </c>
      <c r="AG1682" s="107">
        <v>47575</v>
      </c>
      <c r="AH1682" s="109">
        <v>70634296.230000004</v>
      </c>
      <c r="AI1682" s="126">
        <v>4.9260273972602739</v>
      </c>
      <c r="AJ1682" s="126">
        <v>5.0027397260273974</v>
      </c>
      <c r="AK1682" s="127">
        <v>9.2499999999999999E-2</v>
      </c>
      <c r="AL1682" s="128">
        <v>4.9260273972602739</v>
      </c>
      <c r="AM1682" s="128">
        <v>5.0027397260273974</v>
      </c>
      <c r="AN1682" s="129">
        <v>9.2499999999999999E-2</v>
      </c>
      <c r="AO1682" s="130" t="s">
        <v>1774</v>
      </c>
      <c r="AP1682" s="130" t="s">
        <v>1775</v>
      </c>
      <c r="AQ1682" s="27">
        <v>2214188.98</v>
      </c>
      <c r="AR1682" s="27">
        <v>6533672.4000000004</v>
      </c>
      <c r="AS1682" s="27">
        <v>6533672.4000000004</v>
      </c>
      <c r="AT1682" s="27">
        <v>6533672.4000000004</v>
      </c>
      <c r="AU1682" s="27">
        <v>6533672.4000000004</v>
      </c>
      <c r="AV1682" s="27">
        <v>3266836.2</v>
      </c>
      <c r="AW1682" s="27">
        <v>0</v>
      </c>
      <c r="AX1682" s="27">
        <v>0</v>
      </c>
      <c r="AY1682" s="27">
        <v>0</v>
      </c>
      <c r="AZ1682" s="27">
        <v>0</v>
      </c>
      <c r="BA1682" s="27">
        <v>0</v>
      </c>
      <c r="BB1682" s="27">
        <v>0</v>
      </c>
      <c r="BC1682" s="27">
        <v>0</v>
      </c>
      <c r="BD1682" s="27">
        <v>0</v>
      </c>
      <c r="BE1682" s="27">
        <v>0</v>
      </c>
      <c r="BF1682" s="27">
        <v>0</v>
      </c>
      <c r="BG1682" s="27">
        <f t="shared" si="115"/>
        <v>8747861.3800000008</v>
      </c>
      <c r="BH1682" s="27">
        <f t="shared" si="116"/>
        <v>22867853.400000002</v>
      </c>
      <c r="BI1682" s="27">
        <f t="shared" si="117"/>
        <v>31615714.780000001</v>
      </c>
    </row>
    <row r="1683" spans="1:61" x14ac:dyDescent="0.35">
      <c r="A1683" s="65" t="str">
        <f t="shared" si="105"/>
        <v>DI0016231</v>
      </c>
      <c r="B1683" s="67" t="s">
        <v>1958</v>
      </c>
      <c r="C1683" s="67">
        <v>1</v>
      </c>
      <c r="D1683" s="111" t="s">
        <v>0</v>
      </c>
      <c r="E1683" s="111" t="s">
        <v>3</v>
      </c>
      <c r="F1683" s="104" t="s">
        <v>1760</v>
      </c>
      <c r="G1683" s="104" t="s">
        <v>1776</v>
      </c>
      <c r="H1683" s="104" t="s">
        <v>1777</v>
      </c>
      <c r="I1683" s="104" t="s">
        <v>1778</v>
      </c>
      <c r="J1683" s="104" t="s">
        <v>1779</v>
      </c>
      <c r="K1683" s="104" t="s">
        <v>774</v>
      </c>
      <c r="L1683" s="104" t="s">
        <v>1766</v>
      </c>
      <c r="M1683" s="104" t="s">
        <v>1773</v>
      </c>
      <c r="N1683" s="111">
        <v>1</v>
      </c>
      <c r="O1683" s="111">
        <v>1</v>
      </c>
      <c r="P1683" s="111">
        <v>1</v>
      </c>
      <c r="Q1683" s="113">
        <v>1</v>
      </c>
      <c r="R1683" s="113">
        <v>1</v>
      </c>
      <c r="S1683" s="113">
        <v>1</v>
      </c>
      <c r="T1683" s="113">
        <v>0</v>
      </c>
      <c r="U1683" s="113">
        <v>0</v>
      </c>
      <c r="V1683" s="113">
        <v>0</v>
      </c>
      <c r="W1683" s="109">
        <v>0</v>
      </c>
      <c r="X1683" s="109">
        <v>1400000</v>
      </c>
      <c r="Y1683" s="109">
        <v>0</v>
      </c>
      <c r="Z1683" s="109">
        <v>0</v>
      </c>
      <c r="AA1683" s="109">
        <v>0</v>
      </c>
      <c r="AB1683" s="109">
        <v>0</v>
      </c>
      <c r="AC1683" s="109">
        <v>0</v>
      </c>
      <c r="AD1683" s="109">
        <v>0</v>
      </c>
      <c r="AE1683" s="109">
        <v>1400000</v>
      </c>
      <c r="AF1683" s="108">
        <v>45751</v>
      </c>
      <c r="AG1683" s="107">
        <v>46116</v>
      </c>
      <c r="AH1683" s="109">
        <v>1400000</v>
      </c>
      <c r="AI1683" s="126">
        <v>0.92876712328767119</v>
      </c>
      <c r="AJ1683" s="126">
        <v>1</v>
      </c>
      <c r="AK1683" s="127">
        <v>4.9000000000000002E-2</v>
      </c>
      <c r="AL1683" s="128">
        <v>0.92876712328767119</v>
      </c>
      <c r="AM1683" s="128">
        <v>1</v>
      </c>
      <c r="AN1683" s="129">
        <v>4.9000000000000002E-2</v>
      </c>
      <c r="AO1683" s="130" t="s">
        <v>1774</v>
      </c>
      <c r="AP1683" s="130" t="s">
        <v>1775</v>
      </c>
      <c r="AQ1683" s="27">
        <v>34300</v>
      </c>
      <c r="AR1683" s="27">
        <v>34300</v>
      </c>
      <c r="AS1683" s="27">
        <v>0</v>
      </c>
      <c r="AT1683" s="27">
        <v>0</v>
      </c>
      <c r="AU1683" s="27">
        <v>0</v>
      </c>
      <c r="AV1683" s="27">
        <v>0</v>
      </c>
      <c r="AW1683" s="27">
        <v>0</v>
      </c>
      <c r="AX1683" s="27">
        <v>0</v>
      </c>
      <c r="AY1683" s="27">
        <v>0</v>
      </c>
      <c r="AZ1683" s="27">
        <v>0</v>
      </c>
      <c r="BA1683" s="27">
        <v>0</v>
      </c>
      <c r="BB1683" s="27">
        <v>0</v>
      </c>
      <c r="BC1683" s="27">
        <v>0</v>
      </c>
      <c r="BD1683" s="27">
        <v>0</v>
      </c>
      <c r="BE1683" s="27">
        <v>0</v>
      </c>
      <c r="BF1683" s="27">
        <v>0</v>
      </c>
      <c r="BG1683" s="27">
        <f t="shared" si="115"/>
        <v>68600</v>
      </c>
      <c r="BH1683" s="27">
        <f t="shared" si="116"/>
        <v>0</v>
      </c>
      <c r="BI1683" s="27">
        <f t="shared" si="117"/>
        <v>68600</v>
      </c>
    </row>
    <row r="1684" spans="1:61" x14ac:dyDescent="0.35">
      <c r="A1684" s="65" t="str">
        <f t="shared" si="105"/>
        <v>DI0016241</v>
      </c>
      <c r="B1684" s="67" t="s">
        <v>1959</v>
      </c>
      <c r="C1684" s="67">
        <v>1</v>
      </c>
      <c r="D1684" s="111" t="s">
        <v>0</v>
      </c>
      <c r="E1684" s="111" t="s">
        <v>3</v>
      </c>
      <c r="F1684" s="104" t="s">
        <v>1760</v>
      </c>
      <c r="G1684" s="104" t="s">
        <v>1776</v>
      </c>
      <c r="H1684" s="104" t="s">
        <v>1777</v>
      </c>
      <c r="I1684" s="104" t="s">
        <v>1778</v>
      </c>
      <c r="J1684" s="104" t="s">
        <v>1779</v>
      </c>
      <c r="K1684" s="104" t="s">
        <v>774</v>
      </c>
      <c r="L1684" s="104" t="s">
        <v>1766</v>
      </c>
      <c r="M1684" s="104" t="s">
        <v>1773</v>
      </c>
      <c r="N1684" s="111">
        <v>1</v>
      </c>
      <c r="O1684" s="111">
        <v>1</v>
      </c>
      <c r="P1684" s="111">
        <v>1</v>
      </c>
      <c r="Q1684" s="113">
        <v>1</v>
      </c>
      <c r="R1684" s="113">
        <v>1</v>
      </c>
      <c r="S1684" s="113">
        <v>1</v>
      </c>
      <c r="T1684" s="113">
        <v>0</v>
      </c>
      <c r="U1684" s="113">
        <v>0</v>
      </c>
      <c r="V1684" s="113">
        <v>0</v>
      </c>
      <c r="W1684" s="109">
        <v>0</v>
      </c>
      <c r="X1684" s="109">
        <v>2000000</v>
      </c>
      <c r="Y1684" s="109">
        <v>0</v>
      </c>
      <c r="Z1684" s="109">
        <v>0</v>
      </c>
      <c r="AA1684" s="109">
        <v>0</v>
      </c>
      <c r="AB1684" s="109">
        <v>0</v>
      </c>
      <c r="AC1684" s="109">
        <v>0</v>
      </c>
      <c r="AD1684" s="109">
        <v>0</v>
      </c>
      <c r="AE1684" s="109">
        <v>2000000</v>
      </c>
      <c r="AF1684" s="108">
        <v>45751</v>
      </c>
      <c r="AG1684" s="107">
        <v>46847</v>
      </c>
      <c r="AH1684" s="109">
        <v>2000000</v>
      </c>
      <c r="AI1684" s="126">
        <v>2.9315068493150687</v>
      </c>
      <c r="AJ1684" s="126">
        <v>3.0027397260273974</v>
      </c>
      <c r="AK1684" s="127">
        <v>8.7499999999999994E-2</v>
      </c>
      <c r="AL1684" s="128">
        <v>2.9315068493150687</v>
      </c>
      <c r="AM1684" s="128">
        <v>3.0027397260273974</v>
      </c>
      <c r="AN1684" s="129">
        <v>8.7499999999999994E-2</v>
      </c>
      <c r="AO1684" s="130" t="s">
        <v>1774</v>
      </c>
      <c r="AP1684" s="130" t="s">
        <v>1775</v>
      </c>
      <c r="AQ1684" s="27">
        <v>49000</v>
      </c>
      <c r="AR1684" s="27">
        <v>49000</v>
      </c>
      <c r="AS1684" s="27">
        <v>0</v>
      </c>
      <c r="AT1684" s="27">
        <v>0</v>
      </c>
      <c r="AU1684" s="27">
        <v>0</v>
      </c>
      <c r="AV1684" s="27">
        <v>0</v>
      </c>
      <c r="AW1684" s="27">
        <v>0</v>
      </c>
      <c r="AX1684" s="27">
        <v>0</v>
      </c>
      <c r="AY1684" s="27">
        <v>0</v>
      </c>
      <c r="AZ1684" s="27">
        <v>0</v>
      </c>
      <c r="BA1684" s="27">
        <v>0</v>
      </c>
      <c r="BB1684" s="27">
        <v>0</v>
      </c>
      <c r="BC1684" s="27">
        <v>0</v>
      </c>
      <c r="BD1684" s="27">
        <v>0</v>
      </c>
      <c r="BE1684" s="27">
        <v>0</v>
      </c>
      <c r="BF1684" s="27">
        <v>0</v>
      </c>
      <c r="BG1684" s="27">
        <f t="shared" si="115"/>
        <v>98000</v>
      </c>
      <c r="BH1684" s="27">
        <f t="shared" si="116"/>
        <v>0</v>
      </c>
      <c r="BI1684" s="27">
        <f t="shared" si="117"/>
        <v>98000</v>
      </c>
    </row>
    <row r="1685" spans="1:61" x14ac:dyDescent="0.35">
      <c r="A1685" s="65" t="str">
        <f t="shared" si="105"/>
        <v>DI0016251</v>
      </c>
      <c r="B1685" s="67" t="s">
        <v>1960</v>
      </c>
      <c r="C1685" s="67">
        <v>1</v>
      </c>
      <c r="D1685" s="111" t="s">
        <v>0</v>
      </c>
      <c r="E1685" s="111" t="s">
        <v>3</v>
      </c>
      <c r="F1685" s="104" t="s">
        <v>1760</v>
      </c>
      <c r="G1685" s="104" t="s">
        <v>1769</v>
      </c>
      <c r="H1685" s="104" t="s">
        <v>1770</v>
      </c>
      <c r="I1685" s="104" t="s">
        <v>1771</v>
      </c>
      <c r="J1685" s="104" t="s">
        <v>1772</v>
      </c>
      <c r="K1685" s="104" t="s">
        <v>1337</v>
      </c>
      <c r="L1685" s="104" t="s">
        <v>1766</v>
      </c>
      <c r="M1685" s="104" t="s">
        <v>1773</v>
      </c>
      <c r="N1685" s="111">
        <v>1</v>
      </c>
      <c r="O1685" s="111">
        <v>1</v>
      </c>
      <c r="P1685" s="111">
        <v>1</v>
      </c>
      <c r="Q1685" s="113">
        <v>0</v>
      </c>
      <c r="R1685" s="113">
        <v>0</v>
      </c>
      <c r="S1685" s="113">
        <v>1</v>
      </c>
      <c r="T1685" s="113">
        <v>1</v>
      </c>
      <c r="U1685" s="113">
        <v>1</v>
      </c>
      <c r="V1685" s="113">
        <v>0</v>
      </c>
      <c r="W1685" s="109">
        <v>0</v>
      </c>
      <c r="X1685" s="109">
        <v>1835446.43</v>
      </c>
      <c r="Y1685" s="109">
        <v>0</v>
      </c>
      <c r="Z1685" s="109">
        <v>0</v>
      </c>
      <c r="AA1685" s="109">
        <v>0</v>
      </c>
      <c r="AB1685" s="109">
        <v>0</v>
      </c>
      <c r="AC1685" s="109">
        <v>0</v>
      </c>
      <c r="AD1685" s="109">
        <v>0</v>
      </c>
      <c r="AE1685" s="109">
        <v>1835446.43</v>
      </c>
      <c r="AF1685" s="108">
        <v>45751</v>
      </c>
      <c r="AG1685" s="107">
        <v>47577</v>
      </c>
      <c r="AH1685" s="109">
        <v>1835446.43</v>
      </c>
      <c r="AI1685" s="126">
        <v>4.9315068493150687</v>
      </c>
      <c r="AJ1685" s="126">
        <v>5.0027397260273974</v>
      </c>
      <c r="AK1685" s="127">
        <v>9.2499999999999999E-2</v>
      </c>
      <c r="AL1685" s="128">
        <v>4.9315068493150687</v>
      </c>
      <c r="AM1685" s="128">
        <v>5.0027397260273965</v>
      </c>
      <c r="AN1685" s="129">
        <v>9.2499999999999999E-2</v>
      </c>
      <c r="AO1685" s="130" t="s">
        <v>1774</v>
      </c>
      <c r="AP1685" s="130" t="s">
        <v>1775</v>
      </c>
      <c r="AQ1685" s="27">
        <v>84889.4</v>
      </c>
      <c r="AR1685" s="27">
        <v>169778.8</v>
      </c>
      <c r="AS1685" s="27">
        <v>169778.8</v>
      </c>
      <c r="AT1685" s="27">
        <v>169778.8</v>
      </c>
      <c r="AU1685" s="27">
        <v>169778.8</v>
      </c>
      <c r="AV1685" s="27">
        <v>84889.4</v>
      </c>
      <c r="AW1685" s="27">
        <v>0</v>
      </c>
      <c r="AX1685" s="27">
        <v>0</v>
      </c>
      <c r="AY1685" s="27">
        <v>0</v>
      </c>
      <c r="AZ1685" s="27">
        <v>0</v>
      </c>
      <c r="BA1685" s="27">
        <v>0</v>
      </c>
      <c r="BB1685" s="27">
        <v>0</v>
      </c>
      <c r="BC1685" s="27">
        <v>0</v>
      </c>
      <c r="BD1685" s="27">
        <v>0</v>
      </c>
      <c r="BE1685" s="27">
        <v>0</v>
      </c>
      <c r="BF1685" s="27">
        <v>0</v>
      </c>
      <c r="BG1685" s="27">
        <f t="shared" si="115"/>
        <v>254668.19999999998</v>
      </c>
      <c r="BH1685" s="27">
        <f t="shared" si="116"/>
        <v>594225.79999999993</v>
      </c>
      <c r="BI1685" s="27">
        <f t="shared" si="117"/>
        <v>848893.99999999988</v>
      </c>
    </row>
    <row r="1686" spans="1:61" x14ac:dyDescent="0.35">
      <c r="A1686" s="65" t="str">
        <f t="shared" si="105"/>
        <v>DI0016261</v>
      </c>
      <c r="B1686" s="67" t="s">
        <v>1961</v>
      </c>
      <c r="C1686" s="67">
        <v>1</v>
      </c>
      <c r="D1686" s="111" t="s">
        <v>0</v>
      </c>
      <c r="E1686" s="111" t="s">
        <v>3</v>
      </c>
      <c r="F1686" s="104" t="s">
        <v>1760</v>
      </c>
      <c r="G1686" s="104" t="s">
        <v>1769</v>
      </c>
      <c r="H1686" s="104" t="s">
        <v>1770</v>
      </c>
      <c r="I1686" s="104" t="s">
        <v>1771</v>
      </c>
      <c r="J1686" s="104" t="s">
        <v>1772</v>
      </c>
      <c r="K1686" s="104" t="s">
        <v>1337</v>
      </c>
      <c r="L1686" s="104" t="s">
        <v>1766</v>
      </c>
      <c r="M1686" s="104" t="s">
        <v>1773</v>
      </c>
      <c r="N1686" s="111">
        <v>1</v>
      </c>
      <c r="O1686" s="111">
        <v>1</v>
      </c>
      <c r="P1686" s="111">
        <v>1</v>
      </c>
      <c r="Q1686" s="113">
        <v>0</v>
      </c>
      <c r="R1686" s="113">
        <v>0</v>
      </c>
      <c r="S1686" s="113">
        <v>1</v>
      </c>
      <c r="T1686" s="113">
        <v>1</v>
      </c>
      <c r="U1686" s="113">
        <v>1</v>
      </c>
      <c r="V1686" s="113">
        <v>0</v>
      </c>
      <c r="W1686" s="109">
        <v>0</v>
      </c>
      <c r="X1686" s="109">
        <v>1835446.44</v>
      </c>
      <c r="Y1686" s="109">
        <v>0</v>
      </c>
      <c r="Z1686" s="109">
        <v>0</v>
      </c>
      <c r="AA1686" s="109">
        <v>0</v>
      </c>
      <c r="AB1686" s="109">
        <v>0</v>
      </c>
      <c r="AC1686" s="109">
        <v>0</v>
      </c>
      <c r="AD1686" s="109">
        <v>0</v>
      </c>
      <c r="AE1686" s="109">
        <v>1835446.44</v>
      </c>
      <c r="AF1686" s="108">
        <v>45751</v>
      </c>
      <c r="AG1686" s="107">
        <v>46116</v>
      </c>
      <c r="AH1686" s="109">
        <v>1835446.44</v>
      </c>
      <c r="AI1686" s="126">
        <v>0.92876712328767119</v>
      </c>
      <c r="AJ1686" s="126">
        <v>1</v>
      </c>
      <c r="AK1686" s="127">
        <v>4.9000000000000002E-2</v>
      </c>
      <c r="AL1686" s="128">
        <v>0.9287671232876713</v>
      </c>
      <c r="AM1686" s="128">
        <v>1</v>
      </c>
      <c r="AN1686" s="129">
        <v>4.9000000000000002E-2</v>
      </c>
      <c r="AO1686" s="130" t="s">
        <v>1774</v>
      </c>
      <c r="AP1686" s="130" t="s">
        <v>1775</v>
      </c>
      <c r="AQ1686" s="27">
        <v>80300.78</v>
      </c>
      <c r="AR1686" s="27">
        <v>160601.56</v>
      </c>
      <c r="AS1686" s="27">
        <v>160601.56</v>
      </c>
      <c r="AT1686" s="27">
        <v>80300.78</v>
      </c>
      <c r="AU1686" s="27">
        <v>0</v>
      </c>
      <c r="AV1686" s="27">
        <v>0</v>
      </c>
      <c r="AW1686" s="27">
        <v>0</v>
      </c>
      <c r="AX1686" s="27">
        <v>0</v>
      </c>
      <c r="AY1686" s="27">
        <v>0</v>
      </c>
      <c r="AZ1686" s="27">
        <v>0</v>
      </c>
      <c r="BA1686" s="27">
        <v>0</v>
      </c>
      <c r="BB1686" s="27">
        <v>0</v>
      </c>
      <c r="BC1686" s="27">
        <v>0</v>
      </c>
      <c r="BD1686" s="27">
        <v>0</v>
      </c>
      <c r="BE1686" s="27">
        <v>0</v>
      </c>
      <c r="BF1686" s="27">
        <v>0</v>
      </c>
      <c r="BG1686" s="27">
        <f t="shared" si="115"/>
        <v>240902.34</v>
      </c>
      <c r="BH1686" s="27">
        <f t="shared" si="116"/>
        <v>240902.34</v>
      </c>
      <c r="BI1686" s="27">
        <f t="shared" si="117"/>
        <v>481804.68</v>
      </c>
    </row>
    <row r="1687" spans="1:61" x14ac:dyDescent="0.35">
      <c r="A1687" s="65" t="str">
        <f t="shared" si="105"/>
        <v>DI0016271</v>
      </c>
      <c r="B1687" s="67" t="s">
        <v>1962</v>
      </c>
      <c r="C1687" s="67">
        <v>1</v>
      </c>
      <c r="D1687" s="111" t="s">
        <v>0</v>
      </c>
      <c r="E1687" s="111" t="s">
        <v>3</v>
      </c>
      <c r="F1687" s="104" t="s">
        <v>1760</v>
      </c>
      <c r="G1687" s="104" t="s">
        <v>1769</v>
      </c>
      <c r="H1687" s="104" t="s">
        <v>1770</v>
      </c>
      <c r="I1687" s="104" t="s">
        <v>1771</v>
      </c>
      <c r="J1687" s="104" t="s">
        <v>1772</v>
      </c>
      <c r="K1687" s="104" t="s">
        <v>1337</v>
      </c>
      <c r="L1687" s="104" t="s">
        <v>1766</v>
      </c>
      <c r="M1687" s="104" t="s">
        <v>1773</v>
      </c>
      <c r="N1687" s="111">
        <v>1</v>
      </c>
      <c r="O1687" s="111">
        <v>1</v>
      </c>
      <c r="P1687" s="111">
        <v>1</v>
      </c>
      <c r="Q1687" s="113">
        <v>0</v>
      </c>
      <c r="R1687" s="113">
        <v>0</v>
      </c>
      <c r="S1687" s="113">
        <v>1</v>
      </c>
      <c r="T1687" s="113">
        <v>1</v>
      </c>
      <c r="U1687" s="113">
        <v>1</v>
      </c>
      <c r="V1687" s="113">
        <v>0</v>
      </c>
      <c r="W1687" s="109">
        <v>0</v>
      </c>
      <c r="X1687" s="109">
        <v>1835446.44</v>
      </c>
      <c r="Y1687" s="109">
        <v>0</v>
      </c>
      <c r="Z1687" s="109">
        <v>0</v>
      </c>
      <c r="AA1687" s="109">
        <v>0</v>
      </c>
      <c r="AB1687" s="109">
        <v>0</v>
      </c>
      <c r="AC1687" s="109">
        <v>0</v>
      </c>
      <c r="AD1687" s="109">
        <v>0</v>
      </c>
      <c r="AE1687" s="109">
        <v>1835446.44</v>
      </c>
      <c r="AF1687" s="108">
        <v>45751</v>
      </c>
      <c r="AG1687" s="107">
        <v>46847</v>
      </c>
      <c r="AH1687" s="109">
        <v>1835446.44</v>
      </c>
      <c r="AI1687" s="126">
        <v>2.9315068493150687</v>
      </c>
      <c r="AJ1687" s="126">
        <v>3.0027397260273974</v>
      </c>
      <c r="AK1687" s="127">
        <v>8.7499999999999994E-2</v>
      </c>
      <c r="AL1687" s="128">
        <v>2.9315068493150687</v>
      </c>
      <c r="AM1687" s="128">
        <v>3.0027397260273974</v>
      </c>
      <c r="AN1687" s="129">
        <v>8.7499999999999994E-2</v>
      </c>
      <c r="AO1687" s="130" t="s">
        <v>1774</v>
      </c>
      <c r="AP1687" s="130" t="s">
        <v>1775</v>
      </c>
      <c r="AQ1687" s="27">
        <v>44968.44</v>
      </c>
      <c r="AR1687" s="27">
        <v>44968.44</v>
      </c>
      <c r="AS1687" s="27">
        <v>0</v>
      </c>
      <c r="AT1687" s="27">
        <v>0</v>
      </c>
      <c r="AU1687" s="27">
        <v>0</v>
      </c>
      <c r="AV1687" s="27">
        <v>0</v>
      </c>
      <c r="AW1687" s="27">
        <v>0</v>
      </c>
      <c r="AX1687" s="27">
        <v>0</v>
      </c>
      <c r="AY1687" s="27">
        <v>0</v>
      </c>
      <c r="AZ1687" s="27">
        <v>0</v>
      </c>
      <c r="BA1687" s="27">
        <v>0</v>
      </c>
      <c r="BB1687" s="27">
        <v>0</v>
      </c>
      <c r="BC1687" s="27">
        <v>0</v>
      </c>
      <c r="BD1687" s="27">
        <v>0</v>
      </c>
      <c r="BE1687" s="27">
        <v>0</v>
      </c>
      <c r="BF1687" s="27">
        <v>0</v>
      </c>
      <c r="BG1687" s="27">
        <f t="shared" si="115"/>
        <v>89936.88</v>
      </c>
      <c r="BH1687" s="27">
        <f t="shared" si="116"/>
        <v>0</v>
      </c>
      <c r="BI1687" s="27">
        <f t="shared" si="117"/>
        <v>89936.88</v>
      </c>
    </row>
    <row r="1688" spans="1:61" x14ac:dyDescent="0.35">
      <c r="A1688" s="65" t="str">
        <f t="shared" si="105"/>
        <v>DI0016281</v>
      </c>
      <c r="B1688" s="67" t="s">
        <v>1963</v>
      </c>
      <c r="C1688" s="67">
        <v>1</v>
      </c>
      <c r="D1688" s="111" t="s">
        <v>0</v>
      </c>
      <c r="E1688" s="111" t="s">
        <v>3</v>
      </c>
      <c r="F1688" s="104" t="s">
        <v>1760</v>
      </c>
      <c r="G1688" s="104" t="s">
        <v>1769</v>
      </c>
      <c r="H1688" s="104" t="s">
        <v>1770</v>
      </c>
      <c r="I1688" s="104" t="s">
        <v>1771</v>
      </c>
      <c r="J1688" s="104" t="s">
        <v>1772</v>
      </c>
      <c r="K1688" s="104" t="s">
        <v>1089</v>
      </c>
      <c r="L1688" s="104" t="s">
        <v>1766</v>
      </c>
      <c r="M1688" s="104" t="s">
        <v>1773</v>
      </c>
      <c r="N1688" s="111">
        <v>1</v>
      </c>
      <c r="O1688" s="111">
        <v>1</v>
      </c>
      <c r="P1688" s="111">
        <v>1</v>
      </c>
      <c r="Q1688" s="113">
        <v>0</v>
      </c>
      <c r="R1688" s="113">
        <v>0</v>
      </c>
      <c r="S1688" s="113">
        <v>1</v>
      </c>
      <c r="T1688" s="113">
        <v>1</v>
      </c>
      <c r="U1688" s="113">
        <v>1</v>
      </c>
      <c r="V1688" s="113">
        <v>0</v>
      </c>
      <c r="W1688" s="109">
        <v>0</v>
      </c>
      <c r="X1688" s="109">
        <v>1652750.75</v>
      </c>
      <c r="Y1688" s="109">
        <v>0</v>
      </c>
      <c r="Z1688" s="109">
        <v>0</v>
      </c>
      <c r="AA1688" s="109">
        <v>0</v>
      </c>
      <c r="AB1688" s="109">
        <v>0</v>
      </c>
      <c r="AC1688" s="109">
        <v>0</v>
      </c>
      <c r="AD1688" s="109">
        <v>0</v>
      </c>
      <c r="AE1688" s="109">
        <v>1652750.75</v>
      </c>
      <c r="AF1688" s="108">
        <v>45751</v>
      </c>
      <c r="AG1688" s="107">
        <v>47577</v>
      </c>
      <c r="AH1688" s="109">
        <v>1652750.75</v>
      </c>
      <c r="AI1688" s="126">
        <v>4.9315068493150687</v>
      </c>
      <c r="AJ1688" s="126">
        <v>5.0027397260273974</v>
      </c>
      <c r="AK1688" s="127">
        <v>9.2499999999999999E-2</v>
      </c>
      <c r="AL1688" s="128">
        <v>4.9315068493150687</v>
      </c>
      <c r="AM1688" s="128">
        <v>5.0027397260273974</v>
      </c>
      <c r="AN1688" s="129">
        <v>9.2499999999999999E-2</v>
      </c>
      <c r="AO1688" s="130" t="s">
        <v>1774</v>
      </c>
      <c r="AP1688" s="130" t="s">
        <v>1775</v>
      </c>
      <c r="AQ1688" s="27">
        <v>76439.72</v>
      </c>
      <c r="AR1688" s="27">
        <v>152879.44</v>
      </c>
      <c r="AS1688" s="27">
        <v>152879.44</v>
      </c>
      <c r="AT1688" s="27">
        <v>152879.44</v>
      </c>
      <c r="AU1688" s="27">
        <v>152879.44</v>
      </c>
      <c r="AV1688" s="27">
        <v>76439.72</v>
      </c>
      <c r="AW1688" s="27">
        <v>0</v>
      </c>
      <c r="AX1688" s="27">
        <v>0</v>
      </c>
      <c r="AY1688" s="27">
        <v>0</v>
      </c>
      <c r="AZ1688" s="27">
        <v>0</v>
      </c>
      <c r="BA1688" s="27">
        <v>0</v>
      </c>
      <c r="BB1688" s="27">
        <v>0</v>
      </c>
      <c r="BC1688" s="27">
        <v>0</v>
      </c>
      <c r="BD1688" s="27">
        <v>0</v>
      </c>
      <c r="BE1688" s="27">
        <v>0</v>
      </c>
      <c r="BF1688" s="27">
        <v>0</v>
      </c>
      <c r="BG1688" s="27">
        <f t="shared" si="115"/>
        <v>229319.16</v>
      </c>
      <c r="BH1688" s="27">
        <f t="shared" si="116"/>
        <v>535078.04</v>
      </c>
      <c r="BI1688" s="27">
        <f t="shared" si="117"/>
        <v>764397.20000000007</v>
      </c>
    </row>
    <row r="1689" spans="1:61" x14ac:dyDescent="0.35">
      <c r="A1689" s="65" t="str">
        <f t="shared" si="105"/>
        <v>DI0016291</v>
      </c>
      <c r="B1689" s="67" t="s">
        <v>1964</v>
      </c>
      <c r="C1689" s="67">
        <v>1</v>
      </c>
      <c r="D1689" s="111" t="s">
        <v>0</v>
      </c>
      <c r="E1689" s="111" t="s">
        <v>3</v>
      </c>
      <c r="F1689" s="104" t="s">
        <v>1760</v>
      </c>
      <c r="G1689" s="104" t="s">
        <v>1769</v>
      </c>
      <c r="H1689" s="104" t="s">
        <v>1770</v>
      </c>
      <c r="I1689" s="104" t="s">
        <v>1771</v>
      </c>
      <c r="J1689" s="104" t="s">
        <v>1772</v>
      </c>
      <c r="K1689" s="104" t="s">
        <v>1089</v>
      </c>
      <c r="L1689" s="104" t="s">
        <v>1766</v>
      </c>
      <c r="M1689" s="104" t="s">
        <v>1773</v>
      </c>
      <c r="N1689" s="111">
        <v>1</v>
      </c>
      <c r="O1689" s="111">
        <v>1</v>
      </c>
      <c r="P1689" s="111">
        <v>1</v>
      </c>
      <c r="Q1689" s="113">
        <v>0</v>
      </c>
      <c r="R1689" s="113">
        <v>0</v>
      </c>
      <c r="S1689" s="113">
        <v>1</v>
      </c>
      <c r="T1689" s="113">
        <v>1</v>
      </c>
      <c r="U1689" s="113">
        <v>1</v>
      </c>
      <c r="V1689" s="113">
        <v>0</v>
      </c>
      <c r="W1689" s="109">
        <v>0</v>
      </c>
      <c r="X1689" s="109">
        <v>1652750.74</v>
      </c>
      <c r="Y1689" s="109">
        <v>0</v>
      </c>
      <c r="Z1689" s="109">
        <v>0</v>
      </c>
      <c r="AA1689" s="109">
        <v>0</v>
      </c>
      <c r="AB1689" s="109">
        <v>0</v>
      </c>
      <c r="AC1689" s="109">
        <v>0</v>
      </c>
      <c r="AD1689" s="109">
        <v>0</v>
      </c>
      <c r="AE1689" s="109">
        <v>1652750.74</v>
      </c>
      <c r="AF1689" s="108">
        <v>45751</v>
      </c>
      <c r="AG1689" s="107">
        <v>46116</v>
      </c>
      <c r="AH1689" s="109">
        <v>1652750.74</v>
      </c>
      <c r="AI1689" s="126">
        <v>0.92876712328767119</v>
      </c>
      <c r="AJ1689" s="126">
        <v>1</v>
      </c>
      <c r="AK1689" s="127">
        <v>4.9000000000000002E-2</v>
      </c>
      <c r="AL1689" s="128">
        <v>0.92876712328767119</v>
      </c>
      <c r="AM1689" s="128">
        <v>1</v>
      </c>
      <c r="AN1689" s="129">
        <v>4.9000000000000002E-2</v>
      </c>
      <c r="AO1689" s="130" t="s">
        <v>1774</v>
      </c>
      <c r="AP1689" s="130" t="s">
        <v>1775</v>
      </c>
      <c r="AQ1689" s="27">
        <v>72307.839999999997</v>
      </c>
      <c r="AR1689" s="27">
        <v>144615.67999999999</v>
      </c>
      <c r="AS1689" s="27">
        <v>144615.67999999999</v>
      </c>
      <c r="AT1689" s="27">
        <v>72307.839999999997</v>
      </c>
      <c r="AU1689" s="27">
        <v>0</v>
      </c>
      <c r="AV1689" s="27">
        <v>0</v>
      </c>
      <c r="AW1689" s="27">
        <v>0</v>
      </c>
      <c r="AX1689" s="27">
        <v>0</v>
      </c>
      <c r="AY1689" s="27">
        <v>0</v>
      </c>
      <c r="AZ1689" s="27">
        <v>0</v>
      </c>
      <c r="BA1689" s="27">
        <v>0</v>
      </c>
      <c r="BB1689" s="27">
        <v>0</v>
      </c>
      <c r="BC1689" s="27">
        <v>0</v>
      </c>
      <c r="BD1689" s="27">
        <v>0</v>
      </c>
      <c r="BE1689" s="27">
        <v>0</v>
      </c>
      <c r="BF1689" s="27">
        <v>0</v>
      </c>
      <c r="BG1689" s="27">
        <f t="shared" si="115"/>
        <v>216923.51999999999</v>
      </c>
      <c r="BH1689" s="27">
        <f t="shared" si="116"/>
        <v>216923.51999999999</v>
      </c>
      <c r="BI1689" s="27">
        <f t="shared" si="117"/>
        <v>433847.03999999998</v>
      </c>
    </row>
    <row r="1690" spans="1:61" x14ac:dyDescent="0.35">
      <c r="A1690" s="65" t="str">
        <f t="shared" ref="A1690:A1753" si="118">CONCATENATE(B1690,C1690)</f>
        <v>DI0016301</v>
      </c>
      <c r="B1690" s="67" t="s">
        <v>1965</v>
      </c>
      <c r="C1690" s="67">
        <v>1</v>
      </c>
      <c r="D1690" s="111" t="s">
        <v>0</v>
      </c>
      <c r="E1690" s="111" t="s">
        <v>3</v>
      </c>
      <c r="F1690" s="104" t="s">
        <v>1760</v>
      </c>
      <c r="G1690" s="104" t="s">
        <v>1769</v>
      </c>
      <c r="H1690" s="104" t="s">
        <v>1770</v>
      </c>
      <c r="I1690" s="104" t="s">
        <v>1771</v>
      </c>
      <c r="J1690" s="104" t="s">
        <v>1772</v>
      </c>
      <c r="K1690" s="104" t="s">
        <v>1089</v>
      </c>
      <c r="L1690" s="104" t="s">
        <v>1766</v>
      </c>
      <c r="M1690" s="104" t="s">
        <v>1773</v>
      </c>
      <c r="N1690" s="111">
        <v>1</v>
      </c>
      <c r="O1690" s="111">
        <v>1</v>
      </c>
      <c r="P1690" s="111">
        <v>1</v>
      </c>
      <c r="Q1690" s="113">
        <v>0</v>
      </c>
      <c r="R1690" s="113">
        <v>0</v>
      </c>
      <c r="S1690" s="113">
        <v>1</v>
      </c>
      <c r="T1690" s="113">
        <v>1</v>
      </c>
      <c r="U1690" s="113">
        <v>1</v>
      </c>
      <c r="V1690" s="113">
        <v>0</v>
      </c>
      <c r="W1690" s="109">
        <v>0</v>
      </c>
      <c r="X1690" s="109">
        <v>1652750.74</v>
      </c>
      <c r="Y1690" s="109">
        <v>0</v>
      </c>
      <c r="Z1690" s="109">
        <v>0</v>
      </c>
      <c r="AA1690" s="109">
        <v>0</v>
      </c>
      <c r="AB1690" s="109">
        <v>0</v>
      </c>
      <c r="AC1690" s="109">
        <v>0</v>
      </c>
      <c r="AD1690" s="109">
        <v>0</v>
      </c>
      <c r="AE1690" s="109">
        <v>1652750.74</v>
      </c>
      <c r="AF1690" s="108">
        <v>45751</v>
      </c>
      <c r="AG1690" s="107">
        <v>46847</v>
      </c>
      <c r="AH1690" s="109">
        <v>1652750.74</v>
      </c>
      <c r="AI1690" s="126">
        <v>2.9315068493150687</v>
      </c>
      <c r="AJ1690" s="126">
        <v>3.0027397260273974</v>
      </c>
      <c r="AK1690" s="127">
        <v>8.7499999999999994E-2</v>
      </c>
      <c r="AL1690" s="128">
        <v>2.9315068493150687</v>
      </c>
      <c r="AM1690" s="128">
        <v>3.0027397260273974</v>
      </c>
      <c r="AN1690" s="129">
        <v>8.7499999999999994E-2</v>
      </c>
      <c r="AO1690" s="130" t="s">
        <v>1774</v>
      </c>
      <c r="AP1690" s="130" t="s">
        <v>1775</v>
      </c>
      <c r="AQ1690" s="27">
        <v>40492.39</v>
      </c>
      <c r="AR1690" s="27">
        <v>40492.39</v>
      </c>
      <c r="AS1690" s="27">
        <v>0</v>
      </c>
      <c r="AT1690" s="27">
        <v>0</v>
      </c>
      <c r="AU1690" s="27">
        <v>0</v>
      </c>
      <c r="AV1690" s="27">
        <v>0</v>
      </c>
      <c r="AW1690" s="27">
        <v>0</v>
      </c>
      <c r="AX1690" s="27">
        <v>0</v>
      </c>
      <c r="AY1690" s="27">
        <v>0</v>
      </c>
      <c r="AZ1690" s="27">
        <v>0</v>
      </c>
      <c r="BA1690" s="27">
        <v>0</v>
      </c>
      <c r="BB1690" s="27">
        <v>0</v>
      </c>
      <c r="BC1690" s="27">
        <v>0</v>
      </c>
      <c r="BD1690" s="27">
        <v>0</v>
      </c>
      <c r="BE1690" s="27">
        <v>0</v>
      </c>
      <c r="BF1690" s="27">
        <v>0</v>
      </c>
      <c r="BG1690" s="27">
        <f t="shared" si="115"/>
        <v>80984.78</v>
      </c>
      <c r="BH1690" s="27">
        <f t="shared" si="116"/>
        <v>0</v>
      </c>
      <c r="BI1690" s="27">
        <f t="shared" si="117"/>
        <v>80984.78</v>
      </c>
    </row>
    <row r="1691" spans="1:61" x14ac:dyDescent="0.35">
      <c r="A1691" s="65" t="str">
        <f t="shared" si="118"/>
        <v>DI0016311</v>
      </c>
      <c r="B1691" s="67" t="s">
        <v>1966</v>
      </c>
      <c r="C1691" s="67">
        <v>1</v>
      </c>
      <c r="D1691" s="111" t="s">
        <v>0</v>
      </c>
      <c r="E1691" s="111" t="s">
        <v>3</v>
      </c>
      <c r="F1691" s="104" t="s">
        <v>1760</v>
      </c>
      <c r="G1691" s="104" t="s">
        <v>1769</v>
      </c>
      <c r="H1691" s="104" t="s">
        <v>1770</v>
      </c>
      <c r="I1691" s="104" t="s">
        <v>1771</v>
      </c>
      <c r="J1691" s="104" t="s">
        <v>1772</v>
      </c>
      <c r="K1691" s="104" t="s">
        <v>1967</v>
      </c>
      <c r="L1691" s="104" t="s">
        <v>1766</v>
      </c>
      <c r="M1691" s="104" t="s">
        <v>1773</v>
      </c>
      <c r="N1691" s="111">
        <v>1</v>
      </c>
      <c r="O1691" s="111">
        <v>1</v>
      </c>
      <c r="P1691" s="111">
        <v>1</v>
      </c>
      <c r="Q1691" s="113">
        <v>0</v>
      </c>
      <c r="R1691" s="113">
        <v>0</v>
      </c>
      <c r="S1691" s="113">
        <v>1</v>
      </c>
      <c r="T1691" s="113">
        <v>1</v>
      </c>
      <c r="U1691" s="113">
        <v>1</v>
      </c>
      <c r="V1691" s="113">
        <v>0</v>
      </c>
      <c r="W1691" s="109">
        <v>0</v>
      </c>
      <c r="X1691" s="109">
        <v>844405.73</v>
      </c>
      <c r="Y1691" s="109">
        <v>0</v>
      </c>
      <c r="Z1691" s="109">
        <v>0</v>
      </c>
      <c r="AA1691" s="109">
        <v>0</v>
      </c>
      <c r="AB1691" s="109">
        <v>0</v>
      </c>
      <c r="AC1691" s="109">
        <v>0</v>
      </c>
      <c r="AD1691" s="109">
        <v>0</v>
      </c>
      <c r="AE1691" s="109">
        <v>844405.73</v>
      </c>
      <c r="AF1691" s="108">
        <v>45751</v>
      </c>
      <c r="AG1691" s="107">
        <v>47577</v>
      </c>
      <c r="AH1691" s="109">
        <v>844405.73</v>
      </c>
      <c r="AI1691" s="126">
        <v>4.9315068493150687</v>
      </c>
      <c r="AJ1691" s="126">
        <v>5.0027397260273974</v>
      </c>
      <c r="AK1691" s="127">
        <v>9.2499999999999999E-2</v>
      </c>
      <c r="AL1691" s="128">
        <v>4.9315068493150687</v>
      </c>
      <c r="AM1691" s="128">
        <v>5.0027397260273974</v>
      </c>
      <c r="AN1691" s="129">
        <v>9.2499999999999999E-2</v>
      </c>
      <c r="AO1691" s="130" t="s">
        <v>1774</v>
      </c>
      <c r="AP1691" s="130" t="s">
        <v>1775</v>
      </c>
      <c r="AQ1691" s="27">
        <v>39053.769999999997</v>
      </c>
      <c r="AR1691" s="27">
        <v>78107.539999999994</v>
      </c>
      <c r="AS1691" s="27">
        <v>78107.539999999994</v>
      </c>
      <c r="AT1691" s="27">
        <v>78107.539999999994</v>
      </c>
      <c r="AU1691" s="27">
        <v>78107.539999999994</v>
      </c>
      <c r="AV1691" s="27">
        <v>39053.769999999997</v>
      </c>
      <c r="AW1691" s="27">
        <v>0</v>
      </c>
      <c r="AX1691" s="27">
        <v>0</v>
      </c>
      <c r="AY1691" s="27">
        <v>0</v>
      </c>
      <c r="AZ1691" s="27">
        <v>0</v>
      </c>
      <c r="BA1691" s="27">
        <v>0</v>
      </c>
      <c r="BB1691" s="27">
        <v>0</v>
      </c>
      <c r="BC1691" s="27">
        <v>0</v>
      </c>
      <c r="BD1691" s="27">
        <v>0</v>
      </c>
      <c r="BE1691" s="27">
        <v>0</v>
      </c>
      <c r="BF1691" s="27">
        <v>0</v>
      </c>
      <c r="BG1691" s="27">
        <f t="shared" si="115"/>
        <v>117161.31</v>
      </c>
      <c r="BH1691" s="27">
        <f t="shared" si="116"/>
        <v>273376.39</v>
      </c>
      <c r="BI1691" s="27">
        <f t="shared" si="117"/>
        <v>390537.7</v>
      </c>
    </row>
    <row r="1692" spans="1:61" x14ac:dyDescent="0.35">
      <c r="A1692" s="65" t="str">
        <f t="shared" si="118"/>
        <v>DI0016321</v>
      </c>
      <c r="B1692" s="67" t="s">
        <v>1968</v>
      </c>
      <c r="C1692" s="67">
        <v>1</v>
      </c>
      <c r="D1692" s="111" t="s">
        <v>0</v>
      </c>
      <c r="E1692" s="111" t="s">
        <v>3</v>
      </c>
      <c r="F1692" s="104" t="s">
        <v>1760</v>
      </c>
      <c r="G1692" s="104" t="s">
        <v>1769</v>
      </c>
      <c r="H1692" s="104" t="s">
        <v>1770</v>
      </c>
      <c r="I1692" s="104" t="s">
        <v>1771</v>
      </c>
      <c r="J1692" s="104" t="s">
        <v>1772</v>
      </c>
      <c r="K1692" s="104" t="s">
        <v>1967</v>
      </c>
      <c r="L1692" s="104" t="s">
        <v>1766</v>
      </c>
      <c r="M1692" s="104" t="s">
        <v>1773</v>
      </c>
      <c r="N1692" s="111">
        <v>1</v>
      </c>
      <c r="O1692" s="111">
        <v>1</v>
      </c>
      <c r="P1692" s="111">
        <v>1</v>
      </c>
      <c r="Q1692" s="113">
        <v>0</v>
      </c>
      <c r="R1692" s="113">
        <v>0</v>
      </c>
      <c r="S1692" s="113">
        <v>1</v>
      </c>
      <c r="T1692" s="113">
        <v>1</v>
      </c>
      <c r="U1692" s="113">
        <v>1</v>
      </c>
      <c r="V1692" s="113">
        <v>0</v>
      </c>
      <c r="W1692" s="109">
        <v>0</v>
      </c>
      <c r="X1692" s="109">
        <v>844405.73</v>
      </c>
      <c r="Y1692" s="109">
        <v>0</v>
      </c>
      <c r="Z1692" s="109">
        <v>0</v>
      </c>
      <c r="AA1692" s="109">
        <v>0</v>
      </c>
      <c r="AB1692" s="109">
        <v>0</v>
      </c>
      <c r="AC1692" s="109">
        <v>0</v>
      </c>
      <c r="AD1692" s="109">
        <v>0</v>
      </c>
      <c r="AE1692" s="109">
        <v>844405.73</v>
      </c>
      <c r="AF1692" s="108">
        <v>45751</v>
      </c>
      <c r="AG1692" s="107">
        <v>46116</v>
      </c>
      <c r="AH1692" s="109">
        <v>844405.73</v>
      </c>
      <c r="AI1692" s="126">
        <v>0.92876712328767119</v>
      </c>
      <c r="AJ1692" s="126">
        <v>1</v>
      </c>
      <c r="AK1692" s="127">
        <v>4.9000000000000002E-2</v>
      </c>
      <c r="AL1692" s="128">
        <v>0.9287671232876713</v>
      </c>
      <c r="AM1692" s="128">
        <v>1</v>
      </c>
      <c r="AN1692" s="129">
        <v>4.9000000000000002E-2</v>
      </c>
      <c r="AO1692" s="130" t="s">
        <v>1774</v>
      </c>
      <c r="AP1692" s="130" t="s">
        <v>1775</v>
      </c>
      <c r="AQ1692" s="27">
        <v>36942.75</v>
      </c>
      <c r="AR1692" s="27">
        <v>73885.5</v>
      </c>
      <c r="AS1692" s="27">
        <v>73885.5</v>
      </c>
      <c r="AT1692" s="27">
        <v>36942.75</v>
      </c>
      <c r="AU1692" s="27">
        <v>0</v>
      </c>
      <c r="AV1692" s="27">
        <v>0</v>
      </c>
      <c r="AW1692" s="27">
        <v>0</v>
      </c>
      <c r="AX1692" s="27">
        <v>0</v>
      </c>
      <c r="AY1692" s="27">
        <v>0</v>
      </c>
      <c r="AZ1692" s="27">
        <v>0</v>
      </c>
      <c r="BA1692" s="27">
        <v>0</v>
      </c>
      <c r="BB1692" s="27">
        <v>0</v>
      </c>
      <c r="BC1692" s="27">
        <v>0</v>
      </c>
      <c r="BD1692" s="27">
        <v>0</v>
      </c>
      <c r="BE1692" s="27">
        <v>0</v>
      </c>
      <c r="BF1692" s="27">
        <v>0</v>
      </c>
      <c r="BG1692" s="27">
        <f t="shared" si="115"/>
        <v>110828.25</v>
      </c>
      <c r="BH1692" s="27">
        <f t="shared" si="116"/>
        <v>110828.25</v>
      </c>
      <c r="BI1692" s="27">
        <f t="shared" si="117"/>
        <v>221656.5</v>
      </c>
    </row>
    <row r="1693" spans="1:61" x14ac:dyDescent="0.35">
      <c r="A1693" s="65" t="str">
        <f t="shared" si="118"/>
        <v>DI0016331</v>
      </c>
      <c r="B1693" s="67" t="s">
        <v>1969</v>
      </c>
      <c r="C1693" s="67">
        <v>1</v>
      </c>
      <c r="D1693" s="111" t="s">
        <v>0</v>
      </c>
      <c r="E1693" s="111" t="s">
        <v>3</v>
      </c>
      <c r="F1693" s="104" t="s">
        <v>1760</v>
      </c>
      <c r="G1693" s="104" t="s">
        <v>1769</v>
      </c>
      <c r="H1693" s="104" t="s">
        <v>1770</v>
      </c>
      <c r="I1693" s="104" t="s">
        <v>1771</v>
      </c>
      <c r="J1693" s="104" t="s">
        <v>1772</v>
      </c>
      <c r="K1693" s="104" t="s">
        <v>1967</v>
      </c>
      <c r="L1693" s="104" t="s">
        <v>1766</v>
      </c>
      <c r="M1693" s="104" t="s">
        <v>1773</v>
      </c>
      <c r="N1693" s="111">
        <v>1</v>
      </c>
      <c r="O1693" s="111">
        <v>1</v>
      </c>
      <c r="P1693" s="111">
        <v>1</v>
      </c>
      <c r="Q1693" s="113">
        <v>0</v>
      </c>
      <c r="R1693" s="113">
        <v>0</v>
      </c>
      <c r="S1693" s="113">
        <v>1</v>
      </c>
      <c r="T1693" s="113">
        <v>1</v>
      </c>
      <c r="U1693" s="113">
        <v>1</v>
      </c>
      <c r="V1693" s="113">
        <v>0</v>
      </c>
      <c r="W1693" s="109">
        <v>0</v>
      </c>
      <c r="X1693" s="109">
        <v>844405.73</v>
      </c>
      <c r="Y1693" s="109">
        <v>0</v>
      </c>
      <c r="Z1693" s="109">
        <v>0</v>
      </c>
      <c r="AA1693" s="109">
        <v>0</v>
      </c>
      <c r="AB1693" s="109">
        <v>0</v>
      </c>
      <c r="AC1693" s="109">
        <v>0</v>
      </c>
      <c r="AD1693" s="109">
        <v>0</v>
      </c>
      <c r="AE1693" s="109">
        <v>844405.73</v>
      </c>
      <c r="AF1693" s="108">
        <v>45751</v>
      </c>
      <c r="AG1693" s="107">
        <v>46847</v>
      </c>
      <c r="AH1693" s="109">
        <v>844405.73</v>
      </c>
      <c r="AI1693" s="126">
        <v>2.9315068493150687</v>
      </c>
      <c r="AJ1693" s="126">
        <v>3.0027397260273974</v>
      </c>
      <c r="AK1693" s="127">
        <v>8.7499999999999994E-2</v>
      </c>
      <c r="AL1693" s="128">
        <v>2.9315068493150691</v>
      </c>
      <c r="AM1693" s="128">
        <v>3.0027397260273969</v>
      </c>
      <c r="AN1693" s="129">
        <v>8.7499999999999994E-2</v>
      </c>
      <c r="AO1693" s="130" t="s">
        <v>1774</v>
      </c>
      <c r="AP1693" s="130" t="s">
        <v>1775</v>
      </c>
      <c r="AQ1693" s="27">
        <v>20687.939999999999</v>
      </c>
      <c r="AR1693" s="27">
        <v>20687.939999999999</v>
      </c>
      <c r="AS1693" s="27">
        <v>0</v>
      </c>
      <c r="AT1693" s="27">
        <v>0</v>
      </c>
      <c r="AU1693" s="27">
        <v>0</v>
      </c>
      <c r="AV1693" s="27">
        <v>0</v>
      </c>
      <c r="AW1693" s="27">
        <v>0</v>
      </c>
      <c r="AX1693" s="27">
        <v>0</v>
      </c>
      <c r="AY1693" s="27">
        <v>0</v>
      </c>
      <c r="AZ1693" s="27">
        <v>0</v>
      </c>
      <c r="BA1693" s="27">
        <v>0</v>
      </c>
      <c r="BB1693" s="27">
        <v>0</v>
      </c>
      <c r="BC1693" s="27">
        <v>0</v>
      </c>
      <c r="BD1693" s="27">
        <v>0</v>
      </c>
      <c r="BE1693" s="27">
        <v>0</v>
      </c>
      <c r="BF1693" s="27">
        <v>0</v>
      </c>
      <c r="BG1693" s="27">
        <f t="shared" si="115"/>
        <v>41375.879999999997</v>
      </c>
      <c r="BH1693" s="27">
        <f t="shared" si="116"/>
        <v>0</v>
      </c>
      <c r="BI1693" s="27">
        <f t="shared" si="117"/>
        <v>41375.879999999997</v>
      </c>
    </row>
    <row r="1694" spans="1:61" x14ac:dyDescent="0.35">
      <c r="A1694" s="65" t="str">
        <f t="shared" si="118"/>
        <v>DI0016341</v>
      </c>
      <c r="B1694" s="67" t="s">
        <v>1970</v>
      </c>
      <c r="C1694" s="67">
        <v>1</v>
      </c>
      <c r="D1694" s="111" t="s">
        <v>0</v>
      </c>
      <c r="E1694" s="111" t="s">
        <v>3</v>
      </c>
      <c r="F1694" s="104" t="s">
        <v>1760</v>
      </c>
      <c r="G1694" s="104" t="s">
        <v>1769</v>
      </c>
      <c r="H1694" s="104" t="s">
        <v>1770</v>
      </c>
      <c r="I1694" s="104" t="s">
        <v>1771</v>
      </c>
      <c r="J1694" s="104" t="s">
        <v>1772</v>
      </c>
      <c r="K1694" s="104" t="s">
        <v>1667</v>
      </c>
      <c r="L1694" s="104" t="s">
        <v>1766</v>
      </c>
      <c r="M1694" s="104" t="s">
        <v>1773</v>
      </c>
      <c r="N1694" s="111">
        <v>1</v>
      </c>
      <c r="O1694" s="111">
        <v>1</v>
      </c>
      <c r="P1694" s="111">
        <v>1</v>
      </c>
      <c r="Q1694" s="113">
        <v>0</v>
      </c>
      <c r="R1694" s="113">
        <v>0</v>
      </c>
      <c r="S1694" s="113">
        <v>1</v>
      </c>
      <c r="T1694" s="113">
        <v>1</v>
      </c>
      <c r="U1694" s="113">
        <v>1</v>
      </c>
      <c r="V1694" s="113">
        <v>0</v>
      </c>
      <c r="W1694" s="109">
        <v>0</v>
      </c>
      <c r="X1694" s="109">
        <v>371837.68</v>
      </c>
      <c r="Y1694" s="109">
        <v>0</v>
      </c>
      <c r="Z1694" s="109">
        <v>0</v>
      </c>
      <c r="AA1694" s="109">
        <v>0</v>
      </c>
      <c r="AB1694" s="109">
        <v>0</v>
      </c>
      <c r="AC1694" s="109">
        <v>0</v>
      </c>
      <c r="AD1694" s="109">
        <v>0</v>
      </c>
      <c r="AE1694" s="109">
        <v>371837.68</v>
      </c>
      <c r="AF1694" s="108">
        <v>45751</v>
      </c>
      <c r="AG1694" s="107">
        <v>47577</v>
      </c>
      <c r="AH1694" s="109">
        <v>371837.68</v>
      </c>
      <c r="AI1694" s="126">
        <v>4.9315068493150687</v>
      </c>
      <c r="AJ1694" s="126">
        <v>5.0027397260273974</v>
      </c>
      <c r="AK1694" s="127">
        <v>9.2499999999999999E-2</v>
      </c>
      <c r="AL1694" s="128">
        <v>4.9315068493150687</v>
      </c>
      <c r="AM1694" s="128">
        <v>5.0027397260273974</v>
      </c>
      <c r="AN1694" s="129">
        <v>9.2499999999999999E-2</v>
      </c>
      <c r="AO1694" s="130" t="s">
        <v>1774</v>
      </c>
      <c r="AP1694" s="130" t="s">
        <v>1775</v>
      </c>
      <c r="AQ1694" s="27">
        <v>17197.490000000002</v>
      </c>
      <c r="AR1694" s="27">
        <v>34394.980000000003</v>
      </c>
      <c r="AS1694" s="27">
        <v>34394.980000000003</v>
      </c>
      <c r="AT1694" s="27">
        <v>34394.980000000003</v>
      </c>
      <c r="AU1694" s="27">
        <v>34394.980000000003</v>
      </c>
      <c r="AV1694" s="27">
        <v>17197.490000000002</v>
      </c>
      <c r="AW1694" s="27">
        <v>0</v>
      </c>
      <c r="AX1694" s="27">
        <v>0</v>
      </c>
      <c r="AY1694" s="27">
        <v>0</v>
      </c>
      <c r="AZ1694" s="27">
        <v>0</v>
      </c>
      <c r="BA1694" s="27">
        <v>0</v>
      </c>
      <c r="BB1694" s="27">
        <v>0</v>
      </c>
      <c r="BC1694" s="27">
        <v>0</v>
      </c>
      <c r="BD1694" s="27">
        <v>0</v>
      </c>
      <c r="BE1694" s="27">
        <v>0</v>
      </c>
      <c r="BF1694" s="27">
        <v>0</v>
      </c>
      <c r="BG1694" s="27">
        <f t="shared" si="115"/>
        <v>51592.47</v>
      </c>
      <c r="BH1694" s="27">
        <f t="shared" si="116"/>
        <v>120382.43000000001</v>
      </c>
      <c r="BI1694" s="27">
        <f t="shared" si="117"/>
        <v>171974.90000000002</v>
      </c>
    </row>
    <row r="1695" spans="1:61" x14ac:dyDescent="0.35">
      <c r="A1695" s="65" t="str">
        <f t="shared" si="118"/>
        <v>DI0016351</v>
      </c>
      <c r="B1695" s="67" t="s">
        <v>1971</v>
      </c>
      <c r="C1695" s="67">
        <v>1</v>
      </c>
      <c r="D1695" s="111" t="s">
        <v>0</v>
      </c>
      <c r="E1695" s="111" t="s">
        <v>3</v>
      </c>
      <c r="F1695" s="104" t="s">
        <v>1760</v>
      </c>
      <c r="G1695" s="104" t="s">
        <v>1769</v>
      </c>
      <c r="H1695" s="104" t="s">
        <v>1770</v>
      </c>
      <c r="I1695" s="104" t="s">
        <v>1771</v>
      </c>
      <c r="J1695" s="104" t="s">
        <v>1772</v>
      </c>
      <c r="K1695" s="104" t="s">
        <v>1667</v>
      </c>
      <c r="L1695" s="104" t="s">
        <v>1766</v>
      </c>
      <c r="M1695" s="104" t="s">
        <v>1773</v>
      </c>
      <c r="N1695" s="111">
        <v>1</v>
      </c>
      <c r="O1695" s="111">
        <v>1</v>
      </c>
      <c r="P1695" s="111">
        <v>1</v>
      </c>
      <c r="Q1695" s="113">
        <v>0</v>
      </c>
      <c r="R1695" s="113">
        <v>0</v>
      </c>
      <c r="S1695" s="113">
        <v>1</v>
      </c>
      <c r="T1695" s="113">
        <v>1</v>
      </c>
      <c r="U1695" s="113">
        <v>1</v>
      </c>
      <c r="V1695" s="113">
        <v>0</v>
      </c>
      <c r="W1695" s="109">
        <v>0</v>
      </c>
      <c r="X1695" s="109">
        <v>371837.68</v>
      </c>
      <c r="Y1695" s="109">
        <v>0</v>
      </c>
      <c r="Z1695" s="109">
        <v>0</v>
      </c>
      <c r="AA1695" s="109">
        <v>0</v>
      </c>
      <c r="AB1695" s="109">
        <v>0</v>
      </c>
      <c r="AC1695" s="109">
        <v>0</v>
      </c>
      <c r="AD1695" s="109">
        <v>0</v>
      </c>
      <c r="AE1695" s="109">
        <v>371837.68</v>
      </c>
      <c r="AF1695" s="108">
        <v>45751</v>
      </c>
      <c r="AG1695" s="107">
        <v>46116</v>
      </c>
      <c r="AH1695" s="109">
        <v>371837.68</v>
      </c>
      <c r="AI1695" s="126">
        <v>0.92876712328767119</v>
      </c>
      <c r="AJ1695" s="126">
        <v>1</v>
      </c>
      <c r="AK1695" s="127">
        <v>4.9000000000000002E-2</v>
      </c>
      <c r="AL1695" s="128">
        <v>0.92876712328767119</v>
      </c>
      <c r="AM1695" s="128">
        <v>1</v>
      </c>
      <c r="AN1695" s="129">
        <v>4.9000000000000002E-2</v>
      </c>
      <c r="AO1695" s="130" t="s">
        <v>1774</v>
      </c>
      <c r="AP1695" s="130" t="s">
        <v>1775</v>
      </c>
      <c r="AQ1695" s="27">
        <v>16267.9</v>
      </c>
      <c r="AR1695" s="27">
        <v>32535.8</v>
      </c>
      <c r="AS1695" s="27">
        <v>32535.8</v>
      </c>
      <c r="AT1695" s="27">
        <v>16267.9</v>
      </c>
      <c r="AU1695" s="27">
        <v>0</v>
      </c>
      <c r="AV1695" s="27">
        <v>0</v>
      </c>
      <c r="AW1695" s="27">
        <v>0</v>
      </c>
      <c r="AX1695" s="27">
        <v>0</v>
      </c>
      <c r="AY1695" s="27">
        <v>0</v>
      </c>
      <c r="AZ1695" s="27">
        <v>0</v>
      </c>
      <c r="BA1695" s="27">
        <v>0</v>
      </c>
      <c r="BB1695" s="27">
        <v>0</v>
      </c>
      <c r="BC1695" s="27">
        <v>0</v>
      </c>
      <c r="BD1695" s="27">
        <v>0</v>
      </c>
      <c r="BE1695" s="27">
        <v>0</v>
      </c>
      <c r="BF1695" s="27">
        <v>0</v>
      </c>
      <c r="BG1695" s="27">
        <f t="shared" si="115"/>
        <v>48803.7</v>
      </c>
      <c r="BH1695" s="27">
        <f t="shared" si="116"/>
        <v>48803.7</v>
      </c>
      <c r="BI1695" s="27">
        <f t="shared" si="117"/>
        <v>97607.4</v>
      </c>
    </row>
    <row r="1696" spans="1:61" x14ac:dyDescent="0.35">
      <c r="A1696" s="65" t="str">
        <f t="shared" si="118"/>
        <v>DI0016361</v>
      </c>
      <c r="B1696" s="67" t="s">
        <v>1972</v>
      </c>
      <c r="C1696" s="67">
        <v>1</v>
      </c>
      <c r="D1696" s="111" t="s">
        <v>0</v>
      </c>
      <c r="E1696" s="111" t="s">
        <v>3</v>
      </c>
      <c r="F1696" s="104" t="s">
        <v>1760</v>
      </c>
      <c r="G1696" s="104" t="s">
        <v>1769</v>
      </c>
      <c r="H1696" s="104" t="s">
        <v>1770</v>
      </c>
      <c r="I1696" s="104" t="s">
        <v>1771</v>
      </c>
      <c r="J1696" s="104" t="s">
        <v>1772</v>
      </c>
      <c r="K1696" s="104" t="s">
        <v>1667</v>
      </c>
      <c r="L1696" s="104" t="s">
        <v>1766</v>
      </c>
      <c r="M1696" s="104" t="s">
        <v>1773</v>
      </c>
      <c r="N1696" s="111">
        <v>1</v>
      </c>
      <c r="O1696" s="111">
        <v>1</v>
      </c>
      <c r="P1696" s="111">
        <v>1</v>
      </c>
      <c r="Q1696" s="113">
        <v>0</v>
      </c>
      <c r="R1696" s="113">
        <v>0</v>
      </c>
      <c r="S1696" s="113">
        <v>1</v>
      </c>
      <c r="T1696" s="113">
        <v>1</v>
      </c>
      <c r="U1696" s="113">
        <v>1</v>
      </c>
      <c r="V1696" s="113">
        <v>0</v>
      </c>
      <c r="W1696" s="109">
        <v>0</v>
      </c>
      <c r="X1696" s="109">
        <v>371837.68</v>
      </c>
      <c r="Y1696" s="109">
        <v>0</v>
      </c>
      <c r="Z1696" s="109">
        <v>0</v>
      </c>
      <c r="AA1696" s="109">
        <v>0</v>
      </c>
      <c r="AB1696" s="109">
        <v>0</v>
      </c>
      <c r="AC1696" s="109">
        <v>0</v>
      </c>
      <c r="AD1696" s="109">
        <v>0</v>
      </c>
      <c r="AE1696" s="109">
        <v>371837.68</v>
      </c>
      <c r="AF1696" s="108">
        <v>45751</v>
      </c>
      <c r="AG1696" s="107">
        <v>46847</v>
      </c>
      <c r="AH1696" s="109">
        <v>371837.68</v>
      </c>
      <c r="AI1696" s="126">
        <v>2.9315068493150687</v>
      </c>
      <c r="AJ1696" s="126">
        <v>3.0027397260273974</v>
      </c>
      <c r="AK1696" s="127">
        <v>8.7499999999999994E-2</v>
      </c>
      <c r="AL1696" s="128">
        <v>2.9315068493150687</v>
      </c>
      <c r="AM1696" s="128">
        <v>3.0027397260273969</v>
      </c>
      <c r="AN1696" s="129">
        <v>8.7499999999999994E-2</v>
      </c>
      <c r="AO1696" s="130" t="s">
        <v>1774</v>
      </c>
      <c r="AP1696" s="130" t="s">
        <v>1775</v>
      </c>
      <c r="AQ1696" s="27">
        <v>9110.02</v>
      </c>
      <c r="AR1696" s="27">
        <v>9110.02</v>
      </c>
      <c r="AS1696" s="27">
        <v>0</v>
      </c>
      <c r="AT1696" s="27">
        <v>0</v>
      </c>
      <c r="AU1696" s="27">
        <v>0</v>
      </c>
      <c r="AV1696" s="27">
        <v>0</v>
      </c>
      <c r="AW1696" s="27">
        <v>0</v>
      </c>
      <c r="AX1696" s="27">
        <v>0</v>
      </c>
      <c r="AY1696" s="27">
        <v>0</v>
      </c>
      <c r="AZ1696" s="27">
        <v>0</v>
      </c>
      <c r="BA1696" s="27">
        <v>0</v>
      </c>
      <c r="BB1696" s="27">
        <v>0</v>
      </c>
      <c r="BC1696" s="27">
        <v>0</v>
      </c>
      <c r="BD1696" s="27">
        <v>0</v>
      </c>
      <c r="BE1696" s="27">
        <v>0</v>
      </c>
      <c r="BF1696" s="27">
        <v>0</v>
      </c>
      <c r="BG1696" s="27">
        <f t="shared" si="115"/>
        <v>18220.04</v>
      </c>
      <c r="BH1696" s="27">
        <f t="shared" si="116"/>
        <v>0</v>
      </c>
      <c r="BI1696" s="27">
        <f t="shared" si="117"/>
        <v>18220.04</v>
      </c>
    </row>
    <row r="1697" spans="1:61" x14ac:dyDescent="0.35">
      <c r="A1697" s="65" t="str">
        <f t="shared" si="118"/>
        <v>DI0016371</v>
      </c>
      <c r="B1697" s="67" t="s">
        <v>1973</v>
      </c>
      <c r="C1697" s="67">
        <v>1</v>
      </c>
      <c r="D1697" s="111" t="s">
        <v>0</v>
      </c>
      <c r="E1697" s="111" t="s">
        <v>3</v>
      </c>
      <c r="F1697" s="104" t="s">
        <v>1760</v>
      </c>
      <c r="G1697" s="104" t="s">
        <v>1769</v>
      </c>
      <c r="H1697" s="104" t="s">
        <v>1770</v>
      </c>
      <c r="I1697" s="104" t="s">
        <v>1771</v>
      </c>
      <c r="J1697" s="104" t="s">
        <v>1772</v>
      </c>
      <c r="K1697" s="104" t="s">
        <v>1672</v>
      </c>
      <c r="L1697" s="104" t="s">
        <v>1766</v>
      </c>
      <c r="M1697" s="104" t="s">
        <v>1773</v>
      </c>
      <c r="N1697" s="111">
        <v>1</v>
      </c>
      <c r="O1697" s="111">
        <v>1</v>
      </c>
      <c r="P1697" s="111">
        <v>1</v>
      </c>
      <c r="Q1697" s="113">
        <v>0</v>
      </c>
      <c r="R1697" s="113">
        <v>0</v>
      </c>
      <c r="S1697" s="113">
        <v>1</v>
      </c>
      <c r="T1697" s="113">
        <v>1</v>
      </c>
      <c r="U1697" s="113">
        <v>1</v>
      </c>
      <c r="V1697" s="113">
        <v>0</v>
      </c>
      <c r="W1697" s="109">
        <v>0</v>
      </c>
      <c r="X1697" s="109">
        <v>293598.5</v>
      </c>
      <c r="Y1697" s="109">
        <v>0</v>
      </c>
      <c r="Z1697" s="109">
        <v>0</v>
      </c>
      <c r="AA1697" s="109">
        <v>0</v>
      </c>
      <c r="AB1697" s="109">
        <v>0</v>
      </c>
      <c r="AC1697" s="109">
        <v>0</v>
      </c>
      <c r="AD1697" s="109">
        <v>0</v>
      </c>
      <c r="AE1697" s="109">
        <v>293598.5</v>
      </c>
      <c r="AF1697" s="108">
        <v>45751</v>
      </c>
      <c r="AG1697" s="107">
        <v>47577</v>
      </c>
      <c r="AH1697" s="109">
        <v>293598.5</v>
      </c>
      <c r="AI1697" s="126">
        <v>4.9315068493150687</v>
      </c>
      <c r="AJ1697" s="126">
        <v>5.0027397260273974</v>
      </c>
      <c r="AK1697" s="127">
        <v>9.2499999999999999E-2</v>
      </c>
      <c r="AL1697" s="128">
        <v>4.9315068493150687</v>
      </c>
      <c r="AM1697" s="128">
        <v>5.0027397260273974</v>
      </c>
      <c r="AN1697" s="129">
        <v>9.2499999999999999E-2</v>
      </c>
      <c r="AO1697" s="130" t="s">
        <v>1774</v>
      </c>
      <c r="AP1697" s="130" t="s">
        <v>1775</v>
      </c>
      <c r="AQ1697" s="27">
        <v>13578.93</v>
      </c>
      <c r="AR1697" s="27">
        <v>27157.86</v>
      </c>
      <c r="AS1697" s="27">
        <v>27157.86</v>
      </c>
      <c r="AT1697" s="27">
        <v>27157.86</v>
      </c>
      <c r="AU1697" s="27">
        <v>27157.86</v>
      </c>
      <c r="AV1697" s="27">
        <v>13578.93</v>
      </c>
      <c r="AW1697" s="27">
        <v>0</v>
      </c>
      <c r="AX1697" s="27">
        <v>0</v>
      </c>
      <c r="AY1697" s="27">
        <v>0</v>
      </c>
      <c r="AZ1697" s="27">
        <v>0</v>
      </c>
      <c r="BA1697" s="27">
        <v>0</v>
      </c>
      <c r="BB1697" s="27">
        <v>0</v>
      </c>
      <c r="BC1697" s="27">
        <v>0</v>
      </c>
      <c r="BD1697" s="27">
        <v>0</v>
      </c>
      <c r="BE1697" s="27">
        <v>0</v>
      </c>
      <c r="BF1697" s="27">
        <v>0</v>
      </c>
      <c r="BG1697" s="27">
        <f t="shared" si="115"/>
        <v>40736.79</v>
      </c>
      <c r="BH1697" s="27">
        <f t="shared" si="116"/>
        <v>95052.510000000009</v>
      </c>
      <c r="BI1697" s="27">
        <f t="shared" si="117"/>
        <v>135789.30000000002</v>
      </c>
    </row>
    <row r="1698" spans="1:61" x14ac:dyDescent="0.35">
      <c r="A1698" s="65" t="str">
        <f t="shared" si="118"/>
        <v>DI0016381</v>
      </c>
      <c r="B1698" s="67" t="s">
        <v>1974</v>
      </c>
      <c r="C1698" s="67">
        <v>1</v>
      </c>
      <c r="D1698" s="111" t="s">
        <v>0</v>
      </c>
      <c r="E1698" s="111" t="s">
        <v>3</v>
      </c>
      <c r="F1698" s="104" t="s">
        <v>1760</v>
      </c>
      <c r="G1698" s="104" t="s">
        <v>1769</v>
      </c>
      <c r="H1698" s="104" t="s">
        <v>1770</v>
      </c>
      <c r="I1698" s="104" t="s">
        <v>1771</v>
      </c>
      <c r="J1698" s="104" t="s">
        <v>1772</v>
      </c>
      <c r="K1698" s="104" t="s">
        <v>1672</v>
      </c>
      <c r="L1698" s="104" t="s">
        <v>1766</v>
      </c>
      <c r="M1698" s="104" t="s">
        <v>1773</v>
      </c>
      <c r="N1698" s="111">
        <v>1</v>
      </c>
      <c r="O1698" s="111">
        <v>1</v>
      </c>
      <c r="P1698" s="111">
        <v>1</v>
      </c>
      <c r="Q1698" s="113">
        <v>0</v>
      </c>
      <c r="R1698" s="113">
        <v>0</v>
      </c>
      <c r="S1698" s="113">
        <v>1</v>
      </c>
      <c r="T1698" s="113">
        <v>1</v>
      </c>
      <c r="U1698" s="113">
        <v>1</v>
      </c>
      <c r="V1698" s="113">
        <v>0</v>
      </c>
      <c r="W1698" s="109">
        <v>0</v>
      </c>
      <c r="X1698" s="109">
        <v>293598.49</v>
      </c>
      <c r="Y1698" s="109">
        <v>0</v>
      </c>
      <c r="Z1698" s="109">
        <v>0</v>
      </c>
      <c r="AA1698" s="109">
        <v>0</v>
      </c>
      <c r="AB1698" s="109">
        <v>0</v>
      </c>
      <c r="AC1698" s="109">
        <v>0</v>
      </c>
      <c r="AD1698" s="109">
        <v>0</v>
      </c>
      <c r="AE1698" s="109">
        <v>293598.49</v>
      </c>
      <c r="AF1698" s="108">
        <v>45751</v>
      </c>
      <c r="AG1698" s="107">
        <v>46116</v>
      </c>
      <c r="AH1698" s="109">
        <v>293598.49</v>
      </c>
      <c r="AI1698" s="126">
        <v>0.92876712328767119</v>
      </c>
      <c r="AJ1698" s="126">
        <v>1</v>
      </c>
      <c r="AK1698" s="127">
        <v>4.9000000000000002E-2</v>
      </c>
      <c r="AL1698" s="128">
        <v>0.9287671232876713</v>
      </c>
      <c r="AM1698" s="128">
        <v>1</v>
      </c>
      <c r="AN1698" s="129">
        <v>4.9000000000000002E-2</v>
      </c>
      <c r="AO1698" s="130" t="s">
        <v>1774</v>
      </c>
      <c r="AP1698" s="130" t="s">
        <v>1775</v>
      </c>
      <c r="AQ1698" s="27">
        <v>12844.93</v>
      </c>
      <c r="AR1698" s="27">
        <v>25689.86</v>
      </c>
      <c r="AS1698" s="27">
        <v>25689.86</v>
      </c>
      <c r="AT1698" s="27">
        <v>12844.93</v>
      </c>
      <c r="AU1698" s="27">
        <v>0</v>
      </c>
      <c r="AV1698" s="27">
        <v>0</v>
      </c>
      <c r="AW1698" s="27">
        <v>0</v>
      </c>
      <c r="AX1698" s="27">
        <v>0</v>
      </c>
      <c r="AY1698" s="27">
        <v>0</v>
      </c>
      <c r="AZ1698" s="27">
        <v>0</v>
      </c>
      <c r="BA1698" s="27">
        <v>0</v>
      </c>
      <c r="BB1698" s="27">
        <v>0</v>
      </c>
      <c r="BC1698" s="27">
        <v>0</v>
      </c>
      <c r="BD1698" s="27">
        <v>0</v>
      </c>
      <c r="BE1698" s="27">
        <v>0</v>
      </c>
      <c r="BF1698" s="27">
        <v>0</v>
      </c>
      <c r="BG1698" s="27">
        <f t="shared" si="115"/>
        <v>38534.79</v>
      </c>
      <c r="BH1698" s="27">
        <f t="shared" si="116"/>
        <v>38534.79</v>
      </c>
      <c r="BI1698" s="27">
        <f t="shared" si="117"/>
        <v>77069.58</v>
      </c>
    </row>
    <row r="1699" spans="1:61" x14ac:dyDescent="0.35">
      <c r="A1699" s="65" t="str">
        <f t="shared" si="118"/>
        <v>DI0016391</v>
      </c>
      <c r="B1699" s="67" t="s">
        <v>1975</v>
      </c>
      <c r="C1699" s="67">
        <v>1</v>
      </c>
      <c r="D1699" s="111" t="s">
        <v>0</v>
      </c>
      <c r="E1699" s="111" t="s">
        <v>3</v>
      </c>
      <c r="F1699" s="104" t="s">
        <v>1760</v>
      </c>
      <c r="G1699" s="104" t="s">
        <v>1769</v>
      </c>
      <c r="H1699" s="104" t="s">
        <v>1770</v>
      </c>
      <c r="I1699" s="104" t="s">
        <v>1771</v>
      </c>
      <c r="J1699" s="104" t="s">
        <v>1772</v>
      </c>
      <c r="K1699" s="104" t="s">
        <v>1672</v>
      </c>
      <c r="L1699" s="104" t="s">
        <v>1766</v>
      </c>
      <c r="M1699" s="104" t="s">
        <v>1773</v>
      </c>
      <c r="N1699" s="111">
        <v>1</v>
      </c>
      <c r="O1699" s="111">
        <v>1</v>
      </c>
      <c r="P1699" s="111">
        <v>1</v>
      </c>
      <c r="Q1699" s="113">
        <v>0</v>
      </c>
      <c r="R1699" s="113">
        <v>0</v>
      </c>
      <c r="S1699" s="113">
        <v>1</v>
      </c>
      <c r="T1699" s="113">
        <v>1</v>
      </c>
      <c r="U1699" s="113">
        <v>1</v>
      </c>
      <c r="V1699" s="113">
        <v>0</v>
      </c>
      <c r="W1699" s="109">
        <v>0</v>
      </c>
      <c r="X1699" s="109">
        <v>293598.49</v>
      </c>
      <c r="Y1699" s="109">
        <v>0</v>
      </c>
      <c r="Z1699" s="109">
        <v>0</v>
      </c>
      <c r="AA1699" s="109">
        <v>0</v>
      </c>
      <c r="AB1699" s="109">
        <v>0</v>
      </c>
      <c r="AC1699" s="109">
        <v>0</v>
      </c>
      <c r="AD1699" s="109">
        <v>0</v>
      </c>
      <c r="AE1699" s="109">
        <v>293598.49</v>
      </c>
      <c r="AF1699" s="108">
        <v>45751</v>
      </c>
      <c r="AG1699" s="107">
        <v>46847</v>
      </c>
      <c r="AH1699" s="109">
        <v>293598.49</v>
      </c>
      <c r="AI1699" s="126">
        <v>2.9315068493150687</v>
      </c>
      <c r="AJ1699" s="126">
        <v>3.0027397260273974</v>
      </c>
      <c r="AK1699" s="127">
        <v>8.7499999999999994E-2</v>
      </c>
      <c r="AL1699" s="128">
        <v>2.9315068493150687</v>
      </c>
      <c r="AM1699" s="128">
        <v>3.0027397260273974</v>
      </c>
      <c r="AN1699" s="129">
        <v>8.7499999999999994E-2</v>
      </c>
      <c r="AO1699" s="130" t="s">
        <v>1774</v>
      </c>
      <c r="AP1699" s="130" t="s">
        <v>1775</v>
      </c>
      <c r="AQ1699" s="27">
        <v>7193.16</v>
      </c>
      <c r="AR1699" s="27">
        <v>7193.16</v>
      </c>
      <c r="AS1699" s="27">
        <v>0</v>
      </c>
      <c r="AT1699" s="27">
        <v>0</v>
      </c>
      <c r="AU1699" s="27">
        <v>0</v>
      </c>
      <c r="AV1699" s="27">
        <v>0</v>
      </c>
      <c r="AW1699" s="27">
        <v>0</v>
      </c>
      <c r="AX1699" s="27">
        <v>0</v>
      </c>
      <c r="AY1699" s="27">
        <v>0</v>
      </c>
      <c r="AZ1699" s="27">
        <v>0</v>
      </c>
      <c r="BA1699" s="27">
        <v>0</v>
      </c>
      <c r="BB1699" s="27">
        <v>0</v>
      </c>
      <c r="BC1699" s="27">
        <v>0</v>
      </c>
      <c r="BD1699" s="27">
        <v>0</v>
      </c>
      <c r="BE1699" s="27">
        <v>0</v>
      </c>
      <c r="BF1699" s="27">
        <v>0</v>
      </c>
      <c r="BG1699" s="27">
        <f t="shared" si="115"/>
        <v>14386.32</v>
      </c>
      <c r="BH1699" s="27">
        <f t="shared" si="116"/>
        <v>0</v>
      </c>
      <c r="BI1699" s="27">
        <f t="shared" si="117"/>
        <v>14386.32</v>
      </c>
    </row>
    <row r="1700" spans="1:61" x14ac:dyDescent="0.35">
      <c r="A1700" s="65" t="str">
        <f t="shared" si="118"/>
        <v>DI0016401</v>
      </c>
      <c r="B1700" s="67" t="s">
        <v>1976</v>
      </c>
      <c r="C1700" s="67">
        <v>1</v>
      </c>
      <c r="D1700" s="111" t="s">
        <v>0</v>
      </c>
      <c r="E1700" s="111" t="s">
        <v>3</v>
      </c>
      <c r="F1700" s="104" t="s">
        <v>1760</v>
      </c>
      <c r="G1700" s="104" t="s">
        <v>1769</v>
      </c>
      <c r="H1700" s="104" t="s">
        <v>1770</v>
      </c>
      <c r="I1700" s="104" t="s">
        <v>1771</v>
      </c>
      <c r="J1700" s="104" t="s">
        <v>1772</v>
      </c>
      <c r="K1700" s="104" t="s">
        <v>1977</v>
      </c>
      <c r="L1700" s="104" t="s">
        <v>1766</v>
      </c>
      <c r="M1700" s="104" t="s">
        <v>1773</v>
      </c>
      <c r="N1700" s="111">
        <v>1</v>
      </c>
      <c r="O1700" s="111">
        <v>1</v>
      </c>
      <c r="P1700" s="111">
        <v>1</v>
      </c>
      <c r="Q1700" s="113">
        <v>0</v>
      </c>
      <c r="R1700" s="113">
        <v>0</v>
      </c>
      <c r="S1700" s="113">
        <v>1</v>
      </c>
      <c r="T1700" s="113">
        <v>1</v>
      </c>
      <c r="U1700" s="113">
        <v>1</v>
      </c>
      <c r="V1700" s="113">
        <v>0</v>
      </c>
      <c r="W1700" s="109">
        <v>0</v>
      </c>
      <c r="X1700" s="109">
        <v>235248.58</v>
      </c>
      <c r="Y1700" s="109">
        <v>0</v>
      </c>
      <c r="Z1700" s="109">
        <v>0</v>
      </c>
      <c r="AA1700" s="109">
        <v>0</v>
      </c>
      <c r="AB1700" s="109">
        <v>0</v>
      </c>
      <c r="AC1700" s="109">
        <v>0</v>
      </c>
      <c r="AD1700" s="109">
        <v>0</v>
      </c>
      <c r="AE1700" s="109">
        <v>235248.58</v>
      </c>
      <c r="AF1700" s="108">
        <v>45751</v>
      </c>
      <c r="AG1700" s="107">
        <v>47577</v>
      </c>
      <c r="AH1700" s="109">
        <v>235248.58</v>
      </c>
      <c r="AI1700" s="126">
        <v>4.9315068493150687</v>
      </c>
      <c r="AJ1700" s="126">
        <v>5.0027397260273974</v>
      </c>
      <c r="AK1700" s="127">
        <v>9.2499999999999999E-2</v>
      </c>
      <c r="AL1700" s="128">
        <v>4.9315068493150687</v>
      </c>
      <c r="AM1700" s="128">
        <v>5.0027397260273974</v>
      </c>
      <c r="AN1700" s="129">
        <v>9.2500000000000013E-2</v>
      </c>
      <c r="AO1700" s="130" t="s">
        <v>1774</v>
      </c>
      <c r="AP1700" s="130" t="s">
        <v>1775</v>
      </c>
      <c r="AQ1700" s="27">
        <v>10880.25</v>
      </c>
      <c r="AR1700" s="27">
        <v>21760.5</v>
      </c>
      <c r="AS1700" s="27">
        <v>21760.5</v>
      </c>
      <c r="AT1700" s="27">
        <v>21760.5</v>
      </c>
      <c r="AU1700" s="27">
        <v>21760.5</v>
      </c>
      <c r="AV1700" s="27">
        <v>10880.25</v>
      </c>
      <c r="AW1700" s="27">
        <v>0</v>
      </c>
      <c r="AX1700" s="27">
        <v>0</v>
      </c>
      <c r="AY1700" s="27">
        <v>0</v>
      </c>
      <c r="AZ1700" s="27">
        <v>0</v>
      </c>
      <c r="BA1700" s="27">
        <v>0</v>
      </c>
      <c r="BB1700" s="27">
        <v>0</v>
      </c>
      <c r="BC1700" s="27">
        <v>0</v>
      </c>
      <c r="BD1700" s="27">
        <v>0</v>
      </c>
      <c r="BE1700" s="27">
        <v>0</v>
      </c>
      <c r="BF1700" s="27">
        <v>0</v>
      </c>
      <c r="BG1700" s="27">
        <f t="shared" si="115"/>
        <v>32640.75</v>
      </c>
      <c r="BH1700" s="27">
        <f t="shared" si="116"/>
        <v>76161.75</v>
      </c>
      <c r="BI1700" s="27">
        <f t="shared" si="117"/>
        <v>108802.5</v>
      </c>
    </row>
    <row r="1701" spans="1:61" x14ac:dyDescent="0.35">
      <c r="A1701" s="65" t="str">
        <f t="shared" si="118"/>
        <v>DI0016411</v>
      </c>
      <c r="B1701" s="67" t="s">
        <v>1978</v>
      </c>
      <c r="C1701" s="67">
        <v>1</v>
      </c>
      <c r="D1701" s="111" t="s">
        <v>0</v>
      </c>
      <c r="E1701" s="111" t="s">
        <v>3</v>
      </c>
      <c r="F1701" s="104" t="s">
        <v>1760</v>
      </c>
      <c r="G1701" s="104" t="s">
        <v>1769</v>
      </c>
      <c r="H1701" s="104" t="s">
        <v>1770</v>
      </c>
      <c r="I1701" s="104" t="s">
        <v>1771</v>
      </c>
      <c r="J1701" s="104" t="s">
        <v>1772</v>
      </c>
      <c r="K1701" s="104" t="s">
        <v>1977</v>
      </c>
      <c r="L1701" s="104" t="s">
        <v>1766</v>
      </c>
      <c r="M1701" s="104" t="s">
        <v>1773</v>
      </c>
      <c r="N1701" s="111">
        <v>1</v>
      </c>
      <c r="O1701" s="111">
        <v>1</v>
      </c>
      <c r="P1701" s="111">
        <v>1</v>
      </c>
      <c r="Q1701" s="113">
        <v>0</v>
      </c>
      <c r="R1701" s="113">
        <v>0</v>
      </c>
      <c r="S1701" s="113">
        <v>1</v>
      </c>
      <c r="T1701" s="113">
        <v>1</v>
      </c>
      <c r="U1701" s="113">
        <v>1</v>
      </c>
      <c r="V1701" s="113">
        <v>0</v>
      </c>
      <c r="W1701" s="109">
        <v>0</v>
      </c>
      <c r="X1701" s="109">
        <v>235248.59</v>
      </c>
      <c r="Y1701" s="109">
        <v>0</v>
      </c>
      <c r="Z1701" s="109">
        <v>0</v>
      </c>
      <c r="AA1701" s="109">
        <v>0</v>
      </c>
      <c r="AB1701" s="109">
        <v>0</v>
      </c>
      <c r="AC1701" s="109">
        <v>0</v>
      </c>
      <c r="AD1701" s="109">
        <v>0</v>
      </c>
      <c r="AE1701" s="109">
        <v>235248.59</v>
      </c>
      <c r="AF1701" s="108">
        <v>45751</v>
      </c>
      <c r="AG1701" s="107">
        <v>46116</v>
      </c>
      <c r="AH1701" s="109">
        <v>235248.59</v>
      </c>
      <c r="AI1701" s="126">
        <v>0.92876712328767119</v>
      </c>
      <c r="AJ1701" s="126">
        <v>1</v>
      </c>
      <c r="AK1701" s="127">
        <v>4.9000000000000002E-2</v>
      </c>
      <c r="AL1701" s="128">
        <v>0.92876712328767119</v>
      </c>
      <c r="AM1701" s="128">
        <v>1</v>
      </c>
      <c r="AN1701" s="129">
        <v>4.9000000000000002E-2</v>
      </c>
      <c r="AO1701" s="130" t="s">
        <v>1774</v>
      </c>
      <c r="AP1701" s="130" t="s">
        <v>1775</v>
      </c>
      <c r="AQ1701" s="27">
        <v>10292.129999999999</v>
      </c>
      <c r="AR1701" s="27">
        <v>20584.259999999998</v>
      </c>
      <c r="AS1701" s="27">
        <v>20584.259999999998</v>
      </c>
      <c r="AT1701" s="27">
        <v>10292.129999999999</v>
      </c>
      <c r="AU1701" s="27">
        <v>0</v>
      </c>
      <c r="AV1701" s="27">
        <v>0</v>
      </c>
      <c r="AW1701" s="27">
        <v>0</v>
      </c>
      <c r="AX1701" s="27">
        <v>0</v>
      </c>
      <c r="AY1701" s="27">
        <v>0</v>
      </c>
      <c r="AZ1701" s="27">
        <v>0</v>
      </c>
      <c r="BA1701" s="27">
        <v>0</v>
      </c>
      <c r="BB1701" s="27">
        <v>0</v>
      </c>
      <c r="BC1701" s="27">
        <v>0</v>
      </c>
      <c r="BD1701" s="27">
        <v>0</v>
      </c>
      <c r="BE1701" s="27">
        <v>0</v>
      </c>
      <c r="BF1701" s="27">
        <v>0</v>
      </c>
      <c r="BG1701" s="27">
        <f t="shared" si="115"/>
        <v>30876.39</v>
      </c>
      <c r="BH1701" s="27">
        <f t="shared" si="116"/>
        <v>30876.39</v>
      </c>
      <c r="BI1701" s="27">
        <f t="shared" si="117"/>
        <v>61752.78</v>
      </c>
    </row>
    <row r="1702" spans="1:61" x14ac:dyDescent="0.35">
      <c r="A1702" s="65" t="str">
        <f t="shared" si="118"/>
        <v>DI0016421</v>
      </c>
      <c r="B1702" s="67" t="s">
        <v>1979</v>
      </c>
      <c r="C1702" s="67">
        <v>1</v>
      </c>
      <c r="D1702" s="111" t="s">
        <v>0</v>
      </c>
      <c r="E1702" s="111" t="s">
        <v>3</v>
      </c>
      <c r="F1702" s="104" t="s">
        <v>1760</v>
      </c>
      <c r="G1702" s="104" t="s">
        <v>1769</v>
      </c>
      <c r="H1702" s="104" t="s">
        <v>1770</v>
      </c>
      <c r="I1702" s="104" t="s">
        <v>1771</v>
      </c>
      <c r="J1702" s="104" t="s">
        <v>1772</v>
      </c>
      <c r="K1702" s="104" t="s">
        <v>1977</v>
      </c>
      <c r="L1702" s="104" t="s">
        <v>1766</v>
      </c>
      <c r="M1702" s="104" t="s">
        <v>1773</v>
      </c>
      <c r="N1702" s="111">
        <v>1</v>
      </c>
      <c r="O1702" s="111">
        <v>1</v>
      </c>
      <c r="P1702" s="111">
        <v>1</v>
      </c>
      <c r="Q1702" s="113">
        <v>0</v>
      </c>
      <c r="R1702" s="113">
        <v>0</v>
      </c>
      <c r="S1702" s="113">
        <v>1</v>
      </c>
      <c r="T1702" s="113">
        <v>1</v>
      </c>
      <c r="U1702" s="113">
        <v>1</v>
      </c>
      <c r="V1702" s="113">
        <v>0</v>
      </c>
      <c r="W1702" s="109">
        <v>0</v>
      </c>
      <c r="X1702" s="109">
        <v>235248.59</v>
      </c>
      <c r="Y1702" s="109">
        <v>0</v>
      </c>
      <c r="Z1702" s="109">
        <v>0</v>
      </c>
      <c r="AA1702" s="109">
        <v>0</v>
      </c>
      <c r="AB1702" s="109">
        <v>0</v>
      </c>
      <c r="AC1702" s="109">
        <v>0</v>
      </c>
      <c r="AD1702" s="109">
        <v>0</v>
      </c>
      <c r="AE1702" s="109">
        <v>235248.59</v>
      </c>
      <c r="AF1702" s="108">
        <v>45751</v>
      </c>
      <c r="AG1702" s="107">
        <v>46847</v>
      </c>
      <c r="AH1702" s="109">
        <v>235248.59</v>
      </c>
      <c r="AI1702" s="126">
        <v>2.9315068493150687</v>
      </c>
      <c r="AJ1702" s="126">
        <v>3.0027397260273974</v>
      </c>
      <c r="AK1702" s="127">
        <v>8.7499999999999994E-2</v>
      </c>
      <c r="AL1702" s="128">
        <v>2.9315068493150687</v>
      </c>
      <c r="AM1702" s="128">
        <v>3.0027397260273974</v>
      </c>
      <c r="AN1702" s="129">
        <v>8.7499999999999994E-2</v>
      </c>
      <c r="AO1702" s="130" t="s">
        <v>1774</v>
      </c>
      <c r="AP1702" s="130" t="s">
        <v>1775</v>
      </c>
      <c r="AQ1702" s="27">
        <v>5763.59</v>
      </c>
      <c r="AR1702" s="27">
        <v>5763.59</v>
      </c>
      <c r="AS1702" s="27">
        <v>0</v>
      </c>
      <c r="AT1702" s="27">
        <v>0</v>
      </c>
      <c r="AU1702" s="27">
        <v>0</v>
      </c>
      <c r="AV1702" s="27">
        <v>0</v>
      </c>
      <c r="AW1702" s="27">
        <v>0</v>
      </c>
      <c r="AX1702" s="27">
        <v>0</v>
      </c>
      <c r="AY1702" s="27">
        <v>0</v>
      </c>
      <c r="AZ1702" s="27">
        <v>0</v>
      </c>
      <c r="BA1702" s="27">
        <v>0</v>
      </c>
      <c r="BB1702" s="27">
        <v>0</v>
      </c>
      <c r="BC1702" s="27">
        <v>0</v>
      </c>
      <c r="BD1702" s="27">
        <v>0</v>
      </c>
      <c r="BE1702" s="27">
        <v>0</v>
      </c>
      <c r="BF1702" s="27">
        <v>0</v>
      </c>
      <c r="BG1702" s="27">
        <f t="shared" si="115"/>
        <v>11527.18</v>
      </c>
      <c r="BH1702" s="27">
        <f t="shared" si="116"/>
        <v>0</v>
      </c>
      <c r="BI1702" s="27">
        <f t="shared" si="117"/>
        <v>11527.18</v>
      </c>
    </row>
    <row r="1703" spans="1:61" x14ac:dyDescent="0.35">
      <c r="A1703" s="65" t="str">
        <f t="shared" si="118"/>
        <v>DI0016431</v>
      </c>
      <c r="B1703" s="67" t="s">
        <v>1980</v>
      </c>
      <c r="C1703" s="67">
        <v>1</v>
      </c>
      <c r="D1703" s="111" t="s">
        <v>0</v>
      </c>
      <c r="E1703" s="111" t="s">
        <v>3</v>
      </c>
      <c r="F1703" s="104" t="s">
        <v>1760</v>
      </c>
      <c r="G1703" s="104" t="s">
        <v>1769</v>
      </c>
      <c r="H1703" s="104" t="s">
        <v>1770</v>
      </c>
      <c r="I1703" s="104" t="s">
        <v>1771</v>
      </c>
      <c r="J1703" s="104" t="s">
        <v>1772</v>
      </c>
      <c r="K1703" s="104" t="s">
        <v>1981</v>
      </c>
      <c r="L1703" s="104" t="s">
        <v>1766</v>
      </c>
      <c r="M1703" s="104" t="s">
        <v>1773</v>
      </c>
      <c r="N1703" s="111">
        <v>1</v>
      </c>
      <c r="O1703" s="111">
        <v>1</v>
      </c>
      <c r="P1703" s="111">
        <v>1</v>
      </c>
      <c r="Q1703" s="113">
        <v>0</v>
      </c>
      <c r="R1703" s="113">
        <v>0</v>
      </c>
      <c r="S1703" s="113">
        <v>1</v>
      </c>
      <c r="T1703" s="113">
        <v>1</v>
      </c>
      <c r="U1703" s="113">
        <v>1</v>
      </c>
      <c r="V1703" s="113">
        <v>0</v>
      </c>
      <c r="W1703" s="109">
        <v>0</v>
      </c>
      <c r="X1703" s="109">
        <v>184812.68</v>
      </c>
      <c r="Y1703" s="109">
        <v>0</v>
      </c>
      <c r="Z1703" s="109">
        <v>0</v>
      </c>
      <c r="AA1703" s="109">
        <v>0</v>
      </c>
      <c r="AB1703" s="109">
        <v>0</v>
      </c>
      <c r="AC1703" s="109">
        <v>0</v>
      </c>
      <c r="AD1703" s="109">
        <v>0</v>
      </c>
      <c r="AE1703" s="109">
        <v>184812.68</v>
      </c>
      <c r="AF1703" s="108">
        <v>45751</v>
      </c>
      <c r="AG1703" s="107">
        <v>47577</v>
      </c>
      <c r="AH1703" s="109">
        <v>184812.68</v>
      </c>
      <c r="AI1703" s="126">
        <v>4.9315068493150687</v>
      </c>
      <c r="AJ1703" s="126">
        <v>5.0027397260273974</v>
      </c>
      <c r="AK1703" s="127">
        <v>9.2499999999999999E-2</v>
      </c>
      <c r="AL1703" s="128">
        <v>4.9315068493150687</v>
      </c>
      <c r="AM1703" s="128">
        <v>5.0027397260273974</v>
      </c>
      <c r="AN1703" s="129">
        <v>9.2499999999999985E-2</v>
      </c>
      <c r="AO1703" s="130" t="s">
        <v>1774</v>
      </c>
      <c r="AP1703" s="130" t="s">
        <v>1775</v>
      </c>
      <c r="AQ1703" s="27">
        <v>8547.59</v>
      </c>
      <c r="AR1703" s="27">
        <v>17095.18</v>
      </c>
      <c r="AS1703" s="27">
        <v>17095.18</v>
      </c>
      <c r="AT1703" s="27">
        <v>17095.18</v>
      </c>
      <c r="AU1703" s="27">
        <v>17095.18</v>
      </c>
      <c r="AV1703" s="27">
        <v>8547.59</v>
      </c>
      <c r="AW1703" s="27">
        <v>0</v>
      </c>
      <c r="AX1703" s="27">
        <v>0</v>
      </c>
      <c r="AY1703" s="27">
        <v>0</v>
      </c>
      <c r="AZ1703" s="27">
        <v>0</v>
      </c>
      <c r="BA1703" s="27">
        <v>0</v>
      </c>
      <c r="BB1703" s="27">
        <v>0</v>
      </c>
      <c r="BC1703" s="27">
        <v>0</v>
      </c>
      <c r="BD1703" s="27">
        <v>0</v>
      </c>
      <c r="BE1703" s="27">
        <v>0</v>
      </c>
      <c r="BF1703" s="27">
        <v>0</v>
      </c>
      <c r="BG1703" s="27">
        <f t="shared" si="115"/>
        <v>25642.77</v>
      </c>
      <c r="BH1703" s="27">
        <f t="shared" si="116"/>
        <v>59833.130000000005</v>
      </c>
      <c r="BI1703" s="27">
        <f t="shared" si="117"/>
        <v>85475.900000000009</v>
      </c>
    </row>
    <row r="1704" spans="1:61" x14ac:dyDescent="0.35">
      <c r="A1704" s="65" t="str">
        <f t="shared" si="118"/>
        <v>DI0016441</v>
      </c>
      <c r="B1704" s="67" t="s">
        <v>1982</v>
      </c>
      <c r="C1704" s="67">
        <v>1</v>
      </c>
      <c r="D1704" s="111" t="s">
        <v>0</v>
      </c>
      <c r="E1704" s="111" t="s">
        <v>3</v>
      </c>
      <c r="F1704" s="104" t="s">
        <v>1760</v>
      </c>
      <c r="G1704" s="104" t="s">
        <v>1769</v>
      </c>
      <c r="H1704" s="104" t="s">
        <v>1770</v>
      </c>
      <c r="I1704" s="104" t="s">
        <v>1771</v>
      </c>
      <c r="J1704" s="104" t="s">
        <v>1772</v>
      </c>
      <c r="K1704" s="104" t="s">
        <v>1981</v>
      </c>
      <c r="L1704" s="104" t="s">
        <v>1766</v>
      </c>
      <c r="M1704" s="104" t="s">
        <v>1773</v>
      </c>
      <c r="N1704" s="111">
        <v>1</v>
      </c>
      <c r="O1704" s="111">
        <v>1</v>
      </c>
      <c r="P1704" s="111">
        <v>1</v>
      </c>
      <c r="Q1704" s="113">
        <v>0</v>
      </c>
      <c r="R1704" s="113">
        <v>0</v>
      </c>
      <c r="S1704" s="113">
        <v>1</v>
      </c>
      <c r="T1704" s="113">
        <v>1</v>
      </c>
      <c r="U1704" s="113">
        <v>1</v>
      </c>
      <c r="V1704" s="113">
        <v>0</v>
      </c>
      <c r="W1704" s="109">
        <v>0</v>
      </c>
      <c r="X1704" s="109">
        <v>184812.68</v>
      </c>
      <c r="Y1704" s="109">
        <v>0</v>
      </c>
      <c r="Z1704" s="109">
        <v>0</v>
      </c>
      <c r="AA1704" s="109">
        <v>0</v>
      </c>
      <c r="AB1704" s="109">
        <v>0</v>
      </c>
      <c r="AC1704" s="109">
        <v>0</v>
      </c>
      <c r="AD1704" s="109">
        <v>0</v>
      </c>
      <c r="AE1704" s="109">
        <v>184812.68</v>
      </c>
      <c r="AF1704" s="108">
        <v>45751</v>
      </c>
      <c r="AG1704" s="107">
        <v>46116</v>
      </c>
      <c r="AH1704" s="109">
        <v>184812.68</v>
      </c>
      <c r="AI1704" s="126">
        <v>0.92876712328767119</v>
      </c>
      <c r="AJ1704" s="126">
        <v>1</v>
      </c>
      <c r="AK1704" s="127">
        <v>4.9000000000000002E-2</v>
      </c>
      <c r="AL1704" s="128">
        <v>0.9287671232876713</v>
      </c>
      <c r="AM1704" s="128">
        <v>1</v>
      </c>
      <c r="AN1704" s="129">
        <v>4.8999999999999995E-2</v>
      </c>
      <c r="AO1704" s="130" t="s">
        <v>1774</v>
      </c>
      <c r="AP1704" s="130" t="s">
        <v>1775</v>
      </c>
      <c r="AQ1704" s="27">
        <v>8085.55</v>
      </c>
      <c r="AR1704" s="27">
        <v>16171.1</v>
      </c>
      <c r="AS1704" s="27">
        <v>16171.1</v>
      </c>
      <c r="AT1704" s="27">
        <v>8085.55</v>
      </c>
      <c r="AU1704" s="27">
        <v>0</v>
      </c>
      <c r="AV1704" s="27">
        <v>0</v>
      </c>
      <c r="AW1704" s="27">
        <v>0</v>
      </c>
      <c r="AX1704" s="27">
        <v>0</v>
      </c>
      <c r="AY1704" s="27">
        <v>0</v>
      </c>
      <c r="AZ1704" s="27">
        <v>0</v>
      </c>
      <c r="BA1704" s="27">
        <v>0</v>
      </c>
      <c r="BB1704" s="27">
        <v>0</v>
      </c>
      <c r="BC1704" s="27">
        <v>0</v>
      </c>
      <c r="BD1704" s="27">
        <v>0</v>
      </c>
      <c r="BE1704" s="27">
        <v>0</v>
      </c>
      <c r="BF1704" s="27">
        <v>0</v>
      </c>
      <c r="BG1704" s="27">
        <f t="shared" si="115"/>
        <v>24256.65</v>
      </c>
      <c r="BH1704" s="27">
        <f t="shared" si="116"/>
        <v>24256.65</v>
      </c>
      <c r="BI1704" s="27">
        <f t="shared" si="117"/>
        <v>48513.3</v>
      </c>
    </row>
    <row r="1705" spans="1:61" x14ac:dyDescent="0.35">
      <c r="A1705" s="65" t="str">
        <f t="shared" si="118"/>
        <v>DI0016451</v>
      </c>
      <c r="B1705" s="67" t="s">
        <v>1983</v>
      </c>
      <c r="C1705" s="67">
        <v>1</v>
      </c>
      <c r="D1705" s="111" t="s">
        <v>0</v>
      </c>
      <c r="E1705" s="111" t="s">
        <v>3</v>
      </c>
      <c r="F1705" s="104" t="s">
        <v>1760</v>
      </c>
      <c r="G1705" s="104" t="s">
        <v>1769</v>
      </c>
      <c r="H1705" s="104" t="s">
        <v>1770</v>
      </c>
      <c r="I1705" s="104" t="s">
        <v>1771</v>
      </c>
      <c r="J1705" s="104" t="s">
        <v>1772</v>
      </c>
      <c r="K1705" s="104" t="s">
        <v>1981</v>
      </c>
      <c r="L1705" s="104" t="s">
        <v>1766</v>
      </c>
      <c r="M1705" s="104" t="s">
        <v>1773</v>
      </c>
      <c r="N1705" s="111">
        <v>1</v>
      </c>
      <c r="O1705" s="111">
        <v>1</v>
      </c>
      <c r="P1705" s="111">
        <v>1</v>
      </c>
      <c r="Q1705" s="113">
        <v>0</v>
      </c>
      <c r="R1705" s="113">
        <v>0</v>
      </c>
      <c r="S1705" s="113">
        <v>1</v>
      </c>
      <c r="T1705" s="113">
        <v>1</v>
      </c>
      <c r="U1705" s="113">
        <v>1</v>
      </c>
      <c r="V1705" s="113">
        <v>0</v>
      </c>
      <c r="W1705" s="109">
        <v>0</v>
      </c>
      <c r="X1705" s="109">
        <v>184812.68</v>
      </c>
      <c r="Y1705" s="109">
        <v>0</v>
      </c>
      <c r="Z1705" s="109">
        <v>0</v>
      </c>
      <c r="AA1705" s="109">
        <v>0</v>
      </c>
      <c r="AB1705" s="109">
        <v>0</v>
      </c>
      <c r="AC1705" s="109">
        <v>0</v>
      </c>
      <c r="AD1705" s="109">
        <v>0</v>
      </c>
      <c r="AE1705" s="109">
        <v>184812.68</v>
      </c>
      <c r="AF1705" s="108">
        <v>45751</v>
      </c>
      <c r="AG1705" s="107">
        <v>46847</v>
      </c>
      <c r="AH1705" s="109">
        <v>184812.68</v>
      </c>
      <c r="AI1705" s="126">
        <v>2.9315068493150687</v>
      </c>
      <c r="AJ1705" s="126">
        <v>3.0027397260273974</v>
      </c>
      <c r="AK1705" s="127">
        <v>8.7499999999999994E-2</v>
      </c>
      <c r="AL1705" s="128">
        <v>2.9315068493150691</v>
      </c>
      <c r="AM1705" s="128">
        <v>3.0027397260273974</v>
      </c>
      <c r="AN1705" s="129">
        <v>8.7499999999999994E-2</v>
      </c>
      <c r="AO1705" s="130" t="s">
        <v>1774</v>
      </c>
      <c r="AP1705" s="130" t="s">
        <v>1775</v>
      </c>
      <c r="AQ1705" s="27">
        <v>4527.91</v>
      </c>
      <c r="AR1705" s="27">
        <v>4527.91</v>
      </c>
      <c r="AS1705" s="27">
        <v>0</v>
      </c>
      <c r="AT1705" s="27">
        <v>0</v>
      </c>
      <c r="AU1705" s="27">
        <v>0</v>
      </c>
      <c r="AV1705" s="27">
        <v>0</v>
      </c>
      <c r="AW1705" s="27">
        <v>0</v>
      </c>
      <c r="AX1705" s="27">
        <v>0</v>
      </c>
      <c r="AY1705" s="27">
        <v>0</v>
      </c>
      <c r="AZ1705" s="27">
        <v>0</v>
      </c>
      <c r="BA1705" s="27">
        <v>0</v>
      </c>
      <c r="BB1705" s="27">
        <v>0</v>
      </c>
      <c r="BC1705" s="27">
        <v>0</v>
      </c>
      <c r="BD1705" s="27">
        <v>0</v>
      </c>
      <c r="BE1705" s="27">
        <v>0</v>
      </c>
      <c r="BF1705" s="27">
        <v>0</v>
      </c>
      <c r="BG1705" s="27">
        <f t="shared" si="115"/>
        <v>9055.82</v>
      </c>
      <c r="BH1705" s="27">
        <f t="shared" si="116"/>
        <v>0</v>
      </c>
      <c r="BI1705" s="27">
        <f t="shared" si="117"/>
        <v>9055.82</v>
      </c>
    </row>
    <row r="1706" spans="1:61" x14ac:dyDescent="0.35">
      <c r="A1706" s="65" t="str">
        <f t="shared" si="118"/>
        <v>DI0016461</v>
      </c>
      <c r="B1706" s="67" t="s">
        <v>1984</v>
      </c>
      <c r="C1706" s="67">
        <v>1</v>
      </c>
      <c r="D1706" s="111" t="s">
        <v>0</v>
      </c>
      <c r="E1706" s="111" t="s">
        <v>3</v>
      </c>
      <c r="F1706" s="104" t="s">
        <v>1760</v>
      </c>
      <c r="G1706" s="104" t="s">
        <v>1769</v>
      </c>
      <c r="H1706" s="104" t="s">
        <v>1770</v>
      </c>
      <c r="I1706" s="104" t="s">
        <v>1771</v>
      </c>
      <c r="J1706" s="104" t="s">
        <v>1772</v>
      </c>
      <c r="K1706" s="104" t="s">
        <v>1985</v>
      </c>
      <c r="L1706" s="104" t="s">
        <v>1766</v>
      </c>
      <c r="M1706" s="104" t="s">
        <v>1773</v>
      </c>
      <c r="N1706" s="111">
        <v>1</v>
      </c>
      <c r="O1706" s="111">
        <v>1</v>
      </c>
      <c r="P1706" s="111">
        <v>1</v>
      </c>
      <c r="Q1706" s="113">
        <v>0</v>
      </c>
      <c r="R1706" s="113">
        <v>0</v>
      </c>
      <c r="S1706" s="113">
        <v>1</v>
      </c>
      <c r="T1706" s="113">
        <v>1</v>
      </c>
      <c r="U1706" s="113">
        <v>1</v>
      </c>
      <c r="V1706" s="113">
        <v>0</v>
      </c>
      <c r="W1706" s="109">
        <v>0</v>
      </c>
      <c r="X1706" s="109">
        <v>150021.71</v>
      </c>
      <c r="Y1706" s="109">
        <v>0</v>
      </c>
      <c r="Z1706" s="109">
        <v>0</v>
      </c>
      <c r="AA1706" s="109">
        <v>0</v>
      </c>
      <c r="AB1706" s="109">
        <v>0</v>
      </c>
      <c r="AC1706" s="109">
        <v>0</v>
      </c>
      <c r="AD1706" s="109">
        <v>0</v>
      </c>
      <c r="AE1706" s="109">
        <v>150021.71</v>
      </c>
      <c r="AF1706" s="108">
        <v>45751</v>
      </c>
      <c r="AG1706" s="107">
        <v>47577</v>
      </c>
      <c r="AH1706" s="109">
        <v>150021.71</v>
      </c>
      <c r="AI1706" s="126">
        <v>4.9315068493150687</v>
      </c>
      <c r="AJ1706" s="126">
        <v>5.0027397260273974</v>
      </c>
      <c r="AK1706" s="127">
        <v>9.2499999999999999E-2</v>
      </c>
      <c r="AL1706" s="128">
        <v>4.9315068493150687</v>
      </c>
      <c r="AM1706" s="128">
        <v>5.0027397260273974</v>
      </c>
      <c r="AN1706" s="129">
        <v>9.2499999999999999E-2</v>
      </c>
      <c r="AO1706" s="130" t="s">
        <v>1774</v>
      </c>
      <c r="AP1706" s="130" t="s">
        <v>1775</v>
      </c>
      <c r="AQ1706" s="27">
        <v>6938.5</v>
      </c>
      <c r="AR1706" s="27">
        <v>13877</v>
      </c>
      <c r="AS1706" s="27">
        <v>13877</v>
      </c>
      <c r="AT1706" s="27">
        <v>13877</v>
      </c>
      <c r="AU1706" s="27">
        <v>13877</v>
      </c>
      <c r="AV1706" s="27">
        <v>6938.5</v>
      </c>
      <c r="AW1706" s="27">
        <v>0</v>
      </c>
      <c r="AX1706" s="27">
        <v>0</v>
      </c>
      <c r="AY1706" s="27">
        <v>0</v>
      </c>
      <c r="AZ1706" s="27">
        <v>0</v>
      </c>
      <c r="BA1706" s="27">
        <v>0</v>
      </c>
      <c r="BB1706" s="27">
        <v>0</v>
      </c>
      <c r="BC1706" s="27">
        <v>0</v>
      </c>
      <c r="BD1706" s="27">
        <v>0</v>
      </c>
      <c r="BE1706" s="27">
        <v>0</v>
      </c>
      <c r="BF1706" s="27">
        <v>0</v>
      </c>
      <c r="BG1706" s="27">
        <f t="shared" si="115"/>
        <v>20815.5</v>
      </c>
      <c r="BH1706" s="27">
        <f t="shared" si="116"/>
        <v>48569.5</v>
      </c>
      <c r="BI1706" s="27">
        <f t="shared" si="117"/>
        <v>69385</v>
      </c>
    </row>
    <row r="1707" spans="1:61" x14ac:dyDescent="0.35">
      <c r="A1707" s="65" t="str">
        <f t="shared" si="118"/>
        <v>DI0016471</v>
      </c>
      <c r="B1707" s="67" t="s">
        <v>1986</v>
      </c>
      <c r="C1707" s="67">
        <v>1</v>
      </c>
      <c r="D1707" s="111" t="s">
        <v>0</v>
      </c>
      <c r="E1707" s="111" t="s">
        <v>3</v>
      </c>
      <c r="F1707" s="104" t="s">
        <v>1760</v>
      </c>
      <c r="G1707" s="104" t="s">
        <v>1769</v>
      </c>
      <c r="H1707" s="104" t="s">
        <v>1770</v>
      </c>
      <c r="I1707" s="104" t="s">
        <v>1771</v>
      </c>
      <c r="J1707" s="104" t="s">
        <v>1772</v>
      </c>
      <c r="K1707" s="104" t="s">
        <v>1985</v>
      </c>
      <c r="L1707" s="104" t="s">
        <v>1766</v>
      </c>
      <c r="M1707" s="104" t="s">
        <v>1773</v>
      </c>
      <c r="N1707" s="111">
        <v>1</v>
      </c>
      <c r="O1707" s="111">
        <v>1</v>
      </c>
      <c r="P1707" s="111">
        <v>1</v>
      </c>
      <c r="Q1707" s="113">
        <v>0</v>
      </c>
      <c r="R1707" s="113">
        <v>0</v>
      </c>
      <c r="S1707" s="113">
        <v>1</v>
      </c>
      <c r="T1707" s="113">
        <v>1</v>
      </c>
      <c r="U1707" s="113">
        <v>1</v>
      </c>
      <c r="V1707" s="113">
        <v>0</v>
      </c>
      <c r="W1707" s="109">
        <v>0</v>
      </c>
      <c r="X1707" s="109">
        <v>150021.72</v>
      </c>
      <c r="Y1707" s="109">
        <v>0</v>
      </c>
      <c r="Z1707" s="109">
        <v>0</v>
      </c>
      <c r="AA1707" s="109">
        <v>0</v>
      </c>
      <c r="AB1707" s="109">
        <v>0</v>
      </c>
      <c r="AC1707" s="109">
        <v>0</v>
      </c>
      <c r="AD1707" s="109">
        <v>0</v>
      </c>
      <c r="AE1707" s="109">
        <v>150021.72</v>
      </c>
      <c r="AF1707" s="108">
        <v>45751</v>
      </c>
      <c r="AG1707" s="107">
        <v>46116</v>
      </c>
      <c r="AH1707" s="109">
        <v>150021.72</v>
      </c>
      <c r="AI1707" s="126">
        <v>0.92876712328767119</v>
      </c>
      <c r="AJ1707" s="126">
        <v>1</v>
      </c>
      <c r="AK1707" s="127">
        <v>4.9000000000000002E-2</v>
      </c>
      <c r="AL1707" s="128">
        <v>0.9287671232876713</v>
      </c>
      <c r="AM1707" s="128">
        <v>1</v>
      </c>
      <c r="AN1707" s="129">
        <v>4.9000000000000002E-2</v>
      </c>
      <c r="AO1707" s="130" t="s">
        <v>1774</v>
      </c>
      <c r="AP1707" s="130" t="s">
        <v>1775</v>
      </c>
      <c r="AQ1707" s="27">
        <v>6563.45</v>
      </c>
      <c r="AR1707" s="27">
        <v>13126.9</v>
      </c>
      <c r="AS1707" s="27">
        <v>13126.9</v>
      </c>
      <c r="AT1707" s="27">
        <v>6563.45</v>
      </c>
      <c r="AU1707" s="27">
        <v>0</v>
      </c>
      <c r="AV1707" s="27">
        <v>0</v>
      </c>
      <c r="AW1707" s="27">
        <v>0</v>
      </c>
      <c r="AX1707" s="27">
        <v>0</v>
      </c>
      <c r="AY1707" s="27">
        <v>0</v>
      </c>
      <c r="AZ1707" s="27">
        <v>0</v>
      </c>
      <c r="BA1707" s="27">
        <v>0</v>
      </c>
      <c r="BB1707" s="27">
        <v>0</v>
      </c>
      <c r="BC1707" s="27">
        <v>0</v>
      </c>
      <c r="BD1707" s="27">
        <v>0</v>
      </c>
      <c r="BE1707" s="27">
        <v>0</v>
      </c>
      <c r="BF1707" s="27">
        <v>0</v>
      </c>
      <c r="BG1707" s="27">
        <f t="shared" si="115"/>
        <v>19690.349999999999</v>
      </c>
      <c r="BH1707" s="27">
        <f t="shared" si="116"/>
        <v>19690.349999999999</v>
      </c>
      <c r="BI1707" s="27">
        <f t="shared" si="117"/>
        <v>39380.699999999997</v>
      </c>
    </row>
    <row r="1708" spans="1:61" x14ac:dyDescent="0.35">
      <c r="A1708" s="65" t="str">
        <f t="shared" si="118"/>
        <v>DI0016481</v>
      </c>
      <c r="B1708" s="67" t="s">
        <v>1987</v>
      </c>
      <c r="C1708" s="67">
        <v>1</v>
      </c>
      <c r="D1708" s="111" t="s">
        <v>0</v>
      </c>
      <c r="E1708" s="111" t="s">
        <v>3</v>
      </c>
      <c r="F1708" s="104" t="s">
        <v>1760</v>
      </c>
      <c r="G1708" s="104" t="s">
        <v>1769</v>
      </c>
      <c r="H1708" s="104" t="s">
        <v>1770</v>
      </c>
      <c r="I1708" s="104" t="s">
        <v>1771</v>
      </c>
      <c r="J1708" s="104" t="s">
        <v>1772</v>
      </c>
      <c r="K1708" s="104" t="s">
        <v>1985</v>
      </c>
      <c r="L1708" s="104" t="s">
        <v>1766</v>
      </c>
      <c r="M1708" s="104" t="s">
        <v>1773</v>
      </c>
      <c r="N1708" s="111">
        <v>1</v>
      </c>
      <c r="O1708" s="111">
        <v>1</v>
      </c>
      <c r="P1708" s="111">
        <v>1</v>
      </c>
      <c r="Q1708" s="113">
        <v>0</v>
      </c>
      <c r="R1708" s="113">
        <v>0</v>
      </c>
      <c r="S1708" s="113">
        <v>1</v>
      </c>
      <c r="T1708" s="113">
        <v>1</v>
      </c>
      <c r="U1708" s="113">
        <v>1</v>
      </c>
      <c r="V1708" s="113">
        <v>0</v>
      </c>
      <c r="W1708" s="109">
        <v>0</v>
      </c>
      <c r="X1708" s="109">
        <v>150021.72</v>
      </c>
      <c r="Y1708" s="109">
        <v>0</v>
      </c>
      <c r="Z1708" s="109">
        <v>0</v>
      </c>
      <c r="AA1708" s="109">
        <v>0</v>
      </c>
      <c r="AB1708" s="109">
        <v>0</v>
      </c>
      <c r="AC1708" s="109">
        <v>0</v>
      </c>
      <c r="AD1708" s="109">
        <v>0</v>
      </c>
      <c r="AE1708" s="109">
        <v>150021.72</v>
      </c>
      <c r="AF1708" s="108">
        <v>45751</v>
      </c>
      <c r="AG1708" s="107">
        <v>46847</v>
      </c>
      <c r="AH1708" s="109">
        <v>150021.72</v>
      </c>
      <c r="AI1708" s="126">
        <v>2.9315068493150687</v>
      </c>
      <c r="AJ1708" s="126">
        <v>3.0027397260273974</v>
      </c>
      <c r="AK1708" s="127">
        <v>8.7499999999999994E-2</v>
      </c>
      <c r="AL1708" s="128">
        <v>2.9315068493150687</v>
      </c>
      <c r="AM1708" s="128">
        <v>3.0027397260273974</v>
      </c>
      <c r="AN1708" s="129">
        <v>8.7499999999999994E-2</v>
      </c>
      <c r="AO1708" s="130" t="s">
        <v>1774</v>
      </c>
      <c r="AP1708" s="130" t="s">
        <v>1775</v>
      </c>
      <c r="AQ1708" s="27">
        <v>3675.53</v>
      </c>
      <c r="AR1708" s="27">
        <v>3675.53</v>
      </c>
      <c r="AS1708" s="27">
        <v>0</v>
      </c>
      <c r="AT1708" s="27">
        <v>0</v>
      </c>
      <c r="AU1708" s="27">
        <v>0</v>
      </c>
      <c r="AV1708" s="27">
        <v>0</v>
      </c>
      <c r="AW1708" s="27">
        <v>0</v>
      </c>
      <c r="AX1708" s="27">
        <v>0</v>
      </c>
      <c r="AY1708" s="27">
        <v>0</v>
      </c>
      <c r="AZ1708" s="27">
        <v>0</v>
      </c>
      <c r="BA1708" s="27">
        <v>0</v>
      </c>
      <c r="BB1708" s="27">
        <v>0</v>
      </c>
      <c r="BC1708" s="27">
        <v>0</v>
      </c>
      <c r="BD1708" s="27">
        <v>0</v>
      </c>
      <c r="BE1708" s="27">
        <v>0</v>
      </c>
      <c r="BF1708" s="27">
        <v>0</v>
      </c>
      <c r="BG1708" s="27">
        <f t="shared" si="115"/>
        <v>7351.06</v>
      </c>
      <c r="BH1708" s="27">
        <f t="shared" si="116"/>
        <v>0</v>
      </c>
      <c r="BI1708" s="27">
        <f t="shared" si="117"/>
        <v>7351.06</v>
      </c>
    </row>
    <row r="1709" spans="1:61" x14ac:dyDescent="0.35">
      <c r="A1709" s="65" t="str">
        <f t="shared" si="118"/>
        <v>DI0016491</v>
      </c>
      <c r="B1709" s="67" t="s">
        <v>1988</v>
      </c>
      <c r="C1709" s="67">
        <v>1</v>
      </c>
      <c r="D1709" s="111" t="s">
        <v>0</v>
      </c>
      <c r="E1709" s="111" t="s">
        <v>3</v>
      </c>
      <c r="F1709" s="104" t="s">
        <v>1760</v>
      </c>
      <c r="G1709" s="104" t="s">
        <v>1769</v>
      </c>
      <c r="H1709" s="104" t="s">
        <v>1770</v>
      </c>
      <c r="I1709" s="104" t="s">
        <v>1771</v>
      </c>
      <c r="J1709" s="104" t="s">
        <v>1772</v>
      </c>
      <c r="K1709" s="104" t="s">
        <v>1989</v>
      </c>
      <c r="L1709" s="104" t="s">
        <v>1766</v>
      </c>
      <c r="M1709" s="104" t="s">
        <v>1773</v>
      </c>
      <c r="N1709" s="111">
        <v>1</v>
      </c>
      <c r="O1709" s="111">
        <v>1</v>
      </c>
      <c r="P1709" s="111">
        <v>1</v>
      </c>
      <c r="Q1709" s="113">
        <v>0</v>
      </c>
      <c r="R1709" s="113">
        <v>0</v>
      </c>
      <c r="S1709" s="113">
        <v>1</v>
      </c>
      <c r="T1709" s="113">
        <v>1</v>
      </c>
      <c r="U1709" s="113">
        <v>1</v>
      </c>
      <c r="V1709" s="113">
        <v>0</v>
      </c>
      <c r="W1709" s="109">
        <v>0</v>
      </c>
      <c r="X1709" s="109">
        <v>2410742.34</v>
      </c>
      <c r="Y1709" s="109">
        <v>0</v>
      </c>
      <c r="Z1709" s="109">
        <v>0</v>
      </c>
      <c r="AA1709" s="109">
        <v>0</v>
      </c>
      <c r="AB1709" s="109">
        <v>0</v>
      </c>
      <c r="AC1709" s="109">
        <v>0</v>
      </c>
      <c r="AD1709" s="109">
        <v>0</v>
      </c>
      <c r="AE1709" s="109">
        <v>2410742.34</v>
      </c>
      <c r="AF1709" s="108">
        <v>45751</v>
      </c>
      <c r="AG1709" s="107">
        <v>47577</v>
      </c>
      <c r="AH1709" s="109">
        <v>2410742.34</v>
      </c>
      <c r="AI1709" s="126">
        <v>4.9315068493150687</v>
      </c>
      <c r="AJ1709" s="126">
        <v>5.0027397260273974</v>
      </c>
      <c r="AK1709" s="127">
        <v>9.2499999999999999E-2</v>
      </c>
      <c r="AL1709" s="128">
        <v>4.9315068493150687</v>
      </c>
      <c r="AM1709" s="128">
        <v>5.0027397260273974</v>
      </c>
      <c r="AN1709" s="129">
        <v>9.2499999999999999E-2</v>
      </c>
      <c r="AO1709" s="130" t="s">
        <v>1774</v>
      </c>
      <c r="AP1709" s="130" t="s">
        <v>1775</v>
      </c>
      <c r="AQ1709" s="27">
        <v>111496.83</v>
      </c>
      <c r="AR1709" s="27">
        <v>222993.66</v>
      </c>
      <c r="AS1709" s="27">
        <v>222993.66</v>
      </c>
      <c r="AT1709" s="27">
        <v>222993.66</v>
      </c>
      <c r="AU1709" s="27">
        <v>222993.66</v>
      </c>
      <c r="AV1709" s="27">
        <v>111496.83</v>
      </c>
      <c r="AW1709" s="27">
        <v>0</v>
      </c>
      <c r="AX1709" s="27">
        <v>0</v>
      </c>
      <c r="AY1709" s="27">
        <v>0</v>
      </c>
      <c r="AZ1709" s="27">
        <v>0</v>
      </c>
      <c r="BA1709" s="27">
        <v>0</v>
      </c>
      <c r="BB1709" s="27">
        <v>0</v>
      </c>
      <c r="BC1709" s="27">
        <v>0</v>
      </c>
      <c r="BD1709" s="27">
        <v>0</v>
      </c>
      <c r="BE1709" s="27">
        <v>0</v>
      </c>
      <c r="BF1709" s="27">
        <v>0</v>
      </c>
      <c r="BG1709" s="27">
        <f t="shared" si="115"/>
        <v>334490.49</v>
      </c>
      <c r="BH1709" s="27">
        <f t="shared" si="116"/>
        <v>780477.80999999994</v>
      </c>
      <c r="BI1709" s="27">
        <f t="shared" si="117"/>
        <v>1114968.2999999998</v>
      </c>
    </row>
    <row r="1710" spans="1:61" x14ac:dyDescent="0.35">
      <c r="A1710" s="65" t="str">
        <f t="shared" si="118"/>
        <v>DI0016501</v>
      </c>
      <c r="B1710" s="67" t="s">
        <v>1990</v>
      </c>
      <c r="C1710" s="67">
        <v>1</v>
      </c>
      <c r="D1710" s="111" t="s">
        <v>0</v>
      </c>
      <c r="E1710" s="111" t="s">
        <v>3</v>
      </c>
      <c r="F1710" s="104" t="s">
        <v>1760</v>
      </c>
      <c r="G1710" s="104" t="s">
        <v>1769</v>
      </c>
      <c r="H1710" s="104" t="s">
        <v>1770</v>
      </c>
      <c r="I1710" s="104" t="s">
        <v>1771</v>
      </c>
      <c r="J1710" s="104" t="s">
        <v>1772</v>
      </c>
      <c r="K1710" s="104" t="s">
        <v>1989</v>
      </c>
      <c r="L1710" s="104" t="s">
        <v>1766</v>
      </c>
      <c r="M1710" s="104" t="s">
        <v>1773</v>
      </c>
      <c r="N1710" s="111">
        <v>1</v>
      </c>
      <c r="O1710" s="111">
        <v>1</v>
      </c>
      <c r="P1710" s="111">
        <v>1</v>
      </c>
      <c r="Q1710" s="113">
        <v>0</v>
      </c>
      <c r="R1710" s="113">
        <v>0</v>
      </c>
      <c r="S1710" s="113">
        <v>1</v>
      </c>
      <c r="T1710" s="113">
        <v>1</v>
      </c>
      <c r="U1710" s="113">
        <v>1</v>
      </c>
      <c r="V1710" s="113">
        <v>0</v>
      </c>
      <c r="W1710" s="109">
        <v>0</v>
      </c>
      <c r="X1710" s="109">
        <v>2410742.35</v>
      </c>
      <c r="Y1710" s="109">
        <v>0</v>
      </c>
      <c r="Z1710" s="109">
        <v>0</v>
      </c>
      <c r="AA1710" s="109">
        <v>0</v>
      </c>
      <c r="AB1710" s="109">
        <v>0</v>
      </c>
      <c r="AC1710" s="109">
        <v>0</v>
      </c>
      <c r="AD1710" s="109">
        <v>0</v>
      </c>
      <c r="AE1710" s="109">
        <v>2410742.35</v>
      </c>
      <c r="AF1710" s="108">
        <v>45751</v>
      </c>
      <c r="AG1710" s="107">
        <v>46116</v>
      </c>
      <c r="AH1710" s="109">
        <v>2410742.35</v>
      </c>
      <c r="AI1710" s="126">
        <v>0.92876712328767119</v>
      </c>
      <c r="AJ1710" s="126">
        <v>1</v>
      </c>
      <c r="AK1710" s="127">
        <v>4.9000000000000002E-2</v>
      </c>
      <c r="AL1710" s="128">
        <v>0.92876712328767108</v>
      </c>
      <c r="AM1710" s="128">
        <v>1</v>
      </c>
      <c r="AN1710" s="129">
        <v>4.9000000000000002E-2</v>
      </c>
      <c r="AO1710" s="130" t="s">
        <v>1774</v>
      </c>
      <c r="AP1710" s="130" t="s">
        <v>1775</v>
      </c>
      <c r="AQ1710" s="27">
        <v>105469.98</v>
      </c>
      <c r="AR1710" s="27">
        <v>210939.96</v>
      </c>
      <c r="AS1710" s="27">
        <v>210939.96</v>
      </c>
      <c r="AT1710" s="27">
        <v>105469.98</v>
      </c>
      <c r="AU1710" s="27">
        <v>0</v>
      </c>
      <c r="AV1710" s="27">
        <v>0</v>
      </c>
      <c r="AW1710" s="27">
        <v>0</v>
      </c>
      <c r="AX1710" s="27">
        <v>0</v>
      </c>
      <c r="AY1710" s="27">
        <v>0</v>
      </c>
      <c r="AZ1710" s="27">
        <v>0</v>
      </c>
      <c r="BA1710" s="27">
        <v>0</v>
      </c>
      <c r="BB1710" s="27">
        <v>0</v>
      </c>
      <c r="BC1710" s="27">
        <v>0</v>
      </c>
      <c r="BD1710" s="27">
        <v>0</v>
      </c>
      <c r="BE1710" s="27">
        <v>0</v>
      </c>
      <c r="BF1710" s="27">
        <v>0</v>
      </c>
      <c r="BG1710" s="27">
        <f t="shared" si="115"/>
        <v>316409.94</v>
      </c>
      <c r="BH1710" s="27">
        <f t="shared" si="116"/>
        <v>316409.94</v>
      </c>
      <c r="BI1710" s="27">
        <f t="shared" si="117"/>
        <v>632819.88</v>
      </c>
    </row>
    <row r="1711" spans="1:61" x14ac:dyDescent="0.35">
      <c r="A1711" s="65" t="str">
        <f t="shared" si="118"/>
        <v>DI0016511</v>
      </c>
      <c r="B1711" s="67" t="s">
        <v>1991</v>
      </c>
      <c r="C1711" s="67">
        <v>1</v>
      </c>
      <c r="D1711" s="111" t="s">
        <v>0</v>
      </c>
      <c r="E1711" s="111" t="s">
        <v>3</v>
      </c>
      <c r="F1711" s="104" t="s">
        <v>1760</v>
      </c>
      <c r="G1711" s="104" t="s">
        <v>1769</v>
      </c>
      <c r="H1711" s="104" t="s">
        <v>1770</v>
      </c>
      <c r="I1711" s="104" t="s">
        <v>1771</v>
      </c>
      <c r="J1711" s="104" t="s">
        <v>1772</v>
      </c>
      <c r="K1711" s="104" t="s">
        <v>1989</v>
      </c>
      <c r="L1711" s="104" t="s">
        <v>1766</v>
      </c>
      <c r="M1711" s="104" t="s">
        <v>1773</v>
      </c>
      <c r="N1711" s="111">
        <v>1</v>
      </c>
      <c r="O1711" s="111">
        <v>1</v>
      </c>
      <c r="P1711" s="111">
        <v>1</v>
      </c>
      <c r="Q1711" s="113">
        <v>0</v>
      </c>
      <c r="R1711" s="113">
        <v>0</v>
      </c>
      <c r="S1711" s="113">
        <v>1</v>
      </c>
      <c r="T1711" s="113">
        <v>1</v>
      </c>
      <c r="U1711" s="113">
        <v>1</v>
      </c>
      <c r="V1711" s="113">
        <v>0</v>
      </c>
      <c r="W1711" s="109">
        <v>0</v>
      </c>
      <c r="X1711" s="109">
        <v>2410742.35</v>
      </c>
      <c r="Y1711" s="109">
        <v>0</v>
      </c>
      <c r="Z1711" s="109">
        <v>0</v>
      </c>
      <c r="AA1711" s="109">
        <v>0</v>
      </c>
      <c r="AB1711" s="109">
        <v>0</v>
      </c>
      <c r="AC1711" s="109">
        <v>0</v>
      </c>
      <c r="AD1711" s="109">
        <v>0</v>
      </c>
      <c r="AE1711" s="109">
        <v>2410742.35</v>
      </c>
      <c r="AF1711" s="108">
        <v>45751</v>
      </c>
      <c r="AG1711" s="107">
        <v>46847</v>
      </c>
      <c r="AH1711" s="109">
        <v>2410742.35</v>
      </c>
      <c r="AI1711" s="126">
        <v>2.9315068493150687</v>
      </c>
      <c r="AJ1711" s="126">
        <v>3.0027397260273974</v>
      </c>
      <c r="AK1711" s="127">
        <v>8.7499999999999994E-2</v>
      </c>
      <c r="AL1711" s="128">
        <v>2.9315068493150687</v>
      </c>
      <c r="AM1711" s="128">
        <v>3.0027397260273974</v>
      </c>
      <c r="AN1711" s="129">
        <v>8.7499999999999994E-2</v>
      </c>
      <c r="AO1711" s="130" t="s">
        <v>1774</v>
      </c>
      <c r="AP1711" s="130" t="s">
        <v>1775</v>
      </c>
      <c r="AQ1711" s="27">
        <v>59063.19</v>
      </c>
      <c r="AR1711" s="27">
        <v>59063.19</v>
      </c>
      <c r="AS1711" s="27">
        <v>0</v>
      </c>
      <c r="AT1711" s="27">
        <v>0</v>
      </c>
      <c r="AU1711" s="27">
        <v>0</v>
      </c>
      <c r="AV1711" s="27">
        <v>0</v>
      </c>
      <c r="AW1711" s="27">
        <v>0</v>
      </c>
      <c r="AX1711" s="27">
        <v>0</v>
      </c>
      <c r="AY1711" s="27">
        <v>0</v>
      </c>
      <c r="AZ1711" s="27">
        <v>0</v>
      </c>
      <c r="BA1711" s="27">
        <v>0</v>
      </c>
      <c r="BB1711" s="27">
        <v>0</v>
      </c>
      <c r="BC1711" s="27">
        <v>0</v>
      </c>
      <c r="BD1711" s="27">
        <v>0</v>
      </c>
      <c r="BE1711" s="27">
        <v>0</v>
      </c>
      <c r="BF1711" s="27">
        <v>0</v>
      </c>
      <c r="BG1711" s="27">
        <f t="shared" si="115"/>
        <v>118126.38</v>
      </c>
      <c r="BH1711" s="27">
        <f t="shared" si="116"/>
        <v>0</v>
      </c>
      <c r="BI1711" s="27">
        <f t="shared" si="117"/>
        <v>118126.38</v>
      </c>
    </row>
    <row r="1712" spans="1:61" x14ac:dyDescent="0.35">
      <c r="A1712" s="65" t="str">
        <f t="shared" si="118"/>
        <v>DI0016521</v>
      </c>
      <c r="B1712" s="67" t="s">
        <v>1992</v>
      </c>
      <c r="C1712" s="67">
        <v>1</v>
      </c>
      <c r="D1712" s="111" t="s">
        <v>0</v>
      </c>
      <c r="E1712" s="111" t="s">
        <v>3</v>
      </c>
      <c r="F1712" s="104" t="s">
        <v>1760</v>
      </c>
      <c r="G1712" s="104" t="s">
        <v>1769</v>
      </c>
      <c r="H1712" s="104" t="s">
        <v>1770</v>
      </c>
      <c r="I1712" s="104" t="s">
        <v>1771</v>
      </c>
      <c r="J1712" s="104" t="s">
        <v>1772</v>
      </c>
      <c r="K1712" s="104" t="s">
        <v>1993</v>
      </c>
      <c r="L1712" s="104" t="s">
        <v>1766</v>
      </c>
      <c r="M1712" s="104" t="s">
        <v>1773</v>
      </c>
      <c r="N1712" s="111">
        <v>1</v>
      </c>
      <c r="O1712" s="111">
        <v>1</v>
      </c>
      <c r="P1712" s="111">
        <v>1</v>
      </c>
      <c r="Q1712" s="113">
        <v>0</v>
      </c>
      <c r="R1712" s="113">
        <v>0</v>
      </c>
      <c r="S1712" s="113">
        <v>1</v>
      </c>
      <c r="T1712" s="113">
        <v>1</v>
      </c>
      <c r="U1712" s="113">
        <v>1</v>
      </c>
      <c r="V1712" s="113">
        <v>0</v>
      </c>
      <c r="W1712" s="109">
        <v>0</v>
      </c>
      <c r="X1712" s="109">
        <v>215035.61</v>
      </c>
      <c r="Y1712" s="109">
        <v>0</v>
      </c>
      <c r="Z1712" s="109">
        <v>0</v>
      </c>
      <c r="AA1712" s="109">
        <v>0</v>
      </c>
      <c r="AB1712" s="109">
        <v>0</v>
      </c>
      <c r="AC1712" s="109">
        <v>0</v>
      </c>
      <c r="AD1712" s="109">
        <v>0</v>
      </c>
      <c r="AE1712" s="109">
        <v>215035.61</v>
      </c>
      <c r="AF1712" s="108">
        <v>45751</v>
      </c>
      <c r="AG1712" s="107">
        <v>47577</v>
      </c>
      <c r="AH1712" s="109">
        <v>215035.61</v>
      </c>
      <c r="AI1712" s="126">
        <v>4.9315068493150687</v>
      </c>
      <c r="AJ1712" s="126">
        <v>5.0027397260273974</v>
      </c>
      <c r="AK1712" s="127">
        <v>9.2499999999999999E-2</v>
      </c>
      <c r="AL1712" s="128">
        <v>4.9315068493150687</v>
      </c>
      <c r="AM1712" s="128">
        <v>5.0027397260273982</v>
      </c>
      <c r="AN1712" s="129">
        <v>9.2499999999999999E-2</v>
      </c>
      <c r="AO1712" s="130" t="s">
        <v>1774</v>
      </c>
      <c r="AP1712" s="130" t="s">
        <v>1775</v>
      </c>
      <c r="AQ1712" s="27">
        <v>9945.4</v>
      </c>
      <c r="AR1712" s="27">
        <v>19890.8</v>
      </c>
      <c r="AS1712" s="27">
        <v>19890.8</v>
      </c>
      <c r="AT1712" s="27">
        <v>19890.8</v>
      </c>
      <c r="AU1712" s="27">
        <v>19890.8</v>
      </c>
      <c r="AV1712" s="27">
        <v>9945.4</v>
      </c>
      <c r="AW1712" s="27">
        <v>0</v>
      </c>
      <c r="AX1712" s="27">
        <v>0</v>
      </c>
      <c r="AY1712" s="27">
        <v>0</v>
      </c>
      <c r="AZ1712" s="27">
        <v>0</v>
      </c>
      <c r="BA1712" s="27">
        <v>0</v>
      </c>
      <c r="BB1712" s="27">
        <v>0</v>
      </c>
      <c r="BC1712" s="27">
        <v>0</v>
      </c>
      <c r="BD1712" s="27">
        <v>0</v>
      </c>
      <c r="BE1712" s="27">
        <v>0</v>
      </c>
      <c r="BF1712" s="27">
        <v>0</v>
      </c>
      <c r="BG1712" s="27">
        <f t="shared" si="115"/>
        <v>29836.199999999997</v>
      </c>
      <c r="BH1712" s="27">
        <f t="shared" si="116"/>
        <v>69617.799999999988</v>
      </c>
      <c r="BI1712" s="27">
        <f t="shared" si="117"/>
        <v>99453.999999999985</v>
      </c>
    </row>
    <row r="1713" spans="1:61" x14ac:dyDescent="0.35">
      <c r="A1713" s="65" t="str">
        <f t="shared" si="118"/>
        <v>DI0016531</v>
      </c>
      <c r="B1713" s="67" t="s">
        <v>1994</v>
      </c>
      <c r="C1713" s="67">
        <v>1</v>
      </c>
      <c r="D1713" s="111" t="s">
        <v>0</v>
      </c>
      <c r="E1713" s="111" t="s">
        <v>3</v>
      </c>
      <c r="F1713" s="104" t="s">
        <v>1760</v>
      </c>
      <c r="G1713" s="104" t="s">
        <v>1769</v>
      </c>
      <c r="H1713" s="104" t="s">
        <v>1770</v>
      </c>
      <c r="I1713" s="104" t="s">
        <v>1771</v>
      </c>
      <c r="J1713" s="104" t="s">
        <v>1772</v>
      </c>
      <c r="K1713" s="104" t="s">
        <v>1993</v>
      </c>
      <c r="L1713" s="104" t="s">
        <v>1766</v>
      </c>
      <c r="M1713" s="104" t="s">
        <v>1773</v>
      </c>
      <c r="N1713" s="111">
        <v>1</v>
      </c>
      <c r="O1713" s="111">
        <v>1</v>
      </c>
      <c r="P1713" s="111">
        <v>1</v>
      </c>
      <c r="Q1713" s="113">
        <v>0</v>
      </c>
      <c r="R1713" s="113">
        <v>0</v>
      </c>
      <c r="S1713" s="113">
        <v>1</v>
      </c>
      <c r="T1713" s="113">
        <v>1</v>
      </c>
      <c r="U1713" s="113">
        <v>1</v>
      </c>
      <c r="V1713" s="113">
        <v>0</v>
      </c>
      <c r="W1713" s="109">
        <v>0</v>
      </c>
      <c r="X1713" s="109">
        <v>215035.62</v>
      </c>
      <c r="Y1713" s="109">
        <v>0</v>
      </c>
      <c r="Z1713" s="109">
        <v>0</v>
      </c>
      <c r="AA1713" s="109">
        <v>0</v>
      </c>
      <c r="AB1713" s="109">
        <v>0</v>
      </c>
      <c r="AC1713" s="109">
        <v>0</v>
      </c>
      <c r="AD1713" s="109">
        <v>0</v>
      </c>
      <c r="AE1713" s="109">
        <v>215035.62</v>
      </c>
      <c r="AF1713" s="108">
        <v>45751</v>
      </c>
      <c r="AG1713" s="107">
        <v>46116</v>
      </c>
      <c r="AH1713" s="109">
        <v>215035.62</v>
      </c>
      <c r="AI1713" s="126">
        <v>0.92876712328767119</v>
      </c>
      <c r="AJ1713" s="126">
        <v>1</v>
      </c>
      <c r="AK1713" s="127">
        <v>4.9000000000000002E-2</v>
      </c>
      <c r="AL1713" s="128">
        <v>0.9287671232876713</v>
      </c>
      <c r="AM1713" s="128">
        <v>1</v>
      </c>
      <c r="AN1713" s="129">
        <v>4.9000000000000002E-2</v>
      </c>
      <c r="AO1713" s="130" t="s">
        <v>1774</v>
      </c>
      <c r="AP1713" s="130" t="s">
        <v>1775</v>
      </c>
      <c r="AQ1713" s="27">
        <v>9407.81</v>
      </c>
      <c r="AR1713" s="27">
        <v>18815.62</v>
      </c>
      <c r="AS1713" s="27">
        <v>18815.62</v>
      </c>
      <c r="AT1713" s="27">
        <v>9407.81</v>
      </c>
      <c r="AU1713" s="27">
        <v>0</v>
      </c>
      <c r="AV1713" s="27">
        <v>0</v>
      </c>
      <c r="AW1713" s="27">
        <v>0</v>
      </c>
      <c r="AX1713" s="27">
        <v>0</v>
      </c>
      <c r="AY1713" s="27">
        <v>0</v>
      </c>
      <c r="AZ1713" s="27">
        <v>0</v>
      </c>
      <c r="BA1713" s="27">
        <v>0</v>
      </c>
      <c r="BB1713" s="27">
        <v>0</v>
      </c>
      <c r="BC1713" s="27">
        <v>0</v>
      </c>
      <c r="BD1713" s="27">
        <v>0</v>
      </c>
      <c r="BE1713" s="27">
        <v>0</v>
      </c>
      <c r="BF1713" s="27">
        <v>0</v>
      </c>
      <c r="BG1713" s="27">
        <f t="shared" si="115"/>
        <v>28223.43</v>
      </c>
      <c r="BH1713" s="27">
        <f t="shared" si="116"/>
        <v>28223.43</v>
      </c>
      <c r="BI1713" s="27">
        <f t="shared" si="117"/>
        <v>56446.86</v>
      </c>
    </row>
    <row r="1714" spans="1:61" x14ac:dyDescent="0.35">
      <c r="A1714" s="65" t="str">
        <f t="shared" si="118"/>
        <v>DI0016541</v>
      </c>
      <c r="B1714" s="67" t="s">
        <v>1995</v>
      </c>
      <c r="C1714" s="67">
        <v>1</v>
      </c>
      <c r="D1714" s="111" t="s">
        <v>0</v>
      </c>
      <c r="E1714" s="111" t="s">
        <v>3</v>
      </c>
      <c r="F1714" s="104" t="s">
        <v>1760</v>
      </c>
      <c r="G1714" s="104" t="s">
        <v>1769</v>
      </c>
      <c r="H1714" s="104" t="s">
        <v>1770</v>
      </c>
      <c r="I1714" s="104" t="s">
        <v>1771</v>
      </c>
      <c r="J1714" s="104" t="s">
        <v>1772</v>
      </c>
      <c r="K1714" s="104" t="s">
        <v>1993</v>
      </c>
      <c r="L1714" s="104" t="s">
        <v>1766</v>
      </c>
      <c r="M1714" s="104" t="s">
        <v>1773</v>
      </c>
      <c r="N1714" s="111">
        <v>1</v>
      </c>
      <c r="O1714" s="111">
        <v>1</v>
      </c>
      <c r="P1714" s="111">
        <v>1</v>
      </c>
      <c r="Q1714" s="113">
        <v>0</v>
      </c>
      <c r="R1714" s="113">
        <v>0</v>
      </c>
      <c r="S1714" s="113">
        <v>1</v>
      </c>
      <c r="T1714" s="113">
        <v>1</v>
      </c>
      <c r="U1714" s="113">
        <v>1</v>
      </c>
      <c r="V1714" s="113">
        <v>0</v>
      </c>
      <c r="W1714" s="109">
        <v>0</v>
      </c>
      <c r="X1714" s="109">
        <v>215035.62</v>
      </c>
      <c r="Y1714" s="109">
        <v>0</v>
      </c>
      <c r="Z1714" s="109">
        <v>0</v>
      </c>
      <c r="AA1714" s="109">
        <v>0</v>
      </c>
      <c r="AB1714" s="109">
        <v>0</v>
      </c>
      <c r="AC1714" s="109">
        <v>0</v>
      </c>
      <c r="AD1714" s="109">
        <v>0</v>
      </c>
      <c r="AE1714" s="109">
        <v>215035.62</v>
      </c>
      <c r="AF1714" s="108">
        <v>45751</v>
      </c>
      <c r="AG1714" s="107">
        <v>46847</v>
      </c>
      <c r="AH1714" s="109">
        <v>215035.62</v>
      </c>
      <c r="AI1714" s="126">
        <v>2.9315068493150687</v>
      </c>
      <c r="AJ1714" s="126">
        <v>3.0027397260273974</v>
      </c>
      <c r="AK1714" s="127">
        <v>8.7499999999999994E-2</v>
      </c>
      <c r="AL1714" s="128">
        <v>2.9315068493150687</v>
      </c>
      <c r="AM1714" s="128">
        <v>3.0027397260273974</v>
      </c>
      <c r="AN1714" s="129">
        <v>8.7499999999999994E-2</v>
      </c>
      <c r="AO1714" s="130" t="s">
        <v>1774</v>
      </c>
      <c r="AP1714" s="130" t="s">
        <v>1775</v>
      </c>
      <c r="AQ1714" s="27">
        <v>5268.37</v>
      </c>
      <c r="AR1714" s="27">
        <v>5268.37</v>
      </c>
      <c r="AS1714" s="27">
        <v>0</v>
      </c>
      <c r="AT1714" s="27">
        <v>0</v>
      </c>
      <c r="AU1714" s="27">
        <v>0</v>
      </c>
      <c r="AV1714" s="27">
        <v>0</v>
      </c>
      <c r="AW1714" s="27">
        <v>0</v>
      </c>
      <c r="AX1714" s="27">
        <v>0</v>
      </c>
      <c r="AY1714" s="27">
        <v>0</v>
      </c>
      <c r="AZ1714" s="27">
        <v>0</v>
      </c>
      <c r="BA1714" s="27">
        <v>0</v>
      </c>
      <c r="BB1714" s="27">
        <v>0</v>
      </c>
      <c r="BC1714" s="27">
        <v>0</v>
      </c>
      <c r="BD1714" s="27">
        <v>0</v>
      </c>
      <c r="BE1714" s="27">
        <v>0</v>
      </c>
      <c r="BF1714" s="27">
        <v>0</v>
      </c>
      <c r="BG1714" s="27">
        <f t="shared" si="115"/>
        <v>10536.74</v>
      </c>
      <c r="BH1714" s="27">
        <f t="shared" si="116"/>
        <v>0</v>
      </c>
      <c r="BI1714" s="27">
        <f t="shared" si="117"/>
        <v>10536.74</v>
      </c>
    </row>
    <row r="1715" spans="1:61" x14ac:dyDescent="0.35">
      <c r="A1715" s="65" t="str">
        <f t="shared" si="118"/>
        <v>DI0016551</v>
      </c>
      <c r="B1715" s="67" t="s">
        <v>1996</v>
      </c>
      <c r="C1715" s="67">
        <v>1</v>
      </c>
      <c r="D1715" s="111" t="s">
        <v>0</v>
      </c>
      <c r="E1715" s="111" t="s">
        <v>3</v>
      </c>
      <c r="F1715" s="104" t="s">
        <v>1760</v>
      </c>
      <c r="G1715" s="104" t="s">
        <v>1769</v>
      </c>
      <c r="H1715" s="104" t="s">
        <v>1770</v>
      </c>
      <c r="I1715" s="104" t="s">
        <v>1771</v>
      </c>
      <c r="J1715" s="104" t="s">
        <v>1772</v>
      </c>
      <c r="K1715" s="104" t="s">
        <v>1118</v>
      </c>
      <c r="L1715" s="104" t="s">
        <v>1766</v>
      </c>
      <c r="M1715" s="104" t="s">
        <v>1773</v>
      </c>
      <c r="N1715" s="111">
        <v>1</v>
      </c>
      <c r="O1715" s="111">
        <v>1</v>
      </c>
      <c r="P1715" s="111">
        <v>1</v>
      </c>
      <c r="Q1715" s="113">
        <v>0</v>
      </c>
      <c r="R1715" s="113">
        <v>0</v>
      </c>
      <c r="S1715" s="113">
        <v>1</v>
      </c>
      <c r="T1715" s="113">
        <v>1</v>
      </c>
      <c r="U1715" s="113">
        <v>1</v>
      </c>
      <c r="V1715" s="113">
        <v>0</v>
      </c>
      <c r="W1715" s="109">
        <v>0</v>
      </c>
      <c r="X1715" s="109">
        <v>683736.82</v>
      </c>
      <c r="Y1715" s="109">
        <v>0</v>
      </c>
      <c r="Z1715" s="109">
        <v>0</v>
      </c>
      <c r="AA1715" s="109">
        <v>0</v>
      </c>
      <c r="AB1715" s="109">
        <v>0</v>
      </c>
      <c r="AC1715" s="109">
        <v>0</v>
      </c>
      <c r="AD1715" s="109">
        <v>0</v>
      </c>
      <c r="AE1715" s="109">
        <v>683736.82</v>
      </c>
      <c r="AF1715" s="108">
        <v>45751</v>
      </c>
      <c r="AG1715" s="107">
        <v>47577</v>
      </c>
      <c r="AH1715" s="109">
        <v>683736.82</v>
      </c>
      <c r="AI1715" s="126">
        <v>4.9315068493150687</v>
      </c>
      <c r="AJ1715" s="126">
        <v>5.0027397260273974</v>
      </c>
      <c r="AK1715" s="127">
        <v>9.2499999999999999E-2</v>
      </c>
      <c r="AL1715" s="128">
        <v>4.9315068493150687</v>
      </c>
      <c r="AM1715" s="128">
        <v>5.0027397260273974</v>
      </c>
      <c r="AN1715" s="129">
        <v>9.2499999999999999E-2</v>
      </c>
      <c r="AO1715" s="130" t="s">
        <v>1774</v>
      </c>
      <c r="AP1715" s="130" t="s">
        <v>1775</v>
      </c>
      <c r="AQ1715" s="27">
        <v>31622.83</v>
      </c>
      <c r="AR1715" s="27">
        <v>63245.66</v>
      </c>
      <c r="AS1715" s="27">
        <v>63245.66</v>
      </c>
      <c r="AT1715" s="27">
        <v>63245.66</v>
      </c>
      <c r="AU1715" s="27">
        <v>63245.66</v>
      </c>
      <c r="AV1715" s="27">
        <v>31622.83</v>
      </c>
      <c r="AW1715" s="27">
        <v>0</v>
      </c>
      <c r="AX1715" s="27">
        <v>0</v>
      </c>
      <c r="AY1715" s="27">
        <v>0</v>
      </c>
      <c r="AZ1715" s="27">
        <v>0</v>
      </c>
      <c r="BA1715" s="27">
        <v>0</v>
      </c>
      <c r="BB1715" s="27">
        <v>0</v>
      </c>
      <c r="BC1715" s="27">
        <v>0</v>
      </c>
      <c r="BD1715" s="27">
        <v>0</v>
      </c>
      <c r="BE1715" s="27">
        <v>0</v>
      </c>
      <c r="BF1715" s="27">
        <v>0</v>
      </c>
      <c r="BG1715" s="27">
        <f t="shared" si="115"/>
        <v>94868.49</v>
      </c>
      <c r="BH1715" s="27">
        <f t="shared" si="116"/>
        <v>221359.81</v>
      </c>
      <c r="BI1715" s="27">
        <f t="shared" si="117"/>
        <v>316228.3</v>
      </c>
    </row>
    <row r="1716" spans="1:61" x14ac:dyDescent="0.35">
      <c r="A1716" s="65" t="str">
        <f t="shared" si="118"/>
        <v>DI0016561</v>
      </c>
      <c r="B1716" s="67" t="s">
        <v>1997</v>
      </c>
      <c r="C1716" s="67">
        <v>1</v>
      </c>
      <c r="D1716" s="111" t="s">
        <v>0</v>
      </c>
      <c r="E1716" s="111" t="s">
        <v>3</v>
      </c>
      <c r="F1716" s="104" t="s">
        <v>1760</v>
      </c>
      <c r="G1716" s="104" t="s">
        <v>1769</v>
      </c>
      <c r="H1716" s="104" t="s">
        <v>1770</v>
      </c>
      <c r="I1716" s="104" t="s">
        <v>1771</v>
      </c>
      <c r="J1716" s="104" t="s">
        <v>1772</v>
      </c>
      <c r="K1716" s="104" t="s">
        <v>1118</v>
      </c>
      <c r="L1716" s="104" t="s">
        <v>1766</v>
      </c>
      <c r="M1716" s="104" t="s">
        <v>1773</v>
      </c>
      <c r="N1716" s="111">
        <v>1</v>
      </c>
      <c r="O1716" s="111">
        <v>1</v>
      </c>
      <c r="P1716" s="111">
        <v>1</v>
      </c>
      <c r="Q1716" s="113">
        <v>0</v>
      </c>
      <c r="R1716" s="113">
        <v>0</v>
      </c>
      <c r="S1716" s="113">
        <v>1</v>
      </c>
      <c r="T1716" s="113">
        <v>1</v>
      </c>
      <c r="U1716" s="113">
        <v>1</v>
      </c>
      <c r="V1716" s="113">
        <v>0</v>
      </c>
      <c r="W1716" s="109">
        <v>0</v>
      </c>
      <c r="X1716" s="109">
        <v>683736.81</v>
      </c>
      <c r="Y1716" s="109">
        <v>0</v>
      </c>
      <c r="Z1716" s="109">
        <v>0</v>
      </c>
      <c r="AA1716" s="109">
        <v>0</v>
      </c>
      <c r="AB1716" s="109">
        <v>0</v>
      </c>
      <c r="AC1716" s="109">
        <v>0</v>
      </c>
      <c r="AD1716" s="109">
        <v>0</v>
      </c>
      <c r="AE1716" s="109">
        <v>683736.81</v>
      </c>
      <c r="AF1716" s="108">
        <v>45751</v>
      </c>
      <c r="AG1716" s="107">
        <v>46116</v>
      </c>
      <c r="AH1716" s="109">
        <v>683736.81</v>
      </c>
      <c r="AI1716" s="126">
        <v>0.92876712328767119</v>
      </c>
      <c r="AJ1716" s="126">
        <v>1</v>
      </c>
      <c r="AK1716" s="127">
        <v>4.9000000000000002E-2</v>
      </c>
      <c r="AL1716" s="128">
        <v>0.92876712328767119</v>
      </c>
      <c r="AM1716" s="128">
        <v>1</v>
      </c>
      <c r="AN1716" s="129">
        <v>4.9000000000000002E-2</v>
      </c>
      <c r="AO1716" s="130" t="s">
        <v>1774</v>
      </c>
      <c r="AP1716" s="130" t="s">
        <v>1775</v>
      </c>
      <c r="AQ1716" s="27">
        <v>29913.49</v>
      </c>
      <c r="AR1716" s="27">
        <v>59826.98</v>
      </c>
      <c r="AS1716" s="27">
        <v>59826.98</v>
      </c>
      <c r="AT1716" s="27">
        <v>29913.49</v>
      </c>
      <c r="AU1716" s="27">
        <v>0</v>
      </c>
      <c r="AV1716" s="27">
        <v>0</v>
      </c>
      <c r="AW1716" s="27">
        <v>0</v>
      </c>
      <c r="AX1716" s="27">
        <v>0</v>
      </c>
      <c r="AY1716" s="27">
        <v>0</v>
      </c>
      <c r="AZ1716" s="27">
        <v>0</v>
      </c>
      <c r="BA1716" s="27">
        <v>0</v>
      </c>
      <c r="BB1716" s="27">
        <v>0</v>
      </c>
      <c r="BC1716" s="27">
        <v>0</v>
      </c>
      <c r="BD1716" s="27">
        <v>0</v>
      </c>
      <c r="BE1716" s="27">
        <v>0</v>
      </c>
      <c r="BF1716" s="27">
        <v>0</v>
      </c>
      <c r="BG1716" s="27">
        <f t="shared" si="115"/>
        <v>89740.47</v>
      </c>
      <c r="BH1716" s="27">
        <f t="shared" si="116"/>
        <v>89740.47</v>
      </c>
      <c r="BI1716" s="27">
        <f t="shared" si="117"/>
        <v>179480.94</v>
      </c>
    </row>
    <row r="1717" spans="1:61" x14ac:dyDescent="0.35">
      <c r="A1717" s="65" t="str">
        <f t="shared" si="118"/>
        <v>DI0016571</v>
      </c>
      <c r="B1717" s="67" t="s">
        <v>1998</v>
      </c>
      <c r="C1717" s="67">
        <v>1</v>
      </c>
      <c r="D1717" s="111" t="s">
        <v>0</v>
      </c>
      <c r="E1717" s="111" t="s">
        <v>3</v>
      </c>
      <c r="F1717" s="104" t="s">
        <v>1760</v>
      </c>
      <c r="G1717" s="104" t="s">
        <v>1769</v>
      </c>
      <c r="H1717" s="104" t="s">
        <v>1770</v>
      </c>
      <c r="I1717" s="104" t="s">
        <v>1771</v>
      </c>
      <c r="J1717" s="104" t="s">
        <v>1772</v>
      </c>
      <c r="K1717" s="104" t="s">
        <v>1118</v>
      </c>
      <c r="L1717" s="104" t="s">
        <v>1766</v>
      </c>
      <c r="M1717" s="104" t="s">
        <v>1773</v>
      </c>
      <c r="N1717" s="111">
        <v>1</v>
      </c>
      <c r="O1717" s="111">
        <v>1</v>
      </c>
      <c r="P1717" s="111">
        <v>1</v>
      </c>
      <c r="Q1717" s="113">
        <v>0</v>
      </c>
      <c r="R1717" s="113">
        <v>0</v>
      </c>
      <c r="S1717" s="113">
        <v>1</v>
      </c>
      <c r="T1717" s="113">
        <v>1</v>
      </c>
      <c r="U1717" s="113">
        <v>1</v>
      </c>
      <c r="V1717" s="113">
        <v>0</v>
      </c>
      <c r="W1717" s="109">
        <v>0</v>
      </c>
      <c r="X1717" s="109">
        <v>683736.81</v>
      </c>
      <c r="Y1717" s="109">
        <v>0</v>
      </c>
      <c r="Z1717" s="109">
        <v>0</v>
      </c>
      <c r="AA1717" s="109">
        <v>0</v>
      </c>
      <c r="AB1717" s="109">
        <v>0</v>
      </c>
      <c r="AC1717" s="109">
        <v>0</v>
      </c>
      <c r="AD1717" s="109">
        <v>0</v>
      </c>
      <c r="AE1717" s="109">
        <v>683736.81</v>
      </c>
      <c r="AF1717" s="108">
        <v>45751</v>
      </c>
      <c r="AG1717" s="107">
        <v>46847</v>
      </c>
      <c r="AH1717" s="109">
        <v>683736.81</v>
      </c>
      <c r="AI1717" s="126">
        <v>2.9315068493150687</v>
      </c>
      <c r="AJ1717" s="126">
        <v>3.0027397260273974</v>
      </c>
      <c r="AK1717" s="127">
        <v>8.7499999999999994E-2</v>
      </c>
      <c r="AL1717" s="128">
        <v>2.9315068493150687</v>
      </c>
      <c r="AM1717" s="128">
        <v>3.0027397260273974</v>
      </c>
      <c r="AN1717" s="129">
        <v>8.7499999999999994E-2</v>
      </c>
      <c r="AO1717" s="130" t="s">
        <v>1774</v>
      </c>
      <c r="AP1717" s="130" t="s">
        <v>1775</v>
      </c>
      <c r="AQ1717" s="27">
        <v>16751.55</v>
      </c>
      <c r="AR1717" s="27">
        <v>16751.55</v>
      </c>
      <c r="AS1717" s="27">
        <v>0</v>
      </c>
      <c r="AT1717" s="27">
        <v>0</v>
      </c>
      <c r="AU1717" s="27">
        <v>0</v>
      </c>
      <c r="AV1717" s="27">
        <v>0</v>
      </c>
      <c r="AW1717" s="27">
        <v>0</v>
      </c>
      <c r="AX1717" s="27">
        <v>0</v>
      </c>
      <c r="AY1717" s="27">
        <v>0</v>
      </c>
      <c r="AZ1717" s="27">
        <v>0</v>
      </c>
      <c r="BA1717" s="27">
        <v>0</v>
      </c>
      <c r="BB1717" s="27">
        <v>0</v>
      </c>
      <c r="BC1717" s="27">
        <v>0</v>
      </c>
      <c r="BD1717" s="27">
        <v>0</v>
      </c>
      <c r="BE1717" s="27">
        <v>0</v>
      </c>
      <c r="BF1717" s="27">
        <v>0</v>
      </c>
      <c r="BG1717" s="27">
        <f t="shared" si="115"/>
        <v>33503.1</v>
      </c>
      <c r="BH1717" s="27">
        <f t="shared" si="116"/>
        <v>0</v>
      </c>
      <c r="BI1717" s="27">
        <f t="shared" si="117"/>
        <v>33503.1</v>
      </c>
    </row>
    <row r="1718" spans="1:61" x14ac:dyDescent="0.35">
      <c r="A1718" s="65" t="str">
        <f t="shared" si="118"/>
        <v>DI0016581</v>
      </c>
      <c r="B1718" s="67" t="s">
        <v>1999</v>
      </c>
      <c r="C1718" s="67">
        <v>1</v>
      </c>
      <c r="D1718" s="111" t="s">
        <v>0</v>
      </c>
      <c r="E1718" s="111" t="s">
        <v>3</v>
      </c>
      <c r="F1718" s="104" t="s">
        <v>1760</v>
      </c>
      <c r="G1718" s="104" t="s">
        <v>1769</v>
      </c>
      <c r="H1718" s="104" t="s">
        <v>1770</v>
      </c>
      <c r="I1718" s="104" t="s">
        <v>1771</v>
      </c>
      <c r="J1718" s="104" t="s">
        <v>1772</v>
      </c>
      <c r="K1718" s="104" t="s">
        <v>2000</v>
      </c>
      <c r="L1718" s="104" t="s">
        <v>1766</v>
      </c>
      <c r="M1718" s="104" t="s">
        <v>1773</v>
      </c>
      <c r="N1718" s="111">
        <v>1</v>
      </c>
      <c r="O1718" s="111">
        <v>1</v>
      </c>
      <c r="P1718" s="111">
        <v>1</v>
      </c>
      <c r="Q1718" s="113">
        <v>0</v>
      </c>
      <c r="R1718" s="113">
        <v>0</v>
      </c>
      <c r="S1718" s="113">
        <v>1</v>
      </c>
      <c r="T1718" s="113">
        <v>1</v>
      </c>
      <c r="U1718" s="113">
        <v>1</v>
      </c>
      <c r="V1718" s="113">
        <v>0</v>
      </c>
      <c r="W1718" s="109">
        <v>0</v>
      </c>
      <c r="X1718" s="109">
        <v>189852.63</v>
      </c>
      <c r="Y1718" s="109">
        <v>0</v>
      </c>
      <c r="Z1718" s="109">
        <v>0</v>
      </c>
      <c r="AA1718" s="109">
        <v>0</v>
      </c>
      <c r="AB1718" s="109">
        <v>0</v>
      </c>
      <c r="AC1718" s="109">
        <v>0</v>
      </c>
      <c r="AD1718" s="109">
        <v>0</v>
      </c>
      <c r="AE1718" s="109">
        <v>189852.63</v>
      </c>
      <c r="AF1718" s="108">
        <v>45751</v>
      </c>
      <c r="AG1718" s="107">
        <v>47577</v>
      </c>
      <c r="AH1718" s="109">
        <v>189852.63</v>
      </c>
      <c r="AI1718" s="126">
        <v>4.9315068493150687</v>
      </c>
      <c r="AJ1718" s="126">
        <v>5.0027397260273974</v>
      </c>
      <c r="AK1718" s="127">
        <v>9.2499999999999999E-2</v>
      </c>
      <c r="AL1718" s="128">
        <v>4.9315068493150687</v>
      </c>
      <c r="AM1718" s="128">
        <v>5.0027397260273974</v>
      </c>
      <c r="AN1718" s="129">
        <v>9.2499999999999999E-2</v>
      </c>
      <c r="AO1718" s="130" t="s">
        <v>1774</v>
      </c>
      <c r="AP1718" s="130" t="s">
        <v>1775</v>
      </c>
      <c r="AQ1718" s="27">
        <v>8780.68</v>
      </c>
      <c r="AR1718" s="27">
        <v>17561.36</v>
      </c>
      <c r="AS1718" s="27">
        <v>17561.36</v>
      </c>
      <c r="AT1718" s="27">
        <v>17561.36</v>
      </c>
      <c r="AU1718" s="27">
        <v>17561.36</v>
      </c>
      <c r="AV1718" s="27">
        <v>8780.68</v>
      </c>
      <c r="AW1718" s="27">
        <v>0</v>
      </c>
      <c r="AX1718" s="27">
        <v>0</v>
      </c>
      <c r="AY1718" s="27">
        <v>0</v>
      </c>
      <c r="AZ1718" s="27">
        <v>0</v>
      </c>
      <c r="BA1718" s="27">
        <v>0</v>
      </c>
      <c r="BB1718" s="27">
        <v>0</v>
      </c>
      <c r="BC1718" s="27">
        <v>0</v>
      </c>
      <c r="BD1718" s="27">
        <v>0</v>
      </c>
      <c r="BE1718" s="27">
        <v>0</v>
      </c>
      <c r="BF1718" s="27">
        <v>0</v>
      </c>
      <c r="BG1718" s="27">
        <f t="shared" si="115"/>
        <v>26342.04</v>
      </c>
      <c r="BH1718" s="27">
        <f t="shared" si="116"/>
        <v>61464.76</v>
      </c>
      <c r="BI1718" s="27">
        <f t="shared" si="117"/>
        <v>87806.8</v>
      </c>
    </row>
    <row r="1719" spans="1:61" x14ac:dyDescent="0.35">
      <c r="A1719" s="65" t="str">
        <f t="shared" si="118"/>
        <v>DI0016591</v>
      </c>
      <c r="B1719" s="67" t="s">
        <v>2001</v>
      </c>
      <c r="C1719" s="67">
        <v>1</v>
      </c>
      <c r="D1719" s="111" t="s">
        <v>0</v>
      </c>
      <c r="E1719" s="111" t="s">
        <v>3</v>
      </c>
      <c r="F1719" s="104" t="s">
        <v>1760</v>
      </c>
      <c r="G1719" s="104" t="s">
        <v>1769</v>
      </c>
      <c r="H1719" s="104" t="s">
        <v>1770</v>
      </c>
      <c r="I1719" s="104" t="s">
        <v>1771</v>
      </c>
      <c r="J1719" s="104" t="s">
        <v>1772</v>
      </c>
      <c r="K1719" s="104" t="s">
        <v>2000</v>
      </c>
      <c r="L1719" s="104" t="s">
        <v>1766</v>
      </c>
      <c r="M1719" s="104" t="s">
        <v>1773</v>
      </c>
      <c r="N1719" s="111">
        <v>1</v>
      </c>
      <c r="O1719" s="111">
        <v>1</v>
      </c>
      <c r="P1719" s="111">
        <v>1</v>
      </c>
      <c r="Q1719" s="113">
        <v>0</v>
      </c>
      <c r="R1719" s="113">
        <v>0</v>
      </c>
      <c r="S1719" s="113">
        <v>1</v>
      </c>
      <c r="T1719" s="113">
        <v>1</v>
      </c>
      <c r="U1719" s="113">
        <v>1</v>
      </c>
      <c r="V1719" s="113">
        <v>0</v>
      </c>
      <c r="W1719" s="109">
        <v>0</v>
      </c>
      <c r="X1719" s="109">
        <v>189852.62</v>
      </c>
      <c r="Y1719" s="109">
        <v>0</v>
      </c>
      <c r="Z1719" s="109">
        <v>0</v>
      </c>
      <c r="AA1719" s="109">
        <v>0</v>
      </c>
      <c r="AB1719" s="109">
        <v>0</v>
      </c>
      <c r="AC1719" s="109">
        <v>0</v>
      </c>
      <c r="AD1719" s="109">
        <v>0</v>
      </c>
      <c r="AE1719" s="109">
        <v>189852.62</v>
      </c>
      <c r="AF1719" s="108">
        <v>45751</v>
      </c>
      <c r="AG1719" s="107">
        <v>46116</v>
      </c>
      <c r="AH1719" s="109">
        <v>189852.62</v>
      </c>
      <c r="AI1719" s="126">
        <v>0.92876712328767119</v>
      </c>
      <c r="AJ1719" s="126">
        <v>1</v>
      </c>
      <c r="AK1719" s="127">
        <v>4.9000000000000002E-2</v>
      </c>
      <c r="AL1719" s="128">
        <v>0.9287671232876713</v>
      </c>
      <c r="AM1719" s="128">
        <v>1</v>
      </c>
      <c r="AN1719" s="129">
        <v>4.9000000000000002E-2</v>
      </c>
      <c r="AO1719" s="130" t="s">
        <v>1774</v>
      </c>
      <c r="AP1719" s="130" t="s">
        <v>1775</v>
      </c>
      <c r="AQ1719" s="27">
        <v>8306.0499999999993</v>
      </c>
      <c r="AR1719" s="27">
        <v>16612.099999999999</v>
      </c>
      <c r="AS1719" s="27">
        <v>16612.099999999999</v>
      </c>
      <c r="AT1719" s="27">
        <v>8306.0499999999993</v>
      </c>
      <c r="AU1719" s="27">
        <v>0</v>
      </c>
      <c r="AV1719" s="27">
        <v>0</v>
      </c>
      <c r="AW1719" s="27">
        <v>0</v>
      </c>
      <c r="AX1719" s="27">
        <v>0</v>
      </c>
      <c r="AY1719" s="27">
        <v>0</v>
      </c>
      <c r="AZ1719" s="27">
        <v>0</v>
      </c>
      <c r="BA1719" s="27">
        <v>0</v>
      </c>
      <c r="BB1719" s="27">
        <v>0</v>
      </c>
      <c r="BC1719" s="27">
        <v>0</v>
      </c>
      <c r="BD1719" s="27">
        <v>0</v>
      </c>
      <c r="BE1719" s="27">
        <v>0</v>
      </c>
      <c r="BF1719" s="27">
        <v>0</v>
      </c>
      <c r="BG1719" s="27">
        <f t="shared" si="115"/>
        <v>24918.149999999998</v>
      </c>
      <c r="BH1719" s="27">
        <f t="shared" si="116"/>
        <v>24918.149999999998</v>
      </c>
      <c r="BI1719" s="27">
        <f t="shared" si="117"/>
        <v>49836.299999999996</v>
      </c>
    </row>
    <row r="1720" spans="1:61" x14ac:dyDescent="0.35">
      <c r="A1720" s="65" t="str">
        <f t="shared" si="118"/>
        <v>DI0016601</v>
      </c>
      <c r="B1720" s="67" t="s">
        <v>2002</v>
      </c>
      <c r="C1720" s="67">
        <v>1</v>
      </c>
      <c r="D1720" s="111" t="s">
        <v>0</v>
      </c>
      <c r="E1720" s="111" t="s">
        <v>3</v>
      </c>
      <c r="F1720" s="104" t="s">
        <v>1760</v>
      </c>
      <c r="G1720" s="104" t="s">
        <v>1769</v>
      </c>
      <c r="H1720" s="104" t="s">
        <v>1770</v>
      </c>
      <c r="I1720" s="104" t="s">
        <v>1771</v>
      </c>
      <c r="J1720" s="104" t="s">
        <v>1772</v>
      </c>
      <c r="K1720" s="104" t="s">
        <v>2000</v>
      </c>
      <c r="L1720" s="104" t="s">
        <v>1766</v>
      </c>
      <c r="M1720" s="104" t="s">
        <v>1773</v>
      </c>
      <c r="N1720" s="111">
        <v>1</v>
      </c>
      <c r="O1720" s="111">
        <v>1</v>
      </c>
      <c r="P1720" s="111">
        <v>1</v>
      </c>
      <c r="Q1720" s="113">
        <v>0</v>
      </c>
      <c r="R1720" s="113">
        <v>0</v>
      </c>
      <c r="S1720" s="113">
        <v>1</v>
      </c>
      <c r="T1720" s="113">
        <v>1</v>
      </c>
      <c r="U1720" s="113">
        <v>1</v>
      </c>
      <c r="V1720" s="113">
        <v>0</v>
      </c>
      <c r="W1720" s="109">
        <v>0</v>
      </c>
      <c r="X1720" s="109">
        <v>189852.62</v>
      </c>
      <c r="Y1720" s="109">
        <v>0</v>
      </c>
      <c r="Z1720" s="109">
        <v>0</v>
      </c>
      <c r="AA1720" s="109">
        <v>0</v>
      </c>
      <c r="AB1720" s="109">
        <v>0</v>
      </c>
      <c r="AC1720" s="109">
        <v>0</v>
      </c>
      <c r="AD1720" s="109">
        <v>0</v>
      </c>
      <c r="AE1720" s="109">
        <v>189852.62</v>
      </c>
      <c r="AF1720" s="108">
        <v>45751</v>
      </c>
      <c r="AG1720" s="107">
        <v>46847</v>
      </c>
      <c r="AH1720" s="109">
        <v>189852.62</v>
      </c>
      <c r="AI1720" s="126">
        <v>2.9315068493150687</v>
      </c>
      <c r="AJ1720" s="126">
        <v>3.0027397260273974</v>
      </c>
      <c r="AK1720" s="127">
        <v>8.7499999999999994E-2</v>
      </c>
      <c r="AL1720" s="128">
        <v>2.9315068493150687</v>
      </c>
      <c r="AM1720" s="128">
        <v>3.0027397260273969</v>
      </c>
      <c r="AN1720" s="129">
        <v>8.7500000000000008E-2</v>
      </c>
      <c r="AO1720" s="130" t="s">
        <v>1774</v>
      </c>
      <c r="AP1720" s="130" t="s">
        <v>1775</v>
      </c>
      <c r="AQ1720" s="27">
        <v>4651.3900000000003</v>
      </c>
      <c r="AR1720" s="27">
        <v>4651.3900000000003</v>
      </c>
      <c r="AS1720" s="27">
        <v>0</v>
      </c>
      <c r="AT1720" s="27">
        <v>0</v>
      </c>
      <c r="AU1720" s="27">
        <v>0</v>
      </c>
      <c r="AV1720" s="27">
        <v>0</v>
      </c>
      <c r="AW1720" s="27">
        <v>0</v>
      </c>
      <c r="AX1720" s="27">
        <v>0</v>
      </c>
      <c r="AY1720" s="27">
        <v>0</v>
      </c>
      <c r="AZ1720" s="27">
        <v>0</v>
      </c>
      <c r="BA1720" s="27">
        <v>0</v>
      </c>
      <c r="BB1720" s="27">
        <v>0</v>
      </c>
      <c r="BC1720" s="27">
        <v>0</v>
      </c>
      <c r="BD1720" s="27">
        <v>0</v>
      </c>
      <c r="BE1720" s="27">
        <v>0</v>
      </c>
      <c r="BF1720" s="27">
        <v>0</v>
      </c>
      <c r="BG1720" s="27">
        <f t="shared" si="115"/>
        <v>9302.7800000000007</v>
      </c>
      <c r="BH1720" s="27">
        <f t="shared" si="116"/>
        <v>0</v>
      </c>
      <c r="BI1720" s="27">
        <f t="shared" si="117"/>
        <v>9302.7800000000007</v>
      </c>
    </row>
    <row r="1721" spans="1:61" x14ac:dyDescent="0.35">
      <c r="A1721" s="65" t="str">
        <f t="shared" si="118"/>
        <v>DI0016611</v>
      </c>
      <c r="B1721" s="67" t="s">
        <v>2003</v>
      </c>
      <c r="C1721" s="67">
        <v>1</v>
      </c>
      <c r="D1721" s="111" t="s">
        <v>0</v>
      </c>
      <c r="E1721" s="111" t="s">
        <v>3</v>
      </c>
      <c r="F1721" s="104" t="s">
        <v>1760</v>
      </c>
      <c r="G1721" s="104" t="s">
        <v>1769</v>
      </c>
      <c r="H1721" s="104" t="s">
        <v>1770</v>
      </c>
      <c r="I1721" s="104" t="s">
        <v>1771</v>
      </c>
      <c r="J1721" s="104" t="s">
        <v>1772</v>
      </c>
      <c r="K1721" s="104" t="s">
        <v>731</v>
      </c>
      <c r="L1721" s="104" t="s">
        <v>1766</v>
      </c>
      <c r="M1721" s="104" t="s">
        <v>1773</v>
      </c>
      <c r="N1721" s="111">
        <v>1</v>
      </c>
      <c r="O1721" s="111">
        <v>1</v>
      </c>
      <c r="P1721" s="111">
        <v>1</v>
      </c>
      <c r="Q1721" s="113">
        <v>0</v>
      </c>
      <c r="R1721" s="113">
        <v>0</v>
      </c>
      <c r="S1721" s="113">
        <v>1</v>
      </c>
      <c r="T1721" s="113">
        <v>1</v>
      </c>
      <c r="U1721" s="113">
        <v>1</v>
      </c>
      <c r="V1721" s="113">
        <v>0</v>
      </c>
      <c r="W1721" s="109">
        <v>0</v>
      </c>
      <c r="X1721" s="109">
        <v>434522.02</v>
      </c>
      <c r="Y1721" s="109">
        <v>0</v>
      </c>
      <c r="Z1721" s="109">
        <v>0</v>
      </c>
      <c r="AA1721" s="109">
        <v>0</v>
      </c>
      <c r="AB1721" s="109">
        <v>0</v>
      </c>
      <c r="AC1721" s="109">
        <v>0</v>
      </c>
      <c r="AD1721" s="109">
        <v>0</v>
      </c>
      <c r="AE1721" s="109">
        <v>434522.02</v>
      </c>
      <c r="AF1721" s="108">
        <v>45751</v>
      </c>
      <c r="AG1721" s="107">
        <v>47577</v>
      </c>
      <c r="AH1721" s="109">
        <v>434522.02</v>
      </c>
      <c r="AI1721" s="126">
        <v>4.9315068493150687</v>
      </c>
      <c r="AJ1721" s="126">
        <v>5.0027397260273974</v>
      </c>
      <c r="AK1721" s="127">
        <v>9.2499999999999999E-2</v>
      </c>
      <c r="AL1721" s="128">
        <v>4.9315068493150687</v>
      </c>
      <c r="AM1721" s="128">
        <v>5.0027397260273982</v>
      </c>
      <c r="AN1721" s="129">
        <v>9.2499999999999999E-2</v>
      </c>
      <c r="AO1721" s="130" t="s">
        <v>1774</v>
      </c>
      <c r="AP1721" s="130" t="s">
        <v>1775</v>
      </c>
      <c r="AQ1721" s="27">
        <v>20096.64</v>
      </c>
      <c r="AR1721" s="27">
        <v>40193.279999999999</v>
      </c>
      <c r="AS1721" s="27">
        <v>40193.279999999999</v>
      </c>
      <c r="AT1721" s="27">
        <v>40193.279999999999</v>
      </c>
      <c r="AU1721" s="27">
        <v>40193.279999999999</v>
      </c>
      <c r="AV1721" s="27">
        <v>20096.64</v>
      </c>
      <c r="AW1721" s="27">
        <v>0</v>
      </c>
      <c r="AX1721" s="27">
        <v>0</v>
      </c>
      <c r="AY1721" s="27">
        <v>0</v>
      </c>
      <c r="AZ1721" s="27">
        <v>0</v>
      </c>
      <c r="BA1721" s="27">
        <v>0</v>
      </c>
      <c r="BB1721" s="27">
        <v>0</v>
      </c>
      <c r="BC1721" s="27">
        <v>0</v>
      </c>
      <c r="BD1721" s="27">
        <v>0</v>
      </c>
      <c r="BE1721" s="27">
        <v>0</v>
      </c>
      <c r="BF1721" s="27">
        <v>0</v>
      </c>
      <c r="BG1721" s="27">
        <f t="shared" si="115"/>
        <v>60289.919999999998</v>
      </c>
      <c r="BH1721" s="27">
        <f t="shared" si="116"/>
        <v>140676.47999999998</v>
      </c>
      <c r="BI1721" s="27">
        <f t="shared" si="117"/>
        <v>200966.39999999997</v>
      </c>
    </row>
    <row r="1722" spans="1:61" x14ac:dyDescent="0.35">
      <c r="A1722" s="65" t="str">
        <f t="shared" si="118"/>
        <v>DI0016621</v>
      </c>
      <c r="B1722" s="67" t="s">
        <v>2004</v>
      </c>
      <c r="C1722" s="67">
        <v>1</v>
      </c>
      <c r="D1722" s="111" t="s">
        <v>0</v>
      </c>
      <c r="E1722" s="111" t="s">
        <v>3</v>
      </c>
      <c r="F1722" s="104" t="s">
        <v>1760</v>
      </c>
      <c r="G1722" s="104" t="s">
        <v>1769</v>
      </c>
      <c r="H1722" s="104" t="s">
        <v>1770</v>
      </c>
      <c r="I1722" s="104" t="s">
        <v>1771</v>
      </c>
      <c r="J1722" s="104" t="s">
        <v>1772</v>
      </c>
      <c r="K1722" s="104" t="s">
        <v>731</v>
      </c>
      <c r="L1722" s="104" t="s">
        <v>1766</v>
      </c>
      <c r="M1722" s="104" t="s">
        <v>1773</v>
      </c>
      <c r="N1722" s="111">
        <v>1</v>
      </c>
      <c r="O1722" s="111">
        <v>1</v>
      </c>
      <c r="P1722" s="111">
        <v>1</v>
      </c>
      <c r="Q1722" s="113">
        <v>0</v>
      </c>
      <c r="R1722" s="113">
        <v>0</v>
      </c>
      <c r="S1722" s="113">
        <v>1</v>
      </c>
      <c r="T1722" s="113">
        <v>1</v>
      </c>
      <c r="U1722" s="113">
        <v>1</v>
      </c>
      <c r="V1722" s="113">
        <v>0</v>
      </c>
      <c r="W1722" s="109">
        <v>0</v>
      </c>
      <c r="X1722" s="109">
        <v>434522.01</v>
      </c>
      <c r="Y1722" s="109">
        <v>0</v>
      </c>
      <c r="Z1722" s="109">
        <v>0</v>
      </c>
      <c r="AA1722" s="109">
        <v>0</v>
      </c>
      <c r="AB1722" s="109">
        <v>0</v>
      </c>
      <c r="AC1722" s="109">
        <v>0</v>
      </c>
      <c r="AD1722" s="109">
        <v>0</v>
      </c>
      <c r="AE1722" s="109">
        <v>434522.01</v>
      </c>
      <c r="AF1722" s="108">
        <v>45751</v>
      </c>
      <c r="AG1722" s="107">
        <v>46116</v>
      </c>
      <c r="AH1722" s="109">
        <v>434522.01</v>
      </c>
      <c r="AI1722" s="126">
        <v>0.92876712328767119</v>
      </c>
      <c r="AJ1722" s="126">
        <v>1</v>
      </c>
      <c r="AK1722" s="127">
        <v>4.9000000000000002E-2</v>
      </c>
      <c r="AL1722" s="128">
        <v>0.92876712328767119</v>
      </c>
      <c r="AM1722" s="128">
        <v>1</v>
      </c>
      <c r="AN1722" s="129">
        <v>4.9000000000000002E-2</v>
      </c>
      <c r="AO1722" s="130" t="s">
        <v>1774</v>
      </c>
      <c r="AP1722" s="130" t="s">
        <v>1775</v>
      </c>
      <c r="AQ1722" s="27">
        <v>19010.34</v>
      </c>
      <c r="AR1722" s="27">
        <v>38020.68</v>
      </c>
      <c r="AS1722" s="27">
        <v>38020.68</v>
      </c>
      <c r="AT1722" s="27">
        <v>19010.34</v>
      </c>
      <c r="AU1722" s="27">
        <v>0</v>
      </c>
      <c r="AV1722" s="27">
        <v>0</v>
      </c>
      <c r="AW1722" s="27">
        <v>0</v>
      </c>
      <c r="AX1722" s="27">
        <v>0</v>
      </c>
      <c r="AY1722" s="27">
        <v>0</v>
      </c>
      <c r="AZ1722" s="27">
        <v>0</v>
      </c>
      <c r="BA1722" s="27">
        <v>0</v>
      </c>
      <c r="BB1722" s="27">
        <v>0</v>
      </c>
      <c r="BC1722" s="27">
        <v>0</v>
      </c>
      <c r="BD1722" s="27">
        <v>0</v>
      </c>
      <c r="BE1722" s="27">
        <v>0</v>
      </c>
      <c r="BF1722" s="27">
        <v>0</v>
      </c>
      <c r="BG1722" s="27">
        <f t="shared" si="115"/>
        <v>57031.020000000004</v>
      </c>
      <c r="BH1722" s="27">
        <f t="shared" si="116"/>
        <v>57031.020000000004</v>
      </c>
      <c r="BI1722" s="27">
        <f t="shared" si="117"/>
        <v>114062.04000000001</v>
      </c>
    </row>
    <row r="1723" spans="1:61" x14ac:dyDescent="0.35">
      <c r="A1723" s="65" t="str">
        <f t="shared" si="118"/>
        <v>DI0016631</v>
      </c>
      <c r="B1723" s="67" t="s">
        <v>2005</v>
      </c>
      <c r="C1723" s="67">
        <v>1</v>
      </c>
      <c r="D1723" s="111" t="s">
        <v>0</v>
      </c>
      <c r="E1723" s="111" t="s">
        <v>3</v>
      </c>
      <c r="F1723" s="104" t="s">
        <v>1760</v>
      </c>
      <c r="G1723" s="104" t="s">
        <v>1769</v>
      </c>
      <c r="H1723" s="104" t="s">
        <v>1770</v>
      </c>
      <c r="I1723" s="104" t="s">
        <v>1771</v>
      </c>
      <c r="J1723" s="104" t="s">
        <v>1772</v>
      </c>
      <c r="K1723" s="104" t="s">
        <v>731</v>
      </c>
      <c r="L1723" s="104" t="s">
        <v>1766</v>
      </c>
      <c r="M1723" s="104" t="s">
        <v>1773</v>
      </c>
      <c r="N1723" s="111">
        <v>1</v>
      </c>
      <c r="O1723" s="111">
        <v>1</v>
      </c>
      <c r="P1723" s="111">
        <v>1</v>
      </c>
      <c r="Q1723" s="113">
        <v>0</v>
      </c>
      <c r="R1723" s="113">
        <v>0</v>
      </c>
      <c r="S1723" s="113">
        <v>1</v>
      </c>
      <c r="T1723" s="113">
        <v>1</v>
      </c>
      <c r="U1723" s="113">
        <v>1</v>
      </c>
      <c r="V1723" s="113">
        <v>0</v>
      </c>
      <c r="W1723" s="109">
        <v>0</v>
      </c>
      <c r="X1723" s="109">
        <v>434522.01</v>
      </c>
      <c r="Y1723" s="109">
        <v>0</v>
      </c>
      <c r="Z1723" s="109">
        <v>0</v>
      </c>
      <c r="AA1723" s="109">
        <v>0</v>
      </c>
      <c r="AB1723" s="109">
        <v>0</v>
      </c>
      <c r="AC1723" s="109">
        <v>0</v>
      </c>
      <c r="AD1723" s="109">
        <v>0</v>
      </c>
      <c r="AE1723" s="109">
        <v>434522.01</v>
      </c>
      <c r="AF1723" s="108">
        <v>45751</v>
      </c>
      <c r="AG1723" s="107">
        <v>46847</v>
      </c>
      <c r="AH1723" s="109">
        <v>434522.01</v>
      </c>
      <c r="AI1723" s="126">
        <v>2.9315068493150687</v>
      </c>
      <c r="AJ1723" s="126">
        <v>3.0027397260273974</v>
      </c>
      <c r="AK1723" s="127">
        <v>8.7499999999999994E-2</v>
      </c>
      <c r="AL1723" s="128">
        <v>2.9315068493150687</v>
      </c>
      <c r="AM1723" s="128">
        <v>3.0027397260273974</v>
      </c>
      <c r="AN1723" s="129">
        <v>8.7499999999999994E-2</v>
      </c>
      <c r="AO1723" s="130" t="s">
        <v>1774</v>
      </c>
      <c r="AP1723" s="130" t="s">
        <v>1775</v>
      </c>
      <c r="AQ1723" s="27">
        <v>10645.79</v>
      </c>
      <c r="AR1723" s="27">
        <v>10645.79</v>
      </c>
      <c r="AS1723" s="27">
        <v>0</v>
      </c>
      <c r="AT1723" s="27">
        <v>0</v>
      </c>
      <c r="AU1723" s="27">
        <v>0</v>
      </c>
      <c r="AV1723" s="27">
        <v>0</v>
      </c>
      <c r="AW1723" s="27">
        <v>0</v>
      </c>
      <c r="AX1723" s="27">
        <v>0</v>
      </c>
      <c r="AY1723" s="27">
        <v>0</v>
      </c>
      <c r="AZ1723" s="27">
        <v>0</v>
      </c>
      <c r="BA1723" s="27">
        <v>0</v>
      </c>
      <c r="BB1723" s="27">
        <v>0</v>
      </c>
      <c r="BC1723" s="27">
        <v>0</v>
      </c>
      <c r="BD1723" s="27">
        <v>0</v>
      </c>
      <c r="BE1723" s="27">
        <v>0</v>
      </c>
      <c r="BF1723" s="27">
        <v>0</v>
      </c>
      <c r="BG1723" s="27">
        <f t="shared" si="115"/>
        <v>21291.58</v>
      </c>
      <c r="BH1723" s="27">
        <f t="shared" si="116"/>
        <v>0</v>
      </c>
      <c r="BI1723" s="27">
        <f t="shared" si="117"/>
        <v>21291.58</v>
      </c>
    </row>
    <row r="1724" spans="1:61" x14ac:dyDescent="0.35">
      <c r="A1724" s="65" t="str">
        <f t="shared" si="118"/>
        <v>DI0016641</v>
      </c>
      <c r="B1724" s="67" t="s">
        <v>2006</v>
      </c>
      <c r="C1724" s="67">
        <v>1</v>
      </c>
      <c r="D1724" s="111" t="s">
        <v>0</v>
      </c>
      <c r="E1724" s="111" t="s">
        <v>3</v>
      </c>
      <c r="F1724" s="104" t="s">
        <v>1760</v>
      </c>
      <c r="G1724" s="104" t="s">
        <v>1769</v>
      </c>
      <c r="H1724" s="104" t="s">
        <v>1770</v>
      </c>
      <c r="I1724" s="104" t="s">
        <v>1771</v>
      </c>
      <c r="J1724" s="104" t="s">
        <v>1772</v>
      </c>
      <c r="K1724" s="104" t="s">
        <v>1203</v>
      </c>
      <c r="L1724" s="104" t="s">
        <v>1766</v>
      </c>
      <c r="M1724" s="104" t="s">
        <v>1773</v>
      </c>
      <c r="N1724" s="111">
        <v>1</v>
      </c>
      <c r="O1724" s="111">
        <v>1</v>
      </c>
      <c r="P1724" s="111">
        <v>1</v>
      </c>
      <c r="Q1724" s="113">
        <v>0</v>
      </c>
      <c r="R1724" s="113">
        <v>0</v>
      </c>
      <c r="S1724" s="113">
        <v>1</v>
      </c>
      <c r="T1724" s="113">
        <v>1</v>
      </c>
      <c r="U1724" s="113">
        <v>1</v>
      </c>
      <c r="V1724" s="113">
        <v>0</v>
      </c>
      <c r="W1724" s="109">
        <v>0</v>
      </c>
      <c r="X1724" s="109">
        <v>416981.16</v>
      </c>
      <c r="Y1724" s="109">
        <v>0</v>
      </c>
      <c r="Z1724" s="109">
        <v>0</v>
      </c>
      <c r="AA1724" s="109">
        <v>0</v>
      </c>
      <c r="AB1724" s="109">
        <v>0</v>
      </c>
      <c r="AC1724" s="109">
        <v>0</v>
      </c>
      <c r="AD1724" s="109">
        <v>0</v>
      </c>
      <c r="AE1724" s="109">
        <v>416981.16</v>
      </c>
      <c r="AF1724" s="108">
        <v>45751</v>
      </c>
      <c r="AG1724" s="107">
        <v>47577</v>
      </c>
      <c r="AH1724" s="109">
        <v>416981.16</v>
      </c>
      <c r="AI1724" s="126">
        <v>4.9315068493150687</v>
      </c>
      <c r="AJ1724" s="126">
        <v>5.0027397260273974</v>
      </c>
      <c r="AK1724" s="127">
        <v>9.2499999999999999E-2</v>
      </c>
      <c r="AL1724" s="128">
        <v>4.9315068493150687</v>
      </c>
      <c r="AM1724" s="128">
        <v>5.0027397260273974</v>
      </c>
      <c r="AN1724" s="129">
        <v>9.2499999999999999E-2</v>
      </c>
      <c r="AO1724" s="130" t="s">
        <v>1774</v>
      </c>
      <c r="AP1724" s="130" t="s">
        <v>1775</v>
      </c>
      <c r="AQ1724" s="27">
        <v>19285.38</v>
      </c>
      <c r="AR1724" s="27">
        <v>38570.76</v>
      </c>
      <c r="AS1724" s="27">
        <v>38570.76</v>
      </c>
      <c r="AT1724" s="27">
        <v>38570.76</v>
      </c>
      <c r="AU1724" s="27">
        <v>38570.76</v>
      </c>
      <c r="AV1724" s="27">
        <v>19285.38</v>
      </c>
      <c r="AW1724" s="27">
        <v>0</v>
      </c>
      <c r="AX1724" s="27">
        <v>0</v>
      </c>
      <c r="AY1724" s="27">
        <v>0</v>
      </c>
      <c r="AZ1724" s="27">
        <v>0</v>
      </c>
      <c r="BA1724" s="27">
        <v>0</v>
      </c>
      <c r="BB1724" s="27">
        <v>0</v>
      </c>
      <c r="BC1724" s="27">
        <v>0</v>
      </c>
      <c r="BD1724" s="27">
        <v>0</v>
      </c>
      <c r="BE1724" s="27">
        <v>0</v>
      </c>
      <c r="BF1724" s="27">
        <v>0</v>
      </c>
      <c r="BG1724" s="27">
        <f t="shared" si="115"/>
        <v>57856.14</v>
      </c>
      <c r="BH1724" s="27">
        <f t="shared" si="116"/>
        <v>134997.66</v>
      </c>
      <c r="BI1724" s="27">
        <f t="shared" si="117"/>
        <v>192853.8</v>
      </c>
    </row>
    <row r="1725" spans="1:61" x14ac:dyDescent="0.35">
      <c r="A1725" s="65" t="str">
        <f t="shared" si="118"/>
        <v>DI0016651</v>
      </c>
      <c r="B1725" s="67" t="s">
        <v>2007</v>
      </c>
      <c r="C1725" s="67">
        <v>1</v>
      </c>
      <c r="D1725" s="111" t="s">
        <v>0</v>
      </c>
      <c r="E1725" s="111" t="s">
        <v>3</v>
      </c>
      <c r="F1725" s="104" t="s">
        <v>1760</v>
      </c>
      <c r="G1725" s="104" t="s">
        <v>1769</v>
      </c>
      <c r="H1725" s="104" t="s">
        <v>1770</v>
      </c>
      <c r="I1725" s="104" t="s">
        <v>1771</v>
      </c>
      <c r="J1725" s="104" t="s">
        <v>1772</v>
      </c>
      <c r="K1725" s="104" t="s">
        <v>1203</v>
      </c>
      <c r="L1725" s="104" t="s">
        <v>1766</v>
      </c>
      <c r="M1725" s="104" t="s">
        <v>1773</v>
      </c>
      <c r="N1725" s="111">
        <v>1</v>
      </c>
      <c r="O1725" s="111">
        <v>1</v>
      </c>
      <c r="P1725" s="111">
        <v>1</v>
      </c>
      <c r="Q1725" s="113">
        <v>0</v>
      </c>
      <c r="R1725" s="113">
        <v>0</v>
      </c>
      <c r="S1725" s="113">
        <v>1</v>
      </c>
      <c r="T1725" s="113">
        <v>1</v>
      </c>
      <c r="U1725" s="113">
        <v>1</v>
      </c>
      <c r="V1725" s="113">
        <v>0</v>
      </c>
      <c r="W1725" s="109">
        <v>0</v>
      </c>
      <c r="X1725" s="109">
        <v>416981.17</v>
      </c>
      <c r="Y1725" s="109">
        <v>0</v>
      </c>
      <c r="Z1725" s="109">
        <v>0</v>
      </c>
      <c r="AA1725" s="109">
        <v>0</v>
      </c>
      <c r="AB1725" s="109">
        <v>0</v>
      </c>
      <c r="AC1725" s="109">
        <v>0</v>
      </c>
      <c r="AD1725" s="109">
        <v>0</v>
      </c>
      <c r="AE1725" s="109">
        <v>416981.17</v>
      </c>
      <c r="AF1725" s="108">
        <v>45751</v>
      </c>
      <c r="AG1725" s="107">
        <v>46116</v>
      </c>
      <c r="AH1725" s="109">
        <v>416981.17</v>
      </c>
      <c r="AI1725" s="126">
        <v>0.92876712328767119</v>
      </c>
      <c r="AJ1725" s="126">
        <v>1</v>
      </c>
      <c r="AK1725" s="127">
        <v>4.9000000000000002E-2</v>
      </c>
      <c r="AL1725" s="128">
        <v>0.92876712328767119</v>
      </c>
      <c r="AM1725" s="128">
        <v>1</v>
      </c>
      <c r="AN1725" s="129">
        <v>4.9000000000000002E-2</v>
      </c>
      <c r="AO1725" s="130" t="s">
        <v>1774</v>
      </c>
      <c r="AP1725" s="130" t="s">
        <v>1775</v>
      </c>
      <c r="AQ1725" s="27">
        <v>18242.93</v>
      </c>
      <c r="AR1725" s="27">
        <v>36485.86</v>
      </c>
      <c r="AS1725" s="27">
        <v>36485.86</v>
      </c>
      <c r="AT1725" s="27">
        <v>18242.93</v>
      </c>
      <c r="AU1725" s="27">
        <v>0</v>
      </c>
      <c r="AV1725" s="27">
        <v>0</v>
      </c>
      <c r="AW1725" s="27">
        <v>0</v>
      </c>
      <c r="AX1725" s="27">
        <v>0</v>
      </c>
      <c r="AY1725" s="27">
        <v>0</v>
      </c>
      <c r="AZ1725" s="27">
        <v>0</v>
      </c>
      <c r="BA1725" s="27">
        <v>0</v>
      </c>
      <c r="BB1725" s="27">
        <v>0</v>
      </c>
      <c r="BC1725" s="27">
        <v>0</v>
      </c>
      <c r="BD1725" s="27">
        <v>0</v>
      </c>
      <c r="BE1725" s="27">
        <v>0</v>
      </c>
      <c r="BF1725" s="27">
        <v>0</v>
      </c>
      <c r="BG1725" s="27">
        <f t="shared" si="115"/>
        <v>54728.79</v>
      </c>
      <c r="BH1725" s="27">
        <f t="shared" si="116"/>
        <v>54728.79</v>
      </c>
      <c r="BI1725" s="27">
        <f t="shared" si="117"/>
        <v>109457.58</v>
      </c>
    </row>
    <row r="1726" spans="1:61" x14ac:dyDescent="0.35">
      <c r="A1726" s="65" t="str">
        <f t="shared" si="118"/>
        <v>DI0016661</v>
      </c>
      <c r="B1726" s="67" t="s">
        <v>2008</v>
      </c>
      <c r="C1726" s="67">
        <v>1</v>
      </c>
      <c r="D1726" s="111" t="s">
        <v>0</v>
      </c>
      <c r="E1726" s="111" t="s">
        <v>3</v>
      </c>
      <c r="F1726" s="104" t="s">
        <v>1760</v>
      </c>
      <c r="G1726" s="104" t="s">
        <v>1769</v>
      </c>
      <c r="H1726" s="104" t="s">
        <v>1770</v>
      </c>
      <c r="I1726" s="104" t="s">
        <v>1771</v>
      </c>
      <c r="J1726" s="104" t="s">
        <v>1772</v>
      </c>
      <c r="K1726" s="104" t="s">
        <v>1203</v>
      </c>
      <c r="L1726" s="104" t="s">
        <v>1766</v>
      </c>
      <c r="M1726" s="104" t="s">
        <v>1773</v>
      </c>
      <c r="N1726" s="111">
        <v>1</v>
      </c>
      <c r="O1726" s="111">
        <v>1</v>
      </c>
      <c r="P1726" s="111">
        <v>1</v>
      </c>
      <c r="Q1726" s="113">
        <v>0</v>
      </c>
      <c r="R1726" s="113">
        <v>0</v>
      </c>
      <c r="S1726" s="113">
        <v>1</v>
      </c>
      <c r="T1726" s="113">
        <v>1</v>
      </c>
      <c r="U1726" s="113">
        <v>1</v>
      </c>
      <c r="V1726" s="113">
        <v>0</v>
      </c>
      <c r="W1726" s="109">
        <v>0</v>
      </c>
      <c r="X1726" s="109">
        <v>416981.17</v>
      </c>
      <c r="Y1726" s="109">
        <v>0</v>
      </c>
      <c r="Z1726" s="109">
        <v>0</v>
      </c>
      <c r="AA1726" s="109">
        <v>0</v>
      </c>
      <c r="AB1726" s="109">
        <v>0</v>
      </c>
      <c r="AC1726" s="109">
        <v>0</v>
      </c>
      <c r="AD1726" s="109">
        <v>0</v>
      </c>
      <c r="AE1726" s="109">
        <v>416981.17</v>
      </c>
      <c r="AF1726" s="108">
        <v>45751</v>
      </c>
      <c r="AG1726" s="107">
        <v>46847</v>
      </c>
      <c r="AH1726" s="109">
        <v>416981.17</v>
      </c>
      <c r="AI1726" s="126">
        <v>2.9315068493150687</v>
      </c>
      <c r="AJ1726" s="126">
        <v>3.0027397260273974</v>
      </c>
      <c r="AK1726" s="127">
        <v>8.7499999999999994E-2</v>
      </c>
      <c r="AL1726" s="128">
        <v>2.9315068493150687</v>
      </c>
      <c r="AM1726" s="128">
        <v>3.0027397260273969</v>
      </c>
      <c r="AN1726" s="129">
        <v>8.7499999999999994E-2</v>
      </c>
      <c r="AO1726" s="130" t="s">
        <v>1774</v>
      </c>
      <c r="AP1726" s="130" t="s">
        <v>1775</v>
      </c>
      <c r="AQ1726" s="27">
        <v>10216.040000000001</v>
      </c>
      <c r="AR1726" s="27">
        <v>10216.040000000001</v>
      </c>
      <c r="AS1726" s="27">
        <v>0</v>
      </c>
      <c r="AT1726" s="27">
        <v>0</v>
      </c>
      <c r="AU1726" s="27">
        <v>0</v>
      </c>
      <c r="AV1726" s="27">
        <v>0</v>
      </c>
      <c r="AW1726" s="27">
        <v>0</v>
      </c>
      <c r="AX1726" s="27">
        <v>0</v>
      </c>
      <c r="AY1726" s="27">
        <v>0</v>
      </c>
      <c r="AZ1726" s="27">
        <v>0</v>
      </c>
      <c r="BA1726" s="27">
        <v>0</v>
      </c>
      <c r="BB1726" s="27">
        <v>0</v>
      </c>
      <c r="BC1726" s="27">
        <v>0</v>
      </c>
      <c r="BD1726" s="27">
        <v>0</v>
      </c>
      <c r="BE1726" s="27">
        <v>0</v>
      </c>
      <c r="BF1726" s="27">
        <v>0</v>
      </c>
      <c r="BG1726" s="27">
        <f t="shared" si="115"/>
        <v>20432.080000000002</v>
      </c>
      <c r="BH1726" s="27">
        <f t="shared" si="116"/>
        <v>0</v>
      </c>
      <c r="BI1726" s="27">
        <f t="shared" si="117"/>
        <v>20432.080000000002</v>
      </c>
    </row>
    <row r="1727" spans="1:61" x14ac:dyDescent="0.35">
      <c r="A1727" s="65" t="str">
        <f t="shared" si="118"/>
        <v>DI0016671</v>
      </c>
      <c r="B1727" s="67" t="s">
        <v>2009</v>
      </c>
      <c r="C1727" s="67">
        <v>1</v>
      </c>
      <c r="D1727" s="111" t="s">
        <v>0</v>
      </c>
      <c r="E1727" s="111" t="s">
        <v>3</v>
      </c>
      <c r="F1727" s="104" t="s">
        <v>1760</v>
      </c>
      <c r="G1727" s="104" t="s">
        <v>1769</v>
      </c>
      <c r="H1727" s="104" t="s">
        <v>1770</v>
      </c>
      <c r="I1727" s="104" t="s">
        <v>1771</v>
      </c>
      <c r="J1727" s="104" t="s">
        <v>1772</v>
      </c>
      <c r="K1727" s="104" t="s">
        <v>2010</v>
      </c>
      <c r="L1727" s="104" t="s">
        <v>1766</v>
      </c>
      <c r="M1727" s="104" t="s">
        <v>1773</v>
      </c>
      <c r="N1727" s="111">
        <v>1</v>
      </c>
      <c r="O1727" s="111">
        <v>1</v>
      </c>
      <c r="P1727" s="111">
        <v>1</v>
      </c>
      <c r="Q1727" s="113">
        <v>0</v>
      </c>
      <c r="R1727" s="113">
        <v>0</v>
      </c>
      <c r="S1727" s="113">
        <v>1</v>
      </c>
      <c r="T1727" s="113">
        <v>1</v>
      </c>
      <c r="U1727" s="113">
        <v>1</v>
      </c>
      <c r="V1727" s="113">
        <v>0</v>
      </c>
      <c r="W1727" s="109">
        <v>0</v>
      </c>
      <c r="X1727" s="109">
        <v>158178.47</v>
      </c>
      <c r="Y1727" s="109">
        <v>0</v>
      </c>
      <c r="Z1727" s="109">
        <v>0</v>
      </c>
      <c r="AA1727" s="109">
        <v>0</v>
      </c>
      <c r="AB1727" s="109">
        <v>0</v>
      </c>
      <c r="AC1727" s="109">
        <v>0</v>
      </c>
      <c r="AD1727" s="109">
        <v>0</v>
      </c>
      <c r="AE1727" s="109">
        <v>158178.47</v>
      </c>
      <c r="AF1727" s="108">
        <v>45751</v>
      </c>
      <c r="AG1727" s="107">
        <v>47577</v>
      </c>
      <c r="AH1727" s="109">
        <v>158178.47</v>
      </c>
      <c r="AI1727" s="126">
        <v>4.9315068493150687</v>
      </c>
      <c r="AJ1727" s="126">
        <v>5.0027397260273974</v>
      </c>
      <c r="AK1727" s="127">
        <v>9.2499999999999999E-2</v>
      </c>
      <c r="AL1727" s="128">
        <v>4.9315068493150687</v>
      </c>
      <c r="AM1727" s="128">
        <v>5.0027397260273974</v>
      </c>
      <c r="AN1727" s="129">
        <v>9.2499999999999999E-2</v>
      </c>
      <c r="AO1727" s="130" t="s">
        <v>1774</v>
      </c>
      <c r="AP1727" s="130" t="s">
        <v>1775</v>
      </c>
      <c r="AQ1727" s="27">
        <v>7315.75</v>
      </c>
      <c r="AR1727" s="27">
        <v>14631.5</v>
      </c>
      <c r="AS1727" s="27">
        <v>14631.5</v>
      </c>
      <c r="AT1727" s="27">
        <v>14631.5</v>
      </c>
      <c r="AU1727" s="27">
        <v>14631.5</v>
      </c>
      <c r="AV1727" s="27">
        <v>7315.75</v>
      </c>
      <c r="AW1727" s="27">
        <v>0</v>
      </c>
      <c r="AX1727" s="27">
        <v>0</v>
      </c>
      <c r="AY1727" s="27">
        <v>0</v>
      </c>
      <c r="AZ1727" s="27">
        <v>0</v>
      </c>
      <c r="BA1727" s="27">
        <v>0</v>
      </c>
      <c r="BB1727" s="27">
        <v>0</v>
      </c>
      <c r="BC1727" s="27">
        <v>0</v>
      </c>
      <c r="BD1727" s="27">
        <v>0</v>
      </c>
      <c r="BE1727" s="27">
        <v>0</v>
      </c>
      <c r="BF1727" s="27">
        <v>0</v>
      </c>
      <c r="BG1727" s="27">
        <f t="shared" si="115"/>
        <v>21947.25</v>
      </c>
      <c r="BH1727" s="27">
        <f t="shared" si="116"/>
        <v>51210.25</v>
      </c>
      <c r="BI1727" s="27">
        <f t="shared" si="117"/>
        <v>73157.5</v>
      </c>
    </row>
    <row r="1728" spans="1:61" x14ac:dyDescent="0.35">
      <c r="A1728" s="65" t="str">
        <f t="shared" si="118"/>
        <v>DI0016681</v>
      </c>
      <c r="B1728" s="67" t="s">
        <v>2011</v>
      </c>
      <c r="C1728" s="67">
        <v>1</v>
      </c>
      <c r="D1728" s="111" t="s">
        <v>0</v>
      </c>
      <c r="E1728" s="111" t="s">
        <v>3</v>
      </c>
      <c r="F1728" s="104" t="s">
        <v>1760</v>
      </c>
      <c r="G1728" s="104" t="s">
        <v>1769</v>
      </c>
      <c r="H1728" s="104" t="s">
        <v>1770</v>
      </c>
      <c r="I1728" s="104" t="s">
        <v>1771</v>
      </c>
      <c r="J1728" s="104" t="s">
        <v>1772</v>
      </c>
      <c r="K1728" s="104" t="s">
        <v>2010</v>
      </c>
      <c r="L1728" s="104" t="s">
        <v>1766</v>
      </c>
      <c r="M1728" s="104" t="s">
        <v>1773</v>
      </c>
      <c r="N1728" s="111">
        <v>1</v>
      </c>
      <c r="O1728" s="111">
        <v>1</v>
      </c>
      <c r="P1728" s="111">
        <v>1</v>
      </c>
      <c r="Q1728" s="113">
        <v>0</v>
      </c>
      <c r="R1728" s="113">
        <v>0</v>
      </c>
      <c r="S1728" s="113">
        <v>1</v>
      </c>
      <c r="T1728" s="113">
        <v>1</v>
      </c>
      <c r="U1728" s="113">
        <v>1</v>
      </c>
      <c r="V1728" s="113">
        <v>0</v>
      </c>
      <c r="W1728" s="109">
        <v>0</v>
      </c>
      <c r="X1728" s="109">
        <v>158178.47</v>
      </c>
      <c r="Y1728" s="109">
        <v>0</v>
      </c>
      <c r="Z1728" s="109">
        <v>0</v>
      </c>
      <c r="AA1728" s="109">
        <v>0</v>
      </c>
      <c r="AB1728" s="109">
        <v>0</v>
      </c>
      <c r="AC1728" s="109">
        <v>0</v>
      </c>
      <c r="AD1728" s="109">
        <v>0</v>
      </c>
      <c r="AE1728" s="109">
        <v>158178.47</v>
      </c>
      <c r="AF1728" s="108">
        <v>45751</v>
      </c>
      <c r="AG1728" s="107">
        <v>46116</v>
      </c>
      <c r="AH1728" s="109">
        <v>158178.47</v>
      </c>
      <c r="AI1728" s="126">
        <v>0.92876712328767119</v>
      </c>
      <c r="AJ1728" s="126">
        <v>1</v>
      </c>
      <c r="AK1728" s="127">
        <v>4.9000000000000002E-2</v>
      </c>
      <c r="AL1728" s="128">
        <v>0.92876712328767119</v>
      </c>
      <c r="AM1728" s="128">
        <v>1</v>
      </c>
      <c r="AN1728" s="129">
        <v>4.9000000000000002E-2</v>
      </c>
      <c r="AO1728" s="130" t="s">
        <v>1774</v>
      </c>
      <c r="AP1728" s="130" t="s">
        <v>1775</v>
      </c>
      <c r="AQ1728" s="27">
        <v>6920.31</v>
      </c>
      <c r="AR1728" s="27">
        <v>13840.62</v>
      </c>
      <c r="AS1728" s="27">
        <v>13840.62</v>
      </c>
      <c r="AT1728" s="27">
        <v>6920.31</v>
      </c>
      <c r="AU1728" s="27">
        <v>0</v>
      </c>
      <c r="AV1728" s="27">
        <v>0</v>
      </c>
      <c r="AW1728" s="27">
        <v>0</v>
      </c>
      <c r="AX1728" s="27">
        <v>0</v>
      </c>
      <c r="AY1728" s="27">
        <v>0</v>
      </c>
      <c r="AZ1728" s="27">
        <v>0</v>
      </c>
      <c r="BA1728" s="27">
        <v>0</v>
      </c>
      <c r="BB1728" s="27">
        <v>0</v>
      </c>
      <c r="BC1728" s="27">
        <v>0</v>
      </c>
      <c r="BD1728" s="27">
        <v>0</v>
      </c>
      <c r="BE1728" s="27">
        <v>0</v>
      </c>
      <c r="BF1728" s="27">
        <v>0</v>
      </c>
      <c r="BG1728" s="27">
        <f t="shared" si="115"/>
        <v>20760.93</v>
      </c>
      <c r="BH1728" s="27">
        <f t="shared" si="116"/>
        <v>20760.93</v>
      </c>
      <c r="BI1728" s="27">
        <f t="shared" si="117"/>
        <v>41521.86</v>
      </c>
    </row>
    <row r="1729" spans="1:61" x14ac:dyDescent="0.35">
      <c r="A1729" s="65" t="str">
        <f t="shared" si="118"/>
        <v>DI0016691</v>
      </c>
      <c r="B1729" s="67" t="s">
        <v>2012</v>
      </c>
      <c r="C1729" s="67">
        <v>1</v>
      </c>
      <c r="D1729" s="111" t="s">
        <v>0</v>
      </c>
      <c r="E1729" s="111" t="s">
        <v>3</v>
      </c>
      <c r="F1729" s="104" t="s">
        <v>1760</v>
      </c>
      <c r="G1729" s="104" t="s">
        <v>1769</v>
      </c>
      <c r="H1729" s="104" t="s">
        <v>1770</v>
      </c>
      <c r="I1729" s="104" t="s">
        <v>1771</v>
      </c>
      <c r="J1729" s="104" t="s">
        <v>1772</v>
      </c>
      <c r="K1729" s="104" t="s">
        <v>2010</v>
      </c>
      <c r="L1729" s="104" t="s">
        <v>1766</v>
      </c>
      <c r="M1729" s="104" t="s">
        <v>1773</v>
      </c>
      <c r="N1729" s="111">
        <v>1</v>
      </c>
      <c r="O1729" s="111">
        <v>1</v>
      </c>
      <c r="P1729" s="111">
        <v>1</v>
      </c>
      <c r="Q1729" s="113">
        <v>0</v>
      </c>
      <c r="R1729" s="113">
        <v>0</v>
      </c>
      <c r="S1729" s="113">
        <v>1</v>
      </c>
      <c r="T1729" s="113">
        <v>1</v>
      </c>
      <c r="U1729" s="113">
        <v>1</v>
      </c>
      <c r="V1729" s="113">
        <v>0</v>
      </c>
      <c r="W1729" s="109">
        <v>0</v>
      </c>
      <c r="X1729" s="109">
        <v>158178.47</v>
      </c>
      <c r="Y1729" s="109">
        <v>0</v>
      </c>
      <c r="Z1729" s="109">
        <v>0</v>
      </c>
      <c r="AA1729" s="109">
        <v>0</v>
      </c>
      <c r="AB1729" s="109">
        <v>0</v>
      </c>
      <c r="AC1729" s="109">
        <v>0</v>
      </c>
      <c r="AD1729" s="109">
        <v>0</v>
      </c>
      <c r="AE1729" s="109">
        <v>158178.47</v>
      </c>
      <c r="AF1729" s="108">
        <v>45751</v>
      </c>
      <c r="AG1729" s="107">
        <v>46847</v>
      </c>
      <c r="AH1729" s="109">
        <v>158178.47</v>
      </c>
      <c r="AI1729" s="126">
        <v>2.9315068493150687</v>
      </c>
      <c r="AJ1729" s="126">
        <v>3.0027397260273974</v>
      </c>
      <c r="AK1729" s="127">
        <v>8.7499999999999994E-2</v>
      </c>
      <c r="AL1729" s="128">
        <v>2.9315068493150687</v>
      </c>
      <c r="AM1729" s="128">
        <v>3.0027397260273974</v>
      </c>
      <c r="AN1729" s="129">
        <v>8.7499999999999994E-2</v>
      </c>
      <c r="AO1729" s="130" t="s">
        <v>1774</v>
      </c>
      <c r="AP1729" s="130" t="s">
        <v>1775</v>
      </c>
      <c r="AQ1729" s="27">
        <v>3875.37</v>
      </c>
      <c r="AR1729" s="27">
        <v>3875.37</v>
      </c>
      <c r="AS1729" s="27">
        <v>0</v>
      </c>
      <c r="AT1729" s="27">
        <v>0</v>
      </c>
      <c r="AU1729" s="27">
        <v>0</v>
      </c>
      <c r="AV1729" s="27">
        <v>0</v>
      </c>
      <c r="AW1729" s="27">
        <v>0</v>
      </c>
      <c r="AX1729" s="27">
        <v>0</v>
      </c>
      <c r="AY1729" s="27">
        <v>0</v>
      </c>
      <c r="AZ1729" s="27">
        <v>0</v>
      </c>
      <c r="BA1729" s="27">
        <v>0</v>
      </c>
      <c r="BB1729" s="27">
        <v>0</v>
      </c>
      <c r="BC1729" s="27">
        <v>0</v>
      </c>
      <c r="BD1729" s="27">
        <v>0</v>
      </c>
      <c r="BE1729" s="27">
        <v>0</v>
      </c>
      <c r="BF1729" s="27">
        <v>0</v>
      </c>
      <c r="BG1729" s="27">
        <f t="shared" si="115"/>
        <v>7750.74</v>
      </c>
      <c r="BH1729" s="27">
        <f t="shared" si="116"/>
        <v>0</v>
      </c>
      <c r="BI1729" s="27">
        <f t="shared" si="117"/>
        <v>7750.74</v>
      </c>
    </row>
    <row r="1730" spans="1:61" x14ac:dyDescent="0.35">
      <c r="A1730" s="65" t="str">
        <f t="shared" si="118"/>
        <v>DI0016701</v>
      </c>
      <c r="B1730" s="67" t="s">
        <v>2013</v>
      </c>
      <c r="C1730" s="67">
        <v>1</v>
      </c>
      <c r="D1730" s="111" t="s">
        <v>0</v>
      </c>
      <c r="E1730" s="111" t="s">
        <v>3</v>
      </c>
      <c r="F1730" s="104" t="s">
        <v>1760</v>
      </c>
      <c r="G1730" s="104" t="s">
        <v>1769</v>
      </c>
      <c r="H1730" s="104" t="s">
        <v>1770</v>
      </c>
      <c r="I1730" s="104" t="s">
        <v>1771</v>
      </c>
      <c r="J1730" s="104" t="s">
        <v>1772</v>
      </c>
      <c r="K1730" s="104" t="s">
        <v>2014</v>
      </c>
      <c r="L1730" s="104" t="s">
        <v>1766</v>
      </c>
      <c r="M1730" s="104" t="s">
        <v>1773</v>
      </c>
      <c r="N1730" s="111">
        <v>1</v>
      </c>
      <c r="O1730" s="111">
        <v>1</v>
      </c>
      <c r="P1730" s="111">
        <v>1</v>
      </c>
      <c r="Q1730" s="113">
        <v>0</v>
      </c>
      <c r="R1730" s="113">
        <v>0</v>
      </c>
      <c r="S1730" s="113">
        <v>1</v>
      </c>
      <c r="T1730" s="113">
        <v>1</v>
      </c>
      <c r="U1730" s="113">
        <v>1</v>
      </c>
      <c r="V1730" s="113">
        <v>0</v>
      </c>
      <c r="W1730" s="109">
        <v>0</v>
      </c>
      <c r="X1730" s="109">
        <v>1129261.0900000001</v>
      </c>
      <c r="Y1730" s="109">
        <v>0</v>
      </c>
      <c r="Z1730" s="109">
        <v>0</v>
      </c>
      <c r="AA1730" s="109">
        <v>0</v>
      </c>
      <c r="AB1730" s="109">
        <v>0</v>
      </c>
      <c r="AC1730" s="109">
        <v>0</v>
      </c>
      <c r="AD1730" s="109">
        <v>0</v>
      </c>
      <c r="AE1730" s="109">
        <v>1129261.0900000001</v>
      </c>
      <c r="AF1730" s="108">
        <v>45751</v>
      </c>
      <c r="AG1730" s="107">
        <v>47577</v>
      </c>
      <c r="AH1730" s="109">
        <v>1129261.0900000001</v>
      </c>
      <c r="AI1730" s="126">
        <v>4.9315068493150687</v>
      </c>
      <c r="AJ1730" s="126">
        <v>5.0027397260273974</v>
      </c>
      <c r="AK1730" s="127">
        <v>9.2499999999999999E-2</v>
      </c>
      <c r="AL1730" s="128">
        <v>4.9315068493150687</v>
      </c>
      <c r="AM1730" s="128">
        <v>5.0027397260273974</v>
      </c>
      <c r="AN1730" s="129">
        <v>9.2499999999999999E-2</v>
      </c>
      <c r="AO1730" s="130" t="s">
        <v>1774</v>
      </c>
      <c r="AP1730" s="130" t="s">
        <v>1775</v>
      </c>
      <c r="AQ1730" s="27">
        <v>52228.33</v>
      </c>
      <c r="AR1730" s="27">
        <v>104456.66</v>
      </c>
      <c r="AS1730" s="27">
        <v>104456.66</v>
      </c>
      <c r="AT1730" s="27">
        <v>104456.66</v>
      </c>
      <c r="AU1730" s="27">
        <v>104456.66</v>
      </c>
      <c r="AV1730" s="27">
        <v>52228.33</v>
      </c>
      <c r="AW1730" s="27">
        <v>0</v>
      </c>
      <c r="AX1730" s="27">
        <v>0</v>
      </c>
      <c r="AY1730" s="27">
        <v>0</v>
      </c>
      <c r="AZ1730" s="27">
        <v>0</v>
      </c>
      <c r="BA1730" s="27">
        <v>0</v>
      </c>
      <c r="BB1730" s="27">
        <v>0</v>
      </c>
      <c r="BC1730" s="27">
        <v>0</v>
      </c>
      <c r="BD1730" s="27">
        <v>0</v>
      </c>
      <c r="BE1730" s="27">
        <v>0</v>
      </c>
      <c r="BF1730" s="27">
        <v>0</v>
      </c>
      <c r="BG1730" s="27">
        <f t="shared" si="115"/>
        <v>156684.99</v>
      </c>
      <c r="BH1730" s="27">
        <f t="shared" si="116"/>
        <v>365598.31</v>
      </c>
      <c r="BI1730" s="27">
        <f t="shared" si="117"/>
        <v>522283.3</v>
      </c>
    </row>
    <row r="1731" spans="1:61" x14ac:dyDescent="0.35">
      <c r="A1731" s="65" t="str">
        <f t="shared" si="118"/>
        <v>DI0016711</v>
      </c>
      <c r="B1731" s="67" t="s">
        <v>2015</v>
      </c>
      <c r="C1731" s="67">
        <v>1</v>
      </c>
      <c r="D1731" s="111" t="s">
        <v>0</v>
      </c>
      <c r="E1731" s="111" t="s">
        <v>3</v>
      </c>
      <c r="F1731" s="104" t="s">
        <v>1760</v>
      </c>
      <c r="G1731" s="104" t="s">
        <v>1769</v>
      </c>
      <c r="H1731" s="104" t="s">
        <v>1770</v>
      </c>
      <c r="I1731" s="104" t="s">
        <v>1771</v>
      </c>
      <c r="J1731" s="104" t="s">
        <v>1772</v>
      </c>
      <c r="K1731" s="104" t="s">
        <v>2014</v>
      </c>
      <c r="L1731" s="104" t="s">
        <v>1766</v>
      </c>
      <c r="M1731" s="104" t="s">
        <v>1773</v>
      </c>
      <c r="N1731" s="111">
        <v>1</v>
      </c>
      <c r="O1731" s="111">
        <v>1</v>
      </c>
      <c r="P1731" s="111">
        <v>1</v>
      </c>
      <c r="Q1731" s="113">
        <v>0</v>
      </c>
      <c r="R1731" s="113">
        <v>0</v>
      </c>
      <c r="S1731" s="113">
        <v>1</v>
      </c>
      <c r="T1731" s="113">
        <v>1</v>
      </c>
      <c r="U1731" s="113">
        <v>1</v>
      </c>
      <c r="V1731" s="113">
        <v>0</v>
      </c>
      <c r="W1731" s="109">
        <v>0</v>
      </c>
      <c r="X1731" s="109">
        <v>1129261.0900000001</v>
      </c>
      <c r="Y1731" s="109">
        <v>0</v>
      </c>
      <c r="Z1731" s="109">
        <v>0</v>
      </c>
      <c r="AA1731" s="109">
        <v>0</v>
      </c>
      <c r="AB1731" s="109">
        <v>0</v>
      </c>
      <c r="AC1731" s="109">
        <v>0</v>
      </c>
      <c r="AD1731" s="109">
        <v>0</v>
      </c>
      <c r="AE1731" s="109">
        <v>1129261.0900000001</v>
      </c>
      <c r="AF1731" s="108">
        <v>45751</v>
      </c>
      <c r="AG1731" s="107">
        <v>46116</v>
      </c>
      <c r="AH1731" s="109">
        <v>1129261.0900000001</v>
      </c>
      <c r="AI1731" s="126">
        <v>0.92876712328767119</v>
      </c>
      <c r="AJ1731" s="126">
        <v>1</v>
      </c>
      <c r="AK1731" s="127">
        <v>4.9000000000000002E-2</v>
      </c>
      <c r="AL1731" s="128">
        <v>0.92876712328767119</v>
      </c>
      <c r="AM1731" s="128">
        <v>1</v>
      </c>
      <c r="AN1731" s="129">
        <v>4.9000000000000002E-2</v>
      </c>
      <c r="AO1731" s="130" t="s">
        <v>1774</v>
      </c>
      <c r="AP1731" s="130" t="s">
        <v>1775</v>
      </c>
      <c r="AQ1731" s="27">
        <v>49405.17</v>
      </c>
      <c r="AR1731" s="27">
        <v>98810.34</v>
      </c>
      <c r="AS1731" s="27">
        <v>98810.34</v>
      </c>
      <c r="AT1731" s="27">
        <v>49405.17</v>
      </c>
      <c r="AU1731" s="27">
        <v>0</v>
      </c>
      <c r="AV1731" s="27">
        <v>0</v>
      </c>
      <c r="AW1731" s="27">
        <v>0</v>
      </c>
      <c r="AX1731" s="27">
        <v>0</v>
      </c>
      <c r="AY1731" s="27">
        <v>0</v>
      </c>
      <c r="AZ1731" s="27">
        <v>0</v>
      </c>
      <c r="BA1731" s="27">
        <v>0</v>
      </c>
      <c r="BB1731" s="27">
        <v>0</v>
      </c>
      <c r="BC1731" s="27">
        <v>0</v>
      </c>
      <c r="BD1731" s="27">
        <v>0</v>
      </c>
      <c r="BE1731" s="27">
        <v>0</v>
      </c>
      <c r="BF1731" s="27">
        <v>0</v>
      </c>
      <c r="BG1731" s="27">
        <f t="shared" si="115"/>
        <v>148215.51</v>
      </c>
      <c r="BH1731" s="27">
        <f t="shared" si="116"/>
        <v>148215.51</v>
      </c>
      <c r="BI1731" s="27">
        <f t="shared" si="117"/>
        <v>296431.02</v>
      </c>
    </row>
    <row r="1732" spans="1:61" x14ac:dyDescent="0.35">
      <c r="A1732" s="65" t="str">
        <f t="shared" si="118"/>
        <v>DI0016721</v>
      </c>
      <c r="B1732" s="67" t="s">
        <v>2016</v>
      </c>
      <c r="C1732" s="67">
        <v>1</v>
      </c>
      <c r="D1732" s="111" t="s">
        <v>0</v>
      </c>
      <c r="E1732" s="111" t="s">
        <v>3</v>
      </c>
      <c r="F1732" s="104" t="s">
        <v>1760</v>
      </c>
      <c r="G1732" s="104" t="s">
        <v>1769</v>
      </c>
      <c r="H1732" s="104" t="s">
        <v>1770</v>
      </c>
      <c r="I1732" s="104" t="s">
        <v>1771</v>
      </c>
      <c r="J1732" s="104" t="s">
        <v>1772</v>
      </c>
      <c r="K1732" s="104" t="s">
        <v>2014</v>
      </c>
      <c r="L1732" s="104" t="s">
        <v>1766</v>
      </c>
      <c r="M1732" s="104" t="s">
        <v>1773</v>
      </c>
      <c r="N1732" s="111">
        <v>1</v>
      </c>
      <c r="O1732" s="111">
        <v>1</v>
      </c>
      <c r="P1732" s="111">
        <v>1</v>
      </c>
      <c r="Q1732" s="113">
        <v>0</v>
      </c>
      <c r="R1732" s="113">
        <v>0</v>
      </c>
      <c r="S1732" s="113">
        <v>1</v>
      </c>
      <c r="T1732" s="113">
        <v>1</v>
      </c>
      <c r="U1732" s="113">
        <v>1</v>
      </c>
      <c r="V1732" s="113">
        <v>0</v>
      </c>
      <c r="W1732" s="109">
        <v>0</v>
      </c>
      <c r="X1732" s="109">
        <v>1129261.0900000001</v>
      </c>
      <c r="Y1732" s="109">
        <v>0</v>
      </c>
      <c r="Z1732" s="109">
        <v>0</v>
      </c>
      <c r="AA1732" s="109">
        <v>0</v>
      </c>
      <c r="AB1732" s="109">
        <v>0</v>
      </c>
      <c r="AC1732" s="109">
        <v>0</v>
      </c>
      <c r="AD1732" s="109">
        <v>0</v>
      </c>
      <c r="AE1732" s="109">
        <v>1129261.0900000001</v>
      </c>
      <c r="AF1732" s="108">
        <v>45751</v>
      </c>
      <c r="AG1732" s="107">
        <v>46847</v>
      </c>
      <c r="AH1732" s="109">
        <v>1129261.0900000001</v>
      </c>
      <c r="AI1732" s="126">
        <v>2.9315068493150687</v>
      </c>
      <c r="AJ1732" s="126">
        <v>3.0027397260273974</v>
      </c>
      <c r="AK1732" s="127">
        <v>8.7499999999999994E-2</v>
      </c>
      <c r="AL1732" s="128">
        <v>2.9315068493150687</v>
      </c>
      <c r="AM1732" s="128">
        <v>3.0027397260273974</v>
      </c>
      <c r="AN1732" s="129">
        <v>8.7499999999999994E-2</v>
      </c>
      <c r="AO1732" s="130" t="s">
        <v>1774</v>
      </c>
      <c r="AP1732" s="130" t="s">
        <v>1775</v>
      </c>
      <c r="AQ1732" s="27">
        <v>27666.9</v>
      </c>
      <c r="AR1732" s="27">
        <v>27666.9</v>
      </c>
      <c r="AS1732" s="27">
        <v>0</v>
      </c>
      <c r="AT1732" s="27">
        <v>0</v>
      </c>
      <c r="AU1732" s="27">
        <v>0</v>
      </c>
      <c r="AV1732" s="27">
        <v>0</v>
      </c>
      <c r="AW1732" s="27">
        <v>0</v>
      </c>
      <c r="AX1732" s="27">
        <v>0</v>
      </c>
      <c r="AY1732" s="27">
        <v>0</v>
      </c>
      <c r="AZ1732" s="27">
        <v>0</v>
      </c>
      <c r="BA1732" s="27">
        <v>0</v>
      </c>
      <c r="BB1732" s="27">
        <v>0</v>
      </c>
      <c r="BC1732" s="27">
        <v>0</v>
      </c>
      <c r="BD1732" s="27">
        <v>0</v>
      </c>
      <c r="BE1732" s="27">
        <v>0</v>
      </c>
      <c r="BF1732" s="27">
        <v>0</v>
      </c>
      <c r="BG1732" s="27">
        <f t="shared" si="115"/>
        <v>55333.8</v>
      </c>
      <c r="BH1732" s="27">
        <f t="shared" si="116"/>
        <v>0</v>
      </c>
      <c r="BI1732" s="27">
        <f t="shared" si="117"/>
        <v>55333.8</v>
      </c>
    </row>
    <row r="1733" spans="1:61" x14ac:dyDescent="0.35">
      <c r="A1733" s="65" t="str">
        <f t="shared" si="118"/>
        <v>DI0016731</v>
      </c>
      <c r="B1733" s="67" t="s">
        <v>2017</v>
      </c>
      <c r="C1733" s="67">
        <v>1</v>
      </c>
      <c r="D1733" s="111" t="s">
        <v>0</v>
      </c>
      <c r="E1733" s="111" t="s">
        <v>3</v>
      </c>
      <c r="F1733" s="104" t="s">
        <v>1760</v>
      </c>
      <c r="G1733" s="104" t="s">
        <v>1769</v>
      </c>
      <c r="H1733" s="104" t="s">
        <v>1770</v>
      </c>
      <c r="I1733" s="104" t="s">
        <v>1771</v>
      </c>
      <c r="J1733" s="104" t="s">
        <v>1772</v>
      </c>
      <c r="K1733" s="104" t="s">
        <v>1645</v>
      </c>
      <c r="L1733" s="104" t="s">
        <v>1766</v>
      </c>
      <c r="M1733" s="104" t="s">
        <v>1773</v>
      </c>
      <c r="N1733" s="111">
        <v>1</v>
      </c>
      <c r="O1733" s="111">
        <v>1</v>
      </c>
      <c r="P1733" s="111">
        <v>1</v>
      </c>
      <c r="Q1733" s="113">
        <v>0</v>
      </c>
      <c r="R1733" s="113">
        <v>0</v>
      </c>
      <c r="S1733" s="113">
        <v>1</v>
      </c>
      <c r="T1733" s="113">
        <v>1</v>
      </c>
      <c r="U1733" s="113">
        <v>1</v>
      </c>
      <c r="V1733" s="113">
        <v>0</v>
      </c>
      <c r="W1733" s="109">
        <v>0</v>
      </c>
      <c r="X1733" s="109">
        <v>243658.73</v>
      </c>
      <c r="Y1733" s="109">
        <v>0</v>
      </c>
      <c r="Z1733" s="109">
        <v>0</v>
      </c>
      <c r="AA1733" s="109">
        <v>0</v>
      </c>
      <c r="AB1733" s="109">
        <v>0</v>
      </c>
      <c r="AC1733" s="109">
        <v>0</v>
      </c>
      <c r="AD1733" s="109">
        <v>0</v>
      </c>
      <c r="AE1733" s="109">
        <v>243658.73</v>
      </c>
      <c r="AF1733" s="108">
        <v>45751</v>
      </c>
      <c r="AG1733" s="107">
        <v>47577</v>
      </c>
      <c r="AH1733" s="109">
        <v>243658.73</v>
      </c>
      <c r="AI1733" s="126">
        <v>4.9315068493150687</v>
      </c>
      <c r="AJ1733" s="126">
        <v>5.0027397260273974</v>
      </c>
      <c r="AK1733" s="127">
        <v>9.2499999999999999E-2</v>
      </c>
      <c r="AL1733" s="128">
        <v>4.9315068493150687</v>
      </c>
      <c r="AM1733" s="128">
        <v>5.0027397260273974</v>
      </c>
      <c r="AN1733" s="129">
        <v>9.2499999999999999E-2</v>
      </c>
      <c r="AO1733" s="130" t="s">
        <v>1774</v>
      </c>
      <c r="AP1733" s="130" t="s">
        <v>1775</v>
      </c>
      <c r="AQ1733" s="27">
        <v>11269.22</v>
      </c>
      <c r="AR1733" s="27">
        <v>22538.44</v>
      </c>
      <c r="AS1733" s="27">
        <v>22538.44</v>
      </c>
      <c r="AT1733" s="27">
        <v>22538.44</v>
      </c>
      <c r="AU1733" s="27">
        <v>22538.44</v>
      </c>
      <c r="AV1733" s="27">
        <v>11269.22</v>
      </c>
      <c r="AW1733" s="27">
        <v>0</v>
      </c>
      <c r="AX1733" s="27">
        <v>0</v>
      </c>
      <c r="AY1733" s="27">
        <v>0</v>
      </c>
      <c r="AZ1733" s="27">
        <v>0</v>
      </c>
      <c r="BA1733" s="27">
        <v>0</v>
      </c>
      <c r="BB1733" s="27">
        <v>0</v>
      </c>
      <c r="BC1733" s="27">
        <v>0</v>
      </c>
      <c r="BD1733" s="27">
        <v>0</v>
      </c>
      <c r="BE1733" s="27">
        <v>0</v>
      </c>
      <c r="BF1733" s="27">
        <v>0</v>
      </c>
      <c r="BG1733" s="27">
        <f t="shared" si="115"/>
        <v>33807.659999999996</v>
      </c>
      <c r="BH1733" s="27">
        <f t="shared" si="116"/>
        <v>78884.539999999994</v>
      </c>
      <c r="BI1733" s="27">
        <f t="shared" si="117"/>
        <v>112692.19999999998</v>
      </c>
    </row>
    <row r="1734" spans="1:61" x14ac:dyDescent="0.35">
      <c r="A1734" s="65" t="str">
        <f t="shared" si="118"/>
        <v>DI0016741</v>
      </c>
      <c r="B1734" s="67" t="s">
        <v>2018</v>
      </c>
      <c r="C1734" s="67">
        <v>1</v>
      </c>
      <c r="D1734" s="111" t="s">
        <v>0</v>
      </c>
      <c r="E1734" s="111" t="s">
        <v>3</v>
      </c>
      <c r="F1734" s="104" t="s">
        <v>1760</v>
      </c>
      <c r="G1734" s="104" t="s">
        <v>1769</v>
      </c>
      <c r="H1734" s="104" t="s">
        <v>1770</v>
      </c>
      <c r="I1734" s="104" t="s">
        <v>1771</v>
      </c>
      <c r="J1734" s="104" t="s">
        <v>1772</v>
      </c>
      <c r="K1734" s="104" t="s">
        <v>1645</v>
      </c>
      <c r="L1734" s="104" t="s">
        <v>1766</v>
      </c>
      <c r="M1734" s="104" t="s">
        <v>1773</v>
      </c>
      <c r="N1734" s="111">
        <v>1</v>
      </c>
      <c r="O1734" s="111">
        <v>1</v>
      </c>
      <c r="P1734" s="111">
        <v>1</v>
      </c>
      <c r="Q1734" s="113">
        <v>0</v>
      </c>
      <c r="R1734" s="113">
        <v>0</v>
      </c>
      <c r="S1734" s="113">
        <v>1</v>
      </c>
      <c r="T1734" s="113">
        <v>1</v>
      </c>
      <c r="U1734" s="113">
        <v>1</v>
      </c>
      <c r="V1734" s="113">
        <v>0</v>
      </c>
      <c r="W1734" s="109">
        <v>0</v>
      </c>
      <c r="X1734" s="109">
        <v>243658.74</v>
      </c>
      <c r="Y1734" s="109">
        <v>0</v>
      </c>
      <c r="Z1734" s="109">
        <v>0</v>
      </c>
      <c r="AA1734" s="109">
        <v>0</v>
      </c>
      <c r="AB1734" s="109">
        <v>0</v>
      </c>
      <c r="AC1734" s="109">
        <v>0</v>
      </c>
      <c r="AD1734" s="109">
        <v>0</v>
      </c>
      <c r="AE1734" s="109">
        <v>243658.74</v>
      </c>
      <c r="AF1734" s="108">
        <v>45751</v>
      </c>
      <c r="AG1734" s="107">
        <v>46116</v>
      </c>
      <c r="AH1734" s="109">
        <v>243658.74</v>
      </c>
      <c r="AI1734" s="126">
        <v>0.92876712328767119</v>
      </c>
      <c r="AJ1734" s="126">
        <v>1</v>
      </c>
      <c r="AK1734" s="127">
        <v>4.9000000000000002E-2</v>
      </c>
      <c r="AL1734" s="128">
        <v>0.92876712328767119</v>
      </c>
      <c r="AM1734" s="128">
        <v>1</v>
      </c>
      <c r="AN1734" s="129">
        <v>4.8999999999999995E-2</v>
      </c>
      <c r="AO1734" s="130" t="s">
        <v>1774</v>
      </c>
      <c r="AP1734" s="130" t="s">
        <v>1775</v>
      </c>
      <c r="AQ1734" s="27">
        <v>10660.07</v>
      </c>
      <c r="AR1734" s="27">
        <v>21320.14</v>
      </c>
      <c r="AS1734" s="27">
        <v>21320.14</v>
      </c>
      <c r="AT1734" s="27">
        <v>10660.07</v>
      </c>
      <c r="AU1734" s="27">
        <v>0</v>
      </c>
      <c r="AV1734" s="27">
        <v>0</v>
      </c>
      <c r="AW1734" s="27">
        <v>0</v>
      </c>
      <c r="AX1734" s="27">
        <v>0</v>
      </c>
      <c r="AY1734" s="27">
        <v>0</v>
      </c>
      <c r="AZ1734" s="27">
        <v>0</v>
      </c>
      <c r="BA1734" s="27">
        <v>0</v>
      </c>
      <c r="BB1734" s="27">
        <v>0</v>
      </c>
      <c r="BC1734" s="27">
        <v>0</v>
      </c>
      <c r="BD1734" s="27">
        <v>0</v>
      </c>
      <c r="BE1734" s="27">
        <v>0</v>
      </c>
      <c r="BF1734" s="27">
        <v>0</v>
      </c>
      <c r="BG1734" s="27">
        <f t="shared" si="115"/>
        <v>31980.21</v>
      </c>
      <c r="BH1734" s="27">
        <f t="shared" si="116"/>
        <v>31980.21</v>
      </c>
      <c r="BI1734" s="27">
        <f t="shared" si="117"/>
        <v>63960.42</v>
      </c>
    </row>
    <row r="1735" spans="1:61" x14ac:dyDescent="0.35">
      <c r="A1735" s="65" t="str">
        <f t="shared" si="118"/>
        <v>DI0016751</v>
      </c>
      <c r="B1735" s="67" t="s">
        <v>2019</v>
      </c>
      <c r="C1735" s="67">
        <v>1</v>
      </c>
      <c r="D1735" s="111" t="s">
        <v>0</v>
      </c>
      <c r="E1735" s="111" t="s">
        <v>3</v>
      </c>
      <c r="F1735" s="104" t="s">
        <v>1760</v>
      </c>
      <c r="G1735" s="104" t="s">
        <v>1769</v>
      </c>
      <c r="H1735" s="104" t="s">
        <v>1770</v>
      </c>
      <c r="I1735" s="104" t="s">
        <v>1771</v>
      </c>
      <c r="J1735" s="104" t="s">
        <v>1772</v>
      </c>
      <c r="K1735" s="104" t="s">
        <v>1645</v>
      </c>
      <c r="L1735" s="104" t="s">
        <v>1766</v>
      </c>
      <c r="M1735" s="104" t="s">
        <v>1773</v>
      </c>
      <c r="N1735" s="111">
        <v>1</v>
      </c>
      <c r="O1735" s="111">
        <v>1</v>
      </c>
      <c r="P1735" s="111">
        <v>1</v>
      </c>
      <c r="Q1735" s="113">
        <v>0</v>
      </c>
      <c r="R1735" s="113">
        <v>0</v>
      </c>
      <c r="S1735" s="113">
        <v>1</v>
      </c>
      <c r="T1735" s="113">
        <v>1</v>
      </c>
      <c r="U1735" s="113">
        <v>1</v>
      </c>
      <c r="V1735" s="113">
        <v>0</v>
      </c>
      <c r="W1735" s="109">
        <v>0</v>
      </c>
      <c r="X1735" s="109">
        <v>243658.74</v>
      </c>
      <c r="Y1735" s="109">
        <v>0</v>
      </c>
      <c r="Z1735" s="109">
        <v>0</v>
      </c>
      <c r="AA1735" s="109">
        <v>0</v>
      </c>
      <c r="AB1735" s="109">
        <v>0</v>
      </c>
      <c r="AC1735" s="109">
        <v>0</v>
      </c>
      <c r="AD1735" s="109">
        <v>0</v>
      </c>
      <c r="AE1735" s="109">
        <v>243658.74</v>
      </c>
      <c r="AF1735" s="108">
        <v>45751</v>
      </c>
      <c r="AG1735" s="107">
        <v>46847</v>
      </c>
      <c r="AH1735" s="109">
        <v>243658.74</v>
      </c>
      <c r="AI1735" s="126">
        <v>2.9315068493150687</v>
      </c>
      <c r="AJ1735" s="126">
        <v>3.0027397260273974</v>
      </c>
      <c r="AK1735" s="127">
        <v>8.7499999999999994E-2</v>
      </c>
      <c r="AL1735" s="128">
        <v>2.9315068493150687</v>
      </c>
      <c r="AM1735" s="128">
        <v>3.0027397260273974</v>
      </c>
      <c r="AN1735" s="129">
        <v>8.7499999999999994E-2</v>
      </c>
      <c r="AO1735" s="130" t="s">
        <v>1774</v>
      </c>
      <c r="AP1735" s="130" t="s">
        <v>1775</v>
      </c>
      <c r="AQ1735" s="27">
        <v>5969.64</v>
      </c>
      <c r="AR1735" s="27">
        <v>5969.64</v>
      </c>
      <c r="AS1735" s="27">
        <v>0</v>
      </c>
      <c r="AT1735" s="27">
        <v>0</v>
      </c>
      <c r="AU1735" s="27">
        <v>0</v>
      </c>
      <c r="AV1735" s="27">
        <v>0</v>
      </c>
      <c r="AW1735" s="27">
        <v>0</v>
      </c>
      <c r="AX1735" s="27">
        <v>0</v>
      </c>
      <c r="AY1735" s="27">
        <v>0</v>
      </c>
      <c r="AZ1735" s="27">
        <v>0</v>
      </c>
      <c r="BA1735" s="27">
        <v>0</v>
      </c>
      <c r="BB1735" s="27">
        <v>0</v>
      </c>
      <c r="BC1735" s="27">
        <v>0</v>
      </c>
      <c r="BD1735" s="27">
        <v>0</v>
      </c>
      <c r="BE1735" s="27">
        <v>0</v>
      </c>
      <c r="BF1735" s="27">
        <v>0</v>
      </c>
      <c r="BG1735" s="27">
        <f t="shared" si="115"/>
        <v>11939.28</v>
      </c>
      <c r="BH1735" s="27">
        <f t="shared" si="116"/>
        <v>0</v>
      </c>
      <c r="BI1735" s="27">
        <f t="shared" si="117"/>
        <v>11939.28</v>
      </c>
    </row>
    <row r="1736" spans="1:61" x14ac:dyDescent="0.35">
      <c r="A1736" s="65" t="str">
        <f t="shared" si="118"/>
        <v>DI0016761</v>
      </c>
      <c r="B1736" s="67" t="s">
        <v>2020</v>
      </c>
      <c r="C1736" s="67">
        <v>1</v>
      </c>
      <c r="D1736" s="111" t="s">
        <v>0</v>
      </c>
      <c r="E1736" s="111" t="s">
        <v>3</v>
      </c>
      <c r="F1736" s="104" t="s">
        <v>1760</v>
      </c>
      <c r="G1736" s="104" t="s">
        <v>1769</v>
      </c>
      <c r="H1736" s="104" t="s">
        <v>1770</v>
      </c>
      <c r="I1736" s="104" t="s">
        <v>1771</v>
      </c>
      <c r="J1736" s="104" t="s">
        <v>1772</v>
      </c>
      <c r="K1736" s="104" t="s">
        <v>1008</v>
      </c>
      <c r="L1736" s="104" t="s">
        <v>1766</v>
      </c>
      <c r="M1736" s="104" t="s">
        <v>1773</v>
      </c>
      <c r="N1736" s="111">
        <v>1</v>
      </c>
      <c r="O1736" s="111">
        <v>1</v>
      </c>
      <c r="P1736" s="111">
        <v>1</v>
      </c>
      <c r="Q1736" s="113">
        <v>0</v>
      </c>
      <c r="R1736" s="113">
        <v>0</v>
      </c>
      <c r="S1736" s="113">
        <v>1</v>
      </c>
      <c r="T1736" s="113">
        <v>1</v>
      </c>
      <c r="U1736" s="113">
        <v>1</v>
      </c>
      <c r="V1736" s="113">
        <v>0</v>
      </c>
      <c r="W1736" s="109">
        <v>0</v>
      </c>
      <c r="X1736" s="109">
        <v>705934.83</v>
      </c>
      <c r="Y1736" s="109">
        <v>0</v>
      </c>
      <c r="Z1736" s="109">
        <v>0</v>
      </c>
      <c r="AA1736" s="109">
        <v>0</v>
      </c>
      <c r="AB1736" s="109">
        <v>0</v>
      </c>
      <c r="AC1736" s="109">
        <v>0</v>
      </c>
      <c r="AD1736" s="109">
        <v>0</v>
      </c>
      <c r="AE1736" s="109">
        <v>705934.83</v>
      </c>
      <c r="AF1736" s="108">
        <v>45751</v>
      </c>
      <c r="AG1736" s="107">
        <v>47577</v>
      </c>
      <c r="AH1736" s="109">
        <v>705934.83</v>
      </c>
      <c r="AI1736" s="126">
        <v>4.9315068493150687</v>
      </c>
      <c r="AJ1736" s="126">
        <v>5.0027397260273974</v>
      </c>
      <c r="AK1736" s="127">
        <v>9.2499999999999999E-2</v>
      </c>
      <c r="AL1736" s="128">
        <v>4.9315068493150687</v>
      </c>
      <c r="AM1736" s="128">
        <v>5.0027397260273974</v>
      </c>
      <c r="AN1736" s="129">
        <v>9.2499999999999999E-2</v>
      </c>
      <c r="AO1736" s="130" t="s">
        <v>1774</v>
      </c>
      <c r="AP1736" s="130" t="s">
        <v>1775</v>
      </c>
      <c r="AQ1736" s="27">
        <v>32649.49</v>
      </c>
      <c r="AR1736" s="27">
        <v>65298.98</v>
      </c>
      <c r="AS1736" s="27">
        <v>65298.98</v>
      </c>
      <c r="AT1736" s="27">
        <v>65298.98</v>
      </c>
      <c r="AU1736" s="27">
        <v>65298.98</v>
      </c>
      <c r="AV1736" s="27">
        <v>32649.49</v>
      </c>
      <c r="AW1736" s="27">
        <v>0</v>
      </c>
      <c r="AX1736" s="27">
        <v>0</v>
      </c>
      <c r="AY1736" s="27">
        <v>0</v>
      </c>
      <c r="AZ1736" s="27">
        <v>0</v>
      </c>
      <c r="BA1736" s="27">
        <v>0</v>
      </c>
      <c r="BB1736" s="27">
        <v>0</v>
      </c>
      <c r="BC1736" s="27">
        <v>0</v>
      </c>
      <c r="BD1736" s="27">
        <v>0</v>
      </c>
      <c r="BE1736" s="27">
        <v>0</v>
      </c>
      <c r="BF1736" s="27">
        <v>0</v>
      </c>
      <c r="BG1736" s="27">
        <f t="shared" si="115"/>
        <v>97948.47</v>
      </c>
      <c r="BH1736" s="27">
        <f t="shared" si="116"/>
        <v>228546.43</v>
      </c>
      <c r="BI1736" s="27">
        <f t="shared" si="117"/>
        <v>326494.90000000002</v>
      </c>
    </row>
    <row r="1737" spans="1:61" x14ac:dyDescent="0.35">
      <c r="A1737" s="65" t="str">
        <f t="shared" si="118"/>
        <v>DI0016771</v>
      </c>
      <c r="B1737" s="67" t="s">
        <v>2021</v>
      </c>
      <c r="C1737" s="67">
        <v>1</v>
      </c>
      <c r="D1737" s="111" t="s">
        <v>0</v>
      </c>
      <c r="E1737" s="111" t="s">
        <v>3</v>
      </c>
      <c r="F1737" s="104" t="s">
        <v>1760</v>
      </c>
      <c r="G1737" s="104" t="s">
        <v>1769</v>
      </c>
      <c r="H1737" s="104" t="s">
        <v>1770</v>
      </c>
      <c r="I1737" s="104" t="s">
        <v>1771</v>
      </c>
      <c r="J1737" s="104" t="s">
        <v>1772</v>
      </c>
      <c r="K1737" s="104" t="s">
        <v>1008</v>
      </c>
      <c r="L1737" s="104" t="s">
        <v>1766</v>
      </c>
      <c r="M1737" s="104" t="s">
        <v>1773</v>
      </c>
      <c r="N1737" s="111">
        <v>1</v>
      </c>
      <c r="O1737" s="111">
        <v>1</v>
      </c>
      <c r="P1737" s="111">
        <v>1</v>
      </c>
      <c r="Q1737" s="113">
        <v>0</v>
      </c>
      <c r="R1737" s="113">
        <v>0</v>
      </c>
      <c r="S1737" s="113">
        <v>1</v>
      </c>
      <c r="T1737" s="113">
        <v>1</v>
      </c>
      <c r="U1737" s="113">
        <v>1</v>
      </c>
      <c r="V1737" s="113">
        <v>0</v>
      </c>
      <c r="W1737" s="109">
        <v>0</v>
      </c>
      <c r="X1737" s="109">
        <v>705934.83</v>
      </c>
      <c r="Y1737" s="109">
        <v>0</v>
      </c>
      <c r="Z1737" s="109">
        <v>0</v>
      </c>
      <c r="AA1737" s="109">
        <v>0</v>
      </c>
      <c r="AB1737" s="109">
        <v>0</v>
      </c>
      <c r="AC1737" s="109">
        <v>0</v>
      </c>
      <c r="AD1737" s="109">
        <v>0</v>
      </c>
      <c r="AE1737" s="109">
        <v>705934.83</v>
      </c>
      <c r="AF1737" s="108">
        <v>45751</v>
      </c>
      <c r="AG1737" s="107">
        <v>46116</v>
      </c>
      <c r="AH1737" s="109">
        <v>705934.83</v>
      </c>
      <c r="AI1737" s="126">
        <v>0.92876712328767119</v>
      </c>
      <c r="AJ1737" s="126">
        <v>1</v>
      </c>
      <c r="AK1737" s="127">
        <v>4.9000000000000002E-2</v>
      </c>
      <c r="AL1737" s="128">
        <v>0.9287671232876713</v>
      </c>
      <c r="AM1737" s="128">
        <v>1</v>
      </c>
      <c r="AN1737" s="129">
        <v>4.9000000000000002E-2</v>
      </c>
      <c r="AO1737" s="130" t="s">
        <v>1774</v>
      </c>
      <c r="AP1737" s="130" t="s">
        <v>1775</v>
      </c>
      <c r="AQ1737" s="27">
        <v>30884.65</v>
      </c>
      <c r="AR1737" s="27">
        <v>61769.3</v>
      </c>
      <c r="AS1737" s="27">
        <v>61769.3</v>
      </c>
      <c r="AT1737" s="27">
        <v>30884.65</v>
      </c>
      <c r="AU1737" s="27">
        <v>0</v>
      </c>
      <c r="AV1737" s="27">
        <v>0</v>
      </c>
      <c r="AW1737" s="27">
        <v>0</v>
      </c>
      <c r="AX1737" s="27">
        <v>0</v>
      </c>
      <c r="AY1737" s="27">
        <v>0</v>
      </c>
      <c r="AZ1737" s="27">
        <v>0</v>
      </c>
      <c r="BA1737" s="27">
        <v>0</v>
      </c>
      <c r="BB1737" s="27">
        <v>0</v>
      </c>
      <c r="BC1737" s="27">
        <v>0</v>
      </c>
      <c r="BD1737" s="27">
        <v>0</v>
      </c>
      <c r="BE1737" s="27">
        <v>0</v>
      </c>
      <c r="BF1737" s="27">
        <v>0</v>
      </c>
      <c r="BG1737" s="27">
        <f t="shared" si="115"/>
        <v>92653.950000000012</v>
      </c>
      <c r="BH1737" s="27">
        <f t="shared" si="116"/>
        <v>92653.950000000012</v>
      </c>
      <c r="BI1737" s="27">
        <f t="shared" si="117"/>
        <v>185307.90000000002</v>
      </c>
    </row>
    <row r="1738" spans="1:61" x14ac:dyDescent="0.35">
      <c r="A1738" s="65" t="str">
        <f t="shared" si="118"/>
        <v>DI0016791</v>
      </c>
      <c r="B1738" s="67" t="s">
        <v>2022</v>
      </c>
      <c r="C1738" s="67">
        <v>1</v>
      </c>
      <c r="D1738" s="111" t="s">
        <v>0</v>
      </c>
      <c r="E1738" s="111" t="s">
        <v>3</v>
      </c>
      <c r="F1738" s="104" t="s">
        <v>1760</v>
      </c>
      <c r="G1738" s="104" t="s">
        <v>1769</v>
      </c>
      <c r="H1738" s="104" t="s">
        <v>1770</v>
      </c>
      <c r="I1738" s="104" t="s">
        <v>1771</v>
      </c>
      <c r="J1738" s="104" t="s">
        <v>1772</v>
      </c>
      <c r="K1738" s="104" t="s">
        <v>1008</v>
      </c>
      <c r="L1738" s="104" t="s">
        <v>1766</v>
      </c>
      <c r="M1738" s="104" t="s">
        <v>1773</v>
      </c>
      <c r="N1738" s="111">
        <v>1</v>
      </c>
      <c r="O1738" s="111">
        <v>1</v>
      </c>
      <c r="P1738" s="111">
        <v>1</v>
      </c>
      <c r="Q1738" s="113">
        <v>0</v>
      </c>
      <c r="R1738" s="113">
        <v>0</v>
      </c>
      <c r="S1738" s="113">
        <v>1</v>
      </c>
      <c r="T1738" s="113">
        <v>1</v>
      </c>
      <c r="U1738" s="113">
        <v>1</v>
      </c>
      <c r="V1738" s="113">
        <v>0</v>
      </c>
      <c r="W1738" s="109">
        <v>0</v>
      </c>
      <c r="X1738" s="109">
        <v>705934.83</v>
      </c>
      <c r="Y1738" s="109">
        <v>0</v>
      </c>
      <c r="Z1738" s="109">
        <v>0</v>
      </c>
      <c r="AA1738" s="109">
        <v>0</v>
      </c>
      <c r="AB1738" s="109">
        <v>0</v>
      </c>
      <c r="AC1738" s="109">
        <v>0</v>
      </c>
      <c r="AD1738" s="109">
        <v>0</v>
      </c>
      <c r="AE1738" s="109">
        <v>705934.83</v>
      </c>
      <c r="AF1738" s="108">
        <v>45751</v>
      </c>
      <c r="AG1738" s="107">
        <v>46847</v>
      </c>
      <c r="AH1738" s="109">
        <v>705934.83</v>
      </c>
      <c r="AI1738" s="126">
        <v>2.9315068493150687</v>
      </c>
      <c r="AJ1738" s="126">
        <v>3.0027397260273974</v>
      </c>
      <c r="AK1738" s="127">
        <v>8.7499999999999994E-2</v>
      </c>
      <c r="AL1738" s="128">
        <v>2.9315068493150687</v>
      </c>
      <c r="AM1738" s="128">
        <v>3.0027397260273978</v>
      </c>
      <c r="AN1738" s="129">
        <v>8.7499999999999994E-2</v>
      </c>
      <c r="AO1738" s="130" t="s">
        <v>1774</v>
      </c>
      <c r="AP1738" s="130" t="s">
        <v>1775</v>
      </c>
      <c r="AQ1738" s="27">
        <v>17295.400000000001</v>
      </c>
      <c r="AR1738" s="27">
        <v>17295.400000000001</v>
      </c>
      <c r="AS1738" s="27">
        <v>0</v>
      </c>
      <c r="AT1738" s="27">
        <v>0</v>
      </c>
      <c r="AU1738" s="27">
        <v>0</v>
      </c>
      <c r="AV1738" s="27">
        <v>0</v>
      </c>
      <c r="AW1738" s="27">
        <v>0</v>
      </c>
      <c r="AX1738" s="27">
        <v>0</v>
      </c>
      <c r="AY1738" s="27">
        <v>0</v>
      </c>
      <c r="AZ1738" s="27">
        <v>0</v>
      </c>
      <c r="BA1738" s="27">
        <v>0</v>
      </c>
      <c r="BB1738" s="27">
        <v>0</v>
      </c>
      <c r="BC1738" s="27">
        <v>0</v>
      </c>
      <c r="BD1738" s="27">
        <v>0</v>
      </c>
      <c r="BE1738" s="27">
        <v>0</v>
      </c>
      <c r="BF1738" s="27">
        <v>0</v>
      </c>
      <c r="BG1738" s="27">
        <f t="shared" si="115"/>
        <v>34590.800000000003</v>
      </c>
      <c r="BH1738" s="27">
        <f t="shared" si="116"/>
        <v>0</v>
      </c>
      <c r="BI1738" s="27">
        <f t="shared" si="117"/>
        <v>34590.800000000003</v>
      </c>
    </row>
    <row r="1739" spans="1:61" x14ac:dyDescent="0.35">
      <c r="A1739" s="65" t="str">
        <f t="shared" si="118"/>
        <v>DI0016801</v>
      </c>
      <c r="B1739" s="67" t="s">
        <v>2023</v>
      </c>
      <c r="C1739" s="67">
        <v>1</v>
      </c>
      <c r="D1739" s="111" t="s">
        <v>0</v>
      </c>
      <c r="E1739" s="111" t="s">
        <v>3</v>
      </c>
      <c r="F1739" s="104" t="s">
        <v>1760</v>
      </c>
      <c r="G1739" s="104" t="s">
        <v>1769</v>
      </c>
      <c r="H1739" s="104" t="s">
        <v>1770</v>
      </c>
      <c r="I1739" s="104" t="s">
        <v>1771</v>
      </c>
      <c r="J1739" s="104" t="s">
        <v>1772</v>
      </c>
      <c r="K1739" s="104" t="s">
        <v>743</v>
      </c>
      <c r="L1739" s="104" t="s">
        <v>1766</v>
      </c>
      <c r="M1739" s="104" t="s">
        <v>1773</v>
      </c>
      <c r="N1739" s="111">
        <v>1</v>
      </c>
      <c r="O1739" s="111">
        <v>1</v>
      </c>
      <c r="P1739" s="111">
        <v>1</v>
      </c>
      <c r="Q1739" s="113">
        <v>0</v>
      </c>
      <c r="R1739" s="113">
        <v>0</v>
      </c>
      <c r="S1739" s="113">
        <v>1</v>
      </c>
      <c r="T1739" s="113">
        <v>1</v>
      </c>
      <c r="U1739" s="113">
        <v>1</v>
      </c>
      <c r="V1739" s="113">
        <v>0</v>
      </c>
      <c r="W1739" s="109">
        <v>0</v>
      </c>
      <c r="X1739" s="109">
        <v>372914.47</v>
      </c>
      <c r="Y1739" s="109">
        <v>0</v>
      </c>
      <c r="Z1739" s="109">
        <v>0</v>
      </c>
      <c r="AA1739" s="109">
        <v>0</v>
      </c>
      <c r="AB1739" s="109">
        <v>0</v>
      </c>
      <c r="AC1739" s="109">
        <v>0</v>
      </c>
      <c r="AD1739" s="109">
        <v>0</v>
      </c>
      <c r="AE1739" s="109">
        <v>372914.47</v>
      </c>
      <c r="AF1739" s="108">
        <v>45751</v>
      </c>
      <c r="AG1739" s="107">
        <v>47577</v>
      </c>
      <c r="AH1739" s="109">
        <v>372914.47</v>
      </c>
      <c r="AI1739" s="126">
        <v>4.9315068493150687</v>
      </c>
      <c r="AJ1739" s="126">
        <v>5.0027397260273974</v>
      </c>
      <c r="AK1739" s="127">
        <v>9.2499999999999999E-2</v>
      </c>
      <c r="AL1739" s="128">
        <v>4.9315068493150687</v>
      </c>
      <c r="AM1739" s="128">
        <v>5.0027397260273974</v>
      </c>
      <c r="AN1739" s="129">
        <v>9.2499999999999999E-2</v>
      </c>
      <c r="AO1739" s="130" t="s">
        <v>1774</v>
      </c>
      <c r="AP1739" s="130" t="s">
        <v>1775</v>
      </c>
      <c r="AQ1739" s="27">
        <v>17247.29</v>
      </c>
      <c r="AR1739" s="27">
        <v>34494.58</v>
      </c>
      <c r="AS1739" s="27">
        <v>34494.58</v>
      </c>
      <c r="AT1739" s="27">
        <v>34494.58</v>
      </c>
      <c r="AU1739" s="27">
        <v>34494.58</v>
      </c>
      <c r="AV1739" s="27">
        <v>17247.29</v>
      </c>
      <c r="AW1739" s="27">
        <v>0</v>
      </c>
      <c r="AX1739" s="27">
        <v>0</v>
      </c>
      <c r="AY1739" s="27">
        <v>0</v>
      </c>
      <c r="AZ1739" s="27">
        <v>0</v>
      </c>
      <c r="BA1739" s="27">
        <v>0</v>
      </c>
      <c r="BB1739" s="27">
        <v>0</v>
      </c>
      <c r="BC1739" s="27">
        <v>0</v>
      </c>
      <c r="BD1739" s="27">
        <v>0</v>
      </c>
      <c r="BE1739" s="27">
        <v>0</v>
      </c>
      <c r="BF1739" s="27">
        <v>0</v>
      </c>
      <c r="BG1739" s="27">
        <f t="shared" si="115"/>
        <v>51741.87</v>
      </c>
      <c r="BH1739" s="27">
        <f t="shared" si="116"/>
        <v>120731.03</v>
      </c>
      <c r="BI1739" s="27">
        <f t="shared" si="117"/>
        <v>172472.9</v>
      </c>
    </row>
    <row r="1740" spans="1:61" x14ac:dyDescent="0.35">
      <c r="A1740" s="65" t="str">
        <f t="shared" si="118"/>
        <v>DI0016811</v>
      </c>
      <c r="B1740" s="67" t="s">
        <v>2024</v>
      </c>
      <c r="C1740" s="67">
        <v>1</v>
      </c>
      <c r="D1740" s="111" t="s">
        <v>0</v>
      </c>
      <c r="E1740" s="111" t="s">
        <v>3</v>
      </c>
      <c r="F1740" s="104" t="s">
        <v>1760</v>
      </c>
      <c r="G1740" s="104" t="s">
        <v>1769</v>
      </c>
      <c r="H1740" s="104" t="s">
        <v>1770</v>
      </c>
      <c r="I1740" s="104" t="s">
        <v>1771</v>
      </c>
      <c r="J1740" s="104" t="s">
        <v>1772</v>
      </c>
      <c r="K1740" s="104" t="s">
        <v>743</v>
      </c>
      <c r="L1740" s="104" t="s">
        <v>1766</v>
      </c>
      <c r="M1740" s="104" t="s">
        <v>1773</v>
      </c>
      <c r="N1740" s="111">
        <v>1</v>
      </c>
      <c r="O1740" s="111">
        <v>1</v>
      </c>
      <c r="P1740" s="111">
        <v>1</v>
      </c>
      <c r="Q1740" s="113">
        <v>0</v>
      </c>
      <c r="R1740" s="113">
        <v>0</v>
      </c>
      <c r="S1740" s="113">
        <v>1</v>
      </c>
      <c r="T1740" s="113">
        <v>1</v>
      </c>
      <c r="U1740" s="113">
        <v>1</v>
      </c>
      <c r="V1740" s="113">
        <v>0</v>
      </c>
      <c r="W1740" s="109">
        <v>0</v>
      </c>
      <c r="X1740" s="109">
        <v>372914.46</v>
      </c>
      <c r="Y1740" s="109">
        <v>0</v>
      </c>
      <c r="Z1740" s="109">
        <v>0</v>
      </c>
      <c r="AA1740" s="109">
        <v>0</v>
      </c>
      <c r="AB1740" s="109">
        <v>0</v>
      </c>
      <c r="AC1740" s="109">
        <v>0</v>
      </c>
      <c r="AD1740" s="109">
        <v>0</v>
      </c>
      <c r="AE1740" s="109">
        <v>372914.46</v>
      </c>
      <c r="AF1740" s="108">
        <v>45751</v>
      </c>
      <c r="AG1740" s="107">
        <v>46116</v>
      </c>
      <c r="AH1740" s="109">
        <v>372914.46</v>
      </c>
      <c r="AI1740" s="126">
        <v>0.92876712328767119</v>
      </c>
      <c r="AJ1740" s="126">
        <v>1</v>
      </c>
      <c r="AK1740" s="127">
        <v>4.9000000000000002E-2</v>
      </c>
      <c r="AL1740" s="128">
        <v>0.92876712328767119</v>
      </c>
      <c r="AM1740" s="128">
        <v>1</v>
      </c>
      <c r="AN1740" s="129">
        <v>4.9000000000000002E-2</v>
      </c>
      <c r="AO1740" s="130" t="s">
        <v>1774</v>
      </c>
      <c r="AP1740" s="130" t="s">
        <v>1775</v>
      </c>
      <c r="AQ1740" s="27">
        <v>16315.01</v>
      </c>
      <c r="AR1740" s="27">
        <v>32630.02</v>
      </c>
      <c r="AS1740" s="27">
        <v>32630.02</v>
      </c>
      <c r="AT1740" s="27">
        <v>16315.01</v>
      </c>
      <c r="AU1740" s="27">
        <v>0</v>
      </c>
      <c r="AV1740" s="27">
        <v>0</v>
      </c>
      <c r="AW1740" s="27">
        <v>0</v>
      </c>
      <c r="AX1740" s="27">
        <v>0</v>
      </c>
      <c r="AY1740" s="27">
        <v>0</v>
      </c>
      <c r="AZ1740" s="27">
        <v>0</v>
      </c>
      <c r="BA1740" s="27">
        <v>0</v>
      </c>
      <c r="BB1740" s="27">
        <v>0</v>
      </c>
      <c r="BC1740" s="27">
        <v>0</v>
      </c>
      <c r="BD1740" s="27">
        <v>0</v>
      </c>
      <c r="BE1740" s="27">
        <v>0</v>
      </c>
      <c r="BF1740" s="27">
        <v>0</v>
      </c>
      <c r="BG1740" s="27">
        <f t="shared" si="115"/>
        <v>48945.03</v>
      </c>
      <c r="BH1740" s="27">
        <f t="shared" si="116"/>
        <v>48945.03</v>
      </c>
      <c r="BI1740" s="27">
        <f t="shared" si="117"/>
        <v>97890.06</v>
      </c>
    </row>
    <row r="1741" spans="1:61" x14ac:dyDescent="0.35">
      <c r="A1741" s="65" t="str">
        <f t="shared" si="118"/>
        <v>DI0016821</v>
      </c>
      <c r="B1741" s="67" t="s">
        <v>2025</v>
      </c>
      <c r="C1741" s="67">
        <v>1</v>
      </c>
      <c r="D1741" s="111" t="s">
        <v>0</v>
      </c>
      <c r="E1741" s="111" t="s">
        <v>3</v>
      </c>
      <c r="F1741" s="104" t="s">
        <v>1760</v>
      </c>
      <c r="G1741" s="104" t="s">
        <v>1769</v>
      </c>
      <c r="H1741" s="104" t="s">
        <v>1770</v>
      </c>
      <c r="I1741" s="104" t="s">
        <v>1771</v>
      </c>
      <c r="J1741" s="104" t="s">
        <v>1772</v>
      </c>
      <c r="K1741" s="104" t="s">
        <v>743</v>
      </c>
      <c r="L1741" s="104" t="s">
        <v>1766</v>
      </c>
      <c r="M1741" s="104" t="s">
        <v>1773</v>
      </c>
      <c r="N1741" s="111">
        <v>1</v>
      </c>
      <c r="O1741" s="111">
        <v>1</v>
      </c>
      <c r="P1741" s="111">
        <v>1</v>
      </c>
      <c r="Q1741" s="113">
        <v>0</v>
      </c>
      <c r="R1741" s="113">
        <v>0</v>
      </c>
      <c r="S1741" s="113">
        <v>1</v>
      </c>
      <c r="T1741" s="113">
        <v>1</v>
      </c>
      <c r="U1741" s="113">
        <v>1</v>
      </c>
      <c r="V1741" s="113">
        <v>0</v>
      </c>
      <c r="W1741" s="109">
        <v>0</v>
      </c>
      <c r="X1741" s="109">
        <v>372914.46</v>
      </c>
      <c r="Y1741" s="109">
        <v>0</v>
      </c>
      <c r="Z1741" s="109">
        <v>0</v>
      </c>
      <c r="AA1741" s="109">
        <v>0</v>
      </c>
      <c r="AB1741" s="109">
        <v>0</v>
      </c>
      <c r="AC1741" s="109">
        <v>0</v>
      </c>
      <c r="AD1741" s="109">
        <v>0</v>
      </c>
      <c r="AE1741" s="109">
        <v>372914.46</v>
      </c>
      <c r="AF1741" s="108">
        <v>45751</v>
      </c>
      <c r="AG1741" s="107">
        <v>46847</v>
      </c>
      <c r="AH1741" s="109">
        <v>372914.46</v>
      </c>
      <c r="AI1741" s="126">
        <v>2.9315068493150687</v>
      </c>
      <c r="AJ1741" s="126">
        <v>3.0027397260273974</v>
      </c>
      <c r="AK1741" s="127">
        <v>8.7499999999999994E-2</v>
      </c>
      <c r="AL1741" s="128">
        <v>2.9315068493150687</v>
      </c>
      <c r="AM1741" s="128">
        <v>3.0027397260273978</v>
      </c>
      <c r="AN1741" s="129">
        <v>8.7499999999999994E-2</v>
      </c>
      <c r="AO1741" s="130" t="s">
        <v>1774</v>
      </c>
      <c r="AP1741" s="130" t="s">
        <v>1775</v>
      </c>
      <c r="AQ1741" s="27">
        <v>9136.4</v>
      </c>
      <c r="AR1741" s="27">
        <v>9136.4</v>
      </c>
      <c r="AS1741" s="27">
        <v>0</v>
      </c>
      <c r="AT1741" s="27">
        <v>0</v>
      </c>
      <c r="AU1741" s="27">
        <v>0</v>
      </c>
      <c r="AV1741" s="27">
        <v>0</v>
      </c>
      <c r="AW1741" s="27">
        <v>0</v>
      </c>
      <c r="AX1741" s="27">
        <v>0</v>
      </c>
      <c r="AY1741" s="27">
        <v>0</v>
      </c>
      <c r="AZ1741" s="27">
        <v>0</v>
      </c>
      <c r="BA1741" s="27">
        <v>0</v>
      </c>
      <c r="BB1741" s="27">
        <v>0</v>
      </c>
      <c r="BC1741" s="27">
        <v>0</v>
      </c>
      <c r="BD1741" s="27">
        <v>0</v>
      </c>
      <c r="BE1741" s="27">
        <v>0</v>
      </c>
      <c r="BF1741" s="27">
        <v>0</v>
      </c>
      <c r="BG1741" s="27">
        <f t="shared" si="115"/>
        <v>18272.8</v>
      </c>
      <c r="BH1741" s="27">
        <f t="shared" si="116"/>
        <v>0</v>
      </c>
      <c r="BI1741" s="27">
        <f t="shared" si="117"/>
        <v>18272.8</v>
      </c>
    </row>
    <row r="1742" spans="1:61" x14ac:dyDescent="0.35">
      <c r="A1742" s="65" t="str">
        <f t="shared" si="118"/>
        <v>DI0016831</v>
      </c>
      <c r="B1742" s="67" t="s">
        <v>2026</v>
      </c>
      <c r="C1742" s="67">
        <v>1</v>
      </c>
      <c r="D1742" s="111" t="s">
        <v>0</v>
      </c>
      <c r="E1742" s="111" t="s">
        <v>3</v>
      </c>
      <c r="F1742" s="104" t="s">
        <v>1760</v>
      </c>
      <c r="G1742" s="104" t="s">
        <v>1769</v>
      </c>
      <c r="H1742" s="104" t="s">
        <v>1770</v>
      </c>
      <c r="I1742" s="104" t="s">
        <v>1771</v>
      </c>
      <c r="J1742" s="104" t="s">
        <v>1772</v>
      </c>
      <c r="K1742" s="104" t="s">
        <v>1019</v>
      </c>
      <c r="L1742" s="104" t="s">
        <v>1766</v>
      </c>
      <c r="M1742" s="104" t="s">
        <v>1773</v>
      </c>
      <c r="N1742" s="111">
        <v>1</v>
      </c>
      <c r="O1742" s="111">
        <v>1</v>
      </c>
      <c r="P1742" s="111">
        <v>1</v>
      </c>
      <c r="Q1742" s="113">
        <v>0</v>
      </c>
      <c r="R1742" s="113">
        <v>0</v>
      </c>
      <c r="S1742" s="113">
        <v>1</v>
      </c>
      <c r="T1742" s="113">
        <v>1</v>
      </c>
      <c r="U1742" s="113">
        <v>1</v>
      </c>
      <c r="V1742" s="113">
        <v>0</v>
      </c>
      <c r="W1742" s="109">
        <v>0</v>
      </c>
      <c r="X1742" s="109">
        <v>828028.5</v>
      </c>
      <c r="Y1742" s="109">
        <v>0</v>
      </c>
      <c r="Z1742" s="109">
        <v>0</v>
      </c>
      <c r="AA1742" s="109">
        <v>0</v>
      </c>
      <c r="AB1742" s="109">
        <v>0</v>
      </c>
      <c r="AC1742" s="109">
        <v>0</v>
      </c>
      <c r="AD1742" s="109">
        <v>0</v>
      </c>
      <c r="AE1742" s="109">
        <v>828028.5</v>
      </c>
      <c r="AF1742" s="108">
        <v>45751</v>
      </c>
      <c r="AG1742" s="107">
        <v>47577</v>
      </c>
      <c r="AH1742" s="109">
        <v>828028.5</v>
      </c>
      <c r="AI1742" s="126">
        <v>4.9315068493150687</v>
      </c>
      <c r="AJ1742" s="126">
        <v>5.0027397260273974</v>
      </c>
      <c r="AK1742" s="127">
        <v>9.2499999999999999E-2</v>
      </c>
      <c r="AL1742" s="128">
        <v>4.9315068493150687</v>
      </c>
      <c r="AM1742" s="128">
        <v>5.0027397260273974</v>
      </c>
      <c r="AN1742" s="129">
        <v>9.2499999999999999E-2</v>
      </c>
      <c r="AO1742" s="130" t="s">
        <v>1774</v>
      </c>
      <c r="AP1742" s="130" t="s">
        <v>1775</v>
      </c>
      <c r="AQ1742" s="27">
        <v>38296.32</v>
      </c>
      <c r="AR1742" s="27">
        <v>76592.639999999999</v>
      </c>
      <c r="AS1742" s="27">
        <v>76592.639999999999</v>
      </c>
      <c r="AT1742" s="27">
        <v>76592.639999999999</v>
      </c>
      <c r="AU1742" s="27">
        <v>76592.639999999999</v>
      </c>
      <c r="AV1742" s="27">
        <v>38296.32</v>
      </c>
      <c r="AW1742" s="27">
        <v>0</v>
      </c>
      <c r="AX1742" s="27">
        <v>0</v>
      </c>
      <c r="AY1742" s="27">
        <v>0</v>
      </c>
      <c r="AZ1742" s="27">
        <v>0</v>
      </c>
      <c r="BA1742" s="27">
        <v>0</v>
      </c>
      <c r="BB1742" s="27">
        <v>0</v>
      </c>
      <c r="BC1742" s="27">
        <v>0</v>
      </c>
      <c r="BD1742" s="27">
        <v>0</v>
      </c>
      <c r="BE1742" s="27">
        <v>0</v>
      </c>
      <c r="BF1742" s="27">
        <v>0</v>
      </c>
      <c r="BG1742" s="27">
        <f t="shared" si="115"/>
        <v>114888.95999999999</v>
      </c>
      <c r="BH1742" s="27">
        <f t="shared" si="116"/>
        <v>268074.23999999999</v>
      </c>
      <c r="BI1742" s="27">
        <f t="shared" si="117"/>
        <v>382963.19999999995</v>
      </c>
    </row>
    <row r="1743" spans="1:61" x14ac:dyDescent="0.35">
      <c r="A1743" s="65" t="str">
        <f t="shared" si="118"/>
        <v>DI0016841</v>
      </c>
      <c r="B1743" s="67" t="s">
        <v>2027</v>
      </c>
      <c r="C1743" s="67">
        <v>1</v>
      </c>
      <c r="D1743" s="111" t="s">
        <v>0</v>
      </c>
      <c r="E1743" s="111" t="s">
        <v>3</v>
      </c>
      <c r="F1743" s="104" t="s">
        <v>1760</v>
      </c>
      <c r="G1743" s="104" t="s">
        <v>1769</v>
      </c>
      <c r="H1743" s="104" t="s">
        <v>1770</v>
      </c>
      <c r="I1743" s="104" t="s">
        <v>1771</v>
      </c>
      <c r="J1743" s="104" t="s">
        <v>1772</v>
      </c>
      <c r="K1743" s="104" t="s">
        <v>1019</v>
      </c>
      <c r="L1743" s="104" t="s">
        <v>1766</v>
      </c>
      <c r="M1743" s="104" t="s">
        <v>1773</v>
      </c>
      <c r="N1743" s="111">
        <v>1</v>
      </c>
      <c r="O1743" s="111">
        <v>1</v>
      </c>
      <c r="P1743" s="111">
        <v>1</v>
      </c>
      <c r="Q1743" s="113">
        <v>0</v>
      </c>
      <c r="R1743" s="113">
        <v>0</v>
      </c>
      <c r="S1743" s="113">
        <v>1</v>
      </c>
      <c r="T1743" s="113">
        <v>1</v>
      </c>
      <c r="U1743" s="113">
        <v>1</v>
      </c>
      <c r="V1743" s="113">
        <v>0</v>
      </c>
      <c r="W1743" s="109">
        <v>0</v>
      </c>
      <c r="X1743" s="109">
        <v>828028.51</v>
      </c>
      <c r="Y1743" s="109">
        <v>0</v>
      </c>
      <c r="Z1743" s="109">
        <v>0</v>
      </c>
      <c r="AA1743" s="109">
        <v>0</v>
      </c>
      <c r="AB1743" s="109">
        <v>0</v>
      </c>
      <c r="AC1743" s="109">
        <v>0</v>
      </c>
      <c r="AD1743" s="109">
        <v>0</v>
      </c>
      <c r="AE1743" s="109">
        <v>828028.51</v>
      </c>
      <c r="AF1743" s="108">
        <v>45751</v>
      </c>
      <c r="AG1743" s="107">
        <v>46116</v>
      </c>
      <c r="AH1743" s="109">
        <v>828028.51</v>
      </c>
      <c r="AI1743" s="126">
        <v>0.92876712328767119</v>
      </c>
      <c r="AJ1743" s="126">
        <v>1</v>
      </c>
      <c r="AK1743" s="127">
        <v>4.9000000000000002E-2</v>
      </c>
      <c r="AL1743" s="128">
        <v>0.92876712328767108</v>
      </c>
      <c r="AM1743" s="128">
        <v>1</v>
      </c>
      <c r="AN1743" s="129">
        <v>4.9000000000000002E-2</v>
      </c>
      <c r="AO1743" s="130" t="s">
        <v>1774</v>
      </c>
      <c r="AP1743" s="130" t="s">
        <v>1775</v>
      </c>
      <c r="AQ1743" s="27">
        <v>36226.25</v>
      </c>
      <c r="AR1743" s="27">
        <v>72452.5</v>
      </c>
      <c r="AS1743" s="27">
        <v>72452.5</v>
      </c>
      <c r="AT1743" s="27">
        <v>36226.25</v>
      </c>
      <c r="AU1743" s="27">
        <v>0</v>
      </c>
      <c r="AV1743" s="27">
        <v>0</v>
      </c>
      <c r="AW1743" s="27">
        <v>0</v>
      </c>
      <c r="AX1743" s="27">
        <v>0</v>
      </c>
      <c r="AY1743" s="27">
        <v>0</v>
      </c>
      <c r="AZ1743" s="27">
        <v>0</v>
      </c>
      <c r="BA1743" s="27">
        <v>0</v>
      </c>
      <c r="BB1743" s="27">
        <v>0</v>
      </c>
      <c r="BC1743" s="27">
        <v>0</v>
      </c>
      <c r="BD1743" s="27">
        <v>0</v>
      </c>
      <c r="BE1743" s="27">
        <v>0</v>
      </c>
      <c r="BF1743" s="27">
        <v>0</v>
      </c>
      <c r="BG1743" s="27">
        <f t="shared" si="115"/>
        <v>108678.75</v>
      </c>
      <c r="BH1743" s="27">
        <f t="shared" si="116"/>
        <v>108678.75</v>
      </c>
      <c r="BI1743" s="27">
        <f t="shared" si="117"/>
        <v>217357.5</v>
      </c>
    </row>
    <row r="1744" spans="1:61" x14ac:dyDescent="0.35">
      <c r="A1744" s="65" t="str">
        <f t="shared" si="118"/>
        <v>DI0016851</v>
      </c>
      <c r="B1744" s="67" t="s">
        <v>2028</v>
      </c>
      <c r="C1744" s="67">
        <v>1</v>
      </c>
      <c r="D1744" s="111" t="s">
        <v>0</v>
      </c>
      <c r="E1744" s="111" t="s">
        <v>3</v>
      </c>
      <c r="F1744" s="104" t="s">
        <v>1760</v>
      </c>
      <c r="G1744" s="104" t="s">
        <v>1769</v>
      </c>
      <c r="H1744" s="104" t="s">
        <v>1770</v>
      </c>
      <c r="I1744" s="104" t="s">
        <v>1771</v>
      </c>
      <c r="J1744" s="104" t="s">
        <v>1772</v>
      </c>
      <c r="K1744" s="104" t="s">
        <v>1019</v>
      </c>
      <c r="L1744" s="104" t="s">
        <v>1766</v>
      </c>
      <c r="M1744" s="104" t="s">
        <v>1773</v>
      </c>
      <c r="N1744" s="111">
        <v>1</v>
      </c>
      <c r="O1744" s="111">
        <v>1</v>
      </c>
      <c r="P1744" s="111">
        <v>1</v>
      </c>
      <c r="Q1744" s="113">
        <v>0</v>
      </c>
      <c r="R1744" s="113">
        <v>0</v>
      </c>
      <c r="S1744" s="113">
        <v>1</v>
      </c>
      <c r="T1744" s="113">
        <v>1</v>
      </c>
      <c r="U1744" s="113">
        <v>1</v>
      </c>
      <c r="V1744" s="113">
        <v>0</v>
      </c>
      <c r="W1744" s="109">
        <v>0</v>
      </c>
      <c r="X1744" s="109">
        <v>828028.51</v>
      </c>
      <c r="Y1744" s="109">
        <v>0</v>
      </c>
      <c r="Z1744" s="109">
        <v>0</v>
      </c>
      <c r="AA1744" s="109">
        <v>0</v>
      </c>
      <c r="AB1744" s="109">
        <v>0</v>
      </c>
      <c r="AC1744" s="109">
        <v>0</v>
      </c>
      <c r="AD1744" s="109">
        <v>0</v>
      </c>
      <c r="AE1744" s="109">
        <v>828028.51</v>
      </c>
      <c r="AF1744" s="108">
        <v>45751</v>
      </c>
      <c r="AG1744" s="107">
        <v>46847</v>
      </c>
      <c r="AH1744" s="109">
        <v>828028.51</v>
      </c>
      <c r="AI1744" s="126">
        <v>2.9315068493150687</v>
      </c>
      <c r="AJ1744" s="126">
        <v>3.0027397260273974</v>
      </c>
      <c r="AK1744" s="127">
        <v>8.7499999999999994E-2</v>
      </c>
      <c r="AL1744" s="128">
        <v>2.9315068493150687</v>
      </c>
      <c r="AM1744" s="128">
        <v>3.0027397260273974</v>
      </c>
      <c r="AN1744" s="129">
        <v>8.7499999999999994E-2</v>
      </c>
      <c r="AO1744" s="130" t="s">
        <v>1774</v>
      </c>
      <c r="AP1744" s="130" t="s">
        <v>1775</v>
      </c>
      <c r="AQ1744" s="27">
        <v>20286.7</v>
      </c>
      <c r="AR1744" s="27">
        <v>20286.7</v>
      </c>
      <c r="AS1744" s="27">
        <v>0</v>
      </c>
      <c r="AT1744" s="27">
        <v>0</v>
      </c>
      <c r="AU1744" s="27">
        <v>0</v>
      </c>
      <c r="AV1744" s="27">
        <v>0</v>
      </c>
      <c r="AW1744" s="27">
        <v>0</v>
      </c>
      <c r="AX1744" s="27">
        <v>0</v>
      </c>
      <c r="AY1744" s="27">
        <v>0</v>
      </c>
      <c r="AZ1744" s="27">
        <v>0</v>
      </c>
      <c r="BA1744" s="27">
        <v>0</v>
      </c>
      <c r="BB1744" s="27">
        <v>0</v>
      </c>
      <c r="BC1744" s="27">
        <v>0</v>
      </c>
      <c r="BD1744" s="27">
        <v>0</v>
      </c>
      <c r="BE1744" s="27">
        <v>0</v>
      </c>
      <c r="BF1744" s="27">
        <v>0</v>
      </c>
      <c r="BG1744" s="27">
        <f t="shared" si="115"/>
        <v>40573.4</v>
      </c>
      <c r="BH1744" s="27">
        <f t="shared" si="116"/>
        <v>0</v>
      </c>
      <c r="BI1744" s="27">
        <f t="shared" si="117"/>
        <v>40573.4</v>
      </c>
    </row>
    <row r="1745" spans="1:61" x14ac:dyDescent="0.35">
      <c r="A1745" s="65" t="str">
        <f t="shared" si="118"/>
        <v>DI0016861</v>
      </c>
      <c r="B1745" s="67" t="s">
        <v>2029</v>
      </c>
      <c r="C1745" s="67">
        <v>1</v>
      </c>
      <c r="D1745" s="111" t="s">
        <v>0</v>
      </c>
      <c r="E1745" s="111" t="s">
        <v>3</v>
      </c>
      <c r="F1745" s="104" t="s">
        <v>1760</v>
      </c>
      <c r="G1745" s="104" t="s">
        <v>1769</v>
      </c>
      <c r="H1745" s="104" t="s">
        <v>1770</v>
      </c>
      <c r="I1745" s="104" t="s">
        <v>1771</v>
      </c>
      <c r="J1745" s="104" t="s">
        <v>1772</v>
      </c>
      <c r="K1745" s="104" t="s">
        <v>1352</v>
      </c>
      <c r="L1745" s="104" t="s">
        <v>1766</v>
      </c>
      <c r="M1745" s="104" t="s">
        <v>1773</v>
      </c>
      <c r="N1745" s="111">
        <v>1</v>
      </c>
      <c r="O1745" s="111">
        <v>1</v>
      </c>
      <c r="P1745" s="111">
        <v>1</v>
      </c>
      <c r="Q1745" s="113">
        <v>0</v>
      </c>
      <c r="R1745" s="113">
        <v>0</v>
      </c>
      <c r="S1745" s="113">
        <v>1</v>
      </c>
      <c r="T1745" s="113">
        <v>1</v>
      </c>
      <c r="U1745" s="113">
        <v>1</v>
      </c>
      <c r="V1745" s="113">
        <v>0</v>
      </c>
      <c r="W1745" s="109">
        <v>0</v>
      </c>
      <c r="X1745" s="109">
        <v>7969918.5899999999</v>
      </c>
      <c r="Y1745" s="109">
        <v>0</v>
      </c>
      <c r="Z1745" s="109">
        <v>0</v>
      </c>
      <c r="AA1745" s="109">
        <v>0</v>
      </c>
      <c r="AB1745" s="109">
        <v>0</v>
      </c>
      <c r="AC1745" s="109">
        <v>0</v>
      </c>
      <c r="AD1745" s="109">
        <v>0</v>
      </c>
      <c r="AE1745" s="109">
        <v>7969918.5899999999</v>
      </c>
      <c r="AF1745" s="108">
        <v>45751</v>
      </c>
      <c r="AG1745" s="107">
        <v>47577</v>
      </c>
      <c r="AH1745" s="109">
        <v>7969918.5899999999</v>
      </c>
      <c r="AI1745" s="126">
        <v>4.9315068493150687</v>
      </c>
      <c r="AJ1745" s="126">
        <v>5.0027397260273974</v>
      </c>
      <c r="AK1745" s="127">
        <v>9.2499999999999999E-2</v>
      </c>
      <c r="AL1745" s="128">
        <v>4.9315068493150687</v>
      </c>
      <c r="AM1745" s="128">
        <v>5.0027397260273974</v>
      </c>
      <c r="AN1745" s="129">
        <v>9.2499999999999999E-2</v>
      </c>
      <c r="AO1745" s="130" t="s">
        <v>1774</v>
      </c>
      <c r="AP1745" s="130" t="s">
        <v>1775</v>
      </c>
      <c r="AQ1745" s="27">
        <v>1344316055.77</v>
      </c>
      <c r="AR1745" s="27">
        <v>737217.46</v>
      </c>
      <c r="AS1745" s="27">
        <v>737217.46</v>
      </c>
      <c r="AT1745" s="27">
        <v>737217.46</v>
      </c>
      <c r="AU1745" s="27">
        <v>737217.46</v>
      </c>
      <c r="AV1745" s="27">
        <v>368608.73</v>
      </c>
      <c r="AW1745" s="27">
        <v>0</v>
      </c>
      <c r="AX1745" s="27">
        <v>0</v>
      </c>
      <c r="AY1745" s="27">
        <v>0</v>
      </c>
      <c r="AZ1745" s="27">
        <v>0</v>
      </c>
      <c r="BA1745" s="27">
        <v>0</v>
      </c>
      <c r="BB1745" s="27">
        <v>0</v>
      </c>
      <c r="BC1745" s="27">
        <v>0</v>
      </c>
      <c r="BD1745" s="27">
        <v>0</v>
      </c>
      <c r="BE1745" s="27">
        <v>0</v>
      </c>
      <c r="BF1745" s="27">
        <v>0</v>
      </c>
      <c r="BG1745" s="27">
        <f t="shared" ref="BG1745:BG1808" si="119">SUM(AQ1745:AR1745)</f>
        <v>1345053273.23</v>
      </c>
      <c r="BH1745" s="27">
        <f t="shared" ref="BH1745:BH1808" si="120">SUM(AS1745:BF1745)</f>
        <v>2580261.11</v>
      </c>
      <c r="BI1745" s="27">
        <f t="shared" ref="BI1745:BI1808" si="121">BH1745+BG1745</f>
        <v>1347633534.3399999</v>
      </c>
    </row>
    <row r="1746" spans="1:61" x14ac:dyDescent="0.35">
      <c r="A1746" s="65" t="str">
        <f t="shared" si="118"/>
        <v>DI0016871</v>
      </c>
      <c r="B1746" s="67" t="s">
        <v>2030</v>
      </c>
      <c r="C1746" s="67">
        <v>1</v>
      </c>
      <c r="D1746" s="111" t="s">
        <v>0</v>
      </c>
      <c r="E1746" s="111" t="s">
        <v>3</v>
      </c>
      <c r="F1746" s="104" t="s">
        <v>1760</v>
      </c>
      <c r="G1746" s="104" t="s">
        <v>1769</v>
      </c>
      <c r="H1746" s="104" t="s">
        <v>1770</v>
      </c>
      <c r="I1746" s="104" t="s">
        <v>1771</v>
      </c>
      <c r="J1746" s="104" t="s">
        <v>1772</v>
      </c>
      <c r="K1746" s="104" t="s">
        <v>1352</v>
      </c>
      <c r="L1746" s="104" t="s">
        <v>1766</v>
      </c>
      <c r="M1746" s="104" t="s">
        <v>1773</v>
      </c>
      <c r="N1746" s="111">
        <v>1</v>
      </c>
      <c r="O1746" s="111">
        <v>1</v>
      </c>
      <c r="P1746" s="111">
        <v>1</v>
      </c>
      <c r="Q1746" s="113">
        <v>0</v>
      </c>
      <c r="R1746" s="113">
        <v>0</v>
      </c>
      <c r="S1746" s="113">
        <v>1</v>
      </c>
      <c r="T1746" s="113">
        <v>1</v>
      </c>
      <c r="U1746" s="113">
        <v>1</v>
      </c>
      <c r="V1746" s="113">
        <v>0</v>
      </c>
      <c r="W1746" s="109">
        <v>0</v>
      </c>
      <c r="X1746" s="109">
        <v>7969918.5999999996</v>
      </c>
      <c r="Y1746" s="109">
        <v>0</v>
      </c>
      <c r="Z1746" s="109">
        <v>0</v>
      </c>
      <c r="AA1746" s="109">
        <v>0</v>
      </c>
      <c r="AB1746" s="109">
        <v>0</v>
      </c>
      <c r="AC1746" s="109">
        <v>0</v>
      </c>
      <c r="AD1746" s="109">
        <v>0</v>
      </c>
      <c r="AE1746" s="109">
        <v>7969918.5999999996</v>
      </c>
      <c r="AF1746" s="108">
        <v>45751</v>
      </c>
      <c r="AG1746" s="107">
        <v>46116</v>
      </c>
      <c r="AH1746" s="109">
        <v>7969918.5999999996</v>
      </c>
      <c r="AI1746" s="126">
        <v>0.92876712328767119</v>
      </c>
      <c r="AJ1746" s="126">
        <v>1</v>
      </c>
      <c r="AK1746" s="127">
        <v>4.9000000000000002E-2</v>
      </c>
      <c r="AL1746" s="128">
        <v>0.92876712328767119</v>
      </c>
      <c r="AM1746" s="128">
        <v>1</v>
      </c>
      <c r="AN1746" s="129">
        <v>4.9000000000000002E-2</v>
      </c>
      <c r="AO1746" s="130" t="s">
        <v>1774</v>
      </c>
      <c r="AP1746" s="130" t="s">
        <v>1775</v>
      </c>
      <c r="AQ1746" s="27">
        <v>348683.94</v>
      </c>
      <c r="AR1746" s="27">
        <v>697367.88</v>
      </c>
      <c r="AS1746" s="27">
        <v>697367.88</v>
      </c>
      <c r="AT1746" s="27">
        <v>348683.94</v>
      </c>
      <c r="AU1746" s="27">
        <v>0</v>
      </c>
      <c r="AV1746" s="27">
        <v>0</v>
      </c>
      <c r="AW1746" s="27">
        <v>0</v>
      </c>
      <c r="AX1746" s="27">
        <v>0</v>
      </c>
      <c r="AY1746" s="27">
        <v>0</v>
      </c>
      <c r="AZ1746" s="27">
        <v>0</v>
      </c>
      <c r="BA1746" s="27">
        <v>0</v>
      </c>
      <c r="BB1746" s="27">
        <v>0</v>
      </c>
      <c r="BC1746" s="27">
        <v>0</v>
      </c>
      <c r="BD1746" s="27">
        <v>0</v>
      </c>
      <c r="BE1746" s="27">
        <v>0</v>
      </c>
      <c r="BF1746" s="27">
        <v>0</v>
      </c>
      <c r="BG1746" s="27">
        <f t="shared" si="119"/>
        <v>1046051.8200000001</v>
      </c>
      <c r="BH1746" s="27">
        <f t="shared" si="120"/>
        <v>1046051.8200000001</v>
      </c>
      <c r="BI1746" s="27">
        <f t="shared" si="121"/>
        <v>2092103.6400000001</v>
      </c>
    </row>
    <row r="1747" spans="1:61" x14ac:dyDescent="0.35">
      <c r="A1747" s="65" t="str">
        <f t="shared" si="118"/>
        <v>DI0016881</v>
      </c>
      <c r="B1747" s="67" t="s">
        <v>2031</v>
      </c>
      <c r="C1747" s="67">
        <v>1</v>
      </c>
      <c r="D1747" s="111" t="s">
        <v>0</v>
      </c>
      <c r="E1747" s="111" t="s">
        <v>3</v>
      </c>
      <c r="F1747" s="104" t="s">
        <v>1760</v>
      </c>
      <c r="G1747" s="104" t="s">
        <v>1769</v>
      </c>
      <c r="H1747" s="104" t="s">
        <v>1770</v>
      </c>
      <c r="I1747" s="104" t="s">
        <v>1771</v>
      </c>
      <c r="J1747" s="104" t="s">
        <v>1772</v>
      </c>
      <c r="K1747" s="104" t="s">
        <v>1352</v>
      </c>
      <c r="L1747" s="104" t="s">
        <v>1766</v>
      </c>
      <c r="M1747" s="104" t="s">
        <v>1773</v>
      </c>
      <c r="N1747" s="111">
        <v>1</v>
      </c>
      <c r="O1747" s="111">
        <v>1</v>
      </c>
      <c r="P1747" s="111">
        <v>1</v>
      </c>
      <c r="Q1747" s="113">
        <v>0</v>
      </c>
      <c r="R1747" s="113">
        <v>0</v>
      </c>
      <c r="S1747" s="113">
        <v>1</v>
      </c>
      <c r="T1747" s="113">
        <v>1</v>
      </c>
      <c r="U1747" s="113">
        <v>1</v>
      </c>
      <c r="V1747" s="113">
        <v>0</v>
      </c>
      <c r="W1747" s="109">
        <v>0</v>
      </c>
      <c r="X1747" s="109">
        <v>7969918.5999999996</v>
      </c>
      <c r="Y1747" s="109">
        <v>0</v>
      </c>
      <c r="Z1747" s="109">
        <v>0</v>
      </c>
      <c r="AA1747" s="109">
        <v>0</v>
      </c>
      <c r="AB1747" s="109">
        <v>0</v>
      </c>
      <c r="AC1747" s="109">
        <v>0</v>
      </c>
      <c r="AD1747" s="109">
        <v>0</v>
      </c>
      <c r="AE1747" s="109">
        <v>7969918.5999999996</v>
      </c>
      <c r="AF1747" s="108">
        <v>45751</v>
      </c>
      <c r="AG1747" s="107">
        <v>46847</v>
      </c>
      <c r="AH1747" s="109">
        <v>7969918.5999999996</v>
      </c>
      <c r="AI1747" s="126">
        <v>2.9315068493150687</v>
      </c>
      <c r="AJ1747" s="126">
        <v>3.0027397260273974</v>
      </c>
      <c r="AK1747" s="127">
        <v>8.7499999999999994E-2</v>
      </c>
      <c r="AL1747" s="128">
        <v>2.9315068493150687</v>
      </c>
      <c r="AM1747" s="128">
        <v>3.0027397260273974</v>
      </c>
      <c r="AN1747" s="129">
        <v>8.7499999999999994E-2</v>
      </c>
      <c r="AO1747" s="130" t="s">
        <v>1774</v>
      </c>
      <c r="AP1747" s="130" t="s">
        <v>1775</v>
      </c>
      <c r="AQ1747" s="27">
        <v>195263.01</v>
      </c>
      <c r="AR1747" s="27">
        <v>195263.01</v>
      </c>
      <c r="AS1747" s="27">
        <v>0</v>
      </c>
      <c r="AT1747" s="27">
        <v>0</v>
      </c>
      <c r="AU1747" s="27">
        <v>0</v>
      </c>
      <c r="AV1747" s="27">
        <v>0</v>
      </c>
      <c r="AW1747" s="27">
        <v>0</v>
      </c>
      <c r="AX1747" s="27">
        <v>0</v>
      </c>
      <c r="AY1747" s="27">
        <v>0</v>
      </c>
      <c r="AZ1747" s="27">
        <v>0</v>
      </c>
      <c r="BA1747" s="27">
        <v>0</v>
      </c>
      <c r="BB1747" s="27">
        <v>0</v>
      </c>
      <c r="BC1747" s="27">
        <v>0</v>
      </c>
      <c r="BD1747" s="27">
        <v>0</v>
      </c>
      <c r="BE1747" s="27">
        <v>0</v>
      </c>
      <c r="BF1747" s="27">
        <v>0</v>
      </c>
      <c r="BG1747" s="27">
        <f t="shared" si="119"/>
        <v>390526.02</v>
      </c>
      <c r="BH1747" s="27">
        <f t="shared" si="120"/>
        <v>0</v>
      </c>
      <c r="BI1747" s="27">
        <f t="shared" si="121"/>
        <v>390526.02</v>
      </c>
    </row>
    <row r="1748" spans="1:61" x14ac:dyDescent="0.35">
      <c r="A1748" s="65" t="str">
        <f t="shared" si="118"/>
        <v>DI0016891</v>
      </c>
      <c r="B1748" s="67" t="s">
        <v>2032</v>
      </c>
      <c r="C1748" s="67">
        <v>1</v>
      </c>
      <c r="D1748" s="111" t="s">
        <v>0</v>
      </c>
      <c r="E1748" s="111" t="s">
        <v>3</v>
      </c>
      <c r="F1748" s="104" t="s">
        <v>1760</v>
      </c>
      <c r="G1748" s="104" t="s">
        <v>1769</v>
      </c>
      <c r="H1748" s="104" t="s">
        <v>1770</v>
      </c>
      <c r="I1748" s="104" t="s">
        <v>1771</v>
      </c>
      <c r="J1748" s="104" t="s">
        <v>1772</v>
      </c>
      <c r="K1748" s="104" t="s">
        <v>2033</v>
      </c>
      <c r="L1748" s="104" t="s">
        <v>1766</v>
      </c>
      <c r="M1748" s="104" t="s">
        <v>1773</v>
      </c>
      <c r="N1748" s="111">
        <v>1</v>
      </c>
      <c r="O1748" s="111">
        <v>1</v>
      </c>
      <c r="P1748" s="111">
        <v>1</v>
      </c>
      <c r="Q1748" s="113">
        <v>0</v>
      </c>
      <c r="R1748" s="113">
        <v>0</v>
      </c>
      <c r="S1748" s="113">
        <v>1</v>
      </c>
      <c r="T1748" s="113">
        <v>1</v>
      </c>
      <c r="U1748" s="113">
        <v>1</v>
      </c>
      <c r="V1748" s="113">
        <v>0</v>
      </c>
      <c r="W1748" s="109">
        <v>0</v>
      </c>
      <c r="X1748" s="109">
        <v>157715.9</v>
      </c>
      <c r="Y1748" s="109">
        <v>0</v>
      </c>
      <c r="Z1748" s="109">
        <v>0</v>
      </c>
      <c r="AA1748" s="109">
        <v>0</v>
      </c>
      <c r="AB1748" s="109">
        <v>0</v>
      </c>
      <c r="AC1748" s="109">
        <v>0</v>
      </c>
      <c r="AD1748" s="109">
        <v>0</v>
      </c>
      <c r="AE1748" s="109">
        <v>157715.9</v>
      </c>
      <c r="AF1748" s="108">
        <v>45751</v>
      </c>
      <c r="AG1748" s="107">
        <v>47577</v>
      </c>
      <c r="AH1748" s="109">
        <v>157715.9</v>
      </c>
      <c r="AI1748" s="126">
        <v>4.9315068493150687</v>
      </c>
      <c r="AJ1748" s="126">
        <v>5.0027397260273974</v>
      </c>
      <c r="AK1748" s="127">
        <v>9.2499999999999999E-2</v>
      </c>
      <c r="AL1748" s="128">
        <v>4.9315068493150687</v>
      </c>
      <c r="AM1748" s="128">
        <v>5.0027397260273974</v>
      </c>
      <c r="AN1748" s="129">
        <v>9.2499999999999999E-2</v>
      </c>
      <c r="AO1748" s="130" t="s">
        <v>1774</v>
      </c>
      <c r="AP1748" s="130" t="s">
        <v>1775</v>
      </c>
      <c r="AQ1748" s="27">
        <v>7294.36</v>
      </c>
      <c r="AR1748" s="27">
        <v>14588.72</v>
      </c>
      <c r="AS1748" s="27">
        <v>14588.72</v>
      </c>
      <c r="AT1748" s="27">
        <v>14588.72</v>
      </c>
      <c r="AU1748" s="27">
        <v>14588.72</v>
      </c>
      <c r="AV1748" s="27">
        <v>7294.36</v>
      </c>
      <c r="AW1748" s="27">
        <v>0</v>
      </c>
      <c r="AX1748" s="27">
        <v>0</v>
      </c>
      <c r="AY1748" s="27">
        <v>0</v>
      </c>
      <c r="AZ1748" s="27">
        <v>0</v>
      </c>
      <c r="BA1748" s="27">
        <v>0</v>
      </c>
      <c r="BB1748" s="27">
        <v>0</v>
      </c>
      <c r="BC1748" s="27">
        <v>0</v>
      </c>
      <c r="BD1748" s="27">
        <v>0</v>
      </c>
      <c r="BE1748" s="27">
        <v>0</v>
      </c>
      <c r="BF1748" s="27">
        <v>0</v>
      </c>
      <c r="BG1748" s="27">
        <f t="shared" si="119"/>
        <v>21883.079999999998</v>
      </c>
      <c r="BH1748" s="27">
        <f t="shared" si="120"/>
        <v>51060.52</v>
      </c>
      <c r="BI1748" s="27">
        <f t="shared" si="121"/>
        <v>72943.599999999991</v>
      </c>
    </row>
    <row r="1749" spans="1:61" x14ac:dyDescent="0.35">
      <c r="A1749" s="65" t="str">
        <f t="shared" si="118"/>
        <v>DI0016901</v>
      </c>
      <c r="B1749" s="67" t="s">
        <v>2034</v>
      </c>
      <c r="C1749" s="67">
        <v>1</v>
      </c>
      <c r="D1749" s="111" t="s">
        <v>0</v>
      </c>
      <c r="E1749" s="111" t="s">
        <v>3</v>
      </c>
      <c r="F1749" s="104" t="s">
        <v>1760</v>
      </c>
      <c r="G1749" s="104" t="s">
        <v>1769</v>
      </c>
      <c r="H1749" s="104" t="s">
        <v>1770</v>
      </c>
      <c r="I1749" s="104" t="s">
        <v>1771</v>
      </c>
      <c r="J1749" s="104" t="s">
        <v>1772</v>
      </c>
      <c r="K1749" s="104" t="s">
        <v>2033</v>
      </c>
      <c r="L1749" s="104" t="s">
        <v>1766</v>
      </c>
      <c r="M1749" s="104" t="s">
        <v>1773</v>
      </c>
      <c r="N1749" s="111">
        <v>1</v>
      </c>
      <c r="O1749" s="111">
        <v>1</v>
      </c>
      <c r="P1749" s="111">
        <v>1</v>
      </c>
      <c r="Q1749" s="113">
        <v>0</v>
      </c>
      <c r="R1749" s="113">
        <v>0</v>
      </c>
      <c r="S1749" s="113">
        <v>1</v>
      </c>
      <c r="T1749" s="113">
        <v>1</v>
      </c>
      <c r="U1749" s="113">
        <v>1</v>
      </c>
      <c r="V1749" s="113">
        <v>0</v>
      </c>
      <c r="W1749" s="109">
        <v>0</v>
      </c>
      <c r="X1749" s="109">
        <v>157715.91</v>
      </c>
      <c r="Y1749" s="109">
        <v>0</v>
      </c>
      <c r="Z1749" s="109">
        <v>0</v>
      </c>
      <c r="AA1749" s="109">
        <v>0</v>
      </c>
      <c r="AB1749" s="109">
        <v>0</v>
      </c>
      <c r="AC1749" s="109">
        <v>0</v>
      </c>
      <c r="AD1749" s="109">
        <v>0</v>
      </c>
      <c r="AE1749" s="109">
        <v>157715.91</v>
      </c>
      <c r="AF1749" s="108">
        <v>45751</v>
      </c>
      <c r="AG1749" s="107">
        <v>46116</v>
      </c>
      <c r="AH1749" s="109">
        <v>157715.91</v>
      </c>
      <c r="AI1749" s="126">
        <v>0.92876712328767119</v>
      </c>
      <c r="AJ1749" s="126">
        <v>1</v>
      </c>
      <c r="AK1749" s="127">
        <v>4.9000000000000002E-2</v>
      </c>
      <c r="AL1749" s="128">
        <v>0.92876712328767119</v>
      </c>
      <c r="AM1749" s="128">
        <v>1</v>
      </c>
      <c r="AN1749" s="129">
        <v>4.9000000000000002E-2</v>
      </c>
      <c r="AO1749" s="130" t="s">
        <v>1774</v>
      </c>
      <c r="AP1749" s="130" t="s">
        <v>1775</v>
      </c>
      <c r="AQ1749" s="27">
        <v>6900.07</v>
      </c>
      <c r="AR1749" s="27">
        <v>13800.14</v>
      </c>
      <c r="AS1749" s="27">
        <v>13800.14</v>
      </c>
      <c r="AT1749" s="27">
        <v>6900.07</v>
      </c>
      <c r="AU1749" s="27">
        <v>0</v>
      </c>
      <c r="AV1749" s="27">
        <v>0</v>
      </c>
      <c r="AW1749" s="27">
        <v>0</v>
      </c>
      <c r="AX1749" s="27">
        <v>0</v>
      </c>
      <c r="AY1749" s="27">
        <v>0</v>
      </c>
      <c r="AZ1749" s="27">
        <v>0</v>
      </c>
      <c r="BA1749" s="27">
        <v>0</v>
      </c>
      <c r="BB1749" s="27">
        <v>0</v>
      </c>
      <c r="BC1749" s="27">
        <v>0</v>
      </c>
      <c r="BD1749" s="27">
        <v>0</v>
      </c>
      <c r="BE1749" s="27">
        <v>0</v>
      </c>
      <c r="BF1749" s="27">
        <v>0</v>
      </c>
      <c r="BG1749" s="27">
        <f t="shared" si="119"/>
        <v>20700.21</v>
      </c>
      <c r="BH1749" s="27">
        <f t="shared" si="120"/>
        <v>20700.21</v>
      </c>
      <c r="BI1749" s="27">
        <f t="shared" si="121"/>
        <v>41400.42</v>
      </c>
    </row>
    <row r="1750" spans="1:61" x14ac:dyDescent="0.35">
      <c r="A1750" s="65" t="str">
        <f t="shared" si="118"/>
        <v>DI0016911</v>
      </c>
      <c r="B1750" s="67" t="s">
        <v>2035</v>
      </c>
      <c r="C1750" s="67">
        <v>1</v>
      </c>
      <c r="D1750" s="111" t="s">
        <v>0</v>
      </c>
      <c r="E1750" s="111" t="s">
        <v>3</v>
      </c>
      <c r="F1750" s="104" t="s">
        <v>1760</v>
      </c>
      <c r="G1750" s="104" t="s">
        <v>1769</v>
      </c>
      <c r="H1750" s="104" t="s">
        <v>1770</v>
      </c>
      <c r="I1750" s="104" t="s">
        <v>1771</v>
      </c>
      <c r="J1750" s="104" t="s">
        <v>1772</v>
      </c>
      <c r="K1750" s="104" t="s">
        <v>2033</v>
      </c>
      <c r="L1750" s="104" t="s">
        <v>1766</v>
      </c>
      <c r="M1750" s="104" t="s">
        <v>1773</v>
      </c>
      <c r="N1750" s="111">
        <v>1</v>
      </c>
      <c r="O1750" s="111">
        <v>1</v>
      </c>
      <c r="P1750" s="111">
        <v>1</v>
      </c>
      <c r="Q1750" s="113">
        <v>0</v>
      </c>
      <c r="R1750" s="113">
        <v>0</v>
      </c>
      <c r="S1750" s="113">
        <v>1</v>
      </c>
      <c r="T1750" s="113">
        <v>1</v>
      </c>
      <c r="U1750" s="113">
        <v>1</v>
      </c>
      <c r="V1750" s="113">
        <v>0</v>
      </c>
      <c r="W1750" s="109">
        <v>0</v>
      </c>
      <c r="X1750" s="109">
        <v>157715.91</v>
      </c>
      <c r="Y1750" s="109">
        <v>0</v>
      </c>
      <c r="Z1750" s="109">
        <v>0</v>
      </c>
      <c r="AA1750" s="109">
        <v>0</v>
      </c>
      <c r="AB1750" s="109">
        <v>0</v>
      </c>
      <c r="AC1750" s="109">
        <v>0</v>
      </c>
      <c r="AD1750" s="109">
        <v>0</v>
      </c>
      <c r="AE1750" s="109">
        <v>157715.91</v>
      </c>
      <c r="AF1750" s="108">
        <v>45751</v>
      </c>
      <c r="AG1750" s="107">
        <v>46847</v>
      </c>
      <c r="AH1750" s="109">
        <v>157715.91</v>
      </c>
      <c r="AI1750" s="126">
        <v>2.9315068493150687</v>
      </c>
      <c r="AJ1750" s="126">
        <v>3.0027397260273974</v>
      </c>
      <c r="AK1750" s="127">
        <v>8.7499999999999994E-2</v>
      </c>
      <c r="AL1750" s="128">
        <v>2.9315068493150687</v>
      </c>
      <c r="AM1750" s="128">
        <v>3.0027397260273974</v>
      </c>
      <c r="AN1750" s="129">
        <v>8.7499999999999994E-2</v>
      </c>
      <c r="AO1750" s="130" t="s">
        <v>1774</v>
      </c>
      <c r="AP1750" s="130" t="s">
        <v>1775</v>
      </c>
      <c r="AQ1750" s="27">
        <v>3864.04</v>
      </c>
      <c r="AR1750" s="27">
        <v>3864.04</v>
      </c>
      <c r="AS1750" s="27">
        <v>0</v>
      </c>
      <c r="AT1750" s="27">
        <v>0</v>
      </c>
      <c r="AU1750" s="27">
        <v>0</v>
      </c>
      <c r="AV1750" s="27">
        <v>0</v>
      </c>
      <c r="AW1750" s="27">
        <v>0</v>
      </c>
      <c r="AX1750" s="27">
        <v>0</v>
      </c>
      <c r="AY1750" s="27">
        <v>0</v>
      </c>
      <c r="AZ1750" s="27">
        <v>0</v>
      </c>
      <c r="BA1750" s="27">
        <v>0</v>
      </c>
      <c r="BB1750" s="27">
        <v>0</v>
      </c>
      <c r="BC1750" s="27">
        <v>0</v>
      </c>
      <c r="BD1750" s="27">
        <v>0</v>
      </c>
      <c r="BE1750" s="27">
        <v>0</v>
      </c>
      <c r="BF1750" s="27">
        <v>0</v>
      </c>
      <c r="BG1750" s="27">
        <f t="shared" si="119"/>
        <v>7728.08</v>
      </c>
      <c r="BH1750" s="27">
        <f t="shared" si="120"/>
        <v>0</v>
      </c>
      <c r="BI1750" s="27">
        <f t="shared" si="121"/>
        <v>7728.08</v>
      </c>
    </row>
    <row r="1751" spans="1:61" x14ac:dyDescent="0.35">
      <c r="A1751" s="65" t="str">
        <f t="shared" si="118"/>
        <v>DI0016921</v>
      </c>
      <c r="B1751" s="67" t="s">
        <v>2036</v>
      </c>
      <c r="C1751" s="67">
        <v>1</v>
      </c>
      <c r="D1751" s="111" t="s">
        <v>0</v>
      </c>
      <c r="E1751" s="111" t="s">
        <v>3</v>
      </c>
      <c r="F1751" s="104" t="s">
        <v>1760</v>
      </c>
      <c r="G1751" s="104" t="s">
        <v>1769</v>
      </c>
      <c r="H1751" s="104" t="s">
        <v>1770</v>
      </c>
      <c r="I1751" s="104" t="s">
        <v>1771</v>
      </c>
      <c r="J1751" s="104" t="s">
        <v>1772</v>
      </c>
      <c r="K1751" s="104" t="s">
        <v>2037</v>
      </c>
      <c r="L1751" s="104" t="s">
        <v>1766</v>
      </c>
      <c r="M1751" s="104" t="s">
        <v>1773</v>
      </c>
      <c r="N1751" s="111">
        <v>1</v>
      </c>
      <c r="O1751" s="111">
        <v>1</v>
      </c>
      <c r="P1751" s="111">
        <v>1</v>
      </c>
      <c r="Q1751" s="113">
        <v>0</v>
      </c>
      <c r="R1751" s="113">
        <v>0</v>
      </c>
      <c r="S1751" s="113">
        <v>1</v>
      </c>
      <c r="T1751" s="113">
        <v>1</v>
      </c>
      <c r="U1751" s="113">
        <v>1</v>
      </c>
      <c r="V1751" s="113">
        <v>0</v>
      </c>
      <c r="W1751" s="109">
        <v>0</v>
      </c>
      <c r="X1751" s="109">
        <v>322206.73</v>
      </c>
      <c r="Y1751" s="109">
        <v>0</v>
      </c>
      <c r="Z1751" s="109">
        <v>0</v>
      </c>
      <c r="AA1751" s="109">
        <v>0</v>
      </c>
      <c r="AB1751" s="109">
        <v>0</v>
      </c>
      <c r="AC1751" s="109">
        <v>0</v>
      </c>
      <c r="AD1751" s="109">
        <v>0</v>
      </c>
      <c r="AE1751" s="109">
        <v>322206.73</v>
      </c>
      <c r="AF1751" s="108">
        <v>45751</v>
      </c>
      <c r="AG1751" s="107">
        <v>47577</v>
      </c>
      <c r="AH1751" s="109">
        <v>322206.73</v>
      </c>
      <c r="AI1751" s="126">
        <v>4.9315068493150687</v>
      </c>
      <c r="AJ1751" s="126">
        <v>5.0027397260273974</v>
      </c>
      <c r="AK1751" s="127">
        <v>9.2499999999999999E-2</v>
      </c>
      <c r="AL1751" s="128">
        <v>4.9315068493150687</v>
      </c>
      <c r="AM1751" s="128">
        <v>5.0027397260273974</v>
      </c>
      <c r="AN1751" s="129">
        <v>9.2499999999999999E-2</v>
      </c>
      <c r="AO1751" s="130" t="s">
        <v>1774</v>
      </c>
      <c r="AP1751" s="130" t="s">
        <v>1775</v>
      </c>
      <c r="AQ1751" s="27">
        <v>14902.06</v>
      </c>
      <c r="AR1751" s="27">
        <v>29804.12</v>
      </c>
      <c r="AS1751" s="27">
        <v>29804.12</v>
      </c>
      <c r="AT1751" s="27">
        <v>29804.12</v>
      </c>
      <c r="AU1751" s="27">
        <v>29804.12</v>
      </c>
      <c r="AV1751" s="27">
        <v>14902.06</v>
      </c>
      <c r="AW1751" s="27">
        <v>0</v>
      </c>
      <c r="AX1751" s="27">
        <v>0</v>
      </c>
      <c r="AY1751" s="27">
        <v>0</v>
      </c>
      <c r="AZ1751" s="27">
        <v>0</v>
      </c>
      <c r="BA1751" s="27">
        <v>0</v>
      </c>
      <c r="BB1751" s="27">
        <v>0</v>
      </c>
      <c r="BC1751" s="27">
        <v>0</v>
      </c>
      <c r="BD1751" s="27">
        <v>0</v>
      </c>
      <c r="BE1751" s="27">
        <v>0</v>
      </c>
      <c r="BF1751" s="27">
        <v>0</v>
      </c>
      <c r="BG1751" s="27">
        <f t="shared" si="119"/>
        <v>44706.18</v>
      </c>
      <c r="BH1751" s="27">
        <f t="shared" si="120"/>
        <v>104314.42</v>
      </c>
      <c r="BI1751" s="27">
        <f t="shared" si="121"/>
        <v>149020.6</v>
      </c>
    </row>
    <row r="1752" spans="1:61" x14ac:dyDescent="0.35">
      <c r="A1752" s="65" t="str">
        <f t="shared" si="118"/>
        <v>DI0016931</v>
      </c>
      <c r="B1752" s="67" t="s">
        <v>2038</v>
      </c>
      <c r="C1752" s="67">
        <v>1</v>
      </c>
      <c r="D1752" s="111" t="s">
        <v>0</v>
      </c>
      <c r="E1752" s="111" t="s">
        <v>3</v>
      </c>
      <c r="F1752" s="104" t="s">
        <v>1760</v>
      </c>
      <c r="G1752" s="104" t="s">
        <v>1769</v>
      </c>
      <c r="H1752" s="104" t="s">
        <v>1770</v>
      </c>
      <c r="I1752" s="104" t="s">
        <v>1771</v>
      </c>
      <c r="J1752" s="104" t="s">
        <v>1772</v>
      </c>
      <c r="K1752" s="104" t="s">
        <v>2037</v>
      </c>
      <c r="L1752" s="104" t="s">
        <v>1766</v>
      </c>
      <c r="M1752" s="104" t="s">
        <v>1773</v>
      </c>
      <c r="N1752" s="111">
        <v>1</v>
      </c>
      <c r="O1752" s="111">
        <v>1</v>
      </c>
      <c r="P1752" s="111">
        <v>1</v>
      </c>
      <c r="Q1752" s="113">
        <v>0</v>
      </c>
      <c r="R1752" s="113">
        <v>0</v>
      </c>
      <c r="S1752" s="113">
        <v>1</v>
      </c>
      <c r="T1752" s="113">
        <v>1</v>
      </c>
      <c r="U1752" s="113">
        <v>1</v>
      </c>
      <c r="V1752" s="113">
        <v>0</v>
      </c>
      <c r="W1752" s="109">
        <v>0</v>
      </c>
      <c r="X1752" s="109">
        <v>322206.73</v>
      </c>
      <c r="Y1752" s="109">
        <v>0</v>
      </c>
      <c r="Z1752" s="109">
        <v>0</v>
      </c>
      <c r="AA1752" s="109">
        <v>0</v>
      </c>
      <c r="AB1752" s="109">
        <v>0</v>
      </c>
      <c r="AC1752" s="109">
        <v>0</v>
      </c>
      <c r="AD1752" s="109">
        <v>0</v>
      </c>
      <c r="AE1752" s="109">
        <v>322206.73</v>
      </c>
      <c r="AF1752" s="108">
        <v>45751</v>
      </c>
      <c r="AG1752" s="107">
        <v>46116</v>
      </c>
      <c r="AH1752" s="109">
        <v>322206.73</v>
      </c>
      <c r="AI1752" s="126">
        <v>0.92876712328767119</v>
      </c>
      <c r="AJ1752" s="126">
        <v>1</v>
      </c>
      <c r="AK1752" s="127">
        <v>4.9000000000000002E-2</v>
      </c>
      <c r="AL1752" s="128">
        <v>0.92876712328767108</v>
      </c>
      <c r="AM1752" s="128">
        <v>1</v>
      </c>
      <c r="AN1752" s="129">
        <v>4.9000000000000002E-2</v>
      </c>
      <c r="AO1752" s="130" t="s">
        <v>1774</v>
      </c>
      <c r="AP1752" s="130" t="s">
        <v>1775</v>
      </c>
      <c r="AQ1752" s="27">
        <v>14096.54</v>
      </c>
      <c r="AR1752" s="27">
        <v>28193.08</v>
      </c>
      <c r="AS1752" s="27">
        <v>28193.08</v>
      </c>
      <c r="AT1752" s="27">
        <v>14096.54</v>
      </c>
      <c r="AU1752" s="27">
        <v>0</v>
      </c>
      <c r="AV1752" s="27">
        <v>0</v>
      </c>
      <c r="AW1752" s="27">
        <v>0</v>
      </c>
      <c r="AX1752" s="27">
        <v>0</v>
      </c>
      <c r="AY1752" s="27">
        <v>0</v>
      </c>
      <c r="AZ1752" s="27">
        <v>0</v>
      </c>
      <c r="BA1752" s="27">
        <v>0</v>
      </c>
      <c r="BB1752" s="27">
        <v>0</v>
      </c>
      <c r="BC1752" s="27">
        <v>0</v>
      </c>
      <c r="BD1752" s="27">
        <v>0</v>
      </c>
      <c r="BE1752" s="27">
        <v>0</v>
      </c>
      <c r="BF1752" s="27">
        <v>0</v>
      </c>
      <c r="BG1752" s="27">
        <f t="shared" si="119"/>
        <v>42289.62</v>
      </c>
      <c r="BH1752" s="27">
        <f t="shared" si="120"/>
        <v>42289.62</v>
      </c>
      <c r="BI1752" s="27">
        <f t="shared" si="121"/>
        <v>84579.24</v>
      </c>
    </row>
    <row r="1753" spans="1:61" x14ac:dyDescent="0.35">
      <c r="A1753" s="65" t="str">
        <f t="shared" si="118"/>
        <v>DI0016941</v>
      </c>
      <c r="B1753" s="67" t="s">
        <v>2039</v>
      </c>
      <c r="C1753" s="67">
        <v>1</v>
      </c>
      <c r="D1753" s="111" t="s">
        <v>0</v>
      </c>
      <c r="E1753" s="111" t="s">
        <v>3</v>
      </c>
      <c r="F1753" s="104" t="s">
        <v>1760</v>
      </c>
      <c r="G1753" s="104" t="s">
        <v>1769</v>
      </c>
      <c r="H1753" s="104" t="s">
        <v>1770</v>
      </c>
      <c r="I1753" s="104" t="s">
        <v>1771</v>
      </c>
      <c r="J1753" s="104" t="s">
        <v>1772</v>
      </c>
      <c r="K1753" s="104" t="s">
        <v>2037</v>
      </c>
      <c r="L1753" s="104" t="s">
        <v>1766</v>
      </c>
      <c r="M1753" s="104" t="s">
        <v>1773</v>
      </c>
      <c r="N1753" s="111">
        <v>1</v>
      </c>
      <c r="O1753" s="111">
        <v>1</v>
      </c>
      <c r="P1753" s="111">
        <v>1</v>
      </c>
      <c r="Q1753" s="113">
        <v>0</v>
      </c>
      <c r="R1753" s="113">
        <v>0</v>
      </c>
      <c r="S1753" s="113">
        <v>1</v>
      </c>
      <c r="T1753" s="113">
        <v>1</v>
      </c>
      <c r="U1753" s="113">
        <v>1</v>
      </c>
      <c r="V1753" s="113">
        <v>0</v>
      </c>
      <c r="W1753" s="109">
        <v>0</v>
      </c>
      <c r="X1753" s="109">
        <v>322206.73</v>
      </c>
      <c r="Y1753" s="109">
        <v>0</v>
      </c>
      <c r="Z1753" s="109">
        <v>0</v>
      </c>
      <c r="AA1753" s="109">
        <v>0</v>
      </c>
      <c r="AB1753" s="109">
        <v>0</v>
      </c>
      <c r="AC1753" s="109">
        <v>0</v>
      </c>
      <c r="AD1753" s="109">
        <v>0</v>
      </c>
      <c r="AE1753" s="109">
        <v>322206.73</v>
      </c>
      <c r="AF1753" s="108">
        <v>45751</v>
      </c>
      <c r="AG1753" s="107">
        <v>46847</v>
      </c>
      <c r="AH1753" s="109">
        <v>322206.73</v>
      </c>
      <c r="AI1753" s="126">
        <v>2.9315068493150687</v>
      </c>
      <c r="AJ1753" s="126">
        <v>3.0027397260273974</v>
      </c>
      <c r="AK1753" s="127">
        <v>8.7499999999999994E-2</v>
      </c>
      <c r="AL1753" s="128">
        <v>2.9315068493150687</v>
      </c>
      <c r="AM1753" s="128">
        <v>3.0027397260273974</v>
      </c>
      <c r="AN1753" s="129">
        <v>8.7499999999999994E-2</v>
      </c>
      <c r="AO1753" s="130" t="s">
        <v>1774</v>
      </c>
      <c r="AP1753" s="130" t="s">
        <v>1775</v>
      </c>
      <c r="AQ1753" s="27">
        <v>7894.06</v>
      </c>
      <c r="AR1753" s="27">
        <v>7894.06</v>
      </c>
      <c r="AS1753" s="27">
        <v>0</v>
      </c>
      <c r="AT1753" s="27">
        <v>0</v>
      </c>
      <c r="AU1753" s="27">
        <v>0</v>
      </c>
      <c r="AV1753" s="27">
        <v>0</v>
      </c>
      <c r="AW1753" s="27">
        <v>0</v>
      </c>
      <c r="AX1753" s="27">
        <v>0</v>
      </c>
      <c r="AY1753" s="27">
        <v>0</v>
      </c>
      <c r="AZ1753" s="27">
        <v>0</v>
      </c>
      <c r="BA1753" s="27">
        <v>0</v>
      </c>
      <c r="BB1753" s="27">
        <v>0</v>
      </c>
      <c r="BC1753" s="27">
        <v>0</v>
      </c>
      <c r="BD1753" s="27">
        <v>0</v>
      </c>
      <c r="BE1753" s="27">
        <v>0</v>
      </c>
      <c r="BF1753" s="27">
        <v>0</v>
      </c>
      <c r="BG1753" s="27">
        <f t="shared" si="119"/>
        <v>15788.12</v>
      </c>
      <c r="BH1753" s="27">
        <f t="shared" si="120"/>
        <v>0</v>
      </c>
      <c r="BI1753" s="27">
        <f t="shared" si="121"/>
        <v>15788.12</v>
      </c>
    </row>
    <row r="1754" spans="1:61" x14ac:dyDescent="0.35">
      <c r="A1754" s="65" t="str">
        <f t="shared" ref="A1754:A1817" si="122">CONCATENATE(B1754,C1754)</f>
        <v>DI0016951</v>
      </c>
      <c r="B1754" s="67" t="s">
        <v>2040</v>
      </c>
      <c r="C1754" s="67">
        <v>1</v>
      </c>
      <c r="D1754" s="111" t="s">
        <v>0</v>
      </c>
      <c r="E1754" s="111" t="s">
        <v>3</v>
      </c>
      <c r="F1754" s="104" t="s">
        <v>1760</v>
      </c>
      <c r="G1754" s="104" t="s">
        <v>1769</v>
      </c>
      <c r="H1754" s="104" t="s">
        <v>1770</v>
      </c>
      <c r="I1754" s="104" t="s">
        <v>1771</v>
      </c>
      <c r="J1754" s="104" t="s">
        <v>1772</v>
      </c>
      <c r="K1754" s="104" t="s">
        <v>2041</v>
      </c>
      <c r="L1754" s="104" t="s">
        <v>1766</v>
      </c>
      <c r="M1754" s="104" t="s">
        <v>1773</v>
      </c>
      <c r="N1754" s="111">
        <v>1</v>
      </c>
      <c r="O1754" s="111">
        <v>1</v>
      </c>
      <c r="P1754" s="111">
        <v>1</v>
      </c>
      <c r="Q1754" s="113">
        <v>0</v>
      </c>
      <c r="R1754" s="113">
        <v>0</v>
      </c>
      <c r="S1754" s="113">
        <v>1</v>
      </c>
      <c r="T1754" s="113">
        <v>1</v>
      </c>
      <c r="U1754" s="113">
        <v>1</v>
      </c>
      <c r="V1754" s="113">
        <v>0</v>
      </c>
      <c r="W1754" s="109">
        <v>0</v>
      </c>
      <c r="X1754" s="109">
        <v>573117.63</v>
      </c>
      <c r="Y1754" s="109">
        <v>0</v>
      </c>
      <c r="Z1754" s="109">
        <v>0</v>
      </c>
      <c r="AA1754" s="109">
        <v>0</v>
      </c>
      <c r="AB1754" s="109">
        <v>0</v>
      </c>
      <c r="AC1754" s="109">
        <v>0</v>
      </c>
      <c r="AD1754" s="109">
        <v>0</v>
      </c>
      <c r="AE1754" s="109">
        <v>573117.63</v>
      </c>
      <c r="AF1754" s="108">
        <v>45751</v>
      </c>
      <c r="AG1754" s="107">
        <v>47577</v>
      </c>
      <c r="AH1754" s="109">
        <v>573117.63</v>
      </c>
      <c r="AI1754" s="126">
        <v>4.9315068493150687</v>
      </c>
      <c r="AJ1754" s="126">
        <v>5.0027397260273974</v>
      </c>
      <c r="AK1754" s="127">
        <v>9.2499999999999999E-2</v>
      </c>
      <c r="AL1754" s="128">
        <v>4.9315068493150687</v>
      </c>
      <c r="AM1754" s="128">
        <v>5.0027397260273974</v>
      </c>
      <c r="AN1754" s="129">
        <v>9.2499999999999999E-2</v>
      </c>
      <c r="AO1754" s="130" t="s">
        <v>1774</v>
      </c>
      <c r="AP1754" s="130" t="s">
        <v>1775</v>
      </c>
      <c r="AQ1754" s="27">
        <v>26506.69</v>
      </c>
      <c r="AR1754" s="27">
        <v>53013.38</v>
      </c>
      <c r="AS1754" s="27">
        <v>53013.38</v>
      </c>
      <c r="AT1754" s="27">
        <v>53013.38</v>
      </c>
      <c r="AU1754" s="27">
        <v>53013.38</v>
      </c>
      <c r="AV1754" s="27">
        <v>26506.69</v>
      </c>
      <c r="AW1754" s="27">
        <v>0</v>
      </c>
      <c r="AX1754" s="27">
        <v>0</v>
      </c>
      <c r="AY1754" s="27">
        <v>0</v>
      </c>
      <c r="AZ1754" s="27">
        <v>0</v>
      </c>
      <c r="BA1754" s="27">
        <v>0</v>
      </c>
      <c r="BB1754" s="27">
        <v>0</v>
      </c>
      <c r="BC1754" s="27">
        <v>0</v>
      </c>
      <c r="BD1754" s="27">
        <v>0</v>
      </c>
      <c r="BE1754" s="27">
        <v>0</v>
      </c>
      <c r="BF1754" s="27">
        <v>0</v>
      </c>
      <c r="BG1754" s="27">
        <f t="shared" si="119"/>
        <v>79520.069999999992</v>
      </c>
      <c r="BH1754" s="27">
        <f t="shared" si="120"/>
        <v>185546.83</v>
      </c>
      <c r="BI1754" s="27">
        <f t="shared" si="121"/>
        <v>265066.89999999997</v>
      </c>
    </row>
    <row r="1755" spans="1:61" x14ac:dyDescent="0.35">
      <c r="A1755" s="65" t="str">
        <f t="shared" si="122"/>
        <v>DI0016961</v>
      </c>
      <c r="B1755" s="67" t="s">
        <v>2042</v>
      </c>
      <c r="C1755" s="67">
        <v>1</v>
      </c>
      <c r="D1755" s="111" t="s">
        <v>0</v>
      </c>
      <c r="E1755" s="111" t="s">
        <v>3</v>
      </c>
      <c r="F1755" s="104" t="s">
        <v>1760</v>
      </c>
      <c r="G1755" s="104" t="s">
        <v>1769</v>
      </c>
      <c r="H1755" s="104" t="s">
        <v>1770</v>
      </c>
      <c r="I1755" s="104" t="s">
        <v>1771</v>
      </c>
      <c r="J1755" s="104" t="s">
        <v>1772</v>
      </c>
      <c r="K1755" s="104" t="s">
        <v>2041</v>
      </c>
      <c r="L1755" s="104" t="s">
        <v>1766</v>
      </c>
      <c r="M1755" s="104" t="s">
        <v>1773</v>
      </c>
      <c r="N1755" s="111">
        <v>1</v>
      </c>
      <c r="O1755" s="111">
        <v>1</v>
      </c>
      <c r="P1755" s="111">
        <v>1</v>
      </c>
      <c r="Q1755" s="113">
        <v>0</v>
      </c>
      <c r="R1755" s="113">
        <v>0</v>
      </c>
      <c r="S1755" s="113">
        <v>1</v>
      </c>
      <c r="T1755" s="113">
        <v>1</v>
      </c>
      <c r="U1755" s="113">
        <v>1</v>
      </c>
      <c r="V1755" s="113">
        <v>0</v>
      </c>
      <c r="W1755" s="109">
        <v>0</v>
      </c>
      <c r="X1755" s="109">
        <v>573117.64</v>
      </c>
      <c r="Y1755" s="109">
        <v>0</v>
      </c>
      <c r="Z1755" s="109">
        <v>0</v>
      </c>
      <c r="AA1755" s="109">
        <v>0</v>
      </c>
      <c r="AB1755" s="109">
        <v>0</v>
      </c>
      <c r="AC1755" s="109">
        <v>0</v>
      </c>
      <c r="AD1755" s="109">
        <v>0</v>
      </c>
      <c r="AE1755" s="109">
        <v>573117.64</v>
      </c>
      <c r="AF1755" s="108">
        <v>45751</v>
      </c>
      <c r="AG1755" s="107">
        <v>46116</v>
      </c>
      <c r="AH1755" s="109">
        <v>573117.64</v>
      </c>
      <c r="AI1755" s="126">
        <v>0.92876712328767119</v>
      </c>
      <c r="AJ1755" s="126">
        <v>1</v>
      </c>
      <c r="AK1755" s="127">
        <v>4.9000000000000002E-2</v>
      </c>
      <c r="AL1755" s="128">
        <v>0.92876712328767119</v>
      </c>
      <c r="AM1755" s="128">
        <v>1</v>
      </c>
      <c r="AN1755" s="129">
        <v>4.9000000000000002E-2</v>
      </c>
      <c r="AO1755" s="130" t="s">
        <v>1774</v>
      </c>
      <c r="AP1755" s="130" t="s">
        <v>1775</v>
      </c>
      <c r="AQ1755" s="27">
        <v>25073.9</v>
      </c>
      <c r="AR1755" s="27">
        <v>50147.8</v>
      </c>
      <c r="AS1755" s="27">
        <v>50147.8</v>
      </c>
      <c r="AT1755" s="27">
        <v>25073.9</v>
      </c>
      <c r="AU1755" s="27">
        <v>0</v>
      </c>
      <c r="AV1755" s="27">
        <v>0</v>
      </c>
      <c r="AW1755" s="27">
        <v>0</v>
      </c>
      <c r="AX1755" s="27">
        <v>0</v>
      </c>
      <c r="AY1755" s="27">
        <v>0</v>
      </c>
      <c r="AZ1755" s="27">
        <v>0</v>
      </c>
      <c r="BA1755" s="27">
        <v>0</v>
      </c>
      <c r="BB1755" s="27">
        <v>0</v>
      </c>
      <c r="BC1755" s="27">
        <v>0</v>
      </c>
      <c r="BD1755" s="27">
        <v>0</v>
      </c>
      <c r="BE1755" s="27">
        <v>0</v>
      </c>
      <c r="BF1755" s="27">
        <v>0</v>
      </c>
      <c r="BG1755" s="27">
        <f t="shared" si="119"/>
        <v>75221.700000000012</v>
      </c>
      <c r="BH1755" s="27">
        <f t="shared" si="120"/>
        <v>75221.700000000012</v>
      </c>
      <c r="BI1755" s="27">
        <f t="shared" si="121"/>
        <v>150443.40000000002</v>
      </c>
    </row>
    <row r="1756" spans="1:61" x14ac:dyDescent="0.35">
      <c r="A1756" s="65" t="str">
        <f t="shared" si="122"/>
        <v>DI0016971</v>
      </c>
      <c r="B1756" s="67" t="s">
        <v>2043</v>
      </c>
      <c r="C1756" s="67">
        <v>1</v>
      </c>
      <c r="D1756" s="111" t="s">
        <v>0</v>
      </c>
      <c r="E1756" s="111" t="s">
        <v>3</v>
      </c>
      <c r="F1756" s="104" t="s">
        <v>1760</v>
      </c>
      <c r="G1756" s="104" t="s">
        <v>1769</v>
      </c>
      <c r="H1756" s="104" t="s">
        <v>1770</v>
      </c>
      <c r="I1756" s="104" t="s">
        <v>1771</v>
      </c>
      <c r="J1756" s="104" t="s">
        <v>1772</v>
      </c>
      <c r="K1756" s="104" t="s">
        <v>2041</v>
      </c>
      <c r="L1756" s="104" t="s">
        <v>1766</v>
      </c>
      <c r="M1756" s="104" t="s">
        <v>1773</v>
      </c>
      <c r="N1756" s="111">
        <v>1</v>
      </c>
      <c r="O1756" s="111">
        <v>1</v>
      </c>
      <c r="P1756" s="111">
        <v>1</v>
      </c>
      <c r="Q1756" s="113">
        <v>0</v>
      </c>
      <c r="R1756" s="113">
        <v>0</v>
      </c>
      <c r="S1756" s="113">
        <v>1</v>
      </c>
      <c r="T1756" s="113">
        <v>1</v>
      </c>
      <c r="U1756" s="113">
        <v>1</v>
      </c>
      <c r="V1756" s="113">
        <v>0</v>
      </c>
      <c r="W1756" s="109">
        <v>0</v>
      </c>
      <c r="X1756" s="109">
        <v>573117.64</v>
      </c>
      <c r="Y1756" s="109">
        <v>0</v>
      </c>
      <c r="Z1756" s="109">
        <v>0</v>
      </c>
      <c r="AA1756" s="109">
        <v>0</v>
      </c>
      <c r="AB1756" s="109">
        <v>0</v>
      </c>
      <c r="AC1756" s="109">
        <v>0</v>
      </c>
      <c r="AD1756" s="109">
        <v>0</v>
      </c>
      <c r="AE1756" s="109">
        <v>573117.64</v>
      </c>
      <c r="AF1756" s="108">
        <v>45751</v>
      </c>
      <c r="AG1756" s="107">
        <v>46847</v>
      </c>
      <c r="AH1756" s="109">
        <v>573117.64</v>
      </c>
      <c r="AI1756" s="126">
        <v>2.9315068493150687</v>
      </c>
      <c r="AJ1756" s="126">
        <v>3.0027397260273974</v>
      </c>
      <c r="AK1756" s="127">
        <v>8.7499999999999994E-2</v>
      </c>
      <c r="AL1756" s="128">
        <v>2.9315068493150687</v>
      </c>
      <c r="AM1756" s="128">
        <v>3.0027397260273974</v>
      </c>
      <c r="AN1756" s="129">
        <v>8.7499999999999994E-2</v>
      </c>
      <c r="AO1756" s="130" t="s">
        <v>1774</v>
      </c>
      <c r="AP1756" s="130" t="s">
        <v>1775</v>
      </c>
      <c r="AQ1756" s="27">
        <v>14041.38</v>
      </c>
      <c r="AR1756" s="27">
        <v>14041.38</v>
      </c>
      <c r="AS1756" s="27">
        <v>0</v>
      </c>
      <c r="AT1756" s="27">
        <v>0</v>
      </c>
      <c r="AU1756" s="27">
        <v>0</v>
      </c>
      <c r="AV1756" s="27">
        <v>0</v>
      </c>
      <c r="AW1756" s="27">
        <v>0</v>
      </c>
      <c r="AX1756" s="27">
        <v>0</v>
      </c>
      <c r="AY1756" s="27">
        <v>0</v>
      </c>
      <c r="AZ1756" s="27">
        <v>0</v>
      </c>
      <c r="BA1756" s="27">
        <v>0</v>
      </c>
      <c r="BB1756" s="27">
        <v>0</v>
      </c>
      <c r="BC1756" s="27">
        <v>0</v>
      </c>
      <c r="BD1756" s="27">
        <v>0</v>
      </c>
      <c r="BE1756" s="27">
        <v>0</v>
      </c>
      <c r="BF1756" s="27">
        <v>0</v>
      </c>
      <c r="BG1756" s="27">
        <f t="shared" si="119"/>
        <v>28082.76</v>
      </c>
      <c r="BH1756" s="27">
        <f t="shared" si="120"/>
        <v>0</v>
      </c>
      <c r="BI1756" s="27">
        <f t="shared" si="121"/>
        <v>28082.76</v>
      </c>
    </row>
    <row r="1757" spans="1:61" x14ac:dyDescent="0.35">
      <c r="A1757" s="65" t="str">
        <f t="shared" si="122"/>
        <v>DI0016981</v>
      </c>
      <c r="B1757" s="67" t="s">
        <v>2044</v>
      </c>
      <c r="C1757" s="67">
        <v>1</v>
      </c>
      <c r="D1757" s="111" t="s">
        <v>0</v>
      </c>
      <c r="E1757" s="111" t="s">
        <v>3</v>
      </c>
      <c r="F1757" s="104" t="s">
        <v>1760</v>
      </c>
      <c r="G1757" s="104" t="s">
        <v>1769</v>
      </c>
      <c r="H1757" s="104" t="s">
        <v>1770</v>
      </c>
      <c r="I1757" s="104" t="s">
        <v>1771</v>
      </c>
      <c r="J1757" s="104" t="s">
        <v>1772</v>
      </c>
      <c r="K1757" s="104" t="s">
        <v>1651</v>
      </c>
      <c r="L1757" s="104" t="s">
        <v>1766</v>
      </c>
      <c r="M1757" s="104" t="s">
        <v>1773</v>
      </c>
      <c r="N1757" s="111">
        <v>1</v>
      </c>
      <c r="O1757" s="111">
        <v>1</v>
      </c>
      <c r="P1757" s="111">
        <v>1</v>
      </c>
      <c r="Q1757" s="113">
        <v>0</v>
      </c>
      <c r="R1757" s="113">
        <v>0</v>
      </c>
      <c r="S1757" s="113">
        <v>1</v>
      </c>
      <c r="T1757" s="113">
        <v>1</v>
      </c>
      <c r="U1757" s="113">
        <v>1</v>
      </c>
      <c r="V1757" s="113">
        <v>0</v>
      </c>
      <c r="W1757" s="109">
        <v>0</v>
      </c>
      <c r="X1757" s="109">
        <v>298266.12</v>
      </c>
      <c r="Y1757" s="109">
        <v>0</v>
      </c>
      <c r="Z1757" s="109">
        <v>0</v>
      </c>
      <c r="AA1757" s="109">
        <v>0</v>
      </c>
      <c r="AB1757" s="109">
        <v>0</v>
      </c>
      <c r="AC1757" s="109">
        <v>0</v>
      </c>
      <c r="AD1757" s="109">
        <v>0</v>
      </c>
      <c r="AE1757" s="109">
        <v>298266.12</v>
      </c>
      <c r="AF1757" s="108">
        <v>45751</v>
      </c>
      <c r="AG1757" s="107">
        <v>47577</v>
      </c>
      <c r="AH1757" s="109">
        <v>298266.12</v>
      </c>
      <c r="AI1757" s="126">
        <v>4.9315068493150687</v>
      </c>
      <c r="AJ1757" s="126">
        <v>5.0027397260273974</v>
      </c>
      <c r="AK1757" s="127">
        <v>9.2499999999999999E-2</v>
      </c>
      <c r="AL1757" s="128">
        <v>4.9315068493150687</v>
      </c>
      <c r="AM1757" s="128">
        <v>5.0027397260273974</v>
      </c>
      <c r="AN1757" s="129">
        <v>9.2499999999999999E-2</v>
      </c>
      <c r="AO1757" s="130" t="s">
        <v>1774</v>
      </c>
      <c r="AP1757" s="130" t="s">
        <v>1775</v>
      </c>
      <c r="AQ1757" s="27">
        <v>13794.81</v>
      </c>
      <c r="AR1757" s="27">
        <v>27589.62</v>
      </c>
      <c r="AS1757" s="27">
        <v>27589.62</v>
      </c>
      <c r="AT1757" s="27">
        <v>27589.62</v>
      </c>
      <c r="AU1757" s="27">
        <v>27589.62</v>
      </c>
      <c r="AV1757" s="27">
        <v>13794.81</v>
      </c>
      <c r="AW1757" s="27">
        <v>0</v>
      </c>
      <c r="AX1757" s="27">
        <v>0</v>
      </c>
      <c r="AY1757" s="27">
        <v>0</v>
      </c>
      <c r="AZ1757" s="27">
        <v>0</v>
      </c>
      <c r="BA1757" s="27">
        <v>0</v>
      </c>
      <c r="BB1757" s="27">
        <v>0</v>
      </c>
      <c r="BC1757" s="27">
        <v>0</v>
      </c>
      <c r="BD1757" s="27">
        <v>0</v>
      </c>
      <c r="BE1757" s="27">
        <v>0</v>
      </c>
      <c r="BF1757" s="27">
        <v>0</v>
      </c>
      <c r="BG1757" s="27">
        <f t="shared" si="119"/>
        <v>41384.43</v>
      </c>
      <c r="BH1757" s="27">
        <f t="shared" si="120"/>
        <v>96563.67</v>
      </c>
      <c r="BI1757" s="27">
        <f t="shared" si="121"/>
        <v>137948.1</v>
      </c>
    </row>
    <row r="1758" spans="1:61" x14ac:dyDescent="0.35">
      <c r="A1758" s="65" t="str">
        <f t="shared" si="122"/>
        <v>DI0016991</v>
      </c>
      <c r="B1758" s="67" t="s">
        <v>2045</v>
      </c>
      <c r="C1758" s="67">
        <v>1</v>
      </c>
      <c r="D1758" s="111" t="s">
        <v>0</v>
      </c>
      <c r="E1758" s="111" t="s">
        <v>3</v>
      </c>
      <c r="F1758" s="104" t="s">
        <v>1760</v>
      </c>
      <c r="G1758" s="104" t="s">
        <v>1769</v>
      </c>
      <c r="H1758" s="104" t="s">
        <v>1770</v>
      </c>
      <c r="I1758" s="104" t="s">
        <v>1771</v>
      </c>
      <c r="J1758" s="104" t="s">
        <v>1772</v>
      </c>
      <c r="K1758" s="104" t="s">
        <v>1651</v>
      </c>
      <c r="L1758" s="104" t="s">
        <v>1766</v>
      </c>
      <c r="M1758" s="104" t="s">
        <v>1773</v>
      </c>
      <c r="N1758" s="111">
        <v>1</v>
      </c>
      <c r="O1758" s="111">
        <v>1</v>
      </c>
      <c r="P1758" s="111">
        <v>1</v>
      </c>
      <c r="Q1758" s="113">
        <v>0</v>
      </c>
      <c r="R1758" s="113">
        <v>0</v>
      </c>
      <c r="S1758" s="113">
        <v>1</v>
      </c>
      <c r="T1758" s="113">
        <v>1</v>
      </c>
      <c r="U1758" s="113">
        <v>1</v>
      </c>
      <c r="V1758" s="113">
        <v>0</v>
      </c>
      <c r="W1758" s="109">
        <v>0</v>
      </c>
      <c r="X1758" s="109">
        <v>298266.13</v>
      </c>
      <c r="Y1758" s="109">
        <v>0</v>
      </c>
      <c r="Z1758" s="109">
        <v>0</v>
      </c>
      <c r="AA1758" s="109">
        <v>0</v>
      </c>
      <c r="AB1758" s="109">
        <v>0</v>
      </c>
      <c r="AC1758" s="109">
        <v>0</v>
      </c>
      <c r="AD1758" s="109">
        <v>0</v>
      </c>
      <c r="AE1758" s="109">
        <v>298266.13</v>
      </c>
      <c r="AF1758" s="108">
        <v>45751</v>
      </c>
      <c r="AG1758" s="107">
        <v>46116</v>
      </c>
      <c r="AH1758" s="109">
        <v>298266.13</v>
      </c>
      <c r="AI1758" s="126">
        <v>0.92876712328767119</v>
      </c>
      <c r="AJ1758" s="126">
        <v>1</v>
      </c>
      <c r="AK1758" s="127">
        <v>4.9000000000000002E-2</v>
      </c>
      <c r="AL1758" s="128">
        <v>0.92876712328767119</v>
      </c>
      <c r="AM1758" s="128">
        <v>1</v>
      </c>
      <c r="AN1758" s="129">
        <v>4.9000000000000002E-2</v>
      </c>
      <c r="AO1758" s="130" t="s">
        <v>1774</v>
      </c>
      <c r="AP1758" s="130" t="s">
        <v>1775</v>
      </c>
      <c r="AQ1758" s="27">
        <v>13049.14</v>
      </c>
      <c r="AR1758" s="27">
        <v>26098.28</v>
      </c>
      <c r="AS1758" s="27">
        <v>26098.28</v>
      </c>
      <c r="AT1758" s="27">
        <v>13049.14</v>
      </c>
      <c r="AU1758" s="27">
        <v>0</v>
      </c>
      <c r="AV1758" s="27">
        <v>0</v>
      </c>
      <c r="AW1758" s="27">
        <v>0</v>
      </c>
      <c r="AX1758" s="27">
        <v>0</v>
      </c>
      <c r="AY1758" s="27">
        <v>0</v>
      </c>
      <c r="AZ1758" s="27">
        <v>0</v>
      </c>
      <c r="BA1758" s="27">
        <v>0</v>
      </c>
      <c r="BB1758" s="27">
        <v>0</v>
      </c>
      <c r="BC1758" s="27">
        <v>0</v>
      </c>
      <c r="BD1758" s="27">
        <v>0</v>
      </c>
      <c r="BE1758" s="27">
        <v>0</v>
      </c>
      <c r="BF1758" s="27">
        <v>0</v>
      </c>
      <c r="BG1758" s="27">
        <f t="shared" si="119"/>
        <v>39147.42</v>
      </c>
      <c r="BH1758" s="27">
        <f t="shared" si="120"/>
        <v>39147.42</v>
      </c>
      <c r="BI1758" s="27">
        <f t="shared" si="121"/>
        <v>78294.84</v>
      </c>
    </row>
    <row r="1759" spans="1:61" x14ac:dyDescent="0.35">
      <c r="A1759" s="65" t="str">
        <f t="shared" si="122"/>
        <v>DI0017001</v>
      </c>
      <c r="B1759" s="67" t="s">
        <v>2046</v>
      </c>
      <c r="C1759" s="67">
        <v>1</v>
      </c>
      <c r="D1759" s="111" t="s">
        <v>0</v>
      </c>
      <c r="E1759" s="111" t="s">
        <v>3</v>
      </c>
      <c r="F1759" s="104" t="s">
        <v>1760</v>
      </c>
      <c r="G1759" s="104" t="s">
        <v>1769</v>
      </c>
      <c r="H1759" s="104" t="s">
        <v>1770</v>
      </c>
      <c r="I1759" s="104" t="s">
        <v>1771</v>
      </c>
      <c r="J1759" s="104" t="s">
        <v>1772</v>
      </c>
      <c r="K1759" s="104" t="s">
        <v>1651</v>
      </c>
      <c r="L1759" s="104" t="s">
        <v>1766</v>
      </c>
      <c r="M1759" s="104" t="s">
        <v>1773</v>
      </c>
      <c r="N1759" s="111">
        <v>1</v>
      </c>
      <c r="O1759" s="111">
        <v>1</v>
      </c>
      <c r="P1759" s="111">
        <v>1</v>
      </c>
      <c r="Q1759" s="113">
        <v>0</v>
      </c>
      <c r="R1759" s="113">
        <v>0</v>
      </c>
      <c r="S1759" s="113">
        <v>1</v>
      </c>
      <c r="T1759" s="113">
        <v>1</v>
      </c>
      <c r="U1759" s="113">
        <v>1</v>
      </c>
      <c r="V1759" s="113">
        <v>0</v>
      </c>
      <c r="W1759" s="109">
        <v>0</v>
      </c>
      <c r="X1759" s="109">
        <v>298266.13</v>
      </c>
      <c r="Y1759" s="109">
        <v>0</v>
      </c>
      <c r="Z1759" s="109">
        <v>0</v>
      </c>
      <c r="AA1759" s="109">
        <v>0</v>
      </c>
      <c r="AB1759" s="109">
        <v>0</v>
      </c>
      <c r="AC1759" s="109">
        <v>0</v>
      </c>
      <c r="AD1759" s="109">
        <v>0</v>
      </c>
      <c r="AE1759" s="109">
        <v>298266.13</v>
      </c>
      <c r="AF1759" s="108">
        <v>45751</v>
      </c>
      <c r="AG1759" s="107">
        <v>46847</v>
      </c>
      <c r="AH1759" s="109">
        <v>298266.13</v>
      </c>
      <c r="AI1759" s="126">
        <v>2.9315068493150687</v>
      </c>
      <c r="AJ1759" s="126">
        <v>3.0027397260273974</v>
      </c>
      <c r="AK1759" s="127">
        <v>8.7499999999999994E-2</v>
      </c>
      <c r="AL1759" s="128">
        <v>2.9315068493150687</v>
      </c>
      <c r="AM1759" s="128">
        <v>3.0027397260273974</v>
      </c>
      <c r="AN1759" s="129">
        <v>8.7499999999999994E-2</v>
      </c>
      <c r="AO1759" s="130" t="s">
        <v>1774</v>
      </c>
      <c r="AP1759" s="130" t="s">
        <v>1775</v>
      </c>
      <c r="AQ1759" s="27">
        <v>7307.52</v>
      </c>
      <c r="AR1759" s="27">
        <v>7307.52</v>
      </c>
      <c r="AS1759" s="27">
        <v>0</v>
      </c>
      <c r="AT1759" s="27">
        <v>0</v>
      </c>
      <c r="AU1759" s="27">
        <v>0</v>
      </c>
      <c r="AV1759" s="27">
        <v>0</v>
      </c>
      <c r="AW1759" s="27">
        <v>0</v>
      </c>
      <c r="AX1759" s="27">
        <v>0</v>
      </c>
      <c r="AY1759" s="27">
        <v>0</v>
      </c>
      <c r="AZ1759" s="27">
        <v>0</v>
      </c>
      <c r="BA1759" s="27">
        <v>0</v>
      </c>
      <c r="BB1759" s="27">
        <v>0</v>
      </c>
      <c r="BC1759" s="27">
        <v>0</v>
      </c>
      <c r="BD1759" s="27">
        <v>0</v>
      </c>
      <c r="BE1759" s="27">
        <v>0</v>
      </c>
      <c r="BF1759" s="27">
        <v>0</v>
      </c>
      <c r="BG1759" s="27">
        <f t="shared" si="119"/>
        <v>14615.04</v>
      </c>
      <c r="BH1759" s="27">
        <f t="shared" si="120"/>
        <v>0</v>
      </c>
      <c r="BI1759" s="27">
        <f t="shared" si="121"/>
        <v>14615.04</v>
      </c>
    </row>
    <row r="1760" spans="1:61" x14ac:dyDescent="0.35">
      <c r="A1760" s="65" t="str">
        <f t="shared" si="122"/>
        <v>DI0017011</v>
      </c>
      <c r="B1760" s="67" t="s">
        <v>2047</v>
      </c>
      <c r="C1760" s="67">
        <v>1</v>
      </c>
      <c r="D1760" s="111" t="s">
        <v>0</v>
      </c>
      <c r="E1760" s="111" t="s">
        <v>3</v>
      </c>
      <c r="F1760" s="104" t="s">
        <v>1760</v>
      </c>
      <c r="G1760" s="104" t="s">
        <v>1769</v>
      </c>
      <c r="H1760" s="104" t="s">
        <v>1770</v>
      </c>
      <c r="I1760" s="104" t="s">
        <v>1771</v>
      </c>
      <c r="J1760" s="104" t="s">
        <v>1772</v>
      </c>
      <c r="K1760" s="104" t="s">
        <v>2048</v>
      </c>
      <c r="L1760" s="104" t="s">
        <v>1766</v>
      </c>
      <c r="M1760" s="104" t="s">
        <v>1773</v>
      </c>
      <c r="N1760" s="111">
        <v>1</v>
      </c>
      <c r="O1760" s="111">
        <v>1</v>
      </c>
      <c r="P1760" s="111">
        <v>1</v>
      </c>
      <c r="Q1760" s="113">
        <v>0</v>
      </c>
      <c r="R1760" s="113">
        <v>0</v>
      </c>
      <c r="S1760" s="113">
        <v>1</v>
      </c>
      <c r="T1760" s="113">
        <v>1</v>
      </c>
      <c r="U1760" s="113">
        <v>1</v>
      </c>
      <c r="V1760" s="113">
        <v>0</v>
      </c>
      <c r="W1760" s="109">
        <v>0</v>
      </c>
      <c r="X1760" s="109">
        <v>155087.21</v>
      </c>
      <c r="Y1760" s="109">
        <v>0</v>
      </c>
      <c r="Z1760" s="109">
        <v>0</v>
      </c>
      <c r="AA1760" s="109">
        <v>0</v>
      </c>
      <c r="AB1760" s="109">
        <v>0</v>
      </c>
      <c r="AC1760" s="109">
        <v>0</v>
      </c>
      <c r="AD1760" s="109">
        <v>0</v>
      </c>
      <c r="AE1760" s="109">
        <v>155087.21</v>
      </c>
      <c r="AF1760" s="108">
        <v>45751</v>
      </c>
      <c r="AG1760" s="107">
        <v>47577</v>
      </c>
      <c r="AH1760" s="109">
        <v>155087.21</v>
      </c>
      <c r="AI1760" s="126">
        <v>4.9315068493150687</v>
      </c>
      <c r="AJ1760" s="126">
        <v>5.0027397260273974</v>
      </c>
      <c r="AK1760" s="127">
        <v>9.2499999999999999E-2</v>
      </c>
      <c r="AL1760" s="128">
        <v>4.9315068493150687</v>
      </c>
      <c r="AM1760" s="128">
        <v>5.0027397260273974</v>
      </c>
      <c r="AN1760" s="129">
        <v>9.2499999999999999E-2</v>
      </c>
      <c r="AO1760" s="130" t="s">
        <v>1774</v>
      </c>
      <c r="AP1760" s="130" t="s">
        <v>1775</v>
      </c>
      <c r="AQ1760" s="27">
        <v>7172.78</v>
      </c>
      <c r="AR1760" s="27">
        <v>14345.56</v>
      </c>
      <c r="AS1760" s="27">
        <v>14345.56</v>
      </c>
      <c r="AT1760" s="27">
        <v>14345.56</v>
      </c>
      <c r="AU1760" s="27">
        <v>14345.56</v>
      </c>
      <c r="AV1760" s="27">
        <v>7172.78</v>
      </c>
      <c r="AW1760" s="27">
        <v>0</v>
      </c>
      <c r="AX1760" s="27">
        <v>0</v>
      </c>
      <c r="AY1760" s="27">
        <v>0</v>
      </c>
      <c r="AZ1760" s="27">
        <v>0</v>
      </c>
      <c r="BA1760" s="27">
        <v>0</v>
      </c>
      <c r="BB1760" s="27">
        <v>0</v>
      </c>
      <c r="BC1760" s="27">
        <v>0</v>
      </c>
      <c r="BD1760" s="27">
        <v>0</v>
      </c>
      <c r="BE1760" s="27">
        <v>0</v>
      </c>
      <c r="BF1760" s="27">
        <v>0</v>
      </c>
      <c r="BG1760" s="27">
        <f t="shared" si="119"/>
        <v>21518.34</v>
      </c>
      <c r="BH1760" s="27">
        <f t="shared" si="120"/>
        <v>50209.46</v>
      </c>
      <c r="BI1760" s="27">
        <f t="shared" si="121"/>
        <v>71727.8</v>
      </c>
    </row>
    <row r="1761" spans="1:61" x14ac:dyDescent="0.35">
      <c r="A1761" s="65" t="str">
        <f t="shared" si="122"/>
        <v>DI0017021</v>
      </c>
      <c r="B1761" s="67" t="s">
        <v>2049</v>
      </c>
      <c r="C1761" s="67">
        <v>1</v>
      </c>
      <c r="D1761" s="111" t="s">
        <v>0</v>
      </c>
      <c r="E1761" s="111" t="s">
        <v>3</v>
      </c>
      <c r="F1761" s="104" t="s">
        <v>1760</v>
      </c>
      <c r="G1761" s="104" t="s">
        <v>1769</v>
      </c>
      <c r="H1761" s="104" t="s">
        <v>1770</v>
      </c>
      <c r="I1761" s="104" t="s">
        <v>1771</v>
      </c>
      <c r="J1761" s="104" t="s">
        <v>1772</v>
      </c>
      <c r="K1761" s="104" t="s">
        <v>2048</v>
      </c>
      <c r="L1761" s="104" t="s">
        <v>1766</v>
      </c>
      <c r="M1761" s="104" t="s">
        <v>1773</v>
      </c>
      <c r="N1761" s="111">
        <v>1</v>
      </c>
      <c r="O1761" s="111">
        <v>1</v>
      </c>
      <c r="P1761" s="111">
        <v>1</v>
      </c>
      <c r="Q1761" s="113">
        <v>0</v>
      </c>
      <c r="R1761" s="113">
        <v>0</v>
      </c>
      <c r="S1761" s="113">
        <v>1</v>
      </c>
      <c r="T1761" s="113">
        <v>1</v>
      </c>
      <c r="U1761" s="113">
        <v>1</v>
      </c>
      <c r="V1761" s="113">
        <v>0</v>
      </c>
      <c r="W1761" s="109">
        <v>0</v>
      </c>
      <c r="X1761" s="109">
        <v>155087.21</v>
      </c>
      <c r="Y1761" s="109">
        <v>0</v>
      </c>
      <c r="Z1761" s="109">
        <v>0</v>
      </c>
      <c r="AA1761" s="109">
        <v>0</v>
      </c>
      <c r="AB1761" s="109">
        <v>0</v>
      </c>
      <c r="AC1761" s="109">
        <v>0</v>
      </c>
      <c r="AD1761" s="109">
        <v>0</v>
      </c>
      <c r="AE1761" s="109">
        <v>155087.21</v>
      </c>
      <c r="AF1761" s="108">
        <v>45751</v>
      </c>
      <c r="AG1761" s="107">
        <v>46116</v>
      </c>
      <c r="AH1761" s="109">
        <v>155087.21</v>
      </c>
      <c r="AI1761" s="126">
        <v>0.92876712328767119</v>
      </c>
      <c r="AJ1761" s="126">
        <v>1</v>
      </c>
      <c r="AK1761" s="127">
        <v>4.9000000000000002E-2</v>
      </c>
      <c r="AL1761" s="128">
        <v>0.9287671232876713</v>
      </c>
      <c r="AM1761" s="128">
        <v>1</v>
      </c>
      <c r="AN1761" s="129">
        <v>4.9000000000000002E-2</v>
      </c>
      <c r="AO1761" s="130" t="s">
        <v>1774</v>
      </c>
      <c r="AP1761" s="130" t="s">
        <v>1775</v>
      </c>
      <c r="AQ1761" s="27">
        <v>6785.07</v>
      </c>
      <c r="AR1761" s="27">
        <v>13570.14</v>
      </c>
      <c r="AS1761" s="27">
        <v>13570.14</v>
      </c>
      <c r="AT1761" s="27">
        <v>6785.07</v>
      </c>
      <c r="AU1761" s="27">
        <v>0</v>
      </c>
      <c r="AV1761" s="27">
        <v>0</v>
      </c>
      <c r="AW1761" s="27">
        <v>0</v>
      </c>
      <c r="AX1761" s="27">
        <v>0</v>
      </c>
      <c r="AY1761" s="27">
        <v>0</v>
      </c>
      <c r="AZ1761" s="27">
        <v>0</v>
      </c>
      <c r="BA1761" s="27">
        <v>0</v>
      </c>
      <c r="BB1761" s="27">
        <v>0</v>
      </c>
      <c r="BC1761" s="27">
        <v>0</v>
      </c>
      <c r="BD1761" s="27">
        <v>0</v>
      </c>
      <c r="BE1761" s="27">
        <v>0</v>
      </c>
      <c r="BF1761" s="27">
        <v>0</v>
      </c>
      <c r="BG1761" s="27">
        <f t="shared" si="119"/>
        <v>20355.21</v>
      </c>
      <c r="BH1761" s="27">
        <f t="shared" si="120"/>
        <v>20355.21</v>
      </c>
      <c r="BI1761" s="27">
        <f t="shared" si="121"/>
        <v>40710.42</v>
      </c>
    </row>
    <row r="1762" spans="1:61" x14ac:dyDescent="0.35">
      <c r="A1762" s="65" t="str">
        <f t="shared" si="122"/>
        <v>DI0017031</v>
      </c>
      <c r="B1762" s="67" t="s">
        <v>2050</v>
      </c>
      <c r="C1762" s="67">
        <v>1</v>
      </c>
      <c r="D1762" s="111" t="s">
        <v>0</v>
      </c>
      <c r="E1762" s="111" t="s">
        <v>3</v>
      </c>
      <c r="F1762" s="104" t="s">
        <v>1760</v>
      </c>
      <c r="G1762" s="104" t="s">
        <v>1769</v>
      </c>
      <c r="H1762" s="104" t="s">
        <v>1770</v>
      </c>
      <c r="I1762" s="104" t="s">
        <v>1771</v>
      </c>
      <c r="J1762" s="104" t="s">
        <v>1772</v>
      </c>
      <c r="K1762" s="104" t="s">
        <v>2048</v>
      </c>
      <c r="L1762" s="104" t="s">
        <v>1766</v>
      </c>
      <c r="M1762" s="104" t="s">
        <v>1773</v>
      </c>
      <c r="N1762" s="111">
        <v>1</v>
      </c>
      <c r="O1762" s="111">
        <v>1</v>
      </c>
      <c r="P1762" s="111">
        <v>1</v>
      </c>
      <c r="Q1762" s="113">
        <v>0</v>
      </c>
      <c r="R1762" s="113">
        <v>0</v>
      </c>
      <c r="S1762" s="113">
        <v>1</v>
      </c>
      <c r="T1762" s="113">
        <v>1</v>
      </c>
      <c r="U1762" s="113">
        <v>1</v>
      </c>
      <c r="V1762" s="113">
        <v>0</v>
      </c>
      <c r="W1762" s="109">
        <v>0</v>
      </c>
      <c r="X1762" s="109">
        <v>155087.21</v>
      </c>
      <c r="Y1762" s="109">
        <v>0</v>
      </c>
      <c r="Z1762" s="109">
        <v>0</v>
      </c>
      <c r="AA1762" s="109">
        <v>0</v>
      </c>
      <c r="AB1762" s="109">
        <v>0</v>
      </c>
      <c r="AC1762" s="109">
        <v>0</v>
      </c>
      <c r="AD1762" s="109">
        <v>0</v>
      </c>
      <c r="AE1762" s="109">
        <v>155087.21</v>
      </c>
      <c r="AF1762" s="108">
        <v>45751</v>
      </c>
      <c r="AG1762" s="107">
        <v>46847</v>
      </c>
      <c r="AH1762" s="109">
        <v>155087.21</v>
      </c>
      <c r="AI1762" s="126">
        <v>2.9315068493150687</v>
      </c>
      <c r="AJ1762" s="126">
        <v>3.0027397260273974</v>
      </c>
      <c r="AK1762" s="127">
        <v>8.7499999999999994E-2</v>
      </c>
      <c r="AL1762" s="128">
        <v>2.9315068493150687</v>
      </c>
      <c r="AM1762" s="128">
        <v>3.0027397260273974</v>
      </c>
      <c r="AN1762" s="129">
        <v>8.7499999999999994E-2</v>
      </c>
      <c r="AO1762" s="130" t="s">
        <v>1774</v>
      </c>
      <c r="AP1762" s="130" t="s">
        <v>1775</v>
      </c>
      <c r="AQ1762" s="27">
        <v>3799.64</v>
      </c>
      <c r="AR1762" s="27">
        <v>3799.64</v>
      </c>
      <c r="AS1762" s="27">
        <v>0</v>
      </c>
      <c r="AT1762" s="27">
        <v>0</v>
      </c>
      <c r="AU1762" s="27">
        <v>0</v>
      </c>
      <c r="AV1762" s="27">
        <v>0</v>
      </c>
      <c r="AW1762" s="27">
        <v>0</v>
      </c>
      <c r="AX1762" s="27">
        <v>0</v>
      </c>
      <c r="AY1762" s="27">
        <v>0</v>
      </c>
      <c r="AZ1762" s="27">
        <v>0</v>
      </c>
      <c r="BA1762" s="27">
        <v>0</v>
      </c>
      <c r="BB1762" s="27">
        <v>0</v>
      </c>
      <c r="BC1762" s="27">
        <v>0</v>
      </c>
      <c r="BD1762" s="27">
        <v>0</v>
      </c>
      <c r="BE1762" s="27">
        <v>0</v>
      </c>
      <c r="BF1762" s="27">
        <v>0</v>
      </c>
      <c r="BG1762" s="27">
        <f t="shared" si="119"/>
        <v>7599.28</v>
      </c>
      <c r="BH1762" s="27">
        <f t="shared" si="120"/>
        <v>0</v>
      </c>
      <c r="BI1762" s="27">
        <f t="shared" si="121"/>
        <v>7599.28</v>
      </c>
    </row>
    <row r="1763" spans="1:61" x14ac:dyDescent="0.35">
      <c r="A1763" s="65" t="str">
        <f t="shared" si="122"/>
        <v>DI0017041</v>
      </c>
      <c r="B1763" s="67" t="s">
        <v>2051</v>
      </c>
      <c r="C1763" s="67">
        <v>1</v>
      </c>
      <c r="D1763" s="111" t="s">
        <v>0</v>
      </c>
      <c r="E1763" s="111" t="s">
        <v>3</v>
      </c>
      <c r="F1763" s="104" t="s">
        <v>1760</v>
      </c>
      <c r="G1763" s="104" t="s">
        <v>1769</v>
      </c>
      <c r="H1763" s="104" t="s">
        <v>1770</v>
      </c>
      <c r="I1763" s="104" t="s">
        <v>1771</v>
      </c>
      <c r="J1763" s="104" t="s">
        <v>1772</v>
      </c>
      <c r="K1763" s="104" t="s">
        <v>1643</v>
      </c>
      <c r="L1763" s="104" t="s">
        <v>1766</v>
      </c>
      <c r="M1763" s="104" t="s">
        <v>1773</v>
      </c>
      <c r="N1763" s="111">
        <v>1</v>
      </c>
      <c r="O1763" s="111">
        <v>1</v>
      </c>
      <c r="P1763" s="111">
        <v>1</v>
      </c>
      <c r="Q1763" s="113">
        <v>0</v>
      </c>
      <c r="R1763" s="113">
        <v>0</v>
      </c>
      <c r="S1763" s="113">
        <v>1</v>
      </c>
      <c r="T1763" s="113">
        <v>1</v>
      </c>
      <c r="U1763" s="113">
        <v>1</v>
      </c>
      <c r="V1763" s="113">
        <v>0</v>
      </c>
      <c r="W1763" s="109">
        <v>0</v>
      </c>
      <c r="X1763" s="109">
        <v>266693.28999999998</v>
      </c>
      <c r="Y1763" s="109">
        <v>0</v>
      </c>
      <c r="Z1763" s="109">
        <v>0</v>
      </c>
      <c r="AA1763" s="109">
        <v>0</v>
      </c>
      <c r="AB1763" s="109">
        <v>0</v>
      </c>
      <c r="AC1763" s="109">
        <v>0</v>
      </c>
      <c r="AD1763" s="109">
        <v>0</v>
      </c>
      <c r="AE1763" s="109">
        <v>266693.28999999998</v>
      </c>
      <c r="AF1763" s="108">
        <v>45751</v>
      </c>
      <c r="AG1763" s="107">
        <v>47577</v>
      </c>
      <c r="AH1763" s="109">
        <v>266693.28999999998</v>
      </c>
      <c r="AI1763" s="126">
        <v>4.9315068493150687</v>
      </c>
      <c r="AJ1763" s="126">
        <v>5.0027397260273974</v>
      </c>
      <c r="AK1763" s="127">
        <v>9.2499999999999999E-2</v>
      </c>
      <c r="AL1763" s="128">
        <v>4.9315068493150687</v>
      </c>
      <c r="AM1763" s="128">
        <v>5.0027397260273974</v>
      </c>
      <c r="AN1763" s="129">
        <v>9.2499999999999999E-2</v>
      </c>
      <c r="AO1763" s="130" t="s">
        <v>1774</v>
      </c>
      <c r="AP1763" s="130" t="s">
        <v>1775</v>
      </c>
      <c r="AQ1763" s="27">
        <v>6533.99</v>
      </c>
      <c r="AR1763" s="27">
        <v>6533.99</v>
      </c>
      <c r="AS1763" s="27">
        <v>0</v>
      </c>
      <c r="AT1763" s="27">
        <v>0</v>
      </c>
      <c r="AU1763" s="27">
        <v>0</v>
      </c>
      <c r="AV1763" s="27">
        <v>0</v>
      </c>
      <c r="AW1763" s="27">
        <v>0</v>
      </c>
      <c r="AX1763" s="27">
        <v>0</v>
      </c>
      <c r="AY1763" s="27">
        <v>0</v>
      </c>
      <c r="AZ1763" s="27">
        <v>0</v>
      </c>
      <c r="BA1763" s="27">
        <v>0</v>
      </c>
      <c r="BB1763" s="27">
        <v>0</v>
      </c>
      <c r="BC1763" s="27">
        <v>0</v>
      </c>
      <c r="BD1763" s="27">
        <v>0</v>
      </c>
      <c r="BE1763" s="27">
        <v>0</v>
      </c>
      <c r="BF1763" s="27">
        <v>0</v>
      </c>
      <c r="BG1763" s="27">
        <f t="shared" si="119"/>
        <v>13067.98</v>
      </c>
      <c r="BH1763" s="27">
        <f t="shared" si="120"/>
        <v>0</v>
      </c>
      <c r="BI1763" s="27">
        <f t="shared" si="121"/>
        <v>13067.98</v>
      </c>
    </row>
    <row r="1764" spans="1:61" x14ac:dyDescent="0.35">
      <c r="A1764" s="65" t="str">
        <f t="shared" si="122"/>
        <v>DI0017051</v>
      </c>
      <c r="B1764" s="67" t="s">
        <v>2052</v>
      </c>
      <c r="C1764" s="67">
        <v>1</v>
      </c>
      <c r="D1764" s="111" t="s">
        <v>0</v>
      </c>
      <c r="E1764" s="111" t="s">
        <v>3</v>
      </c>
      <c r="F1764" s="104" t="s">
        <v>1760</v>
      </c>
      <c r="G1764" s="104" t="s">
        <v>1769</v>
      </c>
      <c r="H1764" s="104" t="s">
        <v>1770</v>
      </c>
      <c r="I1764" s="104" t="s">
        <v>1771</v>
      </c>
      <c r="J1764" s="104" t="s">
        <v>1772</v>
      </c>
      <c r="K1764" s="104" t="s">
        <v>1643</v>
      </c>
      <c r="L1764" s="104" t="s">
        <v>1766</v>
      </c>
      <c r="M1764" s="104" t="s">
        <v>1773</v>
      </c>
      <c r="N1764" s="111">
        <v>1</v>
      </c>
      <c r="O1764" s="111">
        <v>1</v>
      </c>
      <c r="P1764" s="111">
        <v>1</v>
      </c>
      <c r="Q1764" s="113">
        <v>0</v>
      </c>
      <c r="R1764" s="113">
        <v>0</v>
      </c>
      <c r="S1764" s="113">
        <v>1</v>
      </c>
      <c r="T1764" s="113">
        <v>1</v>
      </c>
      <c r="U1764" s="113">
        <v>1</v>
      </c>
      <c r="V1764" s="113">
        <v>0</v>
      </c>
      <c r="W1764" s="109">
        <v>0</v>
      </c>
      <c r="X1764" s="109">
        <v>266693.28999999998</v>
      </c>
      <c r="Y1764" s="109">
        <v>0</v>
      </c>
      <c r="Z1764" s="109">
        <v>0</v>
      </c>
      <c r="AA1764" s="109">
        <v>0</v>
      </c>
      <c r="AB1764" s="109">
        <v>0</v>
      </c>
      <c r="AC1764" s="109">
        <v>0</v>
      </c>
      <c r="AD1764" s="109">
        <v>0</v>
      </c>
      <c r="AE1764" s="109">
        <v>266693.28999999998</v>
      </c>
      <c r="AF1764" s="108">
        <v>45751</v>
      </c>
      <c r="AG1764" s="107">
        <v>46116</v>
      </c>
      <c r="AH1764" s="109">
        <v>266693.28999999998</v>
      </c>
      <c r="AI1764" s="126">
        <v>0.92876712328767119</v>
      </c>
      <c r="AJ1764" s="126">
        <v>1</v>
      </c>
      <c r="AK1764" s="127">
        <v>4.9000000000000002E-2</v>
      </c>
      <c r="AL1764" s="128">
        <v>0.92876712328767119</v>
      </c>
      <c r="AM1764" s="128">
        <v>1</v>
      </c>
      <c r="AN1764" s="129">
        <v>4.9000000000000002E-2</v>
      </c>
      <c r="AO1764" s="130" t="s">
        <v>1774</v>
      </c>
      <c r="AP1764" s="130" t="s">
        <v>1775</v>
      </c>
      <c r="AQ1764" s="27">
        <v>11667.83</v>
      </c>
      <c r="AR1764" s="27">
        <v>23335.66</v>
      </c>
      <c r="AS1764" s="27">
        <v>23335.66</v>
      </c>
      <c r="AT1764" s="27">
        <v>11667.83</v>
      </c>
      <c r="AU1764" s="27">
        <v>0</v>
      </c>
      <c r="AV1764" s="27">
        <v>0</v>
      </c>
      <c r="AW1764" s="27">
        <v>0</v>
      </c>
      <c r="AX1764" s="27">
        <v>0</v>
      </c>
      <c r="AY1764" s="27">
        <v>0</v>
      </c>
      <c r="AZ1764" s="27">
        <v>0</v>
      </c>
      <c r="BA1764" s="27">
        <v>0</v>
      </c>
      <c r="BB1764" s="27">
        <v>0</v>
      </c>
      <c r="BC1764" s="27">
        <v>0</v>
      </c>
      <c r="BD1764" s="27">
        <v>0</v>
      </c>
      <c r="BE1764" s="27">
        <v>0</v>
      </c>
      <c r="BF1764" s="27">
        <v>0</v>
      </c>
      <c r="BG1764" s="27">
        <f t="shared" si="119"/>
        <v>35003.49</v>
      </c>
      <c r="BH1764" s="27">
        <f t="shared" si="120"/>
        <v>35003.49</v>
      </c>
      <c r="BI1764" s="27">
        <f t="shared" si="121"/>
        <v>70006.98</v>
      </c>
    </row>
    <row r="1765" spans="1:61" x14ac:dyDescent="0.35">
      <c r="A1765" s="65" t="str">
        <f t="shared" si="122"/>
        <v>DI0017061</v>
      </c>
      <c r="B1765" s="67" t="s">
        <v>2053</v>
      </c>
      <c r="C1765" s="67">
        <v>1</v>
      </c>
      <c r="D1765" s="111" t="s">
        <v>0</v>
      </c>
      <c r="E1765" s="111" t="s">
        <v>3</v>
      </c>
      <c r="F1765" s="104" t="s">
        <v>1760</v>
      </c>
      <c r="G1765" s="104" t="s">
        <v>1769</v>
      </c>
      <c r="H1765" s="104" t="s">
        <v>1770</v>
      </c>
      <c r="I1765" s="104" t="s">
        <v>1771</v>
      </c>
      <c r="J1765" s="104" t="s">
        <v>1772</v>
      </c>
      <c r="K1765" s="104" t="s">
        <v>1643</v>
      </c>
      <c r="L1765" s="104" t="s">
        <v>1766</v>
      </c>
      <c r="M1765" s="104" t="s">
        <v>1773</v>
      </c>
      <c r="N1765" s="111">
        <v>1</v>
      </c>
      <c r="O1765" s="111">
        <v>1</v>
      </c>
      <c r="P1765" s="111">
        <v>1</v>
      </c>
      <c r="Q1765" s="113">
        <v>0</v>
      </c>
      <c r="R1765" s="113">
        <v>0</v>
      </c>
      <c r="S1765" s="113">
        <v>1</v>
      </c>
      <c r="T1765" s="113">
        <v>1</v>
      </c>
      <c r="U1765" s="113">
        <v>1</v>
      </c>
      <c r="V1765" s="113">
        <v>0</v>
      </c>
      <c r="W1765" s="109">
        <v>0</v>
      </c>
      <c r="X1765" s="109">
        <v>266693.28000000003</v>
      </c>
      <c r="Y1765" s="109">
        <v>0</v>
      </c>
      <c r="Z1765" s="109">
        <v>0</v>
      </c>
      <c r="AA1765" s="109">
        <v>0</v>
      </c>
      <c r="AB1765" s="109">
        <v>0</v>
      </c>
      <c r="AC1765" s="109">
        <v>0</v>
      </c>
      <c r="AD1765" s="109">
        <v>0</v>
      </c>
      <c r="AE1765" s="109">
        <v>266693.28000000003</v>
      </c>
      <c r="AF1765" s="108">
        <v>45751</v>
      </c>
      <c r="AG1765" s="107">
        <v>46847</v>
      </c>
      <c r="AH1765" s="109">
        <v>266693.28000000003</v>
      </c>
      <c r="AI1765" s="126">
        <v>2.9315068493150687</v>
      </c>
      <c r="AJ1765" s="126">
        <v>3.0027397260273974</v>
      </c>
      <c r="AK1765" s="127">
        <v>8.7499999999999994E-2</v>
      </c>
      <c r="AL1765" s="128">
        <v>2.9315068493150687</v>
      </c>
      <c r="AM1765" s="128">
        <v>3.0027397260273974</v>
      </c>
      <c r="AN1765" s="129">
        <v>8.7499999999999994E-2</v>
      </c>
      <c r="AO1765" s="130" t="s">
        <v>1774</v>
      </c>
      <c r="AP1765" s="130" t="s">
        <v>1775</v>
      </c>
      <c r="AQ1765" s="27">
        <v>12334.56</v>
      </c>
      <c r="AR1765" s="27">
        <v>24669.119999999999</v>
      </c>
      <c r="AS1765" s="27">
        <v>24669.119999999999</v>
      </c>
      <c r="AT1765" s="27">
        <v>24669.119999999999</v>
      </c>
      <c r="AU1765" s="27">
        <v>24669.119999999999</v>
      </c>
      <c r="AV1765" s="27">
        <v>12334.56</v>
      </c>
      <c r="AW1765" s="27">
        <v>0</v>
      </c>
      <c r="AX1765" s="27">
        <v>0</v>
      </c>
      <c r="AY1765" s="27">
        <v>0</v>
      </c>
      <c r="AZ1765" s="27">
        <v>0</v>
      </c>
      <c r="BA1765" s="27">
        <v>0</v>
      </c>
      <c r="BB1765" s="27">
        <v>0</v>
      </c>
      <c r="BC1765" s="27">
        <v>0</v>
      </c>
      <c r="BD1765" s="27">
        <v>0</v>
      </c>
      <c r="BE1765" s="27">
        <v>0</v>
      </c>
      <c r="BF1765" s="27">
        <v>0</v>
      </c>
      <c r="BG1765" s="27">
        <f t="shared" si="119"/>
        <v>37003.68</v>
      </c>
      <c r="BH1765" s="27">
        <f t="shared" si="120"/>
        <v>86341.92</v>
      </c>
      <c r="BI1765" s="27">
        <f t="shared" si="121"/>
        <v>123345.60000000001</v>
      </c>
    </row>
    <row r="1766" spans="1:61" x14ac:dyDescent="0.35">
      <c r="A1766" s="65" t="str">
        <f t="shared" si="122"/>
        <v>DI0017071</v>
      </c>
      <c r="B1766" s="67" t="s">
        <v>2054</v>
      </c>
      <c r="C1766" s="67">
        <v>1</v>
      </c>
      <c r="D1766" s="111" t="s">
        <v>0</v>
      </c>
      <c r="E1766" s="111" t="s">
        <v>3</v>
      </c>
      <c r="F1766" s="104" t="s">
        <v>1760</v>
      </c>
      <c r="G1766" s="104" t="s">
        <v>1769</v>
      </c>
      <c r="H1766" s="104" t="s">
        <v>1770</v>
      </c>
      <c r="I1766" s="104" t="s">
        <v>1771</v>
      </c>
      <c r="J1766" s="104" t="s">
        <v>1772</v>
      </c>
      <c r="K1766" s="104" t="s">
        <v>2055</v>
      </c>
      <c r="L1766" s="104" t="s">
        <v>1766</v>
      </c>
      <c r="M1766" s="104" t="s">
        <v>1773</v>
      </c>
      <c r="N1766" s="111">
        <v>1</v>
      </c>
      <c r="O1766" s="111">
        <v>1</v>
      </c>
      <c r="P1766" s="111">
        <v>1</v>
      </c>
      <c r="Q1766" s="113">
        <v>0</v>
      </c>
      <c r="R1766" s="113">
        <v>0</v>
      </c>
      <c r="S1766" s="113">
        <v>1</v>
      </c>
      <c r="T1766" s="113">
        <v>1</v>
      </c>
      <c r="U1766" s="113">
        <v>1</v>
      </c>
      <c r="V1766" s="113">
        <v>0</v>
      </c>
      <c r="W1766" s="109">
        <v>0</v>
      </c>
      <c r="X1766" s="109">
        <v>738418.34</v>
      </c>
      <c r="Y1766" s="109">
        <v>0</v>
      </c>
      <c r="Z1766" s="109">
        <v>0</v>
      </c>
      <c r="AA1766" s="109">
        <v>0</v>
      </c>
      <c r="AB1766" s="109">
        <v>0</v>
      </c>
      <c r="AC1766" s="109">
        <v>0</v>
      </c>
      <c r="AD1766" s="109">
        <v>0</v>
      </c>
      <c r="AE1766" s="109">
        <v>738418.34</v>
      </c>
      <c r="AF1766" s="108">
        <v>45751</v>
      </c>
      <c r="AG1766" s="107">
        <v>47577</v>
      </c>
      <c r="AH1766" s="109">
        <v>738418.34</v>
      </c>
      <c r="AI1766" s="126">
        <v>4.9315068493150687</v>
      </c>
      <c r="AJ1766" s="126">
        <v>5.0027397260273974</v>
      </c>
      <c r="AK1766" s="127">
        <v>9.2499999999999999E-2</v>
      </c>
      <c r="AL1766" s="128">
        <v>4.9315068493150687</v>
      </c>
      <c r="AM1766" s="128">
        <v>5.0027397260273974</v>
      </c>
      <c r="AN1766" s="129">
        <v>9.2500000000000013E-2</v>
      </c>
      <c r="AO1766" s="130" t="s">
        <v>1774</v>
      </c>
      <c r="AP1766" s="130" t="s">
        <v>1775</v>
      </c>
      <c r="AQ1766" s="27">
        <v>34151.85</v>
      </c>
      <c r="AR1766" s="27">
        <v>68303.7</v>
      </c>
      <c r="AS1766" s="27">
        <v>68303.7</v>
      </c>
      <c r="AT1766" s="27">
        <v>68303.7</v>
      </c>
      <c r="AU1766" s="27">
        <v>68303.7</v>
      </c>
      <c r="AV1766" s="27">
        <v>34151.85</v>
      </c>
      <c r="AW1766" s="27">
        <v>0</v>
      </c>
      <c r="AX1766" s="27">
        <v>0</v>
      </c>
      <c r="AY1766" s="27">
        <v>0</v>
      </c>
      <c r="AZ1766" s="27">
        <v>0</v>
      </c>
      <c r="BA1766" s="27">
        <v>0</v>
      </c>
      <c r="BB1766" s="27">
        <v>0</v>
      </c>
      <c r="BC1766" s="27">
        <v>0</v>
      </c>
      <c r="BD1766" s="27">
        <v>0</v>
      </c>
      <c r="BE1766" s="27">
        <v>0</v>
      </c>
      <c r="BF1766" s="27">
        <v>0</v>
      </c>
      <c r="BG1766" s="27">
        <f t="shared" si="119"/>
        <v>102455.54999999999</v>
      </c>
      <c r="BH1766" s="27">
        <f t="shared" si="120"/>
        <v>239062.94999999998</v>
      </c>
      <c r="BI1766" s="27">
        <f t="shared" si="121"/>
        <v>341518.5</v>
      </c>
    </row>
    <row r="1767" spans="1:61" x14ac:dyDescent="0.35">
      <c r="A1767" s="65" t="str">
        <f t="shared" si="122"/>
        <v>DI0017081</v>
      </c>
      <c r="B1767" s="67" t="s">
        <v>2056</v>
      </c>
      <c r="C1767" s="67">
        <v>1</v>
      </c>
      <c r="D1767" s="111" t="s">
        <v>0</v>
      </c>
      <c r="E1767" s="111" t="s">
        <v>3</v>
      </c>
      <c r="F1767" s="104" t="s">
        <v>1760</v>
      </c>
      <c r="G1767" s="104" t="s">
        <v>1769</v>
      </c>
      <c r="H1767" s="104" t="s">
        <v>1770</v>
      </c>
      <c r="I1767" s="104" t="s">
        <v>1771</v>
      </c>
      <c r="J1767" s="104" t="s">
        <v>1772</v>
      </c>
      <c r="K1767" s="104" t="s">
        <v>2055</v>
      </c>
      <c r="L1767" s="104" t="s">
        <v>1766</v>
      </c>
      <c r="M1767" s="104" t="s">
        <v>1773</v>
      </c>
      <c r="N1767" s="111">
        <v>1</v>
      </c>
      <c r="O1767" s="111">
        <v>1</v>
      </c>
      <c r="P1767" s="111">
        <v>1</v>
      </c>
      <c r="Q1767" s="113">
        <v>0</v>
      </c>
      <c r="R1767" s="113">
        <v>0</v>
      </c>
      <c r="S1767" s="113">
        <v>1</v>
      </c>
      <c r="T1767" s="113">
        <v>1</v>
      </c>
      <c r="U1767" s="113">
        <v>1</v>
      </c>
      <c r="V1767" s="113">
        <v>0</v>
      </c>
      <c r="W1767" s="109">
        <v>0</v>
      </c>
      <c r="X1767" s="109">
        <v>738418.33</v>
      </c>
      <c r="Y1767" s="109">
        <v>0</v>
      </c>
      <c r="Z1767" s="109">
        <v>0</v>
      </c>
      <c r="AA1767" s="109">
        <v>0</v>
      </c>
      <c r="AB1767" s="109">
        <v>0</v>
      </c>
      <c r="AC1767" s="109">
        <v>0</v>
      </c>
      <c r="AD1767" s="109">
        <v>0</v>
      </c>
      <c r="AE1767" s="109">
        <v>738418.33</v>
      </c>
      <c r="AF1767" s="108">
        <v>45751</v>
      </c>
      <c r="AG1767" s="107">
        <v>46116</v>
      </c>
      <c r="AH1767" s="109">
        <v>738418.33</v>
      </c>
      <c r="AI1767" s="126">
        <v>0.92876712328767119</v>
      </c>
      <c r="AJ1767" s="126">
        <v>1</v>
      </c>
      <c r="AK1767" s="127">
        <v>4.9000000000000002E-2</v>
      </c>
      <c r="AL1767" s="128">
        <v>0.92876712328767119</v>
      </c>
      <c r="AM1767" s="128">
        <v>1</v>
      </c>
      <c r="AN1767" s="129">
        <v>4.9000000000000002E-2</v>
      </c>
      <c r="AO1767" s="130" t="s">
        <v>1774</v>
      </c>
      <c r="AP1767" s="130" t="s">
        <v>1775</v>
      </c>
      <c r="AQ1767" s="27">
        <v>32305.8</v>
      </c>
      <c r="AR1767" s="27">
        <v>64611.6</v>
      </c>
      <c r="AS1767" s="27">
        <v>64611.6</v>
      </c>
      <c r="AT1767" s="27">
        <v>32305.8</v>
      </c>
      <c r="AU1767" s="27">
        <v>0</v>
      </c>
      <c r="AV1767" s="27">
        <v>0</v>
      </c>
      <c r="AW1767" s="27">
        <v>0</v>
      </c>
      <c r="AX1767" s="27">
        <v>0</v>
      </c>
      <c r="AY1767" s="27">
        <v>0</v>
      </c>
      <c r="AZ1767" s="27">
        <v>0</v>
      </c>
      <c r="BA1767" s="27">
        <v>0</v>
      </c>
      <c r="BB1767" s="27">
        <v>0</v>
      </c>
      <c r="BC1767" s="27">
        <v>0</v>
      </c>
      <c r="BD1767" s="27">
        <v>0</v>
      </c>
      <c r="BE1767" s="27">
        <v>0</v>
      </c>
      <c r="BF1767" s="27">
        <v>0</v>
      </c>
      <c r="BG1767" s="27">
        <f t="shared" si="119"/>
        <v>96917.4</v>
      </c>
      <c r="BH1767" s="27">
        <f t="shared" si="120"/>
        <v>96917.4</v>
      </c>
      <c r="BI1767" s="27">
        <f t="shared" si="121"/>
        <v>193834.8</v>
      </c>
    </row>
    <row r="1768" spans="1:61" x14ac:dyDescent="0.35">
      <c r="A1768" s="65" t="str">
        <f t="shared" si="122"/>
        <v>DI0017091</v>
      </c>
      <c r="B1768" s="67" t="s">
        <v>2057</v>
      </c>
      <c r="C1768" s="67">
        <v>1</v>
      </c>
      <c r="D1768" s="111" t="s">
        <v>0</v>
      </c>
      <c r="E1768" s="111" t="s">
        <v>3</v>
      </c>
      <c r="F1768" s="104" t="s">
        <v>1760</v>
      </c>
      <c r="G1768" s="104" t="s">
        <v>1769</v>
      </c>
      <c r="H1768" s="104" t="s">
        <v>1770</v>
      </c>
      <c r="I1768" s="104" t="s">
        <v>1771</v>
      </c>
      <c r="J1768" s="104" t="s">
        <v>1772</v>
      </c>
      <c r="K1768" s="104" t="s">
        <v>2055</v>
      </c>
      <c r="L1768" s="104" t="s">
        <v>1766</v>
      </c>
      <c r="M1768" s="104" t="s">
        <v>1773</v>
      </c>
      <c r="N1768" s="111">
        <v>1</v>
      </c>
      <c r="O1768" s="111">
        <v>1</v>
      </c>
      <c r="P1768" s="111">
        <v>1</v>
      </c>
      <c r="Q1768" s="113">
        <v>0</v>
      </c>
      <c r="R1768" s="113">
        <v>0</v>
      </c>
      <c r="S1768" s="113">
        <v>1</v>
      </c>
      <c r="T1768" s="113">
        <v>1</v>
      </c>
      <c r="U1768" s="113">
        <v>1</v>
      </c>
      <c r="V1768" s="113">
        <v>0</v>
      </c>
      <c r="W1768" s="109">
        <v>0</v>
      </c>
      <c r="X1768" s="109">
        <v>738418.33</v>
      </c>
      <c r="Y1768" s="109">
        <v>0</v>
      </c>
      <c r="Z1768" s="109">
        <v>0</v>
      </c>
      <c r="AA1768" s="109">
        <v>0</v>
      </c>
      <c r="AB1768" s="109">
        <v>0</v>
      </c>
      <c r="AC1768" s="109">
        <v>0</v>
      </c>
      <c r="AD1768" s="109">
        <v>0</v>
      </c>
      <c r="AE1768" s="109">
        <v>738418.33</v>
      </c>
      <c r="AF1768" s="108">
        <v>45751</v>
      </c>
      <c r="AG1768" s="107">
        <v>46847</v>
      </c>
      <c r="AH1768" s="109">
        <v>738418.33</v>
      </c>
      <c r="AI1768" s="126">
        <v>2.9315068493150687</v>
      </c>
      <c r="AJ1768" s="126">
        <v>3.0027397260273974</v>
      </c>
      <c r="AK1768" s="127">
        <v>8.7499999999999994E-2</v>
      </c>
      <c r="AL1768" s="128">
        <v>2.9315068493150682</v>
      </c>
      <c r="AM1768" s="128">
        <v>3.0027397260273969</v>
      </c>
      <c r="AN1768" s="129">
        <v>8.7499999999999994E-2</v>
      </c>
      <c r="AO1768" s="130" t="s">
        <v>1774</v>
      </c>
      <c r="AP1768" s="130" t="s">
        <v>1775</v>
      </c>
      <c r="AQ1768" s="27">
        <v>18091.25</v>
      </c>
      <c r="AR1768" s="27">
        <v>18091.25</v>
      </c>
      <c r="AS1768" s="27">
        <v>0</v>
      </c>
      <c r="AT1768" s="27">
        <v>0</v>
      </c>
      <c r="AU1768" s="27">
        <v>0</v>
      </c>
      <c r="AV1768" s="27">
        <v>0</v>
      </c>
      <c r="AW1768" s="27">
        <v>0</v>
      </c>
      <c r="AX1768" s="27">
        <v>0</v>
      </c>
      <c r="AY1768" s="27">
        <v>0</v>
      </c>
      <c r="AZ1768" s="27">
        <v>0</v>
      </c>
      <c r="BA1768" s="27">
        <v>0</v>
      </c>
      <c r="BB1768" s="27">
        <v>0</v>
      </c>
      <c r="BC1768" s="27">
        <v>0</v>
      </c>
      <c r="BD1768" s="27">
        <v>0</v>
      </c>
      <c r="BE1768" s="27">
        <v>0</v>
      </c>
      <c r="BF1768" s="27">
        <v>0</v>
      </c>
      <c r="BG1768" s="27">
        <f t="shared" si="119"/>
        <v>36182.5</v>
      </c>
      <c r="BH1768" s="27">
        <f t="shared" si="120"/>
        <v>0</v>
      </c>
      <c r="BI1768" s="27">
        <f t="shared" si="121"/>
        <v>36182.5</v>
      </c>
    </row>
    <row r="1769" spans="1:61" x14ac:dyDescent="0.35">
      <c r="A1769" s="65" t="str">
        <f t="shared" si="122"/>
        <v>DI0017101</v>
      </c>
      <c r="B1769" s="67" t="s">
        <v>2058</v>
      </c>
      <c r="C1769" s="67">
        <v>1</v>
      </c>
      <c r="D1769" s="111" t="s">
        <v>0</v>
      </c>
      <c r="E1769" s="111" t="s">
        <v>3</v>
      </c>
      <c r="F1769" s="104" t="s">
        <v>1760</v>
      </c>
      <c r="G1769" s="104" t="s">
        <v>1769</v>
      </c>
      <c r="H1769" s="104" t="s">
        <v>1770</v>
      </c>
      <c r="I1769" s="104" t="s">
        <v>1771</v>
      </c>
      <c r="J1769" s="104" t="s">
        <v>1772</v>
      </c>
      <c r="K1769" s="104" t="s">
        <v>739</v>
      </c>
      <c r="L1769" s="104" t="s">
        <v>1766</v>
      </c>
      <c r="M1769" s="104" t="s">
        <v>1773</v>
      </c>
      <c r="N1769" s="111">
        <v>1</v>
      </c>
      <c r="O1769" s="111">
        <v>1</v>
      </c>
      <c r="P1769" s="111">
        <v>1</v>
      </c>
      <c r="Q1769" s="113">
        <v>0</v>
      </c>
      <c r="R1769" s="113">
        <v>0</v>
      </c>
      <c r="S1769" s="113">
        <v>1</v>
      </c>
      <c r="T1769" s="113">
        <v>1</v>
      </c>
      <c r="U1769" s="113">
        <v>1</v>
      </c>
      <c r="V1769" s="113">
        <v>0</v>
      </c>
      <c r="W1769" s="109">
        <v>0</v>
      </c>
      <c r="X1769" s="109">
        <v>498461.93</v>
      </c>
      <c r="Y1769" s="109">
        <v>0</v>
      </c>
      <c r="Z1769" s="109">
        <v>0</v>
      </c>
      <c r="AA1769" s="109">
        <v>0</v>
      </c>
      <c r="AB1769" s="109">
        <v>0</v>
      </c>
      <c r="AC1769" s="109">
        <v>0</v>
      </c>
      <c r="AD1769" s="109">
        <v>0</v>
      </c>
      <c r="AE1769" s="109">
        <v>498461.93</v>
      </c>
      <c r="AF1769" s="108">
        <v>45751</v>
      </c>
      <c r="AG1769" s="107">
        <v>47577</v>
      </c>
      <c r="AH1769" s="109">
        <v>498461.93</v>
      </c>
      <c r="AI1769" s="126">
        <v>4.9315068493150687</v>
      </c>
      <c r="AJ1769" s="126">
        <v>5.0027397260273974</v>
      </c>
      <c r="AK1769" s="127">
        <v>9.2499999999999999E-2</v>
      </c>
      <c r="AL1769" s="128">
        <v>4.9315068493150687</v>
      </c>
      <c r="AM1769" s="128">
        <v>5.0027397260273974</v>
      </c>
      <c r="AN1769" s="129">
        <v>9.2499999999999999E-2</v>
      </c>
      <c r="AO1769" s="130" t="s">
        <v>1774</v>
      </c>
      <c r="AP1769" s="130" t="s">
        <v>1775</v>
      </c>
      <c r="AQ1769" s="27">
        <v>23053.86</v>
      </c>
      <c r="AR1769" s="27">
        <v>46107.72</v>
      </c>
      <c r="AS1769" s="27">
        <v>46107.72</v>
      </c>
      <c r="AT1769" s="27">
        <v>46107.72</v>
      </c>
      <c r="AU1769" s="27">
        <v>46107.72</v>
      </c>
      <c r="AV1769" s="27">
        <v>23053.86</v>
      </c>
      <c r="AW1769" s="27">
        <v>0</v>
      </c>
      <c r="AX1769" s="27">
        <v>0</v>
      </c>
      <c r="AY1769" s="27">
        <v>0</v>
      </c>
      <c r="AZ1769" s="27">
        <v>0</v>
      </c>
      <c r="BA1769" s="27">
        <v>0</v>
      </c>
      <c r="BB1769" s="27">
        <v>0</v>
      </c>
      <c r="BC1769" s="27">
        <v>0</v>
      </c>
      <c r="BD1769" s="27">
        <v>0</v>
      </c>
      <c r="BE1769" s="27">
        <v>0</v>
      </c>
      <c r="BF1769" s="27">
        <v>0</v>
      </c>
      <c r="BG1769" s="27">
        <f t="shared" si="119"/>
        <v>69161.58</v>
      </c>
      <c r="BH1769" s="27">
        <f t="shared" si="120"/>
        <v>161377.02000000002</v>
      </c>
      <c r="BI1769" s="27">
        <f t="shared" si="121"/>
        <v>230538.60000000003</v>
      </c>
    </row>
    <row r="1770" spans="1:61" x14ac:dyDescent="0.35">
      <c r="A1770" s="65" t="str">
        <f t="shared" si="122"/>
        <v>DI0017111</v>
      </c>
      <c r="B1770" s="67" t="s">
        <v>2059</v>
      </c>
      <c r="C1770" s="67">
        <v>1</v>
      </c>
      <c r="D1770" s="111" t="s">
        <v>0</v>
      </c>
      <c r="E1770" s="111" t="s">
        <v>3</v>
      </c>
      <c r="F1770" s="104" t="s">
        <v>1760</v>
      </c>
      <c r="G1770" s="104" t="s">
        <v>1769</v>
      </c>
      <c r="H1770" s="104" t="s">
        <v>1770</v>
      </c>
      <c r="I1770" s="104" t="s">
        <v>1771</v>
      </c>
      <c r="J1770" s="104" t="s">
        <v>1772</v>
      </c>
      <c r="K1770" s="104" t="s">
        <v>739</v>
      </c>
      <c r="L1770" s="104" t="s">
        <v>1766</v>
      </c>
      <c r="M1770" s="104" t="s">
        <v>1773</v>
      </c>
      <c r="N1770" s="111">
        <v>1</v>
      </c>
      <c r="O1770" s="111">
        <v>1</v>
      </c>
      <c r="P1770" s="111">
        <v>1</v>
      </c>
      <c r="Q1770" s="113">
        <v>0</v>
      </c>
      <c r="R1770" s="113">
        <v>0</v>
      </c>
      <c r="S1770" s="113">
        <v>1</v>
      </c>
      <c r="T1770" s="113">
        <v>1</v>
      </c>
      <c r="U1770" s="113">
        <v>1</v>
      </c>
      <c r="V1770" s="113">
        <v>0</v>
      </c>
      <c r="W1770" s="109">
        <v>0</v>
      </c>
      <c r="X1770" s="109">
        <v>498461.94</v>
      </c>
      <c r="Y1770" s="109">
        <v>0</v>
      </c>
      <c r="Z1770" s="109">
        <v>0</v>
      </c>
      <c r="AA1770" s="109">
        <v>0</v>
      </c>
      <c r="AB1770" s="109">
        <v>0</v>
      </c>
      <c r="AC1770" s="109">
        <v>0</v>
      </c>
      <c r="AD1770" s="109">
        <v>0</v>
      </c>
      <c r="AE1770" s="109">
        <v>498461.94</v>
      </c>
      <c r="AF1770" s="108">
        <v>45751</v>
      </c>
      <c r="AG1770" s="107">
        <v>46116</v>
      </c>
      <c r="AH1770" s="109">
        <v>498461.94</v>
      </c>
      <c r="AI1770" s="126">
        <v>0.92876712328767119</v>
      </c>
      <c r="AJ1770" s="126">
        <v>1</v>
      </c>
      <c r="AK1770" s="127">
        <v>4.9000000000000002E-2</v>
      </c>
      <c r="AL1770" s="128">
        <v>0.92876712328767119</v>
      </c>
      <c r="AM1770" s="128">
        <v>1</v>
      </c>
      <c r="AN1770" s="129">
        <v>4.9000000000000002E-2</v>
      </c>
      <c r="AO1770" s="130" t="s">
        <v>1774</v>
      </c>
      <c r="AP1770" s="130" t="s">
        <v>1775</v>
      </c>
      <c r="AQ1770" s="27">
        <v>21807.71</v>
      </c>
      <c r="AR1770" s="27">
        <v>43615.42</v>
      </c>
      <c r="AS1770" s="27">
        <v>43615.42</v>
      </c>
      <c r="AT1770" s="27">
        <v>21807.71</v>
      </c>
      <c r="AU1770" s="27">
        <v>0</v>
      </c>
      <c r="AV1770" s="27">
        <v>0</v>
      </c>
      <c r="AW1770" s="27">
        <v>0</v>
      </c>
      <c r="AX1770" s="27">
        <v>0</v>
      </c>
      <c r="AY1770" s="27">
        <v>0</v>
      </c>
      <c r="AZ1770" s="27">
        <v>0</v>
      </c>
      <c r="BA1770" s="27">
        <v>0</v>
      </c>
      <c r="BB1770" s="27">
        <v>0</v>
      </c>
      <c r="BC1770" s="27">
        <v>0</v>
      </c>
      <c r="BD1770" s="27">
        <v>0</v>
      </c>
      <c r="BE1770" s="27">
        <v>0</v>
      </c>
      <c r="BF1770" s="27">
        <v>0</v>
      </c>
      <c r="BG1770" s="27">
        <f t="shared" si="119"/>
        <v>65423.13</v>
      </c>
      <c r="BH1770" s="27">
        <f t="shared" si="120"/>
        <v>65423.13</v>
      </c>
      <c r="BI1770" s="27">
        <f t="shared" si="121"/>
        <v>130846.26</v>
      </c>
    </row>
    <row r="1771" spans="1:61" x14ac:dyDescent="0.35">
      <c r="A1771" s="65" t="str">
        <f t="shared" si="122"/>
        <v>DI0017121</v>
      </c>
      <c r="B1771" s="67" t="s">
        <v>2060</v>
      </c>
      <c r="C1771" s="67">
        <v>1</v>
      </c>
      <c r="D1771" s="111" t="s">
        <v>0</v>
      </c>
      <c r="E1771" s="111" t="s">
        <v>3</v>
      </c>
      <c r="F1771" s="104" t="s">
        <v>1760</v>
      </c>
      <c r="G1771" s="104" t="s">
        <v>1769</v>
      </c>
      <c r="H1771" s="104" t="s">
        <v>1770</v>
      </c>
      <c r="I1771" s="104" t="s">
        <v>1771</v>
      </c>
      <c r="J1771" s="104" t="s">
        <v>1772</v>
      </c>
      <c r="K1771" s="104" t="s">
        <v>739</v>
      </c>
      <c r="L1771" s="104" t="s">
        <v>1766</v>
      </c>
      <c r="M1771" s="104" t="s">
        <v>1773</v>
      </c>
      <c r="N1771" s="111">
        <v>1</v>
      </c>
      <c r="O1771" s="111">
        <v>1</v>
      </c>
      <c r="P1771" s="111">
        <v>1</v>
      </c>
      <c r="Q1771" s="113">
        <v>0</v>
      </c>
      <c r="R1771" s="113">
        <v>0</v>
      </c>
      <c r="S1771" s="113">
        <v>1</v>
      </c>
      <c r="T1771" s="113">
        <v>1</v>
      </c>
      <c r="U1771" s="113">
        <v>1</v>
      </c>
      <c r="V1771" s="113">
        <v>0</v>
      </c>
      <c r="W1771" s="109">
        <v>0</v>
      </c>
      <c r="X1771" s="109">
        <v>498461.94</v>
      </c>
      <c r="Y1771" s="109">
        <v>0</v>
      </c>
      <c r="Z1771" s="109">
        <v>0</v>
      </c>
      <c r="AA1771" s="109">
        <v>0</v>
      </c>
      <c r="AB1771" s="109">
        <v>0</v>
      </c>
      <c r="AC1771" s="109">
        <v>0</v>
      </c>
      <c r="AD1771" s="109">
        <v>0</v>
      </c>
      <c r="AE1771" s="109">
        <v>498461.94</v>
      </c>
      <c r="AF1771" s="108">
        <v>45751</v>
      </c>
      <c r="AG1771" s="107">
        <v>46847</v>
      </c>
      <c r="AH1771" s="109">
        <v>498461.94</v>
      </c>
      <c r="AI1771" s="126">
        <v>2.9315068493150687</v>
      </c>
      <c r="AJ1771" s="126">
        <v>3.0027397260273974</v>
      </c>
      <c r="AK1771" s="127">
        <v>8.7499999999999994E-2</v>
      </c>
      <c r="AL1771" s="128">
        <v>2.9315068493150687</v>
      </c>
      <c r="AM1771" s="128">
        <v>3.0027397260273974</v>
      </c>
      <c r="AN1771" s="129">
        <v>8.7500000000000008E-2</v>
      </c>
      <c r="AO1771" s="130" t="s">
        <v>1774</v>
      </c>
      <c r="AP1771" s="130" t="s">
        <v>1775</v>
      </c>
      <c r="AQ1771" s="27">
        <v>12212.32</v>
      </c>
      <c r="AR1771" s="27">
        <v>12212.32</v>
      </c>
      <c r="AS1771" s="27">
        <v>0</v>
      </c>
      <c r="AT1771" s="27">
        <v>0</v>
      </c>
      <c r="AU1771" s="27">
        <v>0</v>
      </c>
      <c r="AV1771" s="27">
        <v>0</v>
      </c>
      <c r="AW1771" s="27">
        <v>0</v>
      </c>
      <c r="AX1771" s="27">
        <v>0</v>
      </c>
      <c r="AY1771" s="27">
        <v>0</v>
      </c>
      <c r="AZ1771" s="27">
        <v>0</v>
      </c>
      <c r="BA1771" s="27">
        <v>0</v>
      </c>
      <c r="BB1771" s="27">
        <v>0</v>
      </c>
      <c r="BC1771" s="27">
        <v>0</v>
      </c>
      <c r="BD1771" s="27">
        <v>0</v>
      </c>
      <c r="BE1771" s="27">
        <v>0</v>
      </c>
      <c r="BF1771" s="27">
        <v>0</v>
      </c>
      <c r="BG1771" s="27">
        <f t="shared" si="119"/>
        <v>24424.639999999999</v>
      </c>
      <c r="BH1771" s="27">
        <f t="shared" si="120"/>
        <v>0</v>
      </c>
      <c r="BI1771" s="27">
        <f t="shared" si="121"/>
        <v>24424.639999999999</v>
      </c>
    </row>
    <row r="1772" spans="1:61" x14ac:dyDescent="0.35">
      <c r="A1772" s="65" t="str">
        <f t="shared" si="122"/>
        <v>DI0017131</v>
      </c>
      <c r="B1772" s="67" t="s">
        <v>2061</v>
      </c>
      <c r="C1772" s="67">
        <v>1</v>
      </c>
      <c r="D1772" s="111" t="s">
        <v>0</v>
      </c>
      <c r="E1772" s="111" t="s">
        <v>3</v>
      </c>
      <c r="F1772" s="104" t="s">
        <v>1760</v>
      </c>
      <c r="G1772" s="104" t="s">
        <v>1769</v>
      </c>
      <c r="H1772" s="104" t="s">
        <v>1770</v>
      </c>
      <c r="I1772" s="104" t="s">
        <v>1771</v>
      </c>
      <c r="J1772" s="104" t="s">
        <v>1772</v>
      </c>
      <c r="K1772" s="104" t="s">
        <v>1798</v>
      </c>
      <c r="L1772" s="104" t="s">
        <v>1766</v>
      </c>
      <c r="M1772" s="104" t="s">
        <v>1773</v>
      </c>
      <c r="N1772" s="111">
        <v>1</v>
      </c>
      <c r="O1772" s="111">
        <v>1</v>
      </c>
      <c r="P1772" s="111">
        <v>1</v>
      </c>
      <c r="Q1772" s="113">
        <v>0</v>
      </c>
      <c r="R1772" s="113">
        <v>0</v>
      </c>
      <c r="S1772" s="113">
        <v>1</v>
      </c>
      <c r="T1772" s="113">
        <v>1</v>
      </c>
      <c r="U1772" s="113">
        <v>1</v>
      </c>
      <c r="V1772" s="113">
        <v>0</v>
      </c>
      <c r="W1772" s="109">
        <v>0</v>
      </c>
      <c r="X1772" s="109">
        <v>789024.18</v>
      </c>
      <c r="Y1772" s="109">
        <v>0</v>
      </c>
      <c r="Z1772" s="109">
        <v>0</v>
      </c>
      <c r="AA1772" s="109">
        <v>0</v>
      </c>
      <c r="AB1772" s="109">
        <v>0</v>
      </c>
      <c r="AC1772" s="109">
        <v>0</v>
      </c>
      <c r="AD1772" s="109">
        <v>0</v>
      </c>
      <c r="AE1772" s="109">
        <v>789024.18</v>
      </c>
      <c r="AF1772" s="108">
        <v>45751</v>
      </c>
      <c r="AG1772" s="107">
        <v>47577</v>
      </c>
      <c r="AH1772" s="109">
        <v>789024.18</v>
      </c>
      <c r="AI1772" s="126">
        <v>4.9315068493150687</v>
      </c>
      <c r="AJ1772" s="126">
        <v>5.0027397260273974</v>
      </c>
      <c r="AK1772" s="127">
        <v>9.2499999999999999E-2</v>
      </c>
      <c r="AL1772" s="128">
        <v>4.9315068493150687</v>
      </c>
      <c r="AM1772" s="128">
        <v>5.0027397260273974</v>
      </c>
      <c r="AN1772" s="129">
        <v>9.2499999999999999E-2</v>
      </c>
      <c r="AO1772" s="130" t="s">
        <v>1774</v>
      </c>
      <c r="AP1772" s="130" t="s">
        <v>1775</v>
      </c>
      <c r="AQ1772" s="27">
        <v>36492.370000000003</v>
      </c>
      <c r="AR1772" s="27">
        <v>72984.740000000005</v>
      </c>
      <c r="AS1772" s="27">
        <v>72984.740000000005</v>
      </c>
      <c r="AT1772" s="27">
        <v>72984.740000000005</v>
      </c>
      <c r="AU1772" s="27">
        <v>72984.740000000005</v>
      </c>
      <c r="AV1772" s="27">
        <v>36492.370000000003</v>
      </c>
      <c r="AW1772" s="27">
        <v>0</v>
      </c>
      <c r="AX1772" s="27">
        <v>0</v>
      </c>
      <c r="AY1772" s="27">
        <v>0</v>
      </c>
      <c r="AZ1772" s="27">
        <v>0</v>
      </c>
      <c r="BA1772" s="27">
        <v>0</v>
      </c>
      <c r="BB1772" s="27">
        <v>0</v>
      </c>
      <c r="BC1772" s="27">
        <v>0</v>
      </c>
      <c r="BD1772" s="27">
        <v>0</v>
      </c>
      <c r="BE1772" s="27">
        <v>0</v>
      </c>
      <c r="BF1772" s="27">
        <v>0</v>
      </c>
      <c r="BG1772" s="27">
        <f t="shared" si="119"/>
        <v>109477.11000000002</v>
      </c>
      <c r="BH1772" s="27">
        <f t="shared" si="120"/>
        <v>255446.59000000003</v>
      </c>
      <c r="BI1772" s="27">
        <f t="shared" si="121"/>
        <v>364923.70000000007</v>
      </c>
    </row>
    <row r="1773" spans="1:61" x14ac:dyDescent="0.35">
      <c r="A1773" s="65" t="str">
        <f t="shared" si="122"/>
        <v>DI0017141</v>
      </c>
      <c r="B1773" s="67" t="s">
        <v>2062</v>
      </c>
      <c r="C1773" s="67">
        <v>1</v>
      </c>
      <c r="D1773" s="111" t="s">
        <v>0</v>
      </c>
      <c r="E1773" s="111" t="s">
        <v>3</v>
      </c>
      <c r="F1773" s="104" t="s">
        <v>1760</v>
      </c>
      <c r="G1773" s="104" t="s">
        <v>1769</v>
      </c>
      <c r="H1773" s="104" t="s">
        <v>1770</v>
      </c>
      <c r="I1773" s="104" t="s">
        <v>1771</v>
      </c>
      <c r="J1773" s="104" t="s">
        <v>1772</v>
      </c>
      <c r="K1773" s="104" t="s">
        <v>1798</v>
      </c>
      <c r="L1773" s="104" t="s">
        <v>1766</v>
      </c>
      <c r="M1773" s="104" t="s">
        <v>1773</v>
      </c>
      <c r="N1773" s="111">
        <v>1</v>
      </c>
      <c r="O1773" s="111">
        <v>1</v>
      </c>
      <c r="P1773" s="111">
        <v>1</v>
      </c>
      <c r="Q1773" s="113">
        <v>0</v>
      </c>
      <c r="R1773" s="113">
        <v>0</v>
      </c>
      <c r="S1773" s="113">
        <v>1</v>
      </c>
      <c r="T1773" s="113">
        <v>1</v>
      </c>
      <c r="U1773" s="113">
        <v>1</v>
      </c>
      <c r="V1773" s="113">
        <v>0</v>
      </c>
      <c r="W1773" s="109">
        <v>0</v>
      </c>
      <c r="X1773" s="109">
        <v>789024.17</v>
      </c>
      <c r="Y1773" s="109">
        <v>0</v>
      </c>
      <c r="Z1773" s="109">
        <v>0</v>
      </c>
      <c r="AA1773" s="109">
        <v>0</v>
      </c>
      <c r="AB1773" s="109">
        <v>0</v>
      </c>
      <c r="AC1773" s="109">
        <v>0</v>
      </c>
      <c r="AD1773" s="109">
        <v>0</v>
      </c>
      <c r="AE1773" s="109">
        <v>789024.17</v>
      </c>
      <c r="AF1773" s="108">
        <v>45751</v>
      </c>
      <c r="AG1773" s="107">
        <v>46116</v>
      </c>
      <c r="AH1773" s="109">
        <v>789024.17</v>
      </c>
      <c r="AI1773" s="126">
        <v>0.92876712328767119</v>
      </c>
      <c r="AJ1773" s="126">
        <v>1</v>
      </c>
      <c r="AK1773" s="127">
        <v>4.9000000000000002E-2</v>
      </c>
      <c r="AL1773" s="128">
        <v>0.92876712328767119</v>
      </c>
      <c r="AM1773" s="128">
        <v>1</v>
      </c>
      <c r="AN1773" s="129">
        <v>4.9000000000000002E-2</v>
      </c>
      <c r="AO1773" s="130" t="s">
        <v>1774</v>
      </c>
      <c r="AP1773" s="130" t="s">
        <v>1775</v>
      </c>
      <c r="AQ1773" s="27">
        <v>34519.81</v>
      </c>
      <c r="AR1773" s="27">
        <v>69039.62</v>
      </c>
      <c r="AS1773" s="27">
        <v>69039.62</v>
      </c>
      <c r="AT1773" s="27">
        <v>34519.81</v>
      </c>
      <c r="AU1773" s="27">
        <v>0</v>
      </c>
      <c r="AV1773" s="27">
        <v>0</v>
      </c>
      <c r="AW1773" s="27">
        <v>0</v>
      </c>
      <c r="AX1773" s="27">
        <v>0</v>
      </c>
      <c r="AY1773" s="27">
        <v>0</v>
      </c>
      <c r="AZ1773" s="27">
        <v>0</v>
      </c>
      <c r="BA1773" s="27">
        <v>0</v>
      </c>
      <c r="BB1773" s="27">
        <v>0</v>
      </c>
      <c r="BC1773" s="27">
        <v>0</v>
      </c>
      <c r="BD1773" s="27">
        <v>0</v>
      </c>
      <c r="BE1773" s="27">
        <v>0</v>
      </c>
      <c r="BF1773" s="27">
        <v>0</v>
      </c>
      <c r="BG1773" s="27">
        <f t="shared" si="119"/>
        <v>103559.43</v>
      </c>
      <c r="BH1773" s="27">
        <f t="shared" si="120"/>
        <v>103559.43</v>
      </c>
      <c r="BI1773" s="27">
        <f t="shared" si="121"/>
        <v>207118.86</v>
      </c>
    </row>
    <row r="1774" spans="1:61" x14ac:dyDescent="0.35">
      <c r="A1774" s="65" t="str">
        <f t="shared" si="122"/>
        <v>DI0017151</v>
      </c>
      <c r="B1774" s="67" t="s">
        <v>2063</v>
      </c>
      <c r="C1774" s="67">
        <v>1</v>
      </c>
      <c r="D1774" s="111" t="s">
        <v>0</v>
      </c>
      <c r="E1774" s="111" t="s">
        <v>3</v>
      </c>
      <c r="F1774" s="104" t="s">
        <v>1760</v>
      </c>
      <c r="G1774" s="104" t="s">
        <v>1769</v>
      </c>
      <c r="H1774" s="104" t="s">
        <v>1770</v>
      </c>
      <c r="I1774" s="104" t="s">
        <v>1771</v>
      </c>
      <c r="J1774" s="104" t="s">
        <v>1772</v>
      </c>
      <c r="K1774" s="104" t="s">
        <v>1798</v>
      </c>
      <c r="L1774" s="104" t="s">
        <v>1766</v>
      </c>
      <c r="M1774" s="104" t="s">
        <v>1773</v>
      </c>
      <c r="N1774" s="111">
        <v>1</v>
      </c>
      <c r="O1774" s="111">
        <v>1</v>
      </c>
      <c r="P1774" s="111">
        <v>1</v>
      </c>
      <c r="Q1774" s="113">
        <v>0</v>
      </c>
      <c r="R1774" s="113">
        <v>0</v>
      </c>
      <c r="S1774" s="113">
        <v>1</v>
      </c>
      <c r="T1774" s="113">
        <v>1</v>
      </c>
      <c r="U1774" s="113">
        <v>1</v>
      </c>
      <c r="V1774" s="113">
        <v>0</v>
      </c>
      <c r="W1774" s="109">
        <v>0</v>
      </c>
      <c r="X1774" s="109">
        <v>789024.17</v>
      </c>
      <c r="Y1774" s="109">
        <v>0</v>
      </c>
      <c r="Z1774" s="109">
        <v>0</v>
      </c>
      <c r="AA1774" s="109">
        <v>0</v>
      </c>
      <c r="AB1774" s="109">
        <v>0</v>
      </c>
      <c r="AC1774" s="109">
        <v>0</v>
      </c>
      <c r="AD1774" s="109">
        <v>0</v>
      </c>
      <c r="AE1774" s="109">
        <v>789024.17</v>
      </c>
      <c r="AF1774" s="108">
        <v>45751</v>
      </c>
      <c r="AG1774" s="107">
        <v>46847</v>
      </c>
      <c r="AH1774" s="109">
        <v>789024.17</v>
      </c>
      <c r="AI1774" s="126">
        <v>2.9315068493150687</v>
      </c>
      <c r="AJ1774" s="126">
        <v>3.0027397260273974</v>
      </c>
      <c r="AK1774" s="127">
        <v>8.7499999999999994E-2</v>
      </c>
      <c r="AL1774" s="128">
        <v>2.9315068493150691</v>
      </c>
      <c r="AM1774" s="128">
        <v>3.0027397260273974</v>
      </c>
      <c r="AN1774" s="129">
        <v>8.7499999999999994E-2</v>
      </c>
      <c r="AO1774" s="130" t="s">
        <v>1774</v>
      </c>
      <c r="AP1774" s="130" t="s">
        <v>1775</v>
      </c>
      <c r="AQ1774" s="27">
        <v>19331.09</v>
      </c>
      <c r="AR1774" s="27">
        <v>19331.09</v>
      </c>
      <c r="AS1774" s="27">
        <v>0</v>
      </c>
      <c r="AT1774" s="27">
        <v>0</v>
      </c>
      <c r="AU1774" s="27">
        <v>0</v>
      </c>
      <c r="AV1774" s="27">
        <v>0</v>
      </c>
      <c r="AW1774" s="27">
        <v>0</v>
      </c>
      <c r="AX1774" s="27">
        <v>0</v>
      </c>
      <c r="AY1774" s="27">
        <v>0</v>
      </c>
      <c r="AZ1774" s="27">
        <v>0</v>
      </c>
      <c r="BA1774" s="27">
        <v>0</v>
      </c>
      <c r="BB1774" s="27">
        <v>0</v>
      </c>
      <c r="BC1774" s="27">
        <v>0</v>
      </c>
      <c r="BD1774" s="27">
        <v>0</v>
      </c>
      <c r="BE1774" s="27">
        <v>0</v>
      </c>
      <c r="BF1774" s="27">
        <v>0</v>
      </c>
      <c r="BG1774" s="27">
        <f t="shared" si="119"/>
        <v>38662.18</v>
      </c>
      <c r="BH1774" s="27">
        <f t="shared" si="120"/>
        <v>0</v>
      </c>
      <c r="BI1774" s="27">
        <f t="shared" si="121"/>
        <v>38662.18</v>
      </c>
    </row>
    <row r="1775" spans="1:61" x14ac:dyDescent="0.35">
      <c r="A1775" s="65" t="str">
        <f t="shared" si="122"/>
        <v>DI0017161</v>
      </c>
      <c r="B1775" s="67" t="s">
        <v>2064</v>
      </c>
      <c r="C1775" s="67">
        <v>1</v>
      </c>
      <c r="D1775" s="111" t="s">
        <v>0</v>
      </c>
      <c r="E1775" s="111" t="s">
        <v>3</v>
      </c>
      <c r="F1775" s="104" t="s">
        <v>1760</v>
      </c>
      <c r="G1775" s="104" t="s">
        <v>1769</v>
      </c>
      <c r="H1775" s="104" t="s">
        <v>1770</v>
      </c>
      <c r="I1775" s="104" t="s">
        <v>1771</v>
      </c>
      <c r="J1775" s="104" t="s">
        <v>1772</v>
      </c>
      <c r="K1775" s="104" t="s">
        <v>2065</v>
      </c>
      <c r="L1775" s="104" t="s">
        <v>1766</v>
      </c>
      <c r="M1775" s="104" t="s">
        <v>1773</v>
      </c>
      <c r="N1775" s="111">
        <v>1</v>
      </c>
      <c r="O1775" s="111">
        <v>1</v>
      </c>
      <c r="P1775" s="111">
        <v>1</v>
      </c>
      <c r="Q1775" s="113">
        <v>0</v>
      </c>
      <c r="R1775" s="113">
        <v>0</v>
      </c>
      <c r="S1775" s="113">
        <v>1</v>
      </c>
      <c r="T1775" s="113">
        <v>1</v>
      </c>
      <c r="U1775" s="113">
        <v>1</v>
      </c>
      <c r="V1775" s="113">
        <v>0</v>
      </c>
      <c r="W1775" s="109">
        <v>0</v>
      </c>
      <c r="X1775" s="109">
        <v>160699.87</v>
      </c>
      <c r="Y1775" s="109">
        <v>0</v>
      </c>
      <c r="Z1775" s="109">
        <v>0</v>
      </c>
      <c r="AA1775" s="109">
        <v>0</v>
      </c>
      <c r="AB1775" s="109">
        <v>0</v>
      </c>
      <c r="AC1775" s="109">
        <v>0</v>
      </c>
      <c r="AD1775" s="109">
        <v>0</v>
      </c>
      <c r="AE1775" s="109">
        <v>160699.87</v>
      </c>
      <c r="AF1775" s="108">
        <v>45751</v>
      </c>
      <c r="AG1775" s="107">
        <v>47577</v>
      </c>
      <c r="AH1775" s="109">
        <v>160699.87</v>
      </c>
      <c r="AI1775" s="126">
        <v>4.9315068493150687</v>
      </c>
      <c r="AJ1775" s="126">
        <v>5.0027397260273974</v>
      </c>
      <c r="AK1775" s="127">
        <v>9.2499999999999999E-2</v>
      </c>
      <c r="AL1775" s="128">
        <v>4.9315068493150687</v>
      </c>
      <c r="AM1775" s="128">
        <v>5.0027397260273974</v>
      </c>
      <c r="AN1775" s="129">
        <v>9.2499999999999999E-2</v>
      </c>
      <c r="AO1775" s="130" t="s">
        <v>1774</v>
      </c>
      <c r="AP1775" s="130" t="s">
        <v>1775</v>
      </c>
      <c r="AQ1775" s="27">
        <v>7432.37</v>
      </c>
      <c r="AR1775" s="27">
        <v>14864.74</v>
      </c>
      <c r="AS1775" s="27">
        <v>14864.74</v>
      </c>
      <c r="AT1775" s="27">
        <v>14864.74</v>
      </c>
      <c r="AU1775" s="27">
        <v>14864.74</v>
      </c>
      <c r="AV1775" s="27">
        <v>7432.37</v>
      </c>
      <c r="AW1775" s="27">
        <v>0</v>
      </c>
      <c r="AX1775" s="27">
        <v>0</v>
      </c>
      <c r="AY1775" s="27">
        <v>0</v>
      </c>
      <c r="AZ1775" s="27">
        <v>0</v>
      </c>
      <c r="BA1775" s="27">
        <v>0</v>
      </c>
      <c r="BB1775" s="27">
        <v>0</v>
      </c>
      <c r="BC1775" s="27">
        <v>0</v>
      </c>
      <c r="BD1775" s="27">
        <v>0</v>
      </c>
      <c r="BE1775" s="27">
        <v>0</v>
      </c>
      <c r="BF1775" s="27">
        <v>0</v>
      </c>
      <c r="BG1775" s="27">
        <f t="shared" si="119"/>
        <v>22297.11</v>
      </c>
      <c r="BH1775" s="27">
        <f t="shared" si="120"/>
        <v>52026.590000000004</v>
      </c>
      <c r="BI1775" s="27">
        <f t="shared" si="121"/>
        <v>74323.700000000012</v>
      </c>
    </row>
    <row r="1776" spans="1:61" x14ac:dyDescent="0.35">
      <c r="A1776" s="65" t="str">
        <f t="shared" si="122"/>
        <v>DI0017171</v>
      </c>
      <c r="B1776" s="67" t="s">
        <v>2066</v>
      </c>
      <c r="C1776" s="67">
        <v>1</v>
      </c>
      <c r="D1776" s="111" t="s">
        <v>0</v>
      </c>
      <c r="E1776" s="111" t="s">
        <v>3</v>
      </c>
      <c r="F1776" s="104" t="s">
        <v>1760</v>
      </c>
      <c r="G1776" s="104" t="s">
        <v>1769</v>
      </c>
      <c r="H1776" s="104" t="s">
        <v>1770</v>
      </c>
      <c r="I1776" s="104" t="s">
        <v>1771</v>
      </c>
      <c r="J1776" s="104" t="s">
        <v>1772</v>
      </c>
      <c r="K1776" s="104" t="s">
        <v>2065</v>
      </c>
      <c r="L1776" s="104" t="s">
        <v>1766</v>
      </c>
      <c r="M1776" s="104" t="s">
        <v>1773</v>
      </c>
      <c r="N1776" s="111">
        <v>1</v>
      </c>
      <c r="O1776" s="111">
        <v>1</v>
      </c>
      <c r="P1776" s="111">
        <v>1</v>
      </c>
      <c r="Q1776" s="113">
        <v>0</v>
      </c>
      <c r="R1776" s="113">
        <v>0</v>
      </c>
      <c r="S1776" s="113">
        <v>1</v>
      </c>
      <c r="T1776" s="113">
        <v>1</v>
      </c>
      <c r="U1776" s="113">
        <v>1</v>
      </c>
      <c r="V1776" s="113">
        <v>0</v>
      </c>
      <c r="W1776" s="109">
        <v>0</v>
      </c>
      <c r="X1776" s="109">
        <v>160699.85999999999</v>
      </c>
      <c r="Y1776" s="109">
        <v>0</v>
      </c>
      <c r="Z1776" s="109">
        <v>0</v>
      </c>
      <c r="AA1776" s="109">
        <v>0</v>
      </c>
      <c r="AB1776" s="109">
        <v>0</v>
      </c>
      <c r="AC1776" s="109">
        <v>0</v>
      </c>
      <c r="AD1776" s="109">
        <v>0</v>
      </c>
      <c r="AE1776" s="109">
        <v>160699.85999999999</v>
      </c>
      <c r="AF1776" s="108">
        <v>45751</v>
      </c>
      <c r="AG1776" s="107">
        <v>46116</v>
      </c>
      <c r="AH1776" s="109">
        <v>160699.85999999999</v>
      </c>
      <c r="AI1776" s="126">
        <v>0.92876712328767119</v>
      </c>
      <c r="AJ1776" s="126">
        <v>1</v>
      </c>
      <c r="AK1776" s="127">
        <v>4.9000000000000002E-2</v>
      </c>
      <c r="AL1776" s="128">
        <v>0.92876712328767119</v>
      </c>
      <c r="AM1776" s="128">
        <v>1</v>
      </c>
      <c r="AN1776" s="129">
        <v>4.9000000000000002E-2</v>
      </c>
      <c r="AO1776" s="130" t="s">
        <v>1774</v>
      </c>
      <c r="AP1776" s="130" t="s">
        <v>1775</v>
      </c>
      <c r="AQ1776" s="27">
        <v>7030.62</v>
      </c>
      <c r="AR1776" s="27">
        <v>14061.24</v>
      </c>
      <c r="AS1776" s="27">
        <v>14061.24</v>
      </c>
      <c r="AT1776" s="27">
        <v>7030.62</v>
      </c>
      <c r="AU1776" s="27">
        <v>0</v>
      </c>
      <c r="AV1776" s="27">
        <v>0</v>
      </c>
      <c r="AW1776" s="27">
        <v>0</v>
      </c>
      <c r="AX1776" s="27">
        <v>0</v>
      </c>
      <c r="AY1776" s="27">
        <v>0</v>
      </c>
      <c r="AZ1776" s="27">
        <v>0</v>
      </c>
      <c r="BA1776" s="27">
        <v>0</v>
      </c>
      <c r="BB1776" s="27">
        <v>0</v>
      </c>
      <c r="BC1776" s="27">
        <v>0</v>
      </c>
      <c r="BD1776" s="27">
        <v>0</v>
      </c>
      <c r="BE1776" s="27">
        <v>0</v>
      </c>
      <c r="BF1776" s="27">
        <v>0</v>
      </c>
      <c r="BG1776" s="27">
        <f t="shared" si="119"/>
        <v>21091.86</v>
      </c>
      <c r="BH1776" s="27">
        <f t="shared" si="120"/>
        <v>21091.86</v>
      </c>
      <c r="BI1776" s="27">
        <f t="shared" si="121"/>
        <v>42183.72</v>
      </c>
    </row>
    <row r="1777" spans="1:61" x14ac:dyDescent="0.35">
      <c r="A1777" s="65" t="str">
        <f t="shared" si="122"/>
        <v>DI0017181</v>
      </c>
      <c r="B1777" s="67" t="s">
        <v>2067</v>
      </c>
      <c r="C1777" s="67">
        <v>1</v>
      </c>
      <c r="D1777" s="111" t="s">
        <v>0</v>
      </c>
      <c r="E1777" s="111" t="s">
        <v>3</v>
      </c>
      <c r="F1777" s="104" t="s">
        <v>1760</v>
      </c>
      <c r="G1777" s="104" t="s">
        <v>1769</v>
      </c>
      <c r="H1777" s="104" t="s">
        <v>1770</v>
      </c>
      <c r="I1777" s="104" t="s">
        <v>1771</v>
      </c>
      <c r="J1777" s="104" t="s">
        <v>1772</v>
      </c>
      <c r="K1777" s="104" t="s">
        <v>2065</v>
      </c>
      <c r="L1777" s="104" t="s">
        <v>1766</v>
      </c>
      <c r="M1777" s="104" t="s">
        <v>1773</v>
      </c>
      <c r="N1777" s="111">
        <v>1</v>
      </c>
      <c r="O1777" s="111">
        <v>1</v>
      </c>
      <c r="P1777" s="111">
        <v>1</v>
      </c>
      <c r="Q1777" s="113">
        <v>0</v>
      </c>
      <c r="R1777" s="113">
        <v>0</v>
      </c>
      <c r="S1777" s="113">
        <v>1</v>
      </c>
      <c r="T1777" s="113">
        <v>1</v>
      </c>
      <c r="U1777" s="113">
        <v>1</v>
      </c>
      <c r="V1777" s="113">
        <v>0</v>
      </c>
      <c r="W1777" s="109">
        <v>0</v>
      </c>
      <c r="X1777" s="109">
        <v>160699.85999999999</v>
      </c>
      <c r="Y1777" s="109">
        <v>0</v>
      </c>
      <c r="Z1777" s="109">
        <v>0</v>
      </c>
      <c r="AA1777" s="109">
        <v>0</v>
      </c>
      <c r="AB1777" s="109">
        <v>0</v>
      </c>
      <c r="AC1777" s="109">
        <v>0</v>
      </c>
      <c r="AD1777" s="109">
        <v>0</v>
      </c>
      <c r="AE1777" s="109">
        <v>160699.85999999999</v>
      </c>
      <c r="AF1777" s="108">
        <v>45751</v>
      </c>
      <c r="AG1777" s="107">
        <v>46847</v>
      </c>
      <c r="AH1777" s="109">
        <v>160699.85999999999</v>
      </c>
      <c r="AI1777" s="126">
        <v>2.9315068493150687</v>
      </c>
      <c r="AJ1777" s="126">
        <v>3.0027397260273974</v>
      </c>
      <c r="AK1777" s="127">
        <v>8.7499999999999994E-2</v>
      </c>
      <c r="AL1777" s="128">
        <v>2.9315068493150687</v>
      </c>
      <c r="AM1777" s="128">
        <v>3.0027397260273974</v>
      </c>
      <c r="AN1777" s="129">
        <v>8.7499999999999994E-2</v>
      </c>
      <c r="AO1777" s="130" t="s">
        <v>1774</v>
      </c>
      <c r="AP1777" s="130" t="s">
        <v>1775</v>
      </c>
      <c r="AQ1777" s="27">
        <v>3937.15</v>
      </c>
      <c r="AR1777" s="27">
        <v>3937.15</v>
      </c>
      <c r="AS1777" s="27">
        <v>0</v>
      </c>
      <c r="AT1777" s="27">
        <v>0</v>
      </c>
      <c r="AU1777" s="27">
        <v>0</v>
      </c>
      <c r="AV1777" s="27">
        <v>0</v>
      </c>
      <c r="AW1777" s="27">
        <v>0</v>
      </c>
      <c r="AX1777" s="27">
        <v>0</v>
      </c>
      <c r="AY1777" s="27">
        <v>0</v>
      </c>
      <c r="AZ1777" s="27">
        <v>0</v>
      </c>
      <c r="BA1777" s="27">
        <v>0</v>
      </c>
      <c r="BB1777" s="27">
        <v>0</v>
      </c>
      <c r="BC1777" s="27">
        <v>0</v>
      </c>
      <c r="BD1777" s="27">
        <v>0</v>
      </c>
      <c r="BE1777" s="27">
        <v>0</v>
      </c>
      <c r="BF1777" s="27">
        <v>0</v>
      </c>
      <c r="BG1777" s="27">
        <f t="shared" si="119"/>
        <v>7874.3</v>
      </c>
      <c r="BH1777" s="27">
        <f t="shared" si="120"/>
        <v>0</v>
      </c>
      <c r="BI1777" s="27">
        <f t="shared" si="121"/>
        <v>7874.3</v>
      </c>
    </row>
    <row r="1778" spans="1:61" x14ac:dyDescent="0.35">
      <c r="A1778" s="65" t="str">
        <f t="shared" si="122"/>
        <v>DI0017191</v>
      </c>
      <c r="B1778" s="67" t="s">
        <v>2068</v>
      </c>
      <c r="C1778" s="67">
        <v>1</v>
      </c>
      <c r="D1778" s="111" t="s">
        <v>0</v>
      </c>
      <c r="E1778" s="111" t="s">
        <v>3</v>
      </c>
      <c r="F1778" s="104" t="s">
        <v>1760</v>
      </c>
      <c r="G1778" s="104" t="s">
        <v>1769</v>
      </c>
      <c r="H1778" s="104" t="s">
        <v>1770</v>
      </c>
      <c r="I1778" s="104" t="s">
        <v>1771</v>
      </c>
      <c r="J1778" s="104" t="s">
        <v>1772</v>
      </c>
      <c r="K1778" s="104" t="s">
        <v>1427</v>
      </c>
      <c r="L1778" s="104" t="s">
        <v>1766</v>
      </c>
      <c r="M1778" s="104" t="s">
        <v>1773</v>
      </c>
      <c r="N1778" s="111">
        <v>1</v>
      </c>
      <c r="O1778" s="111">
        <v>1</v>
      </c>
      <c r="P1778" s="111">
        <v>1</v>
      </c>
      <c r="Q1778" s="113">
        <v>0</v>
      </c>
      <c r="R1778" s="113">
        <v>0</v>
      </c>
      <c r="S1778" s="113">
        <v>1</v>
      </c>
      <c r="T1778" s="113">
        <v>1</v>
      </c>
      <c r="U1778" s="113">
        <v>1</v>
      </c>
      <c r="V1778" s="113">
        <v>0</v>
      </c>
      <c r="W1778" s="109">
        <v>0</v>
      </c>
      <c r="X1778" s="109">
        <v>645900.53</v>
      </c>
      <c r="Y1778" s="109">
        <v>0</v>
      </c>
      <c r="Z1778" s="109">
        <v>0</v>
      </c>
      <c r="AA1778" s="109">
        <v>0</v>
      </c>
      <c r="AB1778" s="109">
        <v>0</v>
      </c>
      <c r="AC1778" s="109">
        <v>0</v>
      </c>
      <c r="AD1778" s="109">
        <v>0</v>
      </c>
      <c r="AE1778" s="109">
        <v>645900.53</v>
      </c>
      <c r="AF1778" s="108">
        <v>45751</v>
      </c>
      <c r="AG1778" s="107">
        <v>47577</v>
      </c>
      <c r="AH1778" s="109">
        <v>645900.53</v>
      </c>
      <c r="AI1778" s="126">
        <v>4.9315068493150687</v>
      </c>
      <c r="AJ1778" s="126">
        <v>5.0027397260273974</v>
      </c>
      <c r="AK1778" s="127">
        <v>9.2499999999999999E-2</v>
      </c>
      <c r="AL1778" s="128">
        <v>4.9315068493150687</v>
      </c>
      <c r="AM1778" s="128">
        <v>5.0027397260273974</v>
      </c>
      <c r="AN1778" s="129">
        <v>9.2499999999999999E-2</v>
      </c>
      <c r="AO1778" s="130" t="s">
        <v>1774</v>
      </c>
      <c r="AP1778" s="130" t="s">
        <v>1775</v>
      </c>
      <c r="AQ1778" s="27">
        <v>29872.9</v>
      </c>
      <c r="AR1778" s="27">
        <v>59745.8</v>
      </c>
      <c r="AS1778" s="27">
        <v>59745.8</v>
      </c>
      <c r="AT1778" s="27">
        <v>59745.8</v>
      </c>
      <c r="AU1778" s="27">
        <v>59745.8</v>
      </c>
      <c r="AV1778" s="27">
        <v>29872.9</v>
      </c>
      <c r="AW1778" s="27">
        <v>0</v>
      </c>
      <c r="AX1778" s="27">
        <v>0</v>
      </c>
      <c r="AY1778" s="27">
        <v>0</v>
      </c>
      <c r="AZ1778" s="27">
        <v>0</v>
      </c>
      <c r="BA1778" s="27">
        <v>0</v>
      </c>
      <c r="BB1778" s="27">
        <v>0</v>
      </c>
      <c r="BC1778" s="27">
        <v>0</v>
      </c>
      <c r="BD1778" s="27">
        <v>0</v>
      </c>
      <c r="BE1778" s="27">
        <v>0</v>
      </c>
      <c r="BF1778" s="27">
        <v>0</v>
      </c>
      <c r="BG1778" s="27">
        <f t="shared" si="119"/>
        <v>89618.700000000012</v>
      </c>
      <c r="BH1778" s="27">
        <f t="shared" si="120"/>
        <v>209110.30000000002</v>
      </c>
      <c r="BI1778" s="27">
        <f t="shared" si="121"/>
        <v>298729</v>
      </c>
    </row>
    <row r="1779" spans="1:61" x14ac:dyDescent="0.35">
      <c r="A1779" s="65" t="str">
        <f t="shared" si="122"/>
        <v>DI0017201</v>
      </c>
      <c r="B1779" s="67" t="s">
        <v>2069</v>
      </c>
      <c r="C1779" s="67">
        <v>1</v>
      </c>
      <c r="D1779" s="111" t="s">
        <v>0</v>
      </c>
      <c r="E1779" s="111" t="s">
        <v>3</v>
      </c>
      <c r="F1779" s="104" t="s">
        <v>1760</v>
      </c>
      <c r="G1779" s="104" t="s">
        <v>1769</v>
      </c>
      <c r="H1779" s="104" t="s">
        <v>1770</v>
      </c>
      <c r="I1779" s="104" t="s">
        <v>1771</v>
      </c>
      <c r="J1779" s="104" t="s">
        <v>1772</v>
      </c>
      <c r="K1779" s="104" t="s">
        <v>1427</v>
      </c>
      <c r="L1779" s="104" t="s">
        <v>1766</v>
      </c>
      <c r="M1779" s="104" t="s">
        <v>1773</v>
      </c>
      <c r="N1779" s="111">
        <v>1</v>
      </c>
      <c r="O1779" s="111">
        <v>1</v>
      </c>
      <c r="P1779" s="111">
        <v>1</v>
      </c>
      <c r="Q1779" s="113">
        <v>0</v>
      </c>
      <c r="R1779" s="113">
        <v>0</v>
      </c>
      <c r="S1779" s="113">
        <v>1</v>
      </c>
      <c r="T1779" s="113">
        <v>1</v>
      </c>
      <c r="U1779" s="113">
        <v>1</v>
      </c>
      <c r="V1779" s="113">
        <v>0</v>
      </c>
      <c r="W1779" s="109">
        <v>0</v>
      </c>
      <c r="X1779" s="109">
        <v>645900.54</v>
      </c>
      <c r="Y1779" s="109">
        <v>0</v>
      </c>
      <c r="Z1779" s="109">
        <v>0</v>
      </c>
      <c r="AA1779" s="109">
        <v>0</v>
      </c>
      <c r="AB1779" s="109">
        <v>0</v>
      </c>
      <c r="AC1779" s="109">
        <v>0</v>
      </c>
      <c r="AD1779" s="109">
        <v>0</v>
      </c>
      <c r="AE1779" s="109">
        <v>645900.54</v>
      </c>
      <c r="AF1779" s="108">
        <v>45751</v>
      </c>
      <c r="AG1779" s="107">
        <v>46116</v>
      </c>
      <c r="AH1779" s="109">
        <v>645900.54</v>
      </c>
      <c r="AI1779" s="126">
        <v>0.92876712328767119</v>
      </c>
      <c r="AJ1779" s="126">
        <v>1</v>
      </c>
      <c r="AK1779" s="127">
        <v>4.9000000000000002E-2</v>
      </c>
      <c r="AL1779" s="128">
        <v>0.9287671232876713</v>
      </c>
      <c r="AM1779" s="128">
        <v>1</v>
      </c>
      <c r="AN1779" s="129">
        <v>4.9000000000000002E-2</v>
      </c>
      <c r="AO1779" s="130" t="s">
        <v>1774</v>
      </c>
      <c r="AP1779" s="130" t="s">
        <v>1775</v>
      </c>
      <c r="AQ1779" s="27">
        <v>28258.15</v>
      </c>
      <c r="AR1779" s="27">
        <v>56516.3</v>
      </c>
      <c r="AS1779" s="27">
        <v>56516.3</v>
      </c>
      <c r="AT1779" s="27">
        <v>28258.15</v>
      </c>
      <c r="AU1779" s="27">
        <v>0</v>
      </c>
      <c r="AV1779" s="27">
        <v>0</v>
      </c>
      <c r="AW1779" s="27">
        <v>0</v>
      </c>
      <c r="AX1779" s="27">
        <v>0</v>
      </c>
      <c r="AY1779" s="27">
        <v>0</v>
      </c>
      <c r="AZ1779" s="27">
        <v>0</v>
      </c>
      <c r="BA1779" s="27">
        <v>0</v>
      </c>
      <c r="BB1779" s="27">
        <v>0</v>
      </c>
      <c r="BC1779" s="27">
        <v>0</v>
      </c>
      <c r="BD1779" s="27">
        <v>0</v>
      </c>
      <c r="BE1779" s="27">
        <v>0</v>
      </c>
      <c r="BF1779" s="27">
        <v>0</v>
      </c>
      <c r="BG1779" s="27">
        <f t="shared" si="119"/>
        <v>84774.450000000012</v>
      </c>
      <c r="BH1779" s="27">
        <f t="shared" si="120"/>
        <v>84774.450000000012</v>
      </c>
      <c r="BI1779" s="27">
        <f t="shared" si="121"/>
        <v>169548.90000000002</v>
      </c>
    </row>
    <row r="1780" spans="1:61" x14ac:dyDescent="0.35">
      <c r="A1780" s="65" t="str">
        <f t="shared" si="122"/>
        <v>DI0017211</v>
      </c>
      <c r="B1780" s="67" t="s">
        <v>2070</v>
      </c>
      <c r="C1780" s="67">
        <v>1</v>
      </c>
      <c r="D1780" s="111" t="s">
        <v>0</v>
      </c>
      <c r="E1780" s="111" t="s">
        <v>3</v>
      </c>
      <c r="F1780" s="104" t="s">
        <v>1760</v>
      </c>
      <c r="G1780" s="104" t="s">
        <v>1769</v>
      </c>
      <c r="H1780" s="104" t="s">
        <v>1770</v>
      </c>
      <c r="I1780" s="104" t="s">
        <v>1771</v>
      </c>
      <c r="J1780" s="104" t="s">
        <v>1772</v>
      </c>
      <c r="K1780" s="104" t="s">
        <v>1427</v>
      </c>
      <c r="L1780" s="104" t="s">
        <v>1766</v>
      </c>
      <c r="M1780" s="104" t="s">
        <v>1773</v>
      </c>
      <c r="N1780" s="111">
        <v>1</v>
      </c>
      <c r="O1780" s="111">
        <v>1</v>
      </c>
      <c r="P1780" s="111">
        <v>1</v>
      </c>
      <c r="Q1780" s="113">
        <v>0</v>
      </c>
      <c r="R1780" s="113">
        <v>0</v>
      </c>
      <c r="S1780" s="113">
        <v>1</v>
      </c>
      <c r="T1780" s="113">
        <v>1</v>
      </c>
      <c r="U1780" s="113">
        <v>1</v>
      </c>
      <c r="V1780" s="113">
        <v>0</v>
      </c>
      <c r="W1780" s="109">
        <v>0</v>
      </c>
      <c r="X1780" s="109">
        <v>645900.54</v>
      </c>
      <c r="Y1780" s="109">
        <v>0</v>
      </c>
      <c r="Z1780" s="109">
        <v>0</v>
      </c>
      <c r="AA1780" s="109">
        <v>0</v>
      </c>
      <c r="AB1780" s="109">
        <v>0</v>
      </c>
      <c r="AC1780" s="109">
        <v>0</v>
      </c>
      <c r="AD1780" s="109">
        <v>0</v>
      </c>
      <c r="AE1780" s="109">
        <v>645900.54</v>
      </c>
      <c r="AF1780" s="108">
        <v>45751</v>
      </c>
      <c r="AG1780" s="107">
        <v>46847</v>
      </c>
      <c r="AH1780" s="109">
        <v>645900.54</v>
      </c>
      <c r="AI1780" s="126">
        <v>2.9315068493150687</v>
      </c>
      <c r="AJ1780" s="126">
        <v>3.0027397260273974</v>
      </c>
      <c r="AK1780" s="127">
        <v>8.7499999999999994E-2</v>
      </c>
      <c r="AL1780" s="128">
        <v>2.9315068493150687</v>
      </c>
      <c r="AM1780" s="128">
        <v>3.0027397260273974</v>
      </c>
      <c r="AN1780" s="129">
        <v>8.7499999999999994E-2</v>
      </c>
      <c r="AO1780" s="130" t="s">
        <v>1774</v>
      </c>
      <c r="AP1780" s="130" t="s">
        <v>1775</v>
      </c>
      <c r="AQ1780" s="27">
        <v>15824.56</v>
      </c>
      <c r="AR1780" s="27">
        <v>15824.56</v>
      </c>
      <c r="AS1780" s="27">
        <v>0</v>
      </c>
      <c r="AT1780" s="27">
        <v>0</v>
      </c>
      <c r="AU1780" s="27">
        <v>0</v>
      </c>
      <c r="AV1780" s="27">
        <v>0</v>
      </c>
      <c r="AW1780" s="27">
        <v>0</v>
      </c>
      <c r="AX1780" s="27">
        <v>0</v>
      </c>
      <c r="AY1780" s="27">
        <v>0</v>
      </c>
      <c r="AZ1780" s="27">
        <v>0</v>
      </c>
      <c r="BA1780" s="27">
        <v>0</v>
      </c>
      <c r="BB1780" s="27">
        <v>0</v>
      </c>
      <c r="BC1780" s="27">
        <v>0</v>
      </c>
      <c r="BD1780" s="27">
        <v>0</v>
      </c>
      <c r="BE1780" s="27">
        <v>0</v>
      </c>
      <c r="BF1780" s="27">
        <v>0</v>
      </c>
      <c r="BG1780" s="27">
        <f t="shared" si="119"/>
        <v>31649.119999999999</v>
      </c>
      <c r="BH1780" s="27">
        <f t="shared" si="120"/>
        <v>0</v>
      </c>
      <c r="BI1780" s="27">
        <f t="shared" si="121"/>
        <v>31649.119999999999</v>
      </c>
    </row>
    <row r="1781" spans="1:61" x14ac:dyDescent="0.35">
      <c r="A1781" s="65" t="str">
        <f t="shared" si="122"/>
        <v>DI0017221</v>
      </c>
      <c r="B1781" s="67" t="s">
        <v>2071</v>
      </c>
      <c r="C1781" s="67">
        <v>1</v>
      </c>
      <c r="D1781" s="111" t="s">
        <v>0</v>
      </c>
      <c r="E1781" s="111" t="s">
        <v>3</v>
      </c>
      <c r="F1781" s="104" t="s">
        <v>1760</v>
      </c>
      <c r="G1781" s="104" t="s">
        <v>1769</v>
      </c>
      <c r="H1781" s="104" t="s">
        <v>1770</v>
      </c>
      <c r="I1781" s="104" t="s">
        <v>1771</v>
      </c>
      <c r="J1781" s="104" t="s">
        <v>1772</v>
      </c>
      <c r="K1781" s="104" t="s">
        <v>2072</v>
      </c>
      <c r="L1781" s="104" t="s">
        <v>1766</v>
      </c>
      <c r="M1781" s="104" t="s">
        <v>1773</v>
      </c>
      <c r="N1781" s="111">
        <v>1</v>
      </c>
      <c r="O1781" s="111">
        <v>1</v>
      </c>
      <c r="P1781" s="111">
        <v>1</v>
      </c>
      <c r="Q1781" s="113">
        <v>0</v>
      </c>
      <c r="R1781" s="113">
        <v>0</v>
      </c>
      <c r="S1781" s="113">
        <v>1</v>
      </c>
      <c r="T1781" s="113">
        <v>1</v>
      </c>
      <c r="U1781" s="113">
        <v>1</v>
      </c>
      <c r="V1781" s="113">
        <v>0</v>
      </c>
      <c r="W1781" s="109">
        <v>0</v>
      </c>
      <c r="X1781" s="109">
        <v>714904.85</v>
      </c>
      <c r="Y1781" s="109">
        <v>0</v>
      </c>
      <c r="Z1781" s="109">
        <v>0</v>
      </c>
      <c r="AA1781" s="109">
        <v>0</v>
      </c>
      <c r="AB1781" s="109">
        <v>0</v>
      </c>
      <c r="AC1781" s="109">
        <v>0</v>
      </c>
      <c r="AD1781" s="109">
        <v>0</v>
      </c>
      <c r="AE1781" s="109">
        <v>714904.85</v>
      </c>
      <c r="AF1781" s="108">
        <v>45751</v>
      </c>
      <c r="AG1781" s="107">
        <v>47577</v>
      </c>
      <c r="AH1781" s="109">
        <v>714904.85</v>
      </c>
      <c r="AI1781" s="126">
        <v>4.9315068493150687</v>
      </c>
      <c r="AJ1781" s="126">
        <v>5.0027397260273974</v>
      </c>
      <c r="AK1781" s="127">
        <v>9.2499999999999999E-2</v>
      </c>
      <c r="AL1781" s="128">
        <v>4.9315068493150687</v>
      </c>
      <c r="AM1781" s="128">
        <v>5.0027397260273974</v>
      </c>
      <c r="AN1781" s="129">
        <v>9.2499999999999985E-2</v>
      </c>
      <c r="AO1781" s="130" t="s">
        <v>1774</v>
      </c>
      <c r="AP1781" s="130" t="s">
        <v>1775</v>
      </c>
      <c r="AQ1781" s="27">
        <v>33064.35</v>
      </c>
      <c r="AR1781" s="27">
        <v>66128.7</v>
      </c>
      <c r="AS1781" s="27">
        <v>66128.7</v>
      </c>
      <c r="AT1781" s="27">
        <v>66128.7</v>
      </c>
      <c r="AU1781" s="27">
        <v>66128.7</v>
      </c>
      <c r="AV1781" s="27">
        <v>33064.35</v>
      </c>
      <c r="AW1781" s="27">
        <v>0</v>
      </c>
      <c r="AX1781" s="27">
        <v>0</v>
      </c>
      <c r="AY1781" s="27">
        <v>0</v>
      </c>
      <c r="AZ1781" s="27">
        <v>0</v>
      </c>
      <c r="BA1781" s="27">
        <v>0</v>
      </c>
      <c r="BB1781" s="27">
        <v>0</v>
      </c>
      <c r="BC1781" s="27">
        <v>0</v>
      </c>
      <c r="BD1781" s="27">
        <v>0</v>
      </c>
      <c r="BE1781" s="27">
        <v>0</v>
      </c>
      <c r="BF1781" s="27">
        <v>0</v>
      </c>
      <c r="BG1781" s="27">
        <f t="shared" si="119"/>
        <v>99193.049999999988</v>
      </c>
      <c r="BH1781" s="27">
        <f t="shared" si="120"/>
        <v>231450.44999999998</v>
      </c>
      <c r="BI1781" s="27">
        <f t="shared" si="121"/>
        <v>330643.5</v>
      </c>
    </row>
    <row r="1782" spans="1:61" x14ac:dyDescent="0.35">
      <c r="A1782" s="65" t="str">
        <f t="shared" si="122"/>
        <v>DI0017231</v>
      </c>
      <c r="B1782" s="67" t="s">
        <v>2073</v>
      </c>
      <c r="C1782" s="67">
        <v>1</v>
      </c>
      <c r="D1782" s="111" t="s">
        <v>0</v>
      </c>
      <c r="E1782" s="111" t="s">
        <v>3</v>
      </c>
      <c r="F1782" s="104" t="s">
        <v>1760</v>
      </c>
      <c r="G1782" s="104" t="s">
        <v>1769</v>
      </c>
      <c r="H1782" s="104" t="s">
        <v>1770</v>
      </c>
      <c r="I1782" s="104" t="s">
        <v>1771</v>
      </c>
      <c r="J1782" s="104" t="s">
        <v>1772</v>
      </c>
      <c r="K1782" s="104" t="s">
        <v>2072</v>
      </c>
      <c r="L1782" s="104" t="s">
        <v>1766</v>
      </c>
      <c r="M1782" s="104" t="s">
        <v>1773</v>
      </c>
      <c r="N1782" s="111">
        <v>1</v>
      </c>
      <c r="O1782" s="111">
        <v>1</v>
      </c>
      <c r="P1782" s="111">
        <v>1</v>
      </c>
      <c r="Q1782" s="113">
        <v>0</v>
      </c>
      <c r="R1782" s="113">
        <v>0</v>
      </c>
      <c r="S1782" s="113">
        <v>1</v>
      </c>
      <c r="T1782" s="113">
        <v>1</v>
      </c>
      <c r="U1782" s="113">
        <v>1</v>
      </c>
      <c r="V1782" s="113">
        <v>0</v>
      </c>
      <c r="W1782" s="109">
        <v>0</v>
      </c>
      <c r="X1782" s="109">
        <v>714904.86</v>
      </c>
      <c r="Y1782" s="109">
        <v>0</v>
      </c>
      <c r="Z1782" s="109">
        <v>0</v>
      </c>
      <c r="AA1782" s="109">
        <v>0</v>
      </c>
      <c r="AB1782" s="109">
        <v>0</v>
      </c>
      <c r="AC1782" s="109">
        <v>0</v>
      </c>
      <c r="AD1782" s="109">
        <v>0</v>
      </c>
      <c r="AE1782" s="109">
        <v>714904.86</v>
      </c>
      <c r="AF1782" s="108">
        <v>45751</v>
      </c>
      <c r="AG1782" s="107">
        <v>46116</v>
      </c>
      <c r="AH1782" s="109">
        <v>714904.86</v>
      </c>
      <c r="AI1782" s="126">
        <v>0.92876712328767119</v>
      </c>
      <c r="AJ1782" s="126">
        <v>1</v>
      </c>
      <c r="AK1782" s="127">
        <v>4.9000000000000002E-2</v>
      </c>
      <c r="AL1782" s="128">
        <v>0.92876712328767119</v>
      </c>
      <c r="AM1782" s="128">
        <v>1</v>
      </c>
      <c r="AN1782" s="129">
        <v>4.9000000000000002E-2</v>
      </c>
      <c r="AO1782" s="130" t="s">
        <v>1774</v>
      </c>
      <c r="AP1782" s="130" t="s">
        <v>1775</v>
      </c>
      <c r="AQ1782" s="27">
        <v>31277.09</v>
      </c>
      <c r="AR1782" s="27">
        <v>62554.18</v>
      </c>
      <c r="AS1782" s="27">
        <v>62554.18</v>
      </c>
      <c r="AT1782" s="27">
        <v>31277.09</v>
      </c>
      <c r="AU1782" s="27">
        <v>0</v>
      </c>
      <c r="AV1782" s="27">
        <v>0</v>
      </c>
      <c r="AW1782" s="27">
        <v>0</v>
      </c>
      <c r="AX1782" s="27">
        <v>0</v>
      </c>
      <c r="AY1782" s="27">
        <v>0</v>
      </c>
      <c r="AZ1782" s="27">
        <v>0</v>
      </c>
      <c r="BA1782" s="27">
        <v>0</v>
      </c>
      <c r="BB1782" s="27">
        <v>0</v>
      </c>
      <c r="BC1782" s="27">
        <v>0</v>
      </c>
      <c r="BD1782" s="27">
        <v>0</v>
      </c>
      <c r="BE1782" s="27">
        <v>0</v>
      </c>
      <c r="BF1782" s="27">
        <v>0</v>
      </c>
      <c r="BG1782" s="27">
        <f t="shared" si="119"/>
        <v>93831.27</v>
      </c>
      <c r="BH1782" s="27">
        <f t="shared" si="120"/>
        <v>93831.27</v>
      </c>
      <c r="BI1782" s="27">
        <f t="shared" si="121"/>
        <v>187662.54</v>
      </c>
    </row>
    <row r="1783" spans="1:61" x14ac:dyDescent="0.35">
      <c r="A1783" s="65" t="str">
        <f t="shared" si="122"/>
        <v>DI0017241</v>
      </c>
      <c r="B1783" s="67" t="s">
        <v>2074</v>
      </c>
      <c r="C1783" s="67">
        <v>1</v>
      </c>
      <c r="D1783" s="111" t="s">
        <v>0</v>
      </c>
      <c r="E1783" s="111" t="s">
        <v>3</v>
      </c>
      <c r="F1783" s="104" t="s">
        <v>1760</v>
      </c>
      <c r="G1783" s="104" t="s">
        <v>1769</v>
      </c>
      <c r="H1783" s="104" t="s">
        <v>1770</v>
      </c>
      <c r="I1783" s="104" t="s">
        <v>1771</v>
      </c>
      <c r="J1783" s="104" t="s">
        <v>1772</v>
      </c>
      <c r="K1783" s="104" t="s">
        <v>2072</v>
      </c>
      <c r="L1783" s="104" t="s">
        <v>1766</v>
      </c>
      <c r="M1783" s="104" t="s">
        <v>1773</v>
      </c>
      <c r="N1783" s="111">
        <v>1</v>
      </c>
      <c r="O1783" s="111">
        <v>1</v>
      </c>
      <c r="P1783" s="111">
        <v>1</v>
      </c>
      <c r="Q1783" s="113">
        <v>0</v>
      </c>
      <c r="R1783" s="113">
        <v>0</v>
      </c>
      <c r="S1783" s="113">
        <v>1</v>
      </c>
      <c r="T1783" s="113">
        <v>1</v>
      </c>
      <c r="U1783" s="113">
        <v>1</v>
      </c>
      <c r="V1783" s="113">
        <v>0</v>
      </c>
      <c r="W1783" s="109">
        <v>0</v>
      </c>
      <c r="X1783" s="109">
        <v>714904.86</v>
      </c>
      <c r="Y1783" s="109">
        <v>0</v>
      </c>
      <c r="Z1783" s="109">
        <v>0</v>
      </c>
      <c r="AA1783" s="109">
        <v>0</v>
      </c>
      <c r="AB1783" s="109">
        <v>0</v>
      </c>
      <c r="AC1783" s="109">
        <v>0</v>
      </c>
      <c r="AD1783" s="109">
        <v>0</v>
      </c>
      <c r="AE1783" s="109">
        <v>714904.86</v>
      </c>
      <c r="AF1783" s="108">
        <v>45751</v>
      </c>
      <c r="AG1783" s="107">
        <v>46847</v>
      </c>
      <c r="AH1783" s="109">
        <v>714904.86</v>
      </c>
      <c r="AI1783" s="126">
        <v>2.9315068493150687</v>
      </c>
      <c r="AJ1783" s="126">
        <v>3.0027397260273974</v>
      </c>
      <c r="AK1783" s="127">
        <v>8.7499999999999994E-2</v>
      </c>
      <c r="AL1783" s="128">
        <v>2.9315068493150687</v>
      </c>
      <c r="AM1783" s="128">
        <v>3.0027397260273974</v>
      </c>
      <c r="AN1783" s="129">
        <v>8.7499999999999994E-2</v>
      </c>
      <c r="AO1783" s="130" t="s">
        <v>1774</v>
      </c>
      <c r="AP1783" s="130" t="s">
        <v>1775</v>
      </c>
      <c r="AQ1783" s="27">
        <v>17515.169999999998</v>
      </c>
      <c r="AR1783" s="27">
        <v>17515.169999999998</v>
      </c>
      <c r="AS1783" s="27">
        <v>0</v>
      </c>
      <c r="AT1783" s="27">
        <v>0</v>
      </c>
      <c r="AU1783" s="27">
        <v>0</v>
      </c>
      <c r="AV1783" s="27">
        <v>0</v>
      </c>
      <c r="AW1783" s="27">
        <v>0</v>
      </c>
      <c r="AX1783" s="27">
        <v>0</v>
      </c>
      <c r="AY1783" s="27">
        <v>0</v>
      </c>
      <c r="AZ1783" s="27">
        <v>0</v>
      </c>
      <c r="BA1783" s="27">
        <v>0</v>
      </c>
      <c r="BB1783" s="27">
        <v>0</v>
      </c>
      <c r="BC1783" s="27">
        <v>0</v>
      </c>
      <c r="BD1783" s="27">
        <v>0</v>
      </c>
      <c r="BE1783" s="27">
        <v>0</v>
      </c>
      <c r="BF1783" s="27">
        <v>0</v>
      </c>
      <c r="BG1783" s="27">
        <f t="shared" si="119"/>
        <v>35030.339999999997</v>
      </c>
      <c r="BH1783" s="27">
        <f t="shared" si="120"/>
        <v>0</v>
      </c>
      <c r="BI1783" s="27">
        <f t="shared" si="121"/>
        <v>35030.339999999997</v>
      </c>
    </row>
    <row r="1784" spans="1:61" x14ac:dyDescent="0.35">
      <c r="A1784" s="65" t="str">
        <f t="shared" si="122"/>
        <v>DI0017251</v>
      </c>
      <c r="B1784" s="67" t="s">
        <v>2075</v>
      </c>
      <c r="C1784" s="67">
        <v>1</v>
      </c>
      <c r="D1784" s="111" t="s">
        <v>0</v>
      </c>
      <c r="E1784" s="111" t="s">
        <v>3</v>
      </c>
      <c r="F1784" s="104" t="s">
        <v>1760</v>
      </c>
      <c r="G1784" s="104" t="s">
        <v>1769</v>
      </c>
      <c r="H1784" s="104" t="s">
        <v>1770</v>
      </c>
      <c r="I1784" s="104" t="s">
        <v>1771</v>
      </c>
      <c r="J1784" s="104" t="s">
        <v>1772</v>
      </c>
      <c r="K1784" s="104" t="s">
        <v>2076</v>
      </c>
      <c r="L1784" s="104" t="s">
        <v>1766</v>
      </c>
      <c r="M1784" s="104" t="s">
        <v>1773</v>
      </c>
      <c r="N1784" s="111">
        <v>1</v>
      </c>
      <c r="O1784" s="111">
        <v>1</v>
      </c>
      <c r="P1784" s="111">
        <v>1</v>
      </c>
      <c r="Q1784" s="113">
        <v>0</v>
      </c>
      <c r="R1784" s="113">
        <v>0</v>
      </c>
      <c r="S1784" s="113">
        <v>1</v>
      </c>
      <c r="T1784" s="113">
        <v>1</v>
      </c>
      <c r="U1784" s="113">
        <v>1</v>
      </c>
      <c r="V1784" s="113">
        <v>0</v>
      </c>
      <c r="W1784" s="109">
        <v>0</v>
      </c>
      <c r="X1784" s="109">
        <v>152248.14000000001</v>
      </c>
      <c r="Y1784" s="109">
        <v>0</v>
      </c>
      <c r="Z1784" s="109">
        <v>0</v>
      </c>
      <c r="AA1784" s="109">
        <v>0</v>
      </c>
      <c r="AB1784" s="109">
        <v>0</v>
      </c>
      <c r="AC1784" s="109">
        <v>0</v>
      </c>
      <c r="AD1784" s="109">
        <v>0</v>
      </c>
      <c r="AE1784" s="109">
        <v>152248.14000000001</v>
      </c>
      <c r="AF1784" s="108">
        <v>45751</v>
      </c>
      <c r="AG1784" s="107">
        <v>47577</v>
      </c>
      <c r="AH1784" s="109">
        <v>152248.14000000001</v>
      </c>
      <c r="AI1784" s="126">
        <v>4.9315068493150687</v>
      </c>
      <c r="AJ1784" s="126">
        <v>5.0027397260273974</v>
      </c>
      <c r="AK1784" s="127">
        <v>9.2499999999999999E-2</v>
      </c>
      <c r="AL1784" s="128">
        <v>4.9315068493150687</v>
      </c>
      <c r="AM1784" s="128">
        <v>5.0027397260273974</v>
      </c>
      <c r="AN1784" s="129">
        <v>9.2499999999999999E-2</v>
      </c>
      <c r="AO1784" s="130" t="s">
        <v>1774</v>
      </c>
      <c r="AP1784" s="130" t="s">
        <v>1775</v>
      </c>
      <c r="AQ1784" s="27">
        <v>7041.48</v>
      </c>
      <c r="AR1784" s="27">
        <v>14082.96</v>
      </c>
      <c r="AS1784" s="27">
        <v>14082.96</v>
      </c>
      <c r="AT1784" s="27">
        <v>14082.96</v>
      </c>
      <c r="AU1784" s="27">
        <v>14082.96</v>
      </c>
      <c r="AV1784" s="27">
        <v>7041.48</v>
      </c>
      <c r="AW1784" s="27">
        <v>0</v>
      </c>
      <c r="AX1784" s="27">
        <v>0</v>
      </c>
      <c r="AY1784" s="27">
        <v>0</v>
      </c>
      <c r="AZ1784" s="27">
        <v>0</v>
      </c>
      <c r="BA1784" s="27">
        <v>0</v>
      </c>
      <c r="BB1784" s="27">
        <v>0</v>
      </c>
      <c r="BC1784" s="27">
        <v>0</v>
      </c>
      <c r="BD1784" s="27">
        <v>0</v>
      </c>
      <c r="BE1784" s="27">
        <v>0</v>
      </c>
      <c r="BF1784" s="27">
        <v>0</v>
      </c>
      <c r="BG1784" s="27">
        <f t="shared" si="119"/>
        <v>21124.44</v>
      </c>
      <c r="BH1784" s="27">
        <f t="shared" si="120"/>
        <v>49290.36</v>
      </c>
      <c r="BI1784" s="27">
        <f t="shared" si="121"/>
        <v>70414.8</v>
      </c>
    </row>
    <row r="1785" spans="1:61" x14ac:dyDescent="0.35">
      <c r="A1785" s="65" t="str">
        <f t="shared" si="122"/>
        <v>DI0017261</v>
      </c>
      <c r="B1785" s="67" t="s">
        <v>2077</v>
      </c>
      <c r="C1785" s="67">
        <v>1</v>
      </c>
      <c r="D1785" s="111" t="s">
        <v>0</v>
      </c>
      <c r="E1785" s="111" t="s">
        <v>3</v>
      </c>
      <c r="F1785" s="104" t="s">
        <v>1760</v>
      </c>
      <c r="G1785" s="104" t="s">
        <v>1769</v>
      </c>
      <c r="H1785" s="104" t="s">
        <v>1770</v>
      </c>
      <c r="I1785" s="104" t="s">
        <v>1771</v>
      </c>
      <c r="J1785" s="104" t="s">
        <v>1772</v>
      </c>
      <c r="K1785" s="104" t="s">
        <v>2076</v>
      </c>
      <c r="L1785" s="104" t="s">
        <v>1766</v>
      </c>
      <c r="M1785" s="104" t="s">
        <v>1773</v>
      </c>
      <c r="N1785" s="111">
        <v>1</v>
      </c>
      <c r="O1785" s="111">
        <v>1</v>
      </c>
      <c r="P1785" s="111">
        <v>1</v>
      </c>
      <c r="Q1785" s="113">
        <v>0</v>
      </c>
      <c r="R1785" s="113">
        <v>0</v>
      </c>
      <c r="S1785" s="113">
        <v>1</v>
      </c>
      <c r="T1785" s="113">
        <v>1</v>
      </c>
      <c r="U1785" s="113">
        <v>1</v>
      </c>
      <c r="V1785" s="113">
        <v>0</v>
      </c>
      <c r="W1785" s="109">
        <v>0</v>
      </c>
      <c r="X1785" s="109">
        <v>152248.13</v>
      </c>
      <c r="Y1785" s="109">
        <v>0</v>
      </c>
      <c r="Z1785" s="109">
        <v>0</v>
      </c>
      <c r="AA1785" s="109">
        <v>0</v>
      </c>
      <c r="AB1785" s="109">
        <v>0</v>
      </c>
      <c r="AC1785" s="109">
        <v>0</v>
      </c>
      <c r="AD1785" s="109">
        <v>0</v>
      </c>
      <c r="AE1785" s="109">
        <v>152248.13</v>
      </c>
      <c r="AF1785" s="108">
        <v>45751</v>
      </c>
      <c r="AG1785" s="107">
        <v>46116</v>
      </c>
      <c r="AH1785" s="109">
        <v>152248.13</v>
      </c>
      <c r="AI1785" s="126">
        <v>0.92876712328767119</v>
      </c>
      <c r="AJ1785" s="126">
        <v>1</v>
      </c>
      <c r="AK1785" s="127">
        <v>4.9000000000000002E-2</v>
      </c>
      <c r="AL1785" s="128">
        <v>0.92876712328767108</v>
      </c>
      <c r="AM1785" s="128">
        <v>1</v>
      </c>
      <c r="AN1785" s="129">
        <v>4.9000000000000002E-2</v>
      </c>
      <c r="AO1785" s="130" t="s">
        <v>1774</v>
      </c>
      <c r="AP1785" s="130" t="s">
        <v>1775</v>
      </c>
      <c r="AQ1785" s="27">
        <v>6660.86</v>
      </c>
      <c r="AR1785" s="27">
        <v>13321.72</v>
      </c>
      <c r="AS1785" s="27">
        <v>13321.72</v>
      </c>
      <c r="AT1785" s="27">
        <v>6660.86</v>
      </c>
      <c r="AU1785" s="27">
        <v>0</v>
      </c>
      <c r="AV1785" s="27">
        <v>0</v>
      </c>
      <c r="AW1785" s="27">
        <v>0</v>
      </c>
      <c r="AX1785" s="27">
        <v>0</v>
      </c>
      <c r="AY1785" s="27">
        <v>0</v>
      </c>
      <c r="AZ1785" s="27">
        <v>0</v>
      </c>
      <c r="BA1785" s="27">
        <v>0</v>
      </c>
      <c r="BB1785" s="27">
        <v>0</v>
      </c>
      <c r="BC1785" s="27">
        <v>0</v>
      </c>
      <c r="BD1785" s="27">
        <v>0</v>
      </c>
      <c r="BE1785" s="27">
        <v>0</v>
      </c>
      <c r="BF1785" s="27">
        <v>0</v>
      </c>
      <c r="BG1785" s="27">
        <f t="shared" si="119"/>
        <v>19982.579999999998</v>
      </c>
      <c r="BH1785" s="27">
        <f t="shared" si="120"/>
        <v>19982.579999999998</v>
      </c>
      <c r="BI1785" s="27">
        <f t="shared" si="121"/>
        <v>39965.159999999996</v>
      </c>
    </row>
    <row r="1786" spans="1:61" x14ac:dyDescent="0.35">
      <c r="A1786" s="65" t="str">
        <f t="shared" si="122"/>
        <v>DI0017271</v>
      </c>
      <c r="B1786" s="67" t="s">
        <v>2078</v>
      </c>
      <c r="C1786" s="67">
        <v>1</v>
      </c>
      <c r="D1786" s="111" t="s">
        <v>0</v>
      </c>
      <c r="E1786" s="111" t="s">
        <v>3</v>
      </c>
      <c r="F1786" s="104" t="s">
        <v>1760</v>
      </c>
      <c r="G1786" s="104" t="s">
        <v>1769</v>
      </c>
      <c r="H1786" s="104" t="s">
        <v>1770</v>
      </c>
      <c r="I1786" s="104" t="s">
        <v>1771</v>
      </c>
      <c r="J1786" s="104" t="s">
        <v>1772</v>
      </c>
      <c r="K1786" s="104" t="s">
        <v>2076</v>
      </c>
      <c r="L1786" s="104" t="s">
        <v>1766</v>
      </c>
      <c r="M1786" s="104" t="s">
        <v>1773</v>
      </c>
      <c r="N1786" s="111">
        <v>1</v>
      </c>
      <c r="O1786" s="111">
        <v>1</v>
      </c>
      <c r="P1786" s="111">
        <v>1</v>
      </c>
      <c r="Q1786" s="113">
        <v>0</v>
      </c>
      <c r="R1786" s="113">
        <v>0</v>
      </c>
      <c r="S1786" s="113">
        <v>1</v>
      </c>
      <c r="T1786" s="113">
        <v>1</v>
      </c>
      <c r="U1786" s="113">
        <v>1</v>
      </c>
      <c r="V1786" s="113">
        <v>0</v>
      </c>
      <c r="W1786" s="109">
        <v>0</v>
      </c>
      <c r="X1786" s="109">
        <v>152248.13</v>
      </c>
      <c r="Y1786" s="109">
        <v>0</v>
      </c>
      <c r="Z1786" s="109">
        <v>0</v>
      </c>
      <c r="AA1786" s="109">
        <v>0</v>
      </c>
      <c r="AB1786" s="109">
        <v>0</v>
      </c>
      <c r="AC1786" s="109">
        <v>0</v>
      </c>
      <c r="AD1786" s="109">
        <v>0</v>
      </c>
      <c r="AE1786" s="109">
        <v>152248.13</v>
      </c>
      <c r="AF1786" s="108">
        <v>45751</v>
      </c>
      <c r="AG1786" s="107">
        <v>46847</v>
      </c>
      <c r="AH1786" s="109">
        <v>152248.13</v>
      </c>
      <c r="AI1786" s="126">
        <v>2.9315068493150687</v>
      </c>
      <c r="AJ1786" s="126">
        <v>3.0027397260273974</v>
      </c>
      <c r="AK1786" s="127">
        <v>8.7499999999999994E-2</v>
      </c>
      <c r="AL1786" s="128">
        <v>2.9315068493150687</v>
      </c>
      <c r="AM1786" s="128">
        <v>3.0027397260273974</v>
      </c>
      <c r="AN1786" s="129">
        <v>8.7499999999999994E-2</v>
      </c>
      <c r="AO1786" s="130" t="s">
        <v>1774</v>
      </c>
      <c r="AP1786" s="130" t="s">
        <v>1775</v>
      </c>
      <c r="AQ1786" s="27">
        <v>3730.08</v>
      </c>
      <c r="AR1786" s="27">
        <v>3730.08</v>
      </c>
      <c r="AS1786" s="27">
        <v>0</v>
      </c>
      <c r="AT1786" s="27">
        <v>0</v>
      </c>
      <c r="AU1786" s="27">
        <v>0</v>
      </c>
      <c r="AV1786" s="27">
        <v>0</v>
      </c>
      <c r="AW1786" s="27">
        <v>0</v>
      </c>
      <c r="AX1786" s="27">
        <v>0</v>
      </c>
      <c r="AY1786" s="27">
        <v>0</v>
      </c>
      <c r="AZ1786" s="27">
        <v>0</v>
      </c>
      <c r="BA1786" s="27">
        <v>0</v>
      </c>
      <c r="BB1786" s="27">
        <v>0</v>
      </c>
      <c r="BC1786" s="27">
        <v>0</v>
      </c>
      <c r="BD1786" s="27">
        <v>0</v>
      </c>
      <c r="BE1786" s="27">
        <v>0</v>
      </c>
      <c r="BF1786" s="27">
        <v>0</v>
      </c>
      <c r="BG1786" s="27">
        <f t="shared" si="119"/>
        <v>7460.16</v>
      </c>
      <c r="BH1786" s="27">
        <f t="shared" si="120"/>
        <v>0</v>
      </c>
      <c r="BI1786" s="27">
        <f t="shared" si="121"/>
        <v>7460.16</v>
      </c>
    </row>
    <row r="1787" spans="1:61" x14ac:dyDescent="0.35">
      <c r="A1787" s="65" t="str">
        <f t="shared" si="122"/>
        <v>DI0017281</v>
      </c>
      <c r="B1787" s="67" t="s">
        <v>2079</v>
      </c>
      <c r="C1787" s="67">
        <v>1</v>
      </c>
      <c r="D1787" s="111" t="s">
        <v>0</v>
      </c>
      <c r="E1787" s="111" t="s">
        <v>3</v>
      </c>
      <c r="F1787" s="104" t="s">
        <v>1760</v>
      </c>
      <c r="G1787" s="104" t="s">
        <v>1769</v>
      </c>
      <c r="H1787" s="104" t="s">
        <v>1770</v>
      </c>
      <c r="I1787" s="104" t="s">
        <v>1771</v>
      </c>
      <c r="J1787" s="104" t="s">
        <v>1772</v>
      </c>
      <c r="K1787" s="104" t="s">
        <v>1722</v>
      </c>
      <c r="L1787" s="104" t="s">
        <v>1766</v>
      </c>
      <c r="M1787" s="104" t="s">
        <v>1773</v>
      </c>
      <c r="N1787" s="111">
        <v>1</v>
      </c>
      <c r="O1787" s="111">
        <v>1</v>
      </c>
      <c r="P1787" s="111">
        <v>1</v>
      </c>
      <c r="Q1787" s="113">
        <v>0</v>
      </c>
      <c r="R1787" s="113">
        <v>0</v>
      </c>
      <c r="S1787" s="113">
        <v>1</v>
      </c>
      <c r="T1787" s="113">
        <v>1</v>
      </c>
      <c r="U1787" s="113">
        <v>1</v>
      </c>
      <c r="V1787" s="113">
        <v>0</v>
      </c>
      <c r="W1787" s="109">
        <v>0</v>
      </c>
      <c r="X1787" s="109">
        <v>500240.94</v>
      </c>
      <c r="Y1787" s="109">
        <v>0</v>
      </c>
      <c r="Z1787" s="109">
        <v>0</v>
      </c>
      <c r="AA1787" s="109">
        <v>0</v>
      </c>
      <c r="AB1787" s="109">
        <v>0</v>
      </c>
      <c r="AC1787" s="109">
        <v>0</v>
      </c>
      <c r="AD1787" s="109">
        <v>0</v>
      </c>
      <c r="AE1787" s="109">
        <v>500240.94</v>
      </c>
      <c r="AF1787" s="108">
        <v>45751</v>
      </c>
      <c r="AG1787" s="107">
        <v>47577</v>
      </c>
      <c r="AH1787" s="109">
        <v>500240.94</v>
      </c>
      <c r="AI1787" s="126">
        <v>4.9315068493150687</v>
      </c>
      <c r="AJ1787" s="126">
        <v>5.0027397260273974</v>
      </c>
      <c r="AK1787" s="127">
        <v>9.2499999999999999E-2</v>
      </c>
      <c r="AL1787" s="128">
        <v>4.9315068493150687</v>
      </c>
      <c r="AM1787" s="128">
        <v>5.0027397260273974</v>
      </c>
      <c r="AN1787" s="129">
        <v>9.2499999999999999E-2</v>
      </c>
      <c r="AO1787" s="130" t="s">
        <v>1774</v>
      </c>
      <c r="AP1787" s="130" t="s">
        <v>1775</v>
      </c>
      <c r="AQ1787" s="27">
        <v>23136.14</v>
      </c>
      <c r="AR1787" s="27">
        <v>46272.28</v>
      </c>
      <c r="AS1787" s="27">
        <v>46272.28</v>
      </c>
      <c r="AT1787" s="27">
        <v>46272.28</v>
      </c>
      <c r="AU1787" s="27">
        <v>46272.28</v>
      </c>
      <c r="AV1787" s="27">
        <v>23136.14</v>
      </c>
      <c r="AW1787" s="27">
        <v>0</v>
      </c>
      <c r="AX1787" s="27">
        <v>0</v>
      </c>
      <c r="AY1787" s="27">
        <v>0</v>
      </c>
      <c r="AZ1787" s="27">
        <v>0</v>
      </c>
      <c r="BA1787" s="27">
        <v>0</v>
      </c>
      <c r="BB1787" s="27">
        <v>0</v>
      </c>
      <c r="BC1787" s="27">
        <v>0</v>
      </c>
      <c r="BD1787" s="27">
        <v>0</v>
      </c>
      <c r="BE1787" s="27">
        <v>0</v>
      </c>
      <c r="BF1787" s="27">
        <v>0</v>
      </c>
      <c r="BG1787" s="27">
        <f t="shared" si="119"/>
        <v>69408.42</v>
      </c>
      <c r="BH1787" s="27">
        <f t="shared" si="120"/>
        <v>161952.97999999998</v>
      </c>
      <c r="BI1787" s="27">
        <f t="shared" si="121"/>
        <v>231361.39999999997</v>
      </c>
    </row>
    <row r="1788" spans="1:61" x14ac:dyDescent="0.35">
      <c r="A1788" s="65" t="str">
        <f t="shared" si="122"/>
        <v>DI0017291</v>
      </c>
      <c r="B1788" s="67" t="s">
        <v>2080</v>
      </c>
      <c r="C1788" s="67">
        <v>1</v>
      </c>
      <c r="D1788" s="111" t="s">
        <v>0</v>
      </c>
      <c r="E1788" s="111" t="s">
        <v>3</v>
      </c>
      <c r="F1788" s="104" t="s">
        <v>1760</v>
      </c>
      <c r="G1788" s="104" t="s">
        <v>1769</v>
      </c>
      <c r="H1788" s="104" t="s">
        <v>1770</v>
      </c>
      <c r="I1788" s="104" t="s">
        <v>1771</v>
      </c>
      <c r="J1788" s="104" t="s">
        <v>1772</v>
      </c>
      <c r="K1788" s="104" t="s">
        <v>1722</v>
      </c>
      <c r="L1788" s="104" t="s">
        <v>1766</v>
      </c>
      <c r="M1788" s="104" t="s">
        <v>1773</v>
      </c>
      <c r="N1788" s="111">
        <v>1</v>
      </c>
      <c r="O1788" s="111">
        <v>1</v>
      </c>
      <c r="P1788" s="111">
        <v>1</v>
      </c>
      <c r="Q1788" s="113">
        <v>0</v>
      </c>
      <c r="R1788" s="113">
        <v>0</v>
      </c>
      <c r="S1788" s="113">
        <v>1</v>
      </c>
      <c r="T1788" s="113">
        <v>1</v>
      </c>
      <c r="U1788" s="113">
        <v>1</v>
      </c>
      <c r="V1788" s="113">
        <v>0</v>
      </c>
      <c r="W1788" s="109">
        <v>0</v>
      </c>
      <c r="X1788" s="109">
        <v>500240.94</v>
      </c>
      <c r="Y1788" s="109">
        <v>0</v>
      </c>
      <c r="Z1788" s="109">
        <v>0</v>
      </c>
      <c r="AA1788" s="109">
        <v>0</v>
      </c>
      <c r="AB1788" s="109">
        <v>0</v>
      </c>
      <c r="AC1788" s="109">
        <v>0</v>
      </c>
      <c r="AD1788" s="109">
        <v>0</v>
      </c>
      <c r="AE1788" s="109">
        <v>500240.94</v>
      </c>
      <c r="AF1788" s="108">
        <v>45751</v>
      </c>
      <c r="AG1788" s="107">
        <v>46116</v>
      </c>
      <c r="AH1788" s="109">
        <v>500240.94</v>
      </c>
      <c r="AI1788" s="126">
        <v>0.92876712328767119</v>
      </c>
      <c r="AJ1788" s="126">
        <v>1</v>
      </c>
      <c r="AK1788" s="127">
        <v>4.9000000000000002E-2</v>
      </c>
      <c r="AL1788" s="128">
        <v>0.92876712328767119</v>
      </c>
      <c r="AM1788" s="128">
        <v>1</v>
      </c>
      <c r="AN1788" s="129">
        <v>4.9000000000000002E-2</v>
      </c>
      <c r="AO1788" s="130" t="s">
        <v>1774</v>
      </c>
      <c r="AP1788" s="130" t="s">
        <v>1775</v>
      </c>
      <c r="AQ1788" s="27">
        <v>21885.54</v>
      </c>
      <c r="AR1788" s="27">
        <v>43771.08</v>
      </c>
      <c r="AS1788" s="27">
        <v>43771.08</v>
      </c>
      <c r="AT1788" s="27">
        <v>21885.54</v>
      </c>
      <c r="AU1788" s="27">
        <v>0</v>
      </c>
      <c r="AV1788" s="27">
        <v>0</v>
      </c>
      <c r="AW1788" s="27">
        <v>0</v>
      </c>
      <c r="AX1788" s="27">
        <v>0</v>
      </c>
      <c r="AY1788" s="27">
        <v>0</v>
      </c>
      <c r="AZ1788" s="27">
        <v>0</v>
      </c>
      <c r="BA1788" s="27">
        <v>0</v>
      </c>
      <c r="BB1788" s="27">
        <v>0</v>
      </c>
      <c r="BC1788" s="27">
        <v>0</v>
      </c>
      <c r="BD1788" s="27">
        <v>0</v>
      </c>
      <c r="BE1788" s="27">
        <v>0</v>
      </c>
      <c r="BF1788" s="27">
        <v>0</v>
      </c>
      <c r="BG1788" s="27">
        <f t="shared" si="119"/>
        <v>65656.62</v>
      </c>
      <c r="BH1788" s="27">
        <f t="shared" si="120"/>
        <v>65656.62</v>
      </c>
      <c r="BI1788" s="27">
        <f t="shared" si="121"/>
        <v>131313.24</v>
      </c>
    </row>
    <row r="1789" spans="1:61" x14ac:dyDescent="0.35">
      <c r="A1789" s="65" t="str">
        <f t="shared" si="122"/>
        <v>DI0017301</v>
      </c>
      <c r="B1789" s="67" t="s">
        <v>2081</v>
      </c>
      <c r="C1789" s="67">
        <v>1</v>
      </c>
      <c r="D1789" s="111" t="s">
        <v>0</v>
      </c>
      <c r="E1789" s="111" t="s">
        <v>3</v>
      </c>
      <c r="F1789" s="104" t="s">
        <v>1760</v>
      </c>
      <c r="G1789" s="104" t="s">
        <v>1769</v>
      </c>
      <c r="H1789" s="104" t="s">
        <v>1770</v>
      </c>
      <c r="I1789" s="104" t="s">
        <v>1771</v>
      </c>
      <c r="J1789" s="104" t="s">
        <v>1772</v>
      </c>
      <c r="K1789" s="104" t="s">
        <v>1722</v>
      </c>
      <c r="L1789" s="104" t="s">
        <v>1766</v>
      </c>
      <c r="M1789" s="104" t="s">
        <v>1773</v>
      </c>
      <c r="N1789" s="111">
        <v>1</v>
      </c>
      <c r="O1789" s="111">
        <v>1</v>
      </c>
      <c r="P1789" s="111">
        <v>1</v>
      </c>
      <c r="Q1789" s="113">
        <v>0</v>
      </c>
      <c r="R1789" s="113">
        <v>0</v>
      </c>
      <c r="S1789" s="113">
        <v>1</v>
      </c>
      <c r="T1789" s="113">
        <v>1</v>
      </c>
      <c r="U1789" s="113">
        <v>1</v>
      </c>
      <c r="V1789" s="113">
        <v>0</v>
      </c>
      <c r="W1789" s="109">
        <v>0</v>
      </c>
      <c r="X1789" s="109">
        <v>500240.94</v>
      </c>
      <c r="Y1789" s="109">
        <v>0</v>
      </c>
      <c r="Z1789" s="109">
        <v>0</v>
      </c>
      <c r="AA1789" s="109">
        <v>0</v>
      </c>
      <c r="AB1789" s="109">
        <v>0</v>
      </c>
      <c r="AC1789" s="109">
        <v>0</v>
      </c>
      <c r="AD1789" s="109">
        <v>0</v>
      </c>
      <c r="AE1789" s="109">
        <v>500240.94</v>
      </c>
      <c r="AF1789" s="108">
        <v>45751</v>
      </c>
      <c r="AG1789" s="107">
        <v>46847</v>
      </c>
      <c r="AH1789" s="109">
        <v>500240.94</v>
      </c>
      <c r="AI1789" s="126">
        <v>2.9315068493150687</v>
      </c>
      <c r="AJ1789" s="126">
        <v>3.0027397260273974</v>
      </c>
      <c r="AK1789" s="127">
        <v>8.7499999999999994E-2</v>
      </c>
      <c r="AL1789" s="128">
        <v>2.9315068493150687</v>
      </c>
      <c r="AM1789" s="128">
        <v>3.0027397260273974</v>
      </c>
      <c r="AN1789" s="129">
        <v>8.7499999999999994E-2</v>
      </c>
      <c r="AO1789" s="130" t="s">
        <v>1774</v>
      </c>
      <c r="AP1789" s="130" t="s">
        <v>1775</v>
      </c>
      <c r="AQ1789" s="27">
        <v>12255.9</v>
      </c>
      <c r="AR1789" s="27">
        <v>12255.9</v>
      </c>
      <c r="AS1789" s="27">
        <v>0</v>
      </c>
      <c r="AT1789" s="27">
        <v>0</v>
      </c>
      <c r="AU1789" s="27">
        <v>0</v>
      </c>
      <c r="AV1789" s="27">
        <v>0</v>
      </c>
      <c r="AW1789" s="27">
        <v>0</v>
      </c>
      <c r="AX1789" s="27">
        <v>0</v>
      </c>
      <c r="AY1789" s="27">
        <v>0</v>
      </c>
      <c r="AZ1789" s="27">
        <v>0</v>
      </c>
      <c r="BA1789" s="27">
        <v>0</v>
      </c>
      <c r="BB1789" s="27">
        <v>0</v>
      </c>
      <c r="BC1789" s="27">
        <v>0</v>
      </c>
      <c r="BD1789" s="27">
        <v>0</v>
      </c>
      <c r="BE1789" s="27">
        <v>0</v>
      </c>
      <c r="BF1789" s="27">
        <v>0</v>
      </c>
      <c r="BG1789" s="27">
        <f t="shared" si="119"/>
        <v>24511.8</v>
      </c>
      <c r="BH1789" s="27">
        <f t="shared" si="120"/>
        <v>0</v>
      </c>
      <c r="BI1789" s="27">
        <f t="shared" si="121"/>
        <v>24511.8</v>
      </c>
    </row>
    <row r="1790" spans="1:61" x14ac:dyDescent="0.35">
      <c r="A1790" s="65" t="str">
        <f t="shared" si="122"/>
        <v>DI0017311</v>
      </c>
      <c r="B1790" s="67" t="s">
        <v>2082</v>
      </c>
      <c r="C1790" s="67">
        <v>1</v>
      </c>
      <c r="D1790" s="111" t="s">
        <v>0</v>
      </c>
      <c r="E1790" s="111" t="s">
        <v>3</v>
      </c>
      <c r="F1790" s="104" t="s">
        <v>1760</v>
      </c>
      <c r="G1790" s="104" t="s">
        <v>1769</v>
      </c>
      <c r="H1790" s="104" t="s">
        <v>1770</v>
      </c>
      <c r="I1790" s="104" t="s">
        <v>1771</v>
      </c>
      <c r="J1790" s="104" t="s">
        <v>1772</v>
      </c>
      <c r="K1790" s="104" t="s">
        <v>1333</v>
      </c>
      <c r="L1790" s="104" t="s">
        <v>1766</v>
      </c>
      <c r="M1790" s="104" t="s">
        <v>1773</v>
      </c>
      <c r="N1790" s="111">
        <v>1</v>
      </c>
      <c r="O1790" s="111">
        <v>1</v>
      </c>
      <c r="P1790" s="111">
        <v>1</v>
      </c>
      <c r="Q1790" s="113">
        <v>0</v>
      </c>
      <c r="R1790" s="113">
        <v>0</v>
      </c>
      <c r="S1790" s="113">
        <v>1</v>
      </c>
      <c r="T1790" s="113">
        <v>1</v>
      </c>
      <c r="U1790" s="113">
        <v>1</v>
      </c>
      <c r="V1790" s="113">
        <v>0</v>
      </c>
      <c r="W1790" s="109">
        <v>0</v>
      </c>
      <c r="X1790" s="109">
        <v>152982.68</v>
      </c>
      <c r="Y1790" s="109">
        <v>0</v>
      </c>
      <c r="Z1790" s="109">
        <v>0</v>
      </c>
      <c r="AA1790" s="109">
        <v>0</v>
      </c>
      <c r="AB1790" s="109">
        <v>0</v>
      </c>
      <c r="AC1790" s="109">
        <v>0</v>
      </c>
      <c r="AD1790" s="109">
        <v>0</v>
      </c>
      <c r="AE1790" s="109">
        <v>152982.68</v>
      </c>
      <c r="AF1790" s="108">
        <v>45751</v>
      </c>
      <c r="AG1790" s="107">
        <v>47577</v>
      </c>
      <c r="AH1790" s="109">
        <v>152982.68</v>
      </c>
      <c r="AI1790" s="126">
        <v>4.9315068493150687</v>
      </c>
      <c r="AJ1790" s="126">
        <v>5.0027397260273974</v>
      </c>
      <c r="AK1790" s="127">
        <v>9.2499999999999999E-2</v>
      </c>
      <c r="AL1790" s="128">
        <v>4.9315068493150687</v>
      </c>
      <c r="AM1790" s="128">
        <v>5.0027397260273974</v>
      </c>
      <c r="AN1790" s="129">
        <v>9.2499999999999999E-2</v>
      </c>
      <c r="AO1790" s="130" t="s">
        <v>1774</v>
      </c>
      <c r="AP1790" s="130" t="s">
        <v>1775</v>
      </c>
      <c r="AQ1790" s="27">
        <v>7075.45</v>
      </c>
      <c r="AR1790" s="27">
        <v>14150.9</v>
      </c>
      <c r="AS1790" s="27">
        <v>14150.9</v>
      </c>
      <c r="AT1790" s="27">
        <v>14150.9</v>
      </c>
      <c r="AU1790" s="27">
        <v>14150.9</v>
      </c>
      <c r="AV1790" s="27">
        <v>7075.45</v>
      </c>
      <c r="AW1790" s="27">
        <v>0</v>
      </c>
      <c r="AX1790" s="27">
        <v>0</v>
      </c>
      <c r="AY1790" s="27">
        <v>0</v>
      </c>
      <c r="AZ1790" s="27">
        <v>0</v>
      </c>
      <c r="BA1790" s="27">
        <v>0</v>
      </c>
      <c r="BB1790" s="27">
        <v>0</v>
      </c>
      <c r="BC1790" s="27">
        <v>0</v>
      </c>
      <c r="BD1790" s="27">
        <v>0</v>
      </c>
      <c r="BE1790" s="27">
        <v>0</v>
      </c>
      <c r="BF1790" s="27">
        <v>0</v>
      </c>
      <c r="BG1790" s="27">
        <f t="shared" si="119"/>
        <v>21226.35</v>
      </c>
      <c r="BH1790" s="27">
        <f t="shared" si="120"/>
        <v>49528.149999999994</v>
      </c>
      <c r="BI1790" s="27">
        <f t="shared" si="121"/>
        <v>70754.5</v>
      </c>
    </row>
    <row r="1791" spans="1:61" x14ac:dyDescent="0.35">
      <c r="A1791" s="65" t="str">
        <f t="shared" si="122"/>
        <v>DI0017321</v>
      </c>
      <c r="B1791" s="67" t="s">
        <v>2083</v>
      </c>
      <c r="C1791" s="67">
        <v>1</v>
      </c>
      <c r="D1791" s="111" t="s">
        <v>0</v>
      </c>
      <c r="E1791" s="111" t="s">
        <v>3</v>
      </c>
      <c r="F1791" s="104" t="s">
        <v>1760</v>
      </c>
      <c r="G1791" s="104" t="s">
        <v>1769</v>
      </c>
      <c r="H1791" s="104" t="s">
        <v>1770</v>
      </c>
      <c r="I1791" s="104" t="s">
        <v>1771</v>
      </c>
      <c r="J1791" s="104" t="s">
        <v>1772</v>
      </c>
      <c r="K1791" s="104" t="s">
        <v>1333</v>
      </c>
      <c r="L1791" s="104" t="s">
        <v>1766</v>
      </c>
      <c r="M1791" s="104" t="s">
        <v>1773</v>
      </c>
      <c r="N1791" s="111">
        <v>1</v>
      </c>
      <c r="O1791" s="111">
        <v>1</v>
      </c>
      <c r="P1791" s="111">
        <v>1</v>
      </c>
      <c r="Q1791" s="113">
        <v>0</v>
      </c>
      <c r="R1791" s="113">
        <v>0</v>
      </c>
      <c r="S1791" s="113">
        <v>1</v>
      </c>
      <c r="T1791" s="113">
        <v>1</v>
      </c>
      <c r="U1791" s="113">
        <v>1</v>
      </c>
      <c r="V1791" s="113">
        <v>0</v>
      </c>
      <c r="W1791" s="109">
        <v>0</v>
      </c>
      <c r="X1791" s="109">
        <v>152982.67000000001</v>
      </c>
      <c r="Y1791" s="109">
        <v>0</v>
      </c>
      <c r="Z1791" s="109">
        <v>0</v>
      </c>
      <c r="AA1791" s="109">
        <v>0</v>
      </c>
      <c r="AB1791" s="109">
        <v>0</v>
      </c>
      <c r="AC1791" s="109">
        <v>0</v>
      </c>
      <c r="AD1791" s="109">
        <v>0</v>
      </c>
      <c r="AE1791" s="109">
        <v>152982.67000000001</v>
      </c>
      <c r="AF1791" s="108">
        <v>45751</v>
      </c>
      <c r="AG1791" s="107">
        <v>46116</v>
      </c>
      <c r="AH1791" s="109">
        <v>152982.67000000001</v>
      </c>
      <c r="AI1791" s="126">
        <v>0.92876712328767119</v>
      </c>
      <c r="AJ1791" s="126">
        <v>1</v>
      </c>
      <c r="AK1791" s="127">
        <v>4.9000000000000002E-2</v>
      </c>
      <c r="AL1791" s="128">
        <v>0.92876712328767108</v>
      </c>
      <c r="AM1791" s="128">
        <v>1</v>
      </c>
      <c r="AN1791" s="129">
        <v>4.9000000000000002E-2</v>
      </c>
      <c r="AO1791" s="130" t="s">
        <v>1774</v>
      </c>
      <c r="AP1791" s="130" t="s">
        <v>1775</v>
      </c>
      <c r="AQ1791" s="27">
        <v>6692.99</v>
      </c>
      <c r="AR1791" s="27">
        <v>13385.98</v>
      </c>
      <c r="AS1791" s="27">
        <v>13385.98</v>
      </c>
      <c r="AT1791" s="27">
        <v>6692.99</v>
      </c>
      <c r="AU1791" s="27">
        <v>0</v>
      </c>
      <c r="AV1791" s="27">
        <v>0</v>
      </c>
      <c r="AW1791" s="27">
        <v>0</v>
      </c>
      <c r="AX1791" s="27">
        <v>0</v>
      </c>
      <c r="AY1791" s="27">
        <v>0</v>
      </c>
      <c r="AZ1791" s="27">
        <v>0</v>
      </c>
      <c r="BA1791" s="27">
        <v>0</v>
      </c>
      <c r="BB1791" s="27">
        <v>0</v>
      </c>
      <c r="BC1791" s="27">
        <v>0</v>
      </c>
      <c r="BD1791" s="27">
        <v>0</v>
      </c>
      <c r="BE1791" s="27">
        <v>0</v>
      </c>
      <c r="BF1791" s="27">
        <v>0</v>
      </c>
      <c r="BG1791" s="27">
        <f t="shared" si="119"/>
        <v>20078.97</v>
      </c>
      <c r="BH1791" s="27">
        <f t="shared" si="120"/>
        <v>20078.97</v>
      </c>
      <c r="BI1791" s="27">
        <f t="shared" si="121"/>
        <v>40157.94</v>
      </c>
    </row>
    <row r="1792" spans="1:61" x14ac:dyDescent="0.35">
      <c r="A1792" s="65" t="str">
        <f t="shared" si="122"/>
        <v>DI0017331</v>
      </c>
      <c r="B1792" s="67" t="s">
        <v>2084</v>
      </c>
      <c r="C1792" s="67">
        <v>1</v>
      </c>
      <c r="D1792" s="111" t="s">
        <v>0</v>
      </c>
      <c r="E1792" s="111" t="s">
        <v>3</v>
      </c>
      <c r="F1792" s="104" t="s">
        <v>1760</v>
      </c>
      <c r="G1792" s="104" t="s">
        <v>1769</v>
      </c>
      <c r="H1792" s="104" t="s">
        <v>1770</v>
      </c>
      <c r="I1792" s="104" t="s">
        <v>1771</v>
      </c>
      <c r="J1792" s="104" t="s">
        <v>1772</v>
      </c>
      <c r="K1792" s="104" t="s">
        <v>1333</v>
      </c>
      <c r="L1792" s="104" t="s">
        <v>1766</v>
      </c>
      <c r="M1792" s="104" t="s">
        <v>1773</v>
      </c>
      <c r="N1792" s="111">
        <v>1</v>
      </c>
      <c r="O1792" s="111">
        <v>1</v>
      </c>
      <c r="P1792" s="111">
        <v>1</v>
      </c>
      <c r="Q1792" s="113">
        <v>0</v>
      </c>
      <c r="R1792" s="113">
        <v>0</v>
      </c>
      <c r="S1792" s="113">
        <v>1</v>
      </c>
      <c r="T1792" s="113">
        <v>1</v>
      </c>
      <c r="U1792" s="113">
        <v>1</v>
      </c>
      <c r="V1792" s="113">
        <v>0</v>
      </c>
      <c r="W1792" s="109">
        <v>0</v>
      </c>
      <c r="X1792" s="109">
        <v>152982.67000000001</v>
      </c>
      <c r="Y1792" s="109">
        <v>0</v>
      </c>
      <c r="Z1792" s="109">
        <v>0</v>
      </c>
      <c r="AA1792" s="109">
        <v>0</v>
      </c>
      <c r="AB1792" s="109">
        <v>0</v>
      </c>
      <c r="AC1792" s="109">
        <v>0</v>
      </c>
      <c r="AD1792" s="109">
        <v>0</v>
      </c>
      <c r="AE1792" s="109">
        <v>152982.67000000001</v>
      </c>
      <c r="AF1792" s="108">
        <v>45751</v>
      </c>
      <c r="AG1792" s="107">
        <v>46847</v>
      </c>
      <c r="AH1792" s="109">
        <v>152982.67000000001</v>
      </c>
      <c r="AI1792" s="126">
        <v>2.9315068493150687</v>
      </c>
      <c r="AJ1792" s="126">
        <v>3.0027397260273974</v>
      </c>
      <c r="AK1792" s="127">
        <v>8.7499999999999994E-2</v>
      </c>
      <c r="AL1792" s="128">
        <v>2.9315068493150687</v>
      </c>
      <c r="AM1792" s="128">
        <v>3.0027397260273974</v>
      </c>
      <c r="AN1792" s="129">
        <v>8.7499999999999994E-2</v>
      </c>
      <c r="AO1792" s="130" t="s">
        <v>1774</v>
      </c>
      <c r="AP1792" s="130" t="s">
        <v>1775</v>
      </c>
      <c r="AQ1792" s="27">
        <v>3748.08</v>
      </c>
      <c r="AR1792" s="27">
        <v>3748.08</v>
      </c>
      <c r="AS1792" s="27">
        <v>0</v>
      </c>
      <c r="AT1792" s="27">
        <v>0</v>
      </c>
      <c r="AU1792" s="27">
        <v>0</v>
      </c>
      <c r="AV1792" s="27">
        <v>0</v>
      </c>
      <c r="AW1792" s="27">
        <v>0</v>
      </c>
      <c r="AX1792" s="27">
        <v>0</v>
      </c>
      <c r="AY1792" s="27">
        <v>0</v>
      </c>
      <c r="AZ1792" s="27">
        <v>0</v>
      </c>
      <c r="BA1792" s="27">
        <v>0</v>
      </c>
      <c r="BB1792" s="27">
        <v>0</v>
      </c>
      <c r="BC1792" s="27">
        <v>0</v>
      </c>
      <c r="BD1792" s="27">
        <v>0</v>
      </c>
      <c r="BE1792" s="27">
        <v>0</v>
      </c>
      <c r="BF1792" s="27">
        <v>0</v>
      </c>
      <c r="BG1792" s="27">
        <f t="shared" si="119"/>
        <v>7496.16</v>
      </c>
      <c r="BH1792" s="27">
        <f t="shared" si="120"/>
        <v>0</v>
      </c>
      <c r="BI1792" s="27">
        <f t="shared" si="121"/>
        <v>7496.16</v>
      </c>
    </row>
    <row r="1793" spans="1:61" x14ac:dyDescent="0.35">
      <c r="A1793" s="65" t="str">
        <f t="shared" si="122"/>
        <v>DI0017341</v>
      </c>
      <c r="B1793" s="67" t="s">
        <v>2085</v>
      </c>
      <c r="C1793" s="67">
        <v>1</v>
      </c>
      <c r="D1793" s="111" t="s">
        <v>0</v>
      </c>
      <c r="E1793" s="111" t="s">
        <v>3</v>
      </c>
      <c r="F1793" s="104" t="s">
        <v>1760</v>
      </c>
      <c r="G1793" s="104" t="s">
        <v>1769</v>
      </c>
      <c r="H1793" s="104" t="s">
        <v>1770</v>
      </c>
      <c r="I1793" s="104" t="s">
        <v>1771</v>
      </c>
      <c r="J1793" s="104" t="s">
        <v>1772</v>
      </c>
      <c r="K1793" s="104" t="s">
        <v>384</v>
      </c>
      <c r="L1793" s="104" t="s">
        <v>1766</v>
      </c>
      <c r="M1793" s="104" t="s">
        <v>1773</v>
      </c>
      <c r="N1793" s="111">
        <v>1</v>
      </c>
      <c r="O1793" s="111">
        <v>1</v>
      </c>
      <c r="P1793" s="111">
        <v>1</v>
      </c>
      <c r="Q1793" s="113">
        <v>0</v>
      </c>
      <c r="R1793" s="113">
        <v>0</v>
      </c>
      <c r="S1793" s="113">
        <v>1</v>
      </c>
      <c r="T1793" s="113">
        <v>1</v>
      </c>
      <c r="U1793" s="113">
        <v>1</v>
      </c>
      <c r="V1793" s="113">
        <v>0</v>
      </c>
      <c r="W1793" s="109">
        <v>0</v>
      </c>
      <c r="X1793" s="109">
        <v>1504797.21</v>
      </c>
      <c r="Y1793" s="109">
        <v>0</v>
      </c>
      <c r="Z1793" s="109">
        <v>0</v>
      </c>
      <c r="AA1793" s="109">
        <v>0</v>
      </c>
      <c r="AB1793" s="109">
        <v>0</v>
      </c>
      <c r="AC1793" s="109">
        <v>0</v>
      </c>
      <c r="AD1793" s="109">
        <v>0</v>
      </c>
      <c r="AE1793" s="109">
        <v>1504797.21</v>
      </c>
      <c r="AF1793" s="108">
        <v>45751</v>
      </c>
      <c r="AG1793" s="107">
        <v>47577</v>
      </c>
      <c r="AH1793" s="109">
        <v>1504797.21</v>
      </c>
      <c r="AI1793" s="126">
        <v>4.9315068493150687</v>
      </c>
      <c r="AJ1793" s="126">
        <v>5.0027397260273974</v>
      </c>
      <c r="AK1793" s="127">
        <v>9.2499999999999999E-2</v>
      </c>
      <c r="AL1793" s="128">
        <v>4.9315068493150687</v>
      </c>
      <c r="AM1793" s="128">
        <v>5.0027397260273974</v>
      </c>
      <c r="AN1793" s="129">
        <v>9.2500000000000013E-2</v>
      </c>
      <c r="AO1793" s="130" t="s">
        <v>1774</v>
      </c>
      <c r="AP1793" s="130" t="s">
        <v>1775</v>
      </c>
      <c r="AQ1793" s="27">
        <v>69596.87</v>
      </c>
      <c r="AR1793" s="27">
        <v>139193.74</v>
      </c>
      <c r="AS1793" s="27">
        <v>139193.74</v>
      </c>
      <c r="AT1793" s="27">
        <v>139193.74</v>
      </c>
      <c r="AU1793" s="27">
        <v>139193.74</v>
      </c>
      <c r="AV1793" s="27">
        <v>69596.87</v>
      </c>
      <c r="AW1793" s="27">
        <v>0</v>
      </c>
      <c r="AX1793" s="27">
        <v>0</v>
      </c>
      <c r="AY1793" s="27">
        <v>0</v>
      </c>
      <c r="AZ1793" s="27">
        <v>0</v>
      </c>
      <c r="BA1793" s="27">
        <v>0</v>
      </c>
      <c r="BB1793" s="27">
        <v>0</v>
      </c>
      <c r="BC1793" s="27">
        <v>0</v>
      </c>
      <c r="BD1793" s="27">
        <v>0</v>
      </c>
      <c r="BE1793" s="27">
        <v>0</v>
      </c>
      <c r="BF1793" s="27">
        <v>0</v>
      </c>
      <c r="BG1793" s="27">
        <f t="shared" si="119"/>
        <v>208790.61</v>
      </c>
      <c r="BH1793" s="27">
        <f t="shared" si="120"/>
        <v>487178.08999999997</v>
      </c>
      <c r="BI1793" s="27">
        <f t="shared" si="121"/>
        <v>695968.7</v>
      </c>
    </row>
    <row r="1794" spans="1:61" x14ac:dyDescent="0.35">
      <c r="A1794" s="65" t="str">
        <f t="shared" si="122"/>
        <v>DI0017351</v>
      </c>
      <c r="B1794" s="67" t="s">
        <v>2086</v>
      </c>
      <c r="C1794" s="67">
        <v>1</v>
      </c>
      <c r="D1794" s="111" t="s">
        <v>0</v>
      </c>
      <c r="E1794" s="111" t="s">
        <v>3</v>
      </c>
      <c r="F1794" s="104" t="s">
        <v>1760</v>
      </c>
      <c r="G1794" s="104" t="s">
        <v>1769</v>
      </c>
      <c r="H1794" s="104" t="s">
        <v>1770</v>
      </c>
      <c r="I1794" s="104" t="s">
        <v>1771</v>
      </c>
      <c r="J1794" s="104" t="s">
        <v>1772</v>
      </c>
      <c r="K1794" s="104" t="s">
        <v>384</v>
      </c>
      <c r="L1794" s="104" t="s">
        <v>1766</v>
      </c>
      <c r="M1794" s="104" t="s">
        <v>1773</v>
      </c>
      <c r="N1794" s="111">
        <v>1</v>
      </c>
      <c r="O1794" s="111">
        <v>1</v>
      </c>
      <c r="P1794" s="111">
        <v>1</v>
      </c>
      <c r="Q1794" s="113">
        <v>0</v>
      </c>
      <c r="R1794" s="113">
        <v>0</v>
      </c>
      <c r="S1794" s="113">
        <v>1</v>
      </c>
      <c r="T1794" s="113">
        <v>1</v>
      </c>
      <c r="U1794" s="113">
        <v>1</v>
      </c>
      <c r="V1794" s="113">
        <v>0</v>
      </c>
      <c r="W1794" s="109">
        <v>0</v>
      </c>
      <c r="X1794" s="109">
        <v>1504797.21</v>
      </c>
      <c r="Y1794" s="109">
        <v>0</v>
      </c>
      <c r="Z1794" s="109">
        <v>0</v>
      </c>
      <c r="AA1794" s="109">
        <v>0</v>
      </c>
      <c r="AB1794" s="109">
        <v>0</v>
      </c>
      <c r="AC1794" s="109">
        <v>0</v>
      </c>
      <c r="AD1794" s="109">
        <v>0</v>
      </c>
      <c r="AE1794" s="109">
        <v>1504797.21</v>
      </c>
      <c r="AF1794" s="108">
        <v>45751</v>
      </c>
      <c r="AG1794" s="107">
        <v>46116</v>
      </c>
      <c r="AH1794" s="109">
        <v>1504797.21</v>
      </c>
      <c r="AI1794" s="126">
        <v>0.92876712328767119</v>
      </c>
      <c r="AJ1794" s="126">
        <v>1</v>
      </c>
      <c r="AK1794" s="127">
        <v>4.9000000000000002E-2</v>
      </c>
      <c r="AL1794" s="128">
        <v>0.92876712328767119</v>
      </c>
      <c r="AM1794" s="128">
        <v>1</v>
      </c>
      <c r="AN1794" s="129">
        <v>4.9000000000000002E-2</v>
      </c>
      <c r="AO1794" s="130" t="s">
        <v>1774</v>
      </c>
      <c r="AP1794" s="130" t="s">
        <v>1775</v>
      </c>
      <c r="AQ1794" s="27">
        <v>65834.880000000005</v>
      </c>
      <c r="AR1794" s="27">
        <v>131669.76000000001</v>
      </c>
      <c r="AS1794" s="27">
        <v>131669.76000000001</v>
      </c>
      <c r="AT1794" s="27">
        <v>65834.880000000005</v>
      </c>
      <c r="AU1794" s="27">
        <v>0</v>
      </c>
      <c r="AV1794" s="27">
        <v>0</v>
      </c>
      <c r="AW1794" s="27">
        <v>0</v>
      </c>
      <c r="AX1794" s="27">
        <v>0</v>
      </c>
      <c r="AY1794" s="27">
        <v>0</v>
      </c>
      <c r="AZ1794" s="27">
        <v>0</v>
      </c>
      <c r="BA1794" s="27">
        <v>0</v>
      </c>
      <c r="BB1794" s="27">
        <v>0</v>
      </c>
      <c r="BC1794" s="27">
        <v>0</v>
      </c>
      <c r="BD1794" s="27">
        <v>0</v>
      </c>
      <c r="BE1794" s="27">
        <v>0</v>
      </c>
      <c r="BF1794" s="27">
        <v>0</v>
      </c>
      <c r="BG1794" s="27">
        <f t="shared" si="119"/>
        <v>197504.64000000001</v>
      </c>
      <c r="BH1794" s="27">
        <f t="shared" si="120"/>
        <v>197504.64000000001</v>
      </c>
      <c r="BI1794" s="27">
        <f t="shared" si="121"/>
        <v>395009.28000000003</v>
      </c>
    </row>
    <row r="1795" spans="1:61" x14ac:dyDescent="0.35">
      <c r="A1795" s="65" t="str">
        <f t="shared" si="122"/>
        <v>DI0017361</v>
      </c>
      <c r="B1795" s="67" t="s">
        <v>2087</v>
      </c>
      <c r="C1795" s="67">
        <v>1</v>
      </c>
      <c r="D1795" s="111" t="s">
        <v>0</v>
      </c>
      <c r="E1795" s="111" t="s">
        <v>3</v>
      </c>
      <c r="F1795" s="104" t="s">
        <v>1760</v>
      </c>
      <c r="G1795" s="104" t="s">
        <v>1769</v>
      </c>
      <c r="H1795" s="104" t="s">
        <v>1770</v>
      </c>
      <c r="I1795" s="104" t="s">
        <v>1771</v>
      </c>
      <c r="J1795" s="104" t="s">
        <v>1772</v>
      </c>
      <c r="K1795" s="104" t="s">
        <v>384</v>
      </c>
      <c r="L1795" s="104" t="s">
        <v>1766</v>
      </c>
      <c r="M1795" s="104" t="s">
        <v>1773</v>
      </c>
      <c r="N1795" s="111">
        <v>1</v>
      </c>
      <c r="O1795" s="111">
        <v>1</v>
      </c>
      <c r="P1795" s="111">
        <v>1</v>
      </c>
      <c r="Q1795" s="113">
        <v>0</v>
      </c>
      <c r="R1795" s="113">
        <v>0</v>
      </c>
      <c r="S1795" s="113">
        <v>1</v>
      </c>
      <c r="T1795" s="113">
        <v>1</v>
      </c>
      <c r="U1795" s="113">
        <v>1</v>
      </c>
      <c r="V1795" s="113">
        <v>0</v>
      </c>
      <c r="W1795" s="109">
        <v>0</v>
      </c>
      <c r="X1795" s="109">
        <v>1504797.21</v>
      </c>
      <c r="Y1795" s="109">
        <v>0</v>
      </c>
      <c r="Z1795" s="109">
        <v>0</v>
      </c>
      <c r="AA1795" s="109">
        <v>0</v>
      </c>
      <c r="AB1795" s="109">
        <v>0</v>
      </c>
      <c r="AC1795" s="109">
        <v>0</v>
      </c>
      <c r="AD1795" s="109">
        <v>0</v>
      </c>
      <c r="AE1795" s="109">
        <v>1504797.21</v>
      </c>
      <c r="AF1795" s="108">
        <v>45751</v>
      </c>
      <c r="AG1795" s="107">
        <v>46847</v>
      </c>
      <c r="AH1795" s="109">
        <v>1504797.21</v>
      </c>
      <c r="AI1795" s="126">
        <v>2.9315068493150687</v>
      </c>
      <c r="AJ1795" s="126">
        <v>3.0027397260273974</v>
      </c>
      <c r="AK1795" s="127">
        <v>8.7499999999999994E-2</v>
      </c>
      <c r="AL1795" s="128">
        <v>2.9315068493150687</v>
      </c>
      <c r="AM1795" s="128">
        <v>3.0027397260273974</v>
      </c>
      <c r="AN1795" s="129">
        <v>8.7500000000000008E-2</v>
      </c>
      <c r="AO1795" s="130" t="s">
        <v>1774</v>
      </c>
      <c r="AP1795" s="130" t="s">
        <v>1775</v>
      </c>
      <c r="AQ1795" s="27">
        <v>36867.53</v>
      </c>
      <c r="AR1795" s="27">
        <v>36867.53</v>
      </c>
      <c r="AS1795" s="27">
        <v>0</v>
      </c>
      <c r="AT1795" s="27">
        <v>0</v>
      </c>
      <c r="AU1795" s="27">
        <v>0</v>
      </c>
      <c r="AV1795" s="27">
        <v>0</v>
      </c>
      <c r="AW1795" s="27">
        <v>0</v>
      </c>
      <c r="AX1795" s="27">
        <v>0</v>
      </c>
      <c r="AY1795" s="27">
        <v>0</v>
      </c>
      <c r="AZ1795" s="27">
        <v>0</v>
      </c>
      <c r="BA1795" s="27">
        <v>0</v>
      </c>
      <c r="BB1795" s="27">
        <v>0</v>
      </c>
      <c r="BC1795" s="27">
        <v>0</v>
      </c>
      <c r="BD1795" s="27">
        <v>0</v>
      </c>
      <c r="BE1795" s="27">
        <v>0</v>
      </c>
      <c r="BF1795" s="27">
        <v>0</v>
      </c>
      <c r="BG1795" s="27">
        <f t="shared" si="119"/>
        <v>73735.06</v>
      </c>
      <c r="BH1795" s="27">
        <f t="shared" si="120"/>
        <v>0</v>
      </c>
      <c r="BI1795" s="27">
        <f t="shared" si="121"/>
        <v>73735.06</v>
      </c>
    </row>
    <row r="1796" spans="1:61" x14ac:dyDescent="0.35">
      <c r="A1796" s="65" t="str">
        <f t="shared" si="122"/>
        <v>DI0017371</v>
      </c>
      <c r="B1796" s="67" t="s">
        <v>2088</v>
      </c>
      <c r="C1796" s="67">
        <v>1</v>
      </c>
      <c r="D1796" s="111" t="s">
        <v>0</v>
      </c>
      <c r="E1796" s="111" t="s">
        <v>3</v>
      </c>
      <c r="F1796" s="104" t="s">
        <v>1760</v>
      </c>
      <c r="G1796" s="104" t="s">
        <v>1769</v>
      </c>
      <c r="H1796" s="104" t="s">
        <v>1770</v>
      </c>
      <c r="I1796" s="104" t="s">
        <v>1771</v>
      </c>
      <c r="J1796" s="104" t="s">
        <v>1772</v>
      </c>
      <c r="K1796" s="104" t="s">
        <v>2089</v>
      </c>
      <c r="L1796" s="104" t="s">
        <v>1766</v>
      </c>
      <c r="M1796" s="104" t="s">
        <v>1773</v>
      </c>
      <c r="N1796" s="111">
        <v>1</v>
      </c>
      <c r="O1796" s="111">
        <v>1</v>
      </c>
      <c r="P1796" s="111">
        <v>1</v>
      </c>
      <c r="Q1796" s="113">
        <v>0</v>
      </c>
      <c r="R1796" s="113">
        <v>0</v>
      </c>
      <c r="S1796" s="113">
        <v>1</v>
      </c>
      <c r="T1796" s="113">
        <v>1</v>
      </c>
      <c r="U1796" s="113">
        <v>1</v>
      </c>
      <c r="V1796" s="113">
        <v>0</v>
      </c>
      <c r="W1796" s="109">
        <v>0</v>
      </c>
      <c r="X1796" s="109">
        <v>768890.73</v>
      </c>
      <c r="Y1796" s="109">
        <v>0</v>
      </c>
      <c r="Z1796" s="109">
        <v>0</v>
      </c>
      <c r="AA1796" s="109">
        <v>0</v>
      </c>
      <c r="AB1796" s="109">
        <v>0</v>
      </c>
      <c r="AC1796" s="109">
        <v>0</v>
      </c>
      <c r="AD1796" s="109">
        <v>0</v>
      </c>
      <c r="AE1796" s="109">
        <v>768890.73</v>
      </c>
      <c r="AF1796" s="108">
        <v>45751</v>
      </c>
      <c r="AG1796" s="107">
        <v>47577</v>
      </c>
      <c r="AH1796" s="109">
        <v>768890.73</v>
      </c>
      <c r="AI1796" s="126">
        <v>4.9315068493150687</v>
      </c>
      <c r="AJ1796" s="126">
        <v>5.0027397260273974</v>
      </c>
      <c r="AK1796" s="127">
        <v>9.2499999999999999E-2</v>
      </c>
      <c r="AL1796" s="128">
        <v>4.9315068493150687</v>
      </c>
      <c r="AM1796" s="128">
        <v>5.0027397260273974</v>
      </c>
      <c r="AN1796" s="129">
        <v>9.2500000000000013E-2</v>
      </c>
      <c r="AO1796" s="130" t="s">
        <v>1774</v>
      </c>
      <c r="AP1796" s="130" t="s">
        <v>1775</v>
      </c>
      <c r="AQ1796" s="27">
        <v>35561.199999999997</v>
      </c>
      <c r="AR1796" s="27">
        <v>71122.399999999994</v>
      </c>
      <c r="AS1796" s="27">
        <v>71122.399999999994</v>
      </c>
      <c r="AT1796" s="27">
        <v>71122.399999999994</v>
      </c>
      <c r="AU1796" s="27">
        <v>71122.399999999994</v>
      </c>
      <c r="AV1796" s="27">
        <v>35561.199999999997</v>
      </c>
      <c r="AW1796" s="27">
        <v>0</v>
      </c>
      <c r="AX1796" s="27">
        <v>0</v>
      </c>
      <c r="AY1796" s="27">
        <v>0</v>
      </c>
      <c r="AZ1796" s="27">
        <v>0</v>
      </c>
      <c r="BA1796" s="27">
        <v>0</v>
      </c>
      <c r="BB1796" s="27">
        <v>0</v>
      </c>
      <c r="BC1796" s="27">
        <v>0</v>
      </c>
      <c r="BD1796" s="27">
        <v>0</v>
      </c>
      <c r="BE1796" s="27">
        <v>0</v>
      </c>
      <c r="BF1796" s="27">
        <v>0</v>
      </c>
      <c r="BG1796" s="27">
        <f t="shared" si="119"/>
        <v>106683.59999999999</v>
      </c>
      <c r="BH1796" s="27">
        <f t="shared" si="120"/>
        <v>248928.39999999997</v>
      </c>
      <c r="BI1796" s="27">
        <f t="shared" si="121"/>
        <v>355611.99999999994</v>
      </c>
    </row>
    <row r="1797" spans="1:61" x14ac:dyDescent="0.35">
      <c r="A1797" s="65" t="str">
        <f t="shared" si="122"/>
        <v>DI0017381</v>
      </c>
      <c r="B1797" s="67" t="s">
        <v>2090</v>
      </c>
      <c r="C1797" s="67">
        <v>1</v>
      </c>
      <c r="D1797" s="111" t="s">
        <v>0</v>
      </c>
      <c r="E1797" s="111" t="s">
        <v>3</v>
      </c>
      <c r="F1797" s="104" t="s">
        <v>1760</v>
      </c>
      <c r="G1797" s="104" t="s">
        <v>1769</v>
      </c>
      <c r="H1797" s="104" t="s">
        <v>1770</v>
      </c>
      <c r="I1797" s="104" t="s">
        <v>1771</v>
      </c>
      <c r="J1797" s="104" t="s">
        <v>1772</v>
      </c>
      <c r="K1797" s="104" t="s">
        <v>2089</v>
      </c>
      <c r="L1797" s="104" t="s">
        <v>1766</v>
      </c>
      <c r="M1797" s="104" t="s">
        <v>1773</v>
      </c>
      <c r="N1797" s="111">
        <v>1</v>
      </c>
      <c r="O1797" s="111">
        <v>1</v>
      </c>
      <c r="P1797" s="111">
        <v>1</v>
      </c>
      <c r="Q1797" s="113">
        <v>0</v>
      </c>
      <c r="R1797" s="113">
        <v>0</v>
      </c>
      <c r="S1797" s="113">
        <v>1</v>
      </c>
      <c r="T1797" s="113">
        <v>1</v>
      </c>
      <c r="U1797" s="113">
        <v>1</v>
      </c>
      <c r="V1797" s="113">
        <v>0</v>
      </c>
      <c r="W1797" s="109">
        <v>0</v>
      </c>
      <c r="X1797" s="109">
        <v>768890.73</v>
      </c>
      <c r="Y1797" s="109">
        <v>0</v>
      </c>
      <c r="Z1797" s="109">
        <v>0</v>
      </c>
      <c r="AA1797" s="109">
        <v>0</v>
      </c>
      <c r="AB1797" s="109">
        <v>0</v>
      </c>
      <c r="AC1797" s="109">
        <v>0</v>
      </c>
      <c r="AD1797" s="109">
        <v>0</v>
      </c>
      <c r="AE1797" s="109">
        <v>768890.73</v>
      </c>
      <c r="AF1797" s="108">
        <v>45751</v>
      </c>
      <c r="AG1797" s="107">
        <v>46116</v>
      </c>
      <c r="AH1797" s="109">
        <v>768890.73</v>
      </c>
      <c r="AI1797" s="126">
        <v>0.92876712328767119</v>
      </c>
      <c r="AJ1797" s="126">
        <v>1</v>
      </c>
      <c r="AK1797" s="127">
        <v>4.9000000000000002E-2</v>
      </c>
      <c r="AL1797" s="128">
        <v>0.92876712328767119</v>
      </c>
      <c r="AM1797" s="128">
        <v>1</v>
      </c>
      <c r="AN1797" s="129">
        <v>4.9000000000000002E-2</v>
      </c>
      <c r="AO1797" s="130" t="s">
        <v>1774</v>
      </c>
      <c r="AP1797" s="130" t="s">
        <v>1775</v>
      </c>
      <c r="AQ1797" s="27">
        <v>33638.97</v>
      </c>
      <c r="AR1797" s="27">
        <v>67277.94</v>
      </c>
      <c r="AS1797" s="27">
        <v>67277.94</v>
      </c>
      <c r="AT1797" s="27">
        <v>33638.97</v>
      </c>
      <c r="AU1797" s="27">
        <v>0</v>
      </c>
      <c r="AV1797" s="27">
        <v>0</v>
      </c>
      <c r="AW1797" s="27">
        <v>0</v>
      </c>
      <c r="AX1797" s="27">
        <v>0</v>
      </c>
      <c r="AY1797" s="27">
        <v>0</v>
      </c>
      <c r="AZ1797" s="27">
        <v>0</v>
      </c>
      <c r="BA1797" s="27">
        <v>0</v>
      </c>
      <c r="BB1797" s="27">
        <v>0</v>
      </c>
      <c r="BC1797" s="27">
        <v>0</v>
      </c>
      <c r="BD1797" s="27">
        <v>0</v>
      </c>
      <c r="BE1797" s="27">
        <v>0</v>
      </c>
      <c r="BF1797" s="27">
        <v>0</v>
      </c>
      <c r="BG1797" s="27">
        <f t="shared" si="119"/>
        <v>100916.91</v>
      </c>
      <c r="BH1797" s="27">
        <f t="shared" si="120"/>
        <v>100916.91</v>
      </c>
      <c r="BI1797" s="27">
        <f t="shared" si="121"/>
        <v>201833.82</v>
      </c>
    </row>
    <row r="1798" spans="1:61" x14ac:dyDescent="0.35">
      <c r="A1798" s="65" t="str">
        <f t="shared" si="122"/>
        <v>DI0017391</v>
      </c>
      <c r="B1798" s="67" t="s">
        <v>2091</v>
      </c>
      <c r="C1798" s="67">
        <v>1</v>
      </c>
      <c r="D1798" s="111" t="s">
        <v>0</v>
      </c>
      <c r="E1798" s="111" t="s">
        <v>3</v>
      </c>
      <c r="F1798" s="104" t="s">
        <v>1760</v>
      </c>
      <c r="G1798" s="104" t="s">
        <v>1769</v>
      </c>
      <c r="H1798" s="104" t="s">
        <v>1770</v>
      </c>
      <c r="I1798" s="104" t="s">
        <v>1771</v>
      </c>
      <c r="J1798" s="104" t="s">
        <v>1772</v>
      </c>
      <c r="K1798" s="104" t="s">
        <v>2089</v>
      </c>
      <c r="L1798" s="104" t="s">
        <v>1766</v>
      </c>
      <c r="M1798" s="104" t="s">
        <v>1773</v>
      </c>
      <c r="N1798" s="111">
        <v>1</v>
      </c>
      <c r="O1798" s="111">
        <v>1</v>
      </c>
      <c r="P1798" s="111">
        <v>1</v>
      </c>
      <c r="Q1798" s="113">
        <v>0</v>
      </c>
      <c r="R1798" s="113">
        <v>0</v>
      </c>
      <c r="S1798" s="113">
        <v>1</v>
      </c>
      <c r="T1798" s="113">
        <v>1</v>
      </c>
      <c r="U1798" s="113">
        <v>1</v>
      </c>
      <c r="V1798" s="113">
        <v>0</v>
      </c>
      <c r="W1798" s="109">
        <v>0</v>
      </c>
      <c r="X1798" s="109">
        <v>768890.73</v>
      </c>
      <c r="Y1798" s="109">
        <v>0</v>
      </c>
      <c r="Z1798" s="109">
        <v>0</v>
      </c>
      <c r="AA1798" s="109">
        <v>0</v>
      </c>
      <c r="AB1798" s="109">
        <v>0</v>
      </c>
      <c r="AC1798" s="109">
        <v>0</v>
      </c>
      <c r="AD1798" s="109">
        <v>0</v>
      </c>
      <c r="AE1798" s="109">
        <v>768890.73</v>
      </c>
      <c r="AF1798" s="108">
        <v>45751</v>
      </c>
      <c r="AG1798" s="107">
        <v>46847</v>
      </c>
      <c r="AH1798" s="109">
        <v>768890.73</v>
      </c>
      <c r="AI1798" s="126">
        <v>2.9315068493150687</v>
      </c>
      <c r="AJ1798" s="126">
        <v>3.0027397260273974</v>
      </c>
      <c r="AK1798" s="127">
        <v>8.7499999999999994E-2</v>
      </c>
      <c r="AL1798" s="128">
        <v>2.9315068493150687</v>
      </c>
      <c r="AM1798" s="128">
        <v>3.0027397260273974</v>
      </c>
      <c r="AN1798" s="129">
        <v>8.7499999999999994E-2</v>
      </c>
      <c r="AO1798" s="130" t="s">
        <v>1774</v>
      </c>
      <c r="AP1798" s="130" t="s">
        <v>1775</v>
      </c>
      <c r="AQ1798" s="27">
        <v>18837.82</v>
      </c>
      <c r="AR1798" s="27">
        <v>18837.82</v>
      </c>
      <c r="AS1798" s="27">
        <v>0</v>
      </c>
      <c r="AT1798" s="27">
        <v>0</v>
      </c>
      <c r="AU1798" s="27">
        <v>0</v>
      </c>
      <c r="AV1798" s="27">
        <v>0</v>
      </c>
      <c r="AW1798" s="27">
        <v>0</v>
      </c>
      <c r="AX1798" s="27">
        <v>0</v>
      </c>
      <c r="AY1798" s="27">
        <v>0</v>
      </c>
      <c r="AZ1798" s="27">
        <v>0</v>
      </c>
      <c r="BA1798" s="27">
        <v>0</v>
      </c>
      <c r="BB1798" s="27">
        <v>0</v>
      </c>
      <c r="BC1798" s="27">
        <v>0</v>
      </c>
      <c r="BD1798" s="27">
        <v>0</v>
      </c>
      <c r="BE1798" s="27">
        <v>0</v>
      </c>
      <c r="BF1798" s="27">
        <v>0</v>
      </c>
      <c r="BG1798" s="27">
        <f t="shared" si="119"/>
        <v>37675.64</v>
      </c>
      <c r="BH1798" s="27">
        <f t="shared" si="120"/>
        <v>0</v>
      </c>
      <c r="BI1798" s="27">
        <f t="shared" si="121"/>
        <v>37675.64</v>
      </c>
    </row>
    <row r="1799" spans="1:61" x14ac:dyDescent="0.35">
      <c r="A1799" s="65" t="str">
        <f t="shared" si="122"/>
        <v>DI0017401</v>
      </c>
      <c r="B1799" s="67" t="s">
        <v>2092</v>
      </c>
      <c r="C1799" s="67">
        <v>1</v>
      </c>
      <c r="D1799" s="111" t="s">
        <v>0</v>
      </c>
      <c r="E1799" s="111" t="s">
        <v>3</v>
      </c>
      <c r="F1799" s="104" t="s">
        <v>1760</v>
      </c>
      <c r="G1799" s="104" t="s">
        <v>1769</v>
      </c>
      <c r="H1799" s="104" t="s">
        <v>1770</v>
      </c>
      <c r="I1799" s="104" t="s">
        <v>1771</v>
      </c>
      <c r="J1799" s="104" t="s">
        <v>1772</v>
      </c>
      <c r="K1799" s="104" t="s">
        <v>2093</v>
      </c>
      <c r="L1799" s="104" t="s">
        <v>1766</v>
      </c>
      <c r="M1799" s="104" t="s">
        <v>1773</v>
      </c>
      <c r="N1799" s="111">
        <v>1</v>
      </c>
      <c r="O1799" s="111">
        <v>1</v>
      </c>
      <c r="P1799" s="111">
        <v>1</v>
      </c>
      <c r="Q1799" s="113">
        <v>0</v>
      </c>
      <c r="R1799" s="113">
        <v>0</v>
      </c>
      <c r="S1799" s="113">
        <v>1</v>
      </c>
      <c r="T1799" s="113">
        <v>1</v>
      </c>
      <c r="U1799" s="113">
        <v>1</v>
      </c>
      <c r="V1799" s="113">
        <v>0</v>
      </c>
      <c r="W1799" s="109">
        <v>0</v>
      </c>
      <c r="X1799" s="109">
        <v>380572.36</v>
      </c>
      <c r="Y1799" s="109">
        <v>0</v>
      </c>
      <c r="Z1799" s="109">
        <v>0</v>
      </c>
      <c r="AA1799" s="109">
        <v>0</v>
      </c>
      <c r="AB1799" s="109">
        <v>0</v>
      </c>
      <c r="AC1799" s="109">
        <v>0</v>
      </c>
      <c r="AD1799" s="109">
        <v>0</v>
      </c>
      <c r="AE1799" s="109">
        <v>380572.36</v>
      </c>
      <c r="AF1799" s="108">
        <v>45751</v>
      </c>
      <c r="AG1799" s="107">
        <v>47577</v>
      </c>
      <c r="AH1799" s="109">
        <v>380572.36</v>
      </c>
      <c r="AI1799" s="126">
        <v>4.9315068493150687</v>
      </c>
      <c r="AJ1799" s="126">
        <v>5.0027397260273974</v>
      </c>
      <c r="AK1799" s="127">
        <v>9.2499999999999999E-2</v>
      </c>
      <c r="AL1799" s="128">
        <v>4.9315068493150687</v>
      </c>
      <c r="AM1799" s="128">
        <v>5.0027397260273974</v>
      </c>
      <c r="AN1799" s="129">
        <v>9.2499999999999999E-2</v>
      </c>
      <c r="AO1799" s="130" t="s">
        <v>1774</v>
      </c>
      <c r="AP1799" s="130" t="s">
        <v>1775</v>
      </c>
      <c r="AQ1799" s="27">
        <v>17601.47</v>
      </c>
      <c r="AR1799" s="27">
        <v>35202.94</v>
      </c>
      <c r="AS1799" s="27">
        <v>35202.94</v>
      </c>
      <c r="AT1799" s="27">
        <v>35202.94</v>
      </c>
      <c r="AU1799" s="27">
        <v>35202.94</v>
      </c>
      <c r="AV1799" s="27">
        <v>17601.47</v>
      </c>
      <c r="AW1799" s="27">
        <v>0</v>
      </c>
      <c r="AX1799" s="27">
        <v>0</v>
      </c>
      <c r="AY1799" s="27">
        <v>0</v>
      </c>
      <c r="AZ1799" s="27">
        <v>0</v>
      </c>
      <c r="BA1799" s="27">
        <v>0</v>
      </c>
      <c r="BB1799" s="27">
        <v>0</v>
      </c>
      <c r="BC1799" s="27">
        <v>0</v>
      </c>
      <c r="BD1799" s="27">
        <v>0</v>
      </c>
      <c r="BE1799" s="27">
        <v>0</v>
      </c>
      <c r="BF1799" s="27">
        <v>0</v>
      </c>
      <c r="BG1799" s="27">
        <f t="shared" si="119"/>
        <v>52804.41</v>
      </c>
      <c r="BH1799" s="27">
        <f t="shared" si="120"/>
        <v>123210.29000000001</v>
      </c>
      <c r="BI1799" s="27">
        <f t="shared" si="121"/>
        <v>176014.7</v>
      </c>
    </row>
    <row r="1800" spans="1:61" x14ac:dyDescent="0.35">
      <c r="A1800" s="65" t="str">
        <f t="shared" si="122"/>
        <v>DI0017411</v>
      </c>
      <c r="B1800" s="67" t="s">
        <v>2094</v>
      </c>
      <c r="C1800" s="67">
        <v>1</v>
      </c>
      <c r="D1800" s="111" t="s">
        <v>0</v>
      </c>
      <c r="E1800" s="111" t="s">
        <v>3</v>
      </c>
      <c r="F1800" s="104" t="s">
        <v>1760</v>
      </c>
      <c r="G1800" s="104" t="s">
        <v>1769</v>
      </c>
      <c r="H1800" s="104" t="s">
        <v>1770</v>
      </c>
      <c r="I1800" s="104" t="s">
        <v>1771</v>
      </c>
      <c r="J1800" s="104" t="s">
        <v>1772</v>
      </c>
      <c r="K1800" s="104" t="s">
        <v>2093</v>
      </c>
      <c r="L1800" s="104" t="s">
        <v>1766</v>
      </c>
      <c r="M1800" s="104" t="s">
        <v>1773</v>
      </c>
      <c r="N1800" s="111">
        <v>1</v>
      </c>
      <c r="O1800" s="111">
        <v>1</v>
      </c>
      <c r="P1800" s="111">
        <v>1</v>
      </c>
      <c r="Q1800" s="113">
        <v>0</v>
      </c>
      <c r="R1800" s="113">
        <v>0</v>
      </c>
      <c r="S1800" s="113">
        <v>1</v>
      </c>
      <c r="T1800" s="113">
        <v>1</v>
      </c>
      <c r="U1800" s="113">
        <v>1</v>
      </c>
      <c r="V1800" s="113">
        <v>0</v>
      </c>
      <c r="W1800" s="109">
        <v>0</v>
      </c>
      <c r="X1800" s="109">
        <v>380572.36</v>
      </c>
      <c r="Y1800" s="109">
        <v>0</v>
      </c>
      <c r="Z1800" s="109">
        <v>0</v>
      </c>
      <c r="AA1800" s="109">
        <v>0</v>
      </c>
      <c r="AB1800" s="109">
        <v>0</v>
      </c>
      <c r="AC1800" s="109">
        <v>0</v>
      </c>
      <c r="AD1800" s="109">
        <v>0</v>
      </c>
      <c r="AE1800" s="109">
        <v>380572.36</v>
      </c>
      <c r="AF1800" s="108">
        <v>45751</v>
      </c>
      <c r="AG1800" s="107">
        <v>46116</v>
      </c>
      <c r="AH1800" s="109">
        <v>380572.36</v>
      </c>
      <c r="AI1800" s="126">
        <v>0.92876712328767119</v>
      </c>
      <c r="AJ1800" s="126">
        <v>1</v>
      </c>
      <c r="AK1800" s="127">
        <v>4.9000000000000002E-2</v>
      </c>
      <c r="AL1800" s="128">
        <v>0.92876712328767119</v>
      </c>
      <c r="AM1800" s="128">
        <v>1</v>
      </c>
      <c r="AN1800" s="129">
        <v>4.9000000000000002E-2</v>
      </c>
      <c r="AO1800" s="130" t="s">
        <v>1774</v>
      </c>
      <c r="AP1800" s="130" t="s">
        <v>1775</v>
      </c>
      <c r="AQ1800" s="27">
        <v>16650.04</v>
      </c>
      <c r="AR1800" s="27">
        <v>33300.080000000002</v>
      </c>
      <c r="AS1800" s="27">
        <v>33300.080000000002</v>
      </c>
      <c r="AT1800" s="27">
        <v>16650.04</v>
      </c>
      <c r="AU1800" s="27">
        <v>0</v>
      </c>
      <c r="AV1800" s="27">
        <v>0</v>
      </c>
      <c r="AW1800" s="27">
        <v>0</v>
      </c>
      <c r="AX1800" s="27">
        <v>0</v>
      </c>
      <c r="AY1800" s="27">
        <v>0</v>
      </c>
      <c r="AZ1800" s="27">
        <v>0</v>
      </c>
      <c r="BA1800" s="27">
        <v>0</v>
      </c>
      <c r="BB1800" s="27">
        <v>0</v>
      </c>
      <c r="BC1800" s="27">
        <v>0</v>
      </c>
      <c r="BD1800" s="27">
        <v>0</v>
      </c>
      <c r="BE1800" s="27">
        <v>0</v>
      </c>
      <c r="BF1800" s="27">
        <v>0</v>
      </c>
      <c r="BG1800" s="27">
        <f t="shared" si="119"/>
        <v>49950.12</v>
      </c>
      <c r="BH1800" s="27">
        <f t="shared" si="120"/>
        <v>49950.12</v>
      </c>
      <c r="BI1800" s="27">
        <f t="shared" si="121"/>
        <v>99900.24</v>
      </c>
    </row>
    <row r="1801" spans="1:61" x14ac:dyDescent="0.35">
      <c r="A1801" s="65" t="str">
        <f t="shared" si="122"/>
        <v>DI0017421</v>
      </c>
      <c r="B1801" s="67" t="s">
        <v>2095</v>
      </c>
      <c r="C1801" s="67">
        <v>1</v>
      </c>
      <c r="D1801" s="111" t="s">
        <v>0</v>
      </c>
      <c r="E1801" s="111" t="s">
        <v>3</v>
      </c>
      <c r="F1801" s="104" t="s">
        <v>1760</v>
      </c>
      <c r="G1801" s="104" t="s">
        <v>1769</v>
      </c>
      <c r="H1801" s="104" t="s">
        <v>1770</v>
      </c>
      <c r="I1801" s="104" t="s">
        <v>1771</v>
      </c>
      <c r="J1801" s="104" t="s">
        <v>1772</v>
      </c>
      <c r="K1801" s="104" t="s">
        <v>2093</v>
      </c>
      <c r="L1801" s="104" t="s">
        <v>1766</v>
      </c>
      <c r="M1801" s="104" t="s">
        <v>1773</v>
      </c>
      <c r="N1801" s="111">
        <v>1</v>
      </c>
      <c r="O1801" s="111">
        <v>1</v>
      </c>
      <c r="P1801" s="111">
        <v>1</v>
      </c>
      <c r="Q1801" s="113">
        <v>0</v>
      </c>
      <c r="R1801" s="113">
        <v>0</v>
      </c>
      <c r="S1801" s="113">
        <v>1</v>
      </c>
      <c r="T1801" s="113">
        <v>1</v>
      </c>
      <c r="U1801" s="113">
        <v>1</v>
      </c>
      <c r="V1801" s="113">
        <v>0</v>
      </c>
      <c r="W1801" s="109">
        <v>0</v>
      </c>
      <c r="X1801" s="109">
        <v>380572.36</v>
      </c>
      <c r="Y1801" s="109">
        <v>0</v>
      </c>
      <c r="Z1801" s="109">
        <v>0</v>
      </c>
      <c r="AA1801" s="109">
        <v>0</v>
      </c>
      <c r="AB1801" s="109">
        <v>0</v>
      </c>
      <c r="AC1801" s="109">
        <v>0</v>
      </c>
      <c r="AD1801" s="109">
        <v>0</v>
      </c>
      <c r="AE1801" s="109">
        <v>380572.36</v>
      </c>
      <c r="AF1801" s="108">
        <v>45751</v>
      </c>
      <c r="AG1801" s="107">
        <v>46847</v>
      </c>
      <c r="AH1801" s="109">
        <v>380572.36</v>
      </c>
      <c r="AI1801" s="126">
        <v>2.9315068493150687</v>
      </c>
      <c r="AJ1801" s="126">
        <v>3.0027397260273974</v>
      </c>
      <c r="AK1801" s="127">
        <v>8.7499999999999994E-2</v>
      </c>
      <c r="AL1801" s="128">
        <v>2.9315068493150687</v>
      </c>
      <c r="AM1801" s="128">
        <v>3.0027397260273974</v>
      </c>
      <c r="AN1801" s="129">
        <v>8.7500000000000008E-2</v>
      </c>
      <c r="AO1801" s="130" t="s">
        <v>1774</v>
      </c>
      <c r="AP1801" s="130" t="s">
        <v>1775</v>
      </c>
      <c r="AQ1801" s="27">
        <v>9324.02</v>
      </c>
      <c r="AR1801" s="27">
        <v>9324.02</v>
      </c>
      <c r="AS1801" s="27">
        <v>0</v>
      </c>
      <c r="AT1801" s="27">
        <v>0</v>
      </c>
      <c r="AU1801" s="27">
        <v>0</v>
      </c>
      <c r="AV1801" s="27">
        <v>0</v>
      </c>
      <c r="AW1801" s="27">
        <v>0</v>
      </c>
      <c r="AX1801" s="27">
        <v>0</v>
      </c>
      <c r="AY1801" s="27">
        <v>0</v>
      </c>
      <c r="AZ1801" s="27">
        <v>0</v>
      </c>
      <c r="BA1801" s="27">
        <v>0</v>
      </c>
      <c r="BB1801" s="27">
        <v>0</v>
      </c>
      <c r="BC1801" s="27">
        <v>0</v>
      </c>
      <c r="BD1801" s="27">
        <v>0</v>
      </c>
      <c r="BE1801" s="27">
        <v>0</v>
      </c>
      <c r="BF1801" s="27">
        <v>0</v>
      </c>
      <c r="BG1801" s="27">
        <f t="shared" si="119"/>
        <v>18648.04</v>
      </c>
      <c r="BH1801" s="27">
        <f t="shared" si="120"/>
        <v>0</v>
      </c>
      <c r="BI1801" s="27">
        <f t="shared" si="121"/>
        <v>18648.04</v>
      </c>
    </row>
    <row r="1802" spans="1:61" x14ac:dyDescent="0.35">
      <c r="A1802" s="65" t="str">
        <f t="shared" si="122"/>
        <v>DI0017431</v>
      </c>
      <c r="B1802" s="67" t="s">
        <v>2096</v>
      </c>
      <c r="C1802" s="67">
        <v>1</v>
      </c>
      <c r="D1802" s="111" t="s">
        <v>0</v>
      </c>
      <c r="E1802" s="111" t="s">
        <v>3</v>
      </c>
      <c r="F1802" s="104" t="s">
        <v>1760</v>
      </c>
      <c r="G1802" s="104" t="s">
        <v>1769</v>
      </c>
      <c r="H1802" s="104" t="s">
        <v>1770</v>
      </c>
      <c r="I1802" s="104" t="s">
        <v>1771</v>
      </c>
      <c r="J1802" s="104" t="s">
        <v>1772</v>
      </c>
      <c r="K1802" s="104" t="s">
        <v>2097</v>
      </c>
      <c r="L1802" s="104" t="s">
        <v>1766</v>
      </c>
      <c r="M1802" s="104" t="s">
        <v>1773</v>
      </c>
      <c r="N1802" s="111">
        <v>1</v>
      </c>
      <c r="O1802" s="111">
        <v>1</v>
      </c>
      <c r="P1802" s="111">
        <v>1</v>
      </c>
      <c r="Q1802" s="113">
        <v>0</v>
      </c>
      <c r="R1802" s="113">
        <v>0</v>
      </c>
      <c r="S1802" s="113">
        <v>1</v>
      </c>
      <c r="T1802" s="113">
        <v>1</v>
      </c>
      <c r="U1802" s="113">
        <v>1</v>
      </c>
      <c r="V1802" s="113">
        <v>0</v>
      </c>
      <c r="W1802" s="109">
        <v>0</v>
      </c>
      <c r="X1802" s="109">
        <v>5036646.49</v>
      </c>
      <c r="Y1802" s="109">
        <v>0</v>
      </c>
      <c r="Z1802" s="109">
        <v>0</v>
      </c>
      <c r="AA1802" s="109">
        <v>0</v>
      </c>
      <c r="AB1802" s="109">
        <v>0</v>
      </c>
      <c r="AC1802" s="109">
        <v>0</v>
      </c>
      <c r="AD1802" s="109">
        <v>0</v>
      </c>
      <c r="AE1802" s="109">
        <v>5036646.49</v>
      </c>
      <c r="AF1802" s="108">
        <v>45751</v>
      </c>
      <c r="AG1802" s="107">
        <v>47577</v>
      </c>
      <c r="AH1802" s="109">
        <v>5036646.49</v>
      </c>
      <c r="AI1802" s="126">
        <v>4.9315068493150687</v>
      </c>
      <c r="AJ1802" s="126">
        <v>5.0027397260273974</v>
      </c>
      <c r="AK1802" s="127">
        <v>9.2499999999999999E-2</v>
      </c>
      <c r="AL1802" s="128">
        <v>4.9315068493150687</v>
      </c>
      <c r="AM1802" s="128">
        <v>5.0027397260273974</v>
      </c>
      <c r="AN1802" s="129">
        <v>9.2499999999999999E-2</v>
      </c>
      <c r="AO1802" s="130" t="s">
        <v>1774</v>
      </c>
      <c r="AP1802" s="130" t="s">
        <v>1775</v>
      </c>
      <c r="AQ1802" s="27">
        <v>232944.9</v>
      </c>
      <c r="AR1802" s="27">
        <v>465889.8</v>
      </c>
      <c r="AS1802" s="27">
        <v>465889.8</v>
      </c>
      <c r="AT1802" s="27">
        <v>465889.8</v>
      </c>
      <c r="AU1802" s="27">
        <v>465889.8</v>
      </c>
      <c r="AV1802" s="27">
        <v>232944.9</v>
      </c>
      <c r="AW1802" s="27">
        <v>0</v>
      </c>
      <c r="AX1802" s="27">
        <v>0</v>
      </c>
      <c r="AY1802" s="27">
        <v>0</v>
      </c>
      <c r="AZ1802" s="27">
        <v>0</v>
      </c>
      <c r="BA1802" s="27">
        <v>0</v>
      </c>
      <c r="BB1802" s="27">
        <v>0</v>
      </c>
      <c r="BC1802" s="27">
        <v>0</v>
      </c>
      <c r="BD1802" s="27">
        <v>0</v>
      </c>
      <c r="BE1802" s="27">
        <v>0</v>
      </c>
      <c r="BF1802" s="27">
        <v>0</v>
      </c>
      <c r="BG1802" s="27">
        <f t="shared" si="119"/>
        <v>698834.7</v>
      </c>
      <c r="BH1802" s="27">
        <f t="shared" si="120"/>
        <v>1630614.2999999998</v>
      </c>
      <c r="BI1802" s="27">
        <f t="shared" si="121"/>
        <v>2329449</v>
      </c>
    </row>
    <row r="1803" spans="1:61" x14ac:dyDescent="0.35">
      <c r="A1803" s="65" t="str">
        <f t="shared" si="122"/>
        <v>DI0017441</v>
      </c>
      <c r="B1803" s="67" t="s">
        <v>2098</v>
      </c>
      <c r="C1803" s="67">
        <v>1</v>
      </c>
      <c r="D1803" s="111" t="s">
        <v>0</v>
      </c>
      <c r="E1803" s="111" t="s">
        <v>3</v>
      </c>
      <c r="F1803" s="104" t="s">
        <v>1760</v>
      </c>
      <c r="G1803" s="104" t="s">
        <v>1769</v>
      </c>
      <c r="H1803" s="104" t="s">
        <v>1770</v>
      </c>
      <c r="I1803" s="104" t="s">
        <v>1771</v>
      </c>
      <c r="J1803" s="104" t="s">
        <v>1772</v>
      </c>
      <c r="K1803" s="104" t="s">
        <v>2097</v>
      </c>
      <c r="L1803" s="104" t="s">
        <v>1766</v>
      </c>
      <c r="M1803" s="104" t="s">
        <v>1773</v>
      </c>
      <c r="N1803" s="111">
        <v>1</v>
      </c>
      <c r="O1803" s="111">
        <v>1</v>
      </c>
      <c r="P1803" s="111">
        <v>1</v>
      </c>
      <c r="Q1803" s="113">
        <v>0</v>
      </c>
      <c r="R1803" s="113">
        <v>0</v>
      </c>
      <c r="S1803" s="113">
        <v>1</v>
      </c>
      <c r="T1803" s="113">
        <v>1</v>
      </c>
      <c r="U1803" s="113">
        <v>1</v>
      </c>
      <c r="V1803" s="113">
        <v>0</v>
      </c>
      <c r="W1803" s="109">
        <v>0</v>
      </c>
      <c r="X1803" s="109">
        <v>5036646.5</v>
      </c>
      <c r="Y1803" s="109">
        <v>0</v>
      </c>
      <c r="Z1803" s="109">
        <v>0</v>
      </c>
      <c r="AA1803" s="109">
        <v>0</v>
      </c>
      <c r="AB1803" s="109">
        <v>0</v>
      </c>
      <c r="AC1803" s="109">
        <v>0</v>
      </c>
      <c r="AD1803" s="109">
        <v>0</v>
      </c>
      <c r="AE1803" s="109">
        <v>5036646.5</v>
      </c>
      <c r="AF1803" s="108">
        <v>45751</v>
      </c>
      <c r="AG1803" s="107">
        <v>46116</v>
      </c>
      <c r="AH1803" s="109">
        <v>5036646.5</v>
      </c>
      <c r="AI1803" s="126">
        <v>0.92876712328767119</v>
      </c>
      <c r="AJ1803" s="126">
        <v>1</v>
      </c>
      <c r="AK1803" s="127">
        <v>4.9000000000000002E-2</v>
      </c>
      <c r="AL1803" s="128">
        <v>0.9287671232876713</v>
      </c>
      <c r="AM1803" s="128">
        <v>1</v>
      </c>
      <c r="AN1803" s="129">
        <v>4.9000000000000002E-2</v>
      </c>
      <c r="AO1803" s="130" t="s">
        <v>1774</v>
      </c>
      <c r="AP1803" s="130" t="s">
        <v>1775</v>
      </c>
      <c r="AQ1803" s="27">
        <v>220353.28</v>
      </c>
      <c r="AR1803" s="27">
        <v>440706.56</v>
      </c>
      <c r="AS1803" s="27">
        <v>440706.56</v>
      </c>
      <c r="AT1803" s="27">
        <v>220353.28</v>
      </c>
      <c r="AU1803" s="27">
        <v>0</v>
      </c>
      <c r="AV1803" s="27">
        <v>0</v>
      </c>
      <c r="AW1803" s="27">
        <v>0</v>
      </c>
      <c r="AX1803" s="27">
        <v>0</v>
      </c>
      <c r="AY1803" s="27">
        <v>0</v>
      </c>
      <c r="AZ1803" s="27">
        <v>0</v>
      </c>
      <c r="BA1803" s="27">
        <v>0</v>
      </c>
      <c r="BB1803" s="27">
        <v>0</v>
      </c>
      <c r="BC1803" s="27">
        <v>0</v>
      </c>
      <c r="BD1803" s="27">
        <v>0</v>
      </c>
      <c r="BE1803" s="27">
        <v>0</v>
      </c>
      <c r="BF1803" s="27">
        <v>0</v>
      </c>
      <c r="BG1803" s="27">
        <f t="shared" si="119"/>
        <v>661059.83999999997</v>
      </c>
      <c r="BH1803" s="27">
        <f t="shared" si="120"/>
        <v>661059.83999999997</v>
      </c>
      <c r="BI1803" s="27">
        <f t="shared" si="121"/>
        <v>1322119.6799999999</v>
      </c>
    </row>
    <row r="1804" spans="1:61" x14ac:dyDescent="0.35">
      <c r="A1804" s="65" t="str">
        <f t="shared" si="122"/>
        <v>DI0017451</v>
      </c>
      <c r="B1804" s="67" t="s">
        <v>2099</v>
      </c>
      <c r="C1804" s="67">
        <v>1</v>
      </c>
      <c r="D1804" s="111" t="s">
        <v>0</v>
      </c>
      <c r="E1804" s="111" t="s">
        <v>3</v>
      </c>
      <c r="F1804" s="104" t="s">
        <v>1760</v>
      </c>
      <c r="G1804" s="104" t="s">
        <v>1769</v>
      </c>
      <c r="H1804" s="104" t="s">
        <v>1770</v>
      </c>
      <c r="I1804" s="104" t="s">
        <v>1771</v>
      </c>
      <c r="J1804" s="104" t="s">
        <v>1772</v>
      </c>
      <c r="K1804" s="104" t="s">
        <v>999</v>
      </c>
      <c r="L1804" s="104" t="s">
        <v>1766</v>
      </c>
      <c r="M1804" s="104" t="s">
        <v>1773</v>
      </c>
      <c r="N1804" s="111">
        <v>1</v>
      </c>
      <c r="O1804" s="111">
        <v>1</v>
      </c>
      <c r="P1804" s="111">
        <v>1</v>
      </c>
      <c r="Q1804" s="113">
        <v>0</v>
      </c>
      <c r="R1804" s="113">
        <v>0</v>
      </c>
      <c r="S1804" s="113">
        <v>1</v>
      </c>
      <c r="T1804" s="113">
        <v>1</v>
      </c>
      <c r="U1804" s="113">
        <v>1</v>
      </c>
      <c r="V1804" s="113">
        <v>0</v>
      </c>
      <c r="W1804" s="109">
        <v>0</v>
      </c>
      <c r="X1804" s="109">
        <v>5036646.5</v>
      </c>
      <c r="Y1804" s="109">
        <v>0</v>
      </c>
      <c r="Z1804" s="109">
        <v>0</v>
      </c>
      <c r="AA1804" s="109">
        <v>0</v>
      </c>
      <c r="AB1804" s="109">
        <v>0</v>
      </c>
      <c r="AC1804" s="109">
        <v>0</v>
      </c>
      <c r="AD1804" s="109">
        <v>0</v>
      </c>
      <c r="AE1804" s="109">
        <v>5036646.5</v>
      </c>
      <c r="AF1804" s="108">
        <v>45751</v>
      </c>
      <c r="AG1804" s="107">
        <v>46847</v>
      </c>
      <c r="AH1804" s="109">
        <v>5036646.5</v>
      </c>
      <c r="AI1804" s="126">
        <v>2.9315068493150687</v>
      </c>
      <c r="AJ1804" s="126">
        <v>3.0027397260273974</v>
      </c>
      <c r="AK1804" s="127">
        <v>8.7499999999999994E-2</v>
      </c>
      <c r="AL1804" s="128">
        <v>2.9315068493150687</v>
      </c>
      <c r="AM1804" s="128">
        <v>3.0027397260273974</v>
      </c>
      <c r="AN1804" s="129">
        <v>8.7499999999999994E-2</v>
      </c>
      <c r="AO1804" s="130" t="s">
        <v>1774</v>
      </c>
      <c r="AP1804" s="130" t="s">
        <v>1775</v>
      </c>
      <c r="AQ1804" s="27">
        <v>123397.84</v>
      </c>
      <c r="AR1804" s="27">
        <v>123397.84</v>
      </c>
      <c r="AS1804" s="27">
        <v>0</v>
      </c>
      <c r="AT1804" s="27">
        <v>0</v>
      </c>
      <c r="AU1804" s="27">
        <v>0</v>
      </c>
      <c r="AV1804" s="27">
        <v>0</v>
      </c>
      <c r="AW1804" s="27">
        <v>0</v>
      </c>
      <c r="AX1804" s="27">
        <v>0</v>
      </c>
      <c r="AY1804" s="27">
        <v>0</v>
      </c>
      <c r="AZ1804" s="27">
        <v>0</v>
      </c>
      <c r="BA1804" s="27">
        <v>0</v>
      </c>
      <c r="BB1804" s="27">
        <v>0</v>
      </c>
      <c r="BC1804" s="27">
        <v>0</v>
      </c>
      <c r="BD1804" s="27">
        <v>0</v>
      </c>
      <c r="BE1804" s="27">
        <v>0</v>
      </c>
      <c r="BF1804" s="27">
        <v>0</v>
      </c>
      <c r="BG1804" s="27">
        <f t="shared" si="119"/>
        <v>246795.68</v>
      </c>
      <c r="BH1804" s="27">
        <f t="shared" si="120"/>
        <v>0</v>
      </c>
      <c r="BI1804" s="27">
        <f t="shared" si="121"/>
        <v>246795.68</v>
      </c>
    </row>
    <row r="1805" spans="1:61" x14ac:dyDescent="0.35">
      <c r="A1805" s="65" t="str">
        <f t="shared" si="122"/>
        <v>DI0017461</v>
      </c>
      <c r="B1805" s="67" t="s">
        <v>2100</v>
      </c>
      <c r="C1805" s="67">
        <v>1</v>
      </c>
      <c r="D1805" s="111" t="s">
        <v>0</v>
      </c>
      <c r="E1805" s="111" t="s">
        <v>3</v>
      </c>
      <c r="F1805" s="104" t="s">
        <v>1760</v>
      </c>
      <c r="G1805" s="104" t="s">
        <v>1769</v>
      </c>
      <c r="H1805" s="104" t="s">
        <v>1770</v>
      </c>
      <c r="I1805" s="104" t="s">
        <v>1771</v>
      </c>
      <c r="J1805" s="104" t="s">
        <v>1772</v>
      </c>
      <c r="K1805" s="104" t="s">
        <v>1399</v>
      </c>
      <c r="L1805" s="104" t="s">
        <v>1766</v>
      </c>
      <c r="M1805" s="104" t="s">
        <v>1773</v>
      </c>
      <c r="N1805" s="111">
        <v>1</v>
      </c>
      <c r="O1805" s="111">
        <v>1</v>
      </c>
      <c r="P1805" s="111">
        <v>1</v>
      </c>
      <c r="Q1805" s="113">
        <v>0</v>
      </c>
      <c r="R1805" s="113">
        <v>0</v>
      </c>
      <c r="S1805" s="113">
        <v>1</v>
      </c>
      <c r="T1805" s="113">
        <v>1</v>
      </c>
      <c r="U1805" s="113">
        <v>1</v>
      </c>
      <c r="V1805" s="113">
        <v>0</v>
      </c>
      <c r="W1805" s="109">
        <v>0</v>
      </c>
      <c r="X1805" s="109">
        <v>475191.3</v>
      </c>
      <c r="Y1805" s="109">
        <v>0</v>
      </c>
      <c r="Z1805" s="109">
        <v>0</v>
      </c>
      <c r="AA1805" s="109">
        <v>0</v>
      </c>
      <c r="AB1805" s="109">
        <v>0</v>
      </c>
      <c r="AC1805" s="109">
        <v>0</v>
      </c>
      <c r="AD1805" s="109">
        <v>0</v>
      </c>
      <c r="AE1805" s="109">
        <v>475191.3</v>
      </c>
      <c r="AF1805" s="108">
        <v>45751</v>
      </c>
      <c r="AG1805" s="107">
        <v>47577</v>
      </c>
      <c r="AH1805" s="109">
        <v>475191.3</v>
      </c>
      <c r="AI1805" s="126">
        <v>4.9315068493150687</v>
      </c>
      <c r="AJ1805" s="126">
        <v>5.0027397260273974</v>
      </c>
      <c r="AK1805" s="127">
        <v>9.2499999999999999E-2</v>
      </c>
      <c r="AL1805" s="128">
        <v>4.9315068493150678</v>
      </c>
      <c r="AM1805" s="128">
        <v>5.0027397260273974</v>
      </c>
      <c r="AN1805" s="129">
        <v>9.2499999999999999E-2</v>
      </c>
      <c r="AO1805" s="130" t="s">
        <v>1774</v>
      </c>
      <c r="AP1805" s="130" t="s">
        <v>1775</v>
      </c>
      <c r="AQ1805" s="27">
        <v>21977.599999999999</v>
      </c>
      <c r="AR1805" s="27">
        <v>43955.199999999997</v>
      </c>
      <c r="AS1805" s="27">
        <v>43955.199999999997</v>
      </c>
      <c r="AT1805" s="27">
        <v>43955.199999999997</v>
      </c>
      <c r="AU1805" s="27">
        <v>43955.199999999997</v>
      </c>
      <c r="AV1805" s="27">
        <v>21977.599999999999</v>
      </c>
      <c r="AW1805" s="27">
        <v>0</v>
      </c>
      <c r="AX1805" s="27">
        <v>0</v>
      </c>
      <c r="AY1805" s="27">
        <v>0</v>
      </c>
      <c r="AZ1805" s="27">
        <v>0</v>
      </c>
      <c r="BA1805" s="27">
        <v>0</v>
      </c>
      <c r="BB1805" s="27">
        <v>0</v>
      </c>
      <c r="BC1805" s="27">
        <v>0</v>
      </c>
      <c r="BD1805" s="27">
        <v>0</v>
      </c>
      <c r="BE1805" s="27">
        <v>0</v>
      </c>
      <c r="BF1805" s="27">
        <v>0</v>
      </c>
      <c r="BG1805" s="27">
        <f t="shared" si="119"/>
        <v>65932.799999999988</v>
      </c>
      <c r="BH1805" s="27">
        <f t="shared" si="120"/>
        <v>153843.19999999998</v>
      </c>
      <c r="BI1805" s="27">
        <f t="shared" si="121"/>
        <v>219775.99999999997</v>
      </c>
    </row>
    <row r="1806" spans="1:61" x14ac:dyDescent="0.35">
      <c r="A1806" s="65" t="str">
        <f t="shared" si="122"/>
        <v>DI0017471</v>
      </c>
      <c r="B1806" s="67" t="s">
        <v>2101</v>
      </c>
      <c r="C1806" s="67">
        <v>1</v>
      </c>
      <c r="D1806" s="111" t="s">
        <v>0</v>
      </c>
      <c r="E1806" s="111" t="s">
        <v>3</v>
      </c>
      <c r="F1806" s="104" t="s">
        <v>1760</v>
      </c>
      <c r="G1806" s="104" t="s">
        <v>1769</v>
      </c>
      <c r="H1806" s="104" t="s">
        <v>1770</v>
      </c>
      <c r="I1806" s="104" t="s">
        <v>1771</v>
      </c>
      <c r="J1806" s="104" t="s">
        <v>1772</v>
      </c>
      <c r="K1806" s="104" t="s">
        <v>1399</v>
      </c>
      <c r="L1806" s="104" t="s">
        <v>1766</v>
      </c>
      <c r="M1806" s="104" t="s">
        <v>1773</v>
      </c>
      <c r="N1806" s="111">
        <v>1</v>
      </c>
      <c r="O1806" s="111">
        <v>1</v>
      </c>
      <c r="P1806" s="111">
        <v>1</v>
      </c>
      <c r="Q1806" s="113">
        <v>0</v>
      </c>
      <c r="R1806" s="113">
        <v>0</v>
      </c>
      <c r="S1806" s="113">
        <v>1</v>
      </c>
      <c r="T1806" s="113">
        <v>1</v>
      </c>
      <c r="U1806" s="113">
        <v>1</v>
      </c>
      <c r="V1806" s="113">
        <v>0</v>
      </c>
      <c r="W1806" s="109">
        <v>0</v>
      </c>
      <c r="X1806" s="109">
        <v>475191.31</v>
      </c>
      <c r="Y1806" s="109">
        <v>0</v>
      </c>
      <c r="Z1806" s="109">
        <v>0</v>
      </c>
      <c r="AA1806" s="109">
        <v>0</v>
      </c>
      <c r="AB1806" s="109">
        <v>0</v>
      </c>
      <c r="AC1806" s="109">
        <v>0</v>
      </c>
      <c r="AD1806" s="109">
        <v>0</v>
      </c>
      <c r="AE1806" s="109">
        <v>475191.31</v>
      </c>
      <c r="AF1806" s="108">
        <v>45751</v>
      </c>
      <c r="AG1806" s="107">
        <v>46116</v>
      </c>
      <c r="AH1806" s="109">
        <v>475191.31</v>
      </c>
      <c r="AI1806" s="126">
        <v>0.92876712328767119</v>
      </c>
      <c r="AJ1806" s="126">
        <v>1</v>
      </c>
      <c r="AK1806" s="127">
        <v>4.9000000000000002E-2</v>
      </c>
      <c r="AL1806" s="128">
        <v>0.92876712328767119</v>
      </c>
      <c r="AM1806" s="128">
        <v>1</v>
      </c>
      <c r="AN1806" s="129">
        <v>4.9000000000000002E-2</v>
      </c>
      <c r="AO1806" s="130" t="s">
        <v>1774</v>
      </c>
      <c r="AP1806" s="130" t="s">
        <v>1775</v>
      </c>
      <c r="AQ1806" s="27">
        <v>20789.62</v>
      </c>
      <c r="AR1806" s="27">
        <v>41579.24</v>
      </c>
      <c r="AS1806" s="27">
        <v>41579.24</v>
      </c>
      <c r="AT1806" s="27">
        <v>20789.62</v>
      </c>
      <c r="AU1806" s="27">
        <v>0</v>
      </c>
      <c r="AV1806" s="27">
        <v>0</v>
      </c>
      <c r="AW1806" s="27">
        <v>0</v>
      </c>
      <c r="AX1806" s="27">
        <v>0</v>
      </c>
      <c r="AY1806" s="27">
        <v>0</v>
      </c>
      <c r="AZ1806" s="27">
        <v>0</v>
      </c>
      <c r="BA1806" s="27">
        <v>0</v>
      </c>
      <c r="BB1806" s="27">
        <v>0</v>
      </c>
      <c r="BC1806" s="27">
        <v>0</v>
      </c>
      <c r="BD1806" s="27">
        <v>0</v>
      </c>
      <c r="BE1806" s="27">
        <v>0</v>
      </c>
      <c r="BF1806" s="27">
        <v>0</v>
      </c>
      <c r="BG1806" s="27">
        <f t="shared" si="119"/>
        <v>62368.86</v>
      </c>
      <c r="BH1806" s="27">
        <f t="shared" si="120"/>
        <v>62368.86</v>
      </c>
      <c r="BI1806" s="27">
        <f t="shared" si="121"/>
        <v>124737.72</v>
      </c>
    </row>
    <row r="1807" spans="1:61" x14ac:dyDescent="0.35">
      <c r="A1807" s="65" t="str">
        <f t="shared" si="122"/>
        <v>DI0017481</v>
      </c>
      <c r="B1807" s="67" t="s">
        <v>2102</v>
      </c>
      <c r="C1807" s="67">
        <v>1</v>
      </c>
      <c r="D1807" s="111" t="s">
        <v>0</v>
      </c>
      <c r="E1807" s="111" t="s">
        <v>3</v>
      </c>
      <c r="F1807" s="104" t="s">
        <v>1760</v>
      </c>
      <c r="G1807" s="104" t="s">
        <v>1769</v>
      </c>
      <c r="H1807" s="104" t="s">
        <v>1770</v>
      </c>
      <c r="I1807" s="104" t="s">
        <v>1771</v>
      </c>
      <c r="J1807" s="104" t="s">
        <v>1772</v>
      </c>
      <c r="K1807" s="104" t="s">
        <v>1399</v>
      </c>
      <c r="L1807" s="104" t="s">
        <v>1766</v>
      </c>
      <c r="M1807" s="104" t="s">
        <v>1773</v>
      </c>
      <c r="N1807" s="111">
        <v>1</v>
      </c>
      <c r="O1807" s="111">
        <v>1</v>
      </c>
      <c r="P1807" s="111">
        <v>1</v>
      </c>
      <c r="Q1807" s="113">
        <v>0</v>
      </c>
      <c r="R1807" s="113">
        <v>0</v>
      </c>
      <c r="S1807" s="113">
        <v>1</v>
      </c>
      <c r="T1807" s="113">
        <v>1</v>
      </c>
      <c r="U1807" s="113">
        <v>1</v>
      </c>
      <c r="V1807" s="113">
        <v>0</v>
      </c>
      <c r="W1807" s="109">
        <v>0</v>
      </c>
      <c r="X1807" s="109">
        <v>475191.31</v>
      </c>
      <c r="Y1807" s="109">
        <v>0</v>
      </c>
      <c r="Z1807" s="109">
        <v>0</v>
      </c>
      <c r="AA1807" s="109">
        <v>0</v>
      </c>
      <c r="AB1807" s="109">
        <v>0</v>
      </c>
      <c r="AC1807" s="109">
        <v>0</v>
      </c>
      <c r="AD1807" s="109">
        <v>0</v>
      </c>
      <c r="AE1807" s="109">
        <v>475191.31</v>
      </c>
      <c r="AF1807" s="108">
        <v>45751</v>
      </c>
      <c r="AG1807" s="107">
        <v>46847</v>
      </c>
      <c r="AH1807" s="109">
        <v>475191.31</v>
      </c>
      <c r="AI1807" s="126">
        <v>2.9315068493150687</v>
      </c>
      <c r="AJ1807" s="126">
        <v>3.0027397260273974</v>
      </c>
      <c r="AK1807" s="127">
        <v>8.7499999999999994E-2</v>
      </c>
      <c r="AL1807" s="128">
        <v>2.9315068493150687</v>
      </c>
      <c r="AM1807" s="128">
        <v>3.0027397260273974</v>
      </c>
      <c r="AN1807" s="129">
        <v>8.7499999999999994E-2</v>
      </c>
      <c r="AO1807" s="130" t="s">
        <v>1774</v>
      </c>
      <c r="AP1807" s="130" t="s">
        <v>1775</v>
      </c>
      <c r="AQ1807" s="27">
        <v>11642.19</v>
      </c>
      <c r="AR1807" s="27">
        <v>11642.19</v>
      </c>
      <c r="AS1807" s="27">
        <v>0</v>
      </c>
      <c r="AT1807" s="27">
        <v>0</v>
      </c>
      <c r="AU1807" s="27">
        <v>0</v>
      </c>
      <c r="AV1807" s="27">
        <v>0</v>
      </c>
      <c r="AW1807" s="27">
        <v>0</v>
      </c>
      <c r="AX1807" s="27">
        <v>0</v>
      </c>
      <c r="AY1807" s="27">
        <v>0</v>
      </c>
      <c r="AZ1807" s="27">
        <v>0</v>
      </c>
      <c r="BA1807" s="27">
        <v>0</v>
      </c>
      <c r="BB1807" s="27">
        <v>0</v>
      </c>
      <c r="BC1807" s="27">
        <v>0</v>
      </c>
      <c r="BD1807" s="27">
        <v>0</v>
      </c>
      <c r="BE1807" s="27">
        <v>0</v>
      </c>
      <c r="BF1807" s="27">
        <v>0</v>
      </c>
      <c r="BG1807" s="27">
        <f t="shared" si="119"/>
        <v>23284.38</v>
      </c>
      <c r="BH1807" s="27">
        <f t="shared" si="120"/>
        <v>0</v>
      </c>
      <c r="BI1807" s="27">
        <f t="shared" si="121"/>
        <v>23284.38</v>
      </c>
    </row>
    <row r="1808" spans="1:61" x14ac:dyDescent="0.35">
      <c r="A1808" s="65" t="str">
        <f t="shared" si="122"/>
        <v>DI0017491</v>
      </c>
      <c r="B1808" s="67" t="s">
        <v>2103</v>
      </c>
      <c r="C1808" s="67">
        <v>1</v>
      </c>
      <c r="D1808" s="111" t="s">
        <v>0</v>
      </c>
      <c r="E1808" s="111" t="s">
        <v>3</v>
      </c>
      <c r="F1808" s="104" t="s">
        <v>1760</v>
      </c>
      <c r="G1808" s="104" t="s">
        <v>1769</v>
      </c>
      <c r="H1808" s="104" t="s">
        <v>1770</v>
      </c>
      <c r="I1808" s="104" t="s">
        <v>1771</v>
      </c>
      <c r="J1808" s="104" t="s">
        <v>1772</v>
      </c>
      <c r="K1808" s="104" t="s">
        <v>1093</v>
      </c>
      <c r="L1808" s="104" t="s">
        <v>1766</v>
      </c>
      <c r="M1808" s="104" t="s">
        <v>1773</v>
      </c>
      <c r="N1808" s="111">
        <v>1</v>
      </c>
      <c r="O1808" s="111">
        <v>1</v>
      </c>
      <c r="P1808" s="111">
        <v>1</v>
      </c>
      <c r="Q1808" s="113">
        <v>0</v>
      </c>
      <c r="R1808" s="113">
        <v>0</v>
      </c>
      <c r="S1808" s="113">
        <v>1</v>
      </c>
      <c r="T1808" s="113">
        <v>1</v>
      </c>
      <c r="U1808" s="113">
        <v>1</v>
      </c>
      <c r="V1808" s="113">
        <v>0</v>
      </c>
      <c r="W1808" s="109">
        <v>0</v>
      </c>
      <c r="X1808" s="109">
        <v>549369.94999999995</v>
      </c>
      <c r="Y1808" s="109">
        <v>0</v>
      </c>
      <c r="Z1808" s="109">
        <v>0</v>
      </c>
      <c r="AA1808" s="109">
        <v>0</v>
      </c>
      <c r="AB1808" s="109">
        <v>0</v>
      </c>
      <c r="AC1808" s="109">
        <v>0</v>
      </c>
      <c r="AD1808" s="109">
        <v>0</v>
      </c>
      <c r="AE1808" s="109">
        <v>549369.94999999995</v>
      </c>
      <c r="AF1808" s="108">
        <v>45751</v>
      </c>
      <c r="AG1808" s="107">
        <v>47577</v>
      </c>
      <c r="AH1808" s="109">
        <v>549369.94999999995</v>
      </c>
      <c r="AI1808" s="126">
        <v>4.9315068493150687</v>
      </c>
      <c r="AJ1808" s="126">
        <v>5.0027397260273974</v>
      </c>
      <c r="AK1808" s="127">
        <v>9.2499999999999999E-2</v>
      </c>
      <c r="AL1808" s="128">
        <v>4.9315068493150687</v>
      </c>
      <c r="AM1808" s="128">
        <v>5.0027397260273974</v>
      </c>
      <c r="AN1808" s="129">
        <v>9.2499999999999999E-2</v>
      </c>
      <c r="AO1808" s="130" t="s">
        <v>1774</v>
      </c>
      <c r="AP1808" s="130" t="s">
        <v>1775</v>
      </c>
      <c r="AQ1808" s="27">
        <v>25408.36</v>
      </c>
      <c r="AR1808" s="27">
        <v>50816.72</v>
      </c>
      <c r="AS1808" s="27">
        <v>50816.72</v>
      </c>
      <c r="AT1808" s="27">
        <v>50816.72</v>
      </c>
      <c r="AU1808" s="27">
        <v>50816.72</v>
      </c>
      <c r="AV1808" s="27">
        <v>25408.36</v>
      </c>
      <c r="AW1808" s="27">
        <v>0</v>
      </c>
      <c r="AX1808" s="27">
        <v>0</v>
      </c>
      <c r="AY1808" s="27">
        <v>0</v>
      </c>
      <c r="AZ1808" s="27">
        <v>0</v>
      </c>
      <c r="BA1808" s="27">
        <v>0</v>
      </c>
      <c r="BB1808" s="27">
        <v>0</v>
      </c>
      <c r="BC1808" s="27">
        <v>0</v>
      </c>
      <c r="BD1808" s="27">
        <v>0</v>
      </c>
      <c r="BE1808" s="27">
        <v>0</v>
      </c>
      <c r="BF1808" s="27">
        <v>0</v>
      </c>
      <c r="BG1808" s="27">
        <f t="shared" si="119"/>
        <v>76225.08</v>
      </c>
      <c r="BH1808" s="27">
        <f t="shared" si="120"/>
        <v>177858.52000000002</v>
      </c>
      <c r="BI1808" s="27">
        <f t="shared" si="121"/>
        <v>254083.60000000003</v>
      </c>
    </row>
    <row r="1809" spans="1:61" x14ac:dyDescent="0.35">
      <c r="A1809" s="65" t="str">
        <f t="shared" si="122"/>
        <v>DI0017501</v>
      </c>
      <c r="B1809" s="67" t="s">
        <v>2104</v>
      </c>
      <c r="C1809" s="67">
        <v>1</v>
      </c>
      <c r="D1809" s="111" t="s">
        <v>0</v>
      </c>
      <c r="E1809" s="111" t="s">
        <v>3</v>
      </c>
      <c r="F1809" s="104" t="s">
        <v>1760</v>
      </c>
      <c r="G1809" s="104" t="s">
        <v>1769</v>
      </c>
      <c r="H1809" s="104" t="s">
        <v>1770</v>
      </c>
      <c r="I1809" s="104" t="s">
        <v>1771</v>
      </c>
      <c r="J1809" s="104" t="s">
        <v>1772</v>
      </c>
      <c r="K1809" s="104" t="s">
        <v>1093</v>
      </c>
      <c r="L1809" s="104" t="s">
        <v>1766</v>
      </c>
      <c r="M1809" s="104" t="s">
        <v>1773</v>
      </c>
      <c r="N1809" s="111">
        <v>1</v>
      </c>
      <c r="O1809" s="111">
        <v>1</v>
      </c>
      <c r="P1809" s="111">
        <v>1</v>
      </c>
      <c r="Q1809" s="113">
        <v>0</v>
      </c>
      <c r="R1809" s="113">
        <v>0</v>
      </c>
      <c r="S1809" s="113">
        <v>1</v>
      </c>
      <c r="T1809" s="113">
        <v>1</v>
      </c>
      <c r="U1809" s="113">
        <v>1</v>
      </c>
      <c r="V1809" s="113">
        <v>0</v>
      </c>
      <c r="W1809" s="109">
        <v>0</v>
      </c>
      <c r="X1809" s="109">
        <v>549369.96</v>
      </c>
      <c r="Y1809" s="109">
        <v>0</v>
      </c>
      <c r="Z1809" s="109">
        <v>0</v>
      </c>
      <c r="AA1809" s="109">
        <v>0</v>
      </c>
      <c r="AB1809" s="109">
        <v>0</v>
      </c>
      <c r="AC1809" s="109">
        <v>0</v>
      </c>
      <c r="AD1809" s="109">
        <v>0</v>
      </c>
      <c r="AE1809" s="109">
        <v>549369.96</v>
      </c>
      <c r="AF1809" s="108">
        <v>45751</v>
      </c>
      <c r="AG1809" s="107">
        <v>46116</v>
      </c>
      <c r="AH1809" s="109">
        <v>549369.96</v>
      </c>
      <c r="AI1809" s="126">
        <v>0.92876712328767119</v>
      </c>
      <c r="AJ1809" s="126">
        <v>1</v>
      </c>
      <c r="AK1809" s="127">
        <v>4.9000000000000002E-2</v>
      </c>
      <c r="AL1809" s="128">
        <v>0.92876712328767119</v>
      </c>
      <c r="AM1809" s="128">
        <v>1</v>
      </c>
      <c r="AN1809" s="129">
        <v>4.9000000000000002E-2</v>
      </c>
      <c r="AO1809" s="130" t="s">
        <v>1774</v>
      </c>
      <c r="AP1809" s="130" t="s">
        <v>1775</v>
      </c>
      <c r="AQ1809" s="27">
        <v>24034.94</v>
      </c>
      <c r="AR1809" s="27">
        <v>48069.88</v>
      </c>
      <c r="AS1809" s="27">
        <v>48069.88</v>
      </c>
      <c r="AT1809" s="27">
        <v>24034.94</v>
      </c>
      <c r="AU1809" s="27">
        <v>0</v>
      </c>
      <c r="AV1809" s="27">
        <v>0</v>
      </c>
      <c r="AW1809" s="27">
        <v>0</v>
      </c>
      <c r="AX1809" s="27">
        <v>0</v>
      </c>
      <c r="AY1809" s="27">
        <v>0</v>
      </c>
      <c r="AZ1809" s="27">
        <v>0</v>
      </c>
      <c r="BA1809" s="27">
        <v>0</v>
      </c>
      <c r="BB1809" s="27">
        <v>0</v>
      </c>
      <c r="BC1809" s="27">
        <v>0</v>
      </c>
      <c r="BD1809" s="27">
        <v>0</v>
      </c>
      <c r="BE1809" s="27">
        <v>0</v>
      </c>
      <c r="BF1809" s="27">
        <v>0</v>
      </c>
      <c r="BG1809" s="27">
        <f t="shared" ref="BG1809:BG1872" si="123">SUM(AQ1809:AR1809)</f>
        <v>72104.819999999992</v>
      </c>
      <c r="BH1809" s="27">
        <f t="shared" ref="BH1809:BH1872" si="124">SUM(AS1809:BF1809)</f>
        <v>72104.819999999992</v>
      </c>
      <c r="BI1809" s="27">
        <f t="shared" ref="BI1809:BI1872" si="125">BH1809+BG1809</f>
        <v>144209.63999999998</v>
      </c>
    </row>
    <row r="1810" spans="1:61" x14ac:dyDescent="0.35">
      <c r="A1810" s="65" t="str">
        <f t="shared" si="122"/>
        <v>DI0017511</v>
      </c>
      <c r="B1810" s="67" t="s">
        <v>2105</v>
      </c>
      <c r="C1810" s="67">
        <v>1</v>
      </c>
      <c r="D1810" s="111" t="s">
        <v>0</v>
      </c>
      <c r="E1810" s="111" t="s">
        <v>3</v>
      </c>
      <c r="F1810" s="104" t="s">
        <v>1760</v>
      </c>
      <c r="G1810" s="104" t="s">
        <v>1769</v>
      </c>
      <c r="H1810" s="104" t="s">
        <v>1770</v>
      </c>
      <c r="I1810" s="104" t="s">
        <v>1771</v>
      </c>
      <c r="J1810" s="104" t="s">
        <v>1772</v>
      </c>
      <c r="K1810" s="104" t="s">
        <v>1093</v>
      </c>
      <c r="L1810" s="104" t="s">
        <v>1766</v>
      </c>
      <c r="M1810" s="104" t="s">
        <v>1773</v>
      </c>
      <c r="N1810" s="111">
        <v>1</v>
      </c>
      <c r="O1810" s="111">
        <v>1</v>
      </c>
      <c r="P1810" s="111">
        <v>1</v>
      </c>
      <c r="Q1810" s="113">
        <v>0</v>
      </c>
      <c r="R1810" s="113">
        <v>0</v>
      </c>
      <c r="S1810" s="113">
        <v>1</v>
      </c>
      <c r="T1810" s="113">
        <v>1</v>
      </c>
      <c r="U1810" s="113">
        <v>1</v>
      </c>
      <c r="V1810" s="113">
        <v>0</v>
      </c>
      <c r="W1810" s="109">
        <v>0</v>
      </c>
      <c r="X1810" s="109">
        <v>549369.96</v>
      </c>
      <c r="Y1810" s="109">
        <v>0</v>
      </c>
      <c r="Z1810" s="109">
        <v>0</v>
      </c>
      <c r="AA1810" s="109">
        <v>0</v>
      </c>
      <c r="AB1810" s="109">
        <v>0</v>
      </c>
      <c r="AC1810" s="109">
        <v>0</v>
      </c>
      <c r="AD1810" s="109">
        <v>0</v>
      </c>
      <c r="AE1810" s="109">
        <v>549369.96</v>
      </c>
      <c r="AF1810" s="108">
        <v>45751</v>
      </c>
      <c r="AG1810" s="107">
        <v>46847</v>
      </c>
      <c r="AH1810" s="109">
        <v>549369.96</v>
      </c>
      <c r="AI1810" s="126">
        <v>2.9315068493150687</v>
      </c>
      <c r="AJ1810" s="126">
        <v>3.0027397260273974</v>
      </c>
      <c r="AK1810" s="127">
        <v>8.7499999999999994E-2</v>
      </c>
      <c r="AL1810" s="128">
        <v>2.9315068493150687</v>
      </c>
      <c r="AM1810" s="128">
        <v>3.0027397260273974</v>
      </c>
      <c r="AN1810" s="129">
        <v>8.7499999999999994E-2</v>
      </c>
      <c r="AO1810" s="130" t="s">
        <v>1774</v>
      </c>
      <c r="AP1810" s="130" t="s">
        <v>1775</v>
      </c>
      <c r="AQ1810" s="27">
        <v>13459.56</v>
      </c>
      <c r="AR1810" s="27">
        <v>13459.56</v>
      </c>
      <c r="AS1810" s="27">
        <v>0</v>
      </c>
      <c r="AT1810" s="27">
        <v>0</v>
      </c>
      <c r="AU1810" s="27">
        <v>0</v>
      </c>
      <c r="AV1810" s="27">
        <v>0</v>
      </c>
      <c r="AW1810" s="27">
        <v>0</v>
      </c>
      <c r="AX1810" s="27">
        <v>0</v>
      </c>
      <c r="AY1810" s="27">
        <v>0</v>
      </c>
      <c r="AZ1810" s="27">
        <v>0</v>
      </c>
      <c r="BA1810" s="27">
        <v>0</v>
      </c>
      <c r="BB1810" s="27">
        <v>0</v>
      </c>
      <c r="BC1810" s="27">
        <v>0</v>
      </c>
      <c r="BD1810" s="27">
        <v>0</v>
      </c>
      <c r="BE1810" s="27">
        <v>0</v>
      </c>
      <c r="BF1810" s="27">
        <v>0</v>
      </c>
      <c r="BG1810" s="27">
        <f t="shared" si="123"/>
        <v>26919.119999999999</v>
      </c>
      <c r="BH1810" s="27">
        <f t="shared" si="124"/>
        <v>0</v>
      </c>
      <c r="BI1810" s="27">
        <f t="shared" si="125"/>
        <v>26919.119999999999</v>
      </c>
    </row>
    <row r="1811" spans="1:61" x14ac:dyDescent="0.35">
      <c r="A1811" s="65" t="str">
        <f t="shared" si="122"/>
        <v>DI0017521</v>
      </c>
      <c r="B1811" s="67" t="s">
        <v>2106</v>
      </c>
      <c r="C1811" s="67">
        <v>1</v>
      </c>
      <c r="D1811" s="111" t="s">
        <v>0</v>
      </c>
      <c r="E1811" s="111" t="s">
        <v>3</v>
      </c>
      <c r="F1811" s="104" t="s">
        <v>1760</v>
      </c>
      <c r="G1811" s="104" t="s">
        <v>1769</v>
      </c>
      <c r="H1811" s="104" t="s">
        <v>1770</v>
      </c>
      <c r="I1811" s="104" t="s">
        <v>1771</v>
      </c>
      <c r="J1811" s="104" t="s">
        <v>1772</v>
      </c>
      <c r="K1811" s="104" t="s">
        <v>2107</v>
      </c>
      <c r="L1811" s="104" t="s">
        <v>1766</v>
      </c>
      <c r="M1811" s="104" t="s">
        <v>1773</v>
      </c>
      <c r="N1811" s="111">
        <v>1</v>
      </c>
      <c r="O1811" s="111">
        <v>1</v>
      </c>
      <c r="P1811" s="111">
        <v>1</v>
      </c>
      <c r="Q1811" s="113">
        <v>0</v>
      </c>
      <c r="R1811" s="113">
        <v>0</v>
      </c>
      <c r="S1811" s="113">
        <v>1</v>
      </c>
      <c r="T1811" s="113">
        <v>1</v>
      </c>
      <c r="U1811" s="113">
        <v>1</v>
      </c>
      <c r="V1811" s="113">
        <v>0</v>
      </c>
      <c r="W1811" s="109">
        <v>0</v>
      </c>
      <c r="X1811" s="109">
        <v>256947.06</v>
      </c>
      <c r="Y1811" s="109">
        <v>0</v>
      </c>
      <c r="Z1811" s="109">
        <v>0</v>
      </c>
      <c r="AA1811" s="109">
        <v>0</v>
      </c>
      <c r="AB1811" s="109">
        <v>0</v>
      </c>
      <c r="AC1811" s="109">
        <v>0</v>
      </c>
      <c r="AD1811" s="109">
        <v>0</v>
      </c>
      <c r="AE1811" s="109">
        <v>256947.06</v>
      </c>
      <c r="AF1811" s="108">
        <v>45751</v>
      </c>
      <c r="AG1811" s="107">
        <v>47577</v>
      </c>
      <c r="AH1811" s="109">
        <v>256947.06</v>
      </c>
      <c r="AI1811" s="126">
        <v>4.9315068493150687</v>
      </c>
      <c r="AJ1811" s="126">
        <v>5.0027397260273974</v>
      </c>
      <c r="AK1811" s="127">
        <v>9.2499999999999999E-2</v>
      </c>
      <c r="AL1811" s="128">
        <v>4.9315068493150687</v>
      </c>
      <c r="AM1811" s="128">
        <v>5.0027397260273974</v>
      </c>
      <c r="AN1811" s="129">
        <v>9.2499999999999999E-2</v>
      </c>
      <c r="AO1811" s="130" t="s">
        <v>1774</v>
      </c>
      <c r="AP1811" s="130" t="s">
        <v>1775</v>
      </c>
      <c r="AQ1811" s="27">
        <v>11883.8</v>
      </c>
      <c r="AR1811" s="27">
        <v>23767.599999999999</v>
      </c>
      <c r="AS1811" s="27">
        <v>23767.599999999999</v>
      </c>
      <c r="AT1811" s="27">
        <v>23767.599999999999</v>
      </c>
      <c r="AU1811" s="27">
        <v>23767.599999999999</v>
      </c>
      <c r="AV1811" s="27">
        <v>11883.8</v>
      </c>
      <c r="AW1811" s="27">
        <v>0</v>
      </c>
      <c r="AX1811" s="27">
        <v>0</v>
      </c>
      <c r="AY1811" s="27">
        <v>0</v>
      </c>
      <c r="AZ1811" s="27">
        <v>0</v>
      </c>
      <c r="BA1811" s="27">
        <v>0</v>
      </c>
      <c r="BB1811" s="27">
        <v>0</v>
      </c>
      <c r="BC1811" s="27">
        <v>0</v>
      </c>
      <c r="BD1811" s="27">
        <v>0</v>
      </c>
      <c r="BE1811" s="27">
        <v>0</v>
      </c>
      <c r="BF1811" s="27">
        <v>0</v>
      </c>
      <c r="BG1811" s="27">
        <f t="shared" si="123"/>
        <v>35651.399999999994</v>
      </c>
      <c r="BH1811" s="27">
        <f t="shared" si="124"/>
        <v>83186.599999999991</v>
      </c>
      <c r="BI1811" s="27">
        <f t="shared" si="125"/>
        <v>118837.99999999999</v>
      </c>
    </row>
    <row r="1812" spans="1:61" x14ac:dyDescent="0.35">
      <c r="A1812" s="65" t="str">
        <f t="shared" si="122"/>
        <v>DI0017531</v>
      </c>
      <c r="B1812" s="67" t="s">
        <v>2108</v>
      </c>
      <c r="C1812" s="67">
        <v>1</v>
      </c>
      <c r="D1812" s="111" t="s">
        <v>0</v>
      </c>
      <c r="E1812" s="111" t="s">
        <v>3</v>
      </c>
      <c r="F1812" s="104" t="s">
        <v>1760</v>
      </c>
      <c r="G1812" s="104" t="s">
        <v>1769</v>
      </c>
      <c r="H1812" s="104" t="s">
        <v>1770</v>
      </c>
      <c r="I1812" s="104" t="s">
        <v>1771</v>
      </c>
      <c r="J1812" s="104" t="s">
        <v>1772</v>
      </c>
      <c r="K1812" s="104" t="s">
        <v>2107</v>
      </c>
      <c r="L1812" s="104" t="s">
        <v>1766</v>
      </c>
      <c r="M1812" s="104" t="s">
        <v>1773</v>
      </c>
      <c r="N1812" s="111">
        <v>1</v>
      </c>
      <c r="O1812" s="111">
        <v>1</v>
      </c>
      <c r="P1812" s="111">
        <v>1</v>
      </c>
      <c r="Q1812" s="113">
        <v>0</v>
      </c>
      <c r="R1812" s="113">
        <v>0</v>
      </c>
      <c r="S1812" s="113">
        <v>1</v>
      </c>
      <c r="T1812" s="113">
        <v>1</v>
      </c>
      <c r="U1812" s="113">
        <v>1</v>
      </c>
      <c r="V1812" s="113">
        <v>0</v>
      </c>
      <c r="W1812" s="109">
        <v>0</v>
      </c>
      <c r="X1812" s="109">
        <v>256947.05</v>
      </c>
      <c r="Y1812" s="109">
        <v>0</v>
      </c>
      <c r="Z1812" s="109">
        <v>0</v>
      </c>
      <c r="AA1812" s="109">
        <v>0</v>
      </c>
      <c r="AB1812" s="109">
        <v>0</v>
      </c>
      <c r="AC1812" s="109">
        <v>0</v>
      </c>
      <c r="AD1812" s="109">
        <v>0</v>
      </c>
      <c r="AE1812" s="109">
        <v>256947.05</v>
      </c>
      <c r="AF1812" s="108">
        <v>45751</v>
      </c>
      <c r="AG1812" s="107">
        <v>46116</v>
      </c>
      <c r="AH1812" s="109">
        <v>256947.05</v>
      </c>
      <c r="AI1812" s="126">
        <v>0.92876712328767119</v>
      </c>
      <c r="AJ1812" s="126">
        <v>1</v>
      </c>
      <c r="AK1812" s="127">
        <v>4.9000000000000002E-2</v>
      </c>
      <c r="AL1812" s="128">
        <v>0.92876712328767119</v>
      </c>
      <c r="AM1812" s="128">
        <v>1</v>
      </c>
      <c r="AN1812" s="129">
        <v>4.9000000000000002E-2</v>
      </c>
      <c r="AO1812" s="130" t="s">
        <v>1774</v>
      </c>
      <c r="AP1812" s="130" t="s">
        <v>1775</v>
      </c>
      <c r="AQ1812" s="27">
        <v>11241.43</v>
      </c>
      <c r="AR1812" s="27">
        <v>22482.86</v>
      </c>
      <c r="AS1812" s="27">
        <v>22482.86</v>
      </c>
      <c r="AT1812" s="27">
        <v>11241.43</v>
      </c>
      <c r="AU1812" s="27">
        <v>0</v>
      </c>
      <c r="AV1812" s="27">
        <v>0</v>
      </c>
      <c r="AW1812" s="27">
        <v>0</v>
      </c>
      <c r="AX1812" s="27">
        <v>0</v>
      </c>
      <c r="AY1812" s="27">
        <v>0</v>
      </c>
      <c r="AZ1812" s="27">
        <v>0</v>
      </c>
      <c r="BA1812" s="27">
        <v>0</v>
      </c>
      <c r="BB1812" s="27">
        <v>0</v>
      </c>
      <c r="BC1812" s="27">
        <v>0</v>
      </c>
      <c r="BD1812" s="27">
        <v>0</v>
      </c>
      <c r="BE1812" s="27">
        <v>0</v>
      </c>
      <c r="BF1812" s="27">
        <v>0</v>
      </c>
      <c r="BG1812" s="27">
        <f t="shared" si="123"/>
        <v>33724.29</v>
      </c>
      <c r="BH1812" s="27">
        <f t="shared" si="124"/>
        <v>33724.29</v>
      </c>
      <c r="BI1812" s="27">
        <f t="shared" si="125"/>
        <v>67448.58</v>
      </c>
    </row>
    <row r="1813" spans="1:61" x14ac:dyDescent="0.35">
      <c r="A1813" s="65" t="str">
        <f t="shared" si="122"/>
        <v>DI0017541</v>
      </c>
      <c r="B1813" s="67" t="s">
        <v>2109</v>
      </c>
      <c r="C1813" s="67">
        <v>1</v>
      </c>
      <c r="D1813" s="111" t="s">
        <v>0</v>
      </c>
      <c r="E1813" s="111" t="s">
        <v>3</v>
      </c>
      <c r="F1813" s="104" t="s">
        <v>1760</v>
      </c>
      <c r="G1813" s="104" t="s">
        <v>1769</v>
      </c>
      <c r="H1813" s="104" t="s">
        <v>1770</v>
      </c>
      <c r="I1813" s="104" t="s">
        <v>1771</v>
      </c>
      <c r="J1813" s="104" t="s">
        <v>1772</v>
      </c>
      <c r="K1813" s="104" t="s">
        <v>2107</v>
      </c>
      <c r="L1813" s="104" t="s">
        <v>1766</v>
      </c>
      <c r="M1813" s="104" t="s">
        <v>1773</v>
      </c>
      <c r="N1813" s="111">
        <v>1</v>
      </c>
      <c r="O1813" s="111">
        <v>1</v>
      </c>
      <c r="P1813" s="111">
        <v>1</v>
      </c>
      <c r="Q1813" s="113">
        <v>0</v>
      </c>
      <c r="R1813" s="113">
        <v>0</v>
      </c>
      <c r="S1813" s="113">
        <v>1</v>
      </c>
      <c r="T1813" s="113">
        <v>1</v>
      </c>
      <c r="U1813" s="113">
        <v>1</v>
      </c>
      <c r="V1813" s="113">
        <v>0</v>
      </c>
      <c r="W1813" s="109">
        <v>0</v>
      </c>
      <c r="X1813" s="109">
        <v>256947.05</v>
      </c>
      <c r="Y1813" s="109">
        <v>0</v>
      </c>
      <c r="Z1813" s="109">
        <v>0</v>
      </c>
      <c r="AA1813" s="109">
        <v>0</v>
      </c>
      <c r="AB1813" s="109">
        <v>0</v>
      </c>
      <c r="AC1813" s="109">
        <v>0</v>
      </c>
      <c r="AD1813" s="109">
        <v>0</v>
      </c>
      <c r="AE1813" s="109">
        <v>256947.05</v>
      </c>
      <c r="AF1813" s="108">
        <v>45751</v>
      </c>
      <c r="AG1813" s="107">
        <v>46847</v>
      </c>
      <c r="AH1813" s="109">
        <v>256947.05</v>
      </c>
      <c r="AI1813" s="126">
        <v>2.9315068493150687</v>
      </c>
      <c r="AJ1813" s="126">
        <v>3.0027397260273974</v>
      </c>
      <c r="AK1813" s="127">
        <v>8.7499999999999994E-2</v>
      </c>
      <c r="AL1813" s="128">
        <v>2.9315068493150687</v>
      </c>
      <c r="AM1813" s="128">
        <v>3.0027397260273974</v>
      </c>
      <c r="AN1813" s="129">
        <v>8.7499999999999994E-2</v>
      </c>
      <c r="AO1813" s="130" t="s">
        <v>1774</v>
      </c>
      <c r="AP1813" s="130" t="s">
        <v>1775</v>
      </c>
      <c r="AQ1813" s="27">
        <v>6295.2</v>
      </c>
      <c r="AR1813" s="27">
        <v>6295.2</v>
      </c>
      <c r="AS1813" s="27">
        <v>0</v>
      </c>
      <c r="AT1813" s="27">
        <v>0</v>
      </c>
      <c r="AU1813" s="27">
        <v>0</v>
      </c>
      <c r="AV1813" s="27">
        <v>0</v>
      </c>
      <c r="AW1813" s="27">
        <v>0</v>
      </c>
      <c r="AX1813" s="27">
        <v>0</v>
      </c>
      <c r="AY1813" s="27">
        <v>0</v>
      </c>
      <c r="AZ1813" s="27">
        <v>0</v>
      </c>
      <c r="BA1813" s="27">
        <v>0</v>
      </c>
      <c r="BB1813" s="27">
        <v>0</v>
      </c>
      <c r="BC1813" s="27">
        <v>0</v>
      </c>
      <c r="BD1813" s="27">
        <v>0</v>
      </c>
      <c r="BE1813" s="27">
        <v>0</v>
      </c>
      <c r="BF1813" s="27">
        <v>0</v>
      </c>
      <c r="BG1813" s="27">
        <f t="shared" si="123"/>
        <v>12590.4</v>
      </c>
      <c r="BH1813" s="27">
        <f t="shared" si="124"/>
        <v>0</v>
      </c>
      <c r="BI1813" s="27">
        <f t="shared" si="125"/>
        <v>12590.4</v>
      </c>
    </row>
    <row r="1814" spans="1:61" x14ac:dyDescent="0.35">
      <c r="A1814" s="65" t="str">
        <f t="shared" si="122"/>
        <v>DI0017551</v>
      </c>
      <c r="B1814" s="67" t="s">
        <v>2110</v>
      </c>
      <c r="C1814" s="67">
        <v>1</v>
      </c>
      <c r="D1814" s="111" t="s">
        <v>0</v>
      </c>
      <c r="E1814" s="111" t="s">
        <v>3</v>
      </c>
      <c r="F1814" s="104" t="s">
        <v>1760</v>
      </c>
      <c r="G1814" s="104" t="s">
        <v>1769</v>
      </c>
      <c r="H1814" s="104" t="s">
        <v>1770</v>
      </c>
      <c r="I1814" s="104" t="s">
        <v>1771</v>
      </c>
      <c r="J1814" s="104" t="s">
        <v>1772</v>
      </c>
      <c r="K1814" s="104" t="s">
        <v>1665</v>
      </c>
      <c r="L1814" s="104" t="s">
        <v>1766</v>
      </c>
      <c r="M1814" s="104" t="s">
        <v>1773</v>
      </c>
      <c r="N1814" s="111">
        <v>1</v>
      </c>
      <c r="O1814" s="111">
        <v>1</v>
      </c>
      <c r="P1814" s="111">
        <v>1</v>
      </c>
      <c r="Q1814" s="113">
        <v>0</v>
      </c>
      <c r="R1814" s="113">
        <v>0</v>
      </c>
      <c r="S1814" s="113">
        <v>1</v>
      </c>
      <c r="T1814" s="113">
        <v>1</v>
      </c>
      <c r="U1814" s="113">
        <v>1</v>
      </c>
      <c r="V1814" s="113">
        <v>0</v>
      </c>
      <c r="W1814" s="109">
        <v>0</v>
      </c>
      <c r="X1814" s="109">
        <v>145553.99</v>
      </c>
      <c r="Y1814" s="109">
        <v>0</v>
      </c>
      <c r="Z1814" s="109">
        <v>0</v>
      </c>
      <c r="AA1814" s="109">
        <v>0</v>
      </c>
      <c r="AB1814" s="109">
        <v>0</v>
      </c>
      <c r="AC1814" s="109">
        <v>0</v>
      </c>
      <c r="AD1814" s="109">
        <v>0</v>
      </c>
      <c r="AE1814" s="109">
        <v>145553.99</v>
      </c>
      <c r="AF1814" s="108">
        <v>45751</v>
      </c>
      <c r="AG1814" s="107">
        <v>47577</v>
      </c>
      <c r="AH1814" s="109">
        <v>145553.99</v>
      </c>
      <c r="AI1814" s="126">
        <v>4.9315068493150687</v>
      </c>
      <c r="AJ1814" s="126">
        <v>5.0027397260273974</v>
      </c>
      <c r="AK1814" s="127">
        <v>9.2499999999999999E-2</v>
      </c>
      <c r="AL1814" s="128">
        <v>4.9315068493150687</v>
      </c>
      <c r="AM1814" s="128">
        <v>5.0027397260273974</v>
      </c>
      <c r="AN1814" s="129">
        <v>9.2499999999999999E-2</v>
      </c>
      <c r="AO1814" s="130" t="s">
        <v>1774</v>
      </c>
      <c r="AP1814" s="130" t="s">
        <v>1775</v>
      </c>
      <c r="AQ1814" s="27">
        <v>6731.87</v>
      </c>
      <c r="AR1814" s="27">
        <v>13463.74</v>
      </c>
      <c r="AS1814" s="27">
        <v>13463.74</v>
      </c>
      <c r="AT1814" s="27">
        <v>13463.74</v>
      </c>
      <c r="AU1814" s="27">
        <v>13463.74</v>
      </c>
      <c r="AV1814" s="27">
        <v>6731.87</v>
      </c>
      <c r="AW1814" s="27">
        <v>0</v>
      </c>
      <c r="AX1814" s="27">
        <v>0</v>
      </c>
      <c r="AY1814" s="27">
        <v>0</v>
      </c>
      <c r="AZ1814" s="27">
        <v>0</v>
      </c>
      <c r="BA1814" s="27">
        <v>0</v>
      </c>
      <c r="BB1814" s="27">
        <v>0</v>
      </c>
      <c r="BC1814" s="27">
        <v>0</v>
      </c>
      <c r="BD1814" s="27">
        <v>0</v>
      </c>
      <c r="BE1814" s="27">
        <v>0</v>
      </c>
      <c r="BF1814" s="27">
        <v>0</v>
      </c>
      <c r="BG1814" s="27">
        <f t="shared" si="123"/>
        <v>20195.61</v>
      </c>
      <c r="BH1814" s="27">
        <f t="shared" si="124"/>
        <v>47123.090000000004</v>
      </c>
      <c r="BI1814" s="27">
        <f t="shared" si="125"/>
        <v>67318.700000000012</v>
      </c>
    </row>
    <row r="1815" spans="1:61" x14ac:dyDescent="0.35">
      <c r="A1815" s="65" t="str">
        <f t="shared" si="122"/>
        <v>DI0017561</v>
      </c>
      <c r="B1815" s="67" t="s">
        <v>2111</v>
      </c>
      <c r="C1815" s="67">
        <v>1</v>
      </c>
      <c r="D1815" s="111" t="s">
        <v>0</v>
      </c>
      <c r="E1815" s="111" t="s">
        <v>3</v>
      </c>
      <c r="F1815" s="104" t="s">
        <v>1760</v>
      </c>
      <c r="G1815" s="104" t="s">
        <v>1769</v>
      </c>
      <c r="H1815" s="104" t="s">
        <v>1770</v>
      </c>
      <c r="I1815" s="104" t="s">
        <v>1771</v>
      </c>
      <c r="J1815" s="104" t="s">
        <v>1772</v>
      </c>
      <c r="K1815" s="104" t="s">
        <v>1665</v>
      </c>
      <c r="L1815" s="104" t="s">
        <v>1766</v>
      </c>
      <c r="M1815" s="104" t="s">
        <v>1773</v>
      </c>
      <c r="N1815" s="111">
        <v>1</v>
      </c>
      <c r="O1815" s="111">
        <v>1</v>
      </c>
      <c r="P1815" s="111">
        <v>1</v>
      </c>
      <c r="Q1815" s="113">
        <v>0</v>
      </c>
      <c r="R1815" s="113">
        <v>0</v>
      </c>
      <c r="S1815" s="113">
        <v>1</v>
      </c>
      <c r="T1815" s="113">
        <v>1</v>
      </c>
      <c r="U1815" s="113">
        <v>1</v>
      </c>
      <c r="V1815" s="113">
        <v>0</v>
      </c>
      <c r="W1815" s="109">
        <v>0</v>
      </c>
      <c r="X1815" s="109">
        <v>145553.99</v>
      </c>
      <c r="Y1815" s="109">
        <v>0</v>
      </c>
      <c r="Z1815" s="109">
        <v>0</v>
      </c>
      <c r="AA1815" s="109">
        <v>0</v>
      </c>
      <c r="AB1815" s="109">
        <v>0</v>
      </c>
      <c r="AC1815" s="109">
        <v>0</v>
      </c>
      <c r="AD1815" s="109">
        <v>0</v>
      </c>
      <c r="AE1815" s="109">
        <v>145553.99</v>
      </c>
      <c r="AF1815" s="108">
        <v>45751</v>
      </c>
      <c r="AG1815" s="107">
        <v>46116</v>
      </c>
      <c r="AH1815" s="109">
        <v>145553.99</v>
      </c>
      <c r="AI1815" s="126">
        <v>0.92876712328767119</v>
      </c>
      <c r="AJ1815" s="126">
        <v>1</v>
      </c>
      <c r="AK1815" s="127">
        <v>4.9000000000000002E-2</v>
      </c>
      <c r="AL1815" s="128">
        <v>0.92876712328767119</v>
      </c>
      <c r="AM1815" s="128">
        <v>1</v>
      </c>
      <c r="AN1815" s="129">
        <v>4.9000000000000002E-2</v>
      </c>
      <c r="AO1815" s="130" t="s">
        <v>1774</v>
      </c>
      <c r="AP1815" s="130" t="s">
        <v>1775</v>
      </c>
      <c r="AQ1815" s="27">
        <v>6367.99</v>
      </c>
      <c r="AR1815" s="27">
        <v>12735.98</v>
      </c>
      <c r="AS1815" s="27">
        <v>12735.98</v>
      </c>
      <c r="AT1815" s="27">
        <v>6367.99</v>
      </c>
      <c r="AU1815" s="27">
        <v>0</v>
      </c>
      <c r="AV1815" s="27">
        <v>0</v>
      </c>
      <c r="AW1815" s="27">
        <v>0</v>
      </c>
      <c r="AX1815" s="27">
        <v>0</v>
      </c>
      <c r="AY1815" s="27">
        <v>0</v>
      </c>
      <c r="AZ1815" s="27">
        <v>0</v>
      </c>
      <c r="BA1815" s="27">
        <v>0</v>
      </c>
      <c r="BB1815" s="27">
        <v>0</v>
      </c>
      <c r="BC1815" s="27">
        <v>0</v>
      </c>
      <c r="BD1815" s="27">
        <v>0</v>
      </c>
      <c r="BE1815" s="27">
        <v>0</v>
      </c>
      <c r="BF1815" s="27">
        <v>0</v>
      </c>
      <c r="BG1815" s="27">
        <f t="shared" si="123"/>
        <v>19103.97</v>
      </c>
      <c r="BH1815" s="27">
        <f t="shared" si="124"/>
        <v>19103.97</v>
      </c>
      <c r="BI1815" s="27">
        <f t="shared" si="125"/>
        <v>38207.94</v>
      </c>
    </row>
    <row r="1816" spans="1:61" x14ac:dyDescent="0.35">
      <c r="A1816" s="65" t="str">
        <f t="shared" si="122"/>
        <v>DI0017571</v>
      </c>
      <c r="B1816" s="67" t="s">
        <v>2112</v>
      </c>
      <c r="C1816" s="67">
        <v>1</v>
      </c>
      <c r="D1816" s="111" t="s">
        <v>0</v>
      </c>
      <c r="E1816" s="111" t="s">
        <v>3</v>
      </c>
      <c r="F1816" s="104" t="s">
        <v>1760</v>
      </c>
      <c r="G1816" s="104" t="s">
        <v>1769</v>
      </c>
      <c r="H1816" s="104" t="s">
        <v>1770</v>
      </c>
      <c r="I1816" s="104" t="s">
        <v>1771</v>
      </c>
      <c r="J1816" s="104" t="s">
        <v>1772</v>
      </c>
      <c r="K1816" s="104" t="s">
        <v>1665</v>
      </c>
      <c r="L1816" s="104" t="s">
        <v>1766</v>
      </c>
      <c r="M1816" s="104" t="s">
        <v>1773</v>
      </c>
      <c r="N1816" s="111">
        <v>1</v>
      </c>
      <c r="O1816" s="111">
        <v>1</v>
      </c>
      <c r="P1816" s="111">
        <v>1</v>
      </c>
      <c r="Q1816" s="113">
        <v>0</v>
      </c>
      <c r="R1816" s="113">
        <v>0</v>
      </c>
      <c r="S1816" s="113">
        <v>1</v>
      </c>
      <c r="T1816" s="113">
        <v>1</v>
      </c>
      <c r="U1816" s="113">
        <v>1</v>
      </c>
      <c r="V1816" s="113">
        <v>0</v>
      </c>
      <c r="W1816" s="109">
        <v>0</v>
      </c>
      <c r="X1816" s="109">
        <v>145553.99</v>
      </c>
      <c r="Y1816" s="109">
        <v>0</v>
      </c>
      <c r="Z1816" s="109">
        <v>0</v>
      </c>
      <c r="AA1816" s="109">
        <v>0</v>
      </c>
      <c r="AB1816" s="109">
        <v>0</v>
      </c>
      <c r="AC1816" s="109">
        <v>0</v>
      </c>
      <c r="AD1816" s="109">
        <v>0</v>
      </c>
      <c r="AE1816" s="109">
        <v>145553.99</v>
      </c>
      <c r="AF1816" s="108">
        <v>45751</v>
      </c>
      <c r="AG1816" s="107">
        <v>46847</v>
      </c>
      <c r="AH1816" s="109">
        <v>145553.99</v>
      </c>
      <c r="AI1816" s="126">
        <v>2.9315068493150687</v>
      </c>
      <c r="AJ1816" s="126">
        <v>3.0027397260273974</v>
      </c>
      <c r="AK1816" s="127">
        <v>8.7499999999999994E-2</v>
      </c>
      <c r="AL1816" s="128">
        <v>2.9315068493150687</v>
      </c>
      <c r="AM1816" s="128">
        <v>3.0027397260273974</v>
      </c>
      <c r="AN1816" s="129">
        <v>8.7499999999999994E-2</v>
      </c>
      <c r="AO1816" s="130" t="s">
        <v>1774</v>
      </c>
      <c r="AP1816" s="130" t="s">
        <v>1775</v>
      </c>
      <c r="AQ1816" s="27">
        <v>3566.07</v>
      </c>
      <c r="AR1816" s="27">
        <v>3566.07</v>
      </c>
      <c r="AS1816" s="27">
        <v>0</v>
      </c>
      <c r="AT1816" s="27">
        <v>0</v>
      </c>
      <c r="AU1816" s="27">
        <v>0</v>
      </c>
      <c r="AV1816" s="27">
        <v>0</v>
      </c>
      <c r="AW1816" s="27">
        <v>0</v>
      </c>
      <c r="AX1816" s="27">
        <v>0</v>
      </c>
      <c r="AY1816" s="27">
        <v>0</v>
      </c>
      <c r="AZ1816" s="27">
        <v>0</v>
      </c>
      <c r="BA1816" s="27">
        <v>0</v>
      </c>
      <c r="BB1816" s="27">
        <v>0</v>
      </c>
      <c r="BC1816" s="27">
        <v>0</v>
      </c>
      <c r="BD1816" s="27">
        <v>0</v>
      </c>
      <c r="BE1816" s="27">
        <v>0</v>
      </c>
      <c r="BF1816" s="27">
        <v>0</v>
      </c>
      <c r="BG1816" s="27">
        <f t="shared" si="123"/>
        <v>7132.14</v>
      </c>
      <c r="BH1816" s="27">
        <f t="shared" si="124"/>
        <v>0</v>
      </c>
      <c r="BI1816" s="27">
        <f t="shared" si="125"/>
        <v>7132.14</v>
      </c>
    </row>
    <row r="1817" spans="1:61" x14ac:dyDescent="0.35">
      <c r="A1817" s="65" t="str">
        <f t="shared" si="122"/>
        <v>DI0017581</v>
      </c>
      <c r="B1817" s="67" t="s">
        <v>2113</v>
      </c>
      <c r="C1817" s="67">
        <v>1</v>
      </c>
      <c r="D1817" s="111" t="s">
        <v>0</v>
      </c>
      <c r="E1817" s="111" t="s">
        <v>3</v>
      </c>
      <c r="F1817" s="104" t="s">
        <v>1760</v>
      </c>
      <c r="G1817" s="104" t="s">
        <v>1769</v>
      </c>
      <c r="H1817" s="104" t="s">
        <v>1770</v>
      </c>
      <c r="I1817" s="104" t="s">
        <v>1771</v>
      </c>
      <c r="J1817" s="104" t="s">
        <v>1772</v>
      </c>
      <c r="K1817" s="104" t="s">
        <v>763</v>
      </c>
      <c r="L1817" s="104" t="s">
        <v>1766</v>
      </c>
      <c r="M1817" s="104" t="s">
        <v>1773</v>
      </c>
      <c r="N1817" s="111">
        <v>1</v>
      </c>
      <c r="O1817" s="111">
        <v>1</v>
      </c>
      <c r="P1817" s="111">
        <v>1</v>
      </c>
      <c r="Q1817" s="113">
        <v>0</v>
      </c>
      <c r="R1817" s="113">
        <v>0</v>
      </c>
      <c r="S1817" s="113">
        <v>1</v>
      </c>
      <c r="T1817" s="113">
        <v>1</v>
      </c>
      <c r="U1817" s="113">
        <v>1</v>
      </c>
      <c r="V1817" s="113">
        <v>0</v>
      </c>
      <c r="W1817" s="109">
        <v>0</v>
      </c>
      <c r="X1817" s="109">
        <v>542338.68999999994</v>
      </c>
      <c r="Y1817" s="109">
        <v>0</v>
      </c>
      <c r="Z1817" s="109">
        <v>0</v>
      </c>
      <c r="AA1817" s="109">
        <v>0</v>
      </c>
      <c r="AB1817" s="109">
        <v>0</v>
      </c>
      <c r="AC1817" s="109">
        <v>0</v>
      </c>
      <c r="AD1817" s="109">
        <v>0</v>
      </c>
      <c r="AE1817" s="109">
        <v>542338.68999999994</v>
      </c>
      <c r="AF1817" s="108">
        <v>45751</v>
      </c>
      <c r="AG1817" s="107">
        <v>47577</v>
      </c>
      <c r="AH1817" s="109">
        <v>542338.68999999994</v>
      </c>
      <c r="AI1817" s="126">
        <v>4.9315068493150687</v>
      </c>
      <c r="AJ1817" s="126">
        <v>5.0027397260273974</v>
      </c>
      <c r="AK1817" s="127">
        <v>9.2499999999999999E-2</v>
      </c>
      <c r="AL1817" s="128">
        <v>4.9315068493150687</v>
      </c>
      <c r="AM1817" s="128">
        <v>5.0027397260273974</v>
      </c>
      <c r="AN1817" s="129">
        <v>9.2499999999999999E-2</v>
      </c>
      <c r="AO1817" s="130" t="s">
        <v>1774</v>
      </c>
      <c r="AP1817" s="130" t="s">
        <v>1775</v>
      </c>
      <c r="AQ1817" s="27">
        <v>25083.16</v>
      </c>
      <c r="AR1817" s="27">
        <v>50166.32</v>
      </c>
      <c r="AS1817" s="27">
        <v>50166.32</v>
      </c>
      <c r="AT1817" s="27">
        <v>50166.32</v>
      </c>
      <c r="AU1817" s="27">
        <v>50166.32</v>
      </c>
      <c r="AV1817" s="27">
        <v>25083.16</v>
      </c>
      <c r="AW1817" s="27">
        <v>0</v>
      </c>
      <c r="AX1817" s="27">
        <v>0</v>
      </c>
      <c r="AY1817" s="27">
        <v>0</v>
      </c>
      <c r="AZ1817" s="27">
        <v>0</v>
      </c>
      <c r="BA1817" s="27">
        <v>0</v>
      </c>
      <c r="BB1817" s="27">
        <v>0</v>
      </c>
      <c r="BC1817" s="27">
        <v>0</v>
      </c>
      <c r="BD1817" s="27">
        <v>0</v>
      </c>
      <c r="BE1817" s="27">
        <v>0</v>
      </c>
      <c r="BF1817" s="27">
        <v>0</v>
      </c>
      <c r="BG1817" s="27">
        <f t="shared" si="123"/>
        <v>75249.48</v>
      </c>
      <c r="BH1817" s="27">
        <f t="shared" si="124"/>
        <v>175582.12</v>
      </c>
      <c r="BI1817" s="27">
        <f t="shared" si="125"/>
        <v>250831.59999999998</v>
      </c>
    </row>
    <row r="1818" spans="1:61" x14ac:dyDescent="0.35">
      <c r="A1818" s="65" t="str">
        <f t="shared" ref="A1818:A1881" si="126">CONCATENATE(B1818,C1818)</f>
        <v>DI0017591</v>
      </c>
      <c r="B1818" s="67" t="s">
        <v>2114</v>
      </c>
      <c r="C1818" s="67">
        <v>1</v>
      </c>
      <c r="D1818" s="111" t="s">
        <v>0</v>
      </c>
      <c r="E1818" s="111" t="s">
        <v>3</v>
      </c>
      <c r="F1818" s="104" t="s">
        <v>1760</v>
      </c>
      <c r="G1818" s="104" t="s">
        <v>1769</v>
      </c>
      <c r="H1818" s="104" t="s">
        <v>1770</v>
      </c>
      <c r="I1818" s="104" t="s">
        <v>1771</v>
      </c>
      <c r="J1818" s="104" t="s">
        <v>1772</v>
      </c>
      <c r="K1818" s="104" t="s">
        <v>763</v>
      </c>
      <c r="L1818" s="104" t="s">
        <v>1766</v>
      </c>
      <c r="M1818" s="104" t="s">
        <v>1773</v>
      </c>
      <c r="N1818" s="111">
        <v>1</v>
      </c>
      <c r="O1818" s="111">
        <v>1</v>
      </c>
      <c r="P1818" s="111">
        <v>1</v>
      </c>
      <c r="Q1818" s="113">
        <v>0</v>
      </c>
      <c r="R1818" s="113">
        <v>0</v>
      </c>
      <c r="S1818" s="113">
        <v>1</v>
      </c>
      <c r="T1818" s="113">
        <v>1</v>
      </c>
      <c r="U1818" s="113">
        <v>1</v>
      </c>
      <c r="V1818" s="113">
        <v>0</v>
      </c>
      <c r="W1818" s="109">
        <v>0</v>
      </c>
      <c r="X1818" s="109">
        <v>542338.69999999995</v>
      </c>
      <c r="Y1818" s="109">
        <v>0</v>
      </c>
      <c r="Z1818" s="109">
        <v>0</v>
      </c>
      <c r="AA1818" s="109">
        <v>0</v>
      </c>
      <c r="AB1818" s="109">
        <v>0</v>
      </c>
      <c r="AC1818" s="109">
        <v>0</v>
      </c>
      <c r="AD1818" s="109">
        <v>0</v>
      </c>
      <c r="AE1818" s="109">
        <v>542338.69999999995</v>
      </c>
      <c r="AF1818" s="108">
        <v>45751</v>
      </c>
      <c r="AG1818" s="107">
        <v>46116</v>
      </c>
      <c r="AH1818" s="109">
        <v>542338.69999999995</v>
      </c>
      <c r="AI1818" s="126">
        <v>0.92876712328767119</v>
      </c>
      <c r="AJ1818" s="126">
        <v>1</v>
      </c>
      <c r="AK1818" s="127">
        <v>4.9000000000000002E-2</v>
      </c>
      <c r="AL1818" s="128">
        <v>0.92876712328767119</v>
      </c>
      <c r="AM1818" s="128">
        <v>1</v>
      </c>
      <c r="AN1818" s="129">
        <v>4.9000000000000002E-2</v>
      </c>
      <c r="AO1818" s="130" t="s">
        <v>1774</v>
      </c>
      <c r="AP1818" s="130" t="s">
        <v>1775</v>
      </c>
      <c r="AQ1818" s="27">
        <v>23727.32</v>
      </c>
      <c r="AR1818" s="27">
        <v>47454.64</v>
      </c>
      <c r="AS1818" s="27">
        <v>47454.64</v>
      </c>
      <c r="AT1818" s="27">
        <v>23727.32</v>
      </c>
      <c r="AU1818" s="27">
        <v>0</v>
      </c>
      <c r="AV1818" s="27">
        <v>0</v>
      </c>
      <c r="AW1818" s="27">
        <v>0</v>
      </c>
      <c r="AX1818" s="27">
        <v>0</v>
      </c>
      <c r="AY1818" s="27">
        <v>0</v>
      </c>
      <c r="AZ1818" s="27">
        <v>0</v>
      </c>
      <c r="BA1818" s="27">
        <v>0</v>
      </c>
      <c r="BB1818" s="27">
        <v>0</v>
      </c>
      <c r="BC1818" s="27">
        <v>0</v>
      </c>
      <c r="BD1818" s="27">
        <v>0</v>
      </c>
      <c r="BE1818" s="27">
        <v>0</v>
      </c>
      <c r="BF1818" s="27">
        <v>0</v>
      </c>
      <c r="BG1818" s="27">
        <f t="shared" si="123"/>
        <v>71181.959999999992</v>
      </c>
      <c r="BH1818" s="27">
        <f t="shared" si="124"/>
        <v>71181.959999999992</v>
      </c>
      <c r="BI1818" s="27">
        <f t="shared" si="125"/>
        <v>142363.91999999998</v>
      </c>
    </row>
    <row r="1819" spans="1:61" x14ac:dyDescent="0.35">
      <c r="A1819" s="65" t="str">
        <f t="shared" si="126"/>
        <v>DI0017601</v>
      </c>
      <c r="B1819" s="67" t="s">
        <v>2115</v>
      </c>
      <c r="C1819" s="67">
        <v>1</v>
      </c>
      <c r="D1819" s="111" t="s">
        <v>0</v>
      </c>
      <c r="E1819" s="111" t="s">
        <v>3</v>
      </c>
      <c r="F1819" s="104" t="s">
        <v>1760</v>
      </c>
      <c r="G1819" s="104" t="s">
        <v>1769</v>
      </c>
      <c r="H1819" s="104" t="s">
        <v>1770</v>
      </c>
      <c r="I1819" s="104" t="s">
        <v>1771</v>
      </c>
      <c r="J1819" s="104" t="s">
        <v>1772</v>
      </c>
      <c r="K1819" s="104" t="s">
        <v>763</v>
      </c>
      <c r="L1819" s="104" t="s">
        <v>1766</v>
      </c>
      <c r="M1819" s="104" t="s">
        <v>1773</v>
      </c>
      <c r="N1819" s="111">
        <v>1</v>
      </c>
      <c r="O1819" s="111">
        <v>1</v>
      </c>
      <c r="P1819" s="111">
        <v>1</v>
      </c>
      <c r="Q1819" s="113">
        <v>0</v>
      </c>
      <c r="R1819" s="113">
        <v>0</v>
      </c>
      <c r="S1819" s="113">
        <v>1</v>
      </c>
      <c r="T1819" s="113">
        <v>1</v>
      </c>
      <c r="U1819" s="113">
        <v>1</v>
      </c>
      <c r="V1819" s="113">
        <v>0</v>
      </c>
      <c r="W1819" s="109">
        <v>0</v>
      </c>
      <c r="X1819" s="109">
        <v>542338.69999999995</v>
      </c>
      <c r="Y1819" s="109">
        <v>0</v>
      </c>
      <c r="Z1819" s="109">
        <v>0</v>
      </c>
      <c r="AA1819" s="109">
        <v>0</v>
      </c>
      <c r="AB1819" s="109">
        <v>0</v>
      </c>
      <c r="AC1819" s="109">
        <v>0</v>
      </c>
      <c r="AD1819" s="109">
        <v>0</v>
      </c>
      <c r="AE1819" s="109">
        <v>542338.69999999995</v>
      </c>
      <c r="AF1819" s="108">
        <v>45751</v>
      </c>
      <c r="AG1819" s="107">
        <v>46847</v>
      </c>
      <c r="AH1819" s="109">
        <v>542338.69999999995</v>
      </c>
      <c r="AI1819" s="126">
        <v>2.9315068493150687</v>
      </c>
      <c r="AJ1819" s="126">
        <v>3.0027397260273974</v>
      </c>
      <c r="AK1819" s="127">
        <v>8.7499999999999994E-2</v>
      </c>
      <c r="AL1819" s="128">
        <v>2.9315068493150687</v>
      </c>
      <c r="AM1819" s="128">
        <v>3.0027397260273974</v>
      </c>
      <c r="AN1819" s="129">
        <v>8.7499999999999994E-2</v>
      </c>
      <c r="AO1819" s="130" t="s">
        <v>1774</v>
      </c>
      <c r="AP1819" s="130" t="s">
        <v>1775</v>
      </c>
      <c r="AQ1819" s="27">
        <v>13287.3</v>
      </c>
      <c r="AR1819" s="27">
        <v>13287.3</v>
      </c>
      <c r="AS1819" s="27">
        <v>0</v>
      </c>
      <c r="AT1819" s="27">
        <v>0</v>
      </c>
      <c r="AU1819" s="27">
        <v>0</v>
      </c>
      <c r="AV1819" s="27">
        <v>0</v>
      </c>
      <c r="AW1819" s="27">
        <v>0</v>
      </c>
      <c r="AX1819" s="27">
        <v>0</v>
      </c>
      <c r="AY1819" s="27">
        <v>0</v>
      </c>
      <c r="AZ1819" s="27">
        <v>0</v>
      </c>
      <c r="BA1819" s="27">
        <v>0</v>
      </c>
      <c r="BB1819" s="27">
        <v>0</v>
      </c>
      <c r="BC1819" s="27">
        <v>0</v>
      </c>
      <c r="BD1819" s="27">
        <v>0</v>
      </c>
      <c r="BE1819" s="27">
        <v>0</v>
      </c>
      <c r="BF1819" s="27">
        <v>0</v>
      </c>
      <c r="BG1819" s="27">
        <f t="shared" si="123"/>
        <v>26574.6</v>
      </c>
      <c r="BH1819" s="27">
        <f t="shared" si="124"/>
        <v>0</v>
      </c>
      <c r="BI1819" s="27">
        <f t="shared" si="125"/>
        <v>26574.6</v>
      </c>
    </row>
    <row r="1820" spans="1:61" x14ac:dyDescent="0.35">
      <c r="A1820" s="65" t="str">
        <f t="shared" si="126"/>
        <v>DI0017611</v>
      </c>
      <c r="B1820" s="67" t="s">
        <v>2116</v>
      </c>
      <c r="C1820" s="67">
        <v>1</v>
      </c>
      <c r="D1820" s="111" t="s">
        <v>0</v>
      </c>
      <c r="E1820" s="111" t="s">
        <v>3</v>
      </c>
      <c r="F1820" s="104" t="s">
        <v>1760</v>
      </c>
      <c r="G1820" s="104" t="s">
        <v>1769</v>
      </c>
      <c r="H1820" s="104" t="s">
        <v>1770</v>
      </c>
      <c r="I1820" s="104" t="s">
        <v>1771</v>
      </c>
      <c r="J1820" s="104" t="s">
        <v>1772</v>
      </c>
      <c r="K1820" s="104" t="s">
        <v>759</v>
      </c>
      <c r="L1820" s="104" t="s">
        <v>1766</v>
      </c>
      <c r="M1820" s="104" t="s">
        <v>1773</v>
      </c>
      <c r="N1820" s="111">
        <v>1</v>
      </c>
      <c r="O1820" s="111">
        <v>1</v>
      </c>
      <c r="P1820" s="111">
        <v>1</v>
      </c>
      <c r="Q1820" s="113">
        <v>0</v>
      </c>
      <c r="R1820" s="113">
        <v>0</v>
      </c>
      <c r="S1820" s="113">
        <v>1</v>
      </c>
      <c r="T1820" s="113">
        <v>1</v>
      </c>
      <c r="U1820" s="113">
        <v>1</v>
      </c>
      <c r="V1820" s="113">
        <v>0</v>
      </c>
      <c r="W1820" s="109">
        <v>0</v>
      </c>
      <c r="X1820" s="109">
        <v>556739.68999999994</v>
      </c>
      <c r="Y1820" s="109">
        <v>0</v>
      </c>
      <c r="Z1820" s="109">
        <v>0</v>
      </c>
      <c r="AA1820" s="109">
        <v>0</v>
      </c>
      <c r="AB1820" s="109">
        <v>0</v>
      </c>
      <c r="AC1820" s="109">
        <v>0</v>
      </c>
      <c r="AD1820" s="109">
        <v>0</v>
      </c>
      <c r="AE1820" s="109">
        <v>556739.68999999994</v>
      </c>
      <c r="AF1820" s="108">
        <v>45751</v>
      </c>
      <c r="AG1820" s="107">
        <v>47577</v>
      </c>
      <c r="AH1820" s="109">
        <v>556739.68999999994</v>
      </c>
      <c r="AI1820" s="126">
        <v>4.9315068493150687</v>
      </c>
      <c r="AJ1820" s="126">
        <v>5.0027397260273974</v>
      </c>
      <c r="AK1820" s="127">
        <v>9.2499999999999999E-2</v>
      </c>
      <c r="AL1820" s="128">
        <v>4.9315068493150687</v>
      </c>
      <c r="AM1820" s="128">
        <v>5.0027397260273974</v>
      </c>
      <c r="AN1820" s="129">
        <v>9.2499999999999999E-2</v>
      </c>
      <c r="AO1820" s="130" t="s">
        <v>1774</v>
      </c>
      <c r="AP1820" s="130" t="s">
        <v>1775</v>
      </c>
      <c r="AQ1820" s="27">
        <v>13640.12</v>
      </c>
      <c r="AR1820" s="27">
        <v>13640.12</v>
      </c>
      <c r="AS1820" s="27">
        <v>0</v>
      </c>
      <c r="AT1820" s="27">
        <v>0</v>
      </c>
      <c r="AU1820" s="27">
        <v>0</v>
      </c>
      <c r="AV1820" s="27">
        <v>0</v>
      </c>
      <c r="AW1820" s="27">
        <v>0</v>
      </c>
      <c r="AX1820" s="27">
        <v>0</v>
      </c>
      <c r="AY1820" s="27">
        <v>0</v>
      </c>
      <c r="AZ1820" s="27">
        <v>0</v>
      </c>
      <c r="BA1820" s="27">
        <v>0</v>
      </c>
      <c r="BB1820" s="27">
        <v>0</v>
      </c>
      <c r="BC1820" s="27">
        <v>0</v>
      </c>
      <c r="BD1820" s="27">
        <v>0</v>
      </c>
      <c r="BE1820" s="27">
        <v>0</v>
      </c>
      <c r="BF1820" s="27">
        <v>0</v>
      </c>
      <c r="BG1820" s="27">
        <f t="shared" si="123"/>
        <v>27280.240000000002</v>
      </c>
      <c r="BH1820" s="27">
        <f t="shared" si="124"/>
        <v>0</v>
      </c>
      <c r="BI1820" s="27">
        <f t="shared" si="125"/>
        <v>27280.240000000002</v>
      </c>
    </row>
    <row r="1821" spans="1:61" x14ac:dyDescent="0.35">
      <c r="A1821" s="65" t="str">
        <f t="shared" si="126"/>
        <v>DI0017621</v>
      </c>
      <c r="B1821" s="67" t="s">
        <v>2117</v>
      </c>
      <c r="C1821" s="67">
        <v>1</v>
      </c>
      <c r="D1821" s="111" t="s">
        <v>0</v>
      </c>
      <c r="E1821" s="111" t="s">
        <v>3</v>
      </c>
      <c r="F1821" s="104" t="s">
        <v>1760</v>
      </c>
      <c r="G1821" s="104" t="s">
        <v>1769</v>
      </c>
      <c r="H1821" s="104" t="s">
        <v>1770</v>
      </c>
      <c r="I1821" s="104" t="s">
        <v>1771</v>
      </c>
      <c r="J1821" s="104" t="s">
        <v>1772</v>
      </c>
      <c r="K1821" s="104" t="s">
        <v>1432</v>
      </c>
      <c r="L1821" s="104" t="s">
        <v>1766</v>
      </c>
      <c r="M1821" s="104" t="s">
        <v>1773</v>
      </c>
      <c r="N1821" s="111">
        <v>1</v>
      </c>
      <c r="O1821" s="111">
        <v>1</v>
      </c>
      <c r="P1821" s="111">
        <v>1</v>
      </c>
      <c r="Q1821" s="113">
        <v>0</v>
      </c>
      <c r="R1821" s="113">
        <v>0</v>
      </c>
      <c r="S1821" s="113">
        <v>1</v>
      </c>
      <c r="T1821" s="113">
        <v>1</v>
      </c>
      <c r="U1821" s="113">
        <v>1</v>
      </c>
      <c r="V1821" s="113">
        <v>0</v>
      </c>
      <c r="W1821" s="109">
        <v>0</v>
      </c>
      <c r="X1821" s="109">
        <v>696712.42</v>
      </c>
      <c r="Y1821" s="109">
        <v>0</v>
      </c>
      <c r="Z1821" s="109">
        <v>0</v>
      </c>
      <c r="AA1821" s="109">
        <v>0</v>
      </c>
      <c r="AB1821" s="109">
        <v>0</v>
      </c>
      <c r="AC1821" s="109">
        <v>0</v>
      </c>
      <c r="AD1821" s="109">
        <v>0</v>
      </c>
      <c r="AE1821" s="109">
        <v>696712.42</v>
      </c>
      <c r="AF1821" s="108">
        <v>45751</v>
      </c>
      <c r="AG1821" s="107">
        <v>46116</v>
      </c>
      <c r="AH1821" s="109">
        <v>696712.42</v>
      </c>
      <c r="AI1821" s="126">
        <v>0.92876712328767119</v>
      </c>
      <c r="AJ1821" s="126">
        <v>1</v>
      </c>
      <c r="AK1821" s="127">
        <v>4.9000000000000002E-2</v>
      </c>
      <c r="AL1821" s="128">
        <v>0.92876712328767108</v>
      </c>
      <c r="AM1821" s="128">
        <v>1</v>
      </c>
      <c r="AN1821" s="129">
        <v>4.9000000000000002E-2</v>
      </c>
      <c r="AO1821" s="130" t="s">
        <v>1774</v>
      </c>
      <c r="AP1821" s="130" t="s">
        <v>1775</v>
      </c>
      <c r="AQ1821" s="27">
        <v>30481.17</v>
      </c>
      <c r="AR1821" s="27">
        <v>60962.34</v>
      </c>
      <c r="AS1821" s="27">
        <v>60962.34</v>
      </c>
      <c r="AT1821" s="27">
        <v>30481.17</v>
      </c>
      <c r="AU1821" s="27">
        <v>0</v>
      </c>
      <c r="AV1821" s="27">
        <v>0</v>
      </c>
      <c r="AW1821" s="27">
        <v>0</v>
      </c>
      <c r="AX1821" s="27">
        <v>0</v>
      </c>
      <c r="AY1821" s="27">
        <v>0</v>
      </c>
      <c r="AZ1821" s="27">
        <v>0</v>
      </c>
      <c r="BA1821" s="27">
        <v>0</v>
      </c>
      <c r="BB1821" s="27">
        <v>0</v>
      </c>
      <c r="BC1821" s="27">
        <v>0</v>
      </c>
      <c r="BD1821" s="27">
        <v>0</v>
      </c>
      <c r="BE1821" s="27">
        <v>0</v>
      </c>
      <c r="BF1821" s="27">
        <v>0</v>
      </c>
      <c r="BG1821" s="27">
        <f t="shared" si="123"/>
        <v>91443.51</v>
      </c>
      <c r="BH1821" s="27">
        <f t="shared" si="124"/>
        <v>91443.51</v>
      </c>
      <c r="BI1821" s="27">
        <f t="shared" si="125"/>
        <v>182887.02</v>
      </c>
    </row>
    <row r="1822" spans="1:61" x14ac:dyDescent="0.35">
      <c r="A1822" s="65" t="str">
        <f t="shared" si="126"/>
        <v>DI0017631</v>
      </c>
      <c r="B1822" s="67" t="s">
        <v>2118</v>
      </c>
      <c r="C1822" s="67">
        <v>1</v>
      </c>
      <c r="D1822" s="111" t="s">
        <v>0</v>
      </c>
      <c r="E1822" s="111" t="s">
        <v>3</v>
      </c>
      <c r="F1822" s="104" t="s">
        <v>1760</v>
      </c>
      <c r="G1822" s="104" t="s">
        <v>1769</v>
      </c>
      <c r="H1822" s="104" t="s">
        <v>1770</v>
      </c>
      <c r="I1822" s="104" t="s">
        <v>1771</v>
      </c>
      <c r="J1822" s="104" t="s">
        <v>1772</v>
      </c>
      <c r="K1822" s="104" t="s">
        <v>2119</v>
      </c>
      <c r="L1822" s="104" t="s">
        <v>1766</v>
      </c>
      <c r="M1822" s="104" t="s">
        <v>1773</v>
      </c>
      <c r="N1822" s="111">
        <v>1</v>
      </c>
      <c r="O1822" s="111">
        <v>1</v>
      </c>
      <c r="P1822" s="111">
        <v>1</v>
      </c>
      <c r="Q1822" s="113">
        <v>0</v>
      </c>
      <c r="R1822" s="113">
        <v>0</v>
      </c>
      <c r="S1822" s="113">
        <v>1</v>
      </c>
      <c r="T1822" s="113">
        <v>1</v>
      </c>
      <c r="U1822" s="113">
        <v>1</v>
      </c>
      <c r="V1822" s="113">
        <v>0</v>
      </c>
      <c r="W1822" s="109">
        <v>0</v>
      </c>
      <c r="X1822" s="109">
        <v>563495.18999999994</v>
      </c>
      <c r="Y1822" s="109">
        <v>0</v>
      </c>
      <c r="Z1822" s="109">
        <v>0</v>
      </c>
      <c r="AA1822" s="109">
        <v>0</v>
      </c>
      <c r="AB1822" s="109">
        <v>0</v>
      </c>
      <c r="AC1822" s="109">
        <v>0</v>
      </c>
      <c r="AD1822" s="109">
        <v>0</v>
      </c>
      <c r="AE1822" s="109">
        <v>563495.18999999994</v>
      </c>
      <c r="AF1822" s="108">
        <v>45751</v>
      </c>
      <c r="AG1822" s="107">
        <v>46847</v>
      </c>
      <c r="AH1822" s="109">
        <v>563495.18999999994</v>
      </c>
      <c r="AI1822" s="126">
        <v>2.9315068493150687</v>
      </c>
      <c r="AJ1822" s="126">
        <v>3.0027397260273974</v>
      </c>
      <c r="AK1822" s="127">
        <v>8.7499999999999994E-2</v>
      </c>
      <c r="AL1822" s="128">
        <v>2.9315068493150687</v>
      </c>
      <c r="AM1822" s="128">
        <v>3.0027397260273974</v>
      </c>
      <c r="AN1822" s="129">
        <v>8.7499999999999994E-2</v>
      </c>
      <c r="AO1822" s="130" t="s">
        <v>1774</v>
      </c>
      <c r="AP1822" s="130" t="s">
        <v>1775</v>
      </c>
      <c r="AQ1822" s="27">
        <v>24652.91</v>
      </c>
      <c r="AR1822" s="27">
        <v>49305.82</v>
      </c>
      <c r="AS1822" s="27">
        <v>49305.82</v>
      </c>
      <c r="AT1822" s="27">
        <v>24652.91</v>
      </c>
      <c r="AU1822" s="27">
        <v>0</v>
      </c>
      <c r="AV1822" s="27">
        <v>0</v>
      </c>
      <c r="AW1822" s="27">
        <v>0</v>
      </c>
      <c r="AX1822" s="27">
        <v>0</v>
      </c>
      <c r="AY1822" s="27">
        <v>0</v>
      </c>
      <c r="AZ1822" s="27">
        <v>0</v>
      </c>
      <c r="BA1822" s="27">
        <v>0</v>
      </c>
      <c r="BB1822" s="27">
        <v>0</v>
      </c>
      <c r="BC1822" s="27">
        <v>0</v>
      </c>
      <c r="BD1822" s="27">
        <v>0</v>
      </c>
      <c r="BE1822" s="27">
        <v>0</v>
      </c>
      <c r="BF1822" s="27">
        <v>0</v>
      </c>
      <c r="BG1822" s="27">
        <f t="shared" si="123"/>
        <v>73958.73</v>
      </c>
      <c r="BH1822" s="27">
        <f t="shared" si="124"/>
        <v>73958.73</v>
      </c>
      <c r="BI1822" s="27">
        <f t="shared" si="125"/>
        <v>147917.46</v>
      </c>
    </row>
    <row r="1823" spans="1:61" x14ac:dyDescent="0.35">
      <c r="A1823" s="65" t="str">
        <f t="shared" si="126"/>
        <v>DI0017641</v>
      </c>
      <c r="B1823" s="67" t="s">
        <v>2120</v>
      </c>
      <c r="C1823" s="67">
        <v>1</v>
      </c>
      <c r="D1823" s="111" t="s">
        <v>0</v>
      </c>
      <c r="E1823" s="111" t="s">
        <v>3</v>
      </c>
      <c r="F1823" s="104" t="s">
        <v>1760</v>
      </c>
      <c r="G1823" s="104" t="s">
        <v>1769</v>
      </c>
      <c r="H1823" s="104" t="s">
        <v>1770</v>
      </c>
      <c r="I1823" s="104" t="s">
        <v>1771</v>
      </c>
      <c r="J1823" s="104" t="s">
        <v>1772</v>
      </c>
      <c r="K1823" s="104" t="s">
        <v>1649</v>
      </c>
      <c r="L1823" s="104" t="s">
        <v>1766</v>
      </c>
      <c r="M1823" s="104" t="s">
        <v>1773</v>
      </c>
      <c r="N1823" s="111">
        <v>1</v>
      </c>
      <c r="O1823" s="111">
        <v>1</v>
      </c>
      <c r="P1823" s="111">
        <v>1</v>
      </c>
      <c r="Q1823" s="113">
        <v>0</v>
      </c>
      <c r="R1823" s="113">
        <v>0</v>
      </c>
      <c r="S1823" s="113">
        <v>1</v>
      </c>
      <c r="T1823" s="113">
        <v>1</v>
      </c>
      <c r="U1823" s="113">
        <v>1</v>
      </c>
      <c r="V1823" s="113">
        <v>0</v>
      </c>
      <c r="W1823" s="109">
        <v>0</v>
      </c>
      <c r="X1823" s="109">
        <v>412528.46</v>
      </c>
      <c r="Y1823" s="109">
        <v>0</v>
      </c>
      <c r="Z1823" s="109">
        <v>0</v>
      </c>
      <c r="AA1823" s="109">
        <v>0</v>
      </c>
      <c r="AB1823" s="109">
        <v>0</v>
      </c>
      <c r="AC1823" s="109">
        <v>0</v>
      </c>
      <c r="AD1823" s="109">
        <v>0</v>
      </c>
      <c r="AE1823" s="109">
        <v>412528.46</v>
      </c>
      <c r="AF1823" s="108">
        <v>45751</v>
      </c>
      <c r="AG1823" s="107">
        <v>47577</v>
      </c>
      <c r="AH1823" s="109">
        <v>412528.46</v>
      </c>
      <c r="AI1823" s="126">
        <v>4.9315068493150687</v>
      </c>
      <c r="AJ1823" s="126">
        <v>5.0027397260273974</v>
      </c>
      <c r="AK1823" s="127">
        <v>9.2499999999999999E-2</v>
      </c>
      <c r="AL1823" s="128">
        <v>4.9315068493150687</v>
      </c>
      <c r="AM1823" s="128">
        <v>5.0027397260273974</v>
      </c>
      <c r="AN1823" s="129">
        <v>9.2499999999999999E-2</v>
      </c>
      <c r="AO1823" s="130" t="s">
        <v>1774</v>
      </c>
      <c r="AP1823" s="130" t="s">
        <v>1775</v>
      </c>
      <c r="AQ1823" s="27">
        <v>10106.950000000001</v>
      </c>
      <c r="AR1823" s="27">
        <v>10106.950000000001</v>
      </c>
      <c r="AS1823" s="27">
        <v>0</v>
      </c>
      <c r="AT1823" s="27">
        <v>0</v>
      </c>
      <c r="AU1823" s="27">
        <v>0</v>
      </c>
      <c r="AV1823" s="27">
        <v>0</v>
      </c>
      <c r="AW1823" s="27">
        <v>0</v>
      </c>
      <c r="AX1823" s="27">
        <v>0</v>
      </c>
      <c r="AY1823" s="27">
        <v>0</v>
      </c>
      <c r="AZ1823" s="27">
        <v>0</v>
      </c>
      <c r="BA1823" s="27">
        <v>0</v>
      </c>
      <c r="BB1823" s="27">
        <v>0</v>
      </c>
      <c r="BC1823" s="27">
        <v>0</v>
      </c>
      <c r="BD1823" s="27">
        <v>0</v>
      </c>
      <c r="BE1823" s="27">
        <v>0</v>
      </c>
      <c r="BF1823" s="27">
        <v>0</v>
      </c>
      <c r="BG1823" s="27">
        <f t="shared" si="123"/>
        <v>20213.900000000001</v>
      </c>
      <c r="BH1823" s="27">
        <f t="shared" si="124"/>
        <v>0</v>
      </c>
      <c r="BI1823" s="27">
        <f t="shared" si="125"/>
        <v>20213.900000000001</v>
      </c>
    </row>
    <row r="1824" spans="1:61" x14ac:dyDescent="0.35">
      <c r="A1824" s="65" t="str">
        <f t="shared" si="126"/>
        <v>DI0017651</v>
      </c>
      <c r="B1824" s="67" t="s">
        <v>2121</v>
      </c>
      <c r="C1824" s="67">
        <v>1</v>
      </c>
      <c r="D1824" s="111" t="s">
        <v>0</v>
      </c>
      <c r="E1824" s="111" t="s">
        <v>3</v>
      </c>
      <c r="F1824" s="104" t="s">
        <v>1760</v>
      </c>
      <c r="G1824" s="104" t="s">
        <v>1769</v>
      </c>
      <c r="H1824" s="104" t="s">
        <v>1770</v>
      </c>
      <c r="I1824" s="104" t="s">
        <v>1771</v>
      </c>
      <c r="J1824" s="104" t="s">
        <v>1772</v>
      </c>
      <c r="K1824" s="104" t="s">
        <v>1350</v>
      </c>
      <c r="L1824" s="104" t="s">
        <v>1766</v>
      </c>
      <c r="M1824" s="104" t="s">
        <v>1773</v>
      </c>
      <c r="N1824" s="111">
        <v>1</v>
      </c>
      <c r="O1824" s="111">
        <v>1</v>
      </c>
      <c r="P1824" s="111">
        <v>1</v>
      </c>
      <c r="Q1824" s="113">
        <v>0</v>
      </c>
      <c r="R1824" s="113">
        <v>0</v>
      </c>
      <c r="S1824" s="113">
        <v>1</v>
      </c>
      <c r="T1824" s="113">
        <v>1</v>
      </c>
      <c r="U1824" s="113">
        <v>1</v>
      </c>
      <c r="V1824" s="113">
        <v>0</v>
      </c>
      <c r="W1824" s="109">
        <v>0</v>
      </c>
      <c r="X1824" s="109">
        <v>1482982.57</v>
      </c>
      <c r="Y1824" s="109">
        <v>0</v>
      </c>
      <c r="Z1824" s="109">
        <v>0</v>
      </c>
      <c r="AA1824" s="109">
        <v>0</v>
      </c>
      <c r="AB1824" s="109">
        <v>0</v>
      </c>
      <c r="AC1824" s="109">
        <v>0</v>
      </c>
      <c r="AD1824" s="109">
        <v>0</v>
      </c>
      <c r="AE1824" s="109">
        <v>1482982.57</v>
      </c>
      <c r="AF1824" s="108">
        <v>45751</v>
      </c>
      <c r="AG1824" s="107">
        <v>46116</v>
      </c>
      <c r="AH1824" s="109">
        <v>1482982.57</v>
      </c>
      <c r="AI1824" s="126">
        <v>0.92876712328767119</v>
      </c>
      <c r="AJ1824" s="126">
        <v>1</v>
      </c>
      <c r="AK1824" s="127">
        <v>4.9000000000000002E-2</v>
      </c>
      <c r="AL1824" s="128">
        <v>0.92876712328767119</v>
      </c>
      <c r="AM1824" s="128">
        <v>1</v>
      </c>
      <c r="AN1824" s="129">
        <v>4.8999999999999995E-2</v>
      </c>
      <c r="AO1824" s="130" t="s">
        <v>1774</v>
      </c>
      <c r="AP1824" s="130" t="s">
        <v>1775</v>
      </c>
      <c r="AQ1824" s="27">
        <v>36333.07</v>
      </c>
      <c r="AR1824" s="27">
        <v>36333.07</v>
      </c>
      <c r="AS1824" s="27">
        <v>0</v>
      </c>
      <c r="AT1824" s="27">
        <v>0</v>
      </c>
      <c r="AU1824" s="27">
        <v>0</v>
      </c>
      <c r="AV1824" s="27">
        <v>0</v>
      </c>
      <c r="AW1824" s="27">
        <v>0</v>
      </c>
      <c r="AX1824" s="27">
        <v>0</v>
      </c>
      <c r="AY1824" s="27">
        <v>0</v>
      </c>
      <c r="AZ1824" s="27">
        <v>0</v>
      </c>
      <c r="BA1824" s="27">
        <v>0</v>
      </c>
      <c r="BB1824" s="27">
        <v>0</v>
      </c>
      <c r="BC1824" s="27">
        <v>0</v>
      </c>
      <c r="BD1824" s="27">
        <v>0</v>
      </c>
      <c r="BE1824" s="27">
        <v>0</v>
      </c>
      <c r="BF1824" s="27">
        <v>0</v>
      </c>
      <c r="BG1824" s="27">
        <f t="shared" si="123"/>
        <v>72666.14</v>
      </c>
      <c r="BH1824" s="27">
        <f t="shared" si="124"/>
        <v>0</v>
      </c>
      <c r="BI1824" s="27">
        <f t="shared" si="125"/>
        <v>72666.14</v>
      </c>
    </row>
    <row r="1825" spans="1:61" x14ac:dyDescent="0.35">
      <c r="A1825" s="65" t="str">
        <f t="shared" si="126"/>
        <v>DI0017661</v>
      </c>
      <c r="B1825" s="67" t="s">
        <v>2122</v>
      </c>
      <c r="C1825" s="67">
        <v>1</v>
      </c>
      <c r="D1825" s="111" t="s">
        <v>0</v>
      </c>
      <c r="E1825" s="111" t="s">
        <v>3</v>
      </c>
      <c r="F1825" s="104" t="s">
        <v>1760</v>
      </c>
      <c r="G1825" s="104" t="s">
        <v>1769</v>
      </c>
      <c r="H1825" s="104" t="s">
        <v>1770</v>
      </c>
      <c r="I1825" s="104" t="s">
        <v>1771</v>
      </c>
      <c r="J1825" s="104" t="s">
        <v>1772</v>
      </c>
      <c r="K1825" s="104" t="s">
        <v>1350</v>
      </c>
      <c r="L1825" s="104" t="s">
        <v>1766</v>
      </c>
      <c r="M1825" s="104" t="s">
        <v>1773</v>
      </c>
      <c r="N1825" s="111">
        <v>1</v>
      </c>
      <c r="O1825" s="111">
        <v>1</v>
      </c>
      <c r="P1825" s="111">
        <v>1</v>
      </c>
      <c r="Q1825" s="113">
        <v>0</v>
      </c>
      <c r="R1825" s="113">
        <v>0</v>
      </c>
      <c r="S1825" s="113">
        <v>1</v>
      </c>
      <c r="T1825" s="113">
        <v>1</v>
      </c>
      <c r="U1825" s="113">
        <v>1</v>
      </c>
      <c r="V1825" s="113">
        <v>0</v>
      </c>
      <c r="W1825" s="109">
        <v>0</v>
      </c>
      <c r="X1825" s="109">
        <v>1482982.56</v>
      </c>
      <c r="Y1825" s="109">
        <v>0</v>
      </c>
      <c r="Z1825" s="109">
        <v>0</v>
      </c>
      <c r="AA1825" s="109">
        <v>0</v>
      </c>
      <c r="AB1825" s="109">
        <v>0</v>
      </c>
      <c r="AC1825" s="109">
        <v>0</v>
      </c>
      <c r="AD1825" s="109">
        <v>0</v>
      </c>
      <c r="AE1825" s="109">
        <v>1482982.56</v>
      </c>
      <c r="AF1825" s="108">
        <v>45751</v>
      </c>
      <c r="AG1825" s="107">
        <v>46847</v>
      </c>
      <c r="AH1825" s="109">
        <v>1482982.56</v>
      </c>
      <c r="AI1825" s="126">
        <v>2.9315068493150687</v>
      </c>
      <c r="AJ1825" s="126">
        <v>3.0027397260273974</v>
      </c>
      <c r="AK1825" s="127">
        <v>8.7499999999999994E-2</v>
      </c>
      <c r="AL1825" s="128">
        <v>2.9315068493150687</v>
      </c>
      <c r="AM1825" s="128">
        <v>3.0027397260273974</v>
      </c>
      <c r="AN1825" s="129">
        <v>8.7499999999999994E-2</v>
      </c>
      <c r="AO1825" s="130" t="s">
        <v>1774</v>
      </c>
      <c r="AP1825" s="130" t="s">
        <v>1775</v>
      </c>
      <c r="AQ1825" s="27">
        <v>64880.49</v>
      </c>
      <c r="AR1825" s="27">
        <v>129760.98</v>
      </c>
      <c r="AS1825" s="27">
        <v>129760.98</v>
      </c>
      <c r="AT1825" s="27">
        <v>64880.49</v>
      </c>
      <c r="AU1825" s="27">
        <v>0</v>
      </c>
      <c r="AV1825" s="27">
        <v>0</v>
      </c>
      <c r="AW1825" s="27">
        <v>0</v>
      </c>
      <c r="AX1825" s="27">
        <v>0</v>
      </c>
      <c r="AY1825" s="27">
        <v>0</v>
      </c>
      <c r="AZ1825" s="27">
        <v>0</v>
      </c>
      <c r="BA1825" s="27">
        <v>0</v>
      </c>
      <c r="BB1825" s="27">
        <v>0</v>
      </c>
      <c r="BC1825" s="27">
        <v>0</v>
      </c>
      <c r="BD1825" s="27">
        <v>0</v>
      </c>
      <c r="BE1825" s="27">
        <v>0</v>
      </c>
      <c r="BF1825" s="27">
        <v>0</v>
      </c>
      <c r="BG1825" s="27">
        <f t="shared" si="123"/>
        <v>194641.47</v>
      </c>
      <c r="BH1825" s="27">
        <f t="shared" si="124"/>
        <v>194641.47</v>
      </c>
      <c r="BI1825" s="27">
        <f t="shared" si="125"/>
        <v>389282.94</v>
      </c>
    </row>
    <row r="1826" spans="1:61" x14ac:dyDescent="0.35">
      <c r="A1826" s="65" t="str">
        <f t="shared" si="126"/>
        <v>DI0017671</v>
      </c>
      <c r="B1826" s="67" t="s">
        <v>2123</v>
      </c>
      <c r="C1826" s="67">
        <v>1</v>
      </c>
      <c r="D1826" s="111" t="s">
        <v>0</v>
      </c>
      <c r="E1826" s="111" t="s">
        <v>3</v>
      </c>
      <c r="F1826" s="104" t="s">
        <v>1760</v>
      </c>
      <c r="G1826" s="104" t="s">
        <v>1769</v>
      </c>
      <c r="H1826" s="104" t="s">
        <v>1770</v>
      </c>
      <c r="I1826" s="104" t="s">
        <v>1771</v>
      </c>
      <c r="J1826" s="104" t="s">
        <v>1772</v>
      </c>
      <c r="K1826" s="104" t="s">
        <v>1343</v>
      </c>
      <c r="L1826" s="104" t="s">
        <v>1766</v>
      </c>
      <c r="M1826" s="104" t="s">
        <v>1773</v>
      </c>
      <c r="N1826" s="111">
        <v>1</v>
      </c>
      <c r="O1826" s="111">
        <v>1</v>
      </c>
      <c r="P1826" s="111">
        <v>1</v>
      </c>
      <c r="Q1826" s="113">
        <v>0</v>
      </c>
      <c r="R1826" s="113">
        <v>0</v>
      </c>
      <c r="S1826" s="113">
        <v>1</v>
      </c>
      <c r="T1826" s="113">
        <v>1</v>
      </c>
      <c r="U1826" s="113">
        <v>1</v>
      </c>
      <c r="V1826" s="113">
        <v>0</v>
      </c>
      <c r="W1826" s="109">
        <v>0</v>
      </c>
      <c r="X1826" s="109">
        <v>4577766.63</v>
      </c>
      <c r="Y1826" s="109">
        <v>0</v>
      </c>
      <c r="Z1826" s="109">
        <v>0</v>
      </c>
      <c r="AA1826" s="109">
        <v>0</v>
      </c>
      <c r="AB1826" s="109">
        <v>0</v>
      </c>
      <c r="AC1826" s="109">
        <v>0</v>
      </c>
      <c r="AD1826" s="109">
        <v>0</v>
      </c>
      <c r="AE1826" s="109">
        <v>4577766.63</v>
      </c>
      <c r="AF1826" s="108">
        <v>45751</v>
      </c>
      <c r="AG1826" s="107">
        <v>46847</v>
      </c>
      <c r="AH1826" s="109">
        <v>4577766.63</v>
      </c>
      <c r="AI1826" s="126">
        <v>2.9315068493150687</v>
      </c>
      <c r="AJ1826" s="126">
        <v>3.0027397260273974</v>
      </c>
      <c r="AK1826" s="127">
        <v>8.7499999999999994E-2</v>
      </c>
      <c r="AL1826" s="128">
        <v>2.9315068493150687</v>
      </c>
      <c r="AM1826" s="128">
        <v>3.0027397260273974</v>
      </c>
      <c r="AN1826" s="129">
        <v>8.7499999999999994E-2</v>
      </c>
      <c r="AO1826" s="130" t="s">
        <v>1774</v>
      </c>
      <c r="AP1826" s="130" t="s">
        <v>1775</v>
      </c>
      <c r="AQ1826" s="27">
        <v>112155.28</v>
      </c>
      <c r="AR1826" s="27">
        <v>112155.28</v>
      </c>
      <c r="AS1826" s="27">
        <v>0</v>
      </c>
      <c r="AT1826" s="27">
        <v>0</v>
      </c>
      <c r="AU1826" s="27">
        <v>0</v>
      </c>
      <c r="AV1826" s="27">
        <v>0</v>
      </c>
      <c r="AW1826" s="27">
        <v>0</v>
      </c>
      <c r="AX1826" s="27">
        <v>0</v>
      </c>
      <c r="AY1826" s="27">
        <v>0</v>
      </c>
      <c r="AZ1826" s="27">
        <v>0</v>
      </c>
      <c r="BA1826" s="27">
        <v>0</v>
      </c>
      <c r="BB1826" s="27">
        <v>0</v>
      </c>
      <c r="BC1826" s="27">
        <v>0</v>
      </c>
      <c r="BD1826" s="27">
        <v>0</v>
      </c>
      <c r="BE1826" s="27">
        <v>0</v>
      </c>
      <c r="BF1826" s="27">
        <v>0</v>
      </c>
      <c r="BG1826" s="27">
        <f t="shared" si="123"/>
        <v>224310.56</v>
      </c>
      <c r="BH1826" s="27">
        <f t="shared" si="124"/>
        <v>0</v>
      </c>
      <c r="BI1826" s="27">
        <f t="shared" si="125"/>
        <v>224310.56</v>
      </c>
    </row>
    <row r="1827" spans="1:61" x14ac:dyDescent="0.35">
      <c r="A1827" s="65" t="str">
        <f t="shared" si="126"/>
        <v>DI0017681</v>
      </c>
      <c r="B1827" s="67" t="s">
        <v>2124</v>
      </c>
      <c r="C1827" s="67">
        <v>1</v>
      </c>
      <c r="D1827" s="111" t="s">
        <v>0</v>
      </c>
      <c r="E1827" s="111" t="s">
        <v>3</v>
      </c>
      <c r="F1827" s="104" t="s">
        <v>1760</v>
      </c>
      <c r="G1827" s="104" t="s">
        <v>1769</v>
      </c>
      <c r="H1827" s="104" t="s">
        <v>1770</v>
      </c>
      <c r="I1827" s="104" t="s">
        <v>1771</v>
      </c>
      <c r="J1827" s="104" t="s">
        <v>1772</v>
      </c>
      <c r="K1827" s="104" t="s">
        <v>1093</v>
      </c>
      <c r="L1827" s="104" t="s">
        <v>1766</v>
      </c>
      <c r="M1827" s="104" t="s">
        <v>1773</v>
      </c>
      <c r="N1827" s="111">
        <v>1</v>
      </c>
      <c r="O1827" s="111">
        <v>1</v>
      </c>
      <c r="P1827" s="111">
        <v>1</v>
      </c>
      <c r="Q1827" s="113">
        <v>0</v>
      </c>
      <c r="R1827" s="113">
        <v>0</v>
      </c>
      <c r="S1827" s="113">
        <v>1</v>
      </c>
      <c r="T1827" s="113">
        <v>1</v>
      </c>
      <c r="U1827" s="113">
        <v>1</v>
      </c>
      <c r="V1827" s="113">
        <v>0</v>
      </c>
      <c r="W1827" s="109">
        <v>0</v>
      </c>
      <c r="X1827" s="109">
        <v>2836983.33</v>
      </c>
      <c r="Y1827" s="109">
        <v>0</v>
      </c>
      <c r="Z1827" s="109">
        <v>0</v>
      </c>
      <c r="AA1827" s="109">
        <v>0</v>
      </c>
      <c r="AB1827" s="109">
        <v>0</v>
      </c>
      <c r="AC1827" s="109">
        <v>0</v>
      </c>
      <c r="AD1827" s="109">
        <v>0</v>
      </c>
      <c r="AE1827" s="109">
        <v>2836983.33</v>
      </c>
      <c r="AF1827" s="108">
        <v>45751</v>
      </c>
      <c r="AG1827" s="107">
        <v>46116</v>
      </c>
      <c r="AH1827" s="109">
        <v>2836983.33</v>
      </c>
      <c r="AI1827" s="126">
        <v>0.92876712328767119</v>
      </c>
      <c r="AJ1827" s="126">
        <v>1</v>
      </c>
      <c r="AK1827" s="127">
        <v>4.9000000000000002E-2</v>
      </c>
      <c r="AL1827" s="128">
        <v>0.92876712328767108</v>
      </c>
      <c r="AM1827" s="128">
        <v>1</v>
      </c>
      <c r="AN1827" s="129">
        <v>4.9000000000000002E-2</v>
      </c>
      <c r="AO1827" s="130" t="s">
        <v>1774</v>
      </c>
      <c r="AP1827" s="130" t="s">
        <v>1775</v>
      </c>
      <c r="AQ1827" s="27">
        <v>69506.09</v>
      </c>
      <c r="AR1827" s="27">
        <v>69506.09</v>
      </c>
      <c r="AS1827" s="27">
        <v>0</v>
      </c>
      <c r="AT1827" s="27">
        <v>0</v>
      </c>
      <c r="AU1827" s="27">
        <v>0</v>
      </c>
      <c r="AV1827" s="27">
        <v>0</v>
      </c>
      <c r="AW1827" s="27">
        <v>0</v>
      </c>
      <c r="AX1827" s="27">
        <v>0</v>
      </c>
      <c r="AY1827" s="27">
        <v>0</v>
      </c>
      <c r="AZ1827" s="27">
        <v>0</v>
      </c>
      <c r="BA1827" s="27">
        <v>0</v>
      </c>
      <c r="BB1827" s="27">
        <v>0</v>
      </c>
      <c r="BC1827" s="27">
        <v>0</v>
      </c>
      <c r="BD1827" s="27">
        <v>0</v>
      </c>
      <c r="BE1827" s="27">
        <v>0</v>
      </c>
      <c r="BF1827" s="27">
        <v>0</v>
      </c>
      <c r="BG1827" s="27">
        <f t="shared" si="123"/>
        <v>139012.18</v>
      </c>
      <c r="BH1827" s="27">
        <f t="shared" si="124"/>
        <v>0</v>
      </c>
      <c r="BI1827" s="27">
        <f t="shared" si="125"/>
        <v>139012.18</v>
      </c>
    </row>
    <row r="1828" spans="1:61" x14ac:dyDescent="0.35">
      <c r="A1828" s="65" t="str">
        <f t="shared" si="126"/>
        <v>DI0017691</v>
      </c>
      <c r="B1828" s="67" t="s">
        <v>2125</v>
      </c>
      <c r="C1828" s="67">
        <v>1</v>
      </c>
      <c r="D1828" s="111" t="s">
        <v>0</v>
      </c>
      <c r="E1828" s="111" t="s">
        <v>3</v>
      </c>
      <c r="F1828" s="104" t="s">
        <v>1760</v>
      </c>
      <c r="G1828" s="104" t="s">
        <v>1769</v>
      </c>
      <c r="H1828" s="104" t="s">
        <v>1770</v>
      </c>
      <c r="I1828" s="104" t="s">
        <v>1771</v>
      </c>
      <c r="J1828" s="104" t="s">
        <v>1772</v>
      </c>
      <c r="K1828" s="104" t="s">
        <v>1791</v>
      </c>
      <c r="L1828" s="104" t="s">
        <v>1766</v>
      </c>
      <c r="M1828" s="104" t="s">
        <v>1773</v>
      </c>
      <c r="N1828" s="111">
        <v>1</v>
      </c>
      <c r="O1828" s="111">
        <v>1</v>
      </c>
      <c r="P1828" s="111">
        <v>1</v>
      </c>
      <c r="Q1828" s="113">
        <v>0</v>
      </c>
      <c r="R1828" s="113">
        <v>0</v>
      </c>
      <c r="S1828" s="113">
        <v>1</v>
      </c>
      <c r="T1828" s="113">
        <v>1</v>
      </c>
      <c r="U1828" s="113">
        <v>1</v>
      </c>
      <c r="V1828" s="113">
        <v>0</v>
      </c>
      <c r="W1828" s="109">
        <v>0</v>
      </c>
      <c r="X1828" s="109">
        <v>10565764.380000001</v>
      </c>
      <c r="Y1828" s="109">
        <v>0</v>
      </c>
      <c r="Z1828" s="109">
        <v>0</v>
      </c>
      <c r="AA1828" s="109">
        <v>0</v>
      </c>
      <c r="AB1828" s="109">
        <v>0</v>
      </c>
      <c r="AC1828" s="109">
        <v>0</v>
      </c>
      <c r="AD1828" s="109">
        <v>0</v>
      </c>
      <c r="AE1828" s="109">
        <v>10565764.380000001</v>
      </c>
      <c r="AF1828" s="108">
        <v>45751</v>
      </c>
      <c r="AG1828" s="107">
        <v>46116</v>
      </c>
      <c r="AH1828" s="109">
        <v>10565764.380000001</v>
      </c>
      <c r="AI1828" s="126">
        <v>0.92876712328767119</v>
      </c>
      <c r="AJ1828" s="126">
        <v>1</v>
      </c>
      <c r="AK1828" s="127">
        <v>4.9000000000000002E-2</v>
      </c>
      <c r="AL1828" s="128">
        <v>0.92876712328767119</v>
      </c>
      <c r="AM1828" s="128">
        <v>1</v>
      </c>
      <c r="AN1828" s="129">
        <v>4.9000000000000002E-2</v>
      </c>
      <c r="AO1828" s="130" t="s">
        <v>1774</v>
      </c>
      <c r="AP1828" s="130" t="s">
        <v>1775</v>
      </c>
      <c r="AQ1828" s="27">
        <v>258861.23</v>
      </c>
      <c r="AR1828" s="27">
        <v>258861.23</v>
      </c>
      <c r="AS1828" s="27">
        <v>0</v>
      </c>
      <c r="AT1828" s="27">
        <v>0</v>
      </c>
      <c r="AU1828" s="27">
        <v>0</v>
      </c>
      <c r="AV1828" s="27">
        <v>0</v>
      </c>
      <c r="AW1828" s="27">
        <v>0</v>
      </c>
      <c r="AX1828" s="27">
        <v>0</v>
      </c>
      <c r="AY1828" s="27">
        <v>0</v>
      </c>
      <c r="AZ1828" s="27">
        <v>0</v>
      </c>
      <c r="BA1828" s="27">
        <v>0</v>
      </c>
      <c r="BB1828" s="27">
        <v>0</v>
      </c>
      <c r="BC1828" s="27">
        <v>0</v>
      </c>
      <c r="BD1828" s="27">
        <v>0</v>
      </c>
      <c r="BE1828" s="27">
        <v>0</v>
      </c>
      <c r="BF1828" s="27">
        <v>0</v>
      </c>
      <c r="BG1828" s="27">
        <f t="shared" si="123"/>
        <v>517722.46</v>
      </c>
      <c r="BH1828" s="27">
        <f t="shared" si="124"/>
        <v>0</v>
      </c>
      <c r="BI1828" s="27">
        <f t="shared" si="125"/>
        <v>517722.46</v>
      </c>
    </row>
    <row r="1829" spans="1:61" x14ac:dyDescent="0.35">
      <c r="A1829" s="65" t="str">
        <f t="shared" si="126"/>
        <v>DI0017701</v>
      </c>
      <c r="B1829" s="67" t="s">
        <v>2126</v>
      </c>
      <c r="C1829" s="67">
        <v>1</v>
      </c>
      <c r="D1829" s="111" t="s">
        <v>0</v>
      </c>
      <c r="E1829" s="111" t="s">
        <v>3</v>
      </c>
      <c r="F1829" s="104" t="s">
        <v>1760</v>
      </c>
      <c r="G1829" s="104" t="s">
        <v>1769</v>
      </c>
      <c r="H1829" s="104" t="s">
        <v>1770</v>
      </c>
      <c r="I1829" s="104" t="s">
        <v>1771</v>
      </c>
      <c r="J1829" s="104" t="s">
        <v>1772</v>
      </c>
      <c r="K1829" s="104" t="s">
        <v>417</v>
      </c>
      <c r="L1829" s="104" t="s">
        <v>1766</v>
      </c>
      <c r="M1829" s="104" t="s">
        <v>1773</v>
      </c>
      <c r="N1829" s="111">
        <v>1</v>
      </c>
      <c r="O1829" s="111">
        <v>1</v>
      </c>
      <c r="P1829" s="111">
        <v>1</v>
      </c>
      <c r="Q1829" s="113">
        <v>0</v>
      </c>
      <c r="R1829" s="113">
        <v>0</v>
      </c>
      <c r="S1829" s="113">
        <v>1</v>
      </c>
      <c r="T1829" s="113">
        <v>1</v>
      </c>
      <c r="U1829" s="113">
        <v>1</v>
      </c>
      <c r="V1829" s="113">
        <v>0</v>
      </c>
      <c r="W1829" s="109">
        <v>0</v>
      </c>
      <c r="X1829" s="109">
        <v>20173576.34</v>
      </c>
      <c r="Y1829" s="109">
        <v>0</v>
      </c>
      <c r="Z1829" s="109">
        <v>0</v>
      </c>
      <c r="AA1829" s="109">
        <v>0</v>
      </c>
      <c r="AB1829" s="109">
        <v>0</v>
      </c>
      <c r="AC1829" s="109">
        <v>0</v>
      </c>
      <c r="AD1829" s="109">
        <v>0</v>
      </c>
      <c r="AE1829" s="109">
        <v>20173576.34</v>
      </c>
      <c r="AF1829" s="108">
        <v>45751</v>
      </c>
      <c r="AG1829" s="107">
        <v>46847</v>
      </c>
      <c r="AH1829" s="109">
        <v>20173576.34</v>
      </c>
      <c r="AI1829" s="126">
        <v>2.9315068493150687</v>
      </c>
      <c r="AJ1829" s="126">
        <v>3.0027397260273974</v>
      </c>
      <c r="AK1829" s="127">
        <v>8.7499999999999994E-2</v>
      </c>
      <c r="AL1829" s="128">
        <v>2.9315068493150687</v>
      </c>
      <c r="AM1829" s="128">
        <v>3.0027397260273974</v>
      </c>
      <c r="AN1829" s="129">
        <v>8.7499999999999994E-2</v>
      </c>
      <c r="AO1829" s="130" t="s">
        <v>1774</v>
      </c>
      <c r="AP1829" s="130" t="s">
        <v>1775</v>
      </c>
      <c r="AQ1829" s="27">
        <v>933027.91</v>
      </c>
      <c r="AR1829" s="27">
        <v>1866055.82</v>
      </c>
      <c r="AS1829" s="27">
        <v>1866055.82</v>
      </c>
      <c r="AT1829" s="27">
        <v>1866055.82</v>
      </c>
      <c r="AU1829" s="27">
        <v>1866055.82</v>
      </c>
      <c r="AV1829" s="27">
        <v>933027.91</v>
      </c>
      <c r="AW1829" s="27">
        <v>0</v>
      </c>
      <c r="AX1829" s="27">
        <v>0</v>
      </c>
      <c r="AY1829" s="27">
        <v>0</v>
      </c>
      <c r="AZ1829" s="27">
        <v>0</v>
      </c>
      <c r="BA1829" s="27">
        <v>0</v>
      </c>
      <c r="BB1829" s="27">
        <v>0</v>
      </c>
      <c r="BC1829" s="27">
        <v>0</v>
      </c>
      <c r="BD1829" s="27">
        <v>0</v>
      </c>
      <c r="BE1829" s="27">
        <v>0</v>
      </c>
      <c r="BF1829" s="27">
        <v>0</v>
      </c>
      <c r="BG1829" s="27">
        <f t="shared" si="123"/>
        <v>2799083.73</v>
      </c>
      <c r="BH1829" s="27">
        <f t="shared" si="124"/>
        <v>6531195.3700000001</v>
      </c>
      <c r="BI1829" s="27">
        <f t="shared" si="125"/>
        <v>9330279.0999999996</v>
      </c>
    </row>
    <row r="1830" spans="1:61" x14ac:dyDescent="0.35">
      <c r="A1830" s="65" t="str">
        <f t="shared" si="126"/>
        <v>DI0017711</v>
      </c>
      <c r="B1830" s="67" t="s">
        <v>2127</v>
      </c>
      <c r="C1830" s="67">
        <v>1</v>
      </c>
      <c r="D1830" s="111" t="s">
        <v>0</v>
      </c>
      <c r="E1830" s="111" t="s">
        <v>3</v>
      </c>
      <c r="F1830" s="104" t="s">
        <v>1760</v>
      </c>
      <c r="G1830" s="104" t="s">
        <v>1769</v>
      </c>
      <c r="H1830" s="104" t="s">
        <v>1770</v>
      </c>
      <c r="I1830" s="104" t="s">
        <v>1771</v>
      </c>
      <c r="J1830" s="104" t="s">
        <v>1772</v>
      </c>
      <c r="K1830" s="104" t="s">
        <v>417</v>
      </c>
      <c r="L1830" s="104" t="s">
        <v>1766</v>
      </c>
      <c r="M1830" s="104" t="s">
        <v>1773</v>
      </c>
      <c r="N1830" s="111">
        <v>1</v>
      </c>
      <c r="O1830" s="111">
        <v>1</v>
      </c>
      <c r="P1830" s="111">
        <v>1</v>
      </c>
      <c r="Q1830" s="113">
        <v>0</v>
      </c>
      <c r="R1830" s="113">
        <v>0</v>
      </c>
      <c r="S1830" s="113">
        <v>1</v>
      </c>
      <c r="T1830" s="113">
        <v>1</v>
      </c>
      <c r="U1830" s="113">
        <v>1</v>
      </c>
      <c r="V1830" s="113">
        <v>0</v>
      </c>
      <c r="W1830" s="109">
        <v>0</v>
      </c>
      <c r="X1830" s="109">
        <v>20173576.350000001</v>
      </c>
      <c r="Y1830" s="109">
        <v>0</v>
      </c>
      <c r="Z1830" s="109">
        <v>0</v>
      </c>
      <c r="AA1830" s="109">
        <v>0</v>
      </c>
      <c r="AB1830" s="109">
        <v>0</v>
      </c>
      <c r="AC1830" s="109">
        <v>0</v>
      </c>
      <c r="AD1830" s="109">
        <v>0</v>
      </c>
      <c r="AE1830" s="109">
        <v>20173576.350000001</v>
      </c>
      <c r="AF1830" s="108">
        <v>45751</v>
      </c>
      <c r="AG1830" s="107">
        <v>46116</v>
      </c>
      <c r="AH1830" s="109">
        <v>20173576.350000001</v>
      </c>
      <c r="AI1830" s="126">
        <v>0.92876712328767119</v>
      </c>
      <c r="AJ1830" s="126">
        <v>1</v>
      </c>
      <c r="AK1830" s="127">
        <v>4.9000000000000002E-2</v>
      </c>
      <c r="AL1830" s="128">
        <v>0.92876712328767119</v>
      </c>
      <c r="AM1830" s="128">
        <v>1</v>
      </c>
      <c r="AN1830" s="129">
        <v>4.9000000000000002E-2</v>
      </c>
      <c r="AO1830" s="130" t="s">
        <v>1774</v>
      </c>
      <c r="AP1830" s="130" t="s">
        <v>1775</v>
      </c>
      <c r="AQ1830" s="27">
        <v>882593.97</v>
      </c>
      <c r="AR1830" s="27">
        <v>1765187.94</v>
      </c>
      <c r="AS1830" s="27">
        <v>1765187.94</v>
      </c>
      <c r="AT1830" s="27">
        <v>882593.97</v>
      </c>
      <c r="AU1830" s="27">
        <v>0</v>
      </c>
      <c r="AV1830" s="27">
        <v>0</v>
      </c>
      <c r="AW1830" s="27">
        <v>0</v>
      </c>
      <c r="AX1830" s="27">
        <v>0</v>
      </c>
      <c r="AY1830" s="27">
        <v>0</v>
      </c>
      <c r="AZ1830" s="27">
        <v>0</v>
      </c>
      <c r="BA1830" s="27">
        <v>0</v>
      </c>
      <c r="BB1830" s="27">
        <v>0</v>
      </c>
      <c r="BC1830" s="27">
        <v>0</v>
      </c>
      <c r="BD1830" s="27">
        <v>0</v>
      </c>
      <c r="BE1830" s="27">
        <v>0</v>
      </c>
      <c r="BF1830" s="27">
        <v>0</v>
      </c>
      <c r="BG1830" s="27">
        <f t="shared" si="123"/>
        <v>2647781.91</v>
      </c>
      <c r="BH1830" s="27">
        <f t="shared" si="124"/>
        <v>2647781.91</v>
      </c>
      <c r="BI1830" s="27">
        <f t="shared" si="125"/>
        <v>5295563.82</v>
      </c>
    </row>
    <row r="1831" spans="1:61" x14ac:dyDescent="0.35">
      <c r="A1831" s="65" t="str">
        <f t="shared" si="126"/>
        <v>DI0017721</v>
      </c>
      <c r="B1831" s="67" t="s">
        <v>2128</v>
      </c>
      <c r="C1831" s="67">
        <v>1</v>
      </c>
      <c r="D1831" s="111" t="s">
        <v>0</v>
      </c>
      <c r="E1831" s="111" t="s">
        <v>3</v>
      </c>
      <c r="F1831" s="104" t="s">
        <v>1760</v>
      </c>
      <c r="G1831" s="104" t="s">
        <v>1769</v>
      </c>
      <c r="H1831" s="104" t="s">
        <v>1770</v>
      </c>
      <c r="I1831" s="104" t="s">
        <v>1771</v>
      </c>
      <c r="J1831" s="104" t="s">
        <v>1772</v>
      </c>
      <c r="K1831" s="104" t="s">
        <v>417</v>
      </c>
      <c r="L1831" s="104" t="s">
        <v>1766</v>
      </c>
      <c r="M1831" s="104" t="s">
        <v>1773</v>
      </c>
      <c r="N1831" s="111">
        <v>1</v>
      </c>
      <c r="O1831" s="111">
        <v>1</v>
      </c>
      <c r="P1831" s="111">
        <v>1</v>
      </c>
      <c r="Q1831" s="113">
        <v>0</v>
      </c>
      <c r="R1831" s="113">
        <v>0</v>
      </c>
      <c r="S1831" s="113">
        <v>1</v>
      </c>
      <c r="T1831" s="113">
        <v>1</v>
      </c>
      <c r="U1831" s="113">
        <v>1</v>
      </c>
      <c r="V1831" s="113">
        <v>0</v>
      </c>
      <c r="W1831" s="109">
        <v>0</v>
      </c>
      <c r="X1831" s="109">
        <v>20173576.350000001</v>
      </c>
      <c r="Y1831" s="109">
        <v>0</v>
      </c>
      <c r="Z1831" s="109">
        <v>0</v>
      </c>
      <c r="AA1831" s="109">
        <v>0</v>
      </c>
      <c r="AB1831" s="109">
        <v>0</v>
      </c>
      <c r="AC1831" s="109">
        <v>0</v>
      </c>
      <c r="AD1831" s="109">
        <v>0</v>
      </c>
      <c r="AE1831" s="109">
        <v>20173576.350000001</v>
      </c>
      <c r="AF1831" s="108">
        <v>45751</v>
      </c>
      <c r="AG1831" s="107">
        <v>46116</v>
      </c>
      <c r="AH1831" s="109">
        <v>20173576.350000001</v>
      </c>
      <c r="AI1831" s="126">
        <v>0.92876712328767119</v>
      </c>
      <c r="AJ1831" s="126">
        <v>1</v>
      </c>
      <c r="AK1831" s="127">
        <v>4.9000000000000002E-2</v>
      </c>
      <c r="AL1831" s="128">
        <v>0.92876712328767119</v>
      </c>
      <c r="AM1831" s="128">
        <v>1</v>
      </c>
      <c r="AN1831" s="129">
        <v>4.9000000000000002E-2</v>
      </c>
      <c r="AO1831" s="130" t="s">
        <v>1774</v>
      </c>
      <c r="AP1831" s="130" t="s">
        <v>1775</v>
      </c>
      <c r="AQ1831" s="27">
        <v>494252.62</v>
      </c>
      <c r="AR1831" s="27">
        <v>494252.62</v>
      </c>
      <c r="AS1831" s="27">
        <v>0</v>
      </c>
      <c r="AT1831" s="27">
        <v>0</v>
      </c>
      <c r="AU1831" s="27">
        <v>0</v>
      </c>
      <c r="AV1831" s="27">
        <v>0</v>
      </c>
      <c r="AW1831" s="27">
        <v>0</v>
      </c>
      <c r="AX1831" s="27">
        <v>0</v>
      </c>
      <c r="AY1831" s="27">
        <v>0</v>
      </c>
      <c r="AZ1831" s="27">
        <v>0</v>
      </c>
      <c r="BA1831" s="27">
        <v>0</v>
      </c>
      <c r="BB1831" s="27">
        <v>0</v>
      </c>
      <c r="BC1831" s="27">
        <v>0</v>
      </c>
      <c r="BD1831" s="27">
        <v>0</v>
      </c>
      <c r="BE1831" s="27">
        <v>0</v>
      </c>
      <c r="BF1831" s="27">
        <v>0</v>
      </c>
      <c r="BG1831" s="27">
        <f t="shared" si="123"/>
        <v>988505.24</v>
      </c>
      <c r="BH1831" s="27">
        <f t="shared" si="124"/>
        <v>0</v>
      </c>
      <c r="BI1831" s="27">
        <f t="shared" si="125"/>
        <v>988505.24</v>
      </c>
    </row>
    <row r="1832" spans="1:61" x14ac:dyDescent="0.35">
      <c r="A1832" s="65" t="str">
        <f t="shared" si="126"/>
        <v>DI0017731</v>
      </c>
      <c r="B1832" s="67" t="s">
        <v>2129</v>
      </c>
      <c r="C1832" s="67">
        <v>1</v>
      </c>
      <c r="D1832" s="111" t="s">
        <v>0</v>
      </c>
      <c r="E1832" s="111" t="s">
        <v>3</v>
      </c>
      <c r="F1832" s="104" t="s">
        <v>1760</v>
      </c>
      <c r="G1832" s="104" t="s">
        <v>1769</v>
      </c>
      <c r="H1832" s="104" t="s">
        <v>1770</v>
      </c>
      <c r="I1832" s="104" t="s">
        <v>1771</v>
      </c>
      <c r="J1832" s="104" t="s">
        <v>1772</v>
      </c>
      <c r="K1832" s="104" t="s">
        <v>2130</v>
      </c>
      <c r="L1832" s="104" t="s">
        <v>1766</v>
      </c>
      <c r="M1832" s="104" t="s">
        <v>1773</v>
      </c>
      <c r="N1832" s="111">
        <v>1</v>
      </c>
      <c r="O1832" s="111">
        <v>1</v>
      </c>
      <c r="P1832" s="111">
        <v>1</v>
      </c>
      <c r="Q1832" s="113">
        <v>0</v>
      </c>
      <c r="R1832" s="113">
        <v>0</v>
      </c>
      <c r="S1832" s="113">
        <v>1</v>
      </c>
      <c r="T1832" s="113">
        <v>1</v>
      </c>
      <c r="U1832" s="113">
        <v>1</v>
      </c>
      <c r="V1832" s="113">
        <v>0</v>
      </c>
      <c r="W1832" s="109">
        <v>0</v>
      </c>
      <c r="X1832" s="109">
        <v>213663.58</v>
      </c>
      <c r="Y1832" s="109">
        <v>0</v>
      </c>
      <c r="Z1832" s="109">
        <v>0</v>
      </c>
      <c r="AA1832" s="109">
        <v>0</v>
      </c>
      <c r="AB1832" s="109">
        <v>0</v>
      </c>
      <c r="AC1832" s="109">
        <v>0</v>
      </c>
      <c r="AD1832" s="109">
        <v>0</v>
      </c>
      <c r="AE1832" s="109">
        <v>213663.58</v>
      </c>
      <c r="AF1832" s="108">
        <v>45751</v>
      </c>
      <c r="AG1832" s="107">
        <v>46116</v>
      </c>
      <c r="AH1832" s="109">
        <v>213663.58</v>
      </c>
      <c r="AI1832" s="126">
        <v>0.92876712328767119</v>
      </c>
      <c r="AJ1832" s="126">
        <v>1</v>
      </c>
      <c r="AK1832" s="127">
        <v>4.9000000000000002E-2</v>
      </c>
      <c r="AL1832" s="128">
        <v>0.92876712328767119</v>
      </c>
      <c r="AM1832" s="128">
        <v>1</v>
      </c>
      <c r="AN1832" s="129">
        <v>4.9000000000000002E-2</v>
      </c>
      <c r="AO1832" s="130" t="s">
        <v>1774</v>
      </c>
      <c r="AP1832" s="130" t="s">
        <v>1775</v>
      </c>
      <c r="AQ1832" s="27">
        <v>9881.94</v>
      </c>
      <c r="AR1832" s="27">
        <v>19763.88</v>
      </c>
      <c r="AS1832" s="27">
        <v>19763.88</v>
      </c>
      <c r="AT1832" s="27">
        <v>19763.88</v>
      </c>
      <c r="AU1832" s="27">
        <v>19763.88</v>
      </c>
      <c r="AV1832" s="27">
        <v>9881.94</v>
      </c>
      <c r="AW1832" s="27">
        <v>0</v>
      </c>
      <c r="AX1832" s="27">
        <v>0</v>
      </c>
      <c r="AY1832" s="27">
        <v>0</v>
      </c>
      <c r="AZ1832" s="27">
        <v>0</v>
      </c>
      <c r="BA1832" s="27">
        <v>0</v>
      </c>
      <c r="BB1832" s="27">
        <v>0</v>
      </c>
      <c r="BC1832" s="27">
        <v>0</v>
      </c>
      <c r="BD1832" s="27">
        <v>0</v>
      </c>
      <c r="BE1832" s="27">
        <v>0</v>
      </c>
      <c r="BF1832" s="27">
        <v>0</v>
      </c>
      <c r="BG1832" s="27">
        <f t="shared" si="123"/>
        <v>29645.82</v>
      </c>
      <c r="BH1832" s="27">
        <f t="shared" si="124"/>
        <v>69173.58</v>
      </c>
      <c r="BI1832" s="27">
        <f t="shared" si="125"/>
        <v>98819.4</v>
      </c>
    </row>
    <row r="1833" spans="1:61" x14ac:dyDescent="0.35">
      <c r="A1833" s="65" t="str">
        <f t="shared" si="126"/>
        <v>DI0017741</v>
      </c>
      <c r="B1833" s="67" t="s">
        <v>2131</v>
      </c>
      <c r="C1833" s="67">
        <v>1</v>
      </c>
      <c r="D1833" s="111" t="s">
        <v>0</v>
      </c>
      <c r="E1833" s="111" t="s">
        <v>3</v>
      </c>
      <c r="F1833" s="104" t="s">
        <v>1760</v>
      </c>
      <c r="G1833" s="104" t="s">
        <v>1769</v>
      </c>
      <c r="H1833" s="104" t="s">
        <v>1770</v>
      </c>
      <c r="I1833" s="104" t="s">
        <v>1771</v>
      </c>
      <c r="J1833" s="104" t="s">
        <v>1772</v>
      </c>
      <c r="K1833" s="104" t="s">
        <v>2130</v>
      </c>
      <c r="L1833" s="104" t="s">
        <v>1766</v>
      </c>
      <c r="M1833" s="104" t="s">
        <v>1773</v>
      </c>
      <c r="N1833" s="111">
        <v>1</v>
      </c>
      <c r="O1833" s="111">
        <v>1</v>
      </c>
      <c r="P1833" s="111">
        <v>1</v>
      </c>
      <c r="Q1833" s="113">
        <v>0</v>
      </c>
      <c r="R1833" s="113">
        <v>0</v>
      </c>
      <c r="S1833" s="113">
        <v>1</v>
      </c>
      <c r="T1833" s="113">
        <v>1</v>
      </c>
      <c r="U1833" s="113">
        <v>1</v>
      </c>
      <c r="V1833" s="113">
        <v>0</v>
      </c>
      <c r="W1833" s="109">
        <v>0</v>
      </c>
      <c r="X1833" s="109">
        <v>213663.59</v>
      </c>
      <c r="Y1833" s="109">
        <v>0</v>
      </c>
      <c r="Z1833" s="109">
        <v>0</v>
      </c>
      <c r="AA1833" s="109">
        <v>0</v>
      </c>
      <c r="AB1833" s="109">
        <v>0</v>
      </c>
      <c r="AC1833" s="109">
        <v>0</v>
      </c>
      <c r="AD1833" s="109">
        <v>0</v>
      </c>
      <c r="AE1833" s="109">
        <v>213663.59</v>
      </c>
      <c r="AF1833" s="108">
        <v>45733</v>
      </c>
      <c r="AG1833" s="107">
        <v>46098</v>
      </c>
      <c r="AH1833" s="109">
        <v>213663.59</v>
      </c>
      <c r="AI1833" s="126">
        <v>0.8794520547945206</v>
      </c>
      <c r="AJ1833" s="126">
        <v>1</v>
      </c>
      <c r="AK1833" s="127">
        <v>4.9000000000000002E-2</v>
      </c>
      <c r="AL1833" s="128">
        <v>0.8794520547945206</v>
      </c>
      <c r="AM1833" s="128">
        <v>1</v>
      </c>
      <c r="AN1833" s="129">
        <v>4.9000000000000002E-2</v>
      </c>
      <c r="AO1833" s="130" t="s">
        <v>1774</v>
      </c>
      <c r="AP1833" s="130" t="s">
        <v>1775</v>
      </c>
      <c r="AQ1833" s="27">
        <v>9347.7800000000007</v>
      </c>
      <c r="AR1833" s="27">
        <v>18695.560000000001</v>
      </c>
      <c r="AS1833" s="27">
        <v>18695.560000000001</v>
      </c>
      <c r="AT1833" s="27">
        <v>9347.7800000000007</v>
      </c>
      <c r="AU1833" s="27">
        <v>0</v>
      </c>
      <c r="AV1833" s="27">
        <v>0</v>
      </c>
      <c r="AW1833" s="27">
        <v>0</v>
      </c>
      <c r="AX1833" s="27">
        <v>0</v>
      </c>
      <c r="AY1833" s="27">
        <v>0</v>
      </c>
      <c r="AZ1833" s="27">
        <v>0</v>
      </c>
      <c r="BA1833" s="27">
        <v>0</v>
      </c>
      <c r="BB1833" s="27">
        <v>0</v>
      </c>
      <c r="BC1833" s="27">
        <v>0</v>
      </c>
      <c r="BD1833" s="27">
        <v>0</v>
      </c>
      <c r="BE1833" s="27">
        <v>0</v>
      </c>
      <c r="BF1833" s="27">
        <v>0</v>
      </c>
      <c r="BG1833" s="27">
        <f t="shared" si="123"/>
        <v>28043.340000000004</v>
      </c>
      <c r="BH1833" s="27">
        <f t="shared" si="124"/>
        <v>28043.340000000004</v>
      </c>
      <c r="BI1833" s="27">
        <f t="shared" si="125"/>
        <v>56086.680000000008</v>
      </c>
    </row>
    <row r="1834" spans="1:61" x14ac:dyDescent="0.35">
      <c r="A1834" s="65" t="str">
        <f t="shared" si="126"/>
        <v>DI0017751</v>
      </c>
      <c r="B1834" s="67" t="s">
        <v>2132</v>
      </c>
      <c r="C1834" s="67">
        <v>1</v>
      </c>
      <c r="D1834" s="111" t="s">
        <v>0</v>
      </c>
      <c r="E1834" s="111" t="s">
        <v>3</v>
      </c>
      <c r="F1834" s="104" t="s">
        <v>1760</v>
      </c>
      <c r="G1834" s="104" t="s">
        <v>1769</v>
      </c>
      <c r="H1834" s="104" t="s">
        <v>1770</v>
      </c>
      <c r="I1834" s="104" t="s">
        <v>1771</v>
      </c>
      <c r="J1834" s="104" t="s">
        <v>1772</v>
      </c>
      <c r="K1834" s="104" t="s">
        <v>2130</v>
      </c>
      <c r="L1834" s="104" t="s">
        <v>1766</v>
      </c>
      <c r="M1834" s="104" t="s">
        <v>1773</v>
      </c>
      <c r="N1834" s="111">
        <v>1</v>
      </c>
      <c r="O1834" s="111">
        <v>1</v>
      </c>
      <c r="P1834" s="111">
        <v>1</v>
      </c>
      <c r="Q1834" s="113">
        <v>0</v>
      </c>
      <c r="R1834" s="113">
        <v>0</v>
      </c>
      <c r="S1834" s="113">
        <v>1</v>
      </c>
      <c r="T1834" s="113">
        <v>1</v>
      </c>
      <c r="U1834" s="113">
        <v>1</v>
      </c>
      <c r="V1834" s="113">
        <v>0</v>
      </c>
      <c r="W1834" s="109">
        <v>0</v>
      </c>
      <c r="X1834" s="109">
        <v>213663.59</v>
      </c>
      <c r="Y1834" s="109">
        <v>0</v>
      </c>
      <c r="Z1834" s="109">
        <v>0</v>
      </c>
      <c r="AA1834" s="109">
        <v>0</v>
      </c>
      <c r="AB1834" s="109">
        <v>0</v>
      </c>
      <c r="AC1834" s="109">
        <v>0</v>
      </c>
      <c r="AD1834" s="109">
        <v>0</v>
      </c>
      <c r="AE1834" s="109">
        <v>213663.59</v>
      </c>
      <c r="AF1834" s="108">
        <v>45733</v>
      </c>
      <c r="AG1834" s="107">
        <v>46098</v>
      </c>
      <c r="AH1834" s="109">
        <v>213663.59</v>
      </c>
      <c r="AI1834" s="126">
        <v>0.8794520547945206</v>
      </c>
      <c r="AJ1834" s="126">
        <v>1</v>
      </c>
      <c r="AK1834" s="127">
        <v>4.9000000000000002E-2</v>
      </c>
      <c r="AL1834" s="128">
        <v>0.8794520547945206</v>
      </c>
      <c r="AM1834" s="128">
        <v>1</v>
      </c>
      <c r="AN1834" s="129">
        <v>4.9000000000000002E-2</v>
      </c>
      <c r="AO1834" s="130" t="s">
        <v>1774</v>
      </c>
      <c r="AP1834" s="130" t="s">
        <v>1775</v>
      </c>
      <c r="AQ1834" s="27">
        <v>5234.76</v>
      </c>
      <c r="AR1834" s="27">
        <v>5234.76</v>
      </c>
      <c r="AS1834" s="27">
        <v>0</v>
      </c>
      <c r="AT1834" s="27">
        <v>0</v>
      </c>
      <c r="AU1834" s="27">
        <v>0</v>
      </c>
      <c r="AV1834" s="27">
        <v>0</v>
      </c>
      <c r="AW1834" s="27">
        <v>0</v>
      </c>
      <c r="AX1834" s="27">
        <v>0</v>
      </c>
      <c r="AY1834" s="27">
        <v>0</v>
      </c>
      <c r="AZ1834" s="27">
        <v>0</v>
      </c>
      <c r="BA1834" s="27">
        <v>0</v>
      </c>
      <c r="BB1834" s="27">
        <v>0</v>
      </c>
      <c r="BC1834" s="27">
        <v>0</v>
      </c>
      <c r="BD1834" s="27">
        <v>0</v>
      </c>
      <c r="BE1834" s="27">
        <v>0</v>
      </c>
      <c r="BF1834" s="27">
        <v>0</v>
      </c>
      <c r="BG1834" s="27">
        <f t="shared" si="123"/>
        <v>10469.52</v>
      </c>
      <c r="BH1834" s="27">
        <f t="shared" si="124"/>
        <v>0</v>
      </c>
      <c r="BI1834" s="27">
        <f t="shared" si="125"/>
        <v>10469.52</v>
      </c>
    </row>
    <row r="1835" spans="1:61" x14ac:dyDescent="0.35">
      <c r="A1835" s="65" t="str">
        <f t="shared" si="126"/>
        <v>DI0017761</v>
      </c>
      <c r="B1835" s="67" t="s">
        <v>2133</v>
      </c>
      <c r="C1835" s="67">
        <v>1</v>
      </c>
      <c r="D1835" s="111" t="s">
        <v>0</v>
      </c>
      <c r="E1835" s="111" t="s">
        <v>3</v>
      </c>
      <c r="F1835" s="104" t="s">
        <v>1760</v>
      </c>
      <c r="G1835" s="104" t="s">
        <v>1776</v>
      </c>
      <c r="H1835" s="104" t="s">
        <v>1777</v>
      </c>
      <c r="I1835" s="104" t="s">
        <v>1778</v>
      </c>
      <c r="J1835" s="104" t="s">
        <v>1779</v>
      </c>
      <c r="K1835" s="104" t="s">
        <v>774</v>
      </c>
      <c r="L1835" s="104" t="s">
        <v>1766</v>
      </c>
      <c r="M1835" s="104" t="s">
        <v>1773</v>
      </c>
      <c r="N1835" s="111">
        <v>1</v>
      </c>
      <c r="O1835" s="111">
        <v>1</v>
      </c>
      <c r="P1835" s="111">
        <v>1</v>
      </c>
      <c r="Q1835" s="113">
        <v>1</v>
      </c>
      <c r="R1835" s="113">
        <v>1</v>
      </c>
      <c r="S1835" s="113">
        <v>1</v>
      </c>
      <c r="T1835" s="113">
        <v>0</v>
      </c>
      <c r="U1835" s="113">
        <v>0</v>
      </c>
      <c r="V1835" s="113">
        <v>0</v>
      </c>
      <c r="W1835" s="109">
        <v>0</v>
      </c>
      <c r="X1835" s="109">
        <v>799632.89</v>
      </c>
      <c r="Y1835" s="109">
        <v>0</v>
      </c>
      <c r="Z1835" s="109">
        <v>0</v>
      </c>
      <c r="AA1835" s="109">
        <v>0</v>
      </c>
      <c r="AB1835" s="109">
        <v>0</v>
      </c>
      <c r="AC1835" s="109">
        <v>0</v>
      </c>
      <c r="AD1835" s="109">
        <v>0</v>
      </c>
      <c r="AE1835" s="109">
        <v>799632.89</v>
      </c>
      <c r="AF1835" s="108">
        <v>45751</v>
      </c>
      <c r="AG1835" s="107">
        <v>46116</v>
      </c>
      <c r="AH1835" s="109">
        <v>799632.89</v>
      </c>
      <c r="AI1835" s="126">
        <v>0.92876712328767119</v>
      </c>
      <c r="AJ1835" s="126">
        <v>1</v>
      </c>
      <c r="AK1835" s="127">
        <v>4.9000000000000002E-2</v>
      </c>
      <c r="AL1835" s="128">
        <v>0.92876712328767119</v>
      </c>
      <c r="AM1835" s="128">
        <v>1</v>
      </c>
      <c r="AN1835" s="129">
        <v>4.9000000000000002E-2</v>
      </c>
      <c r="AO1835" s="130" t="s">
        <v>1774</v>
      </c>
      <c r="AP1835" s="130" t="s">
        <v>1775</v>
      </c>
      <c r="AQ1835" s="27">
        <v>19591.009999999998</v>
      </c>
      <c r="AR1835" s="27">
        <v>19591.009999999998</v>
      </c>
      <c r="AS1835" s="27">
        <v>0</v>
      </c>
      <c r="AT1835" s="27">
        <v>0</v>
      </c>
      <c r="AU1835" s="27">
        <v>0</v>
      </c>
      <c r="AV1835" s="27">
        <v>0</v>
      </c>
      <c r="AW1835" s="27">
        <v>0</v>
      </c>
      <c r="AX1835" s="27">
        <v>0</v>
      </c>
      <c r="AY1835" s="27">
        <v>0</v>
      </c>
      <c r="AZ1835" s="27">
        <v>0</v>
      </c>
      <c r="BA1835" s="27">
        <v>0</v>
      </c>
      <c r="BB1835" s="27">
        <v>0</v>
      </c>
      <c r="BC1835" s="27">
        <v>0</v>
      </c>
      <c r="BD1835" s="27">
        <v>0</v>
      </c>
      <c r="BE1835" s="27">
        <v>0</v>
      </c>
      <c r="BF1835" s="27">
        <v>0</v>
      </c>
      <c r="BG1835" s="27">
        <f t="shared" si="123"/>
        <v>39182.019999999997</v>
      </c>
      <c r="BH1835" s="27">
        <f t="shared" si="124"/>
        <v>0</v>
      </c>
      <c r="BI1835" s="27">
        <f t="shared" si="125"/>
        <v>39182.019999999997</v>
      </c>
    </row>
    <row r="1836" spans="1:61" x14ac:dyDescent="0.35">
      <c r="A1836" s="65" t="str">
        <f t="shared" si="126"/>
        <v>DI0017771</v>
      </c>
      <c r="B1836" s="67" t="s">
        <v>2134</v>
      </c>
      <c r="C1836" s="67">
        <v>1</v>
      </c>
      <c r="D1836" s="111" t="s">
        <v>0</v>
      </c>
      <c r="E1836" s="111" t="s">
        <v>3</v>
      </c>
      <c r="F1836" s="104" t="s">
        <v>1760</v>
      </c>
      <c r="G1836" s="104" t="s">
        <v>390</v>
      </c>
      <c r="H1836" s="104" t="s">
        <v>1770</v>
      </c>
      <c r="I1836" s="104" t="s">
        <v>1771</v>
      </c>
      <c r="J1836" s="104" t="s">
        <v>1772</v>
      </c>
      <c r="K1836" s="104" t="s">
        <v>692</v>
      </c>
      <c r="L1836" s="104" t="s">
        <v>1766</v>
      </c>
      <c r="M1836" s="104" t="s">
        <v>1773</v>
      </c>
      <c r="N1836" s="111">
        <v>1</v>
      </c>
      <c r="O1836" s="111">
        <v>1</v>
      </c>
      <c r="P1836" s="111">
        <v>1</v>
      </c>
      <c r="Q1836" s="113">
        <v>0</v>
      </c>
      <c r="R1836" s="113">
        <v>0</v>
      </c>
      <c r="S1836" s="113">
        <v>1</v>
      </c>
      <c r="T1836" s="113">
        <v>1</v>
      </c>
      <c r="U1836" s="113">
        <v>1</v>
      </c>
      <c r="V1836" s="113">
        <v>0</v>
      </c>
      <c r="W1836" s="109">
        <v>0</v>
      </c>
      <c r="X1836" s="109">
        <v>200000000</v>
      </c>
      <c r="Y1836" s="109">
        <v>0</v>
      </c>
      <c r="Z1836" s="109">
        <v>0</v>
      </c>
      <c r="AA1836" s="109">
        <v>0</v>
      </c>
      <c r="AB1836" s="109">
        <v>0</v>
      </c>
      <c r="AC1836" s="109">
        <v>0</v>
      </c>
      <c r="AD1836" s="109">
        <v>0</v>
      </c>
      <c r="AE1836" s="109">
        <v>200000000</v>
      </c>
      <c r="AF1836" s="108">
        <v>45740</v>
      </c>
      <c r="AG1836" s="107">
        <v>47566</v>
      </c>
      <c r="AH1836" s="109">
        <v>200000000</v>
      </c>
      <c r="AI1836" s="126">
        <v>4.9013698630136986</v>
      </c>
      <c r="AJ1836" s="126">
        <v>5.0027397260273974</v>
      </c>
      <c r="AK1836" s="127">
        <v>9.2499999999999999E-2</v>
      </c>
      <c r="AL1836" s="128">
        <v>4.9013698630136986</v>
      </c>
      <c r="AM1836" s="128">
        <v>5.0027397260273974</v>
      </c>
      <c r="AN1836" s="129">
        <v>9.2499999999999999E-2</v>
      </c>
      <c r="AO1836" s="130" t="s">
        <v>1774</v>
      </c>
      <c r="AP1836" s="130" t="s">
        <v>1775</v>
      </c>
      <c r="AQ1836" s="27">
        <v>9250000</v>
      </c>
      <c r="AR1836" s="27">
        <v>18500000</v>
      </c>
      <c r="AS1836" s="27">
        <v>18500000</v>
      </c>
      <c r="AT1836" s="27">
        <v>18500000</v>
      </c>
      <c r="AU1836" s="27">
        <v>18500000</v>
      </c>
      <c r="AV1836" s="27">
        <v>9250000</v>
      </c>
      <c r="AW1836" s="27">
        <v>0</v>
      </c>
      <c r="AX1836" s="27">
        <v>0</v>
      </c>
      <c r="AY1836" s="27">
        <v>0</v>
      </c>
      <c r="AZ1836" s="27">
        <v>0</v>
      </c>
      <c r="BA1836" s="27">
        <v>0</v>
      </c>
      <c r="BB1836" s="27">
        <v>0</v>
      </c>
      <c r="BC1836" s="27">
        <v>0</v>
      </c>
      <c r="BD1836" s="27">
        <v>0</v>
      </c>
      <c r="BE1836" s="27">
        <v>0</v>
      </c>
      <c r="BF1836" s="27">
        <v>0</v>
      </c>
      <c r="BG1836" s="27">
        <f t="shared" si="123"/>
        <v>27750000</v>
      </c>
      <c r="BH1836" s="27">
        <f t="shared" si="124"/>
        <v>64750000</v>
      </c>
      <c r="BI1836" s="27">
        <f t="shared" si="125"/>
        <v>92500000</v>
      </c>
    </row>
    <row r="1837" spans="1:61" x14ac:dyDescent="0.35">
      <c r="A1837" s="65" t="str">
        <f t="shared" si="126"/>
        <v>DI0017781</v>
      </c>
      <c r="B1837" s="67" t="s">
        <v>2135</v>
      </c>
      <c r="C1837" s="67">
        <v>1</v>
      </c>
      <c r="D1837" s="111" t="s">
        <v>0</v>
      </c>
      <c r="E1837" s="111" t="s">
        <v>3</v>
      </c>
      <c r="F1837" s="104" t="s">
        <v>1760</v>
      </c>
      <c r="G1837" s="104" t="s">
        <v>1776</v>
      </c>
      <c r="H1837" s="104" t="s">
        <v>1777</v>
      </c>
      <c r="I1837" s="104" t="s">
        <v>1778</v>
      </c>
      <c r="J1837" s="104" t="s">
        <v>1779</v>
      </c>
      <c r="K1837" s="104" t="s">
        <v>774</v>
      </c>
      <c r="L1837" s="104" t="s">
        <v>1766</v>
      </c>
      <c r="M1837" s="104" t="s">
        <v>1773</v>
      </c>
      <c r="N1837" s="111">
        <v>1</v>
      </c>
      <c r="O1837" s="111">
        <v>1</v>
      </c>
      <c r="P1837" s="111">
        <v>1</v>
      </c>
      <c r="Q1837" s="113">
        <v>1</v>
      </c>
      <c r="R1837" s="113">
        <v>1</v>
      </c>
      <c r="S1837" s="113">
        <v>1</v>
      </c>
      <c r="T1837" s="113">
        <v>0</v>
      </c>
      <c r="U1837" s="113">
        <v>0</v>
      </c>
      <c r="V1837" s="113">
        <v>0</v>
      </c>
      <c r="W1837" s="109">
        <v>0</v>
      </c>
      <c r="X1837" s="109">
        <v>206391.03</v>
      </c>
      <c r="Y1837" s="109">
        <v>0</v>
      </c>
      <c r="Z1837" s="109">
        <v>0</v>
      </c>
      <c r="AA1837" s="109">
        <v>0</v>
      </c>
      <c r="AB1837" s="109">
        <v>0</v>
      </c>
      <c r="AC1837" s="109">
        <v>0</v>
      </c>
      <c r="AD1837" s="109">
        <v>0</v>
      </c>
      <c r="AE1837" s="109">
        <v>206391.03</v>
      </c>
      <c r="AF1837" s="108">
        <v>45751</v>
      </c>
      <c r="AG1837" s="107">
        <v>46116</v>
      </c>
      <c r="AH1837" s="109">
        <v>206391.03</v>
      </c>
      <c r="AI1837" s="126">
        <v>0.92876712328767119</v>
      </c>
      <c r="AJ1837" s="126">
        <v>1</v>
      </c>
      <c r="AK1837" s="127">
        <v>4.9000000000000002E-2</v>
      </c>
      <c r="AL1837" s="128">
        <v>0.9287671232876713</v>
      </c>
      <c r="AM1837" s="128">
        <v>1</v>
      </c>
      <c r="AN1837" s="129">
        <v>4.9000000000000002E-2</v>
      </c>
      <c r="AO1837" s="130" t="s">
        <v>1774</v>
      </c>
      <c r="AP1837" s="130" t="s">
        <v>1775</v>
      </c>
      <c r="AQ1837" s="27">
        <v>5056.58</v>
      </c>
      <c r="AR1837" s="27">
        <v>5056.58</v>
      </c>
      <c r="AS1837" s="27">
        <v>0</v>
      </c>
      <c r="AT1837" s="27">
        <v>0</v>
      </c>
      <c r="AU1837" s="27">
        <v>0</v>
      </c>
      <c r="AV1837" s="27">
        <v>0</v>
      </c>
      <c r="AW1837" s="27">
        <v>0</v>
      </c>
      <c r="AX1837" s="27">
        <v>0</v>
      </c>
      <c r="AY1837" s="27">
        <v>0</v>
      </c>
      <c r="AZ1837" s="27">
        <v>0</v>
      </c>
      <c r="BA1837" s="27">
        <v>0</v>
      </c>
      <c r="BB1837" s="27">
        <v>0</v>
      </c>
      <c r="BC1837" s="27">
        <v>0</v>
      </c>
      <c r="BD1837" s="27">
        <v>0</v>
      </c>
      <c r="BE1837" s="27">
        <v>0</v>
      </c>
      <c r="BF1837" s="27">
        <v>0</v>
      </c>
      <c r="BG1837" s="27">
        <f t="shared" si="123"/>
        <v>10113.16</v>
      </c>
      <c r="BH1837" s="27">
        <f t="shared" si="124"/>
        <v>0</v>
      </c>
      <c r="BI1837" s="27">
        <f t="shared" si="125"/>
        <v>10113.16</v>
      </c>
    </row>
    <row r="1838" spans="1:61" x14ac:dyDescent="0.35">
      <c r="A1838" s="65" t="str">
        <f t="shared" si="126"/>
        <v>DI0017791</v>
      </c>
      <c r="B1838" s="67" t="s">
        <v>2136</v>
      </c>
      <c r="C1838" s="67">
        <v>1</v>
      </c>
      <c r="D1838" s="111" t="s">
        <v>0</v>
      </c>
      <c r="E1838" s="111" t="s">
        <v>3</v>
      </c>
      <c r="F1838" s="104" t="s">
        <v>1760</v>
      </c>
      <c r="G1838" s="104" t="s">
        <v>1776</v>
      </c>
      <c r="H1838" s="104" t="s">
        <v>1777</v>
      </c>
      <c r="I1838" s="104" t="s">
        <v>1778</v>
      </c>
      <c r="J1838" s="104" t="s">
        <v>1779</v>
      </c>
      <c r="K1838" s="104" t="s">
        <v>774</v>
      </c>
      <c r="L1838" s="104" t="s">
        <v>1766</v>
      </c>
      <c r="M1838" s="104" t="s">
        <v>1773</v>
      </c>
      <c r="N1838" s="111">
        <v>1</v>
      </c>
      <c r="O1838" s="111">
        <v>1</v>
      </c>
      <c r="P1838" s="111">
        <v>1</v>
      </c>
      <c r="Q1838" s="113">
        <v>1</v>
      </c>
      <c r="R1838" s="113">
        <v>1</v>
      </c>
      <c r="S1838" s="113">
        <v>1</v>
      </c>
      <c r="T1838" s="113">
        <v>0</v>
      </c>
      <c r="U1838" s="113">
        <v>0</v>
      </c>
      <c r="V1838" s="113">
        <v>0</v>
      </c>
      <c r="W1838" s="109">
        <v>0</v>
      </c>
      <c r="X1838" s="109">
        <v>6030704</v>
      </c>
      <c r="Y1838" s="109">
        <v>0</v>
      </c>
      <c r="Z1838" s="109">
        <v>0</v>
      </c>
      <c r="AA1838" s="109">
        <v>0</v>
      </c>
      <c r="AB1838" s="109">
        <v>0</v>
      </c>
      <c r="AC1838" s="109">
        <v>0</v>
      </c>
      <c r="AD1838" s="109">
        <v>0</v>
      </c>
      <c r="AE1838" s="109">
        <v>6030704</v>
      </c>
      <c r="AF1838" s="108">
        <v>45751</v>
      </c>
      <c r="AG1838" s="107">
        <v>46847</v>
      </c>
      <c r="AH1838" s="109">
        <v>6030704</v>
      </c>
      <c r="AI1838" s="126">
        <v>2.9315068493150687</v>
      </c>
      <c r="AJ1838" s="126">
        <v>3.0027397260273974</v>
      </c>
      <c r="AK1838" s="127">
        <v>8.7499999999999994E-2</v>
      </c>
      <c r="AL1838" s="128">
        <v>2.9315068493150682</v>
      </c>
      <c r="AM1838" s="128">
        <v>3.0027397260273978</v>
      </c>
      <c r="AN1838" s="129">
        <v>8.7499999999999994E-2</v>
      </c>
      <c r="AO1838" s="130" t="s">
        <v>1774</v>
      </c>
      <c r="AP1838" s="130" t="s">
        <v>1775</v>
      </c>
      <c r="AQ1838" s="27">
        <v>263843.3</v>
      </c>
      <c r="AR1838" s="27">
        <v>527686.6</v>
      </c>
      <c r="AS1838" s="27">
        <v>527686.6</v>
      </c>
      <c r="AT1838" s="27">
        <v>263843.3</v>
      </c>
      <c r="AU1838" s="27">
        <v>0</v>
      </c>
      <c r="AV1838" s="27">
        <v>0</v>
      </c>
      <c r="AW1838" s="27">
        <v>0</v>
      </c>
      <c r="AX1838" s="27">
        <v>0</v>
      </c>
      <c r="AY1838" s="27">
        <v>0</v>
      </c>
      <c r="AZ1838" s="27">
        <v>0</v>
      </c>
      <c r="BA1838" s="27">
        <v>0</v>
      </c>
      <c r="BB1838" s="27">
        <v>0</v>
      </c>
      <c r="BC1838" s="27">
        <v>0</v>
      </c>
      <c r="BD1838" s="27">
        <v>0</v>
      </c>
      <c r="BE1838" s="27">
        <v>0</v>
      </c>
      <c r="BF1838" s="27">
        <v>0</v>
      </c>
      <c r="BG1838" s="27">
        <f t="shared" si="123"/>
        <v>791529.89999999991</v>
      </c>
      <c r="BH1838" s="27">
        <f t="shared" si="124"/>
        <v>791529.89999999991</v>
      </c>
      <c r="BI1838" s="27">
        <f t="shared" si="125"/>
        <v>1583059.7999999998</v>
      </c>
    </row>
    <row r="1839" spans="1:61" x14ac:dyDescent="0.35">
      <c r="A1839" s="65" t="str">
        <f t="shared" si="126"/>
        <v>DI0017801</v>
      </c>
      <c r="B1839" s="67" t="s">
        <v>2137</v>
      </c>
      <c r="C1839" s="67">
        <v>1</v>
      </c>
      <c r="D1839" s="111" t="s">
        <v>0</v>
      </c>
      <c r="E1839" s="111" t="s">
        <v>3</v>
      </c>
      <c r="F1839" s="104" t="s">
        <v>1760</v>
      </c>
      <c r="G1839" s="104" t="s">
        <v>1776</v>
      </c>
      <c r="H1839" s="104" t="s">
        <v>1777</v>
      </c>
      <c r="I1839" s="104" t="s">
        <v>1778</v>
      </c>
      <c r="J1839" s="104" t="s">
        <v>1779</v>
      </c>
      <c r="K1839" s="104" t="s">
        <v>774</v>
      </c>
      <c r="L1839" s="104" t="s">
        <v>1766</v>
      </c>
      <c r="M1839" s="104" t="s">
        <v>1773</v>
      </c>
      <c r="N1839" s="111">
        <v>1</v>
      </c>
      <c r="O1839" s="111">
        <v>1</v>
      </c>
      <c r="P1839" s="111">
        <v>1</v>
      </c>
      <c r="Q1839" s="113">
        <v>1</v>
      </c>
      <c r="R1839" s="113">
        <v>1</v>
      </c>
      <c r="S1839" s="113">
        <v>1</v>
      </c>
      <c r="T1839" s="113">
        <v>0</v>
      </c>
      <c r="U1839" s="113">
        <v>0</v>
      </c>
      <c r="V1839" s="113">
        <v>0</v>
      </c>
      <c r="W1839" s="109">
        <v>0</v>
      </c>
      <c r="X1839" s="109">
        <v>157336.49</v>
      </c>
      <c r="Y1839" s="109">
        <v>0</v>
      </c>
      <c r="Z1839" s="109">
        <v>0</v>
      </c>
      <c r="AA1839" s="109">
        <v>0</v>
      </c>
      <c r="AB1839" s="109">
        <v>0</v>
      </c>
      <c r="AC1839" s="109">
        <v>0</v>
      </c>
      <c r="AD1839" s="109">
        <v>0</v>
      </c>
      <c r="AE1839" s="109">
        <v>157336.49</v>
      </c>
      <c r="AF1839" s="108">
        <v>45751</v>
      </c>
      <c r="AG1839" s="107">
        <v>46847</v>
      </c>
      <c r="AH1839" s="109">
        <v>157336.49</v>
      </c>
      <c r="AI1839" s="126">
        <v>2.9315068493150687</v>
      </c>
      <c r="AJ1839" s="126">
        <v>3.0027397260273974</v>
      </c>
      <c r="AK1839" s="127">
        <v>8.7499999999999994E-2</v>
      </c>
      <c r="AL1839" s="128">
        <v>2.9315068493150687</v>
      </c>
      <c r="AM1839" s="128">
        <v>3.0027397260273974</v>
      </c>
      <c r="AN1839" s="129">
        <v>8.7499999999999994E-2</v>
      </c>
      <c r="AO1839" s="130" t="s">
        <v>1774</v>
      </c>
      <c r="AP1839" s="130" t="s">
        <v>1775</v>
      </c>
      <c r="AQ1839" s="27">
        <v>3854.74</v>
      </c>
      <c r="AR1839" s="27">
        <v>3854.74</v>
      </c>
      <c r="AS1839" s="27">
        <v>0</v>
      </c>
      <c r="AT1839" s="27">
        <v>0</v>
      </c>
      <c r="AU1839" s="27">
        <v>0</v>
      </c>
      <c r="AV1839" s="27">
        <v>0</v>
      </c>
      <c r="AW1839" s="27">
        <v>0</v>
      </c>
      <c r="AX1839" s="27">
        <v>0</v>
      </c>
      <c r="AY1839" s="27">
        <v>0</v>
      </c>
      <c r="AZ1839" s="27">
        <v>0</v>
      </c>
      <c r="BA1839" s="27">
        <v>0</v>
      </c>
      <c r="BB1839" s="27">
        <v>0</v>
      </c>
      <c r="BC1839" s="27">
        <v>0</v>
      </c>
      <c r="BD1839" s="27">
        <v>0</v>
      </c>
      <c r="BE1839" s="27">
        <v>0</v>
      </c>
      <c r="BF1839" s="27">
        <v>0</v>
      </c>
      <c r="BG1839" s="27">
        <f t="shared" si="123"/>
        <v>7709.48</v>
      </c>
      <c r="BH1839" s="27">
        <f t="shared" si="124"/>
        <v>0</v>
      </c>
      <c r="BI1839" s="27">
        <f t="shared" si="125"/>
        <v>7709.48</v>
      </c>
    </row>
    <row r="1840" spans="1:61" x14ac:dyDescent="0.35">
      <c r="A1840" s="65" t="str">
        <f t="shared" si="126"/>
        <v>DI0017811</v>
      </c>
      <c r="B1840" s="67" t="s">
        <v>2138</v>
      </c>
      <c r="C1840" s="67">
        <v>1</v>
      </c>
      <c r="D1840" s="111" t="s">
        <v>0</v>
      </c>
      <c r="E1840" s="111" t="s">
        <v>3</v>
      </c>
      <c r="F1840" s="104" t="s">
        <v>1760</v>
      </c>
      <c r="G1840" s="104" t="s">
        <v>1776</v>
      </c>
      <c r="H1840" s="104" t="s">
        <v>1777</v>
      </c>
      <c r="I1840" s="104" t="s">
        <v>1778</v>
      </c>
      <c r="J1840" s="104" t="s">
        <v>1779</v>
      </c>
      <c r="K1840" s="104" t="s">
        <v>774</v>
      </c>
      <c r="L1840" s="104" t="s">
        <v>1766</v>
      </c>
      <c r="M1840" s="104" t="s">
        <v>1773</v>
      </c>
      <c r="N1840" s="111">
        <v>1</v>
      </c>
      <c r="O1840" s="111">
        <v>1</v>
      </c>
      <c r="P1840" s="111">
        <v>1</v>
      </c>
      <c r="Q1840" s="113">
        <v>1</v>
      </c>
      <c r="R1840" s="113">
        <v>1</v>
      </c>
      <c r="S1840" s="113">
        <v>1</v>
      </c>
      <c r="T1840" s="113">
        <v>0</v>
      </c>
      <c r="U1840" s="113">
        <v>0</v>
      </c>
      <c r="V1840" s="113">
        <v>0</v>
      </c>
      <c r="W1840" s="109">
        <v>0</v>
      </c>
      <c r="X1840" s="109">
        <v>2030894</v>
      </c>
      <c r="Y1840" s="109">
        <v>0</v>
      </c>
      <c r="Z1840" s="109">
        <v>0</v>
      </c>
      <c r="AA1840" s="109">
        <v>0</v>
      </c>
      <c r="AB1840" s="109">
        <v>0</v>
      </c>
      <c r="AC1840" s="109">
        <v>0</v>
      </c>
      <c r="AD1840" s="109">
        <v>0</v>
      </c>
      <c r="AE1840" s="109">
        <v>2030894</v>
      </c>
      <c r="AF1840" s="108">
        <v>45751</v>
      </c>
      <c r="AG1840" s="107">
        <v>46847</v>
      </c>
      <c r="AH1840" s="109">
        <v>2030894</v>
      </c>
      <c r="AI1840" s="126">
        <v>2.9315068493150687</v>
      </c>
      <c r="AJ1840" s="126">
        <v>3.0027397260273974</v>
      </c>
      <c r="AK1840" s="127">
        <v>8.7499999999999994E-2</v>
      </c>
      <c r="AL1840" s="128">
        <v>2.9315068493150687</v>
      </c>
      <c r="AM1840" s="128">
        <v>3.0027397260273974</v>
      </c>
      <c r="AN1840" s="129">
        <v>8.7499999999999994E-2</v>
      </c>
      <c r="AO1840" s="130" t="s">
        <v>1774</v>
      </c>
      <c r="AP1840" s="130" t="s">
        <v>1775</v>
      </c>
      <c r="AQ1840" s="27">
        <v>88851.61</v>
      </c>
      <c r="AR1840" s="27">
        <v>177703.22</v>
      </c>
      <c r="AS1840" s="27">
        <v>177703.22</v>
      </c>
      <c r="AT1840" s="27">
        <v>88851.61</v>
      </c>
      <c r="AU1840" s="27">
        <v>0</v>
      </c>
      <c r="AV1840" s="27">
        <v>0</v>
      </c>
      <c r="AW1840" s="27">
        <v>0</v>
      </c>
      <c r="AX1840" s="27">
        <v>0</v>
      </c>
      <c r="AY1840" s="27">
        <v>0</v>
      </c>
      <c r="AZ1840" s="27">
        <v>0</v>
      </c>
      <c r="BA1840" s="27">
        <v>0</v>
      </c>
      <c r="BB1840" s="27">
        <v>0</v>
      </c>
      <c r="BC1840" s="27">
        <v>0</v>
      </c>
      <c r="BD1840" s="27">
        <v>0</v>
      </c>
      <c r="BE1840" s="27">
        <v>0</v>
      </c>
      <c r="BF1840" s="27">
        <v>0</v>
      </c>
      <c r="BG1840" s="27">
        <f t="shared" si="123"/>
        <v>266554.83</v>
      </c>
      <c r="BH1840" s="27">
        <f t="shared" si="124"/>
        <v>266554.83</v>
      </c>
      <c r="BI1840" s="27">
        <f t="shared" si="125"/>
        <v>533109.66</v>
      </c>
    </row>
    <row r="1841" spans="1:61" x14ac:dyDescent="0.35">
      <c r="A1841" s="65" t="str">
        <f t="shared" si="126"/>
        <v>DI0017821</v>
      </c>
      <c r="B1841" s="67" t="s">
        <v>2139</v>
      </c>
      <c r="C1841" s="67">
        <v>1</v>
      </c>
      <c r="D1841" s="111" t="s">
        <v>0</v>
      </c>
      <c r="E1841" s="111" t="s">
        <v>3</v>
      </c>
      <c r="F1841" s="104" t="s">
        <v>1760</v>
      </c>
      <c r="G1841" s="104" t="s">
        <v>1776</v>
      </c>
      <c r="H1841" s="104" t="s">
        <v>1777</v>
      </c>
      <c r="I1841" s="104" t="s">
        <v>1778</v>
      </c>
      <c r="J1841" s="104" t="s">
        <v>1779</v>
      </c>
      <c r="K1841" s="104" t="s">
        <v>774</v>
      </c>
      <c r="L1841" s="104" t="s">
        <v>1766</v>
      </c>
      <c r="M1841" s="104" t="s">
        <v>1773</v>
      </c>
      <c r="N1841" s="111">
        <v>1</v>
      </c>
      <c r="O1841" s="111">
        <v>1</v>
      </c>
      <c r="P1841" s="111">
        <v>1</v>
      </c>
      <c r="Q1841" s="113">
        <v>1</v>
      </c>
      <c r="R1841" s="113">
        <v>1</v>
      </c>
      <c r="S1841" s="113">
        <v>1</v>
      </c>
      <c r="T1841" s="113">
        <v>0</v>
      </c>
      <c r="U1841" s="113">
        <v>0</v>
      </c>
      <c r="V1841" s="113">
        <v>0</v>
      </c>
      <c r="W1841" s="109">
        <v>0</v>
      </c>
      <c r="X1841" s="109">
        <v>1624312</v>
      </c>
      <c r="Y1841" s="109">
        <v>0</v>
      </c>
      <c r="Z1841" s="109">
        <v>0</v>
      </c>
      <c r="AA1841" s="109">
        <v>0</v>
      </c>
      <c r="AB1841" s="109">
        <v>0</v>
      </c>
      <c r="AC1841" s="109">
        <v>0</v>
      </c>
      <c r="AD1841" s="109">
        <v>0</v>
      </c>
      <c r="AE1841" s="109">
        <v>1624312</v>
      </c>
      <c r="AF1841" s="108">
        <v>45751</v>
      </c>
      <c r="AG1841" s="107">
        <v>46116</v>
      </c>
      <c r="AH1841" s="109">
        <v>1624312</v>
      </c>
      <c r="AI1841" s="126">
        <v>0.92876712328767119</v>
      </c>
      <c r="AJ1841" s="126">
        <v>1</v>
      </c>
      <c r="AK1841" s="127">
        <v>4.9000000000000002E-2</v>
      </c>
      <c r="AL1841" s="128">
        <v>0.92876712328767119</v>
      </c>
      <c r="AM1841" s="128">
        <v>1</v>
      </c>
      <c r="AN1841" s="129">
        <v>4.9000000000000002E-2</v>
      </c>
      <c r="AO1841" s="130" t="s">
        <v>1774</v>
      </c>
      <c r="AP1841" s="130" t="s">
        <v>1775</v>
      </c>
      <c r="AQ1841" s="27">
        <v>71063.649999999994</v>
      </c>
      <c r="AR1841" s="27">
        <v>142127.29999999999</v>
      </c>
      <c r="AS1841" s="27">
        <v>142127.29999999999</v>
      </c>
      <c r="AT1841" s="27">
        <v>71063.649999999994</v>
      </c>
      <c r="AU1841" s="27">
        <v>0</v>
      </c>
      <c r="AV1841" s="27">
        <v>0</v>
      </c>
      <c r="AW1841" s="27">
        <v>0</v>
      </c>
      <c r="AX1841" s="27">
        <v>0</v>
      </c>
      <c r="AY1841" s="27">
        <v>0</v>
      </c>
      <c r="AZ1841" s="27">
        <v>0</v>
      </c>
      <c r="BA1841" s="27">
        <v>0</v>
      </c>
      <c r="BB1841" s="27">
        <v>0</v>
      </c>
      <c r="BC1841" s="27">
        <v>0</v>
      </c>
      <c r="BD1841" s="27">
        <v>0</v>
      </c>
      <c r="BE1841" s="27">
        <v>0</v>
      </c>
      <c r="BF1841" s="27">
        <v>0</v>
      </c>
      <c r="BG1841" s="27">
        <f t="shared" si="123"/>
        <v>213190.94999999998</v>
      </c>
      <c r="BH1841" s="27">
        <f t="shared" si="124"/>
        <v>213190.94999999998</v>
      </c>
      <c r="BI1841" s="27">
        <f t="shared" si="125"/>
        <v>426381.89999999997</v>
      </c>
    </row>
    <row r="1842" spans="1:61" x14ac:dyDescent="0.35">
      <c r="A1842" s="65" t="str">
        <f t="shared" si="126"/>
        <v>DI0017831</v>
      </c>
      <c r="B1842" s="67" t="s">
        <v>2140</v>
      </c>
      <c r="C1842" s="67">
        <v>1</v>
      </c>
      <c r="D1842" s="111" t="s">
        <v>0</v>
      </c>
      <c r="E1842" s="111" t="s">
        <v>3</v>
      </c>
      <c r="F1842" s="104" t="s">
        <v>1760</v>
      </c>
      <c r="G1842" s="104" t="s">
        <v>1776</v>
      </c>
      <c r="H1842" s="104" t="s">
        <v>1777</v>
      </c>
      <c r="I1842" s="104" t="s">
        <v>1778</v>
      </c>
      <c r="J1842" s="104" t="s">
        <v>1779</v>
      </c>
      <c r="K1842" s="104" t="s">
        <v>774</v>
      </c>
      <c r="L1842" s="104" t="s">
        <v>1766</v>
      </c>
      <c r="M1842" s="104" t="s">
        <v>1773</v>
      </c>
      <c r="N1842" s="111">
        <v>1</v>
      </c>
      <c r="O1842" s="111">
        <v>1</v>
      </c>
      <c r="P1842" s="111">
        <v>1</v>
      </c>
      <c r="Q1842" s="113">
        <v>1</v>
      </c>
      <c r="R1842" s="113">
        <v>1</v>
      </c>
      <c r="S1842" s="113">
        <v>1</v>
      </c>
      <c r="T1842" s="113">
        <v>0</v>
      </c>
      <c r="U1842" s="113">
        <v>0</v>
      </c>
      <c r="V1842" s="113">
        <v>0</v>
      </c>
      <c r="W1842" s="109">
        <v>0</v>
      </c>
      <c r="X1842" s="109">
        <v>2613239.19</v>
      </c>
      <c r="Y1842" s="109">
        <v>0</v>
      </c>
      <c r="Z1842" s="109">
        <v>0</v>
      </c>
      <c r="AA1842" s="109">
        <v>0</v>
      </c>
      <c r="AB1842" s="109">
        <v>0</v>
      </c>
      <c r="AC1842" s="109">
        <v>0</v>
      </c>
      <c r="AD1842" s="109">
        <v>0</v>
      </c>
      <c r="AE1842" s="109">
        <v>2613239.19</v>
      </c>
      <c r="AF1842" s="108">
        <v>45751</v>
      </c>
      <c r="AG1842" s="107">
        <v>46847</v>
      </c>
      <c r="AH1842" s="109">
        <v>2613239.19</v>
      </c>
      <c r="AI1842" s="126">
        <v>2.9315068493150687</v>
      </c>
      <c r="AJ1842" s="126">
        <v>3.0027397260273974</v>
      </c>
      <c r="AK1842" s="127">
        <v>8.7499999999999994E-2</v>
      </c>
      <c r="AL1842" s="128">
        <v>2.9315068493150687</v>
      </c>
      <c r="AM1842" s="128">
        <v>3.0027397260273974</v>
      </c>
      <c r="AN1842" s="129">
        <v>8.7499999999999994E-2</v>
      </c>
      <c r="AO1842" s="130" t="s">
        <v>1774</v>
      </c>
      <c r="AP1842" s="130" t="s">
        <v>1775</v>
      </c>
      <c r="AQ1842" s="27">
        <v>114329.21</v>
      </c>
      <c r="AR1842" s="27">
        <v>228658.42</v>
      </c>
      <c r="AS1842" s="27">
        <v>228658.42</v>
      </c>
      <c r="AT1842" s="27">
        <v>114329.21</v>
      </c>
      <c r="AU1842" s="27">
        <v>0</v>
      </c>
      <c r="AV1842" s="27">
        <v>0</v>
      </c>
      <c r="AW1842" s="27">
        <v>0</v>
      </c>
      <c r="AX1842" s="27">
        <v>0</v>
      </c>
      <c r="AY1842" s="27">
        <v>0</v>
      </c>
      <c r="AZ1842" s="27">
        <v>0</v>
      </c>
      <c r="BA1842" s="27">
        <v>0</v>
      </c>
      <c r="BB1842" s="27">
        <v>0</v>
      </c>
      <c r="BC1842" s="27">
        <v>0</v>
      </c>
      <c r="BD1842" s="27">
        <v>0</v>
      </c>
      <c r="BE1842" s="27">
        <v>0</v>
      </c>
      <c r="BF1842" s="27">
        <v>0</v>
      </c>
      <c r="BG1842" s="27">
        <f t="shared" si="123"/>
        <v>342987.63</v>
      </c>
      <c r="BH1842" s="27">
        <f t="shared" si="124"/>
        <v>342987.63</v>
      </c>
      <c r="BI1842" s="27">
        <f t="shared" si="125"/>
        <v>685975.26</v>
      </c>
    </row>
    <row r="1843" spans="1:61" x14ac:dyDescent="0.35">
      <c r="A1843" s="65" t="str">
        <f t="shared" si="126"/>
        <v>DI0017841</v>
      </c>
      <c r="B1843" s="67" t="s">
        <v>2141</v>
      </c>
      <c r="C1843" s="67">
        <v>1</v>
      </c>
      <c r="D1843" s="111" t="s">
        <v>0</v>
      </c>
      <c r="E1843" s="111" t="s">
        <v>3</v>
      </c>
      <c r="F1843" s="104" t="s">
        <v>1760</v>
      </c>
      <c r="G1843" s="104" t="s">
        <v>1776</v>
      </c>
      <c r="H1843" s="104" t="s">
        <v>1777</v>
      </c>
      <c r="I1843" s="104" t="s">
        <v>1778</v>
      </c>
      <c r="J1843" s="104" t="s">
        <v>1779</v>
      </c>
      <c r="K1843" s="104" t="s">
        <v>774</v>
      </c>
      <c r="L1843" s="104" t="s">
        <v>1766</v>
      </c>
      <c r="M1843" s="104" t="s">
        <v>1773</v>
      </c>
      <c r="N1843" s="111">
        <v>1</v>
      </c>
      <c r="O1843" s="111">
        <v>1</v>
      </c>
      <c r="P1843" s="111">
        <v>1</v>
      </c>
      <c r="Q1843" s="113">
        <v>1</v>
      </c>
      <c r="R1843" s="113">
        <v>1</v>
      </c>
      <c r="S1843" s="113">
        <v>1</v>
      </c>
      <c r="T1843" s="113">
        <v>0</v>
      </c>
      <c r="U1843" s="113">
        <v>0</v>
      </c>
      <c r="V1843" s="113">
        <v>0</v>
      </c>
      <c r="W1843" s="109">
        <v>0</v>
      </c>
      <c r="X1843" s="109">
        <v>2220793.88</v>
      </c>
      <c r="Y1843" s="109">
        <v>0</v>
      </c>
      <c r="Z1843" s="109">
        <v>0</v>
      </c>
      <c r="AA1843" s="109">
        <v>0</v>
      </c>
      <c r="AB1843" s="109">
        <v>0</v>
      </c>
      <c r="AC1843" s="109">
        <v>0</v>
      </c>
      <c r="AD1843" s="109">
        <v>0</v>
      </c>
      <c r="AE1843" s="109">
        <v>2220793.88</v>
      </c>
      <c r="AF1843" s="108">
        <v>45751</v>
      </c>
      <c r="AG1843" s="107">
        <v>46847</v>
      </c>
      <c r="AH1843" s="109">
        <v>2220793.88</v>
      </c>
      <c r="AI1843" s="126">
        <v>2.9315068493150687</v>
      </c>
      <c r="AJ1843" s="126">
        <v>3.0027397260273974</v>
      </c>
      <c r="AK1843" s="127">
        <v>8.7499999999999994E-2</v>
      </c>
      <c r="AL1843" s="128">
        <v>2.9315068493150687</v>
      </c>
      <c r="AM1843" s="128">
        <v>3.0027397260273974</v>
      </c>
      <c r="AN1843" s="129">
        <v>8.7499999999999994E-2</v>
      </c>
      <c r="AO1843" s="130" t="s">
        <v>1774</v>
      </c>
      <c r="AP1843" s="130" t="s">
        <v>1775</v>
      </c>
      <c r="AQ1843" s="27">
        <v>97159.73</v>
      </c>
      <c r="AR1843" s="27">
        <v>194319.46</v>
      </c>
      <c r="AS1843" s="27">
        <v>194319.46</v>
      </c>
      <c r="AT1843" s="27">
        <v>97159.73</v>
      </c>
      <c r="AU1843" s="27">
        <v>0</v>
      </c>
      <c r="AV1843" s="27">
        <v>0</v>
      </c>
      <c r="AW1843" s="27">
        <v>0</v>
      </c>
      <c r="AX1843" s="27">
        <v>0</v>
      </c>
      <c r="AY1843" s="27">
        <v>0</v>
      </c>
      <c r="AZ1843" s="27">
        <v>0</v>
      </c>
      <c r="BA1843" s="27">
        <v>0</v>
      </c>
      <c r="BB1843" s="27">
        <v>0</v>
      </c>
      <c r="BC1843" s="27">
        <v>0</v>
      </c>
      <c r="BD1843" s="27">
        <v>0</v>
      </c>
      <c r="BE1843" s="27">
        <v>0</v>
      </c>
      <c r="BF1843" s="27">
        <v>0</v>
      </c>
      <c r="BG1843" s="27">
        <f t="shared" si="123"/>
        <v>291479.19</v>
      </c>
      <c r="BH1843" s="27">
        <f t="shared" si="124"/>
        <v>291479.19</v>
      </c>
      <c r="BI1843" s="27">
        <f t="shared" si="125"/>
        <v>582958.38</v>
      </c>
    </row>
    <row r="1844" spans="1:61" x14ac:dyDescent="0.35">
      <c r="A1844" s="65" t="str">
        <f t="shared" si="126"/>
        <v>DI0017851</v>
      </c>
      <c r="B1844" s="67" t="s">
        <v>2142</v>
      </c>
      <c r="C1844" s="67">
        <v>1</v>
      </c>
      <c r="D1844" s="111" t="s">
        <v>0</v>
      </c>
      <c r="E1844" s="111" t="s">
        <v>3</v>
      </c>
      <c r="F1844" s="104" t="s">
        <v>1760</v>
      </c>
      <c r="G1844" s="104" t="s">
        <v>1776</v>
      </c>
      <c r="H1844" s="104" t="s">
        <v>1777</v>
      </c>
      <c r="I1844" s="104" t="s">
        <v>1778</v>
      </c>
      <c r="J1844" s="104" t="s">
        <v>1779</v>
      </c>
      <c r="K1844" s="104" t="s">
        <v>774</v>
      </c>
      <c r="L1844" s="104" t="s">
        <v>1766</v>
      </c>
      <c r="M1844" s="104" t="s">
        <v>1773</v>
      </c>
      <c r="N1844" s="111">
        <v>1</v>
      </c>
      <c r="O1844" s="111">
        <v>1</v>
      </c>
      <c r="P1844" s="111">
        <v>1</v>
      </c>
      <c r="Q1844" s="113">
        <v>1</v>
      </c>
      <c r="R1844" s="113">
        <v>1</v>
      </c>
      <c r="S1844" s="113">
        <v>1</v>
      </c>
      <c r="T1844" s="113">
        <v>0</v>
      </c>
      <c r="U1844" s="113">
        <v>0</v>
      </c>
      <c r="V1844" s="113">
        <v>0</v>
      </c>
      <c r="W1844" s="109">
        <v>0</v>
      </c>
      <c r="X1844" s="109">
        <v>3858039.79</v>
      </c>
      <c r="Y1844" s="109">
        <v>0</v>
      </c>
      <c r="Z1844" s="109">
        <v>0</v>
      </c>
      <c r="AA1844" s="109">
        <v>0</v>
      </c>
      <c r="AB1844" s="109">
        <v>0</v>
      </c>
      <c r="AC1844" s="109">
        <v>0</v>
      </c>
      <c r="AD1844" s="109">
        <v>0</v>
      </c>
      <c r="AE1844" s="109">
        <v>3858039.79</v>
      </c>
      <c r="AF1844" s="108">
        <v>45751</v>
      </c>
      <c r="AG1844" s="107">
        <v>46116</v>
      </c>
      <c r="AH1844" s="109">
        <v>3858039.79</v>
      </c>
      <c r="AI1844" s="126">
        <v>0.92876712328767119</v>
      </c>
      <c r="AJ1844" s="126">
        <v>1</v>
      </c>
      <c r="AK1844" s="127">
        <v>4.9000000000000002E-2</v>
      </c>
      <c r="AL1844" s="128">
        <v>0.92876712328767119</v>
      </c>
      <c r="AM1844" s="128">
        <v>1</v>
      </c>
      <c r="AN1844" s="129">
        <v>4.9000000000000002E-2</v>
      </c>
      <c r="AO1844" s="130" t="s">
        <v>1774</v>
      </c>
      <c r="AP1844" s="130" t="s">
        <v>1775</v>
      </c>
      <c r="AQ1844" s="27">
        <v>178434.34</v>
      </c>
      <c r="AR1844" s="27">
        <v>356868.68</v>
      </c>
      <c r="AS1844" s="27">
        <v>356868.68</v>
      </c>
      <c r="AT1844" s="27">
        <v>356868.68</v>
      </c>
      <c r="AU1844" s="27">
        <v>356868.68</v>
      </c>
      <c r="AV1844" s="27">
        <v>178434.34</v>
      </c>
      <c r="AW1844" s="27">
        <v>0</v>
      </c>
      <c r="AX1844" s="27">
        <v>0</v>
      </c>
      <c r="AY1844" s="27">
        <v>0</v>
      </c>
      <c r="AZ1844" s="27">
        <v>0</v>
      </c>
      <c r="BA1844" s="27">
        <v>0</v>
      </c>
      <c r="BB1844" s="27">
        <v>0</v>
      </c>
      <c r="BC1844" s="27">
        <v>0</v>
      </c>
      <c r="BD1844" s="27">
        <v>0</v>
      </c>
      <c r="BE1844" s="27">
        <v>0</v>
      </c>
      <c r="BF1844" s="27">
        <v>0</v>
      </c>
      <c r="BG1844" s="27">
        <f t="shared" si="123"/>
        <v>535303.02</v>
      </c>
      <c r="BH1844" s="27">
        <f t="shared" si="124"/>
        <v>1249040.3800000001</v>
      </c>
      <c r="BI1844" s="27">
        <f t="shared" si="125"/>
        <v>1784343.4000000001</v>
      </c>
    </row>
    <row r="1845" spans="1:61" x14ac:dyDescent="0.35">
      <c r="A1845" s="65" t="str">
        <f t="shared" si="126"/>
        <v>DI0017861</v>
      </c>
      <c r="B1845" s="67" t="s">
        <v>2143</v>
      </c>
      <c r="C1845" s="67">
        <v>1</v>
      </c>
      <c r="D1845" s="111" t="s">
        <v>0</v>
      </c>
      <c r="E1845" s="111" t="s">
        <v>3</v>
      </c>
      <c r="F1845" s="104" t="s">
        <v>1760</v>
      </c>
      <c r="G1845" s="104" t="s">
        <v>1776</v>
      </c>
      <c r="H1845" s="104" t="s">
        <v>1777</v>
      </c>
      <c r="I1845" s="104" t="s">
        <v>1778</v>
      </c>
      <c r="J1845" s="104" t="s">
        <v>1779</v>
      </c>
      <c r="K1845" s="104" t="s">
        <v>774</v>
      </c>
      <c r="L1845" s="104" t="s">
        <v>1766</v>
      </c>
      <c r="M1845" s="104" t="s">
        <v>1773</v>
      </c>
      <c r="N1845" s="111">
        <v>1</v>
      </c>
      <c r="O1845" s="111">
        <v>1</v>
      </c>
      <c r="P1845" s="111">
        <v>1</v>
      </c>
      <c r="Q1845" s="113">
        <v>1</v>
      </c>
      <c r="R1845" s="113">
        <v>1</v>
      </c>
      <c r="S1845" s="113">
        <v>1</v>
      </c>
      <c r="T1845" s="113">
        <v>0</v>
      </c>
      <c r="U1845" s="113">
        <v>0</v>
      </c>
      <c r="V1845" s="113">
        <v>0</v>
      </c>
      <c r="W1845" s="109">
        <v>0</v>
      </c>
      <c r="X1845" s="109">
        <v>174882.16</v>
      </c>
      <c r="Y1845" s="109">
        <v>0</v>
      </c>
      <c r="Z1845" s="109">
        <v>0</v>
      </c>
      <c r="AA1845" s="109">
        <v>0</v>
      </c>
      <c r="AB1845" s="109">
        <v>0</v>
      </c>
      <c r="AC1845" s="109">
        <v>0</v>
      </c>
      <c r="AD1845" s="109">
        <v>0</v>
      </c>
      <c r="AE1845" s="109">
        <v>174882.16</v>
      </c>
      <c r="AF1845" s="108">
        <v>45751</v>
      </c>
      <c r="AG1845" s="107">
        <v>46847</v>
      </c>
      <c r="AH1845" s="109">
        <v>174882.16</v>
      </c>
      <c r="AI1845" s="126">
        <v>2.9315068493150687</v>
      </c>
      <c r="AJ1845" s="126">
        <v>3.0027397260273974</v>
      </c>
      <c r="AK1845" s="127">
        <v>8.7499999999999994E-2</v>
      </c>
      <c r="AL1845" s="128">
        <v>2.9315068493150687</v>
      </c>
      <c r="AM1845" s="128">
        <v>3.0027397260273974</v>
      </c>
      <c r="AN1845" s="129">
        <v>8.7499999999999994E-2</v>
      </c>
      <c r="AO1845" s="130" t="s">
        <v>1774</v>
      </c>
      <c r="AP1845" s="130" t="s">
        <v>1775</v>
      </c>
      <c r="AQ1845" s="27">
        <v>4284.6099999999997</v>
      </c>
      <c r="AR1845" s="27">
        <v>4284.6099999999997</v>
      </c>
      <c r="AS1845" s="27">
        <v>0</v>
      </c>
      <c r="AT1845" s="27">
        <v>0</v>
      </c>
      <c r="AU1845" s="27">
        <v>0</v>
      </c>
      <c r="AV1845" s="27">
        <v>0</v>
      </c>
      <c r="AW1845" s="27">
        <v>0</v>
      </c>
      <c r="AX1845" s="27">
        <v>0</v>
      </c>
      <c r="AY1845" s="27">
        <v>0</v>
      </c>
      <c r="AZ1845" s="27">
        <v>0</v>
      </c>
      <c r="BA1845" s="27">
        <v>0</v>
      </c>
      <c r="BB1845" s="27">
        <v>0</v>
      </c>
      <c r="BC1845" s="27">
        <v>0</v>
      </c>
      <c r="BD1845" s="27">
        <v>0</v>
      </c>
      <c r="BE1845" s="27">
        <v>0</v>
      </c>
      <c r="BF1845" s="27">
        <v>0</v>
      </c>
      <c r="BG1845" s="27">
        <f t="shared" si="123"/>
        <v>8569.2199999999993</v>
      </c>
      <c r="BH1845" s="27">
        <f t="shared" si="124"/>
        <v>0</v>
      </c>
      <c r="BI1845" s="27">
        <f t="shared" si="125"/>
        <v>8569.2199999999993</v>
      </c>
    </row>
    <row r="1846" spans="1:61" x14ac:dyDescent="0.35">
      <c r="A1846" s="65" t="str">
        <f t="shared" si="126"/>
        <v>DI0017871</v>
      </c>
      <c r="B1846" s="67" t="s">
        <v>2144</v>
      </c>
      <c r="C1846" s="67">
        <v>1</v>
      </c>
      <c r="D1846" s="111" t="s">
        <v>0</v>
      </c>
      <c r="E1846" s="111" t="s">
        <v>3</v>
      </c>
      <c r="F1846" s="104" t="s">
        <v>1760</v>
      </c>
      <c r="G1846" s="104" t="s">
        <v>1776</v>
      </c>
      <c r="H1846" s="104" t="s">
        <v>1777</v>
      </c>
      <c r="I1846" s="104" t="s">
        <v>1778</v>
      </c>
      <c r="J1846" s="104" t="s">
        <v>1779</v>
      </c>
      <c r="K1846" s="104" t="s">
        <v>774</v>
      </c>
      <c r="L1846" s="104" t="s">
        <v>1766</v>
      </c>
      <c r="M1846" s="104" t="s">
        <v>1773</v>
      </c>
      <c r="N1846" s="111">
        <v>1</v>
      </c>
      <c r="O1846" s="111">
        <v>1</v>
      </c>
      <c r="P1846" s="111">
        <v>1</v>
      </c>
      <c r="Q1846" s="113">
        <v>1</v>
      </c>
      <c r="R1846" s="113">
        <v>1</v>
      </c>
      <c r="S1846" s="113">
        <v>1</v>
      </c>
      <c r="T1846" s="113">
        <v>0</v>
      </c>
      <c r="U1846" s="113">
        <v>0</v>
      </c>
      <c r="V1846" s="113">
        <v>0</v>
      </c>
      <c r="W1846" s="109">
        <v>0</v>
      </c>
      <c r="X1846" s="109">
        <v>296702.58</v>
      </c>
      <c r="Y1846" s="109">
        <v>0</v>
      </c>
      <c r="Z1846" s="109">
        <v>0</v>
      </c>
      <c r="AA1846" s="109">
        <v>0</v>
      </c>
      <c r="AB1846" s="109">
        <v>0</v>
      </c>
      <c r="AC1846" s="109">
        <v>0</v>
      </c>
      <c r="AD1846" s="109">
        <v>0</v>
      </c>
      <c r="AE1846" s="109">
        <v>296702.58</v>
      </c>
      <c r="AF1846" s="108">
        <v>45751</v>
      </c>
      <c r="AG1846" s="107">
        <v>47577</v>
      </c>
      <c r="AH1846" s="109">
        <v>296702.58</v>
      </c>
      <c r="AI1846" s="126">
        <v>4.9315068493150687</v>
      </c>
      <c r="AJ1846" s="126">
        <v>5.0027397260273974</v>
      </c>
      <c r="AK1846" s="127">
        <v>9.2499999999999999E-2</v>
      </c>
      <c r="AL1846" s="128">
        <v>4.9315068493150687</v>
      </c>
      <c r="AM1846" s="128">
        <v>5.0027397260273974</v>
      </c>
      <c r="AN1846" s="129">
        <v>9.2499999999999999E-2</v>
      </c>
      <c r="AO1846" s="130" t="s">
        <v>1774</v>
      </c>
      <c r="AP1846" s="130" t="s">
        <v>1775</v>
      </c>
      <c r="AQ1846" s="27">
        <v>7269.21</v>
      </c>
      <c r="AR1846" s="27">
        <v>7269.21</v>
      </c>
      <c r="AS1846" s="27">
        <v>0</v>
      </c>
      <c r="AT1846" s="27">
        <v>0</v>
      </c>
      <c r="AU1846" s="27">
        <v>0</v>
      </c>
      <c r="AV1846" s="27">
        <v>0</v>
      </c>
      <c r="AW1846" s="27">
        <v>0</v>
      </c>
      <c r="AX1846" s="27">
        <v>0</v>
      </c>
      <c r="AY1846" s="27">
        <v>0</v>
      </c>
      <c r="AZ1846" s="27">
        <v>0</v>
      </c>
      <c r="BA1846" s="27">
        <v>0</v>
      </c>
      <c r="BB1846" s="27">
        <v>0</v>
      </c>
      <c r="BC1846" s="27">
        <v>0</v>
      </c>
      <c r="BD1846" s="27">
        <v>0</v>
      </c>
      <c r="BE1846" s="27">
        <v>0</v>
      </c>
      <c r="BF1846" s="27">
        <v>0</v>
      </c>
      <c r="BG1846" s="27">
        <f t="shared" si="123"/>
        <v>14538.42</v>
      </c>
      <c r="BH1846" s="27">
        <f t="shared" si="124"/>
        <v>0</v>
      </c>
      <c r="BI1846" s="27">
        <f t="shared" si="125"/>
        <v>14538.42</v>
      </c>
    </row>
    <row r="1847" spans="1:61" x14ac:dyDescent="0.35">
      <c r="A1847" s="65" t="str">
        <f t="shared" si="126"/>
        <v>DI0017881</v>
      </c>
      <c r="B1847" s="67" t="s">
        <v>2145</v>
      </c>
      <c r="C1847" s="67">
        <v>1</v>
      </c>
      <c r="D1847" s="111" t="s">
        <v>0</v>
      </c>
      <c r="E1847" s="111" t="s">
        <v>3</v>
      </c>
      <c r="F1847" s="104" t="s">
        <v>1760</v>
      </c>
      <c r="G1847" s="104" t="s">
        <v>1776</v>
      </c>
      <c r="H1847" s="104" t="s">
        <v>1777</v>
      </c>
      <c r="I1847" s="104" t="s">
        <v>1778</v>
      </c>
      <c r="J1847" s="104" t="s">
        <v>1779</v>
      </c>
      <c r="K1847" s="104" t="s">
        <v>774</v>
      </c>
      <c r="L1847" s="104" t="s">
        <v>1766</v>
      </c>
      <c r="M1847" s="104" t="s">
        <v>1773</v>
      </c>
      <c r="N1847" s="111">
        <v>1</v>
      </c>
      <c r="O1847" s="111">
        <v>1</v>
      </c>
      <c r="P1847" s="111">
        <v>1</v>
      </c>
      <c r="Q1847" s="113">
        <v>1</v>
      </c>
      <c r="R1847" s="113">
        <v>1</v>
      </c>
      <c r="S1847" s="113">
        <v>1</v>
      </c>
      <c r="T1847" s="113">
        <v>0</v>
      </c>
      <c r="U1847" s="113">
        <v>0</v>
      </c>
      <c r="V1847" s="113">
        <v>0</v>
      </c>
      <c r="W1847" s="109">
        <v>0</v>
      </c>
      <c r="X1847" s="109">
        <v>2569589.61</v>
      </c>
      <c r="Y1847" s="109">
        <v>0</v>
      </c>
      <c r="Z1847" s="109">
        <v>0</v>
      </c>
      <c r="AA1847" s="109">
        <v>0</v>
      </c>
      <c r="AB1847" s="109">
        <v>0</v>
      </c>
      <c r="AC1847" s="109">
        <v>0</v>
      </c>
      <c r="AD1847" s="109">
        <v>0</v>
      </c>
      <c r="AE1847" s="109">
        <v>2569589.61</v>
      </c>
      <c r="AF1847" s="108">
        <v>45751</v>
      </c>
      <c r="AG1847" s="107">
        <v>46847</v>
      </c>
      <c r="AH1847" s="109">
        <v>2569589.61</v>
      </c>
      <c r="AI1847" s="126">
        <v>2.9315068493150687</v>
      </c>
      <c r="AJ1847" s="126">
        <v>3.0027397260273974</v>
      </c>
      <c r="AK1847" s="127">
        <v>8.7499999999999994E-2</v>
      </c>
      <c r="AL1847" s="128">
        <v>2.9315068493150687</v>
      </c>
      <c r="AM1847" s="128">
        <v>3.0027397260273974</v>
      </c>
      <c r="AN1847" s="129">
        <v>8.7499999999999994E-2</v>
      </c>
      <c r="AO1847" s="130" t="s">
        <v>1774</v>
      </c>
      <c r="AP1847" s="130" t="s">
        <v>1775</v>
      </c>
      <c r="AQ1847" s="27">
        <v>112419.55</v>
      </c>
      <c r="AR1847" s="27">
        <v>224839.1</v>
      </c>
      <c r="AS1847" s="27">
        <v>224839.1</v>
      </c>
      <c r="AT1847" s="27">
        <v>112419.55</v>
      </c>
      <c r="AU1847" s="27">
        <v>0</v>
      </c>
      <c r="AV1847" s="27">
        <v>0</v>
      </c>
      <c r="AW1847" s="27">
        <v>0</v>
      </c>
      <c r="AX1847" s="27">
        <v>0</v>
      </c>
      <c r="AY1847" s="27">
        <v>0</v>
      </c>
      <c r="AZ1847" s="27">
        <v>0</v>
      </c>
      <c r="BA1847" s="27">
        <v>0</v>
      </c>
      <c r="BB1847" s="27">
        <v>0</v>
      </c>
      <c r="BC1847" s="27">
        <v>0</v>
      </c>
      <c r="BD1847" s="27">
        <v>0</v>
      </c>
      <c r="BE1847" s="27">
        <v>0</v>
      </c>
      <c r="BF1847" s="27">
        <v>0</v>
      </c>
      <c r="BG1847" s="27">
        <f t="shared" si="123"/>
        <v>337258.65</v>
      </c>
      <c r="BH1847" s="27">
        <f t="shared" si="124"/>
        <v>337258.65</v>
      </c>
      <c r="BI1847" s="27">
        <f t="shared" si="125"/>
        <v>674517.3</v>
      </c>
    </row>
    <row r="1848" spans="1:61" x14ac:dyDescent="0.35">
      <c r="A1848" s="65" t="str">
        <f t="shared" si="126"/>
        <v>DI0017891</v>
      </c>
      <c r="B1848" s="67" t="s">
        <v>2146</v>
      </c>
      <c r="C1848" s="67">
        <v>1</v>
      </c>
      <c r="D1848" s="111" t="s">
        <v>0</v>
      </c>
      <c r="E1848" s="111" t="s">
        <v>3</v>
      </c>
      <c r="F1848" s="104" t="s">
        <v>1760</v>
      </c>
      <c r="G1848" s="104" t="s">
        <v>1776</v>
      </c>
      <c r="H1848" s="104" t="s">
        <v>1777</v>
      </c>
      <c r="I1848" s="104" t="s">
        <v>1778</v>
      </c>
      <c r="J1848" s="104" t="s">
        <v>1779</v>
      </c>
      <c r="K1848" s="104" t="s">
        <v>774</v>
      </c>
      <c r="L1848" s="104" t="s">
        <v>1766</v>
      </c>
      <c r="M1848" s="104" t="s">
        <v>1773</v>
      </c>
      <c r="N1848" s="111">
        <v>1</v>
      </c>
      <c r="O1848" s="111">
        <v>1</v>
      </c>
      <c r="P1848" s="111">
        <v>1</v>
      </c>
      <c r="Q1848" s="113">
        <v>1</v>
      </c>
      <c r="R1848" s="113">
        <v>1</v>
      </c>
      <c r="S1848" s="113">
        <v>1</v>
      </c>
      <c r="T1848" s="113">
        <v>0</v>
      </c>
      <c r="U1848" s="113">
        <v>0</v>
      </c>
      <c r="V1848" s="113">
        <v>0</v>
      </c>
      <c r="W1848" s="109">
        <v>0</v>
      </c>
      <c r="X1848" s="109">
        <v>586501.18000000005</v>
      </c>
      <c r="Y1848" s="109">
        <v>0</v>
      </c>
      <c r="Z1848" s="109">
        <v>0</v>
      </c>
      <c r="AA1848" s="109">
        <v>0</v>
      </c>
      <c r="AB1848" s="109">
        <v>0</v>
      </c>
      <c r="AC1848" s="109">
        <v>0</v>
      </c>
      <c r="AD1848" s="109">
        <v>0</v>
      </c>
      <c r="AE1848" s="109">
        <v>586501.18000000005</v>
      </c>
      <c r="AF1848" s="108">
        <v>45751</v>
      </c>
      <c r="AG1848" s="107">
        <v>46116</v>
      </c>
      <c r="AH1848" s="109">
        <v>586501.18000000005</v>
      </c>
      <c r="AI1848" s="126">
        <v>0.92876712328767119</v>
      </c>
      <c r="AJ1848" s="126">
        <v>1</v>
      </c>
      <c r="AK1848" s="127">
        <v>4.9000000000000002E-2</v>
      </c>
      <c r="AL1848" s="128">
        <v>0.92876712328767108</v>
      </c>
      <c r="AM1848" s="128">
        <v>1</v>
      </c>
      <c r="AN1848" s="129">
        <v>4.9000000000000002E-2</v>
      </c>
      <c r="AO1848" s="130" t="s">
        <v>1774</v>
      </c>
      <c r="AP1848" s="130" t="s">
        <v>1775</v>
      </c>
      <c r="AQ1848" s="27">
        <v>14369.28</v>
      </c>
      <c r="AR1848" s="27">
        <v>14369.28</v>
      </c>
      <c r="AS1848" s="27">
        <v>0</v>
      </c>
      <c r="AT1848" s="27">
        <v>0</v>
      </c>
      <c r="AU1848" s="27">
        <v>0</v>
      </c>
      <c r="AV1848" s="27">
        <v>0</v>
      </c>
      <c r="AW1848" s="27">
        <v>0</v>
      </c>
      <c r="AX1848" s="27">
        <v>0</v>
      </c>
      <c r="AY1848" s="27">
        <v>0</v>
      </c>
      <c r="AZ1848" s="27">
        <v>0</v>
      </c>
      <c r="BA1848" s="27">
        <v>0</v>
      </c>
      <c r="BB1848" s="27">
        <v>0</v>
      </c>
      <c r="BC1848" s="27">
        <v>0</v>
      </c>
      <c r="BD1848" s="27">
        <v>0</v>
      </c>
      <c r="BE1848" s="27">
        <v>0</v>
      </c>
      <c r="BF1848" s="27">
        <v>0</v>
      </c>
      <c r="BG1848" s="27">
        <f t="shared" si="123"/>
        <v>28738.560000000001</v>
      </c>
      <c r="BH1848" s="27">
        <f t="shared" si="124"/>
        <v>0</v>
      </c>
      <c r="BI1848" s="27">
        <f t="shared" si="125"/>
        <v>28738.560000000001</v>
      </c>
    </row>
    <row r="1849" spans="1:61" x14ac:dyDescent="0.35">
      <c r="A1849" s="65" t="str">
        <f t="shared" si="126"/>
        <v>DI0017901</v>
      </c>
      <c r="B1849" s="67" t="s">
        <v>2147</v>
      </c>
      <c r="C1849" s="67">
        <v>1</v>
      </c>
      <c r="D1849" s="111" t="s">
        <v>0</v>
      </c>
      <c r="E1849" s="111" t="s">
        <v>3</v>
      </c>
      <c r="F1849" s="104" t="s">
        <v>1760</v>
      </c>
      <c r="G1849" s="104" t="s">
        <v>1776</v>
      </c>
      <c r="H1849" s="104" t="s">
        <v>1777</v>
      </c>
      <c r="I1849" s="104" t="s">
        <v>1778</v>
      </c>
      <c r="J1849" s="104" t="s">
        <v>1779</v>
      </c>
      <c r="K1849" s="104" t="s">
        <v>774</v>
      </c>
      <c r="L1849" s="104" t="s">
        <v>1766</v>
      </c>
      <c r="M1849" s="104" t="s">
        <v>1773</v>
      </c>
      <c r="N1849" s="111">
        <v>1</v>
      </c>
      <c r="O1849" s="111">
        <v>1</v>
      </c>
      <c r="P1849" s="111">
        <v>1</v>
      </c>
      <c r="Q1849" s="113">
        <v>1</v>
      </c>
      <c r="R1849" s="113">
        <v>1</v>
      </c>
      <c r="S1849" s="113">
        <v>1</v>
      </c>
      <c r="T1849" s="113">
        <v>0</v>
      </c>
      <c r="U1849" s="113">
        <v>0</v>
      </c>
      <c r="V1849" s="113">
        <v>0</v>
      </c>
      <c r="W1849" s="109">
        <v>0</v>
      </c>
      <c r="X1849" s="109">
        <v>812985.56</v>
      </c>
      <c r="Y1849" s="109">
        <v>0</v>
      </c>
      <c r="Z1849" s="109">
        <v>0</v>
      </c>
      <c r="AA1849" s="109">
        <v>0</v>
      </c>
      <c r="AB1849" s="109">
        <v>0</v>
      </c>
      <c r="AC1849" s="109">
        <v>0</v>
      </c>
      <c r="AD1849" s="109">
        <v>0</v>
      </c>
      <c r="AE1849" s="109">
        <v>812985.56</v>
      </c>
      <c r="AF1849" s="108">
        <v>45751</v>
      </c>
      <c r="AG1849" s="107">
        <v>46116</v>
      </c>
      <c r="AH1849" s="109">
        <v>812985.56</v>
      </c>
      <c r="AI1849" s="126">
        <v>0.92876712328767119</v>
      </c>
      <c r="AJ1849" s="126">
        <v>1</v>
      </c>
      <c r="AK1849" s="127">
        <v>4.9000000000000002E-2</v>
      </c>
      <c r="AL1849" s="128">
        <v>0.92876712328767119</v>
      </c>
      <c r="AM1849" s="128">
        <v>1</v>
      </c>
      <c r="AN1849" s="129">
        <v>4.9000000000000002E-2</v>
      </c>
      <c r="AO1849" s="130" t="s">
        <v>1774</v>
      </c>
      <c r="AP1849" s="130" t="s">
        <v>1775</v>
      </c>
      <c r="AQ1849" s="27">
        <v>35568.120000000003</v>
      </c>
      <c r="AR1849" s="27">
        <v>71136.240000000005</v>
      </c>
      <c r="AS1849" s="27">
        <v>71136.240000000005</v>
      </c>
      <c r="AT1849" s="27">
        <v>35568.120000000003</v>
      </c>
      <c r="AU1849" s="27">
        <v>0</v>
      </c>
      <c r="AV1849" s="27">
        <v>0</v>
      </c>
      <c r="AW1849" s="27">
        <v>0</v>
      </c>
      <c r="AX1849" s="27">
        <v>0</v>
      </c>
      <c r="AY1849" s="27">
        <v>0</v>
      </c>
      <c r="AZ1849" s="27">
        <v>0</v>
      </c>
      <c r="BA1849" s="27">
        <v>0</v>
      </c>
      <c r="BB1849" s="27">
        <v>0</v>
      </c>
      <c r="BC1849" s="27">
        <v>0</v>
      </c>
      <c r="BD1849" s="27">
        <v>0</v>
      </c>
      <c r="BE1849" s="27">
        <v>0</v>
      </c>
      <c r="BF1849" s="27">
        <v>0</v>
      </c>
      <c r="BG1849" s="27">
        <f t="shared" si="123"/>
        <v>106704.36000000002</v>
      </c>
      <c r="BH1849" s="27">
        <f t="shared" si="124"/>
        <v>106704.36000000002</v>
      </c>
      <c r="BI1849" s="27">
        <f t="shared" si="125"/>
        <v>213408.72000000003</v>
      </c>
    </row>
    <row r="1850" spans="1:61" x14ac:dyDescent="0.35">
      <c r="A1850" s="65" t="str">
        <f t="shared" si="126"/>
        <v>DI0017911</v>
      </c>
      <c r="B1850" s="67" t="s">
        <v>2148</v>
      </c>
      <c r="C1850" s="67">
        <v>1</v>
      </c>
      <c r="D1850" s="111" t="s">
        <v>0</v>
      </c>
      <c r="E1850" s="111" t="s">
        <v>3</v>
      </c>
      <c r="F1850" s="104" t="s">
        <v>1760</v>
      </c>
      <c r="G1850" s="104" t="s">
        <v>1776</v>
      </c>
      <c r="H1850" s="104" t="s">
        <v>1777</v>
      </c>
      <c r="I1850" s="104" t="s">
        <v>1778</v>
      </c>
      <c r="J1850" s="104" t="s">
        <v>1779</v>
      </c>
      <c r="K1850" s="104" t="s">
        <v>774</v>
      </c>
      <c r="L1850" s="104" t="s">
        <v>1766</v>
      </c>
      <c r="M1850" s="104" t="s">
        <v>1773</v>
      </c>
      <c r="N1850" s="111">
        <v>1</v>
      </c>
      <c r="O1850" s="111">
        <v>1</v>
      </c>
      <c r="P1850" s="111">
        <v>1</v>
      </c>
      <c r="Q1850" s="113">
        <v>1</v>
      </c>
      <c r="R1850" s="113">
        <v>1</v>
      </c>
      <c r="S1850" s="113">
        <v>1</v>
      </c>
      <c r="T1850" s="113">
        <v>0</v>
      </c>
      <c r="U1850" s="113">
        <v>0</v>
      </c>
      <c r="V1850" s="113">
        <v>0</v>
      </c>
      <c r="W1850" s="109">
        <v>0</v>
      </c>
      <c r="X1850" s="109">
        <v>995823.58</v>
      </c>
      <c r="Y1850" s="109">
        <v>0</v>
      </c>
      <c r="Z1850" s="109">
        <v>0</v>
      </c>
      <c r="AA1850" s="109">
        <v>0</v>
      </c>
      <c r="AB1850" s="109">
        <v>0</v>
      </c>
      <c r="AC1850" s="109">
        <v>0</v>
      </c>
      <c r="AD1850" s="109">
        <v>0</v>
      </c>
      <c r="AE1850" s="109">
        <v>995823.58</v>
      </c>
      <c r="AF1850" s="108">
        <v>45751</v>
      </c>
      <c r="AG1850" s="107">
        <v>47577</v>
      </c>
      <c r="AH1850" s="109">
        <v>995823.58</v>
      </c>
      <c r="AI1850" s="126">
        <v>4.9315068493150687</v>
      </c>
      <c r="AJ1850" s="126">
        <v>5.0027397260273974</v>
      </c>
      <c r="AK1850" s="127">
        <v>9.2499999999999999E-2</v>
      </c>
      <c r="AL1850" s="128">
        <v>4.9315068493150687</v>
      </c>
      <c r="AM1850" s="128">
        <v>5.0027397260273974</v>
      </c>
      <c r="AN1850" s="129">
        <v>9.2499999999999999E-2</v>
      </c>
      <c r="AO1850" s="130" t="s">
        <v>1774</v>
      </c>
      <c r="AP1850" s="130" t="s">
        <v>1775</v>
      </c>
      <c r="AQ1850" s="27">
        <v>46056.84</v>
      </c>
      <c r="AR1850" s="27">
        <v>92113.68</v>
      </c>
      <c r="AS1850" s="27">
        <v>92113.68</v>
      </c>
      <c r="AT1850" s="27">
        <v>92113.68</v>
      </c>
      <c r="AU1850" s="27">
        <v>92113.68</v>
      </c>
      <c r="AV1850" s="27">
        <v>46056.84</v>
      </c>
      <c r="AW1850" s="27">
        <v>0</v>
      </c>
      <c r="AX1850" s="27">
        <v>0</v>
      </c>
      <c r="AY1850" s="27">
        <v>0</v>
      </c>
      <c r="AZ1850" s="27">
        <v>0</v>
      </c>
      <c r="BA1850" s="27">
        <v>0</v>
      </c>
      <c r="BB1850" s="27">
        <v>0</v>
      </c>
      <c r="BC1850" s="27">
        <v>0</v>
      </c>
      <c r="BD1850" s="27">
        <v>0</v>
      </c>
      <c r="BE1850" s="27">
        <v>0</v>
      </c>
      <c r="BF1850" s="27">
        <v>0</v>
      </c>
      <c r="BG1850" s="27">
        <f t="shared" si="123"/>
        <v>138170.51999999999</v>
      </c>
      <c r="BH1850" s="27">
        <f t="shared" si="124"/>
        <v>322397.88</v>
      </c>
      <c r="BI1850" s="27">
        <f t="shared" si="125"/>
        <v>460568.4</v>
      </c>
    </row>
    <row r="1851" spans="1:61" x14ac:dyDescent="0.35">
      <c r="A1851" s="65" t="str">
        <f t="shared" si="126"/>
        <v>DI0017921</v>
      </c>
      <c r="B1851" s="67" t="s">
        <v>2149</v>
      </c>
      <c r="C1851" s="67">
        <v>1</v>
      </c>
      <c r="D1851" s="111" t="s">
        <v>0</v>
      </c>
      <c r="E1851" s="111" t="s">
        <v>3</v>
      </c>
      <c r="F1851" s="104" t="s">
        <v>1760</v>
      </c>
      <c r="G1851" s="104" t="s">
        <v>1776</v>
      </c>
      <c r="H1851" s="104" t="s">
        <v>1777</v>
      </c>
      <c r="I1851" s="104" t="s">
        <v>1778</v>
      </c>
      <c r="J1851" s="104" t="s">
        <v>1779</v>
      </c>
      <c r="K1851" s="104" t="s">
        <v>774</v>
      </c>
      <c r="L1851" s="104" t="s">
        <v>1766</v>
      </c>
      <c r="M1851" s="104" t="s">
        <v>1773</v>
      </c>
      <c r="N1851" s="111">
        <v>1</v>
      </c>
      <c r="O1851" s="111">
        <v>1</v>
      </c>
      <c r="P1851" s="111">
        <v>1</v>
      </c>
      <c r="Q1851" s="113">
        <v>1</v>
      </c>
      <c r="R1851" s="113">
        <v>1</v>
      </c>
      <c r="S1851" s="113">
        <v>1</v>
      </c>
      <c r="T1851" s="113">
        <v>0</v>
      </c>
      <c r="U1851" s="113">
        <v>0</v>
      </c>
      <c r="V1851" s="113">
        <v>0</v>
      </c>
      <c r="W1851" s="109">
        <v>0</v>
      </c>
      <c r="X1851" s="109">
        <v>293197.92</v>
      </c>
      <c r="Y1851" s="109">
        <v>0</v>
      </c>
      <c r="Z1851" s="109">
        <v>0</v>
      </c>
      <c r="AA1851" s="109">
        <v>0</v>
      </c>
      <c r="AB1851" s="109">
        <v>0</v>
      </c>
      <c r="AC1851" s="109">
        <v>0</v>
      </c>
      <c r="AD1851" s="109">
        <v>0</v>
      </c>
      <c r="AE1851" s="109">
        <v>293197.92</v>
      </c>
      <c r="AF1851" s="108">
        <v>45751</v>
      </c>
      <c r="AG1851" s="107">
        <v>46116</v>
      </c>
      <c r="AH1851" s="109">
        <v>293197.92</v>
      </c>
      <c r="AI1851" s="126">
        <v>0.92876712328767119</v>
      </c>
      <c r="AJ1851" s="126">
        <v>1</v>
      </c>
      <c r="AK1851" s="127">
        <v>4.9000000000000002E-2</v>
      </c>
      <c r="AL1851" s="128">
        <v>0.92876712328767119</v>
      </c>
      <c r="AM1851" s="128">
        <v>1</v>
      </c>
      <c r="AN1851" s="129">
        <v>4.9000000000000002E-2</v>
      </c>
      <c r="AO1851" s="130" t="s">
        <v>1774</v>
      </c>
      <c r="AP1851" s="130" t="s">
        <v>1775</v>
      </c>
      <c r="AQ1851" s="27">
        <v>7183.35</v>
      </c>
      <c r="AR1851" s="27">
        <v>7183.35</v>
      </c>
      <c r="AS1851" s="27">
        <v>0</v>
      </c>
      <c r="AT1851" s="27">
        <v>0</v>
      </c>
      <c r="AU1851" s="27">
        <v>0</v>
      </c>
      <c r="AV1851" s="27">
        <v>0</v>
      </c>
      <c r="AW1851" s="27">
        <v>0</v>
      </c>
      <c r="AX1851" s="27">
        <v>0</v>
      </c>
      <c r="AY1851" s="27">
        <v>0</v>
      </c>
      <c r="AZ1851" s="27">
        <v>0</v>
      </c>
      <c r="BA1851" s="27">
        <v>0</v>
      </c>
      <c r="BB1851" s="27">
        <v>0</v>
      </c>
      <c r="BC1851" s="27">
        <v>0</v>
      </c>
      <c r="BD1851" s="27">
        <v>0</v>
      </c>
      <c r="BE1851" s="27">
        <v>0</v>
      </c>
      <c r="BF1851" s="27">
        <v>0</v>
      </c>
      <c r="BG1851" s="27">
        <f t="shared" si="123"/>
        <v>14366.7</v>
      </c>
      <c r="BH1851" s="27">
        <f t="shared" si="124"/>
        <v>0</v>
      </c>
      <c r="BI1851" s="27">
        <f t="shared" si="125"/>
        <v>14366.7</v>
      </c>
    </row>
    <row r="1852" spans="1:61" x14ac:dyDescent="0.35">
      <c r="A1852" s="65" t="str">
        <f t="shared" si="126"/>
        <v>DI0017931</v>
      </c>
      <c r="B1852" s="67" t="s">
        <v>2150</v>
      </c>
      <c r="C1852" s="67">
        <v>1</v>
      </c>
      <c r="D1852" s="111" t="s">
        <v>0</v>
      </c>
      <c r="E1852" s="111" t="s">
        <v>3</v>
      </c>
      <c r="F1852" s="104" t="s">
        <v>1760</v>
      </c>
      <c r="G1852" s="104" t="s">
        <v>1776</v>
      </c>
      <c r="H1852" s="104" t="s">
        <v>1777</v>
      </c>
      <c r="I1852" s="104" t="s">
        <v>1778</v>
      </c>
      <c r="J1852" s="104" t="s">
        <v>1779</v>
      </c>
      <c r="K1852" s="104" t="s">
        <v>774</v>
      </c>
      <c r="L1852" s="104" t="s">
        <v>1766</v>
      </c>
      <c r="M1852" s="104" t="s">
        <v>1773</v>
      </c>
      <c r="N1852" s="111">
        <v>1</v>
      </c>
      <c r="O1852" s="111">
        <v>1</v>
      </c>
      <c r="P1852" s="111">
        <v>1</v>
      </c>
      <c r="Q1852" s="113">
        <v>1</v>
      </c>
      <c r="R1852" s="113">
        <v>1</v>
      </c>
      <c r="S1852" s="113">
        <v>1</v>
      </c>
      <c r="T1852" s="113">
        <v>0</v>
      </c>
      <c r="U1852" s="113">
        <v>0</v>
      </c>
      <c r="V1852" s="113">
        <v>0</v>
      </c>
      <c r="W1852" s="109">
        <v>0</v>
      </c>
      <c r="X1852" s="109">
        <v>96632.02</v>
      </c>
      <c r="Y1852" s="109">
        <v>0</v>
      </c>
      <c r="Z1852" s="109">
        <v>0</v>
      </c>
      <c r="AA1852" s="109">
        <v>0</v>
      </c>
      <c r="AB1852" s="109">
        <v>0</v>
      </c>
      <c r="AC1852" s="109">
        <v>0</v>
      </c>
      <c r="AD1852" s="109">
        <v>0</v>
      </c>
      <c r="AE1852" s="109">
        <v>96632.02</v>
      </c>
      <c r="AF1852" s="108">
        <v>45751</v>
      </c>
      <c r="AG1852" s="107">
        <v>46116</v>
      </c>
      <c r="AH1852" s="109">
        <v>96632.02</v>
      </c>
      <c r="AI1852" s="126">
        <v>0.92876712328767119</v>
      </c>
      <c r="AJ1852" s="126">
        <v>1</v>
      </c>
      <c r="AK1852" s="127">
        <v>4.9000000000000002E-2</v>
      </c>
      <c r="AL1852" s="128">
        <v>0.92876712328767119</v>
      </c>
      <c r="AM1852" s="128">
        <v>1</v>
      </c>
      <c r="AN1852" s="129">
        <v>4.9000000000000002E-2</v>
      </c>
      <c r="AO1852" s="130" t="s">
        <v>1774</v>
      </c>
      <c r="AP1852" s="130" t="s">
        <v>1775</v>
      </c>
      <c r="AQ1852" s="27">
        <v>2367.48</v>
      </c>
      <c r="AR1852" s="27">
        <v>2367.48</v>
      </c>
      <c r="AS1852" s="27">
        <v>0</v>
      </c>
      <c r="AT1852" s="27">
        <v>0</v>
      </c>
      <c r="AU1852" s="27">
        <v>0</v>
      </c>
      <c r="AV1852" s="27">
        <v>0</v>
      </c>
      <c r="AW1852" s="27">
        <v>0</v>
      </c>
      <c r="AX1852" s="27">
        <v>0</v>
      </c>
      <c r="AY1852" s="27">
        <v>0</v>
      </c>
      <c r="AZ1852" s="27">
        <v>0</v>
      </c>
      <c r="BA1852" s="27">
        <v>0</v>
      </c>
      <c r="BB1852" s="27">
        <v>0</v>
      </c>
      <c r="BC1852" s="27">
        <v>0</v>
      </c>
      <c r="BD1852" s="27">
        <v>0</v>
      </c>
      <c r="BE1852" s="27">
        <v>0</v>
      </c>
      <c r="BF1852" s="27">
        <v>0</v>
      </c>
      <c r="BG1852" s="27">
        <f t="shared" si="123"/>
        <v>4734.96</v>
      </c>
      <c r="BH1852" s="27">
        <f t="shared" si="124"/>
        <v>0</v>
      </c>
      <c r="BI1852" s="27">
        <f t="shared" si="125"/>
        <v>4734.96</v>
      </c>
    </row>
    <row r="1853" spans="1:61" x14ac:dyDescent="0.35">
      <c r="A1853" s="65" t="str">
        <f t="shared" si="126"/>
        <v>DI0017941</v>
      </c>
      <c r="B1853" s="67" t="s">
        <v>2151</v>
      </c>
      <c r="C1853" s="67">
        <v>1</v>
      </c>
      <c r="D1853" s="111" t="s">
        <v>0</v>
      </c>
      <c r="E1853" s="111" t="s">
        <v>3</v>
      </c>
      <c r="F1853" s="104" t="s">
        <v>1760</v>
      </c>
      <c r="G1853" s="104" t="s">
        <v>1776</v>
      </c>
      <c r="H1853" s="104" t="s">
        <v>1777</v>
      </c>
      <c r="I1853" s="104" t="s">
        <v>1778</v>
      </c>
      <c r="J1853" s="104" t="s">
        <v>1779</v>
      </c>
      <c r="K1853" s="104" t="s">
        <v>774</v>
      </c>
      <c r="L1853" s="104" t="s">
        <v>1766</v>
      </c>
      <c r="M1853" s="104" t="s">
        <v>1773</v>
      </c>
      <c r="N1853" s="111">
        <v>1</v>
      </c>
      <c r="O1853" s="111">
        <v>1</v>
      </c>
      <c r="P1853" s="111">
        <v>1</v>
      </c>
      <c r="Q1853" s="113">
        <v>1</v>
      </c>
      <c r="R1853" s="113">
        <v>1</v>
      </c>
      <c r="S1853" s="113">
        <v>1</v>
      </c>
      <c r="T1853" s="113">
        <v>0</v>
      </c>
      <c r="U1853" s="113">
        <v>0</v>
      </c>
      <c r="V1853" s="113">
        <v>0</v>
      </c>
      <c r="W1853" s="109">
        <v>0</v>
      </c>
      <c r="X1853" s="109">
        <v>68580.490000000005</v>
      </c>
      <c r="Y1853" s="109">
        <v>0</v>
      </c>
      <c r="Z1853" s="109">
        <v>0</v>
      </c>
      <c r="AA1853" s="109">
        <v>0</v>
      </c>
      <c r="AB1853" s="109">
        <v>0</v>
      </c>
      <c r="AC1853" s="109">
        <v>0</v>
      </c>
      <c r="AD1853" s="109">
        <v>0</v>
      </c>
      <c r="AE1853" s="109">
        <v>68580.490000000005</v>
      </c>
      <c r="AF1853" s="108">
        <v>45751</v>
      </c>
      <c r="AG1853" s="107">
        <v>46116</v>
      </c>
      <c r="AH1853" s="109">
        <v>68580.490000000005</v>
      </c>
      <c r="AI1853" s="126">
        <v>0.92876712328767119</v>
      </c>
      <c r="AJ1853" s="126">
        <v>1</v>
      </c>
      <c r="AK1853" s="127">
        <v>4.9000000000000002E-2</v>
      </c>
      <c r="AL1853" s="128">
        <v>0.92876712328767119</v>
      </c>
      <c r="AM1853" s="128">
        <v>1</v>
      </c>
      <c r="AN1853" s="129">
        <v>4.9000000000000002E-2</v>
      </c>
      <c r="AO1853" s="130" t="s">
        <v>1774</v>
      </c>
      <c r="AP1853" s="130" t="s">
        <v>1775</v>
      </c>
      <c r="AQ1853" s="27">
        <v>1680.22</v>
      </c>
      <c r="AR1853" s="27">
        <v>1680.22</v>
      </c>
      <c r="AS1853" s="27">
        <v>0</v>
      </c>
      <c r="AT1853" s="27">
        <v>0</v>
      </c>
      <c r="AU1853" s="27">
        <v>0</v>
      </c>
      <c r="AV1853" s="27">
        <v>0</v>
      </c>
      <c r="AW1853" s="27">
        <v>0</v>
      </c>
      <c r="AX1853" s="27">
        <v>0</v>
      </c>
      <c r="AY1853" s="27">
        <v>0</v>
      </c>
      <c r="AZ1853" s="27">
        <v>0</v>
      </c>
      <c r="BA1853" s="27">
        <v>0</v>
      </c>
      <c r="BB1853" s="27">
        <v>0</v>
      </c>
      <c r="BC1853" s="27">
        <v>0</v>
      </c>
      <c r="BD1853" s="27">
        <v>0</v>
      </c>
      <c r="BE1853" s="27">
        <v>0</v>
      </c>
      <c r="BF1853" s="27">
        <v>0</v>
      </c>
      <c r="BG1853" s="27">
        <f t="shared" si="123"/>
        <v>3360.44</v>
      </c>
      <c r="BH1853" s="27">
        <f t="shared" si="124"/>
        <v>0</v>
      </c>
      <c r="BI1853" s="27">
        <f t="shared" si="125"/>
        <v>3360.44</v>
      </c>
    </row>
    <row r="1854" spans="1:61" x14ac:dyDescent="0.35">
      <c r="A1854" s="65" t="str">
        <f t="shared" si="126"/>
        <v>DI0017951</v>
      </c>
      <c r="B1854" s="67" t="s">
        <v>2152</v>
      </c>
      <c r="C1854" s="67">
        <v>1</v>
      </c>
      <c r="D1854" s="111" t="s">
        <v>0</v>
      </c>
      <c r="E1854" s="111" t="s">
        <v>3</v>
      </c>
      <c r="F1854" s="104" t="s">
        <v>1760</v>
      </c>
      <c r="G1854" s="104" t="s">
        <v>1776</v>
      </c>
      <c r="H1854" s="104" t="s">
        <v>1777</v>
      </c>
      <c r="I1854" s="104" t="s">
        <v>1778</v>
      </c>
      <c r="J1854" s="104" t="s">
        <v>1779</v>
      </c>
      <c r="K1854" s="104" t="s">
        <v>774</v>
      </c>
      <c r="L1854" s="104" t="s">
        <v>1766</v>
      </c>
      <c r="M1854" s="104" t="s">
        <v>1773</v>
      </c>
      <c r="N1854" s="111">
        <v>1</v>
      </c>
      <c r="O1854" s="111">
        <v>1</v>
      </c>
      <c r="P1854" s="111">
        <v>1</v>
      </c>
      <c r="Q1854" s="113">
        <v>1</v>
      </c>
      <c r="R1854" s="113">
        <v>1</v>
      </c>
      <c r="S1854" s="113">
        <v>1</v>
      </c>
      <c r="T1854" s="113">
        <v>0</v>
      </c>
      <c r="U1854" s="113">
        <v>0</v>
      </c>
      <c r="V1854" s="113">
        <v>0</v>
      </c>
      <c r="W1854" s="109">
        <v>0</v>
      </c>
      <c r="X1854" s="109">
        <v>102125.3</v>
      </c>
      <c r="Y1854" s="109">
        <v>0</v>
      </c>
      <c r="Z1854" s="109">
        <v>0</v>
      </c>
      <c r="AA1854" s="109">
        <v>0</v>
      </c>
      <c r="AB1854" s="109">
        <v>0</v>
      </c>
      <c r="AC1854" s="109">
        <v>0</v>
      </c>
      <c r="AD1854" s="109">
        <v>0</v>
      </c>
      <c r="AE1854" s="109">
        <v>102125.3</v>
      </c>
      <c r="AF1854" s="108">
        <v>45751</v>
      </c>
      <c r="AG1854" s="107">
        <v>46116</v>
      </c>
      <c r="AH1854" s="109">
        <v>102125.3</v>
      </c>
      <c r="AI1854" s="126">
        <v>0.92876712328767119</v>
      </c>
      <c r="AJ1854" s="126">
        <v>1</v>
      </c>
      <c r="AK1854" s="127">
        <v>4.9000000000000002E-2</v>
      </c>
      <c r="AL1854" s="128">
        <v>0.92876712328767119</v>
      </c>
      <c r="AM1854" s="128">
        <v>1</v>
      </c>
      <c r="AN1854" s="129">
        <v>4.9000000000000002E-2</v>
      </c>
      <c r="AO1854" s="130" t="s">
        <v>1774</v>
      </c>
      <c r="AP1854" s="130" t="s">
        <v>1775</v>
      </c>
      <c r="AQ1854" s="27">
        <v>2502.0700000000002</v>
      </c>
      <c r="AR1854" s="27">
        <v>2502.0700000000002</v>
      </c>
      <c r="AS1854" s="27">
        <v>0</v>
      </c>
      <c r="AT1854" s="27">
        <v>0</v>
      </c>
      <c r="AU1854" s="27">
        <v>0</v>
      </c>
      <c r="AV1854" s="27">
        <v>0</v>
      </c>
      <c r="AW1854" s="27">
        <v>0</v>
      </c>
      <c r="AX1854" s="27">
        <v>0</v>
      </c>
      <c r="AY1854" s="27">
        <v>0</v>
      </c>
      <c r="AZ1854" s="27">
        <v>0</v>
      </c>
      <c r="BA1854" s="27">
        <v>0</v>
      </c>
      <c r="BB1854" s="27">
        <v>0</v>
      </c>
      <c r="BC1854" s="27">
        <v>0</v>
      </c>
      <c r="BD1854" s="27">
        <v>0</v>
      </c>
      <c r="BE1854" s="27">
        <v>0</v>
      </c>
      <c r="BF1854" s="27">
        <v>0</v>
      </c>
      <c r="BG1854" s="27">
        <f t="shared" si="123"/>
        <v>5004.1400000000003</v>
      </c>
      <c r="BH1854" s="27">
        <f t="shared" si="124"/>
        <v>0</v>
      </c>
      <c r="BI1854" s="27">
        <f t="shared" si="125"/>
        <v>5004.1400000000003</v>
      </c>
    </row>
    <row r="1855" spans="1:61" x14ac:dyDescent="0.35">
      <c r="A1855" s="65" t="str">
        <f t="shared" si="126"/>
        <v>DI0017961</v>
      </c>
      <c r="B1855" s="67" t="s">
        <v>2153</v>
      </c>
      <c r="C1855" s="67">
        <v>1</v>
      </c>
      <c r="D1855" s="111" t="s">
        <v>0</v>
      </c>
      <c r="E1855" s="111" t="s">
        <v>3</v>
      </c>
      <c r="F1855" s="104" t="s">
        <v>1760</v>
      </c>
      <c r="G1855" s="104" t="s">
        <v>1776</v>
      </c>
      <c r="H1855" s="104" t="s">
        <v>1777</v>
      </c>
      <c r="I1855" s="104" t="s">
        <v>1778</v>
      </c>
      <c r="J1855" s="104" t="s">
        <v>1779</v>
      </c>
      <c r="K1855" s="104" t="s">
        <v>774</v>
      </c>
      <c r="L1855" s="104" t="s">
        <v>1766</v>
      </c>
      <c r="M1855" s="104" t="s">
        <v>1773</v>
      </c>
      <c r="N1855" s="111">
        <v>1</v>
      </c>
      <c r="O1855" s="111">
        <v>1</v>
      </c>
      <c r="P1855" s="111">
        <v>1</v>
      </c>
      <c r="Q1855" s="113">
        <v>1</v>
      </c>
      <c r="R1855" s="113">
        <v>1</v>
      </c>
      <c r="S1855" s="113">
        <v>1</v>
      </c>
      <c r="T1855" s="113">
        <v>0</v>
      </c>
      <c r="U1855" s="113">
        <v>0</v>
      </c>
      <c r="V1855" s="113">
        <v>0</v>
      </c>
      <c r="W1855" s="109">
        <v>0</v>
      </c>
      <c r="X1855" s="109">
        <v>353834.43</v>
      </c>
      <c r="Y1855" s="109">
        <v>0</v>
      </c>
      <c r="Z1855" s="109">
        <v>0</v>
      </c>
      <c r="AA1855" s="109">
        <v>0</v>
      </c>
      <c r="AB1855" s="109">
        <v>0</v>
      </c>
      <c r="AC1855" s="109">
        <v>0</v>
      </c>
      <c r="AD1855" s="109">
        <v>0</v>
      </c>
      <c r="AE1855" s="109">
        <v>353834.43</v>
      </c>
      <c r="AF1855" s="108">
        <v>45751</v>
      </c>
      <c r="AG1855" s="107">
        <v>46116</v>
      </c>
      <c r="AH1855" s="109">
        <v>353834.43</v>
      </c>
      <c r="AI1855" s="126">
        <v>0.92876712328767119</v>
      </c>
      <c r="AJ1855" s="126">
        <v>1</v>
      </c>
      <c r="AK1855" s="127">
        <v>4.9000000000000002E-2</v>
      </c>
      <c r="AL1855" s="128">
        <v>0.92876712328767119</v>
      </c>
      <c r="AM1855" s="128">
        <v>1</v>
      </c>
      <c r="AN1855" s="129">
        <v>4.9000000000000002E-2</v>
      </c>
      <c r="AO1855" s="130" t="s">
        <v>1774</v>
      </c>
      <c r="AP1855" s="130" t="s">
        <v>1775</v>
      </c>
      <c r="AQ1855" s="27">
        <v>8668.94</v>
      </c>
      <c r="AR1855" s="27">
        <v>8668.94</v>
      </c>
      <c r="AS1855" s="27">
        <v>0</v>
      </c>
      <c r="AT1855" s="27">
        <v>0</v>
      </c>
      <c r="AU1855" s="27">
        <v>0</v>
      </c>
      <c r="AV1855" s="27">
        <v>0</v>
      </c>
      <c r="AW1855" s="27">
        <v>0</v>
      </c>
      <c r="AX1855" s="27">
        <v>0</v>
      </c>
      <c r="AY1855" s="27">
        <v>0</v>
      </c>
      <c r="AZ1855" s="27">
        <v>0</v>
      </c>
      <c r="BA1855" s="27">
        <v>0</v>
      </c>
      <c r="BB1855" s="27">
        <v>0</v>
      </c>
      <c r="BC1855" s="27">
        <v>0</v>
      </c>
      <c r="BD1855" s="27">
        <v>0</v>
      </c>
      <c r="BE1855" s="27">
        <v>0</v>
      </c>
      <c r="BF1855" s="27">
        <v>0</v>
      </c>
      <c r="BG1855" s="27">
        <f t="shared" si="123"/>
        <v>17337.88</v>
      </c>
      <c r="BH1855" s="27">
        <f t="shared" si="124"/>
        <v>0</v>
      </c>
      <c r="BI1855" s="27">
        <f t="shared" si="125"/>
        <v>17337.88</v>
      </c>
    </row>
    <row r="1856" spans="1:61" x14ac:dyDescent="0.35">
      <c r="A1856" s="65" t="str">
        <f t="shared" si="126"/>
        <v>DI0017971</v>
      </c>
      <c r="B1856" s="67" t="s">
        <v>2154</v>
      </c>
      <c r="C1856" s="67">
        <v>1</v>
      </c>
      <c r="D1856" s="111" t="s">
        <v>0</v>
      </c>
      <c r="E1856" s="111" t="s">
        <v>3</v>
      </c>
      <c r="F1856" s="104" t="s">
        <v>1760</v>
      </c>
      <c r="G1856" s="104" t="s">
        <v>1776</v>
      </c>
      <c r="H1856" s="104" t="s">
        <v>1777</v>
      </c>
      <c r="I1856" s="104" t="s">
        <v>1778</v>
      </c>
      <c r="J1856" s="104" t="s">
        <v>1779</v>
      </c>
      <c r="K1856" s="104" t="s">
        <v>774</v>
      </c>
      <c r="L1856" s="104" t="s">
        <v>1766</v>
      </c>
      <c r="M1856" s="104" t="s">
        <v>1773</v>
      </c>
      <c r="N1856" s="111">
        <v>1</v>
      </c>
      <c r="O1856" s="111">
        <v>1</v>
      </c>
      <c r="P1856" s="111">
        <v>1</v>
      </c>
      <c r="Q1856" s="113">
        <v>1</v>
      </c>
      <c r="R1856" s="113">
        <v>1</v>
      </c>
      <c r="S1856" s="113">
        <v>1</v>
      </c>
      <c r="T1856" s="113">
        <v>0</v>
      </c>
      <c r="U1856" s="113">
        <v>0</v>
      </c>
      <c r="V1856" s="113">
        <v>0</v>
      </c>
      <c r="W1856" s="109">
        <v>0</v>
      </c>
      <c r="X1856" s="109">
        <v>148553.63</v>
      </c>
      <c r="Y1856" s="109">
        <v>0</v>
      </c>
      <c r="Z1856" s="109">
        <v>0</v>
      </c>
      <c r="AA1856" s="109">
        <v>0</v>
      </c>
      <c r="AB1856" s="109">
        <v>0</v>
      </c>
      <c r="AC1856" s="109">
        <v>0</v>
      </c>
      <c r="AD1856" s="109">
        <v>0</v>
      </c>
      <c r="AE1856" s="109">
        <v>148553.63</v>
      </c>
      <c r="AF1856" s="108">
        <v>45751</v>
      </c>
      <c r="AG1856" s="107">
        <v>46847</v>
      </c>
      <c r="AH1856" s="109">
        <v>148553.63</v>
      </c>
      <c r="AI1856" s="126">
        <v>2.9315068493150687</v>
      </c>
      <c r="AJ1856" s="126">
        <v>3.0027397260273974</v>
      </c>
      <c r="AK1856" s="127">
        <v>8.7499999999999994E-2</v>
      </c>
      <c r="AL1856" s="128">
        <v>2.9315068493150687</v>
      </c>
      <c r="AM1856" s="128">
        <v>3.0027397260273974</v>
      </c>
      <c r="AN1856" s="129">
        <v>8.7499999999999994E-2</v>
      </c>
      <c r="AO1856" s="130" t="s">
        <v>1774</v>
      </c>
      <c r="AP1856" s="130" t="s">
        <v>1775</v>
      </c>
      <c r="AQ1856" s="27">
        <v>3639.56</v>
      </c>
      <c r="AR1856" s="27">
        <v>3639.56</v>
      </c>
      <c r="AS1856" s="27">
        <v>0</v>
      </c>
      <c r="AT1856" s="27">
        <v>0</v>
      </c>
      <c r="AU1856" s="27">
        <v>0</v>
      </c>
      <c r="AV1856" s="27">
        <v>0</v>
      </c>
      <c r="AW1856" s="27">
        <v>0</v>
      </c>
      <c r="AX1856" s="27">
        <v>0</v>
      </c>
      <c r="AY1856" s="27">
        <v>0</v>
      </c>
      <c r="AZ1856" s="27">
        <v>0</v>
      </c>
      <c r="BA1856" s="27">
        <v>0</v>
      </c>
      <c r="BB1856" s="27">
        <v>0</v>
      </c>
      <c r="BC1856" s="27">
        <v>0</v>
      </c>
      <c r="BD1856" s="27">
        <v>0</v>
      </c>
      <c r="BE1856" s="27">
        <v>0</v>
      </c>
      <c r="BF1856" s="27">
        <v>0</v>
      </c>
      <c r="BG1856" s="27">
        <f t="shared" si="123"/>
        <v>7279.12</v>
      </c>
      <c r="BH1856" s="27">
        <f t="shared" si="124"/>
        <v>0</v>
      </c>
      <c r="BI1856" s="27">
        <f t="shared" si="125"/>
        <v>7279.12</v>
      </c>
    </row>
    <row r="1857" spans="1:61" x14ac:dyDescent="0.35">
      <c r="A1857" s="65" t="str">
        <f t="shared" si="126"/>
        <v>DI0017981</v>
      </c>
      <c r="B1857" s="67" t="s">
        <v>2155</v>
      </c>
      <c r="C1857" s="67">
        <v>1</v>
      </c>
      <c r="D1857" s="111" t="s">
        <v>0</v>
      </c>
      <c r="E1857" s="111" t="s">
        <v>3</v>
      </c>
      <c r="F1857" s="104" t="s">
        <v>1760</v>
      </c>
      <c r="G1857" s="104" t="s">
        <v>1776</v>
      </c>
      <c r="H1857" s="104" t="s">
        <v>1777</v>
      </c>
      <c r="I1857" s="104" t="s">
        <v>1778</v>
      </c>
      <c r="J1857" s="104" t="s">
        <v>1779</v>
      </c>
      <c r="K1857" s="104" t="s">
        <v>774</v>
      </c>
      <c r="L1857" s="104" t="s">
        <v>1766</v>
      </c>
      <c r="M1857" s="104" t="s">
        <v>1773</v>
      </c>
      <c r="N1857" s="111">
        <v>1</v>
      </c>
      <c r="O1857" s="111">
        <v>1</v>
      </c>
      <c r="P1857" s="111">
        <v>1</v>
      </c>
      <c r="Q1857" s="113">
        <v>1</v>
      </c>
      <c r="R1857" s="113">
        <v>1</v>
      </c>
      <c r="S1857" s="113">
        <v>1</v>
      </c>
      <c r="T1857" s="113">
        <v>0</v>
      </c>
      <c r="U1857" s="113">
        <v>0</v>
      </c>
      <c r="V1857" s="113">
        <v>0</v>
      </c>
      <c r="W1857" s="109">
        <v>0</v>
      </c>
      <c r="X1857" s="109">
        <v>1973743.71</v>
      </c>
      <c r="Y1857" s="109">
        <v>0</v>
      </c>
      <c r="Z1857" s="109">
        <v>0</v>
      </c>
      <c r="AA1857" s="109">
        <v>0</v>
      </c>
      <c r="AB1857" s="109">
        <v>0</v>
      </c>
      <c r="AC1857" s="109">
        <v>0</v>
      </c>
      <c r="AD1857" s="109">
        <v>0</v>
      </c>
      <c r="AE1857" s="109">
        <v>1973743.71</v>
      </c>
      <c r="AF1857" s="108">
        <v>45751</v>
      </c>
      <c r="AG1857" s="107">
        <v>46847</v>
      </c>
      <c r="AH1857" s="109">
        <v>1973743.71</v>
      </c>
      <c r="AI1857" s="126">
        <v>2.9315068493150687</v>
      </c>
      <c r="AJ1857" s="126">
        <v>3.0027397260273974</v>
      </c>
      <c r="AK1857" s="127">
        <v>8.7499999999999994E-2</v>
      </c>
      <c r="AL1857" s="128">
        <v>2.9315068493150687</v>
      </c>
      <c r="AM1857" s="128">
        <v>3.0027397260273974</v>
      </c>
      <c r="AN1857" s="129">
        <v>8.7499999999999994E-2</v>
      </c>
      <c r="AO1857" s="130" t="s">
        <v>1774</v>
      </c>
      <c r="AP1857" s="130" t="s">
        <v>1775</v>
      </c>
      <c r="AQ1857" s="27">
        <v>86351.29</v>
      </c>
      <c r="AR1857" s="27">
        <v>172702.58</v>
      </c>
      <c r="AS1857" s="27">
        <v>172702.58</v>
      </c>
      <c r="AT1857" s="27">
        <v>86351.29</v>
      </c>
      <c r="AU1857" s="27">
        <v>0</v>
      </c>
      <c r="AV1857" s="27">
        <v>0</v>
      </c>
      <c r="AW1857" s="27">
        <v>0</v>
      </c>
      <c r="AX1857" s="27">
        <v>0</v>
      </c>
      <c r="AY1857" s="27">
        <v>0</v>
      </c>
      <c r="AZ1857" s="27">
        <v>0</v>
      </c>
      <c r="BA1857" s="27">
        <v>0</v>
      </c>
      <c r="BB1857" s="27">
        <v>0</v>
      </c>
      <c r="BC1857" s="27">
        <v>0</v>
      </c>
      <c r="BD1857" s="27">
        <v>0</v>
      </c>
      <c r="BE1857" s="27">
        <v>0</v>
      </c>
      <c r="BF1857" s="27">
        <v>0</v>
      </c>
      <c r="BG1857" s="27">
        <f t="shared" si="123"/>
        <v>259053.87</v>
      </c>
      <c r="BH1857" s="27">
        <f t="shared" si="124"/>
        <v>259053.87</v>
      </c>
      <c r="BI1857" s="27">
        <f t="shared" si="125"/>
        <v>518107.74</v>
      </c>
    </row>
    <row r="1858" spans="1:61" x14ac:dyDescent="0.35">
      <c r="A1858" s="65" t="str">
        <f t="shared" si="126"/>
        <v>DI0017991</v>
      </c>
      <c r="B1858" s="67" t="s">
        <v>2156</v>
      </c>
      <c r="C1858" s="67">
        <v>1</v>
      </c>
      <c r="D1858" s="111" t="s">
        <v>0</v>
      </c>
      <c r="E1858" s="111" t="s">
        <v>3</v>
      </c>
      <c r="F1858" s="104" t="s">
        <v>1760</v>
      </c>
      <c r="G1858" s="104" t="s">
        <v>1776</v>
      </c>
      <c r="H1858" s="104" t="s">
        <v>1777</v>
      </c>
      <c r="I1858" s="104" t="s">
        <v>1778</v>
      </c>
      <c r="J1858" s="104" t="s">
        <v>1779</v>
      </c>
      <c r="K1858" s="104" t="s">
        <v>774</v>
      </c>
      <c r="L1858" s="104" t="s">
        <v>1766</v>
      </c>
      <c r="M1858" s="104" t="s">
        <v>1773</v>
      </c>
      <c r="N1858" s="111">
        <v>1</v>
      </c>
      <c r="O1858" s="111">
        <v>1</v>
      </c>
      <c r="P1858" s="111">
        <v>1</v>
      </c>
      <c r="Q1858" s="113">
        <v>1</v>
      </c>
      <c r="R1858" s="113">
        <v>1</v>
      </c>
      <c r="S1858" s="113">
        <v>1</v>
      </c>
      <c r="T1858" s="113">
        <v>0</v>
      </c>
      <c r="U1858" s="113">
        <v>0</v>
      </c>
      <c r="V1858" s="113">
        <v>0</v>
      </c>
      <c r="W1858" s="109">
        <v>0</v>
      </c>
      <c r="X1858" s="109">
        <v>1695580.53</v>
      </c>
      <c r="Y1858" s="109">
        <v>0</v>
      </c>
      <c r="Z1858" s="109">
        <v>0</v>
      </c>
      <c r="AA1858" s="109">
        <v>0</v>
      </c>
      <c r="AB1858" s="109">
        <v>0</v>
      </c>
      <c r="AC1858" s="109">
        <v>0</v>
      </c>
      <c r="AD1858" s="109">
        <v>0</v>
      </c>
      <c r="AE1858" s="109">
        <v>1695580.53</v>
      </c>
      <c r="AF1858" s="108">
        <v>45751</v>
      </c>
      <c r="AG1858" s="107">
        <v>46116</v>
      </c>
      <c r="AH1858" s="109">
        <v>1695580.53</v>
      </c>
      <c r="AI1858" s="126">
        <v>0.92876712328767119</v>
      </c>
      <c r="AJ1858" s="126">
        <v>1</v>
      </c>
      <c r="AK1858" s="127">
        <v>4.9000000000000002E-2</v>
      </c>
      <c r="AL1858" s="128">
        <v>0.92876712328767119</v>
      </c>
      <c r="AM1858" s="128">
        <v>1</v>
      </c>
      <c r="AN1858" s="129">
        <v>4.9000000000000002E-2</v>
      </c>
      <c r="AO1858" s="130" t="s">
        <v>1774</v>
      </c>
      <c r="AP1858" s="130" t="s">
        <v>1775</v>
      </c>
      <c r="AQ1858" s="27">
        <v>74181.649999999994</v>
      </c>
      <c r="AR1858" s="27">
        <v>148363.29999999999</v>
      </c>
      <c r="AS1858" s="27">
        <v>148363.29999999999</v>
      </c>
      <c r="AT1858" s="27">
        <v>74181.649999999994</v>
      </c>
      <c r="AU1858" s="27">
        <v>0</v>
      </c>
      <c r="AV1858" s="27">
        <v>0</v>
      </c>
      <c r="AW1858" s="27">
        <v>0</v>
      </c>
      <c r="AX1858" s="27">
        <v>0</v>
      </c>
      <c r="AY1858" s="27">
        <v>0</v>
      </c>
      <c r="AZ1858" s="27">
        <v>0</v>
      </c>
      <c r="BA1858" s="27">
        <v>0</v>
      </c>
      <c r="BB1858" s="27">
        <v>0</v>
      </c>
      <c r="BC1858" s="27">
        <v>0</v>
      </c>
      <c r="BD1858" s="27">
        <v>0</v>
      </c>
      <c r="BE1858" s="27">
        <v>0</v>
      </c>
      <c r="BF1858" s="27">
        <v>0</v>
      </c>
      <c r="BG1858" s="27">
        <f t="shared" si="123"/>
        <v>222544.94999999998</v>
      </c>
      <c r="BH1858" s="27">
        <f t="shared" si="124"/>
        <v>222544.94999999998</v>
      </c>
      <c r="BI1858" s="27">
        <f t="shared" si="125"/>
        <v>445089.89999999997</v>
      </c>
    </row>
    <row r="1859" spans="1:61" x14ac:dyDescent="0.35">
      <c r="A1859" s="65" t="str">
        <f t="shared" si="126"/>
        <v>DI0018001</v>
      </c>
      <c r="B1859" s="67" t="s">
        <v>2157</v>
      </c>
      <c r="C1859" s="67">
        <v>1</v>
      </c>
      <c r="D1859" s="111" t="s">
        <v>0</v>
      </c>
      <c r="E1859" s="111" t="s">
        <v>3</v>
      </c>
      <c r="F1859" s="104" t="s">
        <v>1760</v>
      </c>
      <c r="G1859" s="104" t="s">
        <v>1776</v>
      </c>
      <c r="H1859" s="104" t="s">
        <v>1777</v>
      </c>
      <c r="I1859" s="104" t="s">
        <v>1778</v>
      </c>
      <c r="J1859" s="104" t="s">
        <v>1779</v>
      </c>
      <c r="K1859" s="104" t="s">
        <v>774</v>
      </c>
      <c r="L1859" s="104" t="s">
        <v>1766</v>
      </c>
      <c r="M1859" s="104" t="s">
        <v>1773</v>
      </c>
      <c r="N1859" s="111">
        <v>1</v>
      </c>
      <c r="O1859" s="111">
        <v>1</v>
      </c>
      <c r="P1859" s="111">
        <v>1</v>
      </c>
      <c r="Q1859" s="113">
        <v>1</v>
      </c>
      <c r="R1859" s="113">
        <v>1</v>
      </c>
      <c r="S1859" s="113">
        <v>1</v>
      </c>
      <c r="T1859" s="113">
        <v>0</v>
      </c>
      <c r="U1859" s="113">
        <v>0</v>
      </c>
      <c r="V1859" s="113">
        <v>0</v>
      </c>
      <c r="W1859" s="109">
        <v>0</v>
      </c>
      <c r="X1859" s="109">
        <v>743021.89</v>
      </c>
      <c r="Y1859" s="109">
        <v>0</v>
      </c>
      <c r="Z1859" s="109">
        <v>0</v>
      </c>
      <c r="AA1859" s="109">
        <v>0</v>
      </c>
      <c r="AB1859" s="109">
        <v>0</v>
      </c>
      <c r="AC1859" s="109">
        <v>0</v>
      </c>
      <c r="AD1859" s="109">
        <v>0</v>
      </c>
      <c r="AE1859" s="109">
        <v>743021.89</v>
      </c>
      <c r="AF1859" s="108">
        <v>45751</v>
      </c>
      <c r="AG1859" s="107">
        <v>46116</v>
      </c>
      <c r="AH1859" s="109">
        <v>743021.89</v>
      </c>
      <c r="AI1859" s="126">
        <v>0.92876712328767119</v>
      </c>
      <c r="AJ1859" s="126">
        <v>1</v>
      </c>
      <c r="AK1859" s="127">
        <v>4.9000000000000002E-2</v>
      </c>
      <c r="AL1859" s="128">
        <v>0.92876712328767119</v>
      </c>
      <c r="AM1859" s="128">
        <v>1</v>
      </c>
      <c r="AN1859" s="129">
        <v>4.9000000000000002E-2</v>
      </c>
      <c r="AO1859" s="130" t="s">
        <v>1774</v>
      </c>
      <c r="AP1859" s="130" t="s">
        <v>1775</v>
      </c>
      <c r="AQ1859" s="27">
        <v>18204.04</v>
      </c>
      <c r="AR1859" s="27">
        <v>18204.04</v>
      </c>
      <c r="AS1859" s="27">
        <v>0</v>
      </c>
      <c r="AT1859" s="27">
        <v>0</v>
      </c>
      <c r="AU1859" s="27">
        <v>0</v>
      </c>
      <c r="AV1859" s="27">
        <v>0</v>
      </c>
      <c r="AW1859" s="27">
        <v>0</v>
      </c>
      <c r="AX1859" s="27">
        <v>0</v>
      </c>
      <c r="AY1859" s="27">
        <v>0</v>
      </c>
      <c r="AZ1859" s="27">
        <v>0</v>
      </c>
      <c r="BA1859" s="27">
        <v>0</v>
      </c>
      <c r="BB1859" s="27">
        <v>0</v>
      </c>
      <c r="BC1859" s="27">
        <v>0</v>
      </c>
      <c r="BD1859" s="27">
        <v>0</v>
      </c>
      <c r="BE1859" s="27">
        <v>0</v>
      </c>
      <c r="BF1859" s="27">
        <v>0</v>
      </c>
      <c r="BG1859" s="27">
        <f t="shared" si="123"/>
        <v>36408.080000000002</v>
      </c>
      <c r="BH1859" s="27">
        <f t="shared" si="124"/>
        <v>0</v>
      </c>
      <c r="BI1859" s="27">
        <f t="shared" si="125"/>
        <v>36408.080000000002</v>
      </c>
    </row>
    <row r="1860" spans="1:61" x14ac:dyDescent="0.35">
      <c r="A1860" s="65" t="str">
        <f t="shared" si="126"/>
        <v>DI0018011</v>
      </c>
      <c r="B1860" s="67" t="s">
        <v>2158</v>
      </c>
      <c r="C1860" s="67">
        <v>1</v>
      </c>
      <c r="D1860" s="111" t="s">
        <v>0</v>
      </c>
      <c r="E1860" s="111" t="s">
        <v>3</v>
      </c>
      <c r="F1860" s="104" t="s">
        <v>1760</v>
      </c>
      <c r="G1860" s="104" t="s">
        <v>1776</v>
      </c>
      <c r="H1860" s="104" t="s">
        <v>1777</v>
      </c>
      <c r="I1860" s="104" t="s">
        <v>1778</v>
      </c>
      <c r="J1860" s="104" t="s">
        <v>1779</v>
      </c>
      <c r="K1860" s="104" t="s">
        <v>774</v>
      </c>
      <c r="L1860" s="104" t="s">
        <v>1766</v>
      </c>
      <c r="M1860" s="104" t="s">
        <v>1773</v>
      </c>
      <c r="N1860" s="111">
        <v>1</v>
      </c>
      <c r="O1860" s="111">
        <v>1</v>
      </c>
      <c r="P1860" s="111">
        <v>1</v>
      </c>
      <c r="Q1860" s="113">
        <v>1</v>
      </c>
      <c r="R1860" s="113">
        <v>1</v>
      </c>
      <c r="S1860" s="113">
        <v>1</v>
      </c>
      <c r="T1860" s="113">
        <v>0</v>
      </c>
      <c r="U1860" s="113">
        <v>0</v>
      </c>
      <c r="V1860" s="113">
        <v>0</v>
      </c>
      <c r="W1860" s="109">
        <v>0</v>
      </c>
      <c r="X1860" s="109">
        <v>239814.92</v>
      </c>
      <c r="Y1860" s="109">
        <v>0</v>
      </c>
      <c r="Z1860" s="109">
        <v>0</v>
      </c>
      <c r="AA1860" s="109">
        <v>0</v>
      </c>
      <c r="AB1860" s="109">
        <v>0</v>
      </c>
      <c r="AC1860" s="109">
        <v>0</v>
      </c>
      <c r="AD1860" s="109">
        <v>0</v>
      </c>
      <c r="AE1860" s="109">
        <v>239814.92</v>
      </c>
      <c r="AF1860" s="108">
        <v>45751</v>
      </c>
      <c r="AG1860" s="107">
        <v>46116</v>
      </c>
      <c r="AH1860" s="109">
        <v>239814.92</v>
      </c>
      <c r="AI1860" s="126">
        <v>0.92876712328767119</v>
      </c>
      <c r="AJ1860" s="126">
        <v>1</v>
      </c>
      <c r="AK1860" s="127">
        <v>4.9000000000000002E-2</v>
      </c>
      <c r="AL1860" s="128">
        <v>0.92876712328767119</v>
      </c>
      <c r="AM1860" s="128">
        <v>1</v>
      </c>
      <c r="AN1860" s="129">
        <v>4.9000000000000002E-2</v>
      </c>
      <c r="AO1860" s="130" t="s">
        <v>1774</v>
      </c>
      <c r="AP1860" s="130" t="s">
        <v>1775</v>
      </c>
      <c r="AQ1860" s="27">
        <v>5875.47</v>
      </c>
      <c r="AR1860" s="27">
        <v>5875.47</v>
      </c>
      <c r="AS1860" s="27">
        <v>0</v>
      </c>
      <c r="AT1860" s="27">
        <v>0</v>
      </c>
      <c r="AU1860" s="27">
        <v>0</v>
      </c>
      <c r="AV1860" s="27">
        <v>0</v>
      </c>
      <c r="AW1860" s="27">
        <v>0</v>
      </c>
      <c r="AX1860" s="27">
        <v>0</v>
      </c>
      <c r="AY1860" s="27">
        <v>0</v>
      </c>
      <c r="AZ1860" s="27">
        <v>0</v>
      </c>
      <c r="BA1860" s="27">
        <v>0</v>
      </c>
      <c r="BB1860" s="27">
        <v>0</v>
      </c>
      <c r="BC1860" s="27">
        <v>0</v>
      </c>
      <c r="BD1860" s="27">
        <v>0</v>
      </c>
      <c r="BE1860" s="27">
        <v>0</v>
      </c>
      <c r="BF1860" s="27">
        <v>0</v>
      </c>
      <c r="BG1860" s="27">
        <f t="shared" si="123"/>
        <v>11750.94</v>
      </c>
      <c r="BH1860" s="27">
        <f t="shared" si="124"/>
        <v>0</v>
      </c>
      <c r="BI1860" s="27">
        <f t="shared" si="125"/>
        <v>11750.94</v>
      </c>
    </row>
    <row r="1861" spans="1:61" x14ac:dyDescent="0.35">
      <c r="A1861" s="65" t="str">
        <f t="shared" si="126"/>
        <v>DI0018021</v>
      </c>
      <c r="B1861" s="67" t="s">
        <v>2159</v>
      </c>
      <c r="C1861" s="67">
        <v>1</v>
      </c>
      <c r="D1861" s="111" t="s">
        <v>0</v>
      </c>
      <c r="E1861" s="111" t="s">
        <v>3</v>
      </c>
      <c r="F1861" s="104" t="s">
        <v>1760</v>
      </c>
      <c r="G1861" s="104" t="s">
        <v>1776</v>
      </c>
      <c r="H1861" s="104" t="s">
        <v>1777</v>
      </c>
      <c r="I1861" s="104" t="s">
        <v>1778</v>
      </c>
      <c r="J1861" s="104" t="s">
        <v>1779</v>
      </c>
      <c r="K1861" s="104" t="s">
        <v>774</v>
      </c>
      <c r="L1861" s="104" t="s">
        <v>1766</v>
      </c>
      <c r="M1861" s="104" t="s">
        <v>1773</v>
      </c>
      <c r="N1861" s="111">
        <v>1</v>
      </c>
      <c r="O1861" s="111">
        <v>1</v>
      </c>
      <c r="P1861" s="111">
        <v>1</v>
      </c>
      <c r="Q1861" s="113">
        <v>1</v>
      </c>
      <c r="R1861" s="113">
        <v>1</v>
      </c>
      <c r="S1861" s="113">
        <v>1</v>
      </c>
      <c r="T1861" s="113">
        <v>0</v>
      </c>
      <c r="U1861" s="113">
        <v>0</v>
      </c>
      <c r="V1861" s="113">
        <v>0</v>
      </c>
      <c r="W1861" s="109">
        <v>0</v>
      </c>
      <c r="X1861" s="109">
        <v>333882.75</v>
      </c>
      <c r="Y1861" s="109">
        <v>0</v>
      </c>
      <c r="Z1861" s="109">
        <v>0</v>
      </c>
      <c r="AA1861" s="109">
        <v>0</v>
      </c>
      <c r="AB1861" s="109">
        <v>0</v>
      </c>
      <c r="AC1861" s="109">
        <v>0</v>
      </c>
      <c r="AD1861" s="109">
        <v>0</v>
      </c>
      <c r="AE1861" s="109">
        <v>333882.75</v>
      </c>
      <c r="AF1861" s="108">
        <v>45751</v>
      </c>
      <c r="AG1861" s="107">
        <v>46116</v>
      </c>
      <c r="AH1861" s="109">
        <v>333882.75</v>
      </c>
      <c r="AI1861" s="126">
        <v>0.92876712328767119</v>
      </c>
      <c r="AJ1861" s="126">
        <v>1</v>
      </c>
      <c r="AK1861" s="127">
        <v>4.9000000000000002E-2</v>
      </c>
      <c r="AL1861" s="128">
        <v>0.92876712328767119</v>
      </c>
      <c r="AM1861" s="128">
        <v>1</v>
      </c>
      <c r="AN1861" s="129">
        <v>4.9000000000000002E-2</v>
      </c>
      <c r="AO1861" s="130" t="s">
        <v>1774</v>
      </c>
      <c r="AP1861" s="130" t="s">
        <v>1775</v>
      </c>
      <c r="AQ1861" s="27">
        <v>8180.13</v>
      </c>
      <c r="AR1861" s="27">
        <v>8180.13</v>
      </c>
      <c r="AS1861" s="27">
        <v>0</v>
      </c>
      <c r="AT1861" s="27">
        <v>0</v>
      </c>
      <c r="AU1861" s="27">
        <v>0</v>
      </c>
      <c r="AV1861" s="27">
        <v>0</v>
      </c>
      <c r="AW1861" s="27">
        <v>0</v>
      </c>
      <c r="AX1861" s="27">
        <v>0</v>
      </c>
      <c r="AY1861" s="27">
        <v>0</v>
      </c>
      <c r="AZ1861" s="27">
        <v>0</v>
      </c>
      <c r="BA1861" s="27">
        <v>0</v>
      </c>
      <c r="BB1861" s="27">
        <v>0</v>
      </c>
      <c r="BC1861" s="27">
        <v>0</v>
      </c>
      <c r="BD1861" s="27">
        <v>0</v>
      </c>
      <c r="BE1861" s="27">
        <v>0</v>
      </c>
      <c r="BF1861" s="27">
        <v>0</v>
      </c>
      <c r="BG1861" s="27">
        <f t="shared" si="123"/>
        <v>16360.26</v>
      </c>
      <c r="BH1861" s="27">
        <f t="shared" si="124"/>
        <v>0</v>
      </c>
      <c r="BI1861" s="27">
        <f t="shared" si="125"/>
        <v>16360.26</v>
      </c>
    </row>
    <row r="1862" spans="1:61" x14ac:dyDescent="0.35">
      <c r="A1862" s="65" t="str">
        <f t="shared" si="126"/>
        <v>DI0018031</v>
      </c>
      <c r="B1862" s="67" t="s">
        <v>2160</v>
      </c>
      <c r="C1862" s="67">
        <v>1</v>
      </c>
      <c r="D1862" s="111" t="s">
        <v>0</v>
      </c>
      <c r="E1862" s="111" t="s">
        <v>3</v>
      </c>
      <c r="F1862" s="104" t="s">
        <v>1760</v>
      </c>
      <c r="G1862" s="104" t="s">
        <v>1776</v>
      </c>
      <c r="H1862" s="104" t="s">
        <v>1777</v>
      </c>
      <c r="I1862" s="104" t="s">
        <v>1778</v>
      </c>
      <c r="J1862" s="104" t="s">
        <v>1779</v>
      </c>
      <c r="K1862" s="104" t="s">
        <v>774</v>
      </c>
      <c r="L1862" s="104" t="s">
        <v>1766</v>
      </c>
      <c r="M1862" s="104" t="s">
        <v>1773</v>
      </c>
      <c r="N1862" s="111">
        <v>1</v>
      </c>
      <c r="O1862" s="111">
        <v>1</v>
      </c>
      <c r="P1862" s="111">
        <v>1</v>
      </c>
      <c r="Q1862" s="113">
        <v>1</v>
      </c>
      <c r="R1862" s="113">
        <v>1</v>
      </c>
      <c r="S1862" s="113">
        <v>1</v>
      </c>
      <c r="T1862" s="113">
        <v>0</v>
      </c>
      <c r="U1862" s="113">
        <v>0</v>
      </c>
      <c r="V1862" s="113">
        <v>0</v>
      </c>
      <c r="W1862" s="109">
        <v>0</v>
      </c>
      <c r="X1862" s="109">
        <v>409663.07</v>
      </c>
      <c r="Y1862" s="109">
        <v>0</v>
      </c>
      <c r="Z1862" s="109">
        <v>0</v>
      </c>
      <c r="AA1862" s="109">
        <v>0</v>
      </c>
      <c r="AB1862" s="109">
        <v>0</v>
      </c>
      <c r="AC1862" s="109">
        <v>0</v>
      </c>
      <c r="AD1862" s="109">
        <v>0</v>
      </c>
      <c r="AE1862" s="109">
        <v>409663.07</v>
      </c>
      <c r="AF1862" s="108">
        <v>45751</v>
      </c>
      <c r="AG1862" s="107">
        <v>46116</v>
      </c>
      <c r="AH1862" s="109">
        <v>409663.07</v>
      </c>
      <c r="AI1862" s="126">
        <v>0.92876712328767119</v>
      </c>
      <c r="AJ1862" s="126">
        <v>1</v>
      </c>
      <c r="AK1862" s="127">
        <v>4.9000000000000002E-2</v>
      </c>
      <c r="AL1862" s="128">
        <v>0.9287671232876713</v>
      </c>
      <c r="AM1862" s="128">
        <v>1</v>
      </c>
      <c r="AN1862" s="129">
        <v>4.9000000000000002E-2</v>
      </c>
      <c r="AO1862" s="130" t="s">
        <v>1774</v>
      </c>
      <c r="AP1862" s="130" t="s">
        <v>1775</v>
      </c>
      <c r="AQ1862" s="27">
        <v>10036.75</v>
      </c>
      <c r="AR1862" s="27">
        <v>10036.75</v>
      </c>
      <c r="AS1862" s="27">
        <v>0</v>
      </c>
      <c r="AT1862" s="27">
        <v>0</v>
      </c>
      <c r="AU1862" s="27">
        <v>0</v>
      </c>
      <c r="AV1862" s="27">
        <v>0</v>
      </c>
      <c r="AW1862" s="27">
        <v>0</v>
      </c>
      <c r="AX1862" s="27">
        <v>0</v>
      </c>
      <c r="AY1862" s="27">
        <v>0</v>
      </c>
      <c r="AZ1862" s="27">
        <v>0</v>
      </c>
      <c r="BA1862" s="27">
        <v>0</v>
      </c>
      <c r="BB1862" s="27">
        <v>0</v>
      </c>
      <c r="BC1862" s="27">
        <v>0</v>
      </c>
      <c r="BD1862" s="27">
        <v>0</v>
      </c>
      <c r="BE1862" s="27">
        <v>0</v>
      </c>
      <c r="BF1862" s="27">
        <v>0</v>
      </c>
      <c r="BG1862" s="27">
        <f t="shared" si="123"/>
        <v>20073.5</v>
      </c>
      <c r="BH1862" s="27">
        <f t="shared" si="124"/>
        <v>0</v>
      </c>
      <c r="BI1862" s="27">
        <f t="shared" si="125"/>
        <v>20073.5</v>
      </c>
    </row>
    <row r="1863" spans="1:61" x14ac:dyDescent="0.35">
      <c r="A1863" s="65" t="str">
        <f t="shared" si="126"/>
        <v>DI0018041</v>
      </c>
      <c r="B1863" s="67" t="s">
        <v>2161</v>
      </c>
      <c r="C1863" s="67">
        <v>1</v>
      </c>
      <c r="D1863" s="111" t="s">
        <v>0</v>
      </c>
      <c r="E1863" s="111" t="s">
        <v>3</v>
      </c>
      <c r="F1863" s="104" t="s">
        <v>1760</v>
      </c>
      <c r="G1863" s="104" t="s">
        <v>1776</v>
      </c>
      <c r="H1863" s="104" t="s">
        <v>1777</v>
      </c>
      <c r="I1863" s="104" t="s">
        <v>1778</v>
      </c>
      <c r="J1863" s="104" t="s">
        <v>1779</v>
      </c>
      <c r="K1863" s="104" t="s">
        <v>774</v>
      </c>
      <c r="L1863" s="104" t="s">
        <v>1766</v>
      </c>
      <c r="M1863" s="104" t="s">
        <v>1773</v>
      </c>
      <c r="N1863" s="111">
        <v>1</v>
      </c>
      <c r="O1863" s="111">
        <v>1</v>
      </c>
      <c r="P1863" s="111">
        <v>1</v>
      </c>
      <c r="Q1863" s="113">
        <v>1</v>
      </c>
      <c r="R1863" s="113">
        <v>1</v>
      </c>
      <c r="S1863" s="113">
        <v>1</v>
      </c>
      <c r="T1863" s="113">
        <v>0</v>
      </c>
      <c r="U1863" s="113">
        <v>0</v>
      </c>
      <c r="V1863" s="113">
        <v>0</v>
      </c>
      <c r="W1863" s="109">
        <v>0</v>
      </c>
      <c r="X1863" s="109">
        <v>95130.82</v>
      </c>
      <c r="Y1863" s="109">
        <v>0</v>
      </c>
      <c r="Z1863" s="109">
        <v>0</v>
      </c>
      <c r="AA1863" s="109">
        <v>0</v>
      </c>
      <c r="AB1863" s="109">
        <v>0</v>
      </c>
      <c r="AC1863" s="109">
        <v>0</v>
      </c>
      <c r="AD1863" s="109">
        <v>0</v>
      </c>
      <c r="AE1863" s="109">
        <v>95130.82</v>
      </c>
      <c r="AF1863" s="108">
        <v>45751</v>
      </c>
      <c r="AG1863" s="107">
        <v>46116</v>
      </c>
      <c r="AH1863" s="109">
        <v>95130.82</v>
      </c>
      <c r="AI1863" s="126">
        <v>0.92876712328767119</v>
      </c>
      <c r="AJ1863" s="126">
        <v>1</v>
      </c>
      <c r="AK1863" s="127">
        <v>4.9000000000000002E-2</v>
      </c>
      <c r="AL1863" s="128">
        <v>0.92876712328767119</v>
      </c>
      <c r="AM1863" s="128">
        <v>1</v>
      </c>
      <c r="AN1863" s="129">
        <v>4.9000000000000002E-2</v>
      </c>
      <c r="AO1863" s="130" t="s">
        <v>1774</v>
      </c>
      <c r="AP1863" s="130" t="s">
        <v>1775</v>
      </c>
      <c r="AQ1863" s="27">
        <v>2330.71</v>
      </c>
      <c r="AR1863" s="27">
        <v>2330.71</v>
      </c>
      <c r="AS1863" s="27">
        <v>0</v>
      </c>
      <c r="AT1863" s="27">
        <v>0</v>
      </c>
      <c r="AU1863" s="27">
        <v>0</v>
      </c>
      <c r="AV1863" s="27">
        <v>0</v>
      </c>
      <c r="AW1863" s="27">
        <v>0</v>
      </c>
      <c r="AX1863" s="27">
        <v>0</v>
      </c>
      <c r="AY1863" s="27">
        <v>0</v>
      </c>
      <c r="AZ1863" s="27">
        <v>0</v>
      </c>
      <c r="BA1863" s="27">
        <v>0</v>
      </c>
      <c r="BB1863" s="27">
        <v>0</v>
      </c>
      <c r="BC1863" s="27">
        <v>0</v>
      </c>
      <c r="BD1863" s="27">
        <v>0</v>
      </c>
      <c r="BE1863" s="27">
        <v>0</v>
      </c>
      <c r="BF1863" s="27">
        <v>0</v>
      </c>
      <c r="BG1863" s="27">
        <f t="shared" si="123"/>
        <v>4661.42</v>
      </c>
      <c r="BH1863" s="27">
        <f t="shared" si="124"/>
        <v>0</v>
      </c>
      <c r="BI1863" s="27">
        <f t="shared" si="125"/>
        <v>4661.42</v>
      </c>
    </row>
    <row r="1864" spans="1:61" x14ac:dyDescent="0.35">
      <c r="A1864" s="65" t="str">
        <f t="shared" si="126"/>
        <v>DI0018051</v>
      </c>
      <c r="B1864" s="67" t="s">
        <v>2162</v>
      </c>
      <c r="C1864" s="67">
        <v>1</v>
      </c>
      <c r="D1864" s="111" t="s">
        <v>0</v>
      </c>
      <c r="E1864" s="111" t="s">
        <v>3</v>
      </c>
      <c r="F1864" s="104" t="s">
        <v>1760</v>
      </c>
      <c r="G1864" s="104" t="s">
        <v>1776</v>
      </c>
      <c r="H1864" s="104" t="s">
        <v>1777</v>
      </c>
      <c r="I1864" s="104" t="s">
        <v>1778</v>
      </c>
      <c r="J1864" s="104" t="s">
        <v>1779</v>
      </c>
      <c r="K1864" s="104" t="s">
        <v>774</v>
      </c>
      <c r="L1864" s="104" t="s">
        <v>1766</v>
      </c>
      <c r="M1864" s="104" t="s">
        <v>1773</v>
      </c>
      <c r="N1864" s="111">
        <v>1</v>
      </c>
      <c r="O1864" s="111">
        <v>1</v>
      </c>
      <c r="P1864" s="111">
        <v>1</v>
      </c>
      <c r="Q1864" s="113">
        <v>1</v>
      </c>
      <c r="R1864" s="113">
        <v>1</v>
      </c>
      <c r="S1864" s="113">
        <v>1</v>
      </c>
      <c r="T1864" s="113">
        <v>0</v>
      </c>
      <c r="U1864" s="113">
        <v>0</v>
      </c>
      <c r="V1864" s="113">
        <v>0</v>
      </c>
      <c r="W1864" s="109">
        <v>0</v>
      </c>
      <c r="X1864" s="109">
        <v>322613.98</v>
      </c>
      <c r="Y1864" s="109">
        <v>0</v>
      </c>
      <c r="Z1864" s="109">
        <v>0</v>
      </c>
      <c r="AA1864" s="109">
        <v>0</v>
      </c>
      <c r="AB1864" s="109">
        <v>0</v>
      </c>
      <c r="AC1864" s="109">
        <v>0</v>
      </c>
      <c r="AD1864" s="109">
        <v>0</v>
      </c>
      <c r="AE1864" s="109">
        <v>322613.98</v>
      </c>
      <c r="AF1864" s="108">
        <v>45751</v>
      </c>
      <c r="AG1864" s="107">
        <v>46116</v>
      </c>
      <c r="AH1864" s="109">
        <v>322613.98</v>
      </c>
      <c r="AI1864" s="126">
        <v>0.92876712328767119</v>
      </c>
      <c r="AJ1864" s="126">
        <v>1</v>
      </c>
      <c r="AK1864" s="127">
        <v>4.9000000000000002E-2</v>
      </c>
      <c r="AL1864" s="128">
        <v>0.9287671232876713</v>
      </c>
      <c r="AM1864" s="128">
        <v>1</v>
      </c>
      <c r="AN1864" s="129">
        <v>4.9000000000000002E-2</v>
      </c>
      <c r="AO1864" s="130" t="s">
        <v>1774</v>
      </c>
      <c r="AP1864" s="130" t="s">
        <v>1775</v>
      </c>
      <c r="AQ1864" s="27">
        <v>7904.04</v>
      </c>
      <c r="AR1864" s="27">
        <v>7904.04</v>
      </c>
      <c r="AS1864" s="27">
        <v>0</v>
      </c>
      <c r="AT1864" s="27">
        <v>0</v>
      </c>
      <c r="AU1864" s="27">
        <v>0</v>
      </c>
      <c r="AV1864" s="27">
        <v>0</v>
      </c>
      <c r="AW1864" s="27">
        <v>0</v>
      </c>
      <c r="AX1864" s="27">
        <v>0</v>
      </c>
      <c r="AY1864" s="27">
        <v>0</v>
      </c>
      <c r="AZ1864" s="27">
        <v>0</v>
      </c>
      <c r="BA1864" s="27">
        <v>0</v>
      </c>
      <c r="BB1864" s="27">
        <v>0</v>
      </c>
      <c r="BC1864" s="27">
        <v>0</v>
      </c>
      <c r="BD1864" s="27">
        <v>0</v>
      </c>
      <c r="BE1864" s="27">
        <v>0</v>
      </c>
      <c r="BF1864" s="27">
        <v>0</v>
      </c>
      <c r="BG1864" s="27">
        <f t="shared" si="123"/>
        <v>15808.08</v>
      </c>
      <c r="BH1864" s="27">
        <f t="shared" si="124"/>
        <v>0</v>
      </c>
      <c r="BI1864" s="27">
        <f t="shared" si="125"/>
        <v>15808.08</v>
      </c>
    </row>
    <row r="1865" spans="1:61" x14ac:dyDescent="0.35">
      <c r="A1865" s="65" t="str">
        <f t="shared" si="126"/>
        <v>DI0018061</v>
      </c>
      <c r="B1865" s="67" t="s">
        <v>2163</v>
      </c>
      <c r="C1865" s="67">
        <v>1</v>
      </c>
      <c r="D1865" s="111" t="s">
        <v>0</v>
      </c>
      <c r="E1865" s="111" t="s">
        <v>3</v>
      </c>
      <c r="F1865" s="104" t="s">
        <v>1760</v>
      </c>
      <c r="G1865" s="104" t="s">
        <v>1776</v>
      </c>
      <c r="H1865" s="104" t="s">
        <v>1777</v>
      </c>
      <c r="I1865" s="104" t="s">
        <v>1778</v>
      </c>
      <c r="J1865" s="104" t="s">
        <v>1779</v>
      </c>
      <c r="K1865" s="104" t="s">
        <v>774</v>
      </c>
      <c r="L1865" s="104" t="s">
        <v>1766</v>
      </c>
      <c r="M1865" s="104" t="s">
        <v>1773</v>
      </c>
      <c r="N1865" s="111">
        <v>1</v>
      </c>
      <c r="O1865" s="111">
        <v>1</v>
      </c>
      <c r="P1865" s="111">
        <v>1</v>
      </c>
      <c r="Q1865" s="113">
        <v>1</v>
      </c>
      <c r="R1865" s="113">
        <v>1</v>
      </c>
      <c r="S1865" s="113">
        <v>1</v>
      </c>
      <c r="T1865" s="113">
        <v>0</v>
      </c>
      <c r="U1865" s="113">
        <v>0</v>
      </c>
      <c r="V1865" s="113">
        <v>0</v>
      </c>
      <c r="W1865" s="109">
        <v>0</v>
      </c>
      <c r="X1865" s="109">
        <v>196045.57</v>
      </c>
      <c r="Y1865" s="109">
        <v>0</v>
      </c>
      <c r="Z1865" s="109">
        <v>0</v>
      </c>
      <c r="AA1865" s="109">
        <v>0</v>
      </c>
      <c r="AB1865" s="109">
        <v>0</v>
      </c>
      <c r="AC1865" s="109">
        <v>0</v>
      </c>
      <c r="AD1865" s="109">
        <v>0</v>
      </c>
      <c r="AE1865" s="109">
        <v>196045.57</v>
      </c>
      <c r="AF1865" s="108">
        <v>45751</v>
      </c>
      <c r="AG1865" s="107">
        <v>46116</v>
      </c>
      <c r="AH1865" s="109">
        <v>196045.57</v>
      </c>
      <c r="AI1865" s="126">
        <v>0.92876712328767119</v>
      </c>
      <c r="AJ1865" s="126">
        <v>1</v>
      </c>
      <c r="AK1865" s="127">
        <v>4.9000000000000002E-2</v>
      </c>
      <c r="AL1865" s="128">
        <v>0.92876712328767119</v>
      </c>
      <c r="AM1865" s="128">
        <v>1</v>
      </c>
      <c r="AN1865" s="129">
        <v>4.9000000000000002E-2</v>
      </c>
      <c r="AO1865" s="130" t="s">
        <v>1774</v>
      </c>
      <c r="AP1865" s="130" t="s">
        <v>1775</v>
      </c>
      <c r="AQ1865" s="27">
        <v>4803.12</v>
      </c>
      <c r="AR1865" s="27">
        <v>4803.12</v>
      </c>
      <c r="AS1865" s="27">
        <v>0</v>
      </c>
      <c r="AT1865" s="27">
        <v>0</v>
      </c>
      <c r="AU1865" s="27">
        <v>0</v>
      </c>
      <c r="AV1865" s="27">
        <v>0</v>
      </c>
      <c r="AW1865" s="27">
        <v>0</v>
      </c>
      <c r="AX1865" s="27">
        <v>0</v>
      </c>
      <c r="AY1865" s="27">
        <v>0</v>
      </c>
      <c r="AZ1865" s="27">
        <v>0</v>
      </c>
      <c r="BA1865" s="27">
        <v>0</v>
      </c>
      <c r="BB1865" s="27">
        <v>0</v>
      </c>
      <c r="BC1865" s="27">
        <v>0</v>
      </c>
      <c r="BD1865" s="27">
        <v>0</v>
      </c>
      <c r="BE1865" s="27">
        <v>0</v>
      </c>
      <c r="BF1865" s="27">
        <v>0</v>
      </c>
      <c r="BG1865" s="27">
        <f t="shared" si="123"/>
        <v>9606.24</v>
      </c>
      <c r="BH1865" s="27">
        <f t="shared" si="124"/>
        <v>0</v>
      </c>
      <c r="BI1865" s="27">
        <f t="shared" si="125"/>
        <v>9606.24</v>
      </c>
    </row>
    <row r="1866" spans="1:61" x14ac:dyDescent="0.35">
      <c r="A1866" s="65" t="str">
        <f t="shared" si="126"/>
        <v>DI0018071</v>
      </c>
      <c r="B1866" s="67" t="s">
        <v>2164</v>
      </c>
      <c r="C1866" s="67">
        <v>1</v>
      </c>
      <c r="D1866" s="111" t="s">
        <v>0</v>
      </c>
      <c r="E1866" s="111" t="s">
        <v>3</v>
      </c>
      <c r="F1866" s="104" t="s">
        <v>1760</v>
      </c>
      <c r="G1866" s="104" t="s">
        <v>1776</v>
      </c>
      <c r="H1866" s="104" t="s">
        <v>1777</v>
      </c>
      <c r="I1866" s="104" t="s">
        <v>1778</v>
      </c>
      <c r="J1866" s="104" t="s">
        <v>1779</v>
      </c>
      <c r="K1866" s="104" t="s">
        <v>774</v>
      </c>
      <c r="L1866" s="104" t="s">
        <v>1766</v>
      </c>
      <c r="M1866" s="104" t="s">
        <v>1773</v>
      </c>
      <c r="N1866" s="111">
        <v>1</v>
      </c>
      <c r="O1866" s="111">
        <v>1</v>
      </c>
      <c r="P1866" s="111">
        <v>1</v>
      </c>
      <c r="Q1866" s="113">
        <v>1</v>
      </c>
      <c r="R1866" s="113">
        <v>1</v>
      </c>
      <c r="S1866" s="113">
        <v>1</v>
      </c>
      <c r="T1866" s="113">
        <v>0</v>
      </c>
      <c r="U1866" s="113">
        <v>0</v>
      </c>
      <c r="V1866" s="113">
        <v>0</v>
      </c>
      <c r="W1866" s="109">
        <v>0</v>
      </c>
      <c r="X1866" s="109">
        <v>438876.26</v>
      </c>
      <c r="Y1866" s="109">
        <v>0</v>
      </c>
      <c r="Z1866" s="109">
        <v>0</v>
      </c>
      <c r="AA1866" s="109">
        <v>0</v>
      </c>
      <c r="AB1866" s="109">
        <v>0</v>
      </c>
      <c r="AC1866" s="109">
        <v>0</v>
      </c>
      <c r="AD1866" s="109">
        <v>0</v>
      </c>
      <c r="AE1866" s="109">
        <v>438876.26</v>
      </c>
      <c r="AF1866" s="108">
        <v>45751</v>
      </c>
      <c r="AG1866" s="107">
        <v>46116</v>
      </c>
      <c r="AH1866" s="109">
        <v>438876.26</v>
      </c>
      <c r="AI1866" s="126">
        <v>0.92876712328767119</v>
      </c>
      <c r="AJ1866" s="126">
        <v>1</v>
      </c>
      <c r="AK1866" s="127">
        <v>4.9000000000000002E-2</v>
      </c>
      <c r="AL1866" s="128">
        <v>0.92876712328767119</v>
      </c>
      <c r="AM1866" s="128">
        <v>1</v>
      </c>
      <c r="AN1866" s="129">
        <v>4.9000000000000002E-2</v>
      </c>
      <c r="AO1866" s="130" t="s">
        <v>1774</v>
      </c>
      <c r="AP1866" s="130" t="s">
        <v>1775</v>
      </c>
      <c r="AQ1866" s="27">
        <v>10752.47</v>
      </c>
      <c r="AR1866" s="27">
        <v>10752.47</v>
      </c>
      <c r="AS1866" s="27">
        <v>0</v>
      </c>
      <c r="AT1866" s="27">
        <v>0</v>
      </c>
      <c r="AU1866" s="27">
        <v>0</v>
      </c>
      <c r="AV1866" s="27">
        <v>0</v>
      </c>
      <c r="AW1866" s="27">
        <v>0</v>
      </c>
      <c r="AX1866" s="27">
        <v>0</v>
      </c>
      <c r="AY1866" s="27">
        <v>0</v>
      </c>
      <c r="AZ1866" s="27">
        <v>0</v>
      </c>
      <c r="BA1866" s="27">
        <v>0</v>
      </c>
      <c r="BB1866" s="27">
        <v>0</v>
      </c>
      <c r="BC1866" s="27">
        <v>0</v>
      </c>
      <c r="BD1866" s="27">
        <v>0</v>
      </c>
      <c r="BE1866" s="27">
        <v>0</v>
      </c>
      <c r="BF1866" s="27">
        <v>0</v>
      </c>
      <c r="BG1866" s="27">
        <f t="shared" si="123"/>
        <v>21504.94</v>
      </c>
      <c r="BH1866" s="27">
        <f t="shared" si="124"/>
        <v>0</v>
      </c>
      <c r="BI1866" s="27">
        <f t="shared" si="125"/>
        <v>21504.94</v>
      </c>
    </row>
    <row r="1867" spans="1:61" x14ac:dyDescent="0.35">
      <c r="A1867" s="65" t="str">
        <f t="shared" si="126"/>
        <v>DI0018081</v>
      </c>
      <c r="B1867" s="67" t="s">
        <v>2165</v>
      </c>
      <c r="C1867" s="67">
        <v>1</v>
      </c>
      <c r="D1867" s="111" t="s">
        <v>0</v>
      </c>
      <c r="E1867" s="111" t="s">
        <v>3</v>
      </c>
      <c r="F1867" s="104" t="s">
        <v>1760</v>
      </c>
      <c r="G1867" s="104" t="s">
        <v>1776</v>
      </c>
      <c r="H1867" s="104" t="s">
        <v>1777</v>
      </c>
      <c r="I1867" s="104" t="s">
        <v>1778</v>
      </c>
      <c r="J1867" s="104" t="s">
        <v>1779</v>
      </c>
      <c r="K1867" s="104" t="s">
        <v>774</v>
      </c>
      <c r="L1867" s="104" t="s">
        <v>1766</v>
      </c>
      <c r="M1867" s="104" t="s">
        <v>1773</v>
      </c>
      <c r="N1867" s="111">
        <v>1</v>
      </c>
      <c r="O1867" s="111">
        <v>1</v>
      </c>
      <c r="P1867" s="111">
        <v>1</v>
      </c>
      <c r="Q1867" s="113">
        <v>1</v>
      </c>
      <c r="R1867" s="113">
        <v>1</v>
      </c>
      <c r="S1867" s="113">
        <v>1</v>
      </c>
      <c r="T1867" s="113">
        <v>0</v>
      </c>
      <c r="U1867" s="113">
        <v>0</v>
      </c>
      <c r="V1867" s="113">
        <v>0</v>
      </c>
      <c r="W1867" s="109">
        <v>0</v>
      </c>
      <c r="X1867" s="109">
        <v>251709.03</v>
      </c>
      <c r="Y1867" s="109">
        <v>0</v>
      </c>
      <c r="Z1867" s="109">
        <v>0</v>
      </c>
      <c r="AA1867" s="109">
        <v>0</v>
      </c>
      <c r="AB1867" s="109">
        <v>0</v>
      </c>
      <c r="AC1867" s="109">
        <v>0</v>
      </c>
      <c r="AD1867" s="109">
        <v>0</v>
      </c>
      <c r="AE1867" s="109">
        <v>251709.03</v>
      </c>
      <c r="AF1867" s="108">
        <v>45751</v>
      </c>
      <c r="AG1867" s="107">
        <v>46116</v>
      </c>
      <c r="AH1867" s="109">
        <v>251709.03</v>
      </c>
      <c r="AI1867" s="126">
        <v>0.92876712328767119</v>
      </c>
      <c r="AJ1867" s="126">
        <v>1</v>
      </c>
      <c r="AK1867" s="127">
        <v>4.9000000000000002E-2</v>
      </c>
      <c r="AL1867" s="128">
        <v>0.92876712328767119</v>
      </c>
      <c r="AM1867" s="128">
        <v>1</v>
      </c>
      <c r="AN1867" s="129">
        <v>4.9000000000000002E-2</v>
      </c>
      <c r="AO1867" s="130" t="s">
        <v>1774</v>
      </c>
      <c r="AP1867" s="130" t="s">
        <v>1775</v>
      </c>
      <c r="AQ1867" s="27">
        <v>6166.87</v>
      </c>
      <c r="AR1867" s="27">
        <v>6166.87</v>
      </c>
      <c r="AS1867" s="27">
        <v>0</v>
      </c>
      <c r="AT1867" s="27">
        <v>0</v>
      </c>
      <c r="AU1867" s="27">
        <v>0</v>
      </c>
      <c r="AV1867" s="27">
        <v>0</v>
      </c>
      <c r="AW1867" s="27">
        <v>0</v>
      </c>
      <c r="AX1867" s="27">
        <v>0</v>
      </c>
      <c r="AY1867" s="27">
        <v>0</v>
      </c>
      <c r="AZ1867" s="27">
        <v>0</v>
      </c>
      <c r="BA1867" s="27">
        <v>0</v>
      </c>
      <c r="BB1867" s="27">
        <v>0</v>
      </c>
      <c r="BC1867" s="27">
        <v>0</v>
      </c>
      <c r="BD1867" s="27">
        <v>0</v>
      </c>
      <c r="BE1867" s="27">
        <v>0</v>
      </c>
      <c r="BF1867" s="27">
        <v>0</v>
      </c>
      <c r="BG1867" s="27">
        <f t="shared" si="123"/>
        <v>12333.74</v>
      </c>
      <c r="BH1867" s="27">
        <f t="shared" si="124"/>
        <v>0</v>
      </c>
      <c r="BI1867" s="27">
        <f t="shared" si="125"/>
        <v>12333.74</v>
      </c>
    </row>
    <row r="1868" spans="1:61" x14ac:dyDescent="0.35">
      <c r="A1868" s="65" t="str">
        <f t="shared" si="126"/>
        <v>DI0018091</v>
      </c>
      <c r="B1868" s="67" t="s">
        <v>2166</v>
      </c>
      <c r="C1868" s="67">
        <v>1</v>
      </c>
      <c r="D1868" s="111" t="s">
        <v>0</v>
      </c>
      <c r="E1868" s="111" t="s">
        <v>3</v>
      </c>
      <c r="F1868" s="104" t="s">
        <v>1760</v>
      </c>
      <c r="G1868" s="104" t="s">
        <v>1776</v>
      </c>
      <c r="H1868" s="104" t="s">
        <v>1777</v>
      </c>
      <c r="I1868" s="104" t="s">
        <v>1778</v>
      </c>
      <c r="J1868" s="104" t="s">
        <v>1779</v>
      </c>
      <c r="K1868" s="104" t="s">
        <v>774</v>
      </c>
      <c r="L1868" s="104" t="s">
        <v>1766</v>
      </c>
      <c r="M1868" s="104" t="s">
        <v>1773</v>
      </c>
      <c r="N1868" s="111">
        <v>1</v>
      </c>
      <c r="O1868" s="111">
        <v>1</v>
      </c>
      <c r="P1868" s="111">
        <v>1</v>
      </c>
      <c r="Q1868" s="113">
        <v>1</v>
      </c>
      <c r="R1868" s="113">
        <v>1</v>
      </c>
      <c r="S1868" s="113">
        <v>1</v>
      </c>
      <c r="T1868" s="113">
        <v>0</v>
      </c>
      <c r="U1868" s="113">
        <v>0</v>
      </c>
      <c r="V1868" s="113">
        <v>0</v>
      </c>
      <c r="W1868" s="109">
        <v>0</v>
      </c>
      <c r="X1868" s="109">
        <v>1496200.28</v>
      </c>
      <c r="Y1868" s="109">
        <v>0</v>
      </c>
      <c r="Z1868" s="109">
        <v>0</v>
      </c>
      <c r="AA1868" s="109">
        <v>0</v>
      </c>
      <c r="AB1868" s="109">
        <v>0</v>
      </c>
      <c r="AC1868" s="109">
        <v>0</v>
      </c>
      <c r="AD1868" s="109">
        <v>0</v>
      </c>
      <c r="AE1868" s="109">
        <v>1496200.28</v>
      </c>
      <c r="AF1868" s="108">
        <v>45751</v>
      </c>
      <c r="AG1868" s="107">
        <v>46116</v>
      </c>
      <c r="AH1868" s="109">
        <v>1496200.28</v>
      </c>
      <c r="AI1868" s="126">
        <v>0.92876712328767119</v>
      </c>
      <c r="AJ1868" s="126">
        <v>1</v>
      </c>
      <c r="AK1868" s="127">
        <v>4.9000000000000002E-2</v>
      </c>
      <c r="AL1868" s="128">
        <v>0.92876712328767119</v>
      </c>
      <c r="AM1868" s="128">
        <v>1</v>
      </c>
      <c r="AN1868" s="129">
        <v>4.9000000000000002E-2</v>
      </c>
      <c r="AO1868" s="130" t="s">
        <v>1774</v>
      </c>
      <c r="AP1868" s="130" t="s">
        <v>1775</v>
      </c>
      <c r="AQ1868" s="27">
        <v>65458.76</v>
      </c>
      <c r="AR1868" s="27">
        <v>130917.52</v>
      </c>
      <c r="AS1868" s="27">
        <v>130917.52</v>
      </c>
      <c r="AT1868" s="27">
        <v>65458.76</v>
      </c>
      <c r="AU1868" s="27">
        <v>0</v>
      </c>
      <c r="AV1868" s="27">
        <v>0</v>
      </c>
      <c r="AW1868" s="27">
        <v>0</v>
      </c>
      <c r="AX1868" s="27">
        <v>0</v>
      </c>
      <c r="AY1868" s="27">
        <v>0</v>
      </c>
      <c r="AZ1868" s="27">
        <v>0</v>
      </c>
      <c r="BA1868" s="27">
        <v>0</v>
      </c>
      <c r="BB1868" s="27">
        <v>0</v>
      </c>
      <c r="BC1868" s="27">
        <v>0</v>
      </c>
      <c r="BD1868" s="27">
        <v>0</v>
      </c>
      <c r="BE1868" s="27">
        <v>0</v>
      </c>
      <c r="BF1868" s="27">
        <v>0</v>
      </c>
      <c r="BG1868" s="27">
        <f t="shared" si="123"/>
        <v>196376.28</v>
      </c>
      <c r="BH1868" s="27">
        <f t="shared" si="124"/>
        <v>196376.28</v>
      </c>
      <c r="BI1868" s="27">
        <f t="shared" si="125"/>
        <v>392752.56</v>
      </c>
    </row>
    <row r="1869" spans="1:61" x14ac:dyDescent="0.35">
      <c r="A1869" s="65" t="str">
        <f t="shared" si="126"/>
        <v>DI0018101</v>
      </c>
      <c r="B1869" s="67" t="s">
        <v>2167</v>
      </c>
      <c r="C1869" s="67">
        <v>1</v>
      </c>
      <c r="D1869" s="111" t="s">
        <v>0</v>
      </c>
      <c r="E1869" s="111" t="s">
        <v>3</v>
      </c>
      <c r="F1869" s="104" t="s">
        <v>1760</v>
      </c>
      <c r="G1869" s="104" t="s">
        <v>1776</v>
      </c>
      <c r="H1869" s="104" t="s">
        <v>1777</v>
      </c>
      <c r="I1869" s="104" t="s">
        <v>1778</v>
      </c>
      <c r="J1869" s="104" t="s">
        <v>1779</v>
      </c>
      <c r="K1869" s="104" t="s">
        <v>774</v>
      </c>
      <c r="L1869" s="104" t="s">
        <v>1766</v>
      </c>
      <c r="M1869" s="104" t="s">
        <v>1773</v>
      </c>
      <c r="N1869" s="111">
        <v>1</v>
      </c>
      <c r="O1869" s="111">
        <v>1</v>
      </c>
      <c r="P1869" s="111">
        <v>1</v>
      </c>
      <c r="Q1869" s="113">
        <v>1</v>
      </c>
      <c r="R1869" s="113">
        <v>1</v>
      </c>
      <c r="S1869" s="113">
        <v>1</v>
      </c>
      <c r="T1869" s="113">
        <v>0</v>
      </c>
      <c r="U1869" s="113">
        <v>0</v>
      </c>
      <c r="V1869" s="113">
        <v>0</v>
      </c>
      <c r="W1869" s="109">
        <v>0</v>
      </c>
      <c r="X1869" s="109">
        <v>997374.14</v>
      </c>
      <c r="Y1869" s="109">
        <v>0</v>
      </c>
      <c r="Z1869" s="109">
        <v>0</v>
      </c>
      <c r="AA1869" s="109">
        <v>0</v>
      </c>
      <c r="AB1869" s="109">
        <v>0</v>
      </c>
      <c r="AC1869" s="109">
        <v>0</v>
      </c>
      <c r="AD1869" s="109">
        <v>0</v>
      </c>
      <c r="AE1869" s="109">
        <v>997374.14</v>
      </c>
      <c r="AF1869" s="108">
        <v>45751</v>
      </c>
      <c r="AG1869" s="107">
        <v>46116</v>
      </c>
      <c r="AH1869" s="109">
        <v>997374.14</v>
      </c>
      <c r="AI1869" s="126">
        <v>0.92876712328767119</v>
      </c>
      <c r="AJ1869" s="126">
        <v>1</v>
      </c>
      <c r="AK1869" s="127">
        <v>4.9000000000000002E-2</v>
      </c>
      <c r="AL1869" s="128">
        <v>0.92876712328767119</v>
      </c>
      <c r="AM1869" s="128">
        <v>1</v>
      </c>
      <c r="AN1869" s="129">
        <v>4.9000000000000002E-2</v>
      </c>
      <c r="AO1869" s="130" t="s">
        <v>1774</v>
      </c>
      <c r="AP1869" s="130" t="s">
        <v>1775</v>
      </c>
      <c r="AQ1869" s="27">
        <v>46128.55</v>
      </c>
      <c r="AR1869" s="27">
        <v>92257.1</v>
      </c>
      <c r="AS1869" s="27">
        <v>92257.1</v>
      </c>
      <c r="AT1869" s="27">
        <v>92257.1</v>
      </c>
      <c r="AU1869" s="27">
        <v>92257.1</v>
      </c>
      <c r="AV1869" s="27">
        <v>46128.55</v>
      </c>
      <c r="AW1869" s="27">
        <v>0</v>
      </c>
      <c r="AX1869" s="27">
        <v>0</v>
      </c>
      <c r="AY1869" s="27">
        <v>0</v>
      </c>
      <c r="AZ1869" s="27">
        <v>0</v>
      </c>
      <c r="BA1869" s="27">
        <v>0</v>
      </c>
      <c r="BB1869" s="27">
        <v>0</v>
      </c>
      <c r="BC1869" s="27">
        <v>0</v>
      </c>
      <c r="BD1869" s="27">
        <v>0</v>
      </c>
      <c r="BE1869" s="27">
        <v>0</v>
      </c>
      <c r="BF1869" s="27">
        <v>0</v>
      </c>
      <c r="BG1869" s="27">
        <f t="shared" si="123"/>
        <v>138385.65000000002</v>
      </c>
      <c r="BH1869" s="27">
        <f t="shared" si="124"/>
        <v>322899.85000000003</v>
      </c>
      <c r="BI1869" s="27">
        <f t="shared" si="125"/>
        <v>461285.50000000006</v>
      </c>
    </row>
    <row r="1870" spans="1:61" x14ac:dyDescent="0.35">
      <c r="A1870" s="65" t="str">
        <f t="shared" si="126"/>
        <v>DI0018111</v>
      </c>
      <c r="B1870" s="67" t="s">
        <v>2168</v>
      </c>
      <c r="C1870" s="67">
        <v>1</v>
      </c>
      <c r="D1870" s="111" t="s">
        <v>0</v>
      </c>
      <c r="E1870" s="111" t="s">
        <v>3</v>
      </c>
      <c r="F1870" s="104" t="s">
        <v>1760</v>
      </c>
      <c r="G1870" s="104" t="s">
        <v>1776</v>
      </c>
      <c r="H1870" s="104" t="s">
        <v>1777</v>
      </c>
      <c r="I1870" s="104" t="s">
        <v>1778</v>
      </c>
      <c r="J1870" s="104" t="s">
        <v>1779</v>
      </c>
      <c r="K1870" s="104" t="s">
        <v>774</v>
      </c>
      <c r="L1870" s="104" t="s">
        <v>1766</v>
      </c>
      <c r="M1870" s="104" t="s">
        <v>1773</v>
      </c>
      <c r="N1870" s="111">
        <v>1</v>
      </c>
      <c r="O1870" s="111">
        <v>1</v>
      </c>
      <c r="P1870" s="111">
        <v>1</v>
      </c>
      <c r="Q1870" s="113">
        <v>1</v>
      </c>
      <c r="R1870" s="113">
        <v>1</v>
      </c>
      <c r="S1870" s="113">
        <v>1</v>
      </c>
      <c r="T1870" s="113">
        <v>0</v>
      </c>
      <c r="U1870" s="113">
        <v>0</v>
      </c>
      <c r="V1870" s="113">
        <v>0</v>
      </c>
      <c r="W1870" s="109">
        <v>0</v>
      </c>
      <c r="X1870" s="109">
        <v>382386.22</v>
      </c>
      <c r="Y1870" s="109">
        <v>0</v>
      </c>
      <c r="Z1870" s="109">
        <v>0</v>
      </c>
      <c r="AA1870" s="109">
        <v>0</v>
      </c>
      <c r="AB1870" s="109">
        <v>0</v>
      </c>
      <c r="AC1870" s="109">
        <v>0</v>
      </c>
      <c r="AD1870" s="109">
        <v>0</v>
      </c>
      <c r="AE1870" s="109">
        <v>382386.22</v>
      </c>
      <c r="AF1870" s="108">
        <v>45751</v>
      </c>
      <c r="AG1870" s="107">
        <v>46847</v>
      </c>
      <c r="AH1870" s="109">
        <v>382386.22</v>
      </c>
      <c r="AI1870" s="126">
        <v>2.9315068493150687</v>
      </c>
      <c r="AJ1870" s="126">
        <v>3.0027397260273974</v>
      </c>
      <c r="AK1870" s="127">
        <v>8.7499999999999994E-2</v>
      </c>
      <c r="AL1870" s="128">
        <v>2.9315068493150687</v>
      </c>
      <c r="AM1870" s="128">
        <v>3.0027397260273969</v>
      </c>
      <c r="AN1870" s="129">
        <v>8.7500000000000008E-2</v>
      </c>
      <c r="AO1870" s="130" t="s">
        <v>1774</v>
      </c>
      <c r="AP1870" s="130" t="s">
        <v>1775</v>
      </c>
      <c r="AQ1870" s="27">
        <v>9368.4599999999991</v>
      </c>
      <c r="AR1870" s="27">
        <v>9368.4599999999991</v>
      </c>
      <c r="AS1870" s="27">
        <v>0</v>
      </c>
      <c r="AT1870" s="27">
        <v>0</v>
      </c>
      <c r="AU1870" s="27">
        <v>0</v>
      </c>
      <c r="AV1870" s="27">
        <v>0</v>
      </c>
      <c r="AW1870" s="27">
        <v>0</v>
      </c>
      <c r="AX1870" s="27">
        <v>0</v>
      </c>
      <c r="AY1870" s="27">
        <v>0</v>
      </c>
      <c r="AZ1870" s="27">
        <v>0</v>
      </c>
      <c r="BA1870" s="27">
        <v>0</v>
      </c>
      <c r="BB1870" s="27">
        <v>0</v>
      </c>
      <c r="BC1870" s="27">
        <v>0</v>
      </c>
      <c r="BD1870" s="27">
        <v>0</v>
      </c>
      <c r="BE1870" s="27">
        <v>0</v>
      </c>
      <c r="BF1870" s="27">
        <v>0</v>
      </c>
      <c r="BG1870" s="27">
        <f t="shared" si="123"/>
        <v>18736.919999999998</v>
      </c>
      <c r="BH1870" s="27">
        <f t="shared" si="124"/>
        <v>0</v>
      </c>
      <c r="BI1870" s="27">
        <f t="shared" si="125"/>
        <v>18736.919999999998</v>
      </c>
    </row>
    <row r="1871" spans="1:61" x14ac:dyDescent="0.35">
      <c r="A1871" s="65" t="str">
        <f t="shared" si="126"/>
        <v>DI0018121</v>
      </c>
      <c r="B1871" s="67" t="s">
        <v>2169</v>
      </c>
      <c r="C1871" s="67">
        <v>1</v>
      </c>
      <c r="D1871" s="111" t="s">
        <v>0</v>
      </c>
      <c r="E1871" s="111" t="s">
        <v>3</v>
      </c>
      <c r="F1871" s="104" t="s">
        <v>1760</v>
      </c>
      <c r="G1871" s="104" t="s">
        <v>1776</v>
      </c>
      <c r="H1871" s="104" t="s">
        <v>1777</v>
      </c>
      <c r="I1871" s="104" t="s">
        <v>1778</v>
      </c>
      <c r="J1871" s="104" t="s">
        <v>1779</v>
      </c>
      <c r="K1871" s="104" t="s">
        <v>774</v>
      </c>
      <c r="L1871" s="104" t="s">
        <v>1766</v>
      </c>
      <c r="M1871" s="104" t="s">
        <v>1773</v>
      </c>
      <c r="N1871" s="111">
        <v>1</v>
      </c>
      <c r="O1871" s="111">
        <v>1</v>
      </c>
      <c r="P1871" s="111">
        <v>1</v>
      </c>
      <c r="Q1871" s="113">
        <v>1</v>
      </c>
      <c r="R1871" s="113">
        <v>1</v>
      </c>
      <c r="S1871" s="113">
        <v>1</v>
      </c>
      <c r="T1871" s="113">
        <v>0</v>
      </c>
      <c r="U1871" s="113">
        <v>0</v>
      </c>
      <c r="V1871" s="113">
        <v>0</v>
      </c>
      <c r="W1871" s="109">
        <v>0</v>
      </c>
      <c r="X1871" s="109">
        <v>170566.9</v>
      </c>
      <c r="Y1871" s="109">
        <v>0</v>
      </c>
      <c r="Z1871" s="109">
        <v>0</v>
      </c>
      <c r="AA1871" s="109">
        <v>0</v>
      </c>
      <c r="AB1871" s="109">
        <v>0</v>
      </c>
      <c r="AC1871" s="109">
        <v>0</v>
      </c>
      <c r="AD1871" s="109">
        <v>0</v>
      </c>
      <c r="AE1871" s="109">
        <v>170566.9</v>
      </c>
      <c r="AF1871" s="108">
        <v>45751</v>
      </c>
      <c r="AG1871" s="107">
        <v>46116</v>
      </c>
      <c r="AH1871" s="109">
        <v>170566.9</v>
      </c>
      <c r="AI1871" s="126">
        <v>0.92876712328767119</v>
      </c>
      <c r="AJ1871" s="126">
        <v>1</v>
      </c>
      <c r="AK1871" s="127">
        <v>4.9000000000000002E-2</v>
      </c>
      <c r="AL1871" s="128">
        <v>0.92876712328767108</v>
      </c>
      <c r="AM1871" s="128">
        <v>1</v>
      </c>
      <c r="AN1871" s="129">
        <v>4.9000000000000002E-2</v>
      </c>
      <c r="AO1871" s="130" t="s">
        <v>1774</v>
      </c>
      <c r="AP1871" s="130" t="s">
        <v>1775</v>
      </c>
      <c r="AQ1871" s="27">
        <v>4178.8900000000003</v>
      </c>
      <c r="AR1871" s="27">
        <v>4178.8900000000003</v>
      </c>
      <c r="AS1871" s="27">
        <v>0</v>
      </c>
      <c r="AT1871" s="27">
        <v>0</v>
      </c>
      <c r="AU1871" s="27">
        <v>0</v>
      </c>
      <c r="AV1871" s="27">
        <v>0</v>
      </c>
      <c r="AW1871" s="27">
        <v>0</v>
      </c>
      <c r="AX1871" s="27">
        <v>0</v>
      </c>
      <c r="AY1871" s="27">
        <v>0</v>
      </c>
      <c r="AZ1871" s="27">
        <v>0</v>
      </c>
      <c r="BA1871" s="27">
        <v>0</v>
      </c>
      <c r="BB1871" s="27">
        <v>0</v>
      </c>
      <c r="BC1871" s="27">
        <v>0</v>
      </c>
      <c r="BD1871" s="27">
        <v>0</v>
      </c>
      <c r="BE1871" s="27">
        <v>0</v>
      </c>
      <c r="BF1871" s="27">
        <v>0</v>
      </c>
      <c r="BG1871" s="27">
        <f t="shared" si="123"/>
        <v>8357.7800000000007</v>
      </c>
      <c r="BH1871" s="27">
        <f t="shared" si="124"/>
        <v>0</v>
      </c>
      <c r="BI1871" s="27">
        <f t="shared" si="125"/>
        <v>8357.7800000000007</v>
      </c>
    </row>
    <row r="1872" spans="1:61" x14ac:dyDescent="0.35">
      <c r="A1872" s="65" t="str">
        <f t="shared" si="126"/>
        <v>DI0018131</v>
      </c>
      <c r="B1872" s="67" t="s">
        <v>2170</v>
      </c>
      <c r="C1872" s="67">
        <v>1</v>
      </c>
      <c r="D1872" s="111" t="s">
        <v>0</v>
      </c>
      <c r="E1872" s="111" t="s">
        <v>3</v>
      </c>
      <c r="F1872" s="104" t="s">
        <v>1760</v>
      </c>
      <c r="G1872" s="104" t="s">
        <v>1776</v>
      </c>
      <c r="H1872" s="104" t="s">
        <v>1777</v>
      </c>
      <c r="I1872" s="104" t="s">
        <v>1778</v>
      </c>
      <c r="J1872" s="104" t="s">
        <v>1779</v>
      </c>
      <c r="K1872" s="104" t="s">
        <v>774</v>
      </c>
      <c r="L1872" s="104" t="s">
        <v>1766</v>
      </c>
      <c r="M1872" s="104" t="s">
        <v>1773</v>
      </c>
      <c r="N1872" s="111">
        <v>1</v>
      </c>
      <c r="O1872" s="111">
        <v>1</v>
      </c>
      <c r="P1872" s="111">
        <v>1</v>
      </c>
      <c r="Q1872" s="113">
        <v>1</v>
      </c>
      <c r="R1872" s="113">
        <v>1</v>
      </c>
      <c r="S1872" s="113">
        <v>1</v>
      </c>
      <c r="T1872" s="113">
        <v>0</v>
      </c>
      <c r="U1872" s="113">
        <v>0</v>
      </c>
      <c r="V1872" s="113">
        <v>0</v>
      </c>
      <c r="W1872" s="109">
        <v>0</v>
      </c>
      <c r="X1872" s="109">
        <v>174972.17</v>
      </c>
      <c r="Y1872" s="109">
        <v>0</v>
      </c>
      <c r="Z1872" s="109">
        <v>0</v>
      </c>
      <c r="AA1872" s="109">
        <v>0</v>
      </c>
      <c r="AB1872" s="109">
        <v>0</v>
      </c>
      <c r="AC1872" s="109">
        <v>0</v>
      </c>
      <c r="AD1872" s="109">
        <v>0</v>
      </c>
      <c r="AE1872" s="109">
        <v>174972.17</v>
      </c>
      <c r="AF1872" s="108">
        <v>45751</v>
      </c>
      <c r="AG1872" s="107">
        <v>46116</v>
      </c>
      <c r="AH1872" s="109">
        <v>174972.17</v>
      </c>
      <c r="AI1872" s="126">
        <v>0.92876712328767119</v>
      </c>
      <c r="AJ1872" s="126">
        <v>1</v>
      </c>
      <c r="AK1872" s="127">
        <v>4.9000000000000002E-2</v>
      </c>
      <c r="AL1872" s="128">
        <v>0.9287671232876713</v>
      </c>
      <c r="AM1872" s="128">
        <v>1</v>
      </c>
      <c r="AN1872" s="129">
        <v>4.9000000000000002E-2</v>
      </c>
      <c r="AO1872" s="130" t="s">
        <v>1774</v>
      </c>
      <c r="AP1872" s="130" t="s">
        <v>1775</v>
      </c>
      <c r="AQ1872" s="27">
        <v>4286.82</v>
      </c>
      <c r="AR1872" s="27">
        <v>4286.82</v>
      </c>
      <c r="AS1872" s="27">
        <v>0</v>
      </c>
      <c r="AT1872" s="27">
        <v>0</v>
      </c>
      <c r="AU1872" s="27">
        <v>0</v>
      </c>
      <c r="AV1872" s="27">
        <v>0</v>
      </c>
      <c r="AW1872" s="27">
        <v>0</v>
      </c>
      <c r="AX1872" s="27">
        <v>0</v>
      </c>
      <c r="AY1872" s="27">
        <v>0</v>
      </c>
      <c r="AZ1872" s="27">
        <v>0</v>
      </c>
      <c r="BA1872" s="27">
        <v>0</v>
      </c>
      <c r="BB1872" s="27">
        <v>0</v>
      </c>
      <c r="BC1872" s="27">
        <v>0</v>
      </c>
      <c r="BD1872" s="27">
        <v>0</v>
      </c>
      <c r="BE1872" s="27">
        <v>0</v>
      </c>
      <c r="BF1872" s="27">
        <v>0</v>
      </c>
      <c r="BG1872" s="27">
        <f t="shared" si="123"/>
        <v>8573.64</v>
      </c>
      <c r="BH1872" s="27">
        <f t="shared" si="124"/>
        <v>0</v>
      </c>
      <c r="BI1872" s="27">
        <f t="shared" si="125"/>
        <v>8573.64</v>
      </c>
    </row>
    <row r="1873" spans="1:61" x14ac:dyDescent="0.35">
      <c r="A1873" s="65" t="str">
        <f t="shared" si="126"/>
        <v>DI0018141</v>
      </c>
      <c r="B1873" s="67" t="s">
        <v>2171</v>
      </c>
      <c r="C1873" s="67">
        <v>1</v>
      </c>
      <c r="D1873" s="111" t="s">
        <v>0</v>
      </c>
      <c r="E1873" s="111" t="s">
        <v>3</v>
      </c>
      <c r="F1873" s="104" t="s">
        <v>1760</v>
      </c>
      <c r="G1873" s="104" t="s">
        <v>1776</v>
      </c>
      <c r="H1873" s="104" t="s">
        <v>1777</v>
      </c>
      <c r="I1873" s="104" t="s">
        <v>1778</v>
      </c>
      <c r="J1873" s="104" t="s">
        <v>1779</v>
      </c>
      <c r="K1873" s="104" t="s">
        <v>774</v>
      </c>
      <c r="L1873" s="104" t="s">
        <v>1766</v>
      </c>
      <c r="M1873" s="104" t="s">
        <v>1773</v>
      </c>
      <c r="N1873" s="111">
        <v>1</v>
      </c>
      <c r="O1873" s="111">
        <v>1</v>
      </c>
      <c r="P1873" s="111">
        <v>1</v>
      </c>
      <c r="Q1873" s="113">
        <v>1</v>
      </c>
      <c r="R1873" s="113">
        <v>1</v>
      </c>
      <c r="S1873" s="113">
        <v>1</v>
      </c>
      <c r="T1873" s="113">
        <v>0</v>
      </c>
      <c r="U1873" s="113">
        <v>0</v>
      </c>
      <c r="V1873" s="113">
        <v>0</v>
      </c>
      <c r="W1873" s="109">
        <v>0</v>
      </c>
      <c r="X1873" s="109">
        <v>104589.28</v>
      </c>
      <c r="Y1873" s="109">
        <v>0</v>
      </c>
      <c r="Z1873" s="109">
        <v>0</v>
      </c>
      <c r="AA1873" s="109">
        <v>0</v>
      </c>
      <c r="AB1873" s="109">
        <v>0</v>
      </c>
      <c r="AC1873" s="109">
        <v>0</v>
      </c>
      <c r="AD1873" s="109">
        <v>0</v>
      </c>
      <c r="AE1873" s="109">
        <v>104589.28</v>
      </c>
      <c r="AF1873" s="108">
        <v>45751</v>
      </c>
      <c r="AG1873" s="107">
        <v>47577</v>
      </c>
      <c r="AH1873" s="109">
        <v>104589.28</v>
      </c>
      <c r="AI1873" s="126">
        <v>4.9315068493150687</v>
      </c>
      <c r="AJ1873" s="126">
        <v>5.0027397260273974</v>
      </c>
      <c r="AK1873" s="127">
        <v>9.2499999999999999E-2</v>
      </c>
      <c r="AL1873" s="128">
        <v>4.9315068493150687</v>
      </c>
      <c r="AM1873" s="128">
        <v>5.0027397260273974</v>
      </c>
      <c r="AN1873" s="129">
        <v>9.2500000000000013E-2</v>
      </c>
      <c r="AO1873" s="130" t="s">
        <v>1774</v>
      </c>
      <c r="AP1873" s="130" t="s">
        <v>1775</v>
      </c>
      <c r="AQ1873" s="27">
        <v>2562.44</v>
      </c>
      <c r="AR1873" s="27">
        <v>2562.44</v>
      </c>
      <c r="AS1873" s="27">
        <v>0</v>
      </c>
      <c r="AT1873" s="27">
        <v>0</v>
      </c>
      <c r="AU1873" s="27">
        <v>0</v>
      </c>
      <c r="AV1873" s="27">
        <v>0</v>
      </c>
      <c r="AW1873" s="27">
        <v>0</v>
      </c>
      <c r="AX1873" s="27">
        <v>0</v>
      </c>
      <c r="AY1873" s="27">
        <v>0</v>
      </c>
      <c r="AZ1873" s="27">
        <v>0</v>
      </c>
      <c r="BA1873" s="27">
        <v>0</v>
      </c>
      <c r="BB1873" s="27">
        <v>0</v>
      </c>
      <c r="BC1873" s="27">
        <v>0</v>
      </c>
      <c r="BD1873" s="27">
        <v>0</v>
      </c>
      <c r="BE1873" s="27">
        <v>0</v>
      </c>
      <c r="BF1873" s="27">
        <v>0</v>
      </c>
      <c r="BG1873" s="27">
        <f t="shared" ref="BG1873:BG1897" si="127">SUM(AQ1873:AR1873)</f>
        <v>5124.88</v>
      </c>
      <c r="BH1873" s="27">
        <f t="shared" ref="BH1873:BH1897" si="128">SUM(AS1873:BF1873)</f>
        <v>0</v>
      </c>
      <c r="BI1873" s="27">
        <f t="shared" ref="BI1873:BI1897" si="129">BH1873+BG1873</f>
        <v>5124.88</v>
      </c>
    </row>
    <row r="1874" spans="1:61" x14ac:dyDescent="0.35">
      <c r="A1874" s="65" t="str">
        <f t="shared" si="126"/>
        <v>DI0018151</v>
      </c>
      <c r="B1874" s="67" t="s">
        <v>2172</v>
      </c>
      <c r="C1874" s="67">
        <v>1</v>
      </c>
      <c r="D1874" s="111" t="s">
        <v>0</v>
      </c>
      <c r="E1874" s="111" t="s">
        <v>3</v>
      </c>
      <c r="F1874" s="104" t="s">
        <v>1760</v>
      </c>
      <c r="G1874" s="104" t="s">
        <v>1776</v>
      </c>
      <c r="H1874" s="104" t="s">
        <v>1777</v>
      </c>
      <c r="I1874" s="104" t="s">
        <v>1778</v>
      </c>
      <c r="J1874" s="104" t="s">
        <v>1779</v>
      </c>
      <c r="K1874" s="104" t="s">
        <v>774</v>
      </c>
      <c r="L1874" s="104" t="s">
        <v>1766</v>
      </c>
      <c r="M1874" s="104" t="s">
        <v>1773</v>
      </c>
      <c r="N1874" s="111">
        <v>1</v>
      </c>
      <c r="O1874" s="111">
        <v>1</v>
      </c>
      <c r="P1874" s="111">
        <v>1</v>
      </c>
      <c r="Q1874" s="113">
        <v>1</v>
      </c>
      <c r="R1874" s="113">
        <v>1</v>
      </c>
      <c r="S1874" s="113">
        <v>1</v>
      </c>
      <c r="T1874" s="113">
        <v>0</v>
      </c>
      <c r="U1874" s="113">
        <v>0</v>
      </c>
      <c r="V1874" s="113">
        <v>0</v>
      </c>
      <c r="W1874" s="109">
        <v>0</v>
      </c>
      <c r="X1874" s="109">
        <v>404160.73</v>
      </c>
      <c r="Y1874" s="109">
        <v>0</v>
      </c>
      <c r="Z1874" s="109">
        <v>0</v>
      </c>
      <c r="AA1874" s="109">
        <v>0</v>
      </c>
      <c r="AB1874" s="109">
        <v>0</v>
      </c>
      <c r="AC1874" s="109">
        <v>0</v>
      </c>
      <c r="AD1874" s="109">
        <v>0</v>
      </c>
      <c r="AE1874" s="109">
        <v>404160.73</v>
      </c>
      <c r="AF1874" s="108">
        <v>45751</v>
      </c>
      <c r="AG1874" s="107">
        <v>46847</v>
      </c>
      <c r="AH1874" s="109">
        <v>404160.73</v>
      </c>
      <c r="AI1874" s="126">
        <v>2.9315068493150687</v>
      </c>
      <c r="AJ1874" s="126">
        <v>3.0027397260273974</v>
      </c>
      <c r="AK1874" s="127">
        <v>8.7499999999999994E-2</v>
      </c>
      <c r="AL1874" s="128">
        <v>2.9315068493150687</v>
      </c>
      <c r="AM1874" s="128">
        <v>3.0027397260273974</v>
      </c>
      <c r="AN1874" s="129">
        <v>8.7499999999999981E-2</v>
      </c>
      <c r="AO1874" s="130" t="s">
        <v>1774</v>
      </c>
      <c r="AP1874" s="130" t="s">
        <v>1775</v>
      </c>
      <c r="AQ1874" s="27">
        <v>17682.03</v>
      </c>
      <c r="AR1874" s="27">
        <v>35364.06</v>
      </c>
      <c r="AS1874" s="27">
        <v>35364.06</v>
      </c>
      <c r="AT1874" s="27">
        <v>17682.03</v>
      </c>
      <c r="AU1874" s="27">
        <v>0</v>
      </c>
      <c r="AV1874" s="27">
        <v>0</v>
      </c>
      <c r="AW1874" s="27">
        <v>0</v>
      </c>
      <c r="AX1874" s="27">
        <v>0</v>
      </c>
      <c r="AY1874" s="27">
        <v>0</v>
      </c>
      <c r="AZ1874" s="27">
        <v>0</v>
      </c>
      <c r="BA1874" s="27">
        <v>0</v>
      </c>
      <c r="BB1874" s="27">
        <v>0</v>
      </c>
      <c r="BC1874" s="27">
        <v>0</v>
      </c>
      <c r="BD1874" s="27">
        <v>0</v>
      </c>
      <c r="BE1874" s="27">
        <v>0</v>
      </c>
      <c r="BF1874" s="27">
        <v>0</v>
      </c>
      <c r="BG1874" s="27">
        <f t="shared" si="127"/>
        <v>53046.09</v>
      </c>
      <c r="BH1874" s="27">
        <f t="shared" si="128"/>
        <v>53046.09</v>
      </c>
      <c r="BI1874" s="27">
        <f t="shared" si="129"/>
        <v>106092.18</v>
      </c>
    </row>
    <row r="1875" spans="1:61" x14ac:dyDescent="0.35">
      <c r="A1875" s="65" t="str">
        <f t="shared" si="126"/>
        <v>DI0018161</v>
      </c>
      <c r="B1875" s="67" t="s">
        <v>2173</v>
      </c>
      <c r="C1875" s="67">
        <v>1</v>
      </c>
      <c r="D1875" s="111" t="s">
        <v>0</v>
      </c>
      <c r="E1875" s="111" t="s">
        <v>3</v>
      </c>
      <c r="F1875" s="104" t="s">
        <v>1760</v>
      </c>
      <c r="G1875" s="104" t="s">
        <v>1776</v>
      </c>
      <c r="H1875" s="104" t="s">
        <v>1777</v>
      </c>
      <c r="I1875" s="104" t="s">
        <v>1778</v>
      </c>
      <c r="J1875" s="104" t="s">
        <v>1779</v>
      </c>
      <c r="K1875" s="104" t="s">
        <v>774</v>
      </c>
      <c r="L1875" s="104" t="s">
        <v>1766</v>
      </c>
      <c r="M1875" s="104" t="s">
        <v>1773</v>
      </c>
      <c r="N1875" s="111">
        <v>1</v>
      </c>
      <c r="O1875" s="111">
        <v>1</v>
      </c>
      <c r="P1875" s="111">
        <v>1</v>
      </c>
      <c r="Q1875" s="113">
        <v>1</v>
      </c>
      <c r="R1875" s="113">
        <v>1</v>
      </c>
      <c r="S1875" s="113">
        <v>1</v>
      </c>
      <c r="T1875" s="113">
        <v>0</v>
      </c>
      <c r="U1875" s="113">
        <v>0</v>
      </c>
      <c r="V1875" s="113">
        <v>0</v>
      </c>
      <c r="W1875" s="109">
        <v>0</v>
      </c>
      <c r="X1875" s="109">
        <v>91738.68</v>
      </c>
      <c r="Y1875" s="109">
        <v>0</v>
      </c>
      <c r="Z1875" s="109">
        <v>0</v>
      </c>
      <c r="AA1875" s="109">
        <v>0</v>
      </c>
      <c r="AB1875" s="109">
        <v>0</v>
      </c>
      <c r="AC1875" s="109">
        <v>0</v>
      </c>
      <c r="AD1875" s="109">
        <v>0</v>
      </c>
      <c r="AE1875" s="109">
        <v>91738.68</v>
      </c>
      <c r="AF1875" s="108">
        <v>45751</v>
      </c>
      <c r="AG1875" s="107">
        <v>46116</v>
      </c>
      <c r="AH1875" s="109">
        <v>91738.68</v>
      </c>
      <c r="AI1875" s="126">
        <v>0.92876712328767119</v>
      </c>
      <c r="AJ1875" s="126">
        <v>1</v>
      </c>
      <c r="AK1875" s="127">
        <v>4.9000000000000002E-2</v>
      </c>
      <c r="AL1875" s="128">
        <v>0.92876712328767108</v>
      </c>
      <c r="AM1875" s="128">
        <v>1</v>
      </c>
      <c r="AN1875" s="129">
        <v>4.9000000000000002E-2</v>
      </c>
      <c r="AO1875" s="130" t="s">
        <v>1774</v>
      </c>
      <c r="AP1875" s="130" t="s">
        <v>1775</v>
      </c>
      <c r="AQ1875" s="27">
        <v>2247.6</v>
      </c>
      <c r="AR1875" s="27">
        <v>2247.6</v>
      </c>
      <c r="AS1875" s="27">
        <v>0</v>
      </c>
      <c r="AT1875" s="27">
        <v>0</v>
      </c>
      <c r="AU1875" s="27">
        <v>0</v>
      </c>
      <c r="AV1875" s="27">
        <v>0</v>
      </c>
      <c r="AW1875" s="27">
        <v>0</v>
      </c>
      <c r="AX1875" s="27">
        <v>0</v>
      </c>
      <c r="AY1875" s="27">
        <v>0</v>
      </c>
      <c r="AZ1875" s="27">
        <v>0</v>
      </c>
      <c r="BA1875" s="27">
        <v>0</v>
      </c>
      <c r="BB1875" s="27">
        <v>0</v>
      </c>
      <c r="BC1875" s="27">
        <v>0</v>
      </c>
      <c r="BD1875" s="27">
        <v>0</v>
      </c>
      <c r="BE1875" s="27">
        <v>0</v>
      </c>
      <c r="BF1875" s="27">
        <v>0</v>
      </c>
      <c r="BG1875" s="27">
        <f t="shared" si="127"/>
        <v>4495.2</v>
      </c>
      <c r="BH1875" s="27">
        <f t="shared" si="128"/>
        <v>0</v>
      </c>
      <c r="BI1875" s="27">
        <f t="shared" si="129"/>
        <v>4495.2</v>
      </c>
    </row>
    <row r="1876" spans="1:61" x14ac:dyDescent="0.35">
      <c r="A1876" s="65" t="str">
        <f t="shared" si="126"/>
        <v>DI0018171</v>
      </c>
      <c r="B1876" s="67" t="s">
        <v>2174</v>
      </c>
      <c r="C1876" s="67">
        <v>1</v>
      </c>
      <c r="D1876" s="111" t="s">
        <v>0</v>
      </c>
      <c r="E1876" s="111" t="s">
        <v>3</v>
      </c>
      <c r="F1876" s="104" t="s">
        <v>1760</v>
      </c>
      <c r="G1876" s="104" t="s">
        <v>1776</v>
      </c>
      <c r="H1876" s="104" t="s">
        <v>1777</v>
      </c>
      <c r="I1876" s="104" t="s">
        <v>1778</v>
      </c>
      <c r="J1876" s="104" t="s">
        <v>1779</v>
      </c>
      <c r="K1876" s="104" t="s">
        <v>774</v>
      </c>
      <c r="L1876" s="104" t="s">
        <v>1766</v>
      </c>
      <c r="M1876" s="104" t="s">
        <v>1773</v>
      </c>
      <c r="N1876" s="111">
        <v>1</v>
      </c>
      <c r="O1876" s="111">
        <v>1</v>
      </c>
      <c r="P1876" s="111">
        <v>1</v>
      </c>
      <c r="Q1876" s="113">
        <v>1</v>
      </c>
      <c r="R1876" s="113">
        <v>1</v>
      </c>
      <c r="S1876" s="113">
        <v>1</v>
      </c>
      <c r="T1876" s="113">
        <v>0</v>
      </c>
      <c r="U1876" s="113">
        <v>0</v>
      </c>
      <c r="V1876" s="113">
        <v>0</v>
      </c>
      <c r="W1876" s="109">
        <v>0</v>
      </c>
      <c r="X1876" s="109">
        <v>429669.5</v>
      </c>
      <c r="Y1876" s="109">
        <v>0</v>
      </c>
      <c r="Z1876" s="109">
        <v>0</v>
      </c>
      <c r="AA1876" s="109">
        <v>0</v>
      </c>
      <c r="AB1876" s="109">
        <v>0</v>
      </c>
      <c r="AC1876" s="109">
        <v>0</v>
      </c>
      <c r="AD1876" s="109">
        <v>0</v>
      </c>
      <c r="AE1876" s="109">
        <v>429669.5</v>
      </c>
      <c r="AF1876" s="108">
        <v>45751</v>
      </c>
      <c r="AG1876" s="107">
        <v>46116</v>
      </c>
      <c r="AH1876" s="109">
        <v>429669.5</v>
      </c>
      <c r="AI1876" s="126">
        <v>0.92876712328767119</v>
      </c>
      <c r="AJ1876" s="126">
        <v>1</v>
      </c>
      <c r="AK1876" s="127">
        <v>4.9000000000000002E-2</v>
      </c>
      <c r="AL1876" s="128">
        <v>0.92876712328767119</v>
      </c>
      <c r="AM1876" s="128">
        <v>1</v>
      </c>
      <c r="AN1876" s="129">
        <v>4.9000000000000002E-2</v>
      </c>
      <c r="AO1876" s="130" t="s">
        <v>1774</v>
      </c>
      <c r="AP1876" s="130" t="s">
        <v>1775</v>
      </c>
      <c r="AQ1876" s="27">
        <v>10526.9</v>
      </c>
      <c r="AR1876" s="27">
        <v>10526.9</v>
      </c>
      <c r="AS1876" s="27">
        <v>0</v>
      </c>
      <c r="AT1876" s="27">
        <v>0</v>
      </c>
      <c r="AU1876" s="27">
        <v>0</v>
      </c>
      <c r="AV1876" s="27">
        <v>0</v>
      </c>
      <c r="AW1876" s="27">
        <v>0</v>
      </c>
      <c r="AX1876" s="27">
        <v>0</v>
      </c>
      <c r="AY1876" s="27">
        <v>0</v>
      </c>
      <c r="AZ1876" s="27">
        <v>0</v>
      </c>
      <c r="BA1876" s="27">
        <v>0</v>
      </c>
      <c r="BB1876" s="27">
        <v>0</v>
      </c>
      <c r="BC1876" s="27">
        <v>0</v>
      </c>
      <c r="BD1876" s="27">
        <v>0</v>
      </c>
      <c r="BE1876" s="27">
        <v>0</v>
      </c>
      <c r="BF1876" s="27">
        <v>0</v>
      </c>
      <c r="BG1876" s="27">
        <f t="shared" si="127"/>
        <v>21053.8</v>
      </c>
      <c r="BH1876" s="27">
        <f t="shared" si="128"/>
        <v>0</v>
      </c>
      <c r="BI1876" s="27">
        <f t="shared" si="129"/>
        <v>21053.8</v>
      </c>
    </row>
    <row r="1877" spans="1:61" x14ac:dyDescent="0.35">
      <c r="A1877" s="65" t="str">
        <f t="shared" si="126"/>
        <v>DI0018181</v>
      </c>
      <c r="B1877" s="67" t="s">
        <v>2175</v>
      </c>
      <c r="C1877" s="67">
        <v>1</v>
      </c>
      <c r="D1877" s="111" t="s">
        <v>0</v>
      </c>
      <c r="E1877" s="111" t="s">
        <v>3</v>
      </c>
      <c r="F1877" s="104" t="s">
        <v>1760</v>
      </c>
      <c r="G1877" s="104" t="s">
        <v>1776</v>
      </c>
      <c r="H1877" s="104" t="s">
        <v>1777</v>
      </c>
      <c r="I1877" s="104" t="s">
        <v>1778</v>
      </c>
      <c r="J1877" s="104" t="s">
        <v>1779</v>
      </c>
      <c r="K1877" s="104" t="s">
        <v>774</v>
      </c>
      <c r="L1877" s="104" t="s">
        <v>1766</v>
      </c>
      <c r="M1877" s="104" t="s">
        <v>1773</v>
      </c>
      <c r="N1877" s="111">
        <v>1</v>
      </c>
      <c r="O1877" s="111">
        <v>1</v>
      </c>
      <c r="P1877" s="111">
        <v>1</v>
      </c>
      <c r="Q1877" s="113">
        <v>1</v>
      </c>
      <c r="R1877" s="113">
        <v>1</v>
      </c>
      <c r="S1877" s="113">
        <v>1</v>
      </c>
      <c r="T1877" s="113">
        <v>0</v>
      </c>
      <c r="U1877" s="113">
        <v>0</v>
      </c>
      <c r="V1877" s="113">
        <v>0</v>
      </c>
      <c r="W1877" s="109">
        <v>0</v>
      </c>
      <c r="X1877" s="109">
        <v>272633.7</v>
      </c>
      <c r="Y1877" s="109">
        <v>0</v>
      </c>
      <c r="Z1877" s="109">
        <v>0</v>
      </c>
      <c r="AA1877" s="109">
        <v>0</v>
      </c>
      <c r="AB1877" s="109">
        <v>0</v>
      </c>
      <c r="AC1877" s="109">
        <v>0</v>
      </c>
      <c r="AD1877" s="109">
        <v>0</v>
      </c>
      <c r="AE1877" s="109">
        <v>272633.7</v>
      </c>
      <c r="AF1877" s="108">
        <v>45751</v>
      </c>
      <c r="AG1877" s="107">
        <v>46116</v>
      </c>
      <c r="AH1877" s="109">
        <v>272633.7</v>
      </c>
      <c r="AI1877" s="126">
        <v>0.92876712328767119</v>
      </c>
      <c r="AJ1877" s="126">
        <v>1</v>
      </c>
      <c r="AK1877" s="127">
        <v>4.9000000000000002E-2</v>
      </c>
      <c r="AL1877" s="128">
        <v>0.92876712328767119</v>
      </c>
      <c r="AM1877" s="128">
        <v>1</v>
      </c>
      <c r="AN1877" s="129">
        <v>4.9000000000000002E-2</v>
      </c>
      <c r="AO1877" s="130" t="s">
        <v>1774</v>
      </c>
      <c r="AP1877" s="130" t="s">
        <v>1775</v>
      </c>
      <c r="AQ1877" s="27">
        <v>6679.53</v>
      </c>
      <c r="AR1877" s="27">
        <v>6679.53</v>
      </c>
      <c r="AS1877" s="27">
        <v>0</v>
      </c>
      <c r="AT1877" s="27">
        <v>0</v>
      </c>
      <c r="AU1877" s="27">
        <v>0</v>
      </c>
      <c r="AV1877" s="27">
        <v>0</v>
      </c>
      <c r="AW1877" s="27">
        <v>0</v>
      </c>
      <c r="AX1877" s="27">
        <v>0</v>
      </c>
      <c r="AY1877" s="27">
        <v>0</v>
      </c>
      <c r="AZ1877" s="27">
        <v>0</v>
      </c>
      <c r="BA1877" s="27">
        <v>0</v>
      </c>
      <c r="BB1877" s="27">
        <v>0</v>
      </c>
      <c r="BC1877" s="27">
        <v>0</v>
      </c>
      <c r="BD1877" s="27">
        <v>0</v>
      </c>
      <c r="BE1877" s="27">
        <v>0</v>
      </c>
      <c r="BF1877" s="27">
        <v>0</v>
      </c>
      <c r="BG1877" s="27">
        <f t="shared" si="127"/>
        <v>13359.06</v>
      </c>
      <c r="BH1877" s="27">
        <f t="shared" si="128"/>
        <v>0</v>
      </c>
      <c r="BI1877" s="27">
        <f t="shared" si="129"/>
        <v>13359.06</v>
      </c>
    </row>
    <row r="1878" spans="1:61" x14ac:dyDescent="0.35">
      <c r="A1878" s="65" t="str">
        <f t="shared" si="126"/>
        <v>DI0018191</v>
      </c>
      <c r="B1878" s="67" t="s">
        <v>2176</v>
      </c>
      <c r="C1878" s="67">
        <v>1</v>
      </c>
      <c r="D1878" s="111" t="s">
        <v>0</v>
      </c>
      <c r="E1878" s="111" t="s">
        <v>3</v>
      </c>
      <c r="F1878" s="104" t="s">
        <v>1760</v>
      </c>
      <c r="G1878" s="104" t="s">
        <v>1776</v>
      </c>
      <c r="H1878" s="104" t="s">
        <v>1777</v>
      </c>
      <c r="I1878" s="104" t="s">
        <v>1778</v>
      </c>
      <c r="J1878" s="104" t="s">
        <v>1779</v>
      </c>
      <c r="K1878" s="104" t="s">
        <v>774</v>
      </c>
      <c r="L1878" s="104" t="s">
        <v>1766</v>
      </c>
      <c r="M1878" s="104" t="s">
        <v>1773</v>
      </c>
      <c r="N1878" s="111">
        <v>1</v>
      </c>
      <c r="O1878" s="111">
        <v>1</v>
      </c>
      <c r="P1878" s="111">
        <v>1</v>
      </c>
      <c r="Q1878" s="113">
        <v>1</v>
      </c>
      <c r="R1878" s="113">
        <v>1</v>
      </c>
      <c r="S1878" s="113">
        <v>1</v>
      </c>
      <c r="T1878" s="113">
        <v>0</v>
      </c>
      <c r="U1878" s="113">
        <v>0</v>
      </c>
      <c r="V1878" s="113">
        <v>0</v>
      </c>
      <c r="W1878" s="109">
        <v>0</v>
      </c>
      <c r="X1878" s="109">
        <v>6000000</v>
      </c>
      <c r="Y1878" s="109">
        <v>0</v>
      </c>
      <c r="Z1878" s="109">
        <v>0</v>
      </c>
      <c r="AA1878" s="109">
        <v>0</v>
      </c>
      <c r="AB1878" s="109">
        <v>0</v>
      </c>
      <c r="AC1878" s="109">
        <v>0</v>
      </c>
      <c r="AD1878" s="109">
        <v>0</v>
      </c>
      <c r="AE1878" s="109">
        <v>6000000</v>
      </c>
      <c r="AF1878" s="108">
        <v>45751</v>
      </c>
      <c r="AG1878" s="107">
        <v>46116</v>
      </c>
      <c r="AH1878" s="109">
        <v>6000000</v>
      </c>
      <c r="AI1878" s="126">
        <v>0.92876712328767119</v>
      </c>
      <c r="AJ1878" s="126">
        <v>1</v>
      </c>
      <c r="AK1878" s="127">
        <v>4.9000000000000002E-2</v>
      </c>
      <c r="AL1878" s="128">
        <v>0.92876712328767119</v>
      </c>
      <c r="AM1878" s="128">
        <v>1</v>
      </c>
      <c r="AN1878" s="129">
        <v>4.9000000000000002E-2</v>
      </c>
      <c r="AO1878" s="130" t="s">
        <v>1774</v>
      </c>
      <c r="AP1878" s="130" t="s">
        <v>1775</v>
      </c>
      <c r="AQ1878" s="27">
        <v>147000</v>
      </c>
      <c r="AR1878" s="27">
        <v>147000</v>
      </c>
      <c r="AS1878" s="27">
        <v>0</v>
      </c>
      <c r="AT1878" s="27">
        <v>0</v>
      </c>
      <c r="AU1878" s="27">
        <v>0</v>
      </c>
      <c r="AV1878" s="27">
        <v>0</v>
      </c>
      <c r="AW1878" s="27">
        <v>0</v>
      </c>
      <c r="AX1878" s="27">
        <v>0</v>
      </c>
      <c r="AY1878" s="27">
        <v>0</v>
      </c>
      <c r="AZ1878" s="27">
        <v>0</v>
      </c>
      <c r="BA1878" s="27">
        <v>0</v>
      </c>
      <c r="BB1878" s="27">
        <v>0</v>
      </c>
      <c r="BC1878" s="27">
        <v>0</v>
      </c>
      <c r="BD1878" s="27">
        <v>0</v>
      </c>
      <c r="BE1878" s="27">
        <v>0</v>
      </c>
      <c r="BF1878" s="27">
        <v>0</v>
      </c>
      <c r="BG1878" s="27">
        <f t="shared" si="127"/>
        <v>294000</v>
      </c>
      <c r="BH1878" s="27">
        <f t="shared" si="128"/>
        <v>0</v>
      </c>
      <c r="BI1878" s="27">
        <f t="shared" si="129"/>
        <v>294000</v>
      </c>
    </row>
    <row r="1879" spans="1:61" x14ac:dyDescent="0.35">
      <c r="A1879" s="65" t="str">
        <f t="shared" si="126"/>
        <v>DI0018201</v>
      </c>
      <c r="B1879" s="67" t="s">
        <v>2177</v>
      </c>
      <c r="C1879" s="67">
        <v>1</v>
      </c>
      <c r="D1879" s="111" t="s">
        <v>0</v>
      </c>
      <c r="E1879" s="111" t="s">
        <v>3</v>
      </c>
      <c r="F1879" s="104" t="s">
        <v>1760</v>
      </c>
      <c r="G1879" s="104" t="s">
        <v>1776</v>
      </c>
      <c r="H1879" s="104" t="s">
        <v>1777</v>
      </c>
      <c r="I1879" s="104" t="s">
        <v>1778</v>
      </c>
      <c r="J1879" s="104" t="s">
        <v>1779</v>
      </c>
      <c r="K1879" s="104" t="s">
        <v>774</v>
      </c>
      <c r="L1879" s="104" t="s">
        <v>1766</v>
      </c>
      <c r="M1879" s="104" t="s">
        <v>1773</v>
      </c>
      <c r="N1879" s="111">
        <v>1</v>
      </c>
      <c r="O1879" s="111">
        <v>1</v>
      </c>
      <c r="P1879" s="111">
        <v>1</v>
      </c>
      <c r="Q1879" s="113">
        <v>1</v>
      </c>
      <c r="R1879" s="113">
        <v>1</v>
      </c>
      <c r="S1879" s="113">
        <v>1</v>
      </c>
      <c r="T1879" s="113">
        <v>0</v>
      </c>
      <c r="U1879" s="113">
        <v>0</v>
      </c>
      <c r="V1879" s="113">
        <v>0</v>
      </c>
      <c r="W1879" s="109">
        <v>0</v>
      </c>
      <c r="X1879" s="109">
        <v>651501.65</v>
      </c>
      <c r="Y1879" s="109">
        <v>0</v>
      </c>
      <c r="Z1879" s="109">
        <v>0</v>
      </c>
      <c r="AA1879" s="109">
        <v>0</v>
      </c>
      <c r="AB1879" s="109">
        <v>0</v>
      </c>
      <c r="AC1879" s="109">
        <v>0</v>
      </c>
      <c r="AD1879" s="109">
        <v>0</v>
      </c>
      <c r="AE1879" s="109">
        <v>651501.65</v>
      </c>
      <c r="AF1879" s="108">
        <v>45751</v>
      </c>
      <c r="AG1879" s="107">
        <v>46116</v>
      </c>
      <c r="AH1879" s="109">
        <v>651501.65</v>
      </c>
      <c r="AI1879" s="126">
        <v>0.92876712328767119</v>
      </c>
      <c r="AJ1879" s="126">
        <v>1</v>
      </c>
      <c r="AK1879" s="127">
        <v>4.9000000000000002E-2</v>
      </c>
      <c r="AL1879" s="128">
        <v>0.92876712328767108</v>
      </c>
      <c r="AM1879" s="128">
        <v>1</v>
      </c>
      <c r="AN1879" s="129">
        <v>4.9000000000000002E-2</v>
      </c>
      <c r="AO1879" s="130" t="s">
        <v>1774</v>
      </c>
      <c r="AP1879" s="130" t="s">
        <v>1775</v>
      </c>
      <c r="AQ1879" s="27">
        <v>15961.79</v>
      </c>
      <c r="AR1879" s="27">
        <v>15961.79</v>
      </c>
      <c r="AS1879" s="27">
        <v>0</v>
      </c>
      <c r="AT1879" s="27">
        <v>0</v>
      </c>
      <c r="AU1879" s="27">
        <v>0</v>
      </c>
      <c r="AV1879" s="27">
        <v>0</v>
      </c>
      <c r="AW1879" s="27">
        <v>0</v>
      </c>
      <c r="AX1879" s="27">
        <v>0</v>
      </c>
      <c r="AY1879" s="27">
        <v>0</v>
      </c>
      <c r="AZ1879" s="27">
        <v>0</v>
      </c>
      <c r="BA1879" s="27">
        <v>0</v>
      </c>
      <c r="BB1879" s="27">
        <v>0</v>
      </c>
      <c r="BC1879" s="27">
        <v>0</v>
      </c>
      <c r="BD1879" s="27">
        <v>0</v>
      </c>
      <c r="BE1879" s="27">
        <v>0</v>
      </c>
      <c r="BF1879" s="27">
        <v>0</v>
      </c>
      <c r="BG1879" s="27">
        <f t="shared" si="127"/>
        <v>31923.58</v>
      </c>
      <c r="BH1879" s="27">
        <f t="shared" si="128"/>
        <v>0</v>
      </c>
      <c r="BI1879" s="27">
        <f t="shared" si="129"/>
        <v>31923.58</v>
      </c>
    </row>
    <row r="1880" spans="1:61" x14ac:dyDescent="0.35">
      <c r="A1880" s="65" t="str">
        <f t="shared" si="126"/>
        <v>DI0018211</v>
      </c>
      <c r="B1880" s="67" t="s">
        <v>2178</v>
      </c>
      <c r="C1880" s="67">
        <v>1</v>
      </c>
      <c r="D1880" s="111" t="s">
        <v>0</v>
      </c>
      <c r="E1880" s="111" t="s">
        <v>3</v>
      </c>
      <c r="F1880" s="104" t="s">
        <v>1760</v>
      </c>
      <c r="G1880" s="104" t="s">
        <v>1776</v>
      </c>
      <c r="H1880" s="104" t="s">
        <v>1777</v>
      </c>
      <c r="I1880" s="104" t="s">
        <v>1778</v>
      </c>
      <c r="J1880" s="104" t="s">
        <v>1779</v>
      </c>
      <c r="K1880" s="104" t="s">
        <v>774</v>
      </c>
      <c r="L1880" s="104" t="s">
        <v>1766</v>
      </c>
      <c r="M1880" s="104" t="s">
        <v>1773</v>
      </c>
      <c r="N1880" s="111">
        <v>1</v>
      </c>
      <c r="O1880" s="111">
        <v>1</v>
      </c>
      <c r="P1880" s="111">
        <v>1</v>
      </c>
      <c r="Q1880" s="113">
        <v>1</v>
      </c>
      <c r="R1880" s="113">
        <v>1</v>
      </c>
      <c r="S1880" s="113">
        <v>1</v>
      </c>
      <c r="T1880" s="113">
        <v>0</v>
      </c>
      <c r="U1880" s="113">
        <v>0</v>
      </c>
      <c r="V1880" s="113">
        <v>0</v>
      </c>
      <c r="W1880" s="109">
        <v>0</v>
      </c>
      <c r="X1880" s="109">
        <v>175189.16</v>
      </c>
      <c r="Y1880" s="109">
        <v>0</v>
      </c>
      <c r="Z1880" s="109">
        <v>0</v>
      </c>
      <c r="AA1880" s="109">
        <v>0</v>
      </c>
      <c r="AB1880" s="109">
        <v>0</v>
      </c>
      <c r="AC1880" s="109">
        <v>0</v>
      </c>
      <c r="AD1880" s="109">
        <v>0</v>
      </c>
      <c r="AE1880" s="109">
        <v>175189.16</v>
      </c>
      <c r="AF1880" s="108">
        <v>45751</v>
      </c>
      <c r="AG1880" s="107">
        <v>46116</v>
      </c>
      <c r="AH1880" s="109">
        <v>175189.16</v>
      </c>
      <c r="AI1880" s="126">
        <v>0.92876712328767119</v>
      </c>
      <c r="AJ1880" s="126">
        <v>1</v>
      </c>
      <c r="AK1880" s="127">
        <v>4.9000000000000002E-2</v>
      </c>
      <c r="AL1880" s="128">
        <v>0.92876712328767119</v>
      </c>
      <c r="AM1880" s="128">
        <v>1</v>
      </c>
      <c r="AN1880" s="129">
        <v>4.9000000000000002E-2</v>
      </c>
      <c r="AO1880" s="130" t="s">
        <v>1774</v>
      </c>
      <c r="AP1880" s="130" t="s">
        <v>1775</v>
      </c>
      <c r="AQ1880" s="27">
        <v>4292.13</v>
      </c>
      <c r="AR1880" s="27">
        <v>4292.13</v>
      </c>
      <c r="AS1880" s="27">
        <v>0</v>
      </c>
      <c r="AT1880" s="27">
        <v>0</v>
      </c>
      <c r="AU1880" s="27">
        <v>0</v>
      </c>
      <c r="AV1880" s="27">
        <v>0</v>
      </c>
      <c r="AW1880" s="27">
        <v>0</v>
      </c>
      <c r="AX1880" s="27">
        <v>0</v>
      </c>
      <c r="AY1880" s="27">
        <v>0</v>
      </c>
      <c r="AZ1880" s="27">
        <v>0</v>
      </c>
      <c r="BA1880" s="27">
        <v>0</v>
      </c>
      <c r="BB1880" s="27">
        <v>0</v>
      </c>
      <c r="BC1880" s="27">
        <v>0</v>
      </c>
      <c r="BD1880" s="27">
        <v>0</v>
      </c>
      <c r="BE1880" s="27">
        <v>0</v>
      </c>
      <c r="BF1880" s="27">
        <v>0</v>
      </c>
      <c r="BG1880" s="27">
        <f t="shared" si="127"/>
        <v>8584.26</v>
      </c>
      <c r="BH1880" s="27">
        <f t="shared" si="128"/>
        <v>0</v>
      </c>
      <c r="BI1880" s="27">
        <f t="shared" si="129"/>
        <v>8584.26</v>
      </c>
    </row>
    <row r="1881" spans="1:61" x14ac:dyDescent="0.35">
      <c r="A1881" s="65" t="str">
        <f t="shared" si="126"/>
        <v>DI0018221</v>
      </c>
      <c r="B1881" s="67" t="s">
        <v>2179</v>
      </c>
      <c r="C1881" s="67">
        <v>1</v>
      </c>
      <c r="D1881" s="111" t="s">
        <v>0</v>
      </c>
      <c r="E1881" s="111" t="s">
        <v>3</v>
      </c>
      <c r="F1881" s="104" t="s">
        <v>1760</v>
      </c>
      <c r="G1881" s="104" t="s">
        <v>1057</v>
      </c>
      <c r="H1881" s="104" t="s">
        <v>1770</v>
      </c>
      <c r="I1881" s="104" t="s">
        <v>1771</v>
      </c>
      <c r="J1881" s="104" t="s">
        <v>1772</v>
      </c>
      <c r="K1881" s="104" t="s">
        <v>1057</v>
      </c>
      <c r="L1881" s="104" t="s">
        <v>1766</v>
      </c>
      <c r="M1881" s="104" t="s">
        <v>1773</v>
      </c>
      <c r="N1881" s="111">
        <v>1</v>
      </c>
      <c r="O1881" s="111">
        <v>1</v>
      </c>
      <c r="P1881" s="111">
        <v>1</v>
      </c>
      <c r="Q1881" s="113">
        <v>0</v>
      </c>
      <c r="R1881" s="113">
        <v>0</v>
      </c>
      <c r="S1881" s="113">
        <v>1</v>
      </c>
      <c r="T1881" s="113">
        <v>1</v>
      </c>
      <c r="U1881" s="113">
        <v>1</v>
      </c>
      <c r="V1881" s="113">
        <v>0</v>
      </c>
      <c r="W1881" s="109">
        <v>0</v>
      </c>
      <c r="X1881" s="109">
        <v>21933788.399999999</v>
      </c>
      <c r="Y1881" s="109">
        <v>0</v>
      </c>
      <c r="Z1881" s="109">
        <v>0</v>
      </c>
      <c r="AA1881" s="109">
        <v>0</v>
      </c>
      <c r="AB1881" s="109">
        <v>0</v>
      </c>
      <c r="AC1881" s="109">
        <v>0</v>
      </c>
      <c r="AD1881" s="109">
        <v>0</v>
      </c>
      <c r="AE1881" s="109">
        <v>21933788.399999999</v>
      </c>
      <c r="AF1881" s="108">
        <v>45751</v>
      </c>
      <c r="AG1881" s="107">
        <v>46116</v>
      </c>
      <c r="AH1881" s="109">
        <v>21933788.399999999</v>
      </c>
      <c r="AI1881" s="126">
        <v>0.92876712328767119</v>
      </c>
      <c r="AJ1881" s="126">
        <v>1</v>
      </c>
      <c r="AK1881" s="127">
        <v>4.9000000000000002E-2</v>
      </c>
      <c r="AL1881" s="128">
        <v>0.92876712328767108</v>
      </c>
      <c r="AM1881" s="128">
        <v>1</v>
      </c>
      <c r="AN1881" s="129">
        <v>4.9000000000000002E-2</v>
      </c>
      <c r="AO1881" s="130" t="s">
        <v>1774</v>
      </c>
      <c r="AP1881" s="130" t="s">
        <v>1775</v>
      </c>
      <c r="AQ1881" s="27">
        <v>1014437.71</v>
      </c>
      <c r="AR1881" s="27">
        <v>2028875.42</v>
      </c>
      <c r="AS1881" s="27">
        <v>2028875.42</v>
      </c>
      <c r="AT1881" s="27">
        <v>2028875.42</v>
      </c>
      <c r="AU1881" s="27">
        <v>2028875.42</v>
      </c>
      <c r="AV1881" s="27">
        <v>1014437.71</v>
      </c>
      <c r="AW1881" s="27">
        <v>0</v>
      </c>
      <c r="AX1881" s="27">
        <v>0</v>
      </c>
      <c r="AY1881" s="27">
        <v>0</v>
      </c>
      <c r="AZ1881" s="27">
        <v>0</v>
      </c>
      <c r="BA1881" s="27">
        <v>0</v>
      </c>
      <c r="BB1881" s="27">
        <v>0</v>
      </c>
      <c r="BC1881" s="27">
        <v>0</v>
      </c>
      <c r="BD1881" s="27">
        <v>0</v>
      </c>
      <c r="BE1881" s="27">
        <v>0</v>
      </c>
      <c r="BF1881" s="27">
        <v>0</v>
      </c>
      <c r="BG1881" s="27">
        <f t="shared" si="127"/>
        <v>3043313.13</v>
      </c>
      <c r="BH1881" s="27">
        <f t="shared" si="128"/>
        <v>7101063.9699999997</v>
      </c>
      <c r="BI1881" s="27">
        <f t="shared" si="129"/>
        <v>10144377.1</v>
      </c>
    </row>
    <row r="1882" spans="1:61" x14ac:dyDescent="0.35">
      <c r="A1882" s="65" t="str">
        <f t="shared" ref="A1882:A1897" si="130">CONCATENATE(B1882,C1882)</f>
        <v>DI0018231</v>
      </c>
      <c r="B1882" s="67" t="s">
        <v>2180</v>
      </c>
      <c r="C1882" s="67">
        <v>1</v>
      </c>
      <c r="D1882" s="111" t="s">
        <v>0</v>
      </c>
      <c r="E1882" s="111" t="s">
        <v>3</v>
      </c>
      <c r="F1882" s="104" t="s">
        <v>1760</v>
      </c>
      <c r="G1882" s="104" t="s">
        <v>702</v>
      </c>
      <c r="H1882" s="104" t="s">
        <v>1770</v>
      </c>
      <c r="I1882" s="104" t="s">
        <v>1771</v>
      </c>
      <c r="J1882" s="104" t="s">
        <v>1772</v>
      </c>
      <c r="K1882" s="104" t="s">
        <v>702</v>
      </c>
      <c r="L1882" s="104" t="s">
        <v>1766</v>
      </c>
      <c r="M1882" s="104" t="s">
        <v>1773</v>
      </c>
      <c r="N1882" s="111">
        <v>1</v>
      </c>
      <c r="O1882" s="111">
        <v>1</v>
      </c>
      <c r="P1882" s="111">
        <v>1</v>
      </c>
      <c r="Q1882" s="113">
        <v>0</v>
      </c>
      <c r="R1882" s="113">
        <v>0</v>
      </c>
      <c r="S1882" s="113">
        <v>1</v>
      </c>
      <c r="T1882" s="113">
        <v>1</v>
      </c>
      <c r="U1882" s="113">
        <v>1</v>
      </c>
      <c r="V1882" s="113">
        <v>0</v>
      </c>
      <c r="W1882" s="109">
        <v>0</v>
      </c>
      <c r="X1882" s="109">
        <v>1788159.76</v>
      </c>
      <c r="Y1882" s="109">
        <v>0</v>
      </c>
      <c r="Z1882" s="109">
        <v>0</v>
      </c>
      <c r="AA1882" s="109">
        <v>0</v>
      </c>
      <c r="AB1882" s="109">
        <v>0</v>
      </c>
      <c r="AC1882" s="109">
        <v>0</v>
      </c>
      <c r="AD1882" s="109">
        <v>0</v>
      </c>
      <c r="AE1882" s="109">
        <v>1788159.76</v>
      </c>
      <c r="AF1882" s="108">
        <v>45751</v>
      </c>
      <c r="AG1882" s="107">
        <v>47577</v>
      </c>
      <c r="AH1882" s="109">
        <v>1788159.76</v>
      </c>
      <c r="AI1882" s="126">
        <v>4.9315068493150687</v>
      </c>
      <c r="AJ1882" s="126">
        <v>5.0027397260273974</v>
      </c>
      <c r="AK1882" s="127">
        <v>9.2499999999999999E-2</v>
      </c>
      <c r="AL1882" s="128">
        <v>4.9315068493150687</v>
      </c>
      <c r="AM1882" s="128">
        <v>5.0027397260273974</v>
      </c>
      <c r="AN1882" s="129">
        <v>9.2499999999999999E-2</v>
      </c>
      <c r="AO1882" s="130" t="s">
        <v>1774</v>
      </c>
      <c r="AP1882" s="130" t="s">
        <v>1775</v>
      </c>
      <c r="AQ1882" s="27">
        <v>43809.91</v>
      </c>
      <c r="AR1882" s="27">
        <v>43809.91</v>
      </c>
      <c r="AS1882" s="27">
        <v>0</v>
      </c>
      <c r="AT1882" s="27">
        <v>0</v>
      </c>
      <c r="AU1882" s="27">
        <v>0</v>
      </c>
      <c r="AV1882" s="27">
        <v>0</v>
      </c>
      <c r="AW1882" s="27">
        <v>0</v>
      </c>
      <c r="AX1882" s="27">
        <v>0</v>
      </c>
      <c r="AY1882" s="27">
        <v>0</v>
      </c>
      <c r="AZ1882" s="27">
        <v>0</v>
      </c>
      <c r="BA1882" s="27">
        <v>0</v>
      </c>
      <c r="BB1882" s="27">
        <v>0</v>
      </c>
      <c r="BC1882" s="27">
        <v>0</v>
      </c>
      <c r="BD1882" s="27">
        <v>0</v>
      </c>
      <c r="BE1882" s="27">
        <v>0</v>
      </c>
      <c r="BF1882" s="27">
        <v>0</v>
      </c>
      <c r="BG1882" s="27">
        <f t="shared" si="127"/>
        <v>87619.82</v>
      </c>
      <c r="BH1882" s="27">
        <f t="shared" si="128"/>
        <v>0</v>
      </c>
      <c r="BI1882" s="27">
        <f t="shared" si="129"/>
        <v>87619.82</v>
      </c>
    </row>
    <row r="1883" spans="1:61" x14ac:dyDescent="0.35">
      <c r="A1883" s="65" t="str">
        <f t="shared" si="130"/>
        <v>DI0018241</v>
      </c>
      <c r="B1883" s="67" t="s">
        <v>2181</v>
      </c>
      <c r="C1883" s="67">
        <v>1</v>
      </c>
      <c r="D1883" s="111" t="s">
        <v>0</v>
      </c>
      <c r="E1883" s="111" t="s">
        <v>3</v>
      </c>
      <c r="F1883" s="104" t="s">
        <v>1760</v>
      </c>
      <c r="G1883" s="104" t="s">
        <v>1776</v>
      </c>
      <c r="H1883" s="104" t="s">
        <v>1777</v>
      </c>
      <c r="I1883" s="104" t="s">
        <v>1778</v>
      </c>
      <c r="J1883" s="104" t="s">
        <v>1779</v>
      </c>
      <c r="K1883" s="104" t="s">
        <v>774</v>
      </c>
      <c r="L1883" s="104" t="s">
        <v>1766</v>
      </c>
      <c r="M1883" s="104" t="s">
        <v>1773</v>
      </c>
      <c r="N1883" s="111">
        <v>1</v>
      </c>
      <c r="O1883" s="111">
        <v>1</v>
      </c>
      <c r="P1883" s="111">
        <v>1</v>
      </c>
      <c r="Q1883" s="113">
        <v>1</v>
      </c>
      <c r="R1883" s="113">
        <v>1</v>
      </c>
      <c r="S1883" s="113">
        <v>1</v>
      </c>
      <c r="T1883" s="113">
        <v>0</v>
      </c>
      <c r="U1883" s="113">
        <v>0</v>
      </c>
      <c r="V1883" s="113">
        <v>0</v>
      </c>
      <c r="W1883" s="109">
        <v>0</v>
      </c>
      <c r="X1883" s="109">
        <v>29500000</v>
      </c>
      <c r="Y1883" s="109">
        <v>0</v>
      </c>
      <c r="Z1883" s="109">
        <v>0</v>
      </c>
      <c r="AA1883" s="109">
        <v>0</v>
      </c>
      <c r="AB1883" s="109">
        <v>0</v>
      </c>
      <c r="AC1883" s="109">
        <v>0</v>
      </c>
      <c r="AD1883" s="109">
        <v>0</v>
      </c>
      <c r="AE1883" s="109">
        <v>29500000</v>
      </c>
      <c r="AF1883" s="108">
        <v>45751</v>
      </c>
      <c r="AG1883" s="107">
        <v>46116</v>
      </c>
      <c r="AH1883" s="109">
        <v>29500000</v>
      </c>
      <c r="AI1883" s="126">
        <v>0.92876712328767119</v>
      </c>
      <c r="AJ1883" s="126">
        <v>1</v>
      </c>
      <c r="AK1883" s="127">
        <v>4.9000000000000002E-2</v>
      </c>
      <c r="AL1883" s="128">
        <v>0.92876712328767119</v>
      </c>
      <c r="AM1883" s="128">
        <v>1</v>
      </c>
      <c r="AN1883" s="129">
        <v>4.9000000000000002E-2</v>
      </c>
      <c r="AO1883" s="130" t="s">
        <v>1774</v>
      </c>
      <c r="AP1883" s="130" t="s">
        <v>1775</v>
      </c>
      <c r="AQ1883" s="27">
        <v>722750</v>
      </c>
      <c r="AR1883" s="27">
        <v>722750</v>
      </c>
      <c r="AS1883" s="27">
        <v>0</v>
      </c>
      <c r="AT1883" s="27">
        <v>0</v>
      </c>
      <c r="AU1883" s="27">
        <v>0</v>
      </c>
      <c r="AV1883" s="27">
        <v>0</v>
      </c>
      <c r="AW1883" s="27">
        <v>0</v>
      </c>
      <c r="AX1883" s="27">
        <v>0</v>
      </c>
      <c r="AY1883" s="27">
        <v>0</v>
      </c>
      <c r="AZ1883" s="27">
        <v>0</v>
      </c>
      <c r="BA1883" s="27">
        <v>0</v>
      </c>
      <c r="BB1883" s="27">
        <v>0</v>
      </c>
      <c r="BC1883" s="27">
        <v>0</v>
      </c>
      <c r="BD1883" s="27">
        <v>0</v>
      </c>
      <c r="BE1883" s="27">
        <v>0</v>
      </c>
      <c r="BF1883" s="27">
        <v>0</v>
      </c>
      <c r="BG1883" s="27">
        <f t="shared" si="127"/>
        <v>1445500</v>
      </c>
      <c r="BH1883" s="27">
        <f t="shared" si="128"/>
        <v>0</v>
      </c>
      <c r="BI1883" s="27">
        <f t="shared" si="129"/>
        <v>1445500</v>
      </c>
    </row>
    <row r="1884" spans="1:61" x14ac:dyDescent="0.35">
      <c r="A1884" s="65" t="str">
        <f t="shared" si="130"/>
        <v>DI0018251</v>
      </c>
      <c r="B1884" s="67" t="s">
        <v>2182</v>
      </c>
      <c r="C1884" s="67">
        <v>1</v>
      </c>
      <c r="D1884" s="111" t="s">
        <v>0</v>
      </c>
      <c r="E1884" s="111" t="s">
        <v>3</v>
      </c>
      <c r="F1884" s="104" t="s">
        <v>1760</v>
      </c>
      <c r="G1884" s="104" t="s">
        <v>1776</v>
      </c>
      <c r="H1884" s="104" t="s">
        <v>1777</v>
      </c>
      <c r="I1884" s="104" t="s">
        <v>1778</v>
      </c>
      <c r="J1884" s="104" t="s">
        <v>1779</v>
      </c>
      <c r="K1884" s="104" t="s">
        <v>774</v>
      </c>
      <c r="L1884" s="104" t="s">
        <v>1766</v>
      </c>
      <c r="M1884" s="104" t="s">
        <v>1773</v>
      </c>
      <c r="N1884" s="111">
        <v>1</v>
      </c>
      <c r="O1884" s="111">
        <v>1</v>
      </c>
      <c r="P1884" s="111">
        <v>1</v>
      </c>
      <c r="Q1884" s="113">
        <v>1</v>
      </c>
      <c r="R1884" s="113">
        <v>1</v>
      </c>
      <c r="S1884" s="113">
        <v>1</v>
      </c>
      <c r="T1884" s="113">
        <v>0</v>
      </c>
      <c r="U1884" s="113">
        <v>0</v>
      </c>
      <c r="V1884" s="113">
        <v>0</v>
      </c>
      <c r="W1884" s="109">
        <v>0</v>
      </c>
      <c r="X1884" s="109">
        <v>29500000</v>
      </c>
      <c r="Y1884" s="109">
        <v>0</v>
      </c>
      <c r="Z1884" s="109">
        <v>0</v>
      </c>
      <c r="AA1884" s="109">
        <v>0</v>
      </c>
      <c r="AB1884" s="109">
        <v>0</v>
      </c>
      <c r="AC1884" s="109">
        <v>0</v>
      </c>
      <c r="AD1884" s="109">
        <v>0</v>
      </c>
      <c r="AE1884" s="109">
        <v>29500000</v>
      </c>
      <c r="AF1884" s="108">
        <v>45751</v>
      </c>
      <c r="AG1884" s="107">
        <v>46116</v>
      </c>
      <c r="AH1884" s="109">
        <v>29500000</v>
      </c>
      <c r="AI1884" s="126">
        <v>0.92876712328767119</v>
      </c>
      <c r="AJ1884" s="126">
        <v>1</v>
      </c>
      <c r="AK1884" s="127">
        <v>4.9000000000000002E-2</v>
      </c>
      <c r="AL1884" s="128">
        <v>0.92876712328767119</v>
      </c>
      <c r="AM1884" s="128">
        <v>1</v>
      </c>
      <c r="AN1884" s="129">
        <v>4.9000000000000002E-2</v>
      </c>
      <c r="AO1884" s="130" t="s">
        <v>1774</v>
      </c>
      <c r="AP1884" s="130" t="s">
        <v>1775</v>
      </c>
      <c r="AQ1884" s="27">
        <v>722750</v>
      </c>
      <c r="AR1884" s="27">
        <v>722750</v>
      </c>
      <c r="AS1884" s="27">
        <v>0</v>
      </c>
      <c r="AT1884" s="27">
        <v>0</v>
      </c>
      <c r="AU1884" s="27">
        <v>0</v>
      </c>
      <c r="AV1884" s="27">
        <v>0</v>
      </c>
      <c r="AW1884" s="27">
        <v>0</v>
      </c>
      <c r="AX1884" s="27">
        <v>0</v>
      </c>
      <c r="AY1884" s="27">
        <v>0</v>
      </c>
      <c r="AZ1884" s="27">
        <v>0</v>
      </c>
      <c r="BA1884" s="27">
        <v>0</v>
      </c>
      <c r="BB1884" s="27">
        <v>0</v>
      </c>
      <c r="BC1884" s="27">
        <v>0</v>
      </c>
      <c r="BD1884" s="27">
        <v>0</v>
      </c>
      <c r="BE1884" s="27">
        <v>0</v>
      </c>
      <c r="BF1884" s="27">
        <v>0</v>
      </c>
      <c r="BG1884" s="27">
        <f t="shared" si="127"/>
        <v>1445500</v>
      </c>
      <c r="BH1884" s="27">
        <f t="shared" si="128"/>
        <v>0</v>
      </c>
      <c r="BI1884" s="27">
        <f t="shared" si="129"/>
        <v>1445500</v>
      </c>
    </row>
    <row r="1885" spans="1:61" x14ac:dyDescent="0.35">
      <c r="A1885" s="65" t="str">
        <f t="shared" si="130"/>
        <v>DI0018261</v>
      </c>
      <c r="B1885" s="67" t="s">
        <v>2183</v>
      </c>
      <c r="C1885" s="67">
        <v>1</v>
      </c>
      <c r="D1885" s="111" t="s">
        <v>0</v>
      </c>
      <c r="E1885" s="111" t="s">
        <v>3</v>
      </c>
      <c r="F1885" s="104" t="s">
        <v>1760</v>
      </c>
      <c r="G1885" s="104" t="s">
        <v>390</v>
      </c>
      <c r="H1885" s="104" t="s">
        <v>1770</v>
      </c>
      <c r="I1885" s="104" t="s">
        <v>1771</v>
      </c>
      <c r="J1885" s="104" t="s">
        <v>1772</v>
      </c>
      <c r="K1885" s="104" t="s">
        <v>692</v>
      </c>
      <c r="L1885" s="104" t="s">
        <v>1766</v>
      </c>
      <c r="M1885" s="104" t="s">
        <v>1773</v>
      </c>
      <c r="N1885" s="111">
        <v>1</v>
      </c>
      <c r="O1885" s="111">
        <v>1</v>
      </c>
      <c r="P1885" s="111">
        <v>1</v>
      </c>
      <c r="Q1885" s="113">
        <v>0</v>
      </c>
      <c r="R1885" s="113">
        <v>0</v>
      </c>
      <c r="S1885" s="113">
        <v>1</v>
      </c>
      <c r="T1885" s="113">
        <v>1</v>
      </c>
      <c r="U1885" s="113">
        <v>1</v>
      </c>
      <c r="V1885" s="113">
        <v>0</v>
      </c>
      <c r="W1885" s="109">
        <v>0</v>
      </c>
      <c r="X1885" s="109">
        <v>100000000</v>
      </c>
      <c r="Y1885" s="109">
        <v>0</v>
      </c>
      <c r="Z1885" s="109">
        <v>0</v>
      </c>
      <c r="AA1885" s="109">
        <v>0</v>
      </c>
      <c r="AB1885" s="109">
        <v>0</v>
      </c>
      <c r="AC1885" s="109">
        <v>0</v>
      </c>
      <c r="AD1885" s="109">
        <v>0</v>
      </c>
      <c r="AE1885" s="109">
        <v>100000000</v>
      </c>
      <c r="AF1885" s="108">
        <v>45751</v>
      </c>
      <c r="AG1885" s="107">
        <v>47577</v>
      </c>
      <c r="AH1885" s="109">
        <v>100000000</v>
      </c>
      <c r="AI1885" s="126">
        <v>4.9315068493150687</v>
      </c>
      <c r="AJ1885" s="126">
        <v>5.0027397260273974</v>
      </c>
      <c r="AK1885" s="127">
        <v>9.2499999999999999E-2</v>
      </c>
      <c r="AL1885" s="128">
        <v>4.9315068493150687</v>
      </c>
      <c r="AM1885" s="128">
        <v>5.0027397260273974</v>
      </c>
      <c r="AN1885" s="129">
        <v>9.2499999999999999E-2</v>
      </c>
      <c r="AO1885" s="130" t="s">
        <v>1774</v>
      </c>
      <c r="AP1885" s="130" t="s">
        <v>1775</v>
      </c>
      <c r="AQ1885" s="27">
        <v>4625000</v>
      </c>
      <c r="AR1885" s="27">
        <v>9250000</v>
      </c>
      <c r="AS1885" s="27">
        <v>9250000</v>
      </c>
      <c r="AT1885" s="27">
        <v>9250000</v>
      </c>
      <c r="AU1885" s="27">
        <v>9250000</v>
      </c>
      <c r="AV1885" s="27">
        <v>4625000</v>
      </c>
      <c r="AW1885" s="27">
        <v>0</v>
      </c>
      <c r="AX1885" s="27">
        <v>0</v>
      </c>
      <c r="AY1885" s="27">
        <v>0</v>
      </c>
      <c r="AZ1885" s="27">
        <v>0</v>
      </c>
      <c r="BA1885" s="27">
        <v>0</v>
      </c>
      <c r="BB1885" s="27">
        <v>0</v>
      </c>
      <c r="BC1885" s="27">
        <v>0</v>
      </c>
      <c r="BD1885" s="27">
        <v>0</v>
      </c>
      <c r="BE1885" s="27">
        <v>0</v>
      </c>
      <c r="BF1885" s="27">
        <v>0</v>
      </c>
      <c r="BG1885" s="27">
        <f t="shared" si="127"/>
        <v>13875000</v>
      </c>
      <c r="BH1885" s="27">
        <f t="shared" si="128"/>
        <v>32375000</v>
      </c>
      <c r="BI1885" s="27">
        <f t="shared" si="129"/>
        <v>46250000</v>
      </c>
    </row>
    <row r="1886" spans="1:61" x14ac:dyDescent="0.35">
      <c r="A1886" s="65" t="str">
        <f t="shared" si="130"/>
        <v>DI0018271</v>
      </c>
      <c r="B1886" s="67" t="s">
        <v>2184</v>
      </c>
      <c r="C1886" s="67">
        <v>1</v>
      </c>
      <c r="D1886" s="111" t="s">
        <v>0</v>
      </c>
      <c r="E1886" s="111" t="s">
        <v>3</v>
      </c>
      <c r="F1886" s="104" t="s">
        <v>1760</v>
      </c>
      <c r="G1886" s="104" t="s">
        <v>1781</v>
      </c>
      <c r="H1886" s="104" t="s">
        <v>1777</v>
      </c>
      <c r="I1886" s="104" t="s">
        <v>1782</v>
      </c>
      <c r="J1886" s="104" t="s">
        <v>1779</v>
      </c>
      <c r="K1886" s="104" t="s">
        <v>791</v>
      </c>
      <c r="L1886" s="104" t="s">
        <v>1766</v>
      </c>
      <c r="M1886" s="104" t="s">
        <v>1773</v>
      </c>
      <c r="N1886" s="111">
        <v>1</v>
      </c>
      <c r="O1886" s="111">
        <v>1</v>
      </c>
      <c r="P1886" s="111">
        <v>1</v>
      </c>
      <c r="Q1886" s="113">
        <v>1</v>
      </c>
      <c r="R1886" s="113">
        <v>1</v>
      </c>
      <c r="S1886" s="113">
        <v>1</v>
      </c>
      <c r="T1886" s="113">
        <v>0</v>
      </c>
      <c r="U1886" s="113">
        <v>0</v>
      </c>
      <c r="V1886" s="113">
        <v>0</v>
      </c>
      <c r="W1886" s="109">
        <v>0</v>
      </c>
      <c r="X1886" s="109">
        <v>460790</v>
      </c>
      <c r="Y1886" s="109">
        <v>0</v>
      </c>
      <c r="Z1886" s="109">
        <v>0</v>
      </c>
      <c r="AA1886" s="109">
        <v>0</v>
      </c>
      <c r="AB1886" s="109">
        <v>0</v>
      </c>
      <c r="AC1886" s="109">
        <v>0</v>
      </c>
      <c r="AD1886" s="109">
        <v>0</v>
      </c>
      <c r="AE1886" s="109">
        <v>460790</v>
      </c>
      <c r="AF1886" s="108">
        <v>45775</v>
      </c>
      <c r="AG1886" s="107">
        <v>46140</v>
      </c>
      <c r="AH1886" s="109">
        <v>460790</v>
      </c>
      <c r="AI1886" s="126">
        <v>0.9945205479452055</v>
      </c>
      <c r="AJ1886" s="126">
        <v>1</v>
      </c>
      <c r="AK1886" s="127">
        <v>4.0800000000000003E-2</v>
      </c>
      <c r="AL1886" s="128">
        <v>0.9945205479452055</v>
      </c>
      <c r="AM1886" s="128">
        <v>1</v>
      </c>
      <c r="AN1886" s="129">
        <v>4.0800000000000003E-2</v>
      </c>
      <c r="AO1886" s="130" t="s">
        <v>1774</v>
      </c>
      <c r="AP1886" s="130" t="s">
        <v>1775</v>
      </c>
      <c r="AQ1886" s="27">
        <v>12533.520000000002</v>
      </c>
      <c r="AR1886" s="27">
        <v>6266.76</v>
      </c>
      <c r="AS1886" s="27">
        <v>0</v>
      </c>
      <c r="AT1886" s="27">
        <v>0</v>
      </c>
      <c r="AU1886" s="27">
        <v>0</v>
      </c>
      <c r="AV1886" s="27">
        <v>0</v>
      </c>
      <c r="AW1886" s="27">
        <v>0</v>
      </c>
      <c r="AX1886" s="27">
        <v>0</v>
      </c>
      <c r="AY1886" s="27">
        <v>0</v>
      </c>
      <c r="AZ1886" s="27">
        <v>0</v>
      </c>
      <c r="BA1886" s="27">
        <v>0</v>
      </c>
      <c r="BB1886" s="27">
        <v>0</v>
      </c>
      <c r="BC1886" s="27">
        <v>0</v>
      </c>
      <c r="BD1886" s="27">
        <v>0</v>
      </c>
      <c r="BE1886" s="27">
        <v>0</v>
      </c>
      <c r="BF1886" s="27">
        <v>0</v>
      </c>
      <c r="BG1886" s="27">
        <f t="shared" si="127"/>
        <v>18800.280000000002</v>
      </c>
      <c r="BH1886" s="27">
        <f t="shared" si="128"/>
        <v>0</v>
      </c>
      <c r="BI1886" s="27">
        <f t="shared" si="129"/>
        <v>18800.280000000002</v>
      </c>
    </row>
    <row r="1887" spans="1:61" x14ac:dyDescent="0.35">
      <c r="A1887" s="65" t="str">
        <f t="shared" si="130"/>
        <v>DI0018272</v>
      </c>
      <c r="B1887" s="67" t="s">
        <v>2184</v>
      </c>
      <c r="C1887" s="67">
        <v>2</v>
      </c>
      <c r="D1887" s="111" t="s">
        <v>0</v>
      </c>
      <c r="E1887" s="111" t="s">
        <v>3</v>
      </c>
      <c r="F1887" s="104" t="s">
        <v>1760</v>
      </c>
      <c r="G1887" s="104" t="s">
        <v>1781</v>
      </c>
      <c r="H1887" s="104" t="s">
        <v>1777</v>
      </c>
      <c r="I1887" s="104" t="s">
        <v>1782</v>
      </c>
      <c r="J1887" s="104" t="s">
        <v>1779</v>
      </c>
      <c r="K1887" s="104" t="s">
        <v>791</v>
      </c>
      <c r="L1887" s="104" t="s">
        <v>1766</v>
      </c>
      <c r="M1887" s="104" t="s">
        <v>1773</v>
      </c>
      <c r="N1887" s="111">
        <v>1</v>
      </c>
      <c r="O1887" s="111">
        <v>1</v>
      </c>
      <c r="P1887" s="111">
        <v>1</v>
      </c>
      <c r="Q1887" s="113">
        <v>1</v>
      </c>
      <c r="R1887" s="113">
        <v>1</v>
      </c>
      <c r="S1887" s="113">
        <v>1</v>
      </c>
      <c r="T1887" s="113">
        <v>0</v>
      </c>
      <c r="U1887" s="113">
        <v>0</v>
      </c>
      <c r="V1887" s="113">
        <v>0</v>
      </c>
      <c r="W1887" s="109">
        <v>0</v>
      </c>
      <c r="X1887" s="109">
        <v>1582822.5</v>
      </c>
      <c r="Y1887" s="109">
        <v>0</v>
      </c>
      <c r="Z1887" s="109">
        <v>0</v>
      </c>
      <c r="AA1887" s="109">
        <v>0</v>
      </c>
      <c r="AB1887" s="109">
        <v>0</v>
      </c>
      <c r="AC1887" s="109">
        <v>0</v>
      </c>
      <c r="AD1887" s="109">
        <v>0</v>
      </c>
      <c r="AE1887" s="109">
        <v>1582822.5</v>
      </c>
      <c r="AF1887" s="108">
        <v>45775</v>
      </c>
      <c r="AG1887" s="107">
        <v>46505</v>
      </c>
      <c r="AH1887" s="109">
        <v>1582822.5</v>
      </c>
      <c r="AI1887" s="126">
        <v>1.9945205479452055</v>
      </c>
      <c r="AJ1887" s="126">
        <v>2</v>
      </c>
      <c r="AK1887" s="127">
        <v>5.1499999999999997E-2</v>
      </c>
      <c r="AL1887" s="128">
        <v>1.9945205479452055</v>
      </c>
      <c r="AM1887" s="128">
        <v>2</v>
      </c>
      <c r="AN1887" s="129">
        <v>5.1499999999999997E-2</v>
      </c>
      <c r="AO1887" s="130" t="s">
        <v>1774</v>
      </c>
      <c r="AP1887" s="130" t="s">
        <v>1775</v>
      </c>
      <c r="AQ1887" s="27">
        <v>54343.599999999991</v>
      </c>
      <c r="AR1887" s="27">
        <v>74722.439999999988</v>
      </c>
      <c r="AS1887" s="27">
        <v>13585.88</v>
      </c>
      <c r="AT1887" s="27">
        <v>0</v>
      </c>
      <c r="AU1887" s="27">
        <v>0</v>
      </c>
      <c r="AV1887" s="27">
        <v>0</v>
      </c>
      <c r="AW1887" s="27">
        <v>0</v>
      </c>
      <c r="AX1887" s="27">
        <v>0</v>
      </c>
      <c r="AY1887" s="27">
        <v>0</v>
      </c>
      <c r="AZ1887" s="27">
        <v>0</v>
      </c>
      <c r="BA1887" s="27">
        <v>0</v>
      </c>
      <c r="BB1887" s="27">
        <v>0</v>
      </c>
      <c r="BC1887" s="27">
        <v>0</v>
      </c>
      <c r="BD1887" s="27">
        <v>0</v>
      </c>
      <c r="BE1887" s="27">
        <v>0</v>
      </c>
      <c r="BF1887" s="27">
        <v>0</v>
      </c>
      <c r="BG1887" s="27">
        <f t="shared" si="127"/>
        <v>129066.03999999998</v>
      </c>
      <c r="BH1887" s="27">
        <f t="shared" si="128"/>
        <v>13585.88</v>
      </c>
      <c r="BI1887" s="27">
        <f t="shared" si="129"/>
        <v>142651.91999999998</v>
      </c>
    </row>
    <row r="1888" spans="1:61" x14ac:dyDescent="0.35">
      <c r="A1888" s="65" t="str">
        <f t="shared" si="130"/>
        <v>DI0018273</v>
      </c>
      <c r="B1888" s="67" t="s">
        <v>2184</v>
      </c>
      <c r="C1888" s="67">
        <v>3</v>
      </c>
      <c r="D1888" s="111" t="s">
        <v>0</v>
      </c>
      <c r="E1888" s="111" t="s">
        <v>3</v>
      </c>
      <c r="F1888" s="104" t="s">
        <v>1760</v>
      </c>
      <c r="G1888" s="104" t="s">
        <v>1781</v>
      </c>
      <c r="H1888" s="104" t="s">
        <v>1777</v>
      </c>
      <c r="I1888" s="104" t="s">
        <v>1782</v>
      </c>
      <c r="J1888" s="104" t="s">
        <v>1779</v>
      </c>
      <c r="K1888" s="104" t="s">
        <v>791</v>
      </c>
      <c r="L1888" s="104" t="s">
        <v>1766</v>
      </c>
      <c r="M1888" s="104" t="s">
        <v>1773</v>
      </c>
      <c r="N1888" s="111">
        <v>1</v>
      </c>
      <c r="O1888" s="111">
        <v>1</v>
      </c>
      <c r="P1888" s="111">
        <v>1</v>
      </c>
      <c r="Q1888" s="113">
        <v>1</v>
      </c>
      <c r="R1888" s="113">
        <v>1</v>
      </c>
      <c r="S1888" s="113">
        <v>1</v>
      </c>
      <c r="T1888" s="113">
        <v>0</v>
      </c>
      <c r="U1888" s="113">
        <v>0</v>
      </c>
      <c r="V1888" s="113">
        <v>0</v>
      </c>
      <c r="W1888" s="109">
        <v>0</v>
      </c>
      <c r="X1888" s="109">
        <v>2009097.5</v>
      </c>
      <c r="Y1888" s="109">
        <v>0</v>
      </c>
      <c r="Z1888" s="109">
        <v>0</v>
      </c>
      <c r="AA1888" s="109">
        <v>0</v>
      </c>
      <c r="AB1888" s="109">
        <v>0</v>
      </c>
      <c r="AC1888" s="109">
        <v>0</v>
      </c>
      <c r="AD1888" s="109">
        <v>0</v>
      </c>
      <c r="AE1888" s="109">
        <v>2009097.5</v>
      </c>
      <c r="AF1888" s="108">
        <v>45775</v>
      </c>
      <c r="AG1888" s="107">
        <v>46871</v>
      </c>
      <c r="AH1888" s="109">
        <v>2009097.5</v>
      </c>
      <c r="AI1888" s="126">
        <v>2.9972602739726026</v>
      </c>
      <c r="AJ1888" s="126">
        <v>3.0027397260273974</v>
      </c>
      <c r="AK1888" s="127">
        <v>6.3100000000000003E-2</v>
      </c>
      <c r="AL1888" s="128">
        <v>2.9972602739726026</v>
      </c>
      <c r="AM1888" s="128">
        <v>3.0027397260273974</v>
      </c>
      <c r="AN1888" s="129">
        <v>6.3100000000000003E-2</v>
      </c>
      <c r="AO1888" s="130" t="s">
        <v>1774</v>
      </c>
      <c r="AP1888" s="130" t="s">
        <v>1775</v>
      </c>
      <c r="AQ1888" s="27">
        <v>84516</v>
      </c>
      <c r="AR1888" s="27">
        <v>126774</v>
      </c>
      <c r="AS1888" s="27">
        <v>116209.5</v>
      </c>
      <c r="AT1888" s="27">
        <v>21129</v>
      </c>
      <c r="AU1888" s="27">
        <v>0</v>
      </c>
      <c r="AV1888" s="27">
        <v>0</v>
      </c>
      <c r="AW1888" s="27">
        <v>0</v>
      </c>
      <c r="AX1888" s="27">
        <v>0</v>
      </c>
      <c r="AY1888" s="27">
        <v>0</v>
      </c>
      <c r="AZ1888" s="27">
        <v>0</v>
      </c>
      <c r="BA1888" s="27">
        <v>0</v>
      </c>
      <c r="BB1888" s="27">
        <v>0</v>
      </c>
      <c r="BC1888" s="27">
        <v>0</v>
      </c>
      <c r="BD1888" s="27">
        <v>0</v>
      </c>
      <c r="BE1888" s="27">
        <v>0</v>
      </c>
      <c r="BF1888" s="27">
        <v>0</v>
      </c>
      <c r="BG1888" s="27">
        <f t="shared" si="127"/>
        <v>211290</v>
      </c>
      <c r="BH1888" s="27">
        <f t="shared" si="128"/>
        <v>137338.5</v>
      </c>
      <c r="BI1888" s="27">
        <f t="shared" si="129"/>
        <v>348628.5</v>
      </c>
    </row>
    <row r="1889" spans="1:61" x14ac:dyDescent="0.35">
      <c r="A1889" s="65" t="str">
        <f t="shared" si="130"/>
        <v>DI0018274</v>
      </c>
      <c r="B1889" s="67" t="s">
        <v>2184</v>
      </c>
      <c r="C1889" s="67">
        <v>4</v>
      </c>
      <c r="D1889" s="111" t="s">
        <v>0</v>
      </c>
      <c r="E1889" s="111" t="s">
        <v>3</v>
      </c>
      <c r="F1889" s="104" t="s">
        <v>1760</v>
      </c>
      <c r="G1889" s="104" t="s">
        <v>1781</v>
      </c>
      <c r="H1889" s="104" t="s">
        <v>1777</v>
      </c>
      <c r="I1889" s="104" t="s">
        <v>1782</v>
      </c>
      <c r="J1889" s="104" t="s">
        <v>1779</v>
      </c>
      <c r="K1889" s="104" t="s">
        <v>791</v>
      </c>
      <c r="L1889" s="104" t="s">
        <v>1766</v>
      </c>
      <c r="M1889" s="104" t="s">
        <v>1773</v>
      </c>
      <c r="N1889" s="111">
        <v>1</v>
      </c>
      <c r="O1889" s="111">
        <v>1</v>
      </c>
      <c r="P1889" s="111">
        <v>1</v>
      </c>
      <c r="Q1889" s="113">
        <v>1</v>
      </c>
      <c r="R1889" s="113">
        <v>1</v>
      </c>
      <c r="S1889" s="113">
        <v>1</v>
      </c>
      <c r="T1889" s="113">
        <v>0</v>
      </c>
      <c r="U1889" s="113">
        <v>0</v>
      </c>
      <c r="V1889" s="113">
        <v>0</v>
      </c>
      <c r="W1889" s="109">
        <v>0</v>
      </c>
      <c r="X1889" s="109">
        <v>3080095</v>
      </c>
      <c r="Y1889" s="109">
        <v>0</v>
      </c>
      <c r="Z1889" s="109">
        <v>0</v>
      </c>
      <c r="AA1889" s="109">
        <v>0</v>
      </c>
      <c r="AB1889" s="109">
        <v>0</v>
      </c>
      <c r="AC1889" s="109">
        <v>0</v>
      </c>
      <c r="AD1889" s="109">
        <v>0</v>
      </c>
      <c r="AE1889" s="109">
        <v>3080095</v>
      </c>
      <c r="AF1889" s="108">
        <v>45775</v>
      </c>
      <c r="AG1889" s="107">
        <v>47236</v>
      </c>
      <c r="AH1889" s="109">
        <v>3080095</v>
      </c>
      <c r="AI1889" s="126">
        <v>3.9972602739726026</v>
      </c>
      <c r="AJ1889" s="126">
        <v>4.0027397260273974</v>
      </c>
      <c r="AK1889" s="127">
        <v>6.8199999999999997E-2</v>
      </c>
      <c r="AL1889" s="128">
        <v>3.9972602739726022</v>
      </c>
      <c r="AM1889" s="128">
        <v>4.0027397260273974</v>
      </c>
      <c r="AN1889" s="129">
        <v>6.8199999999999997E-2</v>
      </c>
      <c r="AO1889" s="130" t="s">
        <v>1774</v>
      </c>
      <c r="AP1889" s="130" t="s">
        <v>1775</v>
      </c>
      <c r="AQ1889" s="27">
        <v>140041.67999999996</v>
      </c>
      <c r="AR1889" s="27">
        <v>210062.51999999993</v>
      </c>
      <c r="AS1889" s="27">
        <v>210062.52</v>
      </c>
      <c r="AT1889" s="27">
        <v>192557.3</v>
      </c>
      <c r="AU1889" s="27">
        <v>35010.400000000001</v>
      </c>
      <c r="AV1889" s="27">
        <v>0</v>
      </c>
      <c r="AW1889" s="27">
        <v>0</v>
      </c>
      <c r="AX1889" s="27">
        <v>0</v>
      </c>
      <c r="AY1889" s="27">
        <v>0</v>
      </c>
      <c r="AZ1889" s="27">
        <v>0</v>
      </c>
      <c r="BA1889" s="27">
        <v>0</v>
      </c>
      <c r="BB1889" s="27">
        <v>0</v>
      </c>
      <c r="BC1889" s="27">
        <v>0</v>
      </c>
      <c r="BD1889" s="27">
        <v>0</v>
      </c>
      <c r="BE1889" s="27">
        <v>0</v>
      </c>
      <c r="BF1889" s="27">
        <v>0</v>
      </c>
      <c r="BG1889" s="27">
        <f t="shared" si="127"/>
        <v>350104.1999999999</v>
      </c>
      <c r="BH1889" s="27">
        <f t="shared" si="128"/>
        <v>437630.22</v>
      </c>
      <c r="BI1889" s="27">
        <f t="shared" si="129"/>
        <v>787734.41999999993</v>
      </c>
    </row>
    <row r="1890" spans="1:61" x14ac:dyDescent="0.35">
      <c r="A1890" s="65" t="str">
        <f t="shared" si="130"/>
        <v>DI0018275</v>
      </c>
      <c r="B1890" s="67" t="s">
        <v>2184</v>
      </c>
      <c r="C1890" s="67">
        <v>5</v>
      </c>
      <c r="D1890" s="111" t="s">
        <v>0</v>
      </c>
      <c r="E1890" s="111" t="s">
        <v>3</v>
      </c>
      <c r="F1890" s="104" t="s">
        <v>1760</v>
      </c>
      <c r="G1890" s="104" t="s">
        <v>1781</v>
      </c>
      <c r="H1890" s="104" t="s">
        <v>1777</v>
      </c>
      <c r="I1890" s="104" t="s">
        <v>1782</v>
      </c>
      <c r="J1890" s="104" t="s">
        <v>1779</v>
      </c>
      <c r="K1890" s="104" t="s">
        <v>791</v>
      </c>
      <c r="L1890" s="104" t="s">
        <v>1766</v>
      </c>
      <c r="M1890" s="104" t="s">
        <v>1773</v>
      </c>
      <c r="N1890" s="111">
        <v>1</v>
      </c>
      <c r="O1890" s="111">
        <v>1</v>
      </c>
      <c r="P1890" s="111">
        <v>1</v>
      </c>
      <c r="Q1890" s="113">
        <v>1</v>
      </c>
      <c r="R1890" s="113">
        <v>1</v>
      </c>
      <c r="S1890" s="113">
        <v>1</v>
      </c>
      <c r="T1890" s="113">
        <v>0</v>
      </c>
      <c r="U1890" s="113">
        <v>0</v>
      </c>
      <c r="V1890" s="113">
        <v>0</v>
      </c>
      <c r="W1890" s="109">
        <v>0</v>
      </c>
      <c r="X1890" s="109">
        <v>35552367.5</v>
      </c>
      <c r="Y1890" s="109">
        <v>0</v>
      </c>
      <c r="Z1890" s="109">
        <v>0</v>
      </c>
      <c r="AA1890" s="109">
        <v>0</v>
      </c>
      <c r="AB1890" s="109">
        <v>0</v>
      </c>
      <c r="AC1890" s="109">
        <v>0</v>
      </c>
      <c r="AD1890" s="109">
        <v>0</v>
      </c>
      <c r="AE1890" s="109">
        <v>35552367.5</v>
      </c>
      <c r="AF1890" s="108">
        <v>45775</v>
      </c>
      <c r="AG1890" s="107">
        <v>47601</v>
      </c>
      <c r="AH1890" s="109">
        <v>35552367.5</v>
      </c>
      <c r="AI1890" s="126">
        <v>4.9972602739726026</v>
      </c>
      <c r="AJ1890" s="126">
        <v>5.0027397260273974</v>
      </c>
      <c r="AK1890" s="127">
        <v>7.1300000000000002E-2</v>
      </c>
      <c r="AL1890" s="128">
        <v>4.9972602739726026</v>
      </c>
      <c r="AM1890" s="128">
        <v>5.0027397260273974</v>
      </c>
      <c r="AN1890" s="129">
        <v>7.1300000000000002E-2</v>
      </c>
      <c r="AO1890" s="130" t="s">
        <v>1774</v>
      </c>
      <c r="AP1890" s="130" t="s">
        <v>1775</v>
      </c>
      <c r="AQ1890" s="27">
        <v>1689922.5600000003</v>
      </c>
      <c r="AR1890" s="27">
        <v>2534883.84</v>
      </c>
      <c r="AS1890" s="27">
        <v>2534883.84</v>
      </c>
      <c r="AT1890" s="27">
        <v>2534883.84</v>
      </c>
      <c r="AU1890" s="27">
        <v>2323643.52</v>
      </c>
      <c r="AV1890" s="27">
        <v>422480.64000000001</v>
      </c>
      <c r="AW1890" s="27">
        <v>0</v>
      </c>
      <c r="AX1890" s="27">
        <v>0</v>
      </c>
      <c r="AY1890" s="27">
        <v>0</v>
      </c>
      <c r="AZ1890" s="27">
        <v>0</v>
      </c>
      <c r="BA1890" s="27">
        <v>0</v>
      </c>
      <c r="BB1890" s="27">
        <v>0</v>
      </c>
      <c r="BC1890" s="27">
        <v>0</v>
      </c>
      <c r="BD1890" s="27">
        <v>0</v>
      </c>
      <c r="BE1890" s="27">
        <v>0</v>
      </c>
      <c r="BF1890" s="27">
        <v>0</v>
      </c>
      <c r="BG1890" s="27">
        <f t="shared" si="127"/>
        <v>4224806.4000000004</v>
      </c>
      <c r="BH1890" s="27">
        <f t="shared" si="128"/>
        <v>7815891.8399999989</v>
      </c>
      <c r="BI1890" s="27">
        <f t="shared" si="129"/>
        <v>12040698.239999998</v>
      </c>
    </row>
    <row r="1891" spans="1:61" x14ac:dyDescent="0.35">
      <c r="A1891" s="65" t="str">
        <f t="shared" si="130"/>
        <v>DI0018276</v>
      </c>
      <c r="B1891" s="67" t="s">
        <v>2184</v>
      </c>
      <c r="C1891" s="67">
        <v>6</v>
      </c>
      <c r="D1891" s="111" t="s">
        <v>0</v>
      </c>
      <c r="E1891" s="111" t="s">
        <v>3</v>
      </c>
      <c r="F1891" s="104" t="s">
        <v>1760</v>
      </c>
      <c r="G1891" s="104" t="s">
        <v>1781</v>
      </c>
      <c r="H1891" s="104" t="s">
        <v>1777</v>
      </c>
      <c r="I1891" s="104" t="s">
        <v>1782</v>
      </c>
      <c r="J1891" s="104" t="s">
        <v>1779</v>
      </c>
      <c r="K1891" s="104" t="s">
        <v>791</v>
      </c>
      <c r="L1891" s="104" t="s">
        <v>1766</v>
      </c>
      <c r="M1891" s="104" t="s">
        <v>1773</v>
      </c>
      <c r="N1891" s="111">
        <v>1</v>
      </c>
      <c r="O1891" s="111">
        <v>1</v>
      </c>
      <c r="P1891" s="111">
        <v>1</v>
      </c>
      <c r="Q1891" s="113">
        <v>1</v>
      </c>
      <c r="R1891" s="113">
        <v>1</v>
      </c>
      <c r="S1891" s="113">
        <v>1</v>
      </c>
      <c r="T1891" s="113">
        <v>0</v>
      </c>
      <c r="U1891" s="113">
        <v>0</v>
      </c>
      <c r="V1891" s="113">
        <v>0</v>
      </c>
      <c r="W1891" s="109">
        <v>0</v>
      </c>
      <c r="X1891" s="109">
        <v>899307.5</v>
      </c>
      <c r="Y1891" s="109">
        <v>0</v>
      </c>
      <c r="Z1891" s="109">
        <v>0</v>
      </c>
      <c r="AA1891" s="109">
        <v>0</v>
      </c>
      <c r="AB1891" s="109">
        <v>0</v>
      </c>
      <c r="AC1891" s="109">
        <v>0</v>
      </c>
      <c r="AD1891" s="109">
        <v>0</v>
      </c>
      <c r="AE1891" s="109">
        <v>899307.5</v>
      </c>
      <c r="AF1891" s="108">
        <v>45775</v>
      </c>
      <c r="AG1891" s="107">
        <v>47966</v>
      </c>
      <c r="AH1891" s="109">
        <v>899307.5</v>
      </c>
      <c r="AI1891" s="126">
        <v>5.9972602739726026</v>
      </c>
      <c r="AJ1891" s="126">
        <v>6.0027397260273974</v>
      </c>
      <c r="AK1891" s="127">
        <v>7.3499999999999996E-2</v>
      </c>
      <c r="AL1891" s="128">
        <v>5.9972602739726026</v>
      </c>
      <c r="AM1891" s="128">
        <v>6.0027397260273974</v>
      </c>
      <c r="AN1891" s="129">
        <v>7.3499999999999996E-2</v>
      </c>
      <c r="AO1891" s="130" t="s">
        <v>1774</v>
      </c>
      <c r="AP1891" s="130" t="s">
        <v>1775</v>
      </c>
      <c r="AQ1891" s="27">
        <v>44066.080000000009</v>
      </c>
      <c r="AR1891" s="27">
        <v>66099.12000000001</v>
      </c>
      <c r="AS1891" s="27">
        <v>66099.12</v>
      </c>
      <c r="AT1891" s="27">
        <v>66099.12</v>
      </c>
      <c r="AU1891" s="27">
        <v>66099.12</v>
      </c>
      <c r="AV1891" s="27">
        <v>60590.86</v>
      </c>
      <c r="AW1891" s="27">
        <v>11016.52</v>
      </c>
      <c r="AX1891" s="27">
        <v>0</v>
      </c>
      <c r="AY1891" s="27">
        <v>0</v>
      </c>
      <c r="AZ1891" s="27">
        <v>0</v>
      </c>
      <c r="BA1891" s="27">
        <v>0</v>
      </c>
      <c r="BB1891" s="27">
        <v>0</v>
      </c>
      <c r="BC1891" s="27">
        <v>0</v>
      </c>
      <c r="BD1891" s="27">
        <v>0</v>
      </c>
      <c r="BE1891" s="27">
        <v>0</v>
      </c>
      <c r="BF1891" s="27">
        <v>0</v>
      </c>
      <c r="BG1891" s="27">
        <f t="shared" si="127"/>
        <v>110165.20000000001</v>
      </c>
      <c r="BH1891" s="27">
        <f t="shared" si="128"/>
        <v>269904.74</v>
      </c>
      <c r="BI1891" s="27">
        <f t="shared" si="129"/>
        <v>380069.94</v>
      </c>
    </row>
    <row r="1892" spans="1:61" x14ac:dyDescent="0.35">
      <c r="A1892" s="65" t="str">
        <f t="shared" si="130"/>
        <v>DI0018277</v>
      </c>
      <c r="B1892" s="67" t="s">
        <v>2184</v>
      </c>
      <c r="C1892" s="67">
        <v>7</v>
      </c>
      <c r="D1892" s="111" t="s">
        <v>0</v>
      </c>
      <c r="E1892" s="111" t="s">
        <v>3</v>
      </c>
      <c r="F1892" s="104" t="s">
        <v>1760</v>
      </c>
      <c r="G1892" s="104" t="s">
        <v>1781</v>
      </c>
      <c r="H1892" s="104" t="s">
        <v>1777</v>
      </c>
      <c r="I1892" s="104" t="s">
        <v>1782</v>
      </c>
      <c r="J1892" s="104" t="s">
        <v>1779</v>
      </c>
      <c r="K1892" s="104" t="s">
        <v>791</v>
      </c>
      <c r="L1892" s="104" t="s">
        <v>1766</v>
      </c>
      <c r="M1892" s="104" t="s">
        <v>1773</v>
      </c>
      <c r="N1892" s="111">
        <v>1</v>
      </c>
      <c r="O1892" s="111">
        <v>1</v>
      </c>
      <c r="P1892" s="111">
        <v>1</v>
      </c>
      <c r="Q1892" s="113">
        <v>1</v>
      </c>
      <c r="R1892" s="113">
        <v>1</v>
      </c>
      <c r="S1892" s="113">
        <v>1</v>
      </c>
      <c r="T1892" s="113">
        <v>0</v>
      </c>
      <c r="U1892" s="113">
        <v>0</v>
      </c>
      <c r="V1892" s="113">
        <v>0</v>
      </c>
      <c r="W1892" s="109">
        <v>0</v>
      </c>
      <c r="X1892" s="109">
        <v>277005</v>
      </c>
      <c r="Y1892" s="109">
        <v>0</v>
      </c>
      <c r="Z1892" s="109">
        <v>0</v>
      </c>
      <c r="AA1892" s="109">
        <v>0</v>
      </c>
      <c r="AB1892" s="109">
        <v>0</v>
      </c>
      <c r="AC1892" s="109">
        <v>0</v>
      </c>
      <c r="AD1892" s="109">
        <v>0</v>
      </c>
      <c r="AE1892" s="109">
        <v>277005</v>
      </c>
      <c r="AF1892" s="108">
        <v>45775</v>
      </c>
      <c r="AG1892" s="107">
        <v>48332</v>
      </c>
      <c r="AH1892" s="109">
        <v>277005</v>
      </c>
      <c r="AI1892" s="126">
        <v>7</v>
      </c>
      <c r="AJ1892" s="126">
        <v>7.0054794520547947</v>
      </c>
      <c r="AK1892" s="127">
        <v>7.5399999999999995E-2</v>
      </c>
      <c r="AL1892" s="128">
        <v>7</v>
      </c>
      <c r="AM1892" s="128">
        <v>7.0054794520547947</v>
      </c>
      <c r="AN1892" s="129">
        <v>7.5399999999999995E-2</v>
      </c>
      <c r="AO1892" s="130" t="s">
        <v>1774</v>
      </c>
      <c r="AP1892" s="130" t="s">
        <v>1775</v>
      </c>
      <c r="AQ1892" s="27">
        <v>13924.08</v>
      </c>
      <c r="AR1892" s="27">
        <v>20886.119999999995</v>
      </c>
      <c r="AS1892" s="27">
        <v>20886.12</v>
      </c>
      <c r="AT1892" s="27">
        <v>20886.12</v>
      </c>
      <c r="AU1892" s="27">
        <v>20886.12</v>
      </c>
      <c r="AV1892" s="27">
        <v>20886.12</v>
      </c>
      <c r="AW1892" s="27">
        <v>13924.12</v>
      </c>
      <c r="AX1892" s="27">
        <v>3481.04</v>
      </c>
      <c r="AY1892" s="27">
        <v>0</v>
      </c>
      <c r="AZ1892" s="27">
        <v>0</v>
      </c>
      <c r="BA1892" s="27">
        <v>0</v>
      </c>
      <c r="BB1892" s="27">
        <v>0</v>
      </c>
      <c r="BC1892" s="27">
        <v>0</v>
      </c>
      <c r="BD1892" s="27">
        <v>0</v>
      </c>
      <c r="BE1892" s="27">
        <v>0</v>
      </c>
      <c r="BF1892" s="27">
        <v>0</v>
      </c>
      <c r="BG1892" s="27">
        <f t="shared" si="127"/>
        <v>34810.199999999997</v>
      </c>
      <c r="BH1892" s="27">
        <f t="shared" si="128"/>
        <v>100949.63999999998</v>
      </c>
      <c r="BI1892" s="27">
        <f t="shared" si="129"/>
        <v>135759.83999999997</v>
      </c>
    </row>
    <row r="1893" spans="1:61" x14ac:dyDescent="0.35">
      <c r="A1893" s="65" t="str">
        <f t="shared" si="130"/>
        <v>DI0018278</v>
      </c>
      <c r="B1893" s="67" t="s">
        <v>2184</v>
      </c>
      <c r="C1893" s="67">
        <v>8</v>
      </c>
      <c r="D1893" s="111" t="s">
        <v>0</v>
      </c>
      <c r="E1893" s="111" t="s">
        <v>3</v>
      </c>
      <c r="F1893" s="104" t="s">
        <v>1760</v>
      </c>
      <c r="G1893" s="104" t="s">
        <v>1781</v>
      </c>
      <c r="H1893" s="104" t="s">
        <v>1777</v>
      </c>
      <c r="I1893" s="104" t="s">
        <v>1782</v>
      </c>
      <c r="J1893" s="104" t="s">
        <v>1779</v>
      </c>
      <c r="K1893" s="104" t="s">
        <v>791</v>
      </c>
      <c r="L1893" s="104" t="s">
        <v>1766</v>
      </c>
      <c r="M1893" s="104" t="s">
        <v>1773</v>
      </c>
      <c r="N1893" s="111">
        <v>1</v>
      </c>
      <c r="O1893" s="111">
        <v>1</v>
      </c>
      <c r="P1893" s="111">
        <v>1</v>
      </c>
      <c r="Q1893" s="113">
        <v>1</v>
      </c>
      <c r="R1893" s="113">
        <v>1</v>
      </c>
      <c r="S1893" s="113">
        <v>1</v>
      </c>
      <c r="T1893" s="113">
        <v>0</v>
      </c>
      <c r="U1893" s="113">
        <v>0</v>
      </c>
      <c r="V1893" s="113">
        <v>0</v>
      </c>
      <c r="W1893" s="109">
        <v>0</v>
      </c>
      <c r="X1893" s="109">
        <v>106200</v>
      </c>
      <c r="Y1893" s="109">
        <v>0</v>
      </c>
      <c r="Z1893" s="109">
        <v>0</v>
      </c>
      <c r="AA1893" s="109">
        <v>0</v>
      </c>
      <c r="AB1893" s="109">
        <v>0</v>
      </c>
      <c r="AC1893" s="109">
        <v>0</v>
      </c>
      <c r="AD1893" s="109">
        <v>0</v>
      </c>
      <c r="AE1893" s="109">
        <v>106200</v>
      </c>
      <c r="AF1893" s="108">
        <v>45775</v>
      </c>
      <c r="AG1893" s="107">
        <v>48697</v>
      </c>
      <c r="AH1893" s="109">
        <v>106200</v>
      </c>
      <c r="AI1893" s="126">
        <v>8</v>
      </c>
      <c r="AJ1893" s="126">
        <v>8.0054794520547947</v>
      </c>
      <c r="AK1893" s="127">
        <v>7.7200000000000005E-2</v>
      </c>
      <c r="AL1893" s="128">
        <v>8</v>
      </c>
      <c r="AM1893" s="128">
        <v>8.0054794520547947</v>
      </c>
      <c r="AN1893" s="129">
        <v>7.7200000000000005E-2</v>
      </c>
      <c r="AO1893" s="130" t="s">
        <v>1774</v>
      </c>
      <c r="AP1893" s="130" t="s">
        <v>1775</v>
      </c>
      <c r="AQ1893" s="27">
        <v>5465.7600000000011</v>
      </c>
      <c r="AR1893" s="27">
        <v>8198.6400000000012</v>
      </c>
      <c r="AS1893" s="27">
        <v>8198.64</v>
      </c>
      <c r="AT1893" s="27">
        <v>8198.64</v>
      </c>
      <c r="AU1893" s="27">
        <v>8198.64</v>
      </c>
      <c r="AV1893" s="27">
        <v>8198.64</v>
      </c>
      <c r="AW1893" s="27">
        <v>6376.72</v>
      </c>
      <c r="AX1893" s="27">
        <v>3643.84</v>
      </c>
      <c r="AY1893" s="27">
        <v>910.96</v>
      </c>
      <c r="AZ1893" s="27">
        <v>0</v>
      </c>
      <c r="BA1893" s="27">
        <v>0</v>
      </c>
      <c r="BB1893" s="27">
        <v>0</v>
      </c>
      <c r="BC1893" s="27">
        <v>0</v>
      </c>
      <c r="BD1893" s="27">
        <v>0</v>
      </c>
      <c r="BE1893" s="27">
        <v>0</v>
      </c>
      <c r="BF1893" s="27">
        <v>0</v>
      </c>
      <c r="BG1893" s="27">
        <f t="shared" si="127"/>
        <v>13664.400000000001</v>
      </c>
      <c r="BH1893" s="27">
        <f t="shared" si="128"/>
        <v>43726.079999999994</v>
      </c>
      <c r="BI1893" s="27">
        <f t="shared" si="129"/>
        <v>57390.479999999996</v>
      </c>
    </row>
    <row r="1894" spans="1:61" x14ac:dyDescent="0.35">
      <c r="A1894" s="65" t="str">
        <f t="shared" si="130"/>
        <v>DI0018281</v>
      </c>
      <c r="B1894" s="67" t="s">
        <v>2185</v>
      </c>
      <c r="C1894" s="67">
        <v>1</v>
      </c>
      <c r="D1894" s="111" t="s">
        <v>0</v>
      </c>
      <c r="E1894" s="111" t="s">
        <v>3</v>
      </c>
      <c r="F1894" s="104" t="s">
        <v>1760</v>
      </c>
      <c r="G1894" s="104" t="s">
        <v>1776</v>
      </c>
      <c r="H1894" s="104" t="s">
        <v>1777</v>
      </c>
      <c r="I1894" s="104" t="s">
        <v>1778</v>
      </c>
      <c r="J1894" s="104" t="s">
        <v>1779</v>
      </c>
      <c r="K1894" s="104" t="s">
        <v>774</v>
      </c>
      <c r="L1894" s="104" t="s">
        <v>1766</v>
      </c>
      <c r="M1894" s="104" t="s">
        <v>1773</v>
      </c>
      <c r="N1894" s="111">
        <v>1</v>
      </c>
      <c r="O1894" s="111">
        <v>1</v>
      </c>
      <c r="P1894" s="111">
        <v>1</v>
      </c>
      <c r="Q1894" s="113">
        <v>1</v>
      </c>
      <c r="R1894" s="113">
        <v>1</v>
      </c>
      <c r="S1894" s="113">
        <v>1</v>
      </c>
      <c r="T1894" s="113">
        <v>0</v>
      </c>
      <c r="U1894" s="113">
        <v>0</v>
      </c>
      <c r="V1894" s="113">
        <v>0</v>
      </c>
      <c r="W1894" s="109">
        <v>0</v>
      </c>
      <c r="X1894" s="109">
        <v>3616757</v>
      </c>
      <c r="Y1894" s="109">
        <v>0</v>
      </c>
      <c r="Z1894" s="109">
        <v>0</v>
      </c>
      <c r="AA1894" s="109">
        <v>0</v>
      </c>
      <c r="AB1894" s="109">
        <v>0</v>
      </c>
      <c r="AC1894" s="109">
        <v>0</v>
      </c>
      <c r="AD1894" s="109">
        <v>0</v>
      </c>
      <c r="AE1894" s="109">
        <v>3616757</v>
      </c>
      <c r="AF1894" s="108">
        <v>45684</v>
      </c>
      <c r="AG1894" s="107">
        <v>46779</v>
      </c>
      <c r="AH1894" s="109">
        <v>3616757</v>
      </c>
      <c r="AI1894" s="126">
        <v>2.7452054794520548</v>
      </c>
      <c r="AJ1894" s="126">
        <v>3</v>
      </c>
      <c r="AK1894" s="127">
        <v>8.7499999999999994E-2</v>
      </c>
      <c r="AL1894" s="128">
        <v>2.7452054794520548</v>
      </c>
      <c r="AM1894" s="128">
        <v>3</v>
      </c>
      <c r="AN1894" s="129">
        <v>8.7499999999999994E-2</v>
      </c>
      <c r="AO1894" s="130" t="s">
        <v>1774</v>
      </c>
      <c r="AP1894" s="130" t="s">
        <v>1775</v>
      </c>
      <c r="AQ1894" s="27">
        <v>316466.24</v>
      </c>
      <c r="AR1894" s="27">
        <v>316466.24</v>
      </c>
      <c r="AS1894" s="27">
        <v>316466.24</v>
      </c>
      <c r="AT1894" s="27">
        <v>0</v>
      </c>
      <c r="AU1894" s="27">
        <v>0</v>
      </c>
      <c r="AV1894" s="27">
        <v>0</v>
      </c>
      <c r="AW1894" s="27">
        <v>0</v>
      </c>
      <c r="AX1894" s="27">
        <v>0</v>
      </c>
      <c r="AY1894" s="27">
        <v>0</v>
      </c>
      <c r="AZ1894" s="27">
        <v>0</v>
      </c>
      <c r="BA1894" s="27">
        <v>0</v>
      </c>
      <c r="BB1894" s="27">
        <v>0</v>
      </c>
      <c r="BC1894" s="27">
        <v>0</v>
      </c>
      <c r="BD1894" s="27">
        <v>0</v>
      </c>
      <c r="BE1894" s="27">
        <v>0</v>
      </c>
      <c r="BF1894" s="27">
        <v>0</v>
      </c>
      <c r="BG1894" s="27">
        <f t="shared" si="127"/>
        <v>632932.48</v>
      </c>
      <c r="BH1894" s="27">
        <f t="shared" si="128"/>
        <v>316466.24</v>
      </c>
      <c r="BI1894" s="27">
        <f t="shared" si="129"/>
        <v>949398.72</v>
      </c>
    </row>
    <row r="1895" spans="1:61" x14ac:dyDescent="0.35">
      <c r="A1895" s="65" t="str">
        <f t="shared" si="130"/>
        <v>DI0018291</v>
      </c>
      <c r="B1895" s="67" t="s">
        <v>2186</v>
      </c>
      <c r="C1895" s="67">
        <v>1</v>
      </c>
      <c r="D1895" s="111" t="s">
        <v>0</v>
      </c>
      <c r="E1895" s="111" t="s">
        <v>3</v>
      </c>
      <c r="F1895" s="104" t="s">
        <v>1760</v>
      </c>
      <c r="G1895" s="104" t="s">
        <v>1776</v>
      </c>
      <c r="H1895" s="104" t="s">
        <v>1777</v>
      </c>
      <c r="I1895" s="104" t="s">
        <v>1778</v>
      </c>
      <c r="J1895" s="104" t="s">
        <v>1779</v>
      </c>
      <c r="K1895" s="104" t="s">
        <v>774</v>
      </c>
      <c r="L1895" s="104" t="s">
        <v>1766</v>
      </c>
      <c r="M1895" s="104" t="s">
        <v>1773</v>
      </c>
      <c r="N1895" s="111">
        <v>1</v>
      </c>
      <c r="O1895" s="111">
        <v>1</v>
      </c>
      <c r="P1895" s="111">
        <v>1</v>
      </c>
      <c r="Q1895" s="113">
        <v>1</v>
      </c>
      <c r="R1895" s="113">
        <v>1</v>
      </c>
      <c r="S1895" s="113">
        <v>1</v>
      </c>
      <c r="T1895" s="113">
        <v>0</v>
      </c>
      <c r="U1895" s="113">
        <v>0</v>
      </c>
      <c r="V1895" s="113">
        <v>0</v>
      </c>
      <c r="W1895" s="109">
        <v>0</v>
      </c>
      <c r="X1895" s="109">
        <v>1080000</v>
      </c>
      <c r="Y1895" s="109">
        <v>0</v>
      </c>
      <c r="Z1895" s="109">
        <v>0</v>
      </c>
      <c r="AA1895" s="109">
        <v>0</v>
      </c>
      <c r="AB1895" s="109">
        <v>0</v>
      </c>
      <c r="AC1895" s="109">
        <v>0</v>
      </c>
      <c r="AD1895" s="109">
        <v>0</v>
      </c>
      <c r="AE1895" s="109">
        <v>1080000</v>
      </c>
      <c r="AF1895" s="108">
        <v>45485</v>
      </c>
      <c r="AG1895" s="107">
        <v>46580</v>
      </c>
      <c r="AH1895" s="109">
        <v>1080000</v>
      </c>
      <c r="AI1895" s="126">
        <v>2.2000000000000002</v>
      </c>
      <c r="AJ1895" s="126">
        <v>3</v>
      </c>
      <c r="AK1895" s="127">
        <v>8.7499999999999994E-2</v>
      </c>
      <c r="AL1895" s="128">
        <v>2.2000000000000002</v>
      </c>
      <c r="AM1895" s="128">
        <v>3</v>
      </c>
      <c r="AN1895" s="129">
        <v>8.7499999999999994E-2</v>
      </c>
      <c r="AO1895" s="130" t="s">
        <v>1774</v>
      </c>
      <c r="AP1895" s="130" t="s">
        <v>1775</v>
      </c>
      <c r="AQ1895" s="27">
        <v>47250</v>
      </c>
      <c r="AR1895" s="27">
        <v>94500</v>
      </c>
      <c r="AS1895" s="27">
        <v>94500</v>
      </c>
      <c r="AT1895" s="27">
        <v>47250</v>
      </c>
      <c r="AU1895" s="27">
        <v>0</v>
      </c>
      <c r="AV1895" s="27">
        <v>0</v>
      </c>
      <c r="AW1895" s="27">
        <v>0</v>
      </c>
      <c r="AX1895" s="27">
        <v>0</v>
      </c>
      <c r="AY1895" s="27">
        <v>0</v>
      </c>
      <c r="AZ1895" s="27">
        <v>0</v>
      </c>
      <c r="BA1895" s="27">
        <v>0</v>
      </c>
      <c r="BB1895" s="27">
        <v>0</v>
      </c>
      <c r="BC1895" s="27">
        <v>0</v>
      </c>
      <c r="BD1895" s="27">
        <v>0</v>
      </c>
      <c r="BE1895" s="27">
        <v>0</v>
      </c>
      <c r="BF1895" s="27">
        <v>0</v>
      </c>
      <c r="BG1895" s="27">
        <f t="shared" si="127"/>
        <v>141750</v>
      </c>
      <c r="BH1895" s="27">
        <f t="shared" si="128"/>
        <v>141750</v>
      </c>
      <c r="BI1895" s="27">
        <f t="shared" si="129"/>
        <v>283500</v>
      </c>
    </row>
    <row r="1896" spans="1:61" x14ac:dyDescent="0.35">
      <c r="A1896" s="65" t="str">
        <f t="shared" si="130"/>
        <v>DI0018301</v>
      </c>
      <c r="B1896" s="67" t="s">
        <v>2187</v>
      </c>
      <c r="C1896" s="67">
        <v>1</v>
      </c>
      <c r="D1896" s="111" t="s">
        <v>0</v>
      </c>
      <c r="E1896" s="111" t="s">
        <v>3</v>
      </c>
      <c r="F1896" s="104" t="s">
        <v>1760</v>
      </c>
      <c r="G1896" s="104" t="s">
        <v>1776</v>
      </c>
      <c r="H1896" s="104" t="s">
        <v>1777</v>
      </c>
      <c r="I1896" s="104" t="s">
        <v>1778</v>
      </c>
      <c r="J1896" s="104" t="s">
        <v>1779</v>
      </c>
      <c r="K1896" s="104" t="s">
        <v>774</v>
      </c>
      <c r="L1896" s="104" t="s">
        <v>1766</v>
      </c>
      <c r="M1896" s="104" t="s">
        <v>1773</v>
      </c>
      <c r="N1896" s="111">
        <v>1</v>
      </c>
      <c r="O1896" s="111">
        <v>1</v>
      </c>
      <c r="P1896" s="111">
        <v>1</v>
      </c>
      <c r="Q1896" s="113">
        <v>1</v>
      </c>
      <c r="R1896" s="113">
        <v>1</v>
      </c>
      <c r="S1896" s="113">
        <v>1</v>
      </c>
      <c r="T1896" s="113">
        <v>0</v>
      </c>
      <c r="U1896" s="113">
        <v>0</v>
      </c>
      <c r="V1896" s="113">
        <v>0</v>
      </c>
      <c r="W1896" s="109">
        <v>0</v>
      </c>
      <c r="X1896" s="109">
        <v>1580046.89</v>
      </c>
      <c r="Y1896" s="109">
        <v>0</v>
      </c>
      <c r="Z1896" s="109">
        <v>0</v>
      </c>
      <c r="AA1896" s="109">
        <v>0</v>
      </c>
      <c r="AB1896" s="109">
        <v>0</v>
      </c>
      <c r="AC1896" s="109">
        <v>0</v>
      </c>
      <c r="AD1896" s="109">
        <v>0</v>
      </c>
      <c r="AE1896" s="109">
        <v>1580046.89</v>
      </c>
      <c r="AF1896" s="108">
        <v>45751</v>
      </c>
      <c r="AG1896" s="107">
        <v>47577</v>
      </c>
      <c r="AH1896" s="109">
        <v>1580046.89</v>
      </c>
      <c r="AI1896" s="126">
        <v>4.9315068493150687</v>
      </c>
      <c r="AJ1896" s="126">
        <v>5.0027397260273974</v>
      </c>
      <c r="AK1896" s="127">
        <v>9.2499999999999999E-2</v>
      </c>
      <c r="AL1896" s="128">
        <v>4.9315068493150687</v>
      </c>
      <c r="AM1896" s="128">
        <v>5.0027397260273974</v>
      </c>
      <c r="AN1896" s="129">
        <v>9.2500000000000013E-2</v>
      </c>
      <c r="AO1896" s="130" t="s">
        <v>1774</v>
      </c>
      <c r="AP1896" s="130" t="s">
        <v>1775</v>
      </c>
      <c r="AQ1896" s="27">
        <v>73077.17</v>
      </c>
      <c r="AR1896" s="27">
        <v>146154.34</v>
      </c>
      <c r="AS1896" s="27">
        <v>146154.34</v>
      </c>
      <c r="AT1896" s="27">
        <v>146154.34</v>
      </c>
      <c r="AU1896" s="27">
        <v>146154.34</v>
      </c>
      <c r="AV1896" s="27">
        <v>73077.17</v>
      </c>
      <c r="AW1896" s="27">
        <v>0</v>
      </c>
      <c r="AX1896" s="27">
        <v>0</v>
      </c>
      <c r="AY1896" s="27">
        <v>0</v>
      </c>
      <c r="AZ1896" s="27">
        <v>0</v>
      </c>
      <c r="BA1896" s="27">
        <v>0</v>
      </c>
      <c r="BB1896" s="27">
        <v>0</v>
      </c>
      <c r="BC1896" s="27">
        <v>0</v>
      </c>
      <c r="BD1896" s="27">
        <v>0</v>
      </c>
      <c r="BE1896" s="27">
        <v>0</v>
      </c>
      <c r="BF1896" s="27">
        <v>0</v>
      </c>
      <c r="BG1896" s="27">
        <f t="shared" si="127"/>
        <v>219231.51</v>
      </c>
      <c r="BH1896" s="27">
        <f t="shared" si="128"/>
        <v>511540.19</v>
      </c>
      <c r="BI1896" s="27">
        <f t="shared" si="129"/>
        <v>730771.7</v>
      </c>
    </row>
    <row r="1897" spans="1:61" x14ac:dyDescent="0.35">
      <c r="A1897" s="65" t="str">
        <f t="shared" si="130"/>
        <v>DI0018311</v>
      </c>
      <c r="B1897" s="67" t="s">
        <v>2188</v>
      </c>
      <c r="C1897" s="67">
        <v>1</v>
      </c>
      <c r="D1897" s="111" t="s">
        <v>0</v>
      </c>
      <c r="E1897" s="111" t="s">
        <v>3</v>
      </c>
      <c r="F1897" s="104" t="s">
        <v>1760</v>
      </c>
      <c r="G1897" s="104" t="s">
        <v>1776</v>
      </c>
      <c r="H1897" s="104" t="s">
        <v>1777</v>
      </c>
      <c r="I1897" s="104" t="s">
        <v>1778</v>
      </c>
      <c r="J1897" s="104" t="s">
        <v>1779</v>
      </c>
      <c r="K1897" s="104" t="s">
        <v>774</v>
      </c>
      <c r="L1897" s="104" t="s">
        <v>1766</v>
      </c>
      <c r="M1897" s="104" t="s">
        <v>1773</v>
      </c>
      <c r="N1897" s="111">
        <v>1</v>
      </c>
      <c r="O1897" s="111">
        <v>1</v>
      </c>
      <c r="P1897" s="111">
        <v>1</v>
      </c>
      <c r="Q1897" s="113">
        <v>1</v>
      </c>
      <c r="R1897" s="113">
        <v>1</v>
      </c>
      <c r="S1897" s="113">
        <v>1</v>
      </c>
      <c r="T1897" s="113">
        <v>0</v>
      </c>
      <c r="U1897" s="113">
        <v>0</v>
      </c>
      <c r="V1897" s="113">
        <v>0</v>
      </c>
      <c r="W1897" s="109">
        <v>0</v>
      </c>
      <c r="X1897" s="109">
        <v>626000</v>
      </c>
      <c r="Y1897" s="109">
        <v>0</v>
      </c>
      <c r="Z1897" s="109">
        <v>0</v>
      </c>
      <c r="AA1897" s="109">
        <v>0</v>
      </c>
      <c r="AB1897" s="109">
        <v>0</v>
      </c>
      <c r="AC1897" s="109">
        <v>0</v>
      </c>
      <c r="AD1897" s="109">
        <v>0</v>
      </c>
      <c r="AE1897" s="109">
        <v>626000</v>
      </c>
      <c r="AF1897" s="108">
        <v>45751</v>
      </c>
      <c r="AG1897" s="107">
        <v>46116</v>
      </c>
      <c r="AH1897" s="109">
        <v>626000</v>
      </c>
      <c r="AI1897" s="126">
        <v>0.92876712328767119</v>
      </c>
      <c r="AJ1897" s="126">
        <v>1</v>
      </c>
      <c r="AK1897" s="127">
        <v>4.9000000000000002E-2</v>
      </c>
      <c r="AL1897" s="128">
        <v>0.92876712328767119</v>
      </c>
      <c r="AM1897" s="128">
        <v>1</v>
      </c>
      <c r="AN1897" s="129">
        <v>4.9000000000000002E-2</v>
      </c>
      <c r="AO1897" s="130" t="s">
        <v>1774</v>
      </c>
      <c r="AP1897" s="130" t="s">
        <v>1775</v>
      </c>
      <c r="AQ1897" s="27">
        <v>15337</v>
      </c>
      <c r="AR1897" s="27">
        <v>15337</v>
      </c>
      <c r="AS1897" s="27">
        <v>0</v>
      </c>
      <c r="AT1897" s="27">
        <v>0</v>
      </c>
      <c r="AU1897" s="27">
        <v>0</v>
      </c>
      <c r="AV1897" s="27">
        <v>0</v>
      </c>
      <c r="AW1897" s="27">
        <v>0</v>
      </c>
      <c r="AX1897" s="27">
        <v>0</v>
      </c>
      <c r="AY1897" s="27">
        <v>0</v>
      </c>
      <c r="AZ1897" s="27">
        <v>0</v>
      </c>
      <c r="BA1897" s="27">
        <v>0</v>
      </c>
      <c r="BB1897" s="27">
        <v>0</v>
      </c>
      <c r="BC1897" s="27">
        <v>0</v>
      </c>
      <c r="BD1897" s="27">
        <v>0</v>
      </c>
      <c r="BE1897" s="27">
        <v>0</v>
      </c>
      <c r="BF1897" s="27">
        <v>0</v>
      </c>
      <c r="BG1897" s="27">
        <f t="shared" si="127"/>
        <v>30674</v>
      </c>
      <c r="BH1897" s="27">
        <f t="shared" si="128"/>
        <v>0</v>
      </c>
      <c r="BI1897" s="27">
        <f t="shared" si="129"/>
        <v>30674</v>
      </c>
    </row>
    <row r="1898" spans="1:61" x14ac:dyDescent="0.35">
      <c r="X1898" s="76"/>
      <c r="Y1898" s="76"/>
      <c r="Z1898" s="76"/>
      <c r="AA1898" s="76"/>
      <c r="AQ1898" s="27"/>
      <c r="AR1898" s="27"/>
      <c r="AS1898" s="27"/>
      <c r="AT1898" s="27"/>
      <c r="AU1898" s="27"/>
      <c r="AV1898" s="27"/>
      <c r="AW1898" s="27"/>
      <c r="AX1898" s="27"/>
      <c r="AY1898" s="27"/>
      <c r="AZ1898" s="27"/>
      <c r="BA1898" s="27"/>
      <c r="BB1898" s="27"/>
      <c r="BC1898" s="27"/>
      <c r="BD1898" s="27"/>
      <c r="BE1898" s="27"/>
      <c r="BF1898" s="27"/>
      <c r="BG1898" s="27"/>
      <c r="BH1898" s="27"/>
      <c r="BI1898" s="27"/>
    </row>
    <row r="1899" spans="1:61" x14ac:dyDescent="0.35">
      <c r="W1899" s="73">
        <f>SUBTOTAL(9,W3:W1897)</f>
        <v>20963385926.417995</v>
      </c>
      <c r="X1899" s="73">
        <f t="shared" ref="X1899:AE1899" si="131">SUBTOTAL(9,X3:X1897)</f>
        <v>748595715.42999983</v>
      </c>
      <c r="Y1899" s="73">
        <f t="shared" si="131"/>
        <v>76485849.319999978</v>
      </c>
      <c r="Z1899" s="73">
        <f t="shared" si="131"/>
        <v>147405917.86999997</v>
      </c>
      <c r="AA1899" s="73">
        <f t="shared" si="131"/>
        <v>0</v>
      </c>
      <c r="AB1899" s="73">
        <f t="shared" si="131"/>
        <v>0</v>
      </c>
      <c r="AC1899" s="73">
        <f t="shared" si="131"/>
        <v>0</v>
      </c>
      <c r="AD1899" s="73"/>
      <c r="AE1899" s="73">
        <f t="shared" si="131"/>
        <v>21625268637.727993</v>
      </c>
      <c r="AQ1899" s="73">
        <f t="shared" ref="AQ1899:BG1899" si="132">SUBTOTAL(9,AQ3:AQ1897)</f>
        <v>2325500515.903543</v>
      </c>
      <c r="AR1899" s="73">
        <f t="shared" si="132"/>
        <v>1354245074.1875408</v>
      </c>
      <c r="AS1899" s="73">
        <f t="shared" si="132"/>
        <v>1106535764.0500007</v>
      </c>
      <c r="AT1899" s="73">
        <f t="shared" si="132"/>
        <v>940274172.33000016</v>
      </c>
      <c r="AU1899" s="73">
        <f t="shared" si="132"/>
        <v>794301226.61000013</v>
      </c>
      <c r="AV1899" s="73">
        <f t="shared" si="132"/>
        <v>616411751.21000016</v>
      </c>
      <c r="AW1899" s="73">
        <f t="shared" si="132"/>
        <v>489417298.98000026</v>
      </c>
      <c r="AX1899" s="73">
        <f t="shared" si="132"/>
        <v>260219969.88000014</v>
      </c>
      <c r="AY1899" s="73">
        <f t="shared" si="132"/>
        <v>110121886.33999999</v>
      </c>
      <c r="AZ1899" s="73">
        <f t="shared" si="132"/>
        <v>47212451.560000002</v>
      </c>
      <c r="BA1899" s="73">
        <f t="shared" si="132"/>
        <v>44233882.769999996</v>
      </c>
      <c r="BB1899" s="73">
        <f t="shared" si="132"/>
        <v>12260477.140000001</v>
      </c>
      <c r="BC1899" s="73">
        <f t="shared" si="132"/>
        <v>9733850.3200000003</v>
      </c>
      <c r="BD1899" s="73">
        <f t="shared" si="132"/>
        <v>7181409.7700000005</v>
      </c>
      <c r="BE1899" s="73">
        <f t="shared" si="132"/>
        <v>4597672.12</v>
      </c>
      <c r="BF1899" s="73">
        <f t="shared" si="132"/>
        <v>1982592.02</v>
      </c>
      <c r="BG1899" s="73">
        <f t="shared" si="132"/>
        <v>3679745590.0910811</v>
      </c>
      <c r="BH1899" s="73">
        <f>SUBTOTAL(9,BH3:BH1897)</f>
        <v>4444484405.0999985</v>
      </c>
      <c r="BI1899" s="73">
        <f>SUBTOTAL(9,BI3:BI1897)</f>
        <v>8124229995.1910839</v>
      </c>
    </row>
    <row r="1900" spans="1:61" x14ac:dyDescent="0.35">
      <c r="X1900" s="76"/>
      <c r="Y1900" s="76"/>
      <c r="Z1900" s="76"/>
      <c r="AA1900" s="76"/>
      <c r="AQ1900" s="27"/>
      <c r="AR1900" s="27"/>
      <c r="AS1900" s="27"/>
      <c r="AT1900" s="27"/>
      <c r="AU1900" s="27"/>
      <c r="AV1900" s="27"/>
      <c r="AW1900" s="27"/>
      <c r="AX1900" s="27"/>
      <c r="AY1900" s="27"/>
      <c r="AZ1900" s="27"/>
      <c r="BA1900" s="27"/>
      <c r="BB1900" s="27"/>
      <c r="BC1900" s="27"/>
      <c r="BD1900" s="27"/>
      <c r="BE1900" s="27"/>
      <c r="BF1900" s="27"/>
      <c r="BG1900" s="27"/>
      <c r="BH1900" s="27"/>
      <c r="BI1900" s="27"/>
    </row>
    <row r="1901" spans="1:61" x14ac:dyDescent="0.35">
      <c r="W1901" s="66"/>
      <c r="X1901" s="75"/>
      <c r="Y1901" s="75"/>
      <c r="Z1901" s="75"/>
      <c r="AA1901" s="75"/>
      <c r="AB1901" s="66"/>
      <c r="AC1901" s="66"/>
      <c r="AD1901" s="66"/>
      <c r="AE1901" s="66"/>
      <c r="AQ1901" s="27"/>
      <c r="AR1901" s="27"/>
      <c r="AS1901" s="27"/>
      <c r="AT1901" s="27"/>
      <c r="AU1901" s="27"/>
      <c r="AV1901" s="27"/>
      <c r="AW1901" s="27"/>
      <c r="AX1901" s="27"/>
      <c r="AY1901" s="27"/>
      <c r="AZ1901" s="27"/>
      <c r="BA1901" s="27"/>
      <c r="BB1901" s="27"/>
      <c r="BC1901" s="27"/>
      <c r="BD1901" s="27"/>
      <c r="BE1901" s="27"/>
      <c r="BF1901" s="27"/>
      <c r="BG1901" s="27"/>
      <c r="BH1901" s="27"/>
      <c r="BI1901" s="27"/>
    </row>
    <row r="1902" spans="1:61" x14ac:dyDescent="0.35">
      <c r="W1902" s="20"/>
      <c r="X1902" s="77"/>
      <c r="Y1902" s="77"/>
      <c r="Z1902" s="77"/>
      <c r="AA1902" s="77"/>
      <c r="AB1902" s="20"/>
      <c r="AC1902" s="20"/>
      <c r="AD1902" s="20"/>
      <c r="AE1902" s="20"/>
      <c r="AQ1902" s="80"/>
      <c r="AR1902" s="80"/>
      <c r="AS1902" s="80"/>
      <c r="AT1902" s="80"/>
      <c r="AU1902" s="80"/>
      <c r="AV1902" s="80"/>
      <c r="AW1902" s="80"/>
      <c r="AX1902" s="80"/>
      <c r="AY1902" s="80"/>
      <c r="AZ1902" s="80"/>
      <c r="BA1902" s="80"/>
      <c r="BB1902" s="80"/>
      <c r="BC1902" s="80"/>
      <c r="BD1902" s="80"/>
      <c r="BE1902" s="80"/>
      <c r="BF1902" s="80"/>
      <c r="BG1902" s="80"/>
      <c r="BH1902" s="80"/>
      <c r="BI1902" s="80"/>
    </row>
    <row r="1903" spans="1:61" x14ac:dyDescent="0.35">
      <c r="W1903" s="76"/>
      <c r="X1903" s="76"/>
      <c r="Y1903" s="76"/>
      <c r="Z1903" s="76"/>
      <c r="AA1903" s="76"/>
      <c r="AB1903" s="76"/>
      <c r="AC1903" s="76"/>
      <c r="AD1903" s="76"/>
      <c r="AE1903" s="76"/>
    </row>
    <row r="1904" spans="1:61" x14ac:dyDescent="0.35">
      <c r="W1904" s="75"/>
      <c r="X1904" s="75"/>
      <c r="Y1904" s="75"/>
      <c r="Z1904" s="75"/>
      <c r="AA1904" s="75"/>
      <c r="AB1904" s="75"/>
      <c r="AC1904" s="75"/>
      <c r="AD1904" s="75"/>
      <c r="AE1904" s="75"/>
      <c r="BI1904" s="80"/>
    </row>
    <row r="1905" spans="23:44" x14ac:dyDescent="0.35">
      <c r="W1905" s="76"/>
      <c r="X1905" s="76"/>
      <c r="Y1905" s="76"/>
      <c r="Z1905" s="76"/>
      <c r="AA1905" s="76"/>
      <c r="AB1905" s="76"/>
      <c r="AC1905" s="76"/>
      <c r="AD1905" s="76"/>
      <c r="AE1905" s="76"/>
    </row>
    <row r="1906" spans="23:44" x14ac:dyDescent="0.35">
      <c r="X1906" s="76"/>
      <c r="Y1906" s="76"/>
      <c r="Z1906" s="76"/>
      <c r="AA1906" s="76"/>
      <c r="AQ1906" s="27"/>
      <c r="AR1906" s="27"/>
    </row>
    <row r="1907" spans="23:44" x14ac:dyDescent="0.35">
      <c r="X1907" s="76"/>
      <c r="Y1907" s="76"/>
      <c r="Z1907" s="76"/>
      <c r="AA1907" s="76"/>
    </row>
  </sheetData>
  <autoFilter ref="A2:BI1902"/>
  <conditionalFormatting sqref="A3:A1897">
    <cfRule type="duplicateValues" dxfId="0" priority="398"/>
  </conditionalFormatting>
  <pageMargins left="0.7" right="0.7" top="0.75" bottom="0.75" header="0.3" footer="0.3"/>
  <pageSetup paperSize="9" orientation="portrait" horizontalDpi="0" verticalDpi="0" r:id="rId1"/>
  <ignoredErrors>
    <ignoredError sqref="BG3:BH1897 AQ1899:BF1899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Q219"/>
  <sheetViews>
    <sheetView showGridLines="0" workbookViewId="0">
      <selection sqref="A1:M1"/>
    </sheetView>
  </sheetViews>
  <sheetFormatPr baseColWidth="10" defaultColWidth="11.453125" defaultRowHeight="14.5" x14ac:dyDescent="0.35"/>
  <cols>
    <col min="1" max="3" width="12.54296875" customWidth="1"/>
    <col min="4" max="4" width="48.453125" customWidth="1"/>
    <col min="5" max="12" width="12.54296875" customWidth="1"/>
    <col min="13" max="23" width="15.453125" bestFit="1" customWidth="1"/>
    <col min="24" max="28" width="13.54296875" bestFit="1" customWidth="1"/>
    <col min="29" max="33" width="12.54296875" bestFit="1" customWidth="1"/>
    <col min="34" max="37" width="11.54296875" bestFit="1" customWidth="1"/>
    <col min="38" max="38" width="12.453125" bestFit="1" customWidth="1"/>
    <col min="39" max="39" width="14" customWidth="1"/>
    <col min="40" max="40" width="12.453125" bestFit="1" customWidth="1"/>
    <col min="41" max="41" width="18.453125" customWidth="1"/>
    <col min="42" max="42" width="13.453125" bestFit="1" customWidth="1"/>
    <col min="43" max="43" width="46.54296875" customWidth="1"/>
  </cols>
  <sheetData>
    <row r="1" spans="1:23" ht="23.5" x14ac:dyDescent="0.55000000000000004">
      <c r="A1" s="140" t="s">
        <v>1840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56"/>
      <c r="O1" s="56"/>
    </row>
    <row r="2" spans="1:23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23" x14ac:dyDescent="0.35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</row>
    <row r="4" spans="1:23" x14ac:dyDescent="0.35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</row>
    <row r="5" spans="1:23" x14ac:dyDescent="0.35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</row>
    <row r="6" spans="1:23" x14ac:dyDescent="0.35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</row>
    <row r="7" spans="1:23" x14ac:dyDescent="0.35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</row>
    <row r="8" spans="1:23" x14ac:dyDescent="0.35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</row>
    <row r="9" spans="1:23" x14ac:dyDescent="0.35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</row>
    <row r="10" spans="1:23" x14ac:dyDescent="0.35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</row>
    <row r="11" spans="1:23" x14ac:dyDescent="0.3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</row>
    <row r="12" spans="1:23" x14ac:dyDescent="0.35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</row>
    <row r="15" spans="1:23" ht="29" x14ac:dyDescent="0.35">
      <c r="D15" s="1" t="s">
        <v>644</v>
      </c>
      <c r="E15" s="5" t="s">
        <v>583</v>
      </c>
      <c r="F15" s="5" t="s">
        <v>584</v>
      </c>
      <c r="G15" s="5" t="s">
        <v>585</v>
      </c>
      <c r="H15" s="5" t="s">
        <v>586</v>
      </c>
      <c r="I15" s="5" t="s">
        <v>587</v>
      </c>
      <c r="J15" s="5" t="s">
        <v>588</v>
      </c>
      <c r="K15" s="5" t="s">
        <v>589</v>
      </c>
      <c r="L15" s="5" t="s">
        <v>590</v>
      </c>
      <c r="M15" s="5" t="s">
        <v>591</v>
      </c>
      <c r="N15" s="5" t="s">
        <v>592</v>
      </c>
      <c r="O15" s="5" t="s">
        <v>593</v>
      </c>
      <c r="P15" s="5" t="s">
        <v>645</v>
      </c>
      <c r="Q15" s="5" t="s">
        <v>646</v>
      </c>
      <c r="R15" s="5" t="s">
        <v>647</v>
      </c>
      <c r="S15" s="5" t="s">
        <v>648</v>
      </c>
      <c r="T15" s="5" t="s">
        <v>649</v>
      </c>
      <c r="U15" s="5" t="s">
        <v>1854</v>
      </c>
      <c r="V15" s="5" t="s">
        <v>1881</v>
      </c>
      <c r="W15" s="5" t="s">
        <v>1882</v>
      </c>
    </row>
    <row r="16" spans="1:23" x14ac:dyDescent="0.35">
      <c r="D16" s="2" t="s">
        <v>1778</v>
      </c>
      <c r="E16" s="4">
        <v>68081037.005999982</v>
      </c>
      <c r="F16" s="4">
        <v>85188868.559999913</v>
      </c>
      <c r="G16" s="4">
        <v>50121908.760000013</v>
      </c>
      <c r="H16" s="4">
        <v>15693252.84</v>
      </c>
      <c r="I16" s="4">
        <v>3710217.83</v>
      </c>
      <c r="J16" s="4">
        <v>714191.56</v>
      </c>
      <c r="K16" s="4">
        <v>345982.36</v>
      </c>
      <c r="L16" s="4">
        <v>273970.06</v>
      </c>
      <c r="M16" s="4">
        <v>133819.68</v>
      </c>
      <c r="N16" s="4">
        <v>41169.299999999996</v>
      </c>
      <c r="O16" s="4">
        <v>20195.43</v>
      </c>
      <c r="P16" s="4">
        <v>10869.880000000001</v>
      </c>
      <c r="Q16" s="4">
        <v>5425</v>
      </c>
      <c r="R16" s="4">
        <v>2325</v>
      </c>
      <c r="S16" s="4">
        <v>0</v>
      </c>
      <c r="T16" s="4">
        <v>0</v>
      </c>
      <c r="U16" s="4">
        <v>153269905.5659999</v>
      </c>
      <c r="V16" s="4">
        <v>71073327.700000003</v>
      </c>
      <c r="W16" s="4">
        <v>224343233.26599991</v>
      </c>
    </row>
    <row r="17" spans="4:43" x14ac:dyDescent="0.35">
      <c r="D17" s="18" t="s">
        <v>774</v>
      </c>
      <c r="E17" s="4">
        <v>67557362.355999976</v>
      </c>
      <c r="F17" s="4">
        <v>84141519.259999931</v>
      </c>
      <c r="G17" s="4">
        <v>49652046.330000021</v>
      </c>
      <c r="H17" s="4">
        <v>15693252.84</v>
      </c>
      <c r="I17" s="4">
        <v>3710217.83</v>
      </c>
      <c r="J17" s="4">
        <v>714191.56</v>
      </c>
      <c r="K17" s="4">
        <v>345982.36</v>
      </c>
      <c r="L17" s="4">
        <v>273970.06</v>
      </c>
      <c r="M17" s="4">
        <v>133819.68</v>
      </c>
      <c r="N17" s="4">
        <v>41169.299999999996</v>
      </c>
      <c r="O17" s="4">
        <v>20195.43</v>
      </c>
      <c r="P17" s="4">
        <v>10869.880000000001</v>
      </c>
      <c r="Q17" s="4">
        <v>5425</v>
      </c>
      <c r="R17" s="4">
        <v>2325</v>
      </c>
      <c r="S17" s="4">
        <v>0</v>
      </c>
      <c r="T17" s="4">
        <v>0</v>
      </c>
      <c r="U17" s="4">
        <v>151698881.61599994</v>
      </c>
      <c r="V17" s="4">
        <v>70603465.269999996</v>
      </c>
      <c r="W17" s="4">
        <v>222302346.88599995</v>
      </c>
    </row>
    <row r="18" spans="4:43" x14ac:dyDescent="0.35">
      <c r="D18" s="18" t="s">
        <v>1616</v>
      </c>
      <c r="E18" s="4">
        <v>53812.22</v>
      </c>
      <c r="F18" s="4">
        <v>107624.44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161436.66</v>
      </c>
      <c r="V18" s="4">
        <v>0</v>
      </c>
      <c r="W18" s="4">
        <v>161436.66</v>
      </c>
    </row>
    <row r="19" spans="4:43" x14ac:dyDescent="0.35">
      <c r="D19" s="18" t="s">
        <v>1621</v>
      </c>
      <c r="E19" s="4">
        <v>64108.42</v>
      </c>
      <c r="F19" s="4">
        <v>128216.84</v>
      </c>
      <c r="G19" s="4">
        <v>64108.42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192325.26</v>
      </c>
      <c r="V19" s="4">
        <v>64108.42</v>
      </c>
      <c r="W19" s="4">
        <v>256433.68</v>
      </c>
    </row>
    <row r="20" spans="4:43" x14ac:dyDescent="0.35">
      <c r="D20" s="18" t="s">
        <v>1626</v>
      </c>
      <c r="E20" s="4">
        <v>66989.73</v>
      </c>
      <c r="F20" s="4">
        <v>133979.46</v>
      </c>
      <c r="G20" s="4">
        <v>66989.73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200969.19</v>
      </c>
      <c r="V20" s="4">
        <v>66989.73</v>
      </c>
      <c r="W20" s="4">
        <v>267958.92</v>
      </c>
    </row>
    <row r="21" spans="4:43" x14ac:dyDescent="0.35">
      <c r="D21" s="18" t="s">
        <v>1812</v>
      </c>
      <c r="E21" s="4">
        <v>66751.94</v>
      </c>
      <c r="F21" s="4">
        <v>133503.88</v>
      </c>
      <c r="G21" s="4">
        <v>66751.94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200255.82</v>
      </c>
      <c r="V21" s="4">
        <v>66751.94</v>
      </c>
      <c r="W21" s="4">
        <v>267007.76</v>
      </c>
    </row>
    <row r="22" spans="4:43" x14ac:dyDescent="0.35">
      <c r="D22" s="18" t="s">
        <v>1813</v>
      </c>
      <c r="E22" s="4">
        <v>213015.9</v>
      </c>
      <c r="F22" s="4">
        <v>426031.8</v>
      </c>
      <c r="G22" s="4">
        <v>213015.9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639047.69999999995</v>
      </c>
      <c r="V22" s="4">
        <v>213015.9</v>
      </c>
      <c r="W22" s="4">
        <v>852063.6</v>
      </c>
      <c r="AP22" s="4"/>
    </row>
    <row r="23" spans="4:43" x14ac:dyDescent="0.35">
      <c r="D23" s="18" t="s">
        <v>1623</v>
      </c>
      <c r="E23" s="4">
        <v>58996.44</v>
      </c>
      <c r="F23" s="4">
        <v>117992.88</v>
      </c>
      <c r="G23" s="4">
        <v>58996.44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176989.32</v>
      </c>
      <c r="V23" s="4">
        <v>58996.44</v>
      </c>
      <c r="W23" s="4">
        <v>235985.76</v>
      </c>
    </row>
    <row r="24" spans="4:43" x14ac:dyDescent="0.35">
      <c r="D24" s="2" t="s">
        <v>1782</v>
      </c>
      <c r="E24" s="4">
        <v>29854526.667541657</v>
      </c>
      <c r="F24" s="4">
        <v>37207329.997541666</v>
      </c>
      <c r="G24" s="4">
        <v>28685168.110000025</v>
      </c>
      <c r="H24" s="4">
        <v>20170633.990000002</v>
      </c>
      <c r="I24" s="4">
        <v>11028887.250000002</v>
      </c>
      <c r="J24" s="4">
        <v>3118280.6000000006</v>
      </c>
      <c r="K24" s="4">
        <v>1010784.5499999998</v>
      </c>
      <c r="L24" s="4">
        <v>363903.62</v>
      </c>
      <c r="M24" s="4">
        <v>107240.75</v>
      </c>
      <c r="N24" s="4">
        <v>690.24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67061856.665083393</v>
      </c>
      <c r="V24" s="4">
        <v>64485589.110000014</v>
      </c>
      <c r="W24" s="4">
        <v>131547445.77508333</v>
      </c>
    </row>
    <row r="25" spans="4:43" x14ac:dyDescent="0.35">
      <c r="D25" s="18" t="s">
        <v>791</v>
      </c>
      <c r="E25" s="4">
        <v>29854526.667541657</v>
      </c>
      <c r="F25" s="4">
        <v>37207329.997541666</v>
      </c>
      <c r="G25" s="4">
        <v>28685168.110000025</v>
      </c>
      <c r="H25" s="4">
        <v>20170633.990000002</v>
      </c>
      <c r="I25" s="4">
        <v>11028887.250000002</v>
      </c>
      <c r="J25" s="4">
        <v>3118280.6000000006</v>
      </c>
      <c r="K25" s="4">
        <v>1010784.5499999998</v>
      </c>
      <c r="L25" s="4">
        <v>363903.62</v>
      </c>
      <c r="M25" s="4">
        <v>107240.75</v>
      </c>
      <c r="N25" s="4">
        <v>690.24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67061856.665083393</v>
      </c>
      <c r="V25" s="4">
        <v>64485589.110000014</v>
      </c>
      <c r="W25" s="4">
        <v>131547445.77508333</v>
      </c>
      <c r="AP25" s="4"/>
      <c r="AQ25" s="4"/>
    </row>
    <row r="26" spans="4:43" x14ac:dyDescent="0.35">
      <c r="D26" s="2" t="s">
        <v>1785</v>
      </c>
      <c r="E26" s="4">
        <v>973857.41999999993</v>
      </c>
      <c r="F26" s="4">
        <v>1315390.6200000001</v>
      </c>
      <c r="G26" s="4">
        <v>516097.9</v>
      </c>
      <c r="H26" s="4">
        <v>174564.7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2289248.04</v>
      </c>
      <c r="V26" s="4">
        <v>690662.60000000009</v>
      </c>
      <c r="W26" s="4">
        <v>2979910.64</v>
      </c>
    </row>
    <row r="27" spans="4:43" x14ac:dyDescent="0.35">
      <c r="D27" s="18" t="s">
        <v>1073</v>
      </c>
      <c r="E27" s="4">
        <v>4802.7299999999996</v>
      </c>
      <c r="F27" s="4">
        <v>4802.7299999999996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9605.4599999999991</v>
      </c>
      <c r="V27" s="4">
        <v>0</v>
      </c>
      <c r="W27" s="4">
        <v>9605.4599999999991</v>
      </c>
    </row>
    <row r="28" spans="4:43" x14ac:dyDescent="0.35">
      <c r="D28" s="18" t="s">
        <v>1083</v>
      </c>
      <c r="E28" s="4">
        <v>22836.85</v>
      </c>
      <c r="F28" s="4">
        <v>22836.85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45673.7</v>
      </c>
      <c r="V28" s="4">
        <v>0</v>
      </c>
      <c r="W28" s="4">
        <v>45673.7</v>
      </c>
    </row>
    <row r="29" spans="4:43" x14ac:dyDescent="0.35">
      <c r="D29" s="18" t="s">
        <v>1063</v>
      </c>
      <c r="E29" s="4">
        <v>503565.64999999997</v>
      </c>
      <c r="F29" s="4">
        <v>845098.85</v>
      </c>
      <c r="G29" s="4">
        <v>516097.9</v>
      </c>
      <c r="H29" s="4">
        <v>174564.7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1348664.5</v>
      </c>
      <c r="V29" s="4">
        <v>690662.60000000009</v>
      </c>
      <c r="W29" s="4">
        <v>2039327.1</v>
      </c>
    </row>
    <row r="30" spans="4:43" x14ac:dyDescent="0.35">
      <c r="D30" s="18" t="s">
        <v>1069</v>
      </c>
      <c r="E30" s="4">
        <v>17233.53</v>
      </c>
      <c r="F30" s="4">
        <v>17233.53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34467.06</v>
      </c>
      <c r="V30" s="4">
        <v>0</v>
      </c>
      <c r="W30" s="4">
        <v>34467.06</v>
      </c>
    </row>
    <row r="31" spans="4:43" x14ac:dyDescent="0.35">
      <c r="D31" s="18" t="s">
        <v>1067</v>
      </c>
      <c r="E31" s="4">
        <v>8044.4</v>
      </c>
      <c r="F31" s="4">
        <v>8044.4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16088.8</v>
      </c>
      <c r="V31" s="4">
        <v>0</v>
      </c>
      <c r="W31" s="4">
        <v>16088.8</v>
      </c>
    </row>
    <row r="32" spans="4:43" x14ac:dyDescent="0.35">
      <c r="D32" s="18" t="s">
        <v>1071</v>
      </c>
      <c r="E32" s="4">
        <v>103953.67</v>
      </c>
      <c r="F32" s="4">
        <v>103953.67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207907.34</v>
      </c>
      <c r="V32" s="4">
        <v>0</v>
      </c>
      <c r="W32" s="4">
        <v>207907.34</v>
      </c>
    </row>
    <row r="33" spans="4:23" x14ac:dyDescent="0.35">
      <c r="D33" s="18" t="s">
        <v>1065</v>
      </c>
      <c r="E33" s="4">
        <v>13133.61</v>
      </c>
      <c r="F33" s="4">
        <v>13133.61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26267.22</v>
      </c>
      <c r="V33" s="4">
        <v>0</v>
      </c>
      <c r="W33" s="4">
        <v>26267.22</v>
      </c>
    </row>
    <row r="34" spans="4:23" x14ac:dyDescent="0.35">
      <c r="D34" s="18" t="s">
        <v>1075</v>
      </c>
      <c r="E34" s="4">
        <v>73247.02</v>
      </c>
      <c r="F34" s="4">
        <v>73247.02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146494.04</v>
      </c>
      <c r="V34" s="4">
        <v>0</v>
      </c>
      <c r="W34" s="4">
        <v>146494.04</v>
      </c>
    </row>
    <row r="35" spans="4:23" x14ac:dyDescent="0.35">
      <c r="D35" s="18" t="s">
        <v>1061</v>
      </c>
      <c r="E35" s="4">
        <v>22522.82</v>
      </c>
      <c r="F35" s="4">
        <v>22522.82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45045.64</v>
      </c>
      <c r="V35" s="4">
        <v>0</v>
      </c>
      <c r="W35" s="4">
        <v>45045.64</v>
      </c>
    </row>
    <row r="36" spans="4:23" x14ac:dyDescent="0.35">
      <c r="D36" s="18" t="s">
        <v>1077</v>
      </c>
      <c r="E36" s="4">
        <v>18662.330000000002</v>
      </c>
      <c r="F36" s="4">
        <v>18662.330000000002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37324.660000000003</v>
      </c>
      <c r="V36" s="4">
        <v>0</v>
      </c>
      <c r="W36" s="4">
        <v>37324.660000000003</v>
      </c>
    </row>
    <row r="37" spans="4:23" x14ac:dyDescent="0.35">
      <c r="D37" s="18" t="s">
        <v>1059</v>
      </c>
      <c r="E37" s="4">
        <v>92174.85</v>
      </c>
      <c r="F37" s="4">
        <v>92174.85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184349.7</v>
      </c>
      <c r="V37" s="4">
        <v>0</v>
      </c>
      <c r="W37" s="4">
        <v>184349.7</v>
      </c>
    </row>
    <row r="38" spans="4:23" x14ac:dyDescent="0.35">
      <c r="D38" s="18" t="s">
        <v>1085</v>
      </c>
      <c r="E38" s="4">
        <v>6850.64</v>
      </c>
      <c r="F38" s="4">
        <v>6850.64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13701.28</v>
      </c>
      <c r="V38" s="4">
        <v>0</v>
      </c>
      <c r="W38" s="4">
        <v>13701.28</v>
      </c>
    </row>
    <row r="39" spans="4:23" x14ac:dyDescent="0.35">
      <c r="D39" s="18" t="s">
        <v>1110</v>
      </c>
      <c r="E39" s="4">
        <v>86829.32</v>
      </c>
      <c r="F39" s="4">
        <v>86829.32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173658.64</v>
      </c>
      <c r="V39" s="4">
        <v>0</v>
      </c>
      <c r="W39" s="4">
        <v>173658.64</v>
      </c>
    </row>
    <row r="40" spans="4:23" x14ac:dyDescent="0.35">
      <c r="D40" s="2" t="s">
        <v>1788</v>
      </c>
      <c r="E40" s="4">
        <v>192012.35</v>
      </c>
      <c r="F40" s="4">
        <v>393660.62</v>
      </c>
      <c r="G40" s="4">
        <v>393660.62</v>
      </c>
      <c r="H40" s="4">
        <v>393660.62</v>
      </c>
      <c r="I40" s="4">
        <v>9635.92</v>
      </c>
      <c r="J40" s="4">
        <v>9635.92</v>
      </c>
      <c r="K40" s="4">
        <v>9635.92</v>
      </c>
      <c r="L40" s="4">
        <v>9635.92</v>
      </c>
      <c r="M40" s="4">
        <v>9635.92</v>
      </c>
      <c r="N40" s="4">
        <v>9635.92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585672.97000000009</v>
      </c>
      <c r="V40" s="4">
        <v>845136.76</v>
      </c>
      <c r="W40" s="4">
        <v>1430809.7300000002</v>
      </c>
    </row>
    <row r="41" spans="4:23" x14ac:dyDescent="0.35">
      <c r="D41" s="18" t="s">
        <v>1787</v>
      </c>
      <c r="E41" s="4">
        <v>192012.35</v>
      </c>
      <c r="F41" s="4">
        <v>393660.62</v>
      </c>
      <c r="G41" s="4">
        <v>393660.62</v>
      </c>
      <c r="H41" s="4">
        <v>393660.62</v>
      </c>
      <c r="I41" s="4">
        <v>9635.92</v>
      </c>
      <c r="J41" s="4">
        <v>9635.92</v>
      </c>
      <c r="K41" s="4">
        <v>9635.92</v>
      </c>
      <c r="L41" s="4">
        <v>9635.92</v>
      </c>
      <c r="M41" s="4">
        <v>9635.92</v>
      </c>
      <c r="N41" s="4">
        <v>9635.92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585672.97000000009</v>
      </c>
      <c r="V41" s="4">
        <v>845136.76</v>
      </c>
      <c r="W41" s="4">
        <v>1430809.7300000002</v>
      </c>
    </row>
    <row r="42" spans="4:23" x14ac:dyDescent="0.35">
      <c r="D42" s="2" t="s">
        <v>1763</v>
      </c>
      <c r="E42" s="4">
        <v>89954882.019999996</v>
      </c>
      <c r="F42" s="4">
        <v>127385757.63999999</v>
      </c>
      <c r="G42" s="4">
        <v>75440693.609999999</v>
      </c>
      <c r="H42" s="4">
        <v>49893969.799999997</v>
      </c>
      <c r="I42" s="4">
        <v>38347977.340000004</v>
      </c>
      <c r="J42" s="4">
        <v>26780863.75</v>
      </c>
      <c r="K42" s="4">
        <v>24433788.800000001</v>
      </c>
      <c r="L42" s="4">
        <v>22056361.68</v>
      </c>
      <c r="M42" s="4">
        <v>19648186.550000001</v>
      </c>
      <c r="N42" s="4">
        <v>17208862.390000001</v>
      </c>
      <c r="O42" s="4">
        <v>14742419.18</v>
      </c>
      <c r="P42" s="4">
        <v>12249607.26</v>
      </c>
      <c r="Q42" s="4">
        <v>9728425.3199999984</v>
      </c>
      <c r="R42" s="4">
        <v>7179084.7700000005</v>
      </c>
      <c r="S42" s="4">
        <v>4597672.12</v>
      </c>
      <c r="T42" s="4">
        <v>1982592.02</v>
      </c>
      <c r="U42" s="4">
        <v>217340639.66</v>
      </c>
      <c r="V42" s="4">
        <v>324290504.58999997</v>
      </c>
      <c r="W42" s="4">
        <v>541631144.25</v>
      </c>
    </row>
    <row r="43" spans="4:23" x14ac:dyDescent="0.35">
      <c r="D43" s="18" t="s">
        <v>1794</v>
      </c>
      <c r="E43" s="4">
        <v>18169323.890000001</v>
      </c>
      <c r="F43" s="4">
        <v>34742391.490000002</v>
      </c>
      <c r="G43" s="4">
        <v>32590930.27</v>
      </c>
      <c r="H43" s="4">
        <v>30411409.16</v>
      </c>
      <c r="I43" s="4">
        <v>28203462.190000001</v>
      </c>
      <c r="J43" s="4">
        <v>25966718.609999999</v>
      </c>
      <c r="K43" s="4">
        <v>23700802.879999999</v>
      </c>
      <c r="L43" s="4">
        <v>21405334.5</v>
      </c>
      <c r="M43" s="4">
        <v>19079928.050000001</v>
      </c>
      <c r="N43" s="4">
        <v>16724193.07</v>
      </c>
      <c r="O43" s="4">
        <v>14337734</v>
      </c>
      <c r="P43" s="4">
        <v>11920150.140000001</v>
      </c>
      <c r="Q43" s="4">
        <v>9471035.5399999991</v>
      </c>
      <c r="R43" s="4">
        <v>6989978.9800000004</v>
      </c>
      <c r="S43" s="4">
        <v>4476563.8600000003</v>
      </c>
      <c r="T43" s="4">
        <v>1930368.15</v>
      </c>
      <c r="U43" s="4">
        <v>52911715.380000003</v>
      </c>
      <c r="V43" s="4">
        <v>247208609.40000001</v>
      </c>
      <c r="W43" s="4">
        <v>300120324.78000003</v>
      </c>
    </row>
    <row r="44" spans="4:23" x14ac:dyDescent="0.35">
      <c r="D44" s="18" t="s">
        <v>402</v>
      </c>
      <c r="E44" s="4">
        <v>2443844.2700000005</v>
      </c>
      <c r="F44" s="4">
        <v>2443844.2700000005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4887688.540000001</v>
      </c>
      <c r="V44" s="4">
        <v>0</v>
      </c>
      <c r="W44" s="4">
        <v>4887688.540000001</v>
      </c>
    </row>
    <row r="45" spans="4:23" x14ac:dyDescent="0.35">
      <c r="D45" s="18" t="s">
        <v>413</v>
      </c>
      <c r="E45" s="4">
        <v>22622155.240000002</v>
      </c>
      <c r="F45" s="4">
        <v>38905019.560000002</v>
      </c>
      <c r="G45" s="4">
        <v>26133993.420000002</v>
      </c>
      <c r="H45" s="4">
        <v>19482560.640000001</v>
      </c>
      <c r="I45" s="4">
        <v>10144515.15</v>
      </c>
      <c r="J45" s="4">
        <v>814145.14</v>
      </c>
      <c r="K45" s="4">
        <v>732985.92</v>
      </c>
      <c r="L45" s="4">
        <v>651027.18000000005</v>
      </c>
      <c r="M45" s="4">
        <v>568258.5</v>
      </c>
      <c r="N45" s="4">
        <v>484669.32</v>
      </c>
      <c r="O45" s="4">
        <v>404685.18</v>
      </c>
      <c r="P45" s="4">
        <v>329457.12</v>
      </c>
      <c r="Q45" s="4">
        <v>257389.78</v>
      </c>
      <c r="R45" s="4">
        <v>189105.79</v>
      </c>
      <c r="S45" s="4">
        <v>121108.26</v>
      </c>
      <c r="T45" s="4">
        <v>52223.87</v>
      </c>
      <c r="U45" s="4">
        <v>61527174.799999997</v>
      </c>
      <c r="V45" s="4">
        <v>60366125.269999996</v>
      </c>
      <c r="W45" s="4">
        <v>121893300.06999999</v>
      </c>
    </row>
    <row r="46" spans="4:23" x14ac:dyDescent="0.35">
      <c r="D46" s="18" t="s">
        <v>416</v>
      </c>
      <c r="E46" s="4">
        <v>545438.58000000007</v>
      </c>
      <c r="F46" s="4">
        <v>895272.10000000009</v>
      </c>
      <c r="G46" s="4">
        <v>349833.52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1440710.6800000002</v>
      </c>
      <c r="V46" s="4">
        <v>349833.52</v>
      </c>
      <c r="W46" s="4">
        <v>1790544.2000000002</v>
      </c>
    </row>
    <row r="47" spans="4:23" x14ac:dyDescent="0.35">
      <c r="D47" s="18" t="s">
        <v>712</v>
      </c>
      <c r="E47" s="4">
        <v>43080712.719999999</v>
      </c>
      <c r="F47" s="4">
        <v>47305822.899999999</v>
      </c>
      <c r="G47" s="4">
        <v>16365936.4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90386535.620000005</v>
      </c>
      <c r="V47" s="4">
        <v>16365936.4</v>
      </c>
      <c r="W47" s="4">
        <v>106752472.02</v>
      </c>
    </row>
    <row r="48" spans="4:23" x14ac:dyDescent="0.35">
      <c r="D48" s="18" t="s">
        <v>1765</v>
      </c>
      <c r="E48" s="4">
        <v>153407.32</v>
      </c>
      <c r="F48" s="4">
        <v>153407.32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306814.64</v>
      </c>
      <c r="V48" s="4">
        <v>0</v>
      </c>
      <c r="W48" s="4">
        <v>306814.64</v>
      </c>
    </row>
    <row r="49" spans="4:23" x14ac:dyDescent="0.35">
      <c r="D49" s="18" t="s">
        <v>425</v>
      </c>
      <c r="E49" s="4">
        <v>2940000</v>
      </c>
      <c r="F49" s="4">
        <v>2940000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5880000</v>
      </c>
      <c r="V49" s="4">
        <v>0</v>
      </c>
      <c r="W49" s="4">
        <v>5880000</v>
      </c>
    </row>
    <row r="50" spans="4:23" x14ac:dyDescent="0.35">
      <c r="D50" s="2" t="s">
        <v>1771</v>
      </c>
      <c r="E50" s="4">
        <v>2136444200.4400008</v>
      </c>
      <c r="F50" s="4">
        <v>1102754066.750001</v>
      </c>
      <c r="G50" s="4">
        <v>951378235.05000031</v>
      </c>
      <c r="H50" s="4">
        <v>853948090.37999988</v>
      </c>
      <c r="I50" s="4">
        <v>741204508.26999986</v>
      </c>
      <c r="J50" s="4">
        <v>585788779.38000011</v>
      </c>
      <c r="K50" s="4">
        <v>463617107.3500002</v>
      </c>
      <c r="L50" s="4">
        <v>237516098.60000008</v>
      </c>
      <c r="M50" s="4">
        <v>90223003.440000013</v>
      </c>
      <c r="N50" s="4">
        <v>29952093.710000001</v>
      </c>
      <c r="O50" s="4">
        <v>29471268.16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3239198267.1899996</v>
      </c>
      <c r="V50" s="4">
        <v>3983099184.3399997</v>
      </c>
      <c r="W50" s="4">
        <v>7222297451.5300026</v>
      </c>
    </row>
    <row r="51" spans="4:23" x14ac:dyDescent="0.35">
      <c r="D51" s="18" t="s">
        <v>692</v>
      </c>
      <c r="E51" s="4">
        <v>691999919.82999992</v>
      </c>
      <c r="F51" s="4">
        <v>980195768</v>
      </c>
      <c r="G51" s="4">
        <v>874236295.19000006</v>
      </c>
      <c r="H51" s="4">
        <v>804764281.92999995</v>
      </c>
      <c r="I51" s="4">
        <v>701196924.42999995</v>
      </c>
      <c r="J51" s="4">
        <v>563594875.67999995</v>
      </c>
      <c r="K51" s="4">
        <v>449874493.09000003</v>
      </c>
      <c r="L51" s="4">
        <v>232288551.65000001</v>
      </c>
      <c r="M51" s="4">
        <v>87484810.560000002</v>
      </c>
      <c r="N51" s="4">
        <v>29471268.16</v>
      </c>
      <c r="O51" s="4">
        <v>29471268.16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1672195687.8299999</v>
      </c>
      <c r="V51" s="4">
        <v>3772382768.8499999</v>
      </c>
      <c r="W51" s="4">
        <v>5444578456.6800003</v>
      </c>
    </row>
    <row r="52" spans="4:23" x14ac:dyDescent="0.35">
      <c r="D52" s="18" t="s">
        <v>1044</v>
      </c>
      <c r="E52" s="4">
        <v>548116.12</v>
      </c>
      <c r="F52" s="4">
        <v>115031.82</v>
      </c>
      <c r="G52" s="4">
        <v>115031.82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663147.93999999994</v>
      </c>
      <c r="V52" s="4">
        <v>115031.82</v>
      </c>
      <c r="W52" s="4">
        <v>778179.76</v>
      </c>
    </row>
    <row r="53" spans="4:23" x14ac:dyDescent="0.35">
      <c r="D53" s="18" t="s">
        <v>1799</v>
      </c>
      <c r="E53" s="4">
        <v>1867403</v>
      </c>
      <c r="F53" s="4">
        <v>2443982.25</v>
      </c>
      <c r="G53" s="4">
        <v>1327916.45</v>
      </c>
      <c r="H53" s="4">
        <v>564026.02</v>
      </c>
      <c r="I53" s="4">
        <v>214352.47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4311385.25</v>
      </c>
      <c r="V53" s="4">
        <v>2106294.94</v>
      </c>
      <c r="W53" s="4">
        <v>6417680.1899999995</v>
      </c>
    </row>
    <row r="54" spans="4:23" x14ac:dyDescent="0.35">
      <c r="D54" s="18" t="s">
        <v>429</v>
      </c>
      <c r="E54" s="4">
        <v>634664.5</v>
      </c>
      <c r="F54" s="4">
        <v>751145.75999999989</v>
      </c>
      <c r="G54" s="4">
        <v>467397.75</v>
      </c>
      <c r="H54" s="4">
        <v>308705.33</v>
      </c>
      <c r="I54" s="4">
        <v>170115.25</v>
      </c>
      <c r="J54" s="4">
        <v>84508.5</v>
      </c>
      <c r="K54" s="4">
        <v>37511.22</v>
      </c>
      <c r="L54" s="4">
        <v>11564.55</v>
      </c>
      <c r="M54" s="4">
        <v>91.12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1385810.26</v>
      </c>
      <c r="V54" s="4">
        <v>1079893.7200000002</v>
      </c>
      <c r="W54" s="4">
        <v>2465703.98</v>
      </c>
    </row>
    <row r="55" spans="4:23" x14ac:dyDescent="0.35">
      <c r="D55" s="18" t="s">
        <v>1214</v>
      </c>
      <c r="E55" s="4">
        <v>22790.77</v>
      </c>
      <c r="F55" s="4">
        <v>22790.77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45581.54</v>
      </c>
      <c r="V55" s="4">
        <v>0</v>
      </c>
      <c r="W55" s="4">
        <v>45581.54</v>
      </c>
    </row>
    <row r="56" spans="4:23" x14ac:dyDescent="0.35">
      <c r="D56" s="18" t="s">
        <v>941</v>
      </c>
      <c r="E56" s="4">
        <v>580211.23</v>
      </c>
      <c r="F56" s="4">
        <v>545699.4</v>
      </c>
      <c r="G56" s="4">
        <v>123230.39999999999</v>
      </c>
      <c r="H56" s="4">
        <v>64051.03</v>
      </c>
      <c r="I56" s="4">
        <v>12595.46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1125910.6299999999</v>
      </c>
      <c r="V56" s="4">
        <v>199876.88999999998</v>
      </c>
      <c r="W56" s="4">
        <v>1325787.52</v>
      </c>
    </row>
    <row r="57" spans="4:23" x14ac:dyDescent="0.35">
      <c r="D57" s="18" t="s">
        <v>417</v>
      </c>
      <c r="E57" s="4">
        <v>14812272.800000001</v>
      </c>
      <c r="F57" s="4">
        <v>19832220.570000004</v>
      </c>
      <c r="G57" s="4">
        <v>13515076.98</v>
      </c>
      <c r="H57" s="4">
        <v>6614973.3899999997</v>
      </c>
      <c r="I57" s="4">
        <v>4301637.12</v>
      </c>
      <c r="J57" s="4">
        <v>3368609.21</v>
      </c>
      <c r="K57" s="4">
        <v>2435581.2999999998</v>
      </c>
      <c r="L57" s="4">
        <v>2435581.2999999998</v>
      </c>
      <c r="M57" s="4">
        <v>1217790.6499999999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34644493.370000005</v>
      </c>
      <c r="V57" s="4">
        <v>33889249.950000003</v>
      </c>
      <c r="W57" s="4">
        <v>68533743.320000008</v>
      </c>
    </row>
    <row r="58" spans="4:23" x14ac:dyDescent="0.35">
      <c r="D58" s="18" t="s">
        <v>999</v>
      </c>
      <c r="E58" s="4">
        <v>322522.43</v>
      </c>
      <c r="F58" s="4">
        <v>328150.21999999997</v>
      </c>
      <c r="G58" s="4">
        <v>204752.38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650672.64999999991</v>
      </c>
      <c r="V58" s="4">
        <v>204752.38</v>
      </c>
      <c r="W58" s="4">
        <v>855425.03</v>
      </c>
    </row>
    <row r="59" spans="4:23" x14ac:dyDescent="0.35">
      <c r="D59" s="18" t="s">
        <v>759</v>
      </c>
      <c r="E59" s="4">
        <v>167957.56</v>
      </c>
      <c r="F59" s="4">
        <v>168029.86</v>
      </c>
      <c r="G59" s="4">
        <v>98671.92</v>
      </c>
      <c r="H59" s="4">
        <v>78585.210000000006</v>
      </c>
      <c r="I59" s="4">
        <v>53641.31</v>
      </c>
      <c r="J59" s="4">
        <v>28901.45</v>
      </c>
      <c r="K59" s="4">
        <v>5293.73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335987.42</v>
      </c>
      <c r="V59" s="4">
        <v>265093.62</v>
      </c>
      <c r="W59" s="4">
        <v>601081.04</v>
      </c>
    </row>
    <row r="60" spans="4:23" x14ac:dyDescent="0.35">
      <c r="D60" s="18" t="s">
        <v>1798</v>
      </c>
      <c r="E60" s="4">
        <v>373313.46</v>
      </c>
      <c r="F60" s="4">
        <v>458654.91000000003</v>
      </c>
      <c r="G60" s="4">
        <v>195318.33000000002</v>
      </c>
      <c r="H60" s="4">
        <v>142149.76000000001</v>
      </c>
      <c r="I60" s="4">
        <v>81929</v>
      </c>
      <c r="J60" s="4">
        <v>36492.370000000003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831968.37</v>
      </c>
      <c r="V60" s="4">
        <v>455889.46</v>
      </c>
      <c r="W60" s="4">
        <v>1287857.83</v>
      </c>
    </row>
    <row r="61" spans="4:23" x14ac:dyDescent="0.35">
      <c r="D61" s="18" t="s">
        <v>1809</v>
      </c>
      <c r="E61" s="4">
        <v>199963.27</v>
      </c>
      <c r="F61" s="4">
        <v>252709.48999999993</v>
      </c>
      <c r="G61" s="4">
        <v>196026.98</v>
      </c>
      <c r="H61" s="4">
        <v>139344.48000000001</v>
      </c>
      <c r="I61" s="4">
        <v>82661.98</v>
      </c>
      <c r="J61" s="4">
        <v>25979.47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452672.75999999989</v>
      </c>
      <c r="V61" s="4">
        <v>444012.91000000003</v>
      </c>
      <c r="W61" s="4">
        <v>896685.66999999993</v>
      </c>
    </row>
    <row r="62" spans="4:23" x14ac:dyDescent="0.35">
      <c r="D62" s="18" t="s">
        <v>1811</v>
      </c>
      <c r="E62" s="4">
        <v>358647.52</v>
      </c>
      <c r="F62" s="4">
        <v>460565.34</v>
      </c>
      <c r="G62" s="4">
        <v>367678.24</v>
      </c>
      <c r="H62" s="4">
        <v>274791.09000000003</v>
      </c>
      <c r="I62" s="4">
        <v>181903.98</v>
      </c>
      <c r="J62" s="4">
        <v>89016.86</v>
      </c>
      <c r="K62" s="4">
        <v>9675.75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819212.8600000001</v>
      </c>
      <c r="V62" s="4">
        <v>923065.92</v>
      </c>
      <c r="W62" s="4">
        <v>1742278.7800000003</v>
      </c>
    </row>
    <row r="63" spans="4:23" x14ac:dyDescent="0.35">
      <c r="D63" s="18" t="s">
        <v>753</v>
      </c>
      <c r="E63" s="4">
        <v>252706.86</v>
      </c>
      <c r="F63" s="4">
        <v>248585.18</v>
      </c>
      <c r="G63" s="4">
        <v>64335.56</v>
      </c>
      <c r="H63" s="4">
        <v>50550.39</v>
      </c>
      <c r="I63" s="4">
        <v>41271.660000000003</v>
      </c>
      <c r="J63" s="4">
        <v>31146.36</v>
      </c>
      <c r="K63" s="4">
        <v>20097.29</v>
      </c>
      <c r="L63" s="4">
        <v>8132.11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501292.04</v>
      </c>
      <c r="V63" s="4">
        <v>215533.36999999997</v>
      </c>
      <c r="W63" s="4">
        <v>716825.40999999992</v>
      </c>
    </row>
    <row r="64" spans="4:23" x14ac:dyDescent="0.35">
      <c r="D64" s="18" t="s">
        <v>1343</v>
      </c>
      <c r="E64" s="4">
        <v>129881.93</v>
      </c>
      <c r="F64" s="4">
        <v>147608.58000000002</v>
      </c>
      <c r="G64" s="4">
        <v>17726.650000000001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277490.51</v>
      </c>
      <c r="V64" s="4">
        <v>17726.650000000001</v>
      </c>
      <c r="W64" s="4">
        <v>295217.16000000003</v>
      </c>
    </row>
    <row r="65" spans="4:23" x14ac:dyDescent="0.35">
      <c r="D65" s="18" t="s">
        <v>1791</v>
      </c>
      <c r="E65" s="4">
        <v>375003.09</v>
      </c>
      <c r="F65" s="4">
        <v>491144.95</v>
      </c>
      <c r="G65" s="4">
        <v>116141.86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866148.04</v>
      </c>
      <c r="V65" s="4">
        <v>116141.86</v>
      </c>
      <c r="W65" s="4">
        <v>982289.9</v>
      </c>
    </row>
    <row r="66" spans="4:23" x14ac:dyDescent="0.35">
      <c r="D66" s="18" t="s">
        <v>1339</v>
      </c>
      <c r="E66" s="4">
        <v>627230.67999999993</v>
      </c>
      <c r="F66" s="4">
        <v>953978.02</v>
      </c>
      <c r="G66" s="4">
        <v>750552.12999999989</v>
      </c>
      <c r="H66" s="4">
        <v>538860.65</v>
      </c>
      <c r="I66" s="4">
        <v>484052.02</v>
      </c>
      <c r="J66" s="4">
        <v>343678.51</v>
      </c>
      <c r="K66" s="4">
        <v>234715.05</v>
      </c>
      <c r="L66" s="4">
        <v>143840.24</v>
      </c>
      <c r="M66" s="4">
        <v>53041.59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1581208.7</v>
      </c>
      <c r="V66" s="4">
        <v>2548740.19</v>
      </c>
      <c r="W66" s="4">
        <v>4129948.8899999997</v>
      </c>
    </row>
    <row r="67" spans="4:23" x14ac:dyDescent="0.35">
      <c r="D67" s="18" t="s">
        <v>728</v>
      </c>
      <c r="E67" s="4">
        <v>221717.56</v>
      </c>
      <c r="F67" s="4">
        <v>237176.07</v>
      </c>
      <c r="G67" s="4">
        <v>198849.51</v>
      </c>
      <c r="H67" s="4">
        <v>157238.77000000002</v>
      </c>
      <c r="I67" s="4">
        <v>112062.43</v>
      </c>
      <c r="J67" s="4">
        <v>82393.119999999995</v>
      </c>
      <c r="K67" s="4">
        <v>82050.36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458893.63</v>
      </c>
      <c r="V67" s="4">
        <v>632594.18999999994</v>
      </c>
      <c r="W67" s="4">
        <v>1091487.82</v>
      </c>
    </row>
    <row r="68" spans="4:23" x14ac:dyDescent="0.35">
      <c r="D68" s="18" t="s">
        <v>1819</v>
      </c>
      <c r="E68" s="4">
        <v>33183.17</v>
      </c>
      <c r="F68" s="4">
        <v>66366.34</v>
      </c>
      <c r="G68" s="4">
        <v>33183.17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99549.51</v>
      </c>
      <c r="V68" s="4">
        <v>33183.17</v>
      </c>
      <c r="W68" s="4">
        <v>132732.68</v>
      </c>
    </row>
    <row r="69" spans="4:23" x14ac:dyDescent="0.35">
      <c r="D69" s="18" t="s">
        <v>1827</v>
      </c>
      <c r="E69" s="4">
        <v>7737.48</v>
      </c>
      <c r="F69" s="4">
        <v>15474.96</v>
      </c>
      <c r="G69" s="4">
        <v>7737.48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23212.44</v>
      </c>
      <c r="V69" s="4">
        <v>7737.48</v>
      </c>
      <c r="W69" s="4">
        <v>30949.919999999998</v>
      </c>
    </row>
    <row r="70" spans="4:23" x14ac:dyDescent="0.35">
      <c r="D70" s="18" t="s">
        <v>1808</v>
      </c>
      <c r="E70" s="4">
        <v>34334.879999999997</v>
      </c>
      <c r="F70" s="4">
        <v>34334.879999999997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68669.759999999995</v>
      </c>
      <c r="V70" s="4">
        <v>0</v>
      </c>
      <c r="W70" s="4">
        <v>68669.759999999995</v>
      </c>
    </row>
    <row r="71" spans="4:23" x14ac:dyDescent="0.35">
      <c r="D71" s="18" t="s">
        <v>1823</v>
      </c>
      <c r="E71" s="4">
        <v>15356.96</v>
      </c>
      <c r="F71" s="4">
        <v>30713.919999999998</v>
      </c>
      <c r="G71" s="4">
        <v>15356.96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46070.879999999997</v>
      </c>
      <c r="V71" s="4">
        <v>15356.96</v>
      </c>
      <c r="W71" s="4">
        <v>61427.839999999997</v>
      </c>
    </row>
    <row r="72" spans="4:23" x14ac:dyDescent="0.35">
      <c r="D72" s="18" t="s">
        <v>1828</v>
      </c>
      <c r="E72" s="4">
        <v>25068.31</v>
      </c>
      <c r="F72" s="4">
        <v>50136.62</v>
      </c>
      <c r="G72" s="4">
        <v>25068.31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75204.930000000008</v>
      </c>
      <c r="V72" s="4">
        <v>25068.31</v>
      </c>
      <c r="W72" s="4">
        <v>100273.24</v>
      </c>
    </row>
    <row r="73" spans="4:23" x14ac:dyDescent="0.35">
      <c r="D73" s="18" t="s">
        <v>1805</v>
      </c>
      <c r="E73" s="4">
        <v>339269.94</v>
      </c>
      <c r="F73" s="4">
        <v>362369.83</v>
      </c>
      <c r="G73" s="4">
        <v>83335.039999999994</v>
      </c>
      <c r="H73" s="4">
        <v>62281.97</v>
      </c>
      <c r="I73" s="4">
        <v>41228.910000000003</v>
      </c>
      <c r="J73" s="4">
        <v>20175.849999999999</v>
      </c>
      <c r="K73" s="4">
        <v>2193.02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701639.77</v>
      </c>
      <c r="V73" s="4">
        <v>209214.79</v>
      </c>
      <c r="W73" s="4">
        <v>910854.56</v>
      </c>
    </row>
    <row r="74" spans="4:23" x14ac:dyDescent="0.35">
      <c r="D74" s="18" t="s">
        <v>1826</v>
      </c>
      <c r="E74" s="4">
        <v>76770.95</v>
      </c>
      <c r="F74" s="4">
        <v>153541.9</v>
      </c>
      <c r="G74" s="4">
        <v>76770.95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230312.84999999998</v>
      </c>
      <c r="V74" s="4">
        <v>76770.95</v>
      </c>
      <c r="W74" s="4">
        <v>307083.8</v>
      </c>
    </row>
    <row r="75" spans="4:23" x14ac:dyDescent="0.35">
      <c r="D75" s="18" t="s">
        <v>1839</v>
      </c>
      <c r="E75" s="4">
        <v>1267888.0900000001</v>
      </c>
      <c r="F75" s="4">
        <v>2535776.1800000002</v>
      </c>
      <c r="G75" s="4">
        <v>1267888.0900000001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3803664.2700000005</v>
      </c>
      <c r="V75" s="4">
        <v>1267888.0900000001</v>
      </c>
      <c r="W75" s="4">
        <v>5071552.3600000003</v>
      </c>
    </row>
    <row r="76" spans="4:23" x14ac:dyDescent="0.35">
      <c r="D76" s="18" t="s">
        <v>1807</v>
      </c>
      <c r="E76" s="4">
        <v>119812.03</v>
      </c>
      <c r="F76" s="4">
        <v>119812.03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239624.06</v>
      </c>
      <c r="V76" s="4">
        <v>0</v>
      </c>
      <c r="W76" s="4">
        <v>239624.06</v>
      </c>
    </row>
    <row r="77" spans="4:23" x14ac:dyDescent="0.35">
      <c r="D77" s="18" t="s">
        <v>1806</v>
      </c>
      <c r="E77" s="4">
        <v>1715243.47</v>
      </c>
      <c r="F77" s="4">
        <v>2733938.54</v>
      </c>
      <c r="G77" s="4">
        <v>1018695.07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4449182.01</v>
      </c>
      <c r="V77" s="4">
        <v>1018695.07</v>
      </c>
      <c r="W77" s="4">
        <v>5467877.0800000001</v>
      </c>
    </row>
    <row r="78" spans="4:23" x14ac:dyDescent="0.35">
      <c r="D78" s="18" t="s">
        <v>1817</v>
      </c>
      <c r="E78" s="4">
        <v>31541.99</v>
      </c>
      <c r="F78" s="4">
        <v>63083.98</v>
      </c>
      <c r="G78" s="4">
        <v>31541.99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94625.97</v>
      </c>
      <c r="V78" s="4">
        <v>31541.99</v>
      </c>
      <c r="W78" s="4">
        <v>126167.96</v>
      </c>
    </row>
    <row r="79" spans="4:23" x14ac:dyDescent="0.35">
      <c r="D79" s="18" t="s">
        <v>1821</v>
      </c>
      <c r="E79" s="4">
        <v>77166.080000000002</v>
      </c>
      <c r="F79" s="4">
        <v>154332.16</v>
      </c>
      <c r="G79" s="4">
        <v>77166.080000000002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231498.23999999999</v>
      </c>
      <c r="V79" s="4">
        <v>77166.080000000002</v>
      </c>
      <c r="W79" s="4">
        <v>308664.32000000001</v>
      </c>
    </row>
    <row r="80" spans="4:23" x14ac:dyDescent="0.35">
      <c r="D80" s="18" t="s">
        <v>1833</v>
      </c>
      <c r="E80" s="4">
        <v>162424.33000000002</v>
      </c>
      <c r="F80" s="4">
        <v>220972.65000000002</v>
      </c>
      <c r="G80" s="4">
        <v>193776.01</v>
      </c>
      <c r="H80" s="4">
        <v>166579.37</v>
      </c>
      <c r="I80" s="4">
        <v>139382.74</v>
      </c>
      <c r="J80" s="4">
        <v>112186.1</v>
      </c>
      <c r="K80" s="4">
        <v>84989.47</v>
      </c>
      <c r="L80" s="4">
        <v>57792.83</v>
      </c>
      <c r="M80" s="4">
        <v>30596.19</v>
      </c>
      <c r="N80" s="4">
        <v>5288.23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383396.98000000004</v>
      </c>
      <c r="V80" s="4">
        <v>790590.93999999983</v>
      </c>
      <c r="W80" s="4">
        <v>1173987.92</v>
      </c>
    </row>
    <row r="81" spans="4:23" x14ac:dyDescent="0.35">
      <c r="D81" s="18" t="s">
        <v>1831</v>
      </c>
      <c r="E81" s="4">
        <v>81846.310000000012</v>
      </c>
      <c r="F81" s="4">
        <v>70527.140000000014</v>
      </c>
      <c r="G81" s="4">
        <v>12189.88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152373.45000000001</v>
      </c>
      <c r="V81" s="4">
        <v>12189.88</v>
      </c>
      <c r="W81" s="4">
        <v>164563.33000000002</v>
      </c>
    </row>
    <row r="82" spans="4:23" x14ac:dyDescent="0.35">
      <c r="D82" s="18" t="s">
        <v>1837</v>
      </c>
      <c r="E82" s="4">
        <v>30504.53</v>
      </c>
      <c r="F82" s="4">
        <v>59679.22</v>
      </c>
      <c r="G82" s="4">
        <v>29839.61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90183.75</v>
      </c>
      <c r="V82" s="4">
        <v>29839.61</v>
      </c>
      <c r="W82" s="4">
        <v>120023.36</v>
      </c>
    </row>
    <row r="83" spans="4:23" x14ac:dyDescent="0.35">
      <c r="D83" s="18" t="s">
        <v>1824</v>
      </c>
      <c r="E83" s="4">
        <v>63247.61</v>
      </c>
      <c r="F83" s="4">
        <v>126495.22</v>
      </c>
      <c r="G83" s="4">
        <v>63247.61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189742.83000000002</v>
      </c>
      <c r="V83" s="4">
        <v>63247.61</v>
      </c>
      <c r="W83" s="4">
        <v>252990.44</v>
      </c>
    </row>
    <row r="84" spans="4:23" x14ac:dyDescent="0.35">
      <c r="D84" s="18" t="s">
        <v>1835</v>
      </c>
      <c r="E84" s="4">
        <v>168582.25</v>
      </c>
      <c r="F84" s="4">
        <v>229350.26</v>
      </c>
      <c r="G84" s="4">
        <v>201122.54</v>
      </c>
      <c r="H84" s="4">
        <v>172894.82</v>
      </c>
      <c r="I84" s="4">
        <v>144667.1</v>
      </c>
      <c r="J84" s="4">
        <v>116439.38</v>
      </c>
      <c r="K84" s="4">
        <v>88211.66</v>
      </c>
      <c r="L84" s="4">
        <v>59983.94</v>
      </c>
      <c r="M84" s="4">
        <v>31756.22</v>
      </c>
      <c r="N84" s="4">
        <v>5488.74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397932.51</v>
      </c>
      <c r="V84" s="4">
        <v>820564.39999999991</v>
      </c>
      <c r="W84" s="4">
        <v>1218496.9099999999</v>
      </c>
    </row>
    <row r="85" spans="4:23" x14ac:dyDescent="0.35">
      <c r="D85" s="18" t="s">
        <v>1653</v>
      </c>
      <c r="E85" s="4">
        <v>84992.75</v>
      </c>
      <c r="F85" s="4">
        <v>169985.5</v>
      </c>
      <c r="G85" s="4">
        <v>84992.75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254978.25</v>
      </c>
      <c r="V85" s="4">
        <v>84992.75</v>
      </c>
      <c r="W85" s="4">
        <v>339971</v>
      </c>
    </row>
    <row r="86" spans="4:23" x14ac:dyDescent="0.35">
      <c r="D86" s="18" t="s">
        <v>1832</v>
      </c>
      <c r="E86" s="4">
        <v>571.20000000000005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571.20000000000005</v>
      </c>
      <c r="V86" s="4">
        <v>0</v>
      </c>
      <c r="W86" s="4">
        <v>571.20000000000005</v>
      </c>
    </row>
    <row r="87" spans="4:23" x14ac:dyDescent="0.35">
      <c r="D87" s="18" t="s">
        <v>1825</v>
      </c>
      <c r="E87" s="4">
        <v>47203.09</v>
      </c>
      <c r="F87" s="4">
        <v>94406.18</v>
      </c>
      <c r="G87" s="4">
        <v>47203.09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141609.26999999999</v>
      </c>
      <c r="V87" s="4">
        <v>47203.09</v>
      </c>
      <c r="W87" s="4">
        <v>188812.36</v>
      </c>
    </row>
    <row r="88" spans="4:23" x14ac:dyDescent="0.35">
      <c r="D88" s="18" t="s">
        <v>1822</v>
      </c>
      <c r="E88" s="4">
        <v>103852.71</v>
      </c>
      <c r="F88" s="4">
        <v>207705.42</v>
      </c>
      <c r="G88" s="4">
        <v>103852.71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311558.13</v>
      </c>
      <c r="V88" s="4">
        <v>103852.71</v>
      </c>
      <c r="W88" s="4">
        <v>415410.84</v>
      </c>
    </row>
    <row r="89" spans="4:23" x14ac:dyDescent="0.35">
      <c r="D89" s="18" t="s">
        <v>1836</v>
      </c>
      <c r="E89" s="4">
        <v>32583.31</v>
      </c>
      <c r="F89" s="4">
        <v>65166.62</v>
      </c>
      <c r="G89" s="4">
        <v>32583.31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97749.930000000008</v>
      </c>
      <c r="V89" s="4">
        <v>32583.31</v>
      </c>
      <c r="W89" s="4">
        <v>130333.24</v>
      </c>
    </row>
    <row r="90" spans="4:23" x14ac:dyDescent="0.35">
      <c r="D90" s="18" t="s">
        <v>1804</v>
      </c>
      <c r="E90" s="4">
        <v>207098.17</v>
      </c>
      <c r="F90" s="4">
        <v>207098.17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414196.34</v>
      </c>
      <c r="V90" s="4">
        <v>0</v>
      </c>
      <c r="W90" s="4">
        <v>414196.34</v>
      </c>
    </row>
    <row r="91" spans="4:23" x14ac:dyDescent="0.35">
      <c r="D91" s="18" t="s">
        <v>1820</v>
      </c>
      <c r="E91" s="4">
        <v>57209.18</v>
      </c>
      <c r="F91" s="4">
        <v>114418.36</v>
      </c>
      <c r="G91" s="4">
        <v>57209.18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171627.54</v>
      </c>
      <c r="V91" s="4">
        <v>57209.18</v>
      </c>
      <c r="W91" s="4">
        <v>228836.72</v>
      </c>
    </row>
    <row r="92" spans="4:23" x14ac:dyDescent="0.35">
      <c r="D92" s="18" t="s">
        <v>1818</v>
      </c>
      <c r="E92" s="4">
        <v>25283.18</v>
      </c>
      <c r="F92" s="4">
        <v>50566.36</v>
      </c>
      <c r="G92" s="4">
        <v>25283.18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75849.540000000008</v>
      </c>
      <c r="V92" s="4">
        <v>25283.18</v>
      </c>
      <c r="W92" s="4">
        <v>101132.72</v>
      </c>
    </row>
    <row r="93" spans="4:23" x14ac:dyDescent="0.35">
      <c r="D93" s="18" t="s">
        <v>1834</v>
      </c>
      <c r="E93" s="4">
        <v>13219.91</v>
      </c>
      <c r="F93" s="4">
        <v>13328.279999999999</v>
      </c>
      <c r="G93" s="4">
        <v>5526.36</v>
      </c>
      <c r="H93" s="4">
        <v>162.54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26548.19</v>
      </c>
      <c r="V93" s="4">
        <v>5688.9</v>
      </c>
      <c r="W93" s="4">
        <v>32237.089999999997</v>
      </c>
    </row>
    <row r="94" spans="4:23" x14ac:dyDescent="0.35">
      <c r="D94" s="18" t="s">
        <v>1816</v>
      </c>
      <c r="E94" s="4">
        <v>30041.62</v>
      </c>
      <c r="F94" s="4">
        <v>60083.24</v>
      </c>
      <c r="G94" s="4">
        <v>30041.62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90124.86</v>
      </c>
      <c r="V94" s="4">
        <v>30041.62</v>
      </c>
      <c r="W94" s="4">
        <v>120166.48</v>
      </c>
    </row>
    <row r="95" spans="4:23" x14ac:dyDescent="0.35">
      <c r="D95" s="18" t="s">
        <v>1838</v>
      </c>
      <c r="E95" s="4">
        <v>53180.69</v>
      </c>
      <c r="F95" s="4">
        <v>105857.16</v>
      </c>
      <c r="G95" s="4">
        <v>52928.58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159037.84999999998</v>
      </c>
      <c r="V95" s="4">
        <v>52928.58</v>
      </c>
      <c r="W95" s="4">
        <v>211966.43</v>
      </c>
    </row>
    <row r="96" spans="4:23" x14ac:dyDescent="0.35">
      <c r="D96" s="18" t="s">
        <v>1814</v>
      </c>
      <c r="E96" s="4">
        <v>157280.25</v>
      </c>
      <c r="F96" s="4">
        <v>314560.5</v>
      </c>
      <c r="G96" s="4">
        <v>157280.25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471840.75</v>
      </c>
      <c r="V96" s="4">
        <v>157280.25</v>
      </c>
      <c r="W96" s="4">
        <v>629121</v>
      </c>
    </row>
    <row r="97" spans="4:23" x14ac:dyDescent="0.35">
      <c r="D97" s="18" t="s">
        <v>1350</v>
      </c>
      <c r="E97" s="4">
        <v>215174.34</v>
      </c>
      <c r="F97" s="4">
        <v>394015.61</v>
      </c>
      <c r="G97" s="4">
        <v>243721.76</v>
      </c>
      <c r="H97" s="4">
        <v>64880.49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609189.94999999995</v>
      </c>
      <c r="V97" s="4">
        <v>308602.25</v>
      </c>
      <c r="W97" s="4">
        <v>917792.2</v>
      </c>
    </row>
    <row r="98" spans="4:23" x14ac:dyDescent="0.35">
      <c r="D98" s="18" t="s">
        <v>1810</v>
      </c>
      <c r="E98" s="4">
        <v>27500</v>
      </c>
      <c r="F98" s="4">
        <v>16250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43750</v>
      </c>
      <c r="V98" s="4">
        <v>0</v>
      </c>
      <c r="W98" s="4">
        <v>43750</v>
      </c>
    </row>
    <row r="99" spans="4:23" x14ac:dyDescent="0.35">
      <c r="D99" s="18" t="s">
        <v>731</v>
      </c>
      <c r="E99" s="4">
        <v>493390.18000000005</v>
      </c>
      <c r="F99" s="4">
        <v>532497.16</v>
      </c>
      <c r="G99" s="4">
        <v>352647.7</v>
      </c>
      <c r="H99" s="4">
        <v>333637.36000000004</v>
      </c>
      <c r="I99" s="4">
        <v>314627.02</v>
      </c>
      <c r="J99" s="4">
        <v>294530.38</v>
      </c>
      <c r="K99" s="4">
        <v>274433.74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1025887.3400000001</v>
      </c>
      <c r="V99" s="4">
        <v>1569876.2</v>
      </c>
      <c r="W99" s="4">
        <v>2595763.54</v>
      </c>
    </row>
    <row r="100" spans="4:23" x14ac:dyDescent="0.35">
      <c r="D100" s="18" t="s">
        <v>1801</v>
      </c>
      <c r="E100" s="4">
        <v>590522.86</v>
      </c>
      <c r="F100" s="4">
        <v>722662.42</v>
      </c>
      <c r="G100" s="4">
        <v>450095.49</v>
      </c>
      <c r="H100" s="4">
        <v>375634.38</v>
      </c>
      <c r="I100" s="4">
        <v>299000.01</v>
      </c>
      <c r="J100" s="4">
        <v>223452.27</v>
      </c>
      <c r="K100" s="4">
        <v>147904.54999999999</v>
      </c>
      <c r="L100" s="4">
        <v>72615.520000000004</v>
      </c>
      <c r="M100" s="4">
        <v>7848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1313185.28</v>
      </c>
      <c r="V100" s="4">
        <v>1576550.22</v>
      </c>
      <c r="W100" s="4">
        <v>2889735.5</v>
      </c>
    </row>
    <row r="101" spans="4:23" x14ac:dyDescent="0.35">
      <c r="D101" s="18" t="s">
        <v>1802</v>
      </c>
      <c r="E101" s="4">
        <v>334353.40000000002</v>
      </c>
      <c r="F101" s="4">
        <v>525485.14</v>
      </c>
      <c r="G101" s="4">
        <v>191131.74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859838.54</v>
      </c>
      <c r="V101" s="4">
        <v>191131.74</v>
      </c>
      <c r="W101" s="4">
        <v>1050970.28</v>
      </c>
    </row>
    <row r="102" spans="4:23" x14ac:dyDescent="0.35">
      <c r="D102" s="18" t="s">
        <v>1803</v>
      </c>
      <c r="E102" s="4">
        <v>190096.21</v>
      </c>
      <c r="F102" s="4">
        <v>190096.21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380192.42</v>
      </c>
      <c r="V102" s="4">
        <v>0</v>
      </c>
      <c r="W102" s="4">
        <v>380192.42</v>
      </c>
    </row>
    <row r="103" spans="4:23" x14ac:dyDescent="0.35">
      <c r="D103" s="18" t="s">
        <v>1829</v>
      </c>
      <c r="E103" s="4">
        <v>128500.37</v>
      </c>
      <c r="F103" s="4">
        <v>257000.74</v>
      </c>
      <c r="G103" s="4">
        <v>128500.37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385501.11</v>
      </c>
      <c r="V103" s="4">
        <v>128500.37</v>
      </c>
      <c r="W103" s="4">
        <v>514001.48</v>
      </c>
    </row>
    <row r="104" spans="4:23" x14ac:dyDescent="0.35">
      <c r="D104" s="18" t="s">
        <v>1830</v>
      </c>
      <c r="E104" s="4">
        <v>46700.07</v>
      </c>
      <c r="F104" s="4">
        <v>93400.14</v>
      </c>
      <c r="G104" s="4">
        <v>46700.07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140100.21</v>
      </c>
      <c r="V104" s="4">
        <v>46700.07</v>
      </c>
      <c r="W104" s="4">
        <v>186800.28</v>
      </c>
    </row>
    <row r="105" spans="4:23" x14ac:dyDescent="0.35">
      <c r="D105" s="18" t="s">
        <v>1815</v>
      </c>
      <c r="E105" s="4">
        <v>365548.51999999996</v>
      </c>
      <c r="F105" s="4">
        <v>714375.57</v>
      </c>
      <c r="G105" s="4">
        <v>369479.1</v>
      </c>
      <c r="H105" s="4">
        <v>24582.54</v>
      </c>
      <c r="I105" s="4">
        <v>19786</v>
      </c>
      <c r="J105" s="4">
        <v>14989.38</v>
      </c>
      <c r="K105" s="4">
        <v>10192.790000000001</v>
      </c>
      <c r="L105" s="4">
        <v>5396.22</v>
      </c>
      <c r="M105" s="4">
        <v>932.68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1079924.0900000001</v>
      </c>
      <c r="V105" s="4">
        <v>445358.70999999996</v>
      </c>
      <c r="W105" s="4">
        <v>1525282.7999999998</v>
      </c>
    </row>
    <row r="106" spans="4:23" x14ac:dyDescent="0.35">
      <c r="D106" s="18" t="s">
        <v>1333</v>
      </c>
      <c r="E106" s="4">
        <v>206899.52</v>
      </c>
      <c r="F106" s="4">
        <v>232366.24999999997</v>
      </c>
      <c r="G106" s="4">
        <v>86475.37999999999</v>
      </c>
      <c r="H106" s="4">
        <v>20843.89</v>
      </c>
      <c r="I106" s="4">
        <v>14150.9</v>
      </c>
      <c r="J106" s="4">
        <v>7075.45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439265.76999999996</v>
      </c>
      <c r="V106" s="4">
        <v>128545.62</v>
      </c>
      <c r="W106" s="4">
        <v>567811.39</v>
      </c>
    </row>
    <row r="107" spans="4:23" x14ac:dyDescent="0.35">
      <c r="D107" s="18" t="s">
        <v>1800</v>
      </c>
      <c r="E107" s="4">
        <v>304187.31999999995</v>
      </c>
      <c r="F107" s="4">
        <v>395635.04</v>
      </c>
      <c r="G107" s="4">
        <v>339889.09</v>
      </c>
      <c r="H107" s="4">
        <v>224471.38</v>
      </c>
      <c r="I107" s="4">
        <v>152602.01999999999</v>
      </c>
      <c r="J107" s="4">
        <v>109063.28</v>
      </c>
      <c r="K107" s="4">
        <v>62090.06</v>
      </c>
      <c r="L107" s="4">
        <v>13281.04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699822.35999999987</v>
      </c>
      <c r="V107" s="4">
        <v>901396.87000000011</v>
      </c>
      <c r="W107" s="4">
        <v>1601219.23</v>
      </c>
    </row>
    <row r="108" spans="4:23" x14ac:dyDescent="0.35">
      <c r="D108" s="18" t="s">
        <v>767</v>
      </c>
      <c r="E108" s="4">
        <v>26831131.359999999</v>
      </c>
      <c r="F108" s="4">
        <v>18120277.689999998</v>
      </c>
      <c r="G108" s="4">
        <v>2675721.4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44951409.049999997</v>
      </c>
      <c r="V108" s="4">
        <v>2675721.4</v>
      </c>
      <c r="W108" s="4">
        <v>47627130.449999996</v>
      </c>
    </row>
    <row r="109" spans="4:23" x14ac:dyDescent="0.35">
      <c r="D109" s="18" t="s">
        <v>702</v>
      </c>
      <c r="E109" s="4">
        <v>3225155.3800000004</v>
      </c>
      <c r="F109" s="4">
        <v>5242914.0299999993</v>
      </c>
      <c r="G109" s="4">
        <v>2523019.92</v>
      </c>
      <c r="H109" s="4">
        <v>505261.27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8468069.4100000001</v>
      </c>
      <c r="V109" s="4">
        <v>3028281.19</v>
      </c>
      <c r="W109" s="4">
        <v>11496350.6</v>
      </c>
    </row>
    <row r="110" spans="4:23" x14ac:dyDescent="0.35">
      <c r="D110" s="18" t="s">
        <v>699</v>
      </c>
      <c r="E110" s="4">
        <v>17820313.34</v>
      </c>
      <c r="F110" s="4">
        <v>27400375.43</v>
      </c>
      <c r="G110" s="4">
        <v>24373671.660000004</v>
      </c>
      <c r="H110" s="4">
        <v>21346967.880000003</v>
      </c>
      <c r="I110" s="4">
        <v>18980775.449999999</v>
      </c>
      <c r="J110" s="4">
        <v>11012378.050000001</v>
      </c>
      <c r="K110" s="4">
        <v>6828716.8499999996</v>
      </c>
      <c r="L110" s="4">
        <v>2214956.25</v>
      </c>
      <c r="M110" s="4">
        <v>1298131.25</v>
      </c>
      <c r="N110" s="4">
        <v>377785.42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45220688.770000003</v>
      </c>
      <c r="V110" s="4">
        <v>86433382.810000002</v>
      </c>
      <c r="W110" s="4">
        <v>131654071.58000001</v>
      </c>
    </row>
    <row r="111" spans="4:23" x14ac:dyDescent="0.35">
      <c r="D111" s="18" t="s">
        <v>410</v>
      </c>
      <c r="E111" s="4">
        <v>52678.21</v>
      </c>
      <c r="F111" s="4">
        <v>17405.349999999999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70083.56</v>
      </c>
      <c r="V111" s="4">
        <v>0</v>
      </c>
      <c r="W111" s="4">
        <v>70083.56</v>
      </c>
    </row>
    <row r="112" spans="4:23" x14ac:dyDescent="0.35">
      <c r="D112" s="18" t="s">
        <v>384</v>
      </c>
      <c r="E112" s="4">
        <v>172299.28</v>
      </c>
      <c r="F112" s="4">
        <v>307731.03000000003</v>
      </c>
      <c r="G112" s="4">
        <v>270863.5</v>
      </c>
      <c r="H112" s="4">
        <v>205028.62</v>
      </c>
      <c r="I112" s="4">
        <v>139193.74</v>
      </c>
      <c r="J112" s="4">
        <v>69596.87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480030.31</v>
      </c>
      <c r="V112" s="4">
        <v>684682.73</v>
      </c>
      <c r="W112" s="4">
        <v>1164713.04</v>
      </c>
    </row>
    <row r="113" spans="4:23" x14ac:dyDescent="0.35">
      <c r="D113" s="18" t="s">
        <v>399</v>
      </c>
      <c r="E113" s="4">
        <v>2905257.96</v>
      </c>
      <c r="F113" s="4">
        <v>3935504.38</v>
      </c>
      <c r="G113" s="4">
        <v>1030246.42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6840762.3399999999</v>
      </c>
      <c r="V113" s="4">
        <v>1030246.42</v>
      </c>
      <c r="W113" s="4">
        <v>7871008.7599999998</v>
      </c>
    </row>
    <row r="114" spans="4:23" x14ac:dyDescent="0.35">
      <c r="D114" s="18" t="s">
        <v>423</v>
      </c>
      <c r="E114" s="4">
        <v>129072.44999999998</v>
      </c>
      <c r="F114" s="4">
        <v>69846.25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198918.69999999998</v>
      </c>
      <c r="V114" s="4">
        <v>0</v>
      </c>
      <c r="W114" s="4">
        <v>198918.69999999998</v>
      </c>
    </row>
    <row r="115" spans="4:23" x14ac:dyDescent="0.35">
      <c r="D115" s="18" t="s">
        <v>465</v>
      </c>
      <c r="E115" s="4">
        <v>383326.74</v>
      </c>
      <c r="F115" s="4">
        <v>383326.74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766653.48</v>
      </c>
      <c r="V115" s="4">
        <v>0</v>
      </c>
      <c r="W115" s="4">
        <v>766653.48</v>
      </c>
    </row>
    <row r="116" spans="4:23" x14ac:dyDescent="0.35">
      <c r="D116" s="18" t="s">
        <v>1046</v>
      </c>
      <c r="E116" s="4">
        <v>22232.31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22232.31</v>
      </c>
      <c r="V116" s="4">
        <v>0</v>
      </c>
      <c r="W116" s="4">
        <v>22232.31</v>
      </c>
    </row>
    <row r="117" spans="4:23" x14ac:dyDescent="0.35">
      <c r="D117" s="18" t="s">
        <v>406</v>
      </c>
      <c r="E117" s="4">
        <v>171914.40000000002</v>
      </c>
      <c r="F117" s="4">
        <v>46527.26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218441.66000000003</v>
      </c>
      <c r="V117" s="4">
        <v>0</v>
      </c>
      <c r="W117" s="4">
        <v>218441.66000000003</v>
      </c>
    </row>
    <row r="118" spans="4:23" x14ac:dyDescent="0.35">
      <c r="D118" s="18" t="s">
        <v>1203</v>
      </c>
      <c r="E118" s="4">
        <v>168166.33</v>
      </c>
      <c r="F118" s="4">
        <v>205694.63999999998</v>
      </c>
      <c r="G118" s="4">
        <v>75056.62</v>
      </c>
      <c r="H118" s="4">
        <v>56813.69</v>
      </c>
      <c r="I118" s="4">
        <v>38570.76</v>
      </c>
      <c r="J118" s="4">
        <v>19285.38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373860.97</v>
      </c>
      <c r="V118" s="4">
        <v>189726.45</v>
      </c>
      <c r="W118" s="4">
        <v>563587.41999999993</v>
      </c>
    </row>
    <row r="119" spans="4:23" x14ac:dyDescent="0.35">
      <c r="D119" s="18" t="s">
        <v>1118</v>
      </c>
      <c r="E119" s="4">
        <v>129262.44</v>
      </c>
      <c r="F119" s="4">
        <v>190798.76</v>
      </c>
      <c r="G119" s="4">
        <v>123072.64000000001</v>
      </c>
      <c r="H119" s="4">
        <v>93159.150000000009</v>
      </c>
      <c r="I119" s="4">
        <v>63245.66</v>
      </c>
      <c r="J119" s="4">
        <v>31622.83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320061.19999999995</v>
      </c>
      <c r="V119" s="4">
        <v>311100.28000000003</v>
      </c>
      <c r="W119" s="4">
        <v>631161.48</v>
      </c>
    </row>
    <row r="120" spans="4:23" x14ac:dyDescent="0.35">
      <c r="D120" s="18" t="s">
        <v>1174</v>
      </c>
      <c r="E120" s="4">
        <v>259987.76000000004</v>
      </c>
      <c r="F120" s="4">
        <v>338470.19</v>
      </c>
      <c r="G120" s="4">
        <v>260111.74</v>
      </c>
      <c r="H120" s="4">
        <v>214447.26</v>
      </c>
      <c r="I120" s="4">
        <v>183277.11</v>
      </c>
      <c r="J120" s="4">
        <v>119068.02</v>
      </c>
      <c r="K120" s="4">
        <v>66567.460000000006</v>
      </c>
      <c r="L120" s="4">
        <v>26832.02</v>
      </c>
      <c r="M120" s="4">
        <v>5742.02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598457.94999999995</v>
      </c>
      <c r="V120" s="4">
        <v>876045.63</v>
      </c>
      <c r="W120" s="4">
        <v>1474503.58</v>
      </c>
    </row>
    <row r="121" spans="4:23" x14ac:dyDescent="0.35">
      <c r="D121" s="18" t="s">
        <v>1014</v>
      </c>
      <c r="E121" s="4">
        <v>33998.160000000003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33998.160000000003</v>
      </c>
      <c r="V121" s="4">
        <v>0</v>
      </c>
      <c r="W121" s="4">
        <v>33998.160000000003</v>
      </c>
    </row>
    <row r="122" spans="4:23" x14ac:dyDescent="0.35">
      <c r="D122" s="18" t="s">
        <v>1089</v>
      </c>
      <c r="E122" s="4">
        <v>228201.09000000003</v>
      </c>
      <c r="F122" s="4">
        <v>376948.65</v>
      </c>
      <c r="G122" s="4">
        <v>297495.12</v>
      </c>
      <c r="H122" s="4">
        <v>225187.28</v>
      </c>
      <c r="I122" s="4">
        <v>152879.44</v>
      </c>
      <c r="J122" s="4">
        <v>76439.72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605149.74</v>
      </c>
      <c r="V122" s="4">
        <v>752001.56</v>
      </c>
      <c r="W122" s="4">
        <v>1357151.3</v>
      </c>
    </row>
    <row r="123" spans="4:23" x14ac:dyDescent="0.35">
      <c r="D123" s="18" t="s">
        <v>1022</v>
      </c>
      <c r="E123" s="4">
        <v>59350.259999999995</v>
      </c>
      <c r="F123" s="4">
        <v>23511.98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82862.239999999991</v>
      </c>
      <c r="V123" s="4">
        <v>0</v>
      </c>
      <c r="W123" s="4">
        <v>82862.239999999991</v>
      </c>
    </row>
    <row r="124" spans="4:23" x14ac:dyDescent="0.35">
      <c r="D124" s="18" t="s">
        <v>1212</v>
      </c>
      <c r="E124" s="4">
        <v>70813.64</v>
      </c>
      <c r="F124" s="4">
        <v>48593.93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119407.56999999999</v>
      </c>
      <c r="V124" s="4">
        <v>0</v>
      </c>
      <c r="W124" s="4">
        <v>119407.56999999999</v>
      </c>
    </row>
    <row r="125" spans="4:23" x14ac:dyDescent="0.35">
      <c r="D125" s="18" t="s">
        <v>1103</v>
      </c>
      <c r="E125" s="4">
        <v>12587.4</v>
      </c>
      <c r="F125" s="4">
        <v>12587.4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25174.799999999999</v>
      </c>
      <c r="V125" s="4">
        <v>0</v>
      </c>
      <c r="W125" s="4">
        <v>25174.799999999999</v>
      </c>
    </row>
    <row r="126" spans="4:23" x14ac:dyDescent="0.35">
      <c r="D126" s="18" t="s">
        <v>1016</v>
      </c>
      <c r="E126" s="4">
        <v>6081.5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6081.5</v>
      </c>
      <c r="V126" s="4">
        <v>0</v>
      </c>
      <c r="W126" s="4">
        <v>6081.5</v>
      </c>
    </row>
    <row r="127" spans="4:23" x14ac:dyDescent="0.35">
      <c r="D127" s="18" t="s">
        <v>1019</v>
      </c>
      <c r="E127" s="4">
        <v>119331.47</v>
      </c>
      <c r="F127" s="4">
        <v>169331.84000000003</v>
      </c>
      <c r="G127" s="4">
        <v>149045.14000000001</v>
      </c>
      <c r="H127" s="4">
        <v>112818.89</v>
      </c>
      <c r="I127" s="4">
        <v>76592.639999999999</v>
      </c>
      <c r="J127" s="4">
        <v>38296.32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288663.31</v>
      </c>
      <c r="V127" s="4">
        <v>376752.99</v>
      </c>
      <c r="W127" s="4">
        <v>665416.29999999993</v>
      </c>
    </row>
    <row r="128" spans="4:23" x14ac:dyDescent="0.35">
      <c r="D128" s="18" t="s">
        <v>1106</v>
      </c>
      <c r="E128" s="4">
        <v>18296.810000000001</v>
      </c>
      <c r="F128" s="4">
        <v>18296.810000000001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36593.620000000003</v>
      </c>
      <c r="V128" s="4">
        <v>0</v>
      </c>
      <c r="W128" s="4">
        <v>36593.620000000003</v>
      </c>
    </row>
    <row r="129" spans="4:41" x14ac:dyDescent="0.35">
      <c r="D129" s="18" t="s">
        <v>1008</v>
      </c>
      <c r="E129" s="4">
        <v>231794.21999999997</v>
      </c>
      <c r="F129" s="4">
        <v>223595.41</v>
      </c>
      <c r="G129" s="4">
        <v>127068.28</v>
      </c>
      <c r="H129" s="4">
        <v>96183.63</v>
      </c>
      <c r="I129" s="4">
        <v>65298.98</v>
      </c>
      <c r="J129" s="4">
        <v>32649.49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455389.63</v>
      </c>
      <c r="V129" s="4">
        <v>321200.38</v>
      </c>
      <c r="W129" s="4">
        <v>776590.01000000013</v>
      </c>
    </row>
    <row r="130" spans="4:41" x14ac:dyDescent="0.35">
      <c r="D130" s="18" t="s">
        <v>1131</v>
      </c>
      <c r="E130" s="4">
        <v>36550</v>
      </c>
      <c r="F130" s="4">
        <v>36550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73100</v>
      </c>
      <c r="V130" s="4">
        <v>0</v>
      </c>
      <c r="W130" s="4">
        <v>73100</v>
      </c>
    </row>
    <row r="131" spans="4:41" x14ac:dyDescent="0.35">
      <c r="D131" s="18" t="s">
        <v>1093</v>
      </c>
      <c r="E131" s="4">
        <v>628560.12</v>
      </c>
      <c r="F131" s="4">
        <v>717583.14</v>
      </c>
      <c r="G131" s="4">
        <v>549842.78</v>
      </c>
      <c r="H131" s="4">
        <v>440258.72000000003</v>
      </c>
      <c r="I131" s="4">
        <v>350076.6</v>
      </c>
      <c r="J131" s="4">
        <v>273760.14</v>
      </c>
      <c r="K131" s="4">
        <v>204061.04</v>
      </c>
      <c r="L131" s="4">
        <v>85307.77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1346143.2600000002</v>
      </c>
      <c r="V131" s="4">
        <v>1903307.05</v>
      </c>
      <c r="W131" s="4">
        <v>3249450.3100000005</v>
      </c>
    </row>
    <row r="132" spans="4:41" x14ac:dyDescent="0.35">
      <c r="D132" s="18" t="s">
        <v>1207</v>
      </c>
      <c r="E132" s="4">
        <v>164783.95000000001</v>
      </c>
      <c r="F132" s="4">
        <v>187767.31</v>
      </c>
      <c r="G132" s="4">
        <v>91362.03</v>
      </c>
      <c r="H132" s="4">
        <v>46531.040000000001</v>
      </c>
      <c r="I132" s="4">
        <v>5217.9799999999996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352551.26</v>
      </c>
      <c r="V132" s="4">
        <v>143111.05000000002</v>
      </c>
      <c r="W132" s="4">
        <v>495662.31</v>
      </c>
    </row>
    <row r="133" spans="4:41" x14ac:dyDescent="0.35">
      <c r="D133" s="18" t="s">
        <v>1057</v>
      </c>
      <c r="E133" s="4">
        <v>10675548.859999999</v>
      </c>
      <c r="F133" s="4">
        <v>15323036.35</v>
      </c>
      <c r="G133" s="4">
        <v>12306032.27</v>
      </c>
      <c r="H133" s="4">
        <v>8224257.96</v>
      </c>
      <c r="I133" s="4">
        <v>7203654.5600000005</v>
      </c>
      <c r="J133" s="4">
        <v>1014437.71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25998585.209999997</v>
      </c>
      <c r="V133" s="4">
        <v>28748382.5</v>
      </c>
      <c r="W133" s="4">
        <v>54746967.710000001</v>
      </c>
    </row>
    <row r="134" spans="4:41" x14ac:dyDescent="0.35">
      <c r="D134" s="18" t="s">
        <v>724</v>
      </c>
      <c r="E134" s="4">
        <v>604489.68000000005</v>
      </c>
      <c r="F134" s="4">
        <v>604489.68000000005</v>
      </c>
      <c r="G134" s="4">
        <v>604489.68000000005</v>
      </c>
      <c r="H134" s="4">
        <v>604489.68000000005</v>
      </c>
      <c r="I134" s="4">
        <v>604489.68000000005</v>
      </c>
      <c r="J134" s="4">
        <v>604489.68000000005</v>
      </c>
      <c r="K134" s="4">
        <v>604489.68000000005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1208979.3600000001</v>
      </c>
      <c r="V134" s="4">
        <v>3022448.4000000004</v>
      </c>
      <c r="W134" s="4">
        <v>4231427.7600000007</v>
      </c>
    </row>
    <row r="135" spans="4:41" x14ac:dyDescent="0.35">
      <c r="D135" s="18" t="s">
        <v>726</v>
      </c>
      <c r="E135" s="4">
        <v>118214.84</v>
      </c>
      <c r="F135" s="4">
        <v>118214.84</v>
      </c>
      <c r="G135" s="4">
        <v>118214.84</v>
      </c>
      <c r="H135" s="4">
        <v>118214.84</v>
      </c>
      <c r="I135" s="4">
        <v>118214.84</v>
      </c>
      <c r="J135" s="4">
        <v>118214.84</v>
      </c>
      <c r="K135" s="4">
        <v>118214.84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236429.68</v>
      </c>
      <c r="V135" s="4">
        <v>591074.19999999995</v>
      </c>
      <c r="W135" s="4">
        <v>827503.87999999989</v>
      </c>
    </row>
    <row r="136" spans="4:41" x14ac:dyDescent="0.35">
      <c r="D136" s="18" t="s">
        <v>1719</v>
      </c>
      <c r="E136" s="4">
        <v>151813.98000000001</v>
      </c>
      <c r="F136" s="4">
        <v>151813.98000000001</v>
      </c>
      <c r="G136" s="4">
        <v>151813.98000000001</v>
      </c>
      <c r="H136" s="4">
        <v>151813.98000000001</v>
      </c>
      <c r="I136" s="4">
        <v>151813.98000000001</v>
      </c>
      <c r="J136" s="4">
        <v>151813.98000000001</v>
      </c>
      <c r="K136" s="4">
        <v>151813.98000000001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303627.96000000002</v>
      </c>
      <c r="V136" s="4">
        <v>759069.9</v>
      </c>
      <c r="W136" s="4">
        <v>1062697.8600000001</v>
      </c>
    </row>
    <row r="137" spans="4:41" x14ac:dyDescent="0.35">
      <c r="D137" s="18" t="s">
        <v>733</v>
      </c>
      <c r="E137" s="4">
        <v>92263.16</v>
      </c>
      <c r="F137" s="4">
        <v>92263.16</v>
      </c>
      <c r="G137" s="4">
        <v>92263.16</v>
      </c>
      <c r="H137" s="4">
        <v>92263.16</v>
      </c>
      <c r="I137" s="4">
        <v>92263.16</v>
      </c>
      <c r="J137" s="4">
        <v>92263.16</v>
      </c>
      <c r="K137" s="4">
        <v>92263.16</v>
      </c>
      <c r="L137" s="4">
        <v>92263.16</v>
      </c>
      <c r="M137" s="4">
        <v>92263.16</v>
      </c>
      <c r="N137" s="4">
        <v>92263.16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184526.32</v>
      </c>
      <c r="V137" s="4">
        <v>738105.28000000014</v>
      </c>
      <c r="W137" s="4">
        <v>922631.60000000009</v>
      </c>
    </row>
    <row r="138" spans="4:41" x14ac:dyDescent="0.35">
      <c r="D138" s="18" t="s">
        <v>735</v>
      </c>
      <c r="E138" s="4">
        <v>43089</v>
      </c>
      <c r="F138" s="4">
        <v>43089</v>
      </c>
      <c r="G138" s="4">
        <v>43089</v>
      </c>
      <c r="H138" s="4">
        <v>43089</v>
      </c>
      <c r="I138" s="4">
        <v>43089</v>
      </c>
      <c r="J138" s="4">
        <v>43089</v>
      </c>
      <c r="K138" s="4">
        <v>43089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86178</v>
      </c>
      <c r="V138" s="4">
        <v>215445</v>
      </c>
      <c r="W138" s="4">
        <v>301623</v>
      </c>
    </row>
    <row r="139" spans="4:41" x14ac:dyDescent="0.35">
      <c r="D139" s="18" t="s">
        <v>737</v>
      </c>
      <c r="E139" s="4">
        <v>227833.64</v>
      </c>
      <c r="F139" s="4">
        <v>227833.64</v>
      </c>
      <c r="G139" s="4">
        <v>227833.64</v>
      </c>
      <c r="H139" s="4">
        <v>227833.64</v>
      </c>
      <c r="I139" s="4">
        <v>227833.64</v>
      </c>
      <c r="J139" s="4">
        <v>227833.64</v>
      </c>
      <c r="K139" s="4">
        <v>227833.64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455667.28</v>
      </c>
      <c r="V139" s="4">
        <v>1139168.2000000002</v>
      </c>
      <c r="W139" s="4">
        <v>1594835.4800000002</v>
      </c>
    </row>
    <row r="140" spans="4:41" x14ac:dyDescent="0.35">
      <c r="D140" s="18" t="s">
        <v>739</v>
      </c>
      <c r="E140" s="4">
        <v>237234.47</v>
      </c>
      <c r="F140" s="4">
        <v>282096.03999999998</v>
      </c>
      <c r="G140" s="4">
        <v>269883.71999999997</v>
      </c>
      <c r="H140" s="4">
        <v>248076.00999999998</v>
      </c>
      <c r="I140" s="4">
        <v>226268.3</v>
      </c>
      <c r="J140" s="4">
        <v>203214.44</v>
      </c>
      <c r="K140" s="4">
        <v>180160.58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519330.51</v>
      </c>
      <c r="V140" s="4">
        <v>1127603.0499999998</v>
      </c>
      <c r="W140" s="4">
        <v>1646933.5599999998</v>
      </c>
      <c r="AO140" s="4"/>
    </row>
    <row r="141" spans="4:41" x14ac:dyDescent="0.35">
      <c r="D141" s="18" t="s">
        <v>741</v>
      </c>
      <c r="E141" s="4">
        <v>40414.199999999997</v>
      </c>
      <c r="F141" s="4">
        <v>40414.199999999997</v>
      </c>
      <c r="G141" s="4">
        <v>40414.199999999997</v>
      </c>
      <c r="H141" s="4">
        <v>40414.199999999997</v>
      </c>
      <c r="I141" s="4">
        <v>40414.199999999997</v>
      </c>
      <c r="J141" s="4">
        <v>40414.199999999997</v>
      </c>
      <c r="K141" s="4">
        <v>40414.199999999997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80828.399999999994</v>
      </c>
      <c r="V141" s="4">
        <v>202071</v>
      </c>
      <c r="W141" s="4">
        <v>282899.40000000002</v>
      </c>
      <c r="AO141" s="4"/>
    </row>
    <row r="142" spans="4:41" x14ac:dyDescent="0.35">
      <c r="D142" s="18" t="s">
        <v>743</v>
      </c>
      <c r="E142" s="4">
        <v>166391.56</v>
      </c>
      <c r="F142" s="4">
        <v>199953.86</v>
      </c>
      <c r="G142" s="4">
        <v>190817.46</v>
      </c>
      <c r="H142" s="4">
        <v>174502.45</v>
      </c>
      <c r="I142" s="4">
        <v>158187.44</v>
      </c>
      <c r="J142" s="4">
        <v>140940.15</v>
      </c>
      <c r="K142" s="4">
        <v>123692.86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366345.42</v>
      </c>
      <c r="V142" s="4">
        <v>788140.3600000001</v>
      </c>
      <c r="W142" s="4">
        <v>1154485.78</v>
      </c>
      <c r="AO142" s="4"/>
    </row>
    <row r="143" spans="4:41" x14ac:dyDescent="0.35">
      <c r="D143" s="18" t="s">
        <v>745</v>
      </c>
      <c r="E143" s="4">
        <v>132927.38</v>
      </c>
      <c r="F143" s="4">
        <v>132927.38</v>
      </c>
      <c r="G143" s="4">
        <v>132927.38</v>
      </c>
      <c r="H143" s="4">
        <v>132927.38</v>
      </c>
      <c r="I143" s="4">
        <v>132927.38</v>
      </c>
      <c r="J143" s="4">
        <v>132927.38</v>
      </c>
      <c r="K143" s="4">
        <v>132927.38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265854.76</v>
      </c>
      <c r="V143" s="4">
        <v>664636.9</v>
      </c>
      <c r="W143" s="4">
        <v>930491.66</v>
      </c>
    </row>
    <row r="144" spans="4:41" x14ac:dyDescent="0.35">
      <c r="D144" s="18" t="s">
        <v>747</v>
      </c>
      <c r="E144" s="4">
        <v>202214.18</v>
      </c>
      <c r="F144" s="4">
        <v>202214.18</v>
      </c>
      <c r="G144" s="4">
        <v>202214.18</v>
      </c>
      <c r="H144" s="4">
        <v>202214.18</v>
      </c>
      <c r="I144" s="4">
        <v>202214.18</v>
      </c>
      <c r="J144" s="4">
        <v>202214.18</v>
      </c>
      <c r="K144" s="4">
        <v>202214.18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404428.36</v>
      </c>
      <c r="V144" s="4">
        <v>1011070.8999999999</v>
      </c>
      <c r="W144" s="4">
        <v>1415499.2599999998</v>
      </c>
    </row>
    <row r="145" spans="4:23" x14ac:dyDescent="0.35">
      <c r="D145" s="18" t="s">
        <v>749</v>
      </c>
      <c r="E145" s="4">
        <v>55054.52</v>
      </c>
      <c r="F145" s="4">
        <v>55054.52</v>
      </c>
      <c r="G145" s="4">
        <v>55054.52</v>
      </c>
      <c r="H145" s="4">
        <v>55054.52</v>
      </c>
      <c r="I145" s="4">
        <v>55054.52</v>
      </c>
      <c r="J145" s="4">
        <v>55054.52</v>
      </c>
      <c r="K145" s="4">
        <v>55054.52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110109.04</v>
      </c>
      <c r="V145" s="4">
        <v>275272.59999999998</v>
      </c>
      <c r="W145" s="4">
        <v>385381.63999999996</v>
      </c>
    </row>
    <row r="146" spans="4:23" x14ac:dyDescent="0.35">
      <c r="D146" s="18" t="s">
        <v>751</v>
      </c>
      <c r="E146" s="4">
        <v>114671.2</v>
      </c>
      <c r="F146" s="4">
        <v>114671.2</v>
      </c>
      <c r="G146" s="4">
        <v>114671.2</v>
      </c>
      <c r="H146" s="4">
        <v>114671.2</v>
      </c>
      <c r="I146" s="4">
        <v>114671.2</v>
      </c>
      <c r="J146" s="4">
        <v>114671.2</v>
      </c>
      <c r="K146" s="4">
        <v>114671.2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229342.4</v>
      </c>
      <c r="V146" s="4">
        <v>573356</v>
      </c>
      <c r="W146" s="4">
        <v>802698.4</v>
      </c>
    </row>
    <row r="147" spans="4:23" x14ac:dyDescent="0.35">
      <c r="D147" s="18" t="s">
        <v>1720</v>
      </c>
      <c r="E147" s="4">
        <v>45397.04</v>
      </c>
      <c r="F147" s="4">
        <v>45397.04</v>
      </c>
      <c r="G147" s="4">
        <v>45397.04</v>
      </c>
      <c r="H147" s="4">
        <v>45397.04</v>
      </c>
      <c r="I147" s="4">
        <v>45397.04</v>
      </c>
      <c r="J147" s="4">
        <v>45397.04</v>
      </c>
      <c r="K147" s="4">
        <v>45397.04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90794.08</v>
      </c>
      <c r="V147" s="4">
        <v>226985.2</v>
      </c>
      <c r="W147" s="4">
        <v>317779.28000000003</v>
      </c>
    </row>
    <row r="148" spans="4:23" x14ac:dyDescent="0.35">
      <c r="D148" s="18" t="s">
        <v>1721</v>
      </c>
      <c r="E148" s="4">
        <v>415609.38</v>
      </c>
      <c r="F148" s="4">
        <v>415609.38</v>
      </c>
      <c r="G148" s="4">
        <v>415609.38</v>
      </c>
      <c r="H148" s="4">
        <v>415609.38</v>
      </c>
      <c r="I148" s="4">
        <v>415609.38</v>
      </c>
      <c r="J148" s="4">
        <v>415609.38</v>
      </c>
      <c r="K148" s="4">
        <v>415609.38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831218.76</v>
      </c>
      <c r="V148" s="4">
        <v>2078046.9</v>
      </c>
      <c r="W148" s="4">
        <v>2909265.66</v>
      </c>
    </row>
    <row r="149" spans="4:23" x14ac:dyDescent="0.35">
      <c r="D149" s="18" t="s">
        <v>1722</v>
      </c>
      <c r="E149" s="4">
        <v>266390.46000000002</v>
      </c>
      <c r="F149" s="4">
        <v>311412.14</v>
      </c>
      <c r="G149" s="4">
        <v>299156.24</v>
      </c>
      <c r="H149" s="4">
        <v>277270.7</v>
      </c>
      <c r="I149" s="4">
        <v>255385.16</v>
      </c>
      <c r="J149" s="4">
        <v>232249.02000000002</v>
      </c>
      <c r="K149" s="4">
        <v>209112.88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577802.60000000009</v>
      </c>
      <c r="V149" s="4">
        <v>1273174</v>
      </c>
      <c r="W149" s="4">
        <v>1850976.6</v>
      </c>
    </row>
    <row r="150" spans="4:23" x14ac:dyDescent="0.35">
      <c r="D150" s="18" t="s">
        <v>757</v>
      </c>
      <c r="E150" s="4">
        <v>53502.66</v>
      </c>
      <c r="F150" s="4">
        <v>53502.66</v>
      </c>
      <c r="G150" s="4">
        <v>53502.66</v>
      </c>
      <c r="H150" s="4">
        <v>53502.66</v>
      </c>
      <c r="I150" s="4">
        <v>53502.66</v>
      </c>
      <c r="J150" s="4">
        <v>53502.66</v>
      </c>
      <c r="K150" s="4">
        <v>53502.66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107005.32</v>
      </c>
      <c r="V150" s="4">
        <v>267513.30000000005</v>
      </c>
      <c r="W150" s="4">
        <v>374518.62000000005</v>
      </c>
    </row>
    <row r="151" spans="4:23" x14ac:dyDescent="0.35">
      <c r="D151" s="18" t="s">
        <v>1723</v>
      </c>
      <c r="E151" s="4">
        <v>58852.18</v>
      </c>
      <c r="F151" s="4">
        <v>58852.18</v>
      </c>
      <c r="G151" s="4">
        <v>58852.18</v>
      </c>
      <c r="H151" s="4">
        <v>58852.18</v>
      </c>
      <c r="I151" s="4">
        <v>58852.18</v>
      </c>
      <c r="J151" s="4">
        <v>58852.18</v>
      </c>
      <c r="K151" s="4">
        <v>58852.18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117704.36</v>
      </c>
      <c r="V151" s="4">
        <v>294260.90000000002</v>
      </c>
      <c r="W151" s="4">
        <v>411965.26</v>
      </c>
    </row>
    <row r="152" spans="4:23" x14ac:dyDescent="0.35">
      <c r="D152" s="18" t="s">
        <v>761</v>
      </c>
      <c r="E152" s="4">
        <v>43151.9</v>
      </c>
      <c r="F152" s="4">
        <v>43151.9</v>
      </c>
      <c r="G152" s="4">
        <v>43151.9</v>
      </c>
      <c r="H152" s="4">
        <v>43151.9</v>
      </c>
      <c r="I152" s="4">
        <v>43151.9</v>
      </c>
      <c r="J152" s="4">
        <v>43151.9</v>
      </c>
      <c r="K152" s="4">
        <v>43151.9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86303.8</v>
      </c>
      <c r="V152" s="4">
        <v>215759.5</v>
      </c>
      <c r="W152" s="4">
        <v>302063.3</v>
      </c>
    </row>
    <row r="153" spans="4:23" x14ac:dyDescent="0.35">
      <c r="D153" s="18" t="s">
        <v>1724</v>
      </c>
      <c r="E153" s="4">
        <v>196176.08</v>
      </c>
      <c r="F153" s="4">
        <v>196176.08</v>
      </c>
      <c r="G153" s="4">
        <v>196176.08</v>
      </c>
      <c r="H153" s="4">
        <v>196176.08</v>
      </c>
      <c r="I153" s="4">
        <v>196176.08</v>
      </c>
      <c r="J153" s="4">
        <v>196176.08</v>
      </c>
      <c r="K153" s="4">
        <v>196176.08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392352.16</v>
      </c>
      <c r="V153" s="4">
        <v>980880.39999999991</v>
      </c>
      <c r="W153" s="4">
        <v>1373232.5599999998</v>
      </c>
    </row>
    <row r="154" spans="4:23" x14ac:dyDescent="0.35">
      <c r="D154" s="18" t="s">
        <v>765</v>
      </c>
      <c r="E154" s="4">
        <v>39687.58</v>
      </c>
      <c r="F154" s="4">
        <v>39687.58</v>
      </c>
      <c r="G154" s="4">
        <v>39687.58</v>
      </c>
      <c r="H154" s="4">
        <v>39687.58</v>
      </c>
      <c r="I154" s="4">
        <v>39687.58</v>
      </c>
      <c r="J154" s="4">
        <v>39687.58</v>
      </c>
      <c r="K154" s="4">
        <v>39687.58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79375.16</v>
      </c>
      <c r="V154" s="4">
        <v>198437.90000000002</v>
      </c>
      <c r="W154" s="4">
        <v>277813.06000000006</v>
      </c>
    </row>
    <row r="155" spans="4:23" x14ac:dyDescent="0.35">
      <c r="D155" s="18" t="s">
        <v>1337</v>
      </c>
      <c r="E155" s="4">
        <v>210158.62</v>
      </c>
      <c r="F155" s="4">
        <v>375348.8</v>
      </c>
      <c r="G155" s="4">
        <v>330380.36</v>
      </c>
      <c r="H155" s="4">
        <v>250079.58</v>
      </c>
      <c r="I155" s="4">
        <v>169778.8</v>
      </c>
      <c r="J155" s="4">
        <v>84889.4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585507.41999999993</v>
      </c>
      <c r="V155" s="4">
        <v>835128.1399999999</v>
      </c>
      <c r="W155" s="4">
        <v>1420635.56</v>
      </c>
    </row>
    <row r="156" spans="4:23" x14ac:dyDescent="0.35">
      <c r="D156" s="18" t="s">
        <v>1967</v>
      </c>
      <c r="E156" s="4">
        <v>96684.459999999992</v>
      </c>
      <c r="F156" s="4">
        <v>172680.97999999998</v>
      </c>
      <c r="G156" s="4">
        <v>151993.03999999998</v>
      </c>
      <c r="H156" s="4">
        <v>115050.29</v>
      </c>
      <c r="I156" s="4">
        <v>78107.539999999994</v>
      </c>
      <c r="J156" s="4">
        <v>39053.769999999997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269365.44</v>
      </c>
      <c r="V156" s="4">
        <v>384204.64</v>
      </c>
      <c r="W156" s="4">
        <v>653570.07999999996</v>
      </c>
    </row>
    <row r="157" spans="4:23" x14ac:dyDescent="0.35">
      <c r="D157" s="18" t="s">
        <v>1667</v>
      </c>
      <c r="E157" s="4">
        <v>42575.41</v>
      </c>
      <c r="F157" s="4">
        <v>76040.800000000003</v>
      </c>
      <c r="G157" s="4">
        <v>66930.78</v>
      </c>
      <c r="H157" s="4">
        <v>50662.880000000005</v>
      </c>
      <c r="I157" s="4">
        <v>34394.980000000003</v>
      </c>
      <c r="J157" s="4">
        <v>17197.490000000002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118616.20999999999</v>
      </c>
      <c r="V157" s="4">
        <v>169186.13</v>
      </c>
      <c r="W157" s="4">
        <v>287802.34000000003</v>
      </c>
    </row>
    <row r="158" spans="4:23" x14ac:dyDescent="0.35">
      <c r="D158" s="18" t="s">
        <v>1672</v>
      </c>
      <c r="E158" s="4">
        <v>33617.020000000004</v>
      </c>
      <c r="F158" s="4">
        <v>60040.880000000005</v>
      </c>
      <c r="G158" s="4">
        <v>52847.72</v>
      </c>
      <c r="H158" s="4">
        <v>40002.79</v>
      </c>
      <c r="I158" s="4">
        <v>27157.86</v>
      </c>
      <c r="J158" s="4">
        <v>13578.93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93657.9</v>
      </c>
      <c r="V158" s="4">
        <v>133587.30000000002</v>
      </c>
      <c r="W158" s="4">
        <v>227245.2</v>
      </c>
    </row>
    <row r="159" spans="4:23" x14ac:dyDescent="0.35">
      <c r="D159" s="18" t="s">
        <v>1977</v>
      </c>
      <c r="E159" s="4">
        <v>26935.969999999998</v>
      </c>
      <c r="F159" s="4">
        <v>48108.349999999991</v>
      </c>
      <c r="G159" s="4">
        <v>42344.759999999995</v>
      </c>
      <c r="H159" s="4">
        <v>32052.629999999997</v>
      </c>
      <c r="I159" s="4">
        <v>21760.5</v>
      </c>
      <c r="J159" s="4">
        <v>10880.25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75044.320000000007</v>
      </c>
      <c r="V159" s="4">
        <v>107038.14</v>
      </c>
      <c r="W159" s="4">
        <v>182082.46</v>
      </c>
    </row>
    <row r="160" spans="4:23" x14ac:dyDescent="0.35">
      <c r="D160" s="18" t="s">
        <v>1981</v>
      </c>
      <c r="E160" s="4">
        <v>21161.05</v>
      </c>
      <c r="F160" s="4">
        <v>37794.19</v>
      </c>
      <c r="G160" s="4">
        <v>33266.28</v>
      </c>
      <c r="H160" s="4">
        <v>25180.73</v>
      </c>
      <c r="I160" s="4">
        <v>17095.18</v>
      </c>
      <c r="J160" s="4">
        <v>8547.59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58955.24</v>
      </c>
      <c r="V160" s="4">
        <v>84089.78</v>
      </c>
      <c r="W160" s="4">
        <v>143045.02000000002</v>
      </c>
    </row>
    <row r="161" spans="4:23" x14ac:dyDescent="0.35">
      <c r="D161" s="18" t="s">
        <v>1985</v>
      </c>
      <c r="E161" s="4">
        <v>17177.48</v>
      </c>
      <c r="F161" s="4">
        <v>30679.43</v>
      </c>
      <c r="G161" s="4">
        <v>27003.9</v>
      </c>
      <c r="H161" s="4">
        <v>20440.45</v>
      </c>
      <c r="I161" s="4">
        <v>13877</v>
      </c>
      <c r="J161" s="4">
        <v>6938.5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47856.909999999996</v>
      </c>
      <c r="V161" s="4">
        <v>68259.850000000006</v>
      </c>
      <c r="W161" s="4">
        <v>116116.76</v>
      </c>
    </row>
    <row r="162" spans="4:23" x14ac:dyDescent="0.35">
      <c r="D162" s="18" t="s">
        <v>1989</v>
      </c>
      <c r="E162" s="4">
        <v>276030</v>
      </c>
      <c r="F162" s="4">
        <v>492996.81</v>
      </c>
      <c r="G162" s="4">
        <v>433933.62</v>
      </c>
      <c r="H162" s="4">
        <v>328463.64</v>
      </c>
      <c r="I162" s="4">
        <v>222993.66</v>
      </c>
      <c r="J162" s="4">
        <v>111496.83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769026.80999999994</v>
      </c>
      <c r="V162" s="4">
        <v>1096887.75</v>
      </c>
      <c r="W162" s="4">
        <v>1865914.5599999996</v>
      </c>
    </row>
    <row r="163" spans="4:23" x14ac:dyDescent="0.35">
      <c r="D163" s="18" t="s">
        <v>1993</v>
      </c>
      <c r="E163" s="4">
        <v>24621.579999999998</v>
      </c>
      <c r="F163" s="4">
        <v>43974.79</v>
      </c>
      <c r="G163" s="4">
        <v>38706.42</v>
      </c>
      <c r="H163" s="4">
        <v>29298.61</v>
      </c>
      <c r="I163" s="4">
        <v>19890.8</v>
      </c>
      <c r="J163" s="4">
        <v>9945.4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68596.37</v>
      </c>
      <c r="V163" s="4">
        <v>97841.229999999981</v>
      </c>
      <c r="W163" s="4">
        <v>166437.59999999998</v>
      </c>
    </row>
    <row r="164" spans="4:23" x14ac:dyDescent="0.35">
      <c r="D164" s="18" t="s">
        <v>2000</v>
      </c>
      <c r="E164" s="4">
        <v>21738.12</v>
      </c>
      <c r="F164" s="4">
        <v>38824.85</v>
      </c>
      <c r="G164" s="4">
        <v>34173.46</v>
      </c>
      <c r="H164" s="4">
        <v>25867.41</v>
      </c>
      <c r="I164" s="4">
        <v>17561.36</v>
      </c>
      <c r="J164" s="4">
        <v>8780.68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60562.97</v>
      </c>
      <c r="V164" s="4">
        <v>86382.91</v>
      </c>
      <c r="W164" s="4">
        <v>146945.88</v>
      </c>
    </row>
    <row r="165" spans="4:23" x14ac:dyDescent="0.35">
      <c r="D165" s="18" t="s">
        <v>2010</v>
      </c>
      <c r="E165" s="4">
        <v>18111.43</v>
      </c>
      <c r="F165" s="4">
        <v>32347.49</v>
      </c>
      <c r="G165" s="4">
        <v>28472.120000000003</v>
      </c>
      <c r="H165" s="4">
        <v>21551.81</v>
      </c>
      <c r="I165" s="4">
        <v>14631.5</v>
      </c>
      <c r="J165" s="4">
        <v>7315.75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50458.92</v>
      </c>
      <c r="V165" s="4">
        <v>71971.179999999993</v>
      </c>
      <c r="W165" s="4">
        <v>122430.1</v>
      </c>
    </row>
    <row r="166" spans="4:23" x14ac:dyDescent="0.35">
      <c r="D166" s="18" t="s">
        <v>2014</v>
      </c>
      <c r="E166" s="4">
        <v>129300.4</v>
      </c>
      <c r="F166" s="4">
        <v>230933.9</v>
      </c>
      <c r="G166" s="4">
        <v>203267</v>
      </c>
      <c r="H166" s="4">
        <v>153861.83000000002</v>
      </c>
      <c r="I166" s="4">
        <v>104456.66</v>
      </c>
      <c r="J166" s="4">
        <v>52228.33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360234.3</v>
      </c>
      <c r="V166" s="4">
        <v>513813.82</v>
      </c>
      <c r="W166" s="4">
        <v>874048.12000000011</v>
      </c>
    </row>
    <row r="167" spans="4:23" x14ac:dyDescent="0.35">
      <c r="D167" s="18" t="s">
        <v>1645</v>
      </c>
      <c r="E167" s="4">
        <v>27898.93</v>
      </c>
      <c r="F167" s="4">
        <v>49828.22</v>
      </c>
      <c r="G167" s="4">
        <v>43858.58</v>
      </c>
      <c r="H167" s="4">
        <v>33198.509999999995</v>
      </c>
      <c r="I167" s="4">
        <v>22538.44</v>
      </c>
      <c r="J167" s="4">
        <v>11269.22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77727.149999999994</v>
      </c>
      <c r="V167" s="4">
        <v>110864.75</v>
      </c>
      <c r="W167" s="4">
        <v>188591.9</v>
      </c>
    </row>
    <row r="168" spans="4:23" x14ac:dyDescent="0.35">
      <c r="D168" s="18" t="s">
        <v>1352</v>
      </c>
      <c r="E168" s="4">
        <v>1344860002.72</v>
      </c>
      <c r="F168" s="4">
        <v>1629848.3499999999</v>
      </c>
      <c r="G168" s="4">
        <v>1434585.3399999999</v>
      </c>
      <c r="H168" s="4">
        <v>1085901.3999999999</v>
      </c>
      <c r="I168" s="4">
        <v>737217.46</v>
      </c>
      <c r="J168" s="4">
        <v>368608.73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1346489851.0699999</v>
      </c>
      <c r="V168" s="4">
        <v>3626312.9299999997</v>
      </c>
      <c r="W168" s="4">
        <v>1350116164</v>
      </c>
    </row>
    <row r="169" spans="4:23" x14ac:dyDescent="0.35">
      <c r="D169" s="18" t="s">
        <v>2033</v>
      </c>
      <c r="E169" s="4">
        <v>18058.47</v>
      </c>
      <c r="F169" s="4">
        <v>32252.9</v>
      </c>
      <c r="G169" s="4">
        <v>28388.86</v>
      </c>
      <c r="H169" s="4">
        <v>21488.79</v>
      </c>
      <c r="I169" s="4">
        <v>14588.72</v>
      </c>
      <c r="J169" s="4">
        <v>7294.36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50311.369999999995</v>
      </c>
      <c r="V169" s="4">
        <v>71760.73</v>
      </c>
      <c r="W169" s="4">
        <v>122072.09999999999</v>
      </c>
    </row>
    <row r="170" spans="4:23" x14ac:dyDescent="0.35">
      <c r="D170" s="18" t="s">
        <v>2037</v>
      </c>
      <c r="E170" s="4">
        <v>36892.659999999996</v>
      </c>
      <c r="F170" s="4">
        <v>65891.259999999995</v>
      </c>
      <c r="G170" s="4">
        <v>57997.2</v>
      </c>
      <c r="H170" s="4">
        <v>43900.66</v>
      </c>
      <c r="I170" s="4">
        <v>29804.12</v>
      </c>
      <c r="J170" s="4">
        <v>14902.06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102783.92</v>
      </c>
      <c r="V170" s="4">
        <v>146604.04</v>
      </c>
      <c r="W170" s="4">
        <v>249387.96000000002</v>
      </c>
    </row>
    <row r="171" spans="4:23" x14ac:dyDescent="0.35">
      <c r="D171" s="18" t="s">
        <v>2041</v>
      </c>
      <c r="E171" s="4">
        <v>65621.97</v>
      </c>
      <c r="F171" s="4">
        <v>117202.56</v>
      </c>
      <c r="G171" s="4">
        <v>103161.18</v>
      </c>
      <c r="H171" s="4">
        <v>78087.28</v>
      </c>
      <c r="I171" s="4">
        <v>53013.38</v>
      </c>
      <c r="J171" s="4">
        <v>26506.69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182824.53000000003</v>
      </c>
      <c r="V171" s="4">
        <v>260768.53</v>
      </c>
      <c r="W171" s="4">
        <v>443593.06</v>
      </c>
    </row>
    <row r="172" spans="4:23" x14ac:dyDescent="0.35">
      <c r="D172" s="18" t="s">
        <v>1651</v>
      </c>
      <c r="E172" s="4">
        <v>34151.47</v>
      </c>
      <c r="F172" s="4">
        <v>60995.42</v>
      </c>
      <c r="G172" s="4">
        <v>53687.899999999994</v>
      </c>
      <c r="H172" s="4">
        <v>40638.759999999995</v>
      </c>
      <c r="I172" s="4">
        <v>27589.62</v>
      </c>
      <c r="J172" s="4">
        <v>13794.81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95146.890000000014</v>
      </c>
      <c r="V172" s="4">
        <v>135711.09</v>
      </c>
      <c r="W172" s="4">
        <v>230857.98</v>
      </c>
    </row>
    <row r="173" spans="4:23" x14ac:dyDescent="0.35">
      <c r="D173" s="18" t="s">
        <v>2048</v>
      </c>
      <c r="E173" s="4">
        <v>17757.489999999998</v>
      </c>
      <c r="F173" s="4">
        <v>31715.339999999997</v>
      </c>
      <c r="G173" s="4">
        <v>27915.699999999997</v>
      </c>
      <c r="H173" s="4">
        <v>21130.629999999997</v>
      </c>
      <c r="I173" s="4">
        <v>14345.56</v>
      </c>
      <c r="J173" s="4">
        <v>7172.78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49472.83</v>
      </c>
      <c r="V173" s="4">
        <v>70564.67</v>
      </c>
      <c r="W173" s="4">
        <v>120037.5</v>
      </c>
    </row>
    <row r="174" spans="4:23" x14ac:dyDescent="0.35">
      <c r="D174" s="18" t="s">
        <v>1643</v>
      </c>
      <c r="E174" s="4">
        <v>30536.379999999997</v>
      </c>
      <c r="F174" s="4">
        <v>54538.770000000004</v>
      </c>
      <c r="G174" s="4">
        <v>48004.78</v>
      </c>
      <c r="H174" s="4">
        <v>36336.949999999997</v>
      </c>
      <c r="I174" s="4">
        <v>24669.119999999999</v>
      </c>
      <c r="J174" s="4">
        <v>12334.56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85075.15</v>
      </c>
      <c r="V174" s="4">
        <v>121345.41</v>
      </c>
      <c r="W174" s="4">
        <v>206420.56</v>
      </c>
    </row>
    <row r="175" spans="4:23" x14ac:dyDescent="0.35">
      <c r="D175" s="18" t="s">
        <v>2055</v>
      </c>
      <c r="E175" s="4">
        <v>84548.9</v>
      </c>
      <c r="F175" s="4">
        <v>151006.54999999999</v>
      </c>
      <c r="G175" s="4">
        <v>132915.29999999999</v>
      </c>
      <c r="H175" s="4">
        <v>100609.5</v>
      </c>
      <c r="I175" s="4">
        <v>68303.7</v>
      </c>
      <c r="J175" s="4">
        <v>34151.85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235555.44999999998</v>
      </c>
      <c r="V175" s="4">
        <v>335980.35</v>
      </c>
      <c r="W175" s="4">
        <v>571535.80000000005</v>
      </c>
    </row>
    <row r="176" spans="4:23" x14ac:dyDescent="0.35">
      <c r="D176" s="18" t="s">
        <v>2065</v>
      </c>
      <c r="E176" s="4">
        <v>18400.14</v>
      </c>
      <c r="F176" s="4">
        <v>32863.129999999997</v>
      </c>
      <c r="G176" s="4">
        <v>28925.98</v>
      </c>
      <c r="H176" s="4">
        <v>21895.360000000001</v>
      </c>
      <c r="I176" s="4">
        <v>14864.74</v>
      </c>
      <c r="J176" s="4">
        <v>7432.37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51263.270000000004</v>
      </c>
      <c r="V176" s="4">
        <v>73118.450000000012</v>
      </c>
      <c r="W176" s="4">
        <v>124381.72000000002</v>
      </c>
    </row>
    <row r="177" spans="4:23" x14ac:dyDescent="0.35">
      <c r="D177" s="18" t="s">
        <v>1427</v>
      </c>
      <c r="E177" s="4">
        <v>73955.61</v>
      </c>
      <c r="F177" s="4">
        <v>132086.66</v>
      </c>
      <c r="G177" s="4">
        <v>116262.1</v>
      </c>
      <c r="H177" s="4">
        <v>88003.950000000012</v>
      </c>
      <c r="I177" s="4">
        <v>59745.8</v>
      </c>
      <c r="J177" s="4">
        <v>29872.9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0</v>
      </c>
      <c r="U177" s="4">
        <v>206042.27000000002</v>
      </c>
      <c r="V177" s="4">
        <v>293884.75</v>
      </c>
      <c r="W177" s="4">
        <v>499927.02</v>
      </c>
    </row>
    <row r="178" spans="4:23" x14ac:dyDescent="0.35">
      <c r="D178" s="18" t="s">
        <v>2072</v>
      </c>
      <c r="E178" s="4">
        <v>81856.61</v>
      </c>
      <c r="F178" s="4">
        <v>146198.04999999999</v>
      </c>
      <c r="G178" s="4">
        <v>128682.88</v>
      </c>
      <c r="H178" s="4">
        <v>97405.79</v>
      </c>
      <c r="I178" s="4">
        <v>66128.7</v>
      </c>
      <c r="J178" s="4">
        <v>33064.35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228054.66</v>
      </c>
      <c r="V178" s="4">
        <v>325281.71999999997</v>
      </c>
      <c r="W178" s="4">
        <v>553336.38</v>
      </c>
    </row>
    <row r="179" spans="4:23" x14ac:dyDescent="0.35">
      <c r="D179" s="18" t="s">
        <v>2076</v>
      </c>
      <c r="E179" s="4">
        <v>17432.419999999998</v>
      </c>
      <c r="F179" s="4">
        <v>31134.760000000002</v>
      </c>
      <c r="G179" s="4">
        <v>27404.68</v>
      </c>
      <c r="H179" s="4">
        <v>20743.82</v>
      </c>
      <c r="I179" s="4">
        <v>14082.96</v>
      </c>
      <c r="J179" s="4">
        <v>7041.48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48567.179999999993</v>
      </c>
      <c r="V179" s="4">
        <v>69272.94</v>
      </c>
      <c r="W179" s="4">
        <v>117840.12</v>
      </c>
    </row>
    <row r="180" spans="4:23" x14ac:dyDescent="0.35">
      <c r="D180" s="18" t="s">
        <v>2089</v>
      </c>
      <c r="E180" s="4">
        <v>88037.989999999991</v>
      </c>
      <c r="F180" s="4">
        <v>157238.16</v>
      </c>
      <c r="G180" s="4">
        <v>138400.34</v>
      </c>
      <c r="H180" s="4">
        <v>104761.37</v>
      </c>
      <c r="I180" s="4">
        <v>71122.399999999994</v>
      </c>
      <c r="J180" s="4">
        <v>35561.199999999997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245276.15000000002</v>
      </c>
      <c r="V180" s="4">
        <v>349845.30999999994</v>
      </c>
      <c r="W180" s="4">
        <v>595121.46</v>
      </c>
    </row>
    <row r="181" spans="4:23" x14ac:dyDescent="0.35">
      <c r="D181" s="18" t="s">
        <v>2093</v>
      </c>
      <c r="E181" s="4">
        <v>43575.53</v>
      </c>
      <c r="F181" s="4">
        <v>77827.040000000008</v>
      </c>
      <c r="G181" s="4">
        <v>68503.02</v>
      </c>
      <c r="H181" s="4">
        <v>51852.98</v>
      </c>
      <c r="I181" s="4">
        <v>35202.94</v>
      </c>
      <c r="J181" s="4">
        <v>17601.47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121402.57</v>
      </c>
      <c r="V181" s="4">
        <v>173160.41</v>
      </c>
      <c r="W181" s="4">
        <v>294562.98</v>
      </c>
    </row>
    <row r="182" spans="4:23" x14ac:dyDescent="0.35">
      <c r="D182" s="18" t="s">
        <v>2097</v>
      </c>
      <c r="E182" s="4">
        <v>453298.18</v>
      </c>
      <c r="F182" s="4">
        <v>906596.36</v>
      </c>
      <c r="G182" s="4">
        <v>906596.36</v>
      </c>
      <c r="H182" s="4">
        <v>686243.08</v>
      </c>
      <c r="I182" s="4">
        <v>465889.8</v>
      </c>
      <c r="J182" s="4">
        <v>232944.9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1359894.54</v>
      </c>
      <c r="V182" s="4">
        <v>2291674.1399999997</v>
      </c>
      <c r="W182" s="4">
        <v>3651568.6799999997</v>
      </c>
    </row>
    <row r="183" spans="4:23" x14ac:dyDescent="0.35">
      <c r="D183" s="18" t="s">
        <v>1399</v>
      </c>
      <c r="E183" s="4">
        <v>54409.41</v>
      </c>
      <c r="F183" s="4">
        <v>97176.63</v>
      </c>
      <c r="G183" s="4">
        <v>85534.44</v>
      </c>
      <c r="H183" s="4">
        <v>64744.819999999992</v>
      </c>
      <c r="I183" s="4">
        <v>43955.199999999997</v>
      </c>
      <c r="J183" s="4">
        <v>21977.599999999999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151586.03999999998</v>
      </c>
      <c r="V183" s="4">
        <v>216212.06</v>
      </c>
      <c r="W183" s="4">
        <v>367798.1</v>
      </c>
    </row>
    <row r="184" spans="4:23" x14ac:dyDescent="0.35">
      <c r="D184" s="18" t="s">
        <v>2107</v>
      </c>
      <c r="E184" s="4">
        <v>29420.43</v>
      </c>
      <c r="F184" s="4">
        <v>52545.659999999996</v>
      </c>
      <c r="G184" s="4">
        <v>46250.46</v>
      </c>
      <c r="H184" s="4">
        <v>35009.03</v>
      </c>
      <c r="I184" s="4">
        <v>23767.599999999999</v>
      </c>
      <c r="J184" s="4">
        <v>11883.8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81966.09</v>
      </c>
      <c r="V184" s="4">
        <v>116910.88999999998</v>
      </c>
      <c r="W184" s="4">
        <v>198876.97999999998</v>
      </c>
    </row>
    <row r="185" spans="4:23" x14ac:dyDescent="0.35">
      <c r="D185" s="18" t="s">
        <v>1665</v>
      </c>
      <c r="E185" s="4">
        <v>16665.93</v>
      </c>
      <c r="F185" s="4">
        <v>29765.79</v>
      </c>
      <c r="G185" s="4">
        <v>26199.72</v>
      </c>
      <c r="H185" s="4">
        <v>19831.73</v>
      </c>
      <c r="I185" s="4">
        <v>13463.74</v>
      </c>
      <c r="J185" s="4">
        <v>6731.87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46431.72</v>
      </c>
      <c r="V185" s="4">
        <v>66227.06</v>
      </c>
      <c r="W185" s="4">
        <v>112658.78000000001</v>
      </c>
    </row>
    <row r="186" spans="4:23" x14ac:dyDescent="0.35">
      <c r="D186" s="18" t="s">
        <v>763</v>
      </c>
      <c r="E186" s="4">
        <v>62097.78</v>
      </c>
      <c r="F186" s="4">
        <v>110908.26</v>
      </c>
      <c r="G186" s="4">
        <v>97620.959999999992</v>
      </c>
      <c r="H186" s="4">
        <v>73893.64</v>
      </c>
      <c r="I186" s="4">
        <v>50166.32</v>
      </c>
      <c r="J186" s="4">
        <v>25083.16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173006.04</v>
      </c>
      <c r="V186" s="4">
        <v>246764.08</v>
      </c>
      <c r="W186" s="4">
        <v>419770.11999999994</v>
      </c>
    </row>
    <row r="187" spans="4:23" x14ac:dyDescent="0.35">
      <c r="D187" s="18" t="s">
        <v>1432</v>
      </c>
      <c r="E187" s="4">
        <v>30481.17</v>
      </c>
      <c r="F187" s="4">
        <v>60962.34</v>
      </c>
      <c r="G187" s="4">
        <v>60962.34</v>
      </c>
      <c r="H187" s="4">
        <v>30481.17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4">
        <v>91443.51</v>
      </c>
      <c r="V187" s="4">
        <v>91443.51</v>
      </c>
      <c r="W187" s="4">
        <v>182887.02</v>
      </c>
    </row>
    <row r="188" spans="4:23" x14ac:dyDescent="0.35">
      <c r="D188" s="18" t="s">
        <v>2119</v>
      </c>
      <c r="E188" s="4">
        <v>24652.91</v>
      </c>
      <c r="F188" s="4">
        <v>49305.82</v>
      </c>
      <c r="G188" s="4">
        <v>49305.82</v>
      </c>
      <c r="H188" s="4">
        <v>24652.91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  <c r="S188" s="4">
        <v>0</v>
      </c>
      <c r="T188" s="4">
        <v>0</v>
      </c>
      <c r="U188" s="4">
        <v>73958.73</v>
      </c>
      <c r="V188" s="4">
        <v>73958.73</v>
      </c>
      <c r="W188" s="4">
        <v>147917.46</v>
      </c>
    </row>
    <row r="189" spans="4:23" x14ac:dyDescent="0.35">
      <c r="D189" s="18" t="s">
        <v>1649</v>
      </c>
      <c r="E189" s="4">
        <v>10106.950000000001</v>
      </c>
      <c r="F189" s="4">
        <v>10106.950000000001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0</v>
      </c>
      <c r="T189" s="4">
        <v>0</v>
      </c>
      <c r="U189" s="4">
        <v>20213.900000000001</v>
      </c>
      <c r="V189" s="4">
        <v>0</v>
      </c>
      <c r="W189" s="4">
        <v>20213.900000000001</v>
      </c>
    </row>
    <row r="190" spans="4:23" x14ac:dyDescent="0.35">
      <c r="D190" s="18" t="s">
        <v>2130</v>
      </c>
      <c r="E190" s="4">
        <v>24464.480000000003</v>
      </c>
      <c r="F190" s="4">
        <v>43694.200000000004</v>
      </c>
      <c r="G190" s="4">
        <v>38459.440000000002</v>
      </c>
      <c r="H190" s="4">
        <v>29111.660000000003</v>
      </c>
      <c r="I190" s="4">
        <v>19763.88</v>
      </c>
      <c r="J190" s="4">
        <v>9881.94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68158.680000000008</v>
      </c>
      <c r="V190" s="4">
        <v>97216.920000000013</v>
      </c>
      <c r="W190" s="4">
        <v>165375.6</v>
      </c>
    </row>
    <row r="191" spans="4:23" x14ac:dyDescent="0.35">
      <c r="D191" s="2" t="s">
        <v>640</v>
      </c>
      <c r="E191" s="4">
        <v>2325500515.9035401</v>
      </c>
      <c r="F191" s="4">
        <v>1354245074.1875429</v>
      </c>
      <c r="G191" s="4">
        <v>1106535764.0500007</v>
      </c>
      <c r="H191" s="4">
        <v>940274172.32999992</v>
      </c>
      <c r="I191" s="4">
        <v>794301226.6099999</v>
      </c>
      <c r="J191" s="4">
        <v>616411751.21000016</v>
      </c>
      <c r="K191" s="4">
        <v>489417298.9800002</v>
      </c>
      <c r="L191" s="4">
        <v>260219969.88000008</v>
      </c>
      <c r="M191" s="4">
        <v>110121886.34000002</v>
      </c>
      <c r="N191" s="4">
        <v>47212451.560000002</v>
      </c>
      <c r="O191" s="4">
        <v>44233882.769999996</v>
      </c>
      <c r="P191" s="4">
        <v>12260477.140000001</v>
      </c>
      <c r="Q191" s="4">
        <v>9733850.3199999984</v>
      </c>
      <c r="R191" s="4">
        <v>7181409.7700000005</v>
      </c>
      <c r="S191" s="4">
        <v>4597672.12</v>
      </c>
      <c r="T191" s="4">
        <v>1982592.02</v>
      </c>
      <c r="U191" s="4">
        <v>3679745590.0910845</v>
      </c>
      <c r="V191" s="4">
        <v>4444484405.0999975</v>
      </c>
      <c r="W191" s="4">
        <v>8124229995.1910858</v>
      </c>
    </row>
    <row r="218" spans="5:23" x14ac:dyDescent="0.35"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5:23" x14ac:dyDescent="0.35"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</sheetData>
  <mergeCells count="1">
    <mergeCell ref="A1:M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P23"/>
  <sheetViews>
    <sheetView showGridLines="0" workbookViewId="0">
      <selection sqref="A1:J1"/>
    </sheetView>
  </sheetViews>
  <sheetFormatPr baseColWidth="10" defaultColWidth="11.453125" defaultRowHeight="14.5" x14ac:dyDescent="0.35"/>
  <cols>
    <col min="1" max="1" width="35.54296875" bestFit="1" customWidth="1"/>
    <col min="2" max="2" width="31.54296875" bestFit="1" customWidth="1"/>
    <col min="3" max="9" width="12.54296875" customWidth="1"/>
    <col min="10" max="20" width="15.453125" bestFit="1" customWidth="1"/>
    <col min="21" max="25" width="13.54296875" bestFit="1" customWidth="1"/>
    <col min="26" max="30" width="12.54296875" bestFit="1" customWidth="1"/>
    <col min="31" max="35" width="11.54296875" bestFit="1" customWidth="1"/>
    <col min="36" max="36" width="14" customWidth="1"/>
    <col min="37" max="37" width="13.453125" customWidth="1"/>
    <col min="38" max="38" width="15.54296875" customWidth="1"/>
    <col min="39" max="39" width="13.453125" bestFit="1" customWidth="1"/>
    <col min="40" max="40" width="46.54296875" customWidth="1"/>
  </cols>
  <sheetData>
    <row r="1" spans="1:21" ht="23.5" x14ac:dyDescent="0.55000000000000004">
      <c r="A1" s="139" t="s">
        <v>1848</v>
      </c>
      <c r="B1" s="139"/>
      <c r="C1" s="139"/>
      <c r="D1" s="139"/>
      <c r="E1" s="139"/>
      <c r="F1" s="139"/>
      <c r="G1" s="139"/>
      <c r="H1" s="139"/>
      <c r="I1" s="139"/>
      <c r="J1" s="139"/>
      <c r="K1" s="14"/>
    </row>
    <row r="2" spans="1:21" x14ac:dyDescent="0.3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21" x14ac:dyDescent="0.3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21" x14ac:dyDescent="0.3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1" x14ac:dyDescent="0.3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</row>
    <row r="6" spans="1:21" x14ac:dyDescent="0.3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1:21" x14ac:dyDescent="0.3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</row>
    <row r="8" spans="1:21" x14ac:dyDescent="0.3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</row>
    <row r="9" spans="1:21" x14ac:dyDescent="0.3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</row>
    <row r="11" spans="1:21" ht="29" x14ac:dyDescent="0.35">
      <c r="A11" s="13" t="s">
        <v>1849</v>
      </c>
      <c r="B11" s="13" t="s">
        <v>1850</v>
      </c>
      <c r="C11" s="5" t="s">
        <v>583</v>
      </c>
      <c r="D11" s="5" t="s">
        <v>584</v>
      </c>
      <c r="E11" s="5" t="s">
        <v>585</v>
      </c>
      <c r="F11" s="5" t="s">
        <v>586</v>
      </c>
      <c r="G11" s="5" t="s">
        <v>587</v>
      </c>
      <c r="H11" s="5" t="s">
        <v>588</v>
      </c>
      <c r="I11" s="5" t="s">
        <v>589</v>
      </c>
      <c r="J11" s="5" t="s">
        <v>590</v>
      </c>
      <c r="K11" s="5" t="s">
        <v>591</v>
      </c>
      <c r="L11" s="5" t="s">
        <v>592</v>
      </c>
      <c r="M11" s="5" t="s">
        <v>593</v>
      </c>
      <c r="N11" s="5" t="s">
        <v>645</v>
      </c>
      <c r="O11" s="5" t="s">
        <v>646</v>
      </c>
      <c r="P11" s="5" t="s">
        <v>647</v>
      </c>
      <c r="Q11" s="5" t="s">
        <v>648</v>
      </c>
      <c r="R11" s="5" t="s">
        <v>649</v>
      </c>
      <c r="S11" s="5" t="s">
        <v>1854</v>
      </c>
      <c r="T11" s="5" t="s">
        <v>1881</v>
      </c>
      <c r="U11" s="5" t="s">
        <v>1882</v>
      </c>
    </row>
    <row r="12" spans="1:21" x14ac:dyDescent="0.35">
      <c r="A12" t="s">
        <v>1774</v>
      </c>
      <c r="B12" t="s">
        <v>1775</v>
      </c>
      <c r="C12" s="4">
        <v>2306686234.6735435</v>
      </c>
      <c r="D12" s="4">
        <v>1318409360.1975412</v>
      </c>
      <c r="E12" s="4">
        <v>1073063123.9000008</v>
      </c>
      <c r="F12" s="4">
        <v>909040017.71000028</v>
      </c>
      <c r="G12" s="4">
        <v>765334752.41000032</v>
      </c>
      <c r="H12" s="4">
        <v>589742533.10000026</v>
      </c>
      <c r="I12" s="4">
        <v>465075298.32000029</v>
      </c>
      <c r="J12" s="4">
        <v>238235538.84000015</v>
      </c>
      <c r="K12" s="4">
        <v>90525772.929999992</v>
      </c>
      <c r="L12" s="4">
        <v>30035804.809999999</v>
      </c>
      <c r="M12" s="4">
        <v>29508257.979999997</v>
      </c>
      <c r="N12" s="4">
        <v>17841.14</v>
      </c>
      <c r="O12" s="4">
        <v>6586.88</v>
      </c>
      <c r="P12" s="4">
        <v>2325</v>
      </c>
      <c r="Q12" s="4">
        <v>0</v>
      </c>
      <c r="R12" s="4">
        <v>0</v>
      </c>
      <c r="S12" s="4">
        <v>3625095594.8710809</v>
      </c>
      <c r="T12" s="4">
        <v>4190587853.0199966</v>
      </c>
      <c r="U12" s="4">
        <v>7815683447.8910828</v>
      </c>
    </row>
    <row r="13" spans="1:21" x14ac:dyDescent="0.35">
      <c r="A13" t="s">
        <v>1846</v>
      </c>
      <c r="C13" s="4">
        <v>2306686234.6735435</v>
      </c>
      <c r="D13" s="4">
        <v>1318409360.1975412</v>
      </c>
      <c r="E13" s="4">
        <v>1073063123.9000008</v>
      </c>
      <c r="F13" s="4">
        <v>909040017.71000028</v>
      </c>
      <c r="G13" s="4">
        <v>765334752.41000032</v>
      </c>
      <c r="H13" s="4">
        <v>589742533.10000026</v>
      </c>
      <c r="I13" s="4">
        <v>465075298.32000029</v>
      </c>
      <c r="J13" s="4">
        <v>238235538.84000015</v>
      </c>
      <c r="K13" s="4">
        <v>90525772.929999992</v>
      </c>
      <c r="L13" s="4">
        <v>30035804.809999999</v>
      </c>
      <c r="M13" s="4">
        <v>29508257.979999997</v>
      </c>
      <c r="N13" s="4">
        <v>17841.14</v>
      </c>
      <c r="O13" s="4">
        <v>6586.88</v>
      </c>
      <c r="P13" s="4">
        <v>2325</v>
      </c>
      <c r="Q13" s="4">
        <v>0</v>
      </c>
      <c r="R13" s="4">
        <v>0</v>
      </c>
      <c r="S13" s="4">
        <v>3625095594.8710809</v>
      </c>
      <c r="T13" s="4">
        <v>4190587853.0199966</v>
      </c>
      <c r="U13" s="4">
        <v>7815683447.8910828</v>
      </c>
    </row>
    <row r="14" spans="1:21" x14ac:dyDescent="0.35">
      <c r="A14" t="s">
        <v>1768</v>
      </c>
      <c r="B14" t="s">
        <v>1794</v>
      </c>
      <c r="C14" s="4">
        <v>18169323.890000001</v>
      </c>
      <c r="D14" s="4">
        <v>34742391.490000002</v>
      </c>
      <c r="E14" s="4">
        <v>32590930.27</v>
      </c>
      <c r="F14" s="4">
        <v>30411409.16</v>
      </c>
      <c r="G14" s="4">
        <v>28203462.190000001</v>
      </c>
      <c r="H14" s="4">
        <v>25966718.609999999</v>
      </c>
      <c r="I14" s="4">
        <v>23700802.879999999</v>
      </c>
      <c r="J14" s="4">
        <v>21405334.5</v>
      </c>
      <c r="K14" s="4">
        <v>19079928.050000001</v>
      </c>
      <c r="L14" s="4">
        <v>16724193.07</v>
      </c>
      <c r="M14" s="4">
        <v>14337734</v>
      </c>
      <c r="N14" s="4">
        <v>11920150.140000001</v>
      </c>
      <c r="O14" s="4">
        <v>9471035.5399999991</v>
      </c>
      <c r="P14" s="4">
        <v>6989978.9800000004</v>
      </c>
      <c r="Q14" s="4">
        <v>4476563.8600000003</v>
      </c>
      <c r="R14" s="4">
        <v>1930368.15</v>
      </c>
      <c r="S14" s="4">
        <v>52911715.380000003</v>
      </c>
      <c r="T14" s="4">
        <v>247208609.40000001</v>
      </c>
      <c r="U14" s="4">
        <v>300120324.78000003</v>
      </c>
    </row>
    <row r="15" spans="1:21" x14ac:dyDescent="0.35">
      <c r="B15" t="s">
        <v>402</v>
      </c>
      <c r="C15" s="4">
        <v>153407.32</v>
      </c>
      <c r="D15" s="4">
        <v>153407.32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306814.64</v>
      </c>
      <c r="T15" s="4">
        <v>0</v>
      </c>
      <c r="U15" s="4">
        <v>306814.64</v>
      </c>
    </row>
    <row r="16" spans="1:21" x14ac:dyDescent="0.35">
      <c r="B16" t="s">
        <v>413</v>
      </c>
      <c r="C16" s="4">
        <v>491550.02</v>
      </c>
      <c r="D16" s="4">
        <v>939915.17999999993</v>
      </c>
      <c r="E16" s="4">
        <v>881709.88</v>
      </c>
      <c r="F16" s="4">
        <v>822745.46</v>
      </c>
      <c r="G16" s="4">
        <v>763012.01</v>
      </c>
      <c r="H16" s="4">
        <v>702499.5</v>
      </c>
      <c r="I16" s="4">
        <v>641197.78</v>
      </c>
      <c r="J16" s="4">
        <v>579096.54</v>
      </c>
      <c r="K16" s="4">
        <v>516185.36</v>
      </c>
      <c r="L16" s="4">
        <v>452453.68</v>
      </c>
      <c r="M16" s="4">
        <v>387890.79</v>
      </c>
      <c r="N16" s="4">
        <v>322485.86</v>
      </c>
      <c r="O16" s="4">
        <v>256227.9</v>
      </c>
      <c r="P16" s="4">
        <v>189105.79</v>
      </c>
      <c r="Q16" s="4">
        <v>121108.26</v>
      </c>
      <c r="R16" s="4">
        <v>52223.87</v>
      </c>
      <c r="S16" s="4">
        <v>1431465.2</v>
      </c>
      <c r="T16" s="4">
        <v>6687942.6800000006</v>
      </c>
      <c r="U16" s="4">
        <v>8119407.8800000008</v>
      </c>
    </row>
    <row r="17" spans="1:42" x14ac:dyDescent="0.35">
      <c r="A17" t="s">
        <v>1845</v>
      </c>
      <c r="C17" s="4">
        <v>18814281.23</v>
      </c>
      <c r="D17" s="4">
        <v>35835713.990000002</v>
      </c>
      <c r="E17" s="4">
        <v>33472640.149999999</v>
      </c>
      <c r="F17" s="4">
        <v>31234154.620000001</v>
      </c>
      <c r="G17" s="4">
        <v>28966474.200000003</v>
      </c>
      <c r="H17" s="4">
        <v>26669218.109999999</v>
      </c>
      <c r="I17" s="4">
        <v>24342000.66</v>
      </c>
      <c r="J17" s="4">
        <v>21984431.039999999</v>
      </c>
      <c r="K17" s="4">
        <v>19596113.41</v>
      </c>
      <c r="L17" s="4">
        <v>17176646.75</v>
      </c>
      <c r="M17" s="4">
        <v>14725624.789999999</v>
      </c>
      <c r="N17" s="4">
        <v>12242636</v>
      </c>
      <c r="O17" s="4">
        <v>9727263.4399999995</v>
      </c>
      <c r="P17" s="4">
        <v>7179084.7700000005</v>
      </c>
      <c r="Q17" s="4">
        <v>4597672.12</v>
      </c>
      <c r="R17" s="4">
        <v>1982592.02</v>
      </c>
      <c r="S17" s="4">
        <v>54649995.220000006</v>
      </c>
      <c r="T17" s="4">
        <v>253896552.08000001</v>
      </c>
      <c r="U17" s="4">
        <v>308546547.30000001</v>
      </c>
    </row>
    <row r="18" spans="1:42" x14ac:dyDescent="0.35">
      <c r="A18" t="s">
        <v>640</v>
      </c>
      <c r="C18" s="4">
        <v>2325500515.9035435</v>
      </c>
      <c r="D18" s="4">
        <v>1354245074.1875412</v>
      </c>
      <c r="E18" s="4">
        <v>1106535764.0500009</v>
      </c>
      <c r="F18" s="4">
        <v>940274172.33000028</v>
      </c>
      <c r="G18" s="4">
        <v>794301226.61000037</v>
      </c>
      <c r="H18" s="4">
        <v>616411751.21000028</v>
      </c>
      <c r="I18" s="4">
        <v>489417298.98000026</v>
      </c>
      <c r="J18" s="4">
        <v>260219969.88000014</v>
      </c>
      <c r="K18" s="4">
        <v>110121886.33999999</v>
      </c>
      <c r="L18" s="4">
        <v>47212451.559999995</v>
      </c>
      <c r="M18" s="4">
        <v>44233882.769999996</v>
      </c>
      <c r="N18" s="4">
        <v>12260477.140000001</v>
      </c>
      <c r="O18" s="4">
        <v>9733850.3200000003</v>
      </c>
      <c r="P18" s="4">
        <v>7181409.7700000005</v>
      </c>
      <c r="Q18" s="4">
        <v>4597672.12</v>
      </c>
      <c r="R18" s="4">
        <v>1982592.02</v>
      </c>
      <c r="S18" s="4">
        <v>3679745590.0910807</v>
      </c>
      <c r="T18" s="4">
        <v>4444484405.0999966</v>
      </c>
      <c r="U18" s="4">
        <v>8124229995.191083</v>
      </c>
    </row>
    <row r="20" spans="1:42" x14ac:dyDescent="0.35">
      <c r="AK20" s="4"/>
      <c r="AL20" s="4"/>
      <c r="AM20" s="4"/>
      <c r="AN20" s="4"/>
      <c r="AO20" s="4"/>
      <c r="AP20" s="4"/>
    </row>
    <row r="21" spans="1:42" x14ac:dyDescent="0.35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</row>
    <row r="22" spans="1:42" x14ac:dyDescent="0.3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42" x14ac:dyDescent="0.35"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</sheetData>
  <mergeCells count="1">
    <mergeCell ref="A1:J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U31"/>
  <sheetViews>
    <sheetView showGridLines="0" workbookViewId="0">
      <selection activeCell="AV15" sqref="AV15"/>
    </sheetView>
  </sheetViews>
  <sheetFormatPr baseColWidth="10" defaultColWidth="11.453125" defaultRowHeight="14.5" x14ac:dyDescent="0.35"/>
  <cols>
    <col min="1" max="3" width="12.54296875" customWidth="1"/>
    <col min="4" max="4" width="48.453125" customWidth="1"/>
    <col min="5" max="12" width="12.54296875" customWidth="1"/>
    <col min="13" max="23" width="15.54296875" bestFit="1" customWidth="1"/>
    <col min="24" max="28" width="13.81640625" bestFit="1" customWidth="1"/>
    <col min="29" max="33" width="12.81640625" bestFit="1" customWidth="1"/>
    <col min="34" max="36" width="11.81640625" bestFit="1" customWidth="1"/>
    <col min="37" max="38" width="13.36328125" bestFit="1" customWidth="1"/>
    <col min="39" max="39" width="16.6328125" bestFit="1" customWidth="1"/>
    <col min="40" max="40" width="13.6328125" bestFit="1" customWidth="1"/>
    <col min="41" max="41" width="13.81640625" customWidth="1"/>
    <col min="42" max="43" width="11.08984375" bestFit="1" customWidth="1"/>
    <col min="44" max="44" width="14.7265625" bestFit="1" customWidth="1"/>
    <col min="45" max="45" width="15.7265625" bestFit="1" customWidth="1"/>
    <col min="46" max="46" width="16.08984375" bestFit="1" customWidth="1"/>
    <col min="47" max="47" width="16" bestFit="1" customWidth="1"/>
  </cols>
  <sheetData>
    <row r="1" spans="1:15" ht="26" x14ac:dyDescent="0.6">
      <c r="A1" s="138" t="s">
        <v>577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56"/>
      <c r="O1" s="56"/>
    </row>
    <row r="2" spans="1:15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x14ac:dyDescent="0.35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</row>
    <row r="4" spans="1:15" x14ac:dyDescent="0.35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</row>
    <row r="5" spans="1:15" x14ac:dyDescent="0.35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</row>
    <row r="6" spans="1:15" x14ac:dyDescent="0.35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</row>
    <row r="7" spans="1:15" x14ac:dyDescent="0.35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</row>
    <row r="8" spans="1:15" x14ac:dyDescent="0.35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</row>
    <row r="9" spans="1:15" x14ac:dyDescent="0.35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</row>
    <row r="10" spans="1:15" x14ac:dyDescent="0.35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</row>
    <row r="11" spans="1:15" x14ac:dyDescent="0.3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</row>
    <row r="12" spans="1:15" x14ac:dyDescent="0.35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</row>
    <row r="13" spans="1:15" s="12" customFormat="1" x14ac:dyDescent="0.35"/>
    <row r="14" spans="1:15" s="12" customFormat="1" ht="15.5" x14ac:dyDescent="0.35">
      <c r="A14" s="16" t="s">
        <v>578</v>
      </c>
      <c r="B14"/>
    </row>
    <row r="15" spans="1:15" s="12" customFormat="1" x14ac:dyDescent="0.35">
      <c r="A15" t="s">
        <v>579</v>
      </c>
      <c r="B15" s="4">
        <v>104793920</v>
      </c>
    </row>
    <row r="16" spans="1:15" s="12" customFormat="1" x14ac:dyDescent="0.35">
      <c r="A16" t="s">
        <v>580</v>
      </c>
      <c r="B16" s="4">
        <v>389049468.60000002</v>
      </c>
    </row>
    <row r="17" spans="1:47" x14ac:dyDescent="0.35">
      <c r="A17" s="15" t="s">
        <v>581</v>
      </c>
      <c r="B17" s="17">
        <f>SUM(B15:B16)</f>
        <v>493843388.60000002</v>
      </c>
    </row>
    <row r="19" spans="1:47" ht="29" x14ac:dyDescent="0.35">
      <c r="D19" s="1" t="s">
        <v>582</v>
      </c>
      <c r="E19" s="53" t="s">
        <v>583</v>
      </c>
      <c r="F19" s="5" t="s">
        <v>584</v>
      </c>
      <c r="G19" s="5" t="s">
        <v>585</v>
      </c>
      <c r="H19" s="5" t="s">
        <v>586</v>
      </c>
      <c r="I19" s="5" t="s">
        <v>587</v>
      </c>
      <c r="J19" s="5" t="s">
        <v>588</v>
      </c>
      <c r="K19" s="5" t="s">
        <v>589</v>
      </c>
      <c r="L19" s="5" t="s">
        <v>590</v>
      </c>
      <c r="M19" s="5" t="s">
        <v>591</v>
      </c>
      <c r="N19" s="5" t="s">
        <v>592</v>
      </c>
      <c r="O19" s="5" t="s">
        <v>593</v>
      </c>
      <c r="P19" s="5" t="s">
        <v>594</v>
      </c>
      <c r="Q19" s="5" t="s">
        <v>595</v>
      </c>
      <c r="R19" s="5" t="s">
        <v>596</v>
      </c>
      <c r="S19" s="5" t="s">
        <v>597</v>
      </c>
      <c r="T19" s="5" t="s">
        <v>598</v>
      </c>
      <c r="U19" s="5" t="s">
        <v>599</v>
      </c>
      <c r="V19" s="5" t="s">
        <v>600</v>
      </c>
      <c r="W19" s="5" t="s">
        <v>601</v>
      </c>
      <c r="X19" s="5" t="s">
        <v>602</v>
      </c>
      <c r="Y19" s="5" t="s">
        <v>603</v>
      </c>
      <c r="Z19" s="5" t="s">
        <v>604</v>
      </c>
      <c r="AA19" s="5" t="s">
        <v>605</v>
      </c>
      <c r="AB19" s="5" t="s">
        <v>606</v>
      </c>
      <c r="AC19" s="5" t="s">
        <v>607</v>
      </c>
      <c r="AD19" s="5" t="s">
        <v>608</v>
      </c>
      <c r="AE19" s="5" t="s">
        <v>609</v>
      </c>
      <c r="AF19" s="5" t="s">
        <v>610</v>
      </c>
      <c r="AG19" s="5" t="s">
        <v>611</v>
      </c>
      <c r="AH19" s="5" t="s">
        <v>612</v>
      </c>
      <c r="AI19" s="5" t="s">
        <v>613</v>
      </c>
      <c r="AJ19" s="5" t="s">
        <v>614</v>
      </c>
      <c r="AK19" s="5" t="s">
        <v>665</v>
      </c>
      <c r="AL19" s="5" t="s">
        <v>666</v>
      </c>
      <c r="AM19" s="5" t="s">
        <v>617</v>
      </c>
      <c r="AN19" s="5" t="s">
        <v>618</v>
      </c>
      <c r="AO19" s="5" t="s">
        <v>619</v>
      </c>
      <c r="AP19" s="5" t="s">
        <v>620</v>
      </c>
      <c r="AQ19" s="5" t="s">
        <v>621</v>
      </c>
      <c r="AR19" s="5" t="s">
        <v>1853</v>
      </c>
      <c r="AS19" s="5" t="s">
        <v>1857</v>
      </c>
      <c r="AT19" s="5" t="s">
        <v>1895</v>
      </c>
    </row>
    <row r="20" spans="1:47" x14ac:dyDescent="0.35">
      <c r="D20" s="2" t="s">
        <v>472</v>
      </c>
      <c r="E20" s="4">
        <v>2000000</v>
      </c>
      <c r="F20" s="4">
        <v>813213251.19999993</v>
      </c>
      <c r="G20" s="4">
        <v>813213251.19999993</v>
      </c>
      <c r="H20" s="4">
        <v>814713251.19999993</v>
      </c>
      <c r="I20" s="4">
        <v>818213251.19999993</v>
      </c>
      <c r="J20" s="4">
        <v>823713251.19999993</v>
      </c>
      <c r="K20" s="4">
        <v>1319558138.4000001</v>
      </c>
      <c r="L20" s="4">
        <v>1335558138.4000001</v>
      </c>
      <c r="M20" s="4">
        <v>1350558138.4000001</v>
      </c>
      <c r="N20" s="4">
        <v>1343558138.4000001</v>
      </c>
      <c r="O20" s="4">
        <v>1318558138.4000001</v>
      </c>
      <c r="P20" s="4">
        <v>626735017.43999994</v>
      </c>
      <c r="Q20" s="4">
        <v>626735017.43999994</v>
      </c>
      <c r="R20" s="4">
        <v>626735017.43999994</v>
      </c>
      <c r="S20" s="4">
        <v>626735017.43999994</v>
      </c>
      <c r="T20" s="4">
        <v>626735017.43999994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815213251.19999993</v>
      </c>
      <c r="AS20" s="4">
        <v>13071318784</v>
      </c>
      <c r="AT20" s="4">
        <v>13886532035.200001</v>
      </c>
    </row>
    <row r="21" spans="1:47" x14ac:dyDescent="0.35">
      <c r="D21" s="2" t="s">
        <v>374</v>
      </c>
      <c r="E21" s="4">
        <v>102907755.86899999</v>
      </c>
      <c r="F21" s="4">
        <v>110033139.73800001</v>
      </c>
      <c r="G21" s="4">
        <v>103936578.697</v>
      </c>
      <c r="H21" s="4">
        <v>38821294.026999995</v>
      </c>
      <c r="I21" s="4">
        <v>39729499.016999997</v>
      </c>
      <c r="J21" s="4">
        <v>40942205.893000007</v>
      </c>
      <c r="K21" s="4">
        <v>38673205.600000001</v>
      </c>
      <c r="L21" s="4">
        <v>38673205.600000001</v>
      </c>
      <c r="M21" s="4">
        <v>38673205.600000001</v>
      </c>
      <c r="N21" s="4">
        <v>38673205.600000001</v>
      </c>
      <c r="O21" s="4">
        <v>38673205.760000005</v>
      </c>
      <c r="P21" s="4">
        <v>26745369.32</v>
      </c>
      <c r="Q21" s="4">
        <v>20298840.890000001</v>
      </c>
      <c r="R21" s="4">
        <v>14748973.899999999</v>
      </c>
      <c r="S21" s="4">
        <v>9532439.9399999995</v>
      </c>
      <c r="T21" s="4">
        <v>8837706.6999999993</v>
      </c>
      <c r="U21" s="4">
        <v>8837706.6999999993</v>
      </c>
      <c r="V21" s="4">
        <v>8181456.7000000002</v>
      </c>
      <c r="W21" s="4">
        <v>7525206.7000000002</v>
      </c>
      <c r="X21" s="4">
        <v>7525206.7000000002</v>
      </c>
      <c r="Y21" s="4">
        <v>7325206.7000000002</v>
      </c>
      <c r="Z21" s="4">
        <v>7325206.7000000002</v>
      </c>
      <c r="AA21" s="4">
        <v>6012706.7000000002</v>
      </c>
      <c r="AB21" s="4">
        <v>6012706.7000000002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212940895.60699996</v>
      </c>
      <c r="AS21" s="4">
        <v>555704340.14399993</v>
      </c>
      <c r="AT21" s="4">
        <v>768645235.75099981</v>
      </c>
    </row>
    <row r="22" spans="1:47" x14ac:dyDescent="0.35">
      <c r="D22" s="2" t="s">
        <v>393</v>
      </c>
      <c r="E22" s="4">
        <v>414249233.04532444</v>
      </c>
      <c r="F22" s="4">
        <v>683292143.55332446</v>
      </c>
      <c r="G22" s="4">
        <v>608410617.19232428</v>
      </c>
      <c r="H22" s="4">
        <v>454038919.46032429</v>
      </c>
      <c r="I22" s="4">
        <v>243485762.38932431</v>
      </c>
      <c r="J22" s="4">
        <v>198994790.02532429</v>
      </c>
      <c r="K22" s="4">
        <v>188942289.80332431</v>
      </c>
      <c r="L22" s="4">
        <v>175368456.0103243</v>
      </c>
      <c r="M22" s="4">
        <v>134627809.38632435</v>
      </c>
      <c r="N22" s="4">
        <v>130412270.92332433</v>
      </c>
      <c r="O22" s="4">
        <v>118863701.88532433</v>
      </c>
      <c r="P22" s="4">
        <v>101596068.52532431</v>
      </c>
      <c r="Q22" s="4">
        <v>81897072.468324319</v>
      </c>
      <c r="R22" s="4">
        <v>59817565.711324312</v>
      </c>
      <c r="S22" s="4">
        <v>55212245.419324316</v>
      </c>
      <c r="T22" s="4">
        <v>36355972.424324334</v>
      </c>
      <c r="U22" s="4">
        <v>31300275.778324328</v>
      </c>
      <c r="V22" s="4">
        <v>31069028.488324329</v>
      </c>
      <c r="W22" s="4">
        <v>10743642.190162163</v>
      </c>
      <c r="X22" s="4">
        <v>10475250.107999999</v>
      </c>
      <c r="Y22" s="4">
        <v>5289690.0379999997</v>
      </c>
      <c r="Z22" s="4">
        <v>3675559.1879999996</v>
      </c>
      <c r="AA22" s="4">
        <v>3317848.81</v>
      </c>
      <c r="AB22" s="4">
        <v>3041397.6740000001</v>
      </c>
      <c r="AC22" s="4">
        <v>2886279.4269999997</v>
      </c>
      <c r="AD22" s="4">
        <v>2552214.6580000003</v>
      </c>
      <c r="AE22" s="4">
        <v>1838814.0210000002</v>
      </c>
      <c r="AF22" s="4">
        <v>1838814.0210000002</v>
      </c>
      <c r="AG22" s="4">
        <v>1838814.0210000002</v>
      </c>
      <c r="AH22" s="4">
        <v>1009622.7609999999</v>
      </c>
      <c r="AI22" s="4">
        <v>302236.70799999998</v>
      </c>
      <c r="AJ22" s="4">
        <v>302236.70799999998</v>
      </c>
      <c r="AK22" s="4">
        <v>302236.70799999998</v>
      </c>
      <c r="AL22" s="4">
        <v>302236.70799999998</v>
      </c>
      <c r="AM22" s="4">
        <v>302236.70799999998</v>
      </c>
      <c r="AN22" s="4">
        <v>302236.70799999998</v>
      </c>
      <c r="AO22" s="4">
        <v>302236.70799999998</v>
      </c>
      <c r="AP22" s="4">
        <v>302236.70799999998</v>
      </c>
      <c r="AQ22" s="4">
        <v>302236.70799999998</v>
      </c>
      <c r="AR22" s="4">
        <v>1097541376.5986485</v>
      </c>
      <c r="AS22" s="4">
        <v>2701620923.1803503</v>
      </c>
      <c r="AT22" s="4">
        <v>3799162299.7789989</v>
      </c>
    </row>
    <row r="23" spans="1:47" x14ac:dyDescent="0.35">
      <c r="D23" s="2" t="s">
        <v>411</v>
      </c>
      <c r="E23" s="4">
        <v>2053222411.5707512</v>
      </c>
      <c r="F23" s="4">
        <v>2311270996.5367508</v>
      </c>
      <c r="G23" s="4">
        <v>2833066476.2247496</v>
      </c>
      <c r="H23" s="4">
        <v>2979185370.5417509</v>
      </c>
      <c r="I23" s="4">
        <v>2933842575.1607509</v>
      </c>
      <c r="J23" s="4">
        <v>2749389659.2477508</v>
      </c>
      <c r="K23" s="4">
        <v>1819279916.8557503</v>
      </c>
      <c r="L23" s="4">
        <v>1636955126.2797503</v>
      </c>
      <c r="M23" s="4">
        <v>1371570326.5740001</v>
      </c>
      <c r="N23" s="4">
        <v>1190814264.5269997</v>
      </c>
      <c r="O23" s="4">
        <v>973099248.39999962</v>
      </c>
      <c r="P23" s="4">
        <v>923751447.52099955</v>
      </c>
      <c r="Q23" s="4">
        <v>859880232.49999952</v>
      </c>
      <c r="R23" s="4">
        <v>792166708.90499973</v>
      </c>
      <c r="S23" s="4">
        <v>621595014.16100013</v>
      </c>
      <c r="T23" s="4">
        <v>530103454.00999987</v>
      </c>
      <c r="U23" s="4">
        <v>421602958.63899994</v>
      </c>
      <c r="V23" s="4">
        <v>366582757.75400007</v>
      </c>
      <c r="W23" s="4">
        <v>275203534.74400008</v>
      </c>
      <c r="X23" s="4">
        <v>202948761.98100004</v>
      </c>
      <c r="Y23" s="4">
        <v>130755521.32399999</v>
      </c>
      <c r="Z23" s="4">
        <v>104113683.884</v>
      </c>
      <c r="AA23" s="4">
        <v>108318681.104</v>
      </c>
      <c r="AB23" s="4">
        <v>78159727.739999995</v>
      </c>
      <c r="AC23" s="4">
        <v>43923830.740000002</v>
      </c>
      <c r="AD23" s="4">
        <v>17518314.07</v>
      </c>
      <c r="AE23" s="4">
        <v>12077801.389999999</v>
      </c>
      <c r="AF23" s="4">
        <v>7882941.7400000002</v>
      </c>
      <c r="AG23" s="4">
        <v>4002746.65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4364493408.107502</v>
      </c>
      <c r="AS23" s="4">
        <v>23987791082.668499</v>
      </c>
      <c r="AT23" s="4">
        <v>28352284490.775997</v>
      </c>
    </row>
    <row r="24" spans="1:47" x14ac:dyDescent="0.35">
      <c r="D24" s="2" t="s">
        <v>532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14578266.67</v>
      </c>
      <c r="K24" s="4">
        <v>58313066.68</v>
      </c>
      <c r="L24" s="4">
        <v>58313066.68</v>
      </c>
      <c r="M24" s="4">
        <v>169424177.80000001</v>
      </c>
      <c r="N24" s="4">
        <v>169424177.80000001</v>
      </c>
      <c r="O24" s="4">
        <v>169424177.80000001</v>
      </c>
      <c r="P24" s="4">
        <v>169424177.80000001</v>
      </c>
      <c r="Q24" s="4">
        <v>169424177.80000001</v>
      </c>
      <c r="R24" s="4">
        <v>169424177.80000001</v>
      </c>
      <c r="S24" s="4">
        <v>169424177.80000001</v>
      </c>
      <c r="T24" s="4">
        <v>169424177.80000001</v>
      </c>
      <c r="U24" s="4">
        <v>169424177.56999999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1656022000</v>
      </c>
      <c r="AT24" s="4">
        <v>1656022000</v>
      </c>
    </row>
    <row r="25" spans="1:47" x14ac:dyDescent="0.35">
      <c r="D25" s="2" t="s">
        <v>622</v>
      </c>
      <c r="E25" s="4">
        <v>2572379400.4850755</v>
      </c>
      <c r="F25" s="4">
        <v>3917809531.0280752</v>
      </c>
      <c r="G25" s="4">
        <v>4358626923.3140736</v>
      </c>
      <c r="H25" s="4">
        <v>4286758835.229075</v>
      </c>
      <c r="I25" s="4">
        <v>4035271087.7670751</v>
      </c>
      <c r="J25" s="4">
        <v>3827618173.0360751</v>
      </c>
      <c r="K25" s="4">
        <v>3424766617.3390746</v>
      </c>
      <c r="L25" s="4">
        <v>3244867992.9700742</v>
      </c>
      <c r="M25" s="4">
        <v>3064853657.7603245</v>
      </c>
      <c r="N25" s="4">
        <v>2872882057.2503242</v>
      </c>
      <c r="O25" s="4">
        <v>2618618472.2453241</v>
      </c>
      <c r="P25" s="4">
        <v>1848252080.606324</v>
      </c>
      <c r="Q25" s="4">
        <v>1758235341.0983236</v>
      </c>
      <c r="R25" s="4">
        <v>1662892443.7563241</v>
      </c>
      <c r="S25" s="4">
        <v>1482498894.7603242</v>
      </c>
      <c r="T25" s="4">
        <v>1371456328.3743241</v>
      </c>
      <c r="U25" s="4">
        <v>631165118.68732429</v>
      </c>
      <c r="V25" s="4">
        <v>405833242.9423244</v>
      </c>
      <c r="W25" s="4">
        <v>293472383.63416225</v>
      </c>
      <c r="X25" s="4">
        <v>220949218.78900003</v>
      </c>
      <c r="Y25" s="4">
        <v>143370418.06199998</v>
      </c>
      <c r="Z25" s="4">
        <v>115114449.772</v>
      </c>
      <c r="AA25" s="4">
        <v>117649236.61400001</v>
      </c>
      <c r="AB25" s="4">
        <v>87213832.113999993</v>
      </c>
      <c r="AC25" s="4">
        <v>46810110.167000003</v>
      </c>
      <c r="AD25" s="4">
        <v>20070528.728</v>
      </c>
      <c r="AE25" s="4">
        <v>13916615.410999998</v>
      </c>
      <c r="AF25" s="4">
        <v>9721755.7609999999</v>
      </c>
      <c r="AG25" s="4">
        <v>5841560.6710000001</v>
      </c>
      <c r="AH25" s="4">
        <v>1009622.7609999999</v>
      </c>
      <c r="AI25" s="4">
        <v>302236.70799999998</v>
      </c>
      <c r="AJ25" s="4">
        <v>302236.70799999998</v>
      </c>
      <c r="AK25" s="4">
        <v>302236.70799999998</v>
      </c>
      <c r="AL25" s="4">
        <v>302236.70799999998</v>
      </c>
      <c r="AM25" s="4">
        <v>302236.70799999998</v>
      </c>
      <c r="AN25" s="4">
        <v>302236.70799999998</v>
      </c>
      <c r="AO25" s="4">
        <v>302236.70799999998</v>
      </c>
      <c r="AP25" s="4">
        <v>302236.70799999998</v>
      </c>
      <c r="AQ25" s="4">
        <v>302236.70799999998</v>
      </c>
      <c r="AR25" s="4">
        <v>6490188931.5131502</v>
      </c>
      <c r="AS25" s="4">
        <v>41972457129.992844</v>
      </c>
      <c r="AT25" s="4">
        <v>48462646061.505997</v>
      </c>
    </row>
    <row r="27" spans="1:47" x14ac:dyDescent="0.35"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</row>
    <row r="28" spans="1:47" x14ac:dyDescent="0.35"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4"/>
    </row>
    <row r="29" spans="1:47" x14ac:dyDescent="0.35">
      <c r="AU29" s="4"/>
    </row>
    <row r="30" spans="1:47" x14ac:dyDescent="0.35"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x14ac:dyDescent="0.35"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3"/>
    </row>
  </sheetData>
  <mergeCells count="1">
    <mergeCell ref="A1:M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B236"/>
  <sheetViews>
    <sheetView showGridLines="0" workbookViewId="0">
      <selection sqref="A1:L1"/>
    </sheetView>
  </sheetViews>
  <sheetFormatPr baseColWidth="10" defaultColWidth="11.453125" defaultRowHeight="14.5" x14ac:dyDescent="0.35"/>
  <cols>
    <col min="1" max="1" width="48.453125" customWidth="1"/>
    <col min="2" max="2" width="27.54296875" bestFit="1" customWidth="1"/>
    <col min="3" max="3" width="22.81640625" bestFit="1" customWidth="1"/>
    <col min="4" max="9" width="12.54296875" customWidth="1"/>
    <col min="10" max="20" width="15.54296875" bestFit="1" customWidth="1"/>
    <col min="21" max="25" width="13.81640625" bestFit="1" customWidth="1"/>
    <col min="26" max="27" width="13.54296875" bestFit="1" customWidth="1"/>
    <col min="28" max="30" width="12.81640625" bestFit="1" customWidth="1"/>
    <col min="31" max="31" width="12.54296875" bestFit="1" customWidth="1"/>
    <col min="32" max="35" width="11.81640625" bestFit="1" customWidth="1"/>
    <col min="36" max="42" width="11.54296875" customWidth="1"/>
    <col min="43" max="43" width="14.7265625" bestFit="1" customWidth="1"/>
    <col min="44" max="44" width="15.7265625" bestFit="1" customWidth="1"/>
    <col min="45" max="45" width="16.08984375" bestFit="1" customWidth="1"/>
    <col min="46" max="46" width="16" bestFit="1" customWidth="1"/>
  </cols>
  <sheetData>
    <row r="1" spans="1:45" s="6" customFormat="1" ht="23.5" x14ac:dyDescent="0.55000000000000004">
      <c r="A1" s="139" t="s">
        <v>623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45" s="6" customFormat="1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45" s="6" customFormat="1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spans="1:45" s="6" customFormat="1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45" s="6" customFormat="1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</row>
    <row r="6" spans="1:45" s="6" customFormat="1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45" s="6" customFormat="1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45" s="6" customFormat="1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10" spans="1:45" ht="29" x14ac:dyDescent="0.35">
      <c r="A10" s="85" t="s">
        <v>348</v>
      </c>
      <c r="B10" s="85" t="s">
        <v>368</v>
      </c>
      <c r="C10" s="85" t="s">
        <v>347</v>
      </c>
      <c r="D10" s="54" t="s">
        <v>583</v>
      </c>
      <c r="E10" s="5" t="s">
        <v>624</v>
      </c>
      <c r="F10" s="5" t="s">
        <v>625</v>
      </c>
      <c r="G10" s="5" t="s">
        <v>626</v>
      </c>
      <c r="H10" s="5" t="s">
        <v>627</v>
      </c>
      <c r="I10" s="5" t="s">
        <v>628</v>
      </c>
      <c r="J10" s="5" t="s">
        <v>629</v>
      </c>
      <c r="K10" s="5" t="s">
        <v>630</v>
      </c>
      <c r="L10" s="5" t="s">
        <v>631</v>
      </c>
      <c r="M10" s="5" t="s">
        <v>632</v>
      </c>
      <c r="N10" s="5" t="s">
        <v>633</v>
      </c>
      <c r="O10" s="5" t="s">
        <v>594</v>
      </c>
      <c r="P10" s="5" t="s">
        <v>595</v>
      </c>
      <c r="Q10" s="5" t="s">
        <v>596</v>
      </c>
      <c r="R10" s="5" t="s">
        <v>597</v>
      </c>
      <c r="S10" s="5" t="s">
        <v>598</v>
      </c>
      <c r="T10" s="5" t="s">
        <v>599</v>
      </c>
      <c r="U10" s="5" t="s">
        <v>600</v>
      </c>
      <c r="V10" s="5" t="s">
        <v>601</v>
      </c>
      <c r="W10" s="5" t="s">
        <v>634</v>
      </c>
      <c r="X10" s="5" t="s">
        <v>603</v>
      </c>
      <c r="Y10" s="5" t="s">
        <v>604</v>
      </c>
      <c r="Z10" s="5" t="s">
        <v>605</v>
      </c>
      <c r="AA10" s="5" t="s">
        <v>606</v>
      </c>
      <c r="AB10" s="5" t="s">
        <v>607</v>
      </c>
      <c r="AC10" s="5" t="s">
        <v>608</v>
      </c>
      <c r="AD10" s="5" t="s">
        <v>609</v>
      </c>
      <c r="AE10" s="5" t="s">
        <v>610</v>
      </c>
      <c r="AF10" s="5" t="s">
        <v>611</v>
      </c>
      <c r="AG10" s="5" t="s">
        <v>612</v>
      </c>
      <c r="AH10" s="5" t="s">
        <v>613</v>
      </c>
      <c r="AI10" s="5" t="s">
        <v>614</v>
      </c>
      <c r="AJ10" s="5" t="s">
        <v>615</v>
      </c>
      <c r="AK10" s="5" t="s">
        <v>616</v>
      </c>
      <c r="AL10" s="5" t="s">
        <v>617</v>
      </c>
      <c r="AM10" s="5" t="s">
        <v>618</v>
      </c>
      <c r="AN10" s="5" t="s">
        <v>619</v>
      </c>
      <c r="AO10" s="5" t="s">
        <v>620</v>
      </c>
      <c r="AP10" s="5" t="s">
        <v>621</v>
      </c>
      <c r="AQ10" s="5" t="s">
        <v>1853</v>
      </c>
      <c r="AR10" s="5" t="s">
        <v>1857</v>
      </c>
      <c r="AS10" s="5" t="s">
        <v>1895</v>
      </c>
    </row>
    <row r="11" spans="1:45" x14ac:dyDescent="0.35">
      <c r="A11" t="s">
        <v>472</v>
      </c>
      <c r="B11" t="s">
        <v>488</v>
      </c>
      <c r="C11" t="s">
        <v>373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2108019.16</v>
      </c>
      <c r="P11" s="4">
        <v>2108019.16</v>
      </c>
      <c r="Q11" s="4">
        <v>2108019.16</v>
      </c>
      <c r="R11" s="4">
        <v>2108019.16</v>
      </c>
      <c r="S11" s="4">
        <v>2108019.16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10540095.800000001</v>
      </c>
      <c r="AS11" s="4">
        <v>10540095.800000001</v>
      </c>
    </row>
    <row r="12" spans="1:45" x14ac:dyDescent="0.35">
      <c r="B12" t="s">
        <v>490</v>
      </c>
      <c r="C12" t="s">
        <v>373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1974604.84</v>
      </c>
      <c r="P12" s="4">
        <v>1974604.84</v>
      </c>
      <c r="Q12" s="4">
        <v>1974604.84</v>
      </c>
      <c r="R12" s="4">
        <v>1974604.84</v>
      </c>
      <c r="S12" s="4">
        <v>1974604.84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9873024.2000000011</v>
      </c>
      <c r="AS12" s="4">
        <v>9873024.2000000011</v>
      </c>
    </row>
    <row r="13" spans="1:45" x14ac:dyDescent="0.35">
      <c r="B13" t="s">
        <v>492</v>
      </c>
      <c r="C13" t="s">
        <v>373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10287665.699999999</v>
      </c>
      <c r="P13" s="4">
        <v>10287665.699999999</v>
      </c>
      <c r="Q13" s="4">
        <v>10287665.699999999</v>
      </c>
      <c r="R13" s="4">
        <v>10287665.699999999</v>
      </c>
      <c r="S13" s="4">
        <v>10287665.699999999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51438328.5</v>
      </c>
      <c r="AS13" s="4">
        <v>51438328.5</v>
      </c>
    </row>
    <row r="14" spans="1:45" x14ac:dyDescent="0.35">
      <c r="B14" t="s">
        <v>494</v>
      </c>
      <c r="C14" t="s">
        <v>373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533839.54</v>
      </c>
      <c r="P14" s="4">
        <v>533839.54</v>
      </c>
      <c r="Q14" s="4">
        <v>533839.54</v>
      </c>
      <c r="R14" s="4">
        <v>533839.54</v>
      </c>
      <c r="S14" s="4">
        <v>533839.54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2669197.7000000002</v>
      </c>
      <c r="AS14" s="4">
        <v>2669197.7000000002</v>
      </c>
    </row>
    <row r="15" spans="1:45" x14ac:dyDescent="0.35">
      <c r="B15" t="s">
        <v>496</v>
      </c>
      <c r="C15" t="s">
        <v>373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2188213.56</v>
      </c>
      <c r="P15" s="4">
        <v>2188213.56</v>
      </c>
      <c r="Q15" s="4">
        <v>2188213.56</v>
      </c>
      <c r="R15" s="4">
        <v>2188213.56</v>
      </c>
      <c r="S15" s="4">
        <v>2188213.56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10941067.800000001</v>
      </c>
      <c r="AS15" s="4">
        <v>10941067.800000001</v>
      </c>
    </row>
    <row r="16" spans="1:45" x14ac:dyDescent="0.35">
      <c r="B16" t="s">
        <v>498</v>
      </c>
      <c r="C16" t="s">
        <v>373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1401943.92</v>
      </c>
      <c r="P16" s="4">
        <v>1401943.92</v>
      </c>
      <c r="Q16" s="4">
        <v>1401943.92</v>
      </c>
      <c r="R16" s="4">
        <v>1401943.92</v>
      </c>
      <c r="S16" s="4">
        <v>1401943.92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7009719.5999999996</v>
      </c>
      <c r="AS16" s="4">
        <v>7009719.5999999996</v>
      </c>
    </row>
    <row r="17" spans="1:45" x14ac:dyDescent="0.35">
      <c r="B17" t="s">
        <v>500</v>
      </c>
      <c r="C17" t="s">
        <v>373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1884021.62</v>
      </c>
      <c r="P17" s="4">
        <v>1884021.62</v>
      </c>
      <c r="Q17" s="4">
        <v>1884021.62</v>
      </c>
      <c r="R17" s="4">
        <v>1884021.62</v>
      </c>
      <c r="S17" s="4">
        <v>1884021.62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9420108.1000000015</v>
      </c>
      <c r="AS17" s="4">
        <v>9420108.1000000015</v>
      </c>
    </row>
    <row r="18" spans="1:45" x14ac:dyDescent="0.35">
      <c r="B18" t="s">
        <v>502</v>
      </c>
      <c r="C18" t="s">
        <v>373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6207046.5599999996</v>
      </c>
      <c r="P18" s="4">
        <v>6207046.5599999996</v>
      </c>
      <c r="Q18" s="4">
        <v>6207046.5599999996</v>
      </c>
      <c r="R18" s="4">
        <v>6207046.5599999996</v>
      </c>
      <c r="S18" s="4">
        <v>6207046.5599999996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31035232.799999997</v>
      </c>
      <c r="AS18" s="4">
        <v>31035232.799999997</v>
      </c>
    </row>
    <row r="19" spans="1:45" x14ac:dyDescent="0.35">
      <c r="B19" t="s">
        <v>504</v>
      </c>
      <c r="C19" t="s">
        <v>373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2550546.44</v>
      </c>
      <c r="P19" s="4">
        <v>2550546.44</v>
      </c>
      <c r="Q19" s="4">
        <v>2550546.44</v>
      </c>
      <c r="R19" s="4">
        <v>2550546.44</v>
      </c>
      <c r="S19" s="4">
        <v>2550546.44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12752732.199999999</v>
      </c>
      <c r="AS19" s="4">
        <v>12752732.199999999</v>
      </c>
    </row>
    <row r="20" spans="1:45" x14ac:dyDescent="0.35">
      <c r="B20" t="s">
        <v>506</v>
      </c>
      <c r="C20" t="s">
        <v>373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1010631.7</v>
      </c>
      <c r="P20" s="4">
        <v>1010631.7</v>
      </c>
      <c r="Q20" s="4">
        <v>1010631.7</v>
      </c>
      <c r="R20" s="4">
        <v>1010631.7</v>
      </c>
      <c r="S20" s="4">
        <v>1010631.7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5053158.5</v>
      </c>
      <c r="AS20" s="4">
        <v>5053158.5</v>
      </c>
    </row>
    <row r="21" spans="1:45" x14ac:dyDescent="0.35">
      <c r="B21" t="s">
        <v>477</v>
      </c>
      <c r="C21" t="s">
        <v>373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</row>
    <row r="22" spans="1:45" x14ac:dyDescent="0.35">
      <c r="B22" t="s">
        <v>479</v>
      </c>
      <c r="C22" t="s">
        <v>373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</row>
    <row r="23" spans="1:45" x14ac:dyDescent="0.35">
      <c r="B23" t="s">
        <v>507</v>
      </c>
      <c r="C23" t="s">
        <v>373</v>
      </c>
      <c r="D23" s="4">
        <v>0</v>
      </c>
      <c r="E23" s="4">
        <v>200988398.40000001</v>
      </c>
      <c r="F23" s="4">
        <v>200988398.40000001</v>
      </c>
      <c r="G23" s="4">
        <v>200988398.40000001</v>
      </c>
      <c r="H23" s="4">
        <v>200988398.40000001</v>
      </c>
      <c r="I23" s="4">
        <v>200988398.40000001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200988398.40000001</v>
      </c>
      <c r="AR23" s="4">
        <v>803953593.60000002</v>
      </c>
      <c r="AS23" s="4">
        <v>1004941992</v>
      </c>
    </row>
    <row r="24" spans="1:45" x14ac:dyDescent="0.35">
      <c r="B24" t="s">
        <v>288</v>
      </c>
      <c r="C24" t="s">
        <v>373</v>
      </c>
      <c r="D24" s="4">
        <v>2000000</v>
      </c>
      <c r="E24" s="4">
        <v>4000000</v>
      </c>
      <c r="F24" s="4">
        <v>4000000</v>
      </c>
      <c r="G24" s="4">
        <v>5500000</v>
      </c>
      <c r="H24" s="4">
        <v>9000000</v>
      </c>
      <c r="I24" s="4">
        <v>14500000</v>
      </c>
      <c r="J24" s="4">
        <v>19000000</v>
      </c>
      <c r="K24" s="4">
        <v>35000000</v>
      </c>
      <c r="L24" s="4">
        <v>50000000</v>
      </c>
      <c r="M24" s="4">
        <v>43000000</v>
      </c>
      <c r="N24" s="4">
        <v>18000000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6000000</v>
      </c>
      <c r="AR24" s="4">
        <v>198000000</v>
      </c>
      <c r="AS24" s="4">
        <v>204000000</v>
      </c>
    </row>
    <row r="25" spans="1:45" x14ac:dyDescent="0.35">
      <c r="B25" t="s">
        <v>484</v>
      </c>
      <c r="C25" t="s">
        <v>373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</row>
    <row r="26" spans="1:45" x14ac:dyDescent="0.35">
      <c r="B26" t="s">
        <v>292</v>
      </c>
      <c r="C26" t="s">
        <v>373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596588484.39999998</v>
      </c>
      <c r="P26" s="4">
        <v>596588484.39999998</v>
      </c>
      <c r="Q26" s="4">
        <v>596588484.39999998</v>
      </c>
      <c r="R26" s="4">
        <v>596588484.39999998</v>
      </c>
      <c r="S26" s="4">
        <v>596588484.39999998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2982942422</v>
      </c>
      <c r="AS26" s="4">
        <v>2982942422</v>
      </c>
    </row>
    <row r="27" spans="1:45" x14ac:dyDescent="0.35">
      <c r="B27" t="s">
        <v>290</v>
      </c>
      <c r="C27" t="s">
        <v>373</v>
      </c>
      <c r="D27" s="4">
        <v>0</v>
      </c>
      <c r="E27" s="4">
        <v>608224852.79999995</v>
      </c>
      <c r="F27" s="4">
        <v>608224852.79999995</v>
      </c>
      <c r="G27" s="4">
        <v>608224852.79999995</v>
      </c>
      <c r="H27" s="4">
        <v>608224852.79999995</v>
      </c>
      <c r="I27" s="4">
        <v>608224852.79999995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608224852.79999995</v>
      </c>
      <c r="AR27" s="4">
        <v>2432899411.1999998</v>
      </c>
      <c r="AS27" s="4">
        <v>3041124264</v>
      </c>
    </row>
    <row r="28" spans="1:45" x14ac:dyDescent="0.35">
      <c r="B28" t="s">
        <v>291</v>
      </c>
      <c r="C28" t="s">
        <v>373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1300558138.4000001</v>
      </c>
      <c r="K28" s="4">
        <v>1300558138.4000001</v>
      </c>
      <c r="L28" s="4">
        <v>1300558138.4000001</v>
      </c>
      <c r="M28" s="4">
        <v>1300558138.4000001</v>
      </c>
      <c r="N28" s="4">
        <v>1300558138.4000001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6502790692</v>
      </c>
      <c r="AS28" s="4">
        <v>6502790692</v>
      </c>
    </row>
    <row r="29" spans="1:45" x14ac:dyDescent="0.35">
      <c r="B29" t="s">
        <v>486</v>
      </c>
      <c r="C29" t="s">
        <v>373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</row>
    <row r="30" spans="1:45" x14ac:dyDescent="0.35">
      <c r="A30" t="s">
        <v>635</v>
      </c>
      <c r="D30" s="4">
        <v>2000000</v>
      </c>
      <c r="E30" s="4">
        <v>813213251.19999993</v>
      </c>
      <c r="F30" s="4">
        <v>813213251.19999993</v>
      </c>
      <c r="G30" s="4">
        <v>814713251.19999993</v>
      </c>
      <c r="H30" s="4">
        <v>818213251.19999993</v>
      </c>
      <c r="I30" s="4">
        <v>823713251.19999993</v>
      </c>
      <c r="J30" s="4">
        <v>1319558138.4000001</v>
      </c>
      <c r="K30" s="4">
        <v>1335558138.4000001</v>
      </c>
      <c r="L30" s="4">
        <v>1350558138.4000001</v>
      </c>
      <c r="M30" s="4">
        <v>1343558138.4000001</v>
      </c>
      <c r="N30" s="4">
        <v>1318558138.4000001</v>
      </c>
      <c r="O30" s="4">
        <v>626735017.43999994</v>
      </c>
      <c r="P30" s="4">
        <v>626735017.43999994</v>
      </c>
      <c r="Q30" s="4">
        <v>626735017.43999994</v>
      </c>
      <c r="R30" s="4">
        <v>626735017.43999994</v>
      </c>
      <c r="S30" s="4">
        <v>626735017.43999994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815213251.19999993</v>
      </c>
      <c r="AR30" s="4">
        <v>13071318784</v>
      </c>
      <c r="AS30" s="4">
        <v>13886532035.200001</v>
      </c>
    </row>
    <row r="31" spans="1:45" x14ac:dyDescent="0.35">
      <c r="A31" s="8" t="s">
        <v>374</v>
      </c>
      <c r="B31" s="8" t="s">
        <v>306</v>
      </c>
      <c r="C31" s="8" t="s">
        <v>373</v>
      </c>
      <c r="D31" s="9">
        <v>50171255.189999998</v>
      </c>
      <c r="E31" s="9">
        <v>69207079.840000004</v>
      </c>
      <c r="F31" s="9">
        <v>69207079.679999992</v>
      </c>
      <c r="G31" s="9">
        <v>4091795.01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119378335.03</v>
      </c>
      <c r="AR31" s="9">
        <v>73298874.689999998</v>
      </c>
      <c r="AS31" s="9">
        <v>192677209.72</v>
      </c>
    </row>
    <row r="32" spans="1:45" x14ac:dyDescent="0.35">
      <c r="B32" t="s">
        <v>303</v>
      </c>
      <c r="C32" t="s">
        <v>402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</row>
    <row r="33" spans="1:45" x14ac:dyDescent="0.35">
      <c r="C33" t="s">
        <v>404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</row>
    <row r="34" spans="1:45" x14ac:dyDescent="0.35">
      <c r="C34" t="s">
        <v>379</v>
      </c>
      <c r="D34" s="4">
        <v>5833018.1500000004</v>
      </c>
      <c r="E34" s="4">
        <v>6616351.4800000004</v>
      </c>
      <c r="F34" s="4">
        <v>6616351.4800000004</v>
      </c>
      <c r="G34" s="4">
        <v>6616351.4800000004</v>
      </c>
      <c r="H34" s="4">
        <v>6616351.4800000004</v>
      </c>
      <c r="I34" s="4">
        <v>6816351.4800000004</v>
      </c>
      <c r="J34" s="4">
        <v>6816351.4800000004</v>
      </c>
      <c r="K34" s="4">
        <v>6816351.4800000004</v>
      </c>
      <c r="L34" s="4">
        <v>6816351.4800000004</v>
      </c>
      <c r="M34" s="4">
        <v>6816351.4800000004</v>
      </c>
      <c r="N34" s="4">
        <v>6816351.4800000004</v>
      </c>
      <c r="O34" s="4">
        <v>5559900</v>
      </c>
      <c r="P34" s="4">
        <v>533333.53</v>
      </c>
      <c r="Q34" s="4">
        <v>200000</v>
      </c>
      <c r="R34" s="4">
        <v>200000</v>
      </c>
      <c r="S34" s="4">
        <v>200000</v>
      </c>
      <c r="T34" s="4">
        <v>200000</v>
      </c>
      <c r="U34" s="4">
        <v>200000</v>
      </c>
      <c r="V34" s="4">
        <v>200000</v>
      </c>
      <c r="W34" s="4">
        <v>200000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12449369.630000001</v>
      </c>
      <c r="AR34" s="4">
        <v>68240396.850000009</v>
      </c>
      <c r="AS34" s="4">
        <v>80689766.480000004</v>
      </c>
    </row>
    <row r="35" spans="1:45" x14ac:dyDescent="0.35">
      <c r="C35" t="s">
        <v>373</v>
      </c>
      <c r="D35" s="4">
        <v>20130597.09</v>
      </c>
      <c r="E35" s="4">
        <v>24531647.420000002</v>
      </c>
      <c r="F35" s="4">
        <v>25844147.420000002</v>
      </c>
      <c r="G35" s="4">
        <v>25844147.420000002</v>
      </c>
      <c r="H35" s="4">
        <v>30844147.420000002</v>
      </c>
      <c r="I35" s="4">
        <v>30844147.420000002</v>
      </c>
      <c r="J35" s="4">
        <v>30844147.420000002</v>
      </c>
      <c r="K35" s="4">
        <v>30844147.420000002</v>
      </c>
      <c r="L35" s="4">
        <v>30844147.420000002</v>
      </c>
      <c r="M35" s="4">
        <v>30844147.420000002</v>
      </c>
      <c r="N35" s="4">
        <v>30844147.580000002</v>
      </c>
      <c r="O35" s="4">
        <v>20172762.620000001</v>
      </c>
      <c r="P35" s="4">
        <v>18752800.66</v>
      </c>
      <c r="Q35" s="4">
        <v>13536267.199999999</v>
      </c>
      <c r="R35" s="4">
        <v>8319733.2400000002</v>
      </c>
      <c r="S35" s="4">
        <v>7625000</v>
      </c>
      <c r="T35" s="4">
        <v>7625000</v>
      </c>
      <c r="U35" s="4">
        <v>6968750</v>
      </c>
      <c r="V35" s="4">
        <v>6312500</v>
      </c>
      <c r="W35" s="4">
        <v>6312500</v>
      </c>
      <c r="X35" s="4">
        <v>6312500</v>
      </c>
      <c r="Y35" s="4">
        <v>6312500</v>
      </c>
      <c r="Z35" s="4">
        <v>5000000</v>
      </c>
      <c r="AA35" s="4">
        <v>5000000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44662244.510000005</v>
      </c>
      <c r="AR35" s="4">
        <v>385847640.65999997</v>
      </c>
      <c r="AS35" s="4">
        <v>430509885.16999996</v>
      </c>
    </row>
    <row r="36" spans="1:45" x14ac:dyDescent="0.35">
      <c r="C36" t="s">
        <v>384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</row>
    <row r="37" spans="1:45" x14ac:dyDescent="0.35">
      <c r="C37" t="s">
        <v>386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1012706.7</v>
      </c>
      <c r="J37" s="4">
        <v>1012706.7</v>
      </c>
      <c r="K37" s="4">
        <v>1012706.7</v>
      </c>
      <c r="L37" s="4">
        <v>1012706.7</v>
      </c>
      <c r="M37" s="4">
        <v>1012706.7</v>
      </c>
      <c r="N37" s="4">
        <v>1012706.7</v>
      </c>
      <c r="O37" s="4">
        <v>1012706.7</v>
      </c>
      <c r="P37" s="4">
        <v>1012706.7</v>
      </c>
      <c r="Q37" s="4">
        <v>1012706.7</v>
      </c>
      <c r="R37" s="4">
        <v>1012706.7</v>
      </c>
      <c r="S37" s="4">
        <v>1012706.7</v>
      </c>
      <c r="T37" s="4">
        <v>1012706.7</v>
      </c>
      <c r="U37" s="4">
        <v>1012706.7</v>
      </c>
      <c r="V37" s="4">
        <v>1012706.7</v>
      </c>
      <c r="W37" s="4">
        <v>1012706.7</v>
      </c>
      <c r="X37" s="4">
        <v>1012706.7</v>
      </c>
      <c r="Y37" s="4">
        <v>1012706.7</v>
      </c>
      <c r="Z37" s="4">
        <v>1012706.7</v>
      </c>
      <c r="AA37" s="4">
        <v>1012706.7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19241427.299999993</v>
      </c>
      <c r="AS37" s="4">
        <v>19241427.299999993</v>
      </c>
    </row>
    <row r="38" spans="1:45" x14ac:dyDescent="0.35">
      <c r="B38" t="s">
        <v>318</v>
      </c>
      <c r="C38" t="s">
        <v>373</v>
      </c>
      <c r="D38" s="4">
        <v>18229324.5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18229324.5</v>
      </c>
      <c r="AR38" s="4">
        <v>0</v>
      </c>
      <c r="AS38" s="4">
        <v>18229324.5</v>
      </c>
    </row>
    <row r="39" spans="1:45" x14ac:dyDescent="0.35">
      <c r="B39" t="s">
        <v>312</v>
      </c>
      <c r="C39" t="s">
        <v>373</v>
      </c>
      <c r="D39" s="4">
        <v>7409060.8799999999</v>
      </c>
      <c r="E39" s="4">
        <v>7409060.8799999999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14818121.76</v>
      </c>
      <c r="AR39" s="4">
        <v>0</v>
      </c>
      <c r="AS39" s="4">
        <v>14818121.76</v>
      </c>
    </row>
    <row r="40" spans="1:45" x14ac:dyDescent="0.35">
      <c r="B40" t="s">
        <v>308</v>
      </c>
      <c r="C40" t="s">
        <v>373</v>
      </c>
      <c r="D40" s="4">
        <v>1134500.0589999999</v>
      </c>
      <c r="E40" s="4">
        <v>2269000.1179999998</v>
      </c>
      <c r="F40" s="4">
        <v>2269000.1170000001</v>
      </c>
      <c r="G40" s="4">
        <v>2269000.1170000001</v>
      </c>
      <c r="H40" s="4">
        <v>2269000.1170000001</v>
      </c>
      <c r="I40" s="4">
        <v>2269000.2929999996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3403500.1770000001</v>
      </c>
      <c r="AR40" s="4">
        <v>9076000.6440000013</v>
      </c>
      <c r="AS40" s="4">
        <v>12479500.821000002</v>
      </c>
    </row>
    <row r="41" spans="1:45" x14ac:dyDescent="0.35">
      <c r="A41" t="s">
        <v>636</v>
      </c>
      <c r="D41" s="4">
        <v>102907755.86899999</v>
      </c>
      <c r="E41" s="4">
        <v>110033139.73800001</v>
      </c>
      <c r="F41" s="4">
        <v>103936578.697</v>
      </c>
      <c r="G41" s="4">
        <v>38821294.027000003</v>
      </c>
      <c r="H41" s="4">
        <v>39729499.017000005</v>
      </c>
      <c r="I41" s="4">
        <v>40942205.893000007</v>
      </c>
      <c r="J41" s="4">
        <v>38673205.600000009</v>
      </c>
      <c r="K41" s="4">
        <v>38673205.600000009</v>
      </c>
      <c r="L41" s="4">
        <v>38673205.600000009</v>
      </c>
      <c r="M41" s="4">
        <v>38673205.600000009</v>
      </c>
      <c r="N41" s="4">
        <v>38673205.760000005</v>
      </c>
      <c r="O41" s="4">
        <v>26745369.32</v>
      </c>
      <c r="P41" s="4">
        <v>20298840.890000001</v>
      </c>
      <c r="Q41" s="4">
        <v>14748973.899999999</v>
      </c>
      <c r="R41" s="4">
        <v>9532439.9399999995</v>
      </c>
      <c r="S41" s="4">
        <v>8837706.6999999993</v>
      </c>
      <c r="T41" s="4">
        <v>8837706.6999999993</v>
      </c>
      <c r="U41" s="4">
        <v>8181456.7000000002</v>
      </c>
      <c r="V41" s="4">
        <v>7525206.7000000002</v>
      </c>
      <c r="W41" s="4">
        <v>7525206.7000000002</v>
      </c>
      <c r="X41" s="4">
        <v>7325206.7000000002</v>
      </c>
      <c r="Y41" s="4">
        <v>7325206.7000000002</v>
      </c>
      <c r="Z41" s="4">
        <v>6012706.7000000002</v>
      </c>
      <c r="AA41" s="4">
        <v>6012706.7000000002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212940895.60699999</v>
      </c>
      <c r="AR41" s="4">
        <v>555704340.14400005</v>
      </c>
      <c r="AS41" s="4">
        <v>768645235.75099981</v>
      </c>
    </row>
    <row r="42" spans="1:45" x14ac:dyDescent="0.35">
      <c r="A42" s="8" t="s">
        <v>393</v>
      </c>
      <c r="B42" s="8" t="s">
        <v>249</v>
      </c>
      <c r="C42" t="s">
        <v>402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9">
        <v>0</v>
      </c>
      <c r="AL42" s="9">
        <v>0</v>
      </c>
      <c r="AM42" s="9">
        <v>0</v>
      </c>
      <c r="AN42" s="9">
        <v>0</v>
      </c>
      <c r="AO42" s="9">
        <v>0</v>
      </c>
      <c r="AP42" s="9">
        <v>0</v>
      </c>
      <c r="AQ42" s="9">
        <v>0</v>
      </c>
      <c r="AR42" s="9">
        <v>0</v>
      </c>
      <c r="AS42" s="9">
        <v>0</v>
      </c>
    </row>
    <row r="43" spans="1:45" x14ac:dyDescent="0.35">
      <c r="A43" s="11"/>
      <c r="C43" t="s">
        <v>416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2142857.14</v>
      </c>
      <c r="J43" s="10">
        <v>2142857.14</v>
      </c>
      <c r="K43" s="10">
        <v>2142857.14</v>
      </c>
      <c r="L43" s="10">
        <v>2142857.14</v>
      </c>
      <c r="M43" s="10">
        <v>2142857.14</v>
      </c>
      <c r="N43" s="10">
        <v>2142857.14</v>
      </c>
      <c r="O43" s="10">
        <v>2142857.14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14999999.980000002</v>
      </c>
      <c r="AS43" s="10">
        <v>14999999.980000002</v>
      </c>
    </row>
    <row r="44" spans="1:45" x14ac:dyDescent="0.35">
      <c r="A44" s="11"/>
      <c r="C44" s="8" t="s">
        <v>379</v>
      </c>
      <c r="D44" s="10">
        <v>2010545.82</v>
      </c>
      <c r="E44" s="10">
        <v>4021091.64</v>
      </c>
      <c r="F44" s="10">
        <v>4021091.64</v>
      </c>
      <c r="G44" s="10">
        <v>4021091.64</v>
      </c>
      <c r="H44" s="10">
        <v>4021091.64</v>
      </c>
      <c r="I44" s="10">
        <v>4021091.64</v>
      </c>
      <c r="J44" s="10">
        <v>4021091.64</v>
      </c>
      <c r="K44" s="10">
        <v>4021091.64</v>
      </c>
      <c r="L44" s="10">
        <v>4021091.64</v>
      </c>
      <c r="M44" s="10">
        <v>4021091.64</v>
      </c>
      <c r="N44" s="10">
        <v>4021091.64</v>
      </c>
      <c r="O44" s="10">
        <v>4021091.64</v>
      </c>
      <c r="P44" s="10">
        <v>4021091.64</v>
      </c>
      <c r="Q44" s="10">
        <v>4021091.64</v>
      </c>
      <c r="R44" s="10">
        <v>4021091.64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6031637.46</v>
      </c>
      <c r="AR44" s="10">
        <v>52274191.32</v>
      </c>
      <c r="AS44" s="10">
        <v>58305828.780000001</v>
      </c>
    </row>
    <row r="45" spans="1:45" x14ac:dyDescent="0.35">
      <c r="A45" s="11"/>
      <c r="C45" t="s">
        <v>392</v>
      </c>
      <c r="D45" s="10">
        <v>4666666.66</v>
      </c>
      <c r="E45" s="10">
        <v>4666666.66</v>
      </c>
      <c r="F45" s="10">
        <v>4666666.66</v>
      </c>
      <c r="G45" s="10">
        <v>4666666.66</v>
      </c>
      <c r="H45" s="10">
        <v>4666666.66</v>
      </c>
      <c r="I45" s="10">
        <v>4666666.66</v>
      </c>
      <c r="J45" s="10">
        <v>4666666.66</v>
      </c>
      <c r="K45" s="10">
        <v>4666666.66</v>
      </c>
      <c r="L45" s="10">
        <v>4666666.66</v>
      </c>
      <c r="M45" s="10">
        <v>2333303.4300000002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9333333.3200000003</v>
      </c>
      <c r="AR45" s="10">
        <v>34999970.050000004</v>
      </c>
      <c r="AS45" s="10">
        <v>44333303.370000005</v>
      </c>
    </row>
    <row r="46" spans="1:45" x14ac:dyDescent="0.35">
      <c r="A46" s="11"/>
      <c r="C46" t="s">
        <v>373</v>
      </c>
      <c r="D46" s="10">
        <v>26954267.662</v>
      </c>
      <c r="E46" s="10">
        <v>34620934.332000002</v>
      </c>
      <c r="F46" s="10">
        <v>34620934.332000002</v>
      </c>
      <c r="G46" s="10">
        <v>45287600.998000003</v>
      </c>
      <c r="H46" s="10">
        <v>45287600.998000003</v>
      </c>
      <c r="I46" s="10">
        <v>45287600.998000003</v>
      </c>
      <c r="J46" s="10">
        <v>48859029.578000002</v>
      </c>
      <c r="K46" s="10">
        <v>48859029.578000002</v>
      </c>
      <c r="L46" s="10">
        <v>48859029.578000002</v>
      </c>
      <c r="M46" s="10">
        <v>48859029.578000002</v>
      </c>
      <c r="N46" s="10">
        <v>45525696.445</v>
      </c>
      <c r="O46" s="10">
        <v>35285696.472000003</v>
      </c>
      <c r="P46" s="10">
        <v>30574762.026000001</v>
      </c>
      <c r="Q46" s="10">
        <v>29571428.586000003</v>
      </c>
      <c r="R46" s="10">
        <v>29571428.586000003</v>
      </c>
      <c r="S46" s="10">
        <v>19238095.245999999</v>
      </c>
      <c r="T46" s="10">
        <v>14238095.246000001</v>
      </c>
      <c r="U46" s="10">
        <v>14238095.246000001</v>
      </c>
      <c r="V46" s="10">
        <v>3571428.58</v>
      </c>
      <c r="W46" s="10">
        <v>3571428.58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61575201.993999995</v>
      </c>
      <c r="AR46" s="10">
        <v>591306010.65100002</v>
      </c>
      <c r="AS46" s="10">
        <v>652881212.64499998</v>
      </c>
    </row>
    <row r="47" spans="1:45" x14ac:dyDescent="0.35">
      <c r="A47" s="11"/>
      <c r="C47" t="s">
        <v>399</v>
      </c>
      <c r="D47" s="10">
        <v>7622089.5800000001</v>
      </c>
      <c r="E47" s="10">
        <v>7622089.5800000001</v>
      </c>
      <c r="F47" s="10">
        <v>7622089.5800000001</v>
      </c>
      <c r="G47" s="10">
        <v>7622089.5800000001</v>
      </c>
      <c r="H47" s="10">
        <v>7622089.5800000001</v>
      </c>
      <c r="I47" s="10">
        <v>7622089.5800000001</v>
      </c>
      <c r="J47" s="10">
        <v>7622089.5800000001</v>
      </c>
      <c r="K47" s="10">
        <v>7622089.5800000001</v>
      </c>
      <c r="L47" s="10">
        <v>7622089.5800000001</v>
      </c>
      <c r="M47" s="10">
        <v>7622089.5800000001</v>
      </c>
      <c r="N47" s="10">
        <v>7622089.5800000001</v>
      </c>
      <c r="O47" s="10">
        <v>7622089.5800000001</v>
      </c>
      <c r="P47" s="10">
        <v>3811044.79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15244179.16</v>
      </c>
      <c r="AR47" s="10">
        <v>80031940.590000004</v>
      </c>
      <c r="AS47" s="10">
        <v>95276119.75</v>
      </c>
    </row>
    <row r="48" spans="1:45" x14ac:dyDescent="0.35">
      <c r="A48" s="11"/>
      <c r="B48" t="s">
        <v>254</v>
      </c>
      <c r="C48" t="s">
        <v>402</v>
      </c>
      <c r="D48" s="10">
        <v>17834938.739999998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17834938.739999998</v>
      </c>
      <c r="AR48" s="10">
        <v>0</v>
      </c>
      <c r="AS48" s="10">
        <v>17834938.739999998</v>
      </c>
    </row>
    <row r="49" spans="1:45" x14ac:dyDescent="0.35">
      <c r="A49" s="11"/>
      <c r="C49" t="s">
        <v>373</v>
      </c>
      <c r="D49" s="10">
        <v>105054975.58399999</v>
      </c>
      <c r="E49" s="10">
        <v>198156191.248</v>
      </c>
      <c r="F49" s="10">
        <v>111038908.76800001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303211166.83200002</v>
      </c>
      <c r="AR49" s="10">
        <v>111038908.76800001</v>
      </c>
      <c r="AS49" s="10">
        <v>414250075.59999996</v>
      </c>
    </row>
    <row r="50" spans="1:45" x14ac:dyDescent="0.35">
      <c r="A50" s="11"/>
      <c r="C50" t="s">
        <v>1945</v>
      </c>
      <c r="D50" s="10">
        <v>57540000</v>
      </c>
      <c r="E50" s="10">
        <v>76720000</v>
      </c>
      <c r="F50" s="10">
        <v>76635000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134260000</v>
      </c>
      <c r="AR50" s="10">
        <v>76635000</v>
      </c>
      <c r="AS50" s="10">
        <v>210895000</v>
      </c>
    </row>
    <row r="51" spans="1:45" x14ac:dyDescent="0.35">
      <c r="A51" s="11"/>
      <c r="B51" t="s">
        <v>223</v>
      </c>
      <c r="C51" t="s">
        <v>373</v>
      </c>
      <c r="D51" s="10">
        <v>266378</v>
      </c>
      <c r="E51" s="10">
        <v>383459.56999999995</v>
      </c>
      <c r="F51" s="10">
        <v>383459.56999999995</v>
      </c>
      <c r="G51" s="10">
        <v>383459.56999999995</v>
      </c>
      <c r="H51" s="10">
        <v>383459.53</v>
      </c>
      <c r="I51" s="10">
        <v>308234.48</v>
      </c>
      <c r="J51" s="10">
        <v>191153.02</v>
      </c>
      <c r="K51" s="10">
        <v>191152.96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649837.56999999995</v>
      </c>
      <c r="AR51" s="10">
        <v>1840919.13</v>
      </c>
      <c r="AS51" s="10">
        <v>2490756.7000000002</v>
      </c>
    </row>
    <row r="52" spans="1:45" x14ac:dyDescent="0.35">
      <c r="A52" s="11"/>
      <c r="B52" t="s">
        <v>230</v>
      </c>
      <c r="C52" t="s">
        <v>373</v>
      </c>
      <c r="D52" s="10">
        <v>145179087.46700001</v>
      </c>
      <c r="E52" s="10">
        <v>290358174.93400002</v>
      </c>
      <c r="F52" s="10">
        <v>290358174.93299997</v>
      </c>
      <c r="G52" s="10">
        <v>290358174.93299997</v>
      </c>
      <c r="H52" s="10">
        <v>140391317.29299998</v>
      </c>
      <c r="I52" s="10">
        <v>94071722.513000011</v>
      </c>
      <c r="J52" s="10">
        <v>80497888.652999997</v>
      </c>
      <c r="K52" s="10">
        <v>66924054.703000002</v>
      </c>
      <c r="L52" s="10">
        <v>27092210.818999998</v>
      </c>
      <c r="M52" s="10">
        <v>24939846.625</v>
      </c>
      <c r="N52" s="10">
        <v>24939846.625</v>
      </c>
      <c r="O52" s="10">
        <v>20751983.284999996</v>
      </c>
      <c r="P52" s="10">
        <v>13145213.715</v>
      </c>
      <c r="Q52" s="10">
        <v>9726307.4849999994</v>
      </c>
      <c r="R52" s="10">
        <v>5120987.193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435537262.40099996</v>
      </c>
      <c r="AR52" s="10">
        <v>1088317728.7750001</v>
      </c>
      <c r="AS52" s="10">
        <v>1523854991.1759996</v>
      </c>
    </row>
    <row r="53" spans="1:45" x14ac:dyDescent="0.35">
      <c r="A53" s="11"/>
      <c r="B53" t="s">
        <v>243</v>
      </c>
      <c r="C53" t="s">
        <v>404</v>
      </c>
      <c r="D53" s="10">
        <v>10440631.939999999</v>
      </c>
      <c r="E53" s="10">
        <v>10440631.939999999</v>
      </c>
      <c r="F53" s="10">
        <v>10440631.939999999</v>
      </c>
      <c r="G53" s="10">
        <v>41762527.920000002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20881263.879999999</v>
      </c>
      <c r="AR53" s="10">
        <v>52203159.859999999</v>
      </c>
      <c r="AS53" s="10">
        <v>73084423.739999995</v>
      </c>
    </row>
    <row r="54" spans="1:45" x14ac:dyDescent="0.35">
      <c r="A54" s="11"/>
      <c r="C54" t="s">
        <v>405</v>
      </c>
      <c r="D54" s="10">
        <v>0</v>
      </c>
      <c r="E54" s="10">
        <v>0</v>
      </c>
      <c r="F54" s="10">
        <v>7006343.5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7006343.5</v>
      </c>
      <c r="AS54" s="10">
        <v>7006343.5</v>
      </c>
    </row>
    <row r="55" spans="1:45" x14ac:dyDescent="0.35">
      <c r="A55" s="11"/>
      <c r="B55" t="s">
        <v>233</v>
      </c>
      <c r="C55" t="s">
        <v>406</v>
      </c>
      <c r="D55" s="10">
        <v>2775891.6529999999</v>
      </c>
      <c r="E55" s="10">
        <v>3544180.31</v>
      </c>
      <c r="F55" s="10">
        <v>3544180.3080000002</v>
      </c>
      <c r="G55" s="10">
        <v>3544180.3080000002</v>
      </c>
      <c r="H55" s="10">
        <v>3544180.3080000002</v>
      </c>
      <c r="I55" s="10">
        <v>3544180.3080000002</v>
      </c>
      <c r="J55" s="10">
        <v>3544180.3080000002</v>
      </c>
      <c r="K55" s="10">
        <v>3544180.3080000002</v>
      </c>
      <c r="L55" s="10">
        <v>3544180.3080000002</v>
      </c>
      <c r="M55" s="10">
        <v>3846417.0160000003</v>
      </c>
      <c r="N55" s="10">
        <v>3846417.0160000003</v>
      </c>
      <c r="O55" s="10">
        <v>1838814.0210000002</v>
      </c>
      <c r="P55" s="10">
        <v>1838814.0210000002</v>
      </c>
      <c r="Q55" s="10">
        <v>1838814.0210000002</v>
      </c>
      <c r="R55" s="10">
        <v>1838814.0210000002</v>
      </c>
      <c r="S55" s="10">
        <v>1838814.0210000002</v>
      </c>
      <c r="T55" s="10">
        <v>1838814.0210000002</v>
      </c>
      <c r="U55" s="10">
        <v>1838814.0210000002</v>
      </c>
      <c r="V55" s="10">
        <v>1838814.0210000002</v>
      </c>
      <c r="W55" s="10">
        <v>1838814.0210000002</v>
      </c>
      <c r="X55" s="10">
        <v>1838814.0210000002</v>
      </c>
      <c r="Y55" s="10">
        <v>1838814.0210000002</v>
      </c>
      <c r="Z55" s="10">
        <v>1838814.0210000002</v>
      </c>
      <c r="AA55" s="10">
        <v>1838814.0210000002</v>
      </c>
      <c r="AB55" s="10">
        <v>1838814.0210000002</v>
      </c>
      <c r="AC55" s="10">
        <v>1838814.0210000002</v>
      </c>
      <c r="AD55" s="10">
        <v>1838814.0210000002</v>
      </c>
      <c r="AE55" s="10">
        <v>1838814.0210000002</v>
      </c>
      <c r="AF55" s="10">
        <v>1838814.0210000002</v>
      </c>
      <c r="AG55" s="10">
        <v>1009622.7609999999</v>
      </c>
      <c r="AH55" s="10">
        <v>302236.70799999998</v>
      </c>
      <c r="AI55" s="10">
        <v>302236.70799999998</v>
      </c>
      <c r="AJ55" s="10">
        <v>302236.70799999998</v>
      </c>
      <c r="AK55" s="10">
        <v>302236.70799999998</v>
      </c>
      <c r="AL55" s="10">
        <v>302236.70799999998</v>
      </c>
      <c r="AM55" s="10">
        <v>302236.70799999998</v>
      </c>
      <c r="AN55" s="10">
        <v>302236.70799999998</v>
      </c>
      <c r="AO55" s="10">
        <v>302236.70799999998</v>
      </c>
      <c r="AP55" s="10">
        <v>302236.70799999998</v>
      </c>
      <c r="AQ55" s="10">
        <v>6320071.9629999995</v>
      </c>
      <c r="AR55" s="10">
        <v>69330501.699000031</v>
      </c>
      <c r="AS55" s="10">
        <v>75650573.66200003</v>
      </c>
    </row>
    <row r="56" spans="1:45" x14ac:dyDescent="0.35">
      <c r="A56" s="11"/>
      <c r="B56" t="s">
        <v>206</v>
      </c>
      <c r="C56" t="s">
        <v>407</v>
      </c>
      <c r="D56" s="10">
        <v>109142.924</v>
      </c>
      <c r="E56" s="10">
        <v>109142.924</v>
      </c>
      <c r="F56" s="10">
        <v>109142.924</v>
      </c>
      <c r="G56" s="10">
        <v>109142.924</v>
      </c>
      <c r="H56" s="10">
        <v>109142.924</v>
      </c>
      <c r="I56" s="10">
        <v>109142.924</v>
      </c>
      <c r="J56" s="10">
        <v>109142.924</v>
      </c>
      <c r="K56" s="10">
        <v>109142.811</v>
      </c>
      <c r="L56" s="10">
        <v>93119.100999999995</v>
      </c>
      <c r="M56" s="10">
        <v>61071.353999999999</v>
      </c>
      <c r="N56" s="10">
        <v>55730.188999999998</v>
      </c>
      <c r="O56" s="10">
        <v>55730.188999999998</v>
      </c>
      <c r="P56" s="10">
        <v>55730.188999999998</v>
      </c>
      <c r="Q56" s="10">
        <v>55730.188999999998</v>
      </c>
      <c r="R56" s="10">
        <v>55730.188999999998</v>
      </c>
      <c r="S56" s="10">
        <v>55696.646000000001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218285.848</v>
      </c>
      <c r="AR56" s="10">
        <v>1143395.477</v>
      </c>
      <c r="AS56" s="10">
        <v>1361681.3250000002</v>
      </c>
    </row>
    <row r="57" spans="1:45" x14ac:dyDescent="0.35">
      <c r="A57" s="11"/>
      <c r="C57" t="s">
        <v>373</v>
      </c>
      <c r="D57" s="10">
        <v>203816.93599999999</v>
      </c>
      <c r="E57" s="10">
        <v>127134.14600000001</v>
      </c>
      <c r="F57" s="10">
        <v>68746.864000000001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330951.08199999999</v>
      </c>
      <c r="AR57" s="10">
        <v>68746.864000000001</v>
      </c>
      <c r="AS57" s="10">
        <v>399697.946</v>
      </c>
    </row>
    <row r="58" spans="1:45" x14ac:dyDescent="0.35">
      <c r="A58" s="11"/>
      <c r="B58" t="s">
        <v>252</v>
      </c>
      <c r="C58" t="s">
        <v>373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154777.70199999999</v>
      </c>
      <c r="Q58" s="10">
        <v>309555.40500000003</v>
      </c>
      <c r="R58" s="10">
        <v>309555.40500000003</v>
      </c>
      <c r="S58" s="10">
        <v>928728.12600000005</v>
      </c>
      <c r="T58" s="10">
        <v>928728.12600000005</v>
      </c>
      <c r="U58" s="10">
        <v>928728.12600000005</v>
      </c>
      <c r="V58" s="10">
        <v>928728.12600000005</v>
      </c>
      <c r="W58" s="10">
        <v>928728.12600000005</v>
      </c>
      <c r="X58" s="10">
        <v>928728.12600000005</v>
      </c>
      <c r="Y58" s="10">
        <v>928728.12600000005</v>
      </c>
      <c r="Z58" s="10">
        <v>928728.12600000005</v>
      </c>
      <c r="AA58" s="10">
        <v>774290.96799999999</v>
      </c>
      <c r="AB58" s="10">
        <v>619172.72100000002</v>
      </c>
      <c r="AC58" s="10">
        <v>619172.78899999999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10216349.998000002</v>
      </c>
      <c r="AS58" s="10">
        <v>10216349.998000002</v>
      </c>
    </row>
    <row r="59" spans="1:45" x14ac:dyDescent="0.35">
      <c r="A59" s="11"/>
      <c r="B59" t="s">
        <v>214</v>
      </c>
      <c r="C59" t="s">
        <v>403</v>
      </c>
      <c r="D59" s="10">
        <v>286227.24</v>
      </c>
      <c r="E59" s="10">
        <v>286227.40000000002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572454.64</v>
      </c>
      <c r="AR59" s="10">
        <v>0</v>
      </c>
      <c r="AS59" s="10">
        <v>572454.64</v>
      </c>
    </row>
    <row r="60" spans="1:45" x14ac:dyDescent="0.35">
      <c r="A60" s="11"/>
      <c r="C60" t="s">
        <v>373</v>
      </c>
      <c r="D60" s="10">
        <v>12617112.823000001</v>
      </c>
      <c r="E60" s="10">
        <v>14208470.905999999</v>
      </c>
      <c r="F60" s="10">
        <v>14141715.685000001</v>
      </c>
      <c r="G60" s="10">
        <v>13439625.875</v>
      </c>
      <c r="H60" s="10">
        <v>12737535.445</v>
      </c>
      <c r="I60" s="10">
        <v>12737535.445</v>
      </c>
      <c r="J60" s="10">
        <v>12737535.445</v>
      </c>
      <c r="K60" s="10">
        <v>12737535.775</v>
      </c>
      <c r="L60" s="10">
        <v>12035909.705</v>
      </c>
      <c r="M60" s="10">
        <v>12035909.705</v>
      </c>
      <c r="N60" s="10">
        <v>12035909.705</v>
      </c>
      <c r="O60" s="10">
        <v>11203742.652999999</v>
      </c>
      <c r="P60" s="10">
        <v>9621574.8399999999</v>
      </c>
      <c r="Q60" s="10">
        <v>9621574.8399999999</v>
      </c>
      <c r="R60" s="10">
        <v>9621574.8399999999</v>
      </c>
      <c r="S60" s="10">
        <v>9621574.8399999999</v>
      </c>
      <c r="T60" s="10">
        <v>9621574.8399999999</v>
      </c>
      <c r="U60" s="10">
        <v>9390327.5500000007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26825583.728999998</v>
      </c>
      <c r="AR60" s="10">
        <v>183341157.18800002</v>
      </c>
      <c r="AS60" s="10">
        <v>210166740.917</v>
      </c>
    </row>
    <row r="61" spans="1:45" x14ac:dyDescent="0.35">
      <c r="A61" s="11"/>
      <c r="C61" t="s">
        <v>386</v>
      </c>
      <c r="D61" s="10">
        <v>0</v>
      </c>
      <c r="E61" s="10">
        <v>0</v>
      </c>
      <c r="F61" s="10">
        <v>122013.978</v>
      </c>
      <c r="G61" s="10">
        <v>244027.95600000001</v>
      </c>
      <c r="H61" s="10">
        <v>244027.95600000001</v>
      </c>
      <c r="I61" s="10">
        <v>244027.95600000001</v>
      </c>
      <c r="J61" s="10">
        <v>244027.95600000001</v>
      </c>
      <c r="K61" s="10">
        <v>244027.95600000001</v>
      </c>
      <c r="L61" s="10">
        <v>244027.95600000001</v>
      </c>
      <c r="M61" s="10">
        <v>244027.95600000001</v>
      </c>
      <c r="N61" s="10">
        <v>244027.95600000001</v>
      </c>
      <c r="O61" s="10">
        <v>244027.95600000001</v>
      </c>
      <c r="P61" s="10">
        <v>244027.95600000001</v>
      </c>
      <c r="Q61" s="10">
        <v>244027.95600000001</v>
      </c>
      <c r="R61" s="10">
        <v>244027.95600000001</v>
      </c>
      <c r="S61" s="10">
        <v>244027.95600000001</v>
      </c>
      <c r="T61" s="10">
        <v>244027.95600000001</v>
      </c>
      <c r="U61" s="10">
        <v>244027.95600000001</v>
      </c>
      <c r="V61" s="10">
        <v>244027.95600000001</v>
      </c>
      <c r="W61" s="10">
        <v>244027.95600000001</v>
      </c>
      <c r="X61" s="10">
        <v>244027.95600000001</v>
      </c>
      <c r="Y61" s="10">
        <v>244027.95600000001</v>
      </c>
      <c r="Z61" s="10">
        <v>122013.978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4880559.1200000029</v>
      </c>
      <c r="AS61" s="10">
        <v>4880559.1200000029</v>
      </c>
    </row>
    <row r="62" spans="1:45" x14ac:dyDescent="0.35">
      <c r="A62" s="11"/>
      <c r="C62" t="s">
        <v>544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235696.1</v>
      </c>
      <c r="J62" s="10">
        <v>235696.1</v>
      </c>
      <c r="K62" s="10">
        <v>235696.1</v>
      </c>
      <c r="L62" s="10">
        <v>235696.1</v>
      </c>
      <c r="M62" s="10">
        <v>235696.1</v>
      </c>
      <c r="N62" s="10">
        <v>235696.1</v>
      </c>
      <c r="O62" s="10">
        <v>235696.1</v>
      </c>
      <c r="P62" s="10">
        <v>235696.1</v>
      </c>
      <c r="Q62" s="10">
        <v>235696.1</v>
      </c>
      <c r="R62" s="10">
        <v>235696.1</v>
      </c>
      <c r="S62" s="10">
        <v>235696.1</v>
      </c>
      <c r="T62" s="10">
        <v>235696.1</v>
      </c>
      <c r="U62" s="10">
        <v>235696.1</v>
      </c>
      <c r="V62" s="10">
        <v>235696.1</v>
      </c>
      <c r="W62" s="10">
        <v>235696.1</v>
      </c>
      <c r="X62" s="10">
        <v>235696.1</v>
      </c>
      <c r="Y62" s="10">
        <v>235696.4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4006834.0000000009</v>
      </c>
      <c r="AS62" s="10">
        <v>4006834.0000000009</v>
      </c>
    </row>
    <row r="63" spans="1:45" x14ac:dyDescent="0.35">
      <c r="A63" s="11"/>
      <c r="B63" t="s">
        <v>218</v>
      </c>
      <c r="C63" t="s">
        <v>373</v>
      </c>
      <c r="D63" s="10">
        <v>3028701.4110000003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3028701.4110000003</v>
      </c>
      <c r="AR63" s="10">
        <v>0</v>
      </c>
      <c r="AS63" s="10">
        <v>3028701.4110000003</v>
      </c>
    </row>
    <row r="64" spans="1:45" x14ac:dyDescent="0.35">
      <c r="A64" s="11"/>
      <c r="B64" t="s">
        <v>246</v>
      </c>
      <c r="C64" t="s">
        <v>373</v>
      </c>
      <c r="D64" s="10">
        <v>3741177</v>
      </c>
      <c r="E64" s="10">
        <v>7482354</v>
      </c>
      <c r="F64" s="10">
        <v>7482354</v>
      </c>
      <c r="G64" s="10">
        <v>6682345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11223531</v>
      </c>
      <c r="AR64" s="10">
        <v>14164699</v>
      </c>
      <c r="AS64" s="10">
        <v>25388230</v>
      </c>
    </row>
    <row r="65" spans="1:45" x14ac:dyDescent="0.35">
      <c r="A65" s="11"/>
      <c r="B65" t="s">
        <v>275</v>
      </c>
      <c r="C65" t="s">
        <v>404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</row>
    <row r="66" spans="1:45" x14ac:dyDescent="0.35">
      <c r="A66" s="11"/>
      <c r="C66" t="s">
        <v>373</v>
      </c>
      <c r="D66" s="10">
        <v>0</v>
      </c>
      <c r="E66" s="10">
        <v>8614631.3200000003</v>
      </c>
      <c r="F66" s="10">
        <v>17229262.640000001</v>
      </c>
      <c r="G66" s="10">
        <v>17229262.640000001</v>
      </c>
      <c r="H66" s="10">
        <v>17229262.640000001</v>
      </c>
      <c r="I66" s="10">
        <v>17229262.640000001</v>
      </c>
      <c r="J66" s="10">
        <v>17229262.640000001</v>
      </c>
      <c r="K66" s="10">
        <v>17229262.640000001</v>
      </c>
      <c r="L66" s="10">
        <v>17229262.640000001</v>
      </c>
      <c r="M66" s="10">
        <v>17229262.640000001</v>
      </c>
      <c r="N66" s="10">
        <v>17229262.640000001</v>
      </c>
      <c r="O66" s="10">
        <v>17229262.640000001</v>
      </c>
      <c r="P66" s="10">
        <v>17229262.640000001</v>
      </c>
      <c r="Q66" s="10">
        <v>3228262.64</v>
      </c>
      <c r="R66" s="10">
        <v>3228262.64</v>
      </c>
      <c r="S66" s="10">
        <v>3228262.64</v>
      </c>
      <c r="T66" s="10">
        <v>3228262.64</v>
      </c>
      <c r="U66" s="10">
        <v>3228262.64</v>
      </c>
      <c r="V66" s="10">
        <v>3228262.64</v>
      </c>
      <c r="W66" s="10">
        <v>3228262.64</v>
      </c>
      <c r="X66" s="10">
        <v>1614131.15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8614631.3200000003</v>
      </c>
      <c r="AR66" s="10">
        <v>213733858.67000002</v>
      </c>
      <c r="AS66" s="10">
        <v>222348489.99000001</v>
      </c>
    </row>
    <row r="67" spans="1:45" x14ac:dyDescent="0.35">
      <c r="A67" s="11"/>
      <c r="B67" t="s">
        <v>215</v>
      </c>
      <c r="C67" t="s">
        <v>402</v>
      </c>
      <c r="D67" s="10">
        <v>536784.16432432423</v>
      </c>
      <c r="E67" s="10">
        <v>536784.16432432423</v>
      </c>
      <c r="F67" s="10">
        <v>536784.16432432423</v>
      </c>
      <c r="G67" s="10">
        <v>536784.16432432423</v>
      </c>
      <c r="H67" s="10">
        <v>536784.16432432423</v>
      </c>
      <c r="I67" s="10">
        <v>536784.16432432423</v>
      </c>
      <c r="J67" s="10">
        <v>536784.16432432423</v>
      </c>
      <c r="K67" s="10">
        <v>536784.16432432423</v>
      </c>
      <c r="L67" s="10">
        <v>536784.16432432423</v>
      </c>
      <c r="M67" s="10">
        <v>536784.16432432423</v>
      </c>
      <c r="N67" s="10">
        <v>536784.16432432423</v>
      </c>
      <c r="O67" s="10">
        <v>536784.16432432423</v>
      </c>
      <c r="P67" s="10">
        <v>536784.16432432423</v>
      </c>
      <c r="Q67" s="10">
        <v>536784.16432432423</v>
      </c>
      <c r="R67" s="10">
        <v>536784.16432432423</v>
      </c>
      <c r="S67" s="10">
        <v>536784.16432432423</v>
      </c>
      <c r="T67" s="10">
        <v>536784.16432432423</v>
      </c>
      <c r="U67" s="10">
        <v>536784.16432432423</v>
      </c>
      <c r="V67" s="10">
        <v>268392.08216216211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1073568.3286486485</v>
      </c>
      <c r="AR67" s="10">
        <v>8856938.7113513518</v>
      </c>
      <c r="AS67" s="10">
        <v>9930507.040000001</v>
      </c>
    </row>
    <row r="68" spans="1:45" x14ac:dyDescent="0.35">
      <c r="A68" s="11"/>
      <c r="C68" t="s">
        <v>413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94227.847999999998</v>
      </c>
      <c r="K68" s="10">
        <v>94227.847999999998</v>
      </c>
      <c r="L68" s="10">
        <v>94227.847999999998</v>
      </c>
      <c r="M68" s="10">
        <v>94227.847999999998</v>
      </c>
      <c r="N68" s="10">
        <v>94227.847999999998</v>
      </c>
      <c r="O68" s="10">
        <v>94227.847999999998</v>
      </c>
      <c r="P68" s="10">
        <v>94227.847999999998</v>
      </c>
      <c r="Q68" s="10">
        <v>94227.847999999998</v>
      </c>
      <c r="R68" s="10">
        <v>94227.847999999998</v>
      </c>
      <c r="S68" s="10">
        <v>94227.847999999998</v>
      </c>
      <c r="T68" s="10">
        <v>94227.847999999998</v>
      </c>
      <c r="U68" s="10">
        <v>94227.847999999998</v>
      </c>
      <c r="V68" s="10">
        <v>94227.847999999998</v>
      </c>
      <c r="W68" s="10">
        <v>94227.847999999998</v>
      </c>
      <c r="X68" s="10">
        <v>94227.847999999998</v>
      </c>
      <c r="Y68" s="10">
        <v>94227.847999999998</v>
      </c>
      <c r="Z68" s="10">
        <v>94227.847999999998</v>
      </c>
      <c r="AA68" s="10">
        <v>94227.847999999998</v>
      </c>
      <c r="AB68" s="10">
        <v>94227.847999999998</v>
      </c>
      <c r="AC68" s="10">
        <v>94227.847999999998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1884556.96</v>
      </c>
      <c r="AS68" s="10">
        <v>1884556.96</v>
      </c>
    </row>
    <row r="69" spans="1:45" x14ac:dyDescent="0.35">
      <c r="A69" s="11"/>
      <c r="C69" t="s">
        <v>409</v>
      </c>
      <c r="D69" s="10">
        <v>79460.5</v>
      </c>
      <c r="E69" s="10">
        <v>79460.5</v>
      </c>
      <c r="F69" s="10">
        <v>79460.5</v>
      </c>
      <c r="G69" s="10">
        <v>79460.5</v>
      </c>
      <c r="H69" s="10">
        <v>79460.5</v>
      </c>
      <c r="I69" s="10">
        <v>334064.837</v>
      </c>
      <c r="J69" s="10">
        <v>334064.837</v>
      </c>
      <c r="K69" s="10">
        <v>334064.837</v>
      </c>
      <c r="L69" s="10">
        <v>334064.837</v>
      </c>
      <c r="M69" s="10">
        <v>334064.837</v>
      </c>
      <c r="N69" s="10">
        <v>334064.837</v>
      </c>
      <c r="O69" s="10">
        <v>334064.837</v>
      </c>
      <c r="P69" s="10">
        <v>334064.837</v>
      </c>
      <c r="Q69" s="10">
        <v>334064.837</v>
      </c>
      <c r="R69" s="10">
        <v>334064.837</v>
      </c>
      <c r="S69" s="10">
        <v>334064.837</v>
      </c>
      <c r="T69" s="10">
        <v>334064.837</v>
      </c>
      <c r="U69" s="10">
        <v>334064.837</v>
      </c>
      <c r="V69" s="10">
        <v>334064.837</v>
      </c>
      <c r="W69" s="10">
        <v>334064.837</v>
      </c>
      <c r="X69" s="10">
        <v>334064.837</v>
      </c>
      <c r="Y69" s="10">
        <v>334064.837</v>
      </c>
      <c r="Z69" s="10">
        <v>334064.837</v>
      </c>
      <c r="AA69" s="10">
        <v>334064.837</v>
      </c>
      <c r="AB69" s="10">
        <v>334064.837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158921</v>
      </c>
      <c r="AR69" s="10">
        <v>6919678.2400000002</v>
      </c>
      <c r="AS69" s="10">
        <v>7078599.2400000002</v>
      </c>
    </row>
    <row r="70" spans="1:45" x14ac:dyDescent="0.35">
      <c r="A70" s="11"/>
      <c r="C70" t="s">
        <v>373</v>
      </c>
      <c r="D70" s="10">
        <v>290196.48800000001</v>
      </c>
      <c r="E70" s="10">
        <v>290196.59100000001</v>
      </c>
      <c r="F70" s="10">
        <v>116078.77900000001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580393.07900000003</v>
      </c>
      <c r="AR70" s="10">
        <v>116078.77900000001</v>
      </c>
      <c r="AS70" s="10">
        <v>696471.85800000001</v>
      </c>
    </row>
    <row r="71" spans="1:45" x14ac:dyDescent="0.35">
      <c r="A71" s="11"/>
      <c r="C71" t="s">
        <v>410</v>
      </c>
      <c r="D71" s="10">
        <v>46868.777000000002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46868.777000000002</v>
      </c>
      <c r="AR71" s="10">
        <v>0</v>
      </c>
      <c r="AS71" s="10">
        <v>46868.777000000002</v>
      </c>
    </row>
    <row r="72" spans="1:45" x14ac:dyDescent="0.35">
      <c r="A72" s="11"/>
      <c r="B72" t="s">
        <v>235</v>
      </c>
      <c r="C72" t="s">
        <v>373</v>
      </c>
      <c r="D72" s="10">
        <v>11440741.566</v>
      </c>
      <c r="E72" s="10">
        <v>12144031.807999998</v>
      </c>
      <c r="F72" s="10">
        <v>12144031.807</v>
      </c>
      <c r="G72" s="10">
        <v>12144170.381999999</v>
      </c>
      <c r="H72" s="10">
        <v>703271.17099999997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23584773.373999998</v>
      </c>
      <c r="AR72" s="10">
        <v>24991473.359999999</v>
      </c>
      <c r="AS72" s="10">
        <v>48576246.734000005</v>
      </c>
    </row>
    <row r="73" spans="1:45" x14ac:dyDescent="0.35">
      <c r="A73" s="11"/>
      <c r="B73" t="s">
        <v>220</v>
      </c>
      <c r="C73" t="s">
        <v>373</v>
      </c>
      <c r="D73" s="10">
        <v>1420821.48</v>
      </c>
      <c r="E73" s="10">
        <v>2841642.96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4262464.4399999995</v>
      </c>
      <c r="AR73" s="10">
        <v>0</v>
      </c>
      <c r="AS73" s="10">
        <v>4262464.4399999995</v>
      </c>
    </row>
    <row r="74" spans="1:45" x14ac:dyDescent="0.35">
      <c r="A74" s="11"/>
      <c r="B74" t="s">
        <v>210</v>
      </c>
      <c r="C74" t="s">
        <v>373</v>
      </c>
      <c r="D74" s="10">
        <v>102708.63</v>
      </c>
      <c r="E74" s="10">
        <v>162055.31</v>
      </c>
      <c r="F74" s="10">
        <v>166953.31</v>
      </c>
      <c r="G74" s="10">
        <v>51717.1</v>
      </c>
      <c r="H74" s="10">
        <v>53280.270000000004</v>
      </c>
      <c r="I74" s="10">
        <v>27241.329999999998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264763.94</v>
      </c>
      <c r="AR74" s="10">
        <v>299192.01</v>
      </c>
      <c r="AS74" s="10">
        <v>563955.95000000007</v>
      </c>
    </row>
    <row r="75" spans="1:45" x14ac:dyDescent="0.35">
      <c r="A75" s="11"/>
      <c r="B75" t="s">
        <v>279</v>
      </c>
      <c r="C75" t="s">
        <v>373</v>
      </c>
      <c r="D75" s="10">
        <v>0</v>
      </c>
      <c r="E75" s="10">
        <v>5876591.3099999996</v>
      </c>
      <c r="F75" s="10">
        <v>5876591.3099999996</v>
      </c>
      <c r="G75" s="10">
        <v>5876591.3099999996</v>
      </c>
      <c r="H75" s="10">
        <v>5876591.3099999996</v>
      </c>
      <c r="I75" s="10">
        <v>5876591.3099999996</v>
      </c>
      <c r="J75" s="10">
        <v>5876591.3099999996</v>
      </c>
      <c r="K75" s="10">
        <v>5876591.3099999996</v>
      </c>
      <c r="L75" s="10">
        <v>5876591.3099999996</v>
      </c>
      <c r="M75" s="10">
        <v>5876591.3099999996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5876591.3099999996</v>
      </c>
      <c r="AR75" s="10">
        <v>47012730.480000004</v>
      </c>
      <c r="AS75" s="10">
        <v>52889321.790000007</v>
      </c>
    </row>
    <row r="76" spans="1:45" x14ac:dyDescent="0.35">
      <c r="A76" t="s">
        <v>637</v>
      </c>
      <c r="D76" s="4">
        <v>414249233.04532439</v>
      </c>
      <c r="E76" s="4">
        <v>683292143.55332422</v>
      </c>
      <c r="F76" s="4">
        <v>608410617.19232416</v>
      </c>
      <c r="G76" s="4">
        <v>454038919.46032435</v>
      </c>
      <c r="H76" s="4">
        <v>243485762.38932431</v>
      </c>
      <c r="I76" s="4">
        <v>198994790.02532434</v>
      </c>
      <c r="J76" s="4">
        <v>188942289.80332431</v>
      </c>
      <c r="K76" s="4">
        <v>175368456.01032433</v>
      </c>
      <c r="L76" s="4">
        <v>134627809.38632432</v>
      </c>
      <c r="M76" s="4">
        <v>130412270.92332433</v>
      </c>
      <c r="N76" s="4">
        <v>118863701.88532433</v>
      </c>
      <c r="O76" s="4">
        <v>101596068.52532431</v>
      </c>
      <c r="P76" s="4">
        <v>81897072.468324348</v>
      </c>
      <c r="Q76" s="4">
        <v>59817565.711324327</v>
      </c>
      <c r="R76" s="4">
        <v>55212245.419324316</v>
      </c>
      <c r="S76" s="4">
        <v>36355972.424324319</v>
      </c>
      <c r="T76" s="4">
        <v>31300275.778324328</v>
      </c>
      <c r="U76" s="4">
        <v>31069028.488324329</v>
      </c>
      <c r="V76" s="4">
        <v>10743642.190162161</v>
      </c>
      <c r="W76" s="4">
        <v>10475250.107999999</v>
      </c>
      <c r="X76" s="4">
        <v>5289690.0380000006</v>
      </c>
      <c r="Y76" s="4">
        <v>3675559.1879999996</v>
      </c>
      <c r="Z76" s="4">
        <v>3317848.81</v>
      </c>
      <c r="AA76" s="4">
        <v>3041397.6740000001</v>
      </c>
      <c r="AB76" s="4">
        <v>2886279.4269999997</v>
      </c>
      <c r="AC76" s="4">
        <v>2552214.6579999998</v>
      </c>
      <c r="AD76" s="4">
        <v>1838814.0210000002</v>
      </c>
      <c r="AE76" s="4">
        <v>1838814.0210000002</v>
      </c>
      <c r="AF76" s="4">
        <v>1838814.0210000002</v>
      </c>
      <c r="AG76" s="4">
        <v>1009622.7609999999</v>
      </c>
      <c r="AH76" s="4">
        <v>302236.70799999998</v>
      </c>
      <c r="AI76" s="4">
        <v>302236.70799999998</v>
      </c>
      <c r="AJ76" s="4">
        <v>302236.70799999998</v>
      </c>
      <c r="AK76" s="4">
        <v>302236.70799999998</v>
      </c>
      <c r="AL76" s="4">
        <v>302236.70799999998</v>
      </c>
      <c r="AM76" s="4">
        <v>302236.70799999998</v>
      </c>
      <c r="AN76" s="4">
        <v>302236.70799999998</v>
      </c>
      <c r="AO76" s="4">
        <v>302236.70799999998</v>
      </c>
      <c r="AP76" s="4">
        <v>302236.70799999998</v>
      </c>
      <c r="AQ76" s="4">
        <v>1097541376.5986488</v>
      </c>
      <c r="AR76" s="4">
        <v>2701620923.1803517</v>
      </c>
      <c r="AS76" s="4">
        <v>3799162299.7789984</v>
      </c>
    </row>
    <row r="77" spans="1:45" x14ac:dyDescent="0.35">
      <c r="A77" s="8" t="s">
        <v>411</v>
      </c>
      <c r="B77" t="s">
        <v>1</v>
      </c>
      <c r="C77" t="s">
        <v>402</v>
      </c>
      <c r="D77" s="4">
        <v>60582.47</v>
      </c>
      <c r="E77" s="4">
        <v>119253.34000000001</v>
      </c>
      <c r="F77" s="4">
        <v>117340.32</v>
      </c>
      <c r="G77" s="4">
        <v>117340.32</v>
      </c>
      <c r="H77" s="4">
        <v>121715.32</v>
      </c>
      <c r="I77" s="4">
        <v>126090.32</v>
      </c>
      <c r="J77" s="4">
        <v>67420.23000000001</v>
      </c>
      <c r="K77" s="4">
        <v>8750</v>
      </c>
      <c r="L77" s="4">
        <v>8750</v>
      </c>
      <c r="M77" s="4">
        <v>8750</v>
      </c>
      <c r="N77" s="4">
        <v>8750</v>
      </c>
      <c r="O77" s="4">
        <v>8750</v>
      </c>
      <c r="P77" s="4">
        <v>8750</v>
      </c>
      <c r="Q77" s="4">
        <v>8750</v>
      </c>
      <c r="R77" s="4">
        <v>8750</v>
      </c>
      <c r="S77" s="4">
        <v>8750</v>
      </c>
      <c r="T77" s="4">
        <v>8750</v>
      </c>
      <c r="U77" s="4">
        <v>8750</v>
      </c>
      <c r="V77" s="4">
        <v>8750</v>
      </c>
      <c r="W77" s="4">
        <v>8750</v>
      </c>
      <c r="X77" s="4">
        <v>8750</v>
      </c>
      <c r="Y77" s="4">
        <v>8750</v>
      </c>
      <c r="Z77" s="4">
        <v>8750</v>
      </c>
      <c r="AA77" s="4">
        <v>8750</v>
      </c>
      <c r="AB77" s="4">
        <v>4375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179835.81</v>
      </c>
      <c r="AR77" s="4">
        <v>703031.51</v>
      </c>
      <c r="AS77" s="4">
        <v>882867.32</v>
      </c>
    </row>
    <row r="78" spans="1:45" x14ac:dyDescent="0.35">
      <c r="C78" t="s">
        <v>404</v>
      </c>
      <c r="D78" s="4"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43750</v>
      </c>
      <c r="K78" s="4">
        <v>43750</v>
      </c>
      <c r="L78" s="4">
        <v>43750</v>
      </c>
      <c r="M78" s="4">
        <v>43750</v>
      </c>
      <c r="N78" s="4">
        <v>43750</v>
      </c>
      <c r="O78" s="4">
        <v>43750</v>
      </c>
      <c r="P78" s="4">
        <v>43750</v>
      </c>
      <c r="Q78" s="4">
        <v>43750</v>
      </c>
      <c r="R78" s="4">
        <v>43750</v>
      </c>
      <c r="S78" s="4">
        <v>43750</v>
      </c>
      <c r="T78" s="4">
        <v>43750</v>
      </c>
      <c r="U78" s="4">
        <v>43750</v>
      </c>
      <c r="V78" s="4">
        <v>43750</v>
      </c>
      <c r="W78" s="4">
        <v>43750</v>
      </c>
      <c r="X78" s="4">
        <v>43750</v>
      </c>
      <c r="Y78" s="4">
        <v>43750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4">
        <v>700000</v>
      </c>
      <c r="AS78" s="4">
        <v>700000</v>
      </c>
    </row>
    <row r="79" spans="1:45" x14ac:dyDescent="0.35">
      <c r="C79" t="s">
        <v>413</v>
      </c>
      <c r="D79" s="4">
        <v>37812.964</v>
      </c>
      <c r="E79" s="4">
        <v>75625.928</v>
      </c>
      <c r="F79" s="4">
        <v>75625.928</v>
      </c>
      <c r="G79" s="4">
        <v>10300241.308</v>
      </c>
      <c r="H79" s="4">
        <v>10300241.308</v>
      </c>
      <c r="I79" s="4">
        <v>10300241.308</v>
      </c>
      <c r="J79" s="4">
        <v>10300241.308</v>
      </c>
      <c r="K79" s="4">
        <v>10262418.526000001</v>
      </c>
      <c r="L79" s="4">
        <v>10224615.380000001</v>
      </c>
      <c r="M79" s="4">
        <v>10224615.380000001</v>
      </c>
      <c r="N79" s="4">
        <v>10224615.380000001</v>
      </c>
      <c r="O79" s="4">
        <v>10224615.380000001</v>
      </c>
      <c r="P79" s="4">
        <v>10224615.380000001</v>
      </c>
      <c r="Q79" s="4">
        <v>10224615.380000001</v>
      </c>
      <c r="R79" s="4">
        <v>10224615.380000001</v>
      </c>
      <c r="S79" s="4">
        <v>10224615.380000001</v>
      </c>
      <c r="T79" s="4">
        <v>10224615.380000001</v>
      </c>
      <c r="U79" s="4">
        <v>10224615.380000001</v>
      </c>
      <c r="V79" s="4">
        <v>10224615.380000001</v>
      </c>
      <c r="W79" s="4">
        <v>10224615.380000001</v>
      </c>
      <c r="X79" s="4">
        <v>10224615.380000001</v>
      </c>
      <c r="Y79" s="4">
        <v>10224615.380000001</v>
      </c>
      <c r="Z79" s="4">
        <v>5112307.78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113438.89199999999</v>
      </c>
      <c r="AR79" s="4">
        <v>199795932.78599998</v>
      </c>
      <c r="AS79" s="4">
        <v>199909371.67799997</v>
      </c>
    </row>
    <row r="80" spans="1:45" x14ac:dyDescent="0.35">
      <c r="C80" t="s">
        <v>414</v>
      </c>
      <c r="D80" s="4">
        <v>500000</v>
      </c>
      <c r="E80" s="4">
        <v>1000000</v>
      </c>
      <c r="F80" s="4">
        <v>1000000</v>
      </c>
      <c r="G80" s="4">
        <v>1000000</v>
      </c>
      <c r="H80" s="4">
        <v>1000000</v>
      </c>
      <c r="I80" s="4">
        <v>1000000</v>
      </c>
      <c r="J80" s="4">
        <v>1000000</v>
      </c>
      <c r="K80" s="4">
        <v>1000000</v>
      </c>
      <c r="L80" s="4">
        <v>1000000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1500000</v>
      </c>
      <c r="AR80" s="4">
        <v>7000000</v>
      </c>
      <c r="AS80" s="4">
        <v>8500000</v>
      </c>
    </row>
    <row r="81" spans="2:45" x14ac:dyDescent="0.35">
      <c r="C81" t="s">
        <v>416</v>
      </c>
      <c r="D81" s="4">
        <v>0</v>
      </c>
      <c r="E81" s="4">
        <v>4690000</v>
      </c>
      <c r="F81" s="4">
        <v>4690000</v>
      </c>
      <c r="G81" s="4">
        <v>4690000</v>
      </c>
      <c r="H81" s="4">
        <v>4690000</v>
      </c>
      <c r="I81" s="4">
        <v>4690000</v>
      </c>
      <c r="J81" s="4">
        <v>4690000</v>
      </c>
      <c r="K81" s="4">
        <v>4690000</v>
      </c>
      <c r="L81" s="4">
        <v>4690000</v>
      </c>
      <c r="M81" s="4">
        <v>4690000</v>
      </c>
      <c r="N81" s="4">
        <v>4690000</v>
      </c>
      <c r="O81" s="4">
        <v>4690000</v>
      </c>
      <c r="P81" s="4">
        <v>4690000</v>
      </c>
      <c r="Q81" s="4">
        <v>4690000</v>
      </c>
      <c r="R81" s="4">
        <v>4690000</v>
      </c>
      <c r="S81" s="4">
        <v>4690000</v>
      </c>
      <c r="T81" s="4">
        <v>4690000</v>
      </c>
      <c r="U81" s="4">
        <v>4690000</v>
      </c>
      <c r="V81" s="4">
        <v>4690000</v>
      </c>
      <c r="W81" s="4">
        <v>4690000</v>
      </c>
      <c r="X81" s="4">
        <v>4690000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4690000</v>
      </c>
      <c r="AR81" s="4">
        <v>89110000</v>
      </c>
      <c r="AS81" s="4">
        <v>93800000</v>
      </c>
    </row>
    <row r="82" spans="2:45" x14ac:dyDescent="0.35">
      <c r="C82" t="s">
        <v>417</v>
      </c>
      <c r="D82" s="4">
        <v>1632602.9</v>
      </c>
      <c r="E82" s="4">
        <v>2383348.2799999998</v>
      </c>
      <c r="F82" s="4">
        <v>1191674.1399999999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4015951.1799999997</v>
      </c>
      <c r="AR82" s="4">
        <v>1191674.1399999999</v>
      </c>
      <c r="AS82" s="4">
        <v>5207625.3199999994</v>
      </c>
    </row>
    <row r="83" spans="2:45" x14ac:dyDescent="0.35">
      <c r="C83" t="s">
        <v>418</v>
      </c>
      <c r="D83" s="4">
        <v>3537668.64</v>
      </c>
      <c r="E83" s="4">
        <v>6423979.2400000002</v>
      </c>
      <c r="F83" s="4">
        <v>6423979.2400000002</v>
      </c>
      <c r="G83" s="4">
        <v>6423979.2400000002</v>
      </c>
      <c r="H83" s="4">
        <v>6423979.2400000002</v>
      </c>
      <c r="I83" s="4">
        <v>6423979.2400000002</v>
      </c>
      <c r="J83" s="4">
        <v>6423979.2400000002</v>
      </c>
      <c r="K83" s="4">
        <v>6423979.2400000002</v>
      </c>
      <c r="L83" s="4">
        <v>2886310.58</v>
      </c>
      <c r="M83" s="4">
        <v>2886310.58</v>
      </c>
      <c r="N83" s="4">
        <v>2886310.58</v>
      </c>
      <c r="O83" s="4">
        <v>2886310.58</v>
      </c>
      <c r="P83" s="4">
        <v>2886310.58</v>
      </c>
      <c r="Q83" s="4">
        <v>2886310.58</v>
      </c>
      <c r="R83" s="4">
        <v>2886310.58</v>
      </c>
      <c r="S83" s="4">
        <v>2886310.58</v>
      </c>
      <c r="T83" s="4">
        <v>2886310.58</v>
      </c>
      <c r="U83" s="4">
        <v>2886310.58</v>
      </c>
      <c r="V83" s="4">
        <v>2886310.48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9961647.8800000008</v>
      </c>
      <c r="AR83" s="4">
        <v>70293291.719999984</v>
      </c>
      <c r="AS83" s="4">
        <v>80254939.599999979</v>
      </c>
    </row>
    <row r="84" spans="2:45" x14ac:dyDescent="0.35">
      <c r="C84" t="s">
        <v>543</v>
      </c>
      <c r="D84" s="4">
        <v>0</v>
      </c>
      <c r="E84" s="4">
        <v>0</v>
      </c>
      <c r="F84" s="4">
        <v>0</v>
      </c>
      <c r="G84" s="4">
        <v>0</v>
      </c>
      <c r="H84" s="4">
        <v>88534.7</v>
      </c>
      <c r="I84" s="4">
        <v>88534.7</v>
      </c>
      <c r="J84" s="4">
        <v>88534.7</v>
      </c>
      <c r="K84" s="4">
        <v>88534.7</v>
      </c>
      <c r="L84" s="4">
        <v>88534.7</v>
      </c>
      <c r="M84" s="4">
        <v>88534.7</v>
      </c>
      <c r="N84" s="4">
        <v>88534.7</v>
      </c>
      <c r="O84" s="4">
        <v>88534.7</v>
      </c>
      <c r="P84" s="4">
        <v>88534.7</v>
      </c>
      <c r="Q84" s="4">
        <v>88534.7</v>
      </c>
      <c r="R84" s="4">
        <v>88534.7</v>
      </c>
      <c r="S84" s="4">
        <v>88534.7</v>
      </c>
      <c r="T84" s="4">
        <v>88534.7</v>
      </c>
      <c r="U84" s="4">
        <v>88534.7</v>
      </c>
      <c r="V84" s="4">
        <v>88534.7</v>
      </c>
      <c r="W84" s="4">
        <v>88534.7</v>
      </c>
      <c r="X84" s="4">
        <v>88534.7</v>
      </c>
      <c r="Y84" s="4">
        <v>88534.7</v>
      </c>
      <c r="Z84" s="4">
        <v>88534.7</v>
      </c>
      <c r="AA84" s="4">
        <v>88534.56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1770693.8599999994</v>
      </c>
      <c r="AS84" s="4">
        <v>1770693.8599999994</v>
      </c>
    </row>
    <row r="85" spans="2:45" x14ac:dyDescent="0.35">
      <c r="C85" t="s">
        <v>420</v>
      </c>
      <c r="D85" s="4">
        <v>3321374.12</v>
      </c>
      <c r="E85" s="4">
        <v>3377161.1</v>
      </c>
      <c r="F85" s="4">
        <v>3377161.1</v>
      </c>
      <c r="G85" s="4">
        <v>3377161.1</v>
      </c>
      <c r="H85" s="4">
        <v>3377161.1</v>
      </c>
      <c r="I85" s="4">
        <v>3377046.98</v>
      </c>
      <c r="J85" s="4">
        <v>3265586.98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6698535.2200000007</v>
      </c>
      <c r="AR85" s="4">
        <v>16774117.260000002</v>
      </c>
      <c r="AS85" s="4">
        <v>23472652.48</v>
      </c>
    </row>
    <row r="86" spans="2:45" x14ac:dyDescent="0.35">
      <c r="C86" t="s">
        <v>373</v>
      </c>
      <c r="D86" s="4">
        <v>444458138.26399994</v>
      </c>
      <c r="E86" s="4">
        <v>650281862.66400003</v>
      </c>
      <c r="F86" s="4">
        <v>876500260.71000004</v>
      </c>
      <c r="G86" s="4">
        <v>831271744.78100002</v>
      </c>
      <c r="H86" s="4">
        <v>639307851.66299999</v>
      </c>
      <c r="I86" s="4">
        <v>655593669.87399995</v>
      </c>
      <c r="J86" s="4">
        <v>558675771.64800012</v>
      </c>
      <c r="K86" s="4">
        <v>460478027.51200008</v>
      </c>
      <c r="L86" s="4">
        <v>427225304.60300016</v>
      </c>
      <c r="M86" s="4">
        <v>407750113.52400005</v>
      </c>
      <c r="N86" s="4">
        <v>366180126.24600005</v>
      </c>
      <c r="O86" s="4">
        <v>351160618.40600002</v>
      </c>
      <c r="P86" s="4">
        <v>324386464.90400004</v>
      </c>
      <c r="Q86" s="4">
        <v>320248282.77200007</v>
      </c>
      <c r="R86" s="4">
        <v>290401076.0430001</v>
      </c>
      <c r="S86" s="4">
        <v>230235941.71200004</v>
      </c>
      <c r="T86" s="4">
        <v>203311962.87100002</v>
      </c>
      <c r="U86" s="4">
        <v>187675998.32600001</v>
      </c>
      <c r="V86" s="4">
        <v>94737358.893000007</v>
      </c>
      <c r="W86" s="4">
        <v>60807050.824999996</v>
      </c>
      <c r="X86" s="4">
        <v>12464348.184</v>
      </c>
      <c r="Y86" s="4">
        <v>752891.18400000001</v>
      </c>
      <c r="Z86" s="4">
        <v>10113946.004000001</v>
      </c>
      <c r="AA86" s="4">
        <v>103174.91</v>
      </c>
      <c r="AB86" s="4">
        <v>2024571.69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1094740000.928</v>
      </c>
      <c r="AR86" s="4">
        <v>7311406557.2850008</v>
      </c>
      <c r="AS86" s="4">
        <v>8406146558.2130013</v>
      </c>
    </row>
    <row r="87" spans="2:45" x14ac:dyDescent="0.35">
      <c r="C87" t="s">
        <v>384</v>
      </c>
      <c r="D87" s="4">
        <v>276960.96000000002</v>
      </c>
      <c r="E87" s="4">
        <v>276960.96000000002</v>
      </c>
      <c r="F87" s="4">
        <v>276960.96000000002</v>
      </c>
      <c r="G87" s="4">
        <v>276960.96000000002</v>
      </c>
      <c r="H87" s="4">
        <v>276960.96000000002</v>
      </c>
      <c r="I87" s="4">
        <v>276960.96000000002</v>
      </c>
      <c r="J87" s="4">
        <v>276960.83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553921.92000000004</v>
      </c>
      <c r="AR87" s="4">
        <v>1384804.6700000002</v>
      </c>
      <c r="AS87" s="4">
        <v>1938726.5900000003</v>
      </c>
    </row>
    <row r="88" spans="2:45" x14ac:dyDescent="0.35">
      <c r="C88" t="s">
        <v>386</v>
      </c>
      <c r="D88" s="4">
        <v>572495.71</v>
      </c>
      <c r="E88" s="4">
        <v>1144991.42</v>
      </c>
      <c r="F88" s="4">
        <v>1144991.42</v>
      </c>
      <c r="G88" s="4">
        <v>1144991.42</v>
      </c>
      <c r="H88" s="4">
        <v>1144991.42</v>
      </c>
      <c r="I88" s="4">
        <v>1144991.42</v>
      </c>
      <c r="J88" s="4">
        <v>1144991.42</v>
      </c>
      <c r="K88" s="4">
        <v>1144991.42</v>
      </c>
      <c r="L88" s="4">
        <v>1144991.42</v>
      </c>
      <c r="M88" s="4">
        <v>1144991.42</v>
      </c>
      <c r="N88" s="4">
        <v>1144991.42</v>
      </c>
      <c r="O88" s="4">
        <v>1144991.42</v>
      </c>
      <c r="P88" s="4">
        <v>1144991.42</v>
      </c>
      <c r="Q88" s="4">
        <v>1144991.42</v>
      </c>
      <c r="R88" s="4">
        <v>1144991.42</v>
      </c>
      <c r="S88" s="4">
        <v>1144991.42</v>
      </c>
      <c r="T88" s="4">
        <v>1144991.42</v>
      </c>
      <c r="U88" s="4">
        <v>1144991.42</v>
      </c>
      <c r="V88" s="4">
        <v>1144991.42</v>
      </c>
      <c r="W88" s="4">
        <v>1144991.42</v>
      </c>
      <c r="X88" s="4">
        <v>572495.77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1717487.13</v>
      </c>
      <c r="AR88" s="4">
        <v>21182341.330000002</v>
      </c>
      <c r="AS88" s="4">
        <v>22899828.460000001</v>
      </c>
    </row>
    <row r="89" spans="2:45" x14ac:dyDescent="0.35">
      <c r="C89" t="s">
        <v>422</v>
      </c>
      <c r="D89" s="4">
        <v>3273383.88</v>
      </c>
      <c r="E89" s="4">
        <v>3273383.88</v>
      </c>
      <c r="F89" s="4">
        <v>3273383.88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6546767.7599999998</v>
      </c>
      <c r="AR89" s="4">
        <v>3273383.88</v>
      </c>
      <c r="AS89" s="4">
        <v>9820151.6400000006</v>
      </c>
    </row>
    <row r="90" spans="2:45" x14ac:dyDescent="0.35">
      <c r="B90" t="s">
        <v>148</v>
      </c>
      <c r="C90" t="s">
        <v>413</v>
      </c>
      <c r="D90" s="4">
        <v>6706500</v>
      </c>
      <c r="E90" s="4">
        <v>13413000</v>
      </c>
      <c r="F90" s="4">
        <v>31594818.18</v>
      </c>
      <c r="G90" s="4">
        <v>31594818.18</v>
      </c>
      <c r="H90" s="4">
        <v>31594818.18</v>
      </c>
      <c r="I90" s="4">
        <v>31594818.18</v>
      </c>
      <c r="J90" s="4">
        <v>31594818.18</v>
      </c>
      <c r="K90" s="4">
        <v>31594818.18</v>
      </c>
      <c r="L90" s="4">
        <v>31594818.18</v>
      </c>
      <c r="M90" s="4">
        <v>31594818.18</v>
      </c>
      <c r="N90" s="4">
        <v>31594818.18</v>
      </c>
      <c r="O90" s="4">
        <v>31594818.18</v>
      </c>
      <c r="P90" s="4">
        <v>31594818.18</v>
      </c>
      <c r="Q90" s="4">
        <v>31594818.18</v>
      </c>
      <c r="R90" s="4">
        <v>31594818.18</v>
      </c>
      <c r="S90" s="4">
        <v>31594818.18</v>
      </c>
      <c r="T90" s="4">
        <v>31594818.18</v>
      </c>
      <c r="U90" s="4">
        <v>31594818.18</v>
      </c>
      <c r="V90" s="4">
        <v>22503909.119999997</v>
      </c>
      <c r="W90" s="4">
        <v>6859500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20119500</v>
      </c>
      <c r="AR90" s="4">
        <v>534880500.00000006</v>
      </c>
      <c r="AS90" s="4">
        <v>555000000</v>
      </c>
    </row>
    <row r="91" spans="2:45" x14ac:dyDescent="0.35">
      <c r="C91" t="s">
        <v>414</v>
      </c>
      <c r="D91" s="4">
        <v>1022684.4</v>
      </c>
      <c r="E91" s="4">
        <v>1036960.1399999999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2059644.54</v>
      </c>
      <c r="AR91" s="4">
        <v>0</v>
      </c>
      <c r="AS91" s="4">
        <v>2059644.54</v>
      </c>
    </row>
    <row r="92" spans="2:45" x14ac:dyDescent="0.35">
      <c r="C92" t="s">
        <v>417</v>
      </c>
      <c r="D92" s="4">
        <v>0</v>
      </c>
      <c r="E92" s="4">
        <v>0</v>
      </c>
      <c r="F92" s="4">
        <v>0</v>
      </c>
      <c r="G92" s="4">
        <v>24723750.640999999</v>
      </c>
      <c r="H92" s="4">
        <v>92895085.891000003</v>
      </c>
      <c r="I92" s="4">
        <v>75992461.184</v>
      </c>
      <c r="J92" s="4">
        <v>75481192.044</v>
      </c>
      <c r="K92" s="4">
        <v>60078780.134000003</v>
      </c>
      <c r="L92" s="4">
        <v>40209324.456</v>
      </c>
      <c r="M92" s="4">
        <v>29718081.697999999</v>
      </c>
      <c r="N92" s="4">
        <v>15349836.478</v>
      </c>
      <c r="O92" s="4">
        <v>4937456.8679999998</v>
      </c>
      <c r="P92" s="4">
        <v>4937456.8679999998</v>
      </c>
      <c r="Q92" s="4">
        <v>2959410.335</v>
      </c>
      <c r="R92" s="4">
        <v>981636.75</v>
      </c>
      <c r="S92" s="4">
        <v>981636.75</v>
      </c>
      <c r="T92" s="4">
        <v>981636.75</v>
      </c>
      <c r="U92" s="4">
        <v>981636.75</v>
      </c>
      <c r="V92" s="4">
        <v>756678.32299999997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431966061.91999996</v>
      </c>
      <c r="AS92" s="4">
        <v>431966061.91999996</v>
      </c>
    </row>
    <row r="93" spans="2:45" x14ac:dyDescent="0.35">
      <c r="C93" t="s">
        <v>379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2562500</v>
      </c>
      <c r="J93" s="4">
        <v>5125000</v>
      </c>
      <c r="K93" s="4">
        <v>5125000</v>
      </c>
      <c r="L93" s="4">
        <v>9005194.9800000004</v>
      </c>
      <c r="M93" s="4">
        <v>12885389.960000001</v>
      </c>
      <c r="N93" s="4">
        <v>12885389.960000001</v>
      </c>
      <c r="O93" s="4">
        <v>12885389.960000001</v>
      </c>
      <c r="P93" s="4">
        <v>12885389.960000001</v>
      </c>
      <c r="Q93" s="4">
        <v>12885389.960000001</v>
      </c>
      <c r="R93" s="4">
        <v>12885389.960000001</v>
      </c>
      <c r="S93" s="4">
        <v>12885389.960000001</v>
      </c>
      <c r="T93" s="4">
        <v>12885389.960000001</v>
      </c>
      <c r="U93" s="4">
        <v>12885389.960000001</v>
      </c>
      <c r="V93" s="4">
        <v>12885389.960000001</v>
      </c>
      <c r="W93" s="4">
        <v>12885389.960000001</v>
      </c>
      <c r="X93" s="4">
        <v>12885389.960000001</v>
      </c>
      <c r="Y93" s="4">
        <v>12885389.960000001</v>
      </c>
      <c r="Z93" s="4">
        <v>12885389.960000001</v>
      </c>
      <c r="AA93" s="4">
        <v>12885389.960000001</v>
      </c>
      <c r="AB93" s="4">
        <v>12885389.960000001</v>
      </c>
      <c r="AC93" s="4">
        <v>10322889.960000001</v>
      </c>
      <c r="AD93" s="4">
        <v>7760389.96</v>
      </c>
      <c r="AE93" s="4">
        <v>7760389.96</v>
      </c>
      <c r="AF93" s="4">
        <v>3880195.07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257707799.28999996</v>
      </c>
      <c r="AS93" s="4">
        <v>257707799.28999996</v>
      </c>
    </row>
    <row r="94" spans="2:45" x14ac:dyDescent="0.35">
      <c r="C94" t="s">
        <v>373</v>
      </c>
      <c r="D94" s="4">
        <v>71400000</v>
      </c>
      <c r="E94" s="4">
        <v>77051250.890000001</v>
      </c>
      <c r="F94" s="4">
        <v>175492525.13</v>
      </c>
      <c r="G94" s="4">
        <v>207412983.25999996</v>
      </c>
      <c r="H94" s="4">
        <v>290459484.31999993</v>
      </c>
      <c r="I94" s="4">
        <v>295162949.89999992</v>
      </c>
      <c r="J94" s="4">
        <v>310782800.61999989</v>
      </c>
      <c r="K94" s="4">
        <v>354443743.33999997</v>
      </c>
      <c r="L94" s="4">
        <v>355470396.16999996</v>
      </c>
      <c r="M94" s="4">
        <v>364645507.63</v>
      </c>
      <c r="N94" s="4">
        <v>360485081.79999995</v>
      </c>
      <c r="O94" s="4">
        <v>360485081.79999995</v>
      </c>
      <c r="P94" s="4">
        <v>360485081.79999995</v>
      </c>
      <c r="Q94" s="4">
        <v>330050299.15999997</v>
      </c>
      <c r="R94" s="4">
        <v>193964265.55999997</v>
      </c>
      <c r="S94" s="4">
        <v>175567568.73000002</v>
      </c>
      <c r="T94" s="4">
        <v>107685180.5</v>
      </c>
      <c r="U94" s="4">
        <v>89828037.719999999</v>
      </c>
      <c r="V94" s="4">
        <v>89741561.719999999</v>
      </c>
      <c r="W94" s="4">
        <v>89655085.560000002</v>
      </c>
      <c r="X94" s="4">
        <v>89655085.549999997</v>
      </c>
      <c r="Y94" s="4">
        <v>79987200.879999995</v>
      </c>
      <c r="Z94" s="4">
        <v>79987200.879999995</v>
      </c>
      <c r="AA94" s="4">
        <v>64951326.530000001</v>
      </c>
      <c r="AB94" s="4">
        <v>28886942.309999999</v>
      </c>
      <c r="AC94" s="4">
        <v>7072872.3300000001</v>
      </c>
      <c r="AD94" s="4">
        <v>4194859.6500000004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148451250.88999999</v>
      </c>
      <c r="AR94" s="4">
        <v>4866553122.8500004</v>
      </c>
      <c r="AS94" s="4">
        <v>5015004373.7400007</v>
      </c>
    </row>
    <row r="95" spans="2:45" x14ac:dyDescent="0.35">
      <c r="C95" t="s">
        <v>423</v>
      </c>
      <c r="D95" s="4">
        <v>812581.35</v>
      </c>
      <c r="E95" s="4">
        <v>1625162.7</v>
      </c>
      <c r="F95" s="4">
        <v>1625162.7</v>
      </c>
      <c r="G95" s="4">
        <v>1625162.7</v>
      </c>
      <c r="H95" s="4">
        <v>1625162.7</v>
      </c>
      <c r="I95" s="4">
        <v>1625162.7</v>
      </c>
      <c r="J95" s="4">
        <v>1625162.7</v>
      </c>
      <c r="K95" s="4">
        <v>1625162.7</v>
      </c>
      <c r="L95" s="4">
        <v>1625162.7</v>
      </c>
      <c r="M95" s="4">
        <v>1625162.7</v>
      </c>
      <c r="N95" s="4">
        <v>1625162.7</v>
      </c>
      <c r="O95" s="4">
        <v>1625162.7</v>
      </c>
      <c r="P95" s="4">
        <v>1625162.7</v>
      </c>
      <c r="Q95" s="4">
        <v>1625162.7</v>
      </c>
      <c r="R95" s="4">
        <v>1625162.7</v>
      </c>
      <c r="S95" s="4">
        <v>1625162.82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2437744.0499999998</v>
      </c>
      <c r="AR95" s="4">
        <v>22752277.919999994</v>
      </c>
      <c r="AS95" s="4">
        <v>25190021.969999995</v>
      </c>
    </row>
    <row r="96" spans="2:45" x14ac:dyDescent="0.35">
      <c r="C96" t="s">
        <v>424</v>
      </c>
      <c r="D96" s="4">
        <v>1777781.46</v>
      </c>
      <c r="E96" s="4">
        <v>3555562.92</v>
      </c>
      <c r="F96" s="4">
        <v>3555562.92</v>
      </c>
      <c r="G96" s="4">
        <v>3555562.92</v>
      </c>
      <c r="H96" s="4">
        <v>3555562.92</v>
      </c>
      <c r="I96" s="4">
        <v>3555562.92</v>
      </c>
      <c r="J96" s="4">
        <v>3555562.92</v>
      </c>
      <c r="K96" s="4">
        <v>3555562.92</v>
      </c>
      <c r="L96" s="4">
        <v>3555562.92</v>
      </c>
      <c r="M96" s="4">
        <v>3555562.92</v>
      </c>
      <c r="N96" s="4">
        <v>3555562.92</v>
      </c>
      <c r="O96" s="4">
        <v>3555562.92</v>
      </c>
      <c r="P96" s="4">
        <v>3555562.92</v>
      </c>
      <c r="Q96" s="4">
        <v>3555562.92</v>
      </c>
      <c r="R96" s="4">
        <v>3555562.92</v>
      </c>
      <c r="S96" s="4">
        <v>3555562.92</v>
      </c>
      <c r="T96" s="4">
        <v>3555562.92</v>
      </c>
      <c r="U96" s="4">
        <v>3555562.92</v>
      </c>
      <c r="V96" s="4">
        <v>14517322.939999999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5333344.38</v>
      </c>
      <c r="AR96" s="4">
        <v>71406329.660000026</v>
      </c>
      <c r="AS96" s="4">
        <v>76739674.040000021</v>
      </c>
    </row>
    <row r="97" spans="2:45" x14ac:dyDescent="0.35">
      <c r="C97" t="s">
        <v>562</v>
      </c>
      <c r="D97" s="4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0</v>
      </c>
    </row>
    <row r="98" spans="2:45" x14ac:dyDescent="0.35">
      <c r="B98" t="s">
        <v>186</v>
      </c>
      <c r="C98" t="s">
        <v>425</v>
      </c>
      <c r="D98" s="4">
        <v>2857142.86</v>
      </c>
      <c r="E98" s="4">
        <v>2857142.86</v>
      </c>
      <c r="F98" s="4">
        <v>2857142.86</v>
      </c>
      <c r="G98" s="4">
        <v>2857142.86</v>
      </c>
      <c r="H98" s="4">
        <v>2857142.86</v>
      </c>
      <c r="I98" s="4">
        <v>2857142.86</v>
      </c>
      <c r="J98" s="4">
        <v>2857142.86</v>
      </c>
      <c r="K98" s="4">
        <v>2857142.86</v>
      </c>
      <c r="L98" s="4">
        <v>2857142.86</v>
      </c>
      <c r="M98" s="4">
        <v>2857142.84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5714285.7199999997</v>
      </c>
      <c r="AR98" s="4">
        <v>22857142.859999999</v>
      </c>
      <c r="AS98" s="4">
        <v>28571428.579999998</v>
      </c>
    </row>
    <row r="99" spans="2:45" x14ac:dyDescent="0.35">
      <c r="C99" t="s">
        <v>413</v>
      </c>
      <c r="D99" s="4">
        <v>2000000</v>
      </c>
      <c r="E99" s="4">
        <v>4000000</v>
      </c>
      <c r="F99" s="4">
        <v>4000000</v>
      </c>
      <c r="G99" s="4">
        <v>4000000</v>
      </c>
      <c r="H99" s="4">
        <v>4000000</v>
      </c>
      <c r="I99" s="4">
        <v>4000000</v>
      </c>
      <c r="J99" s="4">
        <v>4000000</v>
      </c>
      <c r="K99" s="4">
        <v>4000000</v>
      </c>
      <c r="L99" s="4">
        <v>4000000</v>
      </c>
      <c r="M99" s="4">
        <v>4000000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6000000</v>
      </c>
      <c r="AR99" s="4">
        <v>32000000</v>
      </c>
      <c r="AS99" s="4">
        <v>38000000</v>
      </c>
    </row>
    <row r="100" spans="2:45" x14ac:dyDescent="0.35">
      <c r="C100" t="s">
        <v>429</v>
      </c>
      <c r="D100" s="4">
        <v>5369486.3200000003</v>
      </c>
      <c r="E100" s="4">
        <v>4639491.3310000002</v>
      </c>
      <c r="F100" s="4">
        <v>2606330.7599999998</v>
      </c>
      <c r="G100" s="4">
        <v>2606330.7599999998</v>
      </c>
      <c r="H100" s="4">
        <v>1303165.3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10008977.651000001</v>
      </c>
      <c r="AR100" s="4">
        <v>6515826.8199999994</v>
      </c>
      <c r="AS100" s="4">
        <v>16524804.470999999</v>
      </c>
    </row>
    <row r="101" spans="2:45" x14ac:dyDescent="0.35">
      <c r="C101" t="s">
        <v>416</v>
      </c>
      <c r="D101" s="4">
        <v>17187500</v>
      </c>
      <c r="E101" s="4">
        <v>21875000</v>
      </c>
      <c r="F101" s="4">
        <v>21875000</v>
      </c>
      <c r="G101" s="4">
        <v>21875000</v>
      </c>
      <c r="H101" s="4">
        <v>21875000</v>
      </c>
      <c r="I101" s="4">
        <v>21875000</v>
      </c>
      <c r="J101" s="4">
        <v>21875000</v>
      </c>
      <c r="K101" s="4">
        <v>9375000</v>
      </c>
      <c r="L101" s="4">
        <v>4687500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39062500</v>
      </c>
      <c r="AR101" s="4">
        <v>123437500</v>
      </c>
      <c r="AS101" s="4">
        <v>162500000</v>
      </c>
    </row>
    <row r="102" spans="2:45" x14ac:dyDescent="0.35">
      <c r="C102" t="s">
        <v>417</v>
      </c>
      <c r="D102" s="4">
        <v>16416220.830000002</v>
      </c>
      <c r="E102" s="4">
        <v>18705358.301000003</v>
      </c>
      <c r="F102" s="4">
        <v>17709749.620000001</v>
      </c>
      <c r="G102" s="4">
        <v>9376647.120000001</v>
      </c>
      <c r="H102" s="4">
        <v>9376647.120000001</v>
      </c>
      <c r="I102" s="4">
        <v>9376647.120000001</v>
      </c>
      <c r="J102" s="4">
        <v>9376647.120000001</v>
      </c>
      <c r="K102" s="4">
        <v>9376647.120000001</v>
      </c>
      <c r="L102" s="4">
        <v>9376647.120000001</v>
      </c>
      <c r="M102" s="4">
        <v>9376647.120000001</v>
      </c>
      <c r="N102" s="4">
        <v>9376647.120000001</v>
      </c>
      <c r="O102" s="4">
        <v>9376647.2100000009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35121579.131000005</v>
      </c>
      <c r="AR102" s="4">
        <v>102099573.79000001</v>
      </c>
      <c r="AS102" s="4">
        <v>137221152.921</v>
      </c>
    </row>
    <row r="103" spans="2:45" x14ac:dyDescent="0.35">
      <c r="C103" t="s">
        <v>420</v>
      </c>
      <c r="D103" s="4">
        <v>38259.46</v>
      </c>
      <c r="E103" s="4">
        <v>38259.46</v>
      </c>
      <c r="F103" s="4">
        <v>38259.46</v>
      </c>
      <c r="G103" s="4">
        <v>38259.46</v>
      </c>
      <c r="H103" s="4">
        <v>38259.46</v>
      </c>
      <c r="I103" s="4">
        <v>38259.46</v>
      </c>
      <c r="J103" s="4">
        <v>38259.46</v>
      </c>
      <c r="K103" s="4">
        <v>38259.46</v>
      </c>
      <c r="L103" s="4">
        <v>38259.46</v>
      </c>
      <c r="M103" s="4">
        <v>38259.46</v>
      </c>
      <c r="N103" s="4">
        <v>38259.46</v>
      </c>
      <c r="O103" s="4">
        <v>38259.46</v>
      </c>
      <c r="P103" s="4">
        <v>41540.080000000002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76518.92</v>
      </c>
      <c r="AR103" s="4">
        <v>424134.68000000005</v>
      </c>
      <c r="AS103" s="4">
        <v>500653.60000000003</v>
      </c>
    </row>
    <row r="104" spans="2:45" x14ac:dyDescent="0.35">
      <c r="C104" t="s">
        <v>373</v>
      </c>
      <c r="D104" s="4">
        <v>320196139.20500004</v>
      </c>
      <c r="E104" s="4">
        <v>358728086.32999992</v>
      </c>
      <c r="F104" s="4">
        <v>356795876.51999992</v>
      </c>
      <c r="G104" s="4">
        <v>365611996.67599982</v>
      </c>
      <c r="H104" s="4">
        <v>313440047.95299983</v>
      </c>
      <c r="I104" s="4">
        <v>279049027.07999992</v>
      </c>
      <c r="J104" s="4">
        <v>211502730.93999994</v>
      </c>
      <c r="K104" s="4">
        <v>201506801.94999996</v>
      </c>
      <c r="L104" s="4">
        <v>199205674.75999996</v>
      </c>
      <c r="M104" s="4">
        <v>169205674.73999998</v>
      </c>
      <c r="N104" s="4">
        <v>147164158.21000001</v>
      </c>
      <c r="O104" s="4">
        <v>124287455.23999999</v>
      </c>
      <c r="P104" s="4">
        <v>97832984.760000005</v>
      </c>
      <c r="Q104" s="4">
        <v>67532360.379999995</v>
      </c>
      <c r="R104" s="4">
        <v>66108048.880000003</v>
      </c>
      <c r="S104" s="4">
        <v>54039083.280000001</v>
      </c>
      <c r="T104" s="4">
        <v>41970117.800000004</v>
      </c>
      <c r="U104" s="4">
        <v>20443024.239999998</v>
      </c>
      <c r="V104" s="4">
        <v>20443024.229999997</v>
      </c>
      <c r="W104" s="4">
        <v>16009852.34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678924225.53499997</v>
      </c>
      <c r="AR104" s="4">
        <v>2752147939.9790001</v>
      </c>
      <c r="AS104" s="4">
        <v>3431072165.5139985</v>
      </c>
    </row>
    <row r="105" spans="2:45" x14ac:dyDescent="0.35">
      <c r="C105" t="s">
        <v>384</v>
      </c>
      <c r="D105" s="4">
        <v>2727272.73</v>
      </c>
      <c r="E105" s="4">
        <v>7532920.2999999998</v>
      </c>
      <c r="F105" s="4">
        <v>7532920.2999999998</v>
      </c>
      <c r="G105" s="4">
        <v>8088310.9399999995</v>
      </c>
      <c r="H105" s="4">
        <v>8643701.5800000001</v>
      </c>
      <c r="I105" s="4">
        <v>8643701.5199999996</v>
      </c>
      <c r="J105" s="4">
        <v>3189156.12</v>
      </c>
      <c r="K105" s="4">
        <v>3189156.12</v>
      </c>
      <c r="L105" s="4">
        <v>3189156.12</v>
      </c>
      <c r="M105" s="4">
        <v>3189156.12</v>
      </c>
      <c r="N105" s="4">
        <v>3189156.12</v>
      </c>
      <c r="O105" s="4">
        <v>2149968.75</v>
      </c>
      <c r="P105" s="4">
        <v>1110781.28</v>
      </c>
      <c r="Q105" s="4">
        <v>1110781.28</v>
      </c>
      <c r="R105" s="4">
        <v>555390.59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10260193.029999999</v>
      </c>
      <c r="AR105" s="4">
        <v>53781336.840000004</v>
      </c>
      <c r="AS105" s="4">
        <v>64041529.870000005</v>
      </c>
    </row>
    <row r="106" spans="2:45" x14ac:dyDescent="0.35">
      <c r="C106" t="s">
        <v>399</v>
      </c>
      <c r="D106" s="4">
        <v>19984890.66</v>
      </c>
      <c r="E106" s="4">
        <v>17395111.25</v>
      </c>
      <c r="F106" s="4">
        <v>17971581.84</v>
      </c>
      <c r="G106" s="4">
        <v>17971581.84</v>
      </c>
      <c r="H106" s="4">
        <v>11846581.839999998</v>
      </c>
      <c r="I106" s="4">
        <v>11846581.819999998</v>
      </c>
      <c r="J106" s="4">
        <v>6038282.2799999993</v>
      </c>
      <c r="K106" s="4">
        <v>3595611.75</v>
      </c>
      <c r="L106" s="4">
        <v>1152941.18</v>
      </c>
      <c r="M106" s="4">
        <v>1152941.1499999999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37380001.910000004</v>
      </c>
      <c r="AR106" s="4">
        <v>71576103.700000003</v>
      </c>
      <c r="AS106" s="4">
        <v>108956105.60999998</v>
      </c>
    </row>
    <row r="107" spans="2:45" x14ac:dyDescent="0.35">
      <c r="C107" t="s">
        <v>465</v>
      </c>
      <c r="D107" s="4">
        <v>3669532.24</v>
      </c>
      <c r="E107" s="4">
        <v>7339064.4100000001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11008596.65</v>
      </c>
      <c r="AR107" s="4">
        <v>0</v>
      </c>
      <c r="AS107" s="4">
        <v>11008596.65</v>
      </c>
    </row>
    <row r="108" spans="2:45" x14ac:dyDescent="0.35">
      <c r="C108" t="s">
        <v>386</v>
      </c>
      <c r="D108" s="4">
        <v>0</v>
      </c>
      <c r="E108" s="4">
        <v>0</v>
      </c>
      <c r="F108" s="4">
        <v>0</v>
      </c>
      <c r="G108" s="4">
        <v>0</v>
      </c>
      <c r="H108" s="4">
        <v>233336.42</v>
      </c>
      <c r="I108" s="4">
        <v>233336.42</v>
      </c>
      <c r="J108" s="4">
        <v>233336.42</v>
      </c>
      <c r="K108" s="4">
        <v>233336.42</v>
      </c>
      <c r="L108" s="4">
        <v>233336.42</v>
      </c>
      <c r="M108" s="4">
        <v>233336.42</v>
      </c>
      <c r="N108" s="4">
        <v>233336.42</v>
      </c>
      <c r="O108" s="4">
        <v>233336.42</v>
      </c>
      <c r="P108" s="4">
        <v>233336.42</v>
      </c>
      <c r="Q108" s="4">
        <v>233336.42</v>
      </c>
      <c r="R108" s="4">
        <v>233336.63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2566700.8299999996</v>
      </c>
      <c r="AS108" s="4">
        <v>2566700.8299999996</v>
      </c>
    </row>
    <row r="109" spans="2:45" x14ac:dyDescent="0.35">
      <c r="C109" t="s">
        <v>534</v>
      </c>
      <c r="D109" s="4">
        <v>0</v>
      </c>
      <c r="E109" s="4">
        <v>738761.76</v>
      </c>
      <c r="F109" s="4">
        <v>738761.76</v>
      </c>
      <c r="G109" s="4">
        <v>738761.76</v>
      </c>
      <c r="H109" s="4">
        <v>738761.76</v>
      </c>
      <c r="I109" s="4">
        <v>738761.76</v>
      </c>
      <c r="J109" s="4">
        <v>738761.76</v>
      </c>
      <c r="K109" s="4">
        <v>738761.76</v>
      </c>
      <c r="L109" s="4">
        <v>738761.76</v>
      </c>
      <c r="M109" s="4">
        <v>738761.76</v>
      </c>
      <c r="N109" s="4">
        <v>738761.76</v>
      </c>
      <c r="O109" s="4">
        <v>738761.76</v>
      </c>
      <c r="P109" s="4">
        <v>738761.68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738761.76</v>
      </c>
      <c r="AR109" s="4">
        <v>8126379.2799999984</v>
      </c>
      <c r="AS109" s="4">
        <v>8865141.0399999991</v>
      </c>
    </row>
    <row r="110" spans="2:45" x14ac:dyDescent="0.35">
      <c r="C110" t="s">
        <v>539</v>
      </c>
      <c r="D110" s="4">
        <v>296349.48</v>
      </c>
      <c r="E110" s="4">
        <v>592698.96</v>
      </c>
      <c r="F110" s="4">
        <v>592698.96</v>
      </c>
      <c r="G110" s="4">
        <v>592698.96</v>
      </c>
      <c r="H110" s="4">
        <v>592698.96</v>
      </c>
      <c r="I110" s="4">
        <v>592698.96</v>
      </c>
      <c r="J110" s="4">
        <v>592698.96</v>
      </c>
      <c r="K110" s="4">
        <v>592698.96</v>
      </c>
      <c r="L110" s="4">
        <v>592699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889048.44</v>
      </c>
      <c r="AR110" s="4">
        <v>4148892.76</v>
      </c>
      <c r="AS110" s="4">
        <v>5037941.1999999993</v>
      </c>
    </row>
    <row r="111" spans="2:45" x14ac:dyDescent="0.35">
      <c r="C111" t="s">
        <v>546</v>
      </c>
      <c r="D111" s="4">
        <v>0</v>
      </c>
      <c r="E111" s="4">
        <v>0</v>
      </c>
      <c r="F111" s="4">
        <v>340489.39</v>
      </c>
      <c r="G111" s="4">
        <v>680978.78</v>
      </c>
      <c r="H111" s="4">
        <v>680978.78</v>
      </c>
      <c r="I111" s="4">
        <v>680978.78</v>
      </c>
      <c r="J111" s="4">
        <v>680978.78</v>
      </c>
      <c r="K111" s="4">
        <v>680978.78</v>
      </c>
      <c r="L111" s="4">
        <v>680978.78</v>
      </c>
      <c r="M111" s="4">
        <v>680978.78</v>
      </c>
      <c r="N111" s="4">
        <v>680978.78</v>
      </c>
      <c r="O111" s="4">
        <v>680978.78</v>
      </c>
      <c r="P111" s="4">
        <v>680978.78</v>
      </c>
      <c r="Q111" s="4">
        <v>680978.82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7831256.0100000026</v>
      </c>
      <c r="AS111" s="4">
        <v>7831256.0100000026</v>
      </c>
    </row>
    <row r="112" spans="2:45" x14ac:dyDescent="0.35">
      <c r="C112" t="s">
        <v>556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</row>
    <row r="113" spans="1:236" x14ac:dyDescent="0.35">
      <c r="C113" t="s">
        <v>560</v>
      </c>
      <c r="D113" s="4">
        <v>0</v>
      </c>
      <c r="E113" s="4">
        <v>0</v>
      </c>
      <c r="F113" s="4">
        <v>0</v>
      </c>
      <c r="G113" s="4">
        <v>0</v>
      </c>
      <c r="H113" s="4">
        <v>52507.54</v>
      </c>
      <c r="I113" s="4">
        <v>52507.54</v>
      </c>
      <c r="J113" s="4">
        <v>52507.54</v>
      </c>
      <c r="K113" s="4">
        <v>52507.54</v>
      </c>
      <c r="L113" s="4">
        <v>52507.54</v>
      </c>
      <c r="M113" s="4">
        <v>52507.54</v>
      </c>
      <c r="N113" s="4">
        <v>52507.54</v>
      </c>
      <c r="O113" s="4">
        <v>52507.54</v>
      </c>
      <c r="P113" s="4">
        <v>52507.54</v>
      </c>
      <c r="Q113" s="4">
        <v>52507.54</v>
      </c>
      <c r="R113" s="4">
        <v>52507.57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577582.96999999986</v>
      </c>
      <c r="AS113" s="4">
        <v>577582.96999999986</v>
      </c>
    </row>
    <row r="114" spans="1:236" x14ac:dyDescent="0.35">
      <c r="C114" t="s">
        <v>562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19528.78</v>
      </c>
      <c r="J114" s="4">
        <v>19528.78</v>
      </c>
      <c r="K114" s="4">
        <v>19528.78</v>
      </c>
      <c r="L114" s="4">
        <v>19528.78</v>
      </c>
      <c r="M114" s="4">
        <v>19528.78</v>
      </c>
      <c r="N114" s="4">
        <v>19528.78</v>
      </c>
      <c r="O114" s="4">
        <v>19528.78</v>
      </c>
      <c r="P114" s="4">
        <v>19528.78</v>
      </c>
      <c r="Q114" s="4">
        <v>19528.78</v>
      </c>
      <c r="R114" s="4">
        <v>19528.72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195287.74</v>
      </c>
      <c r="AS114" s="4">
        <v>195287.74</v>
      </c>
    </row>
    <row r="115" spans="1:236" x14ac:dyDescent="0.35">
      <c r="C115" t="s">
        <v>570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</row>
    <row r="116" spans="1:236" x14ac:dyDescent="0.35">
      <c r="B116" t="s">
        <v>178</v>
      </c>
      <c r="C116" t="s">
        <v>373</v>
      </c>
      <c r="D116" s="4">
        <v>2694065.8119999999</v>
      </c>
      <c r="E116" s="4">
        <v>2775655.8119999999</v>
      </c>
      <c r="F116" s="4">
        <v>2775655.8130000001</v>
      </c>
      <c r="G116" s="4">
        <v>2775655.8130000001</v>
      </c>
      <c r="H116" s="4">
        <v>2775642.3870000001</v>
      </c>
      <c r="I116" s="4">
        <v>2499908.1550000003</v>
      </c>
      <c r="J116" s="4">
        <v>842983.84600000002</v>
      </c>
      <c r="K116" s="4">
        <v>842983.84600000002</v>
      </c>
      <c r="L116" s="4">
        <v>842983.84600000002</v>
      </c>
      <c r="M116" s="4">
        <v>842983.84600000002</v>
      </c>
      <c r="N116" s="4">
        <v>842983.84600000002</v>
      </c>
      <c r="O116" s="4">
        <v>842960.66700000002</v>
      </c>
      <c r="P116" s="4">
        <v>612923.76800000004</v>
      </c>
      <c r="Q116" s="4">
        <v>531337.57799999998</v>
      </c>
      <c r="R116" s="4">
        <v>531337.57799999998</v>
      </c>
      <c r="S116" s="4">
        <v>531337.57799999998</v>
      </c>
      <c r="T116" s="4">
        <v>531337.57799999998</v>
      </c>
      <c r="U116" s="4">
        <v>531337.57799999998</v>
      </c>
      <c r="V116" s="4">
        <v>531337.57799999998</v>
      </c>
      <c r="W116" s="4">
        <v>531241.79599999997</v>
      </c>
      <c r="X116" s="4">
        <v>122551.78</v>
      </c>
      <c r="Y116" s="4">
        <v>122551.78</v>
      </c>
      <c r="Z116" s="4">
        <v>122551.78</v>
      </c>
      <c r="AA116" s="4">
        <v>122551.78</v>
      </c>
      <c r="AB116" s="4">
        <v>122551.78</v>
      </c>
      <c r="AC116" s="4">
        <v>122551.78</v>
      </c>
      <c r="AD116" s="4">
        <v>122551.78</v>
      </c>
      <c r="AE116" s="4">
        <v>122551.78</v>
      </c>
      <c r="AF116" s="4">
        <v>122551.58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5469721.6239999998</v>
      </c>
      <c r="AR116" s="4">
        <v>21319898.917000003</v>
      </c>
      <c r="AS116" s="4">
        <v>26789620.540999997</v>
      </c>
    </row>
    <row r="117" spans="1:236" x14ac:dyDescent="0.35">
      <c r="B117" t="s">
        <v>176</v>
      </c>
      <c r="C117" t="s">
        <v>373</v>
      </c>
      <c r="D117" s="4">
        <v>308000000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308000000</v>
      </c>
      <c r="AR117" s="4">
        <v>0</v>
      </c>
      <c r="AS117" s="4">
        <v>308000000</v>
      </c>
    </row>
    <row r="118" spans="1:236" x14ac:dyDescent="0.35">
      <c r="B118" t="s">
        <v>202</v>
      </c>
      <c r="C118" t="s">
        <v>373</v>
      </c>
      <c r="D118" s="4">
        <v>808823556.28575003</v>
      </c>
      <c r="E118" s="4">
        <v>1087182085.1607499</v>
      </c>
      <c r="F118" s="4">
        <v>1279749705.1737499</v>
      </c>
      <c r="G118" s="4">
        <v>1407314451.6027498</v>
      </c>
      <c r="H118" s="4">
        <v>1461383696.3387499</v>
      </c>
      <c r="I118" s="4">
        <v>1306227752.16675</v>
      </c>
      <c r="J118" s="4">
        <v>535957272.02974999</v>
      </c>
      <c r="K118" s="4">
        <v>455720763.69174999</v>
      </c>
      <c r="L118" s="4">
        <v>255129492.859</v>
      </c>
      <c r="M118" s="4">
        <v>127564757.279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1896005641.4465001</v>
      </c>
      <c r="AR118" s="4">
        <v>6829047891.1415005</v>
      </c>
      <c r="AS118" s="4">
        <v>8725053532.5879993</v>
      </c>
    </row>
    <row r="119" spans="1:236" x14ac:dyDescent="0.35">
      <c r="B119" t="s">
        <v>41</v>
      </c>
      <c r="C119" t="s">
        <v>416</v>
      </c>
      <c r="D119" s="4">
        <v>3571428.57</v>
      </c>
      <c r="E119" s="4">
        <v>7142857.1399999997</v>
      </c>
      <c r="F119" s="4">
        <v>7142857.1399999997</v>
      </c>
      <c r="G119" s="4">
        <v>7142857.1399999997</v>
      </c>
      <c r="H119" s="4">
        <v>7142857.1399999997</v>
      </c>
      <c r="I119" s="4">
        <v>7142857.1399999997</v>
      </c>
      <c r="J119" s="4">
        <v>7142857.1399999997</v>
      </c>
      <c r="K119" s="4">
        <v>3571428.57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10714285.709999999</v>
      </c>
      <c r="AR119" s="4">
        <v>39285714.269999996</v>
      </c>
      <c r="AS119" s="4">
        <v>49999999.979999997</v>
      </c>
    </row>
    <row r="120" spans="1:236" x14ac:dyDescent="0.35">
      <c r="A120" t="s">
        <v>638</v>
      </c>
      <c r="D120" s="4">
        <v>2053222411.57075</v>
      </c>
      <c r="E120" s="4">
        <v>2311270996.5367498</v>
      </c>
      <c r="F120" s="4">
        <v>2833066476.2247496</v>
      </c>
      <c r="G120" s="4">
        <v>2979185370.5417495</v>
      </c>
      <c r="H120" s="4">
        <v>2933842575.160749</v>
      </c>
      <c r="I120" s="4">
        <v>2749389659.2477493</v>
      </c>
      <c r="J120" s="4">
        <v>1819279916.8557498</v>
      </c>
      <c r="K120" s="4">
        <v>1636955126.2797499</v>
      </c>
      <c r="L120" s="4">
        <v>1371570326.5740001</v>
      </c>
      <c r="M120" s="4">
        <v>1190814264.527</v>
      </c>
      <c r="N120" s="4">
        <v>973099248.39999986</v>
      </c>
      <c r="O120" s="4">
        <v>923751447.52099991</v>
      </c>
      <c r="P120" s="4">
        <v>859880232.49999988</v>
      </c>
      <c r="Q120" s="4">
        <v>792166708.90499985</v>
      </c>
      <c r="R120" s="4">
        <v>621595014.16100013</v>
      </c>
      <c r="S120" s="4">
        <v>530103454.01000005</v>
      </c>
      <c r="T120" s="4">
        <v>421602958.63900006</v>
      </c>
      <c r="U120" s="4">
        <v>366582757.75400007</v>
      </c>
      <c r="V120" s="4">
        <v>275203534.74400002</v>
      </c>
      <c r="W120" s="4">
        <v>202948761.98100001</v>
      </c>
      <c r="X120" s="4">
        <v>130755521.324</v>
      </c>
      <c r="Y120" s="4">
        <v>104113683.884</v>
      </c>
      <c r="Z120" s="4">
        <v>108318681.104</v>
      </c>
      <c r="AA120" s="4">
        <v>78159727.74000001</v>
      </c>
      <c r="AB120" s="4">
        <v>43923830.740000002</v>
      </c>
      <c r="AC120" s="4">
        <v>17518314.07</v>
      </c>
      <c r="AD120" s="4">
        <v>12077801.389999999</v>
      </c>
      <c r="AE120" s="4">
        <v>7882941.7400000002</v>
      </c>
      <c r="AF120" s="4">
        <v>4002746.65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4364493408.1075001</v>
      </c>
      <c r="AR120" s="4">
        <v>23987791082.668507</v>
      </c>
      <c r="AS120" s="4">
        <v>28352284490.776005</v>
      </c>
    </row>
    <row r="121" spans="1:236" x14ac:dyDescent="0.35">
      <c r="A121" t="s">
        <v>532</v>
      </c>
      <c r="B121" t="s">
        <v>333</v>
      </c>
      <c r="C121" t="s">
        <v>373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14578266.67</v>
      </c>
      <c r="J121" s="4">
        <v>58313066.68</v>
      </c>
      <c r="K121" s="4">
        <v>58313066.68</v>
      </c>
      <c r="L121" s="4">
        <v>58313066.68</v>
      </c>
      <c r="M121" s="4">
        <v>58313066.68</v>
      </c>
      <c r="N121" s="4">
        <v>58313066.68</v>
      </c>
      <c r="O121" s="4">
        <v>58313066.68</v>
      </c>
      <c r="P121" s="4">
        <v>58313066.68</v>
      </c>
      <c r="Q121" s="4">
        <v>58313066.68</v>
      </c>
      <c r="R121" s="4">
        <v>58313066.68</v>
      </c>
      <c r="S121" s="4">
        <v>58313066.68</v>
      </c>
      <c r="T121" s="4">
        <v>58313066.530000001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4">
        <v>0</v>
      </c>
      <c r="AL121" s="4">
        <v>0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R121" s="4">
        <v>656021999.99999988</v>
      </c>
      <c r="AS121" s="4">
        <v>656021999.99999988</v>
      </c>
    </row>
    <row r="122" spans="1:236" x14ac:dyDescent="0.35">
      <c r="B122" t="s">
        <v>575</v>
      </c>
      <c r="C122" t="s">
        <v>373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111111111.12</v>
      </c>
      <c r="M122" s="4">
        <v>111111111.12</v>
      </c>
      <c r="N122" s="4">
        <v>111111111.12</v>
      </c>
      <c r="O122" s="4">
        <v>111111111.12</v>
      </c>
      <c r="P122" s="4">
        <v>111111111.12</v>
      </c>
      <c r="Q122" s="4">
        <v>111111111.12</v>
      </c>
      <c r="R122" s="4">
        <v>111111111.12</v>
      </c>
      <c r="S122" s="4">
        <v>111111111.12</v>
      </c>
      <c r="T122" s="4">
        <v>111111111.04000001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0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1000000000</v>
      </c>
      <c r="AS122" s="4">
        <v>1000000000</v>
      </c>
    </row>
    <row r="123" spans="1:236" x14ac:dyDescent="0.35">
      <c r="A123" t="s">
        <v>639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14578266.67</v>
      </c>
      <c r="J123" s="4">
        <v>58313066.68</v>
      </c>
      <c r="K123" s="4">
        <v>58313066.68</v>
      </c>
      <c r="L123" s="4">
        <v>169424177.80000001</v>
      </c>
      <c r="M123" s="4">
        <v>169424177.80000001</v>
      </c>
      <c r="N123" s="4">
        <v>169424177.80000001</v>
      </c>
      <c r="O123" s="4">
        <v>169424177.80000001</v>
      </c>
      <c r="P123" s="4">
        <v>169424177.80000001</v>
      </c>
      <c r="Q123" s="4">
        <v>169424177.80000001</v>
      </c>
      <c r="R123" s="4">
        <v>169424177.80000001</v>
      </c>
      <c r="S123" s="4">
        <v>169424177.80000001</v>
      </c>
      <c r="T123" s="4">
        <v>169424177.56999999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0</v>
      </c>
      <c r="AI123" s="4">
        <v>0</v>
      </c>
      <c r="AJ123" s="4">
        <v>0</v>
      </c>
      <c r="AK123" s="4">
        <v>0</v>
      </c>
      <c r="AL123" s="4">
        <v>0</v>
      </c>
      <c r="AM123" s="4">
        <v>0</v>
      </c>
      <c r="AN123" s="4">
        <v>0</v>
      </c>
      <c r="AO123" s="4">
        <v>0</v>
      </c>
      <c r="AP123" s="4">
        <v>0</v>
      </c>
      <c r="AQ123" s="4">
        <v>0</v>
      </c>
      <c r="AR123" s="4">
        <v>1656022000</v>
      </c>
      <c r="AS123" s="4">
        <v>1656022000</v>
      </c>
    </row>
    <row r="124" spans="1:236" x14ac:dyDescent="0.35">
      <c r="A124" t="s">
        <v>640</v>
      </c>
      <c r="D124" s="4">
        <v>2572379400.485075</v>
      </c>
      <c r="E124" s="4">
        <v>3917809531.0280738</v>
      </c>
      <c r="F124" s="4">
        <v>4358626923.3140745</v>
      </c>
      <c r="G124" s="4">
        <v>4286758835.229074</v>
      </c>
      <c r="H124" s="4">
        <v>4035271087.7670746</v>
      </c>
      <c r="I124" s="4">
        <v>3827618173.0360751</v>
      </c>
      <c r="J124" s="4">
        <v>3424766617.3390756</v>
      </c>
      <c r="K124" s="4">
        <v>3244867992.9700761</v>
      </c>
      <c r="L124" s="4">
        <v>3064853657.7603254</v>
      </c>
      <c r="M124" s="4">
        <v>2872882057.2503252</v>
      </c>
      <c r="N124" s="4">
        <v>2618618472.2453251</v>
      </c>
      <c r="O124" s="4">
        <v>1848252080.6063251</v>
      </c>
      <c r="P124" s="4">
        <v>1758235341.0983243</v>
      </c>
      <c r="Q124" s="4">
        <v>1662892443.7563243</v>
      </c>
      <c r="R124" s="4">
        <v>1482498894.760325</v>
      </c>
      <c r="S124" s="4">
        <v>1371456328.3743248</v>
      </c>
      <c r="T124" s="4">
        <v>631165118.68732429</v>
      </c>
      <c r="U124" s="4">
        <v>405833242.94232428</v>
      </c>
      <c r="V124" s="4">
        <v>293472383.63416225</v>
      </c>
      <c r="W124" s="4">
        <v>220949218.789</v>
      </c>
      <c r="X124" s="4">
        <v>143370418.06200001</v>
      </c>
      <c r="Y124" s="4">
        <v>115114449.772</v>
      </c>
      <c r="Z124" s="4">
        <v>117649236.61399999</v>
      </c>
      <c r="AA124" s="4">
        <v>87213832.114000008</v>
      </c>
      <c r="AB124" s="4">
        <v>46810110.166999996</v>
      </c>
      <c r="AC124" s="4">
        <v>20070528.728</v>
      </c>
      <c r="AD124" s="4">
        <v>13916615.411</v>
      </c>
      <c r="AE124" s="4">
        <v>9721755.7609999999</v>
      </c>
      <c r="AF124" s="4">
        <v>5841560.6710000001</v>
      </c>
      <c r="AG124" s="4">
        <v>1009622.7609999999</v>
      </c>
      <c r="AH124" s="4">
        <v>302236.70799999998</v>
      </c>
      <c r="AI124" s="4">
        <v>302236.70799999998</v>
      </c>
      <c r="AJ124" s="4">
        <v>302236.70799999998</v>
      </c>
      <c r="AK124" s="4">
        <v>302236.70799999998</v>
      </c>
      <c r="AL124" s="4">
        <v>302236.70799999998</v>
      </c>
      <c r="AM124" s="4">
        <v>302236.70799999998</v>
      </c>
      <c r="AN124" s="4">
        <v>302236.70799999998</v>
      </c>
      <c r="AO124" s="4">
        <v>302236.70799999998</v>
      </c>
      <c r="AP124" s="4">
        <v>302236.70799999998</v>
      </c>
      <c r="AQ124" s="4">
        <v>6490188931.5131493</v>
      </c>
      <c r="AR124" s="4">
        <v>41972457129.992844</v>
      </c>
      <c r="AS124" s="4">
        <v>48462646061.50602</v>
      </c>
    </row>
    <row r="125" spans="1:236" x14ac:dyDescent="0.35">
      <c r="AT125" s="4"/>
    </row>
    <row r="126" spans="1:236" x14ac:dyDescent="0.3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</row>
    <row r="127" spans="1:236" x14ac:dyDescent="0.35"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</row>
    <row r="128" spans="1:236" x14ac:dyDescent="0.3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</row>
    <row r="129" spans="4:236" x14ac:dyDescent="0.3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</row>
    <row r="130" spans="4:236" x14ac:dyDescent="0.3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</row>
    <row r="131" spans="4:236" x14ac:dyDescent="0.3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</row>
    <row r="132" spans="4:236" x14ac:dyDescent="0.3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</row>
    <row r="133" spans="4:236" x14ac:dyDescent="0.3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</row>
    <row r="134" spans="4:236" x14ac:dyDescent="0.3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</row>
    <row r="135" spans="4:236" x14ac:dyDescent="0.3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</row>
    <row r="136" spans="4:236" x14ac:dyDescent="0.3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</row>
    <row r="137" spans="4:236" x14ac:dyDescent="0.3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</row>
    <row r="138" spans="4:236" x14ac:dyDescent="0.3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</row>
    <row r="139" spans="4:236" x14ac:dyDescent="0.3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</row>
    <row r="140" spans="4:236" x14ac:dyDescent="0.3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</row>
    <row r="141" spans="4:236" x14ac:dyDescent="0.3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</row>
    <row r="142" spans="4:236" x14ac:dyDescent="0.3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</row>
    <row r="143" spans="4:236" x14ac:dyDescent="0.3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</row>
    <row r="144" spans="4:236" x14ac:dyDescent="0.3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</row>
    <row r="145" spans="4:236" x14ac:dyDescent="0.3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</row>
    <row r="146" spans="4:236" x14ac:dyDescent="0.3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</row>
    <row r="147" spans="4:236" x14ac:dyDescent="0.3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</row>
    <row r="148" spans="4:236" x14ac:dyDescent="0.3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</row>
    <row r="149" spans="4:236" x14ac:dyDescent="0.3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</row>
    <row r="150" spans="4:236" x14ac:dyDescent="0.3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</row>
    <row r="151" spans="4:236" x14ac:dyDescent="0.3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</row>
    <row r="152" spans="4:236" x14ac:dyDescent="0.3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</row>
    <row r="153" spans="4:236" x14ac:dyDescent="0.3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</row>
    <row r="154" spans="4:236" x14ac:dyDescent="0.3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</row>
    <row r="155" spans="4:236" x14ac:dyDescent="0.3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</row>
    <row r="156" spans="4:236" x14ac:dyDescent="0.3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</row>
    <row r="157" spans="4:236" x14ac:dyDescent="0.3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</row>
    <row r="158" spans="4:236" x14ac:dyDescent="0.3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</row>
    <row r="159" spans="4:236" x14ac:dyDescent="0.3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</row>
    <row r="160" spans="4:236" x14ac:dyDescent="0.3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</row>
    <row r="161" spans="4:236" x14ac:dyDescent="0.3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</row>
    <row r="162" spans="4:236" x14ac:dyDescent="0.3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</row>
    <row r="163" spans="4:236" x14ac:dyDescent="0.3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</row>
    <row r="164" spans="4:236" x14ac:dyDescent="0.3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</row>
    <row r="165" spans="4:236" x14ac:dyDescent="0.3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</row>
    <row r="166" spans="4:236" x14ac:dyDescent="0.3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</row>
    <row r="167" spans="4:236" x14ac:dyDescent="0.3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</row>
    <row r="168" spans="4:236" x14ac:dyDescent="0.3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</row>
    <row r="169" spans="4:236" x14ac:dyDescent="0.3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</row>
    <row r="170" spans="4:236" x14ac:dyDescent="0.3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</row>
    <row r="171" spans="4:236" x14ac:dyDescent="0.3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</row>
    <row r="172" spans="4:236" x14ac:dyDescent="0.3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</row>
    <row r="173" spans="4:236" x14ac:dyDescent="0.3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</row>
    <row r="174" spans="4:236" x14ac:dyDescent="0.3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</row>
    <row r="175" spans="4:236" x14ac:dyDescent="0.3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</row>
    <row r="176" spans="4:236" x14ac:dyDescent="0.3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</row>
    <row r="177" spans="4:236" x14ac:dyDescent="0.3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</row>
    <row r="178" spans="4:236" x14ac:dyDescent="0.3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</row>
    <row r="179" spans="4:236" x14ac:dyDescent="0.3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</row>
    <row r="180" spans="4:236" x14ac:dyDescent="0.3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</row>
    <row r="181" spans="4:236" x14ac:dyDescent="0.3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</row>
    <row r="182" spans="4:236" x14ac:dyDescent="0.3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</row>
    <row r="183" spans="4:236" x14ac:dyDescent="0.3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</row>
    <row r="184" spans="4:236" x14ac:dyDescent="0.3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</row>
    <row r="185" spans="4:236" x14ac:dyDescent="0.3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</row>
    <row r="186" spans="4:236" x14ac:dyDescent="0.3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</row>
    <row r="187" spans="4:236" x14ac:dyDescent="0.3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</row>
    <row r="188" spans="4:236" x14ac:dyDescent="0.3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</row>
    <row r="189" spans="4:236" x14ac:dyDescent="0.3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</row>
    <row r="190" spans="4:236" x14ac:dyDescent="0.3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</row>
    <row r="191" spans="4:236" x14ac:dyDescent="0.3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</row>
    <row r="192" spans="4:236" x14ac:dyDescent="0.3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</row>
    <row r="193" spans="4:236" x14ac:dyDescent="0.3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</row>
    <row r="194" spans="4:236" x14ac:dyDescent="0.3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</row>
    <row r="195" spans="4:236" x14ac:dyDescent="0.3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</row>
    <row r="196" spans="4:236" x14ac:dyDescent="0.3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</row>
    <row r="197" spans="4:236" x14ac:dyDescent="0.3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</row>
    <row r="198" spans="4:236" x14ac:dyDescent="0.3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</row>
    <row r="199" spans="4:236" x14ac:dyDescent="0.3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</row>
    <row r="200" spans="4:236" x14ac:dyDescent="0.3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</row>
    <row r="201" spans="4:236" x14ac:dyDescent="0.3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</row>
    <row r="202" spans="4:236" x14ac:dyDescent="0.3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</row>
    <row r="203" spans="4:236" x14ac:dyDescent="0.3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</row>
    <row r="204" spans="4:236" x14ac:dyDescent="0.3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</row>
    <row r="205" spans="4:236" x14ac:dyDescent="0.3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</row>
    <row r="206" spans="4:236" x14ac:dyDescent="0.3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</row>
    <row r="207" spans="4:236" x14ac:dyDescent="0.3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</row>
    <row r="208" spans="4:236" x14ac:dyDescent="0.3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</row>
    <row r="209" spans="4:236" x14ac:dyDescent="0.3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</row>
    <row r="210" spans="4:236" x14ac:dyDescent="0.3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</row>
    <row r="211" spans="4:236" x14ac:dyDescent="0.3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</row>
    <row r="212" spans="4:236" x14ac:dyDescent="0.3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</row>
    <row r="213" spans="4:236" x14ac:dyDescent="0.3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</row>
    <row r="214" spans="4:236" x14ac:dyDescent="0.3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</row>
    <row r="215" spans="4:236" x14ac:dyDescent="0.3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</row>
    <row r="216" spans="4:236" x14ac:dyDescent="0.3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</row>
    <row r="217" spans="4:236" x14ac:dyDescent="0.3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</row>
    <row r="218" spans="4:236" x14ac:dyDescent="0.3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</row>
    <row r="219" spans="4:236" x14ac:dyDescent="0.3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</row>
    <row r="220" spans="4:236" x14ac:dyDescent="0.3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</row>
    <row r="221" spans="4:236" x14ac:dyDescent="0.3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</row>
    <row r="222" spans="4:236" x14ac:dyDescent="0.3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</row>
    <row r="223" spans="4:236" x14ac:dyDescent="0.3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</row>
    <row r="224" spans="4:236" x14ac:dyDescent="0.3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</row>
    <row r="225" spans="4:236" x14ac:dyDescent="0.3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</row>
    <row r="226" spans="4:236" x14ac:dyDescent="0.3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</row>
    <row r="227" spans="4:236" x14ac:dyDescent="0.3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</row>
    <row r="228" spans="4:236" x14ac:dyDescent="0.3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</row>
    <row r="229" spans="4:236" x14ac:dyDescent="0.3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</row>
    <row r="230" spans="4:236" x14ac:dyDescent="0.3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</row>
    <row r="231" spans="4:236" x14ac:dyDescent="0.3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</row>
    <row r="232" spans="4:236" x14ac:dyDescent="0.3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</row>
    <row r="233" spans="4:236" x14ac:dyDescent="0.3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</row>
    <row r="234" spans="4:236" x14ac:dyDescent="0.3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</row>
    <row r="235" spans="4:236" x14ac:dyDescent="0.3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</row>
    <row r="236" spans="4:236" x14ac:dyDescent="0.3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F383"/>
  <sheetViews>
    <sheetView workbookViewId="0">
      <pane xSplit="1" ySplit="1" topLeftCell="Q2" activePane="bottomRight" state="frozenSplit"/>
      <selection pane="topRight" activeCell="B1" sqref="B1"/>
      <selection pane="bottomLeft" activeCell="A2" sqref="A2"/>
      <selection pane="bottomRight" activeCell="Z1" sqref="Z1"/>
    </sheetView>
  </sheetViews>
  <sheetFormatPr baseColWidth="10" defaultColWidth="11.54296875" defaultRowHeight="14.5" x14ac:dyDescent="0.35"/>
  <cols>
    <col min="1" max="1" width="10" style="19" bestFit="1" customWidth="1"/>
    <col min="2" max="2" width="6.453125" style="19" bestFit="1" customWidth="1"/>
    <col min="3" max="3" width="7.54296875" style="19" bestFit="1" customWidth="1"/>
    <col min="4" max="4" width="6.54296875" style="19" bestFit="1" customWidth="1"/>
    <col min="5" max="5" width="11.453125" style="19" customWidth="1"/>
    <col min="6" max="6" width="30.81640625" style="19" customWidth="1"/>
    <col min="7" max="7" width="35.1796875" style="19" bestFit="1" customWidth="1"/>
    <col min="8" max="8" width="41.453125" style="19" bestFit="1" customWidth="1"/>
    <col min="9" max="9" width="35.1796875" style="19" bestFit="1" customWidth="1"/>
    <col min="10" max="10" width="29" style="19" bestFit="1" customWidth="1"/>
    <col min="11" max="11" width="23.453125" style="19" bestFit="1" customWidth="1"/>
    <col min="12" max="12" width="22.81640625" style="19" bestFit="1" customWidth="1"/>
    <col min="13" max="14" width="46.453125" style="19" customWidth="1"/>
    <col min="15" max="15" width="24.54296875" style="19" bestFit="1" customWidth="1"/>
    <col min="16" max="16" width="25.54296875" style="19" customWidth="1"/>
    <col min="17" max="17" width="23" style="19" customWidth="1"/>
    <col min="18" max="18" width="15.1796875" style="19" customWidth="1"/>
    <col min="19" max="19" width="16" style="19" customWidth="1"/>
    <col min="20" max="20" width="14.54296875" style="19" customWidth="1"/>
    <col min="21" max="21" width="12.54296875" style="19" customWidth="1"/>
    <col min="22" max="23" width="14.453125" style="19" customWidth="1"/>
    <col min="24" max="25" width="13.54296875" style="19" customWidth="1"/>
    <col min="26" max="26" width="22.453125" style="19" bestFit="1" customWidth="1"/>
    <col min="27" max="27" width="22.453125" style="19" customWidth="1"/>
    <col min="28" max="28" width="15.54296875" style="19" customWidth="1"/>
    <col min="29" max="29" width="22.81640625" style="19" customWidth="1"/>
    <col min="30" max="30" width="16.453125" style="19" customWidth="1"/>
    <col min="31" max="31" width="10.54296875" style="19" customWidth="1"/>
    <col min="32" max="32" width="14.1796875" style="19" customWidth="1"/>
    <col min="33" max="33" width="12.81640625" style="19" customWidth="1"/>
    <col min="34" max="34" width="31.54296875" style="19" customWidth="1"/>
    <col min="35" max="38" width="16.54296875" style="19" customWidth="1"/>
    <col min="39" max="39" width="30.453125" style="19" customWidth="1"/>
    <col min="40" max="40" width="22.54296875" style="19" customWidth="1"/>
    <col min="41" max="48" width="15.453125" style="19" bestFit="1" customWidth="1"/>
    <col min="49" max="57" width="13.54296875" style="19" bestFit="1" customWidth="1"/>
    <col min="58" max="62" width="12.54296875" style="19" bestFit="1" customWidth="1"/>
    <col min="63" max="73" width="11.54296875" style="19" bestFit="1" customWidth="1"/>
    <col min="74" max="79" width="11.54296875" style="19" customWidth="1"/>
    <col min="80" max="80" width="15.453125" style="19" customWidth="1"/>
    <col min="81" max="82" width="16.453125" style="19" bestFit="1" customWidth="1"/>
    <col min="83" max="83" width="15.7265625" style="19" bestFit="1" customWidth="1"/>
    <col min="84" max="84" width="15.453125" style="19" bestFit="1" customWidth="1"/>
    <col min="85" max="16384" width="11.54296875" style="19"/>
  </cols>
  <sheetData>
    <row r="1" spans="1:82" ht="58" x14ac:dyDescent="0.35">
      <c r="A1" s="21" t="s">
        <v>336</v>
      </c>
      <c r="B1" s="22" t="s">
        <v>337</v>
      </c>
      <c r="C1" s="22" t="s">
        <v>338</v>
      </c>
      <c r="D1" s="22" t="s">
        <v>339</v>
      </c>
      <c r="E1" s="22" t="s">
        <v>340</v>
      </c>
      <c r="F1" s="22" t="s">
        <v>341</v>
      </c>
      <c r="G1" s="22" t="s">
        <v>342</v>
      </c>
      <c r="H1" s="22" t="s">
        <v>343</v>
      </c>
      <c r="I1" s="22" t="s">
        <v>344</v>
      </c>
      <c r="J1" s="23" t="s">
        <v>345</v>
      </c>
      <c r="K1" s="22" t="s">
        <v>346</v>
      </c>
      <c r="L1" s="22" t="s">
        <v>347</v>
      </c>
      <c r="M1" s="22" t="s">
        <v>348</v>
      </c>
      <c r="N1" s="39" t="s">
        <v>349</v>
      </c>
      <c r="O1" s="22" t="s">
        <v>350</v>
      </c>
      <c r="P1" s="22" t="s">
        <v>351</v>
      </c>
      <c r="Q1" s="22" t="s">
        <v>352</v>
      </c>
      <c r="R1" s="23" t="s">
        <v>1912</v>
      </c>
      <c r="S1" s="22" t="s">
        <v>353</v>
      </c>
      <c r="T1" s="22" t="s">
        <v>354</v>
      </c>
      <c r="U1" s="22" t="s">
        <v>355</v>
      </c>
      <c r="V1" s="22" t="s">
        <v>356</v>
      </c>
      <c r="W1" s="23" t="s">
        <v>357</v>
      </c>
      <c r="X1" s="22" t="s">
        <v>358</v>
      </c>
      <c r="Y1" s="23" t="s">
        <v>1907</v>
      </c>
      <c r="Z1" s="23" t="s">
        <v>1954</v>
      </c>
      <c r="AA1" s="58" t="s">
        <v>359</v>
      </c>
      <c r="AB1" s="23" t="s">
        <v>360</v>
      </c>
      <c r="AC1" s="23" t="s">
        <v>361</v>
      </c>
      <c r="AD1" s="23" t="s">
        <v>362</v>
      </c>
      <c r="AE1" s="23" t="s">
        <v>363</v>
      </c>
      <c r="AF1" s="23" t="s">
        <v>364</v>
      </c>
      <c r="AG1" s="23" t="s">
        <v>1947</v>
      </c>
      <c r="AH1" s="23" t="s">
        <v>365</v>
      </c>
      <c r="AI1" s="22" t="s">
        <v>366</v>
      </c>
      <c r="AJ1" s="100" t="s">
        <v>1942</v>
      </c>
      <c r="AK1" s="100" t="s">
        <v>1943</v>
      </c>
      <c r="AL1" s="100" t="s">
        <v>1944</v>
      </c>
      <c r="AM1" s="22" t="s">
        <v>367</v>
      </c>
      <c r="AN1" s="22" t="s">
        <v>368</v>
      </c>
      <c r="AO1" s="24">
        <v>2025</v>
      </c>
      <c r="AP1" s="24">
        <v>2026</v>
      </c>
      <c r="AQ1" s="24">
        <v>2027</v>
      </c>
      <c r="AR1" s="24">
        <v>2028</v>
      </c>
      <c r="AS1" s="24">
        <v>2029</v>
      </c>
      <c r="AT1" s="24">
        <v>2030</v>
      </c>
      <c r="AU1" s="24">
        <v>2031</v>
      </c>
      <c r="AV1" s="24">
        <v>2032</v>
      </c>
      <c r="AW1" s="24">
        <v>2033</v>
      </c>
      <c r="AX1" s="24">
        <v>2034</v>
      </c>
      <c r="AY1" s="24">
        <v>2035</v>
      </c>
      <c r="AZ1" s="24">
        <v>2036</v>
      </c>
      <c r="BA1" s="24">
        <v>2037</v>
      </c>
      <c r="BB1" s="24">
        <v>2038</v>
      </c>
      <c r="BC1" s="24">
        <v>2039</v>
      </c>
      <c r="BD1" s="24">
        <v>2040</v>
      </c>
      <c r="BE1" s="24">
        <v>2041</v>
      </c>
      <c r="BF1" s="24">
        <v>2042</v>
      </c>
      <c r="BG1" s="24">
        <v>2043</v>
      </c>
      <c r="BH1" s="24">
        <v>2044</v>
      </c>
      <c r="BI1" s="24">
        <v>2045</v>
      </c>
      <c r="BJ1" s="24">
        <v>2046</v>
      </c>
      <c r="BK1" s="24">
        <v>2047</v>
      </c>
      <c r="BL1" s="24">
        <v>2048</v>
      </c>
      <c r="BM1" s="24">
        <v>2049</v>
      </c>
      <c r="BN1" s="24">
        <v>2050</v>
      </c>
      <c r="BO1" s="24">
        <v>2051</v>
      </c>
      <c r="BP1" s="24">
        <v>2052</v>
      </c>
      <c r="BQ1" s="24">
        <v>2053</v>
      </c>
      <c r="BR1" s="24">
        <v>2054</v>
      </c>
      <c r="BS1" s="24">
        <v>2055</v>
      </c>
      <c r="BT1" s="24">
        <v>2056</v>
      </c>
      <c r="BU1" s="24">
        <v>2057</v>
      </c>
      <c r="BV1" s="24">
        <v>2058</v>
      </c>
      <c r="BW1" s="24">
        <v>2059</v>
      </c>
      <c r="BX1" s="24">
        <v>2060</v>
      </c>
      <c r="BY1" s="24">
        <v>2061</v>
      </c>
      <c r="BZ1" s="24">
        <v>2062</v>
      </c>
      <c r="CA1" s="24">
        <v>2063</v>
      </c>
      <c r="CB1" s="25" t="s">
        <v>641</v>
      </c>
      <c r="CC1" s="25" t="s">
        <v>642</v>
      </c>
      <c r="CD1" s="26" t="s">
        <v>1858</v>
      </c>
    </row>
    <row r="2" spans="1:82" x14ac:dyDescent="0.35">
      <c r="A2" s="93">
        <v>28093000</v>
      </c>
      <c r="B2" s="94">
        <v>1</v>
      </c>
      <c r="C2" s="94">
        <v>1</v>
      </c>
      <c r="D2" s="94">
        <v>1</v>
      </c>
      <c r="E2" s="94" t="s">
        <v>0</v>
      </c>
      <c r="F2" s="67" t="s">
        <v>369</v>
      </c>
      <c r="G2" s="67" t="s">
        <v>370</v>
      </c>
      <c r="H2" s="67" t="s">
        <v>371</v>
      </c>
      <c r="I2" s="67" t="s">
        <v>339</v>
      </c>
      <c r="J2" s="67" t="s">
        <v>372</v>
      </c>
      <c r="K2" s="67" t="s">
        <v>306</v>
      </c>
      <c r="L2" s="67" t="s">
        <v>373</v>
      </c>
      <c r="M2" s="67" t="s">
        <v>374</v>
      </c>
      <c r="N2" s="67" t="s">
        <v>375</v>
      </c>
      <c r="O2" s="67" t="s">
        <v>314</v>
      </c>
      <c r="P2" s="67" t="s">
        <v>314</v>
      </c>
      <c r="Q2" s="67" t="s">
        <v>306</v>
      </c>
      <c r="R2" s="4">
        <v>24550770.260000002</v>
      </c>
      <c r="S2" s="4">
        <v>0</v>
      </c>
      <c r="T2" s="4">
        <v>0</v>
      </c>
      <c r="U2" s="4">
        <v>0</v>
      </c>
      <c r="V2" s="4">
        <v>0</v>
      </c>
      <c r="W2" s="4">
        <v>0</v>
      </c>
      <c r="X2" s="4">
        <v>0</v>
      </c>
      <c r="Y2" s="4">
        <v>0</v>
      </c>
      <c r="Z2" s="4">
        <v>24550770.260000002</v>
      </c>
      <c r="AA2" s="95">
        <v>42094</v>
      </c>
      <c r="AB2" s="95">
        <v>46842</v>
      </c>
      <c r="AC2" s="96">
        <v>85710077.900000006</v>
      </c>
      <c r="AD2" s="96">
        <v>85710077.900000006</v>
      </c>
      <c r="AE2" s="96">
        <v>3.0833333333333335</v>
      </c>
      <c r="AF2" s="96">
        <v>13</v>
      </c>
      <c r="AG2" s="101">
        <v>8.1734600000000004E-2</v>
      </c>
      <c r="AH2" s="98" t="s">
        <v>376</v>
      </c>
      <c r="AI2" s="99">
        <v>3.5000000000000003E-2</v>
      </c>
      <c r="AJ2" s="86">
        <v>3</v>
      </c>
      <c r="AK2" s="86">
        <v>13</v>
      </c>
      <c r="AL2" s="99">
        <v>8.1734600000000004E-2</v>
      </c>
      <c r="AM2" s="67" t="s">
        <v>377</v>
      </c>
      <c r="AN2" s="67" t="s">
        <v>306</v>
      </c>
      <c r="AO2" s="27">
        <v>1148583.07</v>
      </c>
      <c r="AP2" s="27">
        <v>1574494.6099999999</v>
      </c>
      <c r="AQ2" s="27">
        <v>896322.12</v>
      </c>
      <c r="AR2" s="27">
        <v>219078.62</v>
      </c>
      <c r="AS2" s="27">
        <v>0</v>
      </c>
      <c r="AT2" s="27">
        <v>0</v>
      </c>
      <c r="AU2" s="27">
        <v>0</v>
      </c>
      <c r="AV2" s="27">
        <v>0</v>
      </c>
      <c r="AW2" s="27">
        <v>0</v>
      </c>
      <c r="AX2" s="27">
        <v>0</v>
      </c>
      <c r="AY2" s="27">
        <v>0</v>
      </c>
      <c r="AZ2" s="27">
        <v>0</v>
      </c>
      <c r="BA2" s="27">
        <v>0</v>
      </c>
      <c r="BB2" s="27">
        <v>0</v>
      </c>
      <c r="BC2" s="27">
        <v>0</v>
      </c>
      <c r="BD2" s="27">
        <v>0</v>
      </c>
      <c r="BE2" s="27">
        <v>0</v>
      </c>
      <c r="BF2" s="27">
        <v>0</v>
      </c>
      <c r="BG2" s="27">
        <v>0</v>
      </c>
      <c r="BH2" s="27">
        <v>0</v>
      </c>
      <c r="BI2" s="27">
        <v>0</v>
      </c>
      <c r="BJ2" s="27">
        <v>0</v>
      </c>
      <c r="BK2" s="27">
        <v>0</v>
      </c>
      <c r="BL2" s="27">
        <v>0</v>
      </c>
      <c r="BM2" s="27">
        <v>0</v>
      </c>
      <c r="BN2" s="27">
        <v>0</v>
      </c>
      <c r="BO2" s="27">
        <v>0</v>
      </c>
      <c r="BP2" s="27">
        <v>0</v>
      </c>
      <c r="BQ2" s="27">
        <v>0</v>
      </c>
      <c r="BR2" s="27">
        <v>0</v>
      </c>
      <c r="BS2" s="27">
        <v>0</v>
      </c>
      <c r="BT2" s="27">
        <v>0</v>
      </c>
      <c r="BU2" s="27">
        <v>0</v>
      </c>
      <c r="BV2" s="27">
        <v>0</v>
      </c>
      <c r="BW2" s="27">
        <v>0</v>
      </c>
      <c r="BX2" s="27">
        <v>0</v>
      </c>
      <c r="BY2" s="27">
        <v>0</v>
      </c>
      <c r="BZ2" s="27">
        <v>0</v>
      </c>
      <c r="CA2" s="27">
        <v>0</v>
      </c>
      <c r="CB2" s="27">
        <f t="shared" ref="CB2:CB65" si="0">SUM(AO2:AP2)</f>
        <v>2723077.6799999997</v>
      </c>
      <c r="CC2" s="27">
        <f t="shared" ref="CC2:CC65" si="1">SUM(AQ2:CA2)</f>
        <v>1115400.74</v>
      </c>
      <c r="CD2" s="27">
        <f t="shared" ref="CD2:CD65" si="2">CB2+CC2</f>
        <v>3838478.42</v>
      </c>
    </row>
    <row r="3" spans="1:82" x14ac:dyDescent="0.35">
      <c r="A3" s="93">
        <v>28082000</v>
      </c>
      <c r="B3" s="94">
        <v>1</v>
      </c>
      <c r="C3" s="94">
        <v>1</v>
      </c>
      <c r="D3" s="94">
        <v>1</v>
      </c>
      <c r="E3" s="94" t="s">
        <v>0</v>
      </c>
      <c r="F3" s="67" t="s">
        <v>369</v>
      </c>
      <c r="G3" s="67" t="s">
        <v>370</v>
      </c>
      <c r="H3" s="67" t="s">
        <v>371</v>
      </c>
      <c r="I3" s="67" t="s">
        <v>339</v>
      </c>
      <c r="J3" s="67" t="s">
        <v>372</v>
      </c>
      <c r="K3" s="67" t="s">
        <v>306</v>
      </c>
      <c r="L3" s="67" t="s">
        <v>373</v>
      </c>
      <c r="M3" s="67" t="s">
        <v>374</v>
      </c>
      <c r="N3" s="67" t="s">
        <v>375</v>
      </c>
      <c r="O3" s="67" t="s">
        <v>307</v>
      </c>
      <c r="P3" s="67" t="s">
        <v>307</v>
      </c>
      <c r="Q3" s="67" t="s">
        <v>306</v>
      </c>
      <c r="R3" s="4">
        <v>74720147.930000007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</v>
      </c>
      <c r="Y3" s="4">
        <v>0</v>
      </c>
      <c r="Z3" s="4">
        <v>74720147.930000007</v>
      </c>
      <c r="AA3" s="95">
        <v>41486</v>
      </c>
      <c r="AB3" s="95">
        <v>46599</v>
      </c>
      <c r="AC3" s="96">
        <v>298880591.93000001</v>
      </c>
      <c r="AD3" s="96">
        <v>298880591.93000001</v>
      </c>
      <c r="AE3" s="96">
        <v>2.4166666666666665</v>
      </c>
      <c r="AF3" s="96">
        <v>14</v>
      </c>
      <c r="AG3" s="97">
        <v>9.0160000000000004E-2</v>
      </c>
      <c r="AH3" s="98" t="s">
        <v>376</v>
      </c>
      <c r="AI3" s="99">
        <v>3.5000000000000003E-2</v>
      </c>
      <c r="AJ3" s="86">
        <v>2.33</v>
      </c>
      <c r="AK3" s="86">
        <v>14</v>
      </c>
      <c r="AL3" s="99">
        <v>9.0160000000000004E-2</v>
      </c>
      <c r="AM3" s="67" t="s">
        <v>377</v>
      </c>
      <c r="AN3" s="67" t="s">
        <v>306</v>
      </c>
      <c r="AO3" s="27">
        <v>1070940.43</v>
      </c>
      <c r="AP3" s="27">
        <v>1563516.92</v>
      </c>
      <c r="AQ3" s="27">
        <v>699664.41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>
        <v>0</v>
      </c>
      <c r="AY3" s="27">
        <v>0</v>
      </c>
      <c r="AZ3" s="27">
        <v>0</v>
      </c>
      <c r="BA3" s="27">
        <v>0</v>
      </c>
      <c r="BB3" s="27">
        <v>0</v>
      </c>
      <c r="BC3" s="27">
        <v>0</v>
      </c>
      <c r="BD3" s="27">
        <v>0</v>
      </c>
      <c r="BE3" s="27">
        <v>0</v>
      </c>
      <c r="BF3" s="27">
        <v>0</v>
      </c>
      <c r="BG3" s="27">
        <v>0</v>
      </c>
      <c r="BH3" s="27">
        <v>0</v>
      </c>
      <c r="BI3" s="27">
        <v>0</v>
      </c>
      <c r="BJ3" s="27">
        <v>0</v>
      </c>
      <c r="BK3" s="27">
        <v>0</v>
      </c>
      <c r="BL3" s="27">
        <v>0</v>
      </c>
      <c r="BM3" s="27">
        <v>0</v>
      </c>
      <c r="BN3" s="27">
        <v>0</v>
      </c>
      <c r="BO3" s="27">
        <v>0</v>
      </c>
      <c r="BP3" s="27">
        <v>0</v>
      </c>
      <c r="BQ3" s="27">
        <v>0</v>
      </c>
      <c r="BR3" s="27">
        <v>0</v>
      </c>
      <c r="BS3" s="27">
        <v>0</v>
      </c>
      <c r="BT3" s="27">
        <v>0</v>
      </c>
      <c r="BU3" s="27">
        <v>0</v>
      </c>
      <c r="BV3" s="27">
        <v>0</v>
      </c>
      <c r="BW3" s="27">
        <v>0</v>
      </c>
      <c r="BX3" s="27">
        <v>0</v>
      </c>
      <c r="BY3" s="27">
        <v>0</v>
      </c>
      <c r="BZ3" s="27">
        <v>0</v>
      </c>
      <c r="CA3" s="27">
        <v>0</v>
      </c>
      <c r="CB3" s="27">
        <f t="shared" si="0"/>
        <v>2634457.3499999996</v>
      </c>
      <c r="CC3" s="27">
        <f t="shared" si="1"/>
        <v>699664.41</v>
      </c>
      <c r="CD3" s="27">
        <f t="shared" si="2"/>
        <v>3334121.76</v>
      </c>
    </row>
    <row r="4" spans="1:82" x14ac:dyDescent="0.35">
      <c r="A4" s="93">
        <v>28089000</v>
      </c>
      <c r="B4" s="94">
        <v>1</v>
      </c>
      <c r="C4" s="94">
        <v>1</v>
      </c>
      <c r="D4" s="94">
        <v>1</v>
      </c>
      <c r="E4" s="94" t="s">
        <v>0</v>
      </c>
      <c r="F4" s="67" t="s">
        <v>369</v>
      </c>
      <c r="G4" s="67" t="s">
        <v>370</v>
      </c>
      <c r="H4" s="67" t="s">
        <v>371</v>
      </c>
      <c r="I4" s="67" t="s">
        <v>339</v>
      </c>
      <c r="J4" s="67" t="s">
        <v>372</v>
      </c>
      <c r="K4" s="67" t="s">
        <v>306</v>
      </c>
      <c r="L4" s="67" t="s">
        <v>373</v>
      </c>
      <c r="M4" s="67" t="s">
        <v>374</v>
      </c>
      <c r="N4" s="67" t="s">
        <v>375</v>
      </c>
      <c r="O4" s="79" t="s">
        <v>310</v>
      </c>
      <c r="P4" s="67" t="s">
        <v>310</v>
      </c>
      <c r="Q4" s="67" t="s">
        <v>306</v>
      </c>
      <c r="R4" s="4">
        <v>93406291.709999993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93406291.709999993</v>
      </c>
      <c r="AA4" s="95">
        <v>41967</v>
      </c>
      <c r="AB4" s="95">
        <v>46718</v>
      </c>
      <c r="AC4" s="96">
        <v>311964433.63</v>
      </c>
      <c r="AD4" s="96">
        <v>311964433.63</v>
      </c>
      <c r="AE4" s="96">
        <v>2.7416666666666667</v>
      </c>
      <c r="AF4" s="96">
        <v>13.008333333333333</v>
      </c>
      <c r="AG4" s="97">
        <v>9.2520000000000005E-2</v>
      </c>
      <c r="AH4" s="98" t="s">
        <v>376</v>
      </c>
      <c r="AI4" s="99">
        <v>3.5000000000000003E-2</v>
      </c>
      <c r="AJ4" s="86">
        <v>2.66</v>
      </c>
      <c r="AK4" s="86">
        <v>13.01</v>
      </c>
      <c r="AL4" s="99">
        <v>9.2520000000000005E-2</v>
      </c>
      <c r="AM4" s="67" t="s">
        <v>377</v>
      </c>
      <c r="AN4" s="67" t="s">
        <v>306</v>
      </c>
      <c r="AO4" s="27">
        <v>7675094.2400000002</v>
      </c>
      <c r="AP4" s="27">
        <v>5105168.5600000005</v>
      </c>
      <c r="AQ4" s="27">
        <v>2184500.0299999998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v>0</v>
      </c>
      <c r="BF4" s="27">
        <v>0</v>
      </c>
      <c r="BG4" s="27">
        <v>0</v>
      </c>
      <c r="BH4" s="27">
        <v>0</v>
      </c>
      <c r="BI4" s="27">
        <v>0</v>
      </c>
      <c r="BJ4" s="27">
        <v>0</v>
      </c>
      <c r="BK4" s="27">
        <v>0</v>
      </c>
      <c r="BL4" s="27">
        <v>0</v>
      </c>
      <c r="BM4" s="27">
        <v>0</v>
      </c>
      <c r="BN4" s="27">
        <v>0</v>
      </c>
      <c r="BO4" s="27">
        <v>0</v>
      </c>
      <c r="BP4" s="27">
        <v>0</v>
      </c>
      <c r="BQ4" s="27">
        <v>0</v>
      </c>
      <c r="BR4" s="27">
        <v>0</v>
      </c>
      <c r="BS4" s="27">
        <v>0</v>
      </c>
      <c r="BT4" s="27">
        <v>0</v>
      </c>
      <c r="BU4" s="27">
        <v>0</v>
      </c>
      <c r="BV4" s="27">
        <v>0</v>
      </c>
      <c r="BW4" s="27">
        <v>0</v>
      </c>
      <c r="BX4" s="27">
        <v>0</v>
      </c>
      <c r="BY4" s="27">
        <v>0</v>
      </c>
      <c r="BZ4" s="27">
        <v>0</v>
      </c>
      <c r="CA4" s="27">
        <v>0</v>
      </c>
      <c r="CB4" s="27">
        <f t="shared" si="0"/>
        <v>12780262.800000001</v>
      </c>
      <c r="CC4" s="27">
        <f t="shared" si="1"/>
        <v>2184500.0299999998</v>
      </c>
      <c r="CD4" s="27">
        <f t="shared" si="2"/>
        <v>14964762.83</v>
      </c>
    </row>
    <row r="5" spans="1:82" x14ac:dyDescent="0.35">
      <c r="A5" s="93">
        <v>28095000</v>
      </c>
      <c r="B5" s="94">
        <v>1</v>
      </c>
      <c r="C5" s="94">
        <v>1</v>
      </c>
      <c r="D5" s="94">
        <v>0</v>
      </c>
      <c r="E5" s="94" t="s">
        <v>0</v>
      </c>
      <c r="F5" s="67" t="s">
        <v>369</v>
      </c>
      <c r="G5" s="67" t="s">
        <v>378</v>
      </c>
      <c r="H5" s="67" t="s">
        <v>378</v>
      </c>
      <c r="I5" s="67" t="s">
        <v>378</v>
      </c>
      <c r="J5" s="67" t="s">
        <v>372</v>
      </c>
      <c r="K5" s="67" t="s">
        <v>303</v>
      </c>
      <c r="L5" s="67" t="s">
        <v>379</v>
      </c>
      <c r="M5" s="67" t="s">
        <v>374</v>
      </c>
      <c r="N5" s="67" t="s">
        <v>380</v>
      </c>
      <c r="O5" s="67" t="s">
        <v>303</v>
      </c>
      <c r="P5" s="67" t="s">
        <v>303</v>
      </c>
      <c r="Q5" s="67" t="s">
        <v>303</v>
      </c>
      <c r="R5" s="4">
        <v>81023099.810000002</v>
      </c>
      <c r="S5" s="4">
        <v>0</v>
      </c>
      <c r="T5" s="4">
        <v>333333.33</v>
      </c>
      <c r="U5" s="4">
        <v>125125</v>
      </c>
      <c r="V5" s="4">
        <v>0</v>
      </c>
      <c r="W5" s="4">
        <v>0</v>
      </c>
      <c r="X5" s="4">
        <v>0</v>
      </c>
      <c r="Y5" s="4">
        <v>0</v>
      </c>
      <c r="Z5" s="4">
        <v>80689766.480000004</v>
      </c>
      <c r="AA5" s="95">
        <v>42214</v>
      </c>
      <c r="AB5" s="95">
        <v>50151</v>
      </c>
      <c r="AC5" s="96">
        <v>102500000</v>
      </c>
      <c r="AD5" s="96">
        <v>102500000</v>
      </c>
      <c r="AE5" s="96">
        <v>12.141666666666667</v>
      </c>
      <c r="AF5" s="96">
        <v>21.727777777777778</v>
      </c>
      <c r="AG5" s="97">
        <v>3.0030000000000001E-2</v>
      </c>
      <c r="AH5" s="98" t="s">
        <v>381</v>
      </c>
      <c r="AI5" s="99">
        <v>0</v>
      </c>
      <c r="AJ5" s="86">
        <v>12.06</v>
      </c>
      <c r="AK5" s="86">
        <v>21.73</v>
      </c>
      <c r="AL5" s="99">
        <v>3.0030000000000001E-2</v>
      </c>
      <c r="AM5" s="67" t="s">
        <v>377</v>
      </c>
      <c r="AN5" s="67" t="s">
        <v>303</v>
      </c>
      <c r="AO5" s="27">
        <v>1468824.09</v>
      </c>
      <c r="AP5" s="27">
        <v>1669121.1599999997</v>
      </c>
      <c r="AQ5" s="27">
        <v>1525038.8</v>
      </c>
      <c r="AR5" s="27">
        <v>1383071.46</v>
      </c>
      <c r="AS5" s="27">
        <v>1236874.1000000001</v>
      </c>
      <c r="AT5" s="27">
        <v>1090429.24</v>
      </c>
      <c r="AU5" s="27">
        <v>936896.88</v>
      </c>
      <c r="AV5" s="27">
        <v>784506.37</v>
      </c>
      <c r="AW5" s="27">
        <v>629832.18000000005</v>
      </c>
      <c r="AX5" s="27">
        <v>476299.82</v>
      </c>
      <c r="AY5" s="27">
        <v>322767.48</v>
      </c>
      <c r="AZ5" s="27">
        <v>172669.86</v>
      </c>
      <c r="BA5" s="27">
        <v>77563.87</v>
      </c>
      <c r="BB5" s="27">
        <v>63787.5</v>
      </c>
      <c r="BC5" s="27">
        <v>54337.5</v>
      </c>
      <c r="BD5" s="27">
        <v>44887.5</v>
      </c>
      <c r="BE5" s="27">
        <v>35437.5</v>
      </c>
      <c r="BF5" s="27">
        <v>25987.5</v>
      </c>
      <c r="BG5" s="27">
        <v>16537.5</v>
      </c>
      <c r="BH5" s="27">
        <v>7087.5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0</v>
      </c>
      <c r="CA5" s="27">
        <v>0</v>
      </c>
      <c r="CB5" s="27">
        <f t="shared" si="0"/>
        <v>3137945.25</v>
      </c>
      <c r="CC5" s="27">
        <f t="shared" si="1"/>
        <v>8884012.5599999987</v>
      </c>
      <c r="CD5" s="27">
        <f t="shared" si="2"/>
        <v>12021957.809999999</v>
      </c>
    </row>
    <row r="6" spans="1:82" x14ac:dyDescent="0.35">
      <c r="A6" s="93">
        <v>28091000</v>
      </c>
      <c r="B6" s="94">
        <v>1</v>
      </c>
      <c r="C6" s="94">
        <v>1</v>
      </c>
      <c r="D6" s="94">
        <v>1</v>
      </c>
      <c r="E6" s="94" t="s">
        <v>0</v>
      </c>
      <c r="F6" s="67" t="s">
        <v>369</v>
      </c>
      <c r="G6" s="67" t="s">
        <v>370</v>
      </c>
      <c r="H6" s="67" t="s">
        <v>371</v>
      </c>
      <c r="I6" s="67" t="s">
        <v>339</v>
      </c>
      <c r="J6" s="67" t="s">
        <v>372</v>
      </c>
      <c r="K6" s="67" t="s">
        <v>303</v>
      </c>
      <c r="L6" s="67" t="s">
        <v>373</v>
      </c>
      <c r="M6" s="67" t="s">
        <v>374</v>
      </c>
      <c r="N6" s="67" t="s">
        <v>380</v>
      </c>
      <c r="O6" s="67" t="s">
        <v>303</v>
      </c>
      <c r="P6" s="67" t="s">
        <v>303</v>
      </c>
      <c r="Q6" s="67" t="s">
        <v>303</v>
      </c>
      <c r="R6" s="4">
        <v>26671717.170000002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26671717.170000002</v>
      </c>
      <c r="AA6" s="95">
        <v>41974</v>
      </c>
      <c r="AB6" s="95">
        <v>49646</v>
      </c>
      <c r="AC6" s="96">
        <v>124800000</v>
      </c>
      <c r="AD6" s="96">
        <v>34434211.609999999</v>
      </c>
      <c r="AE6" s="96">
        <v>10.758333333333333</v>
      </c>
      <c r="AF6" s="96">
        <v>21.005555555555556</v>
      </c>
      <c r="AG6" s="102">
        <v>6.8597099999999994E-2</v>
      </c>
      <c r="AH6" s="98" t="s">
        <v>376</v>
      </c>
      <c r="AI6" s="99">
        <v>1.12926E-2</v>
      </c>
      <c r="AJ6" s="86">
        <v>10.68</v>
      </c>
      <c r="AK6" s="86">
        <v>21.01</v>
      </c>
      <c r="AL6" s="99">
        <v>6.8597099999999994E-2</v>
      </c>
      <c r="AM6" s="67" t="s">
        <v>377</v>
      </c>
      <c r="AN6" s="67" t="s">
        <v>303</v>
      </c>
      <c r="AO6" s="27">
        <v>1440237.76</v>
      </c>
      <c r="AP6" s="27">
        <v>1337458.6100000001</v>
      </c>
      <c r="AQ6" s="27">
        <v>1208472.52</v>
      </c>
      <c r="AR6" s="27">
        <v>1082532.82</v>
      </c>
      <c r="AS6" s="27">
        <v>950500.34</v>
      </c>
      <c r="AT6" s="27">
        <v>821514.25</v>
      </c>
      <c r="AU6" s="27">
        <v>692528.17</v>
      </c>
      <c r="AV6" s="27">
        <v>565174.93000000005</v>
      </c>
      <c r="AW6" s="27">
        <v>434555.99</v>
      </c>
      <c r="AX6" s="27">
        <v>305569.90000000002</v>
      </c>
      <c r="AY6" s="27">
        <v>176583.82</v>
      </c>
      <c r="AZ6" s="27">
        <v>60086.5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f t="shared" si="0"/>
        <v>2777696.37</v>
      </c>
      <c r="CC6" s="27">
        <f t="shared" si="1"/>
        <v>6297519.2400000002</v>
      </c>
      <c r="CD6" s="27">
        <f t="shared" si="2"/>
        <v>9075215.6099999994</v>
      </c>
    </row>
    <row r="7" spans="1:82" x14ac:dyDescent="0.35">
      <c r="A7" s="93">
        <v>28080001</v>
      </c>
      <c r="B7" s="94">
        <v>1</v>
      </c>
      <c r="C7" s="94">
        <v>1</v>
      </c>
      <c r="D7" s="94">
        <v>1</v>
      </c>
      <c r="E7" s="94" t="s">
        <v>0</v>
      </c>
      <c r="F7" s="67" t="s">
        <v>369</v>
      </c>
      <c r="G7" s="67" t="s">
        <v>370</v>
      </c>
      <c r="H7" s="67" t="s">
        <v>371</v>
      </c>
      <c r="I7" s="67" t="s">
        <v>339</v>
      </c>
      <c r="J7" s="67" t="s">
        <v>372</v>
      </c>
      <c r="K7" s="67" t="s">
        <v>303</v>
      </c>
      <c r="L7" s="67" t="s">
        <v>373</v>
      </c>
      <c r="M7" s="67" t="s">
        <v>374</v>
      </c>
      <c r="N7" s="67" t="s">
        <v>380</v>
      </c>
      <c r="O7" s="67" t="s">
        <v>305</v>
      </c>
      <c r="P7" s="67" t="s">
        <v>305</v>
      </c>
      <c r="Q7" s="67" t="s">
        <v>303</v>
      </c>
      <c r="R7" s="4">
        <v>39736800.009999998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39736800.009999998</v>
      </c>
      <c r="AA7" s="95">
        <v>41241</v>
      </c>
      <c r="AB7" s="95">
        <v>50582</v>
      </c>
      <c r="AC7" s="96">
        <v>44152000</v>
      </c>
      <c r="AD7" s="96">
        <v>44152000</v>
      </c>
      <c r="AE7" s="96">
        <v>13.322222222222223</v>
      </c>
      <c r="AF7" s="96">
        <v>25.577777777777779</v>
      </c>
      <c r="AG7" s="97">
        <v>3.4299999999999997E-2</v>
      </c>
      <c r="AH7" s="98" t="s">
        <v>381</v>
      </c>
      <c r="AI7" s="99">
        <v>0</v>
      </c>
      <c r="AJ7" s="86">
        <v>13.24</v>
      </c>
      <c r="AK7" s="86">
        <v>25.58</v>
      </c>
      <c r="AL7" s="99">
        <v>3.4299999999999997E-2</v>
      </c>
      <c r="AM7" s="67" t="s">
        <v>377</v>
      </c>
      <c r="AN7" s="67" t="s">
        <v>303</v>
      </c>
      <c r="AO7" s="27">
        <v>1337732.01</v>
      </c>
      <c r="AP7" s="27">
        <v>1236771.1099999999</v>
      </c>
      <c r="AQ7" s="27">
        <v>1135810.2</v>
      </c>
      <c r="AR7" s="27">
        <v>1034849.29</v>
      </c>
      <c r="AS7" s="27">
        <v>933888.39</v>
      </c>
      <c r="AT7" s="27">
        <v>832927.48</v>
      </c>
      <c r="AU7" s="27">
        <v>731966.57</v>
      </c>
      <c r="AV7" s="27">
        <v>631005.67000000004</v>
      </c>
      <c r="AW7" s="27">
        <v>530044.76</v>
      </c>
      <c r="AX7" s="27">
        <v>429083.85</v>
      </c>
      <c r="AY7" s="27">
        <v>328122.95</v>
      </c>
      <c r="AZ7" s="27">
        <v>227162.04</v>
      </c>
      <c r="BA7" s="27">
        <v>126201.13</v>
      </c>
      <c r="BB7" s="27">
        <v>25240.23</v>
      </c>
      <c r="BC7" s="27">
        <v>0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0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0</v>
      </c>
      <c r="CA7" s="27">
        <v>0</v>
      </c>
      <c r="CB7" s="27">
        <f t="shared" si="0"/>
        <v>2574503.12</v>
      </c>
      <c r="CC7" s="27">
        <f t="shared" si="1"/>
        <v>6966302.5600000005</v>
      </c>
      <c r="CD7" s="27">
        <f t="shared" si="2"/>
        <v>9540805.6799999997</v>
      </c>
    </row>
    <row r="8" spans="1:82" x14ac:dyDescent="0.35">
      <c r="A8" s="93">
        <v>28101000</v>
      </c>
      <c r="B8" s="94">
        <v>1</v>
      </c>
      <c r="C8" s="94">
        <v>1</v>
      </c>
      <c r="D8" s="94">
        <v>1</v>
      </c>
      <c r="E8" s="94" t="s">
        <v>0</v>
      </c>
      <c r="F8" s="67" t="s">
        <v>369</v>
      </c>
      <c r="G8" s="67" t="s">
        <v>370</v>
      </c>
      <c r="H8" s="67" t="s">
        <v>371</v>
      </c>
      <c r="I8" s="67" t="s">
        <v>339</v>
      </c>
      <c r="J8" s="67" t="s">
        <v>372</v>
      </c>
      <c r="K8" s="67" t="s">
        <v>303</v>
      </c>
      <c r="L8" s="67" t="s">
        <v>373</v>
      </c>
      <c r="M8" s="67" t="s">
        <v>374</v>
      </c>
      <c r="N8" s="67" t="s">
        <v>380</v>
      </c>
      <c r="O8" s="67" t="s">
        <v>316</v>
      </c>
      <c r="P8" s="67" t="s">
        <v>316</v>
      </c>
      <c r="Q8" s="67" t="s">
        <v>303</v>
      </c>
      <c r="R8" s="4">
        <v>10421000</v>
      </c>
      <c r="S8" s="4">
        <v>0</v>
      </c>
      <c r="T8" s="4">
        <v>0</v>
      </c>
      <c r="U8" s="4">
        <v>0</v>
      </c>
      <c r="V8" s="4">
        <v>48631.63</v>
      </c>
      <c r="W8" s="4">
        <v>0</v>
      </c>
      <c r="X8" s="4">
        <v>0</v>
      </c>
      <c r="Y8" s="4">
        <v>0</v>
      </c>
      <c r="Z8" s="4">
        <v>10421000</v>
      </c>
      <c r="AA8" s="95">
        <v>42732</v>
      </c>
      <c r="AB8" s="95">
        <v>51103</v>
      </c>
      <c r="AC8" s="96">
        <v>72947000</v>
      </c>
      <c r="AD8" s="96">
        <v>72947000</v>
      </c>
      <c r="AE8" s="96">
        <v>14.747222222222222</v>
      </c>
      <c r="AF8" s="96">
        <v>22.919444444444444</v>
      </c>
      <c r="AG8" s="97">
        <v>2.2200000000000001E-2</v>
      </c>
      <c r="AH8" s="98" t="s">
        <v>381</v>
      </c>
      <c r="AI8" s="99">
        <v>0</v>
      </c>
      <c r="AJ8" s="86">
        <v>14.66</v>
      </c>
      <c r="AK8" s="86">
        <v>22.92</v>
      </c>
      <c r="AL8" s="99">
        <v>2.2200000000000001E-2</v>
      </c>
      <c r="AM8" s="67" t="s">
        <v>377</v>
      </c>
      <c r="AN8" s="67" t="s">
        <v>303</v>
      </c>
      <c r="AO8" s="27">
        <v>228409.49</v>
      </c>
      <c r="AP8" s="27">
        <v>212035.65</v>
      </c>
      <c r="AQ8" s="27">
        <v>196612.58</v>
      </c>
      <c r="AR8" s="27">
        <v>181244.45</v>
      </c>
      <c r="AS8" s="27">
        <v>165725.78</v>
      </c>
      <c r="AT8" s="27">
        <v>150343.32999999999</v>
      </c>
      <c r="AU8" s="27">
        <v>134920.26</v>
      </c>
      <c r="AV8" s="27">
        <v>119537.36</v>
      </c>
      <c r="AW8" s="27">
        <v>104048.24</v>
      </c>
      <c r="AX8" s="27">
        <v>88651.01</v>
      </c>
      <c r="AY8" s="27">
        <v>73227.94</v>
      </c>
      <c r="AZ8" s="27">
        <v>57830.26</v>
      </c>
      <c r="BA8" s="27">
        <v>42370.7</v>
      </c>
      <c r="BB8" s="27">
        <v>26958.69</v>
      </c>
      <c r="BC8" s="27">
        <v>11535.62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0</v>
      </c>
      <c r="CA8" s="27">
        <v>0</v>
      </c>
      <c r="CB8" s="27">
        <f t="shared" si="0"/>
        <v>440445.14</v>
      </c>
      <c r="CC8" s="27">
        <f t="shared" si="1"/>
        <v>1353006.22</v>
      </c>
      <c r="CD8" s="27">
        <f t="shared" si="2"/>
        <v>1793451.3599999999</v>
      </c>
    </row>
    <row r="9" spans="1:82" x14ac:dyDescent="0.35">
      <c r="A9" s="93">
        <v>28099000</v>
      </c>
      <c r="B9" s="94">
        <v>1</v>
      </c>
      <c r="C9" s="94">
        <v>1</v>
      </c>
      <c r="D9" s="94">
        <v>1</v>
      </c>
      <c r="E9" s="94" t="s">
        <v>0</v>
      </c>
      <c r="F9" s="67" t="s">
        <v>369</v>
      </c>
      <c r="G9" s="67" t="s">
        <v>370</v>
      </c>
      <c r="H9" s="67" t="s">
        <v>371</v>
      </c>
      <c r="I9" s="67" t="s">
        <v>339</v>
      </c>
      <c r="J9" s="67" t="s">
        <v>372</v>
      </c>
      <c r="K9" s="67" t="s">
        <v>303</v>
      </c>
      <c r="L9" s="67" t="s">
        <v>373</v>
      </c>
      <c r="M9" s="67" t="s">
        <v>374</v>
      </c>
      <c r="N9" s="67" t="s">
        <v>380</v>
      </c>
      <c r="O9" s="67" t="s">
        <v>315</v>
      </c>
      <c r="P9" s="67" t="s">
        <v>315</v>
      </c>
      <c r="Q9" s="67" t="s">
        <v>303</v>
      </c>
      <c r="R9" s="4">
        <v>149218750</v>
      </c>
      <c r="S9" s="4">
        <v>0</v>
      </c>
      <c r="T9" s="4">
        <v>656250</v>
      </c>
      <c r="U9" s="4">
        <v>352570.31</v>
      </c>
      <c r="V9" s="4">
        <v>0</v>
      </c>
      <c r="W9" s="4">
        <v>0</v>
      </c>
      <c r="X9" s="4">
        <v>0</v>
      </c>
      <c r="Y9" s="4">
        <v>0</v>
      </c>
      <c r="Z9" s="4">
        <v>148562500</v>
      </c>
      <c r="AA9" s="95">
        <v>42688</v>
      </c>
      <c r="AB9" s="95">
        <v>51977</v>
      </c>
      <c r="AC9" s="96">
        <v>175000000</v>
      </c>
      <c r="AD9" s="96">
        <v>152500000</v>
      </c>
      <c r="AE9" s="96">
        <v>17.141666666666666</v>
      </c>
      <c r="AF9" s="96">
        <v>25.43611111111111</v>
      </c>
      <c r="AG9" s="97">
        <v>4.598E-2</v>
      </c>
      <c r="AH9" s="98" t="s">
        <v>381</v>
      </c>
      <c r="AI9" s="99">
        <v>0</v>
      </c>
      <c r="AJ9" s="86">
        <v>17.059999999999999</v>
      </c>
      <c r="AK9" s="86">
        <v>25.44</v>
      </c>
      <c r="AL9" s="99">
        <v>4.598E-2</v>
      </c>
      <c r="AM9" s="67" t="s">
        <v>377</v>
      </c>
      <c r="AN9" s="67" t="s">
        <v>303</v>
      </c>
      <c r="AO9" s="27">
        <v>3182705.16</v>
      </c>
      <c r="AP9" s="27">
        <v>5797339.5300000003</v>
      </c>
      <c r="AQ9" s="27">
        <v>5749792.3899999997</v>
      </c>
      <c r="AR9" s="27">
        <v>5683786.96</v>
      </c>
      <c r="AS9" s="27">
        <v>5557060.6200000001</v>
      </c>
      <c r="AT9" s="27">
        <v>5259532.2300000004</v>
      </c>
      <c r="AU9" s="27">
        <v>4962003.8600000003</v>
      </c>
      <c r="AV9" s="27">
        <v>4665650.7</v>
      </c>
      <c r="AW9" s="27">
        <v>4366947.09</v>
      </c>
      <c r="AX9" s="27">
        <v>4069418.7</v>
      </c>
      <c r="AY9" s="27">
        <v>3771890.31</v>
      </c>
      <c r="AZ9" s="27">
        <v>3475089.46</v>
      </c>
      <c r="BA9" s="27">
        <v>3176833.54</v>
      </c>
      <c r="BB9" s="27">
        <v>2879305.15</v>
      </c>
      <c r="BC9" s="27">
        <v>2581776.77</v>
      </c>
      <c r="BD9" s="27">
        <v>2284528.2000000002</v>
      </c>
      <c r="BE9" s="27">
        <v>1986720</v>
      </c>
      <c r="BF9" s="27">
        <v>1689191.61</v>
      </c>
      <c r="BG9" s="27">
        <v>1422331.25</v>
      </c>
      <c r="BH9" s="27">
        <v>1165656.25</v>
      </c>
      <c r="BI9" s="27">
        <v>908981.25</v>
      </c>
      <c r="BJ9" s="27">
        <v>652306.25</v>
      </c>
      <c r="BK9" s="27">
        <v>402325</v>
      </c>
      <c r="BL9" s="27">
        <v>172425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f t="shared" si="0"/>
        <v>8980044.6900000013</v>
      </c>
      <c r="CC9" s="27">
        <f t="shared" si="1"/>
        <v>66883552.590000004</v>
      </c>
      <c r="CD9" s="27">
        <f t="shared" si="2"/>
        <v>75863597.280000001</v>
      </c>
    </row>
    <row r="10" spans="1:82" x14ac:dyDescent="0.35">
      <c r="A10" s="93">
        <v>28080000</v>
      </c>
      <c r="B10" s="94">
        <v>1</v>
      </c>
      <c r="C10" s="94">
        <v>1</v>
      </c>
      <c r="D10" s="94">
        <v>1</v>
      </c>
      <c r="E10" s="94" t="s">
        <v>0</v>
      </c>
      <c r="F10" s="67" t="s">
        <v>369</v>
      </c>
      <c r="G10" s="67" t="s">
        <v>370</v>
      </c>
      <c r="H10" s="67" t="s">
        <v>371</v>
      </c>
      <c r="I10" s="67" t="s">
        <v>339</v>
      </c>
      <c r="J10" s="67" t="s">
        <v>372</v>
      </c>
      <c r="K10" s="67" t="s">
        <v>303</v>
      </c>
      <c r="L10" s="67" t="s">
        <v>373</v>
      </c>
      <c r="M10" s="67" t="s">
        <v>374</v>
      </c>
      <c r="N10" s="67" t="s">
        <v>380</v>
      </c>
      <c r="O10" s="67" t="s">
        <v>304</v>
      </c>
      <c r="P10" s="67" t="s">
        <v>304</v>
      </c>
      <c r="Q10" s="67" t="s">
        <v>303</v>
      </c>
      <c r="R10" s="4">
        <v>205117868.03999999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205117868.03999999</v>
      </c>
      <c r="AA10" s="95">
        <v>41241</v>
      </c>
      <c r="AB10" s="95">
        <v>50449</v>
      </c>
      <c r="AC10" s="96">
        <v>259280000</v>
      </c>
      <c r="AD10" s="96">
        <v>259280000</v>
      </c>
      <c r="AE10" s="96">
        <v>12.952777777777778</v>
      </c>
      <c r="AF10" s="96">
        <v>25.208333333333332</v>
      </c>
      <c r="AG10" s="97">
        <v>3.304E-2</v>
      </c>
      <c r="AH10" s="98" t="s">
        <v>381</v>
      </c>
      <c r="AI10" s="99">
        <v>0</v>
      </c>
      <c r="AJ10" s="86">
        <v>12.87</v>
      </c>
      <c r="AK10" s="86">
        <v>25.21</v>
      </c>
      <c r="AL10" s="99">
        <v>3.304E-2</v>
      </c>
      <c r="AM10" s="67" t="s">
        <v>377</v>
      </c>
      <c r="AN10" s="67" t="s">
        <v>303</v>
      </c>
      <c r="AO10" s="27">
        <v>4668604.54</v>
      </c>
      <c r="AP10" s="27">
        <v>5806814.8999999994</v>
      </c>
      <c r="AQ10" s="27">
        <v>5274694.49</v>
      </c>
      <c r="AR10" s="27">
        <v>4742574.0999999996</v>
      </c>
      <c r="AS10" s="27">
        <v>4210453.7</v>
      </c>
      <c r="AT10" s="27">
        <v>3678333.3</v>
      </c>
      <c r="AU10" s="27">
        <v>3146212.9</v>
      </c>
      <c r="AV10" s="27">
        <v>2614092.5099999998</v>
      </c>
      <c r="AW10" s="27">
        <v>2081972.12</v>
      </c>
      <c r="AX10" s="27">
        <v>1549851.7</v>
      </c>
      <c r="AY10" s="27">
        <v>1017731.32</v>
      </c>
      <c r="AZ10" s="27">
        <v>556776.92000000004</v>
      </c>
      <c r="BA10" s="27">
        <v>309320.51</v>
      </c>
      <c r="BB10" s="27">
        <v>61864.1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0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0</v>
      </c>
      <c r="CB10" s="27">
        <f t="shared" si="0"/>
        <v>10475419.439999999</v>
      </c>
      <c r="CC10" s="27">
        <f t="shared" si="1"/>
        <v>29243877.670000006</v>
      </c>
      <c r="CD10" s="27">
        <f t="shared" si="2"/>
        <v>39719297.110000007</v>
      </c>
    </row>
    <row r="11" spans="1:82" x14ac:dyDescent="0.35">
      <c r="A11" s="93">
        <v>28110000</v>
      </c>
      <c r="B11" s="94">
        <v>1</v>
      </c>
      <c r="C11" s="94">
        <v>1</v>
      </c>
      <c r="D11" s="94">
        <v>0</v>
      </c>
      <c r="E11" s="94" t="s">
        <v>0</v>
      </c>
      <c r="F11" s="67" t="s">
        <v>369</v>
      </c>
      <c r="G11" s="67" t="s">
        <v>370</v>
      </c>
      <c r="H11" s="67" t="s">
        <v>382</v>
      </c>
      <c r="I11" s="67" t="s">
        <v>383</v>
      </c>
      <c r="J11" s="67" t="s">
        <v>372</v>
      </c>
      <c r="K11" s="67" t="s">
        <v>303</v>
      </c>
      <c r="L11" s="67" t="s">
        <v>384</v>
      </c>
      <c r="M11" s="67" t="s">
        <v>374</v>
      </c>
      <c r="N11" s="67" t="s">
        <v>380</v>
      </c>
      <c r="O11" s="67" t="s">
        <v>385</v>
      </c>
      <c r="P11" s="67" t="s">
        <v>385</v>
      </c>
      <c r="Q11" s="67" t="s">
        <v>303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95">
        <v>43854</v>
      </c>
      <c r="AB11" s="95">
        <v>51523</v>
      </c>
      <c r="AC11" s="96">
        <v>34100000</v>
      </c>
      <c r="AD11" s="96">
        <v>34100000</v>
      </c>
      <c r="AE11" s="96">
        <v>15.894444444444444</v>
      </c>
      <c r="AF11" s="96">
        <v>20.994444444444444</v>
      </c>
      <c r="AG11" s="97">
        <v>2.7220000000000001E-2</v>
      </c>
      <c r="AH11" s="98" t="s">
        <v>381</v>
      </c>
      <c r="AI11" s="99">
        <v>0</v>
      </c>
      <c r="AJ11" s="86">
        <v>0</v>
      </c>
      <c r="AK11" s="86">
        <v>0</v>
      </c>
      <c r="AL11" s="99">
        <v>0</v>
      </c>
      <c r="AM11" s="67" t="s">
        <v>377</v>
      </c>
      <c r="AN11" s="67" t="s">
        <v>303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0</v>
      </c>
      <c r="BF11" s="27">
        <v>0</v>
      </c>
      <c r="BG11" s="27">
        <v>0</v>
      </c>
      <c r="BH11" s="27">
        <v>0</v>
      </c>
      <c r="BI11" s="27">
        <v>0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f t="shared" si="0"/>
        <v>0</v>
      </c>
      <c r="CC11" s="27">
        <f t="shared" si="1"/>
        <v>0</v>
      </c>
      <c r="CD11" s="27">
        <f t="shared" si="2"/>
        <v>0</v>
      </c>
    </row>
    <row r="12" spans="1:82" x14ac:dyDescent="0.35">
      <c r="A12" s="93">
        <v>28111000</v>
      </c>
      <c r="B12" s="94">
        <v>1</v>
      </c>
      <c r="C12" s="94">
        <v>1</v>
      </c>
      <c r="D12" s="94">
        <v>0</v>
      </c>
      <c r="E12" s="94" t="s">
        <v>0</v>
      </c>
      <c r="F12" s="67" t="s">
        <v>369</v>
      </c>
      <c r="G12" s="67" t="s">
        <v>370</v>
      </c>
      <c r="H12" s="67" t="s">
        <v>382</v>
      </c>
      <c r="I12" s="67" t="s">
        <v>383</v>
      </c>
      <c r="J12" s="67" t="s">
        <v>372</v>
      </c>
      <c r="K12" s="67" t="s">
        <v>303</v>
      </c>
      <c r="L12" s="67" t="s">
        <v>386</v>
      </c>
      <c r="M12" s="67" t="s">
        <v>374</v>
      </c>
      <c r="N12" s="67" t="s">
        <v>380</v>
      </c>
      <c r="O12" s="67" t="s">
        <v>387</v>
      </c>
      <c r="P12" s="67" t="s">
        <v>387</v>
      </c>
      <c r="Q12" s="67" t="s">
        <v>303</v>
      </c>
      <c r="R12" s="4">
        <v>19241427.329999998</v>
      </c>
      <c r="S12" s="4">
        <v>0</v>
      </c>
      <c r="T12" s="4">
        <v>0</v>
      </c>
      <c r="U12" s="4">
        <v>0</v>
      </c>
      <c r="V12" s="4">
        <v>51894.485999999997</v>
      </c>
      <c r="W12" s="4">
        <v>0</v>
      </c>
      <c r="X12" s="4">
        <v>0</v>
      </c>
      <c r="Y12" s="4">
        <v>0</v>
      </c>
      <c r="Z12" s="4">
        <v>19241427.329999998</v>
      </c>
      <c r="AA12" s="95">
        <v>44165</v>
      </c>
      <c r="AB12" s="95">
        <v>51429</v>
      </c>
      <c r="AC12" s="96">
        <v>59885000</v>
      </c>
      <c r="AD12" s="96">
        <v>59885000</v>
      </c>
      <c r="AE12" s="96">
        <v>15.638888888888889</v>
      </c>
      <c r="AF12" s="96">
        <v>19.888888888888889</v>
      </c>
      <c r="AG12" s="97">
        <v>4.8090000000000001E-2</v>
      </c>
      <c r="AH12" s="98" t="s">
        <v>381</v>
      </c>
      <c r="AI12" s="99">
        <v>0</v>
      </c>
      <c r="AJ12" s="86">
        <v>15.56</v>
      </c>
      <c r="AK12" s="86">
        <v>19.89</v>
      </c>
      <c r="AL12" s="99">
        <v>4.8090000000000001E-2</v>
      </c>
      <c r="AM12" s="67" t="s">
        <v>377</v>
      </c>
      <c r="AN12" s="67" t="s">
        <v>303</v>
      </c>
      <c r="AO12" s="27">
        <v>572856.91</v>
      </c>
      <c r="AP12" s="27">
        <v>938171.91</v>
      </c>
      <c r="AQ12" s="27">
        <v>938171.91</v>
      </c>
      <c r="AR12" s="27">
        <v>940742.25</v>
      </c>
      <c r="AS12" s="27">
        <v>938171.91</v>
      </c>
      <c r="AT12" s="27">
        <v>925726.08</v>
      </c>
      <c r="AU12" s="27">
        <v>876348.61</v>
      </c>
      <c r="AV12" s="27">
        <v>829270.92</v>
      </c>
      <c r="AW12" s="27">
        <v>777593.67</v>
      </c>
      <c r="AX12" s="27">
        <v>728216.21</v>
      </c>
      <c r="AY12" s="27">
        <v>678838.74</v>
      </c>
      <c r="AZ12" s="27">
        <v>631219.92000000004</v>
      </c>
      <c r="BA12" s="27">
        <v>580083.80000000005</v>
      </c>
      <c r="BB12" s="27">
        <v>530706.32999999996</v>
      </c>
      <c r="BC12" s="27">
        <v>481328.86</v>
      </c>
      <c r="BD12" s="27">
        <v>433168.92</v>
      </c>
      <c r="BE12" s="27">
        <v>382573.93</v>
      </c>
      <c r="BF12" s="27">
        <v>333196.45</v>
      </c>
      <c r="BG12" s="27">
        <v>283818.99</v>
      </c>
      <c r="BH12" s="27">
        <v>235117.92</v>
      </c>
      <c r="BI12" s="27">
        <v>185064.05</v>
      </c>
      <c r="BJ12" s="27">
        <v>135686.57999999999</v>
      </c>
      <c r="BK12" s="27">
        <v>86309.11</v>
      </c>
      <c r="BL12" s="27">
        <v>37066.92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0</v>
      </c>
      <c r="BS12" s="27">
        <v>0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f t="shared" si="0"/>
        <v>1511028.82</v>
      </c>
      <c r="CC12" s="27">
        <f t="shared" si="1"/>
        <v>11968422.08</v>
      </c>
      <c r="CD12" s="27">
        <f t="shared" si="2"/>
        <v>13479450.9</v>
      </c>
    </row>
    <row r="13" spans="1:82" x14ac:dyDescent="0.35">
      <c r="A13" s="93">
        <v>28105000</v>
      </c>
      <c r="B13" s="94">
        <v>1</v>
      </c>
      <c r="C13" s="94">
        <v>1</v>
      </c>
      <c r="D13" s="94">
        <v>1</v>
      </c>
      <c r="E13" s="94" t="s">
        <v>317</v>
      </c>
      <c r="F13" s="67" t="s">
        <v>369</v>
      </c>
      <c r="G13" s="67" t="s">
        <v>370</v>
      </c>
      <c r="H13" s="67" t="s">
        <v>371</v>
      </c>
      <c r="I13" s="67" t="s">
        <v>339</v>
      </c>
      <c r="J13" s="67" t="s">
        <v>372</v>
      </c>
      <c r="K13" s="67" t="s">
        <v>318</v>
      </c>
      <c r="L13" s="67" t="s">
        <v>373</v>
      </c>
      <c r="M13" s="67" t="s">
        <v>374</v>
      </c>
      <c r="N13" s="67" t="s">
        <v>380</v>
      </c>
      <c r="O13" s="67" t="s">
        <v>388</v>
      </c>
      <c r="P13" s="67" t="s">
        <v>388</v>
      </c>
      <c r="Q13" s="67" t="s">
        <v>318</v>
      </c>
      <c r="R13" s="4">
        <v>16956816</v>
      </c>
      <c r="S13" s="4">
        <v>0</v>
      </c>
      <c r="T13" s="4">
        <v>0</v>
      </c>
      <c r="U13" s="4">
        <v>0</v>
      </c>
      <c r="V13" s="4">
        <v>0</v>
      </c>
      <c r="W13" s="4">
        <v>1272508.4999999967</v>
      </c>
      <c r="X13" s="4">
        <v>0</v>
      </c>
      <c r="Y13" s="4">
        <v>0</v>
      </c>
      <c r="Z13" s="4">
        <v>18229324.5</v>
      </c>
      <c r="AA13" s="95">
        <v>43369</v>
      </c>
      <c r="AB13" s="95">
        <v>45927</v>
      </c>
      <c r="AC13" s="96">
        <v>110345000</v>
      </c>
      <c r="AD13" s="96">
        <v>110345000</v>
      </c>
      <c r="AE13" s="96">
        <v>0.57499999999999996</v>
      </c>
      <c r="AF13" s="96">
        <v>7.0027777777777782</v>
      </c>
      <c r="AG13" s="97">
        <v>9.9632700000000005E-2</v>
      </c>
      <c r="AH13" s="98" t="s">
        <v>389</v>
      </c>
      <c r="AI13" s="99">
        <v>0</v>
      </c>
      <c r="AJ13" s="86">
        <v>0.49</v>
      </c>
      <c r="AK13" s="86">
        <v>7</v>
      </c>
      <c r="AL13" s="99">
        <v>9.9632700000000005E-2</v>
      </c>
      <c r="AM13" s="67" t="s">
        <v>377</v>
      </c>
      <c r="AN13" s="67" t="s">
        <v>318</v>
      </c>
      <c r="AO13" s="27">
        <v>696224.12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0</v>
      </c>
      <c r="CB13" s="27">
        <f t="shared" si="0"/>
        <v>696224.12</v>
      </c>
      <c r="CC13" s="27">
        <f t="shared" si="1"/>
        <v>0</v>
      </c>
      <c r="CD13" s="27">
        <f t="shared" si="2"/>
        <v>696224.12</v>
      </c>
    </row>
    <row r="14" spans="1:82" x14ac:dyDescent="0.35">
      <c r="A14" s="93">
        <v>28092000</v>
      </c>
      <c r="B14" s="94">
        <v>1</v>
      </c>
      <c r="C14" s="94">
        <v>1</v>
      </c>
      <c r="D14" s="94">
        <v>1</v>
      </c>
      <c r="E14" s="94" t="s">
        <v>0</v>
      </c>
      <c r="F14" s="67" t="s">
        <v>369</v>
      </c>
      <c r="G14" s="67" t="s">
        <v>370</v>
      </c>
      <c r="H14" s="67" t="s">
        <v>371</v>
      </c>
      <c r="I14" s="67" t="s">
        <v>339</v>
      </c>
      <c r="J14" s="67" t="s">
        <v>372</v>
      </c>
      <c r="K14" s="67" t="s">
        <v>312</v>
      </c>
      <c r="L14" s="67" t="s">
        <v>373</v>
      </c>
      <c r="M14" s="67" t="s">
        <v>374</v>
      </c>
      <c r="N14" s="67" t="s">
        <v>380</v>
      </c>
      <c r="O14" s="67" t="s">
        <v>313</v>
      </c>
      <c r="P14" s="67" t="s">
        <v>313</v>
      </c>
      <c r="Q14" s="67" t="s">
        <v>312</v>
      </c>
      <c r="R14" s="4">
        <v>14818121.75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14818121.75</v>
      </c>
      <c r="AA14" s="95">
        <v>42061</v>
      </c>
      <c r="AB14" s="95">
        <v>46111</v>
      </c>
      <c r="AC14" s="96">
        <v>88000000</v>
      </c>
      <c r="AD14" s="96">
        <v>88000000</v>
      </c>
      <c r="AE14" s="96">
        <v>1.0833333333333333</v>
      </c>
      <c r="AF14" s="96">
        <v>11.094444444444445</v>
      </c>
      <c r="AG14" s="97">
        <v>7.45918E-2</v>
      </c>
      <c r="AH14" s="98" t="s">
        <v>376</v>
      </c>
      <c r="AI14" s="99">
        <v>2.75E-2</v>
      </c>
      <c r="AJ14" s="86">
        <v>1</v>
      </c>
      <c r="AK14" s="86">
        <v>11.09</v>
      </c>
      <c r="AL14" s="99">
        <v>7.45918E-2</v>
      </c>
      <c r="AM14" s="67" t="s">
        <v>377</v>
      </c>
      <c r="AN14" s="67" t="s">
        <v>312</v>
      </c>
      <c r="AO14" s="27">
        <v>577255.80000000005</v>
      </c>
      <c r="AP14" s="27">
        <v>277862.75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f t="shared" si="0"/>
        <v>855118.55</v>
      </c>
      <c r="CC14" s="27">
        <f t="shared" si="1"/>
        <v>0</v>
      </c>
      <c r="CD14" s="27">
        <f t="shared" si="2"/>
        <v>855118.55</v>
      </c>
    </row>
    <row r="15" spans="1:82" x14ac:dyDescent="0.35">
      <c r="A15" s="93">
        <v>28090000</v>
      </c>
      <c r="B15" s="94">
        <v>1</v>
      </c>
      <c r="C15" s="94">
        <v>1</v>
      </c>
      <c r="D15" s="94">
        <v>1</v>
      </c>
      <c r="E15" s="94" t="s">
        <v>183</v>
      </c>
      <c r="F15" s="67" t="s">
        <v>369</v>
      </c>
      <c r="G15" s="67" t="s">
        <v>370</v>
      </c>
      <c r="H15" s="67" t="s">
        <v>371</v>
      </c>
      <c r="I15" s="67" t="s">
        <v>339</v>
      </c>
      <c r="J15" s="67" t="s">
        <v>372</v>
      </c>
      <c r="K15" s="67" t="s">
        <v>308</v>
      </c>
      <c r="L15" s="67" t="s">
        <v>373</v>
      </c>
      <c r="M15" s="67" t="s">
        <v>374</v>
      </c>
      <c r="N15" s="67" t="s">
        <v>380</v>
      </c>
      <c r="O15" s="67" t="s">
        <v>311</v>
      </c>
      <c r="P15" s="67" t="s">
        <v>311</v>
      </c>
      <c r="Q15" s="67" t="s">
        <v>308</v>
      </c>
      <c r="R15" s="4">
        <v>3757310.5580000002</v>
      </c>
      <c r="S15" s="4">
        <v>0</v>
      </c>
      <c r="T15" s="4">
        <v>0</v>
      </c>
      <c r="U15" s="4">
        <v>0</v>
      </c>
      <c r="V15" s="4">
        <v>0</v>
      </c>
      <c r="W15" s="4">
        <v>185842.10700000037</v>
      </c>
      <c r="X15" s="4">
        <v>0</v>
      </c>
      <c r="Y15" s="4">
        <v>0</v>
      </c>
      <c r="Z15" s="4">
        <v>3943152.665</v>
      </c>
      <c r="AA15" s="95">
        <v>41955</v>
      </c>
      <c r="AB15" s="95">
        <v>47714</v>
      </c>
      <c r="AC15" s="96">
        <v>6610200</v>
      </c>
      <c r="AD15" s="96">
        <v>6610200</v>
      </c>
      <c r="AE15" s="96">
        <v>5.4694444444444441</v>
      </c>
      <c r="AF15" s="96">
        <v>15.769444444444444</v>
      </c>
      <c r="AG15" s="97">
        <v>0</v>
      </c>
      <c r="AH15" s="98" t="s">
        <v>391</v>
      </c>
      <c r="AI15" s="99">
        <v>0</v>
      </c>
      <c r="AJ15" s="86">
        <v>5.39</v>
      </c>
      <c r="AK15" s="86">
        <v>15.77</v>
      </c>
      <c r="AL15" s="99">
        <v>0</v>
      </c>
      <c r="AM15" s="67" t="s">
        <v>377</v>
      </c>
      <c r="AN15" s="67" t="s">
        <v>308</v>
      </c>
      <c r="AO15" s="27">
        <v>44385.625999999997</v>
      </c>
      <c r="AP15" s="27">
        <v>67083.915999999997</v>
      </c>
      <c r="AQ15" s="27">
        <v>67083.914000000004</v>
      </c>
      <c r="AR15" s="27">
        <v>67083.914000000004</v>
      </c>
      <c r="AS15" s="27">
        <v>50312.936000000002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0</v>
      </c>
      <c r="CB15" s="27">
        <f t="shared" si="0"/>
        <v>111469.54199999999</v>
      </c>
      <c r="CC15" s="27">
        <f t="shared" si="1"/>
        <v>184480.76400000002</v>
      </c>
      <c r="CD15" s="27">
        <f t="shared" si="2"/>
        <v>295950.30599999998</v>
      </c>
    </row>
    <row r="16" spans="1:82" x14ac:dyDescent="0.35">
      <c r="A16" s="93">
        <v>28087000</v>
      </c>
      <c r="B16" s="94">
        <v>1</v>
      </c>
      <c r="C16" s="94">
        <v>1</v>
      </c>
      <c r="D16" s="94">
        <v>1</v>
      </c>
      <c r="E16" s="94" t="s">
        <v>183</v>
      </c>
      <c r="F16" s="67" t="s">
        <v>369</v>
      </c>
      <c r="G16" s="67" t="s">
        <v>370</v>
      </c>
      <c r="H16" s="67" t="s">
        <v>371</v>
      </c>
      <c r="I16" s="67" t="s">
        <v>339</v>
      </c>
      <c r="J16" s="67" t="s">
        <v>372</v>
      </c>
      <c r="K16" s="67" t="s">
        <v>308</v>
      </c>
      <c r="L16" s="67" t="s">
        <v>373</v>
      </c>
      <c r="M16" s="67" t="s">
        <v>374</v>
      </c>
      <c r="N16" s="67" t="s">
        <v>380</v>
      </c>
      <c r="O16" s="67" t="s">
        <v>309</v>
      </c>
      <c r="P16" s="67" t="s">
        <v>309</v>
      </c>
      <c r="Q16" s="67" t="s">
        <v>308</v>
      </c>
      <c r="R16" s="4">
        <v>8134027.2050000001</v>
      </c>
      <c r="S16" s="4">
        <v>0</v>
      </c>
      <c r="T16" s="4">
        <v>0</v>
      </c>
      <c r="U16" s="4">
        <v>0</v>
      </c>
      <c r="V16" s="4">
        <v>0</v>
      </c>
      <c r="W16" s="4">
        <v>402320.94999999792</v>
      </c>
      <c r="X16" s="4">
        <v>0</v>
      </c>
      <c r="Y16" s="4">
        <v>0</v>
      </c>
      <c r="Z16" s="4">
        <v>8536348.1549999993</v>
      </c>
      <c r="AA16" s="95">
        <v>41907</v>
      </c>
      <c r="AB16" s="95">
        <v>47756</v>
      </c>
      <c r="AC16" s="96">
        <v>15401850.842</v>
      </c>
      <c r="AD16" s="96">
        <v>15401850.842</v>
      </c>
      <c r="AE16" s="96">
        <v>5.583333333333333</v>
      </c>
      <c r="AF16" s="96">
        <v>16.013888888888889</v>
      </c>
      <c r="AG16" s="97">
        <v>0</v>
      </c>
      <c r="AH16" s="98" t="s">
        <v>391</v>
      </c>
      <c r="AI16" s="99">
        <v>0</v>
      </c>
      <c r="AJ16" s="86">
        <v>5.5</v>
      </c>
      <c r="AK16" s="86">
        <v>16.010000000000002</v>
      </c>
      <c r="AL16" s="99">
        <v>0</v>
      </c>
      <c r="AM16" s="67" t="s">
        <v>377</v>
      </c>
      <c r="AN16" s="67" t="s">
        <v>308</v>
      </c>
      <c r="AO16" s="27">
        <v>68290.794999999998</v>
      </c>
      <c r="AP16" s="27">
        <v>76827.144</v>
      </c>
      <c r="AQ16" s="27">
        <v>59754.444000000003</v>
      </c>
      <c r="AR16" s="27">
        <v>42681.741999999998</v>
      </c>
      <c r="AS16" s="27">
        <v>25609.041000000001</v>
      </c>
      <c r="AT16" s="27">
        <v>8536.2029999999995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f t="shared" si="0"/>
        <v>145117.93900000001</v>
      </c>
      <c r="CC16" s="27">
        <f t="shared" si="1"/>
        <v>136581.43</v>
      </c>
      <c r="CD16" s="27">
        <f t="shared" si="2"/>
        <v>281699.36900000001</v>
      </c>
    </row>
    <row r="17" spans="1:82" x14ac:dyDescent="0.35">
      <c r="A17" s="93">
        <v>23191000</v>
      </c>
      <c r="B17" s="94">
        <v>1</v>
      </c>
      <c r="C17" s="94">
        <v>1</v>
      </c>
      <c r="D17" s="94">
        <v>0</v>
      </c>
      <c r="E17" s="94" t="s">
        <v>0</v>
      </c>
      <c r="F17" s="67" t="s">
        <v>369</v>
      </c>
      <c r="G17" s="67" t="s">
        <v>378</v>
      </c>
      <c r="H17" s="67" t="s">
        <v>378</v>
      </c>
      <c r="I17" s="67" t="s">
        <v>378</v>
      </c>
      <c r="J17" s="67" t="s">
        <v>372</v>
      </c>
      <c r="K17" s="67" t="s">
        <v>249</v>
      </c>
      <c r="L17" s="67" t="s">
        <v>392</v>
      </c>
      <c r="M17" s="67" t="s">
        <v>393</v>
      </c>
      <c r="N17" s="67" t="s">
        <v>394</v>
      </c>
      <c r="O17" s="67" t="s">
        <v>262</v>
      </c>
      <c r="P17" s="67" t="s">
        <v>262</v>
      </c>
      <c r="Q17" s="67" t="s">
        <v>249</v>
      </c>
      <c r="R17" s="4">
        <v>44333303.369999997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44333303.369999997</v>
      </c>
      <c r="AA17" s="95">
        <v>42908</v>
      </c>
      <c r="AB17" s="95">
        <v>50010</v>
      </c>
      <c r="AC17" s="96">
        <v>70000000</v>
      </c>
      <c r="AD17" s="96">
        <v>70000000</v>
      </c>
      <c r="AE17" s="96">
        <v>11.752777777777778</v>
      </c>
      <c r="AF17" s="96">
        <v>19.441666666666666</v>
      </c>
      <c r="AG17" s="97">
        <v>7.3499999999999996E-2</v>
      </c>
      <c r="AH17" s="98" t="s">
        <v>381</v>
      </c>
      <c r="AI17" s="99">
        <v>0</v>
      </c>
      <c r="AJ17" s="86">
        <v>11.67</v>
      </c>
      <c r="AK17" s="86">
        <v>19.440000000000001</v>
      </c>
      <c r="AL17" s="99">
        <v>7.3499999999999996E-2</v>
      </c>
      <c r="AM17" s="67" t="s">
        <v>395</v>
      </c>
      <c r="AN17" s="67" t="s">
        <v>249</v>
      </c>
      <c r="AO17" s="27">
        <v>3216575.54</v>
      </c>
      <c r="AP17" s="27">
        <v>2868811.66</v>
      </c>
      <c r="AQ17" s="27">
        <v>2521047.7599999998</v>
      </c>
      <c r="AR17" s="27">
        <v>2179476.9300000002</v>
      </c>
      <c r="AS17" s="27">
        <v>1825519.99</v>
      </c>
      <c r="AT17" s="27">
        <v>1477756.11</v>
      </c>
      <c r="AU17" s="27">
        <v>1129992.21</v>
      </c>
      <c r="AV17" s="27">
        <v>784610.27</v>
      </c>
      <c r="AW17" s="27">
        <v>434464.44</v>
      </c>
      <c r="AX17" s="27">
        <v>86701.67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f t="shared" si="0"/>
        <v>6085387.2000000002</v>
      </c>
      <c r="CC17" s="27">
        <f t="shared" si="1"/>
        <v>10439569.379999999</v>
      </c>
      <c r="CD17" s="27">
        <f t="shared" si="2"/>
        <v>16524956.579999998</v>
      </c>
    </row>
    <row r="18" spans="1:82" x14ac:dyDescent="0.35">
      <c r="A18" s="93">
        <v>23198000</v>
      </c>
      <c r="B18" s="94">
        <v>1</v>
      </c>
      <c r="C18" s="94">
        <v>1</v>
      </c>
      <c r="D18" s="94">
        <v>0</v>
      </c>
      <c r="E18" s="94" t="s">
        <v>0</v>
      </c>
      <c r="F18" s="67" t="s">
        <v>369</v>
      </c>
      <c r="G18" s="67" t="s">
        <v>378</v>
      </c>
      <c r="H18" s="67" t="s">
        <v>378</v>
      </c>
      <c r="I18" s="67" t="s">
        <v>378</v>
      </c>
      <c r="J18" s="67" t="s">
        <v>372</v>
      </c>
      <c r="K18" s="67" t="s">
        <v>249</v>
      </c>
      <c r="L18" s="67" t="s">
        <v>379</v>
      </c>
      <c r="M18" s="67" t="s">
        <v>393</v>
      </c>
      <c r="N18" s="67" t="s">
        <v>394</v>
      </c>
      <c r="O18" s="67" t="s">
        <v>270</v>
      </c>
      <c r="P18" s="67" t="s">
        <v>270</v>
      </c>
      <c r="Q18" s="67" t="s">
        <v>249</v>
      </c>
      <c r="R18" s="4">
        <v>58305828.93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58305828.93</v>
      </c>
      <c r="AA18" s="95">
        <v>43705</v>
      </c>
      <c r="AB18" s="95">
        <v>50801</v>
      </c>
      <c r="AC18" s="96">
        <v>84000000</v>
      </c>
      <c r="AD18" s="96">
        <v>84000000</v>
      </c>
      <c r="AE18" s="96">
        <v>13.916666666666666</v>
      </c>
      <c r="AF18" s="96">
        <v>19.425000000000001</v>
      </c>
      <c r="AG18" s="97">
        <v>2.6700000000000002E-2</v>
      </c>
      <c r="AH18" s="98" t="s">
        <v>381</v>
      </c>
      <c r="AI18" s="99">
        <v>0</v>
      </c>
      <c r="AJ18" s="86">
        <v>13.83</v>
      </c>
      <c r="AK18" s="86">
        <v>19.420000000000002</v>
      </c>
      <c r="AL18" s="99">
        <v>2.6700000000000002E-2</v>
      </c>
      <c r="AM18" s="67" t="s">
        <v>395</v>
      </c>
      <c r="AN18" s="67" t="s">
        <v>249</v>
      </c>
      <c r="AO18" s="27">
        <v>782707.17</v>
      </c>
      <c r="AP18" s="27">
        <v>1496970.3199999998</v>
      </c>
      <c r="AQ18" s="27">
        <v>1388116.03</v>
      </c>
      <c r="AR18" s="27">
        <v>1282691.3799999999</v>
      </c>
      <c r="AS18" s="27">
        <v>1170407.42</v>
      </c>
      <c r="AT18" s="27">
        <v>1061553.1100000001</v>
      </c>
      <c r="AU18" s="27">
        <v>952698.82</v>
      </c>
      <c r="AV18" s="27">
        <v>846081.25</v>
      </c>
      <c r="AW18" s="27">
        <v>734990.21</v>
      </c>
      <c r="AX18" s="27">
        <v>626135.92000000004</v>
      </c>
      <c r="AY18" s="27">
        <v>517281.61</v>
      </c>
      <c r="AZ18" s="27">
        <v>409471.12</v>
      </c>
      <c r="BA18" s="27">
        <v>299573</v>
      </c>
      <c r="BB18" s="27">
        <v>190718.71</v>
      </c>
      <c r="BC18" s="27">
        <v>81864.399999999994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f t="shared" si="0"/>
        <v>2279677.4899999998</v>
      </c>
      <c r="CC18" s="27">
        <f t="shared" si="1"/>
        <v>9561582.9800000004</v>
      </c>
      <c r="CD18" s="27">
        <f t="shared" si="2"/>
        <v>11841260.470000001</v>
      </c>
    </row>
    <row r="19" spans="1:82" x14ac:dyDescent="0.35">
      <c r="A19" s="93">
        <v>23179000</v>
      </c>
      <c r="B19" s="94">
        <v>1</v>
      </c>
      <c r="C19" s="94">
        <v>1</v>
      </c>
      <c r="D19" s="94">
        <v>1</v>
      </c>
      <c r="E19" s="94" t="s">
        <v>0</v>
      </c>
      <c r="F19" s="67" t="s">
        <v>369</v>
      </c>
      <c r="G19" s="67" t="s">
        <v>370</v>
      </c>
      <c r="H19" s="67" t="s">
        <v>371</v>
      </c>
      <c r="I19" s="67" t="s">
        <v>339</v>
      </c>
      <c r="J19" s="67" t="s">
        <v>372</v>
      </c>
      <c r="K19" s="67" t="s">
        <v>249</v>
      </c>
      <c r="L19" s="67" t="s">
        <v>373</v>
      </c>
      <c r="M19" s="67" t="s">
        <v>393</v>
      </c>
      <c r="N19" s="67" t="s">
        <v>394</v>
      </c>
      <c r="O19" s="67" t="s">
        <v>250</v>
      </c>
      <c r="P19" s="67" t="s">
        <v>250</v>
      </c>
      <c r="Q19" s="67" t="s">
        <v>249</v>
      </c>
      <c r="R19" s="4">
        <v>70000000.003000006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70000000.003000006</v>
      </c>
      <c r="AA19" s="95">
        <v>42215</v>
      </c>
      <c r="AB19" s="95">
        <v>49460</v>
      </c>
      <c r="AC19" s="96">
        <v>100000000</v>
      </c>
      <c r="AD19" s="96">
        <v>100000000</v>
      </c>
      <c r="AE19" s="96">
        <v>10.25</v>
      </c>
      <c r="AF19" s="96">
        <v>19.833333333333332</v>
      </c>
      <c r="AG19" s="97">
        <v>4.2200000000000001E-2</v>
      </c>
      <c r="AH19" s="98" t="s">
        <v>396</v>
      </c>
      <c r="AI19" s="98">
        <v>0</v>
      </c>
      <c r="AJ19" s="86">
        <v>10.17</v>
      </c>
      <c r="AK19" s="86">
        <v>19.829999999999998</v>
      </c>
      <c r="AL19" s="99">
        <v>4.2200000000000001E-2</v>
      </c>
      <c r="AM19" s="67" t="s">
        <v>395</v>
      </c>
      <c r="AN19" s="67" t="s">
        <v>249</v>
      </c>
      <c r="AO19" s="27">
        <v>2923522.22</v>
      </c>
      <c r="AP19" s="27">
        <v>2638281.48</v>
      </c>
      <c r="AQ19" s="27">
        <v>2353040.7400000002</v>
      </c>
      <c r="AR19" s="27">
        <v>2073661.11</v>
      </c>
      <c r="AS19" s="27">
        <v>1782559.26</v>
      </c>
      <c r="AT19" s="27">
        <v>1497318.52</v>
      </c>
      <c r="AU19" s="27">
        <v>1212077.77</v>
      </c>
      <c r="AV19" s="27">
        <v>929572.22</v>
      </c>
      <c r="AW19" s="27">
        <v>641596.29</v>
      </c>
      <c r="AX19" s="27">
        <v>356355.55</v>
      </c>
      <c r="AY19" s="27">
        <v>71114.820000000007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f t="shared" si="0"/>
        <v>5561803.7000000002</v>
      </c>
      <c r="CC19" s="27">
        <f t="shared" si="1"/>
        <v>10917296.280000001</v>
      </c>
      <c r="CD19" s="27">
        <f t="shared" si="2"/>
        <v>16479099.98</v>
      </c>
    </row>
    <row r="20" spans="1:82" x14ac:dyDescent="0.35">
      <c r="A20" s="93">
        <v>23180000</v>
      </c>
      <c r="B20" s="94">
        <v>1</v>
      </c>
      <c r="C20" s="94">
        <v>1</v>
      </c>
      <c r="D20" s="94">
        <v>1</v>
      </c>
      <c r="E20" s="94" t="s">
        <v>0</v>
      </c>
      <c r="F20" s="67" t="s">
        <v>369</v>
      </c>
      <c r="G20" s="67" t="s">
        <v>370</v>
      </c>
      <c r="H20" s="67" t="s">
        <v>371</v>
      </c>
      <c r="I20" s="67" t="s">
        <v>339</v>
      </c>
      <c r="J20" s="67" t="s">
        <v>372</v>
      </c>
      <c r="K20" s="67" t="s">
        <v>249</v>
      </c>
      <c r="L20" s="67" t="s">
        <v>373</v>
      </c>
      <c r="M20" s="67" t="s">
        <v>393</v>
      </c>
      <c r="N20" s="67" t="s">
        <v>394</v>
      </c>
      <c r="O20" s="67" t="s">
        <v>251</v>
      </c>
      <c r="P20" s="67" t="s">
        <v>251</v>
      </c>
      <c r="Q20" s="67" t="s">
        <v>249</v>
      </c>
      <c r="R20" s="4">
        <v>75973333.420000002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75973333.420000002</v>
      </c>
      <c r="AA20" s="95">
        <v>42342</v>
      </c>
      <c r="AB20" s="95">
        <v>49644</v>
      </c>
      <c r="AC20" s="96">
        <v>100000000</v>
      </c>
      <c r="AD20" s="96">
        <v>100000000</v>
      </c>
      <c r="AE20" s="96">
        <v>10.752777777777778</v>
      </c>
      <c r="AF20" s="96">
        <v>19.991666666666667</v>
      </c>
      <c r="AG20" s="97">
        <v>6.8199999999999997E-2</v>
      </c>
      <c r="AH20" s="98" t="s">
        <v>397</v>
      </c>
      <c r="AI20" s="98">
        <v>0</v>
      </c>
      <c r="AJ20" s="86">
        <v>10.67</v>
      </c>
      <c r="AK20" s="86">
        <v>19.989999999999998</v>
      </c>
      <c r="AL20" s="99">
        <v>6.8199999999999997E-2</v>
      </c>
      <c r="AM20" s="67" t="s">
        <v>395</v>
      </c>
      <c r="AN20" s="67" t="s">
        <v>249</v>
      </c>
      <c r="AO20" s="27">
        <v>3031944.8200000003</v>
      </c>
      <c r="AP20" s="27">
        <v>2749891.74</v>
      </c>
      <c r="AQ20" s="27">
        <v>2467838.64</v>
      </c>
      <c r="AR20" s="27">
        <v>2189815.0499999998</v>
      </c>
      <c r="AS20" s="27">
        <v>1903732.46</v>
      </c>
      <c r="AT20" s="27">
        <v>1621679.37</v>
      </c>
      <c r="AU20" s="27">
        <v>1339626.28</v>
      </c>
      <c r="AV20" s="27">
        <v>1059587.93</v>
      </c>
      <c r="AW20" s="27">
        <v>775520.1</v>
      </c>
      <c r="AX20" s="27">
        <v>493466.99</v>
      </c>
      <c r="AY20" s="27">
        <v>211413.91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f t="shared" si="0"/>
        <v>5781836.5600000005</v>
      </c>
      <c r="CC20" s="27">
        <f t="shared" si="1"/>
        <v>12062680.729999999</v>
      </c>
      <c r="CD20" s="27">
        <f t="shared" si="2"/>
        <v>17844517.289999999</v>
      </c>
    </row>
    <row r="21" spans="1:82" x14ac:dyDescent="0.35">
      <c r="A21" s="93">
        <v>23190000</v>
      </c>
      <c r="B21" s="94">
        <v>1</v>
      </c>
      <c r="C21" s="94">
        <v>1</v>
      </c>
      <c r="D21" s="94">
        <v>1</v>
      </c>
      <c r="E21" s="94" t="s">
        <v>0</v>
      </c>
      <c r="F21" s="67" t="s">
        <v>369</v>
      </c>
      <c r="G21" s="67" t="s">
        <v>370</v>
      </c>
      <c r="H21" s="67" t="s">
        <v>371</v>
      </c>
      <c r="I21" s="67" t="s">
        <v>339</v>
      </c>
      <c r="J21" s="67" t="s">
        <v>372</v>
      </c>
      <c r="K21" s="67" t="s">
        <v>249</v>
      </c>
      <c r="L21" s="67" t="s">
        <v>373</v>
      </c>
      <c r="M21" s="67" t="s">
        <v>393</v>
      </c>
      <c r="N21" s="67" t="s">
        <v>394</v>
      </c>
      <c r="O21" s="67" t="s">
        <v>261</v>
      </c>
      <c r="P21" s="67" t="s">
        <v>261</v>
      </c>
      <c r="Q21" s="67" t="s">
        <v>249</v>
      </c>
      <c r="R21" s="4">
        <v>2431212.5699999998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2431212.5699999998</v>
      </c>
      <c r="AA21" s="95">
        <v>42826</v>
      </c>
      <c r="AB21" s="95">
        <v>50039</v>
      </c>
      <c r="AC21" s="96">
        <v>75000000</v>
      </c>
      <c r="AD21" s="96">
        <v>3104381.84</v>
      </c>
      <c r="AE21" s="96">
        <v>11.833333333333334</v>
      </c>
      <c r="AF21" s="96">
        <v>19.747222222222224</v>
      </c>
      <c r="AG21" s="97">
        <v>4.6600000000000003E-2</v>
      </c>
      <c r="AH21" s="98" t="s">
        <v>396</v>
      </c>
      <c r="AI21" s="98">
        <v>0</v>
      </c>
      <c r="AJ21" s="86">
        <v>11.75</v>
      </c>
      <c r="AK21" s="86">
        <v>19.75</v>
      </c>
      <c r="AL21" s="99">
        <v>4.6600000000000003E-2</v>
      </c>
      <c r="AM21" s="67" t="s">
        <v>395</v>
      </c>
      <c r="AN21" s="67" t="s">
        <v>249</v>
      </c>
      <c r="AO21" s="27">
        <v>110934.2</v>
      </c>
      <c r="AP21" s="27">
        <v>101493</v>
      </c>
      <c r="AQ21" s="27">
        <v>92051.78</v>
      </c>
      <c r="AR21" s="27">
        <v>82610.58</v>
      </c>
      <c r="AS21" s="27">
        <v>73169.37</v>
      </c>
      <c r="AT21" s="27">
        <v>63728.160000000003</v>
      </c>
      <c r="AU21" s="27">
        <v>54286.96</v>
      </c>
      <c r="AV21" s="27">
        <v>44845.74</v>
      </c>
      <c r="AW21" s="27">
        <v>35404.54</v>
      </c>
      <c r="AX21" s="27">
        <v>25963.32</v>
      </c>
      <c r="AY21" s="27">
        <v>16522.12</v>
      </c>
      <c r="AZ21" s="27">
        <v>7080.91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f t="shared" si="0"/>
        <v>212427.2</v>
      </c>
      <c r="CC21" s="27">
        <f t="shared" si="1"/>
        <v>495663.48</v>
      </c>
      <c r="CD21" s="27">
        <f t="shared" si="2"/>
        <v>708090.67999999993</v>
      </c>
    </row>
    <row r="22" spans="1:82" x14ac:dyDescent="0.35">
      <c r="A22" s="93">
        <v>23193000</v>
      </c>
      <c r="B22" s="94">
        <v>1</v>
      </c>
      <c r="C22" s="94">
        <v>1</v>
      </c>
      <c r="D22" s="94">
        <v>1</v>
      </c>
      <c r="E22" s="94" t="s">
        <v>0</v>
      </c>
      <c r="F22" s="67" t="s">
        <v>369</v>
      </c>
      <c r="G22" s="67" t="s">
        <v>370</v>
      </c>
      <c r="H22" s="67" t="s">
        <v>371</v>
      </c>
      <c r="I22" s="67" t="s">
        <v>339</v>
      </c>
      <c r="J22" s="67" t="s">
        <v>372</v>
      </c>
      <c r="K22" s="67" t="s">
        <v>249</v>
      </c>
      <c r="L22" s="67" t="s">
        <v>373</v>
      </c>
      <c r="M22" s="67" t="s">
        <v>393</v>
      </c>
      <c r="N22" s="67" t="s">
        <v>394</v>
      </c>
      <c r="O22" s="67" t="s">
        <v>264</v>
      </c>
      <c r="P22" s="67" t="s">
        <v>264</v>
      </c>
      <c r="Q22" s="67" t="s">
        <v>249</v>
      </c>
      <c r="R22" s="4">
        <v>42060000.042000003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42060000.042000003</v>
      </c>
      <c r="AA22" s="95">
        <v>42958</v>
      </c>
      <c r="AB22" s="95">
        <v>50010</v>
      </c>
      <c r="AC22" s="96">
        <v>65000000</v>
      </c>
      <c r="AD22" s="96">
        <v>65000000</v>
      </c>
      <c r="AE22" s="96">
        <v>11.752777777777778</v>
      </c>
      <c r="AF22" s="96">
        <v>19.305555555555557</v>
      </c>
      <c r="AG22" s="97">
        <v>2.6499999999999999E-2</v>
      </c>
      <c r="AH22" s="98" t="s">
        <v>398</v>
      </c>
      <c r="AI22" s="99">
        <v>0</v>
      </c>
      <c r="AJ22" s="86">
        <v>11.67</v>
      </c>
      <c r="AK22" s="86">
        <v>19.309999999999999</v>
      </c>
      <c r="AL22" s="99">
        <v>2.6499999999999999E-2</v>
      </c>
      <c r="AM22" s="67" t="s">
        <v>395</v>
      </c>
      <c r="AN22" s="67" t="s">
        <v>249</v>
      </c>
      <c r="AO22" s="27">
        <v>1771264.79</v>
      </c>
      <c r="AP22" s="27">
        <v>1620510.06</v>
      </c>
      <c r="AQ22" s="27">
        <v>1469755.34</v>
      </c>
      <c r="AR22" s="27">
        <v>1322717.8500000001</v>
      </c>
      <c r="AS22" s="27">
        <v>1168245.8999999999</v>
      </c>
      <c r="AT22" s="27">
        <v>1017491.16</v>
      </c>
      <c r="AU22" s="27">
        <v>866736.43</v>
      </c>
      <c r="AV22" s="27">
        <v>718046.83</v>
      </c>
      <c r="AW22" s="27">
        <v>565226.99</v>
      </c>
      <c r="AX22" s="27">
        <v>414472.26</v>
      </c>
      <c r="AY22" s="27">
        <v>263717.53000000003</v>
      </c>
      <c r="AZ22" s="27">
        <v>113375.83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f t="shared" si="0"/>
        <v>3391774.85</v>
      </c>
      <c r="CC22" s="27">
        <f t="shared" si="1"/>
        <v>7919786.1200000001</v>
      </c>
      <c r="CD22" s="27">
        <f t="shared" si="2"/>
        <v>11311560.970000001</v>
      </c>
    </row>
    <row r="23" spans="1:82" x14ac:dyDescent="0.35">
      <c r="A23" s="93">
        <v>23195000</v>
      </c>
      <c r="B23" s="94">
        <v>1</v>
      </c>
      <c r="C23" s="94">
        <v>1</v>
      </c>
      <c r="D23" s="94">
        <v>1</v>
      </c>
      <c r="E23" s="94" t="s">
        <v>0</v>
      </c>
      <c r="F23" s="67" t="s">
        <v>369</v>
      </c>
      <c r="G23" s="67" t="s">
        <v>370</v>
      </c>
      <c r="H23" s="67" t="s">
        <v>371</v>
      </c>
      <c r="I23" s="67" t="s">
        <v>339</v>
      </c>
      <c r="J23" s="67" t="s">
        <v>372</v>
      </c>
      <c r="K23" s="67" t="s">
        <v>249</v>
      </c>
      <c r="L23" s="67" t="s">
        <v>373</v>
      </c>
      <c r="M23" s="67" t="s">
        <v>393</v>
      </c>
      <c r="N23" s="67" t="s">
        <v>394</v>
      </c>
      <c r="O23" s="67" t="s">
        <v>266</v>
      </c>
      <c r="P23" s="67" t="s">
        <v>266</v>
      </c>
      <c r="Q23" s="67" t="s">
        <v>249</v>
      </c>
      <c r="R23" s="4">
        <v>25083333.350000001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25083333.350000001</v>
      </c>
      <c r="AA23" s="95">
        <v>43089</v>
      </c>
      <c r="AB23" s="95">
        <v>50192</v>
      </c>
      <c r="AC23" s="96">
        <v>35000000</v>
      </c>
      <c r="AD23" s="96">
        <v>30100000</v>
      </c>
      <c r="AE23" s="96">
        <v>12.252777777777778</v>
      </c>
      <c r="AF23" s="96">
        <v>19.447222222222223</v>
      </c>
      <c r="AG23" s="97">
        <v>3.9E-2</v>
      </c>
      <c r="AH23" s="98" t="s">
        <v>398</v>
      </c>
      <c r="AI23" s="99">
        <v>0</v>
      </c>
      <c r="AJ23" s="86">
        <v>12.17</v>
      </c>
      <c r="AK23" s="86">
        <v>19.45</v>
      </c>
      <c r="AL23" s="99">
        <v>3.9E-2</v>
      </c>
      <c r="AM23" s="67" t="s">
        <v>395</v>
      </c>
      <c r="AN23" s="67" t="s">
        <v>249</v>
      </c>
      <c r="AO23" s="27">
        <v>1005691.51</v>
      </c>
      <c r="AP23" s="27">
        <v>923593.29</v>
      </c>
      <c r="AQ23" s="27">
        <v>841495.06</v>
      </c>
      <c r="AR23" s="27">
        <v>759841.87</v>
      </c>
      <c r="AS23" s="27">
        <v>677298.63</v>
      </c>
      <c r="AT23" s="27">
        <v>595200.4</v>
      </c>
      <c r="AU23" s="27">
        <v>513102.18</v>
      </c>
      <c r="AV23" s="27">
        <v>431261.6</v>
      </c>
      <c r="AW23" s="27">
        <v>348905.73</v>
      </c>
      <c r="AX23" s="27">
        <v>266807.51</v>
      </c>
      <c r="AY23" s="27">
        <v>184709.29</v>
      </c>
      <c r="AZ23" s="27">
        <v>102681.33</v>
      </c>
      <c r="BA23" s="27">
        <v>20512.84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f t="shared" si="0"/>
        <v>1929284.8</v>
      </c>
      <c r="CC23" s="27">
        <f t="shared" si="1"/>
        <v>4741816.4400000004</v>
      </c>
      <c r="CD23" s="27">
        <f t="shared" si="2"/>
        <v>6671101.2400000002</v>
      </c>
    </row>
    <row r="24" spans="1:82" x14ac:dyDescent="0.35">
      <c r="A24" s="93">
        <v>23199000</v>
      </c>
      <c r="B24" s="94">
        <v>1</v>
      </c>
      <c r="C24" s="94">
        <v>1</v>
      </c>
      <c r="D24" s="94">
        <v>1</v>
      </c>
      <c r="E24" s="94" t="s">
        <v>0</v>
      </c>
      <c r="F24" s="67" t="s">
        <v>369</v>
      </c>
      <c r="G24" s="67" t="s">
        <v>370</v>
      </c>
      <c r="H24" s="67" t="s">
        <v>371</v>
      </c>
      <c r="I24" s="67" t="s">
        <v>339</v>
      </c>
      <c r="J24" s="67" t="s">
        <v>372</v>
      </c>
      <c r="K24" s="67" t="s">
        <v>249</v>
      </c>
      <c r="L24" s="67" t="s">
        <v>373</v>
      </c>
      <c r="M24" s="67" t="s">
        <v>393</v>
      </c>
      <c r="N24" s="67" t="s">
        <v>394</v>
      </c>
      <c r="O24" s="67" t="s">
        <v>271</v>
      </c>
      <c r="P24" s="67" t="s">
        <v>271</v>
      </c>
      <c r="Q24" s="67" t="s">
        <v>249</v>
      </c>
      <c r="R24" s="4">
        <v>77333333.329999998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77333333.329999998</v>
      </c>
      <c r="AA24" s="95">
        <v>43791</v>
      </c>
      <c r="AB24" s="95">
        <v>50982</v>
      </c>
      <c r="AC24" s="96">
        <v>80000000</v>
      </c>
      <c r="AD24" s="96">
        <v>80000000</v>
      </c>
      <c r="AE24" s="96">
        <v>14.416666666666666</v>
      </c>
      <c r="AF24" s="96">
        <v>19.691666666666666</v>
      </c>
      <c r="AG24" s="97">
        <v>3.5099999999999999E-2</v>
      </c>
      <c r="AH24" s="98" t="s">
        <v>381</v>
      </c>
      <c r="AI24" s="99">
        <v>0</v>
      </c>
      <c r="AJ24" s="86">
        <v>14.33</v>
      </c>
      <c r="AK24" s="86">
        <v>19.690000000000001</v>
      </c>
      <c r="AL24" s="99">
        <v>3.5099999999999999E-2</v>
      </c>
      <c r="AM24" s="67" t="s">
        <v>395</v>
      </c>
      <c r="AN24" s="67" t="s">
        <v>249</v>
      </c>
      <c r="AO24" s="27">
        <v>1364740</v>
      </c>
      <c r="AP24" s="27">
        <v>2610140</v>
      </c>
      <c r="AQ24" s="27">
        <v>2420340</v>
      </c>
      <c r="AR24" s="27">
        <v>2236520</v>
      </c>
      <c r="AS24" s="27">
        <v>2040740</v>
      </c>
      <c r="AT24" s="27">
        <v>1850940</v>
      </c>
      <c r="AU24" s="27">
        <v>1661140</v>
      </c>
      <c r="AV24" s="27">
        <v>1475240</v>
      </c>
      <c r="AW24" s="27">
        <v>1281540</v>
      </c>
      <c r="AX24" s="27">
        <v>1091740</v>
      </c>
      <c r="AY24" s="27">
        <v>901940</v>
      </c>
      <c r="AZ24" s="27">
        <v>713960</v>
      </c>
      <c r="BA24" s="27">
        <v>522340</v>
      </c>
      <c r="BB24" s="27">
        <v>332540</v>
      </c>
      <c r="BC24" s="27">
        <v>142740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f t="shared" si="0"/>
        <v>3974880</v>
      </c>
      <c r="CC24" s="27">
        <f t="shared" si="1"/>
        <v>16671720</v>
      </c>
      <c r="CD24" s="27">
        <f t="shared" si="2"/>
        <v>20646600</v>
      </c>
    </row>
    <row r="25" spans="1:82" x14ac:dyDescent="0.35">
      <c r="A25" s="93">
        <v>23202000</v>
      </c>
      <c r="B25" s="94">
        <v>1</v>
      </c>
      <c r="C25" s="94">
        <v>1</v>
      </c>
      <c r="D25" s="94">
        <v>1</v>
      </c>
      <c r="E25" s="94" t="s">
        <v>0</v>
      </c>
      <c r="F25" s="67" t="s">
        <v>369</v>
      </c>
      <c r="G25" s="67" t="s">
        <v>370</v>
      </c>
      <c r="H25" s="67" t="s">
        <v>371</v>
      </c>
      <c r="I25" s="67" t="s">
        <v>339</v>
      </c>
      <c r="J25" s="67" t="s">
        <v>372</v>
      </c>
      <c r="K25" s="67" t="s">
        <v>249</v>
      </c>
      <c r="L25" s="67" t="s">
        <v>373</v>
      </c>
      <c r="M25" s="67" t="s">
        <v>393</v>
      </c>
      <c r="N25" s="67" t="s">
        <v>394</v>
      </c>
      <c r="O25" s="67" t="s">
        <v>274</v>
      </c>
      <c r="P25" s="67" t="s">
        <v>274</v>
      </c>
      <c r="Q25" s="67" t="s">
        <v>249</v>
      </c>
      <c r="R25" s="4">
        <v>150000000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150000000</v>
      </c>
      <c r="AA25" s="95">
        <v>43809</v>
      </c>
      <c r="AB25" s="95">
        <v>51166</v>
      </c>
      <c r="AC25" s="96">
        <v>150000000</v>
      </c>
      <c r="AD25" s="96">
        <v>150000000</v>
      </c>
      <c r="AE25" s="96">
        <v>14.916666666666666</v>
      </c>
      <c r="AF25" s="96">
        <v>20.141666666666666</v>
      </c>
      <c r="AG25" s="97">
        <v>2.76E-2</v>
      </c>
      <c r="AH25" s="98" t="s">
        <v>398</v>
      </c>
      <c r="AI25" s="99">
        <v>0</v>
      </c>
      <c r="AJ25" s="86">
        <v>14.83</v>
      </c>
      <c r="AK25" s="86">
        <v>20.14</v>
      </c>
      <c r="AL25" s="99">
        <v>2.76E-2</v>
      </c>
      <c r="AM25" s="67" t="s">
        <v>395</v>
      </c>
      <c r="AN25" s="67" t="s">
        <v>249</v>
      </c>
      <c r="AO25" s="27">
        <v>2383166.67</v>
      </c>
      <c r="AP25" s="27">
        <v>4566200</v>
      </c>
      <c r="AQ25" s="27">
        <v>4245811.1100000003</v>
      </c>
      <c r="AR25" s="27">
        <v>3935955.56</v>
      </c>
      <c r="AS25" s="27">
        <v>3605033.33</v>
      </c>
      <c r="AT25" s="27">
        <v>3284644.44</v>
      </c>
      <c r="AU25" s="27">
        <v>2964255.56</v>
      </c>
      <c r="AV25" s="27">
        <v>2650888.88</v>
      </c>
      <c r="AW25" s="27">
        <v>2323477.77</v>
      </c>
      <c r="AX25" s="27">
        <v>2003088.9</v>
      </c>
      <c r="AY25" s="27">
        <v>1682700</v>
      </c>
      <c r="AZ25" s="27">
        <v>1365822.23</v>
      </c>
      <c r="BA25" s="27">
        <v>1041922.22</v>
      </c>
      <c r="BB25" s="27">
        <v>721533.33</v>
      </c>
      <c r="BC25" s="27">
        <v>401144.44</v>
      </c>
      <c r="BD25" s="27">
        <v>80755.56</v>
      </c>
      <c r="BE25" s="27">
        <v>0</v>
      </c>
      <c r="BF25" s="27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f t="shared" si="0"/>
        <v>6949366.6699999999</v>
      </c>
      <c r="CC25" s="27">
        <f t="shared" si="1"/>
        <v>30307033.329999994</v>
      </c>
      <c r="CD25" s="27">
        <f t="shared" si="2"/>
        <v>37256399.999999993</v>
      </c>
    </row>
    <row r="26" spans="1:82" x14ac:dyDescent="0.35">
      <c r="A26" s="93">
        <v>23192000</v>
      </c>
      <c r="B26" s="94">
        <v>1</v>
      </c>
      <c r="C26" s="94">
        <v>1</v>
      </c>
      <c r="D26" s="94">
        <v>0</v>
      </c>
      <c r="E26" s="94" t="s">
        <v>0</v>
      </c>
      <c r="F26" s="67" t="s">
        <v>369</v>
      </c>
      <c r="G26" s="67" t="s">
        <v>370</v>
      </c>
      <c r="H26" s="67" t="s">
        <v>382</v>
      </c>
      <c r="I26" s="67" t="s">
        <v>383</v>
      </c>
      <c r="J26" s="67" t="s">
        <v>372</v>
      </c>
      <c r="K26" s="67" t="s">
        <v>249</v>
      </c>
      <c r="L26" s="67" t="s">
        <v>399</v>
      </c>
      <c r="M26" s="67" t="s">
        <v>393</v>
      </c>
      <c r="N26" s="67" t="s">
        <v>394</v>
      </c>
      <c r="O26" s="67" t="s">
        <v>263</v>
      </c>
      <c r="P26" s="67" t="s">
        <v>263</v>
      </c>
      <c r="Q26" s="67" t="s">
        <v>249</v>
      </c>
      <c r="R26" s="4">
        <v>95276119.829999998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95276119.829999998</v>
      </c>
      <c r="AA26" s="95">
        <v>42951</v>
      </c>
      <c r="AB26" s="95">
        <v>50191</v>
      </c>
      <c r="AC26" s="96">
        <v>114331343.78</v>
      </c>
      <c r="AD26" s="96">
        <v>114331343.78</v>
      </c>
      <c r="AE26" s="96">
        <v>12.25</v>
      </c>
      <c r="AF26" s="96">
        <v>19.824999999999999</v>
      </c>
      <c r="AG26" s="97">
        <v>6.6400000000000001E-2</v>
      </c>
      <c r="AH26" s="98" t="s">
        <v>381</v>
      </c>
      <c r="AI26" s="99">
        <v>0</v>
      </c>
      <c r="AJ26" s="86">
        <v>12.17</v>
      </c>
      <c r="AK26" s="86">
        <v>19.82</v>
      </c>
      <c r="AL26" s="99">
        <v>6.6400000000000001E-2</v>
      </c>
      <c r="AM26" s="67" t="s">
        <v>395</v>
      </c>
      <c r="AN26" s="67" t="s">
        <v>249</v>
      </c>
      <c r="AO26" s="27">
        <v>6285564.6500000004</v>
      </c>
      <c r="AP26" s="27">
        <v>5772428.6400000006</v>
      </c>
      <c r="AQ26" s="27">
        <v>5259292.63</v>
      </c>
      <c r="AR26" s="27">
        <v>4759512.22</v>
      </c>
      <c r="AS26" s="27">
        <v>4233020.62</v>
      </c>
      <c r="AT26" s="27">
        <v>3719884.6</v>
      </c>
      <c r="AU26" s="27">
        <v>3206748.59</v>
      </c>
      <c r="AV26" s="27">
        <v>2701344.77</v>
      </c>
      <c r="AW26" s="27">
        <v>2180476.5699999998</v>
      </c>
      <c r="AX26" s="27">
        <v>1667340.57</v>
      </c>
      <c r="AY26" s="27">
        <v>1154204.56</v>
      </c>
      <c r="AZ26" s="27">
        <v>643177.32999999996</v>
      </c>
      <c r="BA26" s="27">
        <v>127229.62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f t="shared" si="0"/>
        <v>12057993.290000001</v>
      </c>
      <c r="CC26" s="27">
        <f t="shared" si="1"/>
        <v>29652232.079999998</v>
      </c>
      <c r="CD26" s="27">
        <f t="shared" si="2"/>
        <v>41710225.369999997</v>
      </c>
    </row>
    <row r="27" spans="1:82" x14ac:dyDescent="0.35">
      <c r="A27" s="93">
        <v>23194000</v>
      </c>
      <c r="B27" s="94">
        <v>1</v>
      </c>
      <c r="C27" s="94">
        <v>0</v>
      </c>
      <c r="D27" s="94">
        <v>0</v>
      </c>
      <c r="E27" s="94" t="s">
        <v>0</v>
      </c>
      <c r="F27" s="67" t="s">
        <v>400</v>
      </c>
      <c r="G27" s="67" t="s">
        <v>400</v>
      </c>
      <c r="H27" s="67" t="s">
        <v>400</v>
      </c>
      <c r="I27" s="67" t="s">
        <v>401</v>
      </c>
      <c r="J27" s="67" t="s">
        <v>372</v>
      </c>
      <c r="K27" s="67" t="s">
        <v>254</v>
      </c>
      <c r="L27" s="67" t="s">
        <v>402</v>
      </c>
      <c r="M27" s="67" t="s">
        <v>393</v>
      </c>
      <c r="N27" s="67" t="s">
        <v>375</v>
      </c>
      <c r="O27" s="67" t="s">
        <v>265</v>
      </c>
      <c r="P27" s="67" t="s">
        <v>265</v>
      </c>
      <c r="Q27" s="67" t="s">
        <v>254</v>
      </c>
      <c r="R27" s="4">
        <v>35669877.490000002</v>
      </c>
      <c r="S27" s="4">
        <v>0</v>
      </c>
      <c r="T27" s="4">
        <v>17834938.739999998</v>
      </c>
      <c r="U27" s="4">
        <v>1168931.6100000001</v>
      </c>
      <c r="V27" s="4">
        <v>0</v>
      </c>
      <c r="W27" s="4">
        <v>0</v>
      </c>
      <c r="X27" s="4">
        <v>0</v>
      </c>
      <c r="Y27" s="4">
        <v>0</v>
      </c>
      <c r="Z27" s="4">
        <v>17834938.75</v>
      </c>
      <c r="AA27" s="95">
        <v>43028</v>
      </c>
      <c r="AB27" s="95">
        <v>46132</v>
      </c>
      <c r="AC27" s="96">
        <v>200000000</v>
      </c>
      <c r="AD27" s="96">
        <v>198269387.41</v>
      </c>
      <c r="AE27" s="96">
        <v>1.1388888888888888</v>
      </c>
      <c r="AF27" s="96">
        <v>8.5</v>
      </c>
      <c r="AG27" s="97">
        <v>6.5000000000000002E-2</v>
      </c>
      <c r="AH27" s="98" t="s">
        <v>381</v>
      </c>
      <c r="AI27" s="99">
        <v>0</v>
      </c>
      <c r="AJ27" s="86">
        <v>1.06</v>
      </c>
      <c r="AK27" s="86">
        <v>8.5</v>
      </c>
      <c r="AL27" s="99">
        <v>6.5000000000000002E-2</v>
      </c>
      <c r="AM27" s="67" t="s">
        <v>395</v>
      </c>
      <c r="AN27" s="67" t="s">
        <v>254</v>
      </c>
      <c r="AO27" s="27">
        <v>589296.1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f t="shared" si="0"/>
        <v>589296.1</v>
      </c>
      <c r="CC27" s="27">
        <f t="shared" si="1"/>
        <v>0</v>
      </c>
      <c r="CD27" s="27">
        <f t="shared" si="2"/>
        <v>589296.1</v>
      </c>
    </row>
    <row r="28" spans="1:82" x14ac:dyDescent="0.35">
      <c r="A28" s="93">
        <v>23197000</v>
      </c>
      <c r="B28" s="94">
        <v>1</v>
      </c>
      <c r="C28" s="94">
        <v>1</v>
      </c>
      <c r="D28" s="94">
        <v>1</v>
      </c>
      <c r="E28" s="94" t="s">
        <v>0</v>
      </c>
      <c r="F28" s="67" t="s">
        <v>369</v>
      </c>
      <c r="G28" s="67" t="s">
        <v>370</v>
      </c>
      <c r="H28" s="67" t="s">
        <v>371</v>
      </c>
      <c r="I28" s="67" t="s">
        <v>339</v>
      </c>
      <c r="J28" s="67" t="s">
        <v>372</v>
      </c>
      <c r="K28" s="67" t="s">
        <v>254</v>
      </c>
      <c r="L28" s="67" t="s">
        <v>1945</v>
      </c>
      <c r="M28" s="67" t="s">
        <v>393</v>
      </c>
      <c r="N28" s="67" t="s">
        <v>375</v>
      </c>
      <c r="O28" s="67" t="s">
        <v>268</v>
      </c>
      <c r="P28" s="67" t="s">
        <v>268</v>
      </c>
      <c r="Q28" s="67" t="s">
        <v>254</v>
      </c>
      <c r="R28" s="4">
        <v>210895000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210895000</v>
      </c>
      <c r="AA28" s="95">
        <v>43454</v>
      </c>
      <c r="AB28" s="95">
        <v>46733</v>
      </c>
      <c r="AC28" s="96">
        <v>675000000</v>
      </c>
      <c r="AD28" s="96">
        <v>675000000</v>
      </c>
      <c r="AE28" s="96">
        <v>2.7833333333333332</v>
      </c>
      <c r="AF28" s="96">
        <v>8.9777777777777779</v>
      </c>
      <c r="AG28" s="97">
        <v>6.3E-2</v>
      </c>
      <c r="AH28" s="98" t="s">
        <v>381</v>
      </c>
      <c r="AI28" s="99">
        <v>0</v>
      </c>
      <c r="AJ28" s="86">
        <v>2.7</v>
      </c>
      <c r="AK28" s="86">
        <v>8.98</v>
      </c>
      <c r="AL28" s="99">
        <v>6.3E-2</v>
      </c>
      <c r="AM28" s="67" t="s">
        <v>395</v>
      </c>
      <c r="AN28" s="67" t="s">
        <v>254</v>
      </c>
      <c r="AO28" s="27">
        <v>9229640.879999999</v>
      </c>
      <c r="AP28" s="27">
        <v>7952832.1299999999</v>
      </c>
      <c r="AQ28" s="27">
        <v>3052342.13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f t="shared" si="0"/>
        <v>17182473.009999998</v>
      </c>
      <c r="CC28" s="27">
        <f t="shared" si="1"/>
        <v>3052342.13</v>
      </c>
      <c r="CD28" s="27">
        <f t="shared" si="2"/>
        <v>20234815.139999997</v>
      </c>
    </row>
    <row r="29" spans="1:82" x14ac:dyDescent="0.35">
      <c r="A29" s="93">
        <v>23183000</v>
      </c>
      <c r="B29" s="94">
        <v>1</v>
      </c>
      <c r="C29" s="94">
        <v>1</v>
      </c>
      <c r="D29" s="94">
        <v>1</v>
      </c>
      <c r="E29" s="94" t="s">
        <v>0</v>
      </c>
      <c r="F29" s="67" t="s">
        <v>369</v>
      </c>
      <c r="G29" s="67" t="s">
        <v>370</v>
      </c>
      <c r="H29" s="67" t="s">
        <v>371</v>
      </c>
      <c r="I29" s="67" t="s">
        <v>339</v>
      </c>
      <c r="J29" s="67" t="s">
        <v>372</v>
      </c>
      <c r="K29" s="67" t="s">
        <v>254</v>
      </c>
      <c r="L29" s="67" t="s">
        <v>373</v>
      </c>
      <c r="M29" s="67" t="s">
        <v>393</v>
      </c>
      <c r="N29" s="67" t="s">
        <v>375</v>
      </c>
      <c r="O29" s="67" t="s">
        <v>255</v>
      </c>
      <c r="P29" s="67" t="s">
        <v>255</v>
      </c>
      <c r="Q29" s="67" t="s">
        <v>254</v>
      </c>
      <c r="R29" s="4">
        <v>301940000</v>
      </c>
      <c r="S29" s="4">
        <v>0</v>
      </c>
      <c r="T29" s="4">
        <v>33550000</v>
      </c>
      <c r="U29" s="4">
        <v>4872976.5</v>
      </c>
      <c r="V29" s="4">
        <v>0</v>
      </c>
      <c r="W29" s="4">
        <v>0</v>
      </c>
      <c r="X29" s="4">
        <v>0</v>
      </c>
      <c r="Y29" s="4">
        <v>0</v>
      </c>
      <c r="Z29" s="4">
        <v>268390000</v>
      </c>
      <c r="AA29" s="95">
        <v>42489</v>
      </c>
      <c r="AB29" s="95">
        <v>46506</v>
      </c>
      <c r="AC29" s="96">
        <v>1500000000</v>
      </c>
      <c r="AD29" s="96">
        <v>1500000000</v>
      </c>
      <c r="AE29" s="96">
        <v>2.1638888888888888</v>
      </c>
      <c r="AF29" s="96">
        <v>11</v>
      </c>
      <c r="AG29" s="97">
        <v>6.3E-2</v>
      </c>
      <c r="AH29" s="98" t="s">
        <v>381</v>
      </c>
      <c r="AI29" s="99">
        <v>0</v>
      </c>
      <c r="AJ29" s="86">
        <v>2.08</v>
      </c>
      <c r="AK29" s="86">
        <v>11</v>
      </c>
      <c r="AL29" s="99">
        <v>6.3E-2</v>
      </c>
      <c r="AM29" s="67" t="s">
        <v>395</v>
      </c>
      <c r="AN29" s="67" t="s">
        <v>254</v>
      </c>
      <c r="AO29" s="27">
        <v>7925872.5</v>
      </c>
      <c r="AP29" s="27">
        <v>9510795</v>
      </c>
      <c r="AQ29" s="27">
        <v>1584922.5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f t="shared" si="0"/>
        <v>17436667.5</v>
      </c>
      <c r="CC29" s="27">
        <f t="shared" si="1"/>
        <v>1584922.5</v>
      </c>
      <c r="CD29" s="27">
        <f t="shared" si="2"/>
        <v>19021590</v>
      </c>
    </row>
    <row r="30" spans="1:82" x14ac:dyDescent="0.35">
      <c r="A30" s="93">
        <v>23184000</v>
      </c>
      <c r="B30" s="94">
        <v>1</v>
      </c>
      <c r="C30" s="94">
        <v>1</v>
      </c>
      <c r="D30" s="94">
        <v>1</v>
      </c>
      <c r="E30" s="94" t="s">
        <v>238</v>
      </c>
      <c r="F30" s="67" t="s">
        <v>369</v>
      </c>
      <c r="G30" s="67" t="s">
        <v>370</v>
      </c>
      <c r="H30" s="67" t="s">
        <v>371</v>
      </c>
      <c r="I30" s="67" t="s">
        <v>339</v>
      </c>
      <c r="J30" s="67" t="s">
        <v>372</v>
      </c>
      <c r="K30" s="67" t="s">
        <v>254</v>
      </c>
      <c r="L30" s="67" t="s">
        <v>373</v>
      </c>
      <c r="M30" s="67" t="s">
        <v>393</v>
      </c>
      <c r="N30" s="67" t="s">
        <v>375</v>
      </c>
      <c r="O30" s="67" t="s">
        <v>256</v>
      </c>
      <c r="P30" s="67" t="s">
        <v>256</v>
      </c>
      <c r="Q30" s="67" t="s">
        <v>254</v>
      </c>
      <c r="R30" s="4">
        <v>90286837.655000001</v>
      </c>
      <c r="S30" s="4">
        <v>0</v>
      </c>
      <c r="T30" s="4">
        <v>9919469.0700000003</v>
      </c>
      <c r="U30" s="4">
        <v>1349311.01</v>
      </c>
      <c r="V30" s="4">
        <v>0</v>
      </c>
      <c r="W30" s="4">
        <v>-270850.925000016</v>
      </c>
      <c r="X30" s="4">
        <v>0</v>
      </c>
      <c r="Y30" s="4">
        <v>0</v>
      </c>
      <c r="Z30" s="4">
        <v>80096517.659999996</v>
      </c>
      <c r="AA30" s="95">
        <v>42489</v>
      </c>
      <c r="AB30" s="95">
        <v>46506</v>
      </c>
      <c r="AC30" s="96">
        <v>503743800</v>
      </c>
      <c r="AD30" s="96">
        <v>503743800</v>
      </c>
      <c r="AE30" s="96">
        <v>2.1638888888888888</v>
      </c>
      <c r="AF30" s="96">
        <v>11</v>
      </c>
      <c r="AG30" s="97">
        <v>5.8999999999999997E-2</v>
      </c>
      <c r="AH30" s="98" t="s">
        <v>381</v>
      </c>
      <c r="AI30" s="99">
        <v>0</v>
      </c>
      <c r="AJ30" s="86">
        <v>2.08</v>
      </c>
      <c r="AK30" s="86">
        <v>11</v>
      </c>
      <c r="AL30" s="99">
        <v>5.8999999999999997E-2</v>
      </c>
      <c r="AM30" s="67" t="s">
        <v>395</v>
      </c>
      <c r="AN30" s="67" t="s">
        <v>254</v>
      </c>
      <c r="AO30" s="27">
        <v>2251266.8169999998</v>
      </c>
      <c r="AP30" s="27">
        <v>2694280.6320000002</v>
      </c>
      <c r="AQ30" s="27">
        <v>449577.34700000001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0</v>
      </c>
      <c r="BE30" s="27">
        <v>0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0</v>
      </c>
      <c r="CA30" s="27">
        <v>0</v>
      </c>
      <c r="CB30" s="27">
        <f t="shared" si="0"/>
        <v>4945547.449</v>
      </c>
      <c r="CC30" s="27">
        <f t="shared" si="1"/>
        <v>449577.34700000001</v>
      </c>
      <c r="CD30" s="27">
        <f t="shared" si="2"/>
        <v>5395124.7960000001</v>
      </c>
    </row>
    <row r="31" spans="1:82" x14ac:dyDescent="0.35">
      <c r="A31" s="93">
        <v>23197001</v>
      </c>
      <c r="B31" s="94">
        <v>1</v>
      </c>
      <c r="C31" s="94">
        <v>1</v>
      </c>
      <c r="D31" s="94">
        <v>1</v>
      </c>
      <c r="E31" s="94" t="s">
        <v>238</v>
      </c>
      <c r="F31" s="67" t="s">
        <v>369</v>
      </c>
      <c r="G31" s="67" t="s">
        <v>370</v>
      </c>
      <c r="H31" s="67" t="s">
        <v>371</v>
      </c>
      <c r="I31" s="67" t="s">
        <v>339</v>
      </c>
      <c r="J31" s="67" t="s">
        <v>372</v>
      </c>
      <c r="K31" s="67" t="s">
        <v>254</v>
      </c>
      <c r="L31" s="67" t="s">
        <v>373</v>
      </c>
      <c r="M31" s="67" t="s">
        <v>393</v>
      </c>
      <c r="N31" s="67" t="s">
        <v>375</v>
      </c>
      <c r="O31" s="67" t="s">
        <v>269</v>
      </c>
      <c r="P31" s="67" t="s">
        <v>269</v>
      </c>
      <c r="Q31" s="67" t="s">
        <v>254</v>
      </c>
      <c r="R31" s="4">
        <v>65893577.800999999</v>
      </c>
      <c r="S31" s="4">
        <v>0</v>
      </c>
      <c r="T31" s="4">
        <v>0</v>
      </c>
      <c r="U31" s="4">
        <v>0</v>
      </c>
      <c r="V31" s="4">
        <v>0</v>
      </c>
      <c r="W31" s="4">
        <v>-130019.86100000495</v>
      </c>
      <c r="X31" s="4">
        <v>0</v>
      </c>
      <c r="Y31" s="4">
        <v>0</v>
      </c>
      <c r="Z31" s="4">
        <v>65763557.939999998</v>
      </c>
      <c r="AA31" s="95">
        <v>43454</v>
      </c>
      <c r="AB31" s="95">
        <v>46733</v>
      </c>
      <c r="AC31" s="96">
        <v>236782800</v>
      </c>
      <c r="AD31" s="96">
        <v>236782800</v>
      </c>
      <c r="AE31" s="96">
        <v>2.7833333333333332</v>
      </c>
      <c r="AF31" s="96">
        <v>8.9777777777777779</v>
      </c>
      <c r="AG31" s="97">
        <v>5.8999999999999997E-2</v>
      </c>
      <c r="AH31" s="98" t="s">
        <v>381</v>
      </c>
      <c r="AI31" s="99">
        <v>0</v>
      </c>
      <c r="AJ31" s="86">
        <v>2.7</v>
      </c>
      <c r="AK31" s="86">
        <v>8.98</v>
      </c>
      <c r="AL31" s="99">
        <v>5.8999999999999997E-2</v>
      </c>
      <c r="AM31" s="67" t="s">
        <v>395</v>
      </c>
      <c r="AN31" s="67" t="s">
        <v>254</v>
      </c>
      <c r="AO31" s="27">
        <v>2665691.62</v>
      </c>
      <c r="AP31" s="27">
        <v>2297601.0039999997</v>
      </c>
      <c r="AQ31" s="27">
        <v>883018.76199999999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0</v>
      </c>
      <c r="CA31" s="27">
        <v>0</v>
      </c>
      <c r="CB31" s="27">
        <f t="shared" si="0"/>
        <v>4963292.6239999998</v>
      </c>
      <c r="CC31" s="27">
        <f t="shared" si="1"/>
        <v>883018.76199999999</v>
      </c>
      <c r="CD31" s="27">
        <f t="shared" si="2"/>
        <v>5846311.3859999999</v>
      </c>
    </row>
    <row r="32" spans="1:82" x14ac:dyDescent="0.35">
      <c r="A32" s="93">
        <v>23148000</v>
      </c>
      <c r="B32" s="94">
        <v>1</v>
      </c>
      <c r="C32" s="94">
        <v>1</v>
      </c>
      <c r="D32" s="94">
        <v>1</v>
      </c>
      <c r="E32" s="94" t="s">
        <v>0</v>
      </c>
      <c r="F32" s="67" t="s">
        <v>369</v>
      </c>
      <c r="G32" s="67" t="s">
        <v>370</v>
      </c>
      <c r="H32" s="67" t="s">
        <v>371</v>
      </c>
      <c r="I32" s="67" t="s">
        <v>339</v>
      </c>
      <c r="J32" s="67" t="s">
        <v>372</v>
      </c>
      <c r="K32" s="67" t="s">
        <v>223</v>
      </c>
      <c r="L32" s="67" t="s">
        <v>373</v>
      </c>
      <c r="M32" s="67" t="s">
        <v>393</v>
      </c>
      <c r="N32" s="67" t="s">
        <v>394</v>
      </c>
      <c r="O32" s="67" t="s">
        <v>225</v>
      </c>
      <c r="P32" s="67" t="s">
        <v>225</v>
      </c>
      <c r="Q32" s="67" t="s">
        <v>223</v>
      </c>
      <c r="R32" s="4">
        <v>1529224.1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1529224.1</v>
      </c>
      <c r="AA32" s="95">
        <v>37425</v>
      </c>
      <c r="AB32" s="95">
        <v>48516</v>
      </c>
      <c r="AC32" s="96">
        <v>4969978.46</v>
      </c>
      <c r="AD32" s="96">
        <v>4969978.46</v>
      </c>
      <c r="AE32" s="96">
        <v>7.6638888888888888</v>
      </c>
      <c r="AF32" s="96">
        <v>30.363888888888887</v>
      </c>
      <c r="AG32" s="97">
        <v>0.01</v>
      </c>
      <c r="AH32" s="98" t="s">
        <v>381</v>
      </c>
      <c r="AI32" s="99">
        <v>0</v>
      </c>
      <c r="AJ32" s="86">
        <v>7.58</v>
      </c>
      <c r="AK32" s="86">
        <v>30.36</v>
      </c>
      <c r="AL32" s="99">
        <v>0.01</v>
      </c>
      <c r="AM32" s="67" t="s">
        <v>395</v>
      </c>
      <c r="AN32" s="67" t="s">
        <v>223</v>
      </c>
      <c r="AO32" s="27">
        <v>15292.24</v>
      </c>
      <c r="AP32" s="27">
        <v>13380.71</v>
      </c>
      <c r="AQ32" s="27">
        <v>11469.18</v>
      </c>
      <c r="AR32" s="27">
        <v>9583.84</v>
      </c>
      <c r="AS32" s="27">
        <v>7646.12</v>
      </c>
      <c r="AT32" s="27">
        <v>5734.59</v>
      </c>
      <c r="AU32" s="27">
        <v>3823.06</v>
      </c>
      <c r="AV32" s="27">
        <v>1916.77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f t="shared" si="0"/>
        <v>28672.949999999997</v>
      </c>
      <c r="CC32" s="27">
        <f t="shared" si="1"/>
        <v>40173.55999999999</v>
      </c>
      <c r="CD32" s="27">
        <f t="shared" si="2"/>
        <v>68846.50999999998</v>
      </c>
    </row>
    <row r="33" spans="1:82" x14ac:dyDescent="0.35">
      <c r="A33" s="93">
        <v>23124000</v>
      </c>
      <c r="B33" s="94">
        <v>1</v>
      </c>
      <c r="C33" s="94">
        <v>1</v>
      </c>
      <c r="D33" s="94">
        <v>1</v>
      </c>
      <c r="E33" s="94" t="s">
        <v>0</v>
      </c>
      <c r="F33" s="67" t="s">
        <v>369</v>
      </c>
      <c r="G33" s="67" t="s">
        <v>370</v>
      </c>
      <c r="H33" s="67" t="s">
        <v>371</v>
      </c>
      <c r="I33" s="67" t="s">
        <v>339</v>
      </c>
      <c r="J33" s="67" t="s">
        <v>372</v>
      </c>
      <c r="K33" s="67" t="s">
        <v>223</v>
      </c>
      <c r="L33" s="67" t="s">
        <v>373</v>
      </c>
      <c r="M33" s="67" t="s">
        <v>393</v>
      </c>
      <c r="N33" s="67" t="s">
        <v>394</v>
      </c>
      <c r="O33" s="67" t="s">
        <v>224</v>
      </c>
      <c r="P33" s="67" t="s">
        <v>224</v>
      </c>
      <c r="Q33" s="67" t="s">
        <v>223</v>
      </c>
      <c r="R33" s="4">
        <v>961532.6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961532.6</v>
      </c>
      <c r="AA33" s="95">
        <v>36374</v>
      </c>
      <c r="AB33" s="95">
        <v>47496</v>
      </c>
      <c r="AC33" s="96">
        <v>5000000</v>
      </c>
      <c r="AD33" s="96">
        <v>4999970.1500000004</v>
      </c>
      <c r="AE33" s="96">
        <v>4.8694444444444445</v>
      </c>
      <c r="AF33" s="96">
        <v>30.447222222222223</v>
      </c>
      <c r="AG33" s="97">
        <v>2.5000000000000001E-2</v>
      </c>
      <c r="AH33" s="98" t="s">
        <v>381</v>
      </c>
      <c r="AI33" s="99">
        <v>0</v>
      </c>
      <c r="AJ33" s="86">
        <v>4.79</v>
      </c>
      <c r="AK33" s="86">
        <v>30.45</v>
      </c>
      <c r="AL33" s="99">
        <v>2.5000000000000001E-2</v>
      </c>
      <c r="AM33" s="67" t="s">
        <v>395</v>
      </c>
      <c r="AN33" s="67" t="s">
        <v>223</v>
      </c>
      <c r="AO33" s="27">
        <v>9403.1200000000008</v>
      </c>
      <c r="AP33" s="27">
        <v>22157.690000000002</v>
      </c>
      <c r="AQ33" s="27">
        <v>17350.02</v>
      </c>
      <c r="AR33" s="27">
        <v>12542.37</v>
      </c>
      <c r="AS33" s="27">
        <v>7734.7</v>
      </c>
      <c r="AT33" s="27">
        <v>2927.04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f t="shared" si="0"/>
        <v>31560.810000000005</v>
      </c>
      <c r="CC33" s="27">
        <f t="shared" si="1"/>
        <v>40554.129999999997</v>
      </c>
      <c r="CD33" s="27">
        <f t="shared" si="2"/>
        <v>72114.94</v>
      </c>
    </row>
    <row r="34" spans="1:82" x14ac:dyDescent="0.35">
      <c r="A34" s="93">
        <v>23171000</v>
      </c>
      <c r="B34" s="94">
        <v>1</v>
      </c>
      <c r="C34" s="94">
        <v>1</v>
      </c>
      <c r="D34" s="94">
        <v>1</v>
      </c>
      <c r="E34" s="94" t="s">
        <v>0</v>
      </c>
      <c r="F34" s="67" t="s">
        <v>369</v>
      </c>
      <c r="G34" s="67" t="s">
        <v>370</v>
      </c>
      <c r="H34" s="67" t="s">
        <v>371</v>
      </c>
      <c r="I34" s="67" t="s">
        <v>339</v>
      </c>
      <c r="J34" s="67" t="s">
        <v>372</v>
      </c>
      <c r="K34" s="67" t="s">
        <v>230</v>
      </c>
      <c r="L34" s="67" t="s">
        <v>373</v>
      </c>
      <c r="M34" s="67" t="s">
        <v>393</v>
      </c>
      <c r="N34" s="67" t="s">
        <v>375</v>
      </c>
      <c r="O34" s="67" t="s">
        <v>240</v>
      </c>
      <c r="P34" s="67" t="s">
        <v>240</v>
      </c>
      <c r="Q34" s="67" t="s">
        <v>230</v>
      </c>
      <c r="R34" s="4">
        <v>162886006.322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162886006.322</v>
      </c>
      <c r="AA34" s="95">
        <v>41374</v>
      </c>
      <c r="AB34" s="95">
        <v>47928</v>
      </c>
      <c r="AC34" s="96">
        <v>312480966.99000001</v>
      </c>
      <c r="AD34" s="96">
        <v>312480966.99000001</v>
      </c>
      <c r="AE34" s="96">
        <v>6.0583333333333336</v>
      </c>
      <c r="AF34" s="96">
        <v>17.947222222222223</v>
      </c>
      <c r="AG34" s="97">
        <v>9.7078300000000006E-2</v>
      </c>
      <c r="AH34" s="98" t="s">
        <v>376</v>
      </c>
      <c r="AI34" s="99">
        <v>0</v>
      </c>
      <c r="AJ34" s="86">
        <v>5.97</v>
      </c>
      <c r="AK34" s="86">
        <v>17.95</v>
      </c>
      <c r="AL34" s="99">
        <v>9.7078300000000006E-2</v>
      </c>
      <c r="AM34" s="67" t="s">
        <v>395</v>
      </c>
      <c r="AN34" s="67" t="s">
        <v>230</v>
      </c>
      <c r="AO34" s="27">
        <v>8082044.9199999999</v>
      </c>
      <c r="AP34" s="27">
        <v>14022787.190000001</v>
      </c>
      <c r="AQ34" s="27">
        <v>11350734.289999999</v>
      </c>
      <c r="AR34" s="27">
        <v>8704303.8100000005</v>
      </c>
      <c r="AS34" s="27">
        <v>6006628.4900000002</v>
      </c>
      <c r="AT34" s="27">
        <v>3334575.6</v>
      </c>
      <c r="AU34" s="27">
        <v>662522.69999999995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f t="shared" si="0"/>
        <v>22104832.109999999</v>
      </c>
      <c r="CC34" s="27">
        <f t="shared" si="1"/>
        <v>30058764.890000004</v>
      </c>
      <c r="CD34" s="27">
        <f t="shared" si="2"/>
        <v>52163597</v>
      </c>
    </row>
    <row r="35" spans="1:82" x14ac:dyDescent="0.35">
      <c r="A35" s="93">
        <v>23200000</v>
      </c>
      <c r="B35" s="94">
        <v>1</v>
      </c>
      <c r="C35" s="94">
        <v>1</v>
      </c>
      <c r="D35" s="94">
        <v>1</v>
      </c>
      <c r="E35" s="94" t="s">
        <v>238</v>
      </c>
      <c r="F35" s="67" t="s">
        <v>369</v>
      </c>
      <c r="G35" s="67" t="s">
        <v>370</v>
      </c>
      <c r="H35" s="67" t="s">
        <v>371</v>
      </c>
      <c r="I35" s="67" t="s">
        <v>339</v>
      </c>
      <c r="J35" s="67" t="s">
        <v>372</v>
      </c>
      <c r="K35" s="67" t="s">
        <v>230</v>
      </c>
      <c r="L35" s="67" t="s">
        <v>373</v>
      </c>
      <c r="M35" s="67" t="s">
        <v>393</v>
      </c>
      <c r="N35" s="67" t="s">
        <v>375</v>
      </c>
      <c r="O35" s="67" t="s">
        <v>272</v>
      </c>
      <c r="P35" s="67" t="s">
        <v>272</v>
      </c>
      <c r="Q35" s="67" t="s">
        <v>230</v>
      </c>
      <c r="R35" s="4">
        <v>36220323.329999998</v>
      </c>
      <c r="S35" s="4">
        <v>0</v>
      </c>
      <c r="T35" s="4">
        <v>0</v>
      </c>
      <c r="U35" s="4">
        <v>0</v>
      </c>
      <c r="V35" s="4">
        <v>0</v>
      </c>
      <c r="W35" s="4">
        <v>-71469.201999999786</v>
      </c>
      <c r="X35" s="4">
        <v>0</v>
      </c>
      <c r="Y35" s="4">
        <v>0</v>
      </c>
      <c r="Z35" s="4">
        <v>36148854.127999999</v>
      </c>
      <c r="AA35" s="95">
        <v>43773</v>
      </c>
      <c r="AB35" s="95">
        <v>51034</v>
      </c>
      <c r="AC35" s="96">
        <v>113542860.57799999</v>
      </c>
      <c r="AD35" s="96">
        <v>113542860.57799999</v>
      </c>
      <c r="AE35" s="96">
        <v>14.558333333333334</v>
      </c>
      <c r="AF35" s="96">
        <v>19.880555555555556</v>
      </c>
      <c r="AG35" s="97">
        <v>0.02</v>
      </c>
      <c r="AH35" s="98" t="s">
        <v>381</v>
      </c>
      <c r="AI35" s="99">
        <v>0</v>
      </c>
      <c r="AJ35" s="86">
        <v>14.47</v>
      </c>
      <c r="AK35" s="86">
        <v>19.88</v>
      </c>
      <c r="AL35" s="99">
        <v>0.02</v>
      </c>
      <c r="AM35" s="67" t="s">
        <v>395</v>
      </c>
      <c r="AN35" s="67" t="s">
        <v>230</v>
      </c>
      <c r="AO35" s="27">
        <v>369521.62</v>
      </c>
      <c r="AP35" s="27">
        <v>694999.80799999996</v>
      </c>
      <c r="AQ35" s="27">
        <v>644446.81299999997</v>
      </c>
      <c r="AR35" s="27">
        <v>595555.83400000003</v>
      </c>
      <c r="AS35" s="27">
        <v>543340.82299999997</v>
      </c>
      <c r="AT35" s="27">
        <v>492787.82699999999</v>
      </c>
      <c r="AU35" s="27">
        <v>442234.83100000001</v>
      </c>
      <c r="AV35" s="27">
        <v>392789.84700000001</v>
      </c>
      <c r="AW35" s="27">
        <v>341128.842</v>
      </c>
      <c r="AX35" s="27">
        <v>290575.84700000001</v>
      </c>
      <c r="AY35" s="27">
        <v>240022.85200000001</v>
      </c>
      <c r="AZ35" s="27">
        <v>190023.86</v>
      </c>
      <c r="BA35" s="27">
        <v>138916.85999999999</v>
      </c>
      <c r="BB35" s="27">
        <v>88363.865999999995</v>
      </c>
      <c r="BC35" s="27">
        <v>37810.870000000003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f t="shared" si="0"/>
        <v>1064521.4279999998</v>
      </c>
      <c r="CC35" s="27">
        <f t="shared" si="1"/>
        <v>4437998.9720000001</v>
      </c>
      <c r="CD35" s="27">
        <f t="shared" si="2"/>
        <v>5502520.4000000004</v>
      </c>
    </row>
    <row r="36" spans="1:82" x14ac:dyDescent="0.35">
      <c r="A36" s="93">
        <v>23187000</v>
      </c>
      <c r="B36" s="94">
        <v>1</v>
      </c>
      <c r="C36" s="94">
        <v>1</v>
      </c>
      <c r="D36" s="94">
        <v>1</v>
      </c>
      <c r="E36" s="94" t="s">
        <v>0</v>
      </c>
      <c r="F36" s="67" t="s">
        <v>369</v>
      </c>
      <c r="G36" s="67" t="s">
        <v>370</v>
      </c>
      <c r="H36" s="67" t="s">
        <v>371</v>
      </c>
      <c r="I36" s="67" t="s">
        <v>339</v>
      </c>
      <c r="J36" s="67" t="s">
        <v>372</v>
      </c>
      <c r="K36" s="67" t="s">
        <v>230</v>
      </c>
      <c r="L36" s="67" t="s">
        <v>373</v>
      </c>
      <c r="M36" s="67" t="s">
        <v>393</v>
      </c>
      <c r="N36" s="67" t="s">
        <v>375</v>
      </c>
      <c r="O36" s="67" t="s">
        <v>259</v>
      </c>
      <c r="P36" s="67" t="s">
        <v>259</v>
      </c>
      <c r="Q36" s="67" t="s">
        <v>230</v>
      </c>
      <c r="R36" s="4">
        <v>82053749.510000005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82053749.510000005</v>
      </c>
      <c r="AA36" s="95">
        <v>42691</v>
      </c>
      <c r="AB36" s="95">
        <v>50061</v>
      </c>
      <c r="AC36" s="96">
        <v>102567186.91</v>
      </c>
      <c r="AD36" s="96">
        <v>102567186.91</v>
      </c>
      <c r="AE36" s="96">
        <v>11.891666666666667</v>
      </c>
      <c r="AF36" s="96">
        <v>20.177777777777777</v>
      </c>
      <c r="AG36" s="97">
        <v>0.03</v>
      </c>
      <c r="AH36" s="98" t="s">
        <v>381</v>
      </c>
      <c r="AI36" s="99">
        <v>0</v>
      </c>
      <c r="AJ36" s="86">
        <v>11.81</v>
      </c>
      <c r="AK36" s="86">
        <v>20.18</v>
      </c>
      <c r="AL36" s="99">
        <v>0.03</v>
      </c>
      <c r="AM36" s="67" t="s">
        <v>395</v>
      </c>
      <c r="AN36" s="67" t="s">
        <v>230</v>
      </c>
      <c r="AO36" s="27">
        <v>1237644.06</v>
      </c>
      <c r="AP36" s="27">
        <v>2340241.31</v>
      </c>
      <c r="AQ36" s="27">
        <v>2132257.86</v>
      </c>
      <c r="AR36" s="27">
        <v>1929402.75</v>
      </c>
      <c r="AS36" s="27">
        <v>1716290.93</v>
      </c>
      <c r="AT36" s="27">
        <v>1508307.46</v>
      </c>
      <c r="AU36" s="27">
        <v>1300324.01</v>
      </c>
      <c r="AV36" s="27">
        <v>1095189.6299999999</v>
      </c>
      <c r="AW36" s="27">
        <v>884357.08</v>
      </c>
      <c r="AX36" s="27">
        <v>676373.61</v>
      </c>
      <c r="AY36" s="27">
        <v>468390.15</v>
      </c>
      <c r="AZ36" s="27">
        <v>260976.51</v>
      </c>
      <c r="BA36" s="27">
        <v>52423.23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f t="shared" si="0"/>
        <v>3577885.37</v>
      </c>
      <c r="CC36" s="27">
        <f t="shared" si="1"/>
        <v>12024293.220000001</v>
      </c>
      <c r="CD36" s="27">
        <f t="shared" si="2"/>
        <v>15602178.59</v>
      </c>
    </row>
    <row r="37" spans="1:82" x14ac:dyDescent="0.35">
      <c r="A37" s="93">
        <v>23182000</v>
      </c>
      <c r="B37" s="94">
        <v>1</v>
      </c>
      <c r="C37" s="94">
        <v>1</v>
      </c>
      <c r="D37" s="94">
        <v>1</v>
      </c>
      <c r="E37" s="94" t="s">
        <v>0</v>
      </c>
      <c r="F37" s="67" t="s">
        <v>369</v>
      </c>
      <c r="G37" s="67" t="s">
        <v>370</v>
      </c>
      <c r="H37" s="67" t="s">
        <v>371</v>
      </c>
      <c r="I37" s="67" t="s">
        <v>339</v>
      </c>
      <c r="J37" s="67" t="s">
        <v>372</v>
      </c>
      <c r="K37" s="67" t="s">
        <v>230</v>
      </c>
      <c r="L37" s="67" t="s">
        <v>373</v>
      </c>
      <c r="M37" s="67" t="s">
        <v>393</v>
      </c>
      <c r="N37" s="67" t="s">
        <v>375</v>
      </c>
      <c r="O37" s="67" t="s">
        <v>253</v>
      </c>
      <c r="P37" s="67" t="s">
        <v>253</v>
      </c>
      <c r="Q37" s="67" t="s">
        <v>230</v>
      </c>
      <c r="R37" s="4">
        <v>92132993.959999993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92132993.959999993</v>
      </c>
      <c r="AA37" s="95">
        <v>42425</v>
      </c>
      <c r="AB37" s="95">
        <v>49856</v>
      </c>
      <c r="AC37" s="96">
        <v>198244300</v>
      </c>
      <c r="AD37" s="96">
        <v>198244300</v>
      </c>
      <c r="AE37" s="96">
        <v>11.333333333333334</v>
      </c>
      <c r="AF37" s="96">
        <v>20.347222222222221</v>
      </c>
      <c r="AG37" s="97">
        <v>0.03</v>
      </c>
      <c r="AH37" s="98" t="s">
        <v>381</v>
      </c>
      <c r="AI37" s="99">
        <v>0</v>
      </c>
      <c r="AJ37" s="86">
        <v>11.25</v>
      </c>
      <c r="AK37" s="86">
        <v>20.350000000000001</v>
      </c>
      <c r="AL37" s="99">
        <v>0.03</v>
      </c>
      <c r="AM37" s="67" t="s">
        <v>395</v>
      </c>
      <c r="AN37" s="67" t="s">
        <v>230</v>
      </c>
      <c r="AO37" s="27">
        <v>1389672.66</v>
      </c>
      <c r="AP37" s="27">
        <v>2611830.7800000003</v>
      </c>
      <c r="AQ37" s="27">
        <v>2357069.09</v>
      </c>
      <c r="AR37" s="27">
        <v>2107891.2200000002</v>
      </c>
      <c r="AS37" s="27">
        <v>1847545.73</v>
      </c>
      <c r="AT37" s="27">
        <v>1592784.04</v>
      </c>
      <c r="AU37" s="27">
        <v>1338022.3500000001</v>
      </c>
      <c r="AV37" s="27">
        <v>1086052.58</v>
      </c>
      <c r="AW37" s="27">
        <v>828498.98</v>
      </c>
      <c r="AX37" s="27">
        <v>573737.29</v>
      </c>
      <c r="AY37" s="27">
        <v>318975.59999999998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f t="shared" si="0"/>
        <v>4001503.4400000004</v>
      </c>
      <c r="CC37" s="27">
        <f t="shared" si="1"/>
        <v>12050576.880000001</v>
      </c>
      <c r="CD37" s="27">
        <f t="shared" si="2"/>
        <v>16052080.32</v>
      </c>
    </row>
    <row r="38" spans="1:82" x14ac:dyDescent="0.35">
      <c r="A38" s="93">
        <v>23165000</v>
      </c>
      <c r="B38" s="94">
        <v>1</v>
      </c>
      <c r="C38" s="94">
        <v>1</v>
      </c>
      <c r="D38" s="94">
        <v>1</v>
      </c>
      <c r="E38" s="94" t="s">
        <v>0</v>
      </c>
      <c r="F38" s="67" t="s">
        <v>369</v>
      </c>
      <c r="G38" s="67" t="s">
        <v>370</v>
      </c>
      <c r="H38" s="67" t="s">
        <v>371</v>
      </c>
      <c r="I38" s="67" t="s">
        <v>339</v>
      </c>
      <c r="J38" s="67" t="s">
        <v>372</v>
      </c>
      <c r="K38" s="67" t="s">
        <v>230</v>
      </c>
      <c r="L38" s="67" t="s">
        <v>373</v>
      </c>
      <c r="M38" s="67" t="s">
        <v>393</v>
      </c>
      <c r="N38" s="67" t="s">
        <v>375</v>
      </c>
      <c r="O38" s="67" t="s">
        <v>234</v>
      </c>
      <c r="P38" s="67" t="s">
        <v>234</v>
      </c>
      <c r="Q38" s="67" t="s">
        <v>230</v>
      </c>
      <c r="R38" s="4">
        <v>208438176.50999999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208438176.50999999</v>
      </c>
      <c r="AA38" s="95">
        <v>40834</v>
      </c>
      <c r="AB38" s="95">
        <v>47382</v>
      </c>
      <c r="AC38" s="96">
        <v>554251553.96000004</v>
      </c>
      <c r="AD38" s="96">
        <v>554251553.96000004</v>
      </c>
      <c r="AE38" s="96">
        <v>4.5583333333333336</v>
      </c>
      <c r="AF38" s="96">
        <v>17.925000000000001</v>
      </c>
      <c r="AG38" s="97">
        <v>6.3500000000000001E-2</v>
      </c>
      <c r="AH38" s="98" t="s">
        <v>381</v>
      </c>
      <c r="AI38" s="99">
        <v>0</v>
      </c>
      <c r="AJ38" s="86">
        <v>4.47</v>
      </c>
      <c r="AK38" s="86">
        <v>17.920000000000002</v>
      </c>
      <c r="AL38" s="99">
        <v>6.3500000000000001E-2</v>
      </c>
      <c r="AM38" s="67" t="s">
        <v>395</v>
      </c>
      <c r="AN38" s="67" t="s">
        <v>230</v>
      </c>
      <c r="AO38" s="27">
        <v>6764976.6799999997</v>
      </c>
      <c r="AP38" s="27">
        <v>11176917.949999999</v>
      </c>
      <c r="AQ38" s="27">
        <v>8194772.3700000001</v>
      </c>
      <c r="AR38" s="27">
        <v>5228967.32</v>
      </c>
      <c r="AS38" s="27">
        <v>2230481.21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f t="shared" si="0"/>
        <v>17941894.629999999</v>
      </c>
      <c r="CC38" s="27">
        <f t="shared" si="1"/>
        <v>15654220.900000002</v>
      </c>
      <c r="CD38" s="27">
        <f t="shared" si="2"/>
        <v>33596115.530000001</v>
      </c>
    </row>
    <row r="39" spans="1:82" x14ac:dyDescent="0.35">
      <c r="A39" s="93">
        <v>23170000</v>
      </c>
      <c r="B39" s="94">
        <v>1</v>
      </c>
      <c r="C39" s="94">
        <v>1</v>
      </c>
      <c r="D39" s="94">
        <v>1</v>
      </c>
      <c r="E39" s="94" t="s">
        <v>238</v>
      </c>
      <c r="F39" s="67" t="s">
        <v>369</v>
      </c>
      <c r="G39" s="67" t="s">
        <v>370</v>
      </c>
      <c r="H39" s="67" t="s">
        <v>371</v>
      </c>
      <c r="I39" s="67" t="s">
        <v>339</v>
      </c>
      <c r="J39" s="67" t="s">
        <v>372</v>
      </c>
      <c r="K39" s="67" t="s">
        <v>230</v>
      </c>
      <c r="L39" s="67" t="s">
        <v>373</v>
      </c>
      <c r="M39" s="67" t="s">
        <v>393</v>
      </c>
      <c r="N39" s="67" t="s">
        <v>375</v>
      </c>
      <c r="O39" s="67" t="s">
        <v>239</v>
      </c>
      <c r="P39" s="67" t="s">
        <v>239</v>
      </c>
      <c r="Q39" s="67" t="s">
        <v>230</v>
      </c>
      <c r="R39" s="4">
        <v>34505913.615000002</v>
      </c>
      <c r="S39" s="4">
        <v>0</v>
      </c>
      <c r="T39" s="4">
        <v>0</v>
      </c>
      <c r="U39" s="4">
        <v>0</v>
      </c>
      <c r="V39" s="4">
        <v>0</v>
      </c>
      <c r="W39" s="4">
        <v>-68086.36400000006</v>
      </c>
      <c r="X39" s="4">
        <v>0</v>
      </c>
      <c r="Y39" s="4">
        <v>0</v>
      </c>
      <c r="Z39" s="4">
        <v>34437827.251000002</v>
      </c>
      <c r="AA39" s="95">
        <v>41327</v>
      </c>
      <c r="AB39" s="95">
        <v>48636</v>
      </c>
      <c r="AC39" s="96">
        <v>77380000</v>
      </c>
      <c r="AD39" s="96">
        <v>75084685.136999995</v>
      </c>
      <c r="AE39" s="96">
        <v>7.9888888888888889</v>
      </c>
      <c r="AF39" s="96">
        <v>20.011111111111113</v>
      </c>
      <c r="AG39" s="97">
        <v>0.02</v>
      </c>
      <c r="AH39" s="98" t="s">
        <v>381</v>
      </c>
      <c r="AI39" s="99">
        <v>0</v>
      </c>
      <c r="AJ39" s="86">
        <v>7.91</v>
      </c>
      <c r="AK39" s="86">
        <v>20.010000000000002</v>
      </c>
      <c r="AL39" s="99">
        <v>0.02</v>
      </c>
      <c r="AM39" s="67" t="s">
        <v>395</v>
      </c>
      <c r="AN39" s="67" t="s">
        <v>230</v>
      </c>
      <c r="AO39" s="27">
        <v>352031.12400000001</v>
      </c>
      <c r="AP39" s="27">
        <v>632675.49900000007</v>
      </c>
      <c r="AQ39" s="27">
        <v>545385.174</v>
      </c>
      <c r="AR39" s="27">
        <v>459410.18099999998</v>
      </c>
      <c r="AS39" s="27">
        <v>370804.522</v>
      </c>
      <c r="AT39" s="27">
        <v>283514.196</v>
      </c>
      <c r="AU39" s="27">
        <v>196223.87</v>
      </c>
      <c r="AV39" s="27">
        <v>109292.27099999999</v>
      </c>
      <c r="AW39" s="27">
        <v>18892.973999999998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7">
        <v>0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f t="shared" si="0"/>
        <v>984706.62300000014</v>
      </c>
      <c r="CC39" s="27">
        <f t="shared" si="1"/>
        <v>1983523.1879999998</v>
      </c>
      <c r="CD39" s="27">
        <f t="shared" si="2"/>
        <v>2968229.8109999998</v>
      </c>
    </row>
    <row r="40" spans="1:82" x14ac:dyDescent="0.35">
      <c r="A40" s="93">
        <v>23178000</v>
      </c>
      <c r="B40" s="94">
        <v>1</v>
      </c>
      <c r="C40" s="94">
        <v>1</v>
      </c>
      <c r="D40" s="94">
        <v>1</v>
      </c>
      <c r="E40" s="94" t="s">
        <v>0</v>
      </c>
      <c r="F40" s="67" t="s">
        <v>369</v>
      </c>
      <c r="G40" s="67" t="s">
        <v>370</v>
      </c>
      <c r="H40" s="67" t="s">
        <v>371</v>
      </c>
      <c r="I40" s="67" t="s">
        <v>339</v>
      </c>
      <c r="J40" s="67" t="s">
        <v>372</v>
      </c>
      <c r="K40" s="67" t="s">
        <v>230</v>
      </c>
      <c r="L40" s="67" t="s">
        <v>373</v>
      </c>
      <c r="M40" s="67" t="s">
        <v>393</v>
      </c>
      <c r="N40" s="67" t="s">
        <v>375</v>
      </c>
      <c r="O40" s="67" t="s">
        <v>248</v>
      </c>
      <c r="P40" s="67" t="s">
        <v>248</v>
      </c>
      <c r="Q40" s="67" t="s">
        <v>230</v>
      </c>
      <c r="R40" s="4">
        <v>282596098.11299998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282596098.11299998</v>
      </c>
      <c r="AA40" s="95">
        <v>41941</v>
      </c>
      <c r="AB40" s="95">
        <v>48478</v>
      </c>
      <c r="AC40" s="96">
        <v>509232882.64999998</v>
      </c>
      <c r="AD40" s="96">
        <v>484668867.74000001</v>
      </c>
      <c r="AE40" s="96">
        <v>7.5583333333333336</v>
      </c>
      <c r="AF40" s="96">
        <v>17.894444444444446</v>
      </c>
      <c r="AG40" s="97">
        <v>9.7078300000000006E-2</v>
      </c>
      <c r="AH40" s="98" t="s">
        <v>376</v>
      </c>
      <c r="AI40" s="99">
        <v>0</v>
      </c>
      <c r="AJ40" s="86">
        <v>7.47</v>
      </c>
      <c r="AK40" s="86">
        <v>17.89</v>
      </c>
      <c r="AL40" s="99">
        <v>9.7078300000000006E-2</v>
      </c>
      <c r="AM40" s="67" t="s">
        <v>395</v>
      </c>
      <c r="AN40" s="67" t="s">
        <v>230</v>
      </c>
      <c r="AO40" s="27">
        <v>13716974.4</v>
      </c>
      <c r="AP40" s="27">
        <v>24690553.920000002</v>
      </c>
      <c r="AQ40" s="27">
        <v>21032694.079999998</v>
      </c>
      <c r="AR40" s="27">
        <v>17374834.239999998</v>
      </c>
      <c r="AS40" s="27">
        <v>13716974.4</v>
      </c>
      <c r="AT40" s="27">
        <v>10059114.560000001</v>
      </c>
      <c r="AU40" s="27">
        <v>6401254.7199999997</v>
      </c>
      <c r="AV40" s="27">
        <v>2743394.88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f t="shared" si="0"/>
        <v>38407528.32</v>
      </c>
      <c r="CC40" s="27">
        <f t="shared" si="1"/>
        <v>71328266.879999995</v>
      </c>
      <c r="CD40" s="27">
        <f t="shared" si="2"/>
        <v>109735795.19999999</v>
      </c>
    </row>
    <row r="41" spans="1:82" x14ac:dyDescent="0.35">
      <c r="A41" s="93">
        <v>23201000</v>
      </c>
      <c r="B41" s="94">
        <v>1</v>
      </c>
      <c r="C41" s="94">
        <v>1</v>
      </c>
      <c r="D41" s="94">
        <v>1</v>
      </c>
      <c r="E41" s="94" t="s">
        <v>238</v>
      </c>
      <c r="F41" s="67" t="s">
        <v>369</v>
      </c>
      <c r="G41" s="67" t="s">
        <v>370</v>
      </c>
      <c r="H41" s="67" t="s">
        <v>371</v>
      </c>
      <c r="I41" s="67" t="s">
        <v>339</v>
      </c>
      <c r="J41" s="67" t="s">
        <v>372</v>
      </c>
      <c r="K41" s="67" t="s">
        <v>230</v>
      </c>
      <c r="L41" s="67" t="s">
        <v>373</v>
      </c>
      <c r="M41" s="67" t="s">
        <v>393</v>
      </c>
      <c r="N41" s="67" t="s">
        <v>375</v>
      </c>
      <c r="O41" s="67" t="s">
        <v>273</v>
      </c>
      <c r="P41" s="67" t="s">
        <v>273</v>
      </c>
      <c r="Q41" s="67" t="s">
        <v>230</v>
      </c>
      <c r="R41" s="4">
        <v>42287258.191</v>
      </c>
      <c r="S41" s="4">
        <v>0</v>
      </c>
      <c r="T41" s="4">
        <v>0</v>
      </c>
      <c r="U41" s="4">
        <v>0</v>
      </c>
      <c r="V41" s="4">
        <v>0</v>
      </c>
      <c r="W41" s="4">
        <v>90305.187000000267</v>
      </c>
      <c r="X41" s="4">
        <v>0</v>
      </c>
      <c r="Y41" s="4">
        <v>0</v>
      </c>
      <c r="Z41" s="4">
        <v>42377563.377999999</v>
      </c>
      <c r="AA41" s="95">
        <v>43773</v>
      </c>
      <c r="AB41" s="95">
        <v>51034</v>
      </c>
      <c r="AC41" s="96">
        <v>60384134.346000001</v>
      </c>
      <c r="AD41" s="96">
        <v>60384134.346000001</v>
      </c>
      <c r="AE41" s="96">
        <v>14.558333333333334</v>
      </c>
      <c r="AF41" s="96">
        <v>19.880555555555556</v>
      </c>
      <c r="AG41" s="97">
        <v>0.02</v>
      </c>
      <c r="AH41" s="98" t="s">
        <v>381</v>
      </c>
      <c r="AI41" s="99">
        <v>0</v>
      </c>
      <c r="AJ41" s="86">
        <v>14.47</v>
      </c>
      <c r="AK41" s="86">
        <v>19.88</v>
      </c>
      <c r="AL41" s="99">
        <v>0.02</v>
      </c>
      <c r="AM41" s="67" t="s">
        <v>395</v>
      </c>
      <c r="AN41" s="67" t="s">
        <v>230</v>
      </c>
      <c r="AO41" s="27">
        <v>433192.87</v>
      </c>
      <c r="AP41" s="27">
        <v>814420.4850000001</v>
      </c>
      <c r="AQ41" s="27">
        <v>754714.29700000002</v>
      </c>
      <c r="AR41" s="27">
        <v>696953.46900000004</v>
      </c>
      <c r="AS41" s="27">
        <v>635301.91500000004</v>
      </c>
      <c r="AT41" s="27">
        <v>575595.72600000002</v>
      </c>
      <c r="AU41" s="27">
        <v>515889.53499999997</v>
      </c>
      <c r="AV41" s="27">
        <v>457474.39299999998</v>
      </c>
      <c r="AW41" s="27">
        <v>396477.15500000003</v>
      </c>
      <c r="AX41" s="27">
        <v>336770.96399999998</v>
      </c>
      <c r="AY41" s="27">
        <v>277064.77399999998</v>
      </c>
      <c r="AZ41" s="27">
        <v>217995.318</v>
      </c>
      <c r="BA41" s="27">
        <v>157652.39499999999</v>
      </c>
      <c r="BB41" s="27">
        <v>97946.203999999998</v>
      </c>
      <c r="BC41" s="27">
        <v>38240.012999999999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f t="shared" si="0"/>
        <v>1247613.355</v>
      </c>
      <c r="CC41" s="27">
        <f t="shared" si="1"/>
        <v>5158076.1579999998</v>
      </c>
      <c r="CD41" s="27">
        <f t="shared" si="2"/>
        <v>6405689.5130000003</v>
      </c>
    </row>
    <row r="42" spans="1:82" x14ac:dyDescent="0.35">
      <c r="A42" s="93">
        <v>23196000</v>
      </c>
      <c r="B42" s="94">
        <v>1</v>
      </c>
      <c r="C42" s="94">
        <v>1</v>
      </c>
      <c r="D42" s="94">
        <v>1</v>
      </c>
      <c r="E42" s="94" t="s">
        <v>238</v>
      </c>
      <c r="F42" s="67" t="s">
        <v>369</v>
      </c>
      <c r="G42" s="67" t="s">
        <v>370</v>
      </c>
      <c r="H42" s="67" t="s">
        <v>371</v>
      </c>
      <c r="I42" s="67" t="s">
        <v>339</v>
      </c>
      <c r="J42" s="67" t="s">
        <v>372</v>
      </c>
      <c r="K42" s="67" t="s">
        <v>230</v>
      </c>
      <c r="L42" s="67" t="s">
        <v>373</v>
      </c>
      <c r="M42" s="67" t="s">
        <v>393</v>
      </c>
      <c r="N42" s="67" t="s">
        <v>375</v>
      </c>
      <c r="O42" s="67" t="s">
        <v>267</v>
      </c>
      <c r="P42" s="67" t="s">
        <v>267</v>
      </c>
      <c r="Q42" s="67" t="s">
        <v>230</v>
      </c>
      <c r="R42" s="4">
        <v>58014193.167000003</v>
      </c>
      <c r="S42" s="4">
        <v>0</v>
      </c>
      <c r="T42" s="4">
        <v>0</v>
      </c>
      <c r="U42" s="4">
        <v>0</v>
      </c>
      <c r="V42" s="4">
        <v>0</v>
      </c>
      <c r="W42" s="4">
        <v>-114472.42100000646</v>
      </c>
      <c r="X42" s="4">
        <v>0</v>
      </c>
      <c r="Y42" s="4">
        <v>0</v>
      </c>
      <c r="Z42" s="4">
        <v>57899720.745999999</v>
      </c>
      <c r="AA42" s="95">
        <v>43446</v>
      </c>
      <c r="AB42" s="95">
        <v>50485</v>
      </c>
      <c r="AC42" s="96">
        <v>75163134.240999997</v>
      </c>
      <c r="AD42" s="96">
        <v>75163134.240999997</v>
      </c>
      <c r="AE42" s="96">
        <v>13.058333333333334</v>
      </c>
      <c r="AF42" s="96">
        <v>19.274999999999999</v>
      </c>
      <c r="AG42" s="97">
        <v>0.02</v>
      </c>
      <c r="AH42" s="98" t="s">
        <v>381</v>
      </c>
      <c r="AI42" s="99">
        <v>0</v>
      </c>
      <c r="AJ42" s="86">
        <v>12.97</v>
      </c>
      <c r="AK42" s="86">
        <v>19.27</v>
      </c>
      <c r="AL42" s="99">
        <v>0.02</v>
      </c>
      <c r="AM42" s="67" t="s">
        <v>395</v>
      </c>
      <c r="AN42" s="67" t="s">
        <v>230</v>
      </c>
      <c r="AO42" s="27">
        <v>591863.81299999997</v>
      </c>
      <c r="AP42" s="27">
        <v>1108672.4309999999</v>
      </c>
      <c r="AQ42" s="27">
        <v>1021703.714</v>
      </c>
      <c r="AR42" s="27">
        <v>937355.97199999995</v>
      </c>
      <c r="AS42" s="27">
        <v>847766.28099999996</v>
      </c>
      <c r="AT42" s="27">
        <v>760797.56599999999</v>
      </c>
      <c r="AU42" s="27">
        <v>673828.84900000005</v>
      </c>
      <c r="AV42" s="27">
        <v>588528.02599999995</v>
      </c>
      <c r="AW42" s="27">
        <v>499891.41600000003</v>
      </c>
      <c r="AX42" s="27">
        <v>412922.69900000002</v>
      </c>
      <c r="AY42" s="27">
        <v>325953.984</v>
      </c>
      <c r="AZ42" s="27">
        <v>239700.079</v>
      </c>
      <c r="BA42" s="27">
        <v>152016.55100000001</v>
      </c>
      <c r="BB42" s="27">
        <v>43126.953000000001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f t="shared" si="0"/>
        <v>1700536.2439999999</v>
      </c>
      <c r="CC42" s="27">
        <f t="shared" si="1"/>
        <v>6503592.0899999999</v>
      </c>
      <c r="CD42" s="27">
        <f t="shared" si="2"/>
        <v>8204128.3339999998</v>
      </c>
    </row>
    <row r="43" spans="1:82" x14ac:dyDescent="0.35">
      <c r="A43" s="93">
        <v>23158000</v>
      </c>
      <c r="B43" s="94">
        <v>1</v>
      </c>
      <c r="C43" s="94">
        <v>1</v>
      </c>
      <c r="D43" s="94">
        <v>1</v>
      </c>
      <c r="E43" s="94" t="s">
        <v>0</v>
      </c>
      <c r="F43" s="67" t="s">
        <v>369</v>
      </c>
      <c r="G43" s="67" t="s">
        <v>370</v>
      </c>
      <c r="H43" s="67" t="s">
        <v>371</v>
      </c>
      <c r="I43" s="67" t="s">
        <v>339</v>
      </c>
      <c r="J43" s="67" t="s">
        <v>372</v>
      </c>
      <c r="K43" s="67" t="s">
        <v>230</v>
      </c>
      <c r="L43" s="67" t="s">
        <v>373</v>
      </c>
      <c r="M43" s="67" t="s">
        <v>393</v>
      </c>
      <c r="N43" s="67" t="s">
        <v>375</v>
      </c>
      <c r="O43" s="67" t="s">
        <v>231</v>
      </c>
      <c r="P43" s="67" t="s">
        <v>231</v>
      </c>
      <c r="Q43" s="67" t="s">
        <v>230</v>
      </c>
      <c r="R43" s="4">
        <v>524884001.75700003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524884001.75700003</v>
      </c>
      <c r="AA43" s="95">
        <v>40332</v>
      </c>
      <c r="AB43" s="95">
        <v>47017</v>
      </c>
      <c r="AC43" s="96">
        <v>1682745000</v>
      </c>
      <c r="AD43" s="96">
        <v>1682745000</v>
      </c>
      <c r="AE43" s="96">
        <v>3.5583333333333331</v>
      </c>
      <c r="AF43" s="96">
        <v>18.3</v>
      </c>
      <c r="AG43" s="97">
        <v>6.3500000000000001E-2</v>
      </c>
      <c r="AH43" s="98" t="s">
        <v>381</v>
      </c>
      <c r="AI43" s="99">
        <v>0</v>
      </c>
      <c r="AJ43" s="86">
        <v>3.48</v>
      </c>
      <c r="AK43" s="86">
        <v>18.3</v>
      </c>
      <c r="AL43" s="99">
        <v>6.3500000000000001E-2</v>
      </c>
      <c r="AM43" s="67" t="s">
        <v>395</v>
      </c>
      <c r="AN43" s="67" t="s">
        <v>230</v>
      </c>
      <c r="AO43" s="27">
        <v>16665067.060000001</v>
      </c>
      <c r="AP43" s="27">
        <v>26187962.52</v>
      </c>
      <c r="AQ43" s="27">
        <v>16665067.050000001</v>
      </c>
      <c r="AR43" s="27">
        <v>7142171.5899999999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f t="shared" si="0"/>
        <v>42853029.579999998</v>
      </c>
      <c r="CC43" s="27">
        <f t="shared" si="1"/>
        <v>23807238.640000001</v>
      </c>
      <c r="CD43" s="27">
        <f t="shared" si="2"/>
        <v>66660268.219999999</v>
      </c>
    </row>
    <row r="44" spans="1:82" x14ac:dyDescent="0.35">
      <c r="A44" s="93">
        <v>23175000</v>
      </c>
      <c r="B44" s="94">
        <v>1</v>
      </c>
      <c r="C44" s="94">
        <v>1</v>
      </c>
      <c r="D44" s="94">
        <v>0</v>
      </c>
      <c r="E44" s="94" t="s">
        <v>0</v>
      </c>
      <c r="F44" s="67" t="s">
        <v>369</v>
      </c>
      <c r="G44" s="67" t="s">
        <v>378</v>
      </c>
      <c r="H44" s="67" t="s">
        <v>378</v>
      </c>
      <c r="I44" s="67" t="s">
        <v>378</v>
      </c>
      <c r="J44" s="67" t="s">
        <v>372</v>
      </c>
      <c r="K44" s="67" t="s">
        <v>243</v>
      </c>
      <c r="L44" s="67" t="s">
        <v>404</v>
      </c>
      <c r="M44" s="67" t="s">
        <v>393</v>
      </c>
      <c r="N44" s="67" t="s">
        <v>394</v>
      </c>
      <c r="O44" s="67" t="s">
        <v>244</v>
      </c>
      <c r="P44" s="67" t="s">
        <v>244</v>
      </c>
      <c r="Q44" s="67" t="s">
        <v>243</v>
      </c>
      <c r="R44" s="4">
        <v>73084423.739999995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73084423.739999995</v>
      </c>
      <c r="AA44" s="95">
        <v>41576</v>
      </c>
      <c r="AB44" s="95">
        <v>47112</v>
      </c>
      <c r="AC44" s="96">
        <v>195239817.55000001</v>
      </c>
      <c r="AD44" s="96">
        <v>195239817.55000001</v>
      </c>
      <c r="AE44" s="96">
        <v>3.8194444444444446</v>
      </c>
      <c r="AF44" s="96">
        <v>15.155555555555555</v>
      </c>
      <c r="AG44" s="97">
        <v>7.4499999999999997E-2</v>
      </c>
      <c r="AH44" s="98" t="s">
        <v>381</v>
      </c>
      <c r="AI44" s="99">
        <v>0</v>
      </c>
      <c r="AJ44" s="86">
        <v>3.74</v>
      </c>
      <c r="AK44" s="86">
        <v>15.16</v>
      </c>
      <c r="AL44" s="99">
        <v>7.4499999999999997E-2</v>
      </c>
      <c r="AM44" s="67" t="s">
        <v>395</v>
      </c>
      <c r="AN44" s="67" t="s">
        <v>243</v>
      </c>
      <c r="AO44" s="27">
        <v>2961823.23</v>
      </c>
      <c r="AP44" s="27">
        <v>2173193</v>
      </c>
      <c r="AQ44" s="27">
        <v>1384562.76</v>
      </c>
      <c r="AR44" s="27">
        <v>593093.16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f t="shared" si="0"/>
        <v>5135016.2300000004</v>
      </c>
      <c r="CC44" s="27">
        <f t="shared" si="1"/>
        <v>1977655.92</v>
      </c>
      <c r="CD44" s="27">
        <f t="shared" si="2"/>
        <v>7112672.1500000004</v>
      </c>
    </row>
    <row r="45" spans="1:82" x14ac:dyDescent="0.35">
      <c r="A45" s="93">
        <v>23162000</v>
      </c>
      <c r="B45" s="94">
        <v>1</v>
      </c>
      <c r="C45" s="94">
        <v>1</v>
      </c>
      <c r="D45" s="94">
        <v>0</v>
      </c>
      <c r="E45" s="94" t="s">
        <v>0</v>
      </c>
      <c r="F45" s="67" t="s">
        <v>369</v>
      </c>
      <c r="G45" s="67" t="s">
        <v>378</v>
      </c>
      <c r="H45" s="67" t="s">
        <v>378</v>
      </c>
      <c r="I45" s="67" t="s">
        <v>378</v>
      </c>
      <c r="J45" s="67" t="s">
        <v>372</v>
      </c>
      <c r="K45" s="67" t="s">
        <v>243</v>
      </c>
      <c r="L45" s="67" t="s">
        <v>405</v>
      </c>
      <c r="M45" s="67" t="s">
        <v>393</v>
      </c>
      <c r="N45" s="67" t="s">
        <v>394</v>
      </c>
      <c r="O45" s="67" t="s">
        <v>334</v>
      </c>
      <c r="P45" s="67" t="s">
        <v>334</v>
      </c>
      <c r="Q45" s="67" t="s">
        <v>243</v>
      </c>
      <c r="R45" s="4">
        <v>7006343.5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7006343.5</v>
      </c>
      <c r="AA45" s="95">
        <v>40645</v>
      </c>
      <c r="AB45" s="95">
        <v>44640</v>
      </c>
      <c r="AC45" s="96">
        <v>52547575.950000003</v>
      </c>
      <c r="AD45" s="96">
        <v>52547575.950000003</v>
      </c>
      <c r="AE45" s="96">
        <v>-2.9444444444444446</v>
      </c>
      <c r="AF45" s="96">
        <v>10.938888888888888</v>
      </c>
      <c r="AG45" s="97">
        <v>7.9000000000000001E-2</v>
      </c>
      <c r="AH45" s="98" t="s">
        <v>381</v>
      </c>
      <c r="AI45" s="99">
        <v>0</v>
      </c>
      <c r="AJ45" s="86">
        <v>0</v>
      </c>
      <c r="AK45" s="86">
        <v>10.94</v>
      </c>
      <c r="AL45" s="99">
        <v>7.9000000000000001E-2</v>
      </c>
      <c r="AM45" s="67" t="s">
        <v>395</v>
      </c>
      <c r="AN45" s="67" t="s">
        <v>243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f t="shared" si="0"/>
        <v>0</v>
      </c>
      <c r="CC45" s="27">
        <f t="shared" si="1"/>
        <v>0</v>
      </c>
      <c r="CD45" s="27">
        <f t="shared" si="2"/>
        <v>0</v>
      </c>
    </row>
    <row r="46" spans="1:82" x14ac:dyDescent="0.35">
      <c r="A46" s="93">
        <v>23174000</v>
      </c>
      <c r="B46" s="94">
        <v>1</v>
      </c>
      <c r="C46" s="94">
        <v>1</v>
      </c>
      <c r="D46" s="94">
        <v>0</v>
      </c>
      <c r="E46" s="94" t="s">
        <v>232</v>
      </c>
      <c r="F46" s="67" t="s">
        <v>369</v>
      </c>
      <c r="G46" s="67" t="s">
        <v>370</v>
      </c>
      <c r="H46" s="67" t="s">
        <v>382</v>
      </c>
      <c r="I46" s="67" t="s">
        <v>383</v>
      </c>
      <c r="J46" s="67" t="s">
        <v>372</v>
      </c>
      <c r="K46" s="67" t="s">
        <v>233</v>
      </c>
      <c r="L46" s="67" t="s">
        <v>406</v>
      </c>
      <c r="M46" s="67" t="s">
        <v>393</v>
      </c>
      <c r="N46" s="67" t="s">
        <v>394</v>
      </c>
      <c r="O46" s="67" t="s">
        <v>242</v>
      </c>
      <c r="P46" s="67" t="s">
        <v>242</v>
      </c>
      <c r="Q46" s="67" t="s">
        <v>233</v>
      </c>
      <c r="R46" s="4">
        <v>43015877.321000002</v>
      </c>
      <c r="S46" s="4">
        <v>0</v>
      </c>
      <c r="T46" s="4">
        <v>0</v>
      </c>
      <c r="U46" s="4">
        <v>0</v>
      </c>
      <c r="V46" s="4">
        <v>2331.84</v>
      </c>
      <c r="W46" s="4">
        <v>1483962.1540000006</v>
      </c>
      <c r="X46" s="4">
        <v>0</v>
      </c>
      <c r="Y46" s="4">
        <v>0</v>
      </c>
      <c r="Z46" s="4">
        <v>44499839.475000001</v>
      </c>
      <c r="AA46" s="95">
        <v>41520</v>
      </c>
      <c r="AB46" s="95">
        <v>56147</v>
      </c>
      <c r="AC46" s="96">
        <v>64989000</v>
      </c>
      <c r="AD46" s="96">
        <v>64989000</v>
      </c>
      <c r="AE46" s="96">
        <v>28.555555555555557</v>
      </c>
      <c r="AF46" s="96">
        <v>40.047222222222224</v>
      </c>
      <c r="AG46" s="97">
        <v>2E-3</v>
      </c>
      <c r="AH46" s="98" t="s">
        <v>381</v>
      </c>
      <c r="AI46" s="99">
        <v>0</v>
      </c>
      <c r="AJ46" s="86">
        <v>28.47</v>
      </c>
      <c r="AK46" s="86">
        <v>40.049999999999997</v>
      </c>
      <c r="AL46" s="99">
        <v>2E-3</v>
      </c>
      <c r="AM46" s="67" t="s">
        <v>395</v>
      </c>
      <c r="AN46" s="67" t="s">
        <v>233</v>
      </c>
      <c r="AO46" s="27">
        <v>45488.724999999999</v>
      </c>
      <c r="AP46" s="27">
        <v>87892.505000000005</v>
      </c>
      <c r="AQ46" s="27">
        <v>84776.668000000005</v>
      </c>
      <c r="AR46" s="27">
        <v>81886.710999999996</v>
      </c>
      <c r="AS46" s="27">
        <v>78544.993000000002</v>
      </c>
      <c r="AT46" s="27">
        <v>75429.156000000003</v>
      </c>
      <c r="AU46" s="27">
        <v>72313.319000000003</v>
      </c>
      <c r="AV46" s="27">
        <v>69389.214999999997</v>
      </c>
      <c r="AW46" s="27">
        <v>66081.644</v>
      </c>
      <c r="AX46" s="27">
        <v>62965.807000000001</v>
      </c>
      <c r="AY46" s="27">
        <v>59849.968999999997</v>
      </c>
      <c r="AZ46" s="27">
        <v>56891.72</v>
      </c>
      <c r="BA46" s="27">
        <v>53618.294999999998</v>
      </c>
      <c r="BB46" s="27">
        <v>50502.457000000002</v>
      </c>
      <c r="BC46" s="27">
        <v>47386.62</v>
      </c>
      <c r="BD46" s="27">
        <v>44394.224000000002</v>
      </c>
      <c r="BE46" s="27">
        <v>41154.945</v>
      </c>
      <c r="BF46" s="27">
        <v>38039.108</v>
      </c>
      <c r="BG46" s="27">
        <v>34923.271000000001</v>
      </c>
      <c r="BH46" s="27">
        <v>31896.728999999999</v>
      </c>
      <c r="BI46" s="27">
        <v>28691.596000000001</v>
      </c>
      <c r="BJ46" s="27">
        <v>25575.758999999998</v>
      </c>
      <c r="BK46" s="27">
        <v>22459.920999999998</v>
      </c>
      <c r="BL46" s="27">
        <v>19399.233</v>
      </c>
      <c r="BM46" s="27">
        <v>16228.246999999999</v>
      </c>
      <c r="BN46" s="27">
        <v>13112.409</v>
      </c>
      <c r="BO46" s="27">
        <v>9996.5720000000001</v>
      </c>
      <c r="BP46" s="27">
        <v>6901.7380000000003</v>
      </c>
      <c r="BQ46" s="27">
        <v>3764.8969999999999</v>
      </c>
      <c r="BR46" s="27">
        <v>711.31600000000003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f t="shared" si="0"/>
        <v>133381.23000000001</v>
      </c>
      <c r="CC46" s="27">
        <f t="shared" si="1"/>
        <v>1196886.5390000001</v>
      </c>
      <c r="CD46" s="27">
        <f t="shared" si="2"/>
        <v>1330267.7690000001</v>
      </c>
    </row>
    <row r="47" spans="1:82" x14ac:dyDescent="0.35">
      <c r="A47" s="93">
        <v>23161000</v>
      </c>
      <c r="B47" s="94">
        <v>1</v>
      </c>
      <c r="C47" s="94">
        <v>1</v>
      </c>
      <c r="D47" s="94">
        <v>0</v>
      </c>
      <c r="E47" s="94" t="s">
        <v>232</v>
      </c>
      <c r="F47" s="67" t="s">
        <v>369</v>
      </c>
      <c r="G47" s="67" t="s">
        <v>370</v>
      </c>
      <c r="H47" s="67" t="s">
        <v>382</v>
      </c>
      <c r="I47" s="67" t="s">
        <v>383</v>
      </c>
      <c r="J47" s="67" t="s">
        <v>372</v>
      </c>
      <c r="K47" s="67" t="s">
        <v>233</v>
      </c>
      <c r="L47" s="67" t="s">
        <v>406</v>
      </c>
      <c r="M47" s="67" t="s">
        <v>393</v>
      </c>
      <c r="N47" s="67" t="s">
        <v>394</v>
      </c>
      <c r="O47" s="67" t="s">
        <v>233</v>
      </c>
      <c r="P47" s="67" t="s">
        <v>233</v>
      </c>
      <c r="Q47" s="67" t="s">
        <v>233</v>
      </c>
      <c r="R47" s="4">
        <v>21347197.133000001</v>
      </c>
      <c r="S47" s="4">
        <v>0</v>
      </c>
      <c r="T47" s="4">
        <v>0</v>
      </c>
      <c r="U47" s="4">
        <v>0</v>
      </c>
      <c r="V47" s="4">
        <v>0</v>
      </c>
      <c r="W47" s="4">
        <v>736435.81400000188</v>
      </c>
      <c r="X47" s="4">
        <v>0</v>
      </c>
      <c r="Y47" s="4">
        <v>0</v>
      </c>
      <c r="Z47" s="4">
        <v>22083632.947000001</v>
      </c>
      <c r="AA47" s="95">
        <v>40534</v>
      </c>
      <c r="AB47" s="95">
        <v>49663</v>
      </c>
      <c r="AC47" s="96">
        <v>44804146.468999997</v>
      </c>
      <c r="AD47" s="96">
        <v>44804146.468999997</v>
      </c>
      <c r="AE47" s="96">
        <v>10.805555555555555</v>
      </c>
      <c r="AF47" s="96">
        <v>24.994444444444444</v>
      </c>
      <c r="AG47" s="97">
        <v>0.02</v>
      </c>
      <c r="AH47" s="98" t="s">
        <v>381</v>
      </c>
      <c r="AI47" s="99">
        <v>0</v>
      </c>
      <c r="AJ47" s="86">
        <v>10.72</v>
      </c>
      <c r="AK47" s="86">
        <v>24.99</v>
      </c>
      <c r="AL47" s="99">
        <v>0.02</v>
      </c>
      <c r="AM47" s="67" t="s">
        <v>395</v>
      </c>
      <c r="AN47" s="67" t="s">
        <v>233</v>
      </c>
      <c r="AO47" s="27">
        <v>431607.14199999999</v>
      </c>
      <c r="AP47" s="27">
        <v>391455.08199999999</v>
      </c>
      <c r="AQ47" s="27">
        <v>351303.02299999999</v>
      </c>
      <c r="AR47" s="27">
        <v>312031.00799999997</v>
      </c>
      <c r="AS47" s="27">
        <v>270998.90299999999</v>
      </c>
      <c r="AT47" s="27">
        <v>230846.84299999999</v>
      </c>
      <c r="AU47" s="27">
        <v>190694.783</v>
      </c>
      <c r="AV47" s="27">
        <v>150982.74600000001</v>
      </c>
      <c r="AW47" s="27">
        <v>110390.663</v>
      </c>
      <c r="AX47" s="27">
        <v>70238.603000000003</v>
      </c>
      <c r="AY47" s="27">
        <v>30086.544000000002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f t="shared" si="0"/>
        <v>823062.22399999993</v>
      </c>
      <c r="CC47" s="27">
        <f t="shared" si="1"/>
        <v>1717573.1159999997</v>
      </c>
      <c r="CD47" s="27">
        <f t="shared" si="2"/>
        <v>2540635.34</v>
      </c>
    </row>
    <row r="48" spans="1:82" x14ac:dyDescent="0.35">
      <c r="A48" s="93">
        <v>23156000</v>
      </c>
      <c r="B48" s="94">
        <v>1</v>
      </c>
      <c r="C48" s="94">
        <v>1</v>
      </c>
      <c r="D48" s="94">
        <v>1</v>
      </c>
      <c r="E48" s="94" t="s">
        <v>183</v>
      </c>
      <c r="F48" s="67" t="s">
        <v>369</v>
      </c>
      <c r="G48" s="67" t="s">
        <v>370</v>
      </c>
      <c r="H48" s="67" t="s">
        <v>371</v>
      </c>
      <c r="I48" s="67" t="s">
        <v>339</v>
      </c>
      <c r="J48" s="67" t="s">
        <v>372</v>
      </c>
      <c r="K48" s="67" t="s">
        <v>206</v>
      </c>
      <c r="L48" s="67" t="s">
        <v>407</v>
      </c>
      <c r="M48" s="67" t="s">
        <v>393</v>
      </c>
      <c r="N48" s="67" t="s">
        <v>394</v>
      </c>
      <c r="O48" s="67" t="s">
        <v>228</v>
      </c>
      <c r="P48" s="67" t="s">
        <v>228</v>
      </c>
      <c r="Q48" s="67" t="s">
        <v>206</v>
      </c>
      <c r="R48" s="4">
        <v>849625.745</v>
      </c>
      <c r="S48" s="4">
        <v>0</v>
      </c>
      <c r="T48" s="4">
        <v>0</v>
      </c>
      <c r="U48" s="4">
        <v>0</v>
      </c>
      <c r="V48" s="4">
        <v>0</v>
      </c>
      <c r="W48" s="4">
        <v>42023.738999999921</v>
      </c>
      <c r="X48" s="4">
        <v>0</v>
      </c>
      <c r="Y48" s="4">
        <v>0</v>
      </c>
      <c r="Z48" s="4">
        <v>891649.48400000005</v>
      </c>
      <c r="AA48" s="95">
        <v>40165</v>
      </c>
      <c r="AB48" s="95">
        <v>51135</v>
      </c>
      <c r="AC48" s="96">
        <v>1164287.925</v>
      </c>
      <c r="AD48" s="96">
        <v>1164287.925</v>
      </c>
      <c r="AE48" s="96">
        <v>14.833333333333334</v>
      </c>
      <c r="AF48" s="96">
        <v>30.036111111111111</v>
      </c>
      <c r="AG48" s="97">
        <v>0</v>
      </c>
      <c r="AH48" s="98" t="s">
        <v>381</v>
      </c>
      <c r="AI48" s="99">
        <v>0</v>
      </c>
      <c r="AJ48" s="86">
        <v>14.75</v>
      </c>
      <c r="AK48" s="86">
        <v>30.03</v>
      </c>
      <c r="AL48" s="99">
        <v>0</v>
      </c>
      <c r="AM48" s="67" t="s">
        <v>395</v>
      </c>
      <c r="AN48" s="67" t="s">
        <v>206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f t="shared" si="0"/>
        <v>0</v>
      </c>
      <c r="CC48" s="27">
        <f t="shared" si="1"/>
        <v>0</v>
      </c>
      <c r="CD48" s="27">
        <f t="shared" si="2"/>
        <v>0</v>
      </c>
    </row>
    <row r="49" spans="1:82" x14ac:dyDescent="0.35">
      <c r="A49" s="93">
        <v>23151000</v>
      </c>
      <c r="B49" s="94">
        <v>1</v>
      </c>
      <c r="C49" s="94">
        <v>1</v>
      </c>
      <c r="D49" s="94">
        <v>1</v>
      </c>
      <c r="E49" s="94" t="s">
        <v>183</v>
      </c>
      <c r="F49" s="67" t="s">
        <v>369</v>
      </c>
      <c r="G49" s="67" t="s">
        <v>370</v>
      </c>
      <c r="H49" s="67" t="s">
        <v>371</v>
      </c>
      <c r="I49" s="67" t="s">
        <v>339</v>
      </c>
      <c r="J49" s="67" t="s">
        <v>372</v>
      </c>
      <c r="K49" s="67" t="s">
        <v>206</v>
      </c>
      <c r="L49" s="67" t="s">
        <v>407</v>
      </c>
      <c r="M49" s="67" t="s">
        <v>393</v>
      </c>
      <c r="N49" s="67" t="s">
        <v>394</v>
      </c>
      <c r="O49" s="67" t="s">
        <v>226</v>
      </c>
      <c r="P49" s="67" t="s">
        <v>226</v>
      </c>
      <c r="Q49" s="67" t="s">
        <v>206</v>
      </c>
      <c r="R49" s="4">
        <v>447879.08600000001</v>
      </c>
      <c r="S49" s="4">
        <v>0</v>
      </c>
      <c r="T49" s="4">
        <v>0</v>
      </c>
      <c r="U49" s="4">
        <v>0</v>
      </c>
      <c r="V49" s="4">
        <v>0</v>
      </c>
      <c r="W49" s="4">
        <v>22152.75800000002</v>
      </c>
      <c r="X49" s="4">
        <v>0</v>
      </c>
      <c r="Y49" s="4">
        <v>0</v>
      </c>
      <c r="Z49" s="4">
        <v>470031.84399999998</v>
      </c>
      <c r="AA49" s="95">
        <v>37630</v>
      </c>
      <c r="AB49" s="95">
        <v>49309</v>
      </c>
      <c r="AC49" s="96">
        <v>1115872.567</v>
      </c>
      <c r="AD49" s="96">
        <v>1115872.567</v>
      </c>
      <c r="AE49" s="96">
        <v>9.8333333333333339</v>
      </c>
      <c r="AF49" s="96">
        <v>31.977777777777778</v>
      </c>
      <c r="AG49" s="97">
        <v>0</v>
      </c>
      <c r="AH49" s="98" t="s">
        <v>381</v>
      </c>
      <c r="AI49" s="99">
        <v>0</v>
      </c>
      <c r="AJ49" s="86">
        <v>9.75</v>
      </c>
      <c r="AK49" s="86">
        <v>31.98</v>
      </c>
      <c r="AL49" s="99">
        <v>0</v>
      </c>
      <c r="AM49" s="67" t="s">
        <v>395</v>
      </c>
      <c r="AN49" s="67" t="s">
        <v>206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f t="shared" si="0"/>
        <v>0</v>
      </c>
      <c r="CC49" s="27">
        <f t="shared" si="1"/>
        <v>0</v>
      </c>
      <c r="CD49" s="27">
        <f t="shared" si="2"/>
        <v>0</v>
      </c>
    </row>
    <row r="50" spans="1:82" x14ac:dyDescent="0.35">
      <c r="A50" s="93">
        <v>21016100</v>
      </c>
      <c r="B50" s="94">
        <v>1</v>
      </c>
      <c r="C50" s="94">
        <v>1</v>
      </c>
      <c r="D50" s="94">
        <v>1</v>
      </c>
      <c r="E50" s="94" t="s">
        <v>183</v>
      </c>
      <c r="F50" s="67" t="s">
        <v>369</v>
      </c>
      <c r="G50" s="67" t="s">
        <v>370</v>
      </c>
      <c r="H50" s="67" t="s">
        <v>371</v>
      </c>
      <c r="I50" s="67" t="s">
        <v>339</v>
      </c>
      <c r="J50" s="67" t="s">
        <v>372</v>
      </c>
      <c r="K50" s="67" t="s">
        <v>206</v>
      </c>
      <c r="L50" s="67" t="s">
        <v>373</v>
      </c>
      <c r="M50" s="67" t="s">
        <v>393</v>
      </c>
      <c r="N50" s="67" t="s">
        <v>394</v>
      </c>
      <c r="O50" s="67" t="s">
        <v>207</v>
      </c>
      <c r="P50" s="67" t="s">
        <v>207</v>
      </c>
      <c r="Q50" s="67" t="s">
        <v>206</v>
      </c>
      <c r="R50" s="4">
        <v>73081.422999999995</v>
      </c>
      <c r="S50" s="4">
        <v>0</v>
      </c>
      <c r="T50" s="4">
        <v>0</v>
      </c>
      <c r="U50" s="4">
        <v>0</v>
      </c>
      <c r="V50" s="4">
        <v>0</v>
      </c>
      <c r="W50" s="4">
        <v>3614.7139999999999</v>
      </c>
      <c r="X50" s="4">
        <v>0</v>
      </c>
      <c r="Y50" s="4">
        <v>0</v>
      </c>
      <c r="Z50" s="4">
        <v>76696.137000000002</v>
      </c>
      <c r="AA50" s="95">
        <v>35012</v>
      </c>
      <c r="AB50" s="95">
        <v>46022</v>
      </c>
      <c r="AC50" s="96">
        <v>1601971.621</v>
      </c>
      <c r="AD50" s="96">
        <v>1601971.621</v>
      </c>
      <c r="AE50" s="96">
        <v>0.83333333333333337</v>
      </c>
      <c r="AF50" s="96">
        <v>30.144444444444446</v>
      </c>
      <c r="AG50" s="97">
        <v>0</v>
      </c>
      <c r="AH50" s="98" t="s">
        <v>381</v>
      </c>
      <c r="AI50" s="99">
        <v>0</v>
      </c>
      <c r="AJ50" s="86">
        <v>0.75</v>
      </c>
      <c r="AK50" s="86">
        <v>30.14</v>
      </c>
      <c r="AL50" s="99">
        <v>0</v>
      </c>
      <c r="AM50" s="67" t="s">
        <v>395</v>
      </c>
      <c r="AN50" s="67" t="s">
        <v>206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7">
        <v>0</v>
      </c>
      <c r="AY50" s="27">
        <v>0</v>
      </c>
      <c r="AZ50" s="27">
        <v>0</v>
      </c>
      <c r="BA50" s="27">
        <v>0</v>
      </c>
      <c r="BB50" s="27">
        <v>0</v>
      </c>
      <c r="BC50" s="27">
        <v>0</v>
      </c>
      <c r="BD50" s="27">
        <v>0</v>
      </c>
      <c r="BE50" s="27">
        <v>0</v>
      </c>
      <c r="BF50" s="27">
        <v>0</v>
      </c>
      <c r="BG50" s="27">
        <v>0</v>
      </c>
      <c r="BH50" s="27">
        <v>0</v>
      </c>
      <c r="BI50" s="27">
        <v>0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f t="shared" si="0"/>
        <v>0</v>
      </c>
      <c r="CC50" s="27">
        <f t="shared" si="1"/>
        <v>0</v>
      </c>
      <c r="CD50" s="27">
        <f t="shared" si="2"/>
        <v>0</v>
      </c>
    </row>
    <row r="51" spans="1:82" x14ac:dyDescent="0.35">
      <c r="A51" s="93">
        <v>21019100</v>
      </c>
      <c r="B51" s="94">
        <v>1</v>
      </c>
      <c r="C51" s="94">
        <v>1</v>
      </c>
      <c r="D51" s="94">
        <v>1</v>
      </c>
      <c r="E51" s="94" t="s">
        <v>183</v>
      </c>
      <c r="F51" s="67" t="s">
        <v>369</v>
      </c>
      <c r="G51" s="67" t="s">
        <v>370</v>
      </c>
      <c r="H51" s="67" t="s">
        <v>371</v>
      </c>
      <c r="I51" s="67" t="s">
        <v>339</v>
      </c>
      <c r="J51" s="67" t="s">
        <v>372</v>
      </c>
      <c r="K51" s="67" t="s">
        <v>206</v>
      </c>
      <c r="L51" s="67" t="s">
        <v>373</v>
      </c>
      <c r="M51" s="67" t="s">
        <v>393</v>
      </c>
      <c r="N51" s="67" t="s">
        <v>394</v>
      </c>
      <c r="O51" s="67" t="s">
        <v>209</v>
      </c>
      <c r="P51" s="67" t="s">
        <v>209</v>
      </c>
      <c r="Q51" s="67" t="s">
        <v>206</v>
      </c>
      <c r="R51" s="4">
        <v>196490.26800000001</v>
      </c>
      <c r="S51" s="4">
        <v>0</v>
      </c>
      <c r="T51" s="4">
        <v>0</v>
      </c>
      <c r="U51" s="4">
        <v>0</v>
      </c>
      <c r="V51" s="4">
        <v>0</v>
      </c>
      <c r="W51" s="4">
        <v>9718.6969999999601</v>
      </c>
      <c r="X51" s="4">
        <v>0</v>
      </c>
      <c r="Y51" s="4">
        <v>0</v>
      </c>
      <c r="Z51" s="4">
        <v>206208.965</v>
      </c>
      <c r="AA51" s="95">
        <v>36068</v>
      </c>
      <c r="AB51" s="95">
        <v>46752</v>
      </c>
      <c r="AC51" s="96">
        <v>1435895.666</v>
      </c>
      <c r="AD51" s="96">
        <v>1435895.666</v>
      </c>
      <c r="AE51" s="96">
        <v>2.8333333333333335</v>
      </c>
      <c r="AF51" s="96">
        <v>29.25</v>
      </c>
      <c r="AG51" s="97">
        <v>0</v>
      </c>
      <c r="AH51" s="98" t="s">
        <v>381</v>
      </c>
      <c r="AI51" s="99">
        <v>0</v>
      </c>
      <c r="AJ51" s="86">
        <v>2.75</v>
      </c>
      <c r="AK51" s="86">
        <v>29.25</v>
      </c>
      <c r="AL51" s="99">
        <v>0</v>
      </c>
      <c r="AM51" s="67" t="s">
        <v>395</v>
      </c>
      <c r="AN51" s="67" t="s">
        <v>206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v>0</v>
      </c>
      <c r="BF51" s="27">
        <v>0</v>
      </c>
      <c r="BG51" s="27">
        <v>0</v>
      </c>
      <c r="BH51" s="27">
        <v>0</v>
      </c>
      <c r="BI51" s="27">
        <v>0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f t="shared" si="0"/>
        <v>0</v>
      </c>
      <c r="CC51" s="27">
        <f t="shared" si="1"/>
        <v>0</v>
      </c>
      <c r="CD51" s="27">
        <f t="shared" si="2"/>
        <v>0</v>
      </c>
    </row>
    <row r="52" spans="1:82" x14ac:dyDescent="0.35">
      <c r="A52" s="93">
        <v>21018100</v>
      </c>
      <c r="B52" s="94">
        <v>1</v>
      </c>
      <c r="C52" s="94">
        <v>1</v>
      </c>
      <c r="D52" s="94">
        <v>1</v>
      </c>
      <c r="E52" s="94" t="s">
        <v>183</v>
      </c>
      <c r="F52" s="67" t="s">
        <v>369</v>
      </c>
      <c r="G52" s="67" t="s">
        <v>370</v>
      </c>
      <c r="H52" s="67" t="s">
        <v>371</v>
      </c>
      <c r="I52" s="67" t="s">
        <v>339</v>
      </c>
      <c r="J52" s="67" t="s">
        <v>372</v>
      </c>
      <c r="K52" s="67" t="s">
        <v>206</v>
      </c>
      <c r="L52" s="67" t="s">
        <v>373</v>
      </c>
      <c r="M52" s="67" t="s">
        <v>393</v>
      </c>
      <c r="N52" s="67" t="s">
        <v>394</v>
      </c>
      <c r="O52" s="67" t="s">
        <v>208</v>
      </c>
      <c r="P52" s="67" t="s">
        <v>208</v>
      </c>
      <c r="Q52" s="67" t="s">
        <v>206</v>
      </c>
      <c r="R52" s="4">
        <v>111288.351</v>
      </c>
      <c r="S52" s="4">
        <v>0</v>
      </c>
      <c r="T52" s="4">
        <v>0</v>
      </c>
      <c r="U52" s="4">
        <v>0</v>
      </c>
      <c r="V52" s="4">
        <v>0</v>
      </c>
      <c r="W52" s="4">
        <v>5504.4849999999824</v>
      </c>
      <c r="X52" s="4">
        <v>0</v>
      </c>
      <c r="Y52" s="4">
        <v>0</v>
      </c>
      <c r="Z52" s="4">
        <v>116792.836</v>
      </c>
      <c r="AA52" s="95">
        <v>35457</v>
      </c>
      <c r="AB52" s="95">
        <v>46387</v>
      </c>
      <c r="AC52" s="96">
        <v>1219849.953</v>
      </c>
      <c r="AD52" s="96">
        <v>1219849.953</v>
      </c>
      <c r="AE52" s="96">
        <v>1.8333333333333333</v>
      </c>
      <c r="AF52" s="96">
        <v>29.927777777777777</v>
      </c>
      <c r="AG52" s="97">
        <v>0</v>
      </c>
      <c r="AH52" s="98" t="s">
        <v>381</v>
      </c>
      <c r="AI52" s="99">
        <v>0</v>
      </c>
      <c r="AJ52" s="86">
        <v>1.75</v>
      </c>
      <c r="AK52" s="86">
        <v>29.92</v>
      </c>
      <c r="AL52" s="99">
        <v>0</v>
      </c>
      <c r="AM52" s="67" t="s">
        <v>395</v>
      </c>
      <c r="AN52" s="67" t="s">
        <v>206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f t="shared" si="0"/>
        <v>0</v>
      </c>
      <c r="CC52" s="27">
        <f t="shared" si="1"/>
        <v>0</v>
      </c>
      <c r="CD52" s="27">
        <f t="shared" si="2"/>
        <v>0</v>
      </c>
    </row>
    <row r="53" spans="1:82" x14ac:dyDescent="0.35">
      <c r="A53" s="93">
        <v>23181000</v>
      </c>
      <c r="B53" s="94">
        <v>1</v>
      </c>
      <c r="C53" s="94">
        <v>1</v>
      </c>
      <c r="D53" s="94">
        <v>1</v>
      </c>
      <c r="E53" s="94" t="s">
        <v>183</v>
      </c>
      <c r="F53" s="67" t="s">
        <v>369</v>
      </c>
      <c r="G53" s="67" t="s">
        <v>370</v>
      </c>
      <c r="H53" s="67" t="s">
        <v>371</v>
      </c>
      <c r="I53" s="67" t="s">
        <v>339</v>
      </c>
      <c r="J53" s="67" t="s">
        <v>372</v>
      </c>
      <c r="K53" s="67" t="s">
        <v>252</v>
      </c>
      <c r="L53" s="67" t="s">
        <v>373</v>
      </c>
      <c r="M53" s="67" t="s">
        <v>393</v>
      </c>
      <c r="N53" s="67" t="s">
        <v>394</v>
      </c>
      <c r="O53" s="67" t="s">
        <v>252</v>
      </c>
      <c r="P53" s="67" t="s">
        <v>252</v>
      </c>
      <c r="Q53" s="67" t="s">
        <v>252</v>
      </c>
      <c r="R53" s="4">
        <v>6489900</v>
      </c>
      <c r="S53" s="4">
        <v>0</v>
      </c>
      <c r="T53" s="4">
        <v>0</v>
      </c>
      <c r="U53" s="4">
        <v>0</v>
      </c>
      <c r="V53" s="4">
        <v>0</v>
      </c>
      <c r="W53" s="4">
        <v>320999.99999999919</v>
      </c>
      <c r="X53" s="4">
        <v>0</v>
      </c>
      <c r="Y53" s="4">
        <v>0</v>
      </c>
      <c r="Z53" s="4">
        <v>6810900</v>
      </c>
      <c r="AA53" s="95">
        <v>42283</v>
      </c>
      <c r="AB53" s="95">
        <v>55095</v>
      </c>
      <c r="AC53" s="96">
        <v>14229000</v>
      </c>
      <c r="AD53" s="96">
        <v>14229000</v>
      </c>
      <c r="AE53" s="96">
        <v>25.675000000000001</v>
      </c>
      <c r="AF53" s="96">
        <v>35.075000000000003</v>
      </c>
      <c r="AG53" s="97">
        <v>0</v>
      </c>
      <c r="AH53" s="98" t="s">
        <v>381</v>
      </c>
      <c r="AI53" s="99">
        <v>0</v>
      </c>
      <c r="AJ53" s="86">
        <v>25.59</v>
      </c>
      <c r="AK53" s="86">
        <v>35.08</v>
      </c>
      <c r="AL53" s="99">
        <v>0</v>
      </c>
      <c r="AM53" s="67" t="s">
        <v>395</v>
      </c>
      <c r="AN53" s="67" t="s">
        <v>252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f t="shared" si="0"/>
        <v>0</v>
      </c>
      <c r="CC53" s="27">
        <f t="shared" si="1"/>
        <v>0</v>
      </c>
      <c r="CD53" s="27">
        <f t="shared" si="2"/>
        <v>0</v>
      </c>
    </row>
    <row r="54" spans="1:82" x14ac:dyDescent="0.35">
      <c r="A54" s="93">
        <v>23188000</v>
      </c>
      <c r="B54" s="94">
        <v>1</v>
      </c>
      <c r="C54" s="94">
        <v>1</v>
      </c>
      <c r="D54" s="94">
        <v>1</v>
      </c>
      <c r="E54" s="94" t="s">
        <v>183</v>
      </c>
      <c r="F54" s="67" t="s">
        <v>369</v>
      </c>
      <c r="G54" s="67" t="s">
        <v>370</v>
      </c>
      <c r="H54" s="67" t="s">
        <v>371</v>
      </c>
      <c r="I54" s="67" t="s">
        <v>339</v>
      </c>
      <c r="J54" s="67" t="s">
        <v>372</v>
      </c>
      <c r="K54" s="67" t="s">
        <v>252</v>
      </c>
      <c r="L54" s="67" t="s">
        <v>373</v>
      </c>
      <c r="M54" s="67" t="s">
        <v>393</v>
      </c>
      <c r="N54" s="67" t="s">
        <v>394</v>
      </c>
      <c r="O54" s="67" t="s">
        <v>252</v>
      </c>
      <c r="P54" s="67" t="s">
        <v>252</v>
      </c>
      <c r="Q54" s="67" t="s">
        <v>252</v>
      </c>
      <c r="R54" s="4">
        <v>3244950</v>
      </c>
      <c r="S54" s="4">
        <v>0</v>
      </c>
      <c r="T54" s="4">
        <v>0</v>
      </c>
      <c r="U54" s="4">
        <v>0</v>
      </c>
      <c r="V54" s="4">
        <v>0</v>
      </c>
      <c r="W54" s="4">
        <v>160500.00000000044</v>
      </c>
      <c r="X54" s="4">
        <v>0</v>
      </c>
      <c r="Y54" s="4">
        <v>0</v>
      </c>
      <c r="Z54" s="4">
        <v>3405450</v>
      </c>
      <c r="AA54" s="95">
        <v>42650</v>
      </c>
      <c r="AB54" s="95">
        <v>54175</v>
      </c>
      <c r="AC54" s="96">
        <v>3557250</v>
      </c>
      <c r="AD54" s="96">
        <v>3557250</v>
      </c>
      <c r="AE54" s="96">
        <v>23.158333333333335</v>
      </c>
      <c r="AF54" s="96">
        <v>31.555555555555557</v>
      </c>
      <c r="AG54" s="97">
        <v>0</v>
      </c>
      <c r="AH54" s="98" t="s">
        <v>381</v>
      </c>
      <c r="AI54" s="99">
        <v>0</v>
      </c>
      <c r="AJ54" s="86">
        <v>23.08</v>
      </c>
      <c r="AK54" s="86">
        <v>31.56</v>
      </c>
      <c r="AL54" s="99">
        <v>0</v>
      </c>
      <c r="AM54" s="67" t="s">
        <v>395</v>
      </c>
      <c r="AN54" s="67" t="s">
        <v>252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7">
        <v>0</v>
      </c>
      <c r="BE54" s="27">
        <v>0</v>
      </c>
      <c r="BF54" s="27">
        <v>0</v>
      </c>
      <c r="BG54" s="27">
        <v>0</v>
      </c>
      <c r="BH54" s="27">
        <v>0</v>
      </c>
      <c r="BI54" s="27">
        <v>0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f t="shared" si="0"/>
        <v>0</v>
      </c>
      <c r="CC54" s="27">
        <f t="shared" si="1"/>
        <v>0</v>
      </c>
      <c r="CD54" s="27">
        <f t="shared" si="2"/>
        <v>0</v>
      </c>
    </row>
    <row r="55" spans="1:82" x14ac:dyDescent="0.35">
      <c r="A55" s="93">
        <v>23097000</v>
      </c>
      <c r="B55" s="94">
        <v>1</v>
      </c>
      <c r="C55" s="94">
        <v>1</v>
      </c>
      <c r="D55" s="94">
        <v>1</v>
      </c>
      <c r="E55" s="94" t="s">
        <v>0</v>
      </c>
      <c r="F55" s="67" t="s">
        <v>369</v>
      </c>
      <c r="G55" s="67" t="s">
        <v>370</v>
      </c>
      <c r="H55" s="67" t="s">
        <v>371</v>
      </c>
      <c r="I55" s="67" t="s">
        <v>339</v>
      </c>
      <c r="J55" s="67" t="s">
        <v>372</v>
      </c>
      <c r="K55" s="67" t="s">
        <v>214</v>
      </c>
      <c r="L55" s="67" t="s">
        <v>403</v>
      </c>
      <c r="M55" s="67" t="s">
        <v>393</v>
      </c>
      <c r="N55" s="67" t="s">
        <v>394</v>
      </c>
      <c r="O55" s="67" t="s">
        <v>217</v>
      </c>
      <c r="P55" s="67" t="s">
        <v>217</v>
      </c>
      <c r="Q55" s="67" t="s">
        <v>214</v>
      </c>
      <c r="R55" s="4">
        <v>572454.64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572454.64</v>
      </c>
      <c r="AA55" s="95">
        <v>35083</v>
      </c>
      <c r="AB55" s="95">
        <v>46066</v>
      </c>
      <c r="AC55" s="96">
        <v>11735317</v>
      </c>
      <c r="AD55" s="96">
        <v>11735317</v>
      </c>
      <c r="AE55" s="96">
        <v>0.95277777777777772</v>
      </c>
      <c r="AF55" s="96">
        <v>30.066666666666666</v>
      </c>
      <c r="AG55" s="97">
        <v>1.4999999999999999E-2</v>
      </c>
      <c r="AH55" s="98" t="s">
        <v>381</v>
      </c>
      <c r="AI55" s="99">
        <v>0</v>
      </c>
      <c r="AJ55" s="86">
        <v>0.87</v>
      </c>
      <c r="AK55" s="86">
        <v>30.07</v>
      </c>
      <c r="AL55" s="99">
        <v>1.4999999999999999E-2</v>
      </c>
      <c r="AM55" s="67" t="s">
        <v>395</v>
      </c>
      <c r="AN55" s="67" t="s">
        <v>214</v>
      </c>
      <c r="AO55" s="27">
        <v>4317.26</v>
      </c>
      <c r="AP55" s="27">
        <v>2194.41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v>0</v>
      </c>
      <c r="BF55" s="27">
        <v>0</v>
      </c>
      <c r="BG55" s="27">
        <v>0</v>
      </c>
      <c r="BH55" s="27">
        <v>0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f t="shared" si="0"/>
        <v>6511.67</v>
      </c>
      <c r="CC55" s="27">
        <f t="shared" si="1"/>
        <v>0</v>
      </c>
      <c r="CD55" s="27">
        <f t="shared" si="2"/>
        <v>6511.67</v>
      </c>
    </row>
    <row r="56" spans="1:82" x14ac:dyDescent="0.35">
      <c r="A56" s="93">
        <v>23118000</v>
      </c>
      <c r="B56" s="94">
        <v>1</v>
      </c>
      <c r="C56" s="94">
        <v>1</v>
      </c>
      <c r="D56" s="94">
        <v>1</v>
      </c>
      <c r="E56" s="94" t="s">
        <v>0</v>
      </c>
      <c r="F56" s="67" t="s">
        <v>369</v>
      </c>
      <c r="G56" s="67" t="s">
        <v>370</v>
      </c>
      <c r="H56" s="67" t="s">
        <v>371</v>
      </c>
      <c r="I56" s="67" t="s">
        <v>339</v>
      </c>
      <c r="J56" s="67" t="s">
        <v>372</v>
      </c>
      <c r="K56" s="67" t="s">
        <v>214</v>
      </c>
      <c r="L56" s="67" t="s">
        <v>373</v>
      </c>
      <c r="M56" s="67" t="s">
        <v>393</v>
      </c>
      <c r="N56" s="67" t="s">
        <v>394</v>
      </c>
      <c r="O56" s="67">
        <v>1030027</v>
      </c>
      <c r="P56" s="67">
        <v>1030027</v>
      </c>
      <c r="Q56" s="67" t="s">
        <v>214</v>
      </c>
      <c r="R56" s="4">
        <v>4914631.1500000004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4914631.1500000004</v>
      </c>
      <c r="AA56" s="95">
        <v>35879</v>
      </c>
      <c r="AB56" s="95">
        <v>46914</v>
      </c>
      <c r="AC56" s="96">
        <v>28785695.23</v>
      </c>
      <c r="AD56" s="96">
        <v>28785695.23</v>
      </c>
      <c r="AE56" s="96">
        <v>3.2777777777777777</v>
      </c>
      <c r="AF56" s="96">
        <v>30.208333333333332</v>
      </c>
      <c r="AG56" s="97">
        <v>0.01</v>
      </c>
      <c r="AH56" s="98" t="s">
        <v>381</v>
      </c>
      <c r="AI56" s="99">
        <v>0</v>
      </c>
      <c r="AJ56" s="86">
        <v>3.19</v>
      </c>
      <c r="AK56" s="86">
        <v>30.21</v>
      </c>
      <c r="AL56" s="99">
        <v>0.01</v>
      </c>
      <c r="AM56" s="67" t="s">
        <v>395</v>
      </c>
      <c r="AN56" s="67" t="s">
        <v>214</v>
      </c>
      <c r="AO56" s="27">
        <v>46259.94</v>
      </c>
      <c r="AP56" s="27">
        <v>32023.11</v>
      </c>
      <c r="AQ56" s="27">
        <v>17786.29</v>
      </c>
      <c r="AR56" s="27">
        <v>3568.96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f t="shared" si="0"/>
        <v>78283.05</v>
      </c>
      <c r="CC56" s="27">
        <f t="shared" si="1"/>
        <v>21355.25</v>
      </c>
      <c r="CD56" s="27">
        <f t="shared" si="2"/>
        <v>99638.3</v>
      </c>
    </row>
    <row r="57" spans="1:82" x14ac:dyDescent="0.35">
      <c r="A57" s="93">
        <v>23147000</v>
      </c>
      <c r="B57" s="94">
        <v>1</v>
      </c>
      <c r="C57" s="94">
        <v>1</v>
      </c>
      <c r="D57" s="94">
        <v>1</v>
      </c>
      <c r="E57" s="94" t="s">
        <v>0</v>
      </c>
      <c r="F57" s="67" t="s">
        <v>369</v>
      </c>
      <c r="G57" s="67" t="s">
        <v>370</v>
      </c>
      <c r="H57" s="67" t="s">
        <v>371</v>
      </c>
      <c r="I57" s="67" t="s">
        <v>339</v>
      </c>
      <c r="J57" s="67" t="s">
        <v>372</v>
      </c>
      <c r="K57" s="67" t="s">
        <v>214</v>
      </c>
      <c r="L57" s="67" t="s">
        <v>373</v>
      </c>
      <c r="M57" s="67" t="s">
        <v>393</v>
      </c>
      <c r="N57" s="67" t="s">
        <v>394</v>
      </c>
      <c r="O57" s="67">
        <v>1030029</v>
      </c>
      <c r="P57" s="67">
        <v>1030029</v>
      </c>
      <c r="Q57" s="67" t="s">
        <v>214</v>
      </c>
      <c r="R57" s="4">
        <v>5262193.38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5262193.38</v>
      </c>
      <c r="AA57" s="95">
        <v>37418</v>
      </c>
      <c r="AB57" s="95">
        <v>48477</v>
      </c>
      <c r="AC57" s="96">
        <v>14383328</v>
      </c>
      <c r="AD57" s="96">
        <v>14383328</v>
      </c>
      <c r="AE57" s="96">
        <v>7.5555555555555554</v>
      </c>
      <c r="AF57" s="96">
        <v>30.274999999999999</v>
      </c>
      <c r="AG57" s="97">
        <v>0.01</v>
      </c>
      <c r="AH57" s="98" t="s">
        <v>381</v>
      </c>
      <c r="AI57" s="99">
        <v>0</v>
      </c>
      <c r="AJ57" s="86">
        <v>7.47</v>
      </c>
      <c r="AK57" s="86">
        <v>30.27</v>
      </c>
      <c r="AL57" s="99">
        <v>0.01</v>
      </c>
      <c r="AM57" s="67" t="s">
        <v>395</v>
      </c>
      <c r="AN57" s="67" t="s">
        <v>214</v>
      </c>
      <c r="AO57" s="27">
        <v>26895.66</v>
      </c>
      <c r="AP57" s="27">
        <v>48002.9</v>
      </c>
      <c r="AQ57" s="27">
        <v>40889.19</v>
      </c>
      <c r="AR57" s="27">
        <v>33872.93</v>
      </c>
      <c r="AS57" s="27">
        <v>26661.78</v>
      </c>
      <c r="AT57" s="27">
        <v>19548.080000000002</v>
      </c>
      <c r="AU57" s="27">
        <v>12434.37</v>
      </c>
      <c r="AV57" s="27">
        <v>5340.16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f t="shared" si="0"/>
        <v>74898.559999999998</v>
      </c>
      <c r="CC57" s="27">
        <f t="shared" si="1"/>
        <v>138746.51</v>
      </c>
      <c r="CD57" s="27">
        <f t="shared" si="2"/>
        <v>213645.07</v>
      </c>
    </row>
    <row r="58" spans="1:82" x14ac:dyDescent="0.35">
      <c r="A58" s="93">
        <v>23154000</v>
      </c>
      <c r="B58" s="94">
        <v>1</v>
      </c>
      <c r="C58" s="94">
        <v>1</v>
      </c>
      <c r="D58" s="94">
        <v>1</v>
      </c>
      <c r="E58" s="94" t="s">
        <v>0</v>
      </c>
      <c r="F58" s="67" t="s">
        <v>369</v>
      </c>
      <c r="G58" s="67" t="s">
        <v>370</v>
      </c>
      <c r="H58" s="67" t="s">
        <v>371</v>
      </c>
      <c r="I58" s="67" t="s">
        <v>339</v>
      </c>
      <c r="J58" s="67" t="s">
        <v>372</v>
      </c>
      <c r="K58" s="67" t="s">
        <v>214</v>
      </c>
      <c r="L58" s="67" t="s">
        <v>373</v>
      </c>
      <c r="M58" s="67" t="s">
        <v>393</v>
      </c>
      <c r="N58" s="67" t="s">
        <v>394</v>
      </c>
      <c r="O58" s="67">
        <v>1030030</v>
      </c>
      <c r="P58" s="67">
        <v>1030030</v>
      </c>
      <c r="Q58" s="67" t="s">
        <v>214</v>
      </c>
      <c r="R58" s="4">
        <v>7258468.2999999998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7258468.2999999998</v>
      </c>
      <c r="AA58" s="95">
        <v>38735</v>
      </c>
      <c r="AB58" s="95">
        <v>49897</v>
      </c>
      <c r="AC58" s="96">
        <v>12623423</v>
      </c>
      <c r="AD58" s="96">
        <v>12623422.99</v>
      </c>
      <c r="AE58" s="96">
        <v>11.444444444444445</v>
      </c>
      <c r="AF58" s="96">
        <v>30.56111111111111</v>
      </c>
      <c r="AG58" s="97">
        <v>7.0000000000000001E-3</v>
      </c>
      <c r="AH58" s="98" t="s">
        <v>381</v>
      </c>
      <c r="AI58" s="99">
        <v>0</v>
      </c>
      <c r="AJ58" s="86">
        <v>11.36</v>
      </c>
      <c r="AK58" s="86">
        <v>30.56</v>
      </c>
      <c r="AL58" s="99">
        <v>7.0000000000000001E-3</v>
      </c>
      <c r="AM58" s="67" t="s">
        <v>395</v>
      </c>
      <c r="AN58" s="67" t="s">
        <v>214</v>
      </c>
      <c r="AO58" s="27">
        <v>25545.78</v>
      </c>
      <c r="AP58" s="27">
        <v>48164.490000000005</v>
      </c>
      <c r="AQ58" s="27">
        <v>43684.93</v>
      </c>
      <c r="AR58" s="27">
        <v>39309.69</v>
      </c>
      <c r="AS58" s="27">
        <v>34725.81</v>
      </c>
      <c r="AT58" s="27">
        <v>30246.25</v>
      </c>
      <c r="AU58" s="27">
        <v>25766.69</v>
      </c>
      <c r="AV58" s="27">
        <v>21342.35</v>
      </c>
      <c r="AW58" s="27">
        <v>16807.560000000001</v>
      </c>
      <c r="AX58" s="27">
        <v>12328</v>
      </c>
      <c r="AY58" s="27">
        <v>7848.44</v>
      </c>
      <c r="AZ58" s="27">
        <v>3375.01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f t="shared" si="0"/>
        <v>73710.27</v>
      </c>
      <c r="CC58" s="27">
        <f t="shared" si="1"/>
        <v>235434.73</v>
      </c>
      <c r="CD58" s="27">
        <f t="shared" si="2"/>
        <v>309145</v>
      </c>
    </row>
    <row r="59" spans="1:82" x14ac:dyDescent="0.35">
      <c r="A59" s="93">
        <v>23155000</v>
      </c>
      <c r="B59" s="94">
        <v>1</v>
      </c>
      <c r="C59" s="94">
        <v>1</v>
      </c>
      <c r="D59" s="94">
        <v>1</v>
      </c>
      <c r="E59" s="94" t="s">
        <v>0</v>
      </c>
      <c r="F59" s="67" t="s">
        <v>369</v>
      </c>
      <c r="G59" s="67" t="s">
        <v>370</v>
      </c>
      <c r="H59" s="67" t="s">
        <v>371</v>
      </c>
      <c r="I59" s="67" t="s">
        <v>339</v>
      </c>
      <c r="J59" s="67" t="s">
        <v>372</v>
      </c>
      <c r="K59" s="67" t="s">
        <v>214</v>
      </c>
      <c r="L59" s="67" t="s">
        <v>373</v>
      </c>
      <c r="M59" s="67" t="s">
        <v>393</v>
      </c>
      <c r="N59" s="67" t="s">
        <v>394</v>
      </c>
      <c r="O59" s="67">
        <v>1030031</v>
      </c>
      <c r="P59" s="67">
        <v>1030031</v>
      </c>
      <c r="Q59" s="67" t="s">
        <v>214</v>
      </c>
      <c r="R59" s="4">
        <v>1366531.86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1366531.86</v>
      </c>
      <c r="AA59" s="95">
        <v>38735</v>
      </c>
      <c r="AB59" s="95">
        <v>49897</v>
      </c>
      <c r="AC59" s="96">
        <v>2376577</v>
      </c>
      <c r="AD59" s="96">
        <v>2376577</v>
      </c>
      <c r="AE59" s="96">
        <v>11.444444444444445</v>
      </c>
      <c r="AF59" s="96">
        <v>30.56111111111111</v>
      </c>
      <c r="AG59" s="97">
        <v>7.0000000000000001E-3</v>
      </c>
      <c r="AH59" s="98" t="s">
        <v>381</v>
      </c>
      <c r="AI59" s="99">
        <v>0</v>
      </c>
      <c r="AJ59" s="86">
        <v>11.36</v>
      </c>
      <c r="AK59" s="86">
        <v>30.56</v>
      </c>
      <c r="AL59" s="99">
        <v>7.0000000000000001E-3</v>
      </c>
      <c r="AM59" s="67" t="s">
        <v>395</v>
      </c>
      <c r="AN59" s="67" t="s">
        <v>214</v>
      </c>
      <c r="AO59" s="27">
        <v>4809.43</v>
      </c>
      <c r="AP59" s="27">
        <v>9067.7999999999993</v>
      </c>
      <c r="AQ59" s="27">
        <v>8224.44</v>
      </c>
      <c r="AR59" s="27">
        <v>7400.73</v>
      </c>
      <c r="AS59" s="27">
        <v>6537.74</v>
      </c>
      <c r="AT59" s="27">
        <v>5694.38</v>
      </c>
      <c r="AU59" s="27">
        <v>4851.0200000000004</v>
      </c>
      <c r="AV59" s="27">
        <v>4018.07</v>
      </c>
      <c r="AW59" s="27">
        <v>3164.31</v>
      </c>
      <c r="AX59" s="27">
        <v>2320.96</v>
      </c>
      <c r="AY59" s="27">
        <v>1477.61</v>
      </c>
      <c r="AZ59" s="27">
        <v>635.4</v>
      </c>
      <c r="BA59" s="27">
        <v>0</v>
      </c>
      <c r="BB59" s="27">
        <v>0</v>
      </c>
      <c r="BC59" s="27">
        <v>0</v>
      </c>
      <c r="BD59" s="27">
        <v>0</v>
      </c>
      <c r="BE59" s="27">
        <v>0</v>
      </c>
      <c r="BF59" s="27">
        <v>0</v>
      </c>
      <c r="BG59" s="27">
        <v>0</v>
      </c>
      <c r="BH59" s="27">
        <v>0</v>
      </c>
      <c r="BI59" s="27">
        <v>0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0</v>
      </c>
      <c r="CA59" s="27">
        <v>0</v>
      </c>
      <c r="CB59" s="27">
        <f t="shared" si="0"/>
        <v>13877.23</v>
      </c>
      <c r="CC59" s="27">
        <f t="shared" si="1"/>
        <v>44324.66</v>
      </c>
      <c r="CD59" s="27">
        <f t="shared" si="2"/>
        <v>58201.89</v>
      </c>
    </row>
    <row r="60" spans="1:82" x14ac:dyDescent="0.35">
      <c r="A60" s="93">
        <v>23096000</v>
      </c>
      <c r="B60" s="94">
        <v>1</v>
      </c>
      <c r="C60" s="94">
        <v>1</v>
      </c>
      <c r="D60" s="94">
        <v>1</v>
      </c>
      <c r="E60" s="94" t="s">
        <v>0</v>
      </c>
      <c r="F60" s="67" t="s">
        <v>369</v>
      </c>
      <c r="G60" s="67" t="s">
        <v>370</v>
      </c>
      <c r="H60" s="67" t="s">
        <v>371</v>
      </c>
      <c r="I60" s="67" t="s">
        <v>339</v>
      </c>
      <c r="J60" s="67" t="s">
        <v>372</v>
      </c>
      <c r="K60" s="67" t="s">
        <v>214</v>
      </c>
      <c r="L60" s="67" t="s">
        <v>373</v>
      </c>
      <c r="M60" s="67" t="s">
        <v>393</v>
      </c>
      <c r="N60" s="67" t="s">
        <v>394</v>
      </c>
      <c r="O60" s="67" t="s">
        <v>216</v>
      </c>
      <c r="P60" s="67" t="s">
        <v>216</v>
      </c>
      <c r="Q60" s="67" t="s">
        <v>214</v>
      </c>
      <c r="R60" s="4">
        <v>100132.66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100132.66</v>
      </c>
      <c r="AA60" s="95">
        <v>35199</v>
      </c>
      <c r="AB60" s="95">
        <v>46211</v>
      </c>
      <c r="AC60" s="96">
        <v>1368475.38</v>
      </c>
      <c r="AD60" s="96">
        <v>1368475.38</v>
      </c>
      <c r="AE60" s="96">
        <v>1.3555555555555556</v>
      </c>
      <c r="AF60" s="96">
        <v>30.15</v>
      </c>
      <c r="AG60" s="97">
        <v>1.4999999999999999E-2</v>
      </c>
      <c r="AH60" s="98" t="s">
        <v>381</v>
      </c>
      <c r="AI60" s="99">
        <v>0</v>
      </c>
      <c r="AJ60" s="86">
        <v>1.27</v>
      </c>
      <c r="AK60" s="86">
        <v>30.15</v>
      </c>
      <c r="AL60" s="99">
        <v>1.4999999999999999E-2</v>
      </c>
      <c r="AM60" s="67" t="s">
        <v>395</v>
      </c>
      <c r="AN60" s="67" t="s">
        <v>214</v>
      </c>
      <c r="AO60" s="27">
        <v>755.17</v>
      </c>
      <c r="AP60" s="27">
        <v>763.51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0</v>
      </c>
      <c r="BC60" s="27">
        <v>0</v>
      </c>
      <c r="BD60" s="27">
        <v>0</v>
      </c>
      <c r="BE60" s="27">
        <v>0</v>
      </c>
      <c r="BF60" s="27">
        <v>0</v>
      </c>
      <c r="BG60" s="27">
        <v>0</v>
      </c>
      <c r="BH60" s="27">
        <v>0</v>
      </c>
      <c r="BI60" s="27">
        <v>0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f t="shared" si="0"/>
        <v>1518.6799999999998</v>
      </c>
      <c r="CC60" s="27">
        <f t="shared" si="1"/>
        <v>0</v>
      </c>
      <c r="CD60" s="27">
        <f t="shared" si="2"/>
        <v>1518.6799999999998</v>
      </c>
    </row>
    <row r="61" spans="1:82" x14ac:dyDescent="0.35">
      <c r="A61" s="93">
        <v>23176000</v>
      </c>
      <c r="B61" s="94">
        <v>1</v>
      </c>
      <c r="C61" s="94">
        <v>1</v>
      </c>
      <c r="D61" s="94">
        <v>1</v>
      </c>
      <c r="E61" s="94" t="s">
        <v>183</v>
      </c>
      <c r="F61" s="67" t="s">
        <v>369</v>
      </c>
      <c r="G61" s="67" t="s">
        <v>370</v>
      </c>
      <c r="H61" s="67" t="s">
        <v>371</v>
      </c>
      <c r="I61" s="67" t="s">
        <v>339</v>
      </c>
      <c r="J61" s="67" t="s">
        <v>372</v>
      </c>
      <c r="K61" s="67" t="s">
        <v>214</v>
      </c>
      <c r="L61" s="67" t="s">
        <v>373</v>
      </c>
      <c r="M61" s="67" t="s">
        <v>393</v>
      </c>
      <c r="N61" s="67" t="s">
        <v>394</v>
      </c>
      <c r="O61" s="67" t="s">
        <v>245</v>
      </c>
      <c r="P61" s="67" t="s">
        <v>245</v>
      </c>
      <c r="Q61" s="67" t="s">
        <v>214</v>
      </c>
      <c r="R61" s="4">
        <v>18237783.785999998</v>
      </c>
      <c r="S61" s="4">
        <v>0</v>
      </c>
      <c r="T61" s="4">
        <v>802550.58</v>
      </c>
      <c r="U61" s="4">
        <v>93318.8</v>
      </c>
      <c r="V61" s="4">
        <v>0</v>
      </c>
      <c r="W61" s="4">
        <v>872450.75999999733</v>
      </c>
      <c r="X61" s="4">
        <v>0</v>
      </c>
      <c r="Y61" s="4">
        <v>0</v>
      </c>
      <c r="Z61" s="4">
        <v>18307683.965999998</v>
      </c>
      <c r="AA61" s="95">
        <v>41683</v>
      </c>
      <c r="AB61" s="95">
        <v>49780</v>
      </c>
      <c r="AC61" s="96">
        <v>27816377.927999999</v>
      </c>
      <c r="AD61" s="96">
        <v>27816377.927999999</v>
      </c>
      <c r="AE61" s="96">
        <v>11.125</v>
      </c>
      <c r="AF61" s="96">
        <v>22.172222222222221</v>
      </c>
      <c r="AG61" s="97">
        <v>0.01</v>
      </c>
      <c r="AH61" s="98" t="s">
        <v>381</v>
      </c>
      <c r="AI61" s="99">
        <v>0</v>
      </c>
      <c r="AJ61" s="86">
        <v>11.04</v>
      </c>
      <c r="AK61" s="86">
        <v>22.17</v>
      </c>
      <c r="AL61" s="99">
        <v>0.01</v>
      </c>
      <c r="AM61" s="67" t="s">
        <v>395</v>
      </c>
      <c r="AN61" s="67" t="s">
        <v>214</v>
      </c>
      <c r="AO61" s="27">
        <v>93064.058000000005</v>
      </c>
      <c r="AP61" s="27">
        <v>172952.13500000001</v>
      </c>
      <c r="AQ61" s="27">
        <v>156077.63099999999</v>
      </c>
      <c r="AR61" s="27">
        <v>139596.09299999999</v>
      </c>
      <c r="AS61" s="27">
        <v>122328.611</v>
      </c>
      <c r="AT61" s="27">
        <v>105454.107</v>
      </c>
      <c r="AU61" s="27">
        <v>88579.603000000003</v>
      </c>
      <c r="AV61" s="27">
        <v>71913.137000000002</v>
      </c>
      <c r="AW61" s="27">
        <v>54830.582999999999</v>
      </c>
      <c r="AX61" s="27">
        <v>37956.078999999998</v>
      </c>
      <c r="AY61" s="27">
        <v>21081.585999999999</v>
      </c>
      <c r="AZ61" s="27">
        <v>4230.1819999999998</v>
      </c>
      <c r="BA61" s="27">
        <v>0</v>
      </c>
      <c r="BB61" s="27">
        <v>0</v>
      </c>
      <c r="BC61" s="27">
        <v>0</v>
      </c>
      <c r="BD61" s="27">
        <v>0</v>
      </c>
      <c r="BE61" s="27">
        <v>0</v>
      </c>
      <c r="BF61" s="27">
        <v>0</v>
      </c>
      <c r="BG61" s="27">
        <v>0</v>
      </c>
      <c r="BH61" s="27">
        <v>0</v>
      </c>
      <c r="BI61" s="27">
        <v>0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f t="shared" si="0"/>
        <v>266016.19300000003</v>
      </c>
      <c r="CC61" s="27">
        <f t="shared" si="1"/>
        <v>802047.61199999996</v>
      </c>
      <c r="CD61" s="27">
        <f t="shared" si="2"/>
        <v>1068063.8049999999</v>
      </c>
    </row>
    <row r="62" spans="1:82" x14ac:dyDescent="0.35">
      <c r="A62" s="93">
        <v>23186000</v>
      </c>
      <c r="B62" s="94">
        <v>1</v>
      </c>
      <c r="C62" s="94">
        <v>1</v>
      </c>
      <c r="D62" s="94">
        <v>1</v>
      </c>
      <c r="E62" s="94" t="s">
        <v>0</v>
      </c>
      <c r="F62" s="67" t="s">
        <v>369</v>
      </c>
      <c r="G62" s="67" t="s">
        <v>370</v>
      </c>
      <c r="H62" s="67" t="s">
        <v>371</v>
      </c>
      <c r="I62" s="67" t="s">
        <v>339</v>
      </c>
      <c r="J62" s="67" t="s">
        <v>372</v>
      </c>
      <c r="K62" s="67" t="s">
        <v>214</v>
      </c>
      <c r="L62" s="67" t="s">
        <v>373</v>
      </c>
      <c r="M62" s="67" t="s">
        <v>393</v>
      </c>
      <c r="N62" s="67" t="s">
        <v>394</v>
      </c>
      <c r="O62" s="67" t="s">
        <v>258</v>
      </c>
      <c r="P62" s="67" t="s">
        <v>258</v>
      </c>
      <c r="Q62" s="67" t="s">
        <v>214</v>
      </c>
      <c r="R62" s="4">
        <v>164863530.93000001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164863530.93000001</v>
      </c>
      <c r="AA62" s="95">
        <v>42566</v>
      </c>
      <c r="AB62" s="95">
        <v>52013</v>
      </c>
      <c r="AC62" s="96">
        <v>183592999</v>
      </c>
      <c r="AD62" s="96">
        <v>183592999</v>
      </c>
      <c r="AE62" s="96">
        <v>17.241666666666667</v>
      </c>
      <c r="AF62" s="96">
        <v>25.866666666666667</v>
      </c>
      <c r="AG62" s="97">
        <v>7.4999999999999997E-3</v>
      </c>
      <c r="AH62" s="98" t="s">
        <v>381</v>
      </c>
      <c r="AI62" s="99">
        <v>0</v>
      </c>
      <c r="AJ62" s="86">
        <v>17.16</v>
      </c>
      <c r="AK62" s="86">
        <v>25.87</v>
      </c>
      <c r="AL62" s="99">
        <v>7.4999999999999997E-3</v>
      </c>
      <c r="AM62" s="67" t="s">
        <v>395</v>
      </c>
      <c r="AN62" s="67" t="s">
        <v>214</v>
      </c>
      <c r="AO62" s="27">
        <v>1236052.95</v>
      </c>
      <c r="AP62" s="27">
        <v>1166447.6400000001</v>
      </c>
      <c r="AQ62" s="27">
        <v>1096800.43</v>
      </c>
      <c r="AR62" s="27">
        <v>1030015.44</v>
      </c>
      <c r="AS62" s="27">
        <v>957506.01</v>
      </c>
      <c r="AT62" s="27">
        <v>887858.81</v>
      </c>
      <c r="AU62" s="27">
        <v>818211.6</v>
      </c>
      <c r="AV62" s="27">
        <v>750663.34</v>
      </c>
      <c r="AW62" s="27">
        <v>678917.18</v>
      </c>
      <c r="AX62" s="27">
        <v>609269.97</v>
      </c>
      <c r="AY62" s="27">
        <v>539622.76</v>
      </c>
      <c r="AZ62" s="27">
        <v>471311.25</v>
      </c>
      <c r="BA62" s="27">
        <v>400328.34</v>
      </c>
      <c r="BB62" s="27">
        <v>330681.14</v>
      </c>
      <c r="BC62" s="27">
        <v>261033.92</v>
      </c>
      <c r="BD62" s="27">
        <v>191959.15</v>
      </c>
      <c r="BE62" s="27">
        <v>121739.51</v>
      </c>
      <c r="BF62" s="27">
        <v>52092.29</v>
      </c>
      <c r="BG62" s="27">
        <v>0</v>
      </c>
      <c r="BH62" s="27">
        <v>0</v>
      </c>
      <c r="BI62" s="27">
        <v>0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f t="shared" si="0"/>
        <v>2402500.59</v>
      </c>
      <c r="CC62" s="27">
        <f t="shared" si="1"/>
        <v>9198011.1399999987</v>
      </c>
      <c r="CD62" s="27">
        <f t="shared" si="2"/>
        <v>11600511.729999999</v>
      </c>
    </row>
    <row r="63" spans="1:82" x14ac:dyDescent="0.35">
      <c r="A63" s="93">
        <v>23185000</v>
      </c>
      <c r="B63" s="94">
        <v>1</v>
      </c>
      <c r="C63" s="94">
        <v>1</v>
      </c>
      <c r="D63" s="94">
        <v>1</v>
      </c>
      <c r="E63" s="94" t="s">
        <v>0</v>
      </c>
      <c r="F63" s="67" t="s">
        <v>369</v>
      </c>
      <c r="G63" s="67" t="s">
        <v>370</v>
      </c>
      <c r="H63" s="67" t="s">
        <v>371</v>
      </c>
      <c r="I63" s="67" t="s">
        <v>339</v>
      </c>
      <c r="J63" s="67" t="s">
        <v>372</v>
      </c>
      <c r="K63" s="67" t="s">
        <v>214</v>
      </c>
      <c r="L63" s="67" t="s">
        <v>373</v>
      </c>
      <c r="M63" s="67" t="s">
        <v>393</v>
      </c>
      <c r="N63" s="67" t="s">
        <v>394</v>
      </c>
      <c r="O63" s="67" t="s">
        <v>257</v>
      </c>
      <c r="P63" s="67" t="s">
        <v>257</v>
      </c>
      <c r="Q63" s="67" t="s">
        <v>214</v>
      </c>
      <c r="R63" s="4">
        <v>8093568.7199999997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8093568.7199999997</v>
      </c>
      <c r="AA63" s="95">
        <v>42521</v>
      </c>
      <c r="AB63" s="95">
        <v>52009</v>
      </c>
      <c r="AC63" s="96">
        <v>20000000</v>
      </c>
      <c r="AD63" s="96">
        <v>20000000</v>
      </c>
      <c r="AE63" s="96">
        <v>17.230555555555554</v>
      </c>
      <c r="AF63" s="96">
        <v>25.980555555555554</v>
      </c>
      <c r="AG63" s="97">
        <v>2.4299999999999999E-2</v>
      </c>
      <c r="AH63" s="98" t="s">
        <v>381</v>
      </c>
      <c r="AI63" s="99">
        <v>0</v>
      </c>
      <c r="AJ63" s="86">
        <v>17.149999999999999</v>
      </c>
      <c r="AK63" s="86">
        <v>25.98</v>
      </c>
      <c r="AL63" s="99">
        <v>2.4299999999999999E-2</v>
      </c>
      <c r="AM63" s="67" t="s">
        <v>395</v>
      </c>
      <c r="AN63" s="67" t="s">
        <v>214</v>
      </c>
      <c r="AO63" s="27">
        <v>196533.24</v>
      </c>
      <c r="AP63" s="27">
        <v>185138.65000000002</v>
      </c>
      <c r="AQ63" s="27">
        <v>173744.06</v>
      </c>
      <c r="AR63" s="27">
        <v>162802.12</v>
      </c>
      <c r="AS63" s="27">
        <v>150954.87</v>
      </c>
      <c r="AT63" s="27">
        <v>139560.28</v>
      </c>
      <c r="AU63" s="27">
        <v>128165.68</v>
      </c>
      <c r="AV63" s="27">
        <v>117098.88</v>
      </c>
      <c r="AW63" s="27">
        <v>105376.51</v>
      </c>
      <c r="AX63" s="27">
        <v>93981.91</v>
      </c>
      <c r="AY63" s="27">
        <v>82587.320000000007</v>
      </c>
      <c r="AZ63" s="27">
        <v>71395.649999999994</v>
      </c>
      <c r="BA63" s="27">
        <v>59798.14</v>
      </c>
      <c r="BB63" s="27">
        <v>48403.54</v>
      </c>
      <c r="BC63" s="27">
        <v>37008.949999999997</v>
      </c>
      <c r="BD63" s="27">
        <v>25692.41</v>
      </c>
      <c r="BE63" s="27">
        <v>14219.76</v>
      </c>
      <c r="BF63" s="27">
        <v>2825.21</v>
      </c>
      <c r="BG63" s="27">
        <v>0</v>
      </c>
      <c r="BH63" s="27">
        <v>0</v>
      </c>
      <c r="BI63" s="27">
        <v>0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0</v>
      </c>
      <c r="CA63" s="27">
        <v>0</v>
      </c>
      <c r="CB63" s="27">
        <f t="shared" si="0"/>
        <v>381671.89</v>
      </c>
      <c r="CC63" s="27">
        <f t="shared" si="1"/>
        <v>1413615.2899999998</v>
      </c>
      <c r="CD63" s="27">
        <f t="shared" si="2"/>
        <v>1795287.1799999997</v>
      </c>
    </row>
    <row r="64" spans="1:82" x14ac:dyDescent="0.35">
      <c r="A64" s="93">
        <v>23098100</v>
      </c>
      <c r="B64" s="94">
        <v>1</v>
      </c>
      <c r="C64" s="94">
        <v>1</v>
      </c>
      <c r="D64" s="94">
        <v>1</v>
      </c>
      <c r="E64" s="94" t="s">
        <v>183</v>
      </c>
      <c r="F64" s="67" t="s">
        <v>369</v>
      </c>
      <c r="G64" s="67" t="s">
        <v>370</v>
      </c>
      <c r="H64" s="67" t="s">
        <v>371</v>
      </c>
      <c r="I64" s="67" t="s">
        <v>339</v>
      </c>
      <c r="J64" s="67" t="s">
        <v>372</v>
      </c>
      <c r="K64" s="67" t="s">
        <v>218</v>
      </c>
      <c r="L64" s="67" t="s">
        <v>373</v>
      </c>
      <c r="M64" s="67" t="s">
        <v>393</v>
      </c>
      <c r="N64" s="67" t="s">
        <v>394</v>
      </c>
      <c r="O64" s="67" t="s">
        <v>218</v>
      </c>
      <c r="P64" s="67" t="s">
        <v>218</v>
      </c>
      <c r="Q64" s="67" t="s">
        <v>218</v>
      </c>
      <c r="R64" s="4">
        <v>2885957.699</v>
      </c>
      <c r="S64" s="4">
        <v>0</v>
      </c>
      <c r="T64" s="4">
        <v>0</v>
      </c>
      <c r="U64" s="4">
        <v>0</v>
      </c>
      <c r="V64" s="4">
        <v>0</v>
      </c>
      <c r="W64" s="4">
        <v>142743.71200000017</v>
      </c>
      <c r="X64" s="4">
        <v>0</v>
      </c>
      <c r="Y64" s="4">
        <v>0</v>
      </c>
      <c r="Z64" s="4">
        <v>3028701.4109999998</v>
      </c>
      <c r="AA64" s="95">
        <v>35025</v>
      </c>
      <c r="AB64" s="95">
        <v>45992</v>
      </c>
      <c r="AC64" s="96">
        <v>56946730.68</v>
      </c>
      <c r="AD64" s="96">
        <v>56946730.68</v>
      </c>
      <c r="AE64" s="96">
        <v>0.75277777777777777</v>
      </c>
      <c r="AF64" s="96">
        <v>30.024999999999999</v>
      </c>
      <c r="AG64" s="97">
        <v>0.01</v>
      </c>
      <c r="AH64" s="98" t="s">
        <v>381</v>
      </c>
      <c r="AI64" s="99">
        <v>0</v>
      </c>
      <c r="AJ64" s="86">
        <v>0.67</v>
      </c>
      <c r="AK64" s="86">
        <v>30.02</v>
      </c>
      <c r="AL64" s="99">
        <v>0.01</v>
      </c>
      <c r="AM64" s="67" t="s">
        <v>395</v>
      </c>
      <c r="AN64" s="67" t="s">
        <v>218</v>
      </c>
      <c r="AO64" s="27">
        <v>22715.260000000002</v>
      </c>
      <c r="AP64" s="27">
        <v>0</v>
      </c>
      <c r="AQ64" s="27">
        <v>0</v>
      </c>
      <c r="AR64" s="27">
        <v>0</v>
      </c>
      <c r="AS64" s="27">
        <v>0</v>
      </c>
      <c r="AT64" s="27">
        <v>0</v>
      </c>
      <c r="AU64" s="27">
        <v>0</v>
      </c>
      <c r="AV64" s="27">
        <v>0</v>
      </c>
      <c r="AW64" s="27">
        <v>0</v>
      </c>
      <c r="AX64" s="27">
        <v>0</v>
      </c>
      <c r="AY64" s="27">
        <v>0</v>
      </c>
      <c r="AZ64" s="27">
        <v>0</v>
      </c>
      <c r="BA64" s="27">
        <v>0</v>
      </c>
      <c r="BB64" s="27">
        <v>0</v>
      </c>
      <c r="BC64" s="27">
        <v>0</v>
      </c>
      <c r="BD64" s="27">
        <v>0</v>
      </c>
      <c r="BE64" s="27">
        <v>0</v>
      </c>
      <c r="BF64" s="27">
        <v>0</v>
      </c>
      <c r="BG64" s="27">
        <v>0</v>
      </c>
      <c r="BH64" s="27">
        <v>0</v>
      </c>
      <c r="BI64" s="27">
        <v>0</v>
      </c>
      <c r="BJ64" s="27">
        <v>0</v>
      </c>
      <c r="BK64" s="27">
        <v>0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0</v>
      </c>
      <c r="BS64" s="27">
        <v>0</v>
      </c>
      <c r="BT64" s="27">
        <v>0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0</v>
      </c>
      <c r="CA64" s="27">
        <v>0</v>
      </c>
      <c r="CB64" s="27">
        <f t="shared" si="0"/>
        <v>22715.260000000002</v>
      </c>
      <c r="CC64" s="27">
        <f t="shared" si="1"/>
        <v>0</v>
      </c>
      <c r="CD64" s="27">
        <f t="shared" si="2"/>
        <v>22715.260000000002</v>
      </c>
    </row>
    <row r="65" spans="1:82" x14ac:dyDescent="0.35">
      <c r="A65" s="93">
        <v>23177000</v>
      </c>
      <c r="B65" s="94">
        <v>1</v>
      </c>
      <c r="C65" s="94">
        <v>1</v>
      </c>
      <c r="D65" s="94">
        <v>1</v>
      </c>
      <c r="E65" s="94" t="s">
        <v>0</v>
      </c>
      <c r="F65" s="67" t="s">
        <v>369</v>
      </c>
      <c r="G65" s="67" t="s">
        <v>370</v>
      </c>
      <c r="H65" s="67" t="s">
        <v>371</v>
      </c>
      <c r="I65" s="67" t="s">
        <v>339</v>
      </c>
      <c r="J65" s="67" t="s">
        <v>372</v>
      </c>
      <c r="K65" s="67" t="s">
        <v>246</v>
      </c>
      <c r="L65" s="67" t="s">
        <v>373</v>
      </c>
      <c r="M65" s="67" t="s">
        <v>393</v>
      </c>
      <c r="N65" s="67" t="s">
        <v>394</v>
      </c>
      <c r="O65" s="67" t="s">
        <v>247</v>
      </c>
      <c r="P65" s="67" t="s">
        <v>247</v>
      </c>
      <c r="Q65" s="67" t="s">
        <v>246</v>
      </c>
      <c r="R65" s="4">
        <v>4800000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4800000</v>
      </c>
      <c r="AA65" s="95">
        <v>41722</v>
      </c>
      <c r="AB65" s="95">
        <v>46798</v>
      </c>
      <c r="AC65" s="96">
        <v>9600000</v>
      </c>
      <c r="AD65" s="96">
        <v>9600000</v>
      </c>
      <c r="AE65" s="96">
        <v>2.9583333333333335</v>
      </c>
      <c r="AF65" s="96">
        <v>13.891666666666667</v>
      </c>
      <c r="AG65" s="97">
        <v>0.06</v>
      </c>
      <c r="AH65" s="98" t="s">
        <v>381</v>
      </c>
      <c r="AI65" s="99">
        <v>0</v>
      </c>
      <c r="AJ65" s="86">
        <v>2.88</v>
      </c>
      <c r="AK65" s="86">
        <v>13.89</v>
      </c>
      <c r="AL65" s="99">
        <v>0.06</v>
      </c>
      <c r="AM65" s="67" t="s">
        <v>395</v>
      </c>
      <c r="AN65" s="67" t="s">
        <v>246</v>
      </c>
      <c r="AO65" s="27">
        <v>144800</v>
      </c>
      <c r="AP65" s="27">
        <v>219200</v>
      </c>
      <c r="AQ65" s="27">
        <v>121866.67</v>
      </c>
      <c r="AR65" s="27">
        <v>24533.33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0</v>
      </c>
      <c r="BK65" s="27">
        <v>0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f t="shared" si="0"/>
        <v>364000</v>
      </c>
      <c r="CC65" s="27">
        <f t="shared" si="1"/>
        <v>146400</v>
      </c>
      <c r="CD65" s="27">
        <f t="shared" si="2"/>
        <v>510400</v>
      </c>
    </row>
    <row r="66" spans="1:82" x14ac:dyDescent="0.35">
      <c r="A66" s="93">
        <v>23189000</v>
      </c>
      <c r="B66" s="94">
        <v>1</v>
      </c>
      <c r="C66" s="94">
        <v>1</v>
      </c>
      <c r="D66" s="94">
        <v>1</v>
      </c>
      <c r="E66" s="94" t="s">
        <v>0</v>
      </c>
      <c r="F66" s="67" t="s">
        <v>369</v>
      </c>
      <c r="G66" s="67" t="s">
        <v>370</v>
      </c>
      <c r="H66" s="67" t="s">
        <v>371</v>
      </c>
      <c r="I66" s="67" t="s">
        <v>339</v>
      </c>
      <c r="J66" s="67" t="s">
        <v>372</v>
      </c>
      <c r="K66" s="67" t="s">
        <v>246</v>
      </c>
      <c r="L66" s="67" t="s">
        <v>373</v>
      </c>
      <c r="M66" s="67" t="s">
        <v>393</v>
      </c>
      <c r="N66" s="67" t="s">
        <v>394</v>
      </c>
      <c r="O66" s="67" t="s">
        <v>260</v>
      </c>
      <c r="P66" s="67" t="s">
        <v>260</v>
      </c>
      <c r="Q66" s="67" t="s">
        <v>246</v>
      </c>
      <c r="R66" s="4">
        <v>23529407</v>
      </c>
      <c r="S66" s="4">
        <v>0</v>
      </c>
      <c r="T66" s="4">
        <v>2941177</v>
      </c>
      <c r="U66" s="4">
        <v>1022858</v>
      </c>
      <c r="V66" s="4">
        <v>0</v>
      </c>
      <c r="W66" s="4">
        <v>0</v>
      </c>
      <c r="X66" s="4">
        <v>0</v>
      </c>
      <c r="Y66" s="4">
        <v>0</v>
      </c>
      <c r="Z66" s="4">
        <v>20588230</v>
      </c>
      <c r="AA66" s="95">
        <v>42787</v>
      </c>
      <c r="AB66" s="95">
        <v>47058</v>
      </c>
      <c r="AC66" s="96">
        <v>50000000</v>
      </c>
      <c r="AD66" s="96">
        <v>50000000</v>
      </c>
      <c r="AE66" s="96">
        <v>3.6694444444444443</v>
      </c>
      <c r="AF66" s="96">
        <v>11.694444444444445</v>
      </c>
      <c r="AG66" s="97">
        <v>9.53735E-2</v>
      </c>
      <c r="AH66" s="98" t="s">
        <v>376</v>
      </c>
      <c r="AI66" s="99">
        <v>0</v>
      </c>
      <c r="AJ66" s="86">
        <v>3.59</v>
      </c>
      <c r="AK66" s="86">
        <v>11.69</v>
      </c>
      <c r="AL66" s="99">
        <v>9.53735E-2</v>
      </c>
      <c r="AM66" s="67" t="s">
        <v>395</v>
      </c>
      <c r="AN66" s="67" t="s">
        <v>246</v>
      </c>
      <c r="AO66" s="27">
        <v>2026455.98</v>
      </c>
      <c r="AP66" s="27">
        <v>1563056.91</v>
      </c>
      <c r="AQ66" s="27">
        <v>994247.25</v>
      </c>
      <c r="AR66" s="27">
        <v>426995.97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0</v>
      </c>
      <c r="BM66" s="27">
        <v>0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f t="shared" ref="CB66:CB129" si="3">SUM(AO66:AP66)</f>
        <v>3589512.8899999997</v>
      </c>
      <c r="CC66" s="27">
        <f t="shared" ref="CC66:CC129" si="4">SUM(AQ66:CA66)</f>
        <v>1421243.22</v>
      </c>
      <c r="CD66" s="27">
        <f t="shared" ref="CD66:CD129" si="5">CB66+CC66</f>
        <v>5010756.1099999994</v>
      </c>
    </row>
    <row r="67" spans="1:82" x14ac:dyDescent="0.35">
      <c r="A67" s="93">
        <v>23172000</v>
      </c>
      <c r="B67" s="94">
        <v>1</v>
      </c>
      <c r="C67" s="94">
        <v>0</v>
      </c>
      <c r="D67" s="94">
        <v>0</v>
      </c>
      <c r="E67" s="94" t="s">
        <v>183</v>
      </c>
      <c r="F67" s="67" t="s">
        <v>400</v>
      </c>
      <c r="G67" s="67" t="s">
        <v>400</v>
      </c>
      <c r="H67" s="67" t="s">
        <v>400</v>
      </c>
      <c r="I67" s="67" t="s">
        <v>401</v>
      </c>
      <c r="J67" s="67" t="s">
        <v>372</v>
      </c>
      <c r="K67" s="67" t="s">
        <v>215</v>
      </c>
      <c r="L67" s="67" t="s">
        <v>402</v>
      </c>
      <c r="M67" s="67" t="s">
        <v>393</v>
      </c>
      <c r="N67" s="67" t="s">
        <v>394</v>
      </c>
      <c r="O67" s="67" t="s">
        <v>241</v>
      </c>
      <c r="P67" s="67" t="s">
        <v>241</v>
      </c>
      <c r="Q67" s="67" t="s">
        <v>215</v>
      </c>
      <c r="R67" s="4">
        <v>9462478.9130000006</v>
      </c>
      <c r="S67" s="4">
        <v>0</v>
      </c>
      <c r="T67" s="4">
        <v>0</v>
      </c>
      <c r="U67" s="4">
        <v>0</v>
      </c>
      <c r="V67" s="4">
        <v>0</v>
      </c>
      <c r="W67" s="4">
        <v>468028.12499999942</v>
      </c>
      <c r="X67" s="4">
        <v>0</v>
      </c>
      <c r="Y67" s="4">
        <v>0</v>
      </c>
      <c r="Z67" s="4">
        <v>9930507.0380000006</v>
      </c>
      <c r="AA67" s="95">
        <v>41439</v>
      </c>
      <c r="AB67" s="95">
        <v>52412</v>
      </c>
      <c r="AC67" s="96">
        <v>11857500</v>
      </c>
      <c r="AD67" s="96">
        <v>11855050.549000001</v>
      </c>
      <c r="AE67" s="96">
        <v>18.333333333333332</v>
      </c>
      <c r="AF67" s="96">
        <v>30.044444444444444</v>
      </c>
      <c r="AG67" s="97">
        <v>0.02</v>
      </c>
      <c r="AH67" s="98" t="s">
        <v>381</v>
      </c>
      <c r="AI67" s="99">
        <v>0</v>
      </c>
      <c r="AJ67" s="86">
        <v>18.25</v>
      </c>
      <c r="AK67" s="86">
        <v>30.04</v>
      </c>
      <c r="AL67" s="99">
        <v>0.02</v>
      </c>
      <c r="AM67" s="67" t="s">
        <v>395</v>
      </c>
      <c r="AN67" s="67" t="s">
        <v>215</v>
      </c>
      <c r="AO67" s="27">
        <v>209990.84299999999</v>
      </c>
      <c r="AP67" s="27">
        <v>198484.03100000002</v>
      </c>
      <c r="AQ67" s="27">
        <v>186977.22</v>
      </c>
      <c r="AR67" s="27">
        <v>175959.04500000001</v>
      </c>
      <c r="AS67" s="27">
        <v>163963.59700000001</v>
      </c>
      <c r="AT67" s="27">
        <v>152456.78599999999</v>
      </c>
      <c r="AU67" s="27">
        <v>140949.96400000001</v>
      </c>
      <c r="AV67" s="27">
        <v>129805.708</v>
      </c>
      <c r="AW67" s="27">
        <v>117936.341</v>
      </c>
      <c r="AX67" s="27">
        <v>106429.541</v>
      </c>
      <c r="AY67" s="27">
        <v>94922.73</v>
      </c>
      <c r="AZ67" s="27">
        <v>83652.347999999998</v>
      </c>
      <c r="BA67" s="27">
        <v>71909.107999999993</v>
      </c>
      <c r="BB67" s="27">
        <v>60402.285000000003</v>
      </c>
      <c r="BC67" s="27">
        <v>48895.474000000002</v>
      </c>
      <c r="BD67" s="27">
        <v>37499.010999999999</v>
      </c>
      <c r="BE67" s="27">
        <v>25881.850999999999</v>
      </c>
      <c r="BF67" s="27">
        <v>14375.04</v>
      </c>
      <c r="BG67" s="27">
        <v>2868.5239999999999</v>
      </c>
      <c r="BH67" s="27">
        <v>0</v>
      </c>
      <c r="BI67" s="27">
        <v>0</v>
      </c>
      <c r="BJ67" s="27">
        <v>0</v>
      </c>
      <c r="BK67" s="27">
        <v>0</v>
      </c>
      <c r="BL67" s="27">
        <v>0</v>
      </c>
      <c r="BM67" s="27">
        <v>0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f t="shared" si="3"/>
        <v>408474.87400000001</v>
      </c>
      <c r="CC67" s="27">
        <f t="shared" si="4"/>
        <v>1614884.5729999996</v>
      </c>
      <c r="CD67" s="27">
        <f t="shared" si="5"/>
        <v>2023359.4469999997</v>
      </c>
    </row>
    <row r="68" spans="1:82" x14ac:dyDescent="0.35">
      <c r="A68" s="93">
        <v>23157001</v>
      </c>
      <c r="B68" s="94">
        <v>1</v>
      </c>
      <c r="C68" s="94">
        <v>1</v>
      </c>
      <c r="D68" s="94">
        <v>0</v>
      </c>
      <c r="E68" s="94" t="s">
        <v>183</v>
      </c>
      <c r="F68" s="67" t="s">
        <v>369</v>
      </c>
      <c r="G68" s="67" t="s">
        <v>370</v>
      </c>
      <c r="H68" s="67" t="s">
        <v>382</v>
      </c>
      <c r="I68" s="67" t="s">
        <v>408</v>
      </c>
      <c r="J68" s="67" t="s">
        <v>372</v>
      </c>
      <c r="K68" s="67" t="s">
        <v>215</v>
      </c>
      <c r="L68" s="67" t="s">
        <v>409</v>
      </c>
      <c r="M68" s="67" t="s">
        <v>393</v>
      </c>
      <c r="N68" s="67" t="s">
        <v>394</v>
      </c>
      <c r="O68" s="67" t="s">
        <v>229</v>
      </c>
      <c r="P68" s="67" t="s">
        <v>229</v>
      </c>
      <c r="Q68" s="67" t="s">
        <v>215</v>
      </c>
      <c r="R68" s="4">
        <v>1892887.5</v>
      </c>
      <c r="S68" s="4">
        <v>0</v>
      </c>
      <c r="T68" s="4">
        <v>0</v>
      </c>
      <c r="U68" s="4">
        <v>0</v>
      </c>
      <c r="V68" s="4">
        <v>0</v>
      </c>
      <c r="W68" s="4">
        <v>93625.000000000204</v>
      </c>
      <c r="X68" s="4">
        <v>0</v>
      </c>
      <c r="Y68" s="4">
        <v>0</v>
      </c>
      <c r="Z68" s="4">
        <v>1986512.5</v>
      </c>
      <c r="AA68" s="95">
        <v>40092</v>
      </c>
      <c r="AB68" s="95">
        <v>54787</v>
      </c>
      <c r="AC68" s="96">
        <v>2490075</v>
      </c>
      <c r="AD68" s="96">
        <v>2490075</v>
      </c>
      <c r="AE68" s="96">
        <v>24.833333333333332</v>
      </c>
      <c r="AF68" s="96">
        <v>40.233333333333334</v>
      </c>
      <c r="AG68" s="97">
        <v>7.4999999999999997E-3</v>
      </c>
      <c r="AH68" s="98" t="s">
        <v>381</v>
      </c>
      <c r="AI68" s="99">
        <v>0</v>
      </c>
      <c r="AJ68" s="86">
        <v>24.75</v>
      </c>
      <c r="AK68" s="86">
        <v>40.229999999999997</v>
      </c>
      <c r="AL68" s="99">
        <v>7.4999999999999997E-3</v>
      </c>
      <c r="AM68" s="67" t="s">
        <v>395</v>
      </c>
      <c r="AN68" s="67" t="s">
        <v>215</v>
      </c>
      <c r="AO68" s="27">
        <v>14749.855</v>
      </c>
      <c r="AP68" s="27">
        <v>14153.902</v>
      </c>
      <c r="AQ68" s="27">
        <v>13557.948</v>
      </c>
      <c r="AR68" s="27">
        <v>12961.994000000001</v>
      </c>
      <c r="AS68" s="27">
        <v>12366.04</v>
      </c>
      <c r="AT68" s="27">
        <v>11770.087</v>
      </c>
      <c r="AU68" s="27">
        <v>11174.133</v>
      </c>
      <c r="AV68" s="27">
        <v>10578.179</v>
      </c>
      <c r="AW68" s="27">
        <v>9982.2250000000004</v>
      </c>
      <c r="AX68" s="27">
        <v>9386.2720000000008</v>
      </c>
      <c r="AY68" s="27">
        <v>8790.3179999999993</v>
      </c>
      <c r="AZ68" s="27">
        <v>8194.3639999999996</v>
      </c>
      <c r="BA68" s="27">
        <v>7598.41</v>
      </c>
      <c r="BB68" s="27">
        <v>7002.4570000000003</v>
      </c>
      <c r="BC68" s="27">
        <v>6406.5029999999997</v>
      </c>
      <c r="BD68" s="27">
        <v>5810.549</v>
      </c>
      <c r="BE68" s="27">
        <v>5214.5950000000003</v>
      </c>
      <c r="BF68" s="27">
        <v>4618.6419999999998</v>
      </c>
      <c r="BG68" s="27">
        <v>4022.6880000000001</v>
      </c>
      <c r="BH68" s="27">
        <v>3426.7339999999999</v>
      </c>
      <c r="BI68" s="27">
        <v>2830.78</v>
      </c>
      <c r="BJ68" s="27">
        <v>2234.8270000000002</v>
      </c>
      <c r="BK68" s="27">
        <v>1638.873</v>
      </c>
      <c r="BL68" s="27">
        <v>1042.9190000000001</v>
      </c>
      <c r="BM68" s="27">
        <v>446.96499999999997</v>
      </c>
      <c r="BN68" s="27">
        <v>0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f t="shared" si="3"/>
        <v>28903.756999999998</v>
      </c>
      <c r="CC68" s="27">
        <f t="shared" si="4"/>
        <v>161056.50199999998</v>
      </c>
      <c r="CD68" s="27">
        <f t="shared" si="5"/>
        <v>189960.25899999996</v>
      </c>
    </row>
    <row r="69" spans="1:82" x14ac:dyDescent="0.35">
      <c r="A69" s="93">
        <v>23076100</v>
      </c>
      <c r="B69" s="94">
        <v>1</v>
      </c>
      <c r="C69" s="94">
        <v>1</v>
      </c>
      <c r="D69" s="94">
        <v>1</v>
      </c>
      <c r="E69" s="94" t="s">
        <v>183</v>
      </c>
      <c r="F69" s="67" t="s">
        <v>369</v>
      </c>
      <c r="G69" s="67" t="s">
        <v>370</v>
      </c>
      <c r="H69" s="67" t="s">
        <v>371</v>
      </c>
      <c r="I69" s="67" t="s">
        <v>339</v>
      </c>
      <c r="J69" s="67" t="s">
        <v>372</v>
      </c>
      <c r="K69" s="67" t="s">
        <v>215</v>
      </c>
      <c r="L69" s="67" t="s">
        <v>373</v>
      </c>
      <c r="M69" s="67" t="s">
        <v>393</v>
      </c>
      <c r="N69" s="67" t="s">
        <v>394</v>
      </c>
      <c r="O69" s="67">
        <v>8766461</v>
      </c>
      <c r="P69" s="67">
        <v>8766461</v>
      </c>
      <c r="Q69" s="67" t="s">
        <v>215</v>
      </c>
      <c r="R69" s="4">
        <v>331823.50400000002</v>
      </c>
      <c r="S69" s="4">
        <v>0</v>
      </c>
      <c r="T69" s="4">
        <v>0</v>
      </c>
      <c r="U69" s="4">
        <v>0</v>
      </c>
      <c r="V69" s="4">
        <v>0</v>
      </c>
      <c r="W69" s="4">
        <v>16412.478000000028</v>
      </c>
      <c r="X69" s="4">
        <v>0</v>
      </c>
      <c r="Y69" s="4">
        <v>0</v>
      </c>
      <c r="Z69" s="4">
        <v>348235.98200000002</v>
      </c>
      <c r="AA69" s="95">
        <v>32826</v>
      </c>
      <c r="AB69" s="95">
        <v>46752</v>
      </c>
      <c r="AC69" s="96">
        <v>16735927.33</v>
      </c>
      <c r="AD69" s="96">
        <v>16735927.33</v>
      </c>
      <c r="AE69" s="96">
        <v>2.8333333333333335</v>
      </c>
      <c r="AF69" s="96">
        <v>38.130555555555553</v>
      </c>
      <c r="AG69" s="97">
        <v>4.4999999999999998E-2</v>
      </c>
      <c r="AH69" s="98" t="s">
        <v>381</v>
      </c>
      <c r="AI69" s="99">
        <v>0</v>
      </c>
      <c r="AJ69" s="86">
        <v>2.75</v>
      </c>
      <c r="AK69" s="86">
        <v>38.130000000000003</v>
      </c>
      <c r="AL69" s="99">
        <v>4.4999999999999998E-2</v>
      </c>
      <c r="AM69" s="67" t="s">
        <v>395</v>
      </c>
      <c r="AN69" s="67" t="s">
        <v>215</v>
      </c>
      <c r="AO69" s="27">
        <v>6384.3220000000001</v>
      </c>
      <c r="AP69" s="27">
        <v>4062.7479999999996</v>
      </c>
      <c r="AQ69" s="27">
        <v>1741.173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0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0</v>
      </c>
      <c r="BY69" s="27">
        <v>0</v>
      </c>
      <c r="BZ69" s="27">
        <v>0</v>
      </c>
      <c r="CA69" s="27">
        <v>0</v>
      </c>
      <c r="CB69" s="27">
        <f t="shared" si="3"/>
        <v>10447.07</v>
      </c>
      <c r="CC69" s="27">
        <f t="shared" si="4"/>
        <v>1741.173</v>
      </c>
      <c r="CD69" s="27">
        <f t="shared" si="5"/>
        <v>12188.243</v>
      </c>
    </row>
    <row r="70" spans="1:82" x14ac:dyDescent="0.35">
      <c r="A70" s="93">
        <v>23104100</v>
      </c>
      <c r="B70" s="94">
        <v>1</v>
      </c>
      <c r="C70" s="94">
        <v>1</v>
      </c>
      <c r="D70" s="94">
        <v>1</v>
      </c>
      <c r="E70" s="94" t="s">
        <v>183</v>
      </c>
      <c r="F70" s="67" t="s">
        <v>369</v>
      </c>
      <c r="G70" s="67" t="s">
        <v>370</v>
      </c>
      <c r="H70" s="67" t="s">
        <v>371</v>
      </c>
      <c r="I70" s="67" t="s">
        <v>339</v>
      </c>
      <c r="J70" s="67" t="s">
        <v>372</v>
      </c>
      <c r="K70" s="67" t="s">
        <v>215</v>
      </c>
      <c r="L70" s="67" t="s">
        <v>373</v>
      </c>
      <c r="M70" s="67" t="s">
        <v>393</v>
      </c>
      <c r="N70" s="67" t="s">
        <v>394</v>
      </c>
      <c r="O70" s="67" t="s">
        <v>222</v>
      </c>
      <c r="P70" s="67" t="s">
        <v>222</v>
      </c>
      <c r="Q70" s="67" t="s">
        <v>215</v>
      </c>
      <c r="R70" s="4">
        <v>331823.40600000002</v>
      </c>
      <c r="S70" s="4">
        <v>0</v>
      </c>
      <c r="T70" s="4">
        <v>0</v>
      </c>
      <c r="U70" s="4">
        <v>0</v>
      </c>
      <c r="V70" s="4">
        <v>0</v>
      </c>
      <c r="W70" s="4">
        <v>16412.474000000017</v>
      </c>
      <c r="X70" s="4">
        <v>0</v>
      </c>
      <c r="Y70" s="4">
        <v>0</v>
      </c>
      <c r="Z70" s="4">
        <v>348235.88</v>
      </c>
      <c r="AA70" s="95">
        <v>35381</v>
      </c>
      <c r="AB70" s="95">
        <v>46386</v>
      </c>
      <c r="AC70" s="96">
        <v>3637586.0920000002</v>
      </c>
      <c r="AD70" s="96">
        <v>3637586.0920000002</v>
      </c>
      <c r="AE70" s="96">
        <v>1.8333333333333333</v>
      </c>
      <c r="AF70" s="96">
        <v>30.133333333333333</v>
      </c>
      <c r="AG70" s="97">
        <v>0.02</v>
      </c>
      <c r="AH70" s="98" t="s">
        <v>381</v>
      </c>
      <c r="AI70" s="99">
        <v>0</v>
      </c>
      <c r="AJ70" s="86">
        <v>1.75</v>
      </c>
      <c r="AK70" s="86">
        <v>30.13</v>
      </c>
      <c r="AL70" s="99">
        <v>0.02</v>
      </c>
      <c r="AM70" s="67" t="s">
        <v>395</v>
      </c>
      <c r="AN70" s="67" t="s">
        <v>215</v>
      </c>
      <c r="AO70" s="27">
        <v>6094.1200000000008</v>
      </c>
      <c r="AP70" s="27">
        <v>2611.7759999999998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f t="shared" si="3"/>
        <v>8705.8960000000006</v>
      </c>
      <c r="CC70" s="27">
        <f t="shared" si="4"/>
        <v>0</v>
      </c>
      <c r="CD70" s="27">
        <f t="shared" si="5"/>
        <v>8705.8960000000006</v>
      </c>
    </row>
    <row r="71" spans="1:82" x14ac:dyDescent="0.35">
      <c r="A71" s="93">
        <v>23153000</v>
      </c>
      <c r="B71" s="94">
        <v>1</v>
      </c>
      <c r="C71" s="94">
        <v>1</v>
      </c>
      <c r="D71" s="94">
        <v>0</v>
      </c>
      <c r="E71" s="94" t="s">
        <v>183</v>
      </c>
      <c r="F71" s="67" t="s">
        <v>369</v>
      </c>
      <c r="G71" s="67" t="s">
        <v>370</v>
      </c>
      <c r="H71" s="67" t="s">
        <v>382</v>
      </c>
      <c r="I71" s="67" t="s">
        <v>383</v>
      </c>
      <c r="J71" s="67" t="s">
        <v>372</v>
      </c>
      <c r="K71" s="67" t="s">
        <v>215</v>
      </c>
      <c r="L71" s="67" t="s">
        <v>410</v>
      </c>
      <c r="M71" s="67" t="s">
        <v>393</v>
      </c>
      <c r="N71" s="67" t="s">
        <v>394</v>
      </c>
      <c r="O71" s="67" t="s">
        <v>227</v>
      </c>
      <c r="P71" s="67" t="s">
        <v>227</v>
      </c>
      <c r="Q71" s="67" t="s">
        <v>215</v>
      </c>
      <c r="R71" s="4">
        <v>44659.836000000003</v>
      </c>
      <c r="S71" s="4">
        <v>0</v>
      </c>
      <c r="T71" s="4">
        <v>0</v>
      </c>
      <c r="U71" s="4">
        <v>0</v>
      </c>
      <c r="V71" s="4">
        <v>0</v>
      </c>
      <c r="W71" s="4">
        <v>2208.9410000000039</v>
      </c>
      <c r="X71" s="4">
        <v>0</v>
      </c>
      <c r="Y71" s="4">
        <v>0</v>
      </c>
      <c r="Z71" s="4">
        <v>46868.777000000002</v>
      </c>
      <c r="AA71" s="95">
        <v>38399</v>
      </c>
      <c r="AB71" s="95">
        <v>45838</v>
      </c>
      <c r="AC71" s="96">
        <v>2000070.5360000001</v>
      </c>
      <c r="AD71" s="96">
        <v>1499130.2309999999</v>
      </c>
      <c r="AE71" s="96">
        <v>0.33333333333333331</v>
      </c>
      <c r="AF71" s="96">
        <v>20.372222222222224</v>
      </c>
      <c r="AG71" s="97">
        <v>4.4999999999999998E-2</v>
      </c>
      <c r="AH71" s="98" t="s">
        <v>381</v>
      </c>
      <c r="AI71" s="99">
        <v>0</v>
      </c>
      <c r="AJ71" s="86">
        <v>0.25</v>
      </c>
      <c r="AK71" s="86">
        <v>20.37</v>
      </c>
      <c r="AL71" s="99">
        <v>4.4999999999999998E-2</v>
      </c>
      <c r="AM71" s="67" t="s">
        <v>395</v>
      </c>
      <c r="AN71" s="67" t="s">
        <v>215</v>
      </c>
      <c r="AO71" s="27">
        <v>1066.269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0</v>
      </c>
      <c r="BR71" s="27">
        <v>0</v>
      </c>
      <c r="BS71" s="27">
        <v>0</v>
      </c>
      <c r="BT71" s="27">
        <v>0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f t="shared" si="3"/>
        <v>1066.269</v>
      </c>
      <c r="CC71" s="27">
        <f t="shared" si="4"/>
        <v>0</v>
      </c>
      <c r="CD71" s="27">
        <f t="shared" si="5"/>
        <v>1066.269</v>
      </c>
    </row>
    <row r="72" spans="1:82" x14ac:dyDescent="0.35">
      <c r="A72" s="93">
        <v>23169000</v>
      </c>
      <c r="B72" s="94">
        <v>1</v>
      </c>
      <c r="C72" s="94">
        <v>1</v>
      </c>
      <c r="D72" s="94">
        <v>1</v>
      </c>
      <c r="E72" s="94" t="s">
        <v>183</v>
      </c>
      <c r="F72" s="67" t="s">
        <v>369</v>
      </c>
      <c r="G72" s="67" t="s">
        <v>370</v>
      </c>
      <c r="H72" s="67" t="s">
        <v>371</v>
      </c>
      <c r="I72" s="67" t="s">
        <v>339</v>
      </c>
      <c r="J72" s="67" t="s">
        <v>372</v>
      </c>
      <c r="K72" s="67" t="s">
        <v>235</v>
      </c>
      <c r="L72" s="67" t="s">
        <v>373</v>
      </c>
      <c r="M72" s="67" t="s">
        <v>393</v>
      </c>
      <c r="N72" s="67" t="s">
        <v>394</v>
      </c>
      <c r="O72" s="67" t="s">
        <v>237</v>
      </c>
      <c r="P72" s="67" t="s">
        <v>237</v>
      </c>
      <c r="Q72" s="67" t="s">
        <v>235</v>
      </c>
      <c r="R72" s="4">
        <v>5361133.3260000004</v>
      </c>
      <c r="S72" s="4">
        <v>0</v>
      </c>
      <c r="T72" s="4">
        <v>0</v>
      </c>
      <c r="U72" s="4">
        <v>0</v>
      </c>
      <c r="V72" s="4">
        <v>0</v>
      </c>
      <c r="W72" s="4">
        <v>265169.53999999957</v>
      </c>
      <c r="X72" s="4">
        <v>0</v>
      </c>
      <c r="Y72" s="4">
        <v>0</v>
      </c>
      <c r="Z72" s="4">
        <v>5626302.8660000004</v>
      </c>
      <c r="AA72" s="95">
        <v>41304</v>
      </c>
      <c r="AB72" s="95">
        <v>47208</v>
      </c>
      <c r="AC72" s="96">
        <v>7707375</v>
      </c>
      <c r="AD72" s="96">
        <v>7503428.5729999999</v>
      </c>
      <c r="AE72" s="96">
        <v>4.083333333333333</v>
      </c>
      <c r="AF72" s="96">
        <v>16.166666666666668</v>
      </c>
      <c r="AG72" s="97">
        <v>0</v>
      </c>
      <c r="AH72" s="98" t="s">
        <v>381</v>
      </c>
      <c r="AI72" s="99">
        <v>0</v>
      </c>
      <c r="AJ72" s="86">
        <v>4</v>
      </c>
      <c r="AK72" s="86">
        <v>16.170000000000002</v>
      </c>
      <c r="AL72" s="99">
        <v>0</v>
      </c>
      <c r="AM72" s="67" t="s">
        <v>395</v>
      </c>
      <c r="AN72" s="67" t="s">
        <v>235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0</v>
      </c>
      <c r="BP72" s="27">
        <v>0</v>
      </c>
      <c r="BQ72" s="27">
        <v>0</v>
      </c>
      <c r="BR72" s="27">
        <v>0</v>
      </c>
      <c r="BS72" s="27">
        <v>0</v>
      </c>
      <c r="BT72" s="27">
        <v>0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0</v>
      </c>
      <c r="CA72" s="27">
        <v>0</v>
      </c>
      <c r="CB72" s="27">
        <f t="shared" si="3"/>
        <v>0</v>
      </c>
      <c r="CC72" s="27">
        <f t="shared" si="4"/>
        <v>0</v>
      </c>
      <c r="CD72" s="27">
        <f t="shared" si="5"/>
        <v>0</v>
      </c>
    </row>
    <row r="73" spans="1:82" x14ac:dyDescent="0.35">
      <c r="A73" s="93">
        <v>23168000</v>
      </c>
      <c r="B73" s="94">
        <v>1</v>
      </c>
      <c r="C73" s="94">
        <v>1</v>
      </c>
      <c r="D73" s="94">
        <v>1</v>
      </c>
      <c r="E73" s="94" t="s">
        <v>183</v>
      </c>
      <c r="F73" s="67" t="s">
        <v>369</v>
      </c>
      <c r="G73" s="67" t="s">
        <v>370</v>
      </c>
      <c r="H73" s="67" t="s">
        <v>371</v>
      </c>
      <c r="I73" s="67" t="s">
        <v>339</v>
      </c>
      <c r="J73" s="67" t="s">
        <v>372</v>
      </c>
      <c r="K73" s="67" t="s">
        <v>235</v>
      </c>
      <c r="L73" s="67" t="s">
        <v>373</v>
      </c>
      <c r="M73" s="67" t="s">
        <v>393</v>
      </c>
      <c r="N73" s="67" t="s">
        <v>394</v>
      </c>
      <c r="O73" s="67" t="s">
        <v>236</v>
      </c>
      <c r="P73" s="67" t="s">
        <v>236</v>
      </c>
      <c r="Q73" s="67" t="s">
        <v>235</v>
      </c>
      <c r="R73" s="4">
        <v>40925698.620999999</v>
      </c>
      <c r="S73" s="4">
        <v>0</v>
      </c>
      <c r="T73" s="4">
        <v>0</v>
      </c>
      <c r="U73" s="4">
        <v>0</v>
      </c>
      <c r="V73" s="4">
        <v>0</v>
      </c>
      <c r="W73" s="4">
        <v>2024245.2510000051</v>
      </c>
      <c r="X73" s="4">
        <v>0</v>
      </c>
      <c r="Y73" s="4">
        <v>0</v>
      </c>
      <c r="Z73" s="4">
        <v>42949943.872000001</v>
      </c>
      <c r="AA73" s="95">
        <v>41302</v>
      </c>
      <c r="AB73" s="95">
        <v>47118</v>
      </c>
      <c r="AC73" s="96">
        <v>106717500</v>
      </c>
      <c r="AD73" s="96">
        <v>106717500</v>
      </c>
      <c r="AE73" s="96">
        <v>3.8333333333333335</v>
      </c>
      <c r="AF73" s="96">
        <v>15.925000000000001</v>
      </c>
      <c r="AG73" s="97">
        <v>0</v>
      </c>
      <c r="AH73" s="98" t="s">
        <v>381</v>
      </c>
      <c r="AI73" s="99">
        <v>0</v>
      </c>
      <c r="AJ73" s="86">
        <v>3.75</v>
      </c>
      <c r="AK73" s="86">
        <v>15.92</v>
      </c>
      <c r="AL73" s="99">
        <v>0</v>
      </c>
      <c r="AM73" s="67" t="s">
        <v>395</v>
      </c>
      <c r="AN73" s="67" t="s">
        <v>235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0</v>
      </c>
      <c r="CA73" s="27">
        <v>0</v>
      </c>
      <c r="CB73" s="27">
        <f t="shared" si="3"/>
        <v>0</v>
      </c>
      <c r="CC73" s="27">
        <f t="shared" si="4"/>
        <v>0</v>
      </c>
      <c r="CD73" s="27">
        <f t="shared" si="5"/>
        <v>0</v>
      </c>
    </row>
    <row r="74" spans="1:82" x14ac:dyDescent="0.35">
      <c r="A74" s="93">
        <v>23099100</v>
      </c>
      <c r="B74" s="94">
        <v>1</v>
      </c>
      <c r="C74" s="94">
        <v>1</v>
      </c>
      <c r="D74" s="94">
        <v>1</v>
      </c>
      <c r="E74" s="94" t="s">
        <v>219</v>
      </c>
      <c r="F74" s="67" t="s">
        <v>369</v>
      </c>
      <c r="G74" s="67" t="s">
        <v>370</v>
      </c>
      <c r="H74" s="67" t="s">
        <v>371</v>
      </c>
      <c r="I74" s="67" t="s">
        <v>339</v>
      </c>
      <c r="J74" s="67" t="s">
        <v>372</v>
      </c>
      <c r="K74" s="67" t="s">
        <v>220</v>
      </c>
      <c r="L74" s="67" t="s">
        <v>373</v>
      </c>
      <c r="M74" s="67" t="s">
        <v>393</v>
      </c>
      <c r="N74" s="67" t="s">
        <v>394</v>
      </c>
      <c r="O74" s="67" t="s">
        <v>221</v>
      </c>
      <c r="P74" s="67" t="s">
        <v>221</v>
      </c>
      <c r="Q74" s="67" t="s">
        <v>220</v>
      </c>
      <c r="R74" s="4">
        <v>4054166.5920000002</v>
      </c>
      <c r="S74" s="4">
        <v>0</v>
      </c>
      <c r="T74" s="4">
        <v>0</v>
      </c>
      <c r="U74" s="4">
        <v>0</v>
      </c>
      <c r="V74" s="4">
        <v>0</v>
      </c>
      <c r="W74" s="4">
        <v>208297.84800000081</v>
      </c>
      <c r="X74" s="4">
        <v>0</v>
      </c>
      <c r="Y74" s="4">
        <v>0</v>
      </c>
      <c r="Z74" s="4">
        <v>4262464.4400000004</v>
      </c>
      <c r="AA74" s="95">
        <v>35264</v>
      </c>
      <c r="AB74" s="95">
        <v>46223</v>
      </c>
      <c r="AC74" s="96">
        <v>75807864.275999993</v>
      </c>
      <c r="AD74" s="96">
        <v>75807864.275999993</v>
      </c>
      <c r="AE74" s="96">
        <v>1.3888888888888888</v>
      </c>
      <c r="AF74" s="96">
        <v>30.005555555555556</v>
      </c>
      <c r="AG74" s="97">
        <v>0.03</v>
      </c>
      <c r="AH74" s="98" t="s">
        <v>381</v>
      </c>
      <c r="AI74" s="99">
        <v>0</v>
      </c>
      <c r="AJ74" s="86">
        <v>1.31</v>
      </c>
      <c r="AK74" s="86">
        <v>30.01</v>
      </c>
      <c r="AL74" s="99">
        <v>0.03</v>
      </c>
      <c r="AM74" s="67" t="s">
        <v>395</v>
      </c>
      <c r="AN74" s="67" t="s">
        <v>220</v>
      </c>
      <c r="AO74" s="27">
        <v>63411.457000000002</v>
      </c>
      <c r="AP74" s="27">
        <v>64112.135999999999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0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f t="shared" si="3"/>
        <v>127523.59299999999</v>
      </c>
      <c r="CC74" s="27">
        <f t="shared" si="4"/>
        <v>0</v>
      </c>
      <c r="CD74" s="27">
        <f t="shared" si="5"/>
        <v>127523.59299999999</v>
      </c>
    </row>
    <row r="75" spans="1:82" x14ac:dyDescent="0.35">
      <c r="A75" s="93">
        <v>23005100</v>
      </c>
      <c r="B75" s="94">
        <v>1</v>
      </c>
      <c r="C75" s="94">
        <v>1</v>
      </c>
      <c r="D75" s="94">
        <v>1</v>
      </c>
      <c r="E75" s="94" t="s">
        <v>0</v>
      </c>
      <c r="F75" s="67" t="s">
        <v>369</v>
      </c>
      <c r="G75" s="67" t="s">
        <v>370</v>
      </c>
      <c r="H75" s="67" t="s">
        <v>371</v>
      </c>
      <c r="I75" s="67" t="s">
        <v>339</v>
      </c>
      <c r="J75" s="67" t="s">
        <v>372</v>
      </c>
      <c r="K75" s="67" t="s">
        <v>210</v>
      </c>
      <c r="L75" s="67" t="s">
        <v>373</v>
      </c>
      <c r="M75" s="67" t="s">
        <v>393</v>
      </c>
      <c r="N75" s="67" t="s">
        <v>394</v>
      </c>
      <c r="O75" s="67" t="s">
        <v>211</v>
      </c>
      <c r="P75" s="67" t="s">
        <v>211</v>
      </c>
      <c r="Q75" s="67" t="s">
        <v>210</v>
      </c>
      <c r="R75" s="4">
        <v>285492.90000000002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285492.90000000002</v>
      </c>
      <c r="AA75" s="95">
        <v>31655</v>
      </c>
      <c r="AB75" s="95">
        <v>46589</v>
      </c>
      <c r="AC75" s="96">
        <v>1850144.51</v>
      </c>
      <c r="AD75" s="96">
        <v>1850144.51</v>
      </c>
      <c r="AE75" s="96">
        <v>2.3916666666666666</v>
      </c>
      <c r="AF75" s="96">
        <v>40.891666666666666</v>
      </c>
      <c r="AG75" s="97">
        <v>0.03</v>
      </c>
      <c r="AH75" s="98" t="s">
        <v>381</v>
      </c>
      <c r="AI75" s="99">
        <v>0</v>
      </c>
      <c r="AJ75" s="86">
        <v>2.31</v>
      </c>
      <c r="AK75" s="86">
        <v>40.89</v>
      </c>
      <c r="AL75" s="99">
        <v>0.03</v>
      </c>
      <c r="AM75" s="67" t="s">
        <v>395</v>
      </c>
      <c r="AN75" s="67" t="s">
        <v>210</v>
      </c>
      <c r="AO75" s="27">
        <v>4282.3900000000003</v>
      </c>
      <c r="AP75" s="27">
        <v>6058.82</v>
      </c>
      <c r="AQ75" s="27">
        <v>2633.47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0</v>
      </c>
      <c r="BV75" s="27">
        <v>0</v>
      </c>
      <c r="BW75" s="27">
        <v>0</v>
      </c>
      <c r="BX75" s="27">
        <v>0</v>
      </c>
      <c r="BY75" s="27">
        <v>0</v>
      </c>
      <c r="BZ75" s="27">
        <v>0</v>
      </c>
      <c r="CA75" s="27">
        <v>0</v>
      </c>
      <c r="CB75" s="27">
        <f t="shared" si="3"/>
        <v>10341.209999999999</v>
      </c>
      <c r="CC75" s="27">
        <f t="shared" si="4"/>
        <v>2633.47</v>
      </c>
      <c r="CD75" s="27">
        <f t="shared" si="5"/>
        <v>12974.679999999998</v>
      </c>
    </row>
    <row r="76" spans="1:82" x14ac:dyDescent="0.35">
      <c r="A76" s="93">
        <v>23010100</v>
      </c>
      <c r="B76" s="94">
        <v>1</v>
      </c>
      <c r="C76" s="94">
        <v>1</v>
      </c>
      <c r="D76" s="94">
        <v>1</v>
      </c>
      <c r="E76" s="94" t="s">
        <v>0</v>
      </c>
      <c r="F76" s="67" t="s">
        <v>369</v>
      </c>
      <c r="G76" s="67" t="s">
        <v>370</v>
      </c>
      <c r="H76" s="67" t="s">
        <v>371</v>
      </c>
      <c r="I76" s="67" t="s">
        <v>339</v>
      </c>
      <c r="J76" s="67" t="s">
        <v>372</v>
      </c>
      <c r="K76" s="67" t="s">
        <v>210</v>
      </c>
      <c r="L76" s="67" t="s">
        <v>373</v>
      </c>
      <c r="M76" s="67" t="s">
        <v>393</v>
      </c>
      <c r="N76" s="67" t="s">
        <v>394</v>
      </c>
      <c r="O76" s="79" t="s">
        <v>212</v>
      </c>
      <c r="P76" s="67" t="s">
        <v>212</v>
      </c>
      <c r="Q76" s="67" t="s">
        <v>210</v>
      </c>
      <c r="R76" s="4">
        <v>48989.07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48989.07</v>
      </c>
      <c r="AA76" s="95">
        <v>31981</v>
      </c>
      <c r="AB76" s="95">
        <v>47635</v>
      </c>
      <c r="AC76" s="96">
        <v>165593.25</v>
      </c>
      <c r="AD76" s="96">
        <v>165593.25</v>
      </c>
      <c r="AE76" s="96">
        <v>5.2527777777777782</v>
      </c>
      <c r="AF76" s="96">
        <v>42.855555555555554</v>
      </c>
      <c r="AG76" s="97">
        <v>0.03</v>
      </c>
      <c r="AH76" s="98" t="s">
        <v>381</v>
      </c>
      <c r="AI76" s="99">
        <v>0</v>
      </c>
      <c r="AJ76" s="86">
        <v>5.17</v>
      </c>
      <c r="AK76" s="86">
        <v>42.86</v>
      </c>
      <c r="AL76" s="99">
        <v>0.03</v>
      </c>
      <c r="AM76" s="67" t="s">
        <v>395</v>
      </c>
      <c r="AN76" s="67" t="s">
        <v>210</v>
      </c>
      <c r="AO76" s="27">
        <v>1407.73</v>
      </c>
      <c r="AP76" s="27">
        <v>1156.23</v>
      </c>
      <c r="AQ76" s="27">
        <v>897.13</v>
      </c>
      <c r="AR76" s="27">
        <v>630.21</v>
      </c>
      <c r="AS76" s="27">
        <v>355.2</v>
      </c>
      <c r="AT76" s="27">
        <v>71.89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f t="shared" si="3"/>
        <v>2563.96</v>
      </c>
      <c r="CC76" s="27">
        <f t="shared" si="4"/>
        <v>1954.4300000000003</v>
      </c>
      <c r="CD76" s="27">
        <f t="shared" si="5"/>
        <v>4518.3900000000003</v>
      </c>
    </row>
    <row r="77" spans="1:82" x14ac:dyDescent="0.35">
      <c r="A77" s="93">
        <v>23014100</v>
      </c>
      <c r="B77" s="94">
        <v>1</v>
      </c>
      <c r="C77" s="94">
        <v>1</v>
      </c>
      <c r="D77" s="94">
        <v>1</v>
      </c>
      <c r="E77" s="94" t="s">
        <v>0</v>
      </c>
      <c r="F77" s="67" t="s">
        <v>369</v>
      </c>
      <c r="G77" s="67" t="s">
        <v>370</v>
      </c>
      <c r="H77" s="67" t="s">
        <v>371</v>
      </c>
      <c r="I77" s="67" t="s">
        <v>339</v>
      </c>
      <c r="J77" s="67" t="s">
        <v>372</v>
      </c>
      <c r="K77" s="67" t="s">
        <v>210</v>
      </c>
      <c r="L77" s="67" t="s">
        <v>373</v>
      </c>
      <c r="M77" s="67" t="s">
        <v>393</v>
      </c>
      <c r="N77" s="67" t="s">
        <v>394</v>
      </c>
      <c r="O77" s="79" t="s">
        <v>213</v>
      </c>
      <c r="P77" s="67" t="s">
        <v>213</v>
      </c>
      <c r="Q77" s="67" t="s">
        <v>210</v>
      </c>
      <c r="R77" s="4">
        <v>229473.98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229473.98</v>
      </c>
      <c r="AA77" s="95">
        <v>31979</v>
      </c>
      <c r="AB77" s="95">
        <v>47635</v>
      </c>
      <c r="AC77" s="96">
        <v>775671.25</v>
      </c>
      <c r="AD77" s="96">
        <v>775671.25</v>
      </c>
      <c r="AE77" s="96">
        <v>5.2527777777777782</v>
      </c>
      <c r="AF77" s="96">
        <v>42.861111111111114</v>
      </c>
      <c r="AG77" s="97">
        <v>0.03</v>
      </c>
      <c r="AH77" s="98" t="s">
        <v>381</v>
      </c>
      <c r="AI77" s="99">
        <v>0</v>
      </c>
      <c r="AJ77" s="86">
        <v>5.17</v>
      </c>
      <c r="AK77" s="86">
        <v>42.86</v>
      </c>
      <c r="AL77" s="99">
        <v>0.03</v>
      </c>
      <c r="AM77" s="67" t="s">
        <v>395</v>
      </c>
      <c r="AN77" s="67" t="s">
        <v>210</v>
      </c>
      <c r="AO77" s="27">
        <v>6594.07</v>
      </c>
      <c r="AP77" s="27">
        <v>5416</v>
      </c>
      <c r="AQ77" s="27">
        <v>4202.33</v>
      </c>
      <c r="AR77" s="27">
        <v>2951.97</v>
      </c>
      <c r="AS77" s="27">
        <v>1663.81</v>
      </c>
      <c r="AT77" s="27">
        <v>336.73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f t="shared" si="3"/>
        <v>12010.07</v>
      </c>
      <c r="CC77" s="27">
        <f t="shared" si="4"/>
        <v>9154.8399999999983</v>
      </c>
      <c r="CD77" s="27">
        <f t="shared" si="5"/>
        <v>21164.909999999996</v>
      </c>
    </row>
    <row r="78" spans="1:82" x14ac:dyDescent="0.35">
      <c r="A78" s="93">
        <v>20053000</v>
      </c>
      <c r="B78" s="94">
        <v>1</v>
      </c>
      <c r="C78" s="94">
        <v>0</v>
      </c>
      <c r="D78" s="94">
        <v>0</v>
      </c>
      <c r="E78" s="94" t="s">
        <v>0</v>
      </c>
      <c r="F78" s="67" t="s">
        <v>400</v>
      </c>
      <c r="G78" s="67" t="s">
        <v>400</v>
      </c>
      <c r="H78" s="67" t="s">
        <v>400</v>
      </c>
      <c r="I78" s="67" t="s">
        <v>401</v>
      </c>
      <c r="J78" s="67" t="s">
        <v>372</v>
      </c>
      <c r="K78" s="67" t="s">
        <v>1</v>
      </c>
      <c r="L78" s="67" t="s">
        <v>402</v>
      </c>
      <c r="M78" s="67" t="s">
        <v>411</v>
      </c>
      <c r="N78" s="67" t="s">
        <v>412</v>
      </c>
      <c r="O78" s="67" t="s">
        <v>5</v>
      </c>
      <c r="P78" s="67" t="s">
        <v>5</v>
      </c>
      <c r="Q78" s="67" t="s">
        <v>1</v>
      </c>
      <c r="R78" s="4">
        <v>3825.33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3825.33</v>
      </c>
      <c r="AA78" s="95">
        <v>31426</v>
      </c>
      <c r="AB78" s="95">
        <v>46036</v>
      </c>
      <c r="AC78" s="96">
        <v>14400000</v>
      </c>
      <c r="AD78" s="96">
        <v>3943388.48</v>
      </c>
      <c r="AE78" s="96">
        <v>0.87222222222222223</v>
      </c>
      <c r="AF78" s="96">
        <v>40</v>
      </c>
      <c r="AG78" s="97">
        <v>0.02</v>
      </c>
      <c r="AH78" s="98" t="s">
        <v>381</v>
      </c>
      <c r="AI78" s="99">
        <v>0</v>
      </c>
      <c r="AJ78" s="86">
        <v>0.79</v>
      </c>
      <c r="AK78" s="86">
        <v>40</v>
      </c>
      <c r="AL78" s="99">
        <v>0.02</v>
      </c>
      <c r="AM78" s="67" t="s">
        <v>1</v>
      </c>
      <c r="AN78" s="67" t="s">
        <v>1</v>
      </c>
      <c r="AO78" s="27">
        <v>38.25</v>
      </c>
      <c r="AP78" s="27">
        <v>19.13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f t="shared" si="3"/>
        <v>57.379999999999995</v>
      </c>
      <c r="CC78" s="27">
        <f t="shared" si="4"/>
        <v>0</v>
      </c>
      <c r="CD78" s="27">
        <f t="shared" si="5"/>
        <v>57.379999999999995</v>
      </c>
    </row>
    <row r="79" spans="1:82" x14ac:dyDescent="0.35">
      <c r="A79" s="93">
        <v>30060100</v>
      </c>
      <c r="B79" s="94">
        <v>1</v>
      </c>
      <c r="C79" s="94">
        <v>0</v>
      </c>
      <c r="D79" s="94">
        <v>0</v>
      </c>
      <c r="E79" s="94" t="s">
        <v>0</v>
      </c>
      <c r="F79" s="67" t="s">
        <v>400</v>
      </c>
      <c r="G79" s="67" t="s">
        <v>400</v>
      </c>
      <c r="H79" s="67" t="s">
        <v>400</v>
      </c>
      <c r="I79" s="67" t="s">
        <v>401</v>
      </c>
      <c r="J79" s="67" t="s">
        <v>372</v>
      </c>
      <c r="K79" s="67" t="s">
        <v>1</v>
      </c>
      <c r="L79" s="67" t="s">
        <v>402</v>
      </c>
      <c r="M79" s="67" t="s">
        <v>411</v>
      </c>
      <c r="N79" s="67" t="s">
        <v>412</v>
      </c>
      <c r="O79" s="67" t="s">
        <v>325</v>
      </c>
      <c r="P79" s="67" t="s">
        <v>325</v>
      </c>
      <c r="Q79" s="67" t="s">
        <v>1</v>
      </c>
      <c r="R79" s="4">
        <v>704041.92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704041.92</v>
      </c>
      <c r="AA79" s="95">
        <v>33284</v>
      </c>
      <c r="AB79" s="95">
        <v>47894</v>
      </c>
      <c r="AC79" s="96">
        <v>1584094.39</v>
      </c>
      <c r="AD79" s="96">
        <v>1584094.39</v>
      </c>
      <c r="AE79" s="96">
        <v>5.958333333333333</v>
      </c>
      <c r="AF79" s="96">
        <v>40</v>
      </c>
      <c r="AG79" s="97">
        <v>0.02</v>
      </c>
      <c r="AH79" s="98" t="s">
        <v>381</v>
      </c>
      <c r="AI79" s="99">
        <v>0</v>
      </c>
      <c r="AJ79" s="86">
        <v>5.88</v>
      </c>
      <c r="AK79" s="86">
        <v>40</v>
      </c>
      <c r="AL79" s="99">
        <v>0.02</v>
      </c>
      <c r="AM79" s="67" t="s">
        <v>1</v>
      </c>
      <c r="AN79" s="67" t="s">
        <v>1</v>
      </c>
      <c r="AO79" s="27">
        <v>7040.42</v>
      </c>
      <c r="AP79" s="27">
        <v>12320.740000000002</v>
      </c>
      <c r="AQ79" s="27">
        <v>9973.93</v>
      </c>
      <c r="AR79" s="27">
        <v>7627.12</v>
      </c>
      <c r="AS79" s="27">
        <v>5280.32</v>
      </c>
      <c r="AT79" s="27">
        <v>2933.51</v>
      </c>
      <c r="AU79" s="27">
        <v>586.70000000000005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f t="shared" si="3"/>
        <v>19361.160000000003</v>
      </c>
      <c r="CC79" s="27">
        <f t="shared" si="4"/>
        <v>26401.579999999998</v>
      </c>
      <c r="CD79" s="27">
        <f t="shared" si="5"/>
        <v>45762.740000000005</v>
      </c>
    </row>
    <row r="80" spans="1:82" x14ac:dyDescent="0.35">
      <c r="A80" s="93">
        <v>20062000</v>
      </c>
      <c r="B80" s="94">
        <v>1</v>
      </c>
      <c r="C80" s="94">
        <v>0</v>
      </c>
      <c r="D80" s="94">
        <v>0</v>
      </c>
      <c r="E80" s="94" t="s">
        <v>0</v>
      </c>
      <c r="F80" s="67" t="s">
        <v>400</v>
      </c>
      <c r="G80" s="67" t="s">
        <v>400</v>
      </c>
      <c r="H80" s="67" t="s">
        <v>400</v>
      </c>
      <c r="I80" s="67" t="s">
        <v>400</v>
      </c>
      <c r="J80" s="67" t="s">
        <v>372</v>
      </c>
      <c r="K80" s="67" t="s">
        <v>1</v>
      </c>
      <c r="L80" s="67" t="s">
        <v>413</v>
      </c>
      <c r="M80" s="67" t="s">
        <v>411</v>
      </c>
      <c r="N80" s="67" t="s">
        <v>412</v>
      </c>
      <c r="O80" s="67" t="s">
        <v>38</v>
      </c>
      <c r="P80" s="67" t="s">
        <v>38</v>
      </c>
      <c r="Q80" s="67" t="s">
        <v>1</v>
      </c>
      <c r="R80" s="4">
        <v>567184.64000000001</v>
      </c>
      <c r="S80" s="4">
        <v>0</v>
      </c>
      <c r="T80" s="4">
        <v>37812.959999999999</v>
      </c>
      <c r="U80" s="4">
        <v>5667.65</v>
      </c>
      <c r="V80" s="4">
        <v>0</v>
      </c>
      <c r="W80" s="4">
        <v>0</v>
      </c>
      <c r="X80" s="4">
        <v>0</v>
      </c>
      <c r="Y80" s="4">
        <v>0</v>
      </c>
      <c r="Z80" s="4">
        <v>529371.67999999993</v>
      </c>
      <c r="AA80" s="95">
        <v>33699</v>
      </c>
      <c r="AB80" s="95">
        <v>48310</v>
      </c>
      <c r="AC80" s="67">
        <v>2270200</v>
      </c>
      <c r="AD80" s="67">
        <v>2268767.86</v>
      </c>
      <c r="AE80" s="67">
        <v>7.1</v>
      </c>
      <c r="AF80" s="67">
        <v>40.00277777777778</v>
      </c>
      <c r="AG80" s="97">
        <v>0.02</v>
      </c>
      <c r="AH80" s="98" t="s">
        <v>381</v>
      </c>
      <c r="AI80" s="99">
        <v>0</v>
      </c>
      <c r="AJ80" s="86">
        <v>7.02</v>
      </c>
      <c r="AK80" s="86">
        <v>40</v>
      </c>
      <c r="AL80" s="99">
        <v>0.02</v>
      </c>
      <c r="AM80" s="67" t="s">
        <v>1</v>
      </c>
      <c r="AN80" s="67" t="s">
        <v>1</v>
      </c>
      <c r="AO80" s="27">
        <v>5293.72</v>
      </c>
      <c r="AP80" s="27">
        <v>9453.0499999999993</v>
      </c>
      <c r="AQ80" s="27">
        <v>7940.53</v>
      </c>
      <c r="AR80" s="27">
        <v>6428.01</v>
      </c>
      <c r="AS80" s="27">
        <v>4915.49</v>
      </c>
      <c r="AT80" s="27">
        <v>3402.9700000000003</v>
      </c>
      <c r="AU80" s="27">
        <v>1890.45</v>
      </c>
      <c r="AV80" s="27">
        <v>378.03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f t="shared" si="3"/>
        <v>14746.77</v>
      </c>
      <c r="CC80" s="27">
        <f t="shared" si="4"/>
        <v>24955.48</v>
      </c>
      <c r="CD80" s="27">
        <f t="shared" si="5"/>
        <v>39702.25</v>
      </c>
    </row>
    <row r="81" spans="1:82" x14ac:dyDescent="0.35">
      <c r="A81" s="93">
        <v>20301000</v>
      </c>
      <c r="B81" s="94">
        <v>1</v>
      </c>
      <c r="C81" s="94">
        <v>1</v>
      </c>
      <c r="D81" s="94">
        <v>0</v>
      </c>
      <c r="E81" s="94" t="s">
        <v>0</v>
      </c>
      <c r="F81" s="67" t="s">
        <v>369</v>
      </c>
      <c r="G81" s="67" t="s">
        <v>370</v>
      </c>
      <c r="H81" s="67" t="s">
        <v>382</v>
      </c>
      <c r="I81" s="67" t="s">
        <v>408</v>
      </c>
      <c r="J81" s="67" t="s">
        <v>372</v>
      </c>
      <c r="K81" s="67" t="s">
        <v>1</v>
      </c>
      <c r="L81" s="67" t="s">
        <v>414</v>
      </c>
      <c r="M81" s="67" t="s">
        <v>411</v>
      </c>
      <c r="N81" s="67" t="s">
        <v>412</v>
      </c>
      <c r="O81" s="67" t="s">
        <v>87</v>
      </c>
      <c r="P81" s="67" t="s">
        <v>87</v>
      </c>
      <c r="Q81" s="67" t="s">
        <v>1</v>
      </c>
      <c r="R81" s="4">
        <v>8500000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8500000</v>
      </c>
      <c r="AA81" s="95">
        <v>41540</v>
      </c>
      <c r="AB81" s="95">
        <v>48837</v>
      </c>
      <c r="AC81" s="96">
        <v>15000000</v>
      </c>
      <c r="AD81" s="96">
        <v>15000000</v>
      </c>
      <c r="AE81" s="96">
        <v>8.5416666666666661</v>
      </c>
      <c r="AF81" s="96">
        <v>19.977777777777778</v>
      </c>
      <c r="AG81" s="97">
        <v>5.8048599999999999E-2</v>
      </c>
      <c r="AH81" s="98" t="s">
        <v>415</v>
      </c>
      <c r="AI81" s="99">
        <v>0</v>
      </c>
      <c r="AJ81" s="86">
        <v>8.4600000000000009</v>
      </c>
      <c r="AK81" s="86">
        <v>19.98</v>
      </c>
      <c r="AL81" s="99">
        <v>5.8048599999999999E-2</v>
      </c>
      <c r="AM81" s="67" t="s">
        <v>1</v>
      </c>
      <c r="AN81" s="67" t="s">
        <v>1</v>
      </c>
      <c r="AO81" s="27">
        <v>338997.87</v>
      </c>
      <c r="AP81" s="27">
        <v>612970.57000000007</v>
      </c>
      <c r="AQ81" s="27">
        <v>533856.61</v>
      </c>
      <c r="AR81" s="27">
        <v>456043.17</v>
      </c>
      <c r="AS81" s="27">
        <v>375628.71</v>
      </c>
      <c r="AT81" s="27">
        <v>296514.76</v>
      </c>
      <c r="AU81" s="27">
        <v>217400.81</v>
      </c>
      <c r="AV81" s="27">
        <v>138720.35</v>
      </c>
      <c r="AW81" s="27">
        <v>59172.9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f t="shared" si="3"/>
        <v>951968.44000000006</v>
      </c>
      <c r="CC81" s="27">
        <f t="shared" si="4"/>
        <v>2077337.31</v>
      </c>
      <c r="CD81" s="27">
        <f t="shared" si="5"/>
        <v>3029305.75</v>
      </c>
    </row>
    <row r="82" spans="1:82" x14ac:dyDescent="0.35">
      <c r="A82" s="93">
        <v>20345000</v>
      </c>
      <c r="B82" s="94">
        <v>1</v>
      </c>
      <c r="C82" s="94">
        <v>0</v>
      </c>
      <c r="D82" s="94">
        <v>0</v>
      </c>
      <c r="E82" s="94" t="s">
        <v>0</v>
      </c>
      <c r="F82" s="67" t="s">
        <v>400</v>
      </c>
      <c r="G82" s="67" t="s">
        <v>400</v>
      </c>
      <c r="H82" s="67" t="s">
        <v>400</v>
      </c>
      <c r="I82" s="67" t="s">
        <v>400</v>
      </c>
      <c r="J82" s="67" t="s">
        <v>372</v>
      </c>
      <c r="K82" s="67" t="s">
        <v>1</v>
      </c>
      <c r="L82" s="67" t="s">
        <v>416</v>
      </c>
      <c r="M82" s="67" t="s">
        <v>411</v>
      </c>
      <c r="N82" s="67" t="s">
        <v>412</v>
      </c>
      <c r="O82" s="67" t="s">
        <v>129</v>
      </c>
      <c r="P82" s="67" t="s">
        <v>129</v>
      </c>
      <c r="Q82" s="67" t="s">
        <v>1</v>
      </c>
      <c r="R82" s="4">
        <v>93800000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93800000</v>
      </c>
      <c r="AA82" s="95">
        <v>44028</v>
      </c>
      <c r="AB82" s="95">
        <v>53158</v>
      </c>
      <c r="AC82" s="96">
        <v>93800000</v>
      </c>
      <c r="AD82" s="96">
        <v>93800000</v>
      </c>
      <c r="AE82" s="96">
        <v>20.375</v>
      </c>
      <c r="AF82" s="96">
        <v>24.997222222222224</v>
      </c>
      <c r="AG82" s="97">
        <v>6.1876300000000002E-2</v>
      </c>
      <c r="AH82" s="98" t="s">
        <v>415</v>
      </c>
      <c r="AI82" s="99">
        <v>0</v>
      </c>
      <c r="AJ82" s="86">
        <v>20.29</v>
      </c>
      <c r="AK82" s="86">
        <v>25</v>
      </c>
      <c r="AL82" s="99">
        <v>6.1876300000000002E-2</v>
      </c>
      <c r="AM82" s="67" t="s">
        <v>1</v>
      </c>
      <c r="AN82" s="67" t="s">
        <v>1</v>
      </c>
      <c r="AO82" s="27">
        <v>3107357.13</v>
      </c>
      <c r="AP82" s="27">
        <v>6188533.4900000002</v>
      </c>
      <c r="AQ82" s="27">
        <v>5875222.6100000003</v>
      </c>
      <c r="AR82" s="27">
        <v>5576933.5</v>
      </c>
      <c r="AS82" s="27">
        <v>5248600.87</v>
      </c>
      <c r="AT82" s="27">
        <v>4935290</v>
      </c>
      <c r="AU82" s="27">
        <v>4621979.13</v>
      </c>
      <c r="AV82" s="27">
        <v>4320256.47</v>
      </c>
      <c r="AW82" s="27">
        <v>3995357.4</v>
      </c>
      <c r="AX82" s="27">
        <v>3682046.52</v>
      </c>
      <c r="AY82" s="27">
        <v>3368735.65</v>
      </c>
      <c r="AZ82" s="27">
        <v>3063579.44</v>
      </c>
      <c r="BA82" s="27">
        <v>2742113.91</v>
      </c>
      <c r="BB82" s="27">
        <v>2428803.0299999998</v>
      </c>
      <c r="BC82" s="27">
        <v>2115492.17</v>
      </c>
      <c r="BD82" s="27">
        <v>1806902.42</v>
      </c>
      <c r="BE82" s="27">
        <v>1488870.42</v>
      </c>
      <c r="BF82" s="27">
        <v>1175559.56</v>
      </c>
      <c r="BG82" s="27">
        <v>862248.68</v>
      </c>
      <c r="BH82" s="27">
        <v>550225.39</v>
      </c>
      <c r="BI82" s="27">
        <v>235626.94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f t="shared" si="3"/>
        <v>9295890.620000001</v>
      </c>
      <c r="CC82" s="27">
        <f t="shared" si="4"/>
        <v>58093844.110000007</v>
      </c>
      <c r="CD82" s="27">
        <f t="shared" si="5"/>
        <v>67389734.730000004</v>
      </c>
    </row>
    <row r="83" spans="1:82" x14ac:dyDescent="0.35">
      <c r="A83" s="93">
        <v>20265000</v>
      </c>
      <c r="B83" s="94">
        <v>1</v>
      </c>
      <c r="C83" s="94">
        <v>1</v>
      </c>
      <c r="D83" s="94">
        <v>0</v>
      </c>
      <c r="E83" s="94" t="s">
        <v>0</v>
      </c>
      <c r="F83" s="67" t="s">
        <v>369</v>
      </c>
      <c r="G83" s="67" t="s">
        <v>370</v>
      </c>
      <c r="H83" s="67" t="s">
        <v>382</v>
      </c>
      <c r="I83" s="67" t="s">
        <v>383</v>
      </c>
      <c r="J83" s="67" t="s">
        <v>372</v>
      </c>
      <c r="K83" s="67" t="s">
        <v>1</v>
      </c>
      <c r="L83" s="67" t="s">
        <v>417</v>
      </c>
      <c r="M83" s="67" t="s">
        <v>411</v>
      </c>
      <c r="N83" s="67" t="s">
        <v>412</v>
      </c>
      <c r="O83" s="67" t="s">
        <v>53</v>
      </c>
      <c r="P83" s="67" t="s">
        <v>53</v>
      </c>
      <c r="Q83" s="67" t="s">
        <v>1</v>
      </c>
      <c r="R83" s="4">
        <v>440928.73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440928.73</v>
      </c>
      <c r="AA83" s="95">
        <v>38715</v>
      </c>
      <c r="AB83" s="95">
        <v>46006</v>
      </c>
      <c r="AC83" s="96">
        <v>8000000</v>
      </c>
      <c r="AD83" s="96">
        <v>7029193.7000000002</v>
      </c>
      <c r="AE83" s="96">
        <v>0.79166666666666663</v>
      </c>
      <c r="AF83" s="96">
        <v>19.961111111111112</v>
      </c>
      <c r="AG83" s="97">
        <v>6.3625299999999996E-2</v>
      </c>
      <c r="AH83" s="98" t="s">
        <v>415</v>
      </c>
      <c r="AI83" s="99">
        <v>0</v>
      </c>
      <c r="AJ83" s="86">
        <v>0.71</v>
      </c>
      <c r="AK83" s="86">
        <v>19.96</v>
      </c>
      <c r="AL83" s="99">
        <v>6.3625299999999996E-2</v>
      </c>
      <c r="AM83" s="67" t="s">
        <v>1</v>
      </c>
      <c r="AN83" s="67" t="s">
        <v>1</v>
      </c>
      <c r="AO83" s="27">
        <v>22109.06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0</v>
      </c>
      <c r="CA83" s="27">
        <v>0</v>
      </c>
      <c r="CB83" s="27">
        <f t="shared" si="3"/>
        <v>22109.06</v>
      </c>
      <c r="CC83" s="27">
        <f t="shared" si="4"/>
        <v>0</v>
      </c>
      <c r="CD83" s="27">
        <f t="shared" si="5"/>
        <v>22109.06</v>
      </c>
    </row>
    <row r="84" spans="1:82" x14ac:dyDescent="0.35">
      <c r="A84" s="93">
        <v>20269000</v>
      </c>
      <c r="B84" s="94">
        <v>1</v>
      </c>
      <c r="C84" s="94">
        <v>1</v>
      </c>
      <c r="D84" s="94">
        <v>0</v>
      </c>
      <c r="E84" s="94" t="s">
        <v>0</v>
      </c>
      <c r="F84" s="67" t="s">
        <v>369</v>
      </c>
      <c r="G84" s="67" t="s">
        <v>370</v>
      </c>
      <c r="H84" s="67" t="s">
        <v>382</v>
      </c>
      <c r="I84" s="67" t="s">
        <v>383</v>
      </c>
      <c r="J84" s="67" t="s">
        <v>372</v>
      </c>
      <c r="K84" s="67" t="s">
        <v>1</v>
      </c>
      <c r="L84" s="67" t="s">
        <v>417</v>
      </c>
      <c r="M84" s="67" t="s">
        <v>411</v>
      </c>
      <c r="N84" s="67" t="s">
        <v>412</v>
      </c>
      <c r="O84" s="67" t="s">
        <v>57</v>
      </c>
      <c r="P84" s="67" t="s">
        <v>57</v>
      </c>
      <c r="Q84" s="67" t="s">
        <v>1</v>
      </c>
      <c r="R84" s="4">
        <v>4766696.5199999996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4766696.5199999996</v>
      </c>
      <c r="AA84" s="95">
        <v>39146</v>
      </c>
      <c r="AB84" s="95">
        <v>46451</v>
      </c>
      <c r="AC84" s="96">
        <v>37100000</v>
      </c>
      <c r="AD84" s="96">
        <v>35314037.869999997</v>
      </c>
      <c r="AE84" s="96">
        <v>2.0138888888888888</v>
      </c>
      <c r="AF84" s="96">
        <v>20</v>
      </c>
      <c r="AG84" s="97">
        <v>5.3900000000000003E-2</v>
      </c>
      <c r="AH84" s="98" t="s">
        <v>381</v>
      </c>
      <c r="AI84" s="99">
        <v>0</v>
      </c>
      <c r="AJ84" s="86">
        <v>1.93</v>
      </c>
      <c r="AK84" s="86">
        <v>20</v>
      </c>
      <c r="AL84" s="99">
        <v>5.3900000000000003E-2</v>
      </c>
      <c r="AM84" s="67" t="s">
        <v>1</v>
      </c>
      <c r="AN84" s="67" t="s">
        <v>1</v>
      </c>
      <c r="AO84" s="27">
        <v>129518.33</v>
      </c>
      <c r="AP84" s="27">
        <v>160314.12</v>
      </c>
      <c r="AQ84" s="27">
        <v>31851.65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7">
        <v>0</v>
      </c>
      <c r="BE84" s="27">
        <v>0</v>
      </c>
      <c r="BF84" s="27">
        <v>0</v>
      </c>
      <c r="BG84" s="27">
        <v>0</v>
      </c>
      <c r="BH84" s="27">
        <v>0</v>
      </c>
      <c r="BI84" s="27">
        <v>0</v>
      </c>
      <c r="BJ84" s="27">
        <v>0</v>
      </c>
      <c r="BK84" s="27">
        <v>0</v>
      </c>
      <c r="BL84" s="27">
        <v>0</v>
      </c>
      <c r="BM84" s="27">
        <v>0</v>
      </c>
      <c r="BN84" s="27">
        <v>0</v>
      </c>
      <c r="BO84" s="27">
        <v>0</v>
      </c>
      <c r="BP84" s="27">
        <v>0</v>
      </c>
      <c r="BQ84" s="27">
        <v>0</v>
      </c>
      <c r="BR84" s="27">
        <v>0</v>
      </c>
      <c r="BS84" s="27">
        <v>0</v>
      </c>
      <c r="BT84" s="27">
        <v>0</v>
      </c>
      <c r="BU84" s="27">
        <v>0</v>
      </c>
      <c r="BV84" s="27">
        <v>0</v>
      </c>
      <c r="BW84" s="27">
        <v>0</v>
      </c>
      <c r="BX84" s="27">
        <v>0</v>
      </c>
      <c r="BY84" s="27">
        <v>0</v>
      </c>
      <c r="BZ84" s="27">
        <v>0</v>
      </c>
      <c r="CA84" s="27">
        <v>0</v>
      </c>
      <c r="CB84" s="27">
        <f t="shared" si="3"/>
        <v>289832.45</v>
      </c>
      <c r="CC84" s="27">
        <f t="shared" si="4"/>
        <v>31851.65</v>
      </c>
      <c r="CD84" s="27">
        <f t="shared" si="5"/>
        <v>321684.10000000003</v>
      </c>
    </row>
    <row r="85" spans="1:82" x14ac:dyDescent="0.35">
      <c r="A85" s="93">
        <v>20274000</v>
      </c>
      <c r="B85" s="94">
        <v>1</v>
      </c>
      <c r="C85" s="94">
        <v>1</v>
      </c>
      <c r="D85" s="94">
        <v>0</v>
      </c>
      <c r="E85" s="94" t="s">
        <v>0</v>
      </c>
      <c r="F85" s="67" t="s">
        <v>369</v>
      </c>
      <c r="G85" s="67" t="s">
        <v>378</v>
      </c>
      <c r="H85" s="67" t="s">
        <v>378</v>
      </c>
      <c r="I85" s="67" t="s">
        <v>378</v>
      </c>
      <c r="J85" s="67" t="s">
        <v>372</v>
      </c>
      <c r="K85" s="67" t="s">
        <v>1</v>
      </c>
      <c r="L85" s="67" t="s">
        <v>418</v>
      </c>
      <c r="M85" s="67" t="s">
        <v>411</v>
      </c>
      <c r="N85" s="67" t="s">
        <v>412</v>
      </c>
      <c r="O85" s="67" t="s">
        <v>62</v>
      </c>
      <c r="P85" s="67" t="s">
        <v>62</v>
      </c>
      <c r="Q85" s="67" t="s">
        <v>1</v>
      </c>
      <c r="R85" s="4">
        <v>28301349.25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28301349.25</v>
      </c>
      <c r="AA85" s="95">
        <v>39428</v>
      </c>
      <c r="AB85" s="95">
        <v>48560</v>
      </c>
      <c r="AC85" s="96">
        <v>67100000</v>
      </c>
      <c r="AD85" s="96">
        <v>67100000</v>
      </c>
      <c r="AE85" s="96">
        <v>7.7833333333333332</v>
      </c>
      <c r="AF85" s="96">
        <v>25</v>
      </c>
      <c r="AG85" s="97">
        <v>7.2817800000000002E-2</v>
      </c>
      <c r="AH85" s="98" t="s">
        <v>419</v>
      </c>
      <c r="AI85" s="99">
        <v>0</v>
      </c>
      <c r="AJ85" s="86">
        <v>7.7</v>
      </c>
      <c r="AK85" s="86">
        <v>25</v>
      </c>
      <c r="AL85" s="99">
        <v>7.2817800000000002E-2</v>
      </c>
      <c r="AM85" s="67" t="s">
        <v>1</v>
      </c>
      <c r="AN85" s="67" t="s">
        <v>1</v>
      </c>
      <c r="AO85" s="27">
        <v>1996440.67</v>
      </c>
      <c r="AP85" s="27">
        <v>1738835.4300000002</v>
      </c>
      <c r="AQ85" s="27">
        <v>1481230.18</v>
      </c>
      <c r="AR85" s="27">
        <v>1223624.93</v>
      </c>
      <c r="AS85" s="27">
        <v>966019.69</v>
      </c>
      <c r="AT85" s="27">
        <v>708414.43</v>
      </c>
      <c r="AU85" s="27">
        <v>450809.19</v>
      </c>
      <c r="AV85" s="27">
        <v>193203.93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0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0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0</v>
      </c>
      <c r="CB85" s="27">
        <f t="shared" si="3"/>
        <v>3735276.1</v>
      </c>
      <c r="CC85" s="27">
        <f t="shared" si="4"/>
        <v>5023302.3499999996</v>
      </c>
      <c r="CD85" s="27">
        <f t="shared" si="5"/>
        <v>8758578.4499999993</v>
      </c>
    </row>
    <row r="86" spans="1:82" x14ac:dyDescent="0.35">
      <c r="A86" s="93">
        <v>20267000</v>
      </c>
      <c r="B86" s="94">
        <v>1</v>
      </c>
      <c r="C86" s="94">
        <v>1</v>
      </c>
      <c r="D86" s="94">
        <v>0</v>
      </c>
      <c r="E86" s="94" t="s">
        <v>0</v>
      </c>
      <c r="F86" s="67" t="s">
        <v>369</v>
      </c>
      <c r="G86" s="67" t="s">
        <v>378</v>
      </c>
      <c r="H86" s="67" t="s">
        <v>378</v>
      </c>
      <c r="I86" s="67" t="s">
        <v>378</v>
      </c>
      <c r="J86" s="67" t="s">
        <v>372</v>
      </c>
      <c r="K86" s="67" t="s">
        <v>1</v>
      </c>
      <c r="L86" s="67" t="s">
        <v>420</v>
      </c>
      <c r="M86" s="67" t="s">
        <v>411</v>
      </c>
      <c r="N86" s="67" t="s">
        <v>412</v>
      </c>
      <c r="O86" s="67" t="s">
        <v>55</v>
      </c>
      <c r="P86" s="67" t="s">
        <v>55</v>
      </c>
      <c r="Q86" s="67" t="s">
        <v>1</v>
      </c>
      <c r="R86" s="4">
        <v>22859109.82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22859109.82</v>
      </c>
      <c r="AA86" s="95">
        <v>39058</v>
      </c>
      <c r="AB86" s="95">
        <v>48189</v>
      </c>
      <c r="AC86" s="96">
        <v>61250000</v>
      </c>
      <c r="AD86" s="96">
        <v>61250000</v>
      </c>
      <c r="AE86" s="96">
        <v>6.7694444444444448</v>
      </c>
      <c r="AF86" s="96">
        <v>25</v>
      </c>
      <c r="AG86" s="97">
        <v>7.2956800000000002E-2</v>
      </c>
      <c r="AH86" s="98" t="s">
        <v>419</v>
      </c>
      <c r="AI86" s="99">
        <v>0</v>
      </c>
      <c r="AJ86" s="86">
        <v>6.69</v>
      </c>
      <c r="AK86" s="86">
        <v>25</v>
      </c>
      <c r="AL86" s="99">
        <v>7.2956800000000002E-2</v>
      </c>
      <c r="AM86" s="67" t="s">
        <v>1</v>
      </c>
      <c r="AN86" s="67" t="s">
        <v>1</v>
      </c>
      <c r="AO86" s="27">
        <v>268159.13</v>
      </c>
      <c r="AP86" s="27">
        <v>228427.82</v>
      </c>
      <c r="AQ86" s="27">
        <v>188696.51</v>
      </c>
      <c r="AR86" s="27">
        <v>149400.60999999999</v>
      </c>
      <c r="AS86" s="27">
        <v>109233.88</v>
      </c>
      <c r="AT86" s="27">
        <v>69502.58</v>
      </c>
      <c r="AU86" s="27">
        <v>29771.27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f t="shared" si="3"/>
        <v>496586.95</v>
      </c>
      <c r="CC86" s="27">
        <f t="shared" si="4"/>
        <v>546604.85</v>
      </c>
      <c r="CD86" s="27">
        <f t="shared" si="5"/>
        <v>1043191.8</v>
      </c>
    </row>
    <row r="87" spans="1:82" x14ac:dyDescent="0.35">
      <c r="A87" s="93">
        <v>30059100</v>
      </c>
      <c r="B87" s="94">
        <v>1</v>
      </c>
      <c r="C87" s="94">
        <v>1</v>
      </c>
      <c r="D87" s="94">
        <v>0</v>
      </c>
      <c r="E87" s="94" t="s">
        <v>0</v>
      </c>
      <c r="F87" s="67" t="s">
        <v>369</v>
      </c>
      <c r="G87" s="67" t="s">
        <v>378</v>
      </c>
      <c r="H87" s="67" t="s">
        <v>378</v>
      </c>
      <c r="I87" s="67" t="s">
        <v>378</v>
      </c>
      <c r="J87" s="67" t="s">
        <v>372</v>
      </c>
      <c r="K87" s="67" t="s">
        <v>1</v>
      </c>
      <c r="L87" s="67" t="s">
        <v>420</v>
      </c>
      <c r="M87" s="67" t="s">
        <v>411</v>
      </c>
      <c r="N87" s="67" t="s">
        <v>412</v>
      </c>
      <c r="O87" s="67" t="s">
        <v>323</v>
      </c>
      <c r="P87" s="67" t="s">
        <v>323</v>
      </c>
      <c r="Q87" s="67" t="s">
        <v>1</v>
      </c>
      <c r="R87" s="4">
        <v>669329.64</v>
      </c>
      <c r="S87" s="4">
        <v>0</v>
      </c>
      <c r="T87" s="4">
        <v>55786.98</v>
      </c>
      <c r="U87" s="4">
        <v>6658.41</v>
      </c>
      <c r="V87" s="4">
        <v>0</v>
      </c>
      <c r="W87" s="4">
        <v>0</v>
      </c>
      <c r="X87" s="4">
        <v>0</v>
      </c>
      <c r="Y87" s="4">
        <v>0</v>
      </c>
      <c r="Z87" s="4">
        <v>613542.66</v>
      </c>
      <c r="AA87" s="95">
        <v>33176</v>
      </c>
      <c r="AB87" s="95">
        <v>47780</v>
      </c>
      <c r="AC87" s="96">
        <v>1506134.34</v>
      </c>
      <c r="AD87" s="96">
        <v>1506134.34</v>
      </c>
      <c r="AE87" s="96">
        <v>5.65</v>
      </c>
      <c r="AF87" s="96">
        <v>39.983333333333334</v>
      </c>
      <c r="AG87" s="97">
        <v>0.02</v>
      </c>
      <c r="AH87" s="98" t="s">
        <v>381</v>
      </c>
      <c r="AI87" s="99">
        <v>0</v>
      </c>
      <c r="AJ87" s="86">
        <v>5.57</v>
      </c>
      <c r="AK87" s="86">
        <v>39.979999999999997</v>
      </c>
      <c r="AL87" s="99">
        <v>0.02</v>
      </c>
      <c r="AM87" s="67" t="s">
        <v>1</v>
      </c>
      <c r="AN87" s="67" t="s">
        <v>1</v>
      </c>
      <c r="AO87" s="27">
        <v>6135.43</v>
      </c>
      <c r="AP87" s="27">
        <v>10597.25</v>
      </c>
      <c r="AQ87" s="27">
        <v>8365.77</v>
      </c>
      <c r="AR87" s="27">
        <v>6134.29</v>
      </c>
      <c r="AS87" s="27">
        <v>3902.81</v>
      </c>
      <c r="AT87" s="27">
        <v>1671.33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f t="shared" si="3"/>
        <v>16732.68</v>
      </c>
      <c r="CC87" s="27">
        <f t="shared" si="4"/>
        <v>20074.200000000004</v>
      </c>
      <c r="CD87" s="27">
        <f t="shared" si="5"/>
        <v>36806.880000000005</v>
      </c>
    </row>
    <row r="88" spans="1:82" x14ac:dyDescent="0.35">
      <c r="A88" s="93">
        <v>20070000</v>
      </c>
      <c r="B88" s="94">
        <v>1</v>
      </c>
      <c r="C88" s="94">
        <v>1</v>
      </c>
      <c r="D88" s="94">
        <v>1</v>
      </c>
      <c r="E88" s="94" t="s">
        <v>37</v>
      </c>
      <c r="F88" s="67" t="s">
        <v>369</v>
      </c>
      <c r="G88" s="67" t="s">
        <v>370</v>
      </c>
      <c r="H88" s="67" t="s">
        <v>371</v>
      </c>
      <c r="I88" s="67" t="s">
        <v>339</v>
      </c>
      <c r="J88" s="67" t="s">
        <v>372</v>
      </c>
      <c r="K88" s="67" t="s">
        <v>1</v>
      </c>
      <c r="L88" s="67" t="s">
        <v>373</v>
      </c>
      <c r="M88" s="67" t="s">
        <v>411</v>
      </c>
      <c r="N88" s="67" t="s">
        <v>412</v>
      </c>
      <c r="O88" s="67" t="s">
        <v>39</v>
      </c>
      <c r="P88" s="67" t="s">
        <v>39</v>
      </c>
      <c r="Q88" s="67" t="s">
        <v>1</v>
      </c>
      <c r="R88" s="4">
        <v>12999561.211999999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12999561.211999999</v>
      </c>
      <c r="AA88" s="95">
        <v>35868</v>
      </c>
      <c r="AB88" s="95">
        <v>50478</v>
      </c>
      <c r="AC88" s="96">
        <v>30000000</v>
      </c>
      <c r="AD88" s="96">
        <v>29998987.620000001</v>
      </c>
      <c r="AE88" s="96">
        <v>13.03888888888889</v>
      </c>
      <c r="AF88" s="96">
        <v>40</v>
      </c>
      <c r="AG88" s="97">
        <v>0.02</v>
      </c>
      <c r="AH88" s="98" t="s">
        <v>381</v>
      </c>
      <c r="AI88" s="99">
        <v>0</v>
      </c>
      <c r="AJ88" s="86">
        <v>12.96</v>
      </c>
      <c r="AK88" s="86">
        <v>40</v>
      </c>
      <c r="AL88" s="99">
        <v>0.02</v>
      </c>
      <c r="AM88" s="67" t="s">
        <v>1</v>
      </c>
      <c r="AN88" s="67" t="s">
        <v>1</v>
      </c>
      <c r="AO88" s="27">
        <v>131064.07</v>
      </c>
      <c r="AP88" s="27">
        <v>244950.64</v>
      </c>
      <c r="AQ88" s="27">
        <v>224951.32</v>
      </c>
      <c r="AR88" s="27">
        <v>205527.32</v>
      </c>
      <c r="AS88" s="27">
        <v>184952.66</v>
      </c>
      <c r="AT88" s="27">
        <v>164953.32999999999</v>
      </c>
      <c r="AU88" s="27">
        <v>144954.01</v>
      </c>
      <c r="AV88" s="27">
        <v>125310.84</v>
      </c>
      <c r="AW88" s="27">
        <v>104955.36</v>
      </c>
      <c r="AX88" s="27">
        <v>84956.04</v>
      </c>
      <c r="AY88" s="27">
        <v>64956.71</v>
      </c>
      <c r="AZ88" s="27">
        <v>45094.37</v>
      </c>
      <c r="BA88" s="27">
        <v>24958.06</v>
      </c>
      <c r="BB88" s="27">
        <v>4958.74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f t="shared" si="3"/>
        <v>376014.71</v>
      </c>
      <c r="CC88" s="27">
        <f t="shared" si="4"/>
        <v>1380528.7600000002</v>
      </c>
      <c r="CD88" s="27">
        <f t="shared" si="5"/>
        <v>1756543.4700000002</v>
      </c>
    </row>
    <row r="89" spans="1:82" x14ac:dyDescent="0.35">
      <c r="A89" s="93">
        <v>20252000</v>
      </c>
      <c r="B89" s="94">
        <v>1</v>
      </c>
      <c r="C89" s="94">
        <v>1</v>
      </c>
      <c r="D89" s="94">
        <v>1</v>
      </c>
      <c r="E89" s="94" t="s">
        <v>0</v>
      </c>
      <c r="F89" s="67" t="s">
        <v>369</v>
      </c>
      <c r="G89" s="67" t="s">
        <v>370</v>
      </c>
      <c r="H89" s="67" t="s">
        <v>371</v>
      </c>
      <c r="I89" s="67" t="s">
        <v>339</v>
      </c>
      <c r="J89" s="67" t="s">
        <v>372</v>
      </c>
      <c r="K89" s="67" t="s">
        <v>1</v>
      </c>
      <c r="L89" s="67" t="s">
        <v>373</v>
      </c>
      <c r="M89" s="67" t="s">
        <v>411</v>
      </c>
      <c r="N89" s="67" t="s">
        <v>412</v>
      </c>
      <c r="O89" s="67" t="s">
        <v>43</v>
      </c>
      <c r="P89" s="67" t="s">
        <v>43</v>
      </c>
      <c r="Q89" s="67" t="s">
        <v>1</v>
      </c>
      <c r="R89" s="4">
        <v>277455.42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277455.42</v>
      </c>
      <c r="AA89" s="95">
        <v>36970</v>
      </c>
      <c r="AB89" s="95">
        <v>46101</v>
      </c>
      <c r="AC89" s="96">
        <v>4500000</v>
      </c>
      <c r="AD89" s="96">
        <v>4161833.75</v>
      </c>
      <c r="AE89" s="96">
        <v>1.0555555555555556</v>
      </c>
      <c r="AF89" s="96">
        <v>25</v>
      </c>
      <c r="AG89" s="97">
        <v>5.3900000000000003E-2</v>
      </c>
      <c r="AH89" s="98" t="s">
        <v>381</v>
      </c>
      <c r="AI89" s="99">
        <v>0</v>
      </c>
      <c r="AJ89" s="86">
        <v>0.97</v>
      </c>
      <c r="AK89" s="86">
        <v>25</v>
      </c>
      <c r="AL89" s="99">
        <v>5.3900000000000003E-2</v>
      </c>
      <c r="AM89" s="67" t="s">
        <v>1</v>
      </c>
      <c r="AN89" s="67" t="s">
        <v>1</v>
      </c>
      <c r="AO89" s="27">
        <v>12455.54</v>
      </c>
      <c r="AP89" s="27">
        <v>1133.56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f t="shared" si="3"/>
        <v>13589.1</v>
      </c>
      <c r="CC89" s="27">
        <f t="shared" si="4"/>
        <v>0</v>
      </c>
      <c r="CD89" s="27">
        <f t="shared" si="5"/>
        <v>13589.1</v>
      </c>
    </row>
    <row r="90" spans="1:82" x14ac:dyDescent="0.35">
      <c r="A90" s="93">
        <v>20254000</v>
      </c>
      <c r="B90" s="94">
        <v>1</v>
      </c>
      <c r="C90" s="94">
        <v>1</v>
      </c>
      <c r="D90" s="94">
        <v>1</v>
      </c>
      <c r="E90" s="94" t="s">
        <v>0</v>
      </c>
      <c r="F90" s="67" t="s">
        <v>369</v>
      </c>
      <c r="G90" s="67" t="s">
        <v>370</v>
      </c>
      <c r="H90" s="67" t="s">
        <v>371</v>
      </c>
      <c r="I90" s="67" t="s">
        <v>339</v>
      </c>
      <c r="J90" s="67" t="s">
        <v>372</v>
      </c>
      <c r="K90" s="67" t="s">
        <v>1</v>
      </c>
      <c r="L90" s="67" t="s">
        <v>373</v>
      </c>
      <c r="M90" s="67" t="s">
        <v>411</v>
      </c>
      <c r="N90" s="67" t="s">
        <v>412</v>
      </c>
      <c r="O90" s="67" t="s">
        <v>44</v>
      </c>
      <c r="P90" s="67" t="s">
        <v>44</v>
      </c>
      <c r="Q90" s="67" t="s">
        <v>1</v>
      </c>
      <c r="R90" s="4">
        <v>735289.91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735289.91</v>
      </c>
      <c r="AA90" s="95">
        <v>37011</v>
      </c>
      <c r="AB90" s="95">
        <v>46142</v>
      </c>
      <c r="AC90" s="96">
        <v>10400000</v>
      </c>
      <c r="AD90" s="96">
        <v>10263952.710000001</v>
      </c>
      <c r="AE90" s="96">
        <v>1.1666666666666667</v>
      </c>
      <c r="AF90" s="96">
        <v>25</v>
      </c>
      <c r="AG90" s="97">
        <v>5.3900000000000003E-2</v>
      </c>
      <c r="AH90" s="98" t="s">
        <v>381</v>
      </c>
      <c r="AI90" s="99">
        <v>0</v>
      </c>
      <c r="AJ90" s="86">
        <v>1.08</v>
      </c>
      <c r="AK90" s="86">
        <v>25</v>
      </c>
      <c r="AL90" s="99">
        <v>5.3900000000000003E-2</v>
      </c>
      <c r="AM90" s="67" t="s">
        <v>1</v>
      </c>
      <c r="AN90" s="67" t="s">
        <v>1</v>
      </c>
      <c r="AO90" s="27">
        <v>33008.67</v>
      </c>
      <c r="AP90" s="27">
        <v>4488.0200000000004</v>
      </c>
      <c r="AQ90" s="27">
        <v>0</v>
      </c>
      <c r="AR90" s="27">
        <v>0</v>
      </c>
      <c r="AS90" s="27">
        <v>0</v>
      </c>
      <c r="AT90" s="27">
        <v>0</v>
      </c>
      <c r="AU90" s="27">
        <v>0</v>
      </c>
      <c r="AV90" s="27">
        <v>0</v>
      </c>
      <c r="AW90" s="27">
        <v>0</v>
      </c>
      <c r="AX90" s="27">
        <v>0</v>
      </c>
      <c r="AY90" s="27">
        <v>0</v>
      </c>
      <c r="AZ90" s="27">
        <v>0</v>
      </c>
      <c r="BA90" s="27">
        <v>0</v>
      </c>
      <c r="BB90" s="27">
        <v>0</v>
      </c>
      <c r="BC90" s="27">
        <v>0</v>
      </c>
      <c r="BD90" s="27">
        <v>0</v>
      </c>
      <c r="BE90" s="27">
        <v>0</v>
      </c>
      <c r="BF90" s="27">
        <v>0</v>
      </c>
      <c r="BG90" s="27">
        <v>0</v>
      </c>
      <c r="BH90" s="27">
        <v>0</v>
      </c>
      <c r="BI90" s="27">
        <v>0</v>
      </c>
      <c r="BJ90" s="27">
        <v>0</v>
      </c>
      <c r="BK90" s="27">
        <v>0</v>
      </c>
      <c r="BL90" s="27">
        <v>0</v>
      </c>
      <c r="BM90" s="27">
        <v>0</v>
      </c>
      <c r="BN90" s="27">
        <v>0</v>
      </c>
      <c r="BO90" s="27">
        <v>0</v>
      </c>
      <c r="BP90" s="27">
        <v>0</v>
      </c>
      <c r="BQ90" s="27">
        <v>0</v>
      </c>
      <c r="BR90" s="27">
        <v>0</v>
      </c>
      <c r="BS90" s="27">
        <v>0</v>
      </c>
      <c r="BT90" s="27">
        <v>0</v>
      </c>
      <c r="BU90" s="27">
        <v>0</v>
      </c>
      <c r="BV90" s="27">
        <v>0</v>
      </c>
      <c r="BW90" s="27">
        <v>0</v>
      </c>
      <c r="BX90" s="27">
        <v>0</v>
      </c>
      <c r="BY90" s="27">
        <v>0</v>
      </c>
      <c r="BZ90" s="27">
        <v>0</v>
      </c>
      <c r="CA90" s="27">
        <v>0</v>
      </c>
      <c r="CB90" s="27">
        <f t="shared" si="3"/>
        <v>37496.69</v>
      </c>
      <c r="CC90" s="27">
        <f t="shared" si="4"/>
        <v>0</v>
      </c>
      <c r="CD90" s="27">
        <f t="shared" si="5"/>
        <v>37496.69</v>
      </c>
    </row>
    <row r="91" spans="1:82" x14ac:dyDescent="0.35">
      <c r="A91" s="93">
        <v>20255000</v>
      </c>
      <c r="B91" s="94">
        <v>1</v>
      </c>
      <c r="C91" s="94">
        <v>1</v>
      </c>
      <c r="D91" s="94">
        <v>1</v>
      </c>
      <c r="E91" s="94" t="s">
        <v>0</v>
      </c>
      <c r="F91" s="67" t="s">
        <v>369</v>
      </c>
      <c r="G91" s="67" t="s">
        <v>370</v>
      </c>
      <c r="H91" s="67" t="s">
        <v>371</v>
      </c>
      <c r="I91" s="67" t="s">
        <v>339</v>
      </c>
      <c r="J91" s="67" t="s">
        <v>372</v>
      </c>
      <c r="K91" s="67" t="s">
        <v>1</v>
      </c>
      <c r="L91" s="67" t="s">
        <v>373</v>
      </c>
      <c r="M91" s="67" t="s">
        <v>411</v>
      </c>
      <c r="N91" s="67" t="s">
        <v>412</v>
      </c>
      <c r="O91" s="67" t="s">
        <v>45</v>
      </c>
      <c r="P91" s="67" t="s">
        <v>45</v>
      </c>
      <c r="Q91" s="67" t="s">
        <v>1</v>
      </c>
      <c r="R91" s="4">
        <v>788458.5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788458.5</v>
      </c>
      <c r="AA91" s="95">
        <v>37099</v>
      </c>
      <c r="AB91" s="95">
        <v>46230</v>
      </c>
      <c r="AC91" s="96">
        <v>9000000</v>
      </c>
      <c r="AD91" s="96">
        <v>8859976.0999999996</v>
      </c>
      <c r="AE91" s="96">
        <v>1.4083333333333334</v>
      </c>
      <c r="AF91" s="96">
        <v>25</v>
      </c>
      <c r="AG91" s="97">
        <v>5.3900000000000003E-2</v>
      </c>
      <c r="AH91" s="98" t="s">
        <v>381</v>
      </c>
      <c r="AI91" s="99">
        <v>0</v>
      </c>
      <c r="AJ91" s="86">
        <v>1.32</v>
      </c>
      <c r="AK91" s="86">
        <v>25</v>
      </c>
      <c r="AL91" s="99">
        <v>5.3900000000000003E-2</v>
      </c>
      <c r="AM91" s="67" t="s">
        <v>1</v>
      </c>
      <c r="AN91" s="67" t="s">
        <v>1</v>
      </c>
      <c r="AO91" s="27">
        <v>37171.120000000003</v>
      </c>
      <c r="AP91" s="27">
        <v>11468.61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0</v>
      </c>
      <c r="BP91" s="27">
        <v>0</v>
      </c>
      <c r="BQ91" s="27">
        <v>0</v>
      </c>
      <c r="BR91" s="27">
        <v>0</v>
      </c>
      <c r="BS91" s="27">
        <v>0</v>
      </c>
      <c r="BT91" s="27">
        <v>0</v>
      </c>
      <c r="BU91" s="27">
        <v>0</v>
      </c>
      <c r="BV91" s="27">
        <v>0</v>
      </c>
      <c r="BW91" s="27">
        <v>0</v>
      </c>
      <c r="BX91" s="27">
        <v>0</v>
      </c>
      <c r="BY91" s="27">
        <v>0</v>
      </c>
      <c r="BZ91" s="27">
        <v>0</v>
      </c>
      <c r="CA91" s="27">
        <v>0</v>
      </c>
      <c r="CB91" s="27">
        <f t="shared" si="3"/>
        <v>48639.73</v>
      </c>
      <c r="CC91" s="27">
        <f t="shared" si="4"/>
        <v>0</v>
      </c>
      <c r="CD91" s="27">
        <f t="shared" si="5"/>
        <v>48639.73</v>
      </c>
    </row>
    <row r="92" spans="1:82" x14ac:dyDescent="0.35">
      <c r="A92" s="93">
        <v>20261000</v>
      </c>
      <c r="B92" s="94">
        <v>1</v>
      </c>
      <c r="C92" s="94">
        <v>1</v>
      </c>
      <c r="D92" s="94">
        <v>1</v>
      </c>
      <c r="E92" s="94" t="s">
        <v>0</v>
      </c>
      <c r="F92" s="67" t="s">
        <v>369</v>
      </c>
      <c r="G92" s="67" t="s">
        <v>370</v>
      </c>
      <c r="H92" s="67" t="s">
        <v>371</v>
      </c>
      <c r="I92" s="67" t="s">
        <v>339</v>
      </c>
      <c r="J92" s="67" t="s">
        <v>372</v>
      </c>
      <c r="K92" s="67" t="s">
        <v>1</v>
      </c>
      <c r="L92" s="67" t="s">
        <v>373</v>
      </c>
      <c r="M92" s="67" t="s">
        <v>411</v>
      </c>
      <c r="N92" s="67" t="s">
        <v>412</v>
      </c>
      <c r="O92" s="67" t="s">
        <v>50</v>
      </c>
      <c r="P92" s="67" t="s">
        <v>50</v>
      </c>
      <c r="Q92" s="67" t="s">
        <v>1</v>
      </c>
      <c r="R92" s="4">
        <v>576747.20799999998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576747.20799999998</v>
      </c>
      <c r="AA92" s="95">
        <v>37832</v>
      </c>
      <c r="AB92" s="95">
        <v>46964</v>
      </c>
      <c r="AC92" s="96">
        <v>4800000</v>
      </c>
      <c r="AD92" s="96">
        <v>3460484</v>
      </c>
      <c r="AE92" s="96">
        <v>3.4166666666666665</v>
      </c>
      <c r="AF92" s="96">
        <v>25</v>
      </c>
      <c r="AG92" s="97">
        <v>5.3900000000000003E-2</v>
      </c>
      <c r="AH92" s="98" t="s">
        <v>381</v>
      </c>
      <c r="AI92" s="99">
        <v>0</v>
      </c>
      <c r="AJ92" s="86">
        <v>3.33</v>
      </c>
      <c r="AK92" s="86">
        <v>25</v>
      </c>
      <c r="AL92" s="99">
        <v>5.3900000000000003E-2</v>
      </c>
      <c r="AM92" s="67" t="s">
        <v>1</v>
      </c>
      <c r="AN92" s="67" t="s">
        <v>1</v>
      </c>
      <c r="AO92" s="27">
        <v>15629.69</v>
      </c>
      <c r="AP92" s="27">
        <v>24783</v>
      </c>
      <c r="AQ92" s="27">
        <v>15777.72</v>
      </c>
      <c r="AR92" s="27">
        <v>6784.79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  <c r="AZ92" s="27">
        <v>0</v>
      </c>
      <c r="BA92" s="27">
        <v>0</v>
      </c>
      <c r="BB92" s="27">
        <v>0</v>
      </c>
      <c r="BC92" s="27">
        <v>0</v>
      </c>
      <c r="BD92" s="27">
        <v>0</v>
      </c>
      <c r="BE92" s="27">
        <v>0</v>
      </c>
      <c r="BF92" s="27">
        <v>0</v>
      </c>
      <c r="BG92" s="27">
        <v>0</v>
      </c>
      <c r="BH92" s="27">
        <v>0</v>
      </c>
      <c r="BI92" s="27">
        <v>0</v>
      </c>
      <c r="BJ92" s="27">
        <v>0</v>
      </c>
      <c r="BK92" s="27">
        <v>0</v>
      </c>
      <c r="BL92" s="27">
        <v>0</v>
      </c>
      <c r="BM92" s="27">
        <v>0</v>
      </c>
      <c r="BN92" s="27">
        <v>0</v>
      </c>
      <c r="BO92" s="27">
        <v>0</v>
      </c>
      <c r="BP92" s="27">
        <v>0</v>
      </c>
      <c r="BQ92" s="27">
        <v>0</v>
      </c>
      <c r="BR92" s="27">
        <v>0</v>
      </c>
      <c r="BS92" s="27">
        <v>0</v>
      </c>
      <c r="BT92" s="27">
        <v>0</v>
      </c>
      <c r="BU92" s="27">
        <v>0</v>
      </c>
      <c r="BV92" s="27">
        <v>0</v>
      </c>
      <c r="BW92" s="27">
        <v>0</v>
      </c>
      <c r="BX92" s="27">
        <v>0</v>
      </c>
      <c r="BY92" s="27">
        <v>0</v>
      </c>
      <c r="BZ92" s="27">
        <v>0</v>
      </c>
      <c r="CA92" s="27">
        <v>0</v>
      </c>
      <c r="CB92" s="27">
        <f t="shared" si="3"/>
        <v>40412.69</v>
      </c>
      <c r="CC92" s="27">
        <f t="shared" si="4"/>
        <v>22562.51</v>
      </c>
      <c r="CD92" s="27">
        <f t="shared" si="5"/>
        <v>62975.199999999997</v>
      </c>
    </row>
    <row r="93" spans="1:82" x14ac:dyDescent="0.35">
      <c r="A93" s="93">
        <v>20257000</v>
      </c>
      <c r="B93" s="94">
        <v>1</v>
      </c>
      <c r="C93" s="94">
        <v>1</v>
      </c>
      <c r="D93" s="94">
        <v>1</v>
      </c>
      <c r="E93" s="94" t="s">
        <v>0</v>
      </c>
      <c r="F93" s="67" t="s">
        <v>369</v>
      </c>
      <c r="G93" s="67" t="s">
        <v>370</v>
      </c>
      <c r="H93" s="67" t="s">
        <v>371</v>
      </c>
      <c r="I93" s="67" t="s">
        <v>339</v>
      </c>
      <c r="J93" s="67" t="s">
        <v>372</v>
      </c>
      <c r="K93" s="67" t="s">
        <v>1</v>
      </c>
      <c r="L93" s="67" t="s">
        <v>373</v>
      </c>
      <c r="M93" s="67" t="s">
        <v>411</v>
      </c>
      <c r="N93" s="67" t="s">
        <v>412</v>
      </c>
      <c r="O93" s="67" t="s">
        <v>47</v>
      </c>
      <c r="P93" s="67" t="s">
        <v>47</v>
      </c>
      <c r="Q93" s="67" t="s">
        <v>1</v>
      </c>
      <c r="R93" s="4">
        <v>4269753.68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4269753.68</v>
      </c>
      <c r="AA93" s="95">
        <v>37398</v>
      </c>
      <c r="AB93" s="95">
        <v>46529</v>
      </c>
      <c r="AC93" s="96">
        <v>40000000</v>
      </c>
      <c r="AD93" s="96">
        <v>35187390.920000002</v>
      </c>
      <c r="AE93" s="96">
        <v>2.2277777777777779</v>
      </c>
      <c r="AF93" s="96">
        <v>25</v>
      </c>
      <c r="AG93" s="97">
        <v>5.3900000000000003E-2</v>
      </c>
      <c r="AH93" s="98" t="s">
        <v>381</v>
      </c>
      <c r="AI93" s="99">
        <v>0</v>
      </c>
      <c r="AJ93" s="86">
        <v>2.14</v>
      </c>
      <c r="AK93" s="86">
        <v>25</v>
      </c>
      <c r="AL93" s="99">
        <v>5.3900000000000003E-2</v>
      </c>
      <c r="AM93" s="67" t="s">
        <v>1</v>
      </c>
      <c r="AN93" s="67" t="s">
        <v>1</v>
      </c>
      <c r="AO93" s="27">
        <v>206936.59</v>
      </c>
      <c r="AP93" s="27">
        <v>114880.70999999999</v>
      </c>
      <c r="AQ93" s="27">
        <v>22824.82</v>
      </c>
      <c r="AR93" s="27">
        <v>0</v>
      </c>
      <c r="AS93" s="27">
        <v>0</v>
      </c>
      <c r="AT93" s="27">
        <v>0</v>
      </c>
      <c r="AU93" s="27">
        <v>0</v>
      </c>
      <c r="AV93" s="27">
        <v>0</v>
      </c>
      <c r="AW93" s="27">
        <v>0</v>
      </c>
      <c r="AX93" s="27">
        <v>0</v>
      </c>
      <c r="AY93" s="27">
        <v>0</v>
      </c>
      <c r="AZ93" s="27">
        <v>0</v>
      </c>
      <c r="BA93" s="27">
        <v>0</v>
      </c>
      <c r="BB93" s="27">
        <v>0</v>
      </c>
      <c r="BC93" s="27">
        <v>0</v>
      </c>
      <c r="BD93" s="27">
        <v>0</v>
      </c>
      <c r="BE93" s="27">
        <v>0</v>
      </c>
      <c r="BF93" s="27">
        <v>0</v>
      </c>
      <c r="BG93" s="27">
        <v>0</v>
      </c>
      <c r="BH93" s="27">
        <v>0</v>
      </c>
      <c r="BI93" s="27">
        <v>0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0</v>
      </c>
      <c r="BP93" s="27">
        <v>0</v>
      </c>
      <c r="BQ93" s="27">
        <v>0</v>
      </c>
      <c r="BR93" s="27">
        <v>0</v>
      </c>
      <c r="BS93" s="27">
        <v>0</v>
      </c>
      <c r="BT93" s="27">
        <v>0</v>
      </c>
      <c r="BU93" s="27">
        <v>0</v>
      </c>
      <c r="BV93" s="27">
        <v>0</v>
      </c>
      <c r="BW93" s="27">
        <v>0</v>
      </c>
      <c r="BX93" s="27">
        <v>0</v>
      </c>
      <c r="BY93" s="27">
        <v>0</v>
      </c>
      <c r="BZ93" s="27">
        <v>0</v>
      </c>
      <c r="CA93" s="27">
        <v>0</v>
      </c>
      <c r="CB93" s="27">
        <f t="shared" si="3"/>
        <v>321817.3</v>
      </c>
      <c r="CC93" s="27">
        <f t="shared" si="4"/>
        <v>22824.82</v>
      </c>
      <c r="CD93" s="27">
        <f t="shared" si="5"/>
        <v>344642.12</v>
      </c>
    </row>
    <row r="94" spans="1:82" x14ac:dyDescent="0.35">
      <c r="A94" s="93">
        <v>20256000</v>
      </c>
      <c r="B94" s="94">
        <v>1</v>
      </c>
      <c r="C94" s="94">
        <v>1</v>
      </c>
      <c r="D94" s="94">
        <v>1</v>
      </c>
      <c r="E94" s="94" t="s">
        <v>0</v>
      </c>
      <c r="F94" s="67" t="s">
        <v>369</v>
      </c>
      <c r="G94" s="67" t="s">
        <v>370</v>
      </c>
      <c r="H94" s="67" t="s">
        <v>371</v>
      </c>
      <c r="I94" s="67" t="s">
        <v>339</v>
      </c>
      <c r="J94" s="67" t="s">
        <v>372</v>
      </c>
      <c r="K94" s="67" t="s">
        <v>1</v>
      </c>
      <c r="L94" s="67" t="s">
        <v>373</v>
      </c>
      <c r="M94" s="67" t="s">
        <v>411</v>
      </c>
      <c r="N94" s="67" t="s">
        <v>412</v>
      </c>
      <c r="O94" s="67" t="s">
        <v>46</v>
      </c>
      <c r="P94" s="67" t="s">
        <v>46</v>
      </c>
      <c r="Q94" s="67" t="s">
        <v>1</v>
      </c>
      <c r="R94" s="4">
        <v>1876770.8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1876770.8</v>
      </c>
      <c r="AA94" s="95">
        <v>37398</v>
      </c>
      <c r="AB94" s="95">
        <v>46529</v>
      </c>
      <c r="AC94" s="96">
        <v>15200000</v>
      </c>
      <c r="AD94" s="96">
        <v>15080000</v>
      </c>
      <c r="AE94" s="96">
        <v>2.2277777777777779</v>
      </c>
      <c r="AF94" s="96">
        <v>25</v>
      </c>
      <c r="AG94" s="97">
        <v>5.3900000000000003E-2</v>
      </c>
      <c r="AH94" s="98" t="s">
        <v>381</v>
      </c>
      <c r="AI94" s="99">
        <v>0</v>
      </c>
      <c r="AJ94" s="86">
        <v>2.14</v>
      </c>
      <c r="AK94" s="86">
        <v>25</v>
      </c>
      <c r="AL94" s="99">
        <v>5.3900000000000003E-2</v>
      </c>
      <c r="AM94" s="67" t="s">
        <v>1</v>
      </c>
      <c r="AN94" s="67" t="s">
        <v>1</v>
      </c>
      <c r="AO94" s="27">
        <v>90959.010000000009</v>
      </c>
      <c r="AP94" s="27">
        <v>50495.82</v>
      </c>
      <c r="AQ94" s="27">
        <v>10032.65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0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0</v>
      </c>
      <c r="BY94" s="27">
        <v>0</v>
      </c>
      <c r="BZ94" s="27">
        <v>0</v>
      </c>
      <c r="CA94" s="27">
        <v>0</v>
      </c>
      <c r="CB94" s="27">
        <f t="shared" si="3"/>
        <v>141454.83000000002</v>
      </c>
      <c r="CC94" s="27">
        <f t="shared" si="4"/>
        <v>10032.65</v>
      </c>
      <c r="CD94" s="27">
        <f t="shared" si="5"/>
        <v>151487.48000000001</v>
      </c>
    </row>
    <row r="95" spans="1:82" x14ac:dyDescent="0.35">
      <c r="A95" s="93">
        <v>20259000</v>
      </c>
      <c r="B95" s="94">
        <v>1</v>
      </c>
      <c r="C95" s="94">
        <v>1</v>
      </c>
      <c r="D95" s="94">
        <v>1</v>
      </c>
      <c r="E95" s="94" t="s">
        <v>0</v>
      </c>
      <c r="F95" s="67" t="s">
        <v>369</v>
      </c>
      <c r="G95" s="67" t="s">
        <v>370</v>
      </c>
      <c r="H95" s="67" t="s">
        <v>371</v>
      </c>
      <c r="I95" s="67" t="s">
        <v>339</v>
      </c>
      <c r="J95" s="67" t="s">
        <v>372</v>
      </c>
      <c r="K95" s="67" t="s">
        <v>1</v>
      </c>
      <c r="L95" s="67" t="s">
        <v>373</v>
      </c>
      <c r="M95" s="67" t="s">
        <v>411</v>
      </c>
      <c r="N95" s="67" t="s">
        <v>412</v>
      </c>
      <c r="O95" s="67" t="s">
        <v>48</v>
      </c>
      <c r="P95" s="67" t="s">
        <v>48</v>
      </c>
      <c r="Q95" s="67" t="s">
        <v>1</v>
      </c>
      <c r="R95" s="4">
        <v>3429508.62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3429508.62</v>
      </c>
      <c r="AA95" s="95">
        <v>37606</v>
      </c>
      <c r="AB95" s="95">
        <v>46737</v>
      </c>
      <c r="AC95" s="96">
        <v>25000000</v>
      </c>
      <c r="AD95" s="96">
        <v>24515611.170000002</v>
      </c>
      <c r="AE95" s="96">
        <v>2.7944444444444443</v>
      </c>
      <c r="AF95" s="96">
        <v>25</v>
      </c>
      <c r="AG95" s="97">
        <v>5.4579999999999997E-2</v>
      </c>
      <c r="AH95" s="98" t="s">
        <v>381</v>
      </c>
      <c r="AI95" s="99">
        <v>0</v>
      </c>
      <c r="AJ95" s="86">
        <v>2.71</v>
      </c>
      <c r="AK95" s="86">
        <v>25</v>
      </c>
      <c r="AL95" s="99">
        <v>5.4579999999999997E-2</v>
      </c>
      <c r="AM95" s="67" t="s">
        <v>1</v>
      </c>
      <c r="AN95" s="67" t="s">
        <v>1</v>
      </c>
      <c r="AO95" s="27">
        <v>171540.85</v>
      </c>
      <c r="AP95" s="27">
        <v>109146.82</v>
      </c>
      <c r="AQ95" s="27">
        <v>46752.78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f t="shared" si="3"/>
        <v>280687.67000000004</v>
      </c>
      <c r="CC95" s="27">
        <f t="shared" si="4"/>
        <v>46752.78</v>
      </c>
      <c r="CD95" s="27">
        <f t="shared" si="5"/>
        <v>327440.45000000007</v>
      </c>
    </row>
    <row r="96" spans="1:82" x14ac:dyDescent="0.35">
      <c r="A96" s="93">
        <v>20260000</v>
      </c>
      <c r="B96" s="94">
        <v>1</v>
      </c>
      <c r="C96" s="94">
        <v>1</v>
      </c>
      <c r="D96" s="94">
        <v>1</v>
      </c>
      <c r="E96" s="94" t="s">
        <v>0</v>
      </c>
      <c r="F96" s="67" t="s">
        <v>369</v>
      </c>
      <c r="G96" s="67" t="s">
        <v>370</v>
      </c>
      <c r="H96" s="67" t="s">
        <v>371</v>
      </c>
      <c r="I96" s="67" t="s">
        <v>339</v>
      </c>
      <c r="J96" s="67" t="s">
        <v>372</v>
      </c>
      <c r="K96" s="67" t="s">
        <v>1</v>
      </c>
      <c r="L96" s="67" t="s">
        <v>373</v>
      </c>
      <c r="M96" s="67" t="s">
        <v>411</v>
      </c>
      <c r="N96" s="67" t="s">
        <v>412</v>
      </c>
      <c r="O96" s="67" t="s">
        <v>49</v>
      </c>
      <c r="P96" s="67" t="s">
        <v>49</v>
      </c>
      <c r="Q96" s="67" t="s">
        <v>1</v>
      </c>
      <c r="R96" s="4">
        <v>1269514.94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1269514.94</v>
      </c>
      <c r="AA96" s="95">
        <v>37664</v>
      </c>
      <c r="AB96" s="95">
        <v>46795</v>
      </c>
      <c r="AC96" s="96">
        <v>10000000</v>
      </c>
      <c r="AD96" s="96">
        <v>8666462.0299999993</v>
      </c>
      <c r="AE96" s="96">
        <v>2.95</v>
      </c>
      <c r="AF96" s="96">
        <v>25</v>
      </c>
      <c r="AG96" s="97">
        <v>5.4609999999999999E-2</v>
      </c>
      <c r="AH96" s="98" t="s">
        <v>381</v>
      </c>
      <c r="AI96" s="99">
        <v>0</v>
      </c>
      <c r="AJ96" s="86">
        <v>2.87</v>
      </c>
      <c r="AK96" s="86">
        <v>25</v>
      </c>
      <c r="AL96" s="99">
        <v>5.4609999999999999E-2</v>
      </c>
      <c r="AM96" s="67" t="s">
        <v>1</v>
      </c>
      <c r="AN96" s="67" t="s">
        <v>1</v>
      </c>
      <c r="AO96" s="27">
        <v>34856.69</v>
      </c>
      <c r="AP96" s="27">
        <v>52766.47</v>
      </c>
      <c r="AQ96" s="27">
        <v>29336.1</v>
      </c>
      <c r="AR96" s="27">
        <v>5905.73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0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0</v>
      </c>
      <c r="CA96" s="27">
        <v>0</v>
      </c>
      <c r="CB96" s="27">
        <f t="shared" si="3"/>
        <v>87623.16</v>
      </c>
      <c r="CC96" s="27">
        <f t="shared" si="4"/>
        <v>35241.83</v>
      </c>
      <c r="CD96" s="27">
        <f t="shared" si="5"/>
        <v>122864.99</v>
      </c>
    </row>
    <row r="97" spans="1:82" x14ac:dyDescent="0.35">
      <c r="A97" s="93">
        <v>20262000</v>
      </c>
      <c r="B97" s="94">
        <v>1</v>
      </c>
      <c r="C97" s="94">
        <v>1</v>
      </c>
      <c r="D97" s="94">
        <v>1</v>
      </c>
      <c r="E97" s="94" t="s">
        <v>0</v>
      </c>
      <c r="F97" s="67" t="s">
        <v>369</v>
      </c>
      <c r="G97" s="67" t="s">
        <v>370</v>
      </c>
      <c r="H97" s="67" t="s">
        <v>371</v>
      </c>
      <c r="I97" s="67" t="s">
        <v>339</v>
      </c>
      <c r="J97" s="67" t="s">
        <v>372</v>
      </c>
      <c r="K97" s="67" t="s">
        <v>1</v>
      </c>
      <c r="L97" s="67" t="s">
        <v>373</v>
      </c>
      <c r="M97" s="67" t="s">
        <v>411</v>
      </c>
      <c r="N97" s="67" t="s">
        <v>412</v>
      </c>
      <c r="O97" s="67" t="s">
        <v>51</v>
      </c>
      <c r="P97" s="67" t="s">
        <v>51</v>
      </c>
      <c r="Q97" s="67" t="s">
        <v>1</v>
      </c>
      <c r="R97" s="4">
        <v>34650000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34650000</v>
      </c>
      <c r="AA97" s="95">
        <v>37860</v>
      </c>
      <c r="AB97" s="95">
        <v>46992</v>
      </c>
      <c r="AC97" s="96">
        <v>200000000</v>
      </c>
      <c r="AD97" s="96">
        <v>198000000</v>
      </c>
      <c r="AE97" s="96">
        <v>3.4916666666666667</v>
      </c>
      <c r="AF97" s="96">
        <v>25</v>
      </c>
      <c r="AG97" s="97">
        <v>5.4719999999999998E-2</v>
      </c>
      <c r="AH97" s="98" t="s">
        <v>381</v>
      </c>
      <c r="AI97" s="99">
        <v>0</v>
      </c>
      <c r="AJ97" s="86">
        <v>3.41</v>
      </c>
      <c r="AK97" s="86">
        <v>25</v>
      </c>
      <c r="AL97" s="99">
        <v>5.4719999999999998E-2</v>
      </c>
      <c r="AM97" s="67" t="s">
        <v>1</v>
      </c>
      <c r="AN97" s="67" t="s">
        <v>1</v>
      </c>
      <c r="AO97" s="27">
        <v>953290.8</v>
      </c>
      <c r="AP97" s="27">
        <v>1511571.6</v>
      </c>
      <c r="AQ97" s="27">
        <v>962319.6</v>
      </c>
      <c r="AR97" s="27">
        <v>413820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0</v>
      </c>
      <c r="BP97" s="27">
        <v>0</v>
      </c>
      <c r="BQ97" s="27">
        <v>0</v>
      </c>
      <c r="BR97" s="27">
        <v>0</v>
      </c>
      <c r="BS97" s="27">
        <v>0</v>
      </c>
      <c r="BT97" s="27">
        <v>0</v>
      </c>
      <c r="BU97" s="27">
        <v>0</v>
      </c>
      <c r="BV97" s="27">
        <v>0</v>
      </c>
      <c r="BW97" s="27">
        <v>0</v>
      </c>
      <c r="BX97" s="27">
        <v>0</v>
      </c>
      <c r="BY97" s="27">
        <v>0</v>
      </c>
      <c r="BZ97" s="27">
        <v>0</v>
      </c>
      <c r="CA97" s="27">
        <v>0</v>
      </c>
      <c r="CB97" s="27">
        <f t="shared" si="3"/>
        <v>2464862.4000000004</v>
      </c>
      <c r="CC97" s="27">
        <f t="shared" si="4"/>
        <v>1376139.6</v>
      </c>
      <c r="CD97" s="27">
        <f t="shared" si="5"/>
        <v>3841002.0000000005</v>
      </c>
    </row>
    <row r="98" spans="1:82" x14ac:dyDescent="0.35">
      <c r="A98" s="93">
        <v>20264000</v>
      </c>
      <c r="B98" s="94">
        <v>1</v>
      </c>
      <c r="C98" s="94">
        <v>1</v>
      </c>
      <c r="D98" s="94">
        <v>1</v>
      </c>
      <c r="E98" s="94" t="s">
        <v>0</v>
      </c>
      <c r="F98" s="67" t="s">
        <v>369</v>
      </c>
      <c r="G98" s="67" t="s">
        <v>370</v>
      </c>
      <c r="H98" s="67" t="s">
        <v>371</v>
      </c>
      <c r="I98" s="67" t="s">
        <v>339</v>
      </c>
      <c r="J98" s="67" t="s">
        <v>372</v>
      </c>
      <c r="K98" s="67" t="s">
        <v>1</v>
      </c>
      <c r="L98" s="67" t="s">
        <v>373</v>
      </c>
      <c r="M98" s="67" t="s">
        <v>411</v>
      </c>
      <c r="N98" s="67" t="s">
        <v>412</v>
      </c>
      <c r="O98" s="67" t="s">
        <v>52</v>
      </c>
      <c r="P98" s="67" t="s">
        <v>52</v>
      </c>
      <c r="Q98" s="67" t="s">
        <v>1</v>
      </c>
      <c r="R98" s="4">
        <v>3039909.76</v>
      </c>
      <c r="S98" s="4">
        <v>0</v>
      </c>
      <c r="T98" s="4">
        <v>303990.98</v>
      </c>
      <c r="U98" s="4">
        <v>53010.6</v>
      </c>
      <c r="V98" s="4">
        <v>0</v>
      </c>
      <c r="W98" s="4">
        <v>0</v>
      </c>
      <c r="X98" s="4">
        <v>0</v>
      </c>
      <c r="Y98" s="4">
        <v>0</v>
      </c>
      <c r="Z98" s="4">
        <v>2735918.78</v>
      </c>
      <c r="AA98" s="95">
        <v>38286</v>
      </c>
      <c r="AB98" s="95">
        <v>47417</v>
      </c>
      <c r="AC98" s="96">
        <v>12400000</v>
      </c>
      <c r="AD98" s="96">
        <v>11944835.029999999</v>
      </c>
      <c r="AE98" s="96">
        <v>4.6555555555555559</v>
      </c>
      <c r="AF98" s="96">
        <v>25</v>
      </c>
      <c r="AG98" s="97">
        <v>5.5E-2</v>
      </c>
      <c r="AH98" s="98" t="s">
        <v>381</v>
      </c>
      <c r="AI98" s="99">
        <v>0</v>
      </c>
      <c r="AJ98" s="86">
        <v>4.57</v>
      </c>
      <c r="AK98" s="86">
        <v>25</v>
      </c>
      <c r="AL98" s="99">
        <v>5.5E-2</v>
      </c>
      <c r="AM98" s="67" t="s">
        <v>1</v>
      </c>
      <c r="AN98" s="67" t="s">
        <v>1</v>
      </c>
      <c r="AO98" s="27">
        <v>48046.33</v>
      </c>
      <c r="AP98" s="27">
        <v>79843.83</v>
      </c>
      <c r="AQ98" s="27">
        <v>58548.25</v>
      </c>
      <c r="AR98" s="27">
        <v>37369.379999999997</v>
      </c>
      <c r="AS98" s="27">
        <v>15957.1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f t="shared" si="3"/>
        <v>127890.16</v>
      </c>
      <c r="CC98" s="27">
        <f t="shared" si="4"/>
        <v>111874.73000000001</v>
      </c>
      <c r="CD98" s="27">
        <f t="shared" si="5"/>
        <v>239764.89</v>
      </c>
    </row>
    <row r="99" spans="1:82" x14ac:dyDescent="0.35">
      <c r="A99" s="93">
        <v>20266000</v>
      </c>
      <c r="B99" s="94">
        <v>1</v>
      </c>
      <c r="C99" s="94">
        <v>1</v>
      </c>
      <c r="D99" s="94">
        <v>1</v>
      </c>
      <c r="E99" s="94" t="s">
        <v>0</v>
      </c>
      <c r="F99" s="67" t="s">
        <v>369</v>
      </c>
      <c r="G99" s="67" t="s">
        <v>370</v>
      </c>
      <c r="H99" s="67" t="s">
        <v>371</v>
      </c>
      <c r="I99" s="67" t="s">
        <v>339</v>
      </c>
      <c r="J99" s="67" t="s">
        <v>372</v>
      </c>
      <c r="K99" s="67" t="s">
        <v>1</v>
      </c>
      <c r="L99" s="67" t="s">
        <v>373</v>
      </c>
      <c r="M99" s="67" t="s">
        <v>411</v>
      </c>
      <c r="N99" s="67" t="s">
        <v>412</v>
      </c>
      <c r="O99" s="67" t="s">
        <v>54</v>
      </c>
      <c r="P99" s="67" t="s">
        <v>54</v>
      </c>
      <c r="Q99" s="67" t="s">
        <v>1</v>
      </c>
      <c r="R99" s="4">
        <v>396192.2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396192.2</v>
      </c>
      <c r="AA99" s="95">
        <v>38862</v>
      </c>
      <c r="AB99" s="95">
        <v>46167</v>
      </c>
      <c r="AC99" s="96">
        <v>5000000</v>
      </c>
      <c r="AD99" s="96">
        <v>4343173.07</v>
      </c>
      <c r="AE99" s="96">
        <v>1.2361111111111112</v>
      </c>
      <c r="AF99" s="96">
        <v>20</v>
      </c>
      <c r="AG99" s="97">
        <v>4.2626999999999998E-2</v>
      </c>
      <c r="AH99" s="98" t="s">
        <v>381</v>
      </c>
      <c r="AI99" s="99">
        <v>0</v>
      </c>
      <c r="AJ99" s="86">
        <v>1.1499999999999999</v>
      </c>
      <c r="AK99" s="86">
        <v>20</v>
      </c>
      <c r="AL99" s="99">
        <v>4.2626999999999998E-2</v>
      </c>
      <c r="AM99" s="67" t="s">
        <v>1</v>
      </c>
      <c r="AN99" s="67" t="s">
        <v>1</v>
      </c>
      <c r="AO99" s="27">
        <v>14245.74</v>
      </c>
      <c r="AP99" s="27">
        <v>2830.38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0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f t="shared" si="3"/>
        <v>17076.12</v>
      </c>
      <c r="CC99" s="27">
        <f t="shared" si="4"/>
        <v>0</v>
      </c>
      <c r="CD99" s="27">
        <f t="shared" si="5"/>
        <v>17076.12</v>
      </c>
    </row>
    <row r="100" spans="1:82" x14ac:dyDescent="0.35">
      <c r="A100" s="93">
        <v>20272000</v>
      </c>
      <c r="B100" s="94">
        <v>1</v>
      </c>
      <c r="C100" s="94">
        <v>1</v>
      </c>
      <c r="D100" s="94">
        <v>1</v>
      </c>
      <c r="E100" s="94" t="s">
        <v>0</v>
      </c>
      <c r="F100" s="67" t="s">
        <v>369</v>
      </c>
      <c r="G100" s="67" t="s">
        <v>370</v>
      </c>
      <c r="H100" s="67" t="s">
        <v>371</v>
      </c>
      <c r="I100" s="67" t="s">
        <v>339</v>
      </c>
      <c r="J100" s="67" t="s">
        <v>372</v>
      </c>
      <c r="K100" s="67" t="s">
        <v>1</v>
      </c>
      <c r="L100" s="67" t="s">
        <v>373</v>
      </c>
      <c r="M100" s="67" t="s">
        <v>411</v>
      </c>
      <c r="N100" s="67" t="s">
        <v>412</v>
      </c>
      <c r="O100" s="67" t="s">
        <v>60</v>
      </c>
      <c r="P100" s="67" t="s">
        <v>60</v>
      </c>
      <c r="Q100" s="67" t="s">
        <v>1</v>
      </c>
      <c r="R100" s="4">
        <v>34285714.277000003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34285714.277000003</v>
      </c>
      <c r="AA100" s="95">
        <v>39428</v>
      </c>
      <c r="AB100" s="95">
        <v>48560</v>
      </c>
      <c r="AC100" s="96">
        <v>90000000</v>
      </c>
      <c r="AD100" s="96">
        <v>90000000</v>
      </c>
      <c r="AE100" s="96">
        <v>7.7833333333333332</v>
      </c>
      <c r="AF100" s="96">
        <v>25</v>
      </c>
      <c r="AG100" s="97">
        <v>5.3900000000000003E-2</v>
      </c>
      <c r="AH100" s="98" t="s">
        <v>381</v>
      </c>
      <c r="AI100" s="99">
        <v>0</v>
      </c>
      <c r="AJ100" s="86">
        <v>7.7</v>
      </c>
      <c r="AK100" s="86">
        <v>25</v>
      </c>
      <c r="AL100" s="99">
        <v>5.3900000000000003E-2</v>
      </c>
      <c r="AM100" s="67" t="s">
        <v>1</v>
      </c>
      <c r="AN100" s="67" t="s">
        <v>1</v>
      </c>
      <c r="AO100" s="27">
        <v>1407923.63</v>
      </c>
      <c r="AP100" s="27">
        <v>1226240.01</v>
      </c>
      <c r="AQ100" s="27">
        <v>1044556.39</v>
      </c>
      <c r="AR100" s="27">
        <v>865361.58</v>
      </c>
      <c r="AS100" s="27">
        <v>681189.13</v>
      </c>
      <c r="AT100" s="27">
        <v>499505.52</v>
      </c>
      <c r="AU100" s="27">
        <v>317821.90000000002</v>
      </c>
      <c r="AV100" s="27">
        <v>136636.04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0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0</v>
      </c>
      <c r="BY100" s="27">
        <v>0</v>
      </c>
      <c r="BZ100" s="27">
        <v>0</v>
      </c>
      <c r="CA100" s="27">
        <v>0</v>
      </c>
      <c r="CB100" s="27">
        <f t="shared" si="3"/>
        <v>2634163.6399999997</v>
      </c>
      <c r="CC100" s="27">
        <f t="shared" si="4"/>
        <v>3545070.56</v>
      </c>
      <c r="CD100" s="27">
        <f t="shared" si="5"/>
        <v>6179234.1999999993</v>
      </c>
    </row>
    <row r="101" spans="1:82" x14ac:dyDescent="0.35">
      <c r="A101" s="93">
        <v>20270000</v>
      </c>
      <c r="B101" s="94">
        <v>1</v>
      </c>
      <c r="C101" s="94">
        <v>1</v>
      </c>
      <c r="D101" s="94">
        <v>1</v>
      </c>
      <c r="E101" s="94" t="s">
        <v>0</v>
      </c>
      <c r="F101" s="67" t="s">
        <v>369</v>
      </c>
      <c r="G101" s="67" t="s">
        <v>370</v>
      </c>
      <c r="H101" s="67" t="s">
        <v>371</v>
      </c>
      <c r="I101" s="67" t="s">
        <v>339</v>
      </c>
      <c r="J101" s="67" t="s">
        <v>372</v>
      </c>
      <c r="K101" s="67" t="s">
        <v>1</v>
      </c>
      <c r="L101" s="67" t="s">
        <v>373</v>
      </c>
      <c r="M101" s="67" t="s">
        <v>411</v>
      </c>
      <c r="N101" s="67" t="s">
        <v>412</v>
      </c>
      <c r="O101" s="67" t="s">
        <v>58</v>
      </c>
      <c r="P101" s="67" t="s">
        <v>58</v>
      </c>
      <c r="Q101" s="67" t="s">
        <v>1</v>
      </c>
      <c r="R101" s="4">
        <v>6896551.75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6896551.75</v>
      </c>
      <c r="AA101" s="95">
        <v>39262</v>
      </c>
      <c r="AB101" s="95">
        <v>46371</v>
      </c>
      <c r="AC101" s="96">
        <v>50000000</v>
      </c>
      <c r="AD101" s="96">
        <v>50000000</v>
      </c>
      <c r="AE101" s="96">
        <v>1.7916666666666667</v>
      </c>
      <c r="AF101" s="96">
        <v>19.461111111111112</v>
      </c>
      <c r="AG101" s="97">
        <v>5.3900000000000003E-2</v>
      </c>
      <c r="AH101" s="98" t="s">
        <v>381</v>
      </c>
      <c r="AI101" s="99">
        <v>0</v>
      </c>
      <c r="AJ101" s="86">
        <v>1.71</v>
      </c>
      <c r="AK101" s="86">
        <v>19.46</v>
      </c>
      <c r="AL101" s="99">
        <v>5.3900000000000003E-2</v>
      </c>
      <c r="AM101" s="67" t="s">
        <v>1</v>
      </c>
      <c r="AN101" s="67" t="s">
        <v>1</v>
      </c>
      <c r="AO101" s="27">
        <v>325131.31999999995</v>
      </c>
      <c r="AP101" s="27">
        <v>139269.25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0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0</v>
      </c>
      <c r="BY101" s="27">
        <v>0</v>
      </c>
      <c r="BZ101" s="27">
        <v>0</v>
      </c>
      <c r="CA101" s="27">
        <v>0</v>
      </c>
      <c r="CB101" s="27">
        <f t="shared" si="3"/>
        <v>464400.56999999995</v>
      </c>
      <c r="CC101" s="27">
        <f t="shared" si="4"/>
        <v>0</v>
      </c>
      <c r="CD101" s="27">
        <f t="shared" si="5"/>
        <v>464400.56999999995</v>
      </c>
    </row>
    <row r="102" spans="1:82" x14ac:dyDescent="0.35">
      <c r="A102" s="93">
        <v>20273000</v>
      </c>
      <c r="B102" s="94">
        <v>1</v>
      </c>
      <c r="C102" s="94">
        <v>1</v>
      </c>
      <c r="D102" s="94">
        <v>1</v>
      </c>
      <c r="E102" s="94" t="s">
        <v>0</v>
      </c>
      <c r="F102" s="67" t="s">
        <v>369</v>
      </c>
      <c r="G102" s="67" t="s">
        <v>370</v>
      </c>
      <c r="H102" s="67" t="s">
        <v>371</v>
      </c>
      <c r="I102" s="67" t="s">
        <v>339</v>
      </c>
      <c r="J102" s="67" t="s">
        <v>372</v>
      </c>
      <c r="K102" s="67" t="s">
        <v>1</v>
      </c>
      <c r="L102" s="67" t="s">
        <v>373</v>
      </c>
      <c r="M102" s="67" t="s">
        <v>411</v>
      </c>
      <c r="N102" s="67" t="s">
        <v>412</v>
      </c>
      <c r="O102" s="67" t="s">
        <v>61</v>
      </c>
      <c r="P102" s="67" t="s">
        <v>61</v>
      </c>
      <c r="Q102" s="67" t="s">
        <v>1</v>
      </c>
      <c r="R102" s="4">
        <v>20216326.539999999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20216326.539999999</v>
      </c>
      <c r="AA102" s="95">
        <v>39428</v>
      </c>
      <c r="AB102" s="95">
        <v>50386</v>
      </c>
      <c r="AC102" s="96">
        <v>38100000</v>
      </c>
      <c r="AD102" s="96">
        <v>38100000</v>
      </c>
      <c r="AE102" s="96">
        <v>12.783333333333333</v>
      </c>
      <c r="AF102" s="96">
        <v>30</v>
      </c>
      <c r="AG102" s="97">
        <v>5.3900000000000003E-2</v>
      </c>
      <c r="AH102" s="98" t="s">
        <v>381</v>
      </c>
      <c r="AI102" s="99">
        <v>0</v>
      </c>
      <c r="AJ102" s="86">
        <v>12.7</v>
      </c>
      <c r="AK102" s="86">
        <v>30</v>
      </c>
      <c r="AL102" s="99">
        <v>5.3900000000000003E-2</v>
      </c>
      <c r="AM102" s="67" t="s">
        <v>1</v>
      </c>
      <c r="AN102" s="67" t="s">
        <v>1</v>
      </c>
      <c r="AO102" s="27">
        <v>1068647.5899999999</v>
      </c>
      <c r="AP102" s="27">
        <v>984827.59000000008</v>
      </c>
      <c r="AQ102" s="27">
        <v>901007.59</v>
      </c>
      <c r="AR102" s="27">
        <v>819484.03</v>
      </c>
      <c r="AS102" s="27">
        <v>733367.59</v>
      </c>
      <c r="AT102" s="27">
        <v>649547.59</v>
      </c>
      <c r="AU102" s="27">
        <v>565727.59</v>
      </c>
      <c r="AV102" s="27">
        <v>483285.45</v>
      </c>
      <c r="AW102" s="27">
        <v>398087.59</v>
      </c>
      <c r="AX102" s="27">
        <v>314267.59000000003</v>
      </c>
      <c r="AY102" s="27">
        <v>230447.59</v>
      </c>
      <c r="AZ102" s="27">
        <v>147086.87</v>
      </c>
      <c r="BA102" s="27">
        <v>62807.59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0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0</v>
      </c>
      <c r="BY102" s="27">
        <v>0</v>
      </c>
      <c r="BZ102" s="27">
        <v>0</v>
      </c>
      <c r="CA102" s="27">
        <v>0</v>
      </c>
      <c r="CB102" s="27">
        <f t="shared" si="3"/>
        <v>2053475.18</v>
      </c>
      <c r="CC102" s="27">
        <f t="shared" si="4"/>
        <v>5305117.0699999994</v>
      </c>
      <c r="CD102" s="27">
        <f t="shared" si="5"/>
        <v>7358592.2499999991</v>
      </c>
    </row>
    <row r="103" spans="1:82" x14ac:dyDescent="0.35">
      <c r="A103" s="93">
        <v>20275000</v>
      </c>
      <c r="B103" s="94">
        <v>1</v>
      </c>
      <c r="C103" s="94">
        <v>1</v>
      </c>
      <c r="D103" s="94">
        <v>1</v>
      </c>
      <c r="E103" s="94" t="s">
        <v>0</v>
      </c>
      <c r="F103" s="67" t="s">
        <v>369</v>
      </c>
      <c r="G103" s="67" t="s">
        <v>370</v>
      </c>
      <c r="H103" s="67" t="s">
        <v>371</v>
      </c>
      <c r="I103" s="67" t="s">
        <v>339</v>
      </c>
      <c r="J103" s="67" t="s">
        <v>372</v>
      </c>
      <c r="K103" s="67" t="s">
        <v>1</v>
      </c>
      <c r="L103" s="67" t="s">
        <v>373</v>
      </c>
      <c r="M103" s="67" t="s">
        <v>411</v>
      </c>
      <c r="N103" s="67" t="s">
        <v>412</v>
      </c>
      <c r="O103" s="67" t="s">
        <v>63</v>
      </c>
      <c r="P103" s="67" t="s">
        <v>63</v>
      </c>
      <c r="Q103" s="67" t="s">
        <v>1</v>
      </c>
      <c r="R103" s="4">
        <v>9500000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9500000</v>
      </c>
      <c r="AA103" s="95">
        <v>39428</v>
      </c>
      <c r="AB103" s="95">
        <v>54038</v>
      </c>
      <c r="AC103" s="96">
        <v>9500000</v>
      </c>
      <c r="AD103" s="96">
        <v>9500000</v>
      </c>
      <c r="AE103" s="96">
        <v>22.783333333333335</v>
      </c>
      <c r="AF103" s="96">
        <v>40</v>
      </c>
      <c r="AG103" s="97">
        <v>2.5000000000000001E-3</v>
      </c>
      <c r="AH103" s="98" t="s">
        <v>381</v>
      </c>
      <c r="AI103" s="99">
        <v>0</v>
      </c>
      <c r="AJ103" s="86">
        <v>22.7</v>
      </c>
      <c r="AK103" s="86">
        <v>40</v>
      </c>
      <c r="AL103" s="99">
        <v>2.5000000000000001E-3</v>
      </c>
      <c r="AM103" s="67" t="s">
        <v>1</v>
      </c>
      <c r="AN103" s="67" t="s">
        <v>1</v>
      </c>
      <c r="AO103" s="27">
        <v>23750</v>
      </c>
      <c r="AP103" s="27">
        <v>23750</v>
      </c>
      <c r="AQ103" s="27">
        <v>23750</v>
      </c>
      <c r="AR103" s="27">
        <v>23815.06</v>
      </c>
      <c r="AS103" s="27">
        <v>23750</v>
      </c>
      <c r="AT103" s="27">
        <v>23750</v>
      </c>
      <c r="AU103" s="27">
        <v>23750</v>
      </c>
      <c r="AV103" s="27">
        <v>23815.06</v>
      </c>
      <c r="AW103" s="27">
        <v>23750</v>
      </c>
      <c r="AX103" s="27">
        <v>23750</v>
      </c>
      <c r="AY103" s="27">
        <v>23750</v>
      </c>
      <c r="AZ103" s="27">
        <v>23815.06</v>
      </c>
      <c r="BA103" s="27">
        <v>23750</v>
      </c>
      <c r="BB103" s="27">
        <v>23750</v>
      </c>
      <c r="BC103" s="27">
        <v>23750</v>
      </c>
      <c r="BD103" s="27">
        <v>23815.06</v>
      </c>
      <c r="BE103" s="27">
        <v>23750</v>
      </c>
      <c r="BF103" s="27">
        <v>23750</v>
      </c>
      <c r="BG103" s="27">
        <v>23750</v>
      </c>
      <c r="BH103" s="27">
        <v>23815.06</v>
      </c>
      <c r="BI103" s="27">
        <v>23750</v>
      </c>
      <c r="BJ103" s="27">
        <v>23750</v>
      </c>
      <c r="BK103" s="27">
        <v>23750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f t="shared" si="3"/>
        <v>47500</v>
      </c>
      <c r="CC103" s="27">
        <f t="shared" si="4"/>
        <v>499075.3</v>
      </c>
      <c r="CD103" s="27">
        <f t="shared" si="5"/>
        <v>546575.30000000005</v>
      </c>
    </row>
    <row r="104" spans="1:82" x14ac:dyDescent="0.35">
      <c r="A104" s="93">
        <v>20276000</v>
      </c>
      <c r="B104" s="94">
        <v>1</v>
      </c>
      <c r="C104" s="94">
        <v>1</v>
      </c>
      <c r="D104" s="94">
        <v>1</v>
      </c>
      <c r="E104" s="94" t="s">
        <v>0</v>
      </c>
      <c r="F104" s="67" t="s">
        <v>369</v>
      </c>
      <c r="G104" s="67" t="s">
        <v>370</v>
      </c>
      <c r="H104" s="67" t="s">
        <v>371</v>
      </c>
      <c r="I104" s="67" t="s">
        <v>339</v>
      </c>
      <c r="J104" s="67" t="s">
        <v>372</v>
      </c>
      <c r="K104" s="67" t="s">
        <v>1</v>
      </c>
      <c r="L104" s="67" t="s">
        <v>373</v>
      </c>
      <c r="M104" s="67" t="s">
        <v>411</v>
      </c>
      <c r="N104" s="67" t="s">
        <v>412</v>
      </c>
      <c r="O104" s="67" t="s">
        <v>64</v>
      </c>
      <c r="P104" s="67" t="s">
        <v>64</v>
      </c>
      <c r="Q104" s="67" t="s">
        <v>1</v>
      </c>
      <c r="R104" s="4">
        <v>91791860.721000001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91791860.721000001</v>
      </c>
      <c r="AA104" s="95">
        <v>39428</v>
      </c>
      <c r="AB104" s="95">
        <v>48560</v>
      </c>
      <c r="AC104" s="96">
        <v>246400000</v>
      </c>
      <c r="AD104" s="96">
        <v>246400000</v>
      </c>
      <c r="AE104" s="96">
        <v>7.7833333333333332</v>
      </c>
      <c r="AF104" s="96">
        <v>25</v>
      </c>
      <c r="AG104" s="97">
        <v>5.3900000000000003E-2</v>
      </c>
      <c r="AH104" s="98" t="s">
        <v>381</v>
      </c>
      <c r="AI104" s="99">
        <v>0</v>
      </c>
      <c r="AJ104" s="86">
        <v>7.7</v>
      </c>
      <c r="AK104" s="86">
        <v>25</v>
      </c>
      <c r="AL104" s="99">
        <v>5.3900000000000003E-2</v>
      </c>
      <c r="AM104" s="67" t="s">
        <v>1</v>
      </c>
      <c r="AN104" s="67" t="s">
        <v>1</v>
      </c>
      <c r="AO104" s="27">
        <v>3390283.23</v>
      </c>
      <c r="AP104" s="27">
        <v>2952788.67</v>
      </c>
      <c r="AQ104" s="27">
        <v>2515294.09</v>
      </c>
      <c r="AR104" s="27">
        <v>2083792.6</v>
      </c>
      <c r="AS104" s="27">
        <v>1640304.98</v>
      </c>
      <c r="AT104" s="27">
        <v>1202810.3999999999</v>
      </c>
      <c r="AU104" s="27">
        <v>765315.83</v>
      </c>
      <c r="AV104" s="27">
        <v>329019.88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f t="shared" si="3"/>
        <v>6343071.9000000004</v>
      </c>
      <c r="CC104" s="27">
        <f t="shared" si="4"/>
        <v>8536537.7800000012</v>
      </c>
      <c r="CD104" s="27">
        <f t="shared" si="5"/>
        <v>14879609.680000002</v>
      </c>
    </row>
    <row r="105" spans="1:82" x14ac:dyDescent="0.35">
      <c r="A105" s="93">
        <v>20278000</v>
      </c>
      <c r="B105" s="94">
        <v>1</v>
      </c>
      <c r="C105" s="94">
        <v>1</v>
      </c>
      <c r="D105" s="94">
        <v>1</v>
      </c>
      <c r="E105" s="94" t="s">
        <v>0</v>
      </c>
      <c r="F105" s="67" t="s">
        <v>369</v>
      </c>
      <c r="G105" s="67" t="s">
        <v>370</v>
      </c>
      <c r="H105" s="67" t="s">
        <v>371</v>
      </c>
      <c r="I105" s="67" t="s">
        <v>339</v>
      </c>
      <c r="J105" s="67" t="s">
        <v>372</v>
      </c>
      <c r="K105" s="67" t="s">
        <v>1</v>
      </c>
      <c r="L105" s="67" t="s">
        <v>373</v>
      </c>
      <c r="M105" s="67" t="s">
        <v>411</v>
      </c>
      <c r="N105" s="67" t="s">
        <v>412</v>
      </c>
      <c r="O105" s="67" t="s">
        <v>66</v>
      </c>
      <c r="P105" s="67" t="s">
        <v>66</v>
      </c>
      <c r="Q105" s="67" t="s">
        <v>1</v>
      </c>
      <c r="R105" s="4">
        <v>600000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600000</v>
      </c>
      <c r="AA105" s="95">
        <v>39903</v>
      </c>
      <c r="AB105" s="95">
        <v>47208</v>
      </c>
      <c r="AC105" s="96">
        <v>2400000</v>
      </c>
      <c r="AD105" s="96">
        <v>2400000</v>
      </c>
      <c r="AE105" s="96">
        <v>4.083333333333333</v>
      </c>
      <c r="AF105" s="96">
        <v>20</v>
      </c>
      <c r="AG105" s="97">
        <v>1.6079E-2</v>
      </c>
      <c r="AH105" s="98" t="s">
        <v>381</v>
      </c>
      <c r="AI105" s="99">
        <v>0</v>
      </c>
      <c r="AJ105" s="86">
        <v>4</v>
      </c>
      <c r="AK105" s="86">
        <v>20</v>
      </c>
      <c r="AL105" s="99">
        <v>1.6079E-2</v>
      </c>
      <c r="AM105" s="67" t="s">
        <v>1</v>
      </c>
      <c r="AN105" s="67" t="s">
        <v>1</v>
      </c>
      <c r="AO105" s="27">
        <v>4836.92</v>
      </c>
      <c r="AP105" s="27">
        <v>7836.8600000000006</v>
      </c>
      <c r="AQ105" s="27">
        <v>5425.01</v>
      </c>
      <c r="AR105" s="27">
        <v>3023.07</v>
      </c>
      <c r="AS105" s="27">
        <v>601.30999999999995</v>
      </c>
      <c r="AT105" s="27">
        <v>0</v>
      </c>
      <c r="AU105" s="27">
        <v>0</v>
      </c>
      <c r="AV105" s="27">
        <v>0</v>
      </c>
      <c r="AW105" s="27">
        <v>0</v>
      </c>
      <c r="AX105" s="27">
        <v>0</v>
      </c>
      <c r="AY105" s="27">
        <v>0</v>
      </c>
      <c r="AZ105" s="27">
        <v>0</v>
      </c>
      <c r="BA105" s="27">
        <v>0</v>
      </c>
      <c r="BB105" s="27">
        <v>0</v>
      </c>
      <c r="BC105" s="27">
        <v>0</v>
      </c>
      <c r="BD105" s="27">
        <v>0</v>
      </c>
      <c r="BE105" s="27">
        <v>0</v>
      </c>
      <c r="BF105" s="27">
        <v>0</v>
      </c>
      <c r="BG105" s="27">
        <v>0</v>
      </c>
      <c r="BH105" s="27">
        <v>0</v>
      </c>
      <c r="BI105" s="27">
        <v>0</v>
      </c>
      <c r="BJ105" s="27">
        <v>0</v>
      </c>
      <c r="BK105" s="27">
        <v>0</v>
      </c>
      <c r="BL105" s="27">
        <v>0</v>
      </c>
      <c r="BM105" s="27">
        <v>0</v>
      </c>
      <c r="BN105" s="27">
        <v>0</v>
      </c>
      <c r="BO105" s="27">
        <v>0</v>
      </c>
      <c r="BP105" s="27">
        <v>0</v>
      </c>
      <c r="BQ105" s="27">
        <v>0</v>
      </c>
      <c r="BR105" s="27">
        <v>0</v>
      </c>
      <c r="BS105" s="27">
        <v>0</v>
      </c>
      <c r="BT105" s="27">
        <v>0</v>
      </c>
      <c r="BU105" s="27">
        <v>0</v>
      </c>
      <c r="BV105" s="27">
        <v>0</v>
      </c>
      <c r="BW105" s="27">
        <v>0</v>
      </c>
      <c r="BX105" s="27">
        <v>0</v>
      </c>
      <c r="BY105" s="27">
        <v>0</v>
      </c>
      <c r="BZ105" s="27">
        <v>0</v>
      </c>
      <c r="CA105" s="27">
        <v>0</v>
      </c>
      <c r="CB105" s="27">
        <f t="shared" si="3"/>
        <v>12673.78</v>
      </c>
      <c r="CC105" s="27">
        <f t="shared" si="4"/>
        <v>9049.39</v>
      </c>
      <c r="CD105" s="27">
        <f t="shared" si="5"/>
        <v>21723.17</v>
      </c>
    </row>
    <row r="106" spans="1:82" x14ac:dyDescent="0.35">
      <c r="A106" s="93">
        <v>20277000</v>
      </c>
      <c r="B106" s="94">
        <v>1</v>
      </c>
      <c r="C106" s="94">
        <v>1</v>
      </c>
      <c r="D106" s="94">
        <v>1</v>
      </c>
      <c r="E106" s="94" t="s">
        <v>0</v>
      </c>
      <c r="F106" s="67" t="s">
        <v>369</v>
      </c>
      <c r="G106" s="67" t="s">
        <v>370</v>
      </c>
      <c r="H106" s="67" t="s">
        <v>371</v>
      </c>
      <c r="I106" s="67" t="s">
        <v>339</v>
      </c>
      <c r="J106" s="67" t="s">
        <v>372</v>
      </c>
      <c r="K106" s="67" t="s">
        <v>1</v>
      </c>
      <c r="L106" s="67" t="s">
        <v>373</v>
      </c>
      <c r="M106" s="67" t="s">
        <v>411</v>
      </c>
      <c r="N106" s="67" t="s">
        <v>412</v>
      </c>
      <c r="O106" s="67" t="s">
        <v>65</v>
      </c>
      <c r="P106" s="67" t="s">
        <v>65</v>
      </c>
      <c r="Q106" s="67" t="s">
        <v>1</v>
      </c>
      <c r="R106" s="4">
        <v>4627592.41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4627592.41</v>
      </c>
      <c r="AA106" s="95">
        <v>39903</v>
      </c>
      <c r="AB106" s="95">
        <v>50860</v>
      </c>
      <c r="AC106" s="96">
        <v>38080000</v>
      </c>
      <c r="AD106" s="96">
        <v>8098286.7699999996</v>
      </c>
      <c r="AE106" s="96">
        <v>14.083333333333334</v>
      </c>
      <c r="AF106" s="96">
        <v>30</v>
      </c>
      <c r="AG106" s="97">
        <v>3.6799999999999999E-2</v>
      </c>
      <c r="AH106" s="98" t="s">
        <v>381</v>
      </c>
      <c r="AI106" s="99">
        <v>0</v>
      </c>
      <c r="AJ106" s="86">
        <v>14</v>
      </c>
      <c r="AK106" s="86">
        <v>30</v>
      </c>
      <c r="AL106" s="99">
        <v>3.6799999999999999E-2</v>
      </c>
      <c r="AM106" s="67" t="s">
        <v>1</v>
      </c>
      <c r="AN106" s="67" t="s">
        <v>1</v>
      </c>
      <c r="AO106" s="27">
        <v>85380.98</v>
      </c>
      <c r="AP106" s="27">
        <v>161164.09999999998</v>
      </c>
      <c r="AQ106" s="27">
        <v>149000.15</v>
      </c>
      <c r="AR106" s="27">
        <v>137219.44</v>
      </c>
      <c r="AS106" s="27">
        <v>124672.23</v>
      </c>
      <c r="AT106" s="27">
        <v>112508.27</v>
      </c>
      <c r="AU106" s="27">
        <v>100344.31</v>
      </c>
      <c r="AV106" s="27">
        <v>88430.3</v>
      </c>
      <c r="AW106" s="27">
        <v>76016.399999999994</v>
      </c>
      <c r="AX106" s="27">
        <v>63852.45</v>
      </c>
      <c r="AY106" s="27">
        <v>51688.49</v>
      </c>
      <c r="AZ106" s="27">
        <v>39641.17</v>
      </c>
      <c r="BA106" s="27">
        <v>27360.57</v>
      </c>
      <c r="BB106" s="27">
        <v>15196.61</v>
      </c>
      <c r="BC106" s="27">
        <v>3032.66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f t="shared" si="3"/>
        <v>246545.07999999996</v>
      </c>
      <c r="CC106" s="27">
        <f t="shared" si="4"/>
        <v>988963.04999999993</v>
      </c>
      <c r="CD106" s="27">
        <f t="shared" si="5"/>
        <v>1235508.1299999999</v>
      </c>
    </row>
    <row r="107" spans="1:82" x14ac:dyDescent="0.35">
      <c r="A107" s="93">
        <v>20279000</v>
      </c>
      <c r="B107" s="94">
        <v>1</v>
      </c>
      <c r="C107" s="94">
        <v>1</v>
      </c>
      <c r="D107" s="94">
        <v>1</v>
      </c>
      <c r="E107" s="94" t="s">
        <v>0</v>
      </c>
      <c r="F107" s="67" t="s">
        <v>369</v>
      </c>
      <c r="G107" s="67" t="s">
        <v>370</v>
      </c>
      <c r="H107" s="67" t="s">
        <v>371</v>
      </c>
      <c r="I107" s="67" t="s">
        <v>339</v>
      </c>
      <c r="J107" s="67" t="s">
        <v>372</v>
      </c>
      <c r="K107" s="67" t="s">
        <v>1</v>
      </c>
      <c r="L107" s="67" t="s">
        <v>373</v>
      </c>
      <c r="M107" s="67" t="s">
        <v>411</v>
      </c>
      <c r="N107" s="67" t="s">
        <v>412</v>
      </c>
      <c r="O107" s="67" t="s">
        <v>67</v>
      </c>
      <c r="P107" s="67" t="s">
        <v>67</v>
      </c>
      <c r="Q107" s="67" t="s">
        <v>1</v>
      </c>
      <c r="R107" s="4">
        <v>2024571.69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2024571.69</v>
      </c>
      <c r="AA107" s="95">
        <v>39903</v>
      </c>
      <c r="AB107" s="95">
        <v>54513</v>
      </c>
      <c r="AC107" s="96">
        <v>9520000</v>
      </c>
      <c r="AD107" s="96">
        <v>2024571.69</v>
      </c>
      <c r="AE107" s="96">
        <v>24.083333333333332</v>
      </c>
      <c r="AF107" s="96">
        <v>40</v>
      </c>
      <c r="AG107" s="97">
        <v>2.5000000000000001E-3</v>
      </c>
      <c r="AH107" s="98" t="s">
        <v>381</v>
      </c>
      <c r="AI107" s="99">
        <v>0</v>
      </c>
      <c r="AJ107" s="86">
        <v>24</v>
      </c>
      <c r="AK107" s="86">
        <v>40</v>
      </c>
      <c r="AL107" s="99">
        <v>2.5000000000000001E-3</v>
      </c>
      <c r="AM107" s="67" t="s">
        <v>1</v>
      </c>
      <c r="AN107" s="67" t="s">
        <v>1</v>
      </c>
      <c r="AO107" s="27">
        <v>2537.65</v>
      </c>
      <c r="AP107" s="27">
        <v>5061.43</v>
      </c>
      <c r="AQ107" s="27">
        <v>5061.43</v>
      </c>
      <c r="AR107" s="27">
        <v>5075.3</v>
      </c>
      <c r="AS107" s="27">
        <v>5061.43</v>
      </c>
      <c r="AT107" s="27">
        <v>5061.43</v>
      </c>
      <c r="AU107" s="27">
        <v>5061.43</v>
      </c>
      <c r="AV107" s="27">
        <v>5075.3</v>
      </c>
      <c r="AW107" s="27">
        <v>5061.43</v>
      </c>
      <c r="AX107" s="27">
        <v>5061.43</v>
      </c>
      <c r="AY107" s="27">
        <v>5061.43</v>
      </c>
      <c r="AZ107" s="27">
        <v>5075.3</v>
      </c>
      <c r="BA107" s="27">
        <v>5061.43</v>
      </c>
      <c r="BB107" s="27">
        <v>5061.43</v>
      </c>
      <c r="BC107" s="27">
        <v>5061.43</v>
      </c>
      <c r="BD107" s="27">
        <v>5075.3</v>
      </c>
      <c r="BE107" s="27">
        <v>5061.43</v>
      </c>
      <c r="BF107" s="27">
        <v>5061.43</v>
      </c>
      <c r="BG107" s="27">
        <v>5061.43</v>
      </c>
      <c r="BH107" s="27">
        <v>5075.3</v>
      </c>
      <c r="BI107" s="27">
        <v>5061.43</v>
      </c>
      <c r="BJ107" s="27">
        <v>5061.43</v>
      </c>
      <c r="BK107" s="27">
        <v>5061.43</v>
      </c>
      <c r="BL107" s="27">
        <v>5075.3</v>
      </c>
      <c r="BM107" s="27">
        <v>2523.7800000000002</v>
      </c>
      <c r="BN107" s="27">
        <v>0</v>
      </c>
      <c r="BO107" s="27">
        <v>0</v>
      </c>
      <c r="BP107" s="27">
        <v>0</v>
      </c>
      <c r="BQ107" s="27">
        <v>0</v>
      </c>
      <c r="BR107" s="27">
        <v>0</v>
      </c>
      <c r="BS107" s="27">
        <v>0</v>
      </c>
      <c r="BT107" s="27">
        <v>0</v>
      </c>
      <c r="BU107" s="27">
        <v>0</v>
      </c>
      <c r="BV107" s="27">
        <v>0</v>
      </c>
      <c r="BW107" s="27">
        <v>0</v>
      </c>
      <c r="BX107" s="27">
        <v>0</v>
      </c>
      <c r="BY107" s="27">
        <v>0</v>
      </c>
      <c r="BZ107" s="27">
        <v>0</v>
      </c>
      <c r="CA107" s="27">
        <v>0</v>
      </c>
      <c r="CB107" s="27">
        <f t="shared" si="3"/>
        <v>7599.08</v>
      </c>
      <c r="CC107" s="27">
        <f t="shared" si="4"/>
        <v>113958.46</v>
      </c>
      <c r="CD107" s="27">
        <f t="shared" si="5"/>
        <v>121557.54000000001</v>
      </c>
    </row>
    <row r="108" spans="1:82" x14ac:dyDescent="0.35">
      <c r="A108" s="93">
        <v>20280000</v>
      </c>
      <c r="B108" s="94">
        <v>1</v>
      </c>
      <c r="C108" s="94">
        <v>1</v>
      </c>
      <c r="D108" s="94">
        <v>1</v>
      </c>
      <c r="E108" s="94" t="s">
        <v>0</v>
      </c>
      <c r="F108" s="67" t="s">
        <v>369</v>
      </c>
      <c r="G108" s="67" t="s">
        <v>370</v>
      </c>
      <c r="H108" s="67" t="s">
        <v>371</v>
      </c>
      <c r="I108" s="67" t="s">
        <v>339</v>
      </c>
      <c r="J108" s="67" t="s">
        <v>372</v>
      </c>
      <c r="K108" s="67" t="s">
        <v>1</v>
      </c>
      <c r="L108" s="67" t="s">
        <v>373</v>
      </c>
      <c r="M108" s="67" t="s">
        <v>411</v>
      </c>
      <c r="N108" s="67" t="s">
        <v>412</v>
      </c>
      <c r="O108" s="67" t="s">
        <v>68</v>
      </c>
      <c r="P108" s="67" t="s">
        <v>68</v>
      </c>
      <c r="Q108" s="67" t="s">
        <v>1</v>
      </c>
      <c r="R108" s="4">
        <v>177572739.71599999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177572739.71599999</v>
      </c>
      <c r="AA108" s="95">
        <v>40228</v>
      </c>
      <c r="AB108" s="95">
        <v>49359</v>
      </c>
      <c r="AC108" s="96">
        <v>350000000</v>
      </c>
      <c r="AD108" s="96">
        <v>336662873.99000001</v>
      </c>
      <c r="AE108" s="96">
        <v>9.969444444444445</v>
      </c>
      <c r="AF108" s="96">
        <v>25</v>
      </c>
      <c r="AG108" s="97">
        <v>1.8360000000000001E-2</v>
      </c>
      <c r="AH108" s="98" t="s">
        <v>381</v>
      </c>
      <c r="AI108" s="99">
        <v>0</v>
      </c>
      <c r="AJ108" s="86">
        <v>9.89</v>
      </c>
      <c r="AK108" s="86">
        <v>25</v>
      </c>
      <c r="AL108" s="99">
        <v>1.8360000000000001E-2</v>
      </c>
      <c r="AM108" s="67" t="s">
        <v>1</v>
      </c>
      <c r="AN108" s="67" t="s">
        <v>1</v>
      </c>
      <c r="AO108" s="27">
        <v>1649343.89</v>
      </c>
      <c r="AP108" s="27">
        <v>3077256.5300000003</v>
      </c>
      <c r="AQ108" s="27">
        <v>2744654.03</v>
      </c>
      <c r="AR108" s="27">
        <v>2418430.2200000002</v>
      </c>
      <c r="AS108" s="27">
        <v>2079449.03</v>
      </c>
      <c r="AT108" s="27">
        <v>1746846.54</v>
      </c>
      <c r="AU108" s="27">
        <v>1414244.03</v>
      </c>
      <c r="AV108" s="27">
        <v>1084375.27</v>
      </c>
      <c r="AW108" s="27">
        <v>749039.05</v>
      </c>
      <c r="AX108" s="27">
        <v>416436.55</v>
      </c>
      <c r="AY108" s="27">
        <v>83834.06</v>
      </c>
      <c r="AZ108" s="27">
        <v>0</v>
      </c>
      <c r="BA108" s="27">
        <v>0</v>
      </c>
      <c r="BB108" s="27">
        <v>0</v>
      </c>
      <c r="BC108" s="27">
        <v>0</v>
      </c>
      <c r="BD108" s="27">
        <v>0</v>
      </c>
      <c r="BE108" s="27">
        <v>0</v>
      </c>
      <c r="BF108" s="27">
        <v>0</v>
      </c>
      <c r="BG108" s="27">
        <v>0</v>
      </c>
      <c r="BH108" s="27">
        <v>0</v>
      </c>
      <c r="BI108" s="27">
        <v>0</v>
      </c>
      <c r="BJ108" s="27">
        <v>0</v>
      </c>
      <c r="BK108" s="27">
        <v>0</v>
      </c>
      <c r="BL108" s="27">
        <v>0</v>
      </c>
      <c r="BM108" s="27">
        <v>0</v>
      </c>
      <c r="BN108" s="27">
        <v>0</v>
      </c>
      <c r="BO108" s="27">
        <v>0</v>
      </c>
      <c r="BP108" s="27">
        <v>0</v>
      </c>
      <c r="BQ108" s="27">
        <v>0</v>
      </c>
      <c r="BR108" s="27">
        <v>0</v>
      </c>
      <c r="BS108" s="27">
        <v>0</v>
      </c>
      <c r="BT108" s="27">
        <v>0</v>
      </c>
      <c r="BU108" s="27">
        <v>0</v>
      </c>
      <c r="BV108" s="27">
        <v>0</v>
      </c>
      <c r="BW108" s="27">
        <v>0</v>
      </c>
      <c r="BX108" s="27">
        <v>0</v>
      </c>
      <c r="BY108" s="27">
        <v>0</v>
      </c>
      <c r="BZ108" s="27">
        <v>0</v>
      </c>
      <c r="CA108" s="27">
        <v>0</v>
      </c>
      <c r="CB108" s="27">
        <f t="shared" si="3"/>
        <v>4726600.42</v>
      </c>
      <c r="CC108" s="27">
        <f t="shared" si="4"/>
        <v>12737308.780000001</v>
      </c>
      <c r="CD108" s="27">
        <f t="shared" si="5"/>
        <v>17463909.200000003</v>
      </c>
    </row>
    <row r="109" spans="1:82" x14ac:dyDescent="0.35">
      <c r="A109" s="93">
        <v>20281000</v>
      </c>
      <c r="B109" s="94">
        <v>1</v>
      </c>
      <c r="C109" s="94">
        <v>1</v>
      </c>
      <c r="D109" s="94">
        <v>1</v>
      </c>
      <c r="E109" s="94" t="s">
        <v>0</v>
      </c>
      <c r="F109" s="67" t="s">
        <v>369</v>
      </c>
      <c r="G109" s="67" t="s">
        <v>370</v>
      </c>
      <c r="H109" s="67" t="s">
        <v>371</v>
      </c>
      <c r="I109" s="67" t="s">
        <v>339</v>
      </c>
      <c r="J109" s="67" t="s">
        <v>372</v>
      </c>
      <c r="K109" s="67" t="s">
        <v>1</v>
      </c>
      <c r="L109" s="67" t="s">
        <v>373</v>
      </c>
      <c r="M109" s="67" t="s">
        <v>411</v>
      </c>
      <c r="N109" s="67" t="s">
        <v>412</v>
      </c>
      <c r="O109" s="67" t="s">
        <v>69</v>
      </c>
      <c r="P109" s="67" t="s">
        <v>69</v>
      </c>
      <c r="Q109" s="67" t="s">
        <v>1</v>
      </c>
      <c r="R109" s="4">
        <v>47561961.906000003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47561961.906000003</v>
      </c>
      <c r="AA109" s="95">
        <v>40259</v>
      </c>
      <c r="AB109" s="95">
        <v>49390</v>
      </c>
      <c r="AC109" s="96">
        <v>100000000</v>
      </c>
      <c r="AD109" s="96">
        <v>99880120</v>
      </c>
      <c r="AE109" s="96">
        <v>10.061111111111112</v>
      </c>
      <c r="AF109" s="96">
        <v>25</v>
      </c>
      <c r="AG109" s="97">
        <v>1.8329999999999999E-2</v>
      </c>
      <c r="AH109" s="98" t="s">
        <v>381</v>
      </c>
      <c r="AI109" s="99">
        <v>0</v>
      </c>
      <c r="AJ109" s="86">
        <v>9.98</v>
      </c>
      <c r="AK109" s="86">
        <v>25</v>
      </c>
      <c r="AL109" s="99">
        <v>1.8329999999999999E-2</v>
      </c>
      <c r="AM109" s="67" t="s">
        <v>1</v>
      </c>
      <c r="AN109" s="67" t="s">
        <v>1</v>
      </c>
      <c r="AO109" s="27">
        <v>439488.17</v>
      </c>
      <c r="AP109" s="27">
        <v>806245.82</v>
      </c>
      <c r="AQ109" s="27">
        <v>719064.74</v>
      </c>
      <c r="AR109" s="27">
        <v>633675.06000000006</v>
      </c>
      <c r="AS109" s="27">
        <v>544702.59</v>
      </c>
      <c r="AT109" s="27">
        <v>457521.51</v>
      </c>
      <c r="AU109" s="27">
        <v>370340.44</v>
      </c>
      <c r="AV109" s="27">
        <v>283995.34000000003</v>
      </c>
      <c r="AW109" s="27">
        <v>195978.28</v>
      </c>
      <c r="AX109" s="27">
        <v>108797.21</v>
      </c>
      <c r="AY109" s="27">
        <v>21616.13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0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f t="shared" si="3"/>
        <v>1245733.99</v>
      </c>
      <c r="CC109" s="27">
        <f t="shared" si="4"/>
        <v>3335691.3</v>
      </c>
      <c r="CD109" s="27">
        <f t="shared" si="5"/>
        <v>4581425.29</v>
      </c>
    </row>
    <row r="110" spans="1:82" x14ac:dyDescent="0.35">
      <c r="A110" s="93">
        <v>20282000</v>
      </c>
      <c r="B110" s="94">
        <v>1</v>
      </c>
      <c r="C110" s="94">
        <v>1</v>
      </c>
      <c r="D110" s="94">
        <v>1</v>
      </c>
      <c r="E110" s="94" t="s">
        <v>0</v>
      </c>
      <c r="F110" s="67" t="s">
        <v>369</v>
      </c>
      <c r="G110" s="67" t="s">
        <v>370</v>
      </c>
      <c r="H110" s="67" t="s">
        <v>371</v>
      </c>
      <c r="I110" s="67" t="s">
        <v>339</v>
      </c>
      <c r="J110" s="67" t="s">
        <v>372</v>
      </c>
      <c r="K110" s="67" t="s">
        <v>1</v>
      </c>
      <c r="L110" s="67" t="s">
        <v>373</v>
      </c>
      <c r="M110" s="67" t="s">
        <v>411</v>
      </c>
      <c r="N110" s="67" t="s">
        <v>412</v>
      </c>
      <c r="O110" s="67" t="s">
        <v>70</v>
      </c>
      <c r="P110" s="67" t="s">
        <v>70</v>
      </c>
      <c r="Q110" s="67" t="s">
        <v>1</v>
      </c>
      <c r="R110" s="4">
        <v>39723057.619999997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39723057.619999997</v>
      </c>
      <c r="AA110" s="95">
        <v>40525</v>
      </c>
      <c r="AB110" s="95">
        <v>49656</v>
      </c>
      <c r="AC110" s="96">
        <v>75000000</v>
      </c>
      <c r="AD110" s="96">
        <v>75000000</v>
      </c>
      <c r="AE110" s="96">
        <v>10.786111111111111</v>
      </c>
      <c r="AF110" s="96">
        <v>25</v>
      </c>
      <c r="AG110" s="97">
        <v>1.7909999999999999E-2</v>
      </c>
      <c r="AH110" s="98" t="s">
        <v>381</v>
      </c>
      <c r="AI110" s="99">
        <v>0</v>
      </c>
      <c r="AJ110" s="86">
        <v>10.7</v>
      </c>
      <c r="AK110" s="86">
        <v>25</v>
      </c>
      <c r="AL110" s="99">
        <v>1.7909999999999999E-2</v>
      </c>
      <c r="AM110" s="67" t="s">
        <v>1</v>
      </c>
      <c r="AN110" s="67" t="s">
        <v>1</v>
      </c>
      <c r="AO110" s="27">
        <v>695226.58</v>
      </c>
      <c r="AP110" s="27">
        <v>630550.21</v>
      </c>
      <c r="AQ110" s="27">
        <v>565873.85</v>
      </c>
      <c r="AR110" s="27">
        <v>502615.05</v>
      </c>
      <c r="AS110" s="27">
        <v>436521.14</v>
      </c>
      <c r="AT110" s="27">
        <v>371844.77</v>
      </c>
      <c r="AU110" s="27">
        <v>307168.40999999997</v>
      </c>
      <c r="AV110" s="27">
        <v>243200.83</v>
      </c>
      <c r="AW110" s="27">
        <v>177815.69</v>
      </c>
      <c r="AX110" s="27">
        <v>113139.33</v>
      </c>
      <c r="AY110" s="27">
        <v>48462.97</v>
      </c>
      <c r="AZ110" s="27">
        <v>0</v>
      </c>
      <c r="BA110" s="27">
        <v>0</v>
      </c>
      <c r="BB110" s="27">
        <v>0</v>
      </c>
      <c r="BC110" s="27">
        <v>0</v>
      </c>
      <c r="BD110" s="27">
        <v>0</v>
      </c>
      <c r="BE110" s="27">
        <v>0</v>
      </c>
      <c r="BF110" s="27">
        <v>0</v>
      </c>
      <c r="BG110" s="27">
        <v>0</v>
      </c>
      <c r="BH110" s="27">
        <v>0</v>
      </c>
      <c r="BI110" s="27">
        <v>0</v>
      </c>
      <c r="BJ110" s="27">
        <v>0</v>
      </c>
      <c r="BK110" s="27">
        <v>0</v>
      </c>
      <c r="BL110" s="27">
        <v>0</v>
      </c>
      <c r="BM110" s="27">
        <v>0</v>
      </c>
      <c r="BN110" s="27">
        <v>0</v>
      </c>
      <c r="BO110" s="27">
        <v>0</v>
      </c>
      <c r="BP110" s="27">
        <v>0</v>
      </c>
      <c r="BQ110" s="27">
        <v>0</v>
      </c>
      <c r="BR110" s="27">
        <v>0</v>
      </c>
      <c r="BS110" s="27">
        <v>0</v>
      </c>
      <c r="BT110" s="27">
        <v>0</v>
      </c>
      <c r="BU110" s="27">
        <v>0</v>
      </c>
      <c r="BV110" s="27">
        <v>0</v>
      </c>
      <c r="BW110" s="27">
        <v>0</v>
      </c>
      <c r="BX110" s="27">
        <v>0</v>
      </c>
      <c r="BY110" s="27">
        <v>0</v>
      </c>
      <c r="BZ110" s="27">
        <v>0</v>
      </c>
      <c r="CA110" s="27">
        <v>0</v>
      </c>
      <c r="CB110" s="27">
        <f t="shared" si="3"/>
        <v>1325776.79</v>
      </c>
      <c r="CC110" s="27">
        <f t="shared" si="4"/>
        <v>2766642.0400000005</v>
      </c>
      <c r="CD110" s="27">
        <f t="shared" si="5"/>
        <v>4092418.8300000005</v>
      </c>
    </row>
    <row r="111" spans="1:82" x14ac:dyDescent="0.35">
      <c r="A111" s="93">
        <v>20283000</v>
      </c>
      <c r="B111" s="94">
        <v>1</v>
      </c>
      <c r="C111" s="94">
        <v>1</v>
      </c>
      <c r="D111" s="94">
        <v>1</v>
      </c>
      <c r="E111" s="94" t="s">
        <v>0</v>
      </c>
      <c r="F111" s="67" t="s">
        <v>369</v>
      </c>
      <c r="G111" s="67" t="s">
        <v>370</v>
      </c>
      <c r="H111" s="67" t="s">
        <v>371</v>
      </c>
      <c r="I111" s="67" t="s">
        <v>339</v>
      </c>
      <c r="J111" s="67" t="s">
        <v>372</v>
      </c>
      <c r="K111" s="67" t="s">
        <v>1</v>
      </c>
      <c r="L111" s="67" t="s">
        <v>373</v>
      </c>
      <c r="M111" s="67" t="s">
        <v>411</v>
      </c>
      <c r="N111" s="67" t="s">
        <v>412</v>
      </c>
      <c r="O111" s="67" t="s">
        <v>71</v>
      </c>
      <c r="P111" s="67" t="s">
        <v>71</v>
      </c>
      <c r="Q111" s="67" t="s">
        <v>1</v>
      </c>
      <c r="R111" s="4">
        <v>14923968.449999999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14923968.449999999</v>
      </c>
      <c r="AA111" s="95">
        <v>40553</v>
      </c>
      <c r="AB111" s="95">
        <v>49684</v>
      </c>
      <c r="AC111" s="96">
        <v>30000000</v>
      </c>
      <c r="AD111" s="96">
        <v>27053570.93</v>
      </c>
      <c r="AE111" s="96">
        <v>10.861111111111111</v>
      </c>
      <c r="AF111" s="96">
        <v>25</v>
      </c>
      <c r="AG111" s="97">
        <v>1.7781000000000002E-2</v>
      </c>
      <c r="AH111" s="98" t="s">
        <v>381</v>
      </c>
      <c r="AI111" s="99">
        <v>0</v>
      </c>
      <c r="AJ111" s="86">
        <v>10.78</v>
      </c>
      <c r="AK111" s="86">
        <v>25</v>
      </c>
      <c r="AL111" s="99">
        <v>1.7781000000000002E-2</v>
      </c>
      <c r="AM111" s="67" t="s">
        <v>1</v>
      </c>
      <c r="AN111" s="67" t="s">
        <v>1</v>
      </c>
      <c r="AO111" s="27">
        <v>131591.01</v>
      </c>
      <c r="AP111" s="27">
        <v>247319.72</v>
      </c>
      <c r="AQ111" s="27">
        <v>223195.79</v>
      </c>
      <c r="AR111" s="27">
        <v>199600.62</v>
      </c>
      <c r="AS111" s="27">
        <v>174947.97</v>
      </c>
      <c r="AT111" s="27">
        <v>150824.04</v>
      </c>
      <c r="AU111" s="27">
        <v>126700.13</v>
      </c>
      <c r="AV111" s="27">
        <v>102840.59</v>
      </c>
      <c r="AW111" s="27">
        <v>78452.3</v>
      </c>
      <c r="AX111" s="27">
        <v>54328.38</v>
      </c>
      <c r="AY111" s="27">
        <v>30204.47</v>
      </c>
      <c r="AZ111" s="27">
        <v>6080.55</v>
      </c>
      <c r="BA111" s="27">
        <v>0</v>
      </c>
      <c r="BB111" s="27">
        <v>0</v>
      </c>
      <c r="BC111" s="27">
        <v>0</v>
      </c>
      <c r="BD111" s="27">
        <v>0</v>
      </c>
      <c r="BE111" s="27">
        <v>0</v>
      </c>
      <c r="BF111" s="27">
        <v>0</v>
      </c>
      <c r="BG111" s="27">
        <v>0</v>
      </c>
      <c r="BH111" s="27">
        <v>0</v>
      </c>
      <c r="BI111" s="27">
        <v>0</v>
      </c>
      <c r="BJ111" s="27">
        <v>0</v>
      </c>
      <c r="BK111" s="27">
        <v>0</v>
      </c>
      <c r="BL111" s="27">
        <v>0</v>
      </c>
      <c r="BM111" s="27">
        <v>0</v>
      </c>
      <c r="BN111" s="27">
        <v>0</v>
      </c>
      <c r="BO111" s="27">
        <v>0</v>
      </c>
      <c r="BP111" s="27">
        <v>0</v>
      </c>
      <c r="BQ111" s="27">
        <v>0</v>
      </c>
      <c r="BR111" s="27">
        <v>0</v>
      </c>
      <c r="BS111" s="27">
        <v>0</v>
      </c>
      <c r="BT111" s="27">
        <v>0</v>
      </c>
      <c r="BU111" s="27">
        <v>0</v>
      </c>
      <c r="BV111" s="27">
        <v>0</v>
      </c>
      <c r="BW111" s="27">
        <v>0</v>
      </c>
      <c r="BX111" s="27">
        <v>0</v>
      </c>
      <c r="BY111" s="27">
        <v>0</v>
      </c>
      <c r="BZ111" s="27">
        <v>0</v>
      </c>
      <c r="CA111" s="27">
        <v>0</v>
      </c>
      <c r="CB111" s="27">
        <f t="shared" si="3"/>
        <v>378910.73</v>
      </c>
      <c r="CC111" s="27">
        <f t="shared" si="4"/>
        <v>1147174.8399999999</v>
      </c>
      <c r="CD111" s="27">
        <f t="shared" si="5"/>
        <v>1526085.5699999998</v>
      </c>
    </row>
    <row r="112" spans="1:82" x14ac:dyDescent="0.35">
      <c r="A112" s="93">
        <v>20288000</v>
      </c>
      <c r="B112" s="94">
        <v>1</v>
      </c>
      <c r="C112" s="94">
        <v>1</v>
      </c>
      <c r="D112" s="94">
        <v>1</v>
      </c>
      <c r="E112" s="94" t="s">
        <v>0</v>
      </c>
      <c r="F112" s="67" t="s">
        <v>369</v>
      </c>
      <c r="G112" s="67" t="s">
        <v>370</v>
      </c>
      <c r="H112" s="67" t="s">
        <v>371</v>
      </c>
      <c r="I112" s="67" t="s">
        <v>339</v>
      </c>
      <c r="J112" s="67" t="s">
        <v>372</v>
      </c>
      <c r="K112" s="67" t="s">
        <v>1</v>
      </c>
      <c r="L112" s="67" t="s">
        <v>373</v>
      </c>
      <c r="M112" s="67" t="s">
        <v>411</v>
      </c>
      <c r="N112" s="67" t="s">
        <v>412</v>
      </c>
      <c r="O112" s="67" t="s">
        <v>76</v>
      </c>
      <c r="P112" s="67" t="s">
        <v>76</v>
      </c>
      <c r="Q112" s="67" t="s">
        <v>1</v>
      </c>
      <c r="R112" s="4">
        <v>40336373.149999999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40336373.149999999</v>
      </c>
      <c r="AA112" s="95">
        <v>40629</v>
      </c>
      <c r="AB112" s="95">
        <v>49761</v>
      </c>
      <c r="AC112" s="96">
        <v>100000000</v>
      </c>
      <c r="AD112" s="96">
        <v>75711466.640000001</v>
      </c>
      <c r="AE112" s="96">
        <v>11.074999999999999</v>
      </c>
      <c r="AF112" s="96">
        <v>25</v>
      </c>
      <c r="AG112" s="97">
        <v>1.8020000000000001E-2</v>
      </c>
      <c r="AH112" s="98" t="s">
        <v>381</v>
      </c>
      <c r="AI112" s="99">
        <v>0</v>
      </c>
      <c r="AJ112" s="86">
        <v>10.99</v>
      </c>
      <c r="AK112" s="86">
        <v>25</v>
      </c>
      <c r="AL112" s="99">
        <v>1.8020000000000001E-2</v>
      </c>
      <c r="AM112" s="67" t="s">
        <v>1</v>
      </c>
      <c r="AN112" s="67" t="s">
        <v>1</v>
      </c>
      <c r="AO112" s="27">
        <v>366417.82</v>
      </c>
      <c r="AP112" s="27">
        <v>677166.92999999993</v>
      </c>
      <c r="AQ112" s="27">
        <v>611088.62</v>
      </c>
      <c r="AR112" s="27">
        <v>546549.12</v>
      </c>
      <c r="AS112" s="27">
        <v>478931.99</v>
      </c>
      <c r="AT112" s="27">
        <v>412853.68</v>
      </c>
      <c r="AU112" s="27">
        <v>346775.37</v>
      </c>
      <c r="AV112" s="27">
        <v>281511.71999999997</v>
      </c>
      <c r="AW112" s="27">
        <v>214618.74</v>
      </c>
      <c r="AX112" s="27">
        <v>148540.43</v>
      </c>
      <c r="AY112" s="27">
        <v>82462.11</v>
      </c>
      <c r="AZ112" s="27">
        <v>16474.32</v>
      </c>
      <c r="BA112" s="27">
        <v>0</v>
      </c>
      <c r="BB112" s="27">
        <v>0</v>
      </c>
      <c r="BC112" s="27">
        <v>0</v>
      </c>
      <c r="BD112" s="27">
        <v>0</v>
      </c>
      <c r="BE112" s="27">
        <v>0</v>
      </c>
      <c r="BF112" s="27">
        <v>0</v>
      </c>
      <c r="BG112" s="27">
        <v>0</v>
      </c>
      <c r="BH112" s="27">
        <v>0</v>
      </c>
      <c r="BI112" s="27">
        <v>0</v>
      </c>
      <c r="BJ112" s="27">
        <v>0</v>
      </c>
      <c r="BK112" s="27">
        <v>0</v>
      </c>
      <c r="BL112" s="27">
        <v>0</v>
      </c>
      <c r="BM112" s="27">
        <v>0</v>
      </c>
      <c r="BN112" s="27">
        <v>0</v>
      </c>
      <c r="BO112" s="27">
        <v>0</v>
      </c>
      <c r="BP112" s="27">
        <v>0</v>
      </c>
      <c r="BQ112" s="27">
        <v>0</v>
      </c>
      <c r="BR112" s="27">
        <v>0</v>
      </c>
      <c r="BS112" s="27">
        <v>0</v>
      </c>
      <c r="BT112" s="27">
        <v>0</v>
      </c>
      <c r="BU112" s="27">
        <v>0</v>
      </c>
      <c r="BV112" s="27">
        <v>0</v>
      </c>
      <c r="BW112" s="27">
        <v>0</v>
      </c>
      <c r="BX112" s="27">
        <v>0</v>
      </c>
      <c r="BY112" s="27">
        <v>0</v>
      </c>
      <c r="BZ112" s="27">
        <v>0</v>
      </c>
      <c r="CA112" s="27">
        <v>0</v>
      </c>
      <c r="CB112" s="27">
        <f t="shared" si="3"/>
        <v>1043584.75</v>
      </c>
      <c r="CC112" s="27">
        <f t="shared" si="4"/>
        <v>3139806.1</v>
      </c>
      <c r="CD112" s="27">
        <f t="shared" si="5"/>
        <v>4183390.85</v>
      </c>
    </row>
    <row r="113" spans="1:82" x14ac:dyDescent="0.35">
      <c r="A113" s="93">
        <v>20284000</v>
      </c>
      <c r="B113" s="94">
        <v>1</v>
      </c>
      <c r="C113" s="94">
        <v>1</v>
      </c>
      <c r="D113" s="94">
        <v>1</v>
      </c>
      <c r="E113" s="94" t="s">
        <v>0</v>
      </c>
      <c r="F113" s="67" t="s">
        <v>369</v>
      </c>
      <c r="G113" s="67" t="s">
        <v>370</v>
      </c>
      <c r="H113" s="67" t="s">
        <v>371</v>
      </c>
      <c r="I113" s="67" t="s">
        <v>339</v>
      </c>
      <c r="J113" s="67" t="s">
        <v>372</v>
      </c>
      <c r="K113" s="67" t="s">
        <v>1</v>
      </c>
      <c r="L113" s="67" t="s">
        <v>373</v>
      </c>
      <c r="M113" s="67" t="s">
        <v>411</v>
      </c>
      <c r="N113" s="67" t="s">
        <v>412</v>
      </c>
      <c r="O113" s="67" t="s">
        <v>72</v>
      </c>
      <c r="P113" s="67" t="s">
        <v>72</v>
      </c>
      <c r="Q113" s="67" t="s">
        <v>1</v>
      </c>
      <c r="R113" s="4">
        <v>33890476.200000003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33890476.200000003</v>
      </c>
      <c r="AA113" s="95">
        <v>40575</v>
      </c>
      <c r="AB113" s="95">
        <v>49706</v>
      </c>
      <c r="AC113" s="96">
        <v>64700000</v>
      </c>
      <c r="AD113" s="96">
        <v>64700000</v>
      </c>
      <c r="AE113" s="96">
        <v>10.919444444444444</v>
      </c>
      <c r="AF113" s="96">
        <v>25</v>
      </c>
      <c r="AG113" s="97">
        <v>1.7995000000000001E-2</v>
      </c>
      <c r="AH113" s="98" t="s">
        <v>381</v>
      </c>
      <c r="AI113" s="99">
        <v>0</v>
      </c>
      <c r="AJ113" s="86">
        <v>10.84</v>
      </c>
      <c r="AK113" s="86">
        <v>25</v>
      </c>
      <c r="AL113" s="99">
        <v>1.7995000000000001E-2</v>
      </c>
      <c r="AM113" s="67" t="s">
        <v>1</v>
      </c>
      <c r="AN113" s="67" t="s">
        <v>1</v>
      </c>
      <c r="AO113" s="27">
        <v>302423.28999999998</v>
      </c>
      <c r="AP113" s="27">
        <v>568391.73</v>
      </c>
      <c r="AQ113" s="27">
        <v>512950</v>
      </c>
      <c r="AR113" s="27">
        <v>458723.42</v>
      </c>
      <c r="AS113" s="27">
        <v>402066.52</v>
      </c>
      <c r="AT113" s="27">
        <v>346624.79</v>
      </c>
      <c r="AU113" s="27">
        <v>291183.05</v>
      </c>
      <c r="AV113" s="27">
        <v>236348.89</v>
      </c>
      <c r="AW113" s="27">
        <v>180299.57</v>
      </c>
      <c r="AX113" s="27">
        <v>124857.83</v>
      </c>
      <c r="AY113" s="27">
        <v>69416.100000000006</v>
      </c>
      <c r="AZ113" s="27">
        <v>13974.36</v>
      </c>
      <c r="BA113" s="27">
        <v>0</v>
      </c>
      <c r="BB113" s="27">
        <v>0</v>
      </c>
      <c r="BC113" s="27">
        <v>0</v>
      </c>
      <c r="BD113" s="27">
        <v>0</v>
      </c>
      <c r="BE113" s="27">
        <v>0</v>
      </c>
      <c r="BF113" s="27">
        <v>0</v>
      </c>
      <c r="BG113" s="27">
        <v>0</v>
      </c>
      <c r="BH113" s="27">
        <v>0</v>
      </c>
      <c r="BI113" s="27">
        <v>0</v>
      </c>
      <c r="BJ113" s="27">
        <v>0</v>
      </c>
      <c r="BK113" s="27">
        <v>0</v>
      </c>
      <c r="BL113" s="27">
        <v>0</v>
      </c>
      <c r="BM113" s="27">
        <v>0</v>
      </c>
      <c r="BN113" s="27">
        <v>0</v>
      </c>
      <c r="BO113" s="27">
        <v>0</v>
      </c>
      <c r="BP113" s="27">
        <v>0</v>
      </c>
      <c r="BQ113" s="27">
        <v>0</v>
      </c>
      <c r="BR113" s="27">
        <v>0</v>
      </c>
      <c r="BS113" s="27">
        <v>0</v>
      </c>
      <c r="BT113" s="27">
        <v>0</v>
      </c>
      <c r="BU113" s="27">
        <v>0</v>
      </c>
      <c r="BV113" s="27">
        <v>0</v>
      </c>
      <c r="BW113" s="27">
        <v>0</v>
      </c>
      <c r="BX113" s="27">
        <v>0</v>
      </c>
      <c r="BY113" s="27">
        <v>0</v>
      </c>
      <c r="BZ113" s="27">
        <v>0</v>
      </c>
      <c r="CA113" s="27">
        <v>0</v>
      </c>
      <c r="CB113" s="27">
        <f t="shared" si="3"/>
        <v>870815.02</v>
      </c>
      <c r="CC113" s="27">
        <f t="shared" si="4"/>
        <v>2636444.5299999998</v>
      </c>
      <c r="CD113" s="27">
        <f t="shared" si="5"/>
        <v>3507259.55</v>
      </c>
    </row>
    <row r="114" spans="1:82" x14ac:dyDescent="0.35">
      <c r="A114" s="93">
        <v>20285000</v>
      </c>
      <c r="B114" s="94">
        <v>1</v>
      </c>
      <c r="C114" s="94">
        <v>1</v>
      </c>
      <c r="D114" s="94">
        <v>1</v>
      </c>
      <c r="E114" s="94" t="s">
        <v>0</v>
      </c>
      <c r="F114" s="67" t="s">
        <v>369</v>
      </c>
      <c r="G114" s="67" t="s">
        <v>370</v>
      </c>
      <c r="H114" s="67" t="s">
        <v>371</v>
      </c>
      <c r="I114" s="67" t="s">
        <v>339</v>
      </c>
      <c r="J114" s="67" t="s">
        <v>372</v>
      </c>
      <c r="K114" s="67" t="s">
        <v>1</v>
      </c>
      <c r="L114" s="67" t="s">
        <v>373</v>
      </c>
      <c r="M114" s="67" t="s">
        <v>411</v>
      </c>
      <c r="N114" s="67" t="s">
        <v>412</v>
      </c>
      <c r="O114" s="67" t="s">
        <v>73</v>
      </c>
      <c r="P114" s="67" t="s">
        <v>73</v>
      </c>
      <c r="Q114" s="67" t="s">
        <v>1</v>
      </c>
      <c r="R114" s="4">
        <v>47098864.619999997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47098864.619999997</v>
      </c>
      <c r="AA114" s="95">
        <v>40575</v>
      </c>
      <c r="AB114" s="95">
        <v>49706</v>
      </c>
      <c r="AC114" s="96">
        <v>90000000</v>
      </c>
      <c r="AD114" s="96">
        <v>89391856.319999993</v>
      </c>
      <c r="AE114" s="96">
        <v>10.919444444444444</v>
      </c>
      <c r="AF114" s="96">
        <v>25</v>
      </c>
      <c r="AG114" s="97">
        <v>1.7995000000000001E-2</v>
      </c>
      <c r="AH114" s="98" t="s">
        <v>381</v>
      </c>
      <c r="AI114" s="99">
        <v>0</v>
      </c>
      <c r="AJ114" s="86">
        <v>10.84</v>
      </c>
      <c r="AK114" s="86">
        <v>25</v>
      </c>
      <c r="AL114" s="99">
        <v>1.7995000000000001E-2</v>
      </c>
      <c r="AM114" s="67" t="s">
        <v>1</v>
      </c>
      <c r="AN114" s="67" t="s">
        <v>1</v>
      </c>
      <c r="AO114" s="27">
        <v>420288.98</v>
      </c>
      <c r="AP114" s="27">
        <v>789915.3</v>
      </c>
      <c r="AQ114" s="27">
        <v>712865.83</v>
      </c>
      <c r="AR114" s="27">
        <v>637505.13</v>
      </c>
      <c r="AS114" s="27">
        <v>558766.91</v>
      </c>
      <c r="AT114" s="27">
        <v>481717.46</v>
      </c>
      <c r="AU114" s="27">
        <v>404667.99</v>
      </c>
      <c r="AV114" s="27">
        <v>328462.90000000002</v>
      </c>
      <c r="AW114" s="27">
        <v>250569.07</v>
      </c>
      <c r="AX114" s="27">
        <v>173519.6</v>
      </c>
      <c r="AY114" s="27">
        <v>96470.14</v>
      </c>
      <c r="AZ114" s="27">
        <v>19420.68</v>
      </c>
      <c r="BA114" s="27">
        <v>0</v>
      </c>
      <c r="BB114" s="27">
        <v>0</v>
      </c>
      <c r="BC114" s="27">
        <v>0</v>
      </c>
      <c r="BD114" s="27">
        <v>0</v>
      </c>
      <c r="BE114" s="27">
        <v>0</v>
      </c>
      <c r="BF114" s="27">
        <v>0</v>
      </c>
      <c r="BG114" s="27">
        <v>0</v>
      </c>
      <c r="BH114" s="27">
        <v>0</v>
      </c>
      <c r="BI114" s="27">
        <v>0</v>
      </c>
      <c r="BJ114" s="27">
        <v>0</v>
      </c>
      <c r="BK114" s="27">
        <v>0</v>
      </c>
      <c r="BL114" s="27">
        <v>0</v>
      </c>
      <c r="BM114" s="27">
        <v>0</v>
      </c>
      <c r="BN114" s="27">
        <v>0</v>
      </c>
      <c r="BO114" s="27">
        <v>0</v>
      </c>
      <c r="BP114" s="27">
        <v>0</v>
      </c>
      <c r="BQ114" s="27">
        <v>0</v>
      </c>
      <c r="BR114" s="27">
        <v>0</v>
      </c>
      <c r="BS114" s="27">
        <v>0</v>
      </c>
      <c r="BT114" s="27">
        <v>0</v>
      </c>
      <c r="BU114" s="27">
        <v>0</v>
      </c>
      <c r="BV114" s="27">
        <v>0</v>
      </c>
      <c r="BW114" s="27">
        <v>0</v>
      </c>
      <c r="BX114" s="27">
        <v>0</v>
      </c>
      <c r="BY114" s="27">
        <v>0</v>
      </c>
      <c r="BZ114" s="27">
        <v>0</v>
      </c>
      <c r="CA114" s="27">
        <v>0</v>
      </c>
      <c r="CB114" s="27">
        <f t="shared" si="3"/>
        <v>1210204.28</v>
      </c>
      <c r="CC114" s="27">
        <f t="shared" si="4"/>
        <v>3663965.7100000004</v>
      </c>
      <c r="CD114" s="27">
        <f t="shared" si="5"/>
        <v>4874169.99</v>
      </c>
    </row>
    <row r="115" spans="1:82" x14ac:dyDescent="0.35">
      <c r="A115" s="93">
        <v>20286000</v>
      </c>
      <c r="B115" s="94">
        <v>1</v>
      </c>
      <c r="C115" s="94">
        <v>1</v>
      </c>
      <c r="D115" s="94">
        <v>1</v>
      </c>
      <c r="E115" s="94" t="s">
        <v>0</v>
      </c>
      <c r="F115" s="67" t="s">
        <v>369</v>
      </c>
      <c r="G115" s="67" t="s">
        <v>370</v>
      </c>
      <c r="H115" s="67" t="s">
        <v>371</v>
      </c>
      <c r="I115" s="67" t="s">
        <v>339</v>
      </c>
      <c r="J115" s="67" t="s">
        <v>372</v>
      </c>
      <c r="K115" s="67" t="s">
        <v>1</v>
      </c>
      <c r="L115" s="67" t="s">
        <v>373</v>
      </c>
      <c r="M115" s="67" t="s">
        <v>411</v>
      </c>
      <c r="N115" s="67" t="s">
        <v>412</v>
      </c>
      <c r="O115" s="67" t="s">
        <v>74</v>
      </c>
      <c r="P115" s="67" t="s">
        <v>74</v>
      </c>
      <c r="Q115" s="67" t="s">
        <v>1</v>
      </c>
      <c r="R115" s="4">
        <v>26726953.440000001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26726953.440000001</v>
      </c>
      <c r="AA115" s="95">
        <v>40575</v>
      </c>
      <c r="AB115" s="95">
        <v>49888</v>
      </c>
      <c r="AC115" s="96">
        <v>58000000</v>
      </c>
      <c r="AD115" s="96">
        <v>53844460.799999997</v>
      </c>
      <c r="AE115" s="96">
        <v>11.419444444444444</v>
      </c>
      <c r="AF115" s="96">
        <v>25.5</v>
      </c>
      <c r="AG115" s="97">
        <v>1.7995000000000001E-2</v>
      </c>
      <c r="AH115" s="98" t="s">
        <v>381</v>
      </c>
      <c r="AI115" s="99">
        <v>0</v>
      </c>
      <c r="AJ115" s="86">
        <v>11.34</v>
      </c>
      <c r="AK115" s="86">
        <v>25.5</v>
      </c>
      <c r="AL115" s="99">
        <v>1.7995000000000001E-2</v>
      </c>
      <c r="AM115" s="67" t="s">
        <v>1</v>
      </c>
      <c r="AN115" s="67" t="s">
        <v>1</v>
      </c>
      <c r="AO115" s="27">
        <v>238499.25</v>
      </c>
      <c r="AP115" s="27">
        <v>448249.22</v>
      </c>
      <c r="AQ115" s="27">
        <v>404526.35</v>
      </c>
      <c r="AR115" s="27">
        <v>361761.8</v>
      </c>
      <c r="AS115" s="27">
        <v>317080.62</v>
      </c>
      <c r="AT115" s="27">
        <v>273357.75</v>
      </c>
      <c r="AU115" s="27">
        <v>229634.89</v>
      </c>
      <c r="AV115" s="27">
        <v>186391.17</v>
      </c>
      <c r="AW115" s="27">
        <v>142189.15</v>
      </c>
      <c r="AX115" s="27">
        <v>98466.29</v>
      </c>
      <c r="AY115" s="27">
        <v>54743.42</v>
      </c>
      <c r="AZ115" s="27">
        <v>11020.56</v>
      </c>
      <c r="BA115" s="27">
        <v>0</v>
      </c>
      <c r="BB115" s="27">
        <v>0</v>
      </c>
      <c r="BC115" s="27">
        <v>0</v>
      </c>
      <c r="BD115" s="27">
        <v>0</v>
      </c>
      <c r="BE115" s="27">
        <v>0</v>
      </c>
      <c r="BF115" s="27">
        <v>0</v>
      </c>
      <c r="BG115" s="27">
        <v>0</v>
      </c>
      <c r="BH115" s="27">
        <v>0</v>
      </c>
      <c r="BI115" s="27">
        <v>0</v>
      </c>
      <c r="BJ115" s="27">
        <v>0</v>
      </c>
      <c r="BK115" s="27">
        <v>0</v>
      </c>
      <c r="BL115" s="27">
        <v>0</v>
      </c>
      <c r="BM115" s="27">
        <v>0</v>
      </c>
      <c r="BN115" s="27">
        <v>0</v>
      </c>
      <c r="BO115" s="27">
        <v>0</v>
      </c>
      <c r="BP115" s="27">
        <v>0</v>
      </c>
      <c r="BQ115" s="27">
        <v>0</v>
      </c>
      <c r="BR115" s="27">
        <v>0</v>
      </c>
      <c r="BS115" s="27">
        <v>0</v>
      </c>
      <c r="BT115" s="27">
        <v>0</v>
      </c>
      <c r="BU115" s="27">
        <v>0</v>
      </c>
      <c r="BV115" s="27">
        <v>0</v>
      </c>
      <c r="BW115" s="27">
        <v>0</v>
      </c>
      <c r="BX115" s="27">
        <v>0</v>
      </c>
      <c r="BY115" s="27">
        <v>0</v>
      </c>
      <c r="BZ115" s="27">
        <v>0</v>
      </c>
      <c r="CA115" s="27">
        <v>0</v>
      </c>
      <c r="CB115" s="27">
        <f t="shared" si="3"/>
        <v>686748.47</v>
      </c>
      <c r="CC115" s="27">
        <f t="shared" si="4"/>
        <v>2079172</v>
      </c>
      <c r="CD115" s="27">
        <f t="shared" si="5"/>
        <v>2765920.4699999997</v>
      </c>
    </row>
    <row r="116" spans="1:82" x14ac:dyDescent="0.35">
      <c r="A116" s="93">
        <v>20287000</v>
      </c>
      <c r="B116" s="94">
        <v>1</v>
      </c>
      <c r="C116" s="94">
        <v>1</v>
      </c>
      <c r="D116" s="94">
        <v>1</v>
      </c>
      <c r="E116" s="94" t="s">
        <v>0</v>
      </c>
      <c r="F116" s="67" t="s">
        <v>369</v>
      </c>
      <c r="G116" s="67" t="s">
        <v>370</v>
      </c>
      <c r="H116" s="67" t="s">
        <v>371</v>
      </c>
      <c r="I116" s="67" t="s">
        <v>339</v>
      </c>
      <c r="J116" s="67" t="s">
        <v>372</v>
      </c>
      <c r="K116" s="67" t="s">
        <v>1</v>
      </c>
      <c r="L116" s="67" t="s">
        <v>373</v>
      </c>
      <c r="M116" s="67" t="s">
        <v>411</v>
      </c>
      <c r="N116" s="67" t="s">
        <v>412</v>
      </c>
      <c r="O116" s="67" t="s">
        <v>75</v>
      </c>
      <c r="P116" s="67" t="s">
        <v>75</v>
      </c>
      <c r="Q116" s="67" t="s">
        <v>1</v>
      </c>
      <c r="R116" s="4">
        <v>37040328.119999997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37040328.119999997</v>
      </c>
      <c r="AA116" s="95">
        <v>40605</v>
      </c>
      <c r="AB116" s="95">
        <v>49737</v>
      </c>
      <c r="AC116" s="96">
        <v>78000000</v>
      </c>
      <c r="AD116" s="96">
        <v>73816306.129999995</v>
      </c>
      <c r="AE116" s="96">
        <v>11.008333333333333</v>
      </c>
      <c r="AF116" s="96">
        <v>25</v>
      </c>
      <c r="AG116" s="97">
        <v>1.805E-2</v>
      </c>
      <c r="AH116" s="98" t="s">
        <v>381</v>
      </c>
      <c r="AI116" s="99">
        <v>0</v>
      </c>
      <c r="AJ116" s="86">
        <v>10.93</v>
      </c>
      <c r="AK116" s="86">
        <v>25</v>
      </c>
      <c r="AL116" s="99">
        <v>1.805E-2</v>
      </c>
      <c r="AM116" s="67" t="s">
        <v>1</v>
      </c>
      <c r="AN116" s="67" t="s">
        <v>1</v>
      </c>
      <c r="AO116" s="27">
        <v>337036.54</v>
      </c>
      <c r="AP116" s="27">
        <v>622868.17999999993</v>
      </c>
      <c r="AQ116" s="27">
        <v>562088.36</v>
      </c>
      <c r="AR116" s="27">
        <v>502723.98</v>
      </c>
      <c r="AS116" s="27">
        <v>440528.74</v>
      </c>
      <c r="AT116" s="27">
        <v>379748.94</v>
      </c>
      <c r="AU116" s="27">
        <v>318969.12</v>
      </c>
      <c r="AV116" s="27">
        <v>258938.66</v>
      </c>
      <c r="AW116" s="27">
        <v>197409.5</v>
      </c>
      <c r="AX116" s="27">
        <v>136629.70000000001</v>
      </c>
      <c r="AY116" s="27">
        <v>75849.88</v>
      </c>
      <c r="AZ116" s="27">
        <v>15153.33</v>
      </c>
      <c r="BA116" s="27">
        <v>0</v>
      </c>
      <c r="BB116" s="27">
        <v>0</v>
      </c>
      <c r="BC116" s="27">
        <v>0</v>
      </c>
      <c r="BD116" s="27">
        <v>0</v>
      </c>
      <c r="BE116" s="27">
        <v>0</v>
      </c>
      <c r="BF116" s="27">
        <v>0</v>
      </c>
      <c r="BG116" s="27">
        <v>0</v>
      </c>
      <c r="BH116" s="27">
        <v>0</v>
      </c>
      <c r="BI116" s="27">
        <v>0</v>
      </c>
      <c r="BJ116" s="27">
        <v>0</v>
      </c>
      <c r="BK116" s="27">
        <v>0</v>
      </c>
      <c r="BL116" s="27">
        <v>0</v>
      </c>
      <c r="BM116" s="27">
        <v>0</v>
      </c>
      <c r="BN116" s="27">
        <v>0</v>
      </c>
      <c r="BO116" s="27">
        <v>0</v>
      </c>
      <c r="BP116" s="27">
        <v>0</v>
      </c>
      <c r="BQ116" s="27">
        <v>0</v>
      </c>
      <c r="BR116" s="27">
        <v>0</v>
      </c>
      <c r="BS116" s="27">
        <v>0</v>
      </c>
      <c r="BT116" s="27">
        <v>0</v>
      </c>
      <c r="BU116" s="27">
        <v>0</v>
      </c>
      <c r="BV116" s="27">
        <v>0</v>
      </c>
      <c r="BW116" s="27">
        <v>0</v>
      </c>
      <c r="BX116" s="27">
        <v>0</v>
      </c>
      <c r="BY116" s="27">
        <v>0</v>
      </c>
      <c r="BZ116" s="27">
        <v>0</v>
      </c>
      <c r="CA116" s="27">
        <v>0</v>
      </c>
      <c r="CB116" s="27">
        <f t="shared" si="3"/>
        <v>959904.72</v>
      </c>
      <c r="CC116" s="27">
        <f t="shared" si="4"/>
        <v>2888040.21</v>
      </c>
      <c r="CD116" s="27">
        <f t="shared" si="5"/>
        <v>3847944.9299999997</v>
      </c>
    </row>
    <row r="117" spans="1:82" x14ac:dyDescent="0.35">
      <c r="A117" s="93">
        <v>20292000</v>
      </c>
      <c r="B117" s="94">
        <v>1</v>
      </c>
      <c r="C117" s="94">
        <v>1</v>
      </c>
      <c r="D117" s="94">
        <v>1</v>
      </c>
      <c r="E117" s="94" t="s">
        <v>0</v>
      </c>
      <c r="F117" s="67" t="s">
        <v>369</v>
      </c>
      <c r="G117" s="67" t="s">
        <v>370</v>
      </c>
      <c r="H117" s="67" t="s">
        <v>371</v>
      </c>
      <c r="I117" s="67" t="s">
        <v>339</v>
      </c>
      <c r="J117" s="67" t="s">
        <v>372</v>
      </c>
      <c r="K117" s="67" t="s">
        <v>1</v>
      </c>
      <c r="L117" s="67" t="s">
        <v>373</v>
      </c>
      <c r="M117" s="67" t="s">
        <v>411</v>
      </c>
      <c r="N117" s="67" t="s">
        <v>412</v>
      </c>
      <c r="O117" s="67" t="s">
        <v>80</v>
      </c>
      <c r="P117" s="67" t="s">
        <v>80</v>
      </c>
      <c r="Q117" s="67" t="s">
        <v>1</v>
      </c>
      <c r="R117" s="4">
        <v>1262427.27</v>
      </c>
      <c r="S117" s="4">
        <v>0</v>
      </c>
      <c r="T117" s="4">
        <v>50497.09</v>
      </c>
      <c r="U117" s="4">
        <v>11353.32</v>
      </c>
      <c r="V117" s="4">
        <v>0</v>
      </c>
      <c r="W117" s="4">
        <v>0</v>
      </c>
      <c r="X117" s="4">
        <v>0</v>
      </c>
      <c r="Y117" s="4">
        <v>0</v>
      </c>
      <c r="Z117" s="4">
        <v>1211930.18</v>
      </c>
      <c r="AA117" s="95">
        <v>41031</v>
      </c>
      <c r="AB117" s="95">
        <v>50162</v>
      </c>
      <c r="AC117" s="96">
        <v>2270161.4900000002</v>
      </c>
      <c r="AD117" s="96">
        <v>2270161.79</v>
      </c>
      <c r="AE117" s="96">
        <v>12.172222222222222</v>
      </c>
      <c r="AF117" s="96">
        <v>25</v>
      </c>
      <c r="AG117" s="97">
        <v>1.8159999999999999E-2</v>
      </c>
      <c r="AH117" s="98" t="s">
        <v>381</v>
      </c>
      <c r="AI117" s="99">
        <v>0</v>
      </c>
      <c r="AJ117" s="86">
        <v>12.09</v>
      </c>
      <c r="AK117" s="86">
        <v>25</v>
      </c>
      <c r="AL117" s="99">
        <v>1.8159999999999999E-2</v>
      </c>
      <c r="AM117" s="67" t="s">
        <v>1</v>
      </c>
      <c r="AN117" s="67" t="s">
        <v>1</v>
      </c>
      <c r="AO117" s="27">
        <v>22448.09</v>
      </c>
      <c r="AP117" s="27">
        <v>20629.339999999997</v>
      </c>
      <c r="AQ117" s="27">
        <v>18795.28</v>
      </c>
      <c r="AR117" s="27">
        <v>17008.97</v>
      </c>
      <c r="AS117" s="27">
        <v>15127.18</v>
      </c>
      <c r="AT117" s="27">
        <v>13293.12</v>
      </c>
      <c r="AU117" s="27">
        <v>11459.07</v>
      </c>
      <c r="AV117" s="27">
        <v>9652.65</v>
      </c>
      <c r="AW117" s="27">
        <v>7790.96</v>
      </c>
      <c r="AX117" s="27">
        <v>5956.9</v>
      </c>
      <c r="AY117" s="27">
        <v>4122.8599999999997</v>
      </c>
      <c r="AZ117" s="27">
        <v>2296.33</v>
      </c>
      <c r="BA117" s="27">
        <v>454.75</v>
      </c>
      <c r="BB117" s="27">
        <v>0</v>
      </c>
      <c r="BC117" s="27">
        <v>0</v>
      </c>
      <c r="BD117" s="27">
        <v>0</v>
      </c>
      <c r="BE117" s="27">
        <v>0</v>
      </c>
      <c r="BF117" s="27">
        <v>0</v>
      </c>
      <c r="BG117" s="27">
        <v>0</v>
      </c>
      <c r="BH117" s="27">
        <v>0</v>
      </c>
      <c r="BI117" s="27">
        <v>0</v>
      </c>
      <c r="BJ117" s="27">
        <v>0</v>
      </c>
      <c r="BK117" s="27">
        <v>0</v>
      </c>
      <c r="BL117" s="27">
        <v>0</v>
      </c>
      <c r="BM117" s="27">
        <v>0</v>
      </c>
      <c r="BN117" s="27">
        <v>0</v>
      </c>
      <c r="BO117" s="27">
        <v>0</v>
      </c>
      <c r="BP117" s="27">
        <v>0</v>
      </c>
      <c r="BQ117" s="27">
        <v>0</v>
      </c>
      <c r="BR117" s="27">
        <v>0</v>
      </c>
      <c r="BS117" s="27">
        <v>0</v>
      </c>
      <c r="BT117" s="27">
        <v>0</v>
      </c>
      <c r="BU117" s="27">
        <v>0</v>
      </c>
      <c r="BV117" s="27">
        <v>0</v>
      </c>
      <c r="BW117" s="27">
        <v>0</v>
      </c>
      <c r="BX117" s="27">
        <v>0</v>
      </c>
      <c r="BY117" s="27">
        <v>0</v>
      </c>
      <c r="BZ117" s="27">
        <v>0</v>
      </c>
      <c r="CA117" s="27">
        <v>0</v>
      </c>
      <c r="CB117" s="27">
        <f t="shared" si="3"/>
        <v>43077.429999999993</v>
      </c>
      <c r="CC117" s="27">
        <f t="shared" si="4"/>
        <v>105958.06999999999</v>
      </c>
      <c r="CD117" s="27">
        <f t="shared" si="5"/>
        <v>149035.5</v>
      </c>
    </row>
    <row r="118" spans="1:82" x14ac:dyDescent="0.35">
      <c r="A118" s="93">
        <v>20289000</v>
      </c>
      <c r="B118" s="94">
        <v>1</v>
      </c>
      <c r="C118" s="94">
        <v>1</v>
      </c>
      <c r="D118" s="94">
        <v>1</v>
      </c>
      <c r="E118" s="94" t="s">
        <v>0</v>
      </c>
      <c r="F118" s="67" t="s">
        <v>369</v>
      </c>
      <c r="G118" s="67" t="s">
        <v>370</v>
      </c>
      <c r="H118" s="67" t="s">
        <v>371</v>
      </c>
      <c r="I118" s="67" t="s">
        <v>339</v>
      </c>
      <c r="J118" s="67" t="s">
        <v>372</v>
      </c>
      <c r="K118" s="67" t="s">
        <v>1</v>
      </c>
      <c r="L118" s="67" t="s">
        <v>373</v>
      </c>
      <c r="M118" s="67" t="s">
        <v>411</v>
      </c>
      <c r="N118" s="67" t="s">
        <v>412</v>
      </c>
      <c r="O118" s="67" t="s">
        <v>77</v>
      </c>
      <c r="P118" s="67" t="s">
        <v>77</v>
      </c>
      <c r="Q118" s="67" t="s">
        <v>1</v>
      </c>
      <c r="R118" s="4">
        <v>20485076.890000001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20485076.890000001</v>
      </c>
      <c r="AA118" s="95">
        <v>40879</v>
      </c>
      <c r="AB118" s="95">
        <v>50011</v>
      </c>
      <c r="AC118" s="96">
        <v>40000000</v>
      </c>
      <c r="AD118" s="96">
        <v>34159388.969999999</v>
      </c>
      <c r="AE118" s="96">
        <v>11.755555555555556</v>
      </c>
      <c r="AF118" s="96">
        <v>25</v>
      </c>
      <c r="AG118" s="97">
        <v>1.8185E-2</v>
      </c>
      <c r="AH118" s="98" t="s">
        <v>381</v>
      </c>
      <c r="AI118" s="99">
        <v>0</v>
      </c>
      <c r="AJ118" s="86">
        <v>11.67</v>
      </c>
      <c r="AK118" s="86">
        <v>25</v>
      </c>
      <c r="AL118" s="99">
        <v>1.8185E-2</v>
      </c>
      <c r="AM118" s="67" t="s">
        <v>1</v>
      </c>
      <c r="AN118" s="67" t="s">
        <v>1</v>
      </c>
      <c r="AO118" s="27">
        <v>364739.01</v>
      </c>
      <c r="AP118" s="27">
        <v>333695.58</v>
      </c>
      <c r="AQ118" s="27">
        <v>302652.15000000002</v>
      </c>
      <c r="AR118" s="27">
        <v>272374.18</v>
      </c>
      <c r="AS118" s="27">
        <v>240565.3</v>
      </c>
      <c r="AT118" s="27">
        <v>209521.87</v>
      </c>
      <c r="AU118" s="27">
        <v>178478.44</v>
      </c>
      <c r="AV118" s="27">
        <v>147860.26</v>
      </c>
      <c r="AW118" s="27">
        <v>116391.59</v>
      </c>
      <c r="AX118" s="27">
        <v>85348.160000000003</v>
      </c>
      <c r="AY118" s="27">
        <v>54304.74</v>
      </c>
      <c r="AZ118" s="27">
        <v>23346.36</v>
      </c>
      <c r="BA118" s="27">
        <v>0</v>
      </c>
      <c r="BB118" s="27">
        <v>0</v>
      </c>
      <c r="BC118" s="27">
        <v>0</v>
      </c>
      <c r="BD118" s="27">
        <v>0</v>
      </c>
      <c r="BE118" s="27">
        <v>0</v>
      </c>
      <c r="BF118" s="27">
        <v>0</v>
      </c>
      <c r="BG118" s="27">
        <v>0</v>
      </c>
      <c r="BH118" s="27">
        <v>0</v>
      </c>
      <c r="BI118" s="27">
        <v>0</v>
      </c>
      <c r="BJ118" s="27">
        <v>0</v>
      </c>
      <c r="BK118" s="27">
        <v>0</v>
      </c>
      <c r="BL118" s="27">
        <v>0</v>
      </c>
      <c r="BM118" s="27">
        <v>0</v>
      </c>
      <c r="BN118" s="27">
        <v>0</v>
      </c>
      <c r="BO118" s="27">
        <v>0</v>
      </c>
      <c r="BP118" s="27">
        <v>0</v>
      </c>
      <c r="BQ118" s="27">
        <v>0</v>
      </c>
      <c r="BR118" s="27">
        <v>0</v>
      </c>
      <c r="BS118" s="27">
        <v>0</v>
      </c>
      <c r="BT118" s="27">
        <v>0</v>
      </c>
      <c r="BU118" s="27">
        <v>0</v>
      </c>
      <c r="BV118" s="27">
        <v>0</v>
      </c>
      <c r="BW118" s="27">
        <v>0</v>
      </c>
      <c r="BX118" s="27">
        <v>0</v>
      </c>
      <c r="BY118" s="27">
        <v>0</v>
      </c>
      <c r="BZ118" s="27">
        <v>0</v>
      </c>
      <c r="CA118" s="27">
        <v>0</v>
      </c>
      <c r="CB118" s="27">
        <f t="shared" si="3"/>
        <v>698434.59000000008</v>
      </c>
      <c r="CC118" s="27">
        <f t="shared" si="4"/>
        <v>1630843.0500000003</v>
      </c>
      <c r="CD118" s="27">
        <f t="shared" si="5"/>
        <v>2329277.6400000006</v>
      </c>
    </row>
    <row r="119" spans="1:82" x14ac:dyDescent="0.35">
      <c r="A119" s="93">
        <v>20291000</v>
      </c>
      <c r="B119" s="94">
        <v>1</v>
      </c>
      <c r="C119" s="94">
        <v>1</v>
      </c>
      <c r="D119" s="94">
        <v>1</v>
      </c>
      <c r="E119" s="94" t="s">
        <v>0</v>
      </c>
      <c r="F119" s="67" t="s">
        <v>369</v>
      </c>
      <c r="G119" s="67" t="s">
        <v>370</v>
      </c>
      <c r="H119" s="67" t="s">
        <v>371</v>
      </c>
      <c r="I119" s="67" t="s">
        <v>339</v>
      </c>
      <c r="J119" s="67" t="s">
        <v>372</v>
      </c>
      <c r="K119" s="67" t="s">
        <v>1</v>
      </c>
      <c r="L119" s="67" t="s">
        <v>373</v>
      </c>
      <c r="M119" s="67" t="s">
        <v>411</v>
      </c>
      <c r="N119" s="67" t="s">
        <v>412</v>
      </c>
      <c r="O119" s="67" t="s">
        <v>79</v>
      </c>
      <c r="P119" s="67" t="s">
        <v>79</v>
      </c>
      <c r="Q119" s="67" t="s">
        <v>1</v>
      </c>
      <c r="R119" s="4">
        <v>21739130.379000001</v>
      </c>
      <c r="S119" s="4">
        <v>0</v>
      </c>
      <c r="T119" s="4">
        <v>869565.22</v>
      </c>
      <c r="U119" s="4">
        <v>195505.31</v>
      </c>
      <c r="V119" s="4">
        <v>0</v>
      </c>
      <c r="W119" s="4">
        <v>0</v>
      </c>
      <c r="X119" s="4">
        <v>0</v>
      </c>
      <c r="Y119" s="4">
        <v>0</v>
      </c>
      <c r="Z119" s="4">
        <v>20869565.159000002</v>
      </c>
      <c r="AA119" s="95">
        <v>41031</v>
      </c>
      <c r="AB119" s="95">
        <v>50162</v>
      </c>
      <c r="AC119" s="96">
        <v>40000000</v>
      </c>
      <c r="AD119" s="96">
        <v>40000000</v>
      </c>
      <c r="AE119" s="96">
        <v>12.172222222222222</v>
      </c>
      <c r="AF119" s="96">
        <v>25</v>
      </c>
      <c r="AG119" s="97">
        <v>1.8159999999999999E-2</v>
      </c>
      <c r="AH119" s="98" t="s">
        <v>381</v>
      </c>
      <c r="AI119" s="99">
        <v>0</v>
      </c>
      <c r="AJ119" s="86">
        <v>12.09</v>
      </c>
      <c r="AK119" s="86">
        <v>25</v>
      </c>
      <c r="AL119" s="99">
        <v>1.8159999999999999E-2</v>
      </c>
      <c r="AM119" s="67" t="s">
        <v>1</v>
      </c>
      <c r="AN119" s="67" t="s">
        <v>1</v>
      </c>
      <c r="AO119" s="27">
        <v>386558.45999999996</v>
      </c>
      <c r="AP119" s="27">
        <v>355239.44999999995</v>
      </c>
      <c r="AQ119" s="27">
        <v>323656.84000000003</v>
      </c>
      <c r="AR119" s="27">
        <v>292896.24</v>
      </c>
      <c r="AS119" s="27">
        <v>260491.63</v>
      </c>
      <c r="AT119" s="27">
        <v>228909.02</v>
      </c>
      <c r="AU119" s="27">
        <v>197326.41</v>
      </c>
      <c r="AV119" s="27">
        <v>166219.70000000001</v>
      </c>
      <c r="AW119" s="27">
        <v>134161.19</v>
      </c>
      <c r="AX119" s="27">
        <v>102578.58</v>
      </c>
      <c r="AY119" s="27">
        <v>70995.97</v>
      </c>
      <c r="AZ119" s="27">
        <v>39543.160000000003</v>
      </c>
      <c r="BA119" s="27">
        <v>7830.76</v>
      </c>
      <c r="BB119" s="27">
        <v>0</v>
      </c>
      <c r="BC119" s="27">
        <v>0</v>
      </c>
      <c r="BD119" s="27">
        <v>0</v>
      </c>
      <c r="BE119" s="27">
        <v>0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0</v>
      </c>
      <c r="BR119" s="27">
        <v>0</v>
      </c>
      <c r="BS119" s="27">
        <v>0</v>
      </c>
      <c r="BT119" s="27">
        <v>0</v>
      </c>
      <c r="BU119" s="27">
        <v>0</v>
      </c>
      <c r="BV119" s="27">
        <v>0</v>
      </c>
      <c r="BW119" s="27">
        <v>0</v>
      </c>
      <c r="BX119" s="27">
        <v>0</v>
      </c>
      <c r="BY119" s="27">
        <v>0</v>
      </c>
      <c r="BZ119" s="27">
        <v>0</v>
      </c>
      <c r="CA119" s="27">
        <v>0</v>
      </c>
      <c r="CB119" s="27">
        <f t="shared" si="3"/>
        <v>741797.90999999992</v>
      </c>
      <c r="CC119" s="27">
        <f t="shared" si="4"/>
        <v>1824609.4999999998</v>
      </c>
      <c r="CD119" s="27">
        <f t="shared" si="5"/>
        <v>2566407.4099999997</v>
      </c>
    </row>
    <row r="120" spans="1:82" x14ac:dyDescent="0.35">
      <c r="A120" s="93">
        <v>20297000</v>
      </c>
      <c r="B120" s="94">
        <v>1</v>
      </c>
      <c r="C120" s="94">
        <v>1</v>
      </c>
      <c r="D120" s="94">
        <v>1</v>
      </c>
      <c r="E120" s="94" t="s">
        <v>0</v>
      </c>
      <c r="F120" s="67" t="s">
        <v>369</v>
      </c>
      <c r="G120" s="67" t="s">
        <v>370</v>
      </c>
      <c r="H120" s="67" t="s">
        <v>371</v>
      </c>
      <c r="I120" s="67" t="s">
        <v>339</v>
      </c>
      <c r="J120" s="67" t="s">
        <v>372</v>
      </c>
      <c r="K120" s="67" t="s">
        <v>1</v>
      </c>
      <c r="L120" s="67" t="s">
        <v>373</v>
      </c>
      <c r="M120" s="67" t="s">
        <v>411</v>
      </c>
      <c r="N120" s="67" t="s">
        <v>412</v>
      </c>
      <c r="O120" s="67" t="s">
        <v>83</v>
      </c>
      <c r="P120" s="67" t="s">
        <v>83</v>
      </c>
      <c r="Q120" s="67" t="s">
        <v>1</v>
      </c>
      <c r="R120" s="4">
        <v>30952380.960000001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30952380.960000001</v>
      </c>
      <c r="AA120" s="95">
        <v>41243</v>
      </c>
      <c r="AB120" s="95">
        <v>50374</v>
      </c>
      <c r="AC120" s="96">
        <v>50000000</v>
      </c>
      <c r="AD120" s="96">
        <v>50000000</v>
      </c>
      <c r="AE120" s="96">
        <v>12.75</v>
      </c>
      <c r="AF120" s="96">
        <v>25</v>
      </c>
      <c r="AG120" s="97">
        <v>1.8373E-2</v>
      </c>
      <c r="AH120" s="98" t="s">
        <v>381</v>
      </c>
      <c r="AI120" s="99">
        <v>0</v>
      </c>
      <c r="AJ120" s="86">
        <v>12.67</v>
      </c>
      <c r="AK120" s="86">
        <v>25</v>
      </c>
      <c r="AL120" s="99">
        <v>1.8373E-2</v>
      </c>
      <c r="AM120" s="67" t="s">
        <v>1</v>
      </c>
      <c r="AN120" s="67" t="s">
        <v>1</v>
      </c>
      <c r="AO120" s="27">
        <v>557661.89999999991</v>
      </c>
      <c r="AP120" s="27">
        <v>513916.66000000003</v>
      </c>
      <c r="AQ120" s="27">
        <v>470171.43</v>
      </c>
      <c r="AR120" s="27">
        <v>427624.68</v>
      </c>
      <c r="AS120" s="27">
        <v>382680.95</v>
      </c>
      <c r="AT120" s="27">
        <v>338935.71</v>
      </c>
      <c r="AU120" s="27">
        <v>295190.46999999997</v>
      </c>
      <c r="AV120" s="27">
        <v>252164.33</v>
      </c>
      <c r="AW120" s="27">
        <v>207699.99</v>
      </c>
      <c r="AX120" s="27">
        <v>163954.76</v>
      </c>
      <c r="AY120" s="27">
        <v>120209.52</v>
      </c>
      <c r="AZ120" s="27">
        <v>76703.98</v>
      </c>
      <c r="BA120" s="27">
        <v>32719.040000000001</v>
      </c>
      <c r="BB120" s="27">
        <v>0</v>
      </c>
      <c r="BC120" s="27">
        <v>0</v>
      </c>
      <c r="BD120" s="27">
        <v>0</v>
      </c>
      <c r="BE120" s="27">
        <v>0</v>
      </c>
      <c r="BF120" s="27">
        <v>0</v>
      </c>
      <c r="BG120" s="27">
        <v>0</v>
      </c>
      <c r="BH120" s="27">
        <v>0</v>
      </c>
      <c r="BI120" s="27">
        <v>0</v>
      </c>
      <c r="BJ120" s="27">
        <v>0</v>
      </c>
      <c r="BK120" s="27">
        <v>0</v>
      </c>
      <c r="BL120" s="27">
        <v>0</v>
      </c>
      <c r="BM120" s="27">
        <v>0</v>
      </c>
      <c r="BN120" s="27">
        <v>0</v>
      </c>
      <c r="BO120" s="27">
        <v>0</v>
      </c>
      <c r="BP120" s="27">
        <v>0</v>
      </c>
      <c r="BQ120" s="27">
        <v>0</v>
      </c>
      <c r="BR120" s="27">
        <v>0</v>
      </c>
      <c r="BS120" s="27">
        <v>0</v>
      </c>
      <c r="BT120" s="27">
        <v>0</v>
      </c>
      <c r="BU120" s="27">
        <v>0</v>
      </c>
      <c r="BV120" s="27">
        <v>0</v>
      </c>
      <c r="BW120" s="27">
        <v>0</v>
      </c>
      <c r="BX120" s="27">
        <v>0</v>
      </c>
      <c r="BY120" s="27">
        <v>0</v>
      </c>
      <c r="BZ120" s="27">
        <v>0</v>
      </c>
      <c r="CA120" s="27">
        <v>0</v>
      </c>
      <c r="CB120" s="27">
        <f t="shared" si="3"/>
        <v>1071578.56</v>
      </c>
      <c r="CC120" s="27">
        <f t="shared" si="4"/>
        <v>2768054.8599999994</v>
      </c>
      <c r="CD120" s="27">
        <f t="shared" si="5"/>
        <v>3839633.4199999995</v>
      </c>
    </row>
    <row r="121" spans="1:82" x14ac:dyDescent="0.35">
      <c r="A121" s="93">
        <v>20290000</v>
      </c>
      <c r="B121" s="94">
        <v>1</v>
      </c>
      <c r="C121" s="94">
        <v>1</v>
      </c>
      <c r="D121" s="94">
        <v>1</v>
      </c>
      <c r="E121" s="94" t="s">
        <v>0</v>
      </c>
      <c r="F121" s="67" t="s">
        <v>369</v>
      </c>
      <c r="G121" s="67" t="s">
        <v>370</v>
      </c>
      <c r="H121" s="67" t="s">
        <v>371</v>
      </c>
      <c r="I121" s="67" t="s">
        <v>339</v>
      </c>
      <c r="J121" s="67" t="s">
        <v>372</v>
      </c>
      <c r="K121" s="67" t="s">
        <v>1</v>
      </c>
      <c r="L121" s="67" t="s">
        <v>373</v>
      </c>
      <c r="M121" s="67" t="s">
        <v>411</v>
      </c>
      <c r="N121" s="67" t="s">
        <v>412</v>
      </c>
      <c r="O121" s="67" t="s">
        <v>78</v>
      </c>
      <c r="P121" s="67" t="s">
        <v>78</v>
      </c>
      <c r="Q121" s="67" t="s">
        <v>1</v>
      </c>
      <c r="R121" s="4">
        <v>149356055.61199999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149356055.61199999</v>
      </c>
      <c r="AA121" s="95">
        <v>40892</v>
      </c>
      <c r="AB121" s="95">
        <v>50024</v>
      </c>
      <c r="AC121" s="96">
        <v>250000000</v>
      </c>
      <c r="AD121" s="96">
        <v>248933378.06999999</v>
      </c>
      <c r="AE121" s="96">
        <v>11.791666666666666</v>
      </c>
      <c r="AF121" s="96">
        <v>25</v>
      </c>
      <c r="AG121" s="97">
        <v>1.8185E-2</v>
      </c>
      <c r="AH121" s="98" t="s">
        <v>381</v>
      </c>
      <c r="AI121" s="99">
        <v>0</v>
      </c>
      <c r="AJ121" s="86">
        <v>11.71</v>
      </c>
      <c r="AK121" s="86">
        <v>25</v>
      </c>
      <c r="AL121" s="99">
        <v>1.8185E-2</v>
      </c>
      <c r="AM121" s="67" t="s">
        <v>1</v>
      </c>
      <c r="AN121" s="67" t="s">
        <v>1</v>
      </c>
      <c r="AO121" s="27">
        <v>2659300.6900000004</v>
      </c>
      <c r="AP121" s="27">
        <v>2432964.0300000003</v>
      </c>
      <c r="AQ121" s="27">
        <v>2206627.36</v>
      </c>
      <c r="AR121" s="27">
        <v>1985871.61</v>
      </c>
      <c r="AS121" s="27">
        <v>1753954.05</v>
      </c>
      <c r="AT121" s="27">
        <v>1527617.39</v>
      </c>
      <c r="AU121" s="27">
        <v>1301280.74</v>
      </c>
      <c r="AV121" s="27">
        <v>1078044.5900000001</v>
      </c>
      <c r="AW121" s="27">
        <v>848607.44</v>
      </c>
      <c r="AX121" s="27">
        <v>622270.78</v>
      </c>
      <c r="AY121" s="27">
        <v>395934.12</v>
      </c>
      <c r="AZ121" s="27">
        <v>170217.57</v>
      </c>
      <c r="BA121" s="27">
        <v>0</v>
      </c>
      <c r="BB121" s="27">
        <v>0</v>
      </c>
      <c r="BC121" s="27">
        <v>0</v>
      </c>
      <c r="BD121" s="27">
        <v>0</v>
      </c>
      <c r="BE121" s="27">
        <v>0</v>
      </c>
      <c r="BF121" s="27">
        <v>0</v>
      </c>
      <c r="BG121" s="27">
        <v>0</v>
      </c>
      <c r="BH121" s="27">
        <v>0</v>
      </c>
      <c r="BI121" s="27">
        <v>0</v>
      </c>
      <c r="BJ121" s="27">
        <v>0</v>
      </c>
      <c r="BK121" s="27">
        <v>0</v>
      </c>
      <c r="BL121" s="27">
        <v>0</v>
      </c>
      <c r="BM121" s="27">
        <v>0</v>
      </c>
      <c r="BN121" s="27">
        <v>0</v>
      </c>
      <c r="BO121" s="27">
        <v>0</v>
      </c>
      <c r="BP121" s="27">
        <v>0</v>
      </c>
      <c r="BQ121" s="27">
        <v>0</v>
      </c>
      <c r="BR121" s="27">
        <v>0</v>
      </c>
      <c r="BS121" s="27">
        <v>0</v>
      </c>
      <c r="BT121" s="27">
        <v>0</v>
      </c>
      <c r="BU121" s="27">
        <v>0</v>
      </c>
      <c r="BV121" s="27">
        <v>0</v>
      </c>
      <c r="BW121" s="27">
        <v>0</v>
      </c>
      <c r="BX121" s="27">
        <v>0</v>
      </c>
      <c r="BY121" s="27">
        <v>0</v>
      </c>
      <c r="BZ121" s="27">
        <v>0</v>
      </c>
      <c r="CA121" s="27">
        <v>0</v>
      </c>
      <c r="CB121" s="27">
        <f t="shared" si="3"/>
        <v>5092264.7200000007</v>
      </c>
      <c r="CC121" s="27">
        <f t="shared" si="4"/>
        <v>11890425.649999997</v>
      </c>
      <c r="CD121" s="27">
        <f t="shared" si="5"/>
        <v>16982690.369999997</v>
      </c>
    </row>
    <row r="122" spans="1:82" x14ac:dyDescent="0.35">
      <c r="A122" s="93">
        <v>20293000</v>
      </c>
      <c r="B122" s="94">
        <v>1</v>
      </c>
      <c r="C122" s="94">
        <v>1</v>
      </c>
      <c r="D122" s="94">
        <v>1</v>
      </c>
      <c r="E122" s="94" t="s">
        <v>0</v>
      </c>
      <c r="F122" s="67" t="s">
        <v>369</v>
      </c>
      <c r="G122" s="67" t="s">
        <v>370</v>
      </c>
      <c r="H122" s="67" t="s">
        <v>371</v>
      </c>
      <c r="I122" s="67" t="s">
        <v>339</v>
      </c>
      <c r="J122" s="67" t="s">
        <v>372</v>
      </c>
      <c r="K122" s="67" t="s">
        <v>1</v>
      </c>
      <c r="L122" s="67" t="s">
        <v>373</v>
      </c>
      <c r="M122" s="67" t="s">
        <v>411</v>
      </c>
      <c r="N122" s="67" t="s">
        <v>412</v>
      </c>
      <c r="O122" s="67" t="s">
        <v>81</v>
      </c>
      <c r="P122" s="67" t="s">
        <v>81</v>
      </c>
      <c r="Q122" s="67" t="s">
        <v>1</v>
      </c>
      <c r="R122" s="4">
        <v>8486354.4600000009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8486354.4600000009</v>
      </c>
      <c r="AA122" s="95">
        <v>40984</v>
      </c>
      <c r="AB122" s="95">
        <v>50115</v>
      </c>
      <c r="AC122" s="96">
        <v>14559417.130000001</v>
      </c>
      <c r="AD122" s="96">
        <v>14334092.779999999</v>
      </c>
      <c r="AE122" s="96">
        <v>12.044444444444444</v>
      </c>
      <c r="AF122" s="96">
        <v>25</v>
      </c>
      <c r="AG122" s="97">
        <v>1.8134000000000001E-2</v>
      </c>
      <c r="AH122" s="98" t="s">
        <v>381</v>
      </c>
      <c r="AI122" s="99">
        <v>0</v>
      </c>
      <c r="AJ122" s="86">
        <v>11.96</v>
      </c>
      <c r="AK122" s="86">
        <v>25</v>
      </c>
      <c r="AL122" s="99">
        <v>1.8134000000000001E-2</v>
      </c>
      <c r="AM122" s="67" t="s">
        <v>1</v>
      </c>
      <c r="AN122" s="67" t="s">
        <v>1</v>
      </c>
      <c r="AO122" s="27">
        <v>77578.210000000006</v>
      </c>
      <c r="AP122" s="27">
        <v>144246.97999999998</v>
      </c>
      <c r="AQ122" s="27">
        <v>131422.69</v>
      </c>
      <c r="AR122" s="27">
        <v>118932.17</v>
      </c>
      <c r="AS122" s="27">
        <v>105774.09</v>
      </c>
      <c r="AT122" s="27">
        <v>92949.79</v>
      </c>
      <c r="AU122" s="27">
        <v>80125.5</v>
      </c>
      <c r="AV122" s="27">
        <v>67494.44</v>
      </c>
      <c r="AW122" s="27">
        <v>54476.9</v>
      </c>
      <c r="AX122" s="27">
        <v>41652.61</v>
      </c>
      <c r="AY122" s="27">
        <v>28828.31</v>
      </c>
      <c r="AZ122" s="27">
        <v>16056.72</v>
      </c>
      <c r="BA122" s="27">
        <v>3179.72</v>
      </c>
      <c r="BB122" s="27">
        <v>0</v>
      </c>
      <c r="BC122" s="27">
        <v>0</v>
      </c>
      <c r="BD122" s="27">
        <v>0</v>
      </c>
      <c r="BE122" s="27">
        <v>0</v>
      </c>
      <c r="BF122" s="27">
        <v>0</v>
      </c>
      <c r="BG122" s="27">
        <v>0</v>
      </c>
      <c r="BH122" s="27">
        <v>0</v>
      </c>
      <c r="BI122" s="27">
        <v>0</v>
      </c>
      <c r="BJ122" s="27">
        <v>0</v>
      </c>
      <c r="BK122" s="27">
        <v>0</v>
      </c>
      <c r="BL122" s="27">
        <v>0</v>
      </c>
      <c r="BM122" s="27">
        <v>0</v>
      </c>
      <c r="BN122" s="27">
        <v>0</v>
      </c>
      <c r="BO122" s="27">
        <v>0</v>
      </c>
      <c r="BP122" s="27">
        <v>0</v>
      </c>
      <c r="BQ122" s="27">
        <v>0</v>
      </c>
      <c r="BR122" s="27">
        <v>0</v>
      </c>
      <c r="BS122" s="27">
        <v>0</v>
      </c>
      <c r="BT122" s="27">
        <v>0</v>
      </c>
      <c r="BU122" s="27">
        <v>0</v>
      </c>
      <c r="BV122" s="27">
        <v>0</v>
      </c>
      <c r="BW122" s="27">
        <v>0</v>
      </c>
      <c r="BX122" s="27">
        <v>0</v>
      </c>
      <c r="BY122" s="27">
        <v>0</v>
      </c>
      <c r="BZ122" s="27">
        <v>0</v>
      </c>
      <c r="CA122" s="27">
        <v>0</v>
      </c>
      <c r="CB122" s="27">
        <f t="shared" si="3"/>
        <v>221825.19</v>
      </c>
      <c r="CC122" s="27">
        <f t="shared" si="4"/>
        <v>740892.94</v>
      </c>
      <c r="CD122" s="27">
        <f t="shared" si="5"/>
        <v>962718.12999999989</v>
      </c>
    </row>
    <row r="123" spans="1:82" x14ac:dyDescent="0.35">
      <c r="A123" s="93">
        <v>20295000</v>
      </c>
      <c r="B123" s="94">
        <v>1</v>
      </c>
      <c r="C123" s="94">
        <v>1</v>
      </c>
      <c r="D123" s="94">
        <v>1</v>
      </c>
      <c r="E123" s="94" t="s">
        <v>0</v>
      </c>
      <c r="F123" s="67" t="s">
        <v>369</v>
      </c>
      <c r="G123" s="67" t="s">
        <v>370</v>
      </c>
      <c r="H123" s="67" t="s">
        <v>371</v>
      </c>
      <c r="I123" s="67" t="s">
        <v>339</v>
      </c>
      <c r="J123" s="67" t="s">
        <v>372</v>
      </c>
      <c r="K123" s="67" t="s">
        <v>1</v>
      </c>
      <c r="L123" s="67" t="s">
        <v>373</v>
      </c>
      <c r="M123" s="67" t="s">
        <v>411</v>
      </c>
      <c r="N123" s="67" t="s">
        <v>412</v>
      </c>
      <c r="O123" s="67" t="s">
        <v>82</v>
      </c>
      <c r="P123" s="67" t="s">
        <v>82</v>
      </c>
      <c r="Q123" s="67" t="s">
        <v>1</v>
      </c>
      <c r="R123" s="4">
        <v>2088301.61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2088301.61</v>
      </c>
      <c r="AA123" s="95">
        <v>41136</v>
      </c>
      <c r="AB123" s="95">
        <v>50267</v>
      </c>
      <c r="AC123" s="96">
        <v>10000000</v>
      </c>
      <c r="AD123" s="96">
        <v>2447205.3199999998</v>
      </c>
      <c r="AE123" s="96">
        <v>12.458333333333334</v>
      </c>
      <c r="AF123" s="96">
        <v>25</v>
      </c>
      <c r="AG123" s="97">
        <v>1.8214999999999999E-2</v>
      </c>
      <c r="AH123" s="98" t="s">
        <v>381</v>
      </c>
      <c r="AI123" s="99">
        <v>0</v>
      </c>
      <c r="AJ123" s="86">
        <v>12.38</v>
      </c>
      <c r="AK123" s="86">
        <v>25</v>
      </c>
      <c r="AL123" s="99">
        <v>1.8214999999999999E-2</v>
      </c>
      <c r="AM123" s="67" t="s">
        <v>1</v>
      </c>
      <c r="AN123" s="67" t="s">
        <v>1</v>
      </c>
      <c r="AO123" s="27">
        <v>18862.88</v>
      </c>
      <c r="AP123" s="27">
        <v>30069.769999999997</v>
      </c>
      <c r="AQ123" s="27">
        <v>21818.65</v>
      </c>
      <c r="AR123" s="27">
        <v>15812.68</v>
      </c>
      <c r="AS123" s="27">
        <v>11342.85</v>
      </c>
      <c r="AT123" s="27">
        <v>8096.47</v>
      </c>
      <c r="AU123" s="27">
        <v>5717.54</v>
      </c>
      <c r="AV123" s="27">
        <v>3984.16</v>
      </c>
      <c r="AW123" s="27">
        <v>2696.87</v>
      </c>
      <c r="AX123" s="27">
        <v>1760.79</v>
      </c>
      <c r="AY123" s="27">
        <v>1077.7</v>
      </c>
      <c r="AZ123" s="27">
        <v>579.41</v>
      </c>
      <c r="BA123" s="27">
        <v>212.37</v>
      </c>
      <c r="BB123" s="27">
        <v>0</v>
      </c>
      <c r="BC123" s="27">
        <v>0</v>
      </c>
      <c r="BD123" s="27">
        <v>0</v>
      </c>
      <c r="BE123" s="27">
        <v>0</v>
      </c>
      <c r="BF123" s="27">
        <v>0</v>
      </c>
      <c r="BG123" s="27">
        <v>0</v>
      </c>
      <c r="BH123" s="27">
        <v>0</v>
      </c>
      <c r="BI123" s="27">
        <v>0</v>
      </c>
      <c r="BJ123" s="27">
        <v>0</v>
      </c>
      <c r="BK123" s="27">
        <v>0</v>
      </c>
      <c r="BL123" s="27">
        <v>0</v>
      </c>
      <c r="BM123" s="27">
        <v>0</v>
      </c>
      <c r="BN123" s="27">
        <v>0</v>
      </c>
      <c r="BO123" s="27">
        <v>0</v>
      </c>
      <c r="BP123" s="27">
        <v>0</v>
      </c>
      <c r="BQ123" s="27">
        <v>0</v>
      </c>
      <c r="BR123" s="27">
        <v>0</v>
      </c>
      <c r="BS123" s="27">
        <v>0</v>
      </c>
      <c r="BT123" s="27">
        <v>0</v>
      </c>
      <c r="BU123" s="27">
        <v>0</v>
      </c>
      <c r="BV123" s="27">
        <v>0</v>
      </c>
      <c r="BW123" s="27">
        <v>0</v>
      </c>
      <c r="BX123" s="27">
        <v>0</v>
      </c>
      <c r="BY123" s="27">
        <v>0</v>
      </c>
      <c r="BZ123" s="27">
        <v>0</v>
      </c>
      <c r="CA123" s="27">
        <v>0</v>
      </c>
      <c r="CB123" s="27">
        <f t="shared" si="3"/>
        <v>48932.649999999994</v>
      </c>
      <c r="CC123" s="27">
        <f t="shared" si="4"/>
        <v>73099.489999999991</v>
      </c>
      <c r="CD123" s="27">
        <f t="shared" si="5"/>
        <v>122032.13999999998</v>
      </c>
    </row>
    <row r="124" spans="1:82" x14ac:dyDescent="0.35">
      <c r="A124" s="93">
        <v>20299000</v>
      </c>
      <c r="B124" s="94">
        <v>1</v>
      </c>
      <c r="C124" s="94">
        <v>1</v>
      </c>
      <c r="D124" s="94">
        <v>1</v>
      </c>
      <c r="E124" s="94" t="s">
        <v>0</v>
      </c>
      <c r="F124" s="67" t="s">
        <v>369</v>
      </c>
      <c r="G124" s="67" t="s">
        <v>370</v>
      </c>
      <c r="H124" s="67" t="s">
        <v>371</v>
      </c>
      <c r="I124" s="67" t="s">
        <v>339</v>
      </c>
      <c r="J124" s="67" t="s">
        <v>372</v>
      </c>
      <c r="K124" s="67" t="s">
        <v>1</v>
      </c>
      <c r="L124" s="67" t="s">
        <v>373</v>
      </c>
      <c r="M124" s="67" t="s">
        <v>411</v>
      </c>
      <c r="N124" s="67" t="s">
        <v>412</v>
      </c>
      <c r="O124" s="67" t="s">
        <v>85</v>
      </c>
      <c r="P124" s="67" t="s">
        <v>85</v>
      </c>
      <c r="Q124" s="67" t="s">
        <v>1</v>
      </c>
      <c r="R124" s="4">
        <v>2139185.0099999998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2139185.0099999998</v>
      </c>
      <c r="AA124" s="95">
        <v>41348</v>
      </c>
      <c r="AB124" s="95">
        <v>50359</v>
      </c>
      <c r="AC124" s="96">
        <v>2168540.1800000002</v>
      </c>
      <c r="AD124" s="96">
        <v>2139185.0099999998</v>
      </c>
      <c r="AE124" s="96">
        <v>12.708333333333334</v>
      </c>
      <c r="AF124" s="96">
        <v>24.666666666666668</v>
      </c>
      <c r="AG124" s="97">
        <v>1.7864999999999999E-2</v>
      </c>
      <c r="AH124" s="98" t="s">
        <v>381</v>
      </c>
      <c r="AI124" s="99">
        <v>0</v>
      </c>
      <c r="AJ124" s="86">
        <v>12.62</v>
      </c>
      <c r="AK124" s="86">
        <v>24.67</v>
      </c>
      <c r="AL124" s="99">
        <v>1.7864999999999999E-2</v>
      </c>
      <c r="AM124" s="67" t="s">
        <v>1</v>
      </c>
      <c r="AN124" s="67" t="s">
        <v>1</v>
      </c>
      <c r="AO124" s="27">
        <v>35477.93</v>
      </c>
      <c r="AP124" s="27">
        <v>26079.08</v>
      </c>
      <c r="AQ124" s="27">
        <v>19115.96</v>
      </c>
      <c r="AR124" s="27">
        <v>13998.61</v>
      </c>
      <c r="AS124" s="27">
        <v>10135.549999999999</v>
      </c>
      <c r="AT124" s="27">
        <v>7304.18</v>
      </c>
      <c r="AU124" s="27">
        <v>5206.57</v>
      </c>
      <c r="AV124" s="27">
        <v>3663.49</v>
      </c>
      <c r="AW124" s="27">
        <v>2501.27</v>
      </c>
      <c r="AX124" s="27">
        <v>1648.34</v>
      </c>
      <c r="AY124" s="27">
        <v>1016.43</v>
      </c>
      <c r="AZ124" s="27">
        <v>550.08000000000004</v>
      </c>
      <c r="BA124" s="27">
        <v>201.48</v>
      </c>
      <c r="BB124" s="27">
        <v>0</v>
      </c>
      <c r="BC124" s="27">
        <v>0</v>
      </c>
      <c r="BD124" s="27">
        <v>0</v>
      </c>
      <c r="BE124" s="27">
        <v>0</v>
      </c>
      <c r="BF124" s="27">
        <v>0</v>
      </c>
      <c r="BG124" s="27">
        <v>0</v>
      </c>
      <c r="BH124" s="27">
        <v>0</v>
      </c>
      <c r="BI124" s="27">
        <v>0</v>
      </c>
      <c r="BJ124" s="27">
        <v>0</v>
      </c>
      <c r="BK124" s="27">
        <v>0</v>
      </c>
      <c r="BL124" s="27">
        <v>0</v>
      </c>
      <c r="BM124" s="27">
        <v>0</v>
      </c>
      <c r="BN124" s="27">
        <v>0</v>
      </c>
      <c r="BO124" s="27">
        <v>0</v>
      </c>
      <c r="BP124" s="27">
        <v>0</v>
      </c>
      <c r="BQ124" s="27">
        <v>0</v>
      </c>
      <c r="BR124" s="27">
        <v>0</v>
      </c>
      <c r="BS124" s="27">
        <v>0</v>
      </c>
      <c r="BT124" s="27">
        <v>0</v>
      </c>
      <c r="BU124" s="27">
        <v>0</v>
      </c>
      <c r="BV124" s="27">
        <v>0</v>
      </c>
      <c r="BW124" s="27">
        <v>0</v>
      </c>
      <c r="BX124" s="27">
        <v>0</v>
      </c>
      <c r="BY124" s="27">
        <v>0</v>
      </c>
      <c r="BZ124" s="27">
        <v>0</v>
      </c>
      <c r="CA124" s="27">
        <v>0</v>
      </c>
      <c r="CB124" s="27">
        <f t="shared" si="3"/>
        <v>61557.01</v>
      </c>
      <c r="CC124" s="27">
        <f t="shared" si="4"/>
        <v>65341.959999999992</v>
      </c>
      <c r="CD124" s="27">
        <f t="shared" si="5"/>
        <v>126898.97</v>
      </c>
    </row>
    <row r="125" spans="1:82" x14ac:dyDescent="0.35">
      <c r="A125" s="93">
        <v>20298000</v>
      </c>
      <c r="B125" s="94">
        <v>1</v>
      </c>
      <c r="C125" s="94">
        <v>1</v>
      </c>
      <c r="D125" s="94">
        <v>1</v>
      </c>
      <c r="E125" s="94" t="s">
        <v>0</v>
      </c>
      <c r="F125" s="67" t="s">
        <v>369</v>
      </c>
      <c r="G125" s="67" t="s">
        <v>370</v>
      </c>
      <c r="H125" s="67" t="s">
        <v>371</v>
      </c>
      <c r="I125" s="67" t="s">
        <v>339</v>
      </c>
      <c r="J125" s="67" t="s">
        <v>372</v>
      </c>
      <c r="K125" s="67" t="s">
        <v>1</v>
      </c>
      <c r="L125" s="67" t="s">
        <v>373</v>
      </c>
      <c r="M125" s="67" t="s">
        <v>411</v>
      </c>
      <c r="N125" s="67" t="s">
        <v>412</v>
      </c>
      <c r="O125" s="67" t="s">
        <v>84</v>
      </c>
      <c r="P125" s="67" t="s">
        <v>84</v>
      </c>
      <c r="Q125" s="67" t="s">
        <v>1</v>
      </c>
      <c r="R125" s="4">
        <v>94990000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94990000</v>
      </c>
      <c r="AA125" s="95">
        <v>41348</v>
      </c>
      <c r="AB125" s="95">
        <v>50359</v>
      </c>
      <c r="AC125" s="96">
        <v>100000000</v>
      </c>
      <c r="AD125" s="96">
        <v>94990000</v>
      </c>
      <c r="AE125" s="96">
        <v>12.708333333333334</v>
      </c>
      <c r="AF125" s="96">
        <v>24.666666666666668</v>
      </c>
      <c r="AG125" s="97">
        <v>1.7084999999999999E-2</v>
      </c>
      <c r="AH125" s="98" t="s">
        <v>381</v>
      </c>
      <c r="AI125" s="99">
        <v>0</v>
      </c>
      <c r="AJ125" s="86">
        <v>12.62</v>
      </c>
      <c r="AK125" s="86">
        <v>24.67</v>
      </c>
      <c r="AL125" s="99">
        <v>1.7084999999999999E-2</v>
      </c>
      <c r="AM125" s="67" t="s">
        <v>1</v>
      </c>
      <c r="AN125" s="67" t="s">
        <v>1</v>
      </c>
      <c r="AO125" s="27">
        <v>1622904.15</v>
      </c>
      <c r="AP125" s="27">
        <v>1622904.15</v>
      </c>
      <c r="AQ125" s="27">
        <v>1293689.1000000001</v>
      </c>
      <c r="AR125" s="27">
        <v>463586.91</v>
      </c>
      <c r="AS125" s="27">
        <v>164979.95000000001</v>
      </c>
      <c r="AT125" s="27">
        <v>58906.27</v>
      </c>
      <c r="AU125" s="27">
        <v>21024.48</v>
      </c>
      <c r="AV125" s="27">
        <v>7521.63</v>
      </c>
      <c r="AW125" s="27">
        <v>2664.43</v>
      </c>
      <c r="AX125" s="27">
        <v>939.06</v>
      </c>
      <c r="AY125" s="27">
        <v>322.82</v>
      </c>
      <c r="AZ125" s="27">
        <v>103.17</v>
      </c>
      <c r="BA125" s="27">
        <v>24.25</v>
      </c>
      <c r="BB125" s="27">
        <v>0</v>
      </c>
      <c r="BC125" s="27">
        <v>0</v>
      </c>
      <c r="BD125" s="27">
        <v>0</v>
      </c>
      <c r="BE125" s="27">
        <v>0</v>
      </c>
      <c r="BF125" s="27">
        <v>0</v>
      </c>
      <c r="BG125" s="27">
        <v>0</v>
      </c>
      <c r="BH125" s="27">
        <v>0</v>
      </c>
      <c r="BI125" s="27">
        <v>0</v>
      </c>
      <c r="BJ125" s="27">
        <v>0</v>
      </c>
      <c r="BK125" s="27">
        <v>0</v>
      </c>
      <c r="BL125" s="27">
        <v>0</v>
      </c>
      <c r="BM125" s="27">
        <v>0</v>
      </c>
      <c r="BN125" s="27">
        <v>0</v>
      </c>
      <c r="BO125" s="27">
        <v>0</v>
      </c>
      <c r="BP125" s="27">
        <v>0</v>
      </c>
      <c r="BQ125" s="27">
        <v>0</v>
      </c>
      <c r="BR125" s="27">
        <v>0</v>
      </c>
      <c r="BS125" s="27">
        <v>0</v>
      </c>
      <c r="BT125" s="27">
        <v>0</v>
      </c>
      <c r="BU125" s="27">
        <v>0</v>
      </c>
      <c r="BV125" s="27">
        <v>0</v>
      </c>
      <c r="BW125" s="27">
        <v>0</v>
      </c>
      <c r="BX125" s="27">
        <v>0</v>
      </c>
      <c r="BY125" s="27">
        <v>0</v>
      </c>
      <c r="BZ125" s="27">
        <v>0</v>
      </c>
      <c r="CA125" s="27">
        <v>0</v>
      </c>
      <c r="CB125" s="27">
        <f t="shared" si="3"/>
        <v>3245808.3</v>
      </c>
      <c r="CC125" s="27">
        <f t="shared" si="4"/>
        <v>2013762.0699999998</v>
      </c>
      <c r="CD125" s="27">
        <f t="shared" si="5"/>
        <v>5259570.3699999992</v>
      </c>
    </row>
    <row r="126" spans="1:82" x14ac:dyDescent="0.35">
      <c r="A126" s="93">
        <v>20300000</v>
      </c>
      <c r="B126" s="94">
        <v>1</v>
      </c>
      <c r="C126" s="94">
        <v>1</v>
      </c>
      <c r="D126" s="94">
        <v>1</v>
      </c>
      <c r="E126" s="94" t="s">
        <v>0</v>
      </c>
      <c r="F126" s="67" t="s">
        <v>369</v>
      </c>
      <c r="G126" s="67" t="s">
        <v>370</v>
      </c>
      <c r="H126" s="67" t="s">
        <v>371</v>
      </c>
      <c r="I126" s="67" t="s">
        <v>339</v>
      </c>
      <c r="J126" s="67" t="s">
        <v>372</v>
      </c>
      <c r="K126" s="67" t="s">
        <v>1</v>
      </c>
      <c r="L126" s="67" t="s">
        <v>373</v>
      </c>
      <c r="M126" s="67" t="s">
        <v>411</v>
      </c>
      <c r="N126" s="67" t="s">
        <v>412</v>
      </c>
      <c r="O126" s="67" t="s">
        <v>86</v>
      </c>
      <c r="P126" s="67" t="s">
        <v>86</v>
      </c>
      <c r="Q126" s="67" t="s">
        <v>1</v>
      </c>
      <c r="R126" s="4">
        <v>94118010.799999997</v>
      </c>
      <c r="S126" s="4">
        <v>0</v>
      </c>
      <c r="T126" s="4">
        <v>0</v>
      </c>
      <c r="U126" s="4">
        <v>0</v>
      </c>
      <c r="V126" s="4">
        <v>0</v>
      </c>
      <c r="W126" s="4">
        <v>0</v>
      </c>
      <c r="X126" s="4">
        <v>0</v>
      </c>
      <c r="Y126" s="4">
        <v>0</v>
      </c>
      <c r="Z126" s="4">
        <v>94118010.799999997</v>
      </c>
      <c r="AA126" s="95">
        <v>41487</v>
      </c>
      <c r="AB126" s="95">
        <v>50389</v>
      </c>
      <c r="AC126" s="96">
        <v>100000000</v>
      </c>
      <c r="AD126" s="96">
        <v>94118010.799999997</v>
      </c>
      <c r="AE126" s="96">
        <v>12.791666666666666</v>
      </c>
      <c r="AF126" s="96">
        <v>24.372222222222224</v>
      </c>
      <c r="AG126" s="97">
        <v>1.7084999999999999E-2</v>
      </c>
      <c r="AH126" s="98" t="s">
        <v>381</v>
      </c>
      <c r="AI126" s="99">
        <v>0</v>
      </c>
      <c r="AJ126" s="86">
        <v>12.71</v>
      </c>
      <c r="AK126" s="86">
        <v>24.37</v>
      </c>
      <c r="AL126" s="99">
        <v>1.7084999999999999E-2</v>
      </c>
      <c r="AM126" s="67" t="s">
        <v>1</v>
      </c>
      <c r="AN126" s="67" t="s">
        <v>1</v>
      </c>
      <c r="AO126" s="27">
        <v>1608006.22</v>
      </c>
      <c r="AP126" s="27">
        <v>1430128.5</v>
      </c>
      <c r="AQ126" s="27">
        <v>868314.75</v>
      </c>
      <c r="AR126" s="27">
        <v>528191.09</v>
      </c>
      <c r="AS126" s="27">
        <v>318686.36</v>
      </c>
      <c r="AT126" s="27">
        <v>192233.56</v>
      </c>
      <c r="AU126" s="27">
        <v>115313.46</v>
      </c>
      <c r="AV126" s="27">
        <v>68735.990000000005</v>
      </c>
      <c r="AW126" s="27">
        <v>40061.68</v>
      </c>
      <c r="AX126" s="27">
        <v>22748.6</v>
      </c>
      <c r="AY126" s="27">
        <v>12217.24</v>
      </c>
      <c r="AZ126" s="27">
        <v>5830.32</v>
      </c>
      <c r="BA126" s="27">
        <v>1914.13</v>
      </c>
      <c r="BB126" s="27">
        <v>0</v>
      </c>
      <c r="BC126" s="27">
        <v>0</v>
      </c>
      <c r="BD126" s="27">
        <v>0</v>
      </c>
      <c r="BE126" s="27">
        <v>0</v>
      </c>
      <c r="BF126" s="27">
        <v>0</v>
      </c>
      <c r="BG126" s="27">
        <v>0</v>
      </c>
      <c r="BH126" s="27">
        <v>0</v>
      </c>
      <c r="BI126" s="27">
        <v>0</v>
      </c>
      <c r="BJ126" s="27">
        <v>0</v>
      </c>
      <c r="BK126" s="27">
        <v>0</v>
      </c>
      <c r="BL126" s="27">
        <v>0</v>
      </c>
      <c r="BM126" s="27">
        <v>0</v>
      </c>
      <c r="BN126" s="27">
        <v>0</v>
      </c>
      <c r="BO126" s="27">
        <v>0</v>
      </c>
      <c r="BP126" s="27">
        <v>0</v>
      </c>
      <c r="BQ126" s="27">
        <v>0</v>
      </c>
      <c r="BR126" s="27">
        <v>0</v>
      </c>
      <c r="BS126" s="27">
        <v>0</v>
      </c>
      <c r="BT126" s="27">
        <v>0</v>
      </c>
      <c r="BU126" s="27">
        <v>0</v>
      </c>
      <c r="BV126" s="27">
        <v>0</v>
      </c>
      <c r="BW126" s="27">
        <v>0</v>
      </c>
      <c r="BX126" s="27">
        <v>0</v>
      </c>
      <c r="BY126" s="27">
        <v>0</v>
      </c>
      <c r="BZ126" s="27">
        <v>0</v>
      </c>
      <c r="CA126" s="27">
        <v>0</v>
      </c>
      <c r="CB126" s="27">
        <f t="shared" si="3"/>
        <v>3038134.7199999997</v>
      </c>
      <c r="CC126" s="27">
        <f t="shared" si="4"/>
        <v>2174247.1799999997</v>
      </c>
      <c r="CD126" s="27">
        <f t="shared" si="5"/>
        <v>5212381.8999999994</v>
      </c>
    </row>
    <row r="127" spans="1:82" x14ac:dyDescent="0.35">
      <c r="A127" s="93">
        <v>20315000</v>
      </c>
      <c r="B127" s="94">
        <v>1</v>
      </c>
      <c r="C127" s="94">
        <v>1</v>
      </c>
      <c r="D127" s="94">
        <v>1</v>
      </c>
      <c r="E127" s="94" t="s">
        <v>0</v>
      </c>
      <c r="F127" s="67" t="s">
        <v>369</v>
      </c>
      <c r="G127" s="67" t="s">
        <v>370</v>
      </c>
      <c r="H127" s="67" t="s">
        <v>371</v>
      </c>
      <c r="I127" s="67" t="s">
        <v>339</v>
      </c>
      <c r="J127" s="67" t="s">
        <v>372</v>
      </c>
      <c r="K127" s="67" t="s">
        <v>1</v>
      </c>
      <c r="L127" s="67" t="s">
        <v>373</v>
      </c>
      <c r="M127" s="67" t="s">
        <v>411</v>
      </c>
      <c r="N127" s="67" t="s">
        <v>412</v>
      </c>
      <c r="O127" s="67" t="s">
        <v>100</v>
      </c>
      <c r="P127" s="67" t="s">
        <v>100</v>
      </c>
      <c r="Q127" s="67" t="s">
        <v>1</v>
      </c>
      <c r="R127" s="4">
        <v>140000000</v>
      </c>
      <c r="S127" s="4">
        <v>0</v>
      </c>
      <c r="T127" s="4">
        <v>0</v>
      </c>
      <c r="U127" s="4">
        <v>0</v>
      </c>
      <c r="V127" s="4">
        <v>0</v>
      </c>
      <c r="W127" s="4">
        <v>0</v>
      </c>
      <c r="X127" s="4">
        <v>0</v>
      </c>
      <c r="Y127" s="4">
        <v>0</v>
      </c>
      <c r="Z127" s="4">
        <v>140000000</v>
      </c>
      <c r="AA127" s="95">
        <v>42171</v>
      </c>
      <c r="AB127" s="95">
        <v>51271</v>
      </c>
      <c r="AC127" s="96">
        <v>200000000</v>
      </c>
      <c r="AD127" s="96">
        <v>200000000</v>
      </c>
      <c r="AE127" s="96">
        <v>15.208333333333334</v>
      </c>
      <c r="AF127" s="96">
        <v>24.913888888888888</v>
      </c>
      <c r="AG127" s="97">
        <v>3.109E-2</v>
      </c>
      <c r="AH127" s="98" t="s">
        <v>381</v>
      </c>
      <c r="AI127" s="99">
        <v>0</v>
      </c>
      <c r="AJ127" s="86">
        <v>15.12</v>
      </c>
      <c r="AK127" s="86">
        <v>24.91</v>
      </c>
      <c r="AL127" s="99">
        <v>3.109E-2</v>
      </c>
      <c r="AM127" s="67" t="s">
        <v>1</v>
      </c>
      <c r="AN127" s="67" t="s">
        <v>1</v>
      </c>
      <c r="AO127" s="27">
        <v>4264832.5</v>
      </c>
      <c r="AP127" s="27">
        <v>3916624.5</v>
      </c>
      <c r="AQ127" s="27">
        <v>3656184</v>
      </c>
      <c r="AR127" s="27">
        <v>3666200.94</v>
      </c>
      <c r="AS127" s="27">
        <v>3656184</v>
      </c>
      <c r="AT127" s="27">
        <v>3568416.5</v>
      </c>
      <c r="AU127" s="27">
        <v>3220208.5</v>
      </c>
      <c r="AV127" s="27">
        <v>2880109.46</v>
      </c>
      <c r="AW127" s="27">
        <v>2523792.5</v>
      </c>
      <c r="AX127" s="27">
        <v>2175584.52</v>
      </c>
      <c r="AY127" s="27">
        <v>1827376.5</v>
      </c>
      <c r="AZ127" s="27">
        <v>1483461.48</v>
      </c>
      <c r="BA127" s="27">
        <v>1130960.5</v>
      </c>
      <c r="BB127" s="27">
        <v>782752.5</v>
      </c>
      <c r="BC127" s="27">
        <v>434544.52</v>
      </c>
      <c r="BD127" s="27">
        <v>86813.5</v>
      </c>
      <c r="BE127" s="27">
        <v>0</v>
      </c>
      <c r="BF127" s="27">
        <v>0</v>
      </c>
      <c r="BG127" s="27">
        <v>0</v>
      </c>
      <c r="BH127" s="27">
        <v>0</v>
      </c>
      <c r="BI127" s="27">
        <v>0</v>
      </c>
      <c r="BJ127" s="27">
        <v>0</v>
      </c>
      <c r="BK127" s="27">
        <v>0</v>
      </c>
      <c r="BL127" s="27">
        <v>0</v>
      </c>
      <c r="BM127" s="27">
        <v>0</v>
      </c>
      <c r="BN127" s="27">
        <v>0</v>
      </c>
      <c r="BO127" s="27">
        <v>0</v>
      </c>
      <c r="BP127" s="27">
        <v>0</v>
      </c>
      <c r="BQ127" s="27">
        <v>0</v>
      </c>
      <c r="BR127" s="27">
        <v>0</v>
      </c>
      <c r="BS127" s="27">
        <v>0</v>
      </c>
      <c r="BT127" s="27">
        <v>0</v>
      </c>
      <c r="BU127" s="27">
        <v>0</v>
      </c>
      <c r="BV127" s="27">
        <v>0</v>
      </c>
      <c r="BW127" s="27">
        <v>0</v>
      </c>
      <c r="BX127" s="27">
        <v>0</v>
      </c>
      <c r="BY127" s="27">
        <v>0</v>
      </c>
      <c r="BZ127" s="27">
        <v>0</v>
      </c>
      <c r="CA127" s="27">
        <v>0</v>
      </c>
      <c r="CB127" s="27">
        <f t="shared" si="3"/>
        <v>8181457</v>
      </c>
      <c r="CC127" s="27">
        <f t="shared" si="4"/>
        <v>31092589.419999998</v>
      </c>
      <c r="CD127" s="27">
        <f t="shared" si="5"/>
        <v>39274046.420000002</v>
      </c>
    </row>
    <row r="128" spans="1:82" x14ac:dyDescent="0.35">
      <c r="A128" s="93">
        <v>20327000</v>
      </c>
      <c r="B128" s="94">
        <v>1</v>
      </c>
      <c r="C128" s="94">
        <v>1</v>
      </c>
      <c r="D128" s="94">
        <v>1</v>
      </c>
      <c r="E128" s="94" t="s">
        <v>0</v>
      </c>
      <c r="F128" s="67" t="s">
        <v>369</v>
      </c>
      <c r="G128" s="67" t="s">
        <v>370</v>
      </c>
      <c r="H128" s="67" t="s">
        <v>371</v>
      </c>
      <c r="I128" s="67" t="s">
        <v>339</v>
      </c>
      <c r="J128" s="67" t="s">
        <v>372</v>
      </c>
      <c r="K128" s="67" t="s">
        <v>1</v>
      </c>
      <c r="L128" s="67" t="s">
        <v>373</v>
      </c>
      <c r="M128" s="67" t="s">
        <v>411</v>
      </c>
      <c r="N128" s="67" t="s">
        <v>412</v>
      </c>
      <c r="O128" s="67" t="s">
        <v>111</v>
      </c>
      <c r="P128" s="67" t="s">
        <v>111</v>
      </c>
      <c r="Q128" s="67" t="s">
        <v>1</v>
      </c>
      <c r="R128" s="4">
        <v>249800000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249800000</v>
      </c>
      <c r="AA128" s="95">
        <v>43350</v>
      </c>
      <c r="AB128" s="95">
        <v>52366</v>
      </c>
      <c r="AC128" s="96">
        <v>250000000</v>
      </c>
      <c r="AD128" s="96">
        <v>249800000</v>
      </c>
      <c r="AE128" s="96">
        <v>18.208333333333332</v>
      </c>
      <c r="AF128" s="96">
        <v>24.68888888888889</v>
      </c>
      <c r="AG128" s="97">
        <v>4.5449999999999997E-2</v>
      </c>
      <c r="AH128" s="98" t="s">
        <v>381</v>
      </c>
      <c r="AI128" s="99">
        <v>0</v>
      </c>
      <c r="AJ128" s="86">
        <v>18.12</v>
      </c>
      <c r="AK128" s="86">
        <v>24.69</v>
      </c>
      <c r="AL128" s="99">
        <v>4.5449999999999997E-2</v>
      </c>
      <c r="AM128" s="67" t="s">
        <v>1</v>
      </c>
      <c r="AN128" s="67" t="s">
        <v>1</v>
      </c>
      <c r="AO128" s="27">
        <v>11075882.199999999</v>
      </c>
      <c r="AP128" s="27">
        <v>9349217.7599999998</v>
      </c>
      <c r="AQ128" s="27">
        <v>8057767.3799999999</v>
      </c>
      <c r="AR128" s="27">
        <v>8079843.4500000002</v>
      </c>
      <c r="AS128" s="27">
        <v>7941710.2999999998</v>
      </c>
      <c r="AT128" s="27">
        <v>7481266.4500000002</v>
      </c>
      <c r="AU128" s="27">
        <v>7020822.5999999996</v>
      </c>
      <c r="AV128" s="27">
        <v>6578670.3499999996</v>
      </c>
      <c r="AW128" s="27">
        <v>6099934.9000000004</v>
      </c>
      <c r="AX128" s="27">
        <v>5639491.0499999998</v>
      </c>
      <c r="AY128" s="27">
        <v>5138427.22</v>
      </c>
      <c r="AZ128" s="27">
        <v>4529632.1500000004</v>
      </c>
      <c r="BA128" s="27">
        <v>3895228.82</v>
      </c>
      <c r="BB128" s="27">
        <v>3273629.62</v>
      </c>
      <c r="BC128" s="27">
        <v>2652030.4300000002</v>
      </c>
      <c r="BD128" s="27">
        <v>2036423.31</v>
      </c>
      <c r="BE128" s="27">
        <v>1408832.04</v>
      </c>
      <c r="BF128" s="27">
        <v>787232.83</v>
      </c>
      <c r="BG128" s="27">
        <v>159830.78</v>
      </c>
      <c r="BH128" s="27">
        <v>0</v>
      </c>
      <c r="BI128" s="27">
        <v>0</v>
      </c>
      <c r="BJ128" s="27">
        <v>0</v>
      </c>
      <c r="BK128" s="27">
        <v>0</v>
      </c>
      <c r="BL128" s="27">
        <v>0</v>
      </c>
      <c r="BM128" s="27">
        <v>0</v>
      </c>
      <c r="BN128" s="27">
        <v>0</v>
      </c>
      <c r="BO128" s="27">
        <v>0</v>
      </c>
      <c r="BP128" s="27">
        <v>0</v>
      </c>
      <c r="BQ128" s="27">
        <v>0</v>
      </c>
      <c r="BR128" s="27">
        <v>0</v>
      </c>
      <c r="BS128" s="27">
        <v>0</v>
      </c>
      <c r="BT128" s="27">
        <v>0</v>
      </c>
      <c r="BU128" s="27">
        <v>0</v>
      </c>
      <c r="BV128" s="27">
        <v>0</v>
      </c>
      <c r="BW128" s="27">
        <v>0</v>
      </c>
      <c r="BX128" s="27">
        <v>0</v>
      </c>
      <c r="BY128" s="27">
        <v>0</v>
      </c>
      <c r="BZ128" s="27">
        <v>0</v>
      </c>
      <c r="CA128" s="27">
        <v>0</v>
      </c>
      <c r="CB128" s="27">
        <f t="shared" si="3"/>
        <v>20425099.960000001</v>
      </c>
      <c r="CC128" s="27">
        <f t="shared" si="4"/>
        <v>80780773.680000007</v>
      </c>
      <c r="CD128" s="27">
        <f t="shared" si="5"/>
        <v>101205873.64000002</v>
      </c>
    </row>
    <row r="129" spans="1:82" x14ac:dyDescent="0.35">
      <c r="A129" s="93">
        <v>20302000</v>
      </c>
      <c r="B129" s="94">
        <v>1</v>
      </c>
      <c r="C129" s="94">
        <v>1</v>
      </c>
      <c r="D129" s="94">
        <v>1</v>
      </c>
      <c r="E129" s="94" t="s">
        <v>0</v>
      </c>
      <c r="F129" s="67" t="s">
        <v>369</v>
      </c>
      <c r="G129" s="67" t="s">
        <v>370</v>
      </c>
      <c r="H129" s="67" t="s">
        <v>371</v>
      </c>
      <c r="I129" s="67" t="s">
        <v>339</v>
      </c>
      <c r="J129" s="67" t="s">
        <v>372</v>
      </c>
      <c r="K129" s="67" t="s">
        <v>1</v>
      </c>
      <c r="L129" s="67" t="s">
        <v>373</v>
      </c>
      <c r="M129" s="67" t="s">
        <v>411</v>
      </c>
      <c r="N129" s="67" t="s">
        <v>412</v>
      </c>
      <c r="O129" s="67" t="s">
        <v>88</v>
      </c>
      <c r="P129" s="67" t="s">
        <v>88</v>
      </c>
      <c r="Q129" s="67" t="s">
        <v>1</v>
      </c>
      <c r="R129" s="4">
        <v>267002186.13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267002186.13</v>
      </c>
      <c r="AA129" s="95">
        <v>41611</v>
      </c>
      <c r="AB129" s="95">
        <v>50724</v>
      </c>
      <c r="AC129" s="96">
        <v>270000000</v>
      </c>
      <c r="AD129" s="96">
        <v>267002186.13</v>
      </c>
      <c r="AE129" s="96">
        <v>13.708333333333334</v>
      </c>
      <c r="AF129" s="96">
        <v>24.95</v>
      </c>
      <c r="AG129" s="97">
        <v>2.9499999999999998E-2</v>
      </c>
      <c r="AH129" s="98" t="s">
        <v>381</v>
      </c>
      <c r="AI129" s="99">
        <v>0</v>
      </c>
      <c r="AJ129" s="86">
        <v>13.62</v>
      </c>
      <c r="AK129" s="86">
        <v>24.95</v>
      </c>
      <c r="AL129" s="99">
        <v>2.9499999999999998E-2</v>
      </c>
      <c r="AM129" s="67" t="s">
        <v>1</v>
      </c>
      <c r="AN129" s="67" t="s">
        <v>1</v>
      </c>
      <c r="AO129" s="27">
        <v>7876564.4900000002</v>
      </c>
      <c r="AP129" s="27">
        <v>7876564.4900000002</v>
      </c>
      <c r="AQ129" s="27">
        <v>7876564.4900000002</v>
      </c>
      <c r="AR129" s="27">
        <v>4887541.05</v>
      </c>
      <c r="AS129" s="27">
        <v>2525789</v>
      </c>
      <c r="AT129" s="27">
        <v>1308478.96</v>
      </c>
      <c r="AU129" s="27">
        <v>676888.72</v>
      </c>
      <c r="AV129" s="27">
        <v>350309.47</v>
      </c>
      <c r="AW129" s="27">
        <v>179172.58</v>
      </c>
      <c r="AX129" s="27">
        <v>90958.88</v>
      </c>
      <c r="AY129" s="27">
        <v>45189.54</v>
      </c>
      <c r="AZ129" s="27">
        <v>21512.639999999999</v>
      </c>
      <c r="BA129" s="27">
        <v>9121.39</v>
      </c>
      <c r="BB129" s="27">
        <v>2728.67</v>
      </c>
      <c r="BC129" s="27">
        <v>0</v>
      </c>
      <c r="BD129" s="27">
        <v>0</v>
      </c>
      <c r="BE129" s="27">
        <v>0</v>
      </c>
      <c r="BF129" s="27">
        <v>0</v>
      </c>
      <c r="BG129" s="27">
        <v>0</v>
      </c>
      <c r="BH129" s="27">
        <v>0</v>
      </c>
      <c r="BI129" s="27">
        <v>0</v>
      </c>
      <c r="BJ129" s="27">
        <v>0</v>
      </c>
      <c r="BK129" s="27">
        <v>0</v>
      </c>
      <c r="BL129" s="27">
        <v>0</v>
      </c>
      <c r="BM129" s="27">
        <v>0</v>
      </c>
      <c r="BN129" s="27">
        <v>0</v>
      </c>
      <c r="BO129" s="27">
        <v>0</v>
      </c>
      <c r="BP129" s="27">
        <v>0</v>
      </c>
      <c r="BQ129" s="27">
        <v>0</v>
      </c>
      <c r="BR129" s="27">
        <v>0</v>
      </c>
      <c r="BS129" s="27">
        <v>0</v>
      </c>
      <c r="BT129" s="27">
        <v>0</v>
      </c>
      <c r="BU129" s="27">
        <v>0</v>
      </c>
      <c r="BV129" s="27">
        <v>0</v>
      </c>
      <c r="BW129" s="27">
        <v>0</v>
      </c>
      <c r="BX129" s="27">
        <v>0</v>
      </c>
      <c r="BY129" s="27">
        <v>0</v>
      </c>
      <c r="BZ129" s="27">
        <v>0</v>
      </c>
      <c r="CA129" s="27">
        <v>0</v>
      </c>
      <c r="CB129" s="27">
        <f t="shared" si="3"/>
        <v>15753128.98</v>
      </c>
      <c r="CC129" s="27">
        <f t="shared" si="4"/>
        <v>17974255.389999997</v>
      </c>
      <c r="CD129" s="27">
        <f t="shared" si="5"/>
        <v>33727384.369999997</v>
      </c>
    </row>
    <row r="130" spans="1:82" x14ac:dyDescent="0.35">
      <c r="A130" s="93">
        <v>20303000</v>
      </c>
      <c r="B130" s="94">
        <v>1</v>
      </c>
      <c r="C130" s="94">
        <v>1</v>
      </c>
      <c r="D130" s="94">
        <v>1</v>
      </c>
      <c r="E130" s="94" t="s">
        <v>0</v>
      </c>
      <c r="F130" s="67" t="s">
        <v>369</v>
      </c>
      <c r="G130" s="67" t="s">
        <v>370</v>
      </c>
      <c r="H130" s="67" t="s">
        <v>371</v>
      </c>
      <c r="I130" s="67" t="s">
        <v>339</v>
      </c>
      <c r="J130" s="67" t="s">
        <v>372</v>
      </c>
      <c r="K130" s="67" t="s">
        <v>1</v>
      </c>
      <c r="L130" s="67" t="s">
        <v>373</v>
      </c>
      <c r="M130" s="67" t="s">
        <v>411</v>
      </c>
      <c r="N130" s="67" t="s">
        <v>412</v>
      </c>
      <c r="O130" s="67" t="s">
        <v>89</v>
      </c>
      <c r="P130" s="67" t="s">
        <v>89</v>
      </c>
      <c r="Q130" s="67" t="s">
        <v>1</v>
      </c>
      <c r="R130" s="4">
        <v>23625138.035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23625138.035</v>
      </c>
      <c r="AA130" s="95">
        <v>41726</v>
      </c>
      <c r="AB130" s="95">
        <v>48898</v>
      </c>
      <c r="AC130" s="96">
        <v>30000000</v>
      </c>
      <c r="AD130" s="96">
        <v>29950000</v>
      </c>
      <c r="AE130" s="96">
        <v>8.7083333333333339</v>
      </c>
      <c r="AF130" s="96">
        <v>19.630555555555556</v>
      </c>
      <c r="AG130" s="97">
        <v>1.7437000000000001E-2</v>
      </c>
      <c r="AH130" s="98" t="s">
        <v>381</v>
      </c>
      <c r="AI130" s="99">
        <v>0</v>
      </c>
      <c r="AJ130" s="86">
        <v>8.6199999999999992</v>
      </c>
      <c r="AK130" s="86">
        <v>19.63</v>
      </c>
      <c r="AL130" s="99">
        <v>1.7437000000000001E-2</v>
      </c>
      <c r="AM130" s="67" t="s">
        <v>1</v>
      </c>
      <c r="AN130" s="67" t="s">
        <v>1</v>
      </c>
      <c r="AO130" s="27">
        <v>367958.45</v>
      </c>
      <c r="AP130" s="27">
        <v>228081.69</v>
      </c>
      <c r="AQ130" s="27">
        <v>140498.99</v>
      </c>
      <c r="AR130" s="27">
        <v>85924.08</v>
      </c>
      <c r="AS130" s="27">
        <v>51322.69</v>
      </c>
      <c r="AT130" s="27">
        <v>29822.81</v>
      </c>
      <c r="AU130" s="27">
        <v>16360.81</v>
      </c>
      <c r="AV130" s="27">
        <v>7957.97</v>
      </c>
      <c r="AW130" s="27">
        <v>2653.84</v>
      </c>
      <c r="AX130" s="27">
        <v>0</v>
      </c>
      <c r="AY130" s="27">
        <v>0</v>
      </c>
      <c r="AZ130" s="27">
        <v>0</v>
      </c>
      <c r="BA130" s="27">
        <v>0</v>
      </c>
      <c r="BB130" s="27">
        <v>0</v>
      </c>
      <c r="BC130" s="27">
        <v>0</v>
      </c>
      <c r="BD130" s="27">
        <v>0</v>
      </c>
      <c r="BE130" s="27">
        <v>0</v>
      </c>
      <c r="BF130" s="27">
        <v>0</v>
      </c>
      <c r="BG130" s="27">
        <v>0</v>
      </c>
      <c r="BH130" s="27">
        <v>0</v>
      </c>
      <c r="BI130" s="27">
        <v>0</v>
      </c>
      <c r="BJ130" s="27">
        <v>0</v>
      </c>
      <c r="BK130" s="27">
        <v>0</v>
      </c>
      <c r="BL130" s="27">
        <v>0</v>
      </c>
      <c r="BM130" s="27">
        <v>0</v>
      </c>
      <c r="BN130" s="27">
        <v>0</v>
      </c>
      <c r="BO130" s="27">
        <v>0</v>
      </c>
      <c r="BP130" s="27">
        <v>0</v>
      </c>
      <c r="BQ130" s="27">
        <v>0</v>
      </c>
      <c r="BR130" s="27">
        <v>0</v>
      </c>
      <c r="BS130" s="27">
        <v>0</v>
      </c>
      <c r="BT130" s="27">
        <v>0</v>
      </c>
      <c r="BU130" s="27">
        <v>0</v>
      </c>
      <c r="BV130" s="27">
        <v>0</v>
      </c>
      <c r="BW130" s="27">
        <v>0</v>
      </c>
      <c r="BX130" s="27">
        <v>0</v>
      </c>
      <c r="BY130" s="27">
        <v>0</v>
      </c>
      <c r="BZ130" s="27">
        <v>0</v>
      </c>
      <c r="CA130" s="27">
        <v>0</v>
      </c>
      <c r="CB130" s="27">
        <f t="shared" ref="CB130:CB193" si="6">SUM(AO130:AP130)</f>
        <v>596040.14</v>
      </c>
      <c r="CC130" s="27">
        <f t="shared" ref="CC130:CC193" si="7">SUM(AQ130:CA130)</f>
        <v>334541.19</v>
      </c>
      <c r="CD130" s="27">
        <f t="shared" ref="CD130:CD193" si="8">CB130+CC130</f>
        <v>930581.33000000007</v>
      </c>
    </row>
    <row r="131" spans="1:82" x14ac:dyDescent="0.35">
      <c r="A131" s="93">
        <v>20305000</v>
      </c>
      <c r="B131" s="94">
        <v>1</v>
      </c>
      <c r="C131" s="94">
        <v>1</v>
      </c>
      <c r="D131" s="94">
        <v>1</v>
      </c>
      <c r="E131" s="94" t="s">
        <v>0</v>
      </c>
      <c r="F131" s="67" t="s">
        <v>369</v>
      </c>
      <c r="G131" s="67" t="s">
        <v>370</v>
      </c>
      <c r="H131" s="67" t="s">
        <v>371</v>
      </c>
      <c r="I131" s="67" t="s">
        <v>339</v>
      </c>
      <c r="J131" s="67" t="s">
        <v>372</v>
      </c>
      <c r="K131" s="67" t="s">
        <v>1</v>
      </c>
      <c r="L131" s="67" t="s">
        <v>373</v>
      </c>
      <c r="M131" s="67" t="s">
        <v>411</v>
      </c>
      <c r="N131" s="67" t="s">
        <v>412</v>
      </c>
      <c r="O131" s="67" t="s">
        <v>91</v>
      </c>
      <c r="P131" s="67" t="s">
        <v>91</v>
      </c>
      <c r="Q131" s="67" t="s">
        <v>1</v>
      </c>
      <c r="R131" s="4">
        <v>10329042.83</v>
      </c>
      <c r="S131" s="4">
        <v>0</v>
      </c>
      <c r="T131" s="4">
        <v>0</v>
      </c>
      <c r="U131" s="4">
        <v>0</v>
      </c>
      <c r="V131" s="4">
        <v>0</v>
      </c>
      <c r="W131" s="4">
        <v>0</v>
      </c>
      <c r="X131" s="4">
        <v>0</v>
      </c>
      <c r="Y131" s="4">
        <v>0</v>
      </c>
      <c r="Z131" s="4">
        <v>10329042.83</v>
      </c>
      <c r="AA131" s="95">
        <v>41753</v>
      </c>
      <c r="AB131" s="95">
        <v>50785</v>
      </c>
      <c r="AC131" s="96">
        <v>20000000</v>
      </c>
      <c r="AD131" s="96">
        <v>10329042.83</v>
      </c>
      <c r="AE131" s="96">
        <v>13.875</v>
      </c>
      <c r="AF131" s="96">
        <v>24.725000000000001</v>
      </c>
      <c r="AG131" s="97">
        <v>1.7940000000000001E-2</v>
      </c>
      <c r="AH131" s="98" t="s">
        <v>381</v>
      </c>
      <c r="AI131" s="99">
        <v>0</v>
      </c>
      <c r="AJ131" s="86">
        <v>13.79</v>
      </c>
      <c r="AK131" s="86">
        <v>24.73</v>
      </c>
      <c r="AL131" s="99">
        <v>1.7940000000000001E-2</v>
      </c>
      <c r="AM131" s="67" t="s">
        <v>1</v>
      </c>
      <c r="AN131" s="67" t="s">
        <v>1</v>
      </c>
      <c r="AO131" s="27">
        <v>91889.99</v>
      </c>
      <c r="AP131" s="27">
        <v>185303.02000000002</v>
      </c>
      <c r="AQ131" s="27">
        <v>146635.73000000001</v>
      </c>
      <c r="AR131" s="27">
        <v>106850.65</v>
      </c>
      <c r="AS131" s="27">
        <v>77227.13</v>
      </c>
      <c r="AT131" s="27">
        <v>55712.82</v>
      </c>
      <c r="AU131" s="27">
        <v>39945.07</v>
      </c>
      <c r="AV131" s="27">
        <v>28459.87</v>
      </c>
      <c r="AW131" s="27">
        <v>19919.490000000002</v>
      </c>
      <c r="AX131" s="27">
        <v>13712.16</v>
      </c>
      <c r="AY131" s="27">
        <v>9162.75</v>
      </c>
      <c r="AZ131" s="27">
        <v>5842.52</v>
      </c>
      <c r="BA131" s="27">
        <v>3384.84</v>
      </c>
      <c r="BB131" s="27">
        <v>1593.95</v>
      </c>
      <c r="BC131" s="27">
        <v>281.36</v>
      </c>
      <c r="BD131" s="27">
        <v>0</v>
      </c>
      <c r="BE131" s="27">
        <v>0</v>
      </c>
      <c r="BF131" s="27">
        <v>0</v>
      </c>
      <c r="BG131" s="27">
        <v>0</v>
      </c>
      <c r="BH131" s="27">
        <v>0</v>
      </c>
      <c r="BI131" s="27">
        <v>0</v>
      </c>
      <c r="BJ131" s="27">
        <v>0</v>
      </c>
      <c r="BK131" s="27">
        <v>0</v>
      </c>
      <c r="BL131" s="27">
        <v>0</v>
      </c>
      <c r="BM131" s="27">
        <v>0</v>
      </c>
      <c r="BN131" s="27">
        <v>0</v>
      </c>
      <c r="BO131" s="27">
        <v>0</v>
      </c>
      <c r="BP131" s="27">
        <v>0</v>
      </c>
      <c r="BQ131" s="27">
        <v>0</v>
      </c>
      <c r="BR131" s="27">
        <v>0</v>
      </c>
      <c r="BS131" s="27">
        <v>0</v>
      </c>
      <c r="BT131" s="27">
        <v>0</v>
      </c>
      <c r="BU131" s="27">
        <v>0</v>
      </c>
      <c r="BV131" s="27">
        <v>0</v>
      </c>
      <c r="BW131" s="27">
        <v>0</v>
      </c>
      <c r="BX131" s="27">
        <v>0</v>
      </c>
      <c r="BY131" s="27">
        <v>0</v>
      </c>
      <c r="BZ131" s="27">
        <v>0</v>
      </c>
      <c r="CA131" s="27">
        <v>0</v>
      </c>
      <c r="CB131" s="27">
        <f t="shared" si="6"/>
        <v>277193.01</v>
      </c>
      <c r="CC131" s="27">
        <f t="shared" si="7"/>
        <v>508728.34</v>
      </c>
      <c r="CD131" s="27">
        <f t="shared" si="8"/>
        <v>785921.35000000009</v>
      </c>
    </row>
    <row r="132" spans="1:82" x14ac:dyDescent="0.35">
      <c r="A132" s="93">
        <v>20304000</v>
      </c>
      <c r="B132" s="94">
        <v>1</v>
      </c>
      <c r="C132" s="94">
        <v>1</v>
      </c>
      <c r="D132" s="94">
        <v>1</v>
      </c>
      <c r="E132" s="94" t="s">
        <v>0</v>
      </c>
      <c r="F132" s="67" t="s">
        <v>369</v>
      </c>
      <c r="G132" s="67" t="s">
        <v>370</v>
      </c>
      <c r="H132" s="67" t="s">
        <v>371</v>
      </c>
      <c r="I132" s="67" t="s">
        <v>339</v>
      </c>
      <c r="J132" s="67" t="s">
        <v>372</v>
      </c>
      <c r="K132" s="67" t="s">
        <v>1</v>
      </c>
      <c r="L132" s="67" t="s">
        <v>373</v>
      </c>
      <c r="M132" s="67" t="s">
        <v>411</v>
      </c>
      <c r="N132" s="67" t="s">
        <v>412</v>
      </c>
      <c r="O132" s="67" t="s">
        <v>90</v>
      </c>
      <c r="P132" s="67" t="s">
        <v>90</v>
      </c>
      <c r="Q132" s="67" t="s">
        <v>1</v>
      </c>
      <c r="R132" s="4">
        <v>59363606.200000003</v>
      </c>
      <c r="S132" s="4">
        <v>0</v>
      </c>
      <c r="T132" s="4">
        <v>0</v>
      </c>
      <c r="U132" s="4">
        <v>0</v>
      </c>
      <c r="V132" s="4">
        <v>0</v>
      </c>
      <c r="W132" s="4">
        <v>0</v>
      </c>
      <c r="X132" s="4">
        <v>0</v>
      </c>
      <c r="Y132" s="4">
        <v>0</v>
      </c>
      <c r="Z132" s="4">
        <v>59363606.200000003</v>
      </c>
      <c r="AA132" s="95">
        <v>41726</v>
      </c>
      <c r="AB132" s="95">
        <v>50785</v>
      </c>
      <c r="AC132" s="96">
        <v>60000000</v>
      </c>
      <c r="AD132" s="96">
        <v>59363606.200000003</v>
      </c>
      <c r="AE132" s="96">
        <v>13.875</v>
      </c>
      <c r="AF132" s="96">
        <v>24.797222222222221</v>
      </c>
      <c r="AG132" s="97">
        <v>4.3853000000000003E-2</v>
      </c>
      <c r="AH132" s="98" t="s">
        <v>381</v>
      </c>
      <c r="AI132" s="99">
        <v>0</v>
      </c>
      <c r="AJ132" s="86">
        <v>13.79</v>
      </c>
      <c r="AK132" s="86">
        <v>24.8</v>
      </c>
      <c r="AL132" s="99">
        <v>4.3853000000000003E-2</v>
      </c>
      <c r="AM132" s="67" t="s">
        <v>1</v>
      </c>
      <c r="AN132" s="67" t="s">
        <v>1</v>
      </c>
      <c r="AO132" s="27">
        <v>1308867.42</v>
      </c>
      <c r="AP132" s="27">
        <v>2639428.77</v>
      </c>
      <c r="AQ132" s="27">
        <v>2407189.7400000002</v>
      </c>
      <c r="AR132" s="27">
        <v>1631562.97</v>
      </c>
      <c r="AS132" s="27">
        <v>1098224.1000000001</v>
      </c>
      <c r="AT132" s="27">
        <v>738858.05</v>
      </c>
      <c r="AU132" s="27">
        <v>494876.6</v>
      </c>
      <c r="AV132" s="27">
        <v>330040.96000000002</v>
      </c>
      <c r="AW132" s="27">
        <v>216772.74</v>
      </c>
      <c r="AX132" s="27">
        <v>140421.65</v>
      </c>
      <c r="AY132" s="27">
        <v>88585.21</v>
      </c>
      <c r="AZ132" s="27">
        <v>53518.92</v>
      </c>
      <c r="BA132" s="27">
        <v>29499.25</v>
      </c>
      <c r="BB132" s="27">
        <v>13277.65</v>
      </c>
      <c r="BC132" s="27">
        <v>2264.35</v>
      </c>
      <c r="BD132" s="27">
        <v>0</v>
      </c>
      <c r="BE132" s="27">
        <v>0</v>
      </c>
      <c r="BF132" s="27">
        <v>0</v>
      </c>
      <c r="BG132" s="27">
        <v>0</v>
      </c>
      <c r="BH132" s="27">
        <v>0</v>
      </c>
      <c r="BI132" s="27">
        <v>0</v>
      </c>
      <c r="BJ132" s="27">
        <v>0</v>
      </c>
      <c r="BK132" s="27">
        <v>0</v>
      </c>
      <c r="BL132" s="27">
        <v>0</v>
      </c>
      <c r="BM132" s="27">
        <v>0</v>
      </c>
      <c r="BN132" s="27">
        <v>0</v>
      </c>
      <c r="BO132" s="27">
        <v>0</v>
      </c>
      <c r="BP132" s="27">
        <v>0</v>
      </c>
      <c r="BQ132" s="27">
        <v>0</v>
      </c>
      <c r="BR132" s="27">
        <v>0</v>
      </c>
      <c r="BS132" s="27">
        <v>0</v>
      </c>
      <c r="BT132" s="27">
        <v>0</v>
      </c>
      <c r="BU132" s="27">
        <v>0</v>
      </c>
      <c r="BV132" s="27">
        <v>0</v>
      </c>
      <c r="BW132" s="27">
        <v>0</v>
      </c>
      <c r="BX132" s="27">
        <v>0</v>
      </c>
      <c r="BY132" s="27">
        <v>0</v>
      </c>
      <c r="BZ132" s="27">
        <v>0</v>
      </c>
      <c r="CA132" s="27">
        <v>0</v>
      </c>
      <c r="CB132" s="27">
        <f t="shared" si="6"/>
        <v>3948296.19</v>
      </c>
      <c r="CC132" s="27">
        <f t="shared" si="7"/>
        <v>7245092.1900000004</v>
      </c>
      <c r="CD132" s="27">
        <f t="shared" si="8"/>
        <v>11193388.380000001</v>
      </c>
    </row>
    <row r="133" spans="1:82" x14ac:dyDescent="0.35">
      <c r="A133" s="93">
        <v>20308000</v>
      </c>
      <c r="B133" s="94">
        <v>1</v>
      </c>
      <c r="C133" s="94">
        <v>1</v>
      </c>
      <c r="D133" s="94">
        <v>1</v>
      </c>
      <c r="E133" s="94" t="s">
        <v>0</v>
      </c>
      <c r="F133" s="67" t="s">
        <v>369</v>
      </c>
      <c r="G133" s="67" t="s">
        <v>370</v>
      </c>
      <c r="H133" s="67" t="s">
        <v>371</v>
      </c>
      <c r="I133" s="67" t="s">
        <v>339</v>
      </c>
      <c r="J133" s="67" t="s">
        <v>372</v>
      </c>
      <c r="K133" s="67" t="s">
        <v>1</v>
      </c>
      <c r="L133" s="67" t="s">
        <v>373</v>
      </c>
      <c r="M133" s="67" t="s">
        <v>411</v>
      </c>
      <c r="N133" s="67" t="s">
        <v>412</v>
      </c>
      <c r="O133" s="67" t="s">
        <v>94</v>
      </c>
      <c r="P133" s="67" t="s">
        <v>94</v>
      </c>
      <c r="Q133" s="67" t="s">
        <v>1</v>
      </c>
      <c r="R133" s="4">
        <v>150000000</v>
      </c>
      <c r="S133" s="4">
        <v>0</v>
      </c>
      <c r="T133" s="4">
        <v>0</v>
      </c>
      <c r="U133" s="4">
        <v>0</v>
      </c>
      <c r="V133" s="4">
        <v>0</v>
      </c>
      <c r="W133" s="4">
        <v>0</v>
      </c>
      <c r="X133" s="4">
        <v>0</v>
      </c>
      <c r="Y133" s="4">
        <v>0</v>
      </c>
      <c r="Z133" s="4">
        <v>150000000</v>
      </c>
      <c r="AA133" s="95">
        <v>41813</v>
      </c>
      <c r="AB133" s="95">
        <v>50905</v>
      </c>
      <c r="AC133" s="96">
        <v>150000000</v>
      </c>
      <c r="AD133" s="96">
        <v>150000000</v>
      </c>
      <c r="AE133" s="96">
        <v>14.208333333333334</v>
      </c>
      <c r="AF133" s="96">
        <v>24.894444444444446</v>
      </c>
      <c r="AG133" s="97">
        <v>4.3860000000000003E-2</v>
      </c>
      <c r="AH133" s="98" t="s">
        <v>381</v>
      </c>
      <c r="AI133" s="99">
        <v>0</v>
      </c>
      <c r="AJ133" s="86">
        <v>14.12</v>
      </c>
      <c r="AK133" s="86">
        <v>24.89</v>
      </c>
      <c r="AL133" s="99">
        <v>4.3860000000000003E-2</v>
      </c>
      <c r="AM133" s="67" t="s">
        <v>1</v>
      </c>
      <c r="AN133" s="67" t="s">
        <v>1</v>
      </c>
      <c r="AO133" s="27">
        <v>6670375</v>
      </c>
      <c r="AP133" s="27">
        <v>6670375</v>
      </c>
      <c r="AQ133" s="27">
        <v>6670375</v>
      </c>
      <c r="AR133" s="27">
        <v>4690461.9400000004</v>
      </c>
      <c r="AS133" s="27">
        <v>2885172.77</v>
      </c>
      <c r="AT133" s="27">
        <v>1777091.79</v>
      </c>
      <c r="AU133" s="27">
        <v>1091500.71</v>
      </c>
      <c r="AV133" s="27">
        <v>669363.80000000005</v>
      </c>
      <c r="AW133" s="27">
        <v>404850.08</v>
      </c>
      <c r="AX133" s="27">
        <v>242465.98</v>
      </c>
      <c r="AY133" s="27">
        <v>141995.47</v>
      </c>
      <c r="AZ133" s="27">
        <v>80080.649999999994</v>
      </c>
      <c r="BA133" s="27">
        <v>41361.68</v>
      </c>
      <c r="BB133" s="27">
        <v>17561.82</v>
      </c>
      <c r="BC133" s="27">
        <v>2834.76</v>
      </c>
      <c r="BD133" s="27">
        <v>0</v>
      </c>
      <c r="BE133" s="27">
        <v>0</v>
      </c>
      <c r="BF133" s="27">
        <v>0</v>
      </c>
      <c r="BG133" s="27">
        <v>0</v>
      </c>
      <c r="BH133" s="27">
        <v>0</v>
      </c>
      <c r="BI133" s="27">
        <v>0</v>
      </c>
      <c r="BJ133" s="27">
        <v>0</v>
      </c>
      <c r="BK133" s="27">
        <v>0</v>
      </c>
      <c r="BL133" s="27">
        <v>0</v>
      </c>
      <c r="BM133" s="27">
        <v>0</v>
      </c>
      <c r="BN133" s="27">
        <v>0</v>
      </c>
      <c r="BO133" s="27">
        <v>0</v>
      </c>
      <c r="BP133" s="27">
        <v>0</v>
      </c>
      <c r="BQ133" s="27">
        <v>0</v>
      </c>
      <c r="BR133" s="27">
        <v>0</v>
      </c>
      <c r="BS133" s="27">
        <v>0</v>
      </c>
      <c r="BT133" s="27">
        <v>0</v>
      </c>
      <c r="BU133" s="27">
        <v>0</v>
      </c>
      <c r="BV133" s="27">
        <v>0</v>
      </c>
      <c r="BW133" s="27">
        <v>0</v>
      </c>
      <c r="BX133" s="27">
        <v>0</v>
      </c>
      <c r="BY133" s="27">
        <v>0</v>
      </c>
      <c r="BZ133" s="27">
        <v>0</v>
      </c>
      <c r="CA133" s="27">
        <v>0</v>
      </c>
      <c r="CB133" s="27">
        <f t="shared" si="6"/>
        <v>13340750</v>
      </c>
      <c r="CC133" s="27">
        <f t="shared" si="7"/>
        <v>18715116.449999999</v>
      </c>
      <c r="CD133" s="27">
        <f t="shared" si="8"/>
        <v>32055866.449999999</v>
      </c>
    </row>
    <row r="134" spans="1:82" x14ac:dyDescent="0.35">
      <c r="A134" s="93">
        <v>20306000</v>
      </c>
      <c r="B134" s="94">
        <v>1</v>
      </c>
      <c r="C134" s="94">
        <v>1</v>
      </c>
      <c r="D134" s="94">
        <v>1</v>
      </c>
      <c r="E134" s="94" t="s">
        <v>0</v>
      </c>
      <c r="F134" s="67" t="s">
        <v>369</v>
      </c>
      <c r="G134" s="67" t="s">
        <v>370</v>
      </c>
      <c r="H134" s="67" t="s">
        <v>371</v>
      </c>
      <c r="I134" s="67" t="s">
        <v>339</v>
      </c>
      <c r="J134" s="67" t="s">
        <v>372</v>
      </c>
      <c r="K134" s="67" t="s">
        <v>1</v>
      </c>
      <c r="L134" s="67" t="s">
        <v>373</v>
      </c>
      <c r="M134" s="67" t="s">
        <v>411</v>
      </c>
      <c r="N134" s="67" t="s">
        <v>412</v>
      </c>
      <c r="O134" s="67" t="s">
        <v>92</v>
      </c>
      <c r="P134" s="67" t="s">
        <v>92</v>
      </c>
      <c r="Q134" s="67" t="s">
        <v>1</v>
      </c>
      <c r="R134" s="4">
        <v>170000000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170000000</v>
      </c>
      <c r="AA134" s="95">
        <v>41851</v>
      </c>
      <c r="AB134" s="95">
        <v>50936</v>
      </c>
      <c r="AC134" s="96">
        <v>170000000</v>
      </c>
      <c r="AD134" s="96">
        <v>170000000</v>
      </c>
      <c r="AE134" s="96">
        <v>14.291666666666666</v>
      </c>
      <c r="AF134" s="96">
        <v>24.875</v>
      </c>
      <c r="AG134" s="97">
        <v>2.9919999999999999E-2</v>
      </c>
      <c r="AH134" s="98" t="s">
        <v>381</v>
      </c>
      <c r="AI134" s="99">
        <v>0</v>
      </c>
      <c r="AJ134" s="86">
        <v>14.21</v>
      </c>
      <c r="AK134" s="86">
        <v>24.88</v>
      </c>
      <c r="AL134" s="99">
        <v>2.9919999999999999E-2</v>
      </c>
      <c r="AM134" s="67" t="s">
        <v>1</v>
      </c>
      <c r="AN134" s="67" t="s">
        <v>1</v>
      </c>
      <c r="AO134" s="27">
        <v>5086400</v>
      </c>
      <c r="AP134" s="27">
        <v>5086400</v>
      </c>
      <c r="AQ134" s="27">
        <v>5086400</v>
      </c>
      <c r="AR134" s="27">
        <v>3563767.52</v>
      </c>
      <c r="AS134" s="27">
        <v>2179270.73</v>
      </c>
      <c r="AT134" s="27">
        <v>1334516.57</v>
      </c>
      <c r="AU134" s="27">
        <v>814988.39</v>
      </c>
      <c r="AV134" s="27">
        <v>496999.62</v>
      </c>
      <c r="AW134" s="27">
        <v>298971.2</v>
      </c>
      <c r="AX134" s="27">
        <v>178120.23</v>
      </c>
      <c r="AY134" s="27">
        <v>103794.42</v>
      </c>
      <c r="AZ134" s="27">
        <v>58268.78</v>
      </c>
      <c r="BA134" s="27">
        <v>29974.53</v>
      </c>
      <c r="BB134" s="27">
        <v>12686.5</v>
      </c>
      <c r="BC134" s="27">
        <v>2051.81</v>
      </c>
      <c r="BD134" s="27">
        <v>0</v>
      </c>
      <c r="BE134" s="27">
        <v>0</v>
      </c>
      <c r="BF134" s="27">
        <v>0</v>
      </c>
      <c r="BG134" s="27">
        <v>0</v>
      </c>
      <c r="BH134" s="27">
        <v>0</v>
      </c>
      <c r="BI134" s="27">
        <v>0</v>
      </c>
      <c r="BJ134" s="27">
        <v>0</v>
      </c>
      <c r="BK134" s="27">
        <v>0</v>
      </c>
      <c r="BL134" s="27">
        <v>0</v>
      </c>
      <c r="BM134" s="27">
        <v>0</v>
      </c>
      <c r="BN134" s="27">
        <v>0</v>
      </c>
      <c r="BO134" s="27">
        <v>0</v>
      </c>
      <c r="BP134" s="27">
        <v>0</v>
      </c>
      <c r="BQ134" s="27">
        <v>0</v>
      </c>
      <c r="BR134" s="27">
        <v>0</v>
      </c>
      <c r="BS134" s="27">
        <v>0</v>
      </c>
      <c r="BT134" s="27">
        <v>0</v>
      </c>
      <c r="BU134" s="27">
        <v>0</v>
      </c>
      <c r="BV134" s="27">
        <v>0</v>
      </c>
      <c r="BW134" s="27">
        <v>0</v>
      </c>
      <c r="BX134" s="27">
        <v>0</v>
      </c>
      <c r="BY134" s="27">
        <v>0</v>
      </c>
      <c r="BZ134" s="27">
        <v>0</v>
      </c>
      <c r="CA134" s="27">
        <v>0</v>
      </c>
      <c r="CB134" s="27">
        <f t="shared" si="6"/>
        <v>10172800</v>
      </c>
      <c r="CC134" s="27">
        <f t="shared" si="7"/>
        <v>14159810.299999999</v>
      </c>
      <c r="CD134" s="27">
        <f t="shared" si="8"/>
        <v>24332610.299999997</v>
      </c>
    </row>
    <row r="135" spans="1:82" x14ac:dyDescent="0.35">
      <c r="A135" s="93">
        <v>20307000</v>
      </c>
      <c r="B135" s="94">
        <v>1</v>
      </c>
      <c r="C135" s="94">
        <v>1</v>
      </c>
      <c r="D135" s="94">
        <v>1</v>
      </c>
      <c r="E135" s="94" t="s">
        <v>0</v>
      </c>
      <c r="F135" s="67" t="s">
        <v>369</v>
      </c>
      <c r="G135" s="67" t="s">
        <v>370</v>
      </c>
      <c r="H135" s="67" t="s">
        <v>371</v>
      </c>
      <c r="I135" s="67" t="s">
        <v>339</v>
      </c>
      <c r="J135" s="67" t="s">
        <v>372</v>
      </c>
      <c r="K135" s="67" t="s">
        <v>1</v>
      </c>
      <c r="L135" s="67" t="s">
        <v>373</v>
      </c>
      <c r="M135" s="67" t="s">
        <v>411</v>
      </c>
      <c r="N135" s="67" t="s">
        <v>412</v>
      </c>
      <c r="O135" s="67" t="s">
        <v>93</v>
      </c>
      <c r="P135" s="67" t="s">
        <v>93</v>
      </c>
      <c r="Q135" s="67" t="s">
        <v>1</v>
      </c>
      <c r="R135" s="4">
        <v>50000000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50000000</v>
      </c>
      <c r="AA135" s="95">
        <v>41851</v>
      </c>
      <c r="AB135" s="95">
        <v>50936</v>
      </c>
      <c r="AC135" s="96">
        <v>50000000</v>
      </c>
      <c r="AD135" s="96">
        <v>50000000</v>
      </c>
      <c r="AE135" s="96">
        <v>14.291666666666666</v>
      </c>
      <c r="AF135" s="96">
        <v>24.875</v>
      </c>
      <c r="AG135" s="97">
        <v>6.3625299999999996E-2</v>
      </c>
      <c r="AH135" s="98" t="s">
        <v>415</v>
      </c>
      <c r="AI135" s="99">
        <v>0</v>
      </c>
      <c r="AJ135" s="86">
        <v>14.21</v>
      </c>
      <c r="AK135" s="86">
        <v>24.88</v>
      </c>
      <c r="AL135" s="99">
        <v>6.3625299999999996E-2</v>
      </c>
      <c r="AM135" s="67" t="s">
        <v>1</v>
      </c>
      <c r="AN135" s="67" t="s">
        <v>1</v>
      </c>
      <c r="AO135" s="27">
        <v>3345858.6799999997</v>
      </c>
      <c r="AP135" s="27">
        <v>3345858.6799999997</v>
      </c>
      <c r="AQ135" s="27">
        <v>3345858.68</v>
      </c>
      <c r="AR135" s="27">
        <v>2344263.62</v>
      </c>
      <c r="AS135" s="27">
        <v>1433534.89</v>
      </c>
      <c r="AT135" s="27">
        <v>877851.49</v>
      </c>
      <c r="AU135" s="27">
        <v>536103.32999999996</v>
      </c>
      <c r="AV135" s="27">
        <v>326928.77</v>
      </c>
      <c r="AW135" s="27">
        <v>196664.71</v>
      </c>
      <c r="AX135" s="27">
        <v>117168.36</v>
      </c>
      <c r="AY135" s="27">
        <v>68276.47</v>
      </c>
      <c r="AZ135" s="27">
        <v>39933.19</v>
      </c>
      <c r="BA135" s="27">
        <v>19717.39</v>
      </c>
      <c r="BB135" s="27">
        <v>8345.24</v>
      </c>
      <c r="BC135" s="27">
        <v>1349.69</v>
      </c>
      <c r="BD135" s="27">
        <v>0</v>
      </c>
      <c r="BE135" s="27">
        <v>0</v>
      </c>
      <c r="BF135" s="27">
        <v>0</v>
      </c>
      <c r="BG135" s="27">
        <v>0</v>
      </c>
      <c r="BH135" s="27">
        <v>0</v>
      </c>
      <c r="BI135" s="27">
        <v>0</v>
      </c>
      <c r="BJ135" s="27">
        <v>0</v>
      </c>
      <c r="BK135" s="27">
        <v>0</v>
      </c>
      <c r="BL135" s="27">
        <v>0</v>
      </c>
      <c r="BM135" s="27">
        <v>0</v>
      </c>
      <c r="BN135" s="27">
        <v>0</v>
      </c>
      <c r="BO135" s="27">
        <v>0</v>
      </c>
      <c r="BP135" s="27">
        <v>0</v>
      </c>
      <c r="BQ135" s="27">
        <v>0</v>
      </c>
      <c r="BR135" s="27">
        <v>0</v>
      </c>
      <c r="BS135" s="27">
        <v>0</v>
      </c>
      <c r="BT135" s="27">
        <v>0</v>
      </c>
      <c r="BU135" s="27">
        <v>0</v>
      </c>
      <c r="BV135" s="27">
        <v>0</v>
      </c>
      <c r="BW135" s="27">
        <v>0</v>
      </c>
      <c r="BX135" s="27">
        <v>0</v>
      </c>
      <c r="BY135" s="27">
        <v>0</v>
      </c>
      <c r="BZ135" s="27">
        <v>0</v>
      </c>
      <c r="CA135" s="27">
        <v>0</v>
      </c>
      <c r="CB135" s="27">
        <f t="shared" si="6"/>
        <v>6691717.3599999994</v>
      </c>
      <c r="CC135" s="27">
        <f t="shared" si="7"/>
        <v>9315995.8300000001</v>
      </c>
      <c r="CD135" s="27">
        <f t="shared" si="8"/>
        <v>16007713.189999999</v>
      </c>
    </row>
    <row r="136" spans="1:82" x14ac:dyDescent="0.35">
      <c r="A136" s="93">
        <v>20309000</v>
      </c>
      <c r="B136" s="94">
        <v>1</v>
      </c>
      <c r="C136" s="94">
        <v>1</v>
      </c>
      <c r="D136" s="94">
        <v>1</v>
      </c>
      <c r="E136" s="94" t="s">
        <v>0</v>
      </c>
      <c r="F136" s="67" t="s">
        <v>369</v>
      </c>
      <c r="G136" s="67" t="s">
        <v>370</v>
      </c>
      <c r="H136" s="67" t="s">
        <v>371</v>
      </c>
      <c r="I136" s="67" t="s">
        <v>339</v>
      </c>
      <c r="J136" s="67" t="s">
        <v>372</v>
      </c>
      <c r="K136" s="67" t="s">
        <v>1</v>
      </c>
      <c r="L136" s="67" t="s">
        <v>373</v>
      </c>
      <c r="M136" s="67" t="s">
        <v>411</v>
      </c>
      <c r="N136" s="67" t="s">
        <v>412</v>
      </c>
      <c r="O136" s="67" t="s">
        <v>95</v>
      </c>
      <c r="P136" s="67" t="s">
        <v>95</v>
      </c>
      <c r="Q136" s="67" t="s">
        <v>1</v>
      </c>
      <c r="R136" s="4">
        <v>116669044.58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Z136" s="4">
        <v>116669044.58</v>
      </c>
      <c r="AA136" s="95">
        <v>41957</v>
      </c>
      <c r="AB136" s="95">
        <v>50997</v>
      </c>
      <c r="AC136" s="96">
        <v>120000000</v>
      </c>
      <c r="AD136" s="96">
        <v>118012000</v>
      </c>
      <c r="AE136" s="96">
        <v>14.458333333333334</v>
      </c>
      <c r="AF136" s="96">
        <v>24.752777777777776</v>
      </c>
      <c r="AG136" s="97">
        <v>2.9960000000000001E-2</v>
      </c>
      <c r="AH136" s="98" t="s">
        <v>381</v>
      </c>
      <c r="AI136" s="99">
        <v>0</v>
      </c>
      <c r="AJ136" s="86">
        <v>14.38</v>
      </c>
      <c r="AK136" s="86">
        <v>24.75</v>
      </c>
      <c r="AL136" s="99">
        <v>2.9960000000000001E-2</v>
      </c>
      <c r="AM136" s="67" t="s">
        <v>1</v>
      </c>
      <c r="AN136" s="67" t="s">
        <v>1</v>
      </c>
      <c r="AO136" s="27">
        <v>1733337.61</v>
      </c>
      <c r="AP136" s="27">
        <v>3495404.5700000003</v>
      </c>
      <c r="AQ136" s="27">
        <v>3495404.57</v>
      </c>
      <c r="AR136" s="27">
        <v>3119633.18</v>
      </c>
      <c r="AS136" s="27">
        <v>1887373.54</v>
      </c>
      <c r="AT136" s="27">
        <v>1143225.8999999999</v>
      </c>
      <c r="AU136" s="27">
        <v>691107.11</v>
      </c>
      <c r="AV136" s="27">
        <v>417411.05</v>
      </c>
      <c r="AW136" s="27">
        <v>249520.23</v>
      </c>
      <c r="AX136" s="27">
        <v>148121.97</v>
      </c>
      <c r="AY136" s="27">
        <v>86515.69</v>
      </c>
      <c r="AZ136" s="27">
        <v>49198.43</v>
      </c>
      <c r="BA136" s="27">
        <v>26342.240000000002</v>
      </c>
      <c r="BB136" s="27">
        <v>12526.57</v>
      </c>
      <c r="BC136" s="27">
        <v>4132.5600000000004</v>
      </c>
      <c r="BD136" s="27">
        <v>0</v>
      </c>
      <c r="BE136" s="27">
        <v>0</v>
      </c>
      <c r="BF136" s="27">
        <v>0</v>
      </c>
      <c r="BG136" s="27">
        <v>0</v>
      </c>
      <c r="BH136" s="27">
        <v>0</v>
      </c>
      <c r="BI136" s="27">
        <v>0</v>
      </c>
      <c r="BJ136" s="27">
        <v>0</v>
      </c>
      <c r="BK136" s="27">
        <v>0</v>
      </c>
      <c r="BL136" s="27">
        <v>0</v>
      </c>
      <c r="BM136" s="27">
        <v>0</v>
      </c>
      <c r="BN136" s="27">
        <v>0</v>
      </c>
      <c r="BO136" s="27">
        <v>0</v>
      </c>
      <c r="BP136" s="27">
        <v>0</v>
      </c>
      <c r="BQ136" s="27">
        <v>0</v>
      </c>
      <c r="BR136" s="27">
        <v>0</v>
      </c>
      <c r="BS136" s="27">
        <v>0</v>
      </c>
      <c r="BT136" s="27">
        <v>0</v>
      </c>
      <c r="BU136" s="27">
        <v>0</v>
      </c>
      <c r="BV136" s="27">
        <v>0</v>
      </c>
      <c r="BW136" s="27">
        <v>0</v>
      </c>
      <c r="BX136" s="27">
        <v>0</v>
      </c>
      <c r="BY136" s="27">
        <v>0</v>
      </c>
      <c r="BZ136" s="27">
        <v>0</v>
      </c>
      <c r="CA136" s="27">
        <v>0</v>
      </c>
      <c r="CB136" s="27">
        <f t="shared" si="6"/>
        <v>5228742.1800000006</v>
      </c>
      <c r="CC136" s="27">
        <f t="shared" si="7"/>
        <v>11330513.040000001</v>
      </c>
      <c r="CD136" s="27">
        <f t="shared" si="8"/>
        <v>16559255.220000003</v>
      </c>
    </row>
    <row r="137" spans="1:82" x14ac:dyDescent="0.35">
      <c r="A137" s="93">
        <v>20310000</v>
      </c>
      <c r="B137" s="94">
        <v>1</v>
      </c>
      <c r="C137" s="94">
        <v>1</v>
      </c>
      <c r="D137" s="94">
        <v>1</v>
      </c>
      <c r="E137" s="94" t="s">
        <v>0</v>
      </c>
      <c r="F137" s="67" t="s">
        <v>369</v>
      </c>
      <c r="G137" s="67" t="s">
        <v>370</v>
      </c>
      <c r="H137" s="67" t="s">
        <v>371</v>
      </c>
      <c r="I137" s="67" t="s">
        <v>339</v>
      </c>
      <c r="J137" s="67" t="s">
        <v>372</v>
      </c>
      <c r="K137" s="67" t="s">
        <v>1</v>
      </c>
      <c r="L137" s="67" t="s">
        <v>373</v>
      </c>
      <c r="M137" s="67" t="s">
        <v>411</v>
      </c>
      <c r="N137" s="67" t="s">
        <v>412</v>
      </c>
      <c r="O137" s="67" t="s">
        <v>96</v>
      </c>
      <c r="P137" s="67" t="s">
        <v>96</v>
      </c>
      <c r="Q137" s="67" t="s">
        <v>1</v>
      </c>
      <c r="R137" s="4">
        <v>28257846.84</v>
      </c>
      <c r="S137" s="4">
        <v>0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0</v>
      </c>
      <c r="Z137" s="4">
        <v>28257846.84</v>
      </c>
      <c r="AA137" s="95">
        <v>41957</v>
      </c>
      <c r="AB137" s="95">
        <v>50997</v>
      </c>
      <c r="AC137" s="96">
        <v>30000000</v>
      </c>
      <c r="AD137" s="96">
        <v>30000000</v>
      </c>
      <c r="AE137" s="96">
        <v>14.458333333333334</v>
      </c>
      <c r="AF137" s="96">
        <v>24.752777777777776</v>
      </c>
      <c r="AG137" s="97">
        <v>5.9966100000000001E-2</v>
      </c>
      <c r="AH137" s="98" t="s">
        <v>415</v>
      </c>
      <c r="AI137" s="99">
        <v>0</v>
      </c>
      <c r="AJ137" s="86">
        <v>14.38</v>
      </c>
      <c r="AK137" s="86">
        <v>24.75</v>
      </c>
      <c r="AL137" s="99">
        <v>5.9966100000000001E-2</v>
      </c>
      <c r="AM137" s="67" t="s">
        <v>1</v>
      </c>
      <c r="AN137" s="67" t="s">
        <v>1</v>
      </c>
      <c r="AO137" s="27">
        <v>945290.52</v>
      </c>
      <c r="AP137" s="27">
        <v>1906248.8399999999</v>
      </c>
      <c r="AQ137" s="27">
        <v>1906248.84</v>
      </c>
      <c r="AR137" s="27">
        <v>1701318.69</v>
      </c>
      <c r="AS137" s="27">
        <v>1029295.33</v>
      </c>
      <c r="AT137" s="27">
        <v>623468.04</v>
      </c>
      <c r="AU137" s="27">
        <v>376901.19</v>
      </c>
      <c r="AV137" s="27">
        <v>227638.69</v>
      </c>
      <c r="AW137" s="27">
        <v>136078</v>
      </c>
      <c r="AX137" s="27">
        <v>80779.58</v>
      </c>
      <c r="AY137" s="27">
        <v>47182.080000000002</v>
      </c>
      <c r="AZ137" s="27">
        <v>26830.78</v>
      </c>
      <c r="BA137" s="27">
        <v>14365.97</v>
      </c>
      <c r="BB137" s="27">
        <v>6831.47</v>
      </c>
      <c r="BC137" s="27">
        <v>2253.73</v>
      </c>
      <c r="BD137" s="27">
        <v>0</v>
      </c>
      <c r="BE137" s="27">
        <v>0</v>
      </c>
      <c r="BF137" s="27">
        <v>0</v>
      </c>
      <c r="BG137" s="27">
        <v>0</v>
      </c>
      <c r="BH137" s="27">
        <v>0</v>
      </c>
      <c r="BI137" s="27">
        <v>0</v>
      </c>
      <c r="BJ137" s="27">
        <v>0</v>
      </c>
      <c r="BK137" s="27">
        <v>0</v>
      </c>
      <c r="BL137" s="27">
        <v>0</v>
      </c>
      <c r="BM137" s="27">
        <v>0</v>
      </c>
      <c r="BN137" s="27">
        <v>0</v>
      </c>
      <c r="BO137" s="27">
        <v>0</v>
      </c>
      <c r="BP137" s="27">
        <v>0</v>
      </c>
      <c r="BQ137" s="27">
        <v>0</v>
      </c>
      <c r="BR137" s="27">
        <v>0</v>
      </c>
      <c r="BS137" s="27">
        <v>0</v>
      </c>
      <c r="BT137" s="27">
        <v>0</v>
      </c>
      <c r="BU137" s="27">
        <v>0</v>
      </c>
      <c r="BV137" s="27">
        <v>0</v>
      </c>
      <c r="BW137" s="27">
        <v>0</v>
      </c>
      <c r="BX137" s="27">
        <v>0</v>
      </c>
      <c r="BY137" s="27">
        <v>0</v>
      </c>
      <c r="BZ137" s="27">
        <v>0</v>
      </c>
      <c r="CA137" s="27">
        <v>0</v>
      </c>
      <c r="CB137" s="27">
        <f t="shared" si="6"/>
        <v>2851539.36</v>
      </c>
      <c r="CC137" s="27">
        <f t="shared" si="7"/>
        <v>6179192.3900000015</v>
      </c>
      <c r="CD137" s="27">
        <f t="shared" si="8"/>
        <v>9030731.7500000019</v>
      </c>
    </row>
    <row r="138" spans="1:82" x14ac:dyDescent="0.35">
      <c r="A138" s="93">
        <v>20314000</v>
      </c>
      <c r="B138" s="94">
        <v>1</v>
      </c>
      <c r="C138" s="94">
        <v>1</v>
      </c>
      <c r="D138" s="94">
        <v>1</v>
      </c>
      <c r="E138" s="94" t="s">
        <v>0</v>
      </c>
      <c r="F138" s="67" t="s">
        <v>369</v>
      </c>
      <c r="G138" s="67" t="s">
        <v>370</v>
      </c>
      <c r="H138" s="67" t="s">
        <v>371</v>
      </c>
      <c r="I138" s="67" t="s">
        <v>339</v>
      </c>
      <c r="J138" s="67" t="s">
        <v>372</v>
      </c>
      <c r="K138" s="67" t="s">
        <v>1</v>
      </c>
      <c r="L138" s="67" t="s">
        <v>373</v>
      </c>
      <c r="M138" s="67" t="s">
        <v>411</v>
      </c>
      <c r="N138" s="67" t="s">
        <v>412</v>
      </c>
      <c r="O138" s="67" t="s">
        <v>99</v>
      </c>
      <c r="P138" s="67" t="s">
        <v>99</v>
      </c>
      <c r="Q138" s="67" t="s">
        <v>1</v>
      </c>
      <c r="R138" s="4">
        <v>14004240.310000001</v>
      </c>
      <c r="S138" s="4">
        <v>0</v>
      </c>
      <c r="T138" s="4">
        <v>0</v>
      </c>
      <c r="U138" s="4">
        <v>0</v>
      </c>
      <c r="V138" s="4">
        <v>0</v>
      </c>
      <c r="W138" s="4">
        <v>0</v>
      </c>
      <c r="X138" s="4">
        <v>0</v>
      </c>
      <c r="Y138" s="4">
        <v>0</v>
      </c>
      <c r="Z138" s="4">
        <v>14004240.310000001</v>
      </c>
      <c r="AA138" s="95">
        <v>42040</v>
      </c>
      <c r="AB138" s="95">
        <v>51119</v>
      </c>
      <c r="AC138" s="96">
        <v>30000000</v>
      </c>
      <c r="AD138" s="96">
        <v>14400000</v>
      </c>
      <c r="AE138" s="96">
        <v>14.791666666666666</v>
      </c>
      <c r="AF138" s="96">
        <v>24.861111111111111</v>
      </c>
      <c r="AG138" s="97">
        <v>1.8204999999999999E-2</v>
      </c>
      <c r="AH138" s="98" t="s">
        <v>381</v>
      </c>
      <c r="AI138" s="99">
        <v>0</v>
      </c>
      <c r="AJ138" s="86">
        <v>14.71</v>
      </c>
      <c r="AK138" s="86">
        <v>24.86</v>
      </c>
      <c r="AL138" s="99">
        <v>1.8204999999999999E-2</v>
      </c>
      <c r="AM138" s="67" t="s">
        <v>1</v>
      </c>
      <c r="AN138" s="67" t="s">
        <v>1</v>
      </c>
      <c r="AO138" s="27">
        <v>258488.13</v>
      </c>
      <c r="AP138" s="27">
        <v>258488.13</v>
      </c>
      <c r="AQ138" s="27">
        <v>258488.13</v>
      </c>
      <c r="AR138" s="27">
        <v>194204.39</v>
      </c>
      <c r="AS138" s="27">
        <v>130743.55</v>
      </c>
      <c r="AT138" s="27">
        <v>88070.97</v>
      </c>
      <c r="AU138" s="27">
        <v>59111.29</v>
      </c>
      <c r="AV138" s="27">
        <v>39576.69</v>
      </c>
      <c r="AW138" s="27">
        <v>26119.61</v>
      </c>
      <c r="AX138" s="27">
        <v>17067.95</v>
      </c>
      <c r="AY138" s="27">
        <v>10924.93</v>
      </c>
      <c r="AZ138" s="27">
        <v>6776.82</v>
      </c>
      <c r="BA138" s="27">
        <v>3926.66</v>
      </c>
      <c r="BB138" s="27">
        <v>2006.61</v>
      </c>
      <c r="BC138" s="27">
        <v>703.39</v>
      </c>
      <c r="BD138" s="27">
        <v>0</v>
      </c>
      <c r="BE138" s="27">
        <v>0</v>
      </c>
      <c r="BF138" s="27">
        <v>0</v>
      </c>
      <c r="BG138" s="27">
        <v>0</v>
      </c>
      <c r="BH138" s="27">
        <v>0</v>
      </c>
      <c r="BI138" s="27">
        <v>0</v>
      </c>
      <c r="BJ138" s="27">
        <v>0</v>
      </c>
      <c r="BK138" s="27">
        <v>0</v>
      </c>
      <c r="BL138" s="27">
        <v>0</v>
      </c>
      <c r="BM138" s="27">
        <v>0</v>
      </c>
      <c r="BN138" s="27">
        <v>0</v>
      </c>
      <c r="BO138" s="27">
        <v>0</v>
      </c>
      <c r="BP138" s="27">
        <v>0</v>
      </c>
      <c r="BQ138" s="27">
        <v>0</v>
      </c>
      <c r="BR138" s="27">
        <v>0</v>
      </c>
      <c r="BS138" s="27">
        <v>0</v>
      </c>
      <c r="BT138" s="27">
        <v>0</v>
      </c>
      <c r="BU138" s="27">
        <v>0</v>
      </c>
      <c r="BV138" s="27">
        <v>0</v>
      </c>
      <c r="BW138" s="27">
        <v>0</v>
      </c>
      <c r="BX138" s="27">
        <v>0</v>
      </c>
      <c r="BY138" s="27">
        <v>0</v>
      </c>
      <c r="BZ138" s="27">
        <v>0</v>
      </c>
      <c r="CA138" s="27">
        <v>0</v>
      </c>
      <c r="CB138" s="27">
        <f t="shared" si="6"/>
        <v>516976.26</v>
      </c>
      <c r="CC138" s="27">
        <f t="shared" si="7"/>
        <v>837720.99</v>
      </c>
      <c r="CD138" s="27">
        <f t="shared" si="8"/>
        <v>1354697.25</v>
      </c>
    </row>
    <row r="139" spans="1:82" x14ac:dyDescent="0.35">
      <c r="A139" s="93">
        <v>20313000</v>
      </c>
      <c r="B139" s="94">
        <v>1</v>
      </c>
      <c r="C139" s="94">
        <v>1</v>
      </c>
      <c r="D139" s="94">
        <v>1</v>
      </c>
      <c r="E139" s="94" t="s">
        <v>0</v>
      </c>
      <c r="F139" s="67" t="s">
        <v>369</v>
      </c>
      <c r="G139" s="67" t="s">
        <v>370</v>
      </c>
      <c r="H139" s="67" t="s">
        <v>371</v>
      </c>
      <c r="I139" s="67" t="s">
        <v>339</v>
      </c>
      <c r="J139" s="67" t="s">
        <v>372</v>
      </c>
      <c r="K139" s="67" t="s">
        <v>1</v>
      </c>
      <c r="L139" s="67" t="s">
        <v>373</v>
      </c>
      <c r="M139" s="67" t="s">
        <v>411</v>
      </c>
      <c r="N139" s="67" t="s">
        <v>412</v>
      </c>
      <c r="O139" s="67" t="s">
        <v>98</v>
      </c>
      <c r="P139" s="67" t="s">
        <v>98</v>
      </c>
      <c r="Q139" s="67" t="s">
        <v>1</v>
      </c>
      <c r="R139" s="4">
        <v>68695814.290000007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Z139" s="4">
        <v>68695814.290000007</v>
      </c>
      <c r="AA139" s="95">
        <v>42040</v>
      </c>
      <c r="AB139" s="95">
        <v>51119</v>
      </c>
      <c r="AC139" s="96">
        <v>80000000</v>
      </c>
      <c r="AD139" s="96">
        <v>73162121.799999997</v>
      </c>
      <c r="AE139" s="96">
        <v>14.791666666666666</v>
      </c>
      <c r="AF139" s="96">
        <v>24.861111111111111</v>
      </c>
      <c r="AG139" s="97">
        <v>1.831E-2</v>
      </c>
      <c r="AH139" s="98" t="s">
        <v>381</v>
      </c>
      <c r="AI139" s="99">
        <v>0</v>
      </c>
      <c r="AJ139" s="86">
        <v>14.71</v>
      </c>
      <c r="AK139" s="86">
        <v>24.86</v>
      </c>
      <c r="AL139" s="99">
        <v>1.831E-2</v>
      </c>
      <c r="AM139" s="67" t="s">
        <v>1</v>
      </c>
      <c r="AN139" s="67" t="s">
        <v>1</v>
      </c>
      <c r="AO139" s="27">
        <v>1257820.3599999999</v>
      </c>
      <c r="AP139" s="27">
        <v>1257820.3599999999</v>
      </c>
      <c r="AQ139" s="27">
        <v>1257820.3600000001</v>
      </c>
      <c r="AR139" s="27">
        <v>1121992.99</v>
      </c>
      <c r="AS139" s="27">
        <v>678767.76</v>
      </c>
      <c r="AT139" s="27">
        <v>411400.57</v>
      </c>
      <c r="AU139" s="27">
        <v>250563.64</v>
      </c>
      <c r="AV139" s="27">
        <v>150495.57</v>
      </c>
      <c r="AW139" s="27">
        <v>89954.12</v>
      </c>
      <c r="AX139" s="27">
        <v>53428.72</v>
      </c>
      <c r="AY139" s="27">
        <v>31222.52</v>
      </c>
      <c r="AZ139" s="27">
        <v>17777.55</v>
      </c>
      <c r="BA139" s="27">
        <v>9513.61</v>
      </c>
      <c r="BB139" s="27">
        <v>4523.6499999999996</v>
      </c>
      <c r="BC139" s="27">
        <v>1490.18</v>
      </c>
      <c r="BD139" s="27">
        <v>0</v>
      </c>
      <c r="BE139" s="27">
        <v>0</v>
      </c>
      <c r="BF139" s="27">
        <v>0</v>
      </c>
      <c r="BG139" s="27">
        <v>0</v>
      </c>
      <c r="BH139" s="27">
        <v>0</v>
      </c>
      <c r="BI139" s="27">
        <v>0</v>
      </c>
      <c r="BJ139" s="27">
        <v>0</v>
      </c>
      <c r="BK139" s="27">
        <v>0</v>
      </c>
      <c r="BL139" s="27">
        <v>0</v>
      </c>
      <c r="BM139" s="27">
        <v>0</v>
      </c>
      <c r="BN139" s="27">
        <v>0</v>
      </c>
      <c r="BO139" s="27">
        <v>0</v>
      </c>
      <c r="BP139" s="27">
        <v>0</v>
      </c>
      <c r="BQ139" s="27">
        <v>0</v>
      </c>
      <c r="BR139" s="27">
        <v>0</v>
      </c>
      <c r="BS139" s="27">
        <v>0</v>
      </c>
      <c r="BT139" s="27">
        <v>0</v>
      </c>
      <c r="BU139" s="27">
        <v>0</v>
      </c>
      <c r="BV139" s="27">
        <v>0</v>
      </c>
      <c r="BW139" s="27">
        <v>0</v>
      </c>
      <c r="BX139" s="27">
        <v>0</v>
      </c>
      <c r="BY139" s="27">
        <v>0</v>
      </c>
      <c r="BZ139" s="27">
        <v>0</v>
      </c>
      <c r="CA139" s="27">
        <v>0</v>
      </c>
      <c r="CB139" s="27">
        <f t="shared" si="6"/>
        <v>2515640.7199999997</v>
      </c>
      <c r="CC139" s="27">
        <f t="shared" si="7"/>
        <v>4078951.24</v>
      </c>
      <c r="CD139" s="27">
        <f t="shared" si="8"/>
        <v>6594591.96</v>
      </c>
    </row>
    <row r="140" spans="1:82" x14ac:dyDescent="0.35">
      <c r="A140" s="93">
        <v>20311000</v>
      </c>
      <c r="B140" s="94">
        <v>1</v>
      </c>
      <c r="C140" s="94">
        <v>1</v>
      </c>
      <c r="D140" s="94">
        <v>1</v>
      </c>
      <c r="E140" s="94" t="s">
        <v>0</v>
      </c>
      <c r="F140" s="67" t="s">
        <v>369</v>
      </c>
      <c r="G140" s="67" t="s">
        <v>370</v>
      </c>
      <c r="H140" s="67" t="s">
        <v>371</v>
      </c>
      <c r="I140" s="67" t="s">
        <v>339</v>
      </c>
      <c r="J140" s="67" t="s">
        <v>372</v>
      </c>
      <c r="K140" s="67" t="s">
        <v>1</v>
      </c>
      <c r="L140" s="67" t="s">
        <v>373</v>
      </c>
      <c r="M140" s="67" t="s">
        <v>411</v>
      </c>
      <c r="N140" s="67" t="s">
        <v>412</v>
      </c>
      <c r="O140" s="67" t="s">
        <v>97</v>
      </c>
      <c r="P140" s="67" t="s">
        <v>97</v>
      </c>
      <c r="Q140" s="67" t="s">
        <v>1</v>
      </c>
      <c r="R140" s="4">
        <v>500000000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4">
        <v>500000000</v>
      </c>
      <c r="AA140" s="95">
        <v>42040</v>
      </c>
      <c r="AB140" s="95">
        <v>49324</v>
      </c>
      <c r="AC140" s="96">
        <v>500000000</v>
      </c>
      <c r="AD140" s="96">
        <v>500000000</v>
      </c>
      <c r="AE140" s="96">
        <v>9.875</v>
      </c>
      <c r="AF140" s="96">
        <v>19.944444444444443</v>
      </c>
      <c r="AG140" s="97">
        <v>2.878E-2</v>
      </c>
      <c r="AH140" s="98" t="s">
        <v>381</v>
      </c>
      <c r="AI140" s="99">
        <v>0</v>
      </c>
      <c r="AJ140" s="86">
        <v>9.7899999999999991</v>
      </c>
      <c r="AK140" s="86">
        <v>19.940000000000001</v>
      </c>
      <c r="AL140" s="99">
        <v>2.878E-2</v>
      </c>
      <c r="AM140" s="67" t="s">
        <v>1</v>
      </c>
      <c r="AN140" s="67" t="s">
        <v>1</v>
      </c>
      <c r="AO140" s="27">
        <v>7135863.0099999998</v>
      </c>
      <c r="AP140" s="27">
        <v>14390000</v>
      </c>
      <c r="AQ140" s="27">
        <v>11612750.66</v>
      </c>
      <c r="AR140" s="27">
        <v>4340686.0999999996</v>
      </c>
      <c r="AS140" s="27">
        <v>1614482.54</v>
      </c>
      <c r="AT140" s="27">
        <v>600438.99</v>
      </c>
      <c r="AU140" s="27">
        <v>222016.45</v>
      </c>
      <c r="AV140" s="27">
        <v>80951.91</v>
      </c>
      <c r="AW140" s="27">
        <v>28086.68</v>
      </c>
      <c r="AX140" s="27">
        <v>8426.94</v>
      </c>
      <c r="AY140" s="27">
        <v>1073.6099999999999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0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f t="shared" si="6"/>
        <v>21525863.009999998</v>
      </c>
      <c r="CC140" s="27">
        <f t="shared" si="7"/>
        <v>18508913.879999999</v>
      </c>
      <c r="CD140" s="27">
        <f t="shared" si="8"/>
        <v>40034776.890000001</v>
      </c>
    </row>
    <row r="141" spans="1:82" x14ac:dyDescent="0.35">
      <c r="A141" s="93">
        <v>20318000</v>
      </c>
      <c r="B141" s="94">
        <v>1</v>
      </c>
      <c r="C141" s="94">
        <v>1</v>
      </c>
      <c r="D141" s="94">
        <v>1</v>
      </c>
      <c r="E141" s="94" t="s">
        <v>0</v>
      </c>
      <c r="F141" s="67" t="s">
        <v>369</v>
      </c>
      <c r="G141" s="67" t="s">
        <v>370</v>
      </c>
      <c r="H141" s="67" t="s">
        <v>371</v>
      </c>
      <c r="I141" s="67" t="s">
        <v>339</v>
      </c>
      <c r="J141" s="67" t="s">
        <v>372</v>
      </c>
      <c r="K141" s="67" t="s">
        <v>1</v>
      </c>
      <c r="L141" s="67" t="s">
        <v>373</v>
      </c>
      <c r="M141" s="67" t="s">
        <v>411</v>
      </c>
      <c r="N141" s="67" t="s">
        <v>412</v>
      </c>
      <c r="O141" s="67" t="s">
        <v>103</v>
      </c>
      <c r="P141" s="67" t="s">
        <v>103</v>
      </c>
      <c r="Q141" s="67" t="s">
        <v>1</v>
      </c>
      <c r="R141" s="4">
        <v>21000000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Z141" s="4">
        <v>21000000</v>
      </c>
      <c r="AA141" s="95">
        <v>42277</v>
      </c>
      <c r="AB141" s="95">
        <v>51271</v>
      </c>
      <c r="AC141" s="96">
        <v>30000000</v>
      </c>
      <c r="AD141" s="96">
        <v>30000000</v>
      </c>
      <c r="AE141" s="96">
        <v>15.208333333333334</v>
      </c>
      <c r="AF141" s="96">
        <v>24.625</v>
      </c>
      <c r="AG141" s="97">
        <v>6.4782699999999999E-2</v>
      </c>
      <c r="AH141" s="98" t="s">
        <v>415</v>
      </c>
      <c r="AI141" s="99">
        <v>0</v>
      </c>
      <c r="AJ141" s="86">
        <v>15.12</v>
      </c>
      <c r="AK141" s="86">
        <v>24.62</v>
      </c>
      <c r="AL141" s="99">
        <v>6.4782699999999999E-2</v>
      </c>
      <c r="AM141" s="67" t="s">
        <v>1</v>
      </c>
      <c r="AN141" s="67" t="s">
        <v>1</v>
      </c>
      <c r="AO141" s="27">
        <v>1378349.33</v>
      </c>
      <c r="AP141" s="27">
        <v>1265812.1400000001</v>
      </c>
      <c r="AQ141" s="27">
        <v>1181640.49</v>
      </c>
      <c r="AR141" s="27">
        <v>1184877.8600000001</v>
      </c>
      <c r="AS141" s="27">
        <v>1181640.49</v>
      </c>
      <c r="AT141" s="27">
        <v>1153274.95</v>
      </c>
      <c r="AU141" s="27">
        <v>1040737.76</v>
      </c>
      <c r="AV141" s="27">
        <v>930821.3</v>
      </c>
      <c r="AW141" s="27">
        <v>815663.38</v>
      </c>
      <c r="AX141" s="27">
        <v>703126.19</v>
      </c>
      <c r="AY141" s="27">
        <v>590589</v>
      </c>
      <c r="AZ141" s="27">
        <v>479439.26</v>
      </c>
      <c r="BA141" s="27">
        <v>365514.63</v>
      </c>
      <c r="BB141" s="27">
        <v>252977.43</v>
      </c>
      <c r="BC141" s="27">
        <v>140440.25</v>
      </c>
      <c r="BD141" s="27">
        <v>28057.22</v>
      </c>
      <c r="BE141" s="27">
        <v>0</v>
      </c>
      <c r="BF141" s="27">
        <v>0</v>
      </c>
      <c r="BG141" s="27">
        <v>0</v>
      </c>
      <c r="BH141" s="27">
        <v>0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0</v>
      </c>
      <c r="BU141" s="27">
        <v>0</v>
      </c>
      <c r="BV141" s="27">
        <v>0</v>
      </c>
      <c r="BW141" s="27">
        <v>0</v>
      </c>
      <c r="BX141" s="27">
        <v>0</v>
      </c>
      <c r="BY141" s="27">
        <v>0</v>
      </c>
      <c r="BZ141" s="27">
        <v>0</v>
      </c>
      <c r="CA141" s="27">
        <v>0</v>
      </c>
      <c r="CB141" s="27">
        <f t="shared" si="6"/>
        <v>2644161.4700000002</v>
      </c>
      <c r="CC141" s="27">
        <f t="shared" si="7"/>
        <v>10048800.210000001</v>
      </c>
      <c r="CD141" s="27">
        <f t="shared" si="8"/>
        <v>12692961.680000002</v>
      </c>
    </row>
    <row r="142" spans="1:82" x14ac:dyDescent="0.35">
      <c r="A142" s="93">
        <v>20317000</v>
      </c>
      <c r="B142" s="94">
        <v>1</v>
      </c>
      <c r="C142" s="94">
        <v>1</v>
      </c>
      <c r="D142" s="94">
        <v>1</v>
      </c>
      <c r="E142" s="94" t="s">
        <v>0</v>
      </c>
      <c r="F142" s="67" t="s">
        <v>369</v>
      </c>
      <c r="G142" s="67" t="s">
        <v>370</v>
      </c>
      <c r="H142" s="67" t="s">
        <v>371</v>
      </c>
      <c r="I142" s="67" t="s">
        <v>339</v>
      </c>
      <c r="J142" s="67" t="s">
        <v>372</v>
      </c>
      <c r="K142" s="67" t="s">
        <v>1</v>
      </c>
      <c r="L142" s="67" t="s">
        <v>373</v>
      </c>
      <c r="M142" s="67" t="s">
        <v>411</v>
      </c>
      <c r="N142" s="67" t="s">
        <v>412</v>
      </c>
      <c r="O142" s="67" t="s">
        <v>102</v>
      </c>
      <c r="P142" s="67" t="s">
        <v>102</v>
      </c>
      <c r="Q142" s="67" t="s">
        <v>1</v>
      </c>
      <c r="R142" s="4">
        <v>34758060.700000003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  <c r="Z142" s="4">
        <v>34758060.700000003</v>
      </c>
      <c r="AA142" s="95">
        <v>42277</v>
      </c>
      <c r="AB142" s="95">
        <v>51271</v>
      </c>
      <c r="AC142" s="96">
        <v>50000000</v>
      </c>
      <c r="AD142" s="96">
        <v>50000000</v>
      </c>
      <c r="AE142" s="96">
        <v>15.208333333333334</v>
      </c>
      <c r="AF142" s="96">
        <v>24.625</v>
      </c>
      <c r="AG142" s="97">
        <v>1.831E-2</v>
      </c>
      <c r="AH142" s="98" t="s">
        <v>381</v>
      </c>
      <c r="AI142" s="99">
        <v>0</v>
      </c>
      <c r="AJ142" s="86">
        <v>15.12</v>
      </c>
      <c r="AK142" s="86">
        <v>24.62</v>
      </c>
      <c r="AL142" s="99">
        <v>1.831E-2</v>
      </c>
      <c r="AM142" s="67" t="s">
        <v>1</v>
      </c>
      <c r="AN142" s="67" t="s">
        <v>1</v>
      </c>
      <c r="AO142" s="27">
        <v>623587.07000000007</v>
      </c>
      <c r="AP142" s="27">
        <v>572673.46</v>
      </c>
      <c r="AQ142" s="27">
        <v>534592.88</v>
      </c>
      <c r="AR142" s="27">
        <v>536057.52</v>
      </c>
      <c r="AS142" s="27">
        <v>534592.88</v>
      </c>
      <c r="AT142" s="27">
        <v>521759.86</v>
      </c>
      <c r="AU142" s="27">
        <v>470846.25</v>
      </c>
      <c r="AV142" s="27">
        <v>421118.3</v>
      </c>
      <c r="AW142" s="27">
        <v>369019.03</v>
      </c>
      <c r="AX142" s="27">
        <v>318105.43</v>
      </c>
      <c r="AY142" s="27">
        <v>267191.82</v>
      </c>
      <c r="AZ142" s="27">
        <v>216905.92</v>
      </c>
      <c r="BA142" s="27">
        <v>165364.60999999999</v>
      </c>
      <c r="BB142" s="27">
        <v>114451.01</v>
      </c>
      <c r="BC142" s="27">
        <v>63537.4</v>
      </c>
      <c r="BD142" s="27">
        <v>12693.53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0</v>
      </c>
      <c r="BK142" s="27">
        <v>0</v>
      </c>
      <c r="BL142" s="27">
        <v>0</v>
      </c>
      <c r="BM142" s="27">
        <v>0</v>
      </c>
      <c r="BN142" s="27">
        <v>0</v>
      </c>
      <c r="BO142" s="27">
        <v>0</v>
      </c>
      <c r="BP142" s="27">
        <v>0</v>
      </c>
      <c r="BQ142" s="27">
        <v>0</v>
      </c>
      <c r="BR142" s="27">
        <v>0</v>
      </c>
      <c r="BS142" s="27">
        <v>0</v>
      </c>
      <c r="BT142" s="27">
        <v>0</v>
      </c>
      <c r="BU142" s="27">
        <v>0</v>
      </c>
      <c r="BV142" s="27">
        <v>0</v>
      </c>
      <c r="BW142" s="27">
        <v>0</v>
      </c>
      <c r="BX142" s="27">
        <v>0</v>
      </c>
      <c r="BY142" s="27">
        <v>0</v>
      </c>
      <c r="BZ142" s="27">
        <v>0</v>
      </c>
      <c r="CA142" s="27">
        <v>0</v>
      </c>
      <c r="CB142" s="27">
        <f t="shared" si="6"/>
        <v>1196260.53</v>
      </c>
      <c r="CC142" s="27">
        <f t="shared" si="7"/>
        <v>4546236.4400000004</v>
      </c>
      <c r="CD142" s="27">
        <f t="shared" si="8"/>
        <v>5742496.9700000007</v>
      </c>
    </row>
    <row r="143" spans="1:82" x14ac:dyDescent="0.35">
      <c r="A143" s="93">
        <v>20316000</v>
      </c>
      <c r="B143" s="94">
        <v>1</v>
      </c>
      <c r="C143" s="94">
        <v>1</v>
      </c>
      <c r="D143" s="94">
        <v>1</v>
      </c>
      <c r="E143" s="94" t="s">
        <v>0</v>
      </c>
      <c r="F143" s="67" t="s">
        <v>369</v>
      </c>
      <c r="G143" s="67" t="s">
        <v>370</v>
      </c>
      <c r="H143" s="67" t="s">
        <v>371</v>
      </c>
      <c r="I143" s="67" t="s">
        <v>339</v>
      </c>
      <c r="J143" s="67" t="s">
        <v>372</v>
      </c>
      <c r="K143" s="67" t="s">
        <v>1</v>
      </c>
      <c r="L143" s="67" t="s">
        <v>373</v>
      </c>
      <c r="M143" s="67" t="s">
        <v>411</v>
      </c>
      <c r="N143" s="67" t="s">
        <v>412</v>
      </c>
      <c r="O143" s="67" t="s">
        <v>101</v>
      </c>
      <c r="P143" s="67" t="s">
        <v>101</v>
      </c>
      <c r="Q143" s="67" t="s">
        <v>1</v>
      </c>
      <c r="R143" s="4">
        <v>132000000</v>
      </c>
      <c r="S143" s="4">
        <v>0</v>
      </c>
      <c r="T143" s="4">
        <v>4000000</v>
      </c>
      <c r="U143" s="4">
        <v>2066527.55</v>
      </c>
      <c r="V143" s="4">
        <v>0</v>
      </c>
      <c r="W143" s="4">
        <v>0</v>
      </c>
      <c r="X143" s="4">
        <v>0</v>
      </c>
      <c r="Y143" s="4">
        <v>0</v>
      </c>
      <c r="Z143" s="4">
        <v>128000000</v>
      </c>
      <c r="AA143" s="95">
        <v>42171</v>
      </c>
      <c r="AB143" s="95">
        <v>51606</v>
      </c>
      <c r="AC143" s="96">
        <v>300000000</v>
      </c>
      <c r="AD143" s="96">
        <v>160000000</v>
      </c>
      <c r="AE143" s="96">
        <v>16.125</v>
      </c>
      <c r="AF143" s="96">
        <v>25.830555555555556</v>
      </c>
      <c r="AG143" s="97">
        <v>3.1460000000000002E-2</v>
      </c>
      <c r="AH143" s="98" t="s">
        <v>381</v>
      </c>
      <c r="AI143" s="99">
        <v>0</v>
      </c>
      <c r="AJ143" s="86">
        <v>16.04</v>
      </c>
      <c r="AK143" s="86">
        <v>25.83</v>
      </c>
      <c r="AL143" s="99">
        <v>3.1460000000000002E-2</v>
      </c>
      <c r="AM143" s="67" t="s">
        <v>1</v>
      </c>
      <c r="AN143" s="67" t="s">
        <v>1</v>
      </c>
      <c r="AO143" s="27">
        <v>2018956.27</v>
      </c>
      <c r="AP143" s="27">
        <v>3837947.62</v>
      </c>
      <c r="AQ143" s="27">
        <v>3586267.62</v>
      </c>
      <c r="AR143" s="27">
        <v>3343896.33</v>
      </c>
      <c r="AS143" s="27">
        <v>3082907.62</v>
      </c>
      <c r="AT143" s="27">
        <v>2831227.62</v>
      </c>
      <c r="AU143" s="27">
        <v>2579547.62</v>
      </c>
      <c r="AV143" s="27">
        <v>2334418.19</v>
      </c>
      <c r="AW143" s="27">
        <v>2076187.62</v>
      </c>
      <c r="AX143" s="27">
        <v>1824507.62</v>
      </c>
      <c r="AY143" s="27">
        <v>1572827.61</v>
      </c>
      <c r="AZ143" s="27">
        <v>1324940.06</v>
      </c>
      <c r="BA143" s="27">
        <v>1069467.6200000001</v>
      </c>
      <c r="BB143" s="27">
        <v>817787.62</v>
      </c>
      <c r="BC143" s="27">
        <v>566107.61</v>
      </c>
      <c r="BD143" s="27">
        <v>315461.92</v>
      </c>
      <c r="BE143" s="27">
        <v>62747.62</v>
      </c>
      <c r="BF143" s="27">
        <v>0</v>
      </c>
      <c r="BG143" s="27">
        <v>0</v>
      </c>
      <c r="BH143" s="27">
        <v>0</v>
      </c>
      <c r="BI143" s="27">
        <v>0</v>
      </c>
      <c r="BJ143" s="27">
        <v>0</v>
      </c>
      <c r="BK143" s="27">
        <v>0</v>
      </c>
      <c r="BL143" s="27">
        <v>0</v>
      </c>
      <c r="BM143" s="27">
        <v>0</v>
      </c>
      <c r="BN143" s="27">
        <v>0</v>
      </c>
      <c r="BO143" s="27">
        <v>0</v>
      </c>
      <c r="BP143" s="27">
        <v>0</v>
      </c>
      <c r="BQ143" s="27">
        <v>0</v>
      </c>
      <c r="BR143" s="27">
        <v>0</v>
      </c>
      <c r="BS143" s="27">
        <v>0</v>
      </c>
      <c r="BT143" s="27">
        <v>0</v>
      </c>
      <c r="BU143" s="27">
        <v>0</v>
      </c>
      <c r="BV143" s="27">
        <v>0</v>
      </c>
      <c r="BW143" s="27">
        <v>0</v>
      </c>
      <c r="BX143" s="27">
        <v>0</v>
      </c>
      <c r="BY143" s="27">
        <v>0</v>
      </c>
      <c r="BZ143" s="27">
        <v>0</v>
      </c>
      <c r="CA143" s="27">
        <v>0</v>
      </c>
      <c r="CB143" s="27">
        <f t="shared" si="6"/>
        <v>5856903.8900000006</v>
      </c>
      <c r="CC143" s="27">
        <f t="shared" si="7"/>
        <v>27388300.300000008</v>
      </c>
      <c r="CD143" s="27">
        <f t="shared" si="8"/>
        <v>33245204.190000009</v>
      </c>
    </row>
    <row r="144" spans="1:82" x14ac:dyDescent="0.35">
      <c r="A144" s="93">
        <v>20320000</v>
      </c>
      <c r="B144" s="94">
        <v>1</v>
      </c>
      <c r="C144" s="94">
        <v>1</v>
      </c>
      <c r="D144" s="94">
        <v>1</v>
      </c>
      <c r="E144" s="94" t="s">
        <v>0</v>
      </c>
      <c r="F144" s="67" t="s">
        <v>369</v>
      </c>
      <c r="G144" s="67" t="s">
        <v>370</v>
      </c>
      <c r="H144" s="67" t="s">
        <v>371</v>
      </c>
      <c r="I144" s="67" t="s">
        <v>339</v>
      </c>
      <c r="J144" s="67" t="s">
        <v>372</v>
      </c>
      <c r="K144" s="67" t="s">
        <v>1</v>
      </c>
      <c r="L144" s="67" t="s">
        <v>373</v>
      </c>
      <c r="M144" s="67" t="s">
        <v>411</v>
      </c>
      <c r="N144" s="67" t="s">
        <v>412</v>
      </c>
      <c r="O144" s="67" t="s">
        <v>104</v>
      </c>
      <c r="P144" s="67" t="s">
        <v>104</v>
      </c>
      <c r="Q144" s="67" t="s">
        <v>1</v>
      </c>
      <c r="R144" s="4">
        <v>89126693.680000007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Z144" s="4">
        <v>89126693.680000007</v>
      </c>
      <c r="AA144" s="95">
        <v>42674</v>
      </c>
      <c r="AB144" s="95">
        <v>51728</v>
      </c>
      <c r="AC144" s="96">
        <v>118000000</v>
      </c>
      <c r="AD144" s="96">
        <v>118000000</v>
      </c>
      <c r="AE144" s="96">
        <v>16.458333333333332</v>
      </c>
      <c r="AF144" s="96">
        <v>24.791666666666668</v>
      </c>
      <c r="AG144" s="97">
        <v>4.514E-2</v>
      </c>
      <c r="AH144" s="98" t="s">
        <v>381</v>
      </c>
      <c r="AI144" s="99">
        <v>0</v>
      </c>
      <c r="AJ144" s="86">
        <v>16.38</v>
      </c>
      <c r="AK144" s="86">
        <v>24.79</v>
      </c>
      <c r="AL144" s="99">
        <v>4.514E-2</v>
      </c>
      <c r="AM144" s="67" t="s">
        <v>1</v>
      </c>
      <c r="AN144" s="67" t="s">
        <v>1</v>
      </c>
      <c r="AO144" s="27">
        <v>2011589.47</v>
      </c>
      <c r="AP144" s="27">
        <v>3799665.58</v>
      </c>
      <c r="AQ144" s="27">
        <v>3576152.2</v>
      </c>
      <c r="AR144" s="27">
        <v>3576152.2</v>
      </c>
      <c r="AS144" s="27">
        <v>3576152.2</v>
      </c>
      <c r="AT144" s="27">
        <v>3501647.74</v>
      </c>
      <c r="AU144" s="27">
        <v>3203629.9</v>
      </c>
      <c r="AV144" s="27">
        <v>2905612.07</v>
      </c>
      <c r="AW144" s="27">
        <v>2607594.23</v>
      </c>
      <c r="AX144" s="27">
        <v>2309576.4</v>
      </c>
      <c r="AY144" s="27">
        <v>2011558.57</v>
      </c>
      <c r="AZ144" s="27">
        <v>1713540.73</v>
      </c>
      <c r="BA144" s="27">
        <v>1415522.9</v>
      </c>
      <c r="BB144" s="27">
        <v>1117505.06</v>
      </c>
      <c r="BC144" s="27">
        <v>819487.23</v>
      </c>
      <c r="BD144" s="27">
        <v>521469.4</v>
      </c>
      <c r="BE144" s="27">
        <v>223451.55</v>
      </c>
      <c r="BF144" s="27">
        <v>0</v>
      </c>
      <c r="BG144" s="27">
        <v>0</v>
      </c>
      <c r="BH144" s="27">
        <v>0</v>
      </c>
      <c r="BI144" s="27">
        <v>0</v>
      </c>
      <c r="BJ144" s="27">
        <v>0</v>
      </c>
      <c r="BK144" s="27">
        <v>0</v>
      </c>
      <c r="BL144" s="27">
        <v>0</v>
      </c>
      <c r="BM144" s="27">
        <v>0</v>
      </c>
      <c r="BN144" s="27">
        <v>0</v>
      </c>
      <c r="BO144" s="27">
        <v>0</v>
      </c>
      <c r="BP144" s="27">
        <v>0</v>
      </c>
      <c r="BQ144" s="27">
        <v>0</v>
      </c>
      <c r="BR144" s="27">
        <v>0</v>
      </c>
      <c r="BS144" s="27">
        <v>0</v>
      </c>
      <c r="BT144" s="27">
        <v>0</v>
      </c>
      <c r="BU144" s="27">
        <v>0</v>
      </c>
      <c r="BV144" s="27">
        <v>0</v>
      </c>
      <c r="BW144" s="27">
        <v>0</v>
      </c>
      <c r="BX144" s="27">
        <v>0</v>
      </c>
      <c r="BY144" s="27">
        <v>0</v>
      </c>
      <c r="BZ144" s="27">
        <v>0</v>
      </c>
      <c r="CA144" s="27">
        <v>0</v>
      </c>
      <c r="CB144" s="27">
        <f t="shared" si="6"/>
        <v>5811255.0499999998</v>
      </c>
      <c r="CC144" s="27">
        <f t="shared" si="7"/>
        <v>33079052.379999999</v>
      </c>
      <c r="CD144" s="27">
        <f t="shared" si="8"/>
        <v>38890307.43</v>
      </c>
    </row>
    <row r="145" spans="1:82" x14ac:dyDescent="0.35">
      <c r="A145" s="93">
        <v>20321000</v>
      </c>
      <c r="B145" s="94">
        <v>1</v>
      </c>
      <c r="C145" s="94">
        <v>1</v>
      </c>
      <c r="D145" s="94">
        <v>1</v>
      </c>
      <c r="E145" s="94" t="s">
        <v>0</v>
      </c>
      <c r="F145" s="67" t="s">
        <v>369</v>
      </c>
      <c r="G145" s="67" t="s">
        <v>370</v>
      </c>
      <c r="H145" s="67" t="s">
        <v>371</v>
      </c>
      <c r="I145" s="67" t="s">
        <v>339</v>
      </c>
      <c r="J145" s="67" t="s">
        <v>372</v>
      </c>
      <c r="K145" s="67" t="s">
        <v>1</v>
      </c>
      <c r="L145" s="67" t="s">
        <v>373</v>
      </c>
      <c r="M145" s="67" t="s">
        <v>411</v>
      </c>
      <c r="N145" s="67" t="s">
        <v>412</v>
      </c>
      <c r="O145" s="67" t="s">
        <v>105</v>
      </c>
      <c r="P145" s="67" t="s">
        <v>105</v>
      </c>
      <c r="Q145" s="67" t="s">
        <v>1</v>
      </c>
      <c r="R145" s="4">
        <v>21233800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21233800</v>
      </c>
      <c r="AA145" s="95">
        <v>42674</v>
      </c>
      <c r="AB145" s="95">
        <v>51728</v>
      </c>
      <c r="AC145" s="96">
        <v>25000000</v>
      </c>
      <c r="AD145" s="96">
        <v>25000000</v>
      </c>
      <c r="AE145" s="96">
        <v>16.458333333333332</v>
      </c>
      <c r="AF145" s="96">
        <v>24.791666666666668</v>
      </c>
      <c r="AG145" s="97">
        <v>2.5000000000000001E-2</v>
      </c>
      <c r="AH145" s="98" t="s">
        <v>381</v>
      </c>
      <c r="AI145" s="99">
        <v>0</v>
      </c>
      <c r="AJ145" s="86">
        <v>16.38</v>
      </c>
      <c r="AK145" s="86">
        <v>24.79</v>
      </c>
      <c r="AL145" s="99">
        <v>2.5000000000000001E-2</v>
      </c>
      <c r="AM145" s="67" t="s">
        <v>1</v>
      </c>
      <c r="AN145" s="67" t="s">
        <v>1</v>
      </c>
      <c r="AO145" s="27">
        <v>263240.95</v>
      </c>
      <c r="AP145" s="27">
        <v>460422.22</v>
      </c>
      <c r="AQ145" s="27">
        <v>389612.5</v>
      </c>
      <c r="AR145" s="27">
        <v>390679.93</v>
      </c>
      <c r="AS145" s="27">
        <v>389612.5</v>
      </c>
      <c r="AT145" s="27">
        <v>381562.34</v>
      </c>
      <c r="AU145" s="27">
        <v>349094.84</v>
      </c>
      <c r="AV145" s="27">
        <v>317472.39</v>
      </c>
      <c r="AW145" s="27">
        <v>284159.84000000003</v>
      </c>
      <c r="AX145" s="27">
        <v>251692.33</v>
      </c>
      <c r="AY145" s="27">
        <v>219224.84</v>
      </c>
      <c r="AZ145" s="27">
        <v>187246.58</v>
      </c>
      <c r="BA145" s="27">
        <v>154289.84</v>
      </c>
      <c r="BB145" s="27">
        <v>121822.34</v>
      </c>
      <c r="BC145" s="27">
        <v>89354.83</v>
      </c>
      <c r="BD145" s="27">
        <v>57020.78</v>
      </c>
      <c r="BE145" s="27">
        <v>24419.84</v>
      </c>
      <c r="BF145" s="27">
        <v>0</v>
      </c>
      <c r="BG145" s="27">
        <v>0</v>
      </c>
      <c r="BH145" s="27">
        <v>0</v>
      </c>
      <c r="BI145" s="27">
        <v>0</v>
      </c>
      <c r="BJ145" s="27">
        <v>0</v>
      </c>
      <c r="BK145" s="27">
        <v>0</v>
      </c>
      <c r="BL145" s="27">
        <v>0</v>
      </c>
      <c r="BM145" s="27">
        <v>0</v>
      </c>
      <c r="BN145" s="27">
        <v>0</v>
      </c>
      <c r="BO145" s="27">
        <v>0</v>
      </c>
      <c r="BP145" s="27">
        <v>0</v>
      </c>
      <c r="BQ145" s="27">
        <v>0</v>
      </c>
      <c r="BR145" s="27">
        <v>0</v>
      </c>
      <c r="BS145" s="27">
        <v>0</v>
      </c>
      <c r="BT145" s="27">
        <v>0</v>
      </c>
      <c r="BU145" s="27">
        <v>0</v>
      </c>
      <c r="BV145" s="27">
        <v>0</v>
      </c>
      <c r="BW145" s="27">
        <v>0</v>
      </c>
      <c r="BX145" s="27">
        <v>0</v>
      </c>
      <c r="BY145" s="27">
        <v>0</v>
      </c>
      <c r="BZ145" s="27">
        <v>0</v>
      </c>
      <c r="CA145" s="27">
        <v>0</v>
      </c>
      <c r="CB145" s="27">
        <f t="shared" si="6"/>
        <v>723663.16999999993</v>
      </c>
      <c r="CC145" s="27">
        <f t="shared" si="7"/>
        <v>3607265.7199999993</v>
      </c>
      <c r="CD145" s="27">
        <f t="shared" si="8"/>
        <v>4330928.8899999987</v>
      </c>
    </row>
    <row r="146" spans="1:82" x14ac:dyDescent="0.35">
      <c r="A146" s="93">
        <v>20322000</v>
      </c>
      <c r="B146" s="94">
        <v>1</v>
      </c>
      <c r="C146" s="94">
        <v>1</v>
      </c>
      <c r="D146" s="94">
        <v>1</v>
      </c>
      <c r="E146" s="94" t="s">
        <v>0</v>
      </c>
      <c r="F146" s="67" t="s">
        <v>369</v>
      </c>
      <c r="G146" s="67" t="s">
        <v>370</v>
      </c>
      <c r="H146" s="67" t="s">
        <v>371</v>
      </c>
      <c r="I146" s="67" t="s">
        <v>339</v>
      </c>
      <c r="J146" s="67" t="s">
        <v>372</v>
      </c>
      <c r="K146" s="67" t="s">
        <v>1</v>
      </c>
      <c r="L146" s="67" t="s">
        <v>373</v>
      </c>
      <c r="M146" s="67" t="s">
        <v>411</v>
      </c>
      <c r="N146" s="67" t="s">
        <v>412</v>
      </c>
      <c r="O146" s="67" t="s">
        <v>106</v>
      </c>
      <c r="P146" s="67" t="s">
        <v>106</v>
      </c>
      <c r="Q146" s="67" t="s">
        <v>1</v>
      </c>
      <c r="R146" s="4">
        <v>120494116.2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120494116.2</v>
      </c>
      <c r="AA146" s="95">
        <v>42674</v>
      </c>
      <c r="AB146" s="95">
        <v>51728</v>
      </c>
      <c r="AC146" s="96">
        <v>160000000</v>
      </c>
      <c r="AD146" s="96">
        <v>159513936.72</v>
      </c>
      <c r="AE146" s="96">
        <v>16.458333333333332</v>
      </c>
      <c r="AF146" s="96">
        <v>24.791666666666668</v>
      </c>
      <c r="AG146" s="97">
        <v>4.514E-2</v>
      </c>
      <c r="AH146" s="98" t="s">
        <v>381</v>
      </c>
      <c r="AI146" s="99">
        <v>0</v>
      </c>
      <c r="AJ146" s="86">
        <v>16.38</v>
      </c>
      <c r="AK146" s="86">
        <v>24.79</v>
      </c>
      <c r="AL146" s="99">
        <v>4.514E-2</v>
      </c>
      <c r="AM146" s="67" t="s">
        <v>1</v>
      </c>
      <c r="AN146" s="67" t="s">
        <v>1</v>
      </c>
      <c r="AO146" s="27">
        <v>2719552.2</v>
      </c>
      <c r="AP146" s="27">
        <v>5136933.54</v>
      </c>
      <c r="AQ146" s="27">
        <v>4834762.66</v>
      </c>
      <c r="AR146" s="27">
        <v>4834762.66</v>
      </c>
      <c r="AS146" s="27">
        <v>4834762.66</v>
      </c>
      <c r="AT146" s="27">
        <v>4734039.04</v>
      </c>
      <c r="AU146" s="27">
        <v>4331144.55</v>
      </c>
      <c r="AV146" s="27">
        <v>3928250.06</v>
      </c>
      <c r="AW146" s="27">
        <v>3525355.58</v>
      </c>
      <c r="AX146" s="27">
        <v>3122461.1</v>
      </c>
      <c r="AY146" s="27">
        <v>2719566.6</v>
      </c>
      <c r="AZ146" s="27">
        <v>2316672.12</v>
      </c>
      <c r="BA146" s="27">
        <v>1913777.62</v>
      </c>
      <c r="BB146" s="27">
        <v>1510883.13</v>
      </c>
      <c r="BC146" s="27">
        <v>1107988.6399999999</v>
      </c>
      <c r="BD146" s="27">
        <v>705094.15</v>
      </c>
      <c r="BE146" s="27">
        <v>302199.67999999999</v>
      </c>
      <c r="BF146" s="27">
        <v>0</v>
      </c>
      <c r="BG146" s="27">
        <v>0</v>
      </c>
      <c r="BH146" s="27">
        <v>0</v>
      </c>
      <c r="BI146" s="27">
        <v>0</v>
      </c>
      <c r="BJ146" s="27">
        <v>0</v>
      </c>
      <c r="BK146" s="27">
        <v>0</v>
      </c>
      <c r="BL146" s="27">
        <v>0</v>
      </c>
      <c r="BM146" s="27">
        <v>0</v>
      </c>
      <c r="BN146" s="27">
        <v>0</v>
      </c>
      <c r="BO146" s="27">
        <v>0</v>
      </c>
      <c r="BP146" s="27">
        <v>0</v>
      </c>
      <c r="BQ146" s="27">
        <v>0</v>
      </c>
      <c r="BR146" s="27">
        <v>0</v>
      </c>
      <c r="BS146" s="27">
        <v>0</v>
      </c>
      <c r="BT146" s="27">
        <v>0</v>
      </c>
      <c r="BU146" s="27">
        <v>0</v>
      </c>
      <c r="BV146" s="27">
        <v>0</v>
      </c>
      <c r="BW146" s="27">
        <v>0</v>
      </c>
      <c r="BX146" s="27">
        <v>0</v>
      </c>
      <c r="BY146" s="27">
        <v>0</v>
      </c>
      <c r="BZ146" s="27">
        <v>0</v>
      </c>
      <c r="CA146" s="27">
        <v>0</v>
      </c>
      <c r="CB146" s="27">
        <f t="shared" si="6"/>
        <v>7856485.7400000002</v>
      </c>
      <c r="CC146" s="27">
        <f t="shared" si="7"/>
        <v>44721720.25</v>
      </c>
      <c r="CD146" s="27">
        <f t="shared" si="8"/>
        <v>52578205.990000002</v>
      </c>
    </row>
    <row r="147" spans="1:82" x14ac:dyDescent="0.35">
      <c r="A147" s="93">
        <v>20323000</v>
      </c>
      <c r="B147" s="94">
        <v>1</v>
      </c>
      <c r="C147" s="94">
        <v>1</v>
      </c>
      <c r="D147" s="94">
        <v>1</v>
      </c>
      <c r="E147" s="94" t="s">
        <v>0</v>
      </c>
      <c r="F147" s="67" t="s">
        <v>369</v>
      </c>
      <c r="G147" s="67" t="s">
        <v>370</v>
      </c>
      <c r="H147" s="67" t="s">
        <v>371</v>
      </c>
      <c r="I147" s="67" t="s">
        <v>339</v>
      </c>
      <c r="J147" s="67" t="s">
        <v>372</v>
      </c>
      <c r="K147" s="67" t="s">
        <v>1</v>
      </c>
      <c r="L147" s="67" t="s">
        <v>373</v>
      </c>
      <c r="M147" s="67" t="s">
        <v>411</v>
      </c>
      <c r="N147" s="67" t="s">
        <v>412</v>
      </c>
      <c r="O147" s="67" t="s">
        <v>107</v>
      </c>
      <c r="P147" s="67" t="s">
        <v>107</v>
      </c>
      <c r="Q147" s="67" t="s">
        <v>1</v>
      </c>
      <c r="R147" s="4">
        <v>15708039.65</v>
      </c>
      <c r="S147" s="4">
        <v>0</v>
      </c>
      <c r="T147" s="4">
        <v>827815.02</v>
      </c>
      <c r="U147" s="4">
        <v>143902.34</v>
      </c>
      <c r="V147" s="4">
        <v>0</v>
      </c>
      <c r="W147" s="4">
        <v>0</v>
      </c>
      <c r="X147" s="4">
        <v>0</v>
      </c>
      <c r="Y147" s="4">
        <v>0</v>
      </c>
      <c r="Z147" s="4">
        <v>14880224.630000001</v>
      </c>
      <c r="AA147" s="95">
        <v>42703</v>
      </c>
      <c r="AB147" s="95">
        <v>51789</v>
      </c>
      <c r="AC147" s="96">
        <v>19720000</v>
      </c>
      <c r="AD147" s="96">
        <v>19019299.73</v>
      </c>
      <c r="AE147" s="96">
        <v>16.625</v>
      </c>
      <c r="AF147" s="96">
        <v>24.877777777777776</v>
      </c>
      <c r="AG147" s="97">
        <v>1.8394000000000001E-2</v>
      </c>
      <c r="AH147" s="98" t="s">
        <v>381</v>
      </c>
      <c r="AI147" s="99">
        <v>0</v>
      </c>
      <c r="AJ147" s="86">
        <v>16.54</v>
      </c>
      <c r="AK147" s="86">
        <v>24.88</v>
      </c>
      <c r="AL147" s="99">
        <v>1.8394000000000001E-2</v>
      </c>
      <c r="AM147" s="67" t="s">
        <v>1</v>
      </c>
      <c r="AN147" s="67" t="s">
        <v>1</v>
      </c>
      <c r="AO147" s="27">
        <v>137228.37</v>
      </c>
      <c r="AP147" s="27">
        <v>250845.75</v>
      </c>
      <c r="AQ147" s="27">
        <v>228026.37</v>
      </c>
      <c r="AR147" s="27">
        <v>228651.1</v>
      </c>
      <c r="AS147" s="27">
        <v>228026.37</v>
      </c>
      <c r="AT147" s="27">
        <v>223262.86</v>
      </c>
      <c r="AU147" s="27">
        <v>204260.9</v>
      </c>
      <c r="AV147" s="27">
        <v>185779.54</v>
      </c>
      <c r="AW147" s="27">
        <v>166256.95999999999</v>
      </c>
      <c r="AX147" s="27">
        <v>147255</v>
      </c>
      <c r="AY147" s="27">
        <v>128253.04</v>
      </c>
      <c r="AZ147" s="27">
        <v>109563.44</v>
      </c>
      <c r="BA147" s="27">
        <v>90249.11</v>
      </c>
      <c r="BB147" s="27">
        <v>71247.149999999994</v>
      </c>
      <c r="BC147" s="27">
        <v>52245.18</v>
      </c>
      <c r="BD147" s="27">
        <v>33347.35</v>
      </c>
      <c r="BE147" s="27">
        <v>14241.26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0</v>
      </c>
      <c r="BL147" s="27">
        <v>0</v>
      </c>
      <c r="BM147" s="27">
        <v>0</v>
      </c>
      <c r="BN147" s="27">
        <v>0</v>
      </c>
      <c r="BO147" s="27">
        <v>0</v>
      </c>
      <c r="BP147" s="27">
        <v>0</v>
      </c>
      <c r="BQ147" s="27">
        <v>0</v>
      </c>
      <c r="BR147" s="27">
        <v>0</v>
      </c>
      <c r="BS147" s="27">
        <v>0</v>
      </c>
      <c r="BT147" s="27">
        <v>0</v>
      </c>
      <c r="BU147" s="27">
        <v>0</v>
      </c>
      <c r="BV147" s="27">
        <v>0</v>
      </c>
      <c r="BW147" s="27">
        <v>0</v>
      </c>
      <c r="BX147" s="27">
        <v>0</v>
      </c>
      <c r="BY147" s="27">
        <v>0</v>
      </c>
      <c r="BZ147" s="27">
        <v>0</v>
      </c>
      <c r="CA147" s="27">
        <v>0</v>
      </c>
      <c r="CB147" s="27">
        <f t="shared" si="6"/>
        <v>388074.12</v>
      </c>
      <c r="CC147" s="27">
        <f t="shared" si="7"/>
        <v>2110665.63</v>
      </c>
      <c r="CD147" s="27">
        <f t="shared" si="8"/>
        <v>2498739.75</v>
      </c>
    </row>
    <row r="148" spans="1:82" x14ac:dyDescent="0.35">
      <c r="A148" s="93">
        <v>20324000</v>
      </c>
      <c r="B148" s="94">
        <v>1</v>
      </c>
      <c r="C148" s="94">
        <v>1</v>
      </c>
      <c r="D148" s="94">
        <v>1</v>
      </c>
      <c r="E148" s="94" t="s">
        <v>0</v>
      </c>
      <c r="F148" s="67" t="s">
        <v>369</v>
      </c>
      <c r="G148" s="67" t="s">
        <v>370</v>
      </c>
      <c r="H148" s="67" t="s">
        <v>371</v>
      </c>
      <c r="I148" s="67" t="s">
        <v>339</v>
      </c>
      <c r="J148" s="67" t="s">
        <v>372</v>
      </c>
      <c r="K148" s="67" t="s">
        <v>1</v>
      </c>
      <c r="L148" s="67" t="s">
        <v>373</v>
      </c>
      <c r="M148" s="67" t="s">
        <v>411</v>
      </c>
      <c r="N148" s="67" t="s">
        <v>412</v>
      </c>
      <c r="O148" s="67" t="s">
        <v>108</v>
      </c>
      <c r="P148" s="67" t="s">
        <v>108</v>
      </c>
      <c r="Q148" s="67" t="s">
        <v>1</v>
      </c>
      <c r="R148" s="4">
        <v>49641139.479999997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  <c r="Z148" s="4">
        <v>49641139.479999997</v>
      </c>
      <c r="AA148" s="95">
        <v>42843</v>
      </c>
      <c r="AB148" s="95">
        <v>51881</v>
      </c>
      <c r="AC148" s="96">
        <v>60000000</v>
      </c>
      <c r="AD148" s="96">
        <v>60000000</v>
      </c>
      <c r="AE148" s="96">
        <v>16.875</v>
      </c>
      <c r="AF148" s="96">
        <v>24.741666666666667</v>
      </c>
      <c r="AG148" s="97">
        <v>4.5104999999999999E-2</v>
      </c>
      <c r="AH148" s="98" t="s">
        <v>381</v>
      </c>
      <c r="AI148" s="99">
        <v>0</v>
      </c>
      <c r="AJ148" s="86">
        <v>16.79</v>
      </c>
      <c r="AK148" s="86">
        <v>24.74</v>
      </c>
      <c r="AL148" s="99">
        <v>4.5104999999999999E-2</v>
      </c>
      <c r="AM148" s="67" t="s">
        <v>1</v>
      </c>
      <c r="AN148" s="67" t="s">
        <v>1</v>
      </c>
      <c r="AO148" s="27">
        <v>1125751.42</v>
      </c>
      <c r="AP148" s="27">
        <v>2041914.0899999999</v>
      </c>
      <c r="AQ148" s="27">
        <v>1812412.37</v>
      </c>
      <c r="AR148" s="27">
        <v>1817377.89</v>
      </c>
      <c r="AS148" s="27">
        <v>1812412.37</v>
      </c>
      <c r="AT148" s="27">
        <v>1776432.39</v>
      </c>
      <c r="AU148" s="27">
        <v>1631319.72</v>
      </c>
      <c r="AV148" s="27">
        <v>1490178.63</v>
      </c>
      <c r="AW148" s="27">
        <v>1341094.3700000001</v>
      </c>
      <c r="AX148" s="27">
        <v>1195981.71</v>
      </c>
      <c r="AY148" s="27">
        <v>1050869.03</v>
      </c>
      <c r="AZ148" s="27">
        <v>908137.68</v>
      </c>
      <c r="BA148" s="27">
        <v>760643.7</v>
      </c>
      <c r="BB148" s="27">
        <v>615531.02</v>
      </c>
      <c r="BC148" s="27">
        <v>470418.35</v>
      </c>
      <c r="BD148" s="27">
        <v>326096.71999999997</v>
      </c>
      <c r="BE148" s="27">
        <v>180193.02</v>
      </c>
      <c r="BF148" s="27">
        <v>35822.199999999997</v>
      </c>
      <c r="BG148" s="27">
        <v>0</v>
      </c>
      <c r="BH148" s="27">
        <v>0</v>
      </c>
      <c r="BI148" s="27">
        <v>0</v>
      </c>
      <c r="BJ148" s="27">
        <v>0</v>
      </c>
      <c r="BK148" s="27">
        <v>0</v>
      </c>
      <c r="BL148" s="27">
        <v>0</v>
      </c>
      <c r="BM148" s="27">
        <v>0</v>
      </c>
      <c r="BN148" s="27">
        <v>0</v>
      </c>
      <c r="BO148" s="27">
        <v>0</v>
      </c>
      <c r="BP148" s="27">
        <v>0</v>
      </c>
      <c r="BQ148" s="27">
        <v>0</v>
      </c>
      <c r="BR148" s="27">
        <v>0</v>
      </c>
      <c r="BS148" s="27">
        <v>0</v>
      </c>
      <c r="BT148" s="27">
        <v>0</v>
      </c>
      <c r="BU148" s="27">
        <v>0</v>
      </c>
      <c r="BV148" s="27">
        <v>0</v>
      </c>
      <c r="BW148" s="27">
        <v>0</v>
      </c>
      <c r="BX148" s="27">
        <v>0</v>
      </c>
      <c r="BY148" s="27">
        <v>0</v>
      </c>
      <c r="BZ148" s="27">
        <v>0</v>
      </c>
      <c r="CA148" s="27">
        <v>0</v>
      </c>
      <c r="CB148" s="27">
        <f t="shared" si="6"/>
        <v>3167665.51</v>
      </c>
      <c r="CC148" s="27">
        <f t="shared" si="7"/>
        <v>17224921.169999998</v>
      </c>
      <c r="CD148" s="27">
        <f t="shared" si="8"/>
        <v>20392586.68</v>
      </c>
    </row>
    <row r="149" spans="1:82" x14ac:dyDescent="0.35">
      <c r="A149" s="93">
        <v>20325000</v>
      </c>
      <c r="B149" s="94">
        <v>1</v>
      </c>
      <c r="C149" s="94">
        <v>1</v>
      </c>
      <c r="D149" s="94">
        <v>1</v>
      </c>
      <c r="E149" s="94" t="s">
        <v>0</v>
      </c>
      <c r="F149" s="67" t="s">
        <v>369</v>
      </c>
      <c r="G149" s="67" t="s">
        <v>370</v>
      </c>
      <c r="H149" s="67" t="s">
        <v>371</v>
      </c>
      <c r="I149" s="67" t="s">
        <v>339</v>
      </c>
      <c r="J149" s="67" t="s">
        <v>372</v>
      </c>
      <c r="K149" s="67" t="s">
        <v>1</v>
      </c>
      <c r="L149" s="67" t="s">
        <v>373</v>
      </c>
      <c r="M149" s="67" t="s">
        <v>411</v>
      </c>
      <c r="N149" s="67" t="s">
        <v>412</v>
      </c>
      <c r="O149" s="67" t="s">
        <v>109</v>
      </c>
      <c r="P149" s="67" t="s">
        <v>109</v>
      </c>
      <c r="Q149" s="67" t="s">
        <v>1</v>
      </c>
      <c r="R149" s="4">
        <v>8376647.0599999996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8376647.0599999996</v>
      </c>
      <c r="AA149" s="95">
        <v>42881</v>
      </c>
      <c r="AB149" s="95">
        <v>51912</v>
      </c>
      <c r="AC149" s="96">
        <v>12447779</v>
      </c>
      <c r="AD149" s="96">
        <v>12447779</v>
      </c>
      <c r="AE149" s="96">
        <v>16.958333333333332</v>
      </c>
      <c r="AF149" s="96">
        <v>24.719444444444445</v>
      </c>
      <c r="AG149" s="97">
        <v>4.5103999999999998E-2</v>
      </c>
      <c r="AH149" s="98" t="s">
        <v>381</v>
      </c>
      <c r="AI149" s="99">
        <v>0</v>
      </c>
      <c r="AJ149" s="86">
        <v>16.88</v>
      </c>
      <c r="AK149" s="86">
        <v>24.72</v>
      </c>
      <c r="AL149" s="99">
        <v>4.5103999999999998E-2</v>
      </c>
      <c r="AM149" s="67" t="s">
        <v>1</v>
      </c>
      <c r="AN149" s="67" t="s">
        <v>1</v>
      </c>
      <c r="AO149" s="27">
        <v>187340.84</v>
      </c>
      <c r="AP149" s="27">
        <v>339761.58999999997</v>
      </c>
      <c r="AQ149" s="27">
        <v>301527.46999999997</v>
      </c>
      <c r="AR149" s="27">
        <v>302353.57</v>
      </c>
      <c r="AS149" s="27">
        <v>301527.46999999997</v>
      </c>
      <c r="AT149" s="27">
        <v>295546.40000000002</v>
      </c>
      <c r="AU149" s="27">
        <v>271423.84000000003</v>
      </c>
      <c r="AV149" s="27">
        <v>247962.16</v>
      </c>
      <c r="AW149" s="27">
        <v>223178.72</v>
      </c>
      <c r="AX149" s="27">
        <v>199056.15</v>
      </c>
      <c r="AY149" s="27">
        <v>174933.6</v>
      </c>
      <c r="AZ149" s="27">
        <v>151207.56</v>
      </c>
      <c r="BA149" s="27">
        <v>126688.47</v>
      </c>
      <c r="BB149" s="27">
        <v>102565.92</v>
      </c>
      <c r="BC149" s="27">
        <v>78443.350000000006</v>
      </c>
      <c r="BD149" s="27">
        <v>54452.959999999999</v>
      </c>
      <c r="BE149" s="27">
        <v>30198.240000000002</v>
      </c>
      <c r="BF149" s="27">
        <v>6077.92</v>
      </c>
      <c r="BG149" s="27">
        <v>0</v>
      </c>
      <c r="BH149" s="27">
        <v>0</v>
      </c>
      <c r="BI149" s="27">
        <v>0</v>
      </c>
      <c r="BJ149" s="27">
        <v>0</v>
      </c>
      <c r="BK149" s="27">
        <v>0</v>
      </c>
      <c r="BL149" s="27">
        <v>0</v>
      </c>
      <c r="BM149" s="27">
        <v>0</v>
      </c>
      <c r="BN149" s="27">
        <v>0</v>
      </c>
      <c r="BO149" s="27">
        <v>0</v>
      </c>
      <c r="BP149" s="27">
        <v>0</v>
      </c>
      <c r="BQ149" s="27">
        <v>0</v>
      </c>
      <c r="BR149" s="27">
        <v>0</v>
      </c>
      <c r="BS149" s="27">
        <v>0</v>
      </c>
      <c r="BT149" s="27">
        <v>0</v>
      </c>
      <c r="BU149" s="27">
        <v>0</v>
      </c>
      <c r="BV149" s="27">
        <v>0</v>
      </c>
      <c r="BW149" s="27">
        <v>0</v>
      </c>
      <c r="BX149" s="27">
        <v>0</v>
      </c>
      <c r="BY149" s="27">
        <v>0</v>
      </c>
      <c r="BZ149" s="27">
        <v>0</v>
      </c>
      <c r="CA149" s="27">
        <v>0</v>
      </c>
      <c r="CB149" s="27">
        <f t="shared" si="6"/>
        <v>527102.42999999993</v>
      </c>
      <c r="CC149" s="27">
        <f t="shared" si="7"/>
        <v>2867143.8000000007</v>
      </c>
      <c r="CD149" s="27">
        <f t="shared" si="8"/>
        <v>3394246.2300000004</v>
      </c>
    </row>
    <row r="150" spans="1:82" x14ac:dyDescent="0.35">
      <c r="A150" s="93">
        <v>20333000</v>
      </c>
      <c r="B150" s="94">
        <v>1</v>
      </c>
      <c r="C150" s="94">
        <v>1</v>
      </c>
      <c r="D150" s="94">
        <v>1</v>
      </c>
      <c r="E150" s="94" t="s">
        <v>0</v>
      </c>
      <c r="F150" s="67" t="s">
        <v>369</v>
      </c>
      <c r="G150" s="67" t="s">
        <v>370</v>
      </c>
      <c r="H150" s="67" t="s">
        <v>371</v>
      </c>
      <c r="I150" s="67" t="s">
        <v>339</v>
      </c>
      <c r="J150" s="67" t="s">
        <v>372</v>
      </c>
      <c r="K150" s="67" t="s">
        <v>1</v>
      </c>
      <c r="L150" s="67" t="s">
        <v>373</v>
      </c>
      <c r="M150" s="67" t="s">
        <v>411</v>
      </c>
      <c r="N150" s="67" t="s">
        <v>412</v>
      </c>
      <c r="O150" s="67" t="s">
        <v>117</v>
      </c>
      <c r="P150" s="67" t="s">
        <v>117</v>
      </c>
      <c r="Q150" s="67" t="s">
        <v>1</v>
      </c>
      <c r="R150" s="4">
        <v>144312509.28999999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144312509.28999999</v>
      </c>
      <c r="AA150" s="95">
        <v>43649</v>
      </c>
      <c r="AB150" s="95">
        <v>52185</v>
      </c>
      <c r="AC150" s="96">
        <v>150000000</v>
      </c>
      <c r="AD150" s="96">
        <v>150000000</v>
      </c>
      <c r="AE150" s="96">
        <v>17.708333333333332</v>
      </c>
      <c r="AF150" s="96">
        <v>23.366666666666667</v>
      </c>
      <c r="AG150" s="97">
        <v>4.5249999999999999E-2</v>
      </c>
      <c r="AH150" s="98" t="s">
        <v>381</v>
      </c>
      <c r="AI150" s="99">
        <v>0</v>
      </c>
      <c r="AJ150" s="86">
        <v>17.62</v>
      </c>
      <c r="AK150" s="86">
        <v>23.37</v>
      </c>
      <c r="AL150" s="99">
        <v>4.5249999999999999E-2</v>
      </c>
      <c r="AM150" s="67" t="s">
        <v>1</v>
      </c>
      <c r="AN150" s="67" t="s">
        <v>1</v>
      </c>
      <c r="AO150" s="27">
        <v>6301504.7300000004</v>
      </c>
      <c r="AP150" s="27">
        <v>5211596.74</v>
      </c>
      <c r="AQ150" s="27">
        <v>4369752.72</v>
      </c>
      <c r="AR150" s="27">
        <v>4381724.6500000004</v>
      </c>
      <c r="AS150" s="27">
        <v>4369752.72</v>
      </c>
      <c r="AT150" s="27">
        <v>4306985.29</v>
      </c>
      <c r="AU150" s="27">
        <v>4034175.08</v>
      </c>
      <c r="AV150" s="27">
        <v>3701127.58</v>
      </c>
      <c r="AW150" s="27">
        <v>3347382.37</v>
      </c>
      <c r="AX150" s="27">
        <v>3003986.01</v>
      </c>
      <c r="AY150" s="27">
        <v>2660589.66</v>
      </c>
      <c r="AZ150" s="27">
        <v>2323778.92</v>
      </c>
      <c r="BA150" s="27">
        <v>1973796.95</v>
      </c>
      <c r="BB150" s="27">
        <v>1630400.6</v>
      </c>
      <c r="BC150" s="27">
        <v>1287004.24</v>
      </c>
      <c r="BD150" s="27">
        <v>946430.25</v>
      </c>
      <c r="BE150" s="27">
        <v>600211.53</v>
      </c>
      <c r="BF150" s="27">
        <v>256815.18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0</v>
      </c>
      <c r="BW150" s="27">
        <v>0</v>
      </c>
      <c r="BX150" s="27">
        <v>0</v>
      </c>
      <c r="BY150" s="27">
        <v>0</v>
      </c>
      <c r="BZ150" s="27">
        <v>0</v>
      </c>
      <c r="CA150" s="27">
        <v>0</v>
      </c>
      <c r="CB150" s="27">
        <f t="shared" si="6"/>
        <v>11513101.470000001</v>
      </c>
      <c r="CC150" s="27">
        <f t="shared" si="7"/>
        <v>43193913.750000007</v>
      </c>
      <c r="CD150" s="27">
        <f t="shared" si="8"/>
        <v>54707015.220000006</v>
      </c>
    </row>
    <row r="151" spans="1:82" x14ac:dyDescent="0.35">
      <c r="A151" s="93">
        <v>20326000</v>
      </c>
      <c r="B151" s="94">
        <v>1</v>
      </c>
      <c r="C151" s="94">
        <v>1</v>
      </c>
      <c r="D151" s="94">
        <v>1</v>
      </c>
      <c r="E151" s="94" t="s">
        <v>0</v>
      </c>
      <c r="F151" s="67" t="s">
        <v>369</v>
      </c>
      <c r="G151" s="67" t="s">
        <v>370</v>
      </c>
      <c r="H151" s="67" t="s">
        <v>371</v>
      </c>
      <c r="I151" s="67" t="s">
        <v>339</v>
      </c>
      <c r="J151" s="67" t="s">
        <v>372</v>
      </c>
      <c r="K151" s="67" t="s">
        <v>1</v>
      </c>
      <c r="L151" s="67" t="s">
        <v>373</v>
      </c>
      <c r="M151" s="67" t="s">
        <v>411</v>
      </c>
      <c r="N151" s="67" t="s">
        <v>412</v>
      </c>
      <c r="O151" s="67" t="s">
        <v>110</v>
      </c>
      <c r="P151" s="67" t="s">
        <v>110</v>
      </c>
      <c r="Q151" s="67" t="s">
        <v>1</v>
      </c>
      <c r="R151" s="4">
        <v>232047502.19999999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232047502.19999999</v>
      </c>
      <c r="AA151" s="95">
        <v>43350</v>
      </c>
      <c r="AB151" s="95">
        <v>52215</v>
      </c>
      <c r="AC151" s="96">
        <v>237600000</v>
      </c>
      <c r="AD151" s="96">
        <v>237600000</v>
      </c>
      <c r="AE151" s="96">
        <v>17.791666666666668</v>
      </c>
      <c r="AF151" s="96">
        <v>24.272222222222222</v>
      </c>
      <c r="AG151" s="97">
        <v>4.5242999999999998E-2</v>
      </c>
      <c r="AH151" s="98" t="s">
        <v>381</v>
      </c>
      <c r="AI151" s="99">
        <v>0</v>
      </c>
      <c r="AJ151" s="86">
        <v>17.71</v>
      </c>
      <c r="AK151" s="86">
        <v>24.27</v>
      </c>
      <c r="AL151" s="99">
        <v>4.5242999999999998E-2</v>
      </c>
      <c r="AM151" s="67" t="s">
        <v>1</v>
      </c>
      <c r="AN151" s="67" t="s">
        <v>1</v>
      </c>
      <c r="AO151" s="27">
        <v>10120418.73</v>
      </c>
      <c r="AP151" s="27">
        <v>8381176.7599999998</v>
      </c>
      <c r="AQ151" s="27">
        <v>7025263.0800000001</v>
      </c>
      <c r="AR151" s="27">
        <v>7044510.3799999999</v>
      </c>
      <c r="AS151" s="27">
        <v>7025263.0800000001</v>
      </c>
      <c r="AT151" s="27">
        <v>6914205.2999999998</v>
      </c>
      <c r="AU151" s="27">
        <v>6444739.0199999996</v>
      </c>
      <c r="AV151" s="27">
        <v>5912745.7400000002</v>
      </c>
      <c r="AW151" s="27">
        <v>5347690.97</v>
      </c>
      <c r="AX151" s="27">
        <v>4799166.9400000004</v>
      </c>
      <c r="AY151" s="27">
        <v>4250642.92</v>
      </c>
      <c r="AZ151" s="27">
        <v>3712638.41</v>
      </c>
      <c r="BA151" s="27">
        <v>3153594.87</v>
      </c>
      <c r="BB151" s="27">
        <v>2605070.84</v>
      </c>
      <c r="BC151" s="27">
        <v>2056546.82</v>
      </c>
      <c r="BD151" s="27">
        <v>1512531.09</v>
      </c>
      <c r="BE151" s="27">
        <v>959498.77</v>
      </c>
      <c r="BF151" s="27">
        <v>410974.74</v>
      </c>
      <c r="BG151" s="27">
        <v>0</v>
      </c>
      <c r="BH151" s="27">
        <v>0</v>
      </c>
      <c r="BI151" s="27">
        <v>0</v>
      </c>
      <c r="BJ151" s="27">
        <v>0</v>
      </c>
      <c r="BK151" s="27">
        <v>0</v>
      </c>
      <c r="BL151" s="27">
        <v>0</v>
      </c>
      <c r="BM151" s="27">
        <v>0</v>
      </c>
      <c r="BN151" s="27">
        <v>0</v>
      </c>
      <c r="BO151" s="27">
        <v>0</v>
      </c>
      <c r="BP151" s="27">
        <v>0</v>
      </c>
      <c r="BQ151" s="27">
        <v>0</v>
      </c>
      <c r="BR151" s="27">
        <v>0</v>
      </c>
      <c r="BS151" s="27">
        <v>0</v>
      </c>
      <c r="BT151" s="27">
        <v>0</v>
      </c>
      <c r="BU151" s="27">
        <v>0</v>
      </c>
      <c r="BV151" s="27">
        <v>0</v>
      </c>
      <c r="BW151" s="27">
        <v>0</v>
      </c>
      <c r="BX151" s="27">
        <v>0</v>
      </c>
      <c r="BY151" s="27">
        <v>0</v>
      </c>
      <c r="BZ151" s="27">
        <v>0</v>
      </c>
      <c r="CA151" s="27">
        <v>0</v>
      </c>
      <c r="CB151" s="27">
        <f t="shared" si="6"/>
        <v>18501595.490000002</v>
      </c>
      <c r="CC151" s="27">
        <f t="shared" si="7"/>
        <v>69175082.969999984</v>
      </c>
      <c r="CD151" s="27">
        <f t="shared" si="8"/>
        <v>87676678.459999979</v>
      </c>
    </row>
    <row r="152" spans="1:82" x14ac:dyDescent="0.35">
      <c r="A152" s="93">
        <v>20337000</v>
      </c>
      <c r="B152" s="94">
        <v>1</v>
      </c>
      <c r="C152" s="94">
        <v>1</v>
      </c>
      <c r="D152" s="94">
        <v>1</v>
      </c>
      <c r="E152" s="94" t="s">
        <v>0</v>
      </c>
      <c r="F152" s="67" t="s">
        <v>369</v>
      </c>
      <c r="G152" s="67" t="s">
        <v>370</v>
      </c>
      <c r="H152" s="67" t="s">
        <v>371</v>
      </c>
      <c r="I152" s="67" t="s">
        <v>339</v>
      </c>
      <c r="J152" s="67" t="s">
        <v>372</v>
      </c>
      <c r="K152" s="67" t="s">
        <v>1</v>
      </c>
      <c r="L152" s="67" t="s">
        <v>373</v>
      </c>
      <c r="M152" s="67" t="s">
        <v>411</v>
      </c>
      <c r="N152" s="67" t="s">
        <v>412</v>
      </c>
      <c r="O152" s="67" t="s">
        <v>121</v>
      </c>
      <c r="P152" s="67" t="s">
        <v>121</v>
      </c>
      <c r="Q152" s="67" t="s">
        <v>1</v>
      </c>
      <c r="R152" s="4">
        <v>88596870</v>
      </c>
      <c r="S152" s="4">
        <v>0</v>
      </c>
      <c r="T152" s="4">
        <v>6644765.25</v>
      </c>
      <c r="U152" s="4">
        <v>2328187.4</v>
      </c>
      <c r="V152" s="4">
        <v>28396.44</v>
      </c>
      <c r="W152" s="4">
        <v>0</v>
      </c>
      <c r="X152" s="4">
        <v>0</v>
      </c>
      <c r="Y152" s="4">
        <v>0</v>
      </c>
      <c r="Z152" s="4">
        <v>81952104.75</v>
      </c>
      <c r="AA152" s="95">
        <v>43712</v>
      </c>
      <c r="AB152" s="95">
        <v>52519</v>
      </c>
      <c r="AC152" s="96">
        <v>100000000</v>
      </c>
      <c r="AD152" s="96">
        <v>100000000</v>
      </c>
      <c r="AE152" s="96">
        <v>18.625</v>
      </c>
      <c r="AF152" s="96">
        <v>24.113888888888887</v>
      </c>
      <c r="AG152" s="97">
        <v>4.5440000000000001E-2</v>
      </c>
      <c r="AH152" s="98" t="s">
        <v>381</v>
      </c>
      <c r="AI152" s="99">
        <v>0</v>
      </c>
      <c r="AJ152" s="86">
        <v>18.54</v>
      </c>
      <c r="AK152" s="86">
        <v>24.11</v>
      </c>
      <c r="AL152" s="99">
        <v>4.5440000000000001E-2</v>
      </c>
      <c r="AM152" s="67" t="s">
        <v>1</v>
      </c>
      <c r="AN152" s="67" t="s">
        <v>1</v>
      </c>
      <c r="AO152" s="27">
        <v>1892984.35</v>
      </c>
      <c r="AP152" s="27">
        <v>3316007.59</v>
      </c>
      <c r="AQ152" s="27">
        <v>2857229.37</v>
      </c>
      <c r="AR152" s="27">
        <v>2865057.4</v>
      </c>
      <c r="AS152" s="27">
        <v>2816299.98</v>
      </c>
      <c r="AT152" s="27">
        <v>2653029.7200000002</v>
      </c>
      <c r="AU152" s="27">
        <v>2489759.48</v>
      </c>
      <c r="AV152" s="27">
        <v>2332975.31</v>
      </c>
      <c r="AW152" s="27">
        <v>2163218.98</v>
      </c>
      <c r="AX152" s="27">
        <v>1999948.73</v>
      </c>
      <c r="AY152" s="27">
        <v>1836678.48</v>
      </c>
      <c r="AZ152" s="27">
        <v>1678105.05</v>
      </c>
      <c r="BA152" s="27">
        <v>1510137.98</v>
      </c>
      <c r="BB152" s="27">
        <v>1346867.73</v>
      </c>
      <c r="BC152" s="27">
        <v>1163132.78</v>
      </c>
      <c r="BD152" s="27">
        <v>920911.31</v>
      </c>
      <c r="BE152" s="27">
        <v>673322.04</v>
      </c>
      <c r="BF152" s="27">
        <v>428416.66</v>
      </c>
      <c r="BG152" s="27">
        <v>183511.29</v>
      </c>
      <c r="BH152" s="27">
        <v>0</v>
      </c>
      <c r="BI152" s="27">
        <v>0</v>
      </c>
      <c r="BJ152" s="27">
        <v>0</v>
      </c>
      <c r="BK152" s="27">
        <v>0</v>
      </c>
      <c r="BL152" s="27">
        <v>0</v>
      </c>
      <c r="BM152" s="27">
        <v>0</v>
      </c>
      <c r="BN152" s="27">
        <v>0</v>
      </c>
      <c r="BO152" s="27">
        <v>0</v>
      </c>
      <c r="BP152" s="27">
        <v>0</v>
      </c>
      <c r="BQ152" s="27">
        <v>0</v>
      </c>
      <c r="BR152" s="27">
        <v>0</v>
      </c>
      <c r="BS152" s="27">
        <v>0</v>
      </c>
      <c r="BT152" s="27">
        <v>0</v>
      </c>
      <c r="BU152" s="27">
        <v>0</v>
      </c>
      <c r="BV152" s="27">
        <v>0</v>
      </c>
      <c r="BW152" s="27">
        <v>0</v>
      </c>
      <c r="BX152" s="27">
        <v>0</v>
      </c>
      <c r="BY152" s="27">
        <v>0</v>
      </c>
      <c r="BZ152" s="27">
        <v>0</v>
      </c>
      <c r="CA152" s="27">
        <v>0</v>
      </c>
      <c r="CB152" s="27">
        <f t="shared" si="6"/>
        <v>5208991.9399999995</v>
      </c>
      <c r="CC152" s="27">
        <f t="shared" si="7"/>
        <v>29918602.290000003</v>
      </c>
      <c r="CD152" s="27">
        <f t="shared" si="8"/>
        <v>35127594.230000004</v>
      </c>
    </row>
    <row r="153" spans="1:82" x14ac:dyDescent="0.35">
      <c r="A153" s="93">
        <v>20329000</v>
      </c>
      <c r="B153" s="94">
        <v>1</v>
      </c>
      <c r="C153" s="94">
        <v>1</v>
      </c>
      <c r="D153" s="94">
        <v>1</v>
      </c>
      <c r="E153" s="94" t="s">
        <v>0</v>
      </c>
      <c r="F153" s="67" t="s">
        <v>369</v>
      </c>
      <c r="G153" s="67" t="s">
        <v>370</v>
      </c>
      <c r="H153" s="67" t="s">
        <v>371</v>
      </c>
      <c r="I153" s="67" t="s">
        <v>339</v>
      </c>
      <c r="J153" s="67" t="s">
        <v>372</v>
      </c>
      <c r="K153" s="67" t="s">
        <v>1</v>
      </c>
      <c r="L153" s="67" t="s">
        <v>373</v>
      </c>
      <c r="M153" s="67" t="s">
        <v>411</v>
      </c>
      <c r="N153" s="67" t="s">
        <v>412</v>
      </c>
      <c r="O153" s="67" t="s">
        <v>113</v>
      </c>
      <c r="P153" s="67" t="s">
        <v>113</v>
      </c>
      <c r="Q153" s="67" t="s">
        <v>1</v>
      </c>
      <c r="R153" s="4">
        <v>12195590.02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12195590.02</v>
      </c>
      <c r="AA153" s="95">
        <v>43536</v>
      </c>
      <c r="AB153" s="95">
        <v>52550</v>
      </c>
      <c r="AC153" s="96">
        <v>50000000</v>
      </c>
      <c r="AD153" s="96">
        <v>41841940</v>
      </c>
      <c r="AE153" s="96">
        <v>18.708333333333332</v>
      </c>
      <c r="AF153" s="96">
        <v>24.675000000000001</v>
      </c>
      <c r="AG153" s="97">
        <v>4.5429999999999998E-2</v>
      </c>
      <c r="AH153" s="98" t="s">
        <v>381</v>
      </c>
      <c r="AI153" s="99">
        <v>0</v>
      </c>
      <c r="AJ153" s="86">
        <v>18.62</v>
      </c>
      <c r="AK153" s="86">
        <v>24.68</v>
      </c>
      <c r="AL153" s="99">
        <v>4.5429999999999998E-2</v>
      </c>
      <c r="AM153" s="67" t="s">
        <v>1</v>
      </c>
      <c r="AN153" s="67" t="s">
        <v>1</v>
      </c>
      <c r="AO153" s="27">
        <v>540502.31000000006</v>
      </c>
      <c r="AP153" s="27">
        <v>456241.21</v>
      </c>
      <c r="AQ153" s="27">
        <v>393218.51</v>
      </c>
      <c r="AR153" s="27">
        <v>394295.82</v>
      </c>
      <c r="AS153" s="27">
        <v>387554.94</v>
      </c>
      <c r="AT153" s="27">
        <v>365085.31</v>
      </c>
      <c r="AU153" s="27">
        <v>342615.67</v>
      </c>
      <c r="AV153" s="27">
        <v>321038.68</v>
      </c>
      <c r="AW153" s="27">
        <v>297676.42</v>
      </c>
      <c r="AX153" s="27">
        <v>275206.78999999998</v>
      </c>
      <c r="AY153" s="27">
        <v>252737.16</v>
      </c>
      <c r="AZ153" s="27">
        <v>230913.92000000001</v>
      </c>
      <c r="BA153" s="27">
        <v>207797.9</v>
      </c>
      <c r="BB153" s="27">
        <v>185328.27</v>
      </c>
      <c r="BC153" s="27">
        <v>160026.85</v>
      </c>
      <c r="BD153" s="27">
        <v>126691.78</v>
      </c>
      <c r="BE153" s="27">
        <v>92617.96</v>
      </c>
      <c r="BF153" s="27">
        <v>58913.52</v>
      </c>
      <c r="BG153" s="27">
        <v>25209.08</v>
      </c>
      <c r="BH153" s="27">
        <v>0</v>
      </c>
      <c r="BI153" s="27">
        <v>0</v>
      </c>
      <c r="BJ153" s="27">
        <v>0</v>
      </c>
      <c r="BK153" s="27">
        <v>0</v>
      </c>
      <c r="BL153" s="27">
        <v>0</v>
      </c>
      <c r="BM153" s="27">
        <v>0</v>
      </c>
      <c r="BN153" s="27">
        <v>0</v>
      </c>
      <c r="BO153" s="27">
        <v>0</v>
      </c>
      <c r="BP153" s="27">
        <v>0</v>
      </c>
      <c r="BQ153" s="27">
        <v>0</v>
      </c>
      <c r="BR153" s="27">
        <v>0</v>
      </c>
      <c r="BS153" s="27">
        <v>0</v>
      </c>
      <c r="BT153" s="27">
        <v>0</v>
      </c>
      <c r="BU153" s="27">
        <v>0</v>
      </c>
      <c r="BV153" s="27">
        <v>0</v>
      </c>
      <c r="BW153" s="27">
        <v>0</v>
      </c>
      <c r="BX153" s="27">
        <v>0</v>
      </c>
      <c r="BY153" s="27">
        <v>0</v>
      </c>
      <c r="BZ153" s="27">
        <v>0</v>
      </c>
      <c r="CA153" s="27">
        <v>0</v>
      </c>
      <c r="CB153" s="27">
        <f t="shared" si="6"/>
        <v>996743.52</v>
      </c>
      <c r="CC153" s="27">
        <f t="shared" si="7"/>
        <v>4116928.58</v>
      </c>
      <c r="CD153" s="27">
        <f t="shared" si="8"/>
        <v>5113672.0999999996</v>
      </c>
    </row>
    <row r="154" spans="1:82" x14ac:dyDescent="0.35">
      <c r="A154" s="93">
        <v>20328000</v>
      </c>
      <c r="B154" s="94">
        <v>1</v>
      </c>
      <c r="C154" s="94">
        <v>1</v>
      </c>
      <c r="D154" s="94">
        <v>1</v>
      </c>
      <c r="E154" s="94" t="s">
        <v>0</v>
      </c>
      <c r="F154" s="67" t="s">
        <v>369</v>
      </c>
      <c r="G154" s="67" t="s">
        <v>370</v>
      </c>
      <c r="H154" s="67" t="s">
        <v>371</v>
      </c>
      <c r="I154" s="67" t="s">
        <v>339</v>
      </c>
      <c r="J154" s="67" t="s">
        <v>372</v>
      </c>
      <c r="K154" s="67" t="s">
        <v>1</v>
      </c>
      <c r="L154" s="67" t="s">
        <v>373</v>
      </c>
      <c r="M154" s="67" t="s">
        <v>411</v>
      </c>
      <c r="N154" s="67" t="s">
        <v>412</v>
      </c>
      <c r="O154" s="67" t="s">
        <v>112</v>
      </c>
      <c r="P154" s="67" t="s">
        <v>112</v>
      </c>
      <c r="Q154" s="67" t="s">
        <v>1</v>
      </c>
      <c r="R154" s="4">
        <v>100000000</v>
      </c>
      <c r="S154" s="4">
        <v>0</v>
      </c>
      <c r="T154" s="4">
        <v>7500000</v>
      </c>
      <c r="U154" s="4">
        <v>916405.12</v>
      </c>
      <c r="V154" s="4">
        <v>0</v>
      </c>
      <c r="W154" s="4">
        <v>0</v>
      </c>
      <c r="X154" s="4">
        <v>0</v>
      </c>
      <c r="Y154" s="4">
        <v>0</v>
      </c>
      <c r="Z154" s="4">
        <v>92500000</v>
      </c>
      <c r="AA154" s="95">
        <v>43445</v>
      </c>
      <c r="AB154" s="95">
        <v>50693</v>
      </c>
      <c r="AC154" s="96">
        <v>100000000</v>
      </c>
      <c r="AD154" s="96">
        <v>100000000</v>
      </c>
      <c r="AE154" s="96">
        <v>13.625</v>
      </c>
      <c r="AF154" s="96">
        <v>19.844444444444445</v>
      </c>
      <c r="AG154" s="97">
        <v>1.84E-2</v>
      </c>
      <c r="AH154" s="98" t="s">
        <v>381</v>
      </c>
      <c r="AI154" s="99">
        <v>0</v>
      </c>
      <c r="AJ154" s="86">
        <v>13.54</v>
      </c>
      <c r="AK154" s="86">
        <v>19.84</v>
      </c>
      <c r="AL154" s="99">
        <v>1.84E-2</v>
      </c>
      <c r="AM154" s="67" t="s">
        <v>1</v>
      </c>
      <c r="AN154" s="67" t="s">
        <v>1</v>
      </c>
      <c r="AO154" s="27">
        <v>853331.51</v>
      </c>
      <c r="AP154" s="27">
        <v>1494810.9500000002</v>
      </c>
      <c r="AQ154" s="27">
        <v>1288000</v>
      </c>
      <c r="AR154" s="27">
        <v>1291528.76</v>
      </c>
      <c r="AS154" s="27">
        <v>1251099.18</v>
      </c>
      <c r="AT154" s="27">
        <v>1108511.78</v>
      </c>
      <c r="AU154" s="27">
        <v>979711.78</v>
      </c>
      <c r="AV154" s="27">
        <v>853331.5</v>
      </c>
      <c r="AW154" s="27">
        <v>722111.79</v>
      </c>
      <c r="AX154" s="27">
        <v>593311.78</v>
      </c>
      <c r="AY154" s="27">
        <v>464511.78</v>
      </c>
      <c r="AZ154" s="27">
        <v>336720</v>
      </c>
      <c r="BA154" s="27">
        <v>206911.78</v>
      </c>
      <c r="BB154" s="27">
        <v>82724.39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0</v>
      </c>
      <c r="BU154" s="27">
        <v>0</v>
      </c>
      <c r="BV154" s="27">
        <v>0</v>
      </c>
      <c r="BW154" s="27">
        <v>0</v>
      </c>
      <c r="BX154" s="27">
        <v>0</v>
      </c>
      <c r="BY154" s="27">
        <v>0</v>
      </c>
      <c r="BZ154" s="27">
        <v>0</v>
      </c>
      <c r="CA154" s="27">
        <v>0</v>
      </c>
      <c r="CB154" s="27">
        <f t="shared" si="6"/>
        <v>2348142.46</v>
      </c>
      <c r="CC154" s="27">
        <f t="shared" si="7"/>
        <v>9178474.5199999996</v>
      </c>
      <c r="CD154" s="27">
        <f t="shared" si="8"/>
        <v>11526616.98</v>
      </c>
    </row>
    <row r="155" spans="1:82" x14ac:dyDescent="0.35">
      <c r="A155" s="93">
        <v>20338000</v>
      </c>
      <c r="B155" s="94">
        <v>1</v>
      </c>
      <c r="C155" s="94">
        <v>1</v>
      </c>
      <c r="D155" s="94">
        <v>1</v>
      </c>
      <c r="E155" s="94" t="s">
        <v>0</v>
      </c>
      <c r="F155" s="67" t="s">
        <v>369</v>
      </c>
      <c r="G155" s="67" t="s">
        <v>370</v>
      </c>
      <c r="H155" s="67" t="s">
        <v>371</v>
      </c>
      <c r="I155" s="67" t="s">
        <v>339</v>
      </c>
      <c r="J155" s="67" t="s">
        <v>372</v>
      </c>
      <c r="K155" s="67" t="s">
        <v>1</v>
      </c>
      <c r="L155" s="67" t="s">
        <v>373</v>
      </c>
      <c r="M155" s="67" t="s">
        <v>411</v>
      </c>
      <c r="N155" s="67" t="s">
        <v>412</v>
      </c>
      <c r="O155" s="67" t="s">
        <v>122</v>
      </c>
      <c r="P155" s="67" t="s">
        <v>122</v>
      </c>
      <c r="Q155" s="67" t="s">
        <v>1</v>
      </c>
      <c r="R155" s="4">
        <v>6895577.7199999997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6895577.7199999997</v>
      </c>
      <c r="AA155" s="95">
        <v>43717</v>
      </c>
      <c r="AB155" s="95">
        <v>52580</v>
      </c>
      <c r="AC155" s="96">
        <v>40081242</v>
      </c>
      <c r="AD155" s="96">
        <v>40081242</v>
      </c>
      <c r="AE155" s="96">
        <v>18.791666666666668</v>
      </c>
      <c r="AF155" s="96">
        <v>24.266666666666666</v>
      </c>
      <c r="AG155" s="97">
        <v>6.3625299999999996E-2</v>
      </c>
      <c r="AH155" s="98" t="s">
        <v>415</v>
      </c>
      <c r="AI155" s="99">
        <v>0</v>
      </c>
      <c r="AJ155" s="86">
        <v>18.71</v>
      </c>
      <c r="AK155" s="86">
        <v>24.27</v>
      </c>
      <c r="AL155" s="99">
        <v>6.3625299999999996E-2</v>
      </c>
      <c r="AM155" s="67" t="s">
        <v>1</v>
      </c>
      <c r="AN155" s="67" t="s">
        <v>1</v>
      </c>
      <c r="AO155" s="27">
        <v>438494.81</v>
      </c>
      <c r="AP155" s="27">
        <v>372393.59</v>
      </c>
      <c r="AQ155" s="27">
        <v>320871.98</v>
      </c>
      <c r="AR155" s="27">
        <v>321751.08</v>
      </c>
      <c r="AS155" s="27">
        <v>316275.53000000003</v>
      </c>
      <c r="AT155" s="27">
        <v>297939.99</v>
      </c>
      <c r="AU155" s="27">
        <v>279604.45</v>
      </c>
      <c r="AV155" s="27">
        <v>261997.31</v>
      </c>
      <c r="AW155" s="27">
        <v>242933.36</v>
      </c>
      <c r="AX155" s="27">
        <v>224597.83</v>
      </c>
      <c r="AY155" s="27">
        <v>206262.29</v>
      </c>
      <c r="AZ155" s="27">
        <v>188454.2</v>
      </c>
      <c r="BA155" s="27">
        <v>169591.2</v>
      </c>
      <c r="BB155" s="27">
        <v>151255.66</v>
      </c>
      <c r="BC155" s="27">
        <v>130621.89</v>
      </c>
      <c r="BD155" s="27">
        <v>103419.99</v>
      </c>
      <c r="BE155" s="27">
        <v>75615.27</v>
      </c>
      <c r="BF155" s="27">
        <v>48111.96</v>
      </c>
      <c r="BG155" s="27">
        <v>20608.650000000001</v>
      </c>
      <c r="BH155" s="27">
        <v>0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0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0</v>
      </c>
      <c r="CA155" s="27">
        <v>0</v>
      </c>
      <c r="CB155" s="27">
        <f t="shared" si="6"/>
        <v>810888.4</v>
      </c>
      <c r="CC155" s="27">
        <f t="shared" si="7"/>
        <v>3359912.6400000011</v>
      </c>
      <c r="CD155" s="27">
        <f t="shared" si="8"/>
        <v>4170801.040000001</v>
      </c>
    </row>
    <row r="156" spans="1:82" x14ac:dyDescent="0.35">
      <c r="A156" s="93">
        <v>20330000</v>
      </c>
      <c r="B156" s="94">
        <v>1</v>
      </c>
      <c r="C156" s="94">
        <v>1</v>
      </c>
      <c r="D156" s="94">
        <v>1</v>
      </c>
      <c r="E156" s="94" t="s">
        <v>0</v>
      </c>
      <c r="F156" s="67" t="s">
        <v>369</v>
      </c>
      <c r="G156" s="67" t="s">
        <v>370</v>
      </c>
      <c r="H156" s="67" t="s">
        <v>371</v>
      </c>
      <c r="I156" s="67" t="s">
        <v>339</v>
      </c>
      <c r="J156" s="67" t="s">
        <v>372</v>
      </c>
      <c r="K156" s="67" t="s">
        <v>1</v>
      </c>
      <c r="L156" s="67" t="s">
        <v>373</v>
      </c>
      <c r="M156" s="67" t="s">
        <v>411</v>
      </c>
      <c r="N156" s="67" t="s">
        <v>412</v>
      </c>
      <c r="O156" s="67" t="s">
        <v>114</v>
      </c>
      <c r="P156" s="67" t="s">
        <v>114</v>
      </c>
      <c r="Q156" s="67" t="s">
        <v>1</v>
      </c>
      <c r="R156" s="4">
        <v>4638410.1900000004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4638410.1900000004</v>
      </c>
      <c r="AA156" s="95">
        <v>43565</v>
      </c>
      <c r="AB156" s="95">
        <v>52550</v>
      </c>
      <c r="AC156" s="96">
        <v>50000000</v>
      </c>
      <c r="AD156" s="96">
        <v>50000000</v>
      </c>
      <c r="AE156" s="96">
        <v>18.708333333333332</v>
      </c>
      <c r="AF156" s="96">
        <v>24.597222222222221</v>
      </c>
      <c r="AG156" s="97">
        <v>6.4782699999999999E-2</v>
      </c>
      <c r="AH156" s="98" t="s">
        <v>415</v>
      </c>
      <c r="AI156" s="99">
        <v>0</v>
      </c>
      <c r="AJ156" s="86">
        <v>18.62</v>
      </c>
      <c r="AK156" s="86">
        <v>24.6</v>
      </c>
      <c r="AL156" s="99">
        <v>6.4782699999999999E-2</v>
      </c>
      <c r="AM156" s="67" t="s">
        <v>1</v>
      </c>
      <c r="AN156" s="67" t="s">
        <v>1</v>
      </c>
      <c r="AO156" s="27">
        <v>299746.25</v>
      </c>
      <c r="AP156" s="27">
        <v>257813.11000000002</v>
      </c>
      <c r="AQ156" s="27">
        <v>229925.78</v>
      </c>
      <c r="AR156" s="27">
        <v>230555.71</v>
      </c>
      <c r="AS156" s="27">
        <v>223660.49</v>
      </c>
      <c r="AT156" s="27">
        <v>201936.29</v>
      </c>
      <c r="AU156" s="27">
        <v>189507.87</v>
      </c>
      <c r="AV156" s="27">
        <v>177573.18</v>
      </c>
      <c r="AW156" s="27">
        <v>164651.01999999999</v>
      </c>
      <c r="AX156" s="27">
        <v>152222.60999999999</v>
      </c>
      <c r="AY156" s="27">
        <v>139794.19</v>
      </c>
      <c r="AZ156" s="27">
        <v>127723.3</v>
      </c>
      <c r="BA156" s="27">
        <v>114937.35</v>
      </c>
      <c r="BB156" s="27">
        <v>102508.93</v>
      </c>
      <c r="BC156" s="27">
        <v>88514.19</v>
      </c>
      <c r="BD156" s="27">
        <v>70075.86</v>
      </c>
      <c r="BE156" s="27">
        <v>51228.92</v>
      </c>
      <c r="BF156" s="27">
        <v>32586.29</v>
      </c>
      <c r="BG156" s="27">
        <v>13943.66</v>
      </c>
      <c r="BH156" s="27">
        <v>0</v>
      </c>
      <c r="BI156" s="27">
        <v>0</v>
      </c>
      <c r="BJ156" s="27">
        <v>0</v>
      </c>
      <c r="BK156" s="27">
        <v>0</v>
      </c>
      <c r="BL156" s="27">
        <v>0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0</v>
      </c>
      <c r="BT156" s="27">
        <v>0</v>
      </c>
      <c r="BU156" s="27">
        <v>0</v>
      </c>
      <c r="BV156" s="27">
        <v>0</v>
      </c>
      <c r="BW156" s="27">
        <v>0</v>
      </c>
      <c r="BX156" s="27">
        <v>0</v>
      </c>
      <c r="BY156" s="27">
        <v>0</v>
      </c>
      <c r="BZ156" s="27">
        <v>0</v>
      </c>
      <c r="CA156" s="27">
        <v>0</v>
      </c>
      <c r="CB156" s="27">
        <f t="shared" si="6"/>
        <v>557559.36</v>
      </c>
      <c r="CC156" s="27">
        <f t="shared" si="7"/>
        <v>2311345.64</v>
      </c>
      <c r="CD156" s="27">
        <f t="shared" si="8"/>
        <v>2868905</v>
      </c>
    </row>
    <row r="157" spans="1:82" x14ac:dyDescent="0.35">
      <c r="A157" s="93">
        <v>20336000</v>
      </c>
      <c r="B157" s="94">
        <v>1</v>
      </c>
      <c r="C157" s="94">
        <v>1</v>
      </c>
      <c r="D157" s="94">
        <v>1</v>
      </c>
      <c r="E157" s="94" t="s">
        <v>0</v>
      </c>
      <c r="F157" s="67" t="s">
        <v>369</v>
      </c>
      <c r="G157" s="67" t="s">
        <v>370</v>
      </c>
      <c r="H157" s="67" t="s">
        <v>371</v>
      </c>
      <c r="I157" s="67" t="s">
        <v>339</v>
      </c>
      <c r="J157" s="67" t="s">
        <v>372</v>
      </c>
      <c r="K157" s="67" t="s">
        <v>1</v>
      </c>
      <c r="L157" s="67" t="s">
        <v>373</v>
      </c>
      <c r="M157" s="67" t="s">
        <v>411</v>
      </c>
      <c r="N157" s="67" t="s">
        <v>412</v>
      </c>
      <c r="O157" s="67" t="s">
        <v>120</v>
      </c>
      <c r="P157" s="67" t="s">
        <v>120</v>
      </c>
      <c r="Q157" s="67" t="s">
        <v>1</v>
      </c>
      <c r="R157" s="4">
        <v>2695390.4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Z157" s="4">
        <v>2695390.4</v>
      </c>
      <c r="AA157" s="95">
        <v>43705</v>
      </c>
      <c r="AB157" s="95">
        <v>52732</v>
      </c>
      <c r="AC157" s="96">
        <v>12000000</v>
      </c>
      <c r="AD157" s="96">
        <v>12000000</v>
      </c>
      <c r="AE157" s="96">
        <v>19.208333333333332</v>
      </c>
      <c r="AF157" s="96">
        <v>24.713888888888889</v>
      </c>
      <c r="AG157" s="97">
        <v>6.4782699999999999E-2</v>
      </c>
      <c r="AH157" s="98" t="s">
        <v>415</v>
      </c>
      <c r="AI157" s="99">
        <v>0</v>
      </c>
      <c r="AJ157" s="86">
        <v>19.12</v>
      </c>
      <c r="AK157" s="86">
        <v>24.71</v>
      </c>
      <c r="AL157" s="99">
        <v>6.4782699999999999E-2</v>
      </c>
      <c r="AM157" s="67" t="s">
        <v>1</v>
      </c>
      <c r="AN157" s="67" t="s">
        <v>1</v>
      </c>
      <c r="AO157" s="27">
        <v>175093.40000000002</v>
      </c>
      <c r="AP157" s="27">
        <v>153426.84999999998</v>
      </c>
      <c r="AQ157" s="27">
        <v>137221.47</v>
      </c>
      <c r="AR157" s="27">
        <v>137597.42000000001</v>
      </c>
      <c r="AS157" s="27">
        <v>137221.47</v>
      </c>
      <c r="AT157" s="27">
        <v>123642.78</v>
      </c>
      <c r="AU157" s="27">
        <v>113734.54</v>
      </c>
      <c r="AV157" s="27">
        <v>106809.16</v>
      </c>
      <c r="AW157" s="27">
        <v>99290.16</v>
      </c>
      <c r="AX157" s="27">
        <v>92067.98</v>
      </c>
      <c r="AY157" s="27">
        <v>84845.8</v>
      </c>
      <c r="AZ157" s="27">
        <v>77841.279999999999</v>
      </c>
      <c r="BA157" s="27">
        <v>70401.440000000002</v>
      </c>
      <c r="BB157" s="27">
        <v>63179.26</v>
      </c>
      <c r="BC157" s="27">
        <v>55957.08</v>
      </c>
      <c r="BD157" s="27">
        <v>46152.72</v>
      </c>
      <c r="BE157" s="27">
        <v>35185.879999999997</v>
      </c>
      <c r="BF157" s="27">
        <v>24352.6</v>
      </c>
      <c r="BG157" s="27">
        <v>13519.33</v>
      </c>
      <c r="BH157" s="27">
        <v>2700.9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0</v>
      </c>
      <c r="BO157" s="27">
        <v>0</v>
      </c>
      <c r="BP157" s="27">
        <v>0</v>
      </c>
      <c r="BQ157" s="27">
        <v>0</v>
      </c>
      <c r="BR157" s="27">
        <v>0</v>
      </c>
      <c r="BS157" s="27">
        <v>0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f t="shared" si="6"/>
        <v>328520.25</v>
      </c>
      <c r="CC157" s="27">
        <f t="shared" si="7"/>
        <v>1421721.27</v>
      </c>
      <c r="CD157" s="27">
        <f t="shared" si="8"/>
        <v>1750241.52</v>
      </c>
    </row>
    <row r="158" spans="1:82" x14ac:dyDescent="0.35">
      <c r="A158" s="93">
        <v>20331000</v>
      </c>
      <c r="B158" s="94">
        <v>1</v>
      </c>
      <c r="C158" s="94">
        <v>1</v>
      </c>
      <c r="D158" s="94">
        <v>1</v>
      </c>
      <c r="E158" s="94" t="s">
        <v>0</v>
      </c>
      <c r="F158" s="67" t="s">
        <v>369</v>
      </c>
      <c r="G158" s="67" t="s">
        <v>370</v>
      </c>
      <c r="H158" s="67" t="s">
        <v>371</v>
      </c>
      <c r="I158" s="67" t="s">
        <v>339</v>
      </c>
      <c r="J158" s="67" t="s">
        <v>372</v>
      </c>
      <c r="K158" s="67" t="s">
        <v>1</v>
      </c>
      <c r="L158" s="67" t="s">
        <v>373</v>
      </c>
      <c r="M158" s="67" t="s">
        <v>411</v>
      </c>
      <c r="N158" s="67" t="s">
        <v>412</v>
      </c>
      <c r="O158" s="67" t="s">
        <v>115</v>
      </c>
      <c r="P158" s="67" t="s">
        <v>115</v>
      </c>
      <c r="Q158" s="67" t="s">
        <v>1</v>
      </c>
      <c r="R158" s="4">
        <v>166666666.63999999</v>
      </c>
      <c r="S158" s="4">
        <v>0</v>
      </c>
      <c r="T158" s="4">
        <v>55555555.560000002</v>
      </c>
      <c r="U158" s="4">
        <v>3205233.97</v>
      </c>
      <c r="V158" s="4">
        <v>0</v>
      </c>
      <c r="W158" s="4">
        <v>0</v>
      </c>
      <c r="X158" s="4">
        <v>0</v>
      </c>
      <c r="Y158" s="4">
        <v>0</v>
      </c>
      <c r="Z158" s="4">
        <v>111111111.08</v>
      </c>
      <c r="AA158" s="95">
        <v>43609</v>
      </c>
      <c r="AB158" s="95">
        <v>46157</v>
      </c>
      <c r="AC158" s="96">
        <v>500000000</v>
      </c>
      <c r="AD158" s="96">
        <v>500000000</v>
      </c>
      <c r="AE158" s="96">
        <v>1.2083333333333333</v>
      </c>
      <c r="AF158" s="96">
        <v>6.9749999999999996</v>
      </c>
      <c r="AG158" s="97">
        <v>3.8969999999999998E-2</v>
      </c>
      <c r="AH158" s="98" t="s">
        <v>381</v>
      </c>
      <c r="AI158" s="99">
        <v>0</v>
      </c>
      <c r="AJ158" s="86">
        <v>1.1200000000000001</v>
      </c>
      <c r="AK158" s="86">
        <v>6.97</v>
      </c>
      <c r="AL158" s="99">
        <v>3.8969999999999998E-2</v>
      </c>
      <c r="AM158" s="67" t="s">
        <v>1</v>
      </c>
      <c r="AN158" s="67" t="s">
        <v>1</v>
      </c>
      <c r="AO158" s="27">
        <v>2170931.5099999998</v>
      </c>
      <c r="AP158" s="27">
        <v>1079534.25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0</v>
      </c>
      <c r="BK158" s="27">
        <v>0</v>
      </c>
      <c r="BL158" s="27">
        <v>0</v>
      </c>
      <c r="BM158" s="27">
        <v>0</v>
      </c>
      <c r="BN158" s="27">
        <v>0</v>
      </c>
      <c r="BO158" s="27">
        <v>0</v>
      </c>
      <c r="BP158" s="27">
        <v>0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0</v>
      </c>
      <c r="CB158" s="27">
        <f t="shared" si="6"/>
        <v>3250465.76</v>
      </c>
      <c r="CC158" s="27">
        <f t="shared" si="7"/>
        <v>0</v>
      </c>
      <c r="CD158" s="27">
        <f t="shared" si="8"/>
        <v>3250465.76</v>
      </c>
    </row>
    <row r="159" spans="1:82" x14ac:dyDescent="0.35">
      <c r="A159" s="93">
        <v>20332000</v>
      </c>
      <c r="B159" s="94">
        <v>1</v>
      </c>
      <c r="C159" s="94">
        <v>1</v>
      </c>
      <c r="D159" s="94">
        <v>1</v>
      </c>
      <c r="E159" s="94" t="s">
        <v>0</v>
      </c>
      <c r="F159" s="67" t="s">
        <v>369</v>
      </c>
      <c r="G159" s="67" t="s">
        <v>370</v>
      </c>
      <c r="H159" s="67" t="s">
        <v>371</v>
      </c>
      <c r="I159" s="67" t="s">
        <v>339</v>
      </c>
      <c r="J159" s="67" t="s">
        <v>372</v>
      </c>
      <c r="K159" s="67" t="s">
        <v>1</v>
      </c>
      <c r="L159" s="67" t="s">
        <v>373</v>
      </c>
      <c r="M159" s="67" t="s">
        <v>411</v>
      </c>
      <c r="N159" s="67" t="s">
        <v>412</v>
      </c>
      <c r="O159" s="67" t="s">
        <v>116</v>
      </c>
      <c r="P159" s="67" t="s">
        <v>116</v>
      </c>
      <c r="Q159" s="67" t="s">
        <v>1</v>
      </c>
      <c r="R159" s="4">
        <v>77565029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  <c r="Z159" s="4">
        <v>77565029</v>
      </c>
      <c r="AA159" s="95">
        <v>43658</v>
      </c>
      <c r="AB159" s="95">
        <v>52763</v>
      </c>
      <c r="AC159" s="96">
        <v>93900000</v>
      </c>
      <c r="AD159" s="96">
        <v>93900000</v>
      </c>
      <c r="AE159" s="96">
        <v>19.291666666666668</v>
      </c>
      <c r="AF159" s="96">
        <v>24.925000000000001</v>
      </c>
      <c r="AG159" s="97">
        <v>4.5447000000000001E-2</v>
      </c>
      <c r="AH159" s="98" t="s">
        <v>381</v>
      </c>
      <c r="AI159" s="99">
        <v>0</v>
      </c>
      <c r="AJ159" s="86">
        <v>19.21</v>
      </c>
      <c r="AK159" s="86">
        <v>24.92</v>
      </c>
      <c r="AL159" s="99">
        <v>4.5447000000000001E-2</v>
      </c>
      <c r="AM159" s="67" t="s">
        <v>1</v>
      </c>
      <c r="AN159" s="67" t="s">
        <v>1</v>
      </c>
      <c r="AO159" s="27">
        <v>3466542.08</v>
      </c>
      <c r="AP159" s="27">
        <v>3037655.1799999997</v>
      </c>
      <c r="AQ159" s="27">
        <v>2716283.75</v>
      </c>
      <c r="AR159" s="27">
        <v>2723725.62</v>
      </c>
      <c r="AS159" s="27">
        <v>2716283.75</v>
      </c>
      <c r="AT159" s="27">
        <v>2447984.6400000001</v>
      </c>
      <c r="AU159" s="27">
        <v>2251558.35</v>
      </c>
      <c r="AV159" s="27">
        <v>2114471.21</v>
      </c>
      <c r="AW159" s="27">
        <v>1965633.75</v>
      </c>
      <c r="AX159" s="27">
        <v>1822671.44</v>
      </c>
      <c r="AY159" s="27">
        <v>1679709.14</v>
      </c>
      <c r="AZ159" s="27">
        <v>1541055.29</v>
      </c>
      <c r="BA159" s="27">
        <v>1393784.54</v>
      </c>
      <c r="BB159" s="27">
        <v>1250822.23</v>
      </c>
      <c r="BC159" s="27">
        <v>1107859.93</v>
      </c>
      <c r="BD159" s="27">
        <v>913881.62</v>
      </c>
      <c r="BE159" s="27">
        <v>696794.35</v>
      </c>
      <c r="BF159" s="27">
        <v>482350.89</v>
      </c>
      <c r="BG159" s="27">
        <v>267907.44</v>
      </c>
      <c r="BH159" s="27">
        <v>53757.74</v>
      </c>
      <c r="BI159" s="27">
        <v>0</v>
      </c>
      <c r="BJ159" s="27">
        <v>0</v>
      </c>
      <c r="BK159" s="27">
        <v>0</v>
      </c>
      <c r="BL159" s="27">
        <v>0</v>
      </c>
      <c r="BM159" s="27">
        <v>0</v>
      </c>
      <c r="BN159" s="27">
        <v>0</v>
      </c>
      <c r="BO159" s="27">
        <v>0</v>
      </c>
      <c r="BP159" s="27">
        <v>0</v>
      </c>
      <c r="BQ159" s="27">
        <v>0</v>
      </c>
      <c r="BR159" s="27">
        <v>0</v>
      </c>
      <c r="BS159" s="27">
        <v>0</v>
      </c>
      <c r="BT159" s="27">
        <v>0</v>
      </c>
      <c r="BU159" s="27">
        <v>0</v>
      </c>
      <c r="BV159" s="27">
        <v>0</v>
      </c>
      <c r="BW159" s="27">
        <v>0</v>
      </c>
      <c r="BX159" s="27">
        <v>0</v>
      </c>
      <c r="BY159" s="27">
        <v>0</v>
      </c>
      <c r="BZ159" s="27">
        <v>0</v>
      </c>
      <c r="CA159" s="27">
        <v>0</v>
      </c>
      <c r="CB159" s="27">
        <f t="shared" si="6"/>
        <v>6504197.2599999998</v>
      </c>
      <c r="CC159" s="27">
        <f t="shared" si="7"/>
        <v>28146535.680000003</v>
      </c>
      <c r="CD159" s="27">
        <f t="shared" si="8"/>
        <v>34650732.940000005</v>
      </c>
    </row>
    <row r="160" spans="1:82" x14ac:dyDescent="0.35">
      <c r="A160" s="93">
        <v>20334000</v>
      </c>
      <c r="B160" s="94">
        <v>1</v>
      </c>
      <c r="C160" s="94">
        <v>1</v>
      </c>
      <c r="D160" s="94">
        <v>0</v>
      </c>
      <c r="E160" s="94" t="s">
        <v>0</v>
      </c>
      <c r="F160" s="67" t="s">
        <v>369</v>
      </c>
      <c r="G160" s="67" t="s">
        <v>378</v>
      </c>
      <c r="H160" s="67" t="s">
        <v>378</v>
      </c>
      <c r="I160" s="67" t="s">
        <v>378</v>
      </c>
      <c r="J160" s="67" t="s">
        <v>372</v>
      </c>
      <c r="K160" s="67" t="s">
        <v>1</v>
      </c>
      <c r="L160" s="67" t="s">
        <v>418</v>
      </c>
      <c r="M160" s="67" t="s">
        <v>411</v>
      </c>
      <c r="N160" s="67" t="s">
        <v>412</v>
      </c>
      <c r="O160" s="67" t="s">
        <v>118</v>
      </c>
      <c r="P160" s="67" t="s">
        <v>118</v>
      </c>
      <c r="Q160" s="67" t="s">
        <v>1</v>
      </c>
      <c r="R160" s="4">
        <v>51953590.340000004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51953590.340000004</v>
      </c>
      <c r="AA160" s="95">
        <v>43669</v>
      </c>
      <c r="AB160" s="95">
        <v>52427</v>
      </c>
      <c r="AC160" s="96">
        <v>87100000</v>
      </c>
      <c r="AD160" s="96">
        <v>87100000</v>
      </c>
      <c r="AE160" s="96">
        <v>18.375</v>
      </c>
      <c r="AF160" s="96">
        <v>23.977777777777778</v>
      </c>
      <c r="AG160" s="97">
        <v>6.1876300000000002E-2</v>
      </c>
      <c r="AH160" s="98" t="s">
        <v>415</v>
      </c>
      <c r="AI160" s="99">
        <v>0</v>
      </c>
      <c r="AJ160" s="86">
        <v>18.29</v>
      </c>
      <c r="AK160" s="86">
        <v>23.98</v>
      </c>
      <c r="AL160" s="99">
        <v>5.8392600000000003E-2</v>
      </c>
      <c r="AM160" s="67" t="s">
        <v>1</v>
      </c>
      <c r="AN160" s="67" t="s">
        <v>1</v>
      </c>
      <c r="AO160" s="27">
        <v>1702940.06</v>
      </c>
      <c r="AP160" s="27">
        <v>3214447.89</v>
      </c>
      <c r="AQ160" s="27">
        <v>3033373.19</v>
      </c>
      <c r="AR160" s="27">
        <v>2859987.98</v>
      </c>
      <c r="AS160" s="27">
        <v>2671223.8199999998</v>
      </c>
      <c r="AT160" s="27">
        <v>2490149.12</v>
      </c>
      <c r="AU160" s="27">
        <v>2309074.4300000002</v>
      </c>
      <c r="AV160" s="27">
        <v>2133704.8199999998</v>
      </c>
      <c r="AW160" s="27">
        <v>1946925.04</v>
      </c>
      <c r="AX160" s="27">
        <v>1765850.34</v>
      </c>
      <c r="AY160" s="27">
        <v>1584775.65</v>
      </c>
      <c r="AZ160" s="27">
        <v>1407421.67</v>
      </c>
      <c r="BA160" s="27">
        <v>1222626.26</v>
      </c>
      <c r="BB160" s="27">
        <v>1041551.56</v>
      </c>
      <c r="BC160" s="27">
        <v>860476.87</v>
      </c>
      <c r="BD160" s="27">
        <v>681138.51</v>
      </c>
      <c r="BE160" s="27">
        <v>498327.48</v>
      </c>
      <c r="BF160" s="27">
        <v>317252.78000000003</v>
      </c>
      <c r="BG160" s="27">
        <v>136178.09</v>
      </c>
      <c r="BH160" s="27">
        <v>0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7">
        <v>0</v>
      </c>
      <c r="BO160" s="27">
        <v>0</v>
      </c>
      <c r="BP160" s="27">
        <v>0</v>
      </c>
      <c r="BQ160" s="27">
        <v>0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0</v>
      </c>
      <c r="CB160" s="27">
        <f t="shared" si="6"/>
        <v>4917387.95</v>
      </c>
      <c r="CC160" s="27">
        <f t="shared" si="7"/>
        <v>26960037.609999999</v>
      </c>
      <c r="CD160" s="27">
        <f t="shared" si="8"/>
        <v>31877425.559999999</v>
      </c>
    </row>
    <row r="161" spans="1:82" x14ac:dyDescent="0.35">
      <c r="A161" s="93">
        <v>20339000</v>
      </c>
      <c r="B161" s="94">
        <v>1</v>
      </c>
      <c r="C161" s="94">
        <v>1</v>
      </c>
      <c r="D161" s="94">
        <v>1</v>
      </c>
      <c r="E161" s="94" t="s">
        <v>0</v>
      </c>
      <c r="F161" s="67" t="s">
        <v>369</v>
      </c>
      <c r="G161" s="67" t="s">
        <v>370</v>
      </c>
      <c r="H161" s="67" t="s">
        <v>371</v>
      </c>
      <c r="I161" s="67" t="s">
        <v>339</v>
      </c>
      <c r="J161" s="67" t="s">
        <v>372</v>
      </c>
      <c r="K161" s="67" t="s">
        <v>1</v>
      </c>
      <c r="L161" s="67" t="s">
        <v>373</v>
      </c>
      <c r="M161" s="67" t="s">
        <v>411</v>
      </c>
      <c r="N161" s="67" t="s">
        <v>412</v>
      </c>
      <c r="O161" s="67" t="s">
        <v>123</v>
      </c>
      <c r="P161" s="67" t="s">
        <v>123</v>
      </c>
      <c r="Q161" s="67" t="s">
        <v>1</v>
      </c>
      <c r="R161" s="4">
        <v>17409253.850000001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17409253.850000001</v>
      </c>
      <c r="AA161" s="95">
        <v>43742</v>
      </c>
      <c r="AB161" s="95">
        <v>52793</v>
      </c>
      <c r="AC161" s="96">
        <v>43000000</v>
      </c>
      <c r="AD161" s="96">
        <v>43000000</v>
      </c>
      <c r="AE161" s="96">
        <v>19.375</v>
      </c>
      <c r="AF161" s="96">
        <v>24.780555555555555</v>
      </c>
      <c r="AG161" s="97">
        <v>4.5444999999999999E-2</v>
      </c>
      <c r="AH161" s="98" t="s">
        <v>381</v>
      </c>
      <c r="AI161" s="99">
        <v>0</v>
      </c>
      <c r="AJ161" s="86">
        <v>19.29</v>
      </c>
      <c r="AK161" s="86">
        <v>24.78</v>
      </c>
      <c r="AL161" s="99">
        <v>4.5444999999999999E-2</v>
      </c>
      <c r="AM161" s="67" t="s">
        <v>1</v>
      </c>
      <c r="AN161" s="67" t="s">
        <v>1</v>
      </c>
      <c r="AO161" s="27">
        <v>352443.43</v>
      </c>
      <c r="AP161" s="27">
        <v>726914.85</v>
      </c>
      <c r="AQ161" s="27">
        <v>651264.39</v>
      </c>
      <c r="AR161" s="27">
        <v>653048.67000000004</v>
      </c>
      <c r="AS161" s="27">
        <v>651264.39</v>
      </c>
      <c r="AT161" s="27">
        <v>640499.18999999994</v>
      </c>
      <c r="AU161" s="27">
        <v>597081.56999999995</v>
      </c>
      <c r="AV161" s="27">
        <v>555150.85</v>
      </c>
      <c r="AW161" s="27">
        <v>510246.32</v>
      </c>
      <c r="AX161" s="27">
        <v>466828.7</v>
      </c>
      <c r="AY161" s="27">
        <v>423411.07</v>
      </c>
      <c r="AZ161" s="27">
        <v>381004.53</v>
      </c>
      <c r="BA161" s="27">
        <v>336575.81</v>
      </c>
      <c r="BB161" s="27">
        <v>293158.19</v>
      </c>
      <c r="BC161" s="27">
        <v>249740.56</v>
      </c>
      <c r="BD161" s="27">
        <v>206858.22</v>
      </c>
      <c r="BE161" s="27">
        <v>162905.29999999999</v>
      </c>
      <c r="BF161" s="27">
        <v>119487.67999999999</v>
      </c>
      <c r="BG161" s="27">
        <v>76070.05</v>
      </c>
      <c r="BH161" s="27">
        <v>32711.91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f t="shared" si="6"/>
        <v>1079358.28</v>
      </c>
      <c r="CC161" s="27">
        <f t="shared" si="7"/>
        <v>7007307.3999999994</v>
      </c>
      <c r="CD161" s="27">
        <f t="shared" si="8"/>
        <v>8086665.6799999997</v>
      </c>
    </row>
    <row r="162" spans="1:82" x14ac:dyDescent="0.35">
      <c r="A162" s="93">
        <v>20335000</v>
      </c>
      <c r="B162" s="94">
        <v>1</v>
      </c>
      <c r="C162" s="94">
        <v>1</v>
      </c>
      <c r="D162" s="94">
        <v>1</v>
      </c>
      <c r="E162" s="94" t="s">
        <v>0</v>
      </c>
      <c r="F162" s="67" t="s">
        <v>369</v>
      </c>
      <c r="G162" s="67" t="s">
        <v>370</v>
      </c>
      <c r="H162" s="67" t="s">
        <v>371</v>
      </c>
      <c r="I162" s="67" t="s">
        <v>339</v>
      </c>
      <c r="J162" s="67" t="s">
        <v>372</v>
      </c>
      <c r="K162" s="67" t="s">
        <v>1</v>
      </c>
      <c r="L162" s="67" t="s">
        <v>373</v>
      </c>
      <c r="M162" s="67" t="s">
        <v>411</v>
      </c>
      <c r="N162" s="67" t="s">
        <v>412</v>
      </c>
      <c r="O162" s="67" t="s">
        <v>119</v>
      </c>
      <c r="P162" s="67" t="s">
        <v>119</v>
      </c>
      <c r="Q162" s="67" t="s">
        <v>1</v>
      </c>
      <c r="R162" s="4">
        <v>300000000</v>
      </c>
      <c r="S162" s="4">
        <v>0</v>
      </c>
      <c r="T162" s="4">
        <v>22500000</v>
      </c>
      <c r="U162" s="4">
        <v>6805586.6699999999</v>
      </c>
      <c r="V162" s="4">
        <v>0</v>
      </c>
      <c r="W162" s="4">
        <v>0</v>
      </c>
      <c r="X162" s="4">
        <v>0</v>
      </c>
      <c r="Y162" s="4">
        <v>0</v>
      </c>
      <c r="Z162" s="4">
        <v>277500000</v>
      </c>
      <c r="AA162" s="95">
        <v>43669</v>
      </c>
      <c r="AB162" s="95">
        <v>50875</v>
      </c>
      <c r="AC162" s="96">
        <v>300000000</v>
      </c>
      <c r="AD162" s="96">
        <v>300000000</v>
      </c>
      <c r="AE162" s="96">
        <v>14.125</v>
      </c>
      <c r="AF162" s="96">
        <v>19.727777777777778</v>
      </c>
      <c r="AG162" s="97">
        <v>4.4872000000000002E-2</v>
      </c>
      <c r="AH162" s="98" t="s">
        <v>381</v>
      </c>
      <c r="AI162" s="99">
        <v>0</v>
      </c>
      <c r="AJ162" s="86">
        <v>14.04</v>
      </c>
      <c r="AK162" s="86">
        <v>19.73</v>
      </c>
      <c r="AL162" s="99">
        <v>4.4872000000000002E-2</v>
      </c>
      <c r="AM162" s="67" t="s">
        <v>1</v>
      </c>
      <c r="AN162" s="67" t="s">
        <v>1</v>
      </c>
      <c r="AO162" s="27">
        <v>6329756.5</v>
      </c>
      <c r="AP162" s="27">
        <v>11088058.17</v>
      </c>
      <c r="AQ162" s="27">
        <v>9553996.6699999999</v>
      </c>
      <c r="AR162" s="27">
        <v>9580172</v>
      </c>
      <c r="AS162" s="27">
        <v>9280277.4700000007</v>
      </c>
      <c r="AT162" s="27">
        <v>8256821.9299999997</v>
      </c>
      <c r="AU162" s="27">
        <v>7437907.9299999997</v>
      </c>
      <c r="AV162" s="27">
        <v>6637690.5999999996</v>
      </c>
      <c r="AW162" s="27">
        <v>5800079.9299999997</v>
      </c>
      <c r="AX162" s="27">
        <v>4981165.93</v>
      </c>
      <c r="AY162" s="27">
        <v>4059794.2</v>
      </c>
      <c r="AZ162" s="27">
        <v>3113555.9</v>
      </c>
      <c r="BA162" s="27">
        <v>2148994.87</v>
      </c>
      <c r="BB162" s="27">
        <v>1193595.2</v>
      </c>
      <c r="BC162" s="27">
        <v>238195.53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f t="shared" si="6"/>
        <v>17417814.670000002</v>
      </c>
      <c r="CC162" s="27">
        <f t="shared" si="7"/>
        <v>72282248.160000011</v>
      </c>
      <c r="CD162" s="27">
        <f t="shared" si="8"/>
        <v>89700062.830000013</v>
      </c>
    </row>
    <row r="163" spans="1:82" x14ac:dyDescent="0.35">
      <c r="A163" s="93">
        <v>20340000</v>
      </c>
      <c r="B163" s="94">
        <v>1</v>
      </c>
      <c r="C163" s="94">
        <v>1</v>
      </c>
      <c r="D163" s="94">
        <v>1</v>
      </c>
      <c r="E163" s="94" t="s">
        <v>0</v>
      </c>
      <c r="F163" s="67" t="s">
        <v>369</v>
      </c>
      <c r="G163" s="67" t="s">
        <v>370</v>
      </c>
      <c r="H163" s="67" t="s">
        <v>371</v>
      </c>
      <c r="I163" s="67" t="s">
        <v>339</v>
      </c>
      <c r="J163" s="67" t="s">
        <v>372</v>
      </c>
      <c r="K163" s="67" t="s">
        <v>1</v>
      </c>
      <c r="L163" s="67" t="s">
        <v>373</v>
      </c>
      <c r="M163" s="67" t="s">
        <v>411</v>
      </c>
      <c r="N163" s="67" t="s">
        <v>412</v>
      </c>
      <c r="O163" s="67" t="s">
        <v>124</v>
      </c>
      <c r="P163" s="67" t="s">
        <v>124</v>
      </c>
      <c r="Q163" s="67" t="s">
        <v>1</v>
      </c>
      <c r="R163" s="4">
        <v>5207718.5599999996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0</v>
      </c>
      <c r="Z163" s="4">
        <v>5207718.5599999996</v>
      </c>
      <c r="AA163" s="95">
        <v>43787</v>
      </c>
      <c r="AB163" s="95">
        <v>52855</v>
      </c>
      <c r="AC163" s="96">
        <v>75000000</v>
      </c>
      <c r="AD163" s="96">
        <v>75000000</v>
      </c>
      <c r="AE163" s="96">
        <v>19.541666666666668</v>
      </c>
      <c r="AF163" s="96">
        <v>24.824999999999999</v>
      </c>
      <c r="AG163" s="97">
        <v>5.8218699999999998E-2</v>
      </c>
      <c r="AH163" s="98" t="s">
        <v>415</v>
      </c>
      <c r="AI163" s="99">
        <v>0</v>
      </c>
      <c r="AJ163" s="86">
        <v>19.46</v>
      </c>
      <c r="AK163" s="86">
        <v>24.82</v>
      </c>
      <c r="AL163" s="99">
        <v>5.8218699999999998E-2</v>
      </c>
      <c r="AM163" s="67" t="s">
        <v>1</v>
      </c>
      <c r="AN163" s="67" t="s">
        <v>1</v>
      </c>
      <c r="AO163" s="27">
        <v>154962.31</v>
      </c>
      <c r="AP163" s="27">
        <v>277885.7</v>
      </c>
      <c r="AQ163" s="27">
        <v>248534.59</v>
      </c>
      <c r="AR163" s="27">
        <v>249215.51</v>
      </c>
      <c r="AS163" s="27">
        <v>248534.59</v>
      </c>
      <c r="AT163" s="27">
        <v>240291.92</v>
      </c>
      <c r="AU163" s="27">
        <v>212535.61</v>
      </c>
      <c r="AV163" s="27">
        <v>200010.32</v>
      </c>
      <c r="AW163" s="27">
        <v>186374.07</v>
      </c>
      <c r="AX163" s="27">
        <v>173293.3</v>
      </c>
      <c r="AY163" s="27">
        <v>160212.54</v>
      </c>
      <c r="AZ163" s="27">
        <v>147543.9</v>
      </c>
      <c r="BA163" s="27">
        <v>134051</v>
      </c>
      <c r="BB163" s="27">
        <v>120970.23</v>
      </c>
      <c r="BC163" s="27">
        <v>107889.46</v>
      </c>
      <c r="BD163" s="27">
        <v>93428.94</v>
      </c>
      <c r="BE163" s="27">
        <v>73539.009999999995</v>
      </c>
      <c r="BF163" s="27">
        <v>53917.85</v>
      </c>
      <c r="BG163" s="27">
        <v>34296.699999999997</v>
      </c>
      <c r="BH163" s="27">
        <v>14729.31</v>
      </c>
      <c r="BI163" s="27">
        <v>0</v>
      </c>
      <c r="BJ163" s="27">
        <v>0</v>
      </c>
      <c r="BK163" s="27">
        <v>0</v>
      </c>
      <c r="BL163" s="27">
        <v>0</v>
      </c>
      <c r="BM163" s="27">
        <v>0</v>
      </c>
      <c r="BN163" s="27">
        <v>0</v>
      </c>
      <c r="BO163" s="27">
        <v>0</v>
      </c>
      <c r="BP163" s="27">
        <v>0</v>
      </c>
      <c r="BQ163" s="27">
        <v>0</v>
      </c>
      <c r="BR163" s="27">
        <v>0</v>
      </c>
      <c r="BS163" s="27">
        <v>0</v>
      </c>
      <c r="BT163" s="27">
        <v>0</v>
      </c>
      <c r="BU163" s="27">
        <v>0</v>
      </c>
      <c r="BV163" s="27">
        <v>0</v>
      </c>
      <c r="BW163" s="27">
        <v>0</v>
      </c>
      <c r="BX163" s="27">
        <v>0</v>
      </c>
      <c r="BY163" s="27">
        <v>0</v>
      </c>
      <c r="BZ163" s="27">
        <v>0</v>
      </c>
      <c r="CA163" s="27">
        <v>0</v>
      </c>
      <c r="CB163" s="27">
        <f t="shared" si="6"/>
        <v>432848.01</v>
      </c>
      <c r="CC163" s="27">
        <f t="shared" si="7"/>
        <v>2699368.85</v>
      </c>
      <c r="CD163" s="27">
        <f t="shared" si="8"/>
        <v>3132216.8600000003</v>
      </c>
    </row>
    <row r="164" spans="1:82" x14ac:dyDescent="0.35">
      <c r="A164" s="93">
        <v>20343000</v>
      </c>
      <c r="B164" s="94">
        <v>1</v>
      </c>
      <c r="C164" s="94">
        <v>1</v>
      </c>
      <c r="D164" s="94">
        <v>1</v>
      </c>
      <c r="E164" s="94" t="s">
        <v>0</v>
      </c>
      <c r="F164" s="67" t="s">
        <v>369</v>
      </c>
      <c r="G164" s="67" t="s">
        <v>370</v>
      </c>
      <c r="H164" s="67" t="s">
        <v>371</v>
      </c>
      <c r="I164" s="67" t="s">
        <v>339</v>
      </c>
      <c r="J164" s="67" t="s">
        <v>372</v>
      </c>
      <c r="K164" s="67" t="s">
        <v>1</v>
      </c>
      <c r="L164" s="67" t="s">
        <v>373</v>
      </c>
      <c r="M164" s="67" t="s">
        <v>411</v>
      </c>
      <c r="N164" s="67" t="s">
        <v>412</v>
      </c>
      <c r="O164" s="67" t="s">
        <v>127</v>
      </c>
      <c r="P164" s="67" t="s">
        <v>127</v>
      </c>
      <c r="Q164" s="67" t="s">
        <v>1</v>
      </c>
      <c r="R164" s="4">
        <v>224140869.63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0</v>
      </c>
      <c r="Y164" s="4">
        <v>0</v>
      </c>
      <c r="Z164" s="4">
        <v>224140869.63</v>
      </c>
      <c r="AA164" s="95">
        <v>43987</v>
      </c>
      <c r="AB164" s="95">
        <v>53097</v>
      </c>
      <c r="AC164" s="96">
        <v>250000000</v>
      </c>
      <c r="AD164" s="96">
        <v>250000000</v>
      </c>
      <c r="AE164" s="96">
        <v>20.208333333333332</v>
      </c>
      <c r="AF164" s="96">
        <v>24.944444444444443</v>
      </c>
      <c r="AG164" s="97">
        <v>4.5516000000000001E-2</v>
      </c>
      <c r="AH164" s="98" t="s">
        <v>381</v>
      </c>
      <c r="AI164" s="99">
        <v>0</v>
      </c>
      <c r="AJ164" s="86">
        <v>20.12</v>
      </c>
      <c r="AK164" s="86">
        <v>24.94</v>
      </c>
      <c r="AL164" s="99">
        <v>4.5516000000000001E-2</v>
      </c>
      <c r="AM164" s="67" t="s">
        <v>1</v>
      </c>
      <c r="AN164" s="67" t="s">
        <v>1</v>
      </c>
      <c r="AO164" s="27">
        <v>10343690.210000001</v>
      </c>
      <c r="AP164" s="27">
        <v>10030829.01</v>
      </c>
      <c r="AQ164" s="27">
        <v>8999010.4900000002</v>
      </c>
      <c r="AR164" s="27">
        <v>9023665.3100000005</v>
      </c>
      <c r="AS164" s="27">
        <v>8999010.4900000002</v>
      </c>
      <c r="AT164" s="27">
        <v>7909947.4299999997</v>
      </c>
      <c r="AU164" s="27">
        <v>6722548.4699999997</v>
      </c>
      <c r="AV164" s="27">
        <v>6326370.96</v>
      </c>
      <c r="AW164" s="27">
        <v>5895053.25</v>
      </c>
      <c r="AX164" s="27">
        <v>5481305.6500000004</v>
      </c>
      <c r="AY164" s="27">
        <v>5067558.03</v>
      </c>
      <c r="AZ164" s="27">
        <v>4666846.3099999996</v>
      </c>
      <c r="BA164" s="27">
        <v>4240062.82</v>
      </c>
      <c r="BB164" s="27">
        <v>3826315.21</v>
      </c>
      <c r="BC164" s="27">
        <v>3412567.6</v>
      </c>
      <c r="BD164" s="27">
        <v>3007321.65</v>
      </c>
      <c r="BE164" s="27">
        <v>2585072.38</v>
      </c>
      <c r="BF164" s="27">
        <v>2015744.33</v>
      </c>
      <c r="BG164" s="27">
        <v>1395122.93</v>
      </c>
      <c r="BH164" s="27">
        <v>777052.01</v>
      </c>
      <c r="BI164" s="27">
        <v>153880.1</v>
      </c>
      <c r="BJ164" s="27">
        <v>0</v>
      </c>
      <c r="BK164" s="27">
        <v>0</v>
      </c>
      <c r="BL164" s="27">
        <v>0</v>
      </c>
      <c r="BM164" s="27">
        <v>0</v>
      </c>
      <c r="BN164" s="27">
        <v>0</v>
      </c>
      <c r="BO164" s="27">
        <v>0</v>
      </c>
      <c r="BP164" s="27">
        <v>0</v>
      </c>
      <c r="BQ164" s="27">
        <v>0</v>
      </c>
      <c r="BR164" s="27">
        <v>0</v>
      </c>
      <c r="BS164" s="27">
        <v>0</v>
      </c>
      <c r="BT164" s="27">
        <v>0</v>
      </c>
      <c r="BU164" s="27">
        <v>0</v>
      </c>
      <c r="BV164" s="27">
        <v>0</v>
      </c>
      <c r="BW164" s="27">
        <v>0</v>
      </c>
      <c r="BX164" s="27">
        <v>0</v>
      </c>
      <c r="BY164" s="27">
        <v>0</v>
      </c>
      <c r="BZ164" s="27">
        <v>0</v>
      </c>
      <c r="CA164" s="27">
        <v>0</v>
      </c>
      <c r="CB164" s="27">
        <f t="shared" si="6"/>
        <v>20374519.219999999</v>
      </c>
      <c r="CC164" s="27">
        <f t="shared" si="7"/>
        <v>90504455.420000002</v>
      </c>
      <c r="CD164" s="27">
        <f t="shared" si="8"/>
        <v>110878974.64</v>
      </c>
    </row>
    <row r="165" spans="1:82" x14ac:dyDescent="0.35">
      <c r="A165" s="93">
        <v>20344000</v>
      </c>
      <c r="B165" s="94">
        <v>1</v>
      </c>
      <c r="C165" s="94">
        <v>1</v>
      </c>
      <c r="D165" s="94">
        <v>1</v>
      </c>
      <c r="E165" s="94" t="s">
        <v>0</v>
      </c>
      <c r="F165" s="67" t="s">
        <v>369</v>
      </c>
      <c r="G165" s="67" t="s">
        <v>370</v>
      </c>
      <c r="H165" s="67" t="s">
        <v>371</v>
      </c>
      <c r="I165" s="67" t="s">
        <v>339</v>
      </c>
      <c r="J165" s="67" t="s">
        <v>372</v>
      </c>
      <c r="K165" s="67" t="s">
        <v>1</v>
      </c>
      <c r="L165" s="67" t="s">
        <v>373</v>
      </c>
      <c r="M165" s="67" t="s">
        <v>411</v>
      </c>
      <c r="N165" s="67" t="s">
        <v>412</v>
      </c>
      <c r="O165" s="67" t="s">
        <v>128</v>
      </c>
      <c r="P165" s="67" t="s">
        <v>128</v>
      </c>
      <c r="Q165" s="67" t="s">
        <v>1</v>
      </c>
      <c r="R165" s="4">
        <v>280000000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Z165" s="4">
        <v>280000000</v>
      </c>
      <c r="AA165" s="95">
        <v>43999</v>
      </c>
      <c r="AB165" s="95">
        <v>51271</v>
      </c>
      <c r="AC165" s="96">
        <v>280000000</v>
      </c>
      <c r="AD165" s="96">
        <v>280000000</v>
      </c>
      <c r="AE165" s="96">
        <v>15.208333333333334</v>
      </c>
      <c r="AF165" s="96">
        <v>19.911111111111111</v>
      </c>
      <c r="AG165" s="97">
        <v>4.4935999999999997E-2</v>
      </c>
      <c r="AH165" s="98" t="s">
        <v>381</v>
      </c>
      <c r="AI165" s="99">
        <v>0</v>
      </c>
      <c r="AJ165" s="86">
        <v>15.12</v>
      </c>
      <c r="AK165" s="86">
        <v>19.91</v>
      </c>
      <c r="AL165" s="99">
        <v>4.4935999999999997E-2</v>
      </c>
      <c r="AM165" s="67" t="s">
        <v>1</v>
      </c>
      <c r="AN165" s="67" t="s">
        <v>1</v>
      </c>
      <c r="AO165" s="27">
        <v>12756831.109999999</v>
      </c>
      <c r="AP165" s="27">
        <v>12242363.84</v>
      </c>
      <c r="AQ165" s="27">
        <v>10715738.140000001</v>
      </c>
      <c r="AR165" s="27">
        <v>10745096.32</v>
      </c>
      <c r="AS165" s="27">
        <v>10715738.140000001</v>
      </c>
      <c r="AT165" s="27">
        <v>9372601.0899999999</v>
      </c>
      <c r="AU165" s="27">
        <v>7586644.7400000002</v>
      </c>
      <c r="AV165" s="27">
        <v>6586718.8799999999</v>
      </c>
      <c r="AW165" s="27">
        <v>5802785.3899999997</v>
      </c>
      <c r="AX165" s="27">
        <v>5037375.53</v>
      </c>
      <c r="AY165" s="27">
        <v>4271965.66</v>
      </c>
      <c r="AZ165" s="27">
        <v>3516691.36</v>
      </c>
      <c r="BA165" s="27">
        <v>2741145.93</v>
      </c>
      <c r="BB165" s="27">
        <v>1975736.06</v>
      </c>
      <c r="BC165" s="27">
        <v>1210326.19</v>
      </c>
      <c r="BD165" s="27">
        <v>254437.62</v>
      </c>
      <c r="BE165" s="27">
        <v>0</v>
      </c>
      <c r="BF165" s="27">
        <v>0</v>
      </c>
      <c r="BG165" s="27">
        <v>0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0</v>
      </c>
      <c r="BP165" s="27">
        <v>0</v>
      </c>
      <c r="BQ165" s="27">
        <v>0</v>
      </c>
      <c r="BR165" s="27">
        <v>0</v>
      </c>
      <c r="BS165" s="27">
        <v>0</v>
      </c>
      <c r="BT165" s="27">
        <v>0</v>
      </c>
      <c r="BU165" s="27">
        <v>0</v>
      </c>
      <c r="BV165" s="27">
        <v>0</v>
      </c>
      <c r="BW165" s="27">
        <v>0</v>
      </c>
      <c r="BX165" s="27">
        <v>0</v>
      </c>
      <c r="BY165" s="27">
        <v>0</v>
      </c>
      <c r="BZ165" s="27">
        <v>0</v>
      </c>
      <c r="CA165" s="27">
        <v>0</v>
      </c>
      <c r="CB165" s="27">
        <f t="shared" si="6"/>
        <v>24999194.949999999</v>
      </c>
      <c r="CC165" s="27">
        <f t="shared" si="7"/>
        <v>80533001.050000012</v>
      </c>
      <c r="CD165" s="27">
        <f t="shared" si="8"/>
        <v>105532196.00000001</v>
      </c>
    </row>
    <row r="166" spans="1:82" x14ac:dyDescent="0.35">
      <c r="A166" s="93">
        <v>20342000</v>
      </c>
      <c r="B166" s="94">
        <v>1</v>
      </c>
      <c r="C166" s="94">
        <v>1</v>
      </c>
      <c r="D166" s="94">
        <v>1</v>
      </c>
      <c r="E166" s="94" t="s">
        <v>0</v>
      </c>
      <c r="F166" s="67" t="s">
        <v>369</v>
      </c>
      <c r="G166" s="67" t="s">
        <v>370</v>
      </c>
      <c r="H166" s="67" t="s">
        <v>371</v>
      </c>
      <c r="I166" s="67" t="s">
        <v>339</v>
      </c>
      <c r="J166" s="67" t="s">
        <v>372</v>
      </c>
      <c r="K166" s="67" t="s">
        <v>1</v>
      </c>
      <c r="L166" s="67" t="s">
        <v>373</v>
      </c>
      <c r="M166" s="67" t="s">
        <v>411</v>
      </c>
      <c r="N166" s="67" t="s">
        <v>412</v>
      </c>
      <c r="O166" s="67" t="s">
        <v>126</v>
      </c>
      <c r="P166" s="67" t="s">
        <v>126</v>
      </c>
      <c r="Q166" s="67" t="s">
        <v>1</v>
      </c>
      <c r="R166" s="4">
        <v>90000000</v>
      </c>
      <c r="S166" s="4">
        <v>0</v>
      </c>
      <c r="T166" s="4">
        <v>0</v>
      </c>
      <c r="U166" s="4">
        <v>2070978</v>
      </c>
      <c r="V166" s="4">
        <v>0</v>
      </c>
      <c r="W166" s="4">
        <v>0</v>
      </c>
      <c r="X166" s="4">
        <v>0</v>
      </c>
      <c r="Y166" s="4">
        <v>0</v>
      </c>
      <c r="Z166" s="4">
        <v>90000000</v>
      </c>
      <c r="AA166" s="95">
        <v>43924</v>
      </c>
      <c r="AB166" s="95">
        <v>53250</v>
      </c>
      <c r="AC166" s="96">
        <v>90000000</v>
      </c>
      <c r="AD166" s="96">
        <v>90000000</v>
      </c>
      <c r="AE166" s="96">
        <v>20.625</v>
      </c>
      <c r="AF166" s="96">
        <v>25.533333333333335</v>
      </c>
      <c r="AG166" s="97">
        <v>4.5516000000000001E-2</v>
      </c>
      <c r="AH166" s="98" t="s">
        <v>381</v>
      </c>
      <c r="AI166" s="99">
        <v>0</v>
      </c>
      <c r="AJ166" s="86">
        <v>20.54</v>
      </c>
      <c r="AK166" s="86">
        <v>25.53</v>
      </c>
      <c r="AL166" s="99">
        <v>4.5516000000000001E-2</v>
      </c>
      <c r="AM166" s="67" t="s">
        <v>1</v>
      </c>
      <c r="AN166" s="67" t="s">
        <v>1</v>
      </c>
      <c r="AO166" s="27">
        <v>2082357</v>
      </c>
      <c r="AP166" s="27">
        <v>4101276.0700000003</v>
      </c>
      <c r="AQ166" s="27">
        <v>3893609.32</v>
      </c>
      <c r="AR166" s="27">
        <v>3696183.67</v>
      </c>
      <c r="AS166" s="27">
        <v>3478275.82</v>
      </c>
      <c r="AT166" s="27">
        <v>3270609.07</v>
      </c>
      <c r="AU166" s="27">
        <v>3062942.32</v>
      </c>
      <c r="AV166" s="27">
        <v>2863240.87</v>
      </c>
      <c r="AW166" s="27">
        <v>2647608.8199999998</v>
      </c>
      <c r="AX166" s="27">
        <v>2439942.0699999998</v>
      </c>
      <c r="AY166" s="27">
        <v>2232275.3199999998</v>
      </c>
      <c r="AZ166" s="27">
        <v>2030298.07</v>
      </c>
      <c r="BA166" s="27">
        <v>1816941.82</v>
      </c>
      <c r="BB166" s="27">
        <v>1609275.07</v>
      </c>
      <c r="BC166" s="27">
        <v>1401608.32</v>
      </c>
      <c r="BD166" s="27">
        <v>1197355.27</v>
      </c>
      <c r="BE166" s="27">
        <v>986274.82</v>
      </c>
      <c r="BF166" s="27">
        <v>778608.07</v>
      </c>
      <c r="BG166" s="27">
        <v>570941.31999999995</v>
      </c>
      <c r="BH166" s="27">
        <v>364412.47</v>
      </c>
      <c r="BI166" s="27">
        <v>155607.82</v>
      </c>
      <c r="BJ166" s="27">
        <v>0</v>
      </c>
      <c r="BK166" s="27">
        <v>0</v>
      </c>
      <c r="BL166" s="27">
        <v>0</v>
      </c>
      <c r="BM166" s="27">
        <v>0</v>
      </c>
      <c r="BN166" s="27">
        <v>0</v>
      </c>
      <c r="BO166" s="27">
        <v>0</v>
      </c>
      <c r="BP166" s="27">
        <v>0</v>
      </c>
      <c r="BQ166" s="27">
        <v>0</v>
      </c>
      <c r="BR166" s="27">
        <v>0</v>
      </c>
      <c r="BS166" s="27">
        <v>0</v>
      </c>
      <c r="BT166" s="27">
        <v>0</v>
      </c>
      <c r="BU166" s="27">
        <v>0</v>
      </c>
      <c r="BV166" s="27">
        <v>0</v>
      </c>
      <c r="BW166" s="27">
        <v>0</v>
      </c>
      <c r="BX166" s="27">
        <v>0</v>
      </c>
      <c r="BY166" s="27">
        <v>0</v>
      </c>
      <c r="BZ166" s="27">
        <v>0</v>
      </c>
      <c r="CA166" s="27">
        <v>0</v>
      </c>
      <c r="CB166" s="27">
        <f t="shared" si="6"/>
        <v>6183633.0700000003</v>
      </c>
      <c r="CC166" s="27">
        <f t="shared" si="7"/>
        <v>38496010.330000006</v>
      </c>
      <c r="CD166" s="27">
        <f t="shared" si="8"/>
        <v>44679643.400000006</v>
      </c>
    </row>
    <row r="167" spans="1:82" x14ac:dyDescent="0.35">
      <c r="A167" s="93">
        <v>20348000</v>
      </c>
      <c r="B167" s="94">
        <v>1</v>
      </c>
      <c r="C167" s="94">
        <v>1</v>
      </c>
      <c r="D167" s="94">
        <v>1</v>
      </c>
      <c r="E167" s="94" t="s">
        <v>0</v>
      </c>
      <c r="F167" s="67" t="s">
        <v>369</v>
      </c>
      <c r="G167" s="67" t="s">
        <v>370</v>
      </c>
      <c r="H167" s="67" t="s">
        <v>371</v>
      </c>
      <c r="I167" s="67" t="s">
        <v>339</v>
      </c>
      <c r="J167" s="67" t="s">
        <v>372</v>
      </c>
      <c r="K167" s="67" t="s">
        <v>1</v>
      </c>
      <c r="L167" s="67" t="s">
        <v>373</v>
      </c>
      <c r="M167" s="67" t="s">
        <v>411</v>
      </c>
      <c r="N167" s="67" t="s">
        <v>412</v>
      </c>
      <c r="O167" s="67" t="s">
        <v>132</v>
      </c>
      <c r="P167" s="67" t="s">
        <v>132</v>
      </c>
      <c r="Q167" s="67" t="s">
        <v>1</v>
      </c>
      <c r="R167" s="4">
        <v>200000000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0</v>
      </c>
      <c r="Y167" s="4">
        <v>0</v>
      </c>
      <c r="Z167" s="4">
        <v>200000000</v>
      </c>
      <c r="AA167" s="95">
        <v>44277</v>
      </c>
      <c r="AB167" s="95">
        <v>50844</v>
      </c>
      <c r="AC167" s="96">
        <v>200000000</v>
      </c>
      <c r="AD167" s="96">
        <v>200000000</v>
      </c>
      <c r="AE167" s="96">
        <v>14.041666666666666</v>
      </c>
      <c r="AF167" s="96">
        <v>17.980555555555554</v>
      </c>
      <c r="AG167" s="97">
        <v>4.4896999999999999E-2</v>
      </c>
      <c r="AH167" s="98" t="s">
        <v>381</v>
      </c>
      <c r="AI167" s="99">
        <v>0</v>
      </c>
      <c r="AJ167" s="86">
        <v>13.96</v>
      </c>
      <c r="AK167" s="86">
        <v>17.98</v>
      </c>
      <c r="AL167" s="99">
        <v>4.4896999999999999E-2</v>
      </c>
      <c r="AM167" s="67" t="s">
        <v>1</v>
      </c>
      <c r="AN167" s="67" t="s">
        <v>1</v>
      </c>
      <c r="AO167" s="27">
        <v>4589471.1100000003</v>
      </c>
      <c r="AP167" s="27">
        <v>9104113.8900000006</v>
      </c>
      <c r="AQ167" s="27">
        <v>9104113.8900000006</v>
      </c>
      <c r="AR167" s="27">
        <v>9129056.6699999999</v>
      </c>
      <c r="AS167" s="27">
        <v>8481678.1999999993</v>
      </c>
      <c r="AT167" s="27">
        <v>7654031.4900000002</v>
      </c>
      <c r="AU167" s="27">
        <v>6826384.7699999996</v>
      </c>
      <c r="AV167" s="27">
        <v>6015744.5</v>
      </c>
      <c r="AW167" s="27">
        <v>5171091.34</v>
      </c>
      <c r="AX167" s="27">
        <v>4343444.62</v>
      </c>
      <c r="AY167" s="27">
        <v>3515797.91</v>
      </c>
      <c r="AZ167" s="27">
        <v>2696087.53</v>
      </c>
      <c r="BA167" s="27">
        <v>1860504.47</v>
      </c>
      <c r="BB167" s="27">
        <v>1032857.76</v>
      </c>
      <c r="BC167" s="27">
        <v>205211.04</v>
      </c>
      <c r="BD167" s="27">
        <v>0</v>
      </c>
      <c r="BE167" s="27">
        <v>0</v>
      </c>
      <c r="BF167" s="27">
        <v>0</v>
      </c>
      <c r="BG167" s="27">
        <v>0</v>
      </c>
      <c r="BH167" s="27">
        <v>0</v>
      </c>
      <c r="BI167" s="27">
        <v>0</v>
      </c>
      <c r="BJ167" s="27">
        <v>0</v>
      </c>
      <c r="BK167" s="27">
        <v>0</v>
      </c>
      <c r="BL167" s="27">
        <v>0</v>
      </c>
      <c r="BM167" s="27">
        <v>0</v>
      </c>
      <c r="BN167" s="27">
        <v>0</v>
      </c>
      <c r="BO167" s="27">
        <v>0</v>
      </c>
      <c r="BP167" s="27">
        <v>0</v>
      </c>
      <c r="BQ167" s="27">
        <v>0</v>
      </c>
      <c r="BR167" s="27">
        <v>0</v>
      </c>
      <c r="BS167" s="27">
        <v>0</v>
      </c>
      <c r="BT167" s="27">
        <v>0</v>
      </c>
      <c r="BU167" s="27">
        <v>0</v>
      </c>
      <c r="BV167" s="27">
        <v>0</v>
      </c>
      <c r="BW167" s="27">
        <v>0</v>
      </c>
      <c r="BX167" s="27">
        <v>0</v>
      </c>
      <c r="BY167" s="27">
        <v>0</v>
      </c>
      <c r="BZ167" s="27">
        <v>0</v>
      </c>
      <c r="CA167" s="27">
        <v>0</v>
      </c>
      <c r="CB167" s="27">
        <f t="shared" si="6"/>
        <v>13693585</v>
      </c>
      <c r="CC167" s="27">
        <f t="shared" si="7"/>
        <v>66036004.189999998</v>
      </c>
      <c r="CD167" s="27">
        <f t="shared" si="8"/>
        <v>79729589.189999998</v>
      </c>
    </row>
    <row r="168" spans="1:82" x14ac:dyDescent="0.35">
      <c r="A168" s="93">
        <v>20052001</v>
      </c>
      <c r="B168" s="94">
        <v>1</v>
      </c>
      <c r="C168" s="94">
        <v>1</v>
      </c>
      <c r="D168" s="94">
        <v>1</v>
      </c>
      <c r="E168" s="94" t="s">
        <v>0</v>
      </c>
      <c r="F168" s="67" t="s">
        <v>369</v>
      </c>
      <c r="G168" s="67" t="s">
        <v>370</v>
      </c>
      <c r="H168" s="67" t="s">
        <v>371</v>
      </c>
      <c r="I168" s="67" t="s">
        <v>339</v>
      </c>
      <c r="J168" s="67" t="s">
        <v>372</v>
      </c>
      <c r="K168" s="67" t="s">
        <v>1</v>
      </c>
      <c r="L168" s="67" t="s">
        <v>373</v>
      </c>
      <c r="M168" s="67" t="s">
        <v>411</v>
      </c>
      <c r="N168" s="67" t="s">
        <v>412</v>
      </c>
      <c r="O168" s="67" t="s">
        <v>2</v>
      </c>
      <c r="P168" s="67" t="s">
        <v>2</v>
      </c>
      <c r="Q168" s="67" t="s">
        <v>1</v>
      </c>
      <c r="R168" s="4">
        <v>363438.58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363438.58</v>
      </c>
      <c r="AA168" s="95">
        <v>31426</v>
      </c>
      <c r="AB168" s="95">
        <v>46036</v>
      </c>
      <c r="AC168" s="96">
        <v>13096844.33</v>
      </c>
      <c r="AD168" s="96">
        <v>10903155.66</v>
      </c>
      <c r="AE168" s="96">
        <v>0.87222222222222223</v>
      </c>
      <c r="AF168" s="96">
        <v>40</v>
      </c>
      <c r="AG168" s="97">
        <v>0.02</v>
      </c>
      <c r="AH168" s="98" t="s">
        <v>381</v>
      </c>
      <c r="AI168" s="99">
        <v>0</v>
      </c>
      <c r="AJ168" s="86">
        <v>0.79</v>
      </c>
      <c r="AK168" s="86">
        <v>40</v>
      </c>
      <c r="AL168" s="99">
        <v>0.02</v>
      </c>
      <c r="AM168" s="67" t="s">
        <v>1</v>
      </c>
      <c r="AN168" s="67" t="s">
        <v>1</v>
      </c>
      <c r="AO168" s="27">
        <v>3634.39</v>
      </c>
      <c r="AP168" s="27">
        <v>1817.19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27">
        <v>0</v>
      </c>
      <c r="BE168" s="27">
        <v>0</v>
      </c>
      <c r="BF168" s="27">
        <v>0</v>
      </c>
      <c r="BG168" s="27">
        <v>0</v>
      </c>
      <c r="BH168" s="27">
        <v>0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0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0</v>
      </c>
      <c r="BW168" s="27">
        <v>0</v>
      </c>
      <c r="BX168" s="27">
        <v>0</v>
      </c>
      <c r="BY168" s="27">
        <v>0</v>
      </c>
      <c r="BZ168" s="27">
        <v>0</v>
      </c>
      <c r="CA168" s="27">
        <v>0</v>
      </c>
      <c r="CB168" s="27">
        <f t="shared" si="6"/>
        <v>5451.58</v>
      </c>
      <c r="CC168" s="27">
        <f t="shared" si="7"/>
        <v>0</v>
      </c>
      <c r="CD168" s="27">
        <f t="shared" si="8"/>
        <v>5451.58</v>
      </c>
    </row>
    <row r="169" spans="1:82" x14ac:dyDescent="0.35">
      <c r="A169" s="93">
        <v>20052100</v>
      </c>
      <c r="B169" s="94">
        <v>1</v>
      </c>
      <c r="C169" s="94">
        <v>1</v>
      </c>
      <c r="D169" s="94">
        <v>1</v>
      </c>
      <c r="E169" s="94" t="s">
        <v>0</v>
      </c>
      <c r="F169" s="67" t="s">
        <v>369</v>
      </c>
      <c r="G169" s="67" t="s">
        <v>370</v>
      </c>
      <c r="H169" s="67" t="s">
        <v>371</v>
      </c>
      <c r="I169" s="67" t="s">
        <v>339</v>
      </c>
      <c r="J169" s="67" t="s">
        <v>372</v>
      </c>
      <c r="K169" s="67" t="s">
        <v>1</v>
      </c>
      <c r="L169" s="67" t="s">
        <v>373</v>
      </c>
      <c r="M169" s="67" t="s">
        <v>411</v>
      </c>
      <c r="N169" s="67" t="s">
        <v>412</v>
      </c>
      <c r="O169" s="67" t="s">
        <v>4</v>
      </c>
      <c r="P169" s="67" t="s">
        <v>4</v>
      </c>
      <c r="Q169" s="67" t="s">
        <v>1</v>
      </c>
      <c r="R169" s="4">
        <v>363438.59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363438.59</v>
      </c>
      <c r="AA169" s="95">
        <v>31426</v>
      </c>
      <c r="AB169" s="95">
        <v>46036</v>
      </c>
      <c r="AC169" s="96">
        <v>8177366.7699999996</v>
      </c>
      <c r="AD169" s="96">
        <v>8177366.7699999996</v>
      </c>
      <c r="AE169" s="96">
        <v>0.87222222222222223</v>
      </c>
      <c r="AF169" s="96">
        <v>40</v>
      </c>
      <c r="AG169" s="97">
        <v>0.02</v>
      </c>
      <c r="AH169" s="98" t="s">
        <v>381</v>
      </c>
      <c r="AI169" s="99">
        <v>0</v>
      </c>
      <c r="AJ169" s="86">
        <v>0.79</v>
      </c>
      <c r="AK169" s="86">
        <v>40</v>
      </c>
      <c r="AL169" s="99">
        <v>0.02</v>
      </c>
      <c r="AM169" s="67" t="s">
        <v>1</v>
      </c>
      <c r="AN169" s="67" t="s">
        <v>1</v>
      </c>
      <c r="AO169" s="27">
        <v>3634.39</v>
      </c>
      <c r="AP169" s="27">
        <v>1817.19</v>
      </c>
      <c r="AQ169" s="27">
        <v>0</v>
      </c>
      <c r="AR169" s="27">
        <v>0</v>
      </c>
      <c r="AS169" s="27">
        <v>0</v>
      </c>
      <c r="AT169" s="27">
        <v>0</v>
      </c>
      <c r="AU169" s="27">
        <v>0</v>
      </c>
      <c r="AV169" s="27">
        <v>0</v>
      </c>
      <c r="AW169" s="27">
        <v>0</v>
      </c>
      <c r="AX169" s="27">
        <v>0</v>
      </c>
      <c r="AY169" s="27">
        <v>0</v>
      </c>
      <c r="AZ169" s="27">
        <v>0</v>
      </c>
      <c r="BA169" s="27">
        <v>0</v>
      </c>
      <c r="BB169" s="27">
        <v>0</v>
      </c>
      <c r="BC169" s="27">
        <v>0</v>
      </c>
      <c r="BD169" s="27">
        <v>0</v>
      </c>
      <c r="BE169" s="27">
        <v>0</v>
      </c>
      <c r="BF169" s="27">
        <v>0</v>
      </c>
      <c r="BG169" s="27">
        <v>0</v>
      </c>
      <c r="BH169" s="27">
        <v>0</v>
      </c>
      <c r="BI169" s="27">
        <v>0</v>
      </c>
      <c r="BJ169" s="27">
        <v>0</v>
      </c>
      <c r="BK169" s="27">
        <v>0</v>
      </c>
      <c r="BL169" s="27">
        <v>0</v>
      </c>
      <c r="BM169" s="27">
        <v>0</v>
      </c>
      <c r="BN169" s="27">
        <v>0</v>
      </c>
      <c r="BO169" s="27">
        <v>0</v>
      </c>
      <c r="BP169" s="27">
        <v>0</v>
      </c>
      <c r="BQ169" s="27">
        <v>0</v>
      </c>
      <c r="BR169" s="27">
        <v>0</v>
      </c>
      <c r="BS169" s="27">
        <v>0</v>
      </c>
      <c r="BT169" s="27">
        <v>0</v>
      </c>
      <c r="BU169" s="27">
        <v>0</v>
      </c>
      <c r="BV169" s="27">
        <v>0</v>
      </c>
      <c r="BW169" s="27">
        <v>0</v>
      </c>
      <c r="BX169" s="27">
        <v>0</v>
      </c>
      <c r="BY169" s="27">
        <v>0</v>
      </c>
      <c r="BZ169" s="27">
        <v>0</v>
      </c>
      <c r="CA169" s="27">
        <v>0</v>
      </c>
      <c r="CB169" s="27">
        <f t="shared" si="6"/>
        <v>5451.58</v>
      </c>
      <c r="CC169" s="27">
        <f t="shared" si="7"/>
        <v>0</v>
      </c>
      <c r="CD169" s="27">
        <f t="shared" si="8"/>
        <v>5451.58</v>
      </c>
    </row>
    <row r="170" spans="1:82" x14ac:dyDescent="0.35">
      <c r="A170" s="93">
        <v>20053001</v>
      </c>
      <c r="B170" s="94">
        <v>1</v>
      </c>
      <c r="C170" s="94">
        <v>1</v>
      </c>
      <c r="D170" s="94">
        <v>1</v>
      </c>
      <c r="E170" s="94" t="s">
        <v>0</v>
      </c>
      <c r="F170" s="67" t="s">
        <v>369</v>
      </c>
      <c r="G170" s="67" t="s">
        <v>370</v>
      </c>
      <c r="H170" s="67" t="s">
        <v>371</v>
      </c>
      <c r="I170" s="67" t="s">
        <v>339</v>
      </c>
      <c r="J170" s="67" t="s">
        <v>372</v>
      </c>
      <c r="K170" s="67" t="s">
        <v>1</v>
      </c>
      <c r="L170" s="67" t="s">
        <v>373</v>
      </c>
      <c r="M170" s="67" t="s">
        <v>411</v>
      </c>
      <c r="N170" s="67" t="s">
        <v>412</v>
      </c>
      <c r="O170" s="67" t="s">
        <v>6</v>
      </c>
      <c r="P170" s="67" t="s">
        <v>6</v>
      </c>
      <c r="Q170" s="67" t="s">
        <v>1</v>
      </c>
      <c r="R170" s="4">
        <v>127621.03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127621.03</v>
      </c>
      <c r="AA170" s="95">
        <v>31426</v>
      </c>
      <c r="AB170" s="95">
        <v>46036</v>
      </c>
      <c r="AC170" s="96">
        <v>2361000.79</v>
      </c>
      <c r="AD170" s="96">
        <v>2361000.79</v>
      </c>
      <c r="AE170" s="96">
        <v>0.87222222222222223</v>
      </c>
      <c r="AF170" s="96">
        <v>40</v>
      </c>
      <c r="AG170" s="97">
        <v>0.02</v>
      </c>
      <c r="AH170" s="98" t="s">
        <v>381</v>
      </c>
      <c r="AI170" s="99">
        <v>0</v>
      </c>
      <c r="AJ170" s="86">
        <v>0.79</v>
      </c>
      <c r="AK170" s="86">
        <v>40</v>
      </c>
      <c r="AL170" s="99">
        <v>0.02</v>
      </c>
      <c r="AM170" s="67" t="s">
        <v>1</v>
      </c>
      <c r="AN170" s="67" t="s">
        <v>1</v>
      </c>
      <c r="AO170" s="27">
        <v>1276.21</v>
      </c>
      <c r="AP170" s="27">
        <v>638.1</v>
      </c>
      <c r="AQ170" s="27">
        <v>0</v>
      </c>
      <c r="AR170" s="27">
        <v>0</v>
      </c>
      <c r="AS170" s="27">
        <v>0</v>
      </c>
      <c r="AT170" s="27">
        <v>0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7">
        <v>0</v>
      </c>
      <c r="BA170" s="27">
        <v>0</v>
      </c>
      <c r="BB170" s="27">
        <v>0</v>
      </c>
      <c r="BC170" s="27">
        <v>0</v>
      </c>
      <c r="BD170" s="27">
        <v>0</v>
      </c>
      <c r="BE170" s="27">
        <v>0</v>
      </c>
      <c r="BF170" s="27">
        <v>0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0</v>
      </c>
      <c r="BR170" s="27">
        <v>0</v>
      </c>
      <c r="BS170" s="27">
        <v>0</v>
      </c>
      <c r="BT170" s="27">
        <v>0</v>
      </c>
      <c r="BU170" s="27">
        <v>0</v>
      </c>
      <c r="BV170" s="27">
        <v>0</v>
      </c>
      <c r="BW170" s="27">
        <v>0</v>
      </c>
      <c r="BX170" s="27">
        <v>0</v>
      </c>
      <c r="BY170" s="27">
        <v>0</v>
      </c>
      <c r="BZ170" s="27">
        <v>0</v>
      </c>
      <c r="CA170" s="27">
        <v>0</v>
      </c>
      <c r="CB170" s="27">
        <f t="shared" si="6"/>
        <v>1914.31</v>
      </c>
      <c r="CC170" s="27">
        <f t="shared" si="7"/>
        <v>0</v>
      </c>
      <c r="CD170" s="27">
        <f t="shared" si="8"/>
        <v>1914.31</v>
      </c>
    </row>
    <row r="171" spans="1:82" x14ac:dyDescent="0.35">
      <c r="A171" s="93">
        <v>30054000</v>
      </c>
      <c r="B171" s="94">
        <v>1</v>
      </c>
      <c r="C171" s="94">
        <v>1</v>
      </c>
      <c r="D171" s="94">
        <v>1</v>
      </c>
      <c r="E171" s="94" t="s">
        <v>0</v>
      </c>
      <c r="F171" s="67" t="s">
        <v>369</v>
      </c>
      <c r="G171" s="67" t="s">
        <v>370</v>
      </c>
      <c r="H171" s="67" t="s">
        <v>371</v>
      </c>
      <c r="I171" s="67" t="s">
        <v>339</v>
      </c>
      <c r="J171" s="67" t="s">
        <v>372</v>
      </c>
      <c r="K171" s="67" t="s">
        <v>1</v>
      </c>
      <c r="L171" s="67" t="s">
        <v>373</v>
      </c>
      <c r="M171" s="67" t="s">
        <v>411</v>
      </c>
      <c r="N171" s="67" t="s">
        <v>412</v>
      </c>
      <c r="O171" s="67" t="s">
        <v>319</v>
      </c>
      <c r="P171" s="67" t="s">
        <v>319</v>
      </c>
      <c r="Q171" s="67" t="s">
        <v>1</v>
      </c>
      <c r="R171" s="4">
        <v>2740809.48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2740809.48</v>
      </c>
      <c r="AA171" s="95">
        <v>31757</v>
      </c>
      <c r="AB171" s="95">
        <v>46350</v>
      </c>
      <c r="AC171" s="96">
        <v>13018844.73</v>
      </c>
      <c r="AD171" s="96">
        <v>13018844.73</v>
      </c>
      <c r="AE171" s="96">
        <v>1.7333333333333334</v>
      </c>
      <c r="AF171" s="96">
        <v>39.952777777777776</v>
      </c>
      <c r="AG171" s="97">
        <v>0.02</v>
      </c>
      <c r="AH171" s="98" t="s">
        <v>381</v>
      </c>
      <c r="AI171" s="99">
        <v>0</v>
      </c>
      <c r="AJ171" s="86">
        <v>1.65</v>
      </c>
      <c r="AK171" s="86">
        <v>39.950000000000003</v>
      </c>
      <c r="AL171" s="99">
        <v>0.02</v>
      </c>
      <c r="AM171" s="67" t="s">
        <v>1</v>
      </c>
      <c r="AN171" s="67" t="s">
        <v>1</v>
      </c>
      <c r="AO171" s="27">
        <v>47964.160000000003</v>
      </c>
      <c r="AP171" s="27">
        <v>20556.07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0</v>
      </c>
      <c r="BT171" s="27">
        <v>0</v>
      </c>
      <c r="BU171" s="27">
        <v>0</v>
      </c>
      <c r="BV171" s="27">
        <v>0</v>
      </c>
      <c r="BW171" s="27">
        <v>0</v>
      </c>
      <c r="BX171" s="27">
        <v>0</v>
      </c>
      <c r="BY171" s="27">
        <v>0</v>
      </c>
      <c r="BZ171" s="27">
        <v>0</v>
      </c>
      <c r="CA171" s="27">
        <v>0</v>
      </c>
      <c r="CB171" s="27">
        <f t="shared" si="6"/>
        <v>68520.23000000001</v>
      </c>
      <c r="CC171" s="27">
        <f t="shared" si="7"/>
        <v>0</v>
      </c>
      <c r="CD171" s="27">
        <f t="shared" si="8"/>
        <v>68520.23000000001</v>
      </c>
    </row>
    <row r="172" spans="1:82" x14ac:dyDescent="0.35">
      <c r="A172" s="93">
        <v>30055101</v>
      </c>
      <c r="B172" s="94">
        <v>1</v>
      </c>
      <c r="C172" s="94">
        <v>1</v>
      </c>
      <c r="D172" s="94">
        <v>1</v>
      </c>
      <c r="E172" s="94" t="s">
        <v>0</v>
      </c>
      <c r="F172" s="67" t="s">
        <v>369</v>
      </c>
      <c r="G172" s="67" t="s">
        <v>370</v>
      </c>
      <c r="H172" s="67" t="s">
        <v>371</v>
      </c>
      <c r="I172" s="67" t="s">
        <v>339</v>
      </c>
      <c r="J172" s="67" t="s">
        <v>372</v>
      </c>
      <c r="K172" s="67" t="s">
        <v>1</v>
      </c>
      <c r="L172" s="67" t="s">
        <v>373</v>
      </c>
      <c r="M172" s="67" t="s">
        <v>411</v>
      </c>
      <c r="N172" s="67" t="s">
        <v>412</v>
      </c>
      <c r="O172" s="67" t="s">
        <v>320</v>
      </c>
      <c r="P172" s="67" t="s">
        <v>320</v>
      </c>
      <c r="Q172" s="67" t="s">
        <v>1</v>
      </c>
      <c r="R172" s="4">
        <v>1918089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0</v>
      </c>
      <c r="Y172" s="4">
        <v>0</v>
      </c>
      <c r="Z172" s="4">
        <v>1918089</v>
      </c>
      <c r="AA172" s="95">
        <v>31861</v>
      </c>
      <c r="AB172" s="95">
        <v>46470</v>
      </c>
      <c r="AC172" s="96">
        <v>9110915.9499999993</v>
      </c>
      <c r="AD172" s="96">
        <v>9110915.9499999993</v>
      </c>
      <c r="AE172" s="96">
        <v>2.0666666666666669</v>
      </c>
      <c r="AF172" s="96">
        <v>39.99722222222222</v>
      </c>
      <c r="AG172" s="97">
        <v>0.02</v>
      </c>
      <c r="AH172" s="98" t="s">
        <v>381</v>
      </c>
      <c r="AI172" s="99">
        <v>0</v>
      </c>
      <c r="AJ172" s="86">
        <v>1.98</v>
      </c>
      <c r="AK172" s="86">
        <v>40</v>
      </c>
      <c r="AL172" s="99">
        <v>0.02</v>
      </c>
      <c r="AM172" s="67" t="s">
        <v>1</v>
      </c>
      <c r="AN172" s="67" t="s">
        <v>1</v>
      </c>
      <c r="AO172" s="27">
        <v>19338.59</v>
      </c>
      <c r="AP172" s="27">
        <v>23936.79</v>
      </c>
      <c r="AQ172" s="27">
        <v>4755.8600000000006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f t="shared" si="6"/>
        <v>43275.380000000005</v>
      </c>
      <c r="CC172" s="27">
        <f t="shared" si="7"/>
        <v>4755.8600000000006</v>
      </c>
      <c r="CD172" s="27">
        <f t="shared" si="8"/>
        <v>48031.240000000005</v>
      </c>
    </row>
    <row r="173" spans="1:82" x14ac:dyDescent="0.35">
      <c r="A173" s="93">
        <v>20056000</v>
      </c>
      <c r="B173" s="94">
        <v>1</v>
      </c>
      <c r="C173" s="94">
        <v>1</v>
      </c>
      <c r="D173" s="94">
        <v>1</v>
      </c>
      <c r="E173" s="94" t="s">
        <v>0</v>
      </c>
      <c r="F173" s="67" t="s">
        <v>369</v>
      </c>
      <c r="G173" s="67" t="s">
        <v>370</v>
      </c>
      <c r="H173" s="67" t="s">
        <v>371</v>
      </c>
      <c r="I173" s="67" t="s">
        <v>339</v>
      </c>
      <c r="J173" s="67" t="s">
        <v>372</v>
      </c>
      <c r="K173" s="67" t="s">
        <v>1</v>
      </c>
      <c r="L173" s="67" t="s">
        <v>373</v>
      </c>
      <c r="M173" s="67" t="s">
        <v>411</v>
      </c>
      <c r="N173" s="67" t="s">
        <v>412</v>
      </c>
      <c r="O173" s="67" t="s">
        <v>7</v>
      </c>
      <c r="P173" s="67" t="s">
        <v>7</v>
      </c>
      <c r="Q173" s="67" t="s">
        <v>1</v>
      </c>
      <c r="R173" s="4">
        <v>544413.01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  <c r="Y173" s="4">
        <v>0</v>
      </c>
      <c r="Z173" s="4">
        <v>544413.01</v>
      </c>
      <c r="AA173" s="95">
        <v>32497</v>
      </c>
      <c r="AB173" s="95">
        <v>47107</v>
      </c>
      <c r="AC173" s="96">
        <v>6300000</v>
      </c>
      <c r="AD173" s="96">
        <v>4083098.29</v>
      </c>
      <c r="AE173" s="96">
        <v>3.8055555555555554</v>
      </c>
      <c r="AF173" s="96">
        <v>40</v>
      </c>
      <c r="AG173" s="97">
        <v>0.02</v>
      </c>
      <c r="AH173" s="98" t="s">
        <v>381</v>
      </c>
      <c r="AI173" s="99">
        <v>0</v>
      </c>
      <c r="AJ173" s="86">
        <v>3.72</v>
      </c>
      <c r="AK173" s="86">
        <v>40</v>
      </c>
      <c r="AL173" s="99">
        <v>0.02</v>
      </c>
      <c r="AM173" s="67" t="s">
        <v>1</v>
      </c>
      <c r="AN173" s="67" t="s">
        <v>1</v>
      </c>
      <c r="AO173" s="27">
        <v>10207.74</v>
      </c>
      <c r="AP173" s="27">
        <v>7485.68</v>
      </c>
      <c r="AQ173" s="27">
        <v>4763.6099999999997</v>
      </c>
      <c r="AR173" s="27">
        <v>2041.55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f t="shared" si="6"/>
        <v>17693.419999999998</v>
      </c>
      <c r="CC173" s="27">
        <f t="shared" si="7"/>
        <v>6805.16</v>
      </c>
      <c r="CD173" s="27">
        <f t="shared" si="8"/>
        <v>24498.579999999998</v>
      </c>
    </row>
    <row r="174" spans="1:82" x14ac:dyDescent="0.35">
      <c r="A174" s="93">
        <v>30057100</v>
      </c>
      <c r="B174" s="94">
        <v>1</v>
      </c>
      <c r="C174" s="94">
        <v>1</v>
      </c>
      <c r="D174" s="94">
        <v>1</v>
      </c>
      <c r="E174" s="94" t="s">
        <v>0</v>
      </c>
      <c r="F174" s="67" t="s">
        <v>369</v>
      </c>
      <c r="G174" s="67" t="s">
        <v>370</v>
      </c>
      <c r="H174" s="67" t="s">
        <v>371</v>
      </c>
      <c r="I174" s="67" t="s">
        <v>339</v>
      </c>
      <c r="J174" s="67" t="s">
        <v>372</v>
      </c>
      <c r="K174" s="67" t="s">
        <v>1</v>
      </c>
      <c r="L174" s="67" t="s">
        <v>373</v>
      </c>
      <c r="M174" s="67" t="s">
        <v>411</v>
      </c>
      <c r="N174" s="67" t="s">
        <v>412</v>
      </c>
      <c r="O174" s="67" t="s">
        <v>321</v>
      </c>
      <c r="P174" s="67" t="s">
        <v>321</v>
      </c>
      <c r="Q174" s="67" t="s">
        <v>1</v>
      </c>
      <c r="R174" s="4">
        <v>1458647.56</v>
      </c>
      <c r="S174" s="4">
        <v>0</v>
      </c>
      <c r="T174" s="4">
        <v>0</v>
      </c>
      <c r="U174" s="4">
        <v>0</v>
      </c>
      <c r="V174" s="4">
        <v>0</v>
      </c>
      <c r="W174" s="4">
        <v>0</v>
      </c>
      <c r="X174" s="4">
        <v>0</v>
      </c>
      <c r="Y174" s="4">
        <v>0</v>
      </c>
      <c r="Z174" s="4">
        <v>1458647.56</v>
      </c>
      <c r="AA174" s="95">
        <v>32779</v>
      </c>
      <c r="AB174" s="95">
        <v>47385</v>
      </c>
      <c r="AC174" s="96">
        <v>3889726.81</v>
      </c>
      <c r="AD174" s="96">
        <v>3889726.81</v>
      </c>
      <c r="AE174" s="96">
        <v>4.5666666666666664</v>
      </c>
      <c r="AF174" s="96">
        <v>39.988888888888887</v>
      </c>
      <c r="AG174" s="97">
        <v>0.02</v>
      </c>
      <c r="AH174" s="98" t="s">
        <v>381</v>
      </c>
      <c r="AI174" s="99">
        <v>0</v>
      </c>
      <c r="AJ174" s="86">
        <v>4.4800000000000004</v>
      </c>
      <c r="AK174" s="86">
        <v>39.99</v>
      </c>
      <c r="AL174" s="99">
        <v>0.02</v>
      </c>
      <c r="AM174" s="67" t="s">
        <v>1</v>
      </c>
      <c r="AN174" s="67" t="s">
        <v>1</v>
      </c>
      <c r="AO174" s="27">
        <v>14586.48</v>
      </c>
      <c r="AP174" s="27">
        <v>24310.800000000003</v>
      </c>
      <c r="AQ174" s="27">
        <v>17827.919999999998</v>
      </c>
      <c r="AR174" s="27">
        <v>11345.04</v>
      </c>
      <c r="AS174" s="27">
        <v>4862.16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7">
        <v>0</v>
      </c>
      <c r="BA174" s="27">
        <v>0</v>
      </c>
      <c r="BB174" s="27">
        <v>0</v>
      </c>
      <c r="BC174" s="27">
        <v>0</v>
      </c>
      <c r="BD174" s="27">
        <v>0</v>
      </c>
      <c r="BE174" s="27">
        <v>0</v>
      </c>
      <c r="BF174" s="27">
        <v>0</v>
      </c>
      <c r="BG174" s="27">
        <v>0</v>
      </c>
      <c r="BH174" s="27">
        <v>0</v>
      </c>
      <c r="BI174" s="27">
        <v>0</v>
      </c>
      <c r="BJ174" s="27">
        <v>0</v>
      </c>
      <c r="BK174" s="27">
        <v>0</v>
      </c>
      <c r="BL174" s="27">
        <v>0</v>
      </c>
      <c r="BM174" s="27">
        <v>0</v>
      </c>
      <c r="BN174" s="27">
        <v>0</v>
      </c>
      <c r="BO174" s="27">
        <v>0</v>
      </c>
      <c r="BP174" s="27">
        <v>0</v>
      </c>
      <c r="BQ174" s="27">
        <v>0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0</v>
      </c>
      <c r="BY174" s="27">
        <v>0</v>
      </c>
      <c r="BZ174" s="27">
        <v>0</v>
      </c>
      <c r="CA174" s="27">
        <v>0</v>
      </c>
      <c r="CB174" s="27">
        <f t="shared" si="6"/>
        <v>38897.279999999999</v>
      </c>
      <c r="CC174" s="27">
        <f t="shared" si="7"/>
        <v>34035.119999999995</v>
      </c>
      <c r="CD174" s="27">
        <f t="shared" si="8"/>
        <v>72932.399999999994</v>
      </c>
    </row>
    <row r="175" spans="1:82" x14ac:dyDescent="0.35">
      <c r="A175" s="93">
        <v>30058100</v>
      </c>
      <c r="B175" s="94">
        <v>1</v>
      </c>
      <c r="C175" s="94">
        <v>1</v>
      </c>
      <c r="D175" s="94">
        <v>1</v>
      </c>
      <c r="E175" s="94" t="s">
        <v>0</v>
      </c>
      <c r="F175" s="67" t="s">
        <v>369</v>
      </c>
      <c r="G175" s="67" t="s">
        <v>370</v>
      </c>
      <c r="H175" s="67" t="s">
        <v>371</v>
      </c>
      <c r="I175" s="67" t="s">
        <v>339</v>
      </c>
      <c r="J175" s="67" t="s">
        <v>372</v>
      </c>
      <c r="K175" s="67" t="s">
        <v>1</v>
      </c>
      <c r="L175" s="67" t="s">
        <v>373</v>
      </c>
      <c r="M175" s="67" t="s">
        <v>411</v>
      </c>
      <c r="N175" s="67" t="s">
        <v>412</v>
      </c>
      <c r="O175" s="67" t="s">
        <v>322</v>
      </c>
      <c r="P175" s="67" t="s">
        <v>322</v>
      </c>
      <c r="Q175" s="67" t="s">
        <v>1</v>
      </c>
      <c r="R175" s="4">
        <v>7860386.2199999997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7860386.2199999997</v>
      </c>
      <c r="AA175" s="95">
        <v>32996</v>
      </c>
      <c r="AB175" s="95">
        <v>47609</v>
      </c>
      <c r="AC175" s="96">
        <v>18579094.77</v>
      </c>
      <c r="AD175" s="96">
        <v>18579094.77</v>
      </c>
      <c r="AE175" s="96">
        <v>5.1833333333333336</v>
      </c>
      <c r="AF175" s="96">
        <v>40.008333333333333</v>
      </c>
      <c r="AG175" s="97">
        <v>0.02</v>
      </c>
      <c r="AH175" s="98" t="s">
        <v>381</v>
      </c>
      <c r="AI175" s="99">
        <v>0</v>
      </c>
      <c r="AJ175" s="86">
        <v>5.0999999999999996</v>
      </c>
      <c r="AK175" s="86">
        <v>40.01</v>
      </c>
      <c r="AL175" s="99">
        <v>0.02</v>
      </c>
      <c r="AM175" s="67" t="s">
        <v>1</v>
      </c>
      <c r="AN175" s="67" t="s">
        <v>1</v>
      </c>
      <c r="AO175" s="27">
        <v>150061.91999999998</v>
      </c>
      <c r="AP175" s="27">
        <v>121478.7</v>
      </c>
      <c r="AQ175" s="27">
        <v>92895.47</v>
      </c>
      <c r="AR175" s="27">
        <v>64312.25</v>
      </c>
      <c r="AS175" s="27">
        <v>35729.03</v>
      </c>
      <c r="AT175" s="27">
        <v>7145.81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f t="shared" si="6"/>
        <v>271540.62</v>
      </c>
      <c r="CC175" s="27">
        <f t="shared" si="7"/>
        <v>200082.56</v>
      </c>
      <c r="CD175" s="27">
        <f t="shared" si="8"/>
        <v>471623.18</v>
      </c>
    </row>
    <row r="176" spans="1:82" x14ac:dyDescent="0.35">
      <c r="A176" s="93">
        <v>30059101</v>
      </c>
      <c r="B176" s="94">
        <v>1</v>
      </c>
      <c r="C176" s="94">
        <v>1</v>
      </c>
      <c r="D176" s="94">
        <v>1</v>
      </c>
      <c r="E176" s="94" t="s">
        <v>0</v>
      </c>
      <c r="F176" s="67" t="s">
        <v>369</v>
      </c>
      <c r="G176" s="67" t="s">
        <v>370</v>
      </c>
      <c r="H176" s="67" t="s">
        <v>371</v>
      </c>
      <c r="I176" s="67" t="s">
        <v>339</v>
      </c>
      <c r="J176" s="67" t="s">
        <v>372</v>
      </c>
      <c r="K176" s="67" t="s">
        <v>1</v>
      </c>
      <c r="L176" s="67" t="s">
        <v>373</v>
      </c>
      <c r="M176" s="67" t="s">
        <v>411</v>
      </c>
      <c r="N176" s="67" t="s">
        <v>412</v>
      </c>
      <c r="O176" s="67" t="s">
        <v>324</v>
      </c>
      <c r="P176" s="67" t="s">
        <v>324</v>
      </c>
      <c r="Q176" s="67" t="s">
        <v>1</v>
      </c>
      <c r="R176" s="4">
        <v>6860568.9900000002</v>
      </c>
      <c r="S176" s="4">
        <v>0</v>
      </c>
      <c r="T176" s="4">
        <v>571704.27</v>
      </c>
      <c r="U176" s="4">
        <v>68605.69</v>
      </c>
      <c r="V176" s="4">
        <v>0</v>
      </c>
      <c r="W176" s="4">
        <v>0</v>
      </c>
      <c r="X176" s="4">
        <v>0</v>
      </c>
      <c r="Y176" s="4">
        <v>0</v>
      </c>
      <c r="Z176" s="4">
        <v>6288864.7199999997</v>
      </c>
      <c r="AA176" s="95">
        <v>33176</v>
      </c>
      <c r="AB176" s="95">
        <v>47780</v>
      </c>
      <c r="AC176" s="96">
        <v>15436133.039999999</v>
      </c>
      <c r="AD176" s="96">
        <v>15436133.039999999</v>
      </c>
      <c r="AE176" s="96">
        <v>5.65</v>
      </c>
      <c r="AF176" s="96">
        <v>39.983333333333334</v>
      </c>
      <c r="AG176" s="97">
        <v>0.02</v>
      </c>
      <c r="AH176" s="98" t="s">
        <v>381</v>
      </c>
      <c r="AI176" s="99">
        <v>0</v>
      </c>
      <c r="AJ176" s="86">
        <v>5.57</v>
      </c>
      <c r="AK176" s="86">
        <v>39.979999999999997</v>
      </c>
      <c r="AL176" s="99">
        <v>0.02</v>
      </c>
      <c r="AM176" s="67" t="s">
        <v>1</v>
      </c>
      <c r="AN176" s="67" t="s">
        <v>1</v>
      </c>
      <c r="AO176" s="27">
        <v>62888.65</v>
      </c>
      <c r="AP176" s="27">
        <v>108626.16</v>
      </c>
      <c r="AQ176" s="27">
        <v>85758</v>
      </c>
      <c r="AR176" s="27">
        <v>62889.82</v>
      </c>
      <c r="AS176" s="27">
        <v>40021.660000000003</v>
      </c>
      <c r="AT176" s="27">
        <v>17153.48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0</v>
      </c>
      <c r="BP176" s="27">
        <v>0</v>
      </c>
      <c r="BQ176" s="27">
        <v>0</v>
      </c>
      <c r="BR176" s="27">
        <v>0</v>
      </c>
      <c r="BS176" s="27">
        <v>0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f t="shared" si="6"/>
        <v>171514.81</v>
      </c>
      <c r="CC176" s="27">
        <f t="shared" si="7"/>
        <v>205822.96000000002</v>
      </c>
      <c r="CD176" s="27">
        <f t="shared" si="8"/>
        <v>377337.77</v>
      </c>
    </row>
    <row r="177" spans="1:82" x14ac:dyDescent="0.35">
      <c r="A177" s="93">
        <v>30060101</v>
      </c>
      <c r="B177" s="94">
        <v>1</v>
      </c>
      <c r="C177" s="94">
        <v>1</v>
      </c>
      <c r="D177" s="94">
        <v>1</v>
      </c>
      <c r="E177" s="94" t="s">
        <v>0</v>
      </c>
      <c r="F177" s="67" t="s">
        <v>369</v>
      </c>
      <c r="G177" s="67" t="s">
        <v>370</v>
      </c>
      <c r="H177" s="67" t="s">
        <v>371</v>
      </c>
      <c r="I177" s="67" t="s">
        <v>339</v>
      </c>
      <c r="J177" s="67" t="s">
        <v>372</v>
      </c>
      <c r="K177" s="67" t="s">
        <v>1</v>
      </c>
      <c r="L177" s="67" t="s">
        <v>373</v>
      </c>
      <c r="M177" s="67" t="s">
        <v>411</v>
      </c>
      <c r="N177" s="67" t="s">
        <v>412</v>
      </c>
      <c r="O177" s="67" t="s">
        <v>326</v>
      </c>
      <c r="P177" s="67" t="s">
        <v>326</v>
      </c>
      <c r="Q177" s="67" t="s">
        <v>1</v>
      </c>
      <c r="R177" s="4">
        <v>2435168.6</v>
      </c>
      <c r="S177" s="4">
        <v>0</v>
      </c>
      <c r="T177" s="4">
        <v>0</v>
      </c>
      <c r="U177" s="4">
        <v>0</v>
      </c>
      <c r="V177" s="4">
        <v>0</v>
      </c>
      <c r="W177" s="4">
        <v>0</v>
      </c>
      <c r="X177" s="4">
        <v>0</v>
      </c>
      <c r="Y177" s="4">
        <v>0</v>
      </c>
      <c r="Z177" s="4">
        <v>2435168.6</v>
      </c>
      <c r="AA177" s="95">
        <v>33284</v>
      </c>
      <c r="AB177" s="95">
        <v>47894</v>
      </c>
      <c r="AC177" s="96">
        <v>5479129.4000000004</v>
      </c>
      <c r="AD177" s="96">
        <v>5479129.4000000004</v>
      </c>
      <c r="AE177" s="96">
        <v>5.958333333333333</v>
      </c>
      <c r="AF177" s="96">
        <v>40</v>
      </c>
      <c r="AG177" s="97">
        <v>0.02</v>
      </c>
      <c r="AH177" s="98" t="s">
        <v>381</v>
      </c>
      <c r="AI177" s="99">
        <v>0</v>
      </c>
      <c r="AJ177" s="86">
        <v>5.88</v>
      </c>
      <c r="AK177" s="86">
        <v>40</v>
      </c>
      <c r="AL177" s="99">
        <v>0.02</v>
      </c>
      <c r="AM177" s="67" t="s">
        <v>1</v>
      </c>
      <c r="AN177" s="67" t="s">
        <v>1</v>
      </c>
      <c r="AO177" s="27">
        <v>24351.69</v>
      </c>
      <c r="AP177" s="27">
        <v>42615.45</v>
      </c>
      <c r="AQ177" s="27">
        <v>34498.22</v>
      </c>
      <c r="AR177" s="27">
        <v>26380.99</v>
      </c>
      <c r="AS177" s="27">
        <v>18263.77</v>
      </c>
      <c r="AT177" s="27">
        <v>10146.530000000001</v>
      </c>
      <c r="AU177" s="27">
        <v>2029.31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0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f t="shared" si="6"/>
        <v>66967.14</v>
      </c>
      <c r="CC177" s="27">
        <f t="shared" si="7"/>
        <v>91318.82</v>
      </c>
      <c r="CD177" s="27">
        <f t="shared" si="8"/>
        <v>158285.96000000002</v>
      </c>
    </row>
    <row r="178" spans="1:82" x14ac:dyDescent="0.35">
      <c r="A178" s="93">
        <v>30060102</v>
      </c>
      <c r="B178" s="94">
        <v>1</v>
      </c>
      <c r="C178" s="94">
        <v>1</v>
      </c>
      <c r="D178" s="94">
        <v>1</v>
      </c>
      <c r="E178" s="94" t="s">
        <v>0</v>
      </c>
      <c r="F178" s="67" t="s">
        <v>369</v>
      </c>
      <c r="G178" s="67" t="s">
        <v>370</v>
      </c>
      <c r="H178" s="67" t="s">
        <v>371</v>
      </c>
      <c r="I178" s="67" t="s">
        <v>339</v>
      </c>
      <c r="J178" s="67" t="s">
        <v>372</v>
      </c>
      <c r="K178" s="67" t="s">
        <v>1</v>
      </c>
      <c r="L178" s="67" t="s">
        <v>373</v>
      </c>
      <c r="M178" s="67" t="s">
        <v>411</v>
      </c>
      <c r="N178" s="67" t="s">
        <v>412</v>
      </c>
      <c r="O178" s="67" t="s">
        <v>327</v>
      </c>
      <c r="P178" s="67" t="s">
        <v>327</v>
      </c>
      <c r="Q178" s="67" t="s">
        <v>1</v>
      </c>
      <c r="R178" s="4">
        <v>4136730.82</v>
      </c>
      <c r="S178" s="4">
        <v>0</v>
      </c>
      <c r="T178" s="4">
        <v>0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  <c r="Z178" s="4">
        <v>4136730.82</v>
      </c>
      <c r="AA178" s="95">
        <v>33284</v>
      </c>
      <c r="AB178" s="95">
        <v>47894</v>
      </c>
      <c r="AC178" s="96">
        <v>9307644.1400000006</v>
      </c>
      <c r="AD178" s="96">
        <v>9307644.1400000006</v>
      </c>
      <c r="AE178" s="96">
        <v>5.958333333333333</v>
      </c>
      <c r="AF178" s="96">
        <v>40</v>
      </c>
      <c r="AG178" s="97">
        <v>0.02</v>
      </c>
      <c r="AH178" s="98" t="s">
        <v>381</v>
      </c>
      <c r="AI178" s="99">
        <v>0</v>
      </c>
      <c r="AJ178" s="86">
        <v>5.88</v>
      </c>
      <c r="AK178" s="86">
        <v>40</v>
      </c>
      <c r="AL178" s="99">
        <v>0.02</v>
      </c>
      <c r="AM178" s="67" t="s">
        <v>1</v>
      </c>
      <c r="AN178" s="67" t="s">
        <v>1</v>
      </c>
      <c r="AO178" s="27">
        <v>41597.129999999997</v>
      </c>
      <c r="AP178" s="27">
        <v>73426.97</v>
      </c>
      <c r="AQ178" s="27">
        <v>59446.36</v>
      </c>
      <c r="AR178" s="27">
        <v>45580.639999999999</v>
      </c>
      <c r="AS178" s="27">
        <v>31485.119999999999</v>
      </c>
      <c r="AT178" s="27">
        <v>17504.5</v>
      </c>
      <c r="AU178" s="27">
        <v>3523.88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0</v>
      </c>
      <c r="BE178" s="27">
        <v>0</v>
      </c>
      <c r="BF178" s="27">
        <v>0</v>
      </c>
      <c r="BG178" s="27">
        <v>0</v>
      </c>
      <c r="BH178" s="27">
        <v>0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0</v>
      </c>
      <c r="BQ178" s="27">
        <v>0</v>
      </c>
      <c r="BR178" s="27">
        <v>0</v>
      </c>
      <c r="BS178" s="27">
        <v>0</v>
      </c>
      <c r="BT178" s="27">
        <v>0</v>
      </c>
      <c r="BU178" s="27">
        <v>0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f t="shared" si="6"/>
        <v>115024.1</v>
      </c>
      <c r="CC178" s="27">
        <f t="shared" si="7"/>
        <v>157540.5</v>
      </c>
      <c r="CD178" s="27">
        <f t="shared" si="8"/>
        <v>272564.59999999998</v>
      </c>
    </row>
    <row r="179" spans="1:82" x14ac:dyDescent="0.35">
      <c r="A179" s="93">
        <v>20061001</v>
      </c>
      <c r="B179" s="94">
        <v>1</v>
      </c>
      <c r="C179" s="94">
        <v>1</v>
      </c>
      <c r="D179" s="94">
        <v>1</v>
      </c>
      <c r="E179" s="94" t="s">
        <v>0</v>
      </c>
      <c r="F179" s="67" t="s">
        <v>369</v>
      </c>
      <c r="G179" s="67" t="s">
        <v>370</v>
      </c>
      <c r="H179" s="67" t="s">
        <v>371</v>
      </c>
      <c r="I179" s="67" t="s">
        <v>339</v>
      </c>
      <c r="J179" s="67" t="s">
        <v>372</v>
      </c>
      <c r="K179" s="67" t="s">
        <v>1</v>
      </c>
      <c r="L179" s="67" t="s">
        <v>373</v>
      </c>
      <c r="M179" s="67" t="s">
        <v>411</v>
      </c>
      <c r="N179" s="67" t="s">
        <v>412</v>
      </c>
      <c r="O179" s="67" t="s">
        <v>36</v>
      </c>
      <c r="P179" s="67" t="s">
        <v>36</v>
      </c>
      <c r="Q179" s="67" t="s">
        <v>1</v>
      </c>
      <c r="R179" s="4">
        <v>3305200.6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3305200.6</v>
      </c>
      <c r="AA179" s="95">
        <v>33408</v>
      </c>
      <c r="AB179" s="95">
        <v>48035</v>
      </c>
      <c r="AC179" s="96">
        <v>12203816.9</v>
      </c>
      <c r="AD179" s="96">
        <v>12203816.9</v>
      </c>
      <c r="AE179" s="96">
        <v>6.35</v>
      </c>
      <c r="AF179" s="96">
        <v>40.047222222222224</v>
      </c>
      <c r="AG179" s="97">
        <v>0.02</v>
      </c>
      <c r="AH179" s="98" t="s">
        <v>381</v>
      </c>
      <c r="AI179" s="99">
        <v>0</v>
      </c>
      <c r="AJ179" s="86">
        <v>6.27</v>
      </c>
      <c r="AK179" s="86">
        <v>40.049999999999997</v>
      </c>
      <c r="AL179" s="99">
        <v>0.02</v>
      </c>
      <c r="AM179" s="67" t="s">
        <v>1</v>
      </c>
      <c r="AN179" s="67" t="s">
        <v>1</v>
      </c>
      <c r="AO179" s="27">
        <v>33052.01</v>
      </c>
      <c r="AP179" s="27">
        <v>58476.62</v>
      </c>
      <c r="AQ179" s="27">
        <v>48306.78</v>
      </c>
      <c r="AR179" s="27">
        <v>38136.94</v>
      </c>
      <c r="AS179" s="27">
        <v>27967.08</v>
      </c>
      <c r="AT179" s="27">
        <v>17797.240000000002</v>
      </c>
      <c r="AU179" s="27">
        <v>7627.39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f t="shared" si="6"/>
        <v>91528.63</v>
      </c>
      <c r="CC179" s="27">
        <f t="shared" si="7"/>
        <v>139835.43000000002</v>
      </c>
      <c r="CD179" s="27">
        <f t="shared" si="8"/>
        <v>231364.06000000003</v>
      </c>
    </row>
    <row r="180" spans="1:82" x14ac:dyDescent="0.35">
      <c r="A180" s="93">
        <v>30063000</v>
      </c>
      <c r="B180" s="94">
        <v>1</v>
      </c>
      <c r="C180" s="94">
        <v>1</v>
      </c>
      <c r="D180" s="94">
        <v>1</v>
      </c>
      <c r="E180" s="94" t="s">
        <v>0</v>
      </c>
      <c r="F180" s="67" t="s">
        <v>369</v>
      </c>
      <c r="G180" s="67" t="s">
        <v>370</v>
      </c>
      <c r="H180" s="67" t="s">
        <v>371</v>
      </c>
      <c r="I180" s="67" t="s">
        <v>339</v>
      </c>
      <c r="J180" s="67" t="s">
        <v>372</v>
      </c>
      <c r="K180" s="67" t="s">
        <v>1</v>
      </c>
      <c r="L180" s="67" t="s">
        <v>373</v>
      </c>
      <c r="M180" s="67" t="s">
        <v>411</v>
      </c>
      <c r="N180" s="67" t="s">
        <v>412</v>
      </c>
      <c r="O180" s="67" t="s">
        <v>328</v>
      </c>
      <c r="P180" s="67" t="s">
        <v>328</v>
      </c>
      <c r="Q180" s="67" t="s">
        <v>1</v>
      </c>
      <c r="R180" s="4">
        <v>587628.11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  <c r="Y180" s="4">
        <v>0</v>
      </c>
      <c r="Z180" s="4">
        <v>587628.11</v>
      </c>
      <c r="AA180" s="95">
        <v>34361</v>
      </c>
      <c r="AB180" s="95">
        <v>48971</v>
      </c>
      <c r="AC180" s="96">
        <v>1077318.3500000001</v>
      </c>
      <c r="AD180" s="96">
        <v>1077318.3500000001</v>
      </c>
      <c r="AE180" s="96">
        <v>8.9083333333333332</v>
      </c>
      <c r="AF180" s="96">
        <v>40</v>
      </c>
      <c r="AG180" s="97">
        <v>0.02</v>
      </c>
      <c r="AH180" s="98" t="s">
        <v>381</v>
      </c>
      <c r="AI180" s="99">
        <v>0</v>
      </c>
      <c r="AJ180" s="86">
        <v>8.82</v>
      </c>
      <c r="AK180" s="86">
        <v>40</v>
      </c>
      <c r="AL180" s="99">
        <v>0.02</v>
      </c>
      <c r="AM180" s="67" t="s">
        <v>1</v>
      </c>
      <c r="AN180" s="67" t="s">
        <v>1</v>
      </c>
      <c r="AO180" s="27">
        <v>5827.98</v>
      </c>
      <c r="AP180" s="27">
        <v>10775.869999999999</v>
      </c>
      <c r="AQ180" s="27">
        <v>9470.0300000000007</v>
      </c>
      <c r="AR180" s="27">
        <v>8185.65</v>
      </c>
      <c r="AS180" s="27">
        <v>6858.35</v>
      </c>
      <c r="AT180" s="27">
        <v>5552.51</v>
      </c>
      <c r="AU180" s="27">
        <v>4246.66</v>
      </c>
      <c r="AV180" s="27">
        <v>2947.98</v>
      </c>
      <c r="AW180" s="27">
        <v>1634.98</v>
      </c>
      <c r="AX180" s="27">
        <v>329.14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f t="shared" si="6"/>
        <v>16603.849999999999</v>
      </c>
      <c r="CC180" s="27">
        <f t="shared" si="7"/>
        <v>39225.300000000003</v>
      </c>
      <c r="CD180" s="27">
        <f t="shared" si="8"/>
        <v>55829.15</v>
      </c>
    </row>
    <row r="181" spans="1:82" x14ac:dyDescent="0.35">
      <c r="A181" s="93">
        <v>30064100</v>
      </c>
      <c r="B181" s="94">
        <v>1</v>
      </c>
      <c r="C181" s="94">
        <v>1</v>
      </c>
      <c r="D181" s="94">
        <v>1</v>
      </c>
      <c r="E181" s="94" t="s">
        <v>0</v>
      </c>
      <c r="F181" s="67" t="s">
        <v>369</v>
      </c>
      <c r="G181" s="67" t="s">
        <v>370</v>
      </c>
      <c r="H181" s="67" t="s">
        <v>371</v>
      </c>
      <c r="I181" s="67" t="s">
        <v>339</v>
      </c>
      <c r="J181" s="67" t="s">
        <v>372</v>
      </c>
      <c r="K181" s="67" t="s">
        <v>1</v>
      </c>
      <c r="L181" s="67" t="s">
        <v>373</v>
      </c>
      <c r="M181" s="67" t="s">
        <v>411</v>
      </c>
      <c r="N181" s="67" t="s">
        <v>412</v>
      </c>
      <c r="O181" s="67" t="s">
        <v>329</v>
      </c>
      <c r="P181" s="67" t="s">
        <v>329</v>
      </c>
      <c r="Q181" s="67" t="s">
        <v>1</v>
      </c>
      <c r="R181" s="4">
        <v>1026929.84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1026929.84</v>
      </c>
      <c r="AA181" s="95">
        <v>34361</v>
      </c>
      <c r="AB181" s="95">
        <v>48971</v>
      </c>
      <c r="AC181" s="96">
        <v>1882704.59</v>
      </c>
      <c r="AD181" s="96">
        <v>1882704.59</v>
      </c>
      <c r="AE181" s="96">
        <v>8.9083333333333332</v>
      </c>
      <c r="AF181" s="96">
        <v>40</v>
      </c>
      <c r="AG181" s="97">
        <v>0.02</v>
      </c>
      <c r="AH181" s="98" t="s">
        <v>381</v>
      </c>
      <c r="AI181" s="99">
        <v>0</v>
      </c>
      <c r="AJ181" s="86">
        <v>8.82</v>
      </c>
      <c r="AK181" s="86">
        <v>40</v>
      </c>
      <c r="AL181" s="99">
        <v>0.02</v>
      </c>
      <c r="AM181" s="67" t="s">
        <v>1</v>
      </c>
      <c r="AN181" s="67" t="s">
        <v>1</v>
      </c>
      <c r="AO181" s="27">
        <v>10184.89</v>
      </c>
      <c r="AP181" s="27">
        <v>18831.739999999998</v>
      </c>
      <c r="AQ181" s="27">
        <v>16549.669999999998</v>
      </c>
      <c r="AR181" s="27">
        <v>14305.12</v>
      </c>
      <c r="AS181" s="27">
        <v>11985.53</v>
      </c>
      <c r="AT181" s="27">
        <v>9703.4699999999993</v>
      </c>
      <c r="AU181" s="27">
        <v>7421.41</v>
      </c>
      <c r="AV181" s="27">
        <v>5151.8500000000004</v>
      </c>
      <c r="AW181" s="27">
        <v>2857.28</v>
      </c>
      <c r="AX181" s="27">
        <v>575.21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0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f t="shared" si="6"/>
        <v>29016.629999999997</v>
      </c>
      <c r="CC181" s="27">
        <f t="shared" si="7"/>
        <v>68549.540000000008</v>
      </c>
      <c r="CD181" s="27">
        <f t="shared" si="8"/>
        <v>97566.170000000013</v>
      </c>
    </row>
    <row r="182" spans="1:82" x14ac:dyDescent="0.35">
      <c r="A182" s="93">
        <v>30065100</v>
      </c>
      <c r="B182" s="94">
        <v>1</v>
      </c>
      <c r="C182" s="94">
        <v>1</v>
      </c>
      <c r="D182" s="94">
        <v>1</v>
      </c>
      <c r="E182" s="94" t="s">
        <v>0</v>
      </c>
      <c r="F182" s="67" t="s">
        <v>369</v>
      </c>
      <c r="G182" s="67" t="s">
        <v>370</v>
      </c>
      <c r="H182" s="67" t="s">
        <v>371</v>
      </c>
      <c r="I182" s="67" t="s">
        <v>339</v>
      </c>
      <c r="J182" s="67" t="s">
        <v>372</v>
      </c>
      <c r="K182" s="67" t="s">
        <v>1</v>
      </c>
      <c r="L182" s="67" t="s">
        <v>373</v>
      </c>
      <c r="M182" s="67" t="s">
        <v>411</v>
      </c>
      <c r="N182" s="67" t="s">
        <v>412</v>
      </c>
      <c r="O182" s="67" t="s">
        <v>330</v>
      </c>
      <c r="P182" s="67" t="s">
        <v>330</v>
      </c>
      <c r="Q182" s="67" t="s">
        <v>1</v>
      </c>
      <c r="R182" s="4">
        <v>4515277.55</v>
      </c>
      <c r="S182" s="4">
        <v>0</v>
      </c>
      <c r="T182" s="4">
        <v>237646.19</v>
      </c>
      <c r="U182" s="4">
        <v>44959.3</v>
      </c>
      <c r="V182" s="4">
        <v>0</v>
      </c>
      <c r="W182" s="4">
        <v>0</v>
      </c>
      <c r="X182" s="4">
        <v>0</v>
      </c>
      <c r="Y182" s="4">
        <v>0</v>
      </c>
      <c r="Z182" s="4">
        <v>4277631.3600000003</v>
      </c>
      <c r="AA182" s="95">
        <v>34433</v>
      </c>
      <c r="AB182" s="95">
        <v>49043</v>
      </c>
      <c r="AC182" s="96">
        <v>8079970.4000000004</v>
      </c>
      <c r="AD182" s="96">
        <v>8079970.4000000004</v>
      </c>
      <c r="AE182" s="96">
        <v>9.1083333333333325</v>
      </c>
      <c r="AF182" s="96">
        <v>40</v>
      </c>
      <c r="AG182" s="97">
        <v>0.02</v>
      </c>
      <c r="AH182" s="98" t="s">
        <v>381</v>
      </c>
      <c r="AI182" s="99">
        <v>0</v>
      </c>
      <c r="AJ182" s="86">
        <v>9.0299999999999994</v>
      </c>
      <c r="AK182" s="86">
        <v>40</v>
      </c>
      <c r="AL182" s="99">
        <v>0.02</v>
      </c>
      <c r="AM182" s="67" t="s">
        <v>1</v>
      </c>
      <c r="AN182" s="67" t="s">
        <v>1</v>
      </c>
      <c r="AO182" s="27">
        <v>42893.51</v>
      </c>
      <c r="AP182" s="27">
        <v>78416.73</v>
      </c>
      <c r="AQ182" s="27">
        <v>68910.89</v>
      </c>
      <c r="AR182" s="27">
        <v>59574.32</v>
      </c>
      <c r="AS182" s="27">
        <v>49899.19</v>
      </c>
      <c r="AT182" s="27">
        <v>40393.339999999997</v>
      </c>
      <c r="AU182" s="27">
        <v>30887.5</v>
      </c>
      <c r="AV182" s="27">
        <v>21446.75</v>
      </c>
      <c r="AW182" s="27">
        <v>11875.79</v>
      </c>
      <c r="AX182" s="27">
        <v>2369.9499999999998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f t="shared" si="6"/>
        <v>121310.23999999999</v>
      </c>
      <c r="CC182" s="27">
        <f t="shared" si="7"/>
        <v>285357.73</v>
      </c>
      <c r="CD182" s="27">
        <f t="shared" si="8"/>
        <v>406667.97</v>
      </c>
    </row>
    <row r="183" spans="1:82" x14ac:dyDescent="0.35">
      <c r="A183" s="93">
        <v>30067000</v>
      </c>
      <c r="B183" s="94">
        <v>1</v>
      </c>
      <c r="C183" s="94">
        <v>1</v>
      </c>
      <c r="D183" s="94">
        <v>1</v>
      </c>
      <c r="E183" s="94" t="s">
        <v>0</v>
      </c>
      <c r="F183" s="67" t="s">
        <v>369</v>
      </c>
      <c r="G183" s="67" t="s">
        <v>370</v>
      </c>
      <c r="H183" s="67" t="s">
        <v>371</v>
      </c>
      <c r="I183" s="67" t="s">
        <v>339</v>
      </c>
      <c r="J183" s="67" t="s">
        <v>372</v>
      </c>
      <c r="K183" s="67" t="s">
        <v>1</v>
      </c>
      <c r="L183" s="67" t="s">
        <v>373</v>
      </c>
      <c r="M183" s="67" t="s">
        <v>411</v>
      </c>
      <c r="N183" s="67" t="s">
        <v>412</v>
      </c>
      <c r="O183" s="67" t="s">
        <v>332</v>
      </c>
      <c r="P183" s="67" t="s">
        <v>332</v>
      </c>
      <c r="Q183" s="67" t="s">
        <v>1</v>
      </c>
      <c r="R183" s="4">
        <v>3868785.84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4">
        <v>0</v>
      </c>
      <c r="Y183" s="4">
        <v>0</v>
      </c>
      <c r="Z183" s="4">
        <v>3868785.84</v>
      </c>
      <c r="AA183" s="95">
        <v>34541</v>
      </c>
      <c r="AB183" s="95">
        <v>49151</v>
      </c>
      <c r="AC183" s="96">
        <v>6923090.4900000002</v>
      </c>
      <c r="AD183" s="96">
        <v>6923090.4900000002</v>
      </c>
      <c r="AE183" s="96">
        <v>9.405555555555555</v>
      </c>
      <c r="AF183" s="96">
        <v>40</v>
      </c>
      <c r="AG183" s="97">
        <v>0.02</v>
      </c>
      <c r="AH183" s="98" t="s">
        <v>381</v>
      </c>
      <c r="AI183" s="99">
        <v>0</v>
      </c>
      <c r="AJ183" s="86">
        <v>9.32</v>
      </c>
      <c r="AK183" s="86">
        <v>40</v>
      </c>
      <c r="AL183" s="99">
        <v>0.02</v>
      </c>
      <c r="AM183" s="67" t="s">
        <v>1</v>
      </c>
      <c r="AN183" s="67" t="s">
        <v>1</v>
      </c>
      <c r="AO183" s="27">
        <v>38369.879999999997</v>
      </c>
      <c r="AP183" s="27">
        <v>71283.839999999997</v>
      </c>
      <c r="AQ183" s="27">
        <v>63139.03</v>
      </c>
      <c r="AR183" s="27">
        <v>55139.27</v>
      </c>
      <c r="AS183" s="27">
        <v>46849.41</v>
      </c>
      <c r="AT183" s="27">
        <v>38704.589999999997</v>
      </c>
      <c r="AU183" s="27">
        <v>30559.78</v>
      </c>
      <c r="AV183" s="27">
        <v>22470.75</v>
      </c>
      <c r="AW183" s="27">
        <v>14270.16</v>
      </c>
      <c r="AX183" s="27">
        <v>6125.35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0</v>
      </c>
      <c r="BG183" s="27">
        <v>0</v>
      </c>
      <c r="BH183" s="27">
        <v>0</v>
      </c>
      <c r="BI183" s="27">
        <v>0</v>
      </c>
      <c r="BJ183" s="27">
        <v>0</v>
      </c>
      <c r="BK183" s="27">
        <v>0</v>
      </c>
      <c r="BL183" s="27">
        <v>0</v>
      </c>
      <c r="BM183" s="27">
        <v>0</v>
      </c>
      <c r="BN183" s="27">
        <v>0</v>
      </c>
      <c r="BO183" s="27">
        <v>0</v>
      </c>
      <c r="BP183" s="27">
        <v>0</v>
      </c>
      <c r="BQ183" s="27">
        <v>0</v>
      </c>
      <c r="BR183" s="27">
        <v>0</v>
      </c>
      <c r="BS183" s="27">
        <v>0</v>
      </c>
      <c r="BT183" s="27">
        <v>0</v>
      </c>
      <c r="BU183" s="27">
        <v>0</v>
      </c>
      <c r="BV183" s="27">
        <v>0</v>
      </c>
      <c r="BW183" s="27">
        <v>0</v>
      </c>
      <c r="BX183" s="27">
        <v>0</v>
      </c>
      <c r="BY183" s="27">
        <v>0</v>
      </c>
      <c r="BZ183" s="27">
        <v>0</v>
      </c>
      <c r="CA183" s="27">
        <v>0</v>
      </c>
      <c r="CB183" s="27">
        <f t="shared" si="6"/>
        <v>109653.72</v>
      </c>
      <c r="CC183" s="27">
        <f t="shared" si="7"/>
        <v>277258.33999999997</v>
      </c>
      <c r="CD183" s="27">
        <f t="shared" si="8"/>
        <v>386912.05999999994</v>
      </c>
    </row>
    <row r="184" spans="1:82" x14ac:dyDescent="0.35">
      <c r="A184" s="93">
        <v>30066100</v>
      </c>
      <c r="B184" s="94">
        <v>1</v>
      </c>
      <c r="C184" s="94">
        <v>1</v>
      </c>
      <c r="D184" s="94">
        <v>1</v>
      </c>
      <c r="E184" s="94" t="s">
        <v>0</v>
      </c>
      <c r="F184" s="67" t="s">
        <v>369</v>
      </c>
      <c r="G184" s="67" t="s">
        <v>370</v>
      </c>
      <c r="H184" s="67" t="s">
        <v>371</v>
      </c>
      <c r="I184" s="67" t="s">
        <v>339</v>
      </c>
      <c r="J184" s="67" t="s">
        <v>372</v>
      </c>
      <c r="K184" s="67" t="s">
        <v>1</v>
      </c>
      <c r="L184" s="67" t="s">
        <v>373</v>
      </c>
      <c r="M184" s="67" t="s">
        <v>411</v>
      </c>
      <c r="N184" s="67" t="s">
        <v>412</v>
      </c>
      <c r="O184" s="67" t="s">
        <v>331</v>
      </c>
      <c r="P184" s="67" t="s">
        <v>331</v>
      </c>
      <c r="Q184" s="67" t="s">
        <v>1</v>
      </c>
      <c r="R184" s="4">
        <v>4826330.97</v>
      </c>
      <c r="S184" s="4">
        <v>0</v>
      </c>
      <c r="T184" s="4">
        <v>241316.54</v>
      </c>
      <c r="U184" s="4">
        <v>48033.71</v>
      </c>
      <c r="V184" s="4">
        <v>0</v>
      </c>
      <c r="W184" s="4">
        <v>0</v>
      </c>
      <c r="X184" s="4">
        <v>0</v>
      </c>
      <c r="Y184" s="4">
        <v>0</v>
      </c>
      <c r="Z184" s="4">
        <v>4585014.43</v>
      </c>
      <c r="AA184" s="95">
        <v>34620</v>
      </c>
      <c r="AB184" s="95">
        <v>49230</v>
      </c>
      <c r="AC184" s="96">
        <v>8446079.0700000003</v>
      </c>
      <c r="AD184" s="96">
        <v>8446079.0700000003</v>
      </c>
      <c r="AE184" s="96">
        <v>9.6194444444444436</v>
      </c>
      <c r="AF184" s="96">
        <v>40</v>
      </c>
      <c r="AG184" s="97">
        <v>0.02</v>
      </c>
      <c r="AH184" s="98" t="s">
        <v>381</v>
      </c>
      <c r="AI184" s="99">
        <v>0</v>
      </c>
      <c r="AJ184" s="86">
        <v>9.5399999999999991</v>
      </c>
      <c r="AK184" s="86">
        <v>40</v>
      </c>
      <c r="AL184" s="99">
        <v>0.02</v>
      </c>
      <c r="AM184" s="67" t="s">
        <v>1</v>
      </c>
      <c r="AN184" s="67" t="s">
        <v>1</v>
      </c>
      <c r="AO184" s="27">
        <v>45975.76</v>
      </c>
      <c r="AP184" s="27">
        <v>84454.18</v>
      </c>
      <c r="AQ184" s="27">
        <v>74801.52</v>
      </c>
      <c r="AR184" s="27">
        <v>65333.98</v>
      </c>
      <c r="AS184" s="27">
        <v>55496.2</v>
      </c>
      <c r="AT184" s="27">
        <v>45843.53</v>
      </c>
      <c r="AU184" s="27">
        <v>36190.870000000003</v>
      </c>
      <c r="AV184" s="27">
        <v>26617.55</v>
      </c>
      <c r="AW184" s="27">
        <v>16885.55</v>
      </c>
      <c r="AX184" s="27">
        <v>7232.89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0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f t="shared" si="6"/>
        <v>130429.94</v>
      </c>
      <c r="CC184" s="27">
        <f t="shared" si="7"/>
        <v>328402.09000000003</v>
      </c>
      <c r="CD184" s="27">
        <f t="shared" si="8"/>
        <v>458832.03</v>
      </c>
    </row>
    <row r="185" spans="1:82" x14ac:dyDescent="0.35">
      <c r="A185" s="93">
        <v>20071000</v>
      </c>
      <c r="B185" s="94">
        <v>1</v>
      </c>
      <c r="C185" s="94">
        <v>1</v>
      </c>
      <c r="D185" s="94">
        <v>1</v>
      </c>
      <c r="E185" s="94" t="s">
        <v>0</v>
      </c>
      <c r="F185" s="67" t="s">
        <v>369</v>
      </c>
      <c r="G185" s="67" t="s">
        <v>370</v>
      </c>
      <c r="H185" s="67" t="s">
        <v>371</v>
      </c>
      <c r="I185" s="67" t="s">
        <v>339</v>
      </c>
      <c r="J185" s="67" t="s">
        <v>372</v>
      </c>
      <c r="K185" s="67" t="s">
        <v>1</v>
      </c>
      <c r="L185" s="67" t="s">
        <v>373</v>
      </c>
      <c r="M185" s="67" t="s">
        <v>411</v>
      </c>
      <c r="N185" s="67" t="s">
        <v>412</v>
      </c>
      <c r="O185" s="67" t="s">
        <v>40</v>
      </c>
      <c r="P185" s="67" t="s">
        <v>40</v>
      </c>
      <c r="Q185" s="67" t="s">
        <v>1</v>
      </c>
      <c r="R185" s="4">
        <v>3640000</v>
      </c>
      <c r="S185" s="4">
        <v>0</v>
      </c>
      <c r="T185" s="4">
        <v>130000</v>
      </c>
      <c r="U185" s="4">
        <v>36252.85</v>
      </c>
      <c r="V185" s="4">
        <v>0</v>
      </c>
      <c r="W185" s="4">
        <v>0</v>
      </c>
      <c r="X185" s="4">
        <v>0</v>
      </c>
      <c r="Y185" s="4">
        <v>0</v>
      </c>
      <c r="Z185" s="4">
        <v>3510000</v>
      </c>
      <c r="AA185" s="95">
        <v>36087</v>
      </c>
      <c r="AB185" s="95">
        <v>50697</v>
      </c>
      <c r="AC185" s="96">
        <v>7800000</v>
      </c>
      <c r="AD185" s="96">
        <v>7800000</v>
      </c>
      <c r="AE185" s="96">
        <v>13.636111111111111</v>
      </c>
      <c r="AF185" s="96">
        <v>40</v>
      </c>
      <c r="AG185" s="97">
        <v>0.02</v>
      </c>
      <c r="AH185" s="98" t="s">
        <v>381</v>
      </c>
      <c r="AI185" s="99">
        <v>0</v>
      </c>
      <c r="AJ185" s="86">
        <v>13.55</v>
      </c>
      <c r="AK185" s="86">
        <v>40</v>
      </c>
      <c r="AL185" s="99">
        <v>0.02</v>
      </c>
      <c r="AM185" s="67" t="s">
        <v>1</v>
      </c>
      <c r="AN185" s="67" t="s">
        <v>1</v>
      </c>
      <c r="AO185" s="27">
        <v>35196.160000000003</v>
      </c>
      <c r="AP185" s="27">
        <v>66296.44</v>
      </c>
      <c r="AQ185" s="27">
        <v>61096.44</v>
      </c>
      <c r="AR185" s="27">
        <v>56053.15</v>
      </c>
      <c r="AS185" s="27">
        <v>50696.44</v>
      </c>
      <c r="AT185" s="27">
        <v>45496.44</v>
      </c>
      <c r="AU185" s="27">
        <v>40296.43</v>
      </c>
      <c r="AV185" s="27">
        <v>35196.160000000003</v>
      </c>
      <c r="AW185" s="27">
        <v>29896.44</v>
      </c>
      <c r="AX185" s="27">
        <v>24696.43</v>
      </c>
      <c r="AY185" s="27">
        <v>19496.439999999999</v>
      </c>
      <c r="AZ185" s="27">
        <v>14339.18</v>
      </c>
      <c r="BA185" s="27">
        <v>9096.43</v>
      </c>
      <c r="BB185" s="27">
        <v>3896.44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f t="shared" si="6"/>
        <v>101492.6</v>
      </c>
      <c r="CC185" s="27">
        <f t="shared" si="7"/>
        <v>390256.42</v>
      </c>
      <c r="CD185" s="27">
        <f t="shared" si="8"/>
        <v>491749.02</v>
      </c>
    </row>
    <row r="186" spans="1:82" x14ac:dyDescent="0.35">
      <c r="A186" s="93">
        <v>20268000</v>
      </c>
      <c r="B186" s="94">
        <v>1</v>
      </c>
      <c r="C186" s="94">
        <v>1</v>
      </c>
      <c r="D186" s="94">
        <v>0</v>
      </c>
      <c r="E186" s="94" t="s">
        <v>0</v>
      </c>
      <c r="F186" s="67" t="s">
        <v>369</v>
      </c>
      <c r="G186" s="67" t="s">
        <v>370</v>
      </c>
      <c r="H186" s="67" t="s">
        <v>382</v>
      </c>
      <c r="I186" s="67" t="s">
        <v>383</v>
      </c>
      <c r="J186" s="67" t="s">
        <v>372</v>
      </c>
      <c r="K186" s="67" t="s">
        <v>1</v>
      </c>
      <c r="L186" s="67" t="s">
        <v>384</v>
      </c>
      <c r="M186" s="67" t="s">
        <v>411</v>
      </c>
      <c r="N186" s="67" t="s">
        <v>412</v>
      </c>
      <c r="O186" s="67" t="s">
        <v>56</v>
      </c>
      <c r="P186" s="67" t="s">
        <v>56</v>
      </c>
      <c r="Q186" s="67" t="s">
        <v>1</v>
      </c>
      <c r="R186" s="4">
        <v>1938726.59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1938726.59</v>
      </c>
      <c r="AA186" s="95">
        <v>39058</v>
      </c>
      <c r="AB186" s="95">
        <v>48189</v>
      </c>
      <c r="AC186" s="96">
        <v>6588000</v>
      </c>
      <c r="AD186" s="96">
        <v>6063747.96</v>
      </c>
      <c r="AE186" s="96">
        <v>6.7694444444444448</v>
      </c>
      <c r="AF186" s="96">
        <v>25</v>
      </c>
      <c r="AG186" s="97">
        <v>5.3400000000000003E-2</v>
      </c>
      <c r="AH186" s="98" t="s">
        <v>421</v>
      </c>
      <c r="AI186" s="99">
        <v>0</v>
      </c>
      <c r="AJ186" s="86">
        <v>6.69</v>
      </c>
      <c r="AK186" s="86">
        <v>25</v>
      </c>
      <c r="AL186" s="99">
        <v>5.3400000000000003E-2</v>
      </c>
      <c r="AM186" s="67" t="s">
        <v>1</v>
      </c>
      <c r="AN186" s="67" t="s">
        <v>1</v>
      </c>
      <c r="AO186" s="27">
        <v>95894.92</v>
      </c>
      <c r="AP186" s="27">
        <v>81686.820000000007</v>
      </c>
      <c r="AQ186" s="27">
        <v>67478.720000000001</v>
      </c>
      <c r="AR186" s="27">
        <v>53426.33</v>
      </c>
      <c r="AS186" s="27">
        <v>39062.53</v>
      </c>
      <c r="AT186" s="27">
        <v>24854.43</v>
      </c>
      <c r="AU186" s="27">
        <v>10646.33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f t="shared" si="6"/>
        <v>177581.74</v>
      </c>
      <c r="CC186" s="27">
        <f t="shared" si="7"/>
        <v>195468.34</v>
      </c>
      <c r="CD186" s="27">
        <f t="shared" si="8"/>
        <v>373050.07999999996</v>
      </c>
    </row>
    <row r="187" spans="1:82" x14ac:dyDescent="0.35">
      <c r="A187" s="93">
        <v>20341000</v>
      </c>
      <c r="B187" s="94">
        <v>1</v>
      </c>
      <c r="C187" s="94">
        <v>1</v>
      </c>
      <c r="D187" s="94">
        <v>0</v>
      </c>
      <c r="E187" s="94" t="s">
        <v>0</v>
      </c>
      <c r="F187" s="67" t="s">
        <v>369</v>
      </c>
      <c r="G187" s="67" t="s">
        <v>370</v>
      </c>
      <c r="H187" s="67" t="s">
        <v>382</v>
      </c>
      <c r="I187" s="67" t="s">
        <v>383</v>
      </c>
      <c r="J187" s="67" t="s">
        <v>372</v>
      </c>
      <c r="K187" s="67" t="s">
        <v>1</v>
      </c>
      <c r="L187" s="67" t="s">
        <v>386</v>
      </c>
      <c r="M187" s="67" t="s">
        <v>411</v>
      </c>
      <c r="N187" s="67" t="s">
        <v>412</v>
      </c>
      <c r="O187" s="67" t="s">
        <v>125</v>
      </c>
      <c r="P187" s="67" t="s">
        <v>125</v>
      </c>
      <c r="Q187" s="67" t="s">
        <v>1</v>
      </c>
      <c r="R187" s="4">
        <v>22899828.460000001</v>
      </c>
      <c r="S187" s="4">
        <v>0</v>
      </c>
      <c r="T187" s="4">
        <v>0</v>
      </c>
      <c r="U187" s="4">
        <v>0</v>
      </c>
      <c r="V187" s="4">
        <v>0</v>
      </c>
      <c r="W187" s="4">
        <v>0</v>
      </c>
      <c r="X187" s="4">
        <v>0</v>
      </c>
      <c r="Y187" s="4">
        <v>0</v>
      </c>
      <c r="Z187" s="4">
        <v>22899828.460000001</v>
      </c>
      <c r="AA187" s="95">
        <v>43885</v>
      </c>
      <c r="AB187" s="95">
        <v>53008</v>
      </c>
      <c r="AC187" s="96">
        <v>27500000</v>
      </c>
      <c r="AD187" s="96">
        <v>27500000</v>
      </c>
      <c r="AE187" s="96">
        <v>19.958333333333332</v>
      </c>
      <c r="AF187" s="96">
        <v>24.975000000000001</v>
      </c>
      <c r="AG187" s="97">
        <v>5.9966100000000001E-2</v>
      </c>
      <c r="AH187" s="98" t="s">
        <v>415</v>
      </c>
      <c r="AI187" s="99">
        <v>0</v>
      </c>
      <c r="AJ187" s="86">
        <v>19.88</v>
      </c>
      <c r="AK187" s="86">
        <v>24.98</v>
      </c>
      <c r="AL187" s="99">
        <v>5.73865E-2</v>
      </c>
      <c r="AM187" s="67" t="s">
        <v>1</v>
      </c>
      <c r="AN187" s="67" t="s">
        <v>1</v>
      </c>
      <c r="AO187" s="27">
        <v>683067.071</v>
      </c>
      <c r="AP187" s="27">
        <v>1340220.3700000001</v>
      </c>
      <c r="AQ187" s="27">
        <v>1270605.96</v>
      </c>
      <c r="AR187" s="27">
        <v>1204233.8700000001</v>
      </c>
      <c r="AS187" s="27">
        <v>1131377.1499999999</v>
      </c>
      <c r="AT187" s="27">
        <v>1061762.74</v>
      </c>
      <c r="AU187" s="27">
        <v>992148.33</v>
      </c>
      <c r="AV187" s="27">
        <v>925013.35</v>
      </c>
      <c r="AW187" s="27">
        <v>852919.52</v>
      </c>
      <c r="AX187" s="27">
        <v>783305.12</v>
      </c>
      <c r="AY187" s="27">
        <v>713690.72</v>
      </c>
      <c r="AZ187" s="27">
        <v>645792.82999999996</v>
      </c>
      <c r="BA187" s="27">
        <v>574461.9</v>
      </c>
      <c r="BB187" s="27">
        <v>504847.5</v>
      </c>
      <c r="BC187" s="27">
        <v>435233.09</v>
      </c>
      <c r="BD187" s="27">
        <v>366572.31</v>
      </c>
      <c r="BE187" s="27">
        <v>296004.28000000003</v>
      </c>
      <c r="BF187" s="27">
        <v>226389.87</v>
      </c>
      <c r="BG187" s="27">
        <v>156775.47</v>
      </c>
      <c r="BH187" s="27">
        <v>87351.78</v>
      </c>
      <c r="BI187" s="27">
        <v>17546.650000000001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f t="shared" si="6"/>
        <v>2023287.4410000001</v>
      </c>
      <c r="CC187" s="27">
        <f t="shared" si="7"/>
        <v>12246032.439999999</v>
      </c>
      <c r="CD187" s="27">
        <f t="shared" si="8"/>
        <v>14269319.880999999</v>
      </c>
    </row>
    <row r="188" spans="1:82" x14ac:dyDescent="0.35">
      <c r="A188" s="93">
        <v>20271000</v>
      </c>
      <c r="B188" s="94">
        <v>1</v>
      </c>
      <c r="C188" s="94">
        <v>1</v>
      </c>
      <c r="D188" s="94">
        <v>0</v>
      </c>
      <c r="E188" s="94" t="s">
        <v>0</v>
      </c>
      <c r="F188" s="67" t="s">
        <v>369</v>
      </c>
      <c r="G188" s="67" t="s">
        <v>378</v>
      </c>
      <c r="H188" s="67" t="s">
        <v>378</v>
      </c>
      <c r="I188" s="67" t="s">
        <v>378</v>
      </c>
      <c r="J188" s="67" t="s">
        <v>372</v>
      </c>
      <c r="K188" s="67" t="s">
        <v>1</v>
      </c>
      <c r="L188" s="67" t="s">
        <v>422</v>
      </c>
      <c r="M188" s="67" t="s">
        <v>411</v>
      </c>
      <c r="N188" s="67" t="s">
        <v>412</v>
      </c>
      <c r="O188" s="67" t="s">
        <v>59</v>
      </c>
      <c r="P188" s="67" t="s">
        <v>59</v>
      </c>
      <c r="Q188" s="67" t="s">
        <v>1</v>
      </c>
      <c r="R188" s="4">
        <v>9820151.4700000007</v>
      </c>
      <c r="S188" s="4">
        <v>0</v>
      </c>
      <c r="T188" s="4">
        <v>0</v>
      </c>
      <c r="U188" s="4">
        <v>0</v>
      </c>
      <c r="V188" s="4">
        <v>0</v>
      </c>
      <c r="W188" s="4">
        <v>0</v>
      </c>
      <c r="X188" s="4">
        <v>0</v>
      </c>
      <c r="Y188" s="4">
        <v>0</v>
      </c>
      <c r="Z188" s="4">
        <v>9820151.4700000007</v>
      </c>
      <c r="AA188" s="95">
        <v>39428</v>
      </c>
      <c r="AB188" s="95">
        <v>46733</v>
      </c>
      <c r="AC188" s="96">
        <v>62250000</v>
      </c>
      <c r="AD188" s="96">
        <v>62188291.189999998</v>
      </c>
      <c r="AE188" s="96">
        <v>2.7833333333333332</v>
      </c>
      <c r="AF188" s="96">
        <v>20</v>
      </c>
      <c r="AG188" s="97">
        <v>5.3900000000000003E-2</v>
      </c>
      <c r="AH188" s="98" t="s">
        <v>381</v>
      </c>
      <c r="AI188" s="99">
        <v>0</v>
      </c>
      <c r="AJ188" s="86">
        <v>2.7</v>
      </c>
      <c r="AK188" s="86">
        <v>20</v>
      </c>
      <c r="AL188" s="99">
        <v>5.3900000000000003E-2</v>
      </c>
      <c r="AM188" s="67" t="s">
        <v>1</v>
      </c>
      <c r="AN188" s="67" t="s">
        <v>1</v>
      </c>
      <c r="AO188" s="27">
        <v>485076.47999999998</v>
      </c>
      <c r="AP188" s="27">
        <v>308641.07999999996</v>
      </c>
      <c r="AQ188" s="27">
        <v>132205.69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f t="shared" si="6"/>
        <v>793717.55999999994</v>
      </c>
      <c r="CC188" s="27">
        <f t="shared" si="7"/>
        <v>132205.69</v>
      </c>
      <c r="CD188" s="27">
        <f t="shared" si="8"/>
        <v>925923.25</v>
      </c>
    </row>
    <row r="189" spans="1:82" x14ac:dyDescent="0.35">
      <c r="A189" s="93">
        <v>20589000</v>
      </c>
      <c r="B189" s="94">
        <v>1</v>
      </c>
      <c r="C189" s="94">
        <v>0</v>
      </c>
      <c r="D189" s="94">
        <v>0</v>
      </c>
      <c r="E189" s="94" t="s">
        <v>0</v>
      </c>
      <c r="F189" s="67" t="s">
        <v>400</v>
      </c>
      <c r="G189" s="67" t="s">
        <v>400</v>
      </c>
      <c r="H189" s="67" t="s">
        <v>400</v>
      </c>
      <c r="I189" s="67" t="s">
        <v>400</v>
      </c>
      <c r="J189" s="67" t="s">
        <v>372</v>
      </c>
      <c r="K189" s="67" t="s">
        <v>148</v>
      </c>
      <c r="L189" s="67" t="s">
        <v>413</v>
      </c>
      <c r="M189" s="67" t="s">
        <v>411</v>
      </c>
      <c r="N189" s="67" t="s">
        <v>412</v>
      </c>
      <c r="O189" s="67" t="s">
        <v>166</v>
      </c>
      <c r="P189" s="67" t="s">
        <v>166</v>
      </c>
      <c r="Q189" s="67" t="s">
        <v>148</v>
      </c>
      <c r="R189" s="4">
        <v>235000000</v>
      </c>
      <c r="S189" s="4">
        <v>20000000</v>
      </c>
      <c r="T189" s="4">
        <v>0</v>
      </c>
      <c r="U189" s="4">
        <v>0</v>
      </c>
      <c r="V189" s="4">
        <v>0</v>
      </c>
      <c r="W189" s="4">
        <v>0</v>
      </c>
      <c r="X189" s="4">
        <v>0</v>
      </c>
      <c r="Y189" s="4">
        <v>0</v>
      </c>
      <c r="Z189" s="4">
        <v>255000000</v>
      </c>
      <c r="AA189" s="95">
        <v>44041</v>
      </c>
      <c r="AB189" s="95">
        <v>52642</v>
      </c>
      <c r="AC189" s="96">
        <v>260000000</v>
      </c>
      <c r="AD189" s="96">
        <v>260000000</v>
      </c>
      <c r="AE189" s="96">
        <v>18.958333333333332</v>
      </c>
      <c r="AF189" s="96">
        <v>23.544444444444444</v>
      </c>
      <c r="AG189" s="97">
        <v>6.0699999999999997E-2</v>
      </c>
      <c r="AH189" s="98" t="s">
        <v>376</v>
      </c>
      <c r="AI189" s="99">
        <v>1.7299999999999999E-2</v>
      </c>
      <c r="AJ189" s="86">
        <v>18.88</v>
      </c>
      <c r="AK189" s="86">
        <v>23.54</v>
      </c>
      <c r="AL189" s="99">
        <v>6.0699999999999997E-2</v>
      </c>
      <c r="AM189" s="67" t="s">
        <v>148</v>
      </c>
      <c r="AN189" s="67" t="s">
        <v>148</v>
      </c>
      <c r="AO189" s="27">
        <v>7553799.0829999996</v>
      </c>
      <c r="AP189" s="27">
        <v>14843379.149999999</v>
      </c>
      <c r="AQ189" s="27">
        <v>14030551.35</v>
      </c>
      <c r="AR189" s="27">
        <v>13239199.65</v>
      </c>
      <c r="AS189" s="27">
        <v>12445836</v>
      </c>
      <c r="AT189" s="27">
        <v>11630325.6</v>
      </c>
      <c r="AU189" s="27">
        <v>10814815.199999999</v>
      </c>
      <c r="AV189" s="27">
        <v>9999304.8000000007</v>
      </c>
      <c r="AW189" s="27">
        <v>9183794.4000000004</v>
      </c>
      <c r="AX189" s="27">
        <v>8368284</v>
      </c>
      <c r="AY189" s="27">
        <v>7552773.5999999996</v>
      </c>
      <c r="AZ189" s="27">
        <v>6737263.2000000002</v>
      </c>
      <c r="BA189" s="27">
        <v>5921752.7999999998</v>
      </c>
      <c r="BB189" s="27">
        <v>5106242.4000000004</v>
      </c>
      <c r="BC189" s="27">
        <v>4290732</v>
      </c>
      <c r="BD189" s="27">
        <v>3475221.6</v>
      </c>
      <c r="BE189" s="27">
        <v>2659711.2000000002</v>
      </c>
      <c r="BF189" s="27">
        <v>1844200.8</v>
      </c>
      <c r="BG189" s="27">
        <v>1028690.4</v>
      </c>
      <c r="BH189" s="27">
        <v>208528.8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f t="shared" si="6"/>
        <v>22397178.232999999</v>
      </c>
      <c r="CC189" s="27">
        <f t="shared" si="7"/>
        <v>128537227.8</v>
      </c>
      <c r="CD189" s="27">
        <f t="shared" si="8"/>
        <v>150934406.03299999</v>
      </c>
    </row>
    <row r="190" spans="1:82" x14ac:dyDescent="0.35">
      <c r="A190" s="93">
        <v>20574000</v>
      </c>
      <c r="B190" s="94">
        <v>1</v>
      </c>
      <c r="C190" s="94">
        <v>1</v>
      </c>
      <c r="D190" s="94">
        <v>0</v>
      </c>
      <c r="E190" s="94" t="s">
        <v>0</v>
      </c>
      <c r="F190" s="67" t="s">
        <v>369</v>
      </c>
      <c r="G190" s="67" t="s">
        <v>370</v>
      </c>
      <c r="H190" s="67" t="s">
        <v>382</v>
      </c>
      <c r="I190" s="67" t="s">
        <v>408</v>
      </c>
      <c r="J190" s="67" t="s">
        <v>372</v>
      </c>
      <c r="K190" s="67" t="s">
        <v>148</v>
      </c>
      <c r="L190" s="67" t="s">
        <v>414</v>
      </c>
      <c r="M190" s="67" t="s">
        <v>411</v>
      </c>
      <c r="N190" s="67" t="s">
        <v>412</v>
      </c>
      <c r="O190" s="67" t="s">
        <v>151</v>
      </c>
      <c r="P190" s="67" t="s">
        <v>151</v>
      </c>
      <c r="Q190" s="67" t="s">
        <v>148</v>
      </c>
      <c r="R190" s="4">
        <v>2059644.54</v>
      </c>
      <c r="S190" s="4">
        <v>0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2059644.54</v>
      </c>
      <c r="AA190" s="95">
        <v>39556</v>
      </c>
      <c r="AB190" s="95">
        <v>46371</v>
      </c>
      <c r="AC190" s="96">
        <v>15300000</v>
      </c>
      <c r="AD190" s="96">
        <v>15037954.869999999</v>
      </c>
      <c r="AE190" s="96">
        <v>1.7916666666666667</v>
      </c>
      <c r="AF190" s="96">
        <v>18.658333333333335</v>
      </c>
      <c r="AG190" s="97">
        <v>4.3999999999999997E-2</v>
      </c>
      <c r="AH190" s="98" t="s">
        <v>381</v>
      </c>
      <c r="AI190" s="99">
        <v>0</v>
      </c>
      <c r="AJ190" s="86">
        <v>1.71</v>
      </c>
      <c r="AK190" s="86">
        <v>18.66</v>
      </c>
      <c r="AL190" s="99">
        <v>4.3999999999999997E-2</v>
      </c>
      <c r="AM190" s="67" t="s">
        <v>148</v>
      </c>
      <c r="AN190" s="67" t="s">
        <v>148</v>
      </c>
      <c r="AO190" s="27">
        <v>46878.09</v>
      </c>
      <c r="AP190" s="27">
        <v>20305.09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0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0</v>
      </c>
      <c r="BU190" s="27">
        <v>0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f t="shared" si="6"/>
        <v>67183.179999999993</v>
      </c>
      <c r="CC190" s="27">
        <f t="shared" si="7"/>
        <v>0</v>
      </c>
      <c r="CD190" s="27">
        <f t="shared" si="8"/>
        <v>67183.179999999993</v>
      </c>
    </row>
    <row r="191" spans="1:82" x14ac:dyDescent="0.35">
      <c r="A191" s="93">
        <v>20575000</v>
      </c>
      <c r="B191" s="94">
        <v>1</v>
      </c>
      <c r="C191" s="94">
        <v>1</v>
      </c>
      <c r="D191" s="94">
        <v>0</v>
      </c>
      <c r="E191" s="94" t="s">
        <v>0</v>
      </c>
      <c r="F191" s="67" t="s">
        <v>369</v>
      </c>
      <c r="G191" s="67" t="s">
        <v>370</v>
      </c>
      <c r="H191" s="67" t="s">
        <v>382</v>
      </c>
      <c r="I191" s="67" t="s">
        <v>383</v>
      </c>
      <c r="J191" s="67" t="s">
        <v>372</v>
      </c>
      <c r="K191" s="67" t="s">
        <v>148</v>
      </c>
      <c r="L191" s="67" t="s">
        <v>417</v>
      </c>
      <c r="M191" s="67" t="s">
        <v>411</v>
      </c>
      <c r="N191" s="67" t="s">
        <v>412</v>
      </c>
      <c r="O191" s="67" t="s">
        <v>152</v>
      </c>
      <c r="P191" s="67" t="s">
        <v>152</v>
      </c>
      <c r="Q191" s="67" t="s">
        <v>148</v>
      </c>
      <c r="R191" s="4">
        <v>204507656.09999999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204507656.09999999</v>
      </c>
      <c r="AA191" s="95">
        <v>41589</v>
      </c>
      <c r="AB191" s="95">
        <v>52277</v>
      </c>
      <c r="AC191" s="96">
        <v>205000000</v>
      </c>
      <c r="AD191" s="96">
        <v>205000000</v>
      </c>
      <c r="AE191" s="96">
        <v>17.958333333333332</v>
      </c>
      <c r="AF191" s="96">
        <v>29.261111111111113</v>
      </c>
      <c r="AG191" s="97">
        <v>5.4800000000000001E-2</v>
      </c>
      <c r="AH191" s="98" t="s">
        <v>376</v>
      </c>
      <c r="AI191" s="99">
        <v>1.14E-2</v>
      </c>
      <c r="AJ191" s="86">
        <v>17.88</v>
      </c>
      <c r="AK191" s="86">
        <v>29.26</v>
      </c>
      <c r="AL191" s="99">
        <v>5.4800000000000001E-2</v>
      </c>
      <c r="AM191" s="67" t="s">
        <v>148</v>
      </c>
      <c r="AN191" s="67" t="s">
        <v>148</v>
      </c>
      <c r="AO191" s="27">
        <v>5613735.1600000001</v>
      </c>
      <c r="AP191" s="27">
        <v>11227470.32</v>
      </c>
      <c r="AQ191" s="27">
        <v>11227470.32</v>
      </c>
      <c r="AR191" s="27">
        <v>11227470.32</v>
      </c>
      <c r="AS191" s="27">
        <v>10406180.869999999</v>
      </c>
      <c r="AT191" s="27">
        <v>7900770.8600000003</v>
      </c>
      <c r="AU191" s="27">
        <v>5697379.8200000003</v>
      </c>
      <c r="AV191" s="27">
        <v>3508023.1</v>
      </c>
      <c r="AW191" s="27">
        <v>2098414.2000000002</v>
      </c>
      <c r="AX191" s="27">
        <v>1127799.3899999999</v>
      </c>
      <c r="AY191" s="27">
        <v>582144.34</v>
      </c>
      <c r="AZ191" s="27">
        <v>405311.68</v>
      </c>
      <c r="BA191" s="27">
        <v>351419.82</v>
      </c>
      <c r="BB191" s="27">
        <v>297527.96000000002</v>
      </c>
      <c r="BC191" s="27">
        <v>243636.11</v>
      </c>
      <c r="BD191" s="27">
        <v>189744.25</v>
      </c>
      <c r="BE191" s="27">
        <v>135852.39000000001</v>
      </c>
      <c r="BF191" s="27">
        <v>81960.53</v>
      </c>
      <c r="BG191" s="27">
        <v>20770.82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  <c r="BP191" s="27">
        <v>0</v>
      </c>
      <c r="BQ191" s="27">
        <v>0</v>
      </c>
      <c r="BR191" s="27">
        <v>0</v>
      </c>
      <c r="BS191" s="27">
        <v>0</v>
      </c>
      <c r="BT191" s="27">
        <v>0</v>
      </c>
      <c r="BU191" s="27">
        <v>0</v>
      </c>
      <c r="BV191" s="27">
        <v>0</v>
      </c>
      <c r="BW191" s="27">
        <v>0</v>
      </c>
      <c r="BX191" s="27">
        <v>0</v>
      </c>
      <c r="BY191" s="27">
        <v>0</v>
      </c>
      <c r="BZ191" s="27">
        <v>0</v>
      </c>
      <c r="CA191" s="27">
        <v>0</v>
      </c>
      <c r="CB191" s="27">
        <f t="shared" si="6"/>
        <v>16841205.48</v>
      </c>
      <c r="CC191" s="27">
        <f t="shared" si="7"/>
        <v>55501876.780000009</v>
      </c>
      <c r="CD191" s="27">
        <f t="shared" si="8"/>
        <v>72343082.260000005</v>
      </c>
    </row>
    <row r="192" spans="1:82" x14ac:dyDescent="0.35">
      <c r="A192" s="93">
        <v>20583000</v>
      </c>
      <c r="B192" s="94">
        <v>1</v>
      </c>
      <c r="C192" s="94">
        <v>1</v>
      </c>
      <c r="D192" s="94">
        <v>0</v>
      </c>
      <c r="E192" s="94" t="s">
        <v>0</v>
      </c>
      <c r="F192" s="67" t="s">
        <v>369</v>
      </c>
      <c r="G192" s="67" t="s">
        <v>370</v>
      </c>
      <c r="H192" s="67" t="s">
        <v>382</v>
      </c>
      <c r="I192" s="67" t="s">
        <v>383</v>
      </c>
      <c r="J192" s="67" t="s">
        <v>372</v>
      </c>
      <c r="K192" s="67" t="s">
        <v>148</v>
      </c>
      <c r="L192" s="67" t="s">
        <v>417</v>
      </c>
      <c r="M192" s="67" t="s">
        <v>411</v>
      </c>
      <c r="N192" s="67" t="s">
        <v>412</v>
      </c>
      <c r="O192" s="67" t="s">
        <v>160</v>
      </c>
      <c r="P192" s="67" t="s">
        <v>160</v>
      </c>
      <c r="Q192" s="67" t="s">
        <v>148</v>
      </c>
      <c r="R192" s="4">
        <v>227458405.81999999</v>
      </c>
      <c r="S192" s="4">
        <v>0</v>
      </c>
      <c r="T192" s="4">
        <v>0</v>
      </c>
      <c r="U192" s="4">
        <v>0</v>
      </c>
      <c r="V192" s="4">
        <v>0</v>
      </c>
      <c r="W192" s="4">
        <v>0</v>
      </c>
      <c r="X192" s="4">
        <v>0</v>
      </c>
      <c r="Y192" s="4">
        <v>0</v>
      </c>
      <c r="Z192" s="4">
        <v>227458405.81999999</v>
      </c>
      <c r="AA192" s="95">
        <v>43433</v>
      </c>
      <c r="AB192" s="95">
        <v>50479</v>
      </c>
      <c r="AC192" s="96">
        <v>230000000</v>
      </c>
      <c r="AD192" s="96">
        <v>230000000</v>
      </c>
      <c r="AE192" s="96">
        <v>13.041666666666666</v>
      </c>
      <c r="AF192" s="96">
        <v>19.294444444444444</v>
      </c>
      <c r="AG192" s="97">
        <v>5.7700000000000001E-2</v>
      </c>
      <c r="AH192" s="98" t="s">
        <v>376</v>
      </c>
      <c r="AI192" s="99">
        <v>1.6299999999999999E-2</v>
      </c>
      <c r="AJ192" s="86">
        <v>12.96</v>
      </c>
      <c r="AK192" s="86">
        <v>19.29</v>
      </c>
      <c r="AL192" s="99">
        <v>5.7700000000000001E-2</v>
      </c>
      <c r="AM192" s="67" t="s">
        <v>148</v>
      </c>
      <c r="AN192" s="67" t="s">
        <v>148</v>
      </c>
      <c r="AO192" s="27">
        <v>6833972.2199999997</v>
      </c>
      <c r="AP192" s="27">
        <v>13556520.98</v>
      </c>
      <c r="AQ192" s="27">
        <v>13556520.98</v>
      </c>
      <c r="AR192" s="27">
        <v>13593662.140000001</v>
      </c>
      <c r="AS192" s="27">
        <v>11444157.34</v>
      </c>
      <c r="AT192" s="27">
        <v>9013671.5600000005</v>
      </c>
      <c r="AU192" s="27">
        <v>6891780.5</v>
      </c>
      <c r="AV192" s="27">
        <v>4873561.83</v>
      </c>
      <c r="AW192" s="27">
        <v>3239350.65</v>
      </c>
      <c r="AX192" s="27">
        <v>2060521.68</v>
      </c>
      <c r="AY192" s="27">
        <v>1030257.79</v>
      </c>
      <c r="AZ192" s="27">
        <v>531597.71</v>
      </c>
      <c r="BA192" s="27">
        <v>294216.01</v>
      </c>
      <c r="BB192" s="27">
        <v>58678.65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0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0</v>
      </c>
      <c r="BX192" s="27">
        <v>0</v>
      </c>
      <c r="BY192" s="27">
        <v>0</v>
      </c>
      <c r="BZ192" s="27">
        <v>0</v>
      </c>
      <c r="CA192" s="27">
        <v>0</v>
      </c>
      <c r="CB192" s="27">
        <f t="shared" si="6"/>
        <v>20390493.199999999</v>
      </c>
      <c r="CC192" s="27">
        <f t="shared" si="7"/>
        <v>66587976.839999996</v>
      </c>
      <c r="CD192" s="27">
        <f t="shared" si="8"/>
        <v>86978470.039999992</v>
      </c>
    </row>
    <row r="193" spans="1:82" x14ac:dyDescent="0.35">
      <c r="A193" s="93">
        <v>20577000</v>
      </c>
      <c r="B193" s="94">
        <v>1</v>
      </c>
      <c r="C193" s="94">
        <v>1</v>
      </c>
      <c r="D193" s="94">
        <v>0</v>
      </c>
      <c r="E193" s="94" t="s">
        <v>0</v>
      </c>
      <c r="F193" s="67" t="s">
        <v>369</v>
      </c>
      <c r="G193" s="67" t="s">
        <v>378</v>
      </c>
      <c r="H193" s="67" t="s">
        <v>378</v>
      </c>
      <c r="I193" s="67" t="s">
        <v>378</v>
      </c>
      <c r="J193" s="67" t="s">
        <v>372</v>
      </c>
      <c r="K193" s="67" t="s">
        <v>148</v>
      </c>
      <c r="L193" s="67" t="s">
        <v>379</v>
      </c>
      <c r="M193" s="67" t="s">
        <v>411</v>
      </c>
      <c r="N193" s="67" t="s">
        <v>412</v>
      </c>
      <c r="O193" s="67" t="s">
        <v>154</v>
      </c>
      <c r="P193" s="67" t="s">
        <v>154</v>
      </c>
      <c r="Q193" s="67" t="s">
        <v>148</v>
      </c>
      <c r="R193" s="4">
        <v>102500000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4">
        <v>0</v>
      </c>
      <c r="Y193" s="4">
        <v>0</v>
      </c>
      <c r="Z193" s="4">
        <v>102500000</v>
      </c>
      <c r="AA193" s="95">
        <v>42184</v>
      </c>
      <c r="AB193" s="95">
        <v>54848</v>
      </c>
      <c r="AC193" s="96">
        <v>102500000</v>
      </c>
      <c r="AD193" s="96">
        <v>102500000</v>
      </c>
      <c r="AE193" s="96">
        <v>25.002777777777776</v>
      </c>
      <c r="AF193" s="96">
        <v>34.672222222222224</v>
      </c>
      <c r="AG193" s="97">
        <v>5.7799999999999997E-2</v>
      </c>
      <c r="AH193" s="98" t="s">
        <v>376</v>
      </c>
      <c r="AI193" s="99">
        <v>1.44E-2</v>
      </c>
      <c r="AJ193" s="86">
        <v>24.92</v>
      </c>
      <c r="AK193" s="86">
        <v>34.67</v>
      </c>
      <c r="AL193" s="99">
        <v>5.7799999999999997E-2</v>
      </c>
      <c r="AM193" s="67" t="s">
        <v>148</v>
      </c>
      <c r="AN193" s="67" t="s">
        <v>148</v>
      </c>
      <c r="AO193" s="27">
        <v>3033316.67</v>
      </c>
      <c r="AP193" s="27">
        <v>6017177.0899999999</v>
      </c>
      <c r="AQ193" s="27">
        <v>6017177.0899999999</v>
      </c>
      <c r="AR193" s="27">
        <v>6033662.5</v>
      </c>
      <c r="AS193" s="27">
        <v>6017177.0899999999</v>
      </c>
      <c r="AT193" s="27">
        <v>6017177.0899999999</v>
      </c>
      <c r="AU193" s="27">
        <v>5790914.7400000002</v>
      </c>
      <c r="AV193" s="27">
        <v>5505304.9000000004</v>
      </c>
      <c r="AW193" s="27">
        <v>5189197.03</v>
      </c>
      <c r="AX193" s="27">
        <v>4888338.17</v>
      </c>
      <c r="AY193" s="27">
        <v>4587479.32</v>
      </c>
      <c r="AZ193" s="27">
        <v>4298572.4000000004</v>
      </c>
      <c r="BA193" s="27">
        <v>3985761.61</v>
      </c>
      <c r="BB193" s="27">
        <v>3684902.76</v>
      </c>
      <c r="BC193" s="27">
        <v>3384043.91</v>
      </c>
      <c r="BD193" s="27">
        <v>3091839.89</v>
      </c>
      <c r="BE193" s="27">
        <v>2782326.2</v>
      </c>
      <c r="BF193" s="27">
        <v>2481467.35</v>
      </c>
      <c r="BG193" s="27">
        <v>2180608.4900000002</v>
      </c>
      <c r="BH193" s="27">
        <v>1885107.4</v>
      </c>
      <c r="BI193" s="27">
        <v>1578890.78</v>
      </c>
      <c r="BJ193" s="27">
        <v>1278031.92</v>
      </c>
      <c r="BK193" s="27">
        <v>977173.07</v>
      </c>
      <c r="BL193" s="27">
        <v>678374.9</v>
      </c>
      <c r="BM193" s="27">
        <v>375455.36</v>
      </c>
      <c r="BN193" s="27">
        <v>74596.509999999995</v>
      </c>
      <c r="BO193" s="27">
        <v>0</v>
      </c>
      <c r="BP193" s="27">
        <v>0</v>
      </c>
      <c r="BQ193" s="27">
        <v>0</v>
      </c>
      <c r="BR193" s="27">
        <v>0</v>
      </c>
      <c r="BS193" s="27">
        <v>0</v>
      </c>
      <c r="BT193" s="27">
        <v>0</v>
      </c>
      <c r="BU193" s="27">
        <v>0</v>
      </c>
      <c r="BV193" s="27">
        <v>0</v>
      </c>
      <c r="BW193" s="27">
        <v>0</v>
      </c>
      <c r="BX193" s="27">
        <v>0</v>
      </c>
      <c r="BY193" s="27">
        <v>0</v>
      </c>
      <c r="BZ193" s="27">
        <v>0</v>
      </c>
      <c r="CA193" s="27">
        <v>0</v>
      </c>
      <c r="CB193" s="27">
        <f t="shared" si="6"/>
        <v>9050493.7599999998</v>
      </c>
      <c r="CC193" s="27">
        <f t="shared" si="7"/>
        <v>82783580.480000004</v>
      </c>
      <c r="CD193" s="27">
        <f t="shared" si="8"/>
        <v>91834074.24000001</v>
      </c>
    </row>
    <row r="194" spans="1:82" x14ac:dyDescent="0.35">
      <c r="A194" s="93">
        <v>20584000</v>
      </c>
      <c r="B194" s="94">
        <v>1</v>
      </c>
      <c r="C194" s="94">
        <v>1</v>
      </c>
      <c r="D194" s="94">
        <v>0</v>
      </c>
      <c r="E194" s="94" t="s">
        <v>0</v>
      </c>
      <c r="F194" s="67" t="s">
        <v>369</v>
      </c>
      <c r="G194" s="67" t="s">
        <v>378</v>
      </c>
      <c r="H194" s="67" t="s">
        <v>378</v>
      </c>
      <c r="I194" s="67" t="s">
        <v>378</v>
      </c>
      <c r="J194" s="67" t="s">
        <v>372</v>
      </c>
      <c r="K194" s="67" t="s">
        <v>148</v>
      </c>
      <c r="L194" s="67" t="s">
        <v>379</v>
      </c>
      <c r="M194" s="67" t="s">
        <v>411</v>
      </c>
      <c r="N194" s="67" t="s">
        <v>412</v>
      </c>
      <c r="O194" s="67" t="s">
        <v>161</v>
      </c>
      <c r="P194" s="67" t="s">
        <v>161</v>
      </c>
      <c r="Q194" s="67" t="s">
        <v>148</v>
      </c>
      <c r="R194" s="4">
        <v>147594536.13</v>
      </c>
      <c r="S194" s="4">
        <v>7613263.1600000001</v>
      </c>
      <c r="T194" s="4">
        <v>0</v>
      </c>
      <c r="U194" s="4">
        <v>0</v>
      </c>
      <c r="V194" s="4">
        <v>0</v>
      </c>
      <c r="W194" s="4">
        <v>0</v>
      </c>
      <c r="X194" s="4">
        <v>0</v>
      </c>
      <c r="Y194" s="4">
        <v>0</v>
      </c>
      <c r="Z194" s="4">
        <v>155207799.28999999</v>
      </c>
      <c r="AA194" s="95">
        <v>43433</v>
      </c>
      <c r="AB194" s="95">
        <v>55944</v>
      </c>
      <c r="AC194" s="96">
        <v>233600000</v>
      </c>
      <c r="AD194" s="96">
        <v>233600000</v>
      </c>
      <c r="AE194" s="96">
        <v>28.002777777777776</v>
      </c>
      <c r="AF194" s="96">
        <v>34.255555555555553</v>
      </c>
      <c r="AG194" s="97">
        <v>5.7799999999999997E-2</v>
      </c>
      <c r="AH194" s="98" t="s">
        <v>376</v>
      </c>
      <c r="AI194" s="99">
        <v>1.44E-2</v>
      </c>
      <c r="AJ194" s="86">
        <v>27.92</v>
      </c>
      <c r="AK194" s="86">
        <v>34.26</v>
      </c>
      <c r="AL194" s="99">
        <v>5.7799999999999997E-2</v>
      </c>
      <c r="AM194" s="67" t="s">
        <v>148</v>
      </c>
      <c r="AN194" s="67" t="s">
        <v>148</v>
      </c>
      <c r="AO194" s="27">
        <v>4646522.142</v>
      </c>
      <c r="AP194" s="27">
        <v>9152173.7909999993</v>
      </c>
      <c r="AQ194" s="27">
        <v>9111344.5199999996</v>
      </c>
      <c r="AR194" s="27">
        <v>9136307.0999999996</v>
      </c>
      <c r="AS194" s="27">
        <v>9111344.5199999996</v>
      </c>
      <c r="AT194" s="27">
        <v>9111344.5199999996</v>
      </c>
      <c r="AU194" s="27">
        <v>9111344.5199999996</v>
      </c>
      <c r="AV194" s="27">
        <v>9136307.0999999996</v>
      </c>
      <c r="AW194" s="27">
        <v>9111344.5199999996</v>
      </c>
      <c r="AX194" s="27">
        <v>8768733</v>
      </c>
      <c r="AY194" s="27">
        <v>8313165.7800000003</v>
      </c>
      <c r="AZ194" s="27">
        <v>7879440.8099999996</v>
      </c>
      <c r="BA194" s="27">
        <v>7402031.3200000003</v>
      </c>
      <c r="BB194" s="27">
        <v>6946464.0999999996</v>
      </c>
      <c r="BC194" s="27">
        <v>6490896.8700000001</v>
      </c>
      <c r="BD194" s="27">
        <v>6052179.3899999997</v>
      </c>
      <c r="BE194" s="27">
        <v>5579762.4299999997</v>
      </c>
      <c r="BF194" s="27">
        <v>5124195.2</v>
      </c>
      <c r="BG194" s="27">
        <v>4668627.97</v>
      </c>
      <c r="BH194" s="27">
        <v>4224917.97</v>
      </c>
      <c r="BI194" s="27">
        <v>3757493.52</v>
      </c>
      <c r="BJ194" s="27">
        <v>3301926.29</v>
      </c>
      <c r="BK194" s="27">
        <v>2846359.06</v>
      </c>
      <c r="BL194" s="27">
        <v>2397656.56</v>
      </c>
      <c r="BM194" s="27">
        <v>1935224.62</v>
      </c>
      <c r="BN194" s="27">
        <v>1479657.39</v>
      </c>
      <c r="BO194" s="27">
        <v>1024090.17</v>
      </c>
      <c r="BP194" s="27">
        <v>570395.13</v>
      </c>
      <c r="BQ194" s="27">
        <v>112955.71</v>
      </c>
      <c r="BR194" s="27">
        <v>0</v>
      </c>
      <c r="BS194" s="27">
        <v>0</v>
      </c>
      <c r="BT194" s="27">
        <v>0</v>
      </c>
      <c r="BU194" s="27">
        <v>0</v>
      </c>
      <c r="BV194" s="27">
        <v>0</v>
      </c>
      <c r="BW194" s="27">
        <v>0</v>
      </c>
      <c r="BX194" s="27">
        <v>0</v>
      </c>
      <c r="BY194" s="27">
        <v>0</v>
      </c>
      <c r="BZ194" s="27">
        <v>0</v>
      </c>
      <c r="CA194" s="27">
        <v>0</v>
      </c>
      <c r="CB194" s="27">
        <f t="shared" ref="CB194:CB257" si="9">SUM(AO194:AP194)</f>
        <v>13798695.932999998</v>
      </c>
      <c r="CC194" s="27">
        <f t="shared" ref="CC194:CC257" si="10">SUM(AQ194:CA194)</f>
        <v>152705510.09</v>
      </c>
      <c r="CD194" s="27">
        <f t="shared" ref="CD194:CD257" si="11">CB194+CC194</f>
        <v>166504206.023</v>
      </c>
    </row>
    <row r="195" spans="1:82" x14ac:dyDescent="0.35">
      <c r="A195" s="93">
        <v>20585000</v>
      </c>
      <c r="B195" s="94">
        <v>1</v>
      </c>
      <c r="C195" s="94">
        <v>1</v>
      </c>
      <c r="D195" s="94">
        <v>1</v>
      </c>
      <c r="E195" s="94" t="s">
        <v>0</v>
      </c>
      <c r="F195" s="67" t="s">
        <v>369</v>
      </c>
      <c r="G195" s="67" t="s">
        <v>370</v>
      </c>
      <c r="H195" s="67" t="s">
        <v>371</v>
      </c>
      <c r="I195" s="67" t="s">
        <v>339</v>
      </c>
      <c r="J195" s="67" t="s">
        <v>372</v>
      </c>
      <c r="K195" s="67" t="s">
        <v>148</v>
      </c>
      <c r="L195" s="67" t="s">
        <v>373</v>
      </c>
      <c r="M195" s="67" t="s">
        <v>411</v>
      </c>
      <c r="N195" s="67" t="s">
        <v>412</v>
      </c>
      <c r="O195" s="67" t="s">
        <v>162</v>
      </c>
      <c r="P195" s="67" t="s">
        <v>162</v>
      </c>
      <c r="Q195" s="67" t="s">
        <v>148</v>
      </c>
      <c r="R195" s="4">
        <v>348086605.11000001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348086605.11000001</v>
      </c>
      <c r="AA195" s="95">
        <v>43668</v>
      </c>
      <c r="AB195" s="95">
        <v>54497</v>
      </c>
      <c r="AC195" s="96">
        <v>350000000</v>
      </c>
      <c r="AD195" s="96">
        <v>350000000</v>
      </c>
      <c r="AE195" s="96">
        <v>24.041666666666668</v>
      </c>
      <c r="AF195" s="96">
        <v>29.647222222222222</v>
      </c>
      <c r="AG195" s="97">
        <v>6.3600000000000004E-2</v>
      </c>
      <c r="AH195" s="98" t="s">
        <v>376</v>
      </c>
      <c r="AI195" s="99">
        <v>2.0299999999999999E-2</v>
      </c>
      <c r="AJ195" s="86">
        <v>23.96</v>
      </c>
      <c r="AK195" s="86">
        <v>29.65</v>
      </c>
      <c r="AL195" s="99">
        <v>6.3600000000000004E-2</v>
      </c>
      <c r="AM195" s="67" t="s">
        <v>148</v>
      </c>
      <c r="AN195" s="67" t="s">
        <v>148</v>
      </c>
      <c r="AO195" s="27">
        <v>11162525.134000001</v>
      </c>
      <c r="AP195" s="27">
        <v>22138308.079999998</v>
      </c>
      <c r="AQ195" s="27">
        <v>22138308.079999998</v>
      </c>
      <c r="AR195" s="27">
        <v>22198960.98</v>
      </c>
      <c r="AS195" s="27">
        <v>21866109.710000001</v>
      </c>
      <c r="AT195" s="27">
        <v>20786192.239999998</v>
      </c>
      <c r="AU195" s="27">
        <v>19706274.77</v>
      </c>
      <c r="AV195" s="27">
        <v>18678134.170000002</v>
      </c>
      <c r="AW195" s="27">
        <v>17546439.84</v>
      </c>
      <c r="AX195" s="27">
        <v>16466522.369999999</v>
      </c>
      <c r="AY195" s="27">
        <v>15386604.9</v>
      </c>
      <c r="AZ195" s="27">
        <v>14346629.59</v>
      </c>
      <c r="BA195" s="27">
        <v>13226769.970000001</v>
      </c>
      <c r="BB195" s="27">
        <v>12146852.5</v>
      </c>
      <c r="BC195" s="27">
        <v>11066935.029999999</v>
      </c>
      <c r="BD195" s="27">
        <v>10015125.01</v>
      </c>
      <c r="BE195" s="27">
        <v>8907100.0899999999</v>
      </c>
      <c r="BF195" s="27">
        <v>7827182.6200000001</v>
      </c>
      <c r="BG195" s="27">
        <v>6747265.1600000001</v>
      </c>
      <c r="BH195" s="27">
        <v>5683620.4199999999</v>
      </c>
      <c r="BI195" s="27">
        <v>4587430.22</v>
      </c>
      <c r="BJ195" s="27">
        <v>3507512.76</v>
      </c>
      <c r="BK195" s="27">
        <v>2427595.29</v>
      </c>
      <c r="BL195" s="27">
        <v>1352115.84</v>
      </c>
      <c r="BM195" s="27">
        <v>267760.36</v>
      </c>
      <c r="BN195" s="27">
        <v>0</v>
      </c>
      <c r="BO195" s="27">
        <v>0</v>
      </c>
      <c r="BP195" s="27">
        <v>0</v>
      </c>
      <c r="BQ195" s="27">
        <v>0</v>
      </c>
      <c r="BR195" s="27">
        <v>0</v>
      </c>
      <c r="BS195" s="27">
        <v>0</v>
      </c>
      <c r="BT195" s="27">
        <v>0</v>
      </c>
      <c r="BU195" s="27">
        <v>0</v>
      </c>
      <c r="BV195" s="27">
        <v>0</v>
      </c>
      <c r="BW195" s="27">
        <v>0</v>
      </c>
      <c r="BX195" s="27">
        <v>0</v>
      </c>
      <c r="BY195" s="27">
        <v>0</v>
      </c>
      <c r="BZ195" s="27">
        <v>0</v>
      </c>
      <c r="CA195" s="27">
        <v>0</v>
      </c>
      <c r="CB195" s="27">
        <f t="shared" si="9"/>
        <v>33300833.214000002</v>
      </c>
      <c r="CC195" s="27">
        <f t="shared" si="10"/>
        <v>276883441.92000002</v>
      </c>
      <c r="CD195" s="27">
        <f t="shared" si="11"/>
        <v>310184275.134</v>
      </c>
    </row>
    <row r="196" spans="1:82" x14ac:dyDescent="0.35">
      <c r="A196" s="93">
        <v>20566000</v>
      </c>
      <c r="B196" s="94">
        <v>1</v>
      </c>
      <c r="C196" s="94">
        <v>1</v>
      </c>
      <c r="D196" s="94">
        <v>1</v>
      </c>
      <c r="E196" s="94" t="s">
        <v>0</v>
      </c>
      <c r="F196" s="67" t="s">
        <v>369</v>
      </c>
      <c r="G196" s="67" t="s">
        <v>370</v>
      </c>
      <c r="H196" s="67" t="s">
        <v>371</v>
      </c>
      <c r="I196" s="67" t="s">
        <v>339</v>
      </c>
      <c r="J196" s="67" t="s">
        <v>372</v>
      </c>
      <c r="K196" s="67" t="s">
        <v>148</v>
      </c>
      <c r="L196" s="67" t="s">
        <v>373</v>
      </c>
      <c r="M196" s="67" t="s">
        <v>411</v>
      </c>
      <c r="N196" s="67" t="s">
        <v>412</v>
      </c>
      <c r="O196" s="67" t="s">
        <v>150</v>
      </c>
      <c r="P196" s="67" t="s">
        <v>150</v>
      </c>
      <c r="Q196" s="67" t="s">
        <v>148</v>
      </c>
      <c r="R196" s="4">
        <v>1485000</v>
      </c>
      <c r="S196" s="4">
        <v>0</v>
      </c>
      <c r="T196" s="4">
        <v>1485000</v>
      </c>
      <c r="U196" s="4">
        <v>34303.56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95">
        <v>37860</v>
      </c>
      <c r="AB196" s="95">
        <v>45762</v>
      </c>
      <c r="AC196" s="96">
        <v>50000000</v>
      </c>
      <c r="AD196" s="96">
        <v>50000000</v>
      </c>
      <c r="AE196" s="96">
        <v>0.125</v>
      </c>
      <c r="AF196" s="96">
        <v>21.633333333333333</v>
      </c>
      <c r="AG196" s="97">
        <v>4.87E-2</v>
      </c>
      <c r="AH196" s="98" t="s">
        <v>381</v>
      </c>
      <c r="AI196" s="99">
        <v>0</v>
      </c>
      <c r="AJ196" s="86">
        <v>0.04</v>
      </c>
      <c r="AK196" s="86">
        <v>21.63</v>
      </c>
      <c r="AL196" s="99">
        <v>4.87E-2</v>
      </c>
      <c r="AM196" s="67" t="s">
        <v>148</v>
      </c>
      <c r="AN196" s="67" t="s">
        <v>148</v>
      </c>
      <c r="AO196" s="27">
        <v>0</v>
      </c>
      <c r="AP196" s="27">
        <v>0</v>
      </c>
      <c r="AQ196" s="27">
        <v>0</v>
      </c>
      <c r="AR196" s="27">
        <v>0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7">
        <v>0</v>
      </c>
      <c r="BA196" s="27">
        <v>0</v>
      </c>
      <c r="BB196" s="27">
        <v>0</v>
      </c>
      <c r="BC196" s="27">
        <v>0</v>
      </c>
      <c r="BD196" s="27">
        <v>0</v>
      </c>
      <c r="BE196" s="27">
        <v>0</v>
      </c>
      <c r="BF196" s="27">
        <v>0</v>
      </c>
      <c r="BG196" s="27">
        <v>0</v>
      </c>
      <c r="BH196" s="27">
        <v>0</v>
      </c>
      <c r="BI196" s="27">
        <v>0</v>
      </c>
      <c r="BJ196" s="27">
        <v>0</v>
      </c>
      <c r="BK196" s="27">
        <v>0</v>
      </c>
      <c r="BL196" s="27">
        <v>0</v>
      </c>
      <c r="BM196" s="27">
        <v>0</v>
      </c>
      <c r="BN196" s="27">
        <v>0</v>
      </c>
      <c r="BO196" s="27">
        <v>0</v>
      </c>
      <c r="BP196" s="27">
        <v>0</v>
      </c>
      <c r="BQ196" s="27">
        <v>0</v>
      </c>
      <c r="BR196" s="27">
        <v>0</v>
      </c>
      <c r="BS196" s="27">
        <v>0</v>
      </c>
      <c r="BT196" s="27">
        <v>0</v>
      </c>
      <c r="BU196" s="27">
        <v>0</v>
      </c>
      <c r="BV196" s="27">
        <v>0</v>
      </c>
      <c r="BW196" s="27">
        <v>0</v>
      </c>
      <c r="BX196" s="27">
        <v>0</v>
      </c>
      <c r="BY196" s="27">
        <v>0</v>
      </c>
      <c r="BZ196" s="27">
        <v>0</v>
      </c>
      <c r="CA196" s="27">
        <v>0</v>
      </c>
      <c r="CB196" s="27">
        <f t="shared" si="9"/>
        <v>0</v>
      </c>
      <c r="CC196" s="27">
        <f t="shared" si="10"/>
        <v>0</v>
      </c>
      <c r="CD196" s="27">
        <f t="shared" si="11"/>
        <v>0</v>
      </c>
    </row>
    <row r="197" spans="1:82" x14ac:dyDescent="0.35">
      <c r="A197" s="93">
        <v>20565000</v>
      </c>
      <c r="B197" s="94">
        <v>1</v>
      </c>
      <c r="C197" s="94">
        <v>1</v>
      </c>
      <c r="D197" s="94">
        <v>1</v>
      </c>
      <c r="E197" s="94" t="s">
        <v>0</v>
      </c>
      <c r="F197" s="67" t="s">
        <v>369</v>
      </c>
      <c r="G197" s="67" t="s">
        <v>370</v>
      </c>
      <c r="H197" s="67" t="s">
        <v>371</v>
      </c>
      <c r="I197" s="67" t="s">
        <v>339</v>
      </c>
      <c r="J197" s="67" t="s">
        <v>372</v>
      </c>
      <c r="K197" s="67" t="s">
        <v>148</v>
      </c>
      <c r="L197" s="67" t="s">
        <v>373</v>
      </c>
      <c r="M197" s="67" t="s">
        <v>411</v>
      </c>
      <c r="N197" s="67" t="s">
        <v>412</v>
      </c>
      <c r="O197" s="67" t="s">
        <v>149</v>
      </c>
      <c r="P197" s="67" t="s">
        <v>149</v>
      </c>
      <c r="Q197" s="67" t="s">
        <v>148</v>
      </c>
      <c r="R197" s="4">
        <v>1485000</v>
      </c>
      <c r="S197" s="4">
        <v>0</v>
      </c>
      <c r="T197" s="4">
        <v>1485000</v>
      </c>
      <c r="U197" s="4">
        <v>34303.56</v>
      </c>
      <c r="V197" s="4">
        <v>0</v>
      </c>
      <c r="W197" s="4">
        <v>0</v>
      </c>
      <c r="X197" s="4">
        <v>0</v>
      </c>
      <c r="Y197" s="4">
        <v>0</v>
      </c>
      <c r="Z197" s="4">
        <v>0</v>
      </c>
      <c r="AA197" s="95">
        <v>37860</v>
      </c>
      <c r="AB197" s="95">
        <v>45762</v>
      </c>
      <c r="AC197" s="96">
        <v>50000000</v>
      </c>
      <c r="AD197" s="96">
        <v>50000000</v>
      </c>
      <c r="AE197" s="96">
        <v>0.125</v>
      </c>
      <c r="AF197" s="96">
        <v>21.633333333333333</v>
      </c>
      <c r="AG197" s="97">
        <v>4.87E-2</v>
      </c>
      <c r="AH197" s="98" t="s">
        <v>381</v>
      </c>
      <c r="AI197" s="99">
        <v>0</v>
      </c>
      <c r="AJ197" s="86">
        <v>0.04</v>
      </c>
      <c r="AK197" s="86">
        <v>21.63</v>
      </c>
      <c r="AL197" s="99">
        <v>4.87E-2</v>
      </c>
      <c r="AM197" s="67" t="s">
        <v>148</v>
      </c>
      <c r="AN197" s="67" t="s">
        <v>148</v>
      </c>
      <c r="AO197" s="27">
        <v>0</v>
      </c>
      <c r="AP197" s="27">
        <v>0</v>
      </c>
      <c r="AQ197" s="27">
        <v>0</v>
      </c>
      <c r="AR197" s="27">
        <v>0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7">
        <v>0</v>
      </c>
      <c r="BF197" s="27">
        <v>0</v>
      </c>
      <c r="BG197" s="27">
        <v>0</v>
      </c>
      <c r="BH197" s="27">
        <v>0</v>
      </c>
      <c r="BI197" s="27">
        <v>0</v>
      </c>
      <c r="BJ197" s="27">
        <v>0</v>
      </c>
      <c r="BK197" s="27">
        <v>0</v>
      </c>
      <c r="BL197" s="27">
        <v>0</v>
      </c>
      <c r="BM197" s="27">
        <v>0</v>
      </c>
      <c r="BN197" s="27">
        <v>0</v>
      </c>
      <c r="BO197" s="27">
        <v>0</v>
      </c>
      <c r="BP197" s="27">
        <v>0</v>
      </c>
      <c r="BQ197" s="27">
        <v>0</v>
      </c>
      <c r="BR197" s="27">
        <v>0</v>
      </c>
      <c r="BS197" s="27">
        <v>0</v>
      </c>
      <c r="BT197" s="27">
        <v>0</v>
      </c>
      <c r="BU197" s="27">
        <v>0</v>
      </c>
      <c r="BV197" s="27">
        <v>0</v>
      </c>
      <c r="BW197" s="27">
        <v>0</v>
      </c>
      <c r="BX197" s="27">
        <v>0</v>
      </c>
      <c r="BY197" s="27">
        <v>0</v>
      </c>
      <c r="BZ197" s="27">
        <v>0</v>
      </c>
      <c r="CA197" s="27">
        <v>0</v>
      </c>
      <c r="CB197" s="27">
        <f t="shared" si="9"/>
        <v>0</v>
      </c>
      <c r="CC197" s="27">
        <f t="shared" si="10"/>
        <v>0</v>
      </c>
      <c r="CD197" s="27">
        <f t="shared" si="11"/>
        <v>0</v>
      </c>
    </row>
    <row r="198" spans="1:82" x14ac:dyDescent="0.35">
      <c r="A198" s="93">
        <v>20578000</v>
      </c>
      <c r="B198" s="94">
        <v>1</v>
      </c>
      <c r="C198" s="94">
        <v>1</v>
      </c>
      <c r="D198" s="94">
        <v>1</v>
      </c>
      <c r="E198" s="94" t="s">
        <v>0</v>
      </c>
      <c r="F198" s="67" t="s">
        <v>369</v>
      </c>
      <c r="G198" s="67" t="s">
        <v>370</v>
      </c>
      <c r="H198" s="67" t="s">
        <v>371</v>
      </c>
      <c r="I198" s="67" t="s">
        <v>339</v>
      </c>
      <c r="J198" s="67" t="s">
        <v>372</v>
      </c>
      <c r="K198" s="67" t="s">
        <v>148</v>
      </c>
      <c r="L198" s="67" t="s">
        <v>373</v>
      </c>
      <c r="M198" s="67" t="s">
        <v>411</v>
      </c>
      <c r="N198" s="67" t="s">
        <v>412</v>
      </c>
      <c r="O198" s="67" t="s">
        <v>155</v>
      </c>
      <c r="P198" s="67" t="s">
        <v>155</v>
      </c>
      <c r="Q198" s="67" t="s">
        <v>148</v>
      </c>
      <c r="R198" s="4">
        <v>34906196.18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4">
        <v>0</v>
      </c>
      <c r="Y198" s="4">
        <v>0</v>
      </c>
      <c r="Z198" s="4">
        <v>34906196.18</v>
      </c>
      <c r="AA198" s="95">
        <v>42286</v>
      </c>
      <c r="AB198" s="95">
        <v>54954</v>
      </c>
      <c r="AC198" s="96">
        <v>80000000</v>
      </c>
      <c r="AD198" s="96">
        <v>37854311.770000003</v>
      </c>
      <c r="AE198" s="96">
        <v>25.291666666666668</v>
      </c>
      <c r="AF198" s="96">
        <v>34.68333333333333</v>
      </c>
      <c r="AG198" s="97">
        <v>6.1699999999999998E-2</v>
      </c>
      <c r="AH198" s="98" t="s">
        <v>376</v>
      </c>
      <c r="AI198" s="99">
        <v>1.83E-2</v>
      </c>
      <c r="AJ198" s="86">
        <v>25.21</v>
      </c>
      <c r="AK198" s="86">
        <v>34.68</v>
      </c>
      <c r="AL198" s="99">
        <v>6.1699999999999998E-2</v>
      </c>
      <c r="AM198" s="67" t="s">
        <v>148</v>
      </c>
      <c r="AN198" s="67" t="s">
        <v>148</v>
      </c>
      <c r="AO198" s="27">
        <v>998026.32000000007</v>
      </c>
      <c r="AP198" s="27">
        <v>998026.32000000007</v>
      </c>
      <c r="AQ198" s="27">
        <v>998026.32</v>
      </c>
      <c r="AR198" s="27">
        <v>1000760.64</v>
      </c>
      <c r="AS198" s="27">
        <v>998026.32</v>
      </c>
      <c r="AT198" s="27">
        <v>998026.32</v>
      </c>
      <c r="AU198" s="27">
        <v>998026.32</v>
      </c>
      <c r="AV198" s="27">
        <v>1000760.64</v>
      </c>
      <c r="AW198" s="27">
        <v>998026.32</v>
      </c>
      <c r="AX198" s="27">
        <v>953955.55</v>
      </c>
      <c r="AY198" s="27">
        <v>895248.11</v>
      </c>
      <c r="AZ198" s="27">
        <v>838872.89</v>
      </c>
      <c r="BA198" s="27">
        <v>777833.25</v>
      </c>
      <c r="BB198" s="27">
        <v>719125.82</v>
      </c>
      <c r="BC198" s="27">
        <v>660418.38</v>
      </c>
      <c r="BD198" s="27">
        <v>603399.80000000005</v>
      </c>
      <c r="BE198" s="27">
        <v>543003.53</v>
      </c>
      <c r="BF198" s="27">
        <v>484296.09</v>
      </c>
      <c r="BG198" s="27">
        <v>425588.67</v>
      </c>
      <c r="BH198" s="27">
        <v>367926.71</v>
      </c>
      <c r="BI198" s="27">
        <v>308173.8</v>
      </c>
      <c r="BJ198" s="27">
        <v>249466.37</v>
      </c>
      <c r="BK198" s="27">
        <v>190758.94</v>
      </c>
      <c r="BL198" s="27">
        <v>132453.60999999999</v>
      </c>
      <c r="BM198" s="27">
        <v>73344.08</v>
      </c>
      <c r="BN198" s="27">
        <v>14636.65</v>
      </c>
      <c r="BO198" s="27">
        <v>0</v>
      </c>
      <c r="BP198" s="27">
        <v>0</v>
      </c>
      <c r="BQ198" s="27">
        <v>0</v>
      </c>
      <c r="BR198" s="27">
        <v>0</v>
      </c>
      <c r="BS198" s="27">
        <v>0</v>
      </c>
      <c r="BT198" s="27">
        <v>0</v>
      </c>
      <c r="BU198" s="27">
        <v>0</v>
      </c>
      <c r="BV198" s="27">
        <v>0</v>
      </c>
      <c r="BW198" s="27">
        <v>0</v>
      </c>
      <c r="BX198" s="27">
        <v>0</v>
      </c>
      <c r="BY198" s="27">
        <v>0</v>
      </c>
      <c r="BZ198" s="27">
        <v>0</v>
      </c>
      <c r="CA198" s="27">
        <v>0</v>
      </c>
      <c r="CB198" s="27">
        <f t="shared" si="9"/>
        <v>1996052.6400000001</v>
      </c>
      <c r="CC198" s="27">
        <f t="shared" si="10"/>
        <v>15230155.130000001</v>
      </c>
      <c r="CD198" s="27">
        <f t="shared" si="11"/>
        <v>17226207.77</v>
      </c>
    </row>
    <row r="199" spans="1:82" x14ac:dyDescent="0.35">
      <c r="A199" s="93">
        <v>20579000</v>
      </c>
      <c r="B199" s="94">
        <v>1</v>
      </c>
      <c r="C199" s="94">
        <v>1</v>
      </c>
      <c r="D199" s="94">
        <v>1</v>
      </c>
      <c r="E199" s="94" t="s">
        <v>0</v>
      </c>
      <c r="F199" s="67" t="s">
        <v>369</v>
      </c>
      <c r="G199" s="67" t="s">
        <v>370</v>
      </c>
      <c r="H199" s="67" t="s">
        <v>371</v>
      </c>
      <c r="I199" s="67" t="s">
        <v>339</v>
      </c>
      <c r="J199" s="67" t="s">
        <v>372</v>
      </c>
      <c r="K199" s="67" t="s">
        <v>148</v>
      </c>
      <c r="L199" s="67" t="s">
        <v>373</v>
      </c>
      <c r="M199" s="67" t="s">
        <v>411</v>
      </c>
      <c r="N199" s="67" t="s">
        <v>412</v>
      </c>
      <c r="O199" s="67" t="s">
        <v>156</v>
      </c>
      <c r="P199" s="67" t="s">
        <v>156</v>
      </c>
      <c r="Q199" s="67" t="s">
        <v>148</v>
      </c>
      <c r="R199" s="4">
        <v>116014616.15000001</v>
      </c>
      <c r="S199" s="4">
        <v>0</v>
      </c>
      <c r="T199" s="4">
        <v>0</v>
      </c>
      <c r="U199" s="4">
        <v>3769732.15</v>
      </c>
      <c r="V199" s="4">
        <v>11561.37</v>
      </c>
      <c r="W199" s="4">
        <v>0</v>
      </c>
      <c r="X199" s="4">
        <v>0</v>
      </c>
      <c r="Y199" s="4">
        <v>0</v>
      </c>
      <c r="Z199" s="4">
        <v>116014616.15000001</v>
      </c>
      <c r="AA199" s="95">
        <v>42397</v>
      </c>
      <c r="AB199" s="95">
        <v>53250</v>
      </c>
      <c r="AC199" s="96">
        <v>178000000</v>
      </c>
      <c r="AD199" s="96">
        <v>125300000</v>
      </c>
      <c r="AE199" s="96">
        <v>20.625</v>
      </c>
      <c r="AF199" s="96">
        <v>29.713888888888889</v>
      </c>
      <c r="AG199" s="97">
        <v>6.3200000000000006E-2</v>
      </c>
      <c r="AH199" s="98" t="s">
        <v>376</v>
      </c>
      <c r="AI199" s="99">
        <v>1.9800000000000002E-2</v>
      </c>
      <c r="AJ199" s="86">
        <v>20.54</v>
      </c>
      <c r="AK199" s="86">
        <v>29.71</v>
      </c>
      <c r="AL199" s="99">
        <v>6.3200000000000006E-2</v>
      </c>
      <c r="AM199" s="67" t="s">
        <v>148</v>
      </c>
      <c r="AN199" s="67" t="s">
        <v>148</v>
      </c>
      <c r="AO199" s="27">
        <v>3733060.31</v>
      </c>
      <c r="AP199" s="27">
        <v>7445721.3799999999</v>
      </c>
      <c r="AQ199" s="27">
        <v>7445721.3799999999</v>
      </c>
      <c r="AR199" s="27">
        <v>7466120.6200000001</v>
      </c>
      <c r="AS199" s="27">
        <v>7445721.3799999999</v>
      </c>
      <c r="AT199" s="27">
        <v>7445721.3799999999</v>
      </c>
      <c r="AU199" s="27">
        <v>7445721.3799999999</v>
      </c>
      <c r="AV199" s="27">
        <v>7466120.6200000001</v>
      </c>
      <c r="AW199" s="27">
        <v>7445721.3799999999</v>
      </c>
      <c r="AX199" s="27">
        <v>7290177.2000000002</v>
      </c>
      <c r="AY199" s="27">
        <v>6669700.4199999999</v>
      </c>
      <c r="AZ199" s="27">
        <v>6066223</v>
      </c>
      <c r="BA199" s="27">
        <v>5428746.8600000003</v>
      </c>
      <c r="BB199" s="27">
        <v>4808270.07</v>
      </c>
      <c r="BC199" s="27">
        <v>4187793.3</v>
      </c>
      <c r="BD199" s="27">
        <v>3577516.14</v>
      </c>
      <c r="BE199" s="27">
        <v>2946839.73</v>
      </c>
      <c r="BF199" s="27">
        <v>2326362.9500000002</v>
      </c>
      <c r="BG199" s="27">
        <v>1705886.17</v>
      </c>
      <c r="BH199" s="27">
        <v>1088809.26</v>
      </c>
      <c r="BI199" s="27">
        <v>464932.6</v>
      </c>
      <c r="BJ199" s="27">
        <v>0</v>
      </c>
      <c r="BK199" s="27">
        <v>0</v>
      </c>
      <c r="BL199" s="27">
        <v>0</v>
      </c>
      <c r="BM199" s="27">
        <v>0</v>
      </c>
      <c r="BN199" s="27">
        <v>0</v>
      </c>
      <c r="BO199" s="27">
        <v>0</v>
      </c>
      <c r="BP199" s="27">
        <v>0</v>
      </c>
      <c r="BQ199" s="27">
        <v>0</v>
      </c>
      <c r="BR199" s="27">
        <v>0</v>
      </c>
      <c r="BS199" s="27">
        <v>0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f t="shared" si="9"/>
        <v>11178781.689999999</v>
      </c>
      <c r="CC199" s="27">
        <f t="shared" si="10"/>
        <v>98722105.840000004</v>
      </c>
      <c r="CD199" s="27">
        <f t="shared" si="11"/>
        <v>109900887.53</v>
      </c>
    </row>
    <row r="200" spans="1:82" x14ac:dyDescent="0.35">
      <c r="A200" s="93">
        <v>20580000</v>
      </c>
      <c r="B200" s="94">
        <v>1</v>
      </c>
      <c r="C200" s="94">
        <v>1</v>
      </c>
      <c r="D200" s="94">
        <v>1</v>
      </c>
      <c r="E200" s="94" t="s">
        <v>0</v>
      </c>
      <c r="F200" s="67" t="s">
        <v>369</v>
      </c>
      <c r="G200" s="67" t="s">
        <v>370</v>
      </c>
      <c r="H200" s="67" t="s">
        <v>371</v>
      </c>
      <c r="I200" s="67" t="s">
        <v>339</v>
      </c>
      <c r="J200" s="67" t="s">
        <v>372</v>
      </c>
      <c r="K200" s="67" t="s">
        <v>148</v>
      </c>
      <c r="L200" s="67" t="s">
        <v>373</v>
      </c>
      <c r="M200" s="67" t="s">
        <v>411</v>
      </c>
      <c r="N200" s="67" t="s">
        <v>412</v>
      </c>
      <c r="O200" s="67" t="s">
        <v>157</v>
      </c>
      <c r="P200" s="67" t="s">
        <v>157</v>
      </c>
      <c r="Q200" s="67" t="s">
        <v>148</v>
      </c>
      <c r="R200" s="4">
        <v>52831235.759999998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Z200" s="4">
        <v>52831235.759999998</v>
      </c>
      <c r="AA200" s="95">
        <v>42482</v>
      </c>
      <c r="AB200" s="95">
        <v>55199</v>
      </c>
      <c r="AC200" s="96">
        <v>150000000</v>
      </c>
      <c r="AD200" s="96">
        <v>59585551.590000004</v>
      </c>
      <c r="AE200" s="96">
        <v>25.958333333333332</v>
      </c>
      <c r="AF200" s="96">
        <v>34.81388888888889</v>
      </c>
      <c r="AG200" s="97">
        <v>6.4199999999999993E-2</v>
      </c>
      <c r="AH200" s="98" t="s">
        <v>376</v>
      </c>
      <c r="AI200" s="99">
        <v>2.0799999999999999E-2</v>
      </c>
      <c r="AJ200" s="86">
        <v>25.88</v>
      </c>
      <c r="AK200" s="86">
        <v>34.81</v>
      </c>
      <c r="AL200" s="99">
        <v>6.4199999999999993E-2</v>
      </c>
      <c r="AM200" s="67" t="s">
        <v>148</v>
      </c>
      <c r="AN200" s="67" t="s">
        <v>148</v>
      </c>
      <c r="AO200" s="27">
        <v>1707960.48</v>
      </c>
      <c r="AP200" s="27">
        <v>3444229.69</v>
      </c>
      <c r="AQ200" s="27">
        <v>3444229.69</v>
      </c>
      <c r="AR200" s="27">
        <v>3453665.93</v>
      </c>
      <c r="AS200" s="27">
        <v>3444229.69</v>
      </c>
      <c r="AT200" s="27">
        <v>3444229.69</v>
      </c>
      <c r="AU200" s="27">
        <v>3444229.69</v>
      </c>
      <c r="AV200" s="27">
        <v>3453665.93</v>
      </c>
      <c r="AW200" s="27">
        <v>3444229.69</v>
      </c>
      <c r="AX200" s="27">
        <v>3444229.69</v>
      </c>
      <c r="AY200" s="27">
        <v>3292694.68</v>
      </c>
      <c r="AZ200" s="27">
        <v>3098419.04</v>
      </c>
      <c r="BA200" s="27">
        <v>2887491.18</v>
      </c>
      <c r="BB200" s="27">
        <v>2684889.44</v>
      </c>
      <c r="BC200" s="27">
        <v>2482287.7000000002</v>
      </c>
      <c r="BD200" s="27">
        <v>2285791.75</v>
      </c>
      <c r="BE200" s="27">
        <v>2077084.2</v>
      </c>
      <c r="BF200" s="27">
        <v>1874482.46</v>
      </c>
      <c r="BG200" s="27">
        <v>1671880.7</v>
      </c>
      <c r="BH200" s="27">
        <v>1473164.47</v>
      </c>
      <c r="BI200" s="27">
        <v>1266677.22</v>
      </c>
      <c r="BJ200" s="27">
        <v>1064075.46</v>
      </c>
      <c r="BK200" s="27">
        <v>861473.72</v>
      </c>
      <c r="BL200" s="27">
        <v>660537.19999999995</v>
      </c>
      <c r="BM200" s="27">
        <v>456270.22</v>
      </c>
      <c r="BN200" s="27">
        <v>253668.48000000001</v>
      </c>
      <c r="BO200" s="27">
        <v>51066.74</v>
      </c>
      <c r="BP200" s="27">
        <v>0</v>
      </c>
      <c r="BQ200" s="27">
        <v>0</v>
      </c>
      <c r="BR200" s="27">
        <v>0</v>
      </c>
      <c r="BS200" s="27">
        <v>0</v>
      </c>
      <c r="BT200" s="27">
        <v>0</v>
      </c>
      <c r="BU200" s="27">
        <v>0</v>
      </c>
      <c r="BV200" s="27">
        <v>0</v>
      </c>
      <c r="BW200" s="27">
        <v>0</v>
      </c>
      <c r="BX200" s="27">
        <v>0</v>
      </c>
      <c r="BY200" s="27">
        <v>0</v>
      </c>
      <c r="BZ200" s="27">
        <v>0</v>
      </c>
      <c r="CA200" s="27">
        <v>0</v>
      </c>
      <c r="CB200" s="27">
        <f t="shared" si="9"/>
        <v>5152190.17</v>
      </c>
      <c r="CC200" s="27">
        <f t="shared" si="10"/>
        <v>56014664.660000011</v>
      </c>
      <c r="CD200" s="27">
        <f t="shared" si="11"/>
        <v>61166854.830000013</v>
      </c>
    </row>
    <row r="201" spans="1:82" x14ac:dyDescent="0.35">
      <c r="A201" s="93">
        <v>20582000</v>
      </c>
      <c r="B201" s="94">
        <v>1</v>
      </c>
      <c r="C201" s="94">
        <v>1</v>
      </c>
      <c r="D201" s="94">
        <v>1</v>
      </c>
      <c r="E201" s="94" t="s">
        <v>0</v>
      </c>
      <c r="F201" s="67" t="s">
        <v>369</v>
      </c>
      <c r="G201" s="67" t="s">
        <v>370</v>
      </c>
      <c r="H201" s="67" t="s">
        <v>371</v>
      </c>
      <c r="I201" s="67" t="s">
        <v>339</v>
      </c>
      <c r="J201" s="67" t="s">
        <v>372</v>
      </c>
      <c r="K201" s="67" t="s">
        <v>148</v>
      </c>
      <c r="L201" s="67" t="s">
        <v>373</v>
      </c>
      <c r="M201" s="67" t="s">
        <v>411</v>
      </c>
      <c r="N201" s="67" t="s">
        <v>412</v>
      </c>
      <c r="O201" s="67" t="s">
        <v>159</v>
      </c>
      <c r="P201" s="67" t="s">
        <v>159</v>
      </c>
      <c r="Q201" s="67" t="s">
        <v>148</v>
      </c>
      <c r="R201" s="4">
        <v>47537996.189999998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47537996.189999998</v>
      </c>
      <c r="AA201" s="95">
        <v>42726</v>
      </c>
      <c r="AB201" s="95">
        <v>55472</v>
      </c>
      <c r="AC201" s="96">
        <v>90500000</v>
      </c>
      <c r="AD201" s="96">
        <v>52100000</v>
      </c>
      <c r="AE201" s="96">
        <v>26.708333333333332</v>
      </c>
      <c r="AF201" s="96">
        <v>34.897222222222226</v>
      </c>
      <c r="AG201" s="97">
        <v>6.4100000000000004E-2</v>
      </c>
      <c r="AH201" s="98" t="s">
        <v>376</v>
      </c>
      <c r="AI201" s="99">
        <v>2.0799999999999999E-2</v>
      </c>
      <c r="AJ201" s="86">
        <v>26.62</v>
      </c>
      <c r="AK201" s="86">
        <v>34.9</v>
      </c>
      <c r="AL201" s="99">
        <v>6.4100000000000004E-2</v>
      </c>
      <c r="AM201" s="67" t="s">
        <v>148</v>
      </c>
      <c r="AN201" s="67" t="s">
        <v>148</v>
      </c>
      <c r="AO201" s="27">
        <v>3192625.23</v>
      </c>
      <c r="AP201" s="27">
        <v>3089507.58</v>
      </c>
      <c r="AQ201" s="27">
        <v>3089507.58</v>
      </c>
      <c r="AR201" s="27">
        <v>3097971.99</v>
      </c>
      <c r="AS201" s="27">
        <v>3089507.58</v>
      </c>
      <c r="AT201" s="27">
        <v>3089507.58</v>
      </c>
      <c r="AU201" s="27">
        <v>3089507.58</v>
      </c>
      <c r="AV201" s="27">
        <v>3097971.99</v>
      </c>
      <c r="AW201" s="27">
        <v>3089507.58</v>
      </c>
      <c r="AX201" s="27">
        <v>3046245.06</v>
      </c>
      <c r="AY201" s="27">
        <v>2874605.75</v>
      </c>
      <c r="AZ201" s="27">
        <v>2710490.36</v>
      </c>
      <c r="BA201" s="27">
        <v>2531327.14</v>
      </c>
      <c r="BB201" s="27">
        <v>2359687.83</v>
      </c>
      <c r="BC201" s="27">
        <v>2188048.52</v>
      </c>
      <c r="BD201" s="27">
        <v>2022052.14</v>
      </c>
      <c r="BE201" s="27">
        <v>1844769.9</v>
      </c>
      <c r="BF201" s="27">
        <v>1673130.59</v>
      </c>
      <c r="BG201" s="27">
        <v>1501491.28</v>
      </c>
      <c r="BH201" s="27">
        <v>1333613.93</v>
      </c>
      <c r="BI201" s="27">
        <v>1158212.67</v>
      </c>
      <c r="BJ201" s="27">
        <v>986573.35</v>
      </c>
      <c r="BK201" s="27">
        <v>814934.04</v>
      </c>
      <c r="BL201" s="27">
        <v>645175.71</v>
      </c>
      <c r="BM201" s="27">
        <v>471655.43</v>
      </c>
      <c r="BN201" s="27">
        <v>300016.12</v>
      </c>
      <c r="BO201" s="27">
        <v>128376.81</v>
      </c>
      <c r="BP201" s="27">
        <v>0</v>
      </c>
      <c r="BQ201" s="27">
        <v>0</v>
      </c>
      <c r="BR201" s="27">
        <v>0</v>
      </c>
      <c r="BS201" s="27">
        <v>0</v>
      </c>
      <c r="BT201" s="27">
        <v>0</v>
      </c>
      <c r="BU201" s="27">
        <v>0</v>
      </c>
      <c r="BV201" s="27">
        <v>0</v>
      </c>
      <c r="BW201" s="27">
        <v>0</v>
      </c>
      <c r="BX201" s="27">
        <v>0</v>
      </c>
      <c r="BY201" s="27">
        <v>0</v>
      </c>
      <c r="BZ201" s="27">
        <v>0</v>
      </c>
      <c r="CA201" s="27">
        <v>0</v>
      </c>
      <c r="CB201" s="27">
        <f t="shared" si="9"/>
        <v>6282132.8100000005</v>
      </c>
      <c r="CC201" s="27">
        <f t="shared" si="10"/>
        <v>50233888.510000013</v>
      </c>
      <c r="CD201" s="27">
        <f t="shared" si="11"/>
        <v>56516021.320000015</v>
      </c>
    </row>
    <row r="202" spans="1:82" x14ac:dyDescent="0.35">
      <c r="A202" s="93">
        <v>20586000</v>
      </c>
      <c r="B202" s="94">
        <v>1</v>
      </c>
      <c r="C202" s="94">
        <v>1</v>
      </c>
      <c r="D202" s="94">
        <v>1</v>
      </c>
      <c r="E202" s="94" t="s">
        <v>0</v>
      </c>
      <c r="F202" s="67" t="s">
        <v>369</v>
      </c>
      <c r="G202" s="67" t="s">
        <v>370</v>
      </c>
      <c r="H202" s="67" t="s">
        <v>371</v>
      </c>
      <c r="I202" s="67" t="s">
        <v>339</v>
      </c>
      <c r="J202" s="67" t="s">
        <v>372</v>
      </c>
      <c r="K202" s="67" t="s">
        <v>148</v>
      </c>
      <c r="L202" s="67" t="s">
        <v>373</v>
      </c>
      <c r="M202" s="67" t="s">
        <v>411</v>
      </c>
      <c r="N202" s="67" t="s">
        <v>412</v>
      </c>
      <c r="O202" s="67" t="s">
        <v>163</v>
      </c>
      <c r="P202" s="67" t="s">
        <v>163</v>
      </c>
      <c r="Q202" s="67" t="s">
        <v>148</v>
      </c>
      <c r="R202" s="4">
        <v>500000000</v>
      </c>
      <c r="S202" s="4">
        <v>0</v>
      </c>
      <c r="T202" s="4">
        <v>0</v>
      </c>
      <c r="U202" s="4">
        <v>0</v>
      </c>
      <c r="V202" s="4">
        <v>0</v>
      </c>
      <c r="W202" s="4">
        <v>0</v>
      </c>
      <c r="X202" s="4">
        <v>0</v>
      </c>
      <c r="Y202" s="4">
        <v>0</v>
      </c>
      <c r="Z202" s="4">
        <v>500000000</v>
      </c>
      <c r="AA202" s="95">
        <v>43633</v>
      </c>
      <c r="AB202" s="95">
        <v>54575</v>
      </c>
      <c r="AC202" s="96">
        <v>500000000</v>
      </c>
      <c r="AD202" s="96">
        <v>500000000</v>
      </c>
      <c r="AE202" s="96">
        <v>24.252777777777776</v>
      </c>
      <c r="AF202" s="96">
        <v>29.955555555555556</v>
      </c>
      <c r="AG202" s="97">
        <v>6.3700000000000007E-2</v>
      </c>
      <c r="AH202" s="98" t="s">
        <v>376</v>
      </c>
      <c r="AI202" s="99">
        <v>2.0299999999999999E-2</v>
      </c>
      <c r="AJ202" s="86">
        <v>24.17</v>
      </c>
      <c r="AK202" s="86">
        <v>29.96</v>
      </c>
      <c r="AL202" s="99">
        <v>6.3700000000000007E-2</v>
      </c>
      <c r="AM202" s="67" t="s">
        <v>148</v>
      </c>
      <c r="AN202" s="67" t="s">
        <v>148</v>
      </c>
      <c r="AO202" s="27">
        <v>32747222.219999999</v>
      </c>
      <c r="AP202" s="27">
        <v>32241666.670000002</v>
      </c>
      <c r="AQ202" s="27">
        <v>32241666.670000002</v>
      </c>
      <c r="AR202" s="27">
        <v>32330000</v>
      </c>
      <c r="AS202" s="27">
        <v>31847240.670000002</v>
      </c>
      <c r="AT202" s="27">
        <v>30273847.329999998</v>
      </c>
      <c r="AU202" s="27">
        <v>28700454</v>
      </c>
      <c r="AV202" s="27">
        <v>27202462</v>
      </c>
      <c r="AW202" s="27">
        <v>25553667.329999998</v>
      </c>
      <c r="AX202" s="27">
        <v>23980274</v>
      </c>
      <c r="AY202" s="27">
        <v>22406880.670000002</v>
      </c>
      <c r="AZ202" s="27">
        <v>20891646</v>
      </c>
      <c r="BA202" s="27">
        <v>19260094</v>
      </c>
      <c r="BB202" s="27">
        <v>17686700.670000002</v>
      </c>
      <c r="BC202" s="27">
        <v>16113307.33</v>
      </c>
      <c r="BD202" s="27">
        <v>14580830</v>
      </c>
      <c r="BE202" s="27">
        <v>12966520.67</v>
      </c>
      <c r="BF202" s="27">
        <v>11393127.33</v>
      </c>
      <c r="BG202" s="27">
        <v>9819734</v>
      </c>
      <c r="BH202" s="27">
        <v>8270014</v>
      </c>
      <c r="BI202" s="27">
        <v>6672947.3300000001</v>
      </c>
      <c r="BJ202" s="27">
        <v>5099554</v>
      </c>
      <c r="BK202" s="27">
        <v>3526160.67</v>
      </c>
      <c r="BL202" s="27">
        <v>1959198</v>
      </c>
      <c r="BM202" s="27">
        <v>385840</v>
      </c>
      <c r="BN202" s="27">
        <v>0</v>
      </c>
      <c r="BO202" s="27">
        <v>0</v>
      </c>
      <c r="BP202" s="27">
        <v>0</v>
      </c>
      <c r="BQ202" s="27">
        <v>0</v>
      </c>
      <c r="BR202" s="27">
        <v>0</v>
      </c>
      <c r="BS202" s="27">
        <v>0</v>
      </c>
      <c r="BT202" s="27">
        <v>0</v>
      </c>
      <c r="BU202" s="27">
        <v>0</v>
      </c>
      <c r="BV202" s="27">
        <v>0</v>
      </c>
      <c r="BW202" s="27">
        <v>0</v>
      </c>
      <c r="BX202" s="27">
        <v>0</v>
      </c>
      <c r="BY202" s="27">
        <v>0</v>
      </c>
      <c r="BZ202" s="27">
        <v>0</v>
      </c>
      <c r="CA202" s="27">
        <v>0</v>
      </c>
      <c r="CB202" s="27">
        <f t="shared" si="9"/>
        <v>64988888.890000001</v>
      </c>
      <c r="CC202" s="27">
        <f t="shared" si="10"/>
        <v>403162166.67000002</v>
      </c>
      <c r="CD202" s="27">
        <f t="shared" si="11"/>
        <v>468151055.56</v>
      </c>
    </row>
    <row r="203" spans="1:82" x14ac:dyDescent="0.35">
      <c r="A203" s="93">
        <v>20587000</v>
      </c>
      <c r="B203" s="94">
        <v>1</v>
      </c>
      <c r="C203" s="94">
        <v>1</v>
      </c>
      <c r="D203" s="94">
        <v>1</v>
      </c>
      <c r="E203" s="94" t="s">
        <v>0</v>
      </c>
      <c r="F203" s="67" t="s">
        <v>369</v>
      </c>
      <c r="G203" s="67" t="s">
        <v>370</v>
      </c>
      <c r="H203" s="67" t="s">
        <v>371</v>
      </c>
      <c r="I203" s="67" t="s">
        <v>339</v>
      </c>
      <c r="J203" s="67" t="s">
        <v>372</v>
      </c>
      <c r="K203" s="67" t="s">
        <v>148</v>
      </c>
      <c r="L203" s="67" t="s">
        <v>373</v>
      </c>
      <c r="M203" s="67" t="s">
        <v>411</v>
      </c>
      <c r="N203" s="67" t="s">
        <v>412</v>
      </c>
      <c r="O203" s="67" t="s">
        <v>164</v>
      </c>
      <c r="P203" s="67" t="s">
        <v>164</v>
      </c>
      <c r="Q203" s="67" t="s">
        <v>148</v>
      </c>
      <c r="R203" s="4">
        <v>11219738</v>
      </c>
      <c r="S203" s="4">
        <v>0</v>
      </c>
      <c r="T203" s="4">
        <v>0</v>
      </c>
      <c r="U203" s="4">
        <v>0</v>
      </c>
      <c r="V203" s="4">
        <v>0</v>
      </c>
      <c r="W203" s="4">
        <v>0</v>
      </c>
      <c r="X203" s="4">
        <v>0</v>
      </c>
      <c r="Y203" s="4">
        <v>0</v>
      </c>
      <c r="Z203" s="4">
        <v>11219738</v>
      </c>
      <c r="AA203" s="95">
        <v>43925</v>
      </c>
      <c r="AB203" s="95">
        <v>54132</v>
      </c>
      <c r="AC203" s="96">
        <v>20000000</v>
      </c>
      <c r="AD203" s="96">
        <v>20000000</v>
      </c>
      <c r="AE203" s="96">
        <v>23.041666666666668</v>
      </c>
      <c r="AF203" s="96">
        <v>27.947222222222223</v>
      </c>
      <c r="AG203" s="97">
        <v>3.7199999999999997E-2</v>
      </c>
      <c r="AH203" s="98" t="s">
        <v>381</v>
      </c>
      <c r="AI203" s="99">
        <v>0</v>
      </c>
      <c r="AJ203" s="86">
        <v>22.96</v>
      </c>
      <c r="AK203" s="86">
        <v>27.95</v>
      </c>
      <c r="AL203" s="99">
        <v>3.7199999999999997E-2</v>
      </c>
      <c r="AM203" s="67" t="s">
        <v>148</v>
      </c>
      <c r="AN203" s="67" t="s">
        <v>148</v>
      </c>
      <c r="AO203" s="27">
        <v>194633.17</v>
      </c>
      <c r="AP203" s="27">
        <v>386092.97</v>
      </c>
      <c r="AQ203" s="27">
        <v>386092.97</v>
      </c>
      <c r="AR203" s="27">
        <v>387150.76</v>
      </c>
      <c r="AS203" s="27">
        <v>386092.97</v>
      </c>
      <c r="AT203" s="27">
        <v>386092.97</v>
      </c>
      <c r="AU203" s="27">
        <v>386092.97</v>
      </c>
      <c r="AV203" s="27">
        <v>370039.46</v>
      </c>
      <c r="AW203" s="27">
        <v>346301.43</v>
      </c>
      <c r="AX203" s="27">
        <v>323590.09000000003</v>
      </c>
      <c r="AY203" s="27">
        <v>300878.73</v>
      </c>
      <c r="AZ203" s="27">
        <v>278945.18</v>
      </c>
      <c r="BA203" s="27">
        <v>255456.03</v>
      </c>
      <c r="BB203" s="27">
        <v>232744.69</v>
      </c>
      <c r="BC203" s="27">
        <v>210033.33</v>
      </c>
      <c r="BD203" s="27">
        <v>187850.88</v>
      </c>
      <c r="BE203" s="27">
        <v>164610.63</v>
      </c>
      <c r="BF203" s="27">
        <v>141899.29</v>
      </c>
      <c r="BG203" s="27">
        <v>119187.93</v>
      </c>
      <c r="BH203" s="27">
        <v>96756.58</v>
      </c>
      <c r="BI203" s="27">
        <v>73765.23</v>
      </c>
      <c r="BJ203" s="27">
        <v>51053.88</v>
      </c>
      <c r="BK203" s="27">
        <v>28342.52</v>
      </c>
      <c r="BL203" s="27">
        <v>5662.28</v>
      </c>
      <c r="BM203" s="27">
        <v>0</v>
      </c>
      <c r="BN203" s="27">
        <v>0</v>
      </c>
      <c r="BO203" s="27">
        <v>0</v>
      </c>
      <c r="BP203" s="27">
        <v>0</v>
      </c>
      <c r="BQ203" s="27">
        <v>0</v>
      </c>
      <c r="BR203" s="27">
        <v>0</v>
      </c>
      <c r="BS203" s="27">
        <v>0</v>
      </c>
      <c r="BT203" s="27">
        <v>0</v>
      </c>
      <c r="BU203" s="27">
        <v>0</v>
      </c>
      <c r="BV203" s="27">
        <v>0</v>
      </c>
      <c r="BW203" s="27">
        <v>0</v>
      </c>
      <c r="BX203" s="27">
        <v>0</v>
      </c>
      <c r="BY203" s="27">
        <v>0</v>
      </c>
      <c r="BZ203" s="27">
        <v>0</v>
      </c>
      <c r="CA203" s="27">
        <v>0</v>
      </c>
      <c r="CB203" s="27">
        <f t="shared" si="9"/>
        <v>580726.14</v>
      </c>
      <c r="CC203" s="27">
        <f t="shared" si="10"/>
        <v>5118640.8</v>
      </c>
      <c r="CD203" s="27">
        <f t="shared" si="11"/>
        <v>5699366.9399999995</v>
      </c>
    </row>
    <row r="204" spans="1:82" x14ac:dyDescent="0.35">
      <c r="A204" s="93">
        <v>20588000</v>
      </c>
      <c r="B204" s="94">
        <v>1</v>
      </c>
      <c r="C204" s="94">
        <v>1</v>
      </c>
      <c r="D204" s="94">
        <v>1</v>
      </c>
      <c r="E204" s="94" t="s">
        <v>0</v>
      </c>
      <c r="F204" s="67" t="s">
        <v>369</v>
      </c>
      <c r="G204" s="67" t="s">
        <v>370</v>
      </c>
      <c r="H204" s="67" t="s">
        <v>371</v>
      </c>
      <c r="I204" s="67" t="s">
        <v>339</v>
      </c>
      <c r="J204" s="67" t="s">
        <v>372</v>
      </c>
      <c r="K204" s="67" t="s">
        <v>148</v>
      </c>
      <c r="L204" s="67" t="s">
        <v>373</v>
      </c>
      <c r="M204" s="67" t="s">
        <v>411</v>
      </c>
      <c r="N204" s="67" t="s">
        <v>412</v>
      </c>
      <c r="O204" s="67" t="s">
        <v>165</v>
      </c>
      <c r="P204" s="67" t="s">
        <v>165</v>
      </c>
      <c r="Q204" s="67" t="s">
        <v>148</v>
      </c>
      <c r="R204" s="4">
        <v>500000000</v>
      </c>
      <c r="S204" s="4">
        <v>0</v>
      </c>
      <c r="T204" s="4">
        <v>0</v>
      </c>
      <c r="U204" s="4">
        <v>6750000</v>
      </c>
      <c r="V204" s="4">
        <v>0</v>
      </c>
      <c r="W204" s="4">
        <v>0</v>
      </c>
      <c r="X204" s="4">
        <v>0</v>
      </c>
      <c r="Y204" s="4">
        <v>0</v>
      </c>
      <c r="Z204" s="4">
        <v>500000000</v>
      </c>
      <c r="AA204" s="95">
        <v>43959</v>
      </c>
      <c r="AB204" s="95">
        <v>54179</v>
      </c>
      <c r="AC204" s="96">
        <v>500000000</v>
      </c>
      <c r="AD204" s="96">
        <v>500000000</v>
      </c>
      <c r="AE204" s="96">
        <v>23.169444444444444</v>
      </c>
      <c r="AF204" s="96">
        <v>27.980555555555554</v>
      </c>
      <c r="AG204" s="97">
        <v>2.7E-2</v>
      </c>
      <c r="AH204" s="98" t="s">
        <v>381</v>
      </c>
      <c r="AI204" s="99">
        <v>0</v>
      </c>
      <c r="AJ204" s="86">
        <v>23.09</v>
      </c>
      <c r="AK204" s="86">
        <v>27.98</v>
      </c>
      <c r="AL204" s="99">
        <v>2.7E-2</v>
      </c>
      <c r="AM204" s="67" t="s">
        <v>148</v>
      </c>
      <c r="AN204" s="67" t="s">
        <v>148</v>
      </c>
      <c r="AO204" s="27">
        <v>13650000</v>
      </c>
      <c r="AP204" s="27">
        <v>13687500</v>
      </c>
      <c r="AQ204" s="27">
        <v>13687500</v>
      </c>
      <c r="AR204" s="27">
        <v>13725000</v>
      </c>
      <c r="AS204" s="27">
        <v>13687500</v>
      </c>
      <c r="AT204" s="27">
        <v>13687500</v>
      </c>
      <c r="AU204" s="27">
        <v>13687500</v>
      </c>
      <c r="AV204" s="27">
        <v>13118382.359999999</v>
      </c>
      <c r="AW204" s="27">
        <v>12276838.23</v>
      </c>
      <c r="AX204" s="27">
        <v>11471691.18</v>
      </c>
      <c r="AY204" s="27">
        <v>10666544.119999999</v>
      </c>
      <c r="AZ204" s="27">
        <v>9888970.5899999999</v>
      </c>
      <c r="BA204" s="27">
        <v>9056250</v>
      </c>
      <c r="BB204" s="27">
        <v>8251102.9400000004</v>
      </c>
      <c r="BC204" s="27">
        <v>7445955.8899999997</v>
      </c>
      <c r="BD204" s="27">
        <v>6659558.8200000003</v>
      </c>
      <c r="BE204" s="27">
        <v>5835661.7599999998</v>
      </c>
      <c r="BF204" s="27">
        <v>5030514.71</v>
      </c>
      <c r="BG204" s="27">
        <v>4225367.6500000004</v>
      </c>
      <c r="BH204" s="27">
        <v>3430147.06</v>
      </c>
      <c r="BI204" s="27">
        <v>2615073.5299999998</v>
      </c>
      <c r="BJ204" s="27">
        <v>1809926.48</v>
      </c>
      <c r="BK204" s="27">
        <v>1004779.41</v>
      </c>
      <c r="BL204" s="27">
        <v>200735.3</v>
      </c>
      <c r="BM204" s="27">
        <v>0</v>
      </c>
      <c r="BN204" s="27">
        <v>0</v>
      </c>
      <c r="BO204" s="27">
        <v>0</v>
      </c>
      <c r="BP204" s="27">
        <v>0</v>
      </c>
      <c r="BQ204" s="27">
        <v>0</v>
      </c>
      <c r="BR204" s="27">
        <v>0</v>
      </c>
      <c r="BS204" s="27">
        <v>0</v>
      </c>
      <c r="BT204" s="27">
        <v>0</v>
      </c>
      <c r="BU204" s="27">
        <v>0</v>
      </c>
      <c r="BV204" s="27">
        <v>0</v>
      </c>
      <c r="BW204" s="27">
        <v>0</v>
      </c>
      <c r="BX204" s="27">
        <v>0</v>
      </c>
      <c r="BY204" s="27">
        <v>0</v>
      </c>
      <c r="BZ204" s="27">
        <v>0</v>
      </c>
      <c r="CA204" s="27">
        <v>0</v>
      </c>
      <c r="CB204" s="27">
        <f t="shared" si="9"/>
        <v>27337500</v>
      </c>
      <c r="CC204" s="27">
        <f t="shared" si="10"/>
        <v>181462500.03</v>
      </c>
      <c r="CD204" s="27">
        <f t="shared" si="11"/>
        <v>208800000.03</v>
      </c>
    </row>
    <row r="205" spans="1:82" x14ac:dyDescent="0.35">
      <c r="A205" s="93">
        <v>20590000</v>
      </c>
      <c r="B205" s="94">
        <v>1</v>
      </c>
      <c r="C205" s="94">
        <v>1</v>
      </c>
      <c r="D205" s="94">
        <v>1</v>
      </c>
      <c r="E205" s="94" t="s">
        <v>0</v>
      </c>
      <c r="F205" s="67" t="s">
        <v>369</v>
      </c>
      <c r="G205" s="67" t="s">
        <v>370</v>
      </c>
      <c r="H205" s="67" t="s">
        <v>371</v>
      </c>
      <c r="I205" s="67" t="s">
        <v>339</v>
      </c>
      <c r="J205" s="67" t="s">
        <v>372</v>
      </c>
      <c r="K205" s="67" t="s">
        <v>148</v>
      </c>
      <c r="L205" s="67" t="s">
        <v>373</v>
      </c>
      <c r="M205" s="67" t="s">
        <v>411</v>
      </c>
      <c r="N205" s="67" t="s">
        <v>412</v>
      </c>
      <c r="O205" s="67" t="s">
        <v>167</v>
      </c>
      <c r="P205" s="67" t="s">
        <v>167</v>
      </c>
      <c r="Q205" s="67" t="s">
        <v>148</v>
      </c>
      <c r="R205" s="4">
        <v>500000000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  <c r="Z205" s="4">
        <v>500000000</v>
      </c>
      <c r="AA205" s="95">
        <v>44161</v>
      </c>
      <c r="AB205" s="95">
        <v>48167</v>
      </c>
      <c r="AC205" s="96">
        <v>500000000</v>
      </c>
      <c r="AD205" s="96">
        <v>500000000</v>
      </c>
      <c r="AE205" s="96">
        <v>6.708333333333333</v>
      </c>
      <c r="AF205" s="96">
        <v>10.969444444444445</v>
      </c>
      <c r="AG205" s="97">
        <v>1.7600000000000001E-2</v>
      </c>
      <c r="AH205" s="98" t="s">
        <v>381</v>
      </c>
      <c r="AI205" s="99">
        <v>0</v>
      </c>
      <c r="AJ205" s="86">
        <v>6.62</v>
      </c>
      <c r="AK205" s="86">
        <v>10.97</v>
      </c>
      <c r="AL205" s="99">
        <v>1.7600000000000001E-2</v>
      </c>
      <c r="AM205" s="67" t="s">
        <v>148</v>
      </c>
      <c r="AN205" s="67" t="s">
        <v>148</v>
      </c>
      <c r="AO205" s="27">
        <v>8480227.6999999993</v>
      </c>
      <c r="AP205" s="27">
        <v>7226617.8600000003</v>
      </c>
      <c r="AQ205" s="27">
        <v>5969977.8600000003</v>
      </c>
      <c r="AR205" s="27">
        <v>4715935.33</v>
      </c>
      <c r="AS205" s="27">
        <v>3455398.53</v>
      </c>
      <c r="AT205" s="27">
        <v>2200057.87</v>
      </c>
      <c r="AU205" s="27">
        <v>943417.86</v>
      </c>
      <c r="AV205" s="27">
        <v>0</v>
      </c>
      <c r="AW205" s="27">
        <v>0</v>
      </c>
      <c r="AX205" s="27">
        <v>0</v>
      </c>
      <c r="AY205" s="27">
        <v>0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7">
        <v>0</v>
      </c>
      <c r="BF205" s="27">
        <v>0</v>
      </c>
      <c r="BG205" s="27">
        <v>0</v>
      </c>
      <c r="BH205" s="27">
        <v>0</v>
      </c>
      <c r="BI205" s="27">
        <v>0</v>
      </c>
      <c r="BJ205" s="27">
        <v>0</v>
      </c>
      <c r="BK205" s="27">
        <v>0</v>
      </c>
      <c r="BL205" s="27">
        <v>0</v>
      </c>
      <c r="BM205" s="27">
        <v>0</v>
      </c>
      <c r="BN205" s="27">
        <v>0</v>
      </c>
      <c r="BO205" s="27">
        <v>0</v>
      </c>
      <c r="BP205" s="27">
        <v>0</v>
      </c>
      <c r="BQ205" s="27">
        <v>0</v>
      </c>
      <c r="BR205" s="27">
        <v>0</v>
      </c>
      <c r="BS205" s="27">
        <v>0</v>
      </c>
      <c r="BT205" s="27">
        <v>0</v>
      </c>
      <c r="BU205" s="27">
        <v>0</v>
      </c>
      <c r="BV205" s="27">
        <v>0</v>
      </c>
      <c r="BW205" s="27">
        <v>0</v>
      </c>
      <c r="BX205" s="27">
        <v>0</v>
      </c>
      <c r="BY205" s="27">
        <v>0</v>
      </c>
      <c r="BZ205" s="27">
        <v>0</v>
      </c>
      <c r="CA205" s="27">
        <v>0</v>
      </c>
      <c r="CB205" s="27">
        <f t="shared" si="9"/>
        <v>15706845.559999999</v>
      </c>
      <c r="CC205" s="27">
        <f t="shared" si="10"/>
        <v>17284787.449999999</v>
      </c>
      <c r="CD205" s="27">
        <f t="shared" si="11"/>
        <v>32991633.009999998</v>
      </c>
    </row>
    <row r="206" spans="1:82" x14ac:dyDescent="0.35">
      <c r="A206" s="93">
        <v>20592000</v>
      </c>
      <c r="B206" s="94">
        <v>1</v>
      </c>
      <c r="C206" s="94">
        <v>1</v>
      </c>
      <c r="D206" s="94">
        <v>1</v>
      </c>
      <c r="E206" s="94" t="s">
        <v>0</v>
      </c>
      <c r="F206" s="67" t="s">
        <v>369</v>
      </c>
      <c r="G206" s="67" t="s">
        <v>370</v>
      </c>
      <c r="H206" s="67" t="s">
        <v>371</v>
      </c>
      <c r="I206" s="67" t="s">
        <v>339</v>
      </c>
      <c r="J206" s="67" t="s">
        <v>372</v>
      </c>
      <c r="K206" s="67" t="s">
        <v>148</v>
      </c>
      <c r="L206" s="67" t="s">
        <v>373</v>
      </c>
      <c r="M206" s="67" t="s">
        <v>411</v>
      </c>
      <c r="N206" s="67" t="s">
        <v>412</v>
      </c>
      <c r="O206" s="67" t="s">
        <v>168</v>
      </c>
      <c r="P206" s="67" t="s">
        <v>168</v>
      </c>
      <c r="Q206" s="67" t="s">
        <v>148</v>
      </c>
      <c r="R206" s="4">
        <v>146932523.11000001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146932523.11000001</v>
      </c>
      <c r="AA206" s="95">
        <v>44312</v>
      </c>
      <c r="AB206" s="95">
        <v>50844</v>
      </c>
      <c r="AC206" s="96">
        <v>150000000</v>
      </c>
      <c r="AD206" s="96">
        <v>150000000</v>
      </c>
      <c r="AE206" s="96">
        <v>14.041666666666666</v>
      </c>
      <c r="AF206" s="96">
        <v>17.886111111111113</v>
      </c>
      <c r="AG206" s="97">
        <v>5.5199999999999999E-2</v>
      </c>
      <c r="AH206" s="98" t="s">
        <v>376</v>
      </c>
      <c r="AI206" s="99">
        <v>1.1900000000000001E-2</v>
      </c>
      <c r="AJ206" s="86">
        <v>13.96</v>
      </c>
      <c r="AK206" s="86">
        <v>17.89</v>
      </c>
      <c r="AL206" s="99">
        <v>5.5199999999999999E-2</v>
      </c>
      <c r="AM206" s="67" t="s">
        <v>148</v>
      </c>
      <c r="AN206" s="67" t="s">
        <v>148</v>
      </c>
      <c r="AO206" s="27">
        <v>4145456.25</v>
      </c>
      <c r="AP206" s="27">
        <v>8223323.54</v>
      </c>
      <c r="AQ206" s="27">
        <v>7747601.2400000002</v>
      </c>
      <c r="AR206" s="27">
        <v>7134967.9699999997</v>
      </c>
      <c r="AS206" s="27">
        <v>6482474.54</v>
      </c>
      <c r="AT206" s="27">
        <v>5849911.1900000004</v>
      </c>
      <c r="AU206" s="27">
        <v>5217347.84</v>
      </c>
      <c r="AV206" s="27">
        <v>4597782.37</v>
      </c>
      <c r="AW206" s="27">
        <v>3952221.15</v>
      </c>
      <c r="AX206" s="27">
        <v>3319657.8</v>
      </c>
      <c r="AY206" s="27">
        <v>2687094.45</v>
      </c>
      <c r="AZ206" s="27">
        <v>2060596.77</v>
      </c>
      <c r="BA206" s="27">
        <v>1421967.75</v>
      </c>
      <c r="BB206" s="27">
        <v>789404.4</v>
      </c>
      <c r="BC206" s="27">
        <v>156841.04999999999</v>
      </c>
      <c r="BD206" s="27">
        <v>0</v>
      </c>
      <c r="BE206" s="27">
        <v>0</v>
      </c>
      <c r="BF206" s="27">
        <v>0</v>
      </c>
      <c r="BG206" s="27">
        <v>0</v>
      </c>
      <c r="BH206" s="27">
        <v>0</v>
      </c>
      <c r="BI206" s="27">
        <v>0</v>
      </c>
      <c r="BJ206" s="27">
        <v>0</v>
      </c>
      <c r="BK206" s="27">
        <v>0</v>
      </c>
      <c r="BL206" s="27">
        <v>0</v>
      </c>
      <c r="BM206" s="27">
        <v>0</v>
      </c>
      <c r="BN206" s="27">
        <v>0</v>
      </c>
      <c r="BO206" s="27">
        <v>0</v>
      </c>
      <c r="BP206" s="27">
        <v>0</v>
      </c>
      <c r="BQ206" s="27">
        <v>0</v>
      </c>
      <c r="BR206" s="27">
        <v>0</v>
      </c>
      <c r="BS206" s="27">
        <v>0</v>
      </c>
      <c r="BT206" s="27">
        <v>0</v>
      </c>
      <c r="BU206" s="27">
        <v>0</v>
      </c>
      <c r="BV206" s="27">
        <v>0</v>
      </c>
      <c r="BW206" s="27">
        <v>0</v>
      </c>
      <c r="BX206" s="27">
        <v>0</v>
      </c>
      <c r="BY206" s="27">
        <v>0</v>
      </c>
      <c r="BZ206" s="27">
        <v>0</v>
      </c>
      <c r="CA206" s="27">
        <v>0</v>
      </c>
      <c r="CB206" s="27">
        <f t="shared" si="9"/>
        <v>12368779.789999999</v>
      </c>
      <c r="CC206" s="27">
        <f t="shared" si="10"/>
        <v>51417868.519999996</v>
      </c>
      <c r="CD206" s="27">
        <f t="shared" si="11"/>
        <v>63786648.309999995</v>
      </c>
    </row>
    <row r="207" spans="1:82" x14ac:dyDescent="0.35">
      <c r="A207" s="93">
        <v>20581000</v>
      </c>
      <c r="B207" s="94">
        <v>1</v>
      </c>
      <c r="C207" s="94">
        <v>1</v>
      </c>
      <c r="D207" s="94">
        <v>0</v>
      </c>
      <c r="E207" s="94" t="s">
        <v>0</v>
      </c>
      <c r="F207" s="67" t="s">
        <v>369</v>
      </c>
      <c r="G207" s="67" t="s">
        <v>370</v>
      </c>
      <c r="H207" s="67" t="s">
        <v>382</v>
      </c>
      <c r="I207" s="67" t="s">
        <v>383</v>
      </c>
      <c r="J207" s="67" t="s">
        <v>372</v>
      </c>
      <c r="K207" s="67" t="s">
        <v>148</v>
      </c>
      <c r="L207" s="67" t="s">
        <v>423</v>
      </c>
      <c r="M207" s="67" t="s">
        <v>411</v>
      </c>
      <c r="N207" s="67" t="s">
        <v>412</v>
      </c>
      <c r="O207" s="67" t="s">
        <v>158</v>
      </c>
      <c r="P207" s="67" t="s">
        <v>158</v>
      </c>
      <c r="Q207" s="67" t="s">
        <v>148</v>
      </c>
      <c r="R207" s="4">
        <v>25190021.969999999</v>
      </c>
      <c r="S207" s="4">
        <v>0</v>
      </c>
      <c r="T207" s="4">
        <v>0</v>
      </c>
      <c r="U207" s="4">
        <v>0</v>
      </c>
      <c r="V207" s="4">
        <v>0</v>
      </c>
      <c r="W207" s="4">
        <v>0</v>
      </c>
      <c r="X207" s="4">
        <v>0</v>
      </c>
      <c r="Y207" s="4">
        <v>0</v>
      </c>
      <c r="Z207" s="4">
        <v>25190021.969999999</v>
      </c>
      <c r="AA207" s="95">
        <v>42726</v>
      </c>
      <c r="AB207" s="95">
        <v>51363</v>
      </c>
      <c r="AC207" s="96">
        <v>52500000</v>
      </c>
      <c r="AD207" s="96">
        <v>52500000</v>
      </c>
      <c r="AE207" s="96">
        <v>15.458333333333334</v>
      </c>
      <c r="AF207" s="96">
        <v>23.647222222222222</v>
      </c>
      <c r="AG207" s="97">
        <v>6.0600000000000001E-2</v>
      </c>
      <c r="AH207" s="98" t="s">
        <v>376</v>
      </c>
      <c r="AI207" s="99">
        <v>1.7299999999999999E-2</v>
      </c>
      <c r="AJ207" s="86">
        <v>15.38</v>
      </c>
      <c r="AK207" s="86">
        <v>23.65</v>
      </c>
      <c r="AL207" s="99">
        <v>6.0600000000000001E-2</v>
      </c>
      <c r="AM207" s="67" t="s">
        <v>148</v>
      </c>
      <c r="AN207" s="67" t="s">
        <v>148</v>
      </c>
      <c r="AO207" s="27">
        <v>773132.68</v>
      </c>
      <c r="AP207" s="27">
        <v>1477894.07</v>
      </c>
      <c r="AQ207" s="27">
        <v>1377711.83</v>
      </c>
      <c r="AR207" s="27">
        <v>1280960.47</v>
      </c>
      <c r="AS207" s="27">
        <v>1177347.32</v>
      </c>
      <c r="AT207" s="27">
        <v>1077165.07</v>
      </c>
      <c r="AU207" s="27">
        <v>976982.81</v>
      </c>
      <c r="AV207" s="27">
        <v>879133.58</v>
      </c>
      <c r="AW207" s="27">
        <v>776618.31</v>
      </c>
      <c r="AX207" s="27">
        <v>676436.06</v>
      </c>
      <c r="AY207" s="27">
        <v>576253.81000000006</v>
      </c>
      <c r="AZ207" s="27">
        <v>477306.68</v>
      </c>
      <c r="BA207" s="27">
        <v>375889.31</v>
      </c>
      <c r="BB207" s="27">
        <v>275707.06</v>
      </c>
      <c r="BC207" s="27">
        <v>175524.8</v>
      </c>
      <c r="BD207" s="27">
        <v>75479.789999999994</v>
      </c>
      <c r="BE207" s="27">
        <v>0</v>
      </c>
      <c r="BF207" s="27">
        <v>0</v>
      </c>
      <c r="BG207" s="27">
        <v>0</v>
      </c>
      <c r="BH207" s="27">
        <v>0</v>
      </c>
      <c r="BI207" s="27">
        <v>0</v>
      </c>
      <c r="BJ207" s="27">
        <v>0</v>
      </c>
      <c r="BK207" s="27">
        <v>0</v>
      </c>
      <c r="BL207" s="27">
        <v>0</v>
      </c>
      <c r="BM207" s="27">
        <v>0</v>
      </c>
      <c r="BN207" s="27">
        <v>0</v>
      </c>
      <c r="BO207" s="27">
        <v>0</v>
      </c>
      <c r="BP207" s="27">
        <v>0</v>
      </c>
      <c r="BQ207" s="27">
        <v>0</v>
      </c>
      <c r="BR207" s="27">
        <v>0</v>
      </c>
      <c r="BS207" s="27">
        <v>0</v>
      </c>
      <c r="BT207" s="27">
        <v>0</v>
      </c>
      <c r="BU207" s="27">
        <v>0</v>
      </c>
      <c r="BV207" s="27">
        <v>0</v>
      </c>
      <c r="BW207" s="27">
        <v>0</v>
      </c>
      <c r="BX207" s="27">
        <v>0</v>
      </c>
      <c r="BY207" s="27">
        <v>0</v>
      </c>
      <c r="BZ207" s="27">
        <v>0</v>
      </c>
      <c r="CA207" s="27">
        <v>0</v>
      </c>
      <c r="CB207" s="27">
        <f t="shared" si="9"/>
        <v>2251026.75</v>
      </c>
      <c r="CC207" s="27">
        <f t="shared" si="10"/>
        <v>10178516.900000002</v>
      </c>
      <c r="CD207" s="27">
        <f t="shared" si="11"/>
        <v>12429543.650000002</v>
      </c>
    </row>
    <row r="208" spans="1:82" x14ac:dyDescent="0.35">
      <c r="A208" s="93">
        <v>20576000</v>
      </c>
      <c r="B208" s="94">
        <v>1</v>
      </c>
      <c r="C208" s="94">
        <v>1</v>
      </c>
      <c r="D208" s="94">
        <v>0</v>
      </c>
      <c r="E208" s="94" t="s">
        <v>0</v>
      </c>
      <c r="F208" s="67" t="s">
        <v>369</v>
      </c>
      <c r="G208" s="67" t="s">
        <v>370</v>
      </c>
      <c r="H208" s="67" t="s">
        <v>382</v>
      </c>
      <c r="I208" s="67" t="s">
        <v>383</v>
      </c>
      <c r="J208" s="67" t="s">
        <v>372</v>
      </c>
      <c r="K208" s="67" t="s">
        <v>148</v>
      </c>
      <c r="L208" s="67" t="s">
        <v>424</v>
      </c>
      <c r="M208" s="67" t="s">
        <v>411</v>
      </c>
      <c r="N208" s="67" t="s">
        <v>412</v>
      </c>
      <c r="O208" s="67" t="s">
        <v>153</v>
      </c>
      <c r="P208" s="67" t="s">
        <v>153</v>
      </c>
      <c r="Q208" s="67" t="s">
        <v>148</v>
      </c>
      <c r="R208" s="4">
        <v>76739674.040000007</v>
      </c>
      <c r="S208" s="4">
        <v>0</v>
      </c>
      <c r="T208" s="4">
        <v>0</v>
      </c>
      <c r="U208" s="4">
        <v>0</v>
      </c>
      <c r="V208" s="4">
        <v>0</v>
      </c>
      <c r="W208" s="4">
        <v>0</v>
      </c>
      <c r="X208" s="4">
        <v>0</v>
      </c>
      <c r="Y208" s="4">
        <v>0</v>
      </c>
      <c r="Z208" s="4">
        <v>76739674.040000007</v>
      </c>
      <c r="AA208" s="95">
        <v>41598</v>
      </c>
      <c r="AB208" s="95">
        <v>52277</v>
      </c>
      <c r="AC208" s="96">
        <v>100000000</v>
      </c>
      <c r="AD208" s="96">
        <v>100000000</v>
      </c>
      <c r="AE208" s="96">
        <v>17.958333333333332</v>
      </c>
      <c r="AF208" s="96">
        <v>29.236111111111111</v>
      </c>
      <c r="AG208" s="97">
        <v>4.19E-2</v>
      </c>
      <c r="AH208" s="98" t="s">
        <v>381</v>
      </c>
      <c r="AI208" s="99">
        <v>0</v>
      </c>
      <c r="AJ208" s="86">
        <v>17.88</v>
      </c>
      <c r="AK208" s="86">
        <v>29.24</v>
      </c>
      <c r="AL208" s="99">
        <v>4.19E-2</v>
      </c>
      <c r="AM208" s="67" t="s">
        <v>148</v>
      </c>
      <c r="AN208" s="67" t="s">
        <v>148</v>
      </c>
      <c r="AO208" s="27">
        <v>1388603.23</v>
      </c>
      <c r="AP208" s="27">
        <v>2703178.16</v>
      </c>
      <c r="AQ208" s="27">
        <v>2573430.94</v>
      </c>
      <c r="AR208" s="27">
        <v>2450289.12</v>
      </c>
      <c r="AS208" s="27">
        <v>2313936.5</v>
      </c>
      <c r="AT208" s="27">
        <v>2184189.2799999998</v>
      </c>
      <c r="AU208" s="27">
        <v>2054442.05</v>
      </c>
      <c r="AV208" s="27">
        <v>1929878.38</v>
      </c>
      <c r="AW208" s="27">
        <v>1794947.62</v>
      </c>
      <c r="AX208" s="27">
        <v>1665200.39</v>
      </c>
      <c r="AY208" s="27">
        <v>1535453.19</v>
      </c>
      <c r="AZ208" s="27">
        <v>1409467.59</v>
      </c>
      <c r="BA208" s="27">
        <v>1275958.73</v>
      </c>
      <c r="BB208" s="27">
        <v>1146211.5</v>
      </c>
      <c r="BC208" s="27">
        <v>1016464.3</v>
      </c>
      <c r="BD208" s="27">
        <v>889056.85</v>
      </c>
      <c r="BE208" s="27">
        <v>756969.84</v>
      </c>
      <c r="BF208" s="27">
        <v>627222.6</v>
      </c>
      <c r="BG208" s="27">
        <v>266999.43</v>
      </c>
      <c r="BH208" s="27">
        <v>0</v>
      </c>
      <c r="BI208" s="27">
        <v>0</v>
      </c>
      <c r="BJ208" s="27">
        <v>0</v>
      </c>
      <c r="BK208" s="27">
        <v>0</v>
      </c>
      <c r="BL208" s="27">
        <v>0</v>
      </c>
      <c r="BM208" s="27">
        <v>0</v>
      </c>
      <c r="BN208" s="27">
        <v>0</v>
      </c>
      <c r="BO208" s="27">
        <v>0</v>
      </c>
      <c r="BP208" s="27">
        <v>0</v>
      </c>
      <c r="BQ208" s="27">
        <v>0</v>
      </c>
      <c r="BR208" s="27">
        <v>0</v>
      </c>
      <c r="BS208" s="27">
        <v>0</v>
      </c>
      <c r="BT208" s="27">
        <v>0</v>
      </c>
      <c r="BU208" s="27">
        <v>0</v>
      </c>
      <c r="BV208" s="27">
        <v>0</v>
      </c>
      <c r="BW208" s="27">
        <v>0</v>
      </c>
      <c r="BX208" s="27">
        <v>0</v>
      </c>
      <c r="BY208" s="27">
        <v>0</v>
      </c>
      <c r="BZ208" s="27">
        <v>0</v>
      </c>
      <c r="CA208" s="27">
        <v>0</v>
      </c>
      <c r="CB208" s="27">
        <f t="shared" si="9"/>
        <v>4091781.39</v>
      </c>
      <c r="CC208" s="27">
        <f t="shared" si="10"/>
        <v>25890118.310000006</v>
      </c>
      <c r="CD208" s="27">
        <f t="shared" si="11"/>
        <v>29981899.700000007</v>
      </c>
    </row>
    <row r="209" spans="1:82" x14ac:dyDescent="0.35">
      <c r="A209" s="93">
        <v>20844000</v>
      </c>
      <c r="B209" s="94">
        <v>1</v>
      </c>
      <c r="C209" s="94">
        <v>0</v>
      </c>
      <c r="D209" s="94">
        <v>0</v>
      </c>
      <c r="E209" s="94" t="s">
        <v>0</v>
      </c>
      <c r="F209" s="67" t="s">
        <v>400</v>
      </c>
      <c r="G209" s="67" t="s">
        <v>400</v>
      </c>
      <c r="H209" s="67" t="s">
        <v>400</v>
      </c>
      <c r="I209" s="67" t="s">
        <v>400</v>
      </c>
      <c r="J209" s="67" t="s">
        <v>372</v>
      </c>
      <c r="K209" s="67" t="s">
        <v>186</v>
      </c>
      <c r="L209" s="67" t="s">
        <v>425</v>
      </c>
      <c r="M209" s="67" t="s">
        <v>411</v>
      </c>
      <c r="N209" s="67" t="s">
        <v>412</v>
      </c>
      <c r="O209" s="67" t="s">
        <v>426</v>
      </c>
      <c r="P209" s="67" t="s">
        <v>426</v>
      </c>
      <c r="Q209" s="67" t="s">
        <v>186</v>
      </c>
      <c r="R209" s="4">
        <v>28571428.579999998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28571428.579999998</v>
      </c>
      <c r="AA209" s="95">
        <v>43798</v>
      </c>
      <c r="AB209" s="95">
        <v>49277</v>
      </c>
      <c r="AC209" s="96">
        <v>40000000</v>
      </c>
      <c r="AD209" s="96">
        <v>30000000</v>
      </c>
      <c r="AE209" s="96">
        <v>9.7472222222222218</v>
      </c>
      <c r="AF209" s="96">
        <v>15</v>
      </c>
      <c r="AG209" s="97">
        <v>7.5445999999999999E-2</v>
      </c>
      <c r="AH209" s="98" t="s">
        <v>376</v>
      </c>
      <c r="AI209" s="99">
        <v>2.2283000000000001E-2</v>
      </c>
      <c r="AJ209" s="86">
        <v>9.66</v>
      </c>
      <c r="AK209" s="86">
        <v>15</v>
      </c>
      <c r="AL209" s="99">
        <v>7.5445999999999999E-2</v>
      </c>
      <c r="AM209" s="67" t="s">
        <v>186</v>
      </c>
      <c r="AN209" s="67" t="s">
        <v>186</v>
      </c>
      <c r="AO209" s="27">
        <v>2130451.34</v>
      </c>
      <c r="AP209" s="27">
        <v>1911897.44</v>
      </c>
      <c r="AQ209" s="27">
        <v>1693343.55</v>
      </c>
      <c r="AR209" s="27">
        <v>1478981.11</v>
      </c>
      <c r="AS209" s="27">
        <v>1256235.78</v>
      </c>
      <c r="AT209" s="27">
        <v>1037681.89</v>
      </c>
      <c r="AU209" s="27">
        <v>819128</v>
      </c>
      <c r="AV209" s="27">
        <v>602370.44999999995</v>
      </c>
      <c r="AW209" s="27">
        <v>382020.23</v>
      </c>
      <c r="AX209" s="27">
        <v>163466.32999999999</v>
      </c>
      <c r="AY209" s="27">
        <v>0</v>
      </c>
      <c r="AZ209" s="27">
        <v>0</v>
      </c>
      <c r="BA209" s="27">
        <v>0</v>
      </c>
      <c r="BB209" s="27">
        <v>0</v>
      </c>
      <c r="BC209" s="27">
        <v>0</v>
      </c>
      <c r="BD209" s="27">
        <v>0</v>
      </c>
      <c r="BE209" s="27">
        <v>0</v>
      </c>
      <c r="BF209" s="27">
        <v>0</v>
      </c>
      <c r="BG209" s="27">
        <v>0</v>
      </c>
      <c r="BH209" s="27">
        <v>0</v>
      </c>
      <c r="BI209" s="27">
        <v>0</v>
      </c>
      <c r="BJ209" s="27">
        <v>0</v>
      </c>
      <c r="BK209" s="27">
        <v>0</v>
      </c>
      <c r="BL209" s="27">
        <v>0</v>
      </c>
      <c r="BM209" s="27">
        <v>0</v>
      </c>
      <c r="BN209" s="27">
        <v>0</v>
      </c>
      <c r="BO209" s="27">
        <v>0</v>
      </c>
      <c r="BP209" s="27">
        <v>0</v>
      </c>
      <c r="BQ209" s="27">
        <v>0</v>
      </c>
      <c r="BR209" s="27">
        <v>0</v>
      </c>
      <c r="BS209" s="27">
        <v>0</v>
      </c>
      <c r="BT209" s="27">
        <v>0</v>
      </c>
      <c r="BU209" s="27">
        <v>0</v>
      </c>
      <c r="BV209" s="27">
        <v>0</v>
      </c>
      <c r="BW209" s="27">
        <v>0</v>
      </c>
      <c r="BX209" s="27">
        <v>0</v>
      </c>
      <c r="BY209" s="27">
        <v>0</v>
      </c>
      <c r="BZ209" s="27">
        <v>0</v>
      </c>
      <c r="CA209" s="27">
        <v>0</v>
      </c>
      <c r="CB209" s="27">
        <f t="shared" si="9"/>
        <v>4042348.78</v>
      </c>
      <c r="CC209" s="27">
        <f t="shared" si="10"/>
        <v>7433227.3399999999</v>
      </c>
      <c r="CD209" s="27">
        <f t="shared" si="11"/>
        <v>11475576.119999999</v>
      </c>
    </row>
    <row r="210" spans="1:82" x14ac:dyDescent="0.35">
      <c r="A210" s="93">
        <v>20842000</v>
      </c>
      <c r="B210" s="94">
        <v>1</v>
      </c>
      <c r="C210" s="94">
        <v>0</v>
      </c>
      <c r="D210" s="94">
        <v>0</v>
      </c>
      <c r="E210" s="94" t="s">
        <v>0</v>
      </c>
      <c r="F210" s="67" t="s">
        <v>400</v>
      </c>
      <c r="G210" s="67" t="s">
        <v>400</v>
      </c>
      <c r="H210" s="67" t="s">
        <v>400</v>
      </c>
      <c r="I210" s="67" t="s">
        <v>400</v>
      </c>
      <c r="J210" s="67" t="s">
        <v>372</v>
      </c>
      <c r="K210" s="67" t="s">
        <v>186</v>
      </c>
      <c r="L210" s="67" t="s">
        <v>413</v>
      </c>
      <c r="M210" s="67" t="s">
        <v>411</v>
      </c>
      <c r="N210" s="67" t="s">
        <v>412</v>
      </c>
      <c r="O210" s="67" t="s">
        <v>428</v>
      </c>
      <c r="P210" s="67" t="s">
        <v>428</v>
      </c>
      <c r="Q210" s="67" t="s">
        <v>186</v>
      </c>
      <c r="R210" s="4">
        <v>38000000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38000000</v>
      </c>
      <c r="AA210" s="95">
        <v>43690</v>
      </c>
      <c r="AB210" s="95">
        <v>49169</v>
      </c>
      <c r="AC210" s="96">
        <v>50000000</v>
      </c>
      <c r="AD210" s="96">
        <v>50000000</v>
      </c>
      <c r="AE210" s="96">
        <v>9.4527777777777775</v>
      </c>
      <c r="AF210" s="96">
        <v>15</v>
      </c>
      <c r="AG210" s="97">
        <v>7.0343000000000003E-2</v>
      </c>
      <c r="AH210" s="98" t="s">
        <v>376</v>
      </c>
      <c r="AI210" s="99">
        <v>2.2282999999999997E-2</v>
      </c>
      <c r="AJ210" s="86">
        <v>9.3699999999999992</v>
      </c>
      <c r="AK210" s="86">
        <v>15</v>
      </c>
      <c r="AL210" s="99">
        <v>7.0343000000000003E-2</v>
      </c>
      <c r="AM210" s="67" t="s">
        <v>186</v>
      </c>
      <c r="AN210" s="67" t="s">
        <v>186</v>
      </c>
      <c r="AO210" s="27">
        <v>1343942.09</v>
      </c>
      <c r="AP210" s="27">
        <v>2496785.71</v>
      </c>
      <c r="AQ210" s="27">
        <v>2211505.7599999998</v>
      </c>
      <c r="AR210" s="27">
        <v>1931306.15</v>
      </c>
      <c r="AS210" s="27">
        <v>1640945.87</v>
      </c>
      <c r="AT210" s="27">
        <v>1355665.93</v>
      </c>
      <c r="AU210" s="27">
        <v>1070385.98</v>
      </c>
      <c r="AV210" s="27">
        <v>787060.01</v>
      </c>
      <c r="AW210" s="27">
        <v>499826.09</v>
      </c>
      <c r="AX210" s="27">
        <v>214546.15</v>
      </c>
      <c r="AY210" s="27">
        <v>0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v>0</v>
      </c>
      <c r="BF210" s="27">
        <v>0</v>
      </c>
      <c r="BG210" s="27">
        <v>0</v>
      </c>
      <c r="BH210" s="27">
        <v>0</v>
      </c>
      <c r="BI210" s="27">
        <v>0</v>
      </c>
      <c r="BJ210" s="27">
        <v>0</v>
      </c>
      <c r="BK210" s="27">
        <v>0</v>
      </c>
      <c r="BL210" s="27">
        <v>0</v>
      </c>
      <c r="BM210" s="27">
        <v>0</v>
      </c>
      <c r="BN210" s="27">
        <v>0</v>
      </c>
      <c r="BO210" s="27">
        <v>0</v>
      </c>
      <c r="BP210" s="27">
        <v>0</v>
      </c>
      <c r="BQ210" s="27">
        <v>0</v>
      </c>
      <c r="BR210" s="27">
        <v>0</v>
      </c>
      <c r="BS210" s="27">
        <v>0</v>
      </c>
      <c r="BT210" s="27">
        <v>0</v>
      </c>
      <c r="BU210" s="27">
        <v>0</v>
      </c>
      <c r="BV210" s="27">
        <v>0</v>
      </c>
      <c r="BW210" s="27">
        <v>0</v>
      </c>
      <c r="BX210" s="27">
        <v>0</v>
      </c>
      <c r="BY210" s="27">
        <v>0</v>
      </c>
      <c r="BZ210" s="27">
        <v>0</v>
      </c>
      <c r="CA210" s="27">
        <v>0</v>
      </c>
      <c r="CB210" s="27">
        <f t="shared" si="9"/>
        <v>3840727.8</v>
      </c>
      <c r="CC210" s="27">
        <f t="shared" si="10"/>
        <v>9711241.9399999995</v>
      </c>
      <c r="CD210" s="27">
        <f t="shared" si="11"/>
        <v>13551969.739999998</v>
      </c>
    </row>
    <row r="211" spans="1:82" x14ac:dyDescent="0.35">
      <c r="A211" s="93">
        <v>20820000</v>
      </c>
      <c r="B211" s="94">
        <v>1</v>
      </c>
      <c r="C211" s="94">
        <v>1</v>
      </c>
      <c r="D211" s="94">
        <v>0</v>
      </c>
      <c r="E211" s="94" t="s">
        <v>0</v>
      </c>
      <c r="F211" s="67" t="s">
        <v>369</v>
      </c>
      <c r="G211" s="67" t="s">
        <v>370</v>
      </c>
      <c r="H211" s="67" t="s">
        <v>382</v>
      </c>
      <c r="I211" s="67" t="s">
        <v>408</v>
      </c>
      <c r="J211" s="67" t="s">
        <v>372</v>
      </c>
      <c r="K211" s="67" t="s">
        <v>186</v>
      </c>
      <c r="L211" s="67" t="s">
        <v>429</v>
      </c>
      <c r="M211" s="67" t="s">
        <v>411</v>
      </c>
      <c r="N211" s="67" t="s">
        <v>412</v>
      </c>
      <c r="O211" s="67" t="s">
        <v>430</v>
      </c>
      <c r="P211" s="67" t="s">
        <v>430</v>
      </c>
      <c r="Q211" s="67" t="s">
        <v>186</v>
      </c>
      <c r="R211" s="4">
        <v>6099481.5099999998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6099481.5099999998</v>
      </c>
      <c r="AA211" s="95">
        <v>40721</v>
      </c>
      <c r="AB211" s="95">
        <v>46201</v>
      </c>
      <c r="AC211" s="96">
        <v>48200000</v>
      </c>
      <c r="AD211" s="96">
        <v>48200000</v>
      </c>
      <c r="AE211" s="96">
        <v>1.3277777777777777</v>
      </c>
      <c r="AF211" s="96">
        <v>15.002777777777778</v>
      </c>
      <c r="AG211" s="97">
        <v>8.0422999999999994E-2</v>
      </c>
      <c r="AH211" s="98" t="s">
        <v>376</v>
      </c>
      <c r="AI211" s="99">
        <v>2.7782999999999999E-2</v>
      </c>
      <c r="AJ211" s="86">
        <v>1.24</v>
      </c>
      <c r="AK211" s="86">
        <v>15</v>
      </c>
      <c r="AL211" s="99">
        <v>8.0422999999999994E-2</v>
      </c>
      <c r="AM211" s="67" t="s">
        <v>186</v>
      </c>
      <c r="AN211" s="67" t="s">
        <v>186</v>
      </c>
      <c r="AO211" s="27">
        <v>414232.6</v>
      </c>
      <c r="AP211" s="27">
        <v>82664.84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v>0</v>
      </c>
      <c r="BF211" s="27">
        <v>0</v>
      </c>
      <c r="BG211" s="27">
        <v>0</v>
      </c>
      <c r="BH211" s="27">
        <v>0</v>
      </c>
      <c r="BI211" s="27">
        <v>0</v>
      </c>
      <c r="BJ211" s="27">
        <v>0</v>
      </c>
      <c r="BK211" s="27">
        <v>0</v>
      </c>
      <c r="BL211" s="27">
        <v>0</v>
      </c>
      <c r="BM211" s="27">
        <v>0</v>
      </c>
      <c r="BN211" s="27">
        <v>0</v>
      </c>
      <c r="BO211" s="27">
        <v>0</v>
      </c>
      <c r="BP211" s="27">
        <v>0</v>
      </c>
      <c r="BQ211" s="27">
        <v>0</v>
      </c>
      <c r="BR211" s="27">
        <v>0</v>
      </c>
      <c r="BS211" s="27">
        <v>0</v>
      </c>
      <c r="BT211" s="27">
        <v>0</v>
      </c>
      <c r="BU211" s="27">
        <v>0</v>
      </c>
      <c r="BV211" s="27">
        <v>0</v>
      </c>
      <c r="BW211" s="27">
        <v>0</v>
      </c>
      <c r="BX211" s="27">
        <v>0</v>
      </c>
      <c r="BY211" s="27">
        <v>0</v>
      </c>
      <c r="BZ211" s="27">
        <v>0</v>
      </c>
      <c r="CA211" s="27">
        <v>0</v>
      </c>
      <c r="CB211" s="27">
        <f t="shared" si="9"/>
        <v>496897.43999999994</v>
      </c>
      <c r="CC211" s="27">
        <f t="shared" si="10"/>
        <v>0</v>
      </c>
      <c r="CD211" s="27">
        <f t="shared" si="11"/>
        <v>496897.43999999994</v>
      </c>
    </row>
    <row r="212" spans="1:82" x14ac:dyDescent="0.35">
      <c r="A212" s="93">
        <v>20818000</v>
      </c>
      <c r="B212" s="94">
        <v>1</v>
      </c>
      <c r="C212" s="94">
        <v>1</v>
      </c>
      <c r="D212" s="94">
        <v>0</v>
      </c>
      <c r="E212" s="94" t="s">
        <v>0</v>
      </c>
      <c r="F212" s="67" t="s">
        <v>369</v>
      </c>
      <c r="G212" s="67" t="s">
        <v>370</v>
      </c>
      <c r="H212" s="67" t="s">
        <v>382</v>
      </c>
      <c r="I212" s="67" t="s">
        <v>408</v>
      </c>
      <c r="J212" s="67" t="s">
        <v>372</v>
      </c>
      <c r="K212" s="67" t="s">
        <v>186</v>
      </c>
      <c r="L212" s="67" t="s">
        <v>429</v>
      </c>
      <c r="M212" s="67" t="s">
        <v>411</v>
      </c>
      <c r="N212" s="67" t="s">
        <v>412</v>
      </c>
      <c r="O212" s="67" t="s">
        <v>431</v>
      </c>
      <c r="P212" s="67" t="s">
        <v>431</v>
      </c>
      <c r="Q212" s="67" t="s">
        <v>186</v>
      </c>
      <c r="R212" s="4">
        <v>10425322.960000001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0</v>
      </c>
      <c r="Z212" s="4">
        <v>10425322.960000001</v>
      </c>
      <c r="AA212" s="95">
        <v>41716</v>
      </c>
      <c r="AB212" s="95">
        <v>47195</v>
      </c>
      <c r="AC212" s="96">
        <v>26000000</v>
      </c>
      <c r="AD212" s="96">
        <v>26000000</v>
      </c>
      <c r="AE212" s="96">
        <v>4.05</v>
      </c>
      <c r="AF212" s="96">
        <v>15</v>
      </c>
      <c r="AG212" s="97">
        <v>8.5059999999999997E-2</v>
      </c>
      <c r="AH212" s="98" t="s">
        <v>376</v>
      </c>
      <c r="AI212" s="99">
        <v>3.0282999999999997E-2</v>
      </c>
      <c r="AJ212" s="86">
        <v>3.97</v>
      </c>
      <c r="AK212" s="86">
        <v>15</v>
      </c>
      <c r="AL212" s="99">
        <v>8.5059999999999997E-2</v>
      </c>
      <c r="AM212" s="67" t="s">
        <v>186</v>
      </c>
      <c r="AN212" s="67" t="s">
        <v>186</v>
      </c>
      <c r="AO212" s="27">
        <v>400159.57</v>
      </c>
      <c r="AP212" s="27">
        <v>644550.51</v>
      </c>
      <c r="AQ212" s="27">
        <v>446101.8</v>
      </c>
      <c r="AR212" s="27">
        <v>248468.64</v>
      </c>
      <c r="AS212" s="27">
        <v>49204.4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0</v>
      </c>
      <c r="BJ212" s="27">
        <v>0</v>
      </c>
      <c r="BK212" s="27">
        <v>0</v>
      </c>
      <c r="BL212" s="27">
        <v>0</v>
      </c>
      <c r="BM212" s="27">
        <v>0</v>
      </c>
      <c r="BN212" s="27">
        <v>0</v>
      </c>
      <c r="BO212" s="27">
        <v>0</v>
      </c>
      <c r="BP212" s="27">
        <v>0</v>
      </c>
      <c r="BQ212" s="27">
        <v>0</v>
      </c>
      <c r="BR212" s="27">
        <v>0</v>
      </c>
      <c r="BS212" s="27">
        <v>0</v>
      </c>
      <c r="BT212" s="27">
        <v>0</v>
      </c>
      <c r="BU212" s="27">
        <v>0</v>
      </c>
      <c r="BV212" s="27">
        <v>0</v>
      </c>
      <c r="BW212" s="27">
        <v>0</v>
      </c>
      <c r="BX212" s="27">
        <v>0</v>
      </c>
      <c r="BY212" s="27">
        <v>0</v>
      </c>
      <c r="BZ212" s="27">
        <v>0</v>
      </c>
      <c r="CA212" s="27">
        <v>0</v>
      </c>
      <c r="CB212" s="27">
        <f t="shared" si="9"/>
        <v>1044710.0800000001</v>
      </c>
      <c r="CC212" s="27">
        <f t="shared" si="10"/>
        <v>743774.84</v>
      </c>
      <c r="CD212" s="27">
        <f t="shared" si="11"/>
        <v>1788484.92</v>
      </c>
    </row>
    <row r="213" spans="1:82" x14ac:dyDescent="0.35">
      <c r="A213" s="93">
        <v>20835000</v>
      </c>
      <c r="B213" s="94">
        <v>1</v>
      </c>
      <c r="C213" s="94">
        <v>1</v>
      </c>
      <c r="D213" s="94">
        <v>0</v>
      </c>
      <c r="E213" s="94" t="s">
        <v>0</v>
      </c>
      <c r="F213" s="67" t="s">
        <v>369</v>
      </c>
      <c r="G213" s="67" t="s">
        <v>370</v>
      </c>
      <c r="H213" s="67" t="s">
        <v>382</v>
      </c>
      <c r="I213" s="67" t="s">
        <v>383</v>
      </c>
      <c r="J213" s="67" t="s">
        <v>372</v>
      </c>
      <c r="K213" s="67" t="s">
        <v>186</v>
      </c>
      <c r="L213" s="67" t="s">
        <v>417</v>
      </c>
      <c r="M213" s="67" t="s">
        <v>411</v>
      </c>
      <c r="N213" s="67" t="s">
        <v>412</v>
      </c>
      <c r="O213" s="67" t="s">
        <v>432</v>
      </c>
      <c r="P213" s="67" t="s">
        <v>432</v>
      </c>
      <c r="Q213" s="67" t="s">
        <v>186</v>
      </c>
      <c r="R213" s="4">
        <v>75686920.909999996</v>
      </c>
      <c r="S213" s="4">
        <v>0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  <c r="Y213" s="4">
        <v>0</v>
      </c>
      <c r="Z213" s="4">
        <v>75686920.909999996</v>
      </c>
      <c r="AA213" s="95">
        <v>43432</v>
      </c>
      <c r="AB213" s="95">
        <v>50007</v>
      </c>
      <c r="AC213" s="96">
        <v>122200000</v>
      </c>
      <c r="AD213" s="96">
        <v>102200000</v>
      </c>
      <c r="AE213" s="96">
        <v>11.744444444444444</v>
      </c>
      <c r="AF213" s="96">
        <v>18</v>
      </c>
      <c r="AG213" s="97">
        <v>7.5790999999999997E-2</v>
      </c>
      <c r="AH213" s="98" t="s">
        <v>376</v>
      </c>
      <c r="AI213" s="99">
        <v>2.2783000000000001E-2</v>
      </c>
      <c r="AJ213" s="86">
        <v>11.66</v>
      </c>
      <c r="AK213" s="86">
        <v>18</v>
      </c>
      <c r="AL213" s="99">
        <v>7.5790999999999997E-2</v>
      </c>
      <c r="AM213" s="67" t="s">
        <v>186</v>
      </c>
      <c r="AN213" s="67" t="s">
        <v>186</v>
      </c>
      <c r="AO213" s="27">
        <v>1711601.97</v>
      </c>
      <c r="AP213" s="27">
        <v>1565908.24</v>
      </c>
      <c r="AQ213" s="27">
        <v>1420214.51</v>
      </c>
      <c r="AR213" s="27">
        <v>1278113.23</v>
      </c>
      <c r="AS213" s="27">
        <v>1128827.04</v>
      </c>
      <c r="AT213" s="27">
        <v>983133.31</v>
      </c>
      <c r="AU213" s="27">
        <v>837439.58</v>
      </c>
      <c r="AV213" s="27">
        <v>693741.65</v>
      </c>
      <c r="AW213" s="27">
        <v>546052.12</v>
      </c>
      <c r="AX213" s="27">
        <v>400358.39</v>
      </c>
      <c r="AY213" s="27">
        <v>254664.66</v>
      </c>
      <c r="AZ213" s="27">
        <v>109370.08</v>
      </c>
      <c r="BA213" s="27">
        <v>0</v>
      </c>
      <c r="BB213" s="27">
        <v>0</v>
      </c>
      <c r="BC213" s="27">
        <v>0</v>
      </c>
      <c r="BD213" s="27">
        <v>0</v>
      </c>
      <c r="BE213" s="27">
        <v>0</v>
      </c>
      <c r="BF213" s="27">
        <v>0</v>
      </c>
      <c r="BG213" s="27">
        <v>0</v>
      </c>
      <c r="BH213" s="27">
        <v>0</v>
      </c>
      <c r="BI213" s="27">
        <v>0</v>
      </c>
      <c r="BJ213" s="27">
        <v>0</v>
      </c>
      <c r="BK213" s="27">
        <v>0</v>
      </c>
      <c r="BL213" s="27">
        <v>0</v>
      </c>
      <c r="BM213" s="27">
        <v>0</v>
      </c>
      <c r="BN213" s="27">
        <v>0</v>
      </c>
      <c r="BO213" s="27">
        <v>0</v>
      </c>
      <c r="BP213" s="27">
        <v>0</v>
      </c>
      <c r="BQ213" s="27">
        <v>0</v>
      </c>
      <c r="BR213" s="27">
        <v>0</v>
      </c>
      <c r="BS213" s="27">
        <v>0</v>
      </c>
      <c r="BT213" s="27">
        <v>0</v>
      </c>
      <c r="BU213" s="27">
        <v>0</v>
      </c>
      <c r="BV213" s="27">
        <v>0</v>
      </c>
      <c r="BW213" s="27">
        <v>0</v>
      </c>
      <c r="BX213" s="27">
        <v>0</v>
      </c>
      <c r="BY213" s="27">
        <v>0</v>
      </c>
      <c r="BZ213" s="27">
        <v>0</v>
      </c>
      <c r="CA213" s="27">
        <v>0</v>
      </c>
      <c r="CB213" s="27">
        <f t="shared" si="9"/>
        <v>3277510.21</v>
      </c>
      <c r="CC213" s="27">
        <f t="shared" si="10"/>
        <v>7651914.5700000003</v>
      </c>
      <c r="CD213" s="27">
        <f t="shared" si="11"/>
        <v>10929424.780000001</v>
      </c>
    </row>
    <row r="214" spans="1:82" x14ac:dyDescent="0.35">
      <c r="A214" s="93">
        <v>20837000</v>
      </c>
      <c r="B214" s="94">
        <v>1</v>
      </c>
      <c r="C214" s="94">
        <v>1</v>
      </c>
      <c r="D214" s="94">
        <v>0</v>
      </c>
      <c r="E214" s="94" t="s">
        <v>0</v>
      </c>
      <c r="F214" s="67" t="s">
        <v>369</v>
      </c>
      <c r="G214" s="67" t="s">
        <v>370</v>
      </c>
      <c r="H214" s="67" t="s">
        <v>382</v>
      </c>
      <c r="I214" s="67" t="s">
        <v>383</v>
      </c>
      <c r="J214" s="67" t="s">
        <v>372</v>
      </c>
      <c r="K214" s="67" t="s">
        <v>186</v>
      </c>
      <c r="L214" s="67" t="s">
        <v>417</v>
      </c>
      <c r="M214" s="67" t="s">
        <v>411</v>
      </c>
      <c r="N214" s="67" t="s">
        <v>412</v>
      </c>
      <c r="O214" s="67" t="s">
        <v>433</v>
      </c>
      <c r="P214" s="67" t="s">
        <v>433</v>
      </c>
      <c r="Q214" s="67" t="s">
        <v>186</v>
      </c>
      <c r="R214" s="4">
        <v>36832844.619999997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0</v>
      </c>
      <c r="Z214" s="4">
        <v>36832844.619999997</v>
      </c>
      <c r="AA214" s="95">
        <v>43432</v>
      </c>
      <c r="AB214" s="95">
        <v>50007</v>
      </c>
      <c r="AC214" s="96">
        <v>50000000</v>
      </c>
      <c r="AD214" s="96">
        <v>50000000</v>
      </c>
      <c r="AE214" s="96">
        <v>11.744444444444444</v>
      </c>
      <c r="AF214" s="96">
        <v>18</v>
      </c>
      <c r="AG214" s="97">
        <v>7.5790999999999997E-2</v>
      </c>
      <c r="AH214" s="98" t="s">
        <v>376</v>
      </c>
      <c r="AI214" s="99">
        <v>1.7783E-2</v>
      </c>
      <c r="AJ214" s="86">
        <v>11.66</v>
      </c>
      <c r="AK214" s="86">
        <v>18</v>
      </c>
      <c r="AL214" s="99">
        <v>7.5790999999999997E-2</v>
      </c>
      <c r="AM214" s="67" t="s">
        <v>186</v>
      </c>
      <c r="AN214" s="67" t="s">
        <v>186</v>
      </c>
      <c r="AO214" s="27">
        <v>2405319.5299999998</v>
      </c>
      <c r="AP214" s="27">
        <v>2200575.6799999997</v>
      </c>
      <c r="AQ214" s="27">
        <v>1995831.83</v>
      </c>
      <c r="AR214" s="27">
        <v>1796136.47</v>
      </c>
      <c r="AS214" s="27">
        <v>1586344.14</v>
      </c>
      <c r="AT214" s="27">
        <v>1381600.29</v>
      </c>
      <c r="AU214" s="27">
        <v>1176856.44</v>
      </c>
      <c r="AV214" s="27">
        <v>974917.3</v>
      </c>
      <c r="AW214" s="27">
        <v>767368.74</v>
      </c>
      <c r="AX214" s="27">
        <v>562624.89</v>
      </c>
      <c r="AY214" s="27">
        <v>357881.04</v>
      </c>
      <c r="AZ214" s="27">
        <v>153698.14000000001</v>
      </c>
      <c r="BA214" s="27">
        <v>0</v>
      </c>
      <c r="BB214" s="27">
        <v>0</v>
      </c>
      <c r="BC214" s="27">
        <v>0</v>
      </c>
      <c r="BD214" s="27">
        <v>0</v>
      </c>
      <c r="BE214" s="27">
        <v>0</v>
      </c>
      <c r="BF214" s="27">
        <v>0</v>
      </c>
      <c r="BG214" s="27">
        <v>0</v>
      </c>
      <c r="BH214" s="27">
        <v>0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0</v>
      </c>
      <c r="BQ214" s="27">
        <v>0</v>
      </c>
      <c r="BR214" s="27">
        <v>0</v>
      </c>
      <c r="BS214" s="27">
        <v>0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0</v>
      </c>
      <c r="CB214" s="27">
        <f t="shared" si="9"/>
        <v>4605895.209999999</v>
      </c>
      <c r="CC214" s="27">
        <f t="shared" si="10"/>
        <v>10753259.280000001</v>
      </c>
      <c r="CD214" s="27">
        <f t="shared" si="11"/>
        <v>15359154.49</v>
      </c>
    </row>
    <row r="215" spans="1:82" x14ac:dyDescent="0.35">
      <c r="A215" s="93">
        <v>20813000</v>
      </c>
      <c r="B215" s="94">
        <v>1</v>
      </c>
      <c r="C215" s="94">
        <v>1</v>
      </c>
      <c r="D215" s="94">
        <v>0</v>
      </c>
      <c r="E215" s="94" t="s">
        <v>0</v>
      </c>
      <c r="F215" s="67" t="s">
        <v>369</v>
      </c>
      <c r="G215" s="67" t="s">
        <v>370</v>
      </c>
      <c r="H215" s="67" t="s">
        <v>382</v>
      </c>
      <c r="I215" s="67" t="s">
        <v>383</v>
      </c>
      <c r="J215" s="67" t="s">
        <v>372</v>
      </c>
      <c r="K215" s="67" t="s">
        <v>186</v>
      </c>
      <c r="L215" s="67" t="s">
        <v>417</v>
      </c>
      <c r="M215" s="67" t="s">
        <v>411</v>
      </c>
      <c r="N215" s="67" t="s">
        <v>412</v>
      </c>
      <c r="O215" s="67" t="s">
        <v>434</v>
      </c>
      <c r="P215" s="67" t="s">
        <v>434</v>
      </c>
      <c r="Q215" s="67" t="s">
        <v>186</v>
      </c>
      <c r="R215" s="4">
        <v>20832756.25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20832756.25</v>
      </c>
      <c r="AA215" s="95">
        <v>41093</v>
      </c>
      <c r="AB215" s="95">
        <v>46571</v>
      </c>
      <c r="AC215" s="96">
        <v>99997230</v>
      </c>
      <c r="AD215" s="96">
        <v>99997230</v>
      </c>
      <c r="AE215" s="96">
        <v>2.3416666666666668</v>
      </c>
      <c r="AF215" s="96">
        <v>15</v>
      </c>
      <c r="AG215" s="97">
        <v>8.2764000000000004E-2</v>
      </c>
      <c r="AH215" s="98" t="s">
        <v>376</v>
      </c>
      <c r="AI215" s="99">
        <v>3.0283000000000001E-2</v>
      </c>
      <c r="AJ215" s="86">
        <v>2.2599999999999998</v>
      </c>
      <c r="AK215" s="86">
        <v>15</v>
      </c>
      <c r="AL215" s="99">
        <v>8.2764000000000004E-2</v>
      </c>
      <c r="AM215" s="67" t="s">
        <v>186</v>
      </c>
      <c r="AN215" s="67" t="s">
        <v>186</v>
      </c>
      <c r="AO215" s="27">
        <v>866890.57</v>
      </c>
      <c r="AP215" s="27">
        <v>1225141.48</v>
      </c>
      <c r="AQ215" s="27">
        <v>525881.68000000005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0</v>
      </c>
      <c r="BE215" s="27">
        <v>0</v>
      </c>
      <c r="BF215" s="27">
        <v>0</v>
      </c>
      <c r="BG215" s="27">
        <v>0</v>
      </c>
      <c r="BH215" s="27">
        <v>0</v>
      </c>
      <c r="BI215" s="27">
        <v>0</v>
      </c>
      <c r="BJ215" s="27">
        <v>0</v>
      </c>
      <c r="BK215" s="27">
        <v>0</v>
      </c>
      <c r="BL215" s="27">
        <v>0</v>
      </c>
      <c r="BM215" s="27">
        <v>0</v>
      </c>
      <c r="BN215" s="27">
        <v>0</v>
      </c>
      <c r="BO215" s="27">
        <v>0</v>
      </c>
      <c r="BP215" s="27">
        <v>0</v>
      </c>
      <c r="BQ215" s="27">
        <v>0</v>
      </c>
      <c r="BR215" s="27">
        <v>0</v>
      </c>
      <c r="BS215" s="27">
        <v>0</v>
      </c>
      <c r="BT215" s="27">
        <v>0</v>
      </c>
      <c r="BU215" s="27">
        <v>0</v>
      </c>
      <c r="BV215" s="27">
        <v>0</v>
      </c>
      <c r="BW215" s="27">
        <v>0</v>
      </c>
      <c r="BX215" s="27">
        <v>0</v>
      </c>
      <c r="BY215" s="27">
        <v>0</v>
      </c>
      <c r="BZ215" s="27">
        <v>0</v>
      </c>
      <c r="CA215" s="27">
        <v>0</v>
      </c>
      <c r="CB215" s="27">
        <f t="shared" si="9"/>
        <v>2092032.0499999998</v>
      </c>
      <c r="CC215" s="27">
        <f t="shared" si="10"/>
        <v>525881.68000000005</v>
      </c>
      <c r="CD215" s="27">
        <f t="shared" si="11"/>
        <v>2617913.73</v>
      </c>
    </row>
    <row r="216" spans="1:82" x14ac:dyDescent="0.35">
      <c r="A216" s="93">
        <v>20821000</v>
      </c>
      <c r="B216" s="94">
        <v>1</v>
      </c>
      <c r="C216" s="94">
        <v>1</v>
      </c>
      <c r="D216" s="94">
        <v>0</v>
      </c>
      <c r="E216" s="94" t="s">
        <v>0</v>
      </c>
      <c r="F216" s="67" t="s">
        <v>369</v>
      </c>
      <c r="G216" s="67" t="s">
        <v>370</v>
      </c>
      <c r="H216" s="67" t="s">
        <v>382</v>
      </c>
      <c r="I216" s="67" t="s">
        <v>383</v>
      </c>
      <c r="J216" s="67" t="s">
        <v>372</v>
      </c>
      <c r="K216" s="67" t="s">
        <v>186</v>
      </c>
      <c r="L216" s="67" t="s">
        <v>417</v>
      </c>
      <c r="M216" s="67" t="s">
        <v>411</v>
      </c>
      <c r="N216" s="67" t="s">
        <v>412</v>
      </c>
      <c r="O216" s="67" t="s">
        <v>435</v>
      </c>
      <c r="P216" s="67" t="s">
        <v>435</v>
      </c>
      <c r="Q216" s="67" t="s">
        <v>186</v>
      </c>
      <c r="R216" s="4">
        <v>3868631.1370000001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3868631.1370000001</v>
      </c>
      <c r="AA216" s="95">
        <v>41968</v>
      </c>
      <c r="AB216" s="95">
        <v>46351</v>
      </c>
      <c r="AC216" s="96">
        <v>26715200</v>
      </c>
      <c r="AD216" s="96">
        <v>24837786.09</v>
      </c>
      <c r="AE216" s="96">
        <v>1.7361111111111112</v>
      </c>
      <c r="AF216" s="96">
        <v>12</v>
      </c>
      <c r="AG216" s="97">
        <v>7.7790999999999999E-2</v>
      </c>
      <c r="AH216" s="98" t="s">
        <v>376</v>
      </c>
      <c r="AI216" s="99">
        <v>2.4782999999999999E-2</v>
      </c>
      <c r="AJ216" s="86">
        <v>1.65</v>
      </c>
      <c r="AK216" s="86">
        <v>12</v>
      </c>
      <c r="AL216" s="99">
        <v>7.7790999999999999E-2</v>
      </c>
      <c r="AM216" s="67" t="s">
        <v>186</v>
      </c>
      <c r="AN216" s="67" t="s">
        <v>186</v>
      </c>
      <c r="AO216" s="27">
        <v>248009.01</v>
      </c>
      <c r="AP216" s="27">
        <v>58843.95</v>
      </c>
      <c r="AQ216" s="27">
        <v>0</v>
      </c>
      <c r="AR216" s="27">
        <v>0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7">
        <v>0</v>
      </c>
      <c r="BA216" s="27">
        <v>0</v>
      </c>
      <c r="BB216" s="27">
        <v>0</v>
      </c>
      <c r="BC216" s="27">
        <v>0</v>
      </c>
      <c r="BD216" s="27">
        <v>0</v>
      </c>
      <c r="BE216" s="27">
        <v>0</v>
      </c>
      <c r="BF216" s="27">
        <v>0</v>
      </c>
      <c r="BG216" s="27">
        <v>0</v>
      </c>
      <c r="BH216" s="27">
        <v>0</v>
      </c>
      <c r="BI216" s="27">
        <v>0</v>
      </c>
      <c r="BJ216" s="27">
        <v>0</v>
      </c>
      <c r="BK216" s="27">
        <v>0</v>
      </c>
      <c r="BL216" s="27">
        <v>0</v>
      </c>
      <c r="BM216" s="27">
        <v>0</v>
      </c>
      <c r="BN216" s="27">
        <v>0</v>
      </c>
      <c r="BO216" s="27">
        <v>0</v>
      </c>
      <c r="BP216" s="27">
        <v>0</v>
      </c>
      <c r="BQ216" s="27">
        <v>0</v>
      </c>
      <c r="BR216" s="27">
        <v>0</v>
      </c>
      <c r="BS216" s="27">
        <v>0</v>
      </c>
      <c r="BT216" s="27">
        <v>0</v>
      </c>
      <c r="BU216" s="27">
        <v>0</v>
      </c>
      <c r="BV216" s="27">
        <v>0</v>
      </c>
      <c r="BW216" s="27">
        <v>0</v>
      </c>
      <c r="BX216" s="27">
        <v>0</v>
      </c>
      <c r="BY216" s="27">
        <v>0</v>
      </c>
      <c r="BZ216" s="27">
        <v>0</v>
      </c>
      <c r="CA216" s="27">
        <v>0</v>
      </c>
      <c r="CB216" s="27">
        <f t="shared" si="9"/>
        <v>306852.96000000002</v>
      </c>
      <c r="CC216" s="27">
        <f t="shared" si="10"/>
        <v>0</v>
      </c>
      <c r="CD216" s="27">
        <f t="shared" si="11"/>
        <v>306852.96000000002</v>
      </c>
    </row>
    <row r="217" spans="1:82" x14ac:dyDescent="0.35">
      <c r="A217" s="93">
        <v>20845000</v>
      </c>
      <c r="B217" s="94">
        <v>1</v>
      </c>
      <c r="C217" s="94">
        <v>1</v>
      </c>
      <c r="D217" s="94">
        <v>0</v>
      </c>
      <c r="E217" s="94" t="s">
        <v>0</v>
      </c>
      <c r="F217" s="67" t="s">
        <v>369</v>
      </c>
      <c r="G217" s="67" t="s">
        <v>378</v>
      </c>
      <c r="H217" s="67" t="s">
        <v>378</v>
      </c>
      <c r="I217" s="67" t="s">
        <v>378</v>
      </c>
      <c r="J217" s="67" t="s">
        <v>372</v>
      </c>
      <c r="K217" s="67" t="s">
        <v>186</v>
      </c>
      <c r="L217" s="67" t="s">
        <v>420</v>
      </c>
      <c r="M217" s="67" t="s">
        <v>411</v>
      </c>
      <c r="N217" s="67" t="s">
        <v>412</v>
      </c>
      <c r="O217" s="67" t="s">
        <v>436</v>
      </c>
      <c r="P217" s="67" t="s">
        <v>436</v>
      </c>
      <c r="Q217" s="67" t="s">
        <v>186</v>
      </c>
      <c r="R217" s="4">
        <v>500653.6</v>
      </c>
      <c r="S217" s="4">
        <v>0</v>
      </c>
      <c r="T217" s="4">
        <v>0</v>
      </c>
      <c r="U217" s="4">
        <v>0</v>
      </c>
      <c r="V217" s="4">
        <v>0</v>
      </c>
      <c r="W217" s="4">
        <v>0</v>
      </c>
      <c r="X217" s="4">
        <v>0</v>
      </c>
      <c r="Y217" s="4">
        <v>0</v>
      </c>
      <c r="Z217" s="4">
        <v>500653.6</v>
      </c>
      <c r="AA217" s="95">
        <v>43819</v>
      </c>
      <c r="AB217" s="95">
        <v>50394</v>
      </c>
      <c r="AC217" s="96">
        <v>34122000</v>
      </c>
      <c r="AD217" s="96">
        <v>34122000</v>
      </c>
      <c r="AE217" s="96">
        <v>12.805555555555555</v>
      </c>
      <c r="AF217" s="96">
        <v>18</v>
      </c>
      <c r="AG217" s="97">
        <v>7.4971999999999997E-2</v>
      </c>
      <c r="AH217" s="98" t="s">
        <v>376</v>
      </c>
      <c r="AI217" s="99">
        <v>2.2283000000000001E-2</v>
      </c>
      <c r="AJ217" s="86">
        <v>12.72</v>
      </c>
      <c r="AK217" s="86">
        <v>18</v>
      </c>
      <c r="AL217" s="99">
        <v>7.4971999999999997E-2</v>
      </c>
      <c r="AM217" s="67" t="s">
        <v>186</v>
      </c>
      <c r="AN217" s="67" t="s">
        <v>186</v>
      </c>
      <c r="AO217" s="27">
        <v>37327.270000000004</v>
      </c>
      <c r="AP217" s="27">
        <v>34419.050000000003</v>
      </c>
      <c r="AQ217" s="27">
        <v>31510.82</v>
      </c>
      <c r="AR217" s="27">
        <v>28682.95</v>
      </c>
      <c r="AS217" s="27">
        <v>25694.36</v>
      </c>
      <c r="AT217" s="27">
        <v>22786.14</v>
      </c>
      <c r="AU217" s="27">
        <v>19877.91</v>
      </c>
      <c r="AV217" s="27">
        <v>17018.169999999998</v>
      </c>
      <c r="AW217" s="27">
        <v>14061.46</v>
      </c>
      <c r="AX217" s="27">
        <v>11153.23</v>
      </c>
      <c r="AY217" s="27">
        <v>8245</v>
      </c>
      <c r="AZ217" s="27">
        <v>5353.39</v>
      </c>
      <c r="BA217" s="27">
        <v>2428.5500000000002</v>
      </c>
      <c r="BB217" s="27">
        <v>0</v>
      </c>
      <c r="BC217" s="27">
        <v>0</v>
      </c>
      <c r="BD217" s="27">
        <v>0</v>
      </c>
      <c r="BE217" s="27">
        <v>0</v>
      </c>
      <c r="BF217" s="27">
        <v>0</v>
      </c>
      <c r="BG217" s="27">
        <v>0</v>
      </c>
      <c r="BH217" s="27">
        <v>0</v>
      </c>
      <c r="BI217" s="27">
        <v>0</v>
      </c>
      <c r="BJ217" s="27">
        <v>0</v>
      </c>
      <c r="BK217" s="27">
        <v>0</v>
      </c>
      <c r="BL217" s="27">
        <v>0</v>
      </c>
      <c r="BM217" s="27">
        <v>0</v>
      </c>
      <c r="BN217" s="27">
        <v>0</v>
      </c>
      <c r="BO217" s="27">
        <v>0</v>
      </c>
      <c r="BP217" s="27">
        <v>0</v>
      </c>
      <c r="BQ217" s="27">
        <v>0</v>
      </c>
      <c r="BR217" s="27">
        <v>0</v>
      </c>
      <c r="BS217" s="27">
        <v>0</v>
      </c>
      <c r="BT217" s="27">
        <v>0</v>
      </c>
      <c r="BU217" s="27">
        <v>0</v>
      </c>
      <c r="BV217" s="27">
        <v>0</v>
      </c>
      <c r="BW217" s="27">
        <v>0</v>
      </c>
      <c r="BX217" s="27">
        <v>0</v>
      </c>
      <c r="BY217" s="27">
        <v>0</v>
      </c>
      <c r="BZ217" s="27">
        <v>0</v>
      </c>
      <c r="CA217" s="27">
        <v>0</v>
      </c>
      <c r="CB217" s="27">
        <f t="shared" si="9"/>
        <v>71746.320000000007</v>
      </c>
      <c r="CC217" s="27">
        <f t="shared" si="10"/>
        <v>186811.98</v>
      </c>
      <c r="CD217" s="27">
        <f t="shared" si="11"/>
        <v>258558.30000000002</v>
      </c>
    </row>
    <row r="218" spans="1:82" x14ac:dyDescent="0.35">
      <c r="A218" s="93">
        <v>20836000</v>
      </c>
      <c r="B218" s="94">
        <v>1</v>
      </c>
      <c r="C218" s="94">
        <v>1</v>
      </c>
      <c r="D218" s="94">
        <v>1</v>
      </c>
      <c r="E218" s="94" t="s">
        <v>0</v>
      </c>
      <c r="F218" s="67" t="s">
        <v>369</v>
      </c>
      <c r="G218" s="67" t="s">
        <v>370</v>
      </c>
      <c r="H218" s="67" t="s">
        <v>371</v>
      </c>
      <c r="I218" s="67" t="s">
        <v>339</v>
      </c>
      <c r="J218" s="67" t="s">
        <v>372</v>
      </c>
      <c r="K218" s="67" t="s">
        <v>186</v>
      </c>
      <c r="L218" s="67" t="s">
        <v>373</v>
      </c>
      <c r="M218" s="67" t="s">
        <v>411</v>
      </c>
      <c r="N218" s="67" t="s">
        <v>412</v>
      </c>
      <c r="O218" s="67" t="s">
        <v>437</v>
      </c>
      <c r="P218" s="67" t="s">
        <v>437</v>
      </c>
      <c r="Q218" s="67" t="s">
        <v>186</v>
      </c>
      <c r="R218" s="4">
        <v>157500000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157500000</v>
      </c>
      <c r="AA218" s="95">
        <v>43446</v>
      </c>
      <c r="AB218" s="95">
        <v>48925</v>
      </c>
      <c r="AC218" s="96">
        <v>210000000</v>
      </c>
      <c r="AD218" s="96">
        <v>210000000</v>
      </c>
      <c r="AE218" s="96">
        <v>8.7833333333333332</v>
      </c>
      <c r="AF218" s="96">
        <v>15</v>
      </c>
      <c r="AG218" s="97">
        <v>7.5297000000000003E-2</v>
      </c>
      <c r="AH218" s="98" t="s">
        <v>376</v>
      </c>
      <c r="AI218" s="99">
        <v>2.2283000000000001E-2</v>
      </c>
      <c r="AJ218" s="86">
        <v>8.6999999999999993</v>
      </c>
      <c r="AK218" s="86">
        <v>15</v>
      </c>
      <c r="AL218" s="99">
        <v>7.5297000000000003E-2</v>
      </c>
      <c r="AM218" s="67" t="s">
        <v>186</v>
      </c>
      <c r="AN218" s="67" t="s">
        <v>186</v>
      </c>
      <c r="AO218" s="27">
        <v>11689074.91</v>
      </c>
      <c r="AP218" s="27">
        <v>10353076.050000001</v>
      </c>
      <c r="AQ218" s="27">
        <v>9017077.1999999993</v>
      </c>
      <c r="AR218" s="27">
        <v>7703039.96</v>
      </c>
      <c r="AS218" s="27">
        <v>6345079.4900000002</v>
      </c>
      <c r="AT218" s="27">
        <v>5009080.6399999997</v>
      </c>
      <c r="AU218" s="27">
        <v>3673081.79</v>
      </c>
      <c r="AV218" s="27">
        <v>2344403.46</v>
      </c>
      <c r="AW218" s="27">
        <v>1001084.07</v>
      </c>
      <c r="AX218" s="27">
        <v>0</v>
      </c>
      <c r="AY218" s="27">
        <v>0</v>
      </c>
      <c r="AZ218" s="27">
        <v>0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0</v>
      </c>
      <c r="BR218" s="27">
        <v>0</v>
      </c>
      <c r="BS218" s="27">
        <v>0</v>
      </c>
      <c r="BT218" s="27">
        <v>0</v>
      </c>
      <c r="BU218" s="27">
        <v>0</v>
      </c>
      <c r="BV218" s="27">
        <v>0</v>
      </c>
      <c r="BW218" s="27">
        <v>0</v>
      </c>
      <c r="BX218" s="27">
        <v>0</v>
      </c>
      <c r="BY218" s="27">
        <v>0</v>
      </c>
      <c r="BZ218" s="27">
        <v>0</v>
      </c>
      <c r="CA218" s="27">
        <v>0</v>
      </c>
      <c r="CB218" s="27">
        <f t="shared" si="9"/>
        <v>22042150.960000001</v>
      </c>
      <c r="CC218" s="27">
        <f t="shared" si="10"/>
        <v>35092846.609999999</v>
      </c>
      <c r="CD218" s="27">
        <f t="shared" si="11"/>
        <v>57134997.57</v>
      </c>
    </row>
    <row r="219" spans="1:82" x14ac:dyDescent="0.35">
      <c r="A219" s="93">
        <v>20833000</v>
      </c>
      <c r="B219" s="94">
        <v>1</v>
      </c>
      <c r="C219" s="94">
        <v>1</v>
      </c>
      <c r="D219" s="94">
        <v>1</v>
      </c>
      <c r="E219" s="94" t="s">
        <v>0</v>
      </c>
      <c r="F219" s="67" t="s">
        <v>369</v>
      </c>
      <c r="G219" s="67" t="s">
        <v>370</v>
      </c>
      <c r="H219" s="67" t="s">
        <v>371</v>
      </c>
      <c r="I219" s="67" t="s">
        <v>339</v>
      </c>
      <c r="J219" s="67" t="s">
        <v>372</v>
      </c>
      <c r="K219" s="67" t="s">
        <v>186</v>
      </c>
      <c r="L219" s="67" t="s">
        <v>373</v>
      </c>
      <c r="M219" s="67" t="s">
        <v>411</v>
      </c>
      <c r="N219" s="67" t="s">
        <v>412</v>
      </c>
      <c r="O219" s="67" t="s">
        <v>438</v>
      </c>
      <c r="P219" s="67" t="s">
        <v>438</v>
      </c>
      <c r="Q219" s="67" t="s">
        <v>186</v>
      </c>
      <c r="R219" s="4">
        <v>82500000</v>
      </c>
      <c r="S219" s="4">
        <v>0</v>
      </c>
      <c r="T219" s="4">
        <v>0</v>
      </c>
      <c r="U219" s="4">
        <v>0</v>
      </c>
      <c r="V219" s="4">
        <v>0</v>
      </c>
      <c r="W219" s="4">
        <v>0</v>
      </c>
      <c r="X219" s="4">
        <v>0</v>
      </c>
      <c r="Y219" s="4">
        <v>0</v>
      </c>
      <c r="Z219" s="4">
        <v>82500000</v>
      </c>
      <c r="AA219" s="95">
        <v>43357</v>
      </c>
      <c r="AB219" s="95">
        <v>47740</v>
      </c>
      <c r="AC219" s="96">
        <v>150000000</v>
      </c>
      <c r="AD219" s="96">
        <v>150000000</v>
      </c>
      <c r="AE219" s="96">
        <v>5.5388888888888888</v>
      </c>
      <c r="AF219" s="96">
        <v>12</v>
      </c>
      <c r="AG219" s="97">
        <v>6.7488000000000006E-2</v>
      </c>
      <c r="AH219" s="98" t="s">
        <v>376</v>
      </c>
      <c r="AI219" s="99">
        <v>2.1783E-2</v>
      </c>
      <c r="AJ219" s="86">
        <v>5.46</v>
      </c>
      <c r="AK219" s="86">
        <v>12</v>
      </c>
      <c r="AL219" s="99">
        <v>6.7488000000000006E-2</v>
      </c>
      <c r="AM219" s="67" t="s">
        <v>186</v>
      </c>
      <c r="AN219" s="67" t="s">
        <v>186</v>
      </c>
      <c r="AO219" s="27">
        <v>3125224.67</v>
      </c>
      <c r="AP219" s="27">
        <v>5351792.83</v>
      </c>
      <c r="AQ219" s="27">
        <v>4224612</v>
      </c>
      <c r="AR219" s="27">
        <v>3106695.67</v>
      </c>
      <c r="AS219" s="27">
        <v>1970250.33</v>
      </c>
      <c r="AT219" s="27">
        <v>843069.5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f t="shared" si="9"/>
        <v>8477017.5</v>
      </c>
      <c r="CC219" s="27">
        <f t="shared" si="10"/>
        <v>10144627.5</v>
      </c>
      <c r="CD219" s="27">
        <f t="shared" si="11"/>
        <v>18621645</v>
      </c>
    </row>
    <row r="220" spans="1:82" x14ac:dyDescent="0.35">
      <c r="A220" s="93">
        <v>20838000</v>
      </c>
      <c r="B220" s="94">
        <v>1</v>
      </c>
      <c r="C220" s="94">
        <v>1</v>
      </c>
      <c r="D220" s="94">
        <v>1</v>
      </c>
      <c r="E220" s="94" t="s">
        <v>0</v>
      </c>
      <c r="F220" s="67" t="s">
        <v>369</v>
      </c>
      <c r="G220" s="67" t="s">
        <v>370</v>
      </c>
      <c r="H220" s="67" t="s">
        <v>371</v>
      </c>
      <c r="I220" s="67" t="s">
        <v>339</v>
      </c>
      <c r="J220" s="67" t="s">
        <v>372</v>
      </c>
      <c r="K220" s="67" t="s">
        <v>186</v>
      </c>
      <c r="L220" s="67" t="s">
        <v>373</v>
      </c>
      <c r="M220" s="67" t="s">
        <v>411</v>
      </c>
      <c r="N220" s="67" t="s">
        <v>412</v>
      </c>
      <c r="O220" s="67" t="s">
        <v>439</v>
      </c>
      <c r="P220" s="67" t="s">
        <v>439</v>
      </c>
      <c r="Q220" s="67" t="s">
        <v>186</v>
      </c>
      <c r="R220" s="4">
        <v>104138063.75</v>
      </c>
      <c r="S220" s="4">
        <v>0</v>
      </c>
      <c r="T220" s="4">
        <v>0</v>
      </c>
      <c r="U220" s="4">
        <v>0</v>
      </c>
      <c r="V220" s="4">
        <v>0</v>
      </c>
      <c r="W220" s="4">
        <v>0</v>
      </c>
      <c r="X220" s="4">
        <v>0</v>
      </c>
      <c r="Y220" s="4">
        <v>0</v>
      </c>
      <c r="Z220" s="4">
        <v>104138063.75</v>
      </c>
      <c r="AA220" s="95">
        <v>43553</v>
      </c>
      <c r="AB220" s="95">
        <v>50131</v>
      </c>
      <c r="AC220" s="96">
        <v>192000000</v>
      </c>
      <c r="AD220" s="96">
        <v>192000000</v>
      </c>
      <c r="AE220" s="96">
        <v>12.08611111111111</v>
      </c>
      <c r="AF220" s="96">
        <v>18.005555555555556</v>
      </c>
      <c r="AG220" s="97">
        <v>6.6716999999999999E-2</v>
      </c>
      <c r="AH220" s="98" t="s">
        <v>376</v>
      </c>
      <c r="AI220" s="99">
        <v>2.2783000000000001E-2</v>
      </c>
      <c r="AJ220" s="86">
        <v>12</v>
      </c>
      <c r="AK220" s="86">
        <v>18.010000000000002</v>
      </c>
      <c r="AL220" s="99">
        <v>6.6716999999999999E-2</v>
      </c>
      <c r="AM220" s="67" t="s">
        <v>186</v>
      </c>
      <c r="AN220" s="67" t="s">
        <v>186</v>
      </c>
      <c r="AO220" s="27">
        <v>3531787.76</v>
      </c>
      <c r="AP220" s="27">
        <v>6603606.7999999998</v>
      </c>
      <c r="AQ220" s="27">
        <v>6016583.7999999998</v>
      </c>
      <c r="AR220" s="27">
        <v>5444839.46</v>
      </c>
      <c r="AS220" s="27">
        <v>4842537.7699999996</v>
      </c>
      <c r="AT220" s="27">
        <v>4255514.76</v>
      </c>
      <c r="AU220" s="27">
        <v>3668491.75</v>
      </c>
      <c r="AV220" s="27">
        <v>3090314.29</v>
      </c>
      <c r="AW220" s="27">
        <v>2494445.73</v>
      </c>
      <c r="AX220" s="27">
        <v>1907422.72</v>
      </c>
      <c r="AY220" s="27">
        <v>1320399.7</v>
      </c>
      <c r="AZ220" s="27">
        <v>735789.12</v>
      </c>
      <c r="BA220" s="27">
        <v>146353.68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0</v>
      </c>
      <c r="BX220" s="27">
        <v>0</v>
      </c>
      <c r="BY220" s="27">
        <v>0</v>
      </c>
      <c r="BZ220" s="27">
        <v>0</v>
      </c>
      <c r="CA220" s="27">
        <v>0</v>
      </c>
      <c r="CB220" s="27">
        <f t="shared" si="9"/>
        <v>10135394.559999999</v>
      </c>
      <c r="CC220" s="27">
        <f t="shared" si="10"/>
        <v>33922692.779999994</v>
      </c>
      <c r="CD220" s="27">
        <f t="shared" si="11"/>
        <v>44058087.339999989</v>
      </c>
    </row>
    <row r="221" spans="1:82" x14ac:dyDescent="0.35">
      <c r="A221" s="93">
        <v>20839000</v>
      </c>
      <c r="B221" s="94">
        <v>1</v>
      </c>
      <c r="C221" s="94">
        <v>1</v>
      </c>
      <c r="D221" s="94">
        <v>1</v>
      </c>
      <c r="E221" s="94" t="s">
        <v>0</v>
      </c>
      <c r="F221" s="67" t="s">
        <v>369</v>
      </c>
      <c r="G221" s="67" t="s">
        <v>370</v>
      </c>
      <c r="H221" s="67" t="s">
        <v>371</v>
      </c>
      <c r="I221" s="67" t="s">
        <v>339</v>
      </c>
      <c r="J221" s="67" t="s">
        <v>372</v>
      </c>
      <c r="K221" s="67" t="s">
        <v>186</v>
      </c>
      <c r="L221" s="67" t="s">
        <v>373</v>
      </c>
      <c r="M221" s="67" t="s">
        <v>411</v>
      </c>
      <c r="N221" s="67" t="s">
        <v>412</v>
      </c>
      <c r="O221" s="67" t="s">
        <v>440</v>
      </c>
      <c r="P221" s="67" t="s">
        <v>440</v>
      </c>
      <c r="Q221" s="67" t="s">
        <v>186</v>
      </c>
      <c r="R221" s="4">
        <v>237500000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237500000</v>
      </c>
      <c r="AA221" s="95">
        <v>43609</v>
      </c>
      <c r="AB221" s="95">
        <v>49088</v>
      </c>
      <c r="AC221" s="96">
        <v>300000000</v>
      </c>
      <c r="AD221" s="96">
        <v>300000000</v>
      </c>
      <c r="AE221" s="96">
        <v>9.2333333333333325</v>
      </c>
      <c r="AF221" s="96">
        <v>15</v>
      </c>
      <c r="AG221" s="97">
        <v>7.5221999999999997E-2</v>
      </c>
      <c r="AH221" s="98" t="s">
        <v>376</v>
      </c>
      <c r="AI221" s="99">
        <v>2.2282999999999997E-2</v>
      </c>
      <c r="AJ221" s="86">
        <v>9.15</v>
      </c>
      <c r="AK221" s="86">
        <v>15</v>
      </c>
      <c r="AL221" s="99">
        <v>7.5221999999999997E-2</v>
      </c>
      <c r="AM221" s="67" t="s">
        <v>186</v>
      </c>
      <c r="AN221" s="67" t="s">
        <v>186</v>
      </c>
      <c r="AO221" s="27">
        <v>17632768.130000003</v>
      </c>
      <c r="AP221" s="27">
        <v>15726099.379999999</v>
      </c>
      <c r="AQ221" s="27">
        <v>13819430.630000001</v>
      </c>
      <c r="AR221" s="27">
        <v>11946716.25</v>
      </c>
      <c r="AS221" s="27">
        <v>10006093.130000001</v>
      </c>
      <c r="AT221" s="27">
        <v>8099424.3799999999</v>
      </c>
      <c r="AU221" s="27">
        <v>6192755.6299999999</v>
      </c>
      <c r="AV221" s="27">
        <v>4299146.25</v>
      </c>
      <c r="AW221" s="27">
        <v>2379418.13</v>
      </c>
      <c r="AX221" s="27">
        <v>472749.38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0</v>
      </c>
      <c r="CA221" s="27">
        <v>0</v>
      </c>
      <c r="CB221" s="27">
        <f t="shared" si="9"/>
        <v>33358867.510000002</v>
      </c>
      <c r="CC221" s="27">
        <f t="shared" si="10"/>
        <v>57215733.780000016</v>
      </c>
      <c r="CD221" s="27">
        <f t="shared" si="11"/>
        <v>90574601.290000021</v>
      </c>
    </row>
    <row r="222" spans="1:82" x14ac:dyDescent="0.35">
      <c r="A222" s="93">
        <v>20843000</v>
      </c>
      <c r="B222" s="94">
        <v>1</v>
      </c>
      <c r="C222" s="94">
        <v>1</v>
      </c>
      <c r="D222" s="94">
        <v>1</v>
      </c>
      <c r="E222" s="94" t="s">
        <v>0</v>
      </c>
      <c r="F222" s="67" t="s">
        <v>369</v>
      </c>
      <c r="G222" s="67" t="s">
        <v>370</v>
      </c>
      <c r="H222" s="67" t="s">
        <v>371</v>
      </c>
      <c r="I222" s="67" t="s">
        <v>339</v>
      </c>
      <c r="J222" s="67" t="s">
        <v>372</v>
      </c>
      <c r="K222" s="67" t="s">
        <v>186</v>
      </c>
      <c r="L222" s="67" t="s">
        <v>373</v>
      </c>
      <c r="M222" s="67" t="s">
        <v>411</v>
      </c>
      <c r="N222" s="67" t="s">
        <v>412</v>
      </c>
      <c r="O222" s="67" t="s">
        <v>441</v>
      </c>
      <c r="P222" s="67" t="s">
        <v>441</v>
      </c>
      <c r="Q222" s="67" t="s">
        <v>186</v>
      </c>
      <c r="R222" s="4">
        <v>80117330.340000004</v>
      </c>
      <c r="S222" s="4">
        <v>50220.04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80167550.379999995</v>
      </c>
      <c r="AA222" s="95">
        <v>43787</v>
      </c>
      <c r="AB222" s="95">
        <v>49266</v>
      </c>
      <c r="AC222" s="96">
        <v>203000000</v>
      </c>
      <c r="AD222" s="96">
        <v>203000000</v>
      </c>
      <c r="AE222" s="96">
        <v>9.7166666666666668</v>
      </c>
      <c r="AF222" s="96">
        <v>15</v>
      </c>
      <c r="AG222" s="97">
        <v>7.5064000000000006E-2</v>
      </c>
      <c r="AH222" s="98" t="s">
        <v>376</v>
      </c>
      <c r="AI222" s="99">
        <v>2.2283000000000001E-2</v>
      </c>
      <c r="AJ222" s="86">
        <v>9.6300000000000008</v>
      </c>
      <c r="AK222" s="86">
        <v>15</v>
      </c>
      <c r="AL222" s="99">
        <v>7.5064000000000006E-2</v>
      </c>
      <c r="AM222" s="67" t="s">
        <v>186</v>
      </c>
      <c r="AN222" s="67" t="s">
        <v>186</v>
      </c>
      <c r="AO222" s="27">
        <v>5867186.3900000006</v>
      </c>
      <c r="AP222" s="27">
        <v>5337362.92</v>
      </c>
      <c r="AQ222" s="27">
        <v>4727235.3099999996</v>
      </c>
      <c r="AR222" s="27">
        <v>4128808.78</v>
      </c>
      <c r="AS222" s="27">
        <v>3506980.09</v>
      </c>
      <c r="AT222" s="27">
        <v>2896852.47</v>
      </c>
      <c r="AU222" s="27">
        <v>2286724.86</v>
      </c>
      <c r="AV222" s="27">
        <v>1681611.99</v>
      </c>
      <c r="AW222" s="27">
        <v>1066469.6299999999</v>
      </c>
      <c r="AX222" s="27">
        <v>456342.02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f t="shared" si="9"/>
        <v>11204549.310000001</v>
      </c>
      <c r="CC222" s="27">
        <f t="shared" si="10"/>
        <v>20751025.149999999</v>
      </c>
      <c r="CD222" s="27">
        <f t="shared" si="11"/>
        <v>31955574.460000001</v>
      </c>
    </row>
    <row r="223" spans="1:82" x14ac:dyDescent="0.35">
      <c r="A223" s="93">
        <v>20841001</v>
      </c>
      <c r="B223" s="94">
        <v>1</v>
      </c>
      <c r="C223" s="94">
        <v>1</v>
      </c>
      <c r="D223" s="94">
        <v>1</v>
      </c>
      <c r="E223" s="94" t="s">
        <v>0</v>
      </c>
      <c r="F223" s="67" t="s">
        <v>369</v>
      </c>
      <c r="G223" s="67" t="s">
        <v>370</v>
      </c>
      <c r="H223" s="67" t="s">
        <v>371</v>
      </c>
      <c r="I223" s="67" t="s">
        <v>339</v>
      </c>
      <c r="J223" s="67" t="s">
        <v>372</v>
      </c>
      <c r="K223" s="67" t="s">
        <v>186</v>
      </c>
      <c r="L223" s="67" t="s">
        <v>373</v>
      </c>
      <c r="M223" s="67" t="s">
        <v>411</v>
      </c>
      <c r="N223" s="67" t="s">
        <v>412</v>
      </c>
      <c r="O223" s="67" t="s">
        <v>442</v>
      </c>
      <c r="P223" s="67" t="s">
        <v>442</v>
      </c>
      <c r="Q223" s="67" t="s">
        <v>186</v>
      </c>
      <c r="R223" s="4">
        <v>11326605.27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11326605.27</v>
      </c>
      <c r="AA223" s="95">
        <v>43613</v>
      </c>
      <c r="AB223" s="95">
        <v>49457</v>
      </c>
      <c r="AC223" s="96">
        <v>100000000</v>
      </c>
      <c r="AD223" s="96">
        <v>11865967.42</v>
      </c>
      <c r="AE223" s="96">
        <v>10.244444444444444</v>
      </c>
      <c r="AF223" s="96">
        <v>16</v>
      </c>
      <c r="AG223" s="97">
        <v>7.5290999999999997E-2</v>
      </c>
      <c r="AH223" s="98" t="s">
        <v>376</v>
      </c>
      <c r="AI223" s="99">
        <v>1.3283E-2</v>
      </c>
      <c r="AJ223" s="86">
        <v>10.16</v>
      </c>
      <c r="AK223" s="86">
        <v>16</v>
      </c>
      <c r="AL223" s="99">
        <v>7.5290999999999997E-2</v>
      </c>
      <c r="AM223" s="67" t="s">
        <v>186</v>
      </c>
      <c r="AN223" s="67" t="s">
        <v>186</v>
      </c>
      <c r="AO223" s="27">
        <v>843879.99</v>
      </c>
      <c r="AP223" s="27">
        <v>761533.73</v>
      </c>
      <c r="AQ223" s="27">
        <v>679187.47</v>
      </c>
      <c r="AR223" s="27">
        <v>598533.25</v>
      </c>
      <c r="AS223" s="27">
        <v>514494.95</v>
      </c>
      <c r="AT223" s="27">
        <v>432148.68</v>
      </c>
      <c r="AU223" s="27">
        <v>349802.42</v>
      </c>
      <c r="AV223" s="27">
        <v>268245.78000000003</v>
      </c>
      <c r="AW223" s="27">
        <v>185109.9</v>
      </c>
      <c r="AX223" s="27">
        <v>102763.64</v>
      </c>
      <c r="AY223" s="27">
        <v>20417.37</v>
      </c>
      <c r="AZ223" s="27">
        <v>0</v>
      </c>
      <c r="BA223" s="27">
        <v>0</v>
      </c>
      <c r="BB223" s="27">
        <v>0</v>
      </c>
      <c r="BC223" s="27">
        <v>0</v>
      </c>
      <c r="BD223" s="27">
        <v>0</v>
      </c>
      <c r="BE223" s="27">
        <v>0</v>
      </c>
      <c r="BF223" s="27">
        <v>0</v>
      </c>
      <c r="BG223" s="27">
        <v>0</v>
      </c>
      <c r="BH223" s="27">
        <v>0</v>
      </c>
      <c r="BI223" s="27">
        <v>0</v>
      </c>
      <c r="BJ223" s="27">
        <v>0</v>
      </c>
      <c r="BK223" s="27">
        <v>0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0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f t="shared" si="9"/>
        <v>1605413.72</v>
      </c>
      <c r="CC223" s="27">
        <f t="shared" si="10"/>
        <v>3150703.46</v>
      </c>
      <c r="CD223" s="27">
        <f t="shared" si="11"/>
        <v>4756117.18</v>
      </c>
    </row>
    <row r="224" spans="1:82" x14ac:dyDescent="0.35">
      <c r="A224" s="93">
        <v>20846000</v>
      </c>
      <c r="B224" s="94">
        <v>1</v>
      </c>
      <c r="C224" s="94">
        <v>1</v>
      </c>
      <c r="D224" s="94">
        <v>1</v>
      </c>
      <c r="E224" s="94" t="s">
        <v>0</v>
      </c>
      <c r="F224" s="67" t="s">
        <v>369</v>
      </c>
      <c r="G224" s="67" t="s">
        <v>370</v>
      </c>
      <c r="H224" s="67" t="s">
        <v>371</v>
      </c>
      <c r="I224" s="67" t="s">
        <v>339</v>
      </c>
      <c r="J224" s="67" t="s">
        <v>372</v>
      </c>
      <c r="K224" s="67" t="s">
        <v>186</v>
      </c>
      <c r="L224" s="67" t="s">
        <v>373</v>
      </c>
      <c r="M224" s="67" t="s">
        <v>411</v>
      </c>
      <c r="N224" s="67" t="s">
        <v>412</v>
      </c>
      <c r="O224" s="67" t="s">
        <v>443</v>
      </c>
      <c r="P224" s="67" t="s">
        <v>443</v>
      </c>
      <c r="Q224" s="67" t="s">
        <v>186</v>
      </c>
      <c r="R224" s="4">
        <v>2937960.63</v>
      </c>
      <c r="S224" s="4">
        <v>0</v>
      </c>
      <c r="T224" s="4">
        <v>195864.04</v>
      </c>
      <c r="U224" s="4">
        <v>94628.61</v>
      </c>
      <c r="V224" s="4">
        <v>0</v>
      </c>
      <c r="W224" s="4">
        <v>0</v>
      </c>
      <c r="X224" s="4">
        <v>0</v>
      </c>
      <c r="Y224" s="4">
        <v>3713.26</v>
      </c>
      <c r="Z224" s="4">
        <v>2742096.59</v>
      </c>
      <c r="AA224" s="95">
        <v>43938</v>
      </c>
      <c r="AB224" s="95">
        <v>48323</v>
      </c>
      <c r="AC224" s="96">
        <v>50000000</v>
      </c>
      <c r="AD224" s="96">
        <v>8323671.1900000004</v>
      </c>
      <c r="AE224" s="96">
        <v>7.1361111111111111</v>
      </c>
      <c r="AF224" s="96">
        <v>12.005555555555556</v>
      </c>
      <c r="AG224" s="97">
        <v>7.4601000000000001E-2</v>
      </c>
      <c r="AH224" s="98" t="s">
        <v>376</v>
      </c>
      <c r="AI224" s="99">
        <v>2.1783E-2</v>
      </c>
      <c r="AJ224" s="86">
        <v>7.05</v>
      </c>
      <c r="AK224" s="86">
        <v>12.01</v>
      </c>
      <c r="AL224" s="99">
        <v>7.4601000000000001E-2</v>
      </c>
      <c r="AM224" s="67" t="s">
        <v>186</v>
      </c>
      <c r="AN224" s="67" t="s">
        <v>186</v>
      </c>
      <c r="AO224" s="27">
        <v>92290.06</v>
      </c>
      <c r="AP224" s="27">
        <v>164335.39000000001</v>
      </c>
      <c r="AQ224" s="27">
        <v>138038.84</v>
      </c>
      <c r="AR224" s="27">
        <v>112066.5</v>
      </c>
      <c r="AS224" s="27">
        <v>85445.75</v>
      </c>
      <c r="AT224" s="27">
        <v>59149.21</v>
      </c>
      <c r="AU224" s="27">
        <v>32852.67</v>
      </c>
      <c r="AV224" s="27">
        <v>6592.15</v>
      </c>
      <c r="AW224" s="27">
        <v>0</v>
      </c>
      <c r="AX224" s="27">
        <v>0</v>
      </c>
      <c r="AY224" s="27">
        <v>0</v>
      </c>
      <c r="AZ224" s="27">
        <v>0</v>
      </c>
      <c r="BA224" s="27">
        <v>0</v>
      </c>
      <c r="BB224" s="27">
        <v>0</v>
      </c>
      <c r="BC224" s="27">
        <v>0</v>
      </c>
      <c r="BD224" s="27">
        <v>0</v>
      </c>
      <c r="BE224" s="27">
        <v>0</v>
      </c>
      <c r="BF224" s="27">
        <v>0</v>
      </c>
      <c r="BG224" s="27">
        <v>0</v>
      </c>
      <c r="BH224" s="27">
        <v>0</v>
      </c>
      <c r="BI224" s="27">
        <v>0</v>
      </c>
      <c r="BJ224" s="27">
        <v>0</v>
      </c>
      <c r="BK224" s="27">
        <v>0</v>
      </c>
      <c r="BL224" s="27">
        <v>0</v>
      </c>
      <c r="BM224" s="27">
        <v>0</v>
      </c>
      <c r="BN224" s="27">
        <v>0</v>
      </c>
      <c r="BO224" s="27">
        <v>0</v>
      </c>
      <c r="BP224" s="27">
        <v>0</v>
      </c>
      <c r="BQ224" s="27">
        <v>0</v>
      </c>
      <c r="BR224" s="27">
        <v>0</v>
      </c>
      <c r="BS224" s="27">
        <v>0</v>
      </c>
      <c r="BT224" s="27">
        <v>0</v>
      </c>
      <c r="BU224" s="27">
        <v>0</v>
      </c>
      <c r="BV224" s="27">
        <v>0</v>
      </c>
      <c r="BW224" s="27">
        <v>0</v>
      </c>
      <c r="BX224" s="27">
        <v>0</v>
      </c>
      <c r="BY224" s="27">
        <v>0</v>
      </c>
      <c r="BZ224" s="27">
        <v>0</v>
      </c>
      <c r="CA224" s="27">
        <v>0</v>
      </c>
      <c r="CB224" s="27">
        <f t="shared" si="9"/>
        <v>256625.45</v>
      </c>
      <c r="CC224" s="27">
        <f t="shared" si="10"/>
        <v>434145.12</v>
      </c>
      <c r="CD224" s="27">
        <f t="shared" si="11"/>
        <v>690770.57000000007</v>
      </c>
    </row>
    <row r="225" spans="1:82" x14ac:dyDescent="0.35">
      <c r="A225" s="93">
        <v>20847000</v>
      </c>
      <c r="B225" s="94">
        <v>1</v>
      </c>
      <c r="C225" s="94">
        <v>1</v>
      </c>
      <c r="D225" s="94">
        <v>1</v>
      </c>
      <c r="E225" s="94" t="s">
        <v>0</v>
      </c>
      <c r="F225" s="67" t="s">
        <v>369</v>
      </c>
      <c r="G225" s="67" t="s">
        <v>370</v>
      </c>
      <c r="H225" s="67" t="s">
        <v>371</v>
      </c>
      <c r="I225" s="67" t="s">
        <v>339</v>
      </c>
      <c r="J225" s="67" t="s">
        <v>372</v>
      </c>
      <c r="K225" s="67" t="s">
        <v>186</v>
      </c>
      <c r="L225" s="67" t="s">
        <v>373</v>
      </c>
      <c r="M225" s="67" t="s">
        <v>411</v>
      </c>
      <c r="N225" s="67" t="s">
        <v>412</v>
      </c>
      <c r="O225" s="67" t="s">
        <v>444</v>
      </c>
      <c r="P225" s="67" t="s">
        <v>444</v>
      </c>
      <c r="Q225" s="67" t="s">
        <v>186</v>
      </c>
      <c r="R225" s="4">
        <v>350000000</v>
      </c>
      <c r="S225" s="4">
        <v>0</v>
      </c>
      <c r="T225" s="4">
        <v>0</v>
      </c>
      <c r="U225" s="4">
        <v>11685083.470000001</v>
      </c>
      <c r="V225" s="4">
        <v>0</v>
      </c>
      <c r="W225" s="4">
        <v>0</v>
      </c>
      <c r="X225" s="4">
        <v>0</v>
      </c>
      <c r="Y225" s="4">
        <v>0</v>
      </c>
      <c r="Z225" s="4">
        <v>350000000</v>
      </c>
      <c r="AA225" s="95">
        <v>43956</v>
      </c>
      <c r="AB225" s="95">
        <v>51261</v>
      </c>
      <c r="AC225" s="96">
        <v>350000000</v>
      </c>
      <c r="AD225" s="96">
        <v>350000000</v>
      </c>
      <c r="AE225" s="96">
        <v>15.180555555555555</v>
      </c>
      <c r="AF225" s="96">
        <v>20</v>
      </c>
      <c r="AG225" s="97">
        <v>7.5567999999999996E-2</v>
      </c>
      <c r="AH225" s="98" t="s">
        <v>376</v>
      </c>
      <c r="AI225" s="99">
        <v>2.2282999999999997E-2</v>
      </c>
      <c r="AJ225" s="86">
        <v>15.1</v>
      </c>
      <c r="AK225" s="86">
        <v>20</v>
      </c>
      <c r="AL225" s="99">
        <v>7.5567999999999996E-2</v>
      </c>
      <c r="AM225" s="67" t="s">
        <v>186</v>
      </c>
      <c r="AN225" s="67" t="s">
        <v>186</v>
      </c>
      <c r="AO225" s="27">
        <v>23305608.469999999</v>
      </c>
      <c r="AP225" s="27">
        <v>22840342.240000002</v>
      </c>
      <c r="AQ225" s="27">
        <v>21237511.199999999</v>
      </c>
      <c r="AR225" s="27">
        <v>19634680.18</v>
      </c>
      <c r="AS225" s="27">
        <v>18031849.140000001</v>
      </c>
      <c r="AT225" s="27">
        <v>16429018.1</v>
      </c>
      <c r="AU225" s="27">
        <v>14826187.060000001</v>
      </c>
      <c r="AV225" s="27">
        <v>13223356.039999999</v>
      </c>
      <c r="AW225" s="27">
        <v>11620525</v>
      </c>
      <c r="AX225" s="27">
        <v>10017693.960000001</v>
      </c>
      <c r="AY225" s="27">
        <v>8414862.9199999999</v>
      </c>
      <c r="AZ225" s="27">
        <v>6812031.9000000004</v>
      </c>
      <c r="BA225" s="27">
        <v>5209200.8600000003</v>
      </c>
      <c r="BB225" s="27">
        <v>3606369.82</v>
      </c>
      <c r="BC225" s="27">
        <v>2003538.78</v>
      </c>
      <c r="BD225" s="27">
        <v>400707.76</v>
      </c>
      <c r="BE225" s="27">
        <v>0</v>
      </c>
      <c r="BF225" s="27">
        <v>0</v>
      </c>
      <c r="BG225" s="27">
        <v>0</v>
      </c>
      <c r="BH225" s="27">
        <v>0</v>
      </c>
      <c r="BI225" s="27">
        <v>0</v>
      </c>
      <c r="BJ225" s="27">
        <v>0</v>
      </c>
      <c r="BK225" s="27">
        <v>0</v>
      </c>
      <c r="BL225" s="27">
        <v>0</v>
      </c>
      <c r="BM225" s="27">
        <v>0</v>
      </c>
      <c r="BN225" s="27">
        <v>0</v>
      </c>
      <c r="BO225" s="27">
        <v>0</v>
      </c>
      <c r="BP225" s="27">
        <v>0</v>
      </c>
      <c r="BQ225" s="27">
        <v>0</v>
      </c>
      <c r="BR225" s="27">
        <v>0</v>
      </c>
      <c r="BS225" s="27">
        <v>0</v>
      </c>
      <c r="BT225" s="27">
        <v>0</v>
      </c>
      <c r="BU225" s="27">
        <v>0</v>
      </c>
      <c r="BV225" s="27">
        <v>0</v>
      </c>
      <c r="BW225" s="27">
        <v>0</v>
      </c>
      <c r="BX225" s="27">
        <v>0</v>
      </c>
      <c r="BY225" s="27">
        <v>0</v>
      </c>
      <c r="BZ225" s="27">
        <v>0</v>
      </c>
      <c r="CA225" s="27">
        <v>0</v>
      </c>
      <c r="CB225" s="27">
        <f t="shared" si="9"/>
        <v>46145950.710000001</v>
      </c>
      <c r="CC225" s="27">
        <f t="shared" si="10"/>
        <v>151467532.72</v>
      </c>
      <c r="CD225" s="27">
        <f t="shared" si="11"/>
        <v>197613483.43000001</v>
      </c>
    </row>
    <row r="226" spans="1:82" x14ac:dyDescent="0.35">
      <c r="A226" s="93">
        <v>20848000</v>
      </c>
      <c r="B226" s="94">
        <v>1</v>
      </c>
      <c r="C226" s="94">
        <v>1</v>
      </c>
      <c r="D226" s="94">
        <v>1</v>
      </c>
      <c r="E226" s="94" t="s">
        <v>0</v>
      </c>
      <c r="F226" s="67" t="s">
        <v>369</v>
      </c>
      <c r="G226" s="67" t="s">
        <v>370</v>
      </c>
      <c r="H226" s="67" t="s">
        <v>371</v>
      </c>
      <c r="I226" s="67" t="s">
        <v>339</v>
      </c>
      <c r="J226" s="67" t="s">
        <v>372</v>
      </c>
      <c r="K226" s="67" t="s">
        <v>186</v>
      </c>
      <c r="L226" s="67" t="s">
        <v>373</v>
      </c>
      <c r="M226" s="67" t="s">
        <v>411</v>
      </c>
      <c r="N226" s="67" t="s">
        <v>412</v>
      </c>
      <c r="O226" s="67" t="s">
        <v>445</v>
      </c>
      <c r="P226" s="67" t="s">
        <v>445</v>
      </c>
      <c r="Q226" s="67" t="s">
        <v>186</v>
      </c>
      <c r="R226" s="4">
        <v>116666666.7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116666666.7</v>
      </c>
      <c r="AA226" s="95">
        <v>44035</v>
      </c>
      <c r="AB226" s="95">
        <v>49513</v>
      </c>
      <c r="AC226" s="96">
        <v>150000000</v>
      </c>
      <c r="AD226" s="96">
        <v>150000000</v>
      </c>
      <c r="AE226" s="96">
        <v>10.397222222222222</v>
      </c>
      <c r="AF226" s="96">
        <v>15</v>
      </c>
      <c r="AG226" s="97">
        <v>7.3630000000000001E-2</v>
      </c>
      <c r="AH226" s="98" t="s">
        <v>376</v>
      </c>
      <c r="AI226" s="99">
        <v>2.2283000000000001E-2</v>
      </c>
      <c r="AJ226" s="86">
        <v>10.31</v>
      </c>
      <c r="AK226" s="86">
        <v>15</v>
      </c>
      <c r="AL226" s="99">
        <v>7.3630000000000001E-2</v>
      </c>
      <c r="AM226" s="67" t="s">
        <v>186</v>
      </c>
      <c r="AN226" s="67" t="s">
        <v>186</v>
      </c>
      <c r="AO226" s="27">
        <v>4318944.91</v>
      </c>
      <c r="AP226" s="27">
        <v>8089073.6099999994</v>
      </c>
      <c r="AQ226" s="27">
        <v>7259599.8499999996</v>
      </c>
      <c r="AR226" s="27">
        <v>6447170.0599999996</v>
      </c>
      <c r="AS226" s="27">
        <v>5600652.3200000003</v>
      </c>
      <c r="AT226" s="27">
        <v>4771178.5599999996</v>
      </c>
      <c r="AU226" s="27">
        <v>3941704.79</v>
      </c>
      <c r="AV226" s="27">
        <v>3120184.88</v>
      </c>
      <c r="AW226" s="27">
        <v>2282757.2599999998</v>
      </c>
      <c r="AX226" s="27">
        <v>1453283.49</v>
      </c>
      <c r="AY226" s="27">
        <v>623809.73</v>
      </c>
      <c r="AZ226" s="27">
        <v>0</v>
      </c>
      <c r="BA226" s="27">
        <v>0</v>
      </c>
      <c r="BB226" s="27">
        <v>0</v>
      </c>
      <c r="BC226" s="27">
        <v>0</v>
      </c>
      <c r="BD226" s="27">
        <v>0</v>
      </c>
      <c r="BE226" s="27">
        <v>0</v>
      </c>
      <c r="BF226" s="27">
        <v>0</v>
      </c>
      <c r="BG226" s="27">
        <v>0</v>
      </c>
      <c r="BH226" s="27">
        <v>0</v>
      </c>
      <c r="BI226" s="27">
        <v>0</v>
      </c>
      <c r="BJ226" s="27">
        <v>0</v>
      </c>
      <c r="BK226" s="27">
        <v>0</v>
      </c>
      <c r="BL226" s="27">
        <v>0</v>
      </c>
      <c r="BM226" s="27">
        <v>0</v>
      </c>
      <c r="BN226" s="27">
        <v>0</v>
      </c>
      <c r="BO226" s="27">
        <v>0</v>
      </c>
      <c r="BP226" s="27">
        <v>0</v>
      </c>
      <c r="BQ226" s="27">
        <v>0</v>
      </c>
      <c r="BR226" s="27">
        <v>0</v>
      </c>
      <c r="BS226" s="27">
        <v>0</v>
      </c>
      <c r="BT226" s="27">
        <v>0</v>
      </c>
      <c r="BU226" s="27">
        <v>0</v>
      </c>
      <c r="BV226" s="27">
        <v>0</v>
      </c>
      <c r="BW226" s="27">
        <v>0</v>
      </c>
      <c r="BX226" s="27">
        <v>0</v>
      </c>
      <c r="BY226" s="27">
        <v>0</v>
      </c>
      <c r="BZ226" s="27">
        <v>0</v>
      </c>
      <c r="CA226" s="27">
        <v>0</v>
      </c>
      <c r="CB226" s="27">
        <f t="shared" si="9"/>
        <v>12408018.52</v>
      </c>
      <c r="CC226" s="27">
        <f t="shared" si="10"/>
        <v>35500340.939999998</v>
      </c>
      <c r="CD226" s="27">
        <f t="shared" si="11"/>
        <v>47908359.459999993</v>
      </c>
    </row>
    <row r="227" spans="1:82" x14ac:dyDescent="0.35">
      <c r="A227" s="93">
        <v>20849000</v>
      </c>
      <c r="B227" s="94">
        <v>1</v>
      </c>
      <c r="C227" s="94">
        <v>1</v>
      </c>
      <c r="D227" s="94">
        <v>1</v>
      </c>
      <c r="E227" s="94" t="s">
        <v>0</v>
      </c>
      <c r="F227" s="67" t="s">
        <v>369</v>
      </c>
      <c r="G227" s="67" t="s">
        <v>370</v>
      </c>
      <c r="H227" s="67" t="s">
        <v>371</v>
      </c>
      <c r="I227" s="67" t="s">
        <v>339</v>
      </c>
      <c r="J227" s="67" t="s">
        <v>372</v>
      </c>
      <c r="K227" s="67" t="s">
        <v>186</v>
      </c>
      <c r="L227" s="67" t="s">
        <v>373</v>
      </c>
      <c r="M227" s="67" t="s">
        <v>411</v>
      </c>
      <c r="N227" s="67" t="s">
        <v>412</v>
      </c>
      <c r="O227" s="67" t="s">
        <v>446</v>
      </c>
      <c r="P227" s="67" t="s">
        <v>446</v>
      </c>
      <c r="Q227" s="67" t="s">
        <v>186</v>
      </c>
      <c r="R227" s="4">
        <v>112649125.95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112649125.95</v>
      </c>
      <c r="AA227" s="95">
        <v>44169</v>
      </c>
      <c r="AB227" s="95">
        <v>49647</v>
      </c>
      <c r="AC227" s="96">
        <v>138251200</v>
      </c>
      <c r="AD227" s="96">
        <v>138251200</v>
      </c>
      <c r="AE227" s="96">
        <v>10.761111111111111</v>
      </c>
      <c r="AF227" s="96">
        <v>15</v>
      </c>
      <c r="AG227" s="97">
        <v>7.5425000000000006E-2</v>
      </c>
      <c r="AH227" s="98" t="s">
        <v>376</v>
      </c>
      <c r="AI227" s="99">
        <v>2.2283000000000001E-2</v>
      </c>
      <c r="AJ227" s="86">
        <v>10.68</v>
      </c>
      <c r="AK227" s="86">
        <v>15</v>
      </c>
      <c r="AL227" s="99">
        <v>7.5425000000000006E-2</v>
      </c>
      <c r="AM227" s="67" t="s">
        <v>186</v>
      </c>
      <c r="AN227" s="67" t="s">
        <v>186</v>
      </c>
      <c r="AO227" s="27">
        <v>8418246.0700000003</v>
      </c>
      <c r="AP227" s="27">
        <v>7635103.5199999996</v>
      </c>
      <c r="AQ227" s="27">
        <v>6851960.96</v>
      </c>
      <c r="AR227" s="27">
        <v>6085983.1799999997</v>
      </c>
      <c r="AS227" s="27">
        <v>5285675.8499999996</v>
      </c>
      <c r="AT227" s="27">
        <v>4502533.3</v>
      </c>
      <c r="AU227" s="27">
        <v>3719390.74</v>
      </c>
      <c r="AV227" s="27">
        <v>2944830.58</v>
      </c>
      <c r="AW227" s="27">
        <v>2153105.63</v>
      </c>
      <c r="AX227" s="27">
        <v>1369963.08</v>
      </c>
      <c r="AY227" s="27">
        <v>586820.52</v>
      </c>
      <c r="AZ227" s="27">
        <v>0</v>
      </c>
      <c r="BA227" s="27">
        <v>0</v>
      </c>
      <c r="BB227" s="27">
        <v>0</v>
      </c>
      <c r="BC227" s="27">
        <v>0</v>
      </c>
      <c r="BD227" s="27">
        <v>0</v>
      </c>
      <c r="BE227" s="27">
        <v>0</v>
      </c>
      <c r="BF227" s="27">
        <v>0</v>
      </c>
      <c r="BG227" s="27">
        <v>0</v>
      </c>
      <c r="BH227" s="27">
        <v>0</v>
      </c>
      <c r="BI227" s="27">
        <v>0</v>
      </c>
      <c r="BJ227" s="27">
        <v>0</v>
      </c>
      <c r="BK227" s="27">
        <v>0</v>
      </c>
      <c r="BL227" s="27">
        <v>0</v>
      </c>
      <c r="BM227" s="27">
        <v>0</v>
      </c>
      <c r="BN227" s="27">
        <v>0</v>
      </c>
      <c r="BO227" s="27">
        <v>0</v>
      </c>
      <c r="BP227" s="27">
        <v>0</v>
      </c>
      <c r="BQ227" s="27">
        <v>0</v>
      </c>
      <c r="BR227" s="27">
        <v>0</v>
      </c>
      <c r="BS227" s="27">
        <v>0</v>
      </c>
      <c r="BT227" s="27">
        <v>0</v>
      </c>
      <c r="BU227" s="27">
        <v>0</v>
      </c>
      <c r="BV227" s="27">
        <v>0</v>
      </c>
      <c r="BW227" s="27">
        <v>0</v>
      </c>
      <c r="BX227" s="27">
        <v>0</v>
      </c>
      <c r="BY227" s="27">
        <v>0</v>
      </c>
      <c r="BZ227" s="27">
        <v>0</v>
      </c>
      <c r="CA227" s="27">
        <v>0</v>
      </c>
      <c r="CB227" s="27">
        <f t="shared" si="9"/>
        <v>16053349.59</v>
      </c>
      <c r="CC227" s="27">
        <f t="shared" si="10"/>
        <v>33500263.84</v>
      </c>
      <c r="CD227" s="27">
        <f t="shared" si="11"/>
        <v>49553613.43</v>
      </c>
    </row>
    <row r="228" spans="1:82" x14ac:dyDescent="0.35">
      <c r="A228" s="93">
        <v>20798000</v>
      </c>
      <c r="B228" s="94">
        <v>1</v>
      </c>
      <c r="C228" s="94">
        <v>1</v>
      </c>
      <c r="D228" s="94">
        <v>1</v>
      </c>
      <c r="E228" s="94" t="s">
        <v>0</v>
      </c>
      <c r="F228" s="67" t="s">
        <v>369</v>
      </c>
      <c r="G228" s="67" t="s">
        <v>370</v>
      </c>
      <c r="H228" s="67" t="s">
        <v>371</v>
      </c>
      <c r="I228" s="67" t="s">
        <v>339</v>
      </c>
      <c r="J228" s="67" t="s">
        <v>372</v>
      </c>
      <c r="K228" s="67" t="s">
        <v>186</v>
      </c>
      <c r="L228" s="67" t="s">
        <v>373</v>
      </c>
      <c r="M228" s="67" t="s">
        <v>411</v>
      </c>
      <c r="N228" s="67" t="s">
        <v>412</v>
      </c>
      <c r="O228" s="67" t="s">
        <v>447</v>
      </c>
      <c r="P228" s="67" t="s">
        <v>447</v>
      </c>
      <c r="Q228" s="67" t="s">
        <v>186</v>
      </c>
      <c r="R228" s="4">
        <v>12857142.82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12857142.82</v>
      </c>
      <c r="AA228" s="95">
        <v>39423</v>
      </c>
      <c r="AB228" s="95">
        <v>46000</v>
      </c>
      <c r="AC228" s="96">
        <v>180000000</v>
      </c>
      <c r="AD228" s="96">
        <v>180000000</v>
      </c>
      <c r="AE228" s="96">
        <v>0.77500000000000002</v>
      </c>
      <c r="AF228" s="96">
        <v>18.005555555555556</v>
      </c>
      <c r="AG228" s="97">
        <v>6.7533999999999997E-2</v>
      </c>
      <c r="AH228" s="98" t="s">
        <v>376</v>
      </c>
      <c r="AI228" s="99">
        <v>1.4782999999999999E-2</v>
      </c>
      <c r="AJ228" s="86">
        <v>0.69</v>
      </c>
      <c r="AK228" s="86">
        <v>18.010000000000002</v>
      </c>
      <c r="AL228" s="99">
        <v>6.7533999999999997E-2</v>
      </c>
      <c r="AM228" s="67" t="s">
        <v>186</v>
      </c>
      <c r="AN228" s="67" t="s">
        <v>186</v>
      </c>
      <c r="AO228" s="27">
        <v>659662.46</v>
      </c>
      <c r="AP228" s="27">
        <v>0</v>
      </c>
      <c r="AQ228" s="27">
        <v>0</v>
      </c>
      <c r="AR228" s="27">
        <v>0</v>
      </c>
      <c r="AS228" s="27">
        <v>0</v>
      </c>
      <c r="AT228" s="27">
        <v>0</v>
      </c>
      <c r="AU228" s="27">
        <v>0</v>
      </c>
      <c r="AV228" s="27">
        <v>0</v>
      </c>
      <c r="AW228" s="27">
        <v>0</v>
      </c>
      <c r="AX228" s="27">
        <v>0</v>
      </c>
      <c r="AY228" s="27">
        <v>0</v>
      </c>
      <c r="AZ228" s="27">
        <v>0</v>
      </c>
      <c r="BA228" s="27">
        <v>0</v>
      </c>
      <c r="BB228" s="27">
        <v>0</v>
      </c>
      <c r="BC228" s="27">
        <v>0</v>
      </c>
      <c r="BD228" s="27">
        <v>0</v>
      </c>
      <c r="BE228" s="27">
        <v>0</v>
      </c>
      <c r="BF228" s="27">
        <v>0</v>
      </c>
      <c r="BG228" s="27">
        <v>0</v>
      </c>
      <c r="BH228" s="27">
        <v>0</v>
      </c>
      <c r="BI228" s="27">
        <v>0</v>
      </c>
      <c r="BJ228" s="27">
        <v>0</v>
      </c>
      <c r="BK228" s="27">
        <v>0</v>
      </c>
      <c r="BL228" s="27">
        <v>0</v>
      </c>
      <c r="BM228" s="27">
        <v>0</v>
      </c>
      <c r="BN228" s="27">
        <v>0</v>
      </c>
      <c r="BO228" s="27">
        <v>0</v>
      </c>
      <c r="BP228" s="27">
        <v>0</v>
      </c>
      <c r="BQ228" s="27">
        <v>0</v>
      </c>
      <c r="BR228" s="27">
        <v>0</v>
      </c>
      <c r="BS228" s="27">
        <v>0</v>
      </c>
      <c r="BT228" s="27">
        <v>0</v>
      </c>
      <c r="BU228" s="27">
        <v>0</v>
      </c>
      <c r="BV228" s="27">
        <v>0</v>
      </c>
      <c r="BW228" s="27">
        <v>0</v>
      </c>
      <c r="BX228" s="27">
        <v>0</v>
      </c>
      <c r="BY228" s="27">
        <v>0</v>
      </c>
      <c r="BZ228" s="27">
        <v>0</v>
      </c>
      <c r="CA228" s="27">
        <v>0</v>
      </c>
      <c r="CB228" s="27">
        <f t="shared" si="9"/>
        <v>659662.46</v>
      </c>
      <c r="CC228" s="27">
        <f t="shared" si="10"/>
        <v>0</v>
      </c>
      <c r="CD228" s="27">
        <f t="shared" si="11"/>
        <v>659662.46</v>
      </c>
    </row>
    <row r="229" spans="1:82" x14ac:dyDescent="0.35">
      <c r="A229" s="93">
        <v>20799000</v>
      </c>
      <c r="B229" s="94">
        <v>1</v>
      </c>
      <c r="C229" s="94">
        <v>1</v>
      </c>
      <c r="D229" s="94">
        <v>1</v>
      </c>
      <c r="E229" s="94" t="s">
        <v>0</v>
      </c>
      <c r="F229" s="67" t="s">
        <v>369</v>
      </c>
      <c r="G229" s="67" t="s">
        <v>370</v>
      </c>
      <c r="H229" s="67" t="s">
        <v>371</v>
      </c>
      <c r="I229" s="67" t="s">
        <v>339</v>
      </c>
      <c r="J229" s="67" t="s">
        <v>372</v>
      </c>
      <c r="K229" s="67" t="s">
        <v>186</v>
      </c>
      <c r="L229" s="67" t="s">
        <v>373</v>
      </c>
      <c r="M229" s="67" t="s">
        <v>411</v>
      </c>
      <c r="N229" s="67" t="s">
        <v>412</v>
      </c>
      <c r="O229" s="67" t="s">
        <v>187</v>
      </c>
      <c r="P229" s="67" t="s">
        <v>187</v>
      </c>
      <c r="Q229" s="67" t="s">
        <v>186</v>
      </c>
      <c r="R229" s="4">
        <v>17857142.82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17857142.82</v>
      </c>
      <c r="AA229" s="95">
        <v>39425</v>
      </c>
      <c r="AB229" s="95">
        <v>46000</v>
      </c>
      <c r="AC229" s="96">
        <v>250000000</v>
      </c>
      <c r="AD229" s="96">
        <v>250000000</v>
      </c>
      <c r="AE229" s="96">
        <v>0.77500000000000002</v>
      </c>
      <c r="AF229" s="96">
        <v>18</v>
      </c>
      <c r="AG229" s="97">
        <v>6.7533999999999997E-2</v>
      </c>
      <c r="AH229" s="98" t="s">
        <v>376</v>
      </c>
      <c r="AI229" s="99">
        <v>1.4782999999999999E-2</v>
      </c>
      <c r="AJ229" s="86">
        <v>0.69</v>
      </c>
      <c r="AK229" s="86">
        <v>18</v>
      </c>
      <c r="AL229" s="99">
        <v>6.7533999999999997E-2</v>
      </c>
      <c r="AM229" s="67" t="s">
        <v>186</v>
      </c>
      <c r="AN229" s="67" t="s">
        <v>186</v>
      </c>
      <c r="AO229" s="27">
        <v>916197.85999999987</v>
      </c>
      <c r="AP229" s="27">
        <v>0</v>
      </c>
      <c r="AQ229" s="27">
        <v>0</v>
      </c>
      <c r="AR229" s="27">
        <v>0</v>
      </c>
      <c r="AS229" s="27">
        <v>0</v>
      </c>
      <c r="AT229" s="27">
        <v>0</v>
      </c>
      <c r="AU229" s="27">
        <v>0</v>
      </c>
      <c r="AV229" s="27">
        <v>0</v>
      </c>
      <c r="AW229" s="27">
        <v>0</v>
      </c>
      <c r="AX229" s="27">
        <v>0</v>
      </c>
      <c r="AY229" s="27">
        <v>0</v>
      </c>
      <c r="AZ229" s="27">
        <v>0</v>
      </c>
      <c r="BA229" s="27">
        <v>0</v>
      </c>
      <c r="BB229" s="27">
        <v>0</v>
      </c>
      <c r="BC229" s="27">
        <v>0</v>
      </c>
      <c r="BD229" s="27">
        <v>0</v>
      </c>
      <c r="BE229" s="27">
        <v>0</v>
      </c>
      <c r="BF229" s="27">
        <v>0</v>
      </c>
      <c r="BG229" s="27">
        <v>0</v>
      </c>
      <c r="BH229" s="27">
        <v>0</v>
      </c>
      <c r="BI229" s="27">
        <v>0</v>
      </c>
      <c r="BJ229" s="27">
        <v>0</v>
      </c>
      <c r="BK229" s="27">
        <v>0</v>
      </c>
      <c r="BL229" s="27">
        <v>0</v>
      </c>
      <c r="BM229" s="27">
        <v>0</v>
      </c>
      <c r="BN229" s="27">
        <v>0</v>
      </c>
      <c r="BO229" s="27">
        <v>0</v>
      </c>
      <c r="BP229" s="27">
        <v>0</v>
      </c>
      <c r="BQ229" s="27">
        <v>0</v>
      </c>
      <c r="BR229" s="27">
        <v>0</v>
      </c>
      <c r="BS229" s="27">
        <v>0</v>
      </c>
      <c r="BT229" s="27">
        <v>0</v>
      </c>
      <c r="BU229" s="27">
        <v>0</v>
      </c>
      <c r="BV229" s="27">
        <v>0</v>
      </c>
      <c r="BW229" s="27">
        <v>0</v>
      </c>
      <c r="BX229" s="27">
        <v>0</v>
      </c>
      <c r="BY229" s="27">
        <v>0</v>
      </c>
      <c r="BZ229" s="27">
        <v>0</v>
      </c>
      <c r="CA229" s="27">
        <v>0</v>
      </c>
      <c r="CB229" s="27">
        <f t="shared" si="9"/>
        <v>916197.85999999987</v>
      </c>
      <c r="CC229" s="27">
        <f t="shared" si="10"/>
        <v>0</v>
      </c>
      <c r="CD229" s="27">
        <f t="shared" si="11"/>
        <v>916197.85999999987</v>
      </c>
    </row>
    <row r="230" spans="1:82" x14ac:dyDescent="0.35">
      <c r="A230" s="93">
        <v>20797000</v>
      </c>
      <c r="B230" s="94">
        <v>1</v>
      </c>
      <c r="C230" s="94">
        <v>1</v>
      </c>
      <c r="D230" s="94">
        <v>1</v>
      </c>
      <c r="E230" s="94" t="s">
        <v>0</v>
      </c>
      <c r="F230" s="67" t="s">
        <v>369</v>
      </c>
      <c r="G230" s="67" t="s">
        <v>370</v>
      </c>
      <c r="H230" s="67" t="s">
        <v>371</v>
      </c>
      <c r="I230" s="67" t="s">
        <v>339</v>
      </c>
      <c r="J230" s="67" t="s">
        <v>372</v>
      </c>
      <c r="K230" s="67" t="s">
        <v>186</v>
      </c>
      <c r="L230" s="67" t="s">
        <v>373</v>
      </c>
      <c r="M230" s="67" t="s">
        <v>411</v>
      </c>
      <c r="N230" s="67" t="s">
        <v>412</v>
      </c>
      <c r="O230" s="67" t="s">
        <v>448</v>
      </c>
      <c r="P230" s="67" t="s">
        <v>448</v>
      </c>
      <c r="Q230" s="67" t="s">
        <v>186</v>
      </c>
      <c r="R230" s="4">
        <v>7240232.7599999998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7240232.7599999998</v>
      </c>
      <c r="AA230" s="95">
        <v>39415</v>
      </c>
      <c r="AB230" s="95">
        <v>45990</v>
      </c>
      <c r="AC230" s="96">
        <v>100000000</v>
      </c>
      <c r="AD230" s="96">
        <v>100000000</v>
      </c>
      <c r="AE230" s="96">
        <v>0.74722222222222223</v>
      </c>
      <c r="AF230" s="96">
        <v>18</v>
      </c>
      <c r="AG230" s="97">
        <v>6.7946000000000006E-2</v>
      </c>
      <c r="AH230" s="98" t="s">
        <v>376</v>
      </c>
      <c r="AI230" s="99">
        <v>1.4782999999999999E-2</v>
      </c>
      <c r="AJ230" s="86">
        <v>0.66</v>
      </c>
      <c r="AK230" s="86">
        <v>18</v>
      </c>
      <c r="AL230" s="99">
        <v>6.7946000000000006E-2</v>
      </c>
      <c r="AM230" s="67" t="s">
        <v>186</v>
      </c>
      <c r="AN230" s="67" t="s">
        <v>186</v>
      </c>
      <c r="AO230" s="27">
        <v>373058.18</v>
      </c>
      <c r="AP230" s="27">
        <v>0</v>
      </c>
      <c r="AQ230" s="27">
        <v>0</v>
      </c>
      <c r="AR230" s="27">
        <v>0</v>
      </c>
      <c r="AS230" s="27">
        <v>0</v>
      </c>
      <c r="AT230" s="27">
        <v>0</v>
      </c>
      <c r="AU230" s="27">
        <v>0</v>
      </c>
      <c r="AV230" s="27">
        <v>0</v>
      </c>
      <c r="AW230" s="27">
        <v>0</v>
      </c>
      <c r="AX230" s="27">
        <v>0</v>
      </c>
      <c r="AY230" s="27">
        <v>0</v>
      </c>
      <c r="AZ230" s="27">
        <v>0</v>
      </c>
      <c r="BA230" s="27">
        <v>0</v>
      </c>
      <c r="BB230" s="27">
        <v>0</v>
      </c>
      <c r="BC230" s="27">
        <v>0</v>
      </c>
      <c r="BD230" s="27">
        <v>0</v>
      </c>
      <c r="BE230" s="27">
        <v>0</v>
      </c>
      <c r="BF230" s="27">
        <v>0</v>
      </c>
      <c r="BG230" s="27">
        <v>0</v>
      </c>
      <c r="BH230" s="27">
        <v>0</v>
      </c>
      <c r="BI230" s="27">
        <v>0</v>
      </c>
      <c r="BJ230" s="27">
        <v>0</v>
      </c>
      <c r="BK230" s="27">
        <v>0</v>
      </c>
      <c r="BL230" s="27">
        <v>0</v>
      </c>
      <c r="BM230" s="27">
        <v>0</v>
      </c>
      <c r="BN230" s="27">
        <v>0</v>
      </c>
      <c r="BO230" s="27">
        <v>0</v>
      </c>
      <c r="BP230" s="27">
        <v>0</v>
      </c>
      <c r="BQ230" s="27">
        <v>0</v>
      </c>
      <c r="BR230" s="27">
        <v>0</v>
      </c>
      <c r="BS230" s="27">
        <v>0</v>
      </c>
      <c r="BT230" s="27">
        <v>0</v>
      </c>
      <c r="BU230" s="27">
        <v>0</v>
      </c>
      <c r="BV230" s="27">
        <v>0</v>
      </c>
      <c r="BW230" s="27">
        <v>0</v>
      </c>
      <c r="BX230" s="27">
        <v>0</v>
      </c>
      <c r="BY230" s="27">
        <v>0</v>
      </c>
      <c r="BZ230" s="27">
        <v>0</v>
      </c>
      <c r="CA230" s="27">
        <v>0</v>
      </c>
      <c r="CB230" s="27">
        <f t="shared" si="9"/>
        <v>373058.18</v>
      </c>
      <c r="CC230" s="27">
        <f t="shared" si="10"/>
        <v>0</v>
      </c>
      <c r="CD230" s="27">
        <f t="shared" si="11"/>
        <v>373058.18</v>
      </c>
    </row>
    <row r="231" spans="1:82" x14ac:dyDescent="0.35">
      <c r="A231" s="93">
        <v>20801000</v>
      </c>
      <c r="B231" s="94">
        <v>1</v>
      </c>
      <c r="C231" s="94">
        <v>1</v>
      </c>
      <c r="D231" s="94">
        <v>1</v>
      </c>
      <c r="E231" s="94" t="s">
        <v>0</v>
      </c>
      <c r="F231" s="67" t="s">
        <v>369</v>
      </c>
      <c r="G231" s="67" t="s">
        <v>370</v>
      </c>
      <c r="H231" s="67" t="s">
        <v>371</v>
      </c>
      <c r="I231" s="67" t="s">
        <v>339</v>
      </c>
      <c r="J231" s="67" t="s">
        <v>372</v>
      </c>
      <c r="K231" s="67" t="s">
        <v>186</v>
      </c>
      <c r="L231" s="67" t="s">
        <v>373</v>
      </c>
      <c r="M231" s="67" t="s">
        <v>411</v>
      </c>
      <c r="N231" s="67" t="s">
        <v>412</v>
      </c>
      <c r="O231" s="67" t="s">
        <v>449</v>
      </c>
      <c r="P231" s="67" t="s">
        <v>449</v>
      </c>
      <c r="Q231" s="67" t="s">
        <v>186</v>
      </c>
      <c r="R231" s="4">
        <v>5697721.21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5697721.21</v>
      </c>
      <c r="AA231" s="95">
        <v>40218</v>
      </c>
      <c r="AB231" s="95">
        <v>45990</v>
      </c>
      <c r="AC231" s="96">
        <v>100000000</v>
      </c>
      <c r="AD231" s="96">
        <v>100000000</v>
      </c>
      <c r="AE231" s="96">
        <v>0.74722222222222223</v>
      </c>
      <c r="AF231" s="96">
        <v>15.805555555555555</v>
      </c>
      <c r="AG231" s="97">
        <v>7.6131000000000004E-2</v>
      </c>
      <c r="AH231" s="98" t="s">
        <v>376</v>
      </c>
      <c r="AI231" s="99">
        <v>2.8282999999999999E-2</v>
      </c>
      <c r="AJ231" s="86">
        <v>0.66</v>
      </c>
      <c r="AK231" s="86">
        <v>15.81</v>
      </c>
      <c r="AL231" s="99">
        <v>7.6131000000000004E-2</v>
      </c>
      <c r="AM231" s="67" t="s">
        <v>186</v>
      </c>
      <c r="AN231" s="67" t="s">
        <v>186</v>
      </c>
      <c r="AO231" s="27">
        <v>254354.86</v>
      </c>
      <c r="AP231" s="27">
        <v>0</v>
      </c>
      <c r="AQ231" s="27">
        <v>0</v>
      </c>
      <c r="AR231" s="27">
        <v>0</v>
      </c>
      <c r="AS231" s="27">
        <v>0</v>
      </c>
      <c r="AT231" s="27">
        <v>0</v>
      </c>
      <c r="AU231" s="27">
        <v>0</v>
      </c>
      <c r="AV231" s="27">
        <v>0</v>
      </c>
      <c r="AW231" s="27">
        <v>0</v>
      </c>
      <c r="AX231" s="27">
        <v>0</v>
      </c>
      <c r="AY231" s="27">
        <v>0</v>
      </c>
      <c r="AZ231" s="27">
        <v>0</v>
      </c>
      <c r="BA231" s="27">
        <v>0</v>
      </c>
      <c r="BB231" s="27">
        <v>0</v>
      </c>
      <c r="BC231" s="27">
        <v>0</v>
      </c>
      <c r="BD231" s="27">
        <v>0</v>
      </c>
      <c r="BE231" s="27">
        <v>0</v>
      </c>
      <c r="BF231" s="27">
        <v>0</v>
      </c>
      <c r="BG231" s="27">
        <v>0</v>
      </c>
      <c r="BH231" s="27">
        <v>0</v>
      </c>
      <c r="BI231" s="27">
        <v>0</v>
      </c>
      <c r="BJ231" s="27">
        <v>0</v>
      </c>
      <c r="BK231" s="27">
        <v>0</v>
      </c>
      <c r="BL231" s="27">
        <v>0</v>
      </c>
      <c r="BM231" s="27">
        <v>0</v>
      </c>
      <c r="BN231" s="27">
        <v>0</v>
      </c>
      <c r="BO231" s="27">
        <v>0</v>
      </c>
      <c r="BP231" s="27">
        <v>0</v>
      </c>
      <c r="BQ231" s="27">
        <v>0</v>
      </c>
      <c r="BR231" s="27">
        <v>0</v>
      </c>
      <c r="BS231" s="27">
        <v>0</v>
      </c>
      <c r="BT231" s="27">
        <v>0</v>
      </c>
      <c r="BU231" s="27">
        <v>0</v>
      </c>
      <c r="BV231" s="27">
        <v>0</v>
      </c>
      <c r="BW231" s="27">
        <v>0</v>
      </c>
      <c r="BX231" s="27">
        <v>0</v>
      </c>
      <c r="BY231" s="27">
        <v>0</v>
      </c>
      <c r="BZ231" s="27">
        <v>0</v>
      </c>
      <c r="CA231" s="27">
        <v>0</v>
      </c>
      <c r="CB231" s="27">
        <f t="shared" si="9"/>
        <v>254354.86</v>
      </c>
      <c r="CC231" s="27">
        <f t="shared" si="10"/>
        <v>0</v>
      </c>
      <c r="CD231" s="27">
        <f t="shared" si="11"/>
        <v>254354.86</v>
      </c>
    </row>
    <row r="232" spans="1:82" x14ac:dyDescent="0.35">
      <c r="A232" s="93">
        <v>20805000</v>
      </c>
      <c r="B232" s="94">
        <v>1</v>
      </c>
      <c r="C232" s="94">
        <v>1</v>
      </c>
      <c r="D232" s="94">
        <v>1</v>
      </c>
      <c r="E232" s="94" t="s">
        <v>0</v>
      </c>
      <c r="F232" s="67" t="s">
        <v>369</v>
      </c>
      <c r="G232" s="67" t="s">
        <v>370</v>
      </c>
      <c r="H232" s="67" t="s">
        <v>371</v>
      </c>
      <c r="I232" s="67" t="s">
        <v>339</v>
      </c>
      <c r="J232" s="67" t="s">
        <v>372</v>
      </c>
      <c r="K232" s="67" t="s">
        <v>186</v>
      </c>
      <c r="L232" s="67" t="s">
        <v>373</v>
      </c>
      <c r="M232" s="67" t="s">
        <v>411</v>
      </c>
      <c r="N232" s="67" t="s">
        <v>412</v>
      </c>
      <c r="O232" s="67" t="s">
        <v>450</v>
      </c>
      <c r="P232" s="67" t="s">
        <v>450</v>
      </c>
      <c r="Q232" s="67" t="s">
        <v>186</v>
      </c>
      <c r="R232" s="4">
        <v>31591165.920000002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4">
        <v>31591165.920000002</v>
      </c>
      <c r="AA232" s="95">
        <v>40260</v>
      </c>
      <c r="AB232" s="95">
        <v>46835</v>
      </c>
      <c r="AC232" s="96">
        <v>255303921.38</v>
      </c>
      <c r="AD232" s="96">
        <v>146467528.34999999</v>
      </c>
      <c r="AE232" s="96">
        <v>3.0638888888888891</v>
      </c>
      <c r="AF232" s="96">
        <v>18</v>
      </c>
      <c r="AG232" s="97">
        <v>7.2217000000000003E-2</v>
      </c>
      <c r="AH232" s="98" t="s">
        <v>376</v>
      </c>
      <c r="AI232" s="99">
        <v>2.8282999999999999E-2</v>
      </c>
      <c r="AJ232" s="86">
        <v>2.98</v>
      </c>
      <c r="AK232" s="86">
        <v>18</v>
      </c>
      <c r="AL232" s="99">
        <v>7.2217000000000003E-2</v>
      </c>
      <c r="AM232" s="67" t="s">
        <v>186</v>
      </c>
      <c r="AN232" s="67" t="s">
        <v>186</v>
      </c>
      <c r="AO232" s="27">
        <v>1166058.71</v>
      </c>
      <c r="AP232" s="27">
        <v>1733244.88</v>
      </c>
      <c r="AQ232" s="27">
        <v>962209.68</v>
      </c>
      <c r="AR232" s="27">
        <v>192230.69</v>
      </c>
      <c r="AS232" s="27">
        <v>0</v>
      </c>
      <c r="AT232" s="27">
        <v>0</v>
      </c>
      <c r="AU232" s="27">
        <v>0</v>
      </c>
      <c r="AV232" s="27">
        <v>0</v>
      </c>
      <c r="AW232" s="27">
        <v>0</v>
      </c>
      <c r="AX232" s="27">
        <v>0</v>
      </c>
      <c r="AY232" s="27">
        <v>0</v>
      </c>
      <c r="AZ232" s="27">
        <v>0</v>
      </c>
      <c r="BA232" s="27">
        <v>0</v>
      </c>
      <c r="BB232" s="27">
        <v>0</v>
      </c>
      <c r="BC232" s="27">
        <v>0</v>
      </c>
      <c r="BD232" s="27">
        <v>0</v>
      </c>
      <c r="BE232" s="27">
        <v>0</v>
      </c>
      <c r="BF232" s="27">
        <v>0</v>
      </c>
      <c r="BG232" s="27">
        <v>0</v>
      </c>
      <c r="BH232" s="27">
        <v>0</v>
      </c>
      <c r="BI232" s="27">
        <v>0</v>
      </c>
      <c r="BJ232" s="27">
        <v>0</v>
      </c>
      <c r="BK232" s="27">
        <v>0</v>
      </c>
      <c r="BL232" s="27">
        <v>0</v>
      </c>
      <c r="BM232" s="27">
        <v>0</v>
      </c>
      <c r="BN232" s="27">
        <v>0</v>
      </c>
      <c r="BO232" s="27">
        <v>0</v>
      </c>
      <c r="BP232" s="27">
        <v>0</v>
      </c>
      <c r="BQ232" s="27">
        <v>0</v>
      </c>
      <c r="BR232" s="27">
        <v>0</v>
      </c>
      <c r="BS232" s="27">
        <v>0</v>
      </c>
      <c r="BT232" s="27">
        <v>0</v>
      </c>
      <c r="BU232" s="27">
        <v>0</v>
      </c>
      <c r="BV232" s="27">
        <v>0</v>
      </c>
      <c r="BW232" s="27">
        <v>0</v>
      </c>
      <c r="BX232" s="27">
        <v>0</v>
      </c>
      <c r="BY232" s="27">
        <v>0</v>
      </c>
      <c r="BZ232" s="27">
        <v>0</v>
      </c>
      <c r="CA232" s="27">
        <v>0</v>
      </c>
      <c r="CB232" s="27">
        <f t="shared" si="9"/>
        <v>2899303.59</v>
      </c>
      <c r="CC232" s="27">
        <f t="shared" si="10"/>
        <v>1154440.3700000001</v>
      </c>
      <c r="CD232" s="27">
        <f t="shared" si="11"/>
        <v>4053743.96</v>
      </c>
    </row>
    <row r="233" spans="1:82" x14ac:dyDescent="0.35">
      <c r="A233" s="93">
        <v>20808000</v>
      </c>
      <c r="B233" s="94">
        <v>1</v>
      </c>
      <c r="C233" s="94">
        <v>1</v>
      </c>
      <c r="D233" s="94">
        <v>1</v>
      </c>
      <c r="E233" s="94" t="s">
        <v>0</v>
      </c>
      <c r="F233" s="67" t="s">
        <v>369</v>
      </c>
      <c r="G233" s="67" t="s">
        <v>370</v>
      </c>
      <c r="H233" s="67" t="s">
        <v>371</v>
      </c>
      <c r="I233" s="67" t="s">
        <v>339</v>
      </c>
      <c r="J233" s="67" t="s">
        <v>372</v>
      </c>
      <c r="K233" s="67" t="s">
        <v>186</v>
      </c>
      <c r="L233" s="67" t="s">
        <v>373</v>
      </c>
      <c r="M233" s="67" t="s">
        <v>411</v>
      </c>
      <c r="N233" s="67" t="s">
        <v>412</v>
      </c>
      <c r="O233" s="67" t="s">
        <v>451</v>
      </c>
      <c r="P233" s="67" t="s">
        <v>451</v>
      </c>
      <c r="Q233" s="67" t="s">
        <v>186</v>
      </c>
      <c r="R233" s="4">
        <v>87962372.980000004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87962372.980000004</v>
      </c>
      <c r="AA233" s="95">
        <v>40512</v>
      </c>
      <c r="AB233" s="95">
        <v>47087</v>
      </c>
      <c r="AC233" s="96">
        <v>300000000</v>
      </c>
      <c r="AD233" s="96">
        <v>300000000</v>
      </c>
      <c r="AE233" s="96">
        <v>3.75</v>
      </c>
      <c r="AF233" s="96">
        <v>18</v>
      </c>
      <c r="AG233" s="97">
        <v>8.1520999999999996E-2</v>
      </c>
      <c r="AH233" s="98" t="s">
        <v>376</v>
      </c>
      <c r="AI233" s="99">
        <v>2.8282999999999999E-2</v>
      </c>
      <c r="AJ233" s="86">
        <v>3.67</v>
      </c>
      <c r="AK233" s="86">
        <v>18</v>
      </c>
      <c r="AL233" s="99">
        <v>8.1520999999999996E-2</v>
      </c>
      <c r="AM233" s="67" t="s">
        <v>186</v>
      </c>
      <c r="AN233" s="67" t="s">
        <v>186</v>
      </c>
      <c r="AO233" s="27">
        <v>6814731.4299999997</v>
      </c>
      <c r="AP233" s="27">
        <v>4997137.74</v>
      </c>
      <c r="AQ233" s="27">
        <v>3179544.04</v>
      </c>
      <c r="AR233" s="27">
        <v>1366930.05</v>
      </c>
      <c r="AS233" s="27">
        <v>0</v>
      </c>
      <c r="AT233" s="27">
        <v>0</v>
      </c>
      <c r="AU233" s="27">
        <v>0</v>
      </c>
      <c r="AV233" s="27">
        <v>0</v>
      </c>
      <c r="AW233" s="27">
        <v>0</v>
      </c>
      <c r="AX233" s="27">
        <v>0</v>
      </c>
      <c r="AY233" s="27">
        <v>0</v>
      </c>
      <c r="AZ233" s="27">
        <v>0</v>
      </c>
      <c r="BA233" s="27">
        <v>0</v>
      </c>
      <c r="BB233" s="27">
        <v>0</v>
      </c>
      <c r="BC233" s="27">
        <v>0</v>
      </c>
      <c r="BD233" s="27">
        <v>0</v>
      </c>
      <c r="BE233" s="27">
        <v>0</v>
      </c>
      <c r="BF233" s="27">
        <v>0</v>
      </c>
      <c r="BG233" s="27">
        <v>0</v>
      </c>
      <c r="BH233" s="27">
        <v>0</v>
      </c>
      <c r="BI233" s="27">
        <v>0</v>
      </c>
      <c r="BJ233" s="27">
        <v>0</v>
      </c>
      <c r="BK233" s="27">
        <v>0</v>
      </c>
      <c r="BL233" s="27">
        <v>0</v>
      </c>
      <c r="BM233" s="27">
        <v>0</v>
      </c>
      <c r="BN233" s="27">
        <v>0</v>
      </c>
      <c r="BO233" s="27">
        <v>0</v>
      </c>
      <c r="BP233" s="27">
        <v>0</v>
      </c>
      <c r="BQ233" s="27">
        <v>0</v>
      </c>
      <c r="BR233" s="27">
        <v>0</v>
      </c>
      <c r="BS233" s="27">
        <v>0</v>
      </c>
      <c r="BT233" s="27">
        <v>0</v>
      </c>
      <c r="BU233" s="27">
        <v>0</v>
      </c>
      <c r="BV233" s="27">
        <v>0</v>
      </c>
      <c r="BW233" s="27">
        <v>0</v>
      </c>
      <c r="BX233" s="27">
        <v>0</v>
      </c>
      <c r="BY233" s="27">
        <v>0</v>
      </c>
      <c r="BZ233" s="27">
        <v>0</v>
      </c>
      <c r="CA233" s="27">
        <v>0</v>
      </c>
      <c r="CB233" s="27">
        <f t="shared" si="9"/>
        <v>11811869.17</v>
      </c>
      <c r="CC233" s="27">
        <f t="shared" si="10"/>
        <v>4546474.09</v>
      </c>
      <c r="CD233" s="27">
        <f t="shared" si="11"/>
        <v>16358343.26</v>
      </c>
    </row>
    <row r="234" spans="1:82" x14ac:dyDescent="0.35">
      <c r="A234" s="93">
        <v>20809000</v>
      </c>
      <c r="B234" s="94">
        <v>1</v>
      </c>
      <c r="C234" s="94">
        <v>1</v>
      </c>
      <c r="D234" s="94">
        <v>1</v>
      </c>
      <c r="E234" s="94" t="s">
        <v>0</v>
      </c>
      <c r="F234" s="67" t="s">
        <v>369</v>
      </c>
      <c r="G234" s="67" t="s">
        <v>370</v>
      </c>
      <c r="H234" s="67" t="s">
        <v>371</v>
      </c>
      <c r="I234" s="67" t="s">
        <v>339</v>
      </c>
      <c r="J234" s="67" t="s">
        <v>372</v>
      </c>
      <c r="K234" s="67" t="s">
        <v>186</v>
      </c>
      <c r="L234" s="67" t="s">
        <v>373</v>
      </c>
      <c r="M234" s="67" t="s">
        <v>411</v>
      </c>
      <c r="N234" s="67" t="s">
        <v>412</v>
      </c>
      <c r="O234" s="67" t="s">
        <v>452</v>
      </c>
      <c r="P234" s="67" t="s">
        <v>452</v>
      </c>
      <c r="Q234" s="67" t="s">
        <v>186</v>
      </c>
      <c r="R234" s="4">
        <v>6122012.7300000004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6122012.7300000004</v>
      </c>
      <c r="AA234" s="95">
        <v>40720</v>
      </c>
      <c r="AB234" s="95">
        <v>47297</v>
      </c>
      <c r="AC234" s="96">
        <v>66726740.520000003</v>
      </c>
      <c r="AD234" s="96">
        <v>18557373</v>
      </c>
      <c r="AE234" s="96">
        <v>4.3277777777777775</v>
      </c>
      <c r="AF234" s="96">
        <v>18.005555555555556</v>
      </c>
      <c r="AG234" s="97">
        <v>8.0922999999999995E-2</v>
      </c>
      <c r="AH234" s="98" t="s">
        <v>376</v>
      </c>
      <c r="AI234" s="99">
        <v>2.8282999999999999E-2</v>
      </c>
      <c r="AJ234" s="86">
        <v>4.24</v>
      </c>
      <c r="AK234" s="86">
        <v>18.010000000000002</v>
      </c>
      <c r="AL234" s="99">
        <v>8.0922999999999995E-2</v>
      </c>
      <c r="AM234" s="67" t="s">
        <v>186</v>
      </c>
      <c r="AN234" s="67" t="s">
        <v>186</v>
      </c>
      <c r="AO234" s="27">
        <v>474310.77</v>
      </c>
      <c r="AP234" s="27">
        <v>362690.25</v>
      </c>
      <c r="AQ234" s="27">
        <v>251069.72</v>
      </c>
      <c r="AR234" s="27">
        <v>139907.92000000001</v>
      </c>
      <c r="AS234" s="27">
        <v>27828.68</v>
      </c>
      <c r="AT234" s="27">
        <v>0</v>
      </c>
      <c r="AU234" s="27">
        <v>0</v>
      </c>
      <c r="AV234" s="27">
        <v>0</v>
      </c>
      <c r="AW234" s="27">
        <v>0</v>
      </c>
      <c r="AX234" s="27">
        <v>0</v>
      </c>
      <c r="AY234" s="27">
        <v>0</v>
      </c>
      <c r="AZ234" s="27">
        <v>0</v>
      </c>
      <c r="BA234" s="27">
        <v>0</v>
      </c>
      <c r="BB234" s="27">
        <v>0</v>
      </c>
      <c r="BC234" s="27">
        <v>0</v>
      </c>
      <c r="BD234" s="27">
        <v>0</v>
      </c>
      <c r="BE234" s="27">
        <v>0</v>
      </c>
      <c r="BF234" s="27">
        <v>0</v>
      </c>
      <c r="BG234" s="27">
        <v>0</v>
      </c>
      <c r="BH234" s="27">
        <v>0</v>
      </c>
      <c r="BI234" s="27">
        <v>0</v>
      </c>
      <c r="BJ234" s="27">
        <v>0</v>
      </c>
      <c r="BK234" s="27">
        <v>0</v>
      </c>
      <c r="BL234" s="27">
        <v>0</v>
      </c>
      <c r="BM234" s="27">
        <v>0</v>
      </c>
      <c r="BN234" s="27">
        <v>0</v>
      </c>
      <c r="BO234" s="27">
        <v>0</v>
      </c>
      <c r="BP234" s="27">
        <v>0</v>
      </c>
      <c r="BQ234" s="27">
        <v>0</v>
      </c>
      <c r="BR234" s="27">
        <v>0</v>
      </c>
      <c r="BS234" s="27">
        <v>0</v>
      </c>
      <c r="BT234" s="27">
        <v>0</v>
      </c>
      <c r="BU234" s="27">
        <v>0</v>
      </c>
      <c r="BV234" s="27">
        <v>0</v>
      </c>
      <c r="BW234" s="27">
        <v>0</v>
      </c>
      <c r="BX234" s="27">
        <v>0</v>
      </c>
      <c r="BY234" s="27">
        <v>0</v>
      </c>
      <c r="BZ234" s="27">
        <v>0</v>
      </c>
      <c r="CA234" s="27">
        <v>0</v>
      </c>
      <c r="CB234" s="27">
        <f t="shared" si="9"/>
        <v>837001.02</v>
      </c>
      <c r="CC234" s="27">
        <f t="shared" si="10"/>
        <v>418806.32</v>
      </c>
      <c r="CD234" s="27">
        <f t="shared" si="11"/>
        <v>1255807.3400000001</v>
      </c>
    </row>
    <row r="235" spans="1:82" x14ac:dyDescent="0.35">
      <c r="A235" s="93">
        <v>20811000</v>
      </c>
      <c r="B235" s="94">
        <v>1</v>
      </c>
      <c r="C235" s="94">
        <v>1</v>
      </c>
      <c r="D235" s="94">
        <v>1</v>
      </c>
      <c r="E235" s="94" t="s">
        <v>0</v>
      </c>
      <c r="F235" s="67" t="s">
        <v>369</v>
      </c>
      <c r="G235" s="67" t="s">
        <v>370</v>
      </c>
      <c r="H235" s="67" t="s">
        <v>371</v>
      </c>
      <c r="I235" s="67" t="s">
        <v>339</v>
      </c>
      <c r="J235" s="67" t="s">
        <v>372</v>
      </c>
      <c r="K235" s="67" t="s">
        <v>186</v>
      </c>
      <c r="L235" s="67" t="s">
        <v>373</v>
      </c>
      <c r="M235" s="67" t="s">
        <v>411</v>
      </c>
      <c r="N235" s="67" t="s">
        <v>412</v>
      </c>
      <c r="O235" s="67" t="s">
        <v>453</v>
      </c>
      <c r="P235" s="67" t="s">
        <v>453</v>
      </c>
      <c r="Q235" s="67" t="s">
        <v>186</v>
      </c>
      <c r="R235" s="4">
        <v>17411920.190000001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17411920.190000001</v>
      </c>
      <c r="AA235" s="95">
        <v>41085</v>
      </c>
      <c r="AB235" s="95">
        <v>46563</v>
      </c>
      <c r="AC235" s="96">
        <v>84000000</v>
      </c>
      <c r="AD235" s="96">
        <v>83263495.359999999</v>
      </c>
      <c r="AE235" s="96">
        <v>2.3194444444444446</v>
      </c>
      <c r="AF235" s="96">
        <v>15</v>
      </c>
      <c r="AG235" s="97">
        <v>8.0538999999999999E-2</v>
      </c>
      <c r="AH235" s="98" t="s">
        <v>376</v>
      </c>
      <c r="AI235" s="99">
        <v>2.7782999999999999E-2</v>
      </c>
      <c r="AJ235" s="86">
        <v>2.2400000000000002</v>
      </c>
      <c r="AK235" s="86">
        <v>15</v>
      </c>
      <c r="AL235" s="99">
        <v>8.0538999999999999E-2</v>
      </c>
      <c r="AM235" s="67" t="s">
        <v>186</v>
      </c>
      <c r="AN235" s="67" t="s">
        <v>186</v>
      </c>
      <c r="AO235" s="27">
        <v>1279244.47</v>
      </c>
      <c r="AP235" s="27">
        <v>710518.25</v>
      </c>
      <c r="AQ235" s="27">
        <v>141792.01999999999</v>
      </c>
      <c r="AR235" s="27">
        <v>0</v>
      </c>
      <c r="AS235" s="27">
        <v>0</v>
      </c>
      <c r="AT235" s="27">
        <v>0</v>
      </c>
      <c r="AU235" s="27">
        <v>0</v>
      </c>
      <c r="AV235" s="27">
        <v>0</v>
      </c>
      <c r="AW235" s="27">
        <v>0</v>
      </c>
      <c r="AX235" s="27">
        <v>0</v>
      </c>
      <c r="AY235" s="27">
        <v>0</v>
      </c>
      <c r="AZ235" s="27">
        <v>0</v>
      </c>
      <c r="BA235" s="27">
        <v>0</v>
      </c>
      <c r="BB235" s="27">
        <v>0</v>
      </c>
      <c r="BC235" s="27">
        <v>0</v>
      </c>
      <c r="BD235" s="27">
        <v>0</v>
      </c>
      <c r="BE235" s="27">
        <v>0</v>
      </c>
      <c r="BF235" s="27">
        <v>0</v>
      </c>
      <c r="BG235" s="27">
        <v>0</v>
      </c>
      <c r="BH235" s="27">
        <v>0</v>
      </c>
      <c r="BI235" s="27">
        <v>0</v>
      </c>
      <c r="BJ235" s="27">
        <v>0</v>
      </c>
      <c r="BK235" s="27">
        <v>0</v>
      </c>
      <c r="BL235" s="27">
        <v>0</v>
      </c>
      <c r="BM235" s="27">
        <v>0</v>
      </c>
      <c r="BN235" s="27">
        <v>0</v>
      </c>
      <c r="BO235" s="27">
        <v>0</v>
      </c>
      <c r="BP235" s="27">
        <v>0</v>
      </c>
      <c r="BQ235" s="27">
        <v>0</v>
      </c>
      <c r="BR235" s="27">
        <v>0</v>
      </c>
      <c r="BS235" s="27">
        <v>0</v>
      </c>
      <c r="BT235" s="27">
        <v>0</v>
      </c>
      <c r="BU235" s="27">
        <v>0</v>
      </c>
      <c r="BV235" s="27">
        <v>0</v>
      </c>
      <c r="BW235" s="27">
        <v>0</v>
      </c>
      <c r="BX235" s="27">
        <v>0</v>
      </c>
      <c r="BY235" s="27">
        <v>0</v>
      </c>
      <c r="BZ235" s="27">
        <v>0</v>
      </c>
      <c r="CA235" s="27">
        <v>0</v>
      </c>
      <c r="CB235" s="27">
        <f t="shared" si="9"/>
        <v>1989762.72</v>
      </c>
      <c r="CC235" s="27">
        <f t="shared" si="10"/>
        <v>141792.01999999999</v>
      </c>
      <c r="CD235" s="27">
        <f t="shared" si="11"/>
        <v>2131554.7399999998</v>
      </c>
    </row>
    <row r="236" spans="1:82" x14ac:dyDescent="0.35">
      <c r="A236" s="93">
        <v>20815000</v>
      </c>
      <c r="B236" s="94">
        <v>1</v>
      </c>
      <c r="C236" s="94">
        <v>1</v>
      </c>
      <c r="D236" s="94">
        <v>1</v>
      </c>
      <c r="E236" s="94" t="s">
        <v>0</v>
      </c>
      <c r="F236" s="67" t="s">
        <v>369</v>
      </c>
      <c r="G236" s="67" t="s">
        <v>370</v>
      </c>
      <c r="H236" s="67" t="s">
        <v>371</v>
      </c>
      <c r="I236" s="67" t="s">
        <v>339</v>
      </c>
      <c r="J236" s="67" t="s">
        <v>372</v>
      </c>
      <c r="K236" s="67" t="s">
        <v>186</v>
      </c>
      <c r="L236" s="67" t="s">
        <v>373</v>
      </c>
      <c r="M236" s="67" t="s">
        <v>411</v>
      </c>
      <c r="N236" s="67" t="s">
        <v>412</v>
      </c>
      <c r="O236" s="67" t="s">
        <v>454</v>
      </c>
      <c r="P236" s="67" t="s">
        <v>454</v>
      </c>
      <c r="Q236" s="67" t="s">
        <v>186</v>
      </c>
      <c r="R236" s="4">
        <v>3571428.59</v>
      </c>
      <c r="S236" s="4">
        <v>0</v>
      </c>
      <c r="T236" s="4">
        <v>3571428.6</v>
      </c>
      <c r="U236" s="4">
        <v>131099.57999999999</v>
      </c>
      <c r="V236" s="4">
        <v>0</v>
      </c>
      <c r="W236" s="4">
        <v>0</v>
      </c>
      <c r="X236" s="4">
        <v>0</v>
      </c>
      <c r="Y236" s="4">
        <v>0</v>
      </c>
      <c r="Z236" s="4">
        <v>-0.01</v>
      </c>
      <c r="AA236" s="95">
        <v>41368</v>
      </c>
      <c r="AB236" s="95">
        <v>45751</v>
      </c>
      <c r="AC236" s="96">
        <v>75000000</v>
      </c>
      <c r="AD236" s="96">
        <v>75000000</v>
      </c>
      <c r="AE236" s="96">
        <v>9.4444444444444442E-2</v>
      </c>
      <c r="AF236" s="96">
        <v>12</v>
      </c>
      <c r="AG236" s="97">
        <v>8.2295999999999994E-2</v>
      </c>
      <c r="AH236" s="98" t="s">
        <v>376</v>
      </c>
      <c r="AI236" s="99">
        <v>2.9783E-2</v>
      </c>
      <c r="AJ236" s="86">
        <v>0.01</v>
      </c>
      <c r="AK236" s="86">
        <v>12</v>
      </c>
      <c r="AL236" s="99">
        <v>8.2295999999999994E-2</v>
      </c>
      <c r="AM236" s="67" t="s">
        <v>186</v>
      </c>
      <c r="AN236" s="67" t="s">
        <v>186</v>
      </c>
      <c r="AO236" s="27">
        <v>0</v>
      </c>
      <c r="AP236" s="27">
        <v>0</v>
      </c>
      <c r="AQ236" s="27">
        <v>0</v>
      </c>
      <c r="AR236" s="27">
        <v>0</v>
      </c>
      <c r="AS236" s="27">
        <v>0</v>
      </c>
      <c r="AT236" s="27">
        <v>0</v>
      </c>
      <c r="AU236" s="27">
        <v>0</v>
      </c>
      <c r="AV236" s="27">
        <v>0</v>
      </c>
      <c r="AW236" s="27">
        <v>0</v>
      </c>
      <c r="AX236" s="27">
        <v>0</v>
      </c>
      <c r="AY236" s="27">
        <v>0</v>
      </c>
      <c r="AZ236" s="27">
        <v>0</v>
      </c>
      <c r="BA236" s="27">
        <v>0</v>
      </c>
      <c r="BB236" s="27">
        <v>0</v>
      </c>
      <c r="BC236" s="27">
        <v>0</v>
      </c>
      <c r="BD236" s="27">
        <v>0</v>
      </c>
      <c r="BE236" s="27">
        <v>0</v>
      </c>
      <c r="BF236" s="27">
        <v>0</v>
      </c>
      <c r="BG236" s="27">
        <v>0</v>
      </c>
      <c r="BH236" s="27">
        <v>0</v>
      </c>
      <c r="BI236" s="27">
        <v>0</v>
      </c>
      <c r="BJ236" s="27">
        <v>0</v>
      </c>
      <c r="BK236" s="27">
        <v>0</v>
      </c>
      <c r="BL236" s="27">
        <v>0</v>
      </c>
      <c r="BM236" s="27">
        <v>0</v>
      </c>
      <c r="BN236" s="27">
        <v>0</v>
      </c>
      <c r="BO236" s="27">
        <v>0</v>
      </c>
      <c r="BP236" s="27">
        <v>0</v>
      </c>
      <c r="BQ236" s="27">
        <v>0</v>
      </c>
      <c r="BR236" s="27">
        <v>0</v>
      </c>
      <c r="BS236" s="27">
        <v>0</v>
      </c>
      <c r="BT236" s="27">
        <v>0</v>
      </c>
      <c r="BU236" s="27">
        <v>0</v>
      </c>
      <c r="BV236" s="27">
        <v>0</v>
      </c>
      <c r="BW236" s="27">
        <v>0</v>
      </c>
      <c r="BX236" s="27">
        <v>0</v>
      </c>
      <c r="BY236" s="27">
        <v>0</v>
      </c>
      <c r="BZ236" s="27">
        <v>0</v>
      </c>
      <c r="CA236" s="27">
        <v>0</v>
      </c>
      <c r="CB236" s="27">
        <f t="shared" si="9"/>
        <v>0</v>
      </c>
      <c r="CC236" s="27">
        <f t="shared" si="10"/>
        <v>0</v>
      </c>
      <c r="CD236" s="27">
        <f t="shared" si="11"/>
        <v>0</v>
      </c>
    </row>
    <row r="237" spans="1:82" x14ac:dyDescent="0.35">
      <c r="A237" s="93">
        <v>20817000</v>
      </c>
      <c r="B237" s="94">
        <v>1</v>
      </c>
      <c r="C237" s="94">
        <v>1</v>
      </c>
      <c r="D237" s="94">
        <v>1</v>
      </c>
      <c r="E237" s="94" t="s">
        <v>0</v>
      </c>
      <c r="F237" s="67" t="s">
        <v>369</v>
      </c>
      <c r="G237" s="67" t="s">
        <v>370</v>
      </c>
      <c r="H237" s="67" t="s">
        <v>371</v>
      </c>
      <c r="I237" s="67" t="s">
        <v>339</v>
      </c>
      <c r="J237" s="67" t="s">
        <v>372</v>
      </c>
      <c r="K237" s="67" t="s">
        <v>186</v>
      </c>
      <c r="L237" s="67" t="s">
        <v>373</v>
      </c>
      <c r="M237" s="67" t="s">
        <v>411</v>
      </c>
      <c r="N237" s="67" t="s">
        <v>412</v>
      </c>
      <c r="O237" s="67" t="s">
        <v>455</v>
      </c>
      <c r="P237" s="67" t="s">
        <v>455</v>
      </c>
      <c r="Q237" s="67" t="s">
        <v>186</v>
      </c>
      <c r="R237" s="4">
        <v>67681847.069999993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67681847.069999993</v>
      </c>
      <c r="AA237" s="95">
        <v>41611</v>
      </c>
      <c r="AB237" s="95">
        <v>47090</v>
      </c>
      <c r="AC237" s="96">
        <v>184093889.5</v>
      </c>
      <c r="AD237" s="96">
        <v>181750869.44</v>
      </c>
      <c r="AE237" s="96">
        <v>3.7583333333333333</v>
      </c>
      <c r="AF237" s="96">
        <v>15</v>
      </c>
      <c r="AG237" s="97">
        <v>8.3540000000000003E-2</v>
      </c>
      <c r="AH237" s="98" t="s">
        <v>376</v>
      </c>
      <c r="AI237" s="99">
        <v>3.0283000000000001E-2</v>
      </c>
      <c r="AJ237" s="86">
        <v>3.67</v>
      </c>
      <c r="AK237" s="86">
        <v>15</v>
      </c>
      <c r="AL237" s="99">
        <v>8.3540000000000003E-2</v>
      </c>
      <c r="AM237" s="67" t="s">
        <v>186</v>
      </c>
      <c r="AN237" s="67" t="s">
        <v>186</v>
      </c>
      <c r="AO237" s="27">
        <v>5373397.6699999999</v>
      </c>
      <c r="AP237" s="27">
        <v>3940229.8600000003</v>
      </c>
      <c r="AQ237" s="27">
        <v>2507062.06</v>
      </c>
      <c r="AR237" s="27">
        <v>1077820.73</v>
      </c>
      <c r="AS237" s="27">
        <v>0</v>
      </c>
      <c r="AT237" s="27">
        <v>0</v>
      </c>
      <c r="AU237" s="27">
        <v>0</v>
      </c>
      <c r="AV237" s="27">
        <v>0</v>
      </c>
      <c r="AW237" s="27">
        <v>0</v>
      </c>
      <c r="AX237" s="27">
        <v>0</v>
      </c>
      <c r="AY237" s="27">
        <v>0</v>
      </c>
      <c r="AZ237" s="27">
        <v>0</v>
      </c>
      <c r="BA237" s="27">
        <v>0</v>
      </c>
      <c r="BB237" s="27">
        <v>0</v>
      </c>
      <c r="BC237" s="27">
        <v>0</v>
      </c>
      <c r="BD237" s="27">
        <v>0</v>
      </c>
      <c r="BE237" s="27">
        <v>0</v>
      </c>
      <c r="BF237" s="27">
        <v>0</v>
      </c>
      <c r="BG237" s="27">
        <v>0</v>
      </c>
      <c r="BH237" s="27">
        <v>0</v>
      </c>
      <c r="BI237" s="27">
        <v>0</v>
      </c>
      <c r="BJ237" s="27">
        <v>0</v>
      </c>
      <c r="BK237" s="27">
        <v>0</v>
      </c>
      <c r="BL237" s="27">
        <v>0</v>
      </c>
      <c r="BM237" s="27">
        <v>0</v>
      </c>
      <c r="BN237" s="27">
        <v>0</v>
      </c>
      <c r="BO237" s="27">
        <v>0</v>
      </c>
      <c r="BP237" s="27">
        <v>0</v>
      </c>
      <c r="BQ237" s="27">
        <v>0</v>
      </c>
      <c r="BR237" s="27">
        <v>0</v>
      </c>
      <c r="BS237" s="27">
        <v>0</v>
      </c>
      <c r="BT237" s="27">
        <v>0</v>
      </c>
      <c r="BU237" s="27">
        <v>0</v>
      </c>
      <c r="BV237" s="27">
        <v>0</v>
      </c>
      <c r="BW237" s="27">
        <v>0</v>
      </c>
      <c r="BX237" s="27">
        <v>0</v>
      </c>
      <c r="BY237" s="27">
        <v>0</v>
      </c>
      <c r="BZ237" s="27">
        <v>0</v>
      </c>
      <c r="CA237" s="27">
        <v>0</v>
      </c>
      <c r="CB237" s="27">
        <f t="shared" si="9"/>
        <v>9313627.5300000012</v>
      </c>
      <c r="CC237" s="27">
        <f t="shared" si="10"/>
        <v>3584882.79</v>
      </c>
      <c r="CD237" s="27">
        <f t="shared" si="11"/>
        <v>12898510.32</v>
      </c>
    </row>
    <row r="238" spans="1:82" x14ac:dyDescent="0.35">
      <c r="A238" s="93">
        <v>20817001</v>
      </c>
      <c r="B238" s="94">
        <v>1</v>
      </c>
      <c r="C238" s="94">
        <v>1</v>
      </c>
      <c r="D238" s="94">
        <v>1</v>
      </c>
      <c r="E238" s="94" t="s">
        <v>0</v>
      </c>
      <c r="F238" s="67" t="s">
        <v>369</v>
      </c>
      <c r="G238" s="67" t="s">
        <v>370</v>
      </c>
      <c r="H238" s="67" t="s">
        <v>371</v>
      </c>
      <c r="I238" s="67" t="s">
        <v>339</v>
      </c>
      <c r="J238" s="67" t="s">
        <v>372</v>
      </c>
      <c r="K238" s="67" t="s">
        <v>186</v>
      </c>
      <c r="L238" s="67" t="s">
        <v>373</v>
      </c>
      <c r="M238" s="67" t="s">
        <v>411</v>
      </c>
      <c r="N238" s="67" t="s">
        <v>412</v>
      </c>
      <c r="O238" s="67" t="s">
        <v>188</v>
      </c>
      <c r="P238" s="67" t="s">
        <v>188</v>
      </c>
      <c r="Q238" s="67" t="s">
        <v>186</v>
      </c>
      <c r="R238" s="4">
        <v>33421501.329999998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33421501.329999998</v>
      </c>
      <c r="AA238" s="95">
        <v>41611</v>
      </c>
      <c r="AB238" s="95">
        <v>47090</v>
      </c>
      <c r="AC238" s="96">
        <v>90906110.5</v>
      </c>
      <c r="AD238" s="96">
        <v>89749130.560000002</v>
      </c>
      <c r="AE238" s="96">
        <v>3.7583333333333333</v>
      </c>
      <c r="AF238" s="96">
        <v>15</v>
      </c>
      <c r="AG238" s="97">
        <v>8.3540000000000003E-2</v>
      </c>
      <c r="AH238" s="98" t="s">
        <v>376</v>
      </c>
      <c r="AI238" s="99">
        <v>3.0283000000000001E-2</v>
      </c>
      <c r="AJ238" s="86">
        <v>3.67</v>
      </c>
      <c r="AK238" s="86">
        <v>15</v>
      </c>
      <c r="AL238" s="99">
        <v>8.3540000000000003E-2</v>
      </c>
      <c r="AM238" s="67" t="s">
        <v>186</v>
      </c>
      <c r="AN238" s="67" t="s">
        <v>186</v>
      </c>
      <c r="AO238" s="27">
        <v>2653400.0599999996</v>
      </c>
      <c r="AP238" s="27">
        <v>1945697.4500000002</v>
      </c>
      <c r="AQ238" s="27">
        <v>1237994.8400000001</v>
      </c>
      <c r="AR238" s="27">
        <v>532231.14</v>
      </c>
      <c r="AS238" s="27">
        <v>0</v>
      </c>
      <c r="AT238" s="27">
        <v>0</v>
      </c>
      <c r="AU238" s="27">
        <v>0</v>
      </c>
      <c r="AV238" s="27">
        <v>0</v>
      </c>
      <c r="AW238" s="27">
        <v>0</v>
      </c>
      <c r="AX238" s="27">
        <v>0</v>
      </c>
      <c r="AY238" s="27">
        <v>0</v>
      </c>
      <c r="AZ238" s="27">
        <v>0</v>
      </c>
      <c r="BA238" s="27">
        <v>0</v>
      </c>
      <c r="BB238" s="27">
        <v>0</v>
      </c>
      <c r="BC238" s="27">
        <v>0</v>
      </c>
      <c r="BD238" s="27">
        <v>0</v>
      </c>
      <c r="BE238" s="27">
        <v>0</v>
      </c>
      <c r="BF238" s="27">
        <v>0</v>
      </c>
      <c r="BG238" s="27">
        <v>0</v>
      </c>
      <c r="BH238" s="27">
        <v>0</v>
      </c>
      <c r="BI238" s="27">
        <v>0</v>
      </c>
      <c r="BJ238" s="27">
        <v>0</v>
      </c>
      <c r="BK238" s="27">
        <v>0</v>
      </c>
      <c r="BL238" s="27">
        <v>0</v>
      </c>
      <c r="BM238" s="27">
        <v>0</v>
      </c>
      <c r="BN238" s="27">
        <v>0</v>
      </c>
      <c r="BO238" s="27">
        <v>0</v>
      </c>
      <c r="BP238" s="27">
        <v>0</v>
      </c>
      <c r="BQ238" s="27">
        <v>0</v>
      </c>
      <c r="BR238" s="27">
        <v>0</v>
      </c>
      <c r="BS238" s="27">
        <v>0</v>
      </c>
      <c r="BT238" s="27">
        <v>0</v>
      </c>
      <c r="BU238" s="27">
        <v>0</v>
      </c>
      <c r="BV238" s="27">
        <v>0</v>
      </c>
      <c r="BW238" s="27">
        <v>0</v>
      </c>
      <c r="BX238" s="27">
        <v>0</v>
      </c>
      <c r="BY238" s="27">
        <v>0</v>
      </c>
      <c r="BZ238" s="27">
        <v>0</v>
      </c>
      <c r="CA238" s="27">
        <v>0</v>
      </c>
      <c r="CB238" s="27">
        <f t="shared" si="9"/>
        <v>4599097.51</v>
      </c>
      <c r="CC238" s="27">
        <f t="shared" si="10"/>
        <v>1770225.98</v>
      </c>
      <c r="CD238" s="27">
        <f t="shared" si="11"/>
        <v>6369323.4900000002</v>
      </c>
    </row>
    <row r="239" spans="1:82" x14ac:dyDescent="0.35">
      <c r="A239" s="93">
        <v>20819000</v>
      </c>
      <c r="B239" s="94">
        <v>1</v>
      </c>
      <c r="C239" s="94">
        <v>1</v>
      </c>
      <c r="D239" s="94">
        <v>1</v>
      </c>
      <c r="E239" s="94" t="s">
        <v>0</v>
      </c>
      <c r="F239" s="67" t="s">
        <v>369</v>
      </c>
      <c r="G239" s="67" t="s">
        <v>370</v>
      </c>
      <c r="H239" s="67" t="s">
        <v>371</v>
      </c>
      <c r="I239" s="67" t="s">
        <v>339</v>
      </c>
      <c r="J239" s="67" t="s">
        <v>372</v>
      </c>
      <c r="K239" s="67" t="s">
        <v>186</v>
      </c>
      <c r="L239" s="67" t="s">
        <v>373</v>
      </c>
      <c r="M239" s="67" t="s">
        <v>411</v>
      </c>
      <c r="N239" s="67" t="s">
        <v>412</v>
      </c>
      <c r="O239" s="67" t="s">
        <v>456</v>
      </c>
      <c r="P239" s="67" t="s">
        <v>456</v>
      </c>
      <c r="Q239" s="67" t="s">
        <v>186</v>
      </c>
      <c r="R239" s="4">
        <v>49930270.435999997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49930270.435999997</v>
      </c>
      <c r="AA239" s="95">
        <v>41961</v>
      </c>
      <c r="AB239" s="95">
        <v>47440</v>
      </c>
      <c r="AC239" s="96">
        <v>120000000</v>
      </c>
      <c r="AD239" s="96">
        <v>119832649.09999999</v>
      </c>
      <c r="AE239" s="96">
        <v>4.7166666666666668</v>
      </c>
      <c r="AF239" s="96">
        <v>15</v>
      </c>
      <c r="AG239" s="97">
        <v>7.8063999999999995E-2</v>
      </c>
      <c r="AH239" s="98" t="s">
        <v>376</v>
      </c>
      <c r="AI239" s="99">
        <v>2.5283E-2</v>
      </c>
      <c r="AJ239" s="86">
        <v>4.63</v>
      </c>
      <c r="AK239" s="86">
        <v>15</v>
      </c>
      <c r="AL239" s="99">
        <v>7.8063999999999995E-2</v>
      </c>
      <c r="AM239" s="67" t="s">
        <v>186</v>
      </c>
      <c r="AN239" s="67" t="s">
        <v>186</v>
      </c>
      <c r="AO239" s="27">
        <v>3752673.4699999997</v>
      </c>
      <c r="AP239" s="27">
        <v>2962295.04</v>
      </c>
      <c r="AQ239" s="27">
        <v>2171916.61</v>
      </c>
      <c r="AR239" s="27">
        <v>1385869.03</v>
      </c>
      <c r="AS239" s="27">
        <v>591159.76</v>
      </c>
      <c r="AT239" s="27">
        <v>0</v>
      </c>
      <c r="AU239" s="27">
        <v>0</v>
      </c>
      <c r="AV239" s="27">
        <v>0</v>
      </c>
      <c r="AW239" s="27">
        <v>0</v>
      </c>
      <c r="AX239" s="27">
        <v>0</v>
      </c>
      <c r="AY239" s="27">
        <v>0</v>
      </c>
      <c r="AZ239" s="27">
        <v>0</v>
      </c>
      <c r="BA239" s="27">
        <v>0</v>
      </c>
      <c r="BB239" s="27">
        <v>0</v>
      </c>
      <c r="BC239" s="27">
        <v>0</v>
      </c>
      <c r="BD239" s="27">
        <v>0</v>
      </c>
      <c r="BE239" s="27">
        <v>0</v>
      </c>
      <c r="BF239" s="27">
        <v>0</v>
      </c>
      <c r="BG239" s="27">
        <v>0</v>
      </c>
      <c r="BH239" s="27">
        <v>0</v>
      </c>
      <c r="BI239" s="27">
        <v>0</v>
      </c>
      <c r="BJ239" s="27">
        <v>0</v>
      </c>
      <c r="BK239" s="27">
        <v>0</v>
      </c>
      <c r="BL239" s="27">
        <v>0</v>
      </c>
      <c r="BM239" s="27">
        <v>0</v>
      </c>
      <c r="BN239" s="27">
        <v>0</v>
      </c>
      <c r="BO239" s="27">
        <v>0</v>
      </c>
      <c r="BP239" s="27">
        <v>0</v>
      </c>
      <c r="BQ239" s="27">
        <v>0</v>
      </c>
      <c r="BR239" s="27">
        <v>0</v>
      </c>
      <c r="BS239" s="27">
        <v>0</v>
      </c>
      <c r="BT239" s="27">
        <v>0</v>
      </c>
      <c r="BU239" s="27">
        <v>0</v>
      </c>
      <c r="BV239" s="27">
        <v>0</v>
      </c>
      <c r="BW239" s="27">
        <v>0</v>
      </c>
      <c r="BX239" s="27">
        <v>0</v>
      </c>
      <c r="BY239" s="27">
        <v>0</v>
      </c>
      <c r="BZ239" s="27">
        <v>0</v>
      </c>
      <c r="CA239" s="27">
        <v>0</v>
      </c>
      <c r="CB239" s="27">
        <f t="shared" si="9"/>
        <v>6714968.5099999998</v>
      </c>
      <c r="CC239" s="27">
        <f t="shared" si="10"/>
        <v>4148945.3999999994</v>
      </c>
      <c r="CD239" s="27">
        <f t="shared" si="11"/>
        <v>10863913.91</v>
      </c>
    </row>
    <row r="240" spans="1:82" x14ac:dyDescent="0.35">
      <c r="A240" s="93">
        <v>20822000</v>
      </c>
      <c r="B240" s="94">
        <v>1</v>
      </c>
      <c r="C240" s="94">
        <v>1</v>
      </c>
      <c r="D240" s="94">
        <v>1</v>
      </c>
      <c r="E240" s="94" t="s">
        <v>0</v>
      </c>
      <c r="F240" s="67" t="s">
        <v>369</v>
      </c>
      <c r="G240" s="67" t="s">
        <v>370</v>
      </c>
      <c r="H240" s="67" t="s">
        <v>371</v>
      </c>
      <c r="I240" s="67" t="s">
        <v>339</v>
      </c>
      <c r="J240" s="67" t="s">
        <v>372</v>
      </c>
      <c r="K240" s="67" t="s">
        <v>186</v>
      </c>
      <c r="L240" s="67" t="s">
        <v>373</v>
      </c>
      <c r="M240" s="67" t="s">
        <v>411</v>
      </c>
      <c r="N240" s="67" t="s">
        <v>412</v>
      </c>
      <c r="O240" s="67" t="s">
        <v>457</v>
      </c>
      <c r="P240" s="67" t="s">
        <v>457</v>
      </c>
      <c r="Q240" s="67" t="s">
        <v>186</v>
      </c>
      <c r="R240" s="4">
        <v>31013333.379999999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31013333.379999999</v>
      </c>
      <c r="AA240" s="95">
        <v>41968</v>
      </c>
      <c r="AB240" s="95">
        <v>46351</v>
      </c>
      <c r="AC240" s="96">
        <v>176000000</v>
      </c>
      <c r="AD240" s="96">
        <v>139560000</v>
      </c>
      <c r="AE240" s="96">
        <v>1.7361111111111112</v>
      </c>
      <c r="AF240" s="96">
        <v>12</v>
      </c>
      <c r="AG240" s="97">
        <v>7.7790999999999999E-2</v>
      </c>
      <c r="AH240" s="98" t="s">
        <v>376</v>
      </c>
      <c r="AI240" s="99">
        <v>2.4782999999999999E-2</v>
      </c>
      <c r="AJ240" s="86">
        <v>1.65</v>
      </c>
      <c r="AK240" s="86">
        <v>12</v>
      </c>
      <c r="AL240" s="99">
        <v>7.7790999999999999E-2</v>
      </c>
      <c r="AM240" s="67" t="s">
        <v>186</v>
      </c>
      <c r="AN240" s="67" t="s">
        <v>186</v>
      </c>
      <c r="AO240" s="27">
        <v>2137794.6399999997</v>
      </c>
      <c r="AP240" s="27">
        <v>914761.65999999992</v>
      </c>
      <c r="AQ240" s="27">
        <v>0</v>
      </c>
      <c r="AR240" s="27">
        <v>0</v>
      </c>
      <c r="AS240" s="27">
        <v>0</v>
      </c>
      <c r="AT240" s="27">
        <v>0</v>
      </c>
      <c r="AU240" s="27">
        <v>0</v>
      </c>
      <c r="AV240" s="27">
        <v>0</v>
      </c>
      <c r="AW240" s="27">
        <v>0</v>
      </c>
      <c r="AX240" s="27">
        <v>0</v>
      </c>
      <c r="AY240" s="27">
        <v>0</v>
      </c>
      <c r="AZ240" s="27">
        <v>0</v>
      </c>
      <c r="BA240" s="27">
        <v>0</v>
      </c>
      <c r="BB240" s="27">
        <v>0</v>
      </c>
      <c r="BC240" s="27">
        <v>0</v>
      </c>
      <c r="BD240" s="27">
        <v>0</v>
      </c>
      <c r="BE240" s="27">
        <v>0</v>
      </c>
      <c r="BF240" s="27">
        <v>0</v>
      </c>
      <c r="BG240" s="27">
        <v>0</v>
      </c>
      <c r="BH240" s="27">
        <v>0</v>
      </c>
      <c r="BI240" s="27">
        <v>0</v>
      </c>
      <c r="BJ240" s="27">
        <v>0</v>
      </c>
      <c r="BK240" s="27">
        <v>0</v>
      </c>
      <c r="BL240" s="27">
        <v>0</v>
      </c>
      <c r="BM240" s="27">
        <v>0</v>
      </c>
      <c r="BN240" s="27">
        <v>0</v>
      </c>
      <c r="BO240" s="27">
        <v>0</v>
      </c>
      <c r="BP240" s="27">
        <v>0</v>
      </c>
      <c r="BQ240" s="27">
        <v>0</v>
      </c>
      <c r="BR240" s="27">
        <v>0</v>
      </c>
      <c r="BS240" s="27">
        <v>0</v>
      </c>
      <c r="BT240" s="27">
        <v>0</v>
      </c>
      <c r="BU240" s="27">
        <v>0</v>
      </c>
      <c r="BV240" s="27">
        <v>0</v>
      </c>
      <c r="BW240" s="27">
        <v>0</v>
      </c>
      <c r="BX240" s="27">
        <v>0</v>
      </c>
      <c r="BY240" s="27">
        <v>0</v>
      </c>
      <c r="BZ240" s="27">
        <v>0</v>
      </c>
      <c r="CA240" s="27">
        <v>0</v>
      </c>
      <c r="CB240" s="27">
        <f t="shared" si="9"/>
        <v>3052556.3</v>
      </c>
      <c r="CC240" s="27">
        <f t="shared" si="10"/>
        <v>0</v>
      </c>
      <c r="CD240" s="27">
        <f t="shared" si="11"/>
        <v>3052556.3</v>
      </c>
    </row>
    <row r="241" spans="1:82" x14ac:dyDescent="0.35">
      <c r="A241" s="93">
        <v>20823000</v>
      </c>
      <c r="B241" s="94">
        <v>1</v>
      </c>
      <c r="C241" s="94">
        <v>1</v>
      </c>
      <c r="D241" s="94">
        <v>1</v>
      </c>
      <c r="E241" s="94" t="s">
        <v>0</v>
      </c>
      <c r="F241" s="67" t="s">
        <v>369</v>
      </c>
      <c r="G241" s="67" t="s">
        <v>370</v>
      </c>
      <c r="H241" s="67" t="s">
        <v>371</v>
      </c>
      <c r="I241" s="67" t="s">
        <v>339</v>
      </c>
      <c r="J241" s="67" t="s">
        <v>372</v>
      </c>
      <c r="K241" s="67" t="s">
        <v>186</v>
      </c>
      <c r="L241" s="67" t="s">
        <v>373</v>
      </c>
      <c r="M241" s="67" t="s">
        <v>411</v>
      </c>
      <c r="N241" s="67" t="s">
        <v>412</v>
      </c>
      <c r="O241" s="67" t="s">
        <v>458</v>
      </c>
      <c r="P241" s="67" t="s">
        <v>458</v>
      </c>
      <c r="Q241" s="67" t="s">
        <v>186</v>
      </c>
      <c r="R241" s="4">
        <v>83781761.045000002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83781761.045000002</v>
      </c>
      <c r="AA241" s="95">
        <v>41978</v>
      </c>
      <c r="AB241" s="95">
        <v>47457</v>
      </c>
      <c r="AC241" s="96">
        <v>200725000.00099999</v>
      </c>
      <c r="AD241" s="96">
        <v>200725000.00099999</v>
      </c>
      <c r="AE241" s="96">
        <v>4.7638888888888893</v>
      </c>
      <c r="AF241" s="96">
        <v>15</v>
      </c>
      <c r="AG241" s="97">
        <v>7.8355999999999995E-2</v>
      </c>
      <c r="AH241" s="98" t="s">
        <v>376</v>
      </c>
      <c r="AI241" s="99">
        <v>2.5283E-2</v>
      </c>
      <c r="AJ241" s="86">
        <v>4.68</v>
      </c>
      <c r="AK241" s="86">
        <v>15</v>
      </c>
      <c r="AL241" s="99">
        <v>7.8355999999999995E-2</v>
      </c>
      <c r="AM241" s="67" t="s">
        <v>186</v>
      </c>
      <c r="AN241" s="67" t="s">
        <v>186</v>
      </c>
      <c r="AO241" s="27">
        <v>6322270.6500000004</v>
      </c>
      <c r="AP241" s="27">
        <v>4991074.34</v>
      </c>
      <c r="AQ241" s="27">
        <v>3659878.05</v>
      </c>
      <c r="AR241" s="27">
        <v>2335975.9700000002</v>
      </c>
      <c r="AS241" s="27">
        <v>997485.46</v>
      </c>
      <c r="AT241" s="27">
        <v>0</v>
      </c>
      <c r="AU241" s="27">
        <v>0</v>
      </c>
      <c r="AV241" s="27">
        <v>0</v>
      </c>
      <c r="AW241" s="27">
        <v>0</v>
      </c>
      <c r="AX241" s="27">
        <v>0</v>
      </c>
      <c r="AY241" s="27">
        <v>0</v>
      </c>
      <c r="AZ241" s="27">
        <v>0</v>
      </c>
      <c r="BA241" s="27">
        <v>0</v>
      </c>
      <c r="BB241" s="27">
        <v>0</v>
      </c>
      <c r="BC241" s="27">
        <v>0</v>
      </c>
      <c r="BD241" s="27">
        <v>0</v>
      </c>
      <c r="BE241" s="27">
        <v>0</v>
      </c>
      <c r="BF241" s="27">
        <v>0</v>
      </c>
      <c r="BG241" s="27">
        <v>0</v>
      </c>
      <c r="BH241" s="27">
        <v>0</v>
      </c>
      <c r="BI241" s="27">
        <v>0</v>
      </c>
      <c r="BJ241" s="27">
        <v>0</v>
      </c>
      <c r="BK241" s="27">
        <v>0</v>
      </c>
      <c r="BL241" s="27">
        <v>0</v>
      </c>
      <c r="BM241" s="27">
        <v>0</v>
      </c>
      <c r="BN241" s="27">
        <v>0</v>
      </c>
      <c r="BO241" s="27">
        <v>0</v>
      </c>
      <c r="BP241" s="27">
        <v>0</v>
      </c>
      <c r="BQ241" s="27">
        <v>0</v>
      </c>
      <c r="BR241" s="27">
        <v>0</v>
      </c>
      <c r="BS241" s="27">
        <v>0</v>
      </c>
      <c r="BT241" s="27">
        <v>0</v>
      </c>
      <c r="BU241" s="27">
        <v>0</v>
      </c>
      <c r="BV241" s="27">
        <v>0</v>
      </c>
      <c r="BW241" s="27">
        <v>0</v>
      </c>
      <c r="BX241" s="27">
        <v>0</v>
      </c>
      <c r="BY241" s="27">
        <v>0</v>
      </c>
      <c r="BZ241" s="27">
        <v>0</v>
      </c>
      <c r="CA241" s="27">
        <v>0</v>
      </c>
      <c r="CB241" s="27">
        <f t="shared" si="9"/>
        <v>11313344.99</v>
      </c>
      <c r="CC241" s="27">
        <f t="shared" si="10"/>
        <v>6993339.4799999995</v>
      </c>
      <c r="CD241" s="27">
        <f t="shared" si="11"/>
        <v>18306684.469999999</v>
      </c>
    </row>
    <row r="242" spans="1:82" x14ac:dyDescent="0.35">
      <c r="A242" s="93">
        <v>20825000</v>
      </c>
      <c r="B242" s="94">
        <v>1</v>
      </c>
      <c r="C242" s="94">
        <v>1</v>
      </c>
      <c r="D242" s="94">
        <v>1</v>
      </c>
      <c r="E242" s="94" t="s">
        <v>0</v>
      </c>
      <c r="F242" s="67" t="s">
        <v>369</v>
      </c>
      <c r="G242" s="67" t="s">
        <v>370</v>
      </c>
      <c r="H242" s="67" t="s">
        <v>371</v>
      </c>
      <c r="I242" s="67" t="s">
        <v>339</v>
      </c>
      <c r="J242" s="67" t="s">
        <v>372</v>
      </c>
      <c r="K242" s="67" t="s">
        <v>186</v>
      </c>
      <c r="L242" s="67" t="s">
        <v>373</v>
      </c>
      <c r="M242" s="67" t="s">
        <v>411</v>
      </c>
      <c r="N242" s="67" t="s">
        <v>412</v>
      </c>
      <c r="O242" s="67" t="s">
        <v>459</v>
      </c>
      <c r="P242" s="67" t="s">
        <v>459</v>
      </c>
      <c r="Q242" s="67" t="s">
        <v>186</v>
      </c>
      <c r="R242" s="4">
        <v>96250000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96250000</v>
      </c>
      <c r="AA242" s="95">
        <v>42181</v>
      </c>
      <c r="AB242" s="95">
        <v>47660</v>
      </c>
      <c r="AC242" s="96">
        <v>210000000</v>
      </c>
      <c r="AD242" s="96">
        <v>210000000</v>
      </c>
      <c r="AE242" s="96">
        <v>5.322222222222222</v>
      </c>
      <c r="AF242" s="96">
        <v>15</v>
      </c>
      <c r="AG242" s="97">
        <v>7.6996999999999996E-2</v>
      </c>
      <c r="AH242" s="98" t="s">
        <v>376</v>
      </c>
      <c r="AI242" s="99">
        <v>2.4282999999999999E-2</v>
      </c>
      <c r="AJ242" s="86">
        <v>5.24</v>
      </c>
      <c r="AK242" s="86">
        <v>15</v>
      </c>
      <c r="AL242" s="99">
        <v>7.6996999999999996E-2</v>
      </c>
      <c r="AM242" s="67" t="s">
        <v>186</v>
      </c>
      <c r="AN242" s="67" t="s">
        <v>186</v>
      </c>
      <c r="AO242" s="27">
        <v>7171415.0299999993</v>
      </c>
      <c r="AP242" s="27">
        <v>5805252.9800000004</v>
      </c>
      <c r="AQ242" s="27">
        <v>4439090.93</v>
      </c>
      <c r="AR242" s="27">
        <v>3082286.16</v>
      </c>
      <c r="AS242" s="27">
        <v>1706766.83</v>
      </c>
      <c r="AT242" s="27">
        <v>340604.78</v>
      </c>
      <c r="AU242" s="27">
        <v>0</v>
      </c>
      <c r="AV242" s="27">
        <v>0</v>
      </c>
      <c r="AW242" s="27">
        <v>0</v>
      </c>
      <c r="AX242" s="27">
        <v>0</v>
      </c>
      <c r="AY242" s="27">
        <v>0</v>
      </c>
      <c r="AZ242" s="27">
        <v>0</v>
      </c>
      <c r="BA242" s="27">
        <v>0</v>
      </c>
      <c r="BB242" s="27">
        <v>0</v>
      </c>
      <c r="BC242" s="27">
        <v>0</v>
      </c>
      <c r="BD242" s="27">
        <v>0</v>
      </c>
      <c r="BE242" s="27">
        <v>0</v>
      </c>
      <c r="BF242" s="27">
        <v>0</v>
      </c>
      <c r="BG242" s="27">
        <v>0</v>
      </c>
      <c r="BH242" s="27">
        <v>0</v>
      </c>
      <c r="BI242" s="27">
        <v>0</v>
      </c>
      <c r="BJ242" s="27">
        <v>0</v>
      </c>
      <c r="BK242" s="27">
        <v>0</v>
      </c>
      <c r="BL242" s="27">
        <v>0</v>
      </c>
      <c r="BM242" s="27">
        <v>0</v>
      </c>
      <c r="BN242" s="27">
        <v>0</v>
      </c>
      <c r="BO242" s="27">
        <v>0</v>
      </c>
      <c r="BP242" s="27">
        <v>0</v>
      </c>
      <c r="BQ242" s="27">
        <v>0</v>
      </c>
      <c r="BR242" s="27">
        <v>0</v>
      </c>
      <c r="BS242" s="27">
        <v>0</v>
      </c>
      <c r="BT242" s="27">
        <v>0</v>
      </c>
      <c r="BU242" s="27">
        <v>0</v>
      </c>
      <c r="BV242" s="27">
        <v>0</v>
      </c>
      <c r="BW242" s="27">
        <v>0</v>
      </c>
      <c r="BX242" s="27">
        <v>0</v>
      </c>
      <c r="BY242" s="27">
        <v>0</v>
      </c>
      <c r="BZ242" s="27">
        <v>0</v>
      </c>
      <c r="CA242" s="27">
        <v>0</v>
      </c>
      <c r="CB242" s="27">
        <f t="shared" si="9"/>
        <v>12976668.01</v>
      </c>
      <c r="CC242" s="27">
        <f t="shared" si="10"/>
        <v>9568748.6999999993</v>
      </c>
      <c r="CD242" s="27">
        <f t="shared" si="11"/>
        <v>22545416.710000001</v>
      </c>
    </row>
    <row r="243" spans="1:82" x14ac:dyDescent="0.35">
      <c r="A243" s="93">
        <v>20826000</v>
      </c>
      <c r="B243" s="94">
        <v>1</v>
      </c>
      <c r="C243" s="94">
        <v>1</v>
      </c>
      <c r="D243" s="94">
        <v>1</v>
      </c>
      <c r="E243" s="94" t="s">
        <v>0</v>
      </c>
      <c r="F243" s="67" t="s">
        <v>369</v>
      </c>
      <c r="G243" s="67" t="s">
        <v>370</v>
      </c>
      <c r="H243" s="67" t="s">
        <v>371</v>
      </c>
      <c r="I243" s="67" t="s">
        <v>339</v>
      </c>
      <c r="J243" s="67" t="s">
        <v>372</v>
      </c>
      <c r="K243" s="67" t="s">
        <v>186</v>
      </c>
      <c r="L243" s="67" t="s">
        <v>373</v>
      </c>
      <c r="M243" s="67" t="s">
        <v>411</v>
      </c>
      <c r="N243" s="67" t="s">
        <v>412</v>
      </c>
      <c r="O243" s="67" t="s">
        <v>460</v>
      </c>
      <c r="P243" s="67" t="s">
        <v>460</v>
      </c>
      <c r="Q243" s="67" t="s">
        <v>186</v>
      </c>
      <c r="R243" s="4">
        <v>162962963.02000001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162962963.02000001</v>
      </c>
      <c r="AA243" s="95">
        <v>42199</v>
      </c>
      <c r="AB243" s="95">
        <v>47678</v>
      </c>
      <c r="AC243" s="96">
        <v>400000000</v>
      </c>
      <c r="AD243" s="96">
        <v>400000000</v>
      </c>
      <c r="AE243" s="96">
        <v>5.3722222222222218</v>
      </c>
      <c r="AF243" s="96">
        <v>15</v>
      </c>
      <c r="AG243" s="97">
        <v>7.6333999999999999E-2</v>
      </c>
      <c r="AH243" s="98" t="s">
        <v>376</v>
      </c>
      <c r="AI243" s="99">
        <v>2.4282999999999999E-2</v>
      </c>
      <c r="AJ243" s="86">
        <v>5.29</v>
      </c>
      <c r="AK243" s="86">
        <v>15</v>
      </c>
      <c r="AL243" s="99">
        <v>7.6333999999999999E-2</v>
      </c>
      <c r="AM243" s="67" t="s">
        <v>186</v>
      </c>
      <c r="AN243" s="67" t="s">
        <v>186</v>
      </c>
      <c r="AO243" s="27">
        <v>6254361.8899999997</v>
      </c>
      <c r="AP243" s="27">
        <v>10897228.24</v>
      </c>
      <c r="AQ243" s="27">
        <v>8604066.9199999999</v>
      </c>
      <c r="AR243" s="27">
        <v>6326612.1799999997</v>
      </c>
      <c r="AS243" s="27">
        <v>4017744.28</v>
      </c>
      <c r="AT243" s="27">
        <v>1724582.96</v>
      </c>
      <c r="AU243" s="27">
        <v>0</v>
      </c>
      <c r="AV243" s="27">
        <v>0</v>
      </c>
      <c r="AW243" s="27">
        <v>0</v>
      </c>
      <c r="AX243" s="27">
        <v>0</v>
      </c>
      <c r="AY243" s="27">
        <v>0</v>
      </c>
      <c r="AZ243" s="27">
        <v>0</v>
      </c>
      <c r="BA243" s="27">
        <v>0</v>
      </c>
      <c r="BB243" s="27">
        <v>0</v>
      </c>
      <c r="BC243" s="27">
        <v>0</v>
      </c>
      <c r="BD243" s="27">
        <v>0</v>
      </c>
      <c r="BE243" s="27">
        <v>0</v>
      </c>
      <c r="BF243" s="27">
        <v>0</v>
      </c>
      <c r="BG243" s="27">
        <v>0</v>
      </c>
      <c r="BH243" s="27">
        <v>0</v>
      </c>
      <c r="BI243" s="27">
        <v>0</v>
      </c>
      <c r="BJ243" s="27">
        <v>0</v>
      </c>
      <c r="BK243" s="27">
        <v>0</v>
      </c>
      <c r="BL243" s="27">
        <v>0</v>
      </c>
      <c r="BM243" s="27">
        <v>0</v>
      </c>
      <c r="BN243" s="27">
        <v>0</v>
      </c>
      <c r="BO243" s="27">
        <v>0</v>
      </c>
      <c r="BP243" s="27">
        <v>0</v>
      </c>
      <c r="BQ243" s="27">
        <v>0</v>
      </c>
      <c r="BR243" s="27">
        <v>0</v>
      </c>
      <c r="BS243" s="27">
        <v>0</v>
      </c>
      <c r="BT243" s="27">
        <v>0</v>
      </c>
      <c r="BU243" s="27">
        <v>0</v>
      </c>
      <c r="BV243" s="27">
        <v>0</v>
      </c>
      <c r="BW243" s="27">
        <v>0</v>
      </c>
      <c r="BX243" s="27">
        <v>0</v>
      </c>
      <c r="BY243" s="27">
        <v>0</v>
      </c>
      <c r="BZ243" s="27">
        <v>0</v>
      </c>
      <c r="CA243" s="27">
        <v>0</v>
      </c>
      <c r="CB243" s="27">
        <f t="shared" si="9"/>
        <v>17151590.129999999</v>
      </c>
      <c r="CC243" s="27">
        <f t="shared" si="10"/>
        <v>20673006.34</v>
      </c>
      <c r="CD243" s="27">
        <f t="shared" si="11"/>
        <v>37824596.469999999</v>
      </c>
    </row>
    <row r="244" spans="1:82" x14ac:dyDescent="0.35">
      <c r="A244" s="93">
        <v>20825001</v>
      </c>
      <c r="B244" s="94">
        <v>1</v>
      </c>
      <c r="C244" s="94">
        <v>1</v>
      </c>
      <c r="D244" s="94">
        <v>1</v>
      </c>
      <c r="E244" s="94" t="s">
        <v>0</v>
      </c>
      <c r="F244" s="67" t="s">
        <v>369</v>
      </c>
      <c r="G244" s="67" t="s">
        <v>370</v>
      </c>
      <c r="H244" s="67" t="s">
        <v>371</v>
      </c>
      <c r="I244" s="67" t="s">
        <v>339</v>
      </c>
      <c r="J244" s="67" t="s">
        <v>372</v>
      </c>
      <c r="K244" s="67" t="s">
        <v>186</v>
      </c>
      <c r="L244" s="67" t="s">
        <v>373</v>
      </c>
      <c r="M244" s="67" t="s">
        <v>411</v>
      </c>
      <c r="N244" s="67" t="s">
        <v>412</v>
      </c>
      <c r="O244" s="67" t="s">
        <v>461</v>
      </c>
      <c r="P244" s="67" t="s">
        <v>461</v>
      </c>
      <c r="Q244" s="67" t="s">
        <v>186</v>
      </c>
      <c r="R244" s="4">
        <v>18333333.289999999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18333333.289999999</v>
      </c>
      <c r="AA244" s="95">
        <v>42181</v>
      </c>
      <c r="AB244" s="95">
        <v>47660</v>
      </c>
      <c r="AC244" s="96">
        <v>40000000</v>
      </c>
      <c r="AD244" s="96">
        <v>40000000</v>
      </c>
      <c r="AE244" s="96">
        <v>5.322222222222222</v>
      </c>
      <c r="AF244" s="96">
        <v>15</v>
      </c>
      <c r="AG244" s="97">
        <v>7.6996999999999996E-2</v>
      </c>
      <c r="AH244" s="98" t="s">
        <v>376</v>
      </c>
      <c r="AI244" s="99">
        <v>1.3283E-2</v>
      </c>
      <c r="AJ244" s="86">
        <v>5.24</v>
      </c>
      <c r="AK244" s="86">
        <v>15</v>
      </c>
      <c r="AL244" s="99">
        <v>7.6996999999999996E-2</v>
      </c>
      <c r="AM244" s="67" t="s">
        <v>186</v>
      </c>
      <c r="AN244" s="67" t="s">
        <v>186</v>
      </c>
      <c r="AO244" s="27">
        <v>1365983.81</v>
      </c>
      <c r="AP244" s="27">
        <v>1105762.46</v>
      </c>
      <c r="AQ244" s="27">
        <v>845541.12</v>
      </c>
      <c r="AR244" s="27">
        <v>587102.12</v>
      </c>
      <c r="AS244" s="27">
        <v>325098.44</v>
      </c>
      <c r="AT244" s="27">
        <v>64877.1</v>
      </c>
      <c r="AU244" s="27">
        <v>0</v>
      </c>
      <c r="AV244" s="27">
        <v>0</v>
      </c>
      <c r="AW244" s="27">
        <v>0</v>
      </c>
      <c r="AX244" s="27">
        <v>0</v>
      </c>
      <c r="AY244" s="27">
        <v>0</v>
      </c>
      <c r="AZ244" s="27">
        <v>0</v>
      </c>
      <c r="BA244" s="27">
        <v>0</v>
      </c>
      <c r="BB244" s="27">
        <v>0</v>
      </c>
      <c r="BC244" s="27">
        <v>0</v>
      </c>
      <c r="BD244" s="27">
        <v>0</v>
      </c>
      <c r="BE244" s="27">
        <v>0</v>
      </c>
      <c r="BF244" s="27">
        <v>0</v>
      </c>
      <c r="BG244" s="27">
        <v>0</v>
      </c>
      <c r="BH244" s="27">
        <v>0</v>
      </c>
      <c r="BI244" s="27">
        <v>0</v>
      </c>
      <c r="BJ244" s="27">
        <v>0</v>
      </c>
      <c r="BK244" s="27">
        <v>0</v>
      </c>
      <c r="BL244" s="27">
        <v>0</v>
      </c>
      <c r="BM244" s="27">
        <v>0</v>
      </c>
      <c r="BN244" s="27">
        <v>0</v>
      </c>
      <c r="BO244" s="27">
        <v>0</v>
      </c>
      <c r="BP244" s="27">
        <v>0</v>
      </c>
      <c r="BQ244" s="27">
        <v>0</v>
      </c>
      <c r="BR244" s="27">
        <v>0</v>
      </c>
      <c r="BS244" s="27">
        <v>0</v>
      </c>
      <c r="BT244" s="27">
        <v>0</v>
      </c>
      <c r="BU244" s="27">
        <v>0</v>
      </c>
      <c r="BV244" s="27">
        <v>0</v>
      </c>
      <c r="BW244" s="27">
        <v>0</v>
      </c>
      <c r="BX244" s="27">
        <v>0</v>
      </c>
      <c r="BY244" s="27">
        <v>0</v>
      </c>
      <c r="BZ244" s="27">
        <v>0</v>
      </c>
      <c r="CA244" s="27">
        <v>0</v>
      </c>
      <c r="CB244" s="27">
        <f t="shared" si="9"/>
        <v>2471746.27</v>
      </c>
      <c r="CC244" s="27">
        <f t="shared" si="10"/>
        <v>1822618.78</v>
      </c>
      <c r="CD244" s="27">
        <f t="shared" si="11"/>
        <v>4294365.05</v>
      </c>
    </row>
    <row r="245" spans="1:82" x14ac:dyDescent="0.35">
      <c r="A245" s="93">
        <v>20831000</v>
      </c>
      <c r="B245" s="94">
        <v>1</v>
      </c>
      <c r="C245" s="94">
        <v>1</v>
      </c>
      <c r="D245" s="94">
        <v>1</v>
      </c>
      <c r="E245" s="94" t="s">
        <v>0</v>
      </c>
      <c r="F245" s="67" t="s">
        <v>369</v>
      </c>
      <c r="G245" s="67" t="s">
        <v>370</v>
      </c>
      <c r="H245" s="67" t="s">
        <v>371</v>
      </c>
      <c r="I245" s="67" t="s">
        <v>339</v>
      </c>
      <c r="J245" s="67" t="s">
        <v>372</v>
      </c>
      <c r="K245" s="67" t="s">
        <v>186</v>
      </c>
      <c r="L245" s="67" t="s">
        <v>373</v>
      </c>
      <c r="M245" s="67" t="s">
        <v>411</v>
      </c>
      <c r="N245" s="67" t="s">
        <v>412</v>
      </c>
      <c r="O245" s="67" t="s">
        <v>462</v>
      </c>
      <c r="P245" s="67" t="s">
        <v>462</v>
      </c>
      <c r="Q245" s="67" t="s">
        <v>186</v>
      </c>
      <c r="R245" s="4">
        <v>50016211.020000003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50016211.020000003</v>
      </c>
      <c r="AA245" s="95">
        <v>42636</v>
      </c>
      <c r="AB245" s="95">
        <v>48114</v>
      </c>
      <c r="AC245" s="96">
        <v>100000000</v>
      </c>
      <c r="AD245" s="96">
        <v>100000000</v>
      </c>
      <c r="AE245" s="96">
        <v>6.5638888888888891</v>
      </c>
      <c r="AF245" s="96">
        <v>15</v>
      </c>
      <c r="AG245" s="97">
        <v>6.8217E-2</v>
      </c>
      <c r="AH245" s="98" t="s">
        <v>376</v>
      </c>
      <c r="AI245" s="99">
        <v>2.4282999999999999E-2</v>
      </c>
      <c r="AJ245" s="86">
        <v>6.48</v>
      </c>
      <c r="AK245" s="86">
        <v>15</v>
      </c>
      <c r="AL245" s="99">
        <v>6.8217E-2</v>
      </c>
      <c r="AM245" s="67" t="s">
        <v>186</v>
      </c>
      <c r="AN245" s="67" t="s">
        <v>186</v>
      </c>
      <c r="AO245" s="27">
        <v>1743888.55</v>
      </c>
      <c r="AP245" s="27">
        <v>3059095.48</v>
      </c>
      <c r="AQ245" s="27">
        <v>2526888.6800000002</v>
      </c>
      <c r="AR245" s="27">
        <v>2000514.3</v>
      </c>
      <c r="AS245" s="27">
        <v>1462475.11</v>
      </c>
      <c r="AT245" s="27">
        <v>930268.31</v>
      </c>
      <c r="AU245" s="27">
        <v>398061.53</v>
      </c>
      <c r="AV245" s="27">
        <v>0</v>
      </c>
      <c r="AW245" s="27">
        <v>0</v>
      </c>
      <c r="AX245" s="27">
        <v>0</v>
      </c>
      <c r="AY245" s="27">
        <v>0</v>
      </c>
      <c r="AZ245" s="27">
        <v>0</v>
      </c>
      <c r="BA245" s="27">
        <v>0</v>
      </c>
      <c r="BB245" s="27">
        <v>0</v>
      </c>
      <c r="BC245" s="27">
        <v>0</v>
      </c>
      <c r="BD245" s="27">
        <v>0</v>
      </c>
      <c r="BE245" s="27">
        <v>0</v>
      </c>
      <c r="BF245" s="27">
        <v>0</v>
      </c>
      <c r="BG245" s="27">
        <v>0</v>
      </c>
      <c r="BH245" s="27">
        <v>0</v>
      </c>
      <c r="BI245" s="27">
        <v>0</v>
      </c>
      <c r="BJ245" s="27">
        <v>0</v>
      </c>
      <c r="BK245" s="27">
        <v>0</v>
      </c>
      <c r="BL245" s="27">
        <v>0</v>
      </c>
      <c r="BM245" s="27">
        <v>0</v>
      </c>
      <c r="BN245" s="27">
        <v>0</v>
      </c>
      <c r="BO245" s="27">
        <v>0</v>
      </c>
      <c r="BP245" s="27">
        <v>0</v>
      </c>
      <c r="BQ245" s="27">
        <v>0</v>
      </c>
      <c r="BR245" s="27">
        <v>0</v>
      </c>
      <c r="BS245" s="27">
        <v>0</v>
      </c>
      <c r="BT245" s="27">
        <v>0</v>
      </c>
      <c r="BU245" s="27">
        <v>0</v>
      </c>
      <c r="BV245" s="27">
        <v>0</v>
      </c>
      <c r="BW245" s="27">
        <v>0</v>
      </c>
      <c r="BX245" s="27">
        <v>0</v>
      </c>
      <c r="BY245" s="27">
        <v>0</v>
      </c>
      <c r="BZ245" s="27">
        <v>0</v>
      </c>
      <c r="CA245" s="27">
        <v>0</v>
      </c>
      <c r="CB245" s="27">
        <f t="shared" si="9"/>
        <v>4802984.03</v>
      </c>
      <c r="CC245" s="27">
        <f t="shared" si="10"/>
        <v>7318207.9300000006</v>
      </c>
      <c r="CD245" s="27">
        <f t="shared" si="11"/>
        <v>12121191.960000001</v>
      </c>
    </row>
    <row r="246" spans="1:82" x14ac:dyDescent="0.35">
      <c r="A246" s="93">
        <v>20827000</v>
      </c>
      <c r="B246" s="94">
        <v>1</v>
      </c>
      <c r="C246" s="94">
        <v>1</v>
      </c>
      <c r="D246" s="94">
        <v>0</v>
      </c>
      <c r="E246" s="94" t="s">
        <v>0</v>
      </c>
      <c r="F246" s="67" t="s">
        <v>369</v>
      </c>
      <c r="G246" s="67" t="s">
        <v>370</v>
      </c>
      <c r="H246" s="67" t="s">
        <v>382</v>
      </c>
      <c r="I246" s="67" t="s">
        <v>383</v>
      </c>
      <c r="J246" s="67" t="s">
        <v>372</v>
      </c>
      <c r="K246" s="67" t="s">
        <v>186</v>
      </c>
      <c r="L246" s="67" t="s">
        <v>384</v>
      </c>
      <c r="M246" s="67" t="s">
        <v>411</v>
      </c>
      <c r="N246" s="67" t="s">
        <v>412</v>
      </c>
      <c r="O246" s="67" t="s">
        <v>463</v>
      </c>
      <c r="P246" s="67" t="s">
        <v>463</v>
      </c>
      <c r="Q246" s="67" t="s">
        <v>186</v>
      </c>
      <c r="R246" s="4">
        <v>32727272.699999999</v>
      </c>
      <c r="S246" s="4">
        <v>0</v>
      </c>
      <c r="T246" s="4">
        <v>2727272.73</v>
      </c>
      <c r="U246" s="4">
        <v>1137698.54</v>
      </c>
      <c r="V246" s="4">
        <v>0</v>
      </c>
      <c r="W246" s="4">
        <v>0</v>
      </c>
      <c r="X246" s="4">
        <v>0</v>
      </c>
      <c r="Y246" s="4">
        <v>0</v>
      </c>
      <c r="Z246" s="4">
        <v>29999999.969999999</v>
      </c>
      <c r="AA246" s="95">
        <v>42303</v>
      </c>
      <c r="AB246" s="95">
        <v>47782</v>
      </c>
      <c r="AC246" s="96">
        <v>60000000</v>
      </c>
      <c r="AD246" s="96">
        <v>60000000</v>
      </c>
      <c r="AE246" s="96">
        <v>5.6555555555555559</v>
      </c>
      <c r="AF246" s="96">
        <v>15</v>
      </c>
      <c r="AG246" s="97">
        <v>7.7179999999999999E-2</v>
      </c>
      <c r="AH246" s="98" t="s">
        <v>376</v>
      </c>
      <c r="AI246" s="99">
        <v>2.4282999999999999E-2</v>
      </c>
      <c r="AJ246" s="86">
        <v>5.57</v>
      </c>
      <c r="AK246" s="86">
        <v>15</v>
      </c>
      <c r="AL246" s="99">
        <v>7.7179999999999999E-2</v>
      </c>
      <c r="AM246" s="67" t="s">
        <v>186</v>
      </c>
      <c r="AN246" s="67" t="s">
        <v>186</v>
      </c>
      <c r="AO246" s="27">
        <v>1048620.5</v>
      </c>
      <c r="AP246" s="27">
        <v>1806044.35</v>
      </c>
      <c r="AQ246" s="27">
        <v>1425769.65</v>
      </c>
      <c r="AR246" s="27">
        <v>1048620.5</v>
      </c>
      <c r="AS246" s="27">
        <v>665220.26</v>
      </c>
      <c r="AT246" s="27">
        <v>284945.55</v>
      </c>
      <c r="AU246" s="27">
        <v>0</v>
      </c>
      <c r="AV246" s="27">
        <v>0</v>
      </c>
      <c r="AW246" s="27">
        <v>0</v>
      </c>
      <c r="AX246" s="27">
        <v>0</v>
      </c>
      <c r="AY246" s="27">
        <v>0</v>
      </c>
      <c r="AZ246" s="27">
        <v>0</v>
      </c>
      <c r="BA246" s="27">
        <v>0</v>
      </c>
      <c r="BB246" s="27">
        <v>0</v>
      </c>
      <c r="BC246" s="27">
        <v>0</v>
      </c>
      <c r="BD246" s="27">
        <v>0</v>
      </c>
      <c r="BE246" s="27">
        <v>0</v>
      </c>
      <c r="BF246" s="27">
        <v>0</v>
      </c>
      <c r="BG246" s="27">
        <v>0</v>
      </c>
      <c r="BH246" s="27">
        <v>0</v>
      </c>
      <c r="BI246" s="27">
        <v>0</v>
      </c>
      <c r="BJ246" s="27">
        <v>0</v>
      </c>
      <c r="BK246" s="27">
        <v>0</v>
      </c>
      <c r="BL246" s="27">
        <v>0</v>
      </c>
      <c r="BM246" s="27">
        <v>0</v>
      </c>
      <c r="BN246" s="27">
        <v>0</v>
      </c>
      <c r="BO246" s="27">
        <v>0</v>
      </c>
      <c r="BP246" s="27">
        <v>0</v>
      </c>
      <c r="BQ246" s="27">
        <v>0</v>
      </c>
      <c r="BR246" s="27">
        <v>0</v>
      </c>
      <c r="BS246" s="27">
        <v>0</v>
      </c>
      <c r="BT246" s="27">
        <v>0</v>
      </c>
      <c r="BU246" s="27">
        <v>0</v>
      </c>
      <c r="BV246" s="27">
        <v>0</v>
      </c>
      <c r="BW246" s="27">
        <v>0</v>
      </c>
      <c r="BX246" s="27">
        <v>0</v>
      </c>
      <c r="BY246" s="27">
        <v>0</v>
      </c>
      <c r="BZ246" s="27">
        <v>0</v>
      </c>
      <c r="CA246" s="27">
        <v>0</v>
      </c>
      <c r="CB246" s="27">
        <f t="shared" si="9"/>
        <v>2854664.85</v>
      </c>
      <c r="CC246" s="27">
        <f t="shared" si="10"/>
        <v>3424555.96</v>
      </c>
      <c r="CD246" s="27">
        <f t="shared" si="11"/>
        <v>6279220.8100000005</v>
      </c>
    </row>
    <row r="247" spans="1:82" x14ac:dyDescent="0.35">
      <c r="A247" s="93">
        <v>20834000</v>
      </c>
      <c r="B247" s="94">
        <v>1</v>
      </c>
      <c r="C247" s="94">
        <v>1</v>
      </c>
      <c r="D247" s="94">
        <v>0</v>
      </c>
      <c r="E247" s="94" t="s">
        <v>0</v>
      </c>
      <c r="F247" s="67" t="s">
        <v>369</v>
      </c>
      <c r="G247" s="67" t="s">
        <v>370</v>
      </c>
      <c r="H247" s="67" t="s">
        <v>382</v>
      </c>
      <c r="I247" s="67" t="s">
        <v>383</v>
      </c>
      <c r="J247" s="67" t="s">
        <v>372</v>
      </c>
      <c r="K247" s="67" t="s">
        <v>186</v>
      </c>
      <c r="L247" s="67" t="s">
        <v>399</v>
      </c>
      <c r="M247" s="67" t="s">
        <v>411</v>
      </c>
      <c r="N247" s="67" t="s">
        <v>412</v>
      </c>
      <c r="O247" s="67" t="s">
        <v>189</v>
      </c>
      <c r="P247" s="67" t="s">
        <v>189</v>
      </c>
      <c r="Q247" s="67" t="s">
        <v>186</v>
      </c>
      <c r="R247" s="4">
        <v>21437500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21437500</v>
      </c>
      <c r="AA247" s="95">
        <v>43357</v>
      </c>
      <c r="AB247" s="95">
        <v>47010</v>
      </c>
      <c r="AC247" s="96">
        <v>49000000</v>
      </c>
      <c r="AD247" s="96">
        <v>49000000</v>
      </c>
      <c r="AE247" s="96">
        <v>3.5388888888888888</v>
      </c>
      <c r="AF247" s="96">
        <v>10</v>
      </c>
      <c r="AG247" s="97">
        <v>6.7488000000000006E-2</v>
      </c>
      <c r="AH247" s="98" t="s">
        <v>376</v>
      </c>
      <c r="AI247" s="99">
        <v>2.1783E-2</v>
      </c>
      <c r="AJ247" s="86">
        <v>3.46</v>
      </c>
      <c r="AK247" s="86">
        <v>10</v>
      </c>
      <c r="AL247" s="99">
        <v>6.7488000000000006E-2</v>
      </c>
      <c r="AM247" s="67" t="s">
        <v>186</v>
      </c>
      <c r="AN247" s="67" t="s">
        <v>186</v>
      </c>
      <c r="AO247" s="27">
        <v>739462.27</v>
      </c>
      <c r="AP247" s="27">
        <v>1151678.0299999998</v>
      </c>
      <c r="AQ247" s="27">
        <v>732572.87</v>
      </c>
      <c r="AR247" s="27">
        <v>314615.94</v>
      </c>
      <c r="AS247" s="27">
        <v>0</v>
      </c>
      <c r="AT247" s="27">
        <v>0</v>
      </c>
      <c r="AU247" s="27">
        <v>0</v>
      </c>
      <c r="AV247" s="27">
        <v>0</v>
      </c>
      <c r="AW247" s="27">
        <v>0</v>
      </c>
      <c r="AX247" s="27">
        <v>0</v>
      </c>
      <c r="AY247" s="27">
        <v>0</v>
      </c>
      <c r="AZ247" s="27">
        <v>0</v>
      </c>
      <c r="BA247" s="27">
        <v>0</v>
      </c>
      <c r="BB247" s="27">
        <v>0</v>
      </c>
      <c r="BC247" s="27">
        <v>0</v>
      </c>
      <c r="BD247" s="27">
        <v>0</v>
      </c>
      <c r="BE247" s="27">
        <v>0</v>
      </c>
      <c r="BF247" s="27">
        <v>0</v>
      </c>
      <c r="BG247" s="27">
        <v>0</v>
      </c>
      <c r="BH247" s="27">
        <v>0</v>
      </c>
      <c r="BI247" s="27">
        <v>0</v>
      </c>
      <c r="BJ247" s="27">
        <v>0</v>
      </c>
      <c r="BK247" s="27">
        <v>0</v>
      </c>
      <c r="BL247" s="27">
        <v>0</v>
      </c>
      <c r="BM247" s="27">
        <v>0</v>
      </c>
      <c r="BN247" s="27">
        <v>0</v>
      </c>
      <c r="BO247" s="27">
        <v>0</v>
      </c>
      <c r="BP247" s="27">
        <v>0</v>
      </c>
      <c r="BQ247" s="27">
        <v>0</v>
      </c>
      <c r="BR247" s="27">
        <v>0</v>
      </c>
      <c r="BS247" s="27">
        <v>0</v>
      </c>
      <c r="BT247" s="27">
        <v>0</v>
      </c>
      <c r="BU247" s="27">
        <v>0</v>
      </c>
      <c r="BV247" s="27">
        <v>0</v>
      </c>
      <c r="BW247" s="27">
        <v>0</v>
      </c>
      <c r="BX247" s="27">
        <v>0</v>
      </c>
      <c r="BY247" s="27">
        <v>0</v>
      </c>
      <c r="BZ247" s="27">
        <v>0</v>
      </c>
      <c r="CA247" s="27">
        <v>0</v>
      </c>
      <c r="CB247" s="27">
        <f t="shared" si="9"/>
        <v>1891140.2999999998</v>
      </c>
      <c r="CC247" s="27">
        <f t="shared" si="10"/>
        <v>1047188.81</v>
      </c>
      <c r="CD247" s="27">
        <f t="shared" si="11"/>
        <v>2938329.11</v>
      </c>
    </row>
    <row r="248" spans="1:82" x14ac:dyDescent="0.35">
      <c r="A248" s="93">
        <v>20851000</v>
      </c>
      <c r="B248" s="94">
        <v>1</v>
      </c>
      <c r="C248" s="94">
        <v>1</v>
      </c>
      <c r="D248" s="94">
        <v>0</v>
      </c>
      <c r="E248" s="94" t="s">
        <v>0</v>
      </c>
      <c r="F248" s="67" t="s">
        <v>369</v>
      </c>
      <c r="G248" s="67" t="s">
        <v>370</v>
      </c>
      <c r="H248" s="67" t="s">
        <v>382</v>
      </c>
      <c r="I248" s="67" t="s">
        <v>383</v>
      </c>
      <c r="J248" s="67" t="s">
        <v>372</v>
      </c>
      <c r="K248" s="67" t="s">
        <v>186</v>
      </c>
      <c r="L248" s="67" t="s">
        <v>399</v>
      </c>
      <c r="M248" s="67" t="s">
        <v>411</v>
      </c>
      <c r="N248" s="67" t="s">
        <v>412</v>
      </c>
      <c r="O248" s="67" t="s">
        <v>191</v>
      </c>
      <c r="P248" s="67" t="s">
        <v>191</v>
      </c>
      <c r="Q248" s="67" t="s">
        <v>186</v>
      </c>
      <c r="R248" s="4">
        <v>34849797.340000004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34849797.340000004</v>
      </c>
      <c r="AA248" s="95">
        <v>44169</v>
      </c>
      <c r="AB248" s="95">
        <v>47821</v>
      </c>
      <c r="AC248" s="96">
        <v>49000000</v>
      </c>
      <c r="AD248" s="96">
        <v>49000000</v>
      </c>
      <c r="AE248" s="96">
        <v>5.7611111111111111</v>
      </c>
      <c r="AF248" s="96">
        <v>10</v>
      </c>
      <c r="AG248" s="97">
        <v>7.4925000000000005E-2</v>
      </c>
      <c r="AH248" s="98" t="s">
        <v>427</v>
      </c>
      <c r="AI248" s="99">
        <v>2.1783E-2</v>
      </c>
      <c r="AJ248" s="86">
        <v>5.68</v>
      </c>
      <c r="AK248" s="86">
        <v>10</v>
      </c>
      <c r="AL248" s="99">
        <v>7.4925000000000005E-2</v>
      </c>
      <c r="AM248" s="67" t="s">
        <v>186</v>
      </c>
      <c r="AN248" s="67" t="s">
        <v>186</v>
      </c>
      <c r="AO248" s="27">
        <v>2536776.65</v>
      </c>
      <c r="AP248" s="27">
        <v>2095545.54</v>
      </c>
      <c r="AQ248" s="27">
        <v>1654314.44</v>
      </c>
      <c r="AR248" s="27">
        <v>1216709.8899999999</v>
      </c>
      <c r="AS248" s="27">
        <v>771852.22</v>
      </c>
      <c r="AT248" s="27">
        <v>330621.12</v>
      </c>
      <c r="AU248" s="27">
        <v>0</v>
      </c>
      <c r="AV248" s="27">
        <v>0</v>
      </c>
      <c r="AW248" s="27">
        <v>0</v>
      </c>
      <c r="AX248" s="27">
        <v>0</v>
      </c>
      <c r="AY248" s="27">
        <v>0</v>
      </c>
      <c r="AZ248" s="27">
        <v>0</v>
      </c>
      <c r="BA248" s="27">
        <v>0</v>
      </c>
      <c r="BB248" s="27">
        <v>0</v>
      </c>
      <c r="BC248" s="27">
        <v>0</v>
      </c>
      <c r="BD248" s="27">
        <v>0</v>
      </c>
      <c r="BE248" s="27">
        <v>0</v>
      </c>
      <c r="BF248" s="27">
        <v>0</v>
      </c>
      <c r="BG248" s="27">
        <v>0</v>
      </c>
      <c r="BH248" s="27">
        <v>0</v>
      </c>
      <c r="BI248" s="27">
        <v>0</v>
      </c>
      <c r="BJ248" s="27">
        <v>0</v>
      </c>
      <c r="BK248" s="27">
        <v>0</v>
      </c>
      <c r="BL248" s="27">
        <v>0</v>
      </c>
      <c r="BM248" s="27">
        <v>0</v>
      </c>
      <c r="BN248" s="27">
        <v>0</v>
      </c>
      <c r="BO248" s="27">
        <v>0</v>
      </c>
      <c r="BP248" s="27">
        <v>0</v>
      </c>
      <c r="BQ248" s="27">
        <v>0</v>
      </c>
      <c r="BR248" s="27">
        <v>0</v>
      </c>
      <c r="BS248" s="27">
        <v>0</v>
      </c>
      <c r="BT248" s="27">
        <v>0</v>
      </c>
      <c r="BU248" s="27">
        <v>0</v>
      </c>
      <c r="BV248" s="27">
        <v>0</v>
      </c>
      <c r="BW248" s="27">
        <v>0</v>
      </c>
      <c r="BX248" s="27">
        <v>0</v>
      </c>
      <c r="BY248" s="27">
        <v>0</v>
      </c>
      <c r="BZ248" s="27">
        <v>0</v>
      </c>
      <c r="CA248" s="27">
        <v>0</v>
      </c>
      <c r="CB248" s="27">
        <f t="shared" si="9"/>
        <v>4632322.1899999995</v>
      </c>
      <c r="CC248" s="27">
        <f t="shared" si="10"/>
        <v>3973497.67</v>
      </c>
      <c r="CD248" s="27">
        <f t="shared" si="11"/>
        <v>8605819.8599999994</v>
      </c>
    </row>
    <row r="249" spans="1:82" x14ac:dyDescent="0.35">
      <c r="A249" s="93">
        <v>20828000</v>
      </c>
      <c r="B249" s="94">
        <v>1</v>
      </c>
      <c r="C249" s="94">
        <v>1</v>
      </c>
      <c r="D249" s="94">
        <v>0</v>
      </c>
      <c r="E249" s="94" t="s">
        <v>0</v>
      </c>
      <c r="F249" s="67" t="s">
        <v>369</v>
      </c>
      <c r="G249" s="67" t="s">
        <v>370</v>
      </c>
      <c r="H249" s="67" t="s">
        <v>382</v>
      </c>
      <c r="I249" s="67" t="s">
        <v>383</v>
      </c>
      <c r="J249" s="67" t="s">
        <v>372</v>
      </c>
      <c r="K249" s="67" t="s">
        <v>186</v>
      </c>
      <c r="L249" s="67" t="s">
        <v>399</v>
      </c>
      <c r="M249" s="67" t="s">
        <v>411</v>
      </c>
      <c r="N249" s="67" t="s">
        <v>412</v>
      </c>
      <c r="O249" s="67" t="s">
        <v>464</v>
      </c>
      <c r="P249" s="67" t="s">
        <v>464</v>
      </c>
      <c r="Q249" s="67" t="s">
        <v>186</v>
      </c>
      <c r="R249" s="4">
        <v>6228750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6228750</v>
      </c>
      <c r="AA249" s="95">
        <v>42334</v>
      </c>
      <c r="AB249" s="95">
        <v>45981</v>
      </c>
      <c r="AC249" s="96">
        <v>49350000</v>
      </c>
      <c r="AD249" s="96">
        <v>49350000</v>
      </c>
      <c r="AE249" s="96">
        <v>0.72222222222222221</v>
      </c>
      <c r="AF249" s="96">
        <v>9.9833333333333325</v>
      </c>
      <c r="AG249" s="97">
        <v>7.6563999999999993E-2</v>
      </c>
      <c r="AH249" s="98" t="s">
        <v>376</v>
      </c>
      <c r="AI249" s="99">
        <v>2.3782999999999999E-2</v>
      </c>
      <c r="AJ249" s="86">
        <v>0.64</v>
      </c>
      <c r="AK249" s="86">
        <v>9.98</v>
      </c>
      <c r="AL249" s="99">
        <v>7.6563999999999993E-2</v>
      </c>
      <c r="AM249" s="67" t="s">
        <v>186</v>
      </c>
      <c r="AN249" s="67" t="s">
        <v>186</v>
      </c>
      <c r="AO249" s="27">
        <v>361647.66000000003</v>
      </c>
      <c r="AP249" s="27">
        <v>0</v>
      </c>
      <c r="AQ249" s="27">
        <v>0</v>
      </c>
      <c r="AR249" s="27">
        <v>0</v>
      </c>
      <c r="AS249" s="27">
        <v>0</v>
      </c>
      <c r="AT249" s="27">
        <v>0</v>
      </c>
      <c r="AU249" s="27">
        <v>0</v>
      </c>
      <c r="AV249" s="27">
        <v>0</v>
      </c>
      <c r="AW249" s="27">
        <v>0</v>
      </c>
      <c r="AX249" s="27">
        <v>0</v>
      </c>
      <c r="AY249" s="27">
        <v>0</v>
      </c>
      <c r="AZ249" s="27">
        <v>0</v>
      </c>
      <c r="BA249" s="27">
        <v>0</v>
      </c>
      <c r="BB249" s="27">
        <v>0</v>
      </c>
      <c r="BC249" s="27">
        <v>0</v>
      </c>
      <c r="BD249" s="27">
        <v>0</v>
      </c>
      <c r="BE249" s="27">
        <v>0</v>
      </c>
      <c r="BF249" s="27">
        <v>0</v>
      </c>
      <c r="BG249" s="27">
        <v>0</v>
      </c>
      <c r="BH249" s="27">
        <v>0</v>
      </c>
      <c r="BI249" s="27">
        <v>0</v>
      </c>
      <c r="BJ249" s="27">
        <v>0</v>
      </c>
      <c r="BK249" s="27">
        <v>0</v>
      </c>
      <c r="BL249" s="27">
        <v>0</v>
      </c>
      <c r="BM249" s="27">
        <v>0</v>
      </c>
      <c r="BN249" s="27">
        <v>0</v>
      </c>
      <c r="BO249" s="27">
        <v>0</v>
      </c>
      <c r="BP249" s="27">
        <v>0</v>
      </c>
      <c r="BQ249" s="27">
        <v>0</v>
      </c>
      <c r="BR249" s="27">
        <v>0</v>
      </c>
      <c r="BS249" s="27">
        <v>0</v>
      </c>
      <c r="BT249" s="27">
        <v>0</v>
      </c>
      <c r="BU249" s="27">
        <v>0</v>
      </c>
      <c r="BV249" s="27">
        <v>0</v>
      </c>
      <c r="BW249" s="27">
        <v>0</v>
      </c>
      <c r="BX249" s="27">
        <v>0</v>
      </c>
      <c r="BY249" s="27">
        <v>0</v>
      </c>
      <c r="BZ249" s="27">
        <v>0</v>
      </c>
      <c r="CA249" s="27">
        <v>0</v>
      </c>
      <c r="CB249" s="27">
        <f t="shared" si="9"/>
        <v>361647.66000000003</v>
      </c>
      <c r="CC249" s="27">
        <f t="shared" si="10"/>
        <v>0</v>
      </c>
      <c r="CD249" s="27">
        <f t="shared" si="11"/>
        <v>361647.66000000003</v>
      </c>
    </row>
    <row r="250" spans="1:82" x14ac:dyDescent="0.35">
      <c r="A250" s="93">
        <v>20824000</v>
      </c>
      <c r="B250" s="94">
        <v>1</v>
      </c>
      <c r="C250" s="94">
        <v>1</v>
      </c>
      <c r="D250" s="94">
        <v>0</v>
      </c>
      <c r="E250" s="94" t="s">
        <v>0</v>
      </c>
      <c r="F250" s="67" t="s">
        <v>369</v>
      </c>
      <c r="G250" s="67" t="s">
        <v>370</v>
      </c>
      <c r="H250" s="67" t="s">
        <v>382</v>
      </c>
      <c r="I250" s="67" t="s">
        <v>383</v>
      </c>
      <c r="J250" s="67" t="s">
        <v>372</v>
      </c>
      <c r="K250" s="67" t="s">
        <v>186</v>
      </c>
      <c r="L250" s="67" t="s">
        <v>465</v>
      </c>
      <c r="M250" s="67" t="s">
        <v>411</v>
      </c>
      <c r="N250" s="67" t="s">
        <v>412</v>
      </c>
      <c r="O250" s="67" t="s">
        <v>466</v>
      </c>
      <c r="P250" s="67" t="s">
        <v>466</v>
      </c>
      <c r="Q250" s="67" t="s">
        <v>186</v>
      </c>
      <c r="R250" s="4">
        <v>14678128.890000001</v>
      </c>
      <c r="S250" s="4">
        <v>0</v>
      </c>
      <c r="T250" s="4">
        <v>3669532.24</v>
      </c>
      <c r="U250" s="4">
        <v>529281.92000000004</v>
      </c>
      <c r="V250" s="4">
        <v>0</v>
      </c>
      <c r="W250" s="4">
        <v>0</v>
      </c>
      <c r="X250" s="4">
        <v>0</v>
      </c>
      <c r="Y250" s="4">
        <v>0</v>
      </c>
      <c r="Z250" s="4">
        <v>11008596.65</v>
      </c>
      <c r="AA250" s="95">
        <v>41933</v>
      </c>
      <c r="AB250" s="95">
        <v>46316</v>
      </c>
      <c r="AC250" s="96">
        <v>56500000</v>
      </c>
      <c r="AD250" s="96">
        <v>56500000</v>
      </c>
      <c r="AE250" s="96">
        <v>1.6416666666666666</v>
      </c>
      <c r="AF250" s="96">
        <v>12</v>
      </c>
      <c r="AG250" s="97">
        <v>8.0281000000000005E-2</v>
      </c>
      <c r="AH250" s="98" t="s">
        <v>376</v>
      </c>
      <c r="AI250" s="99">
        <v>2.7283000000000002E-2</v>
      </c>
      <c r="AJ250" s="86">
        <v>1.56</v>
      </c>
      <c r="AK250" s="86">
        <v>12</v>
      </c>
      <c r="AL250" s="99">
        <v>8.0281000000000005E-2</v>
      </c>
      <c r="AM250" s="67" t="s">
        <v>186</v>
      </c>
      <c r="AN250" s="67" t="s">
        <v>186</v>
      </c>
      <c r="AO250" s="27">
        <v>401347.75</v>
      </c>
      <c r="AP250" s="27">
        <v>399885.64</v>
      </c>
      <c r="AQ250" s="27">
        <v>0</v>
      </c>
      <c r="AR250" s="27">
        <v>0</v>
      </c>
      <c r="AS250" s="27">
        <v>0</v>
      </c>
      <c r="AT250" s="27">
        <v>0</v>
      </c>
      <c r="AU250" s="27">
        <v>0</v>
      </c>
      <c r="AV250" s="27">
        <v>0</v>
      </c>
      <c r="AW250" s="27">
        <v>0</v>
      </c>
      <c r="AX250" s="27">
        <v>0</v>
      </c>
      <c r="AY250" s="27">
        <v>0</v>
      </c>
      <c r="AZ250" s="27">
        <v>0</v>
      </c>
      <c r="BA250" s="27">
        <v>0</v>
      </c>
      <c r="BB250" s="27">
        <v>0</v>
      </c>
      <c r="BC250" s="27">
        <v>0</v>
      </c>
      <c r="BD250" s="27">
        <v>0</v>
      </c>
      <c r="BE250" s="27">
        <v>0</v>
      </c>
      <c r="BF250" s="27">
        <v>0</v>
      </c>
      <c r="BG250" s="27">
        <v>0</v>
      </c>
      <c r="BH250" s="27">
        <v>0</v>
      </c>
      <c r="BI250" s="27">
        <v>0</v>
      </c>
      <c r="BJ250" s="27">
        <v>0</v>
      </c>
      <c r="BK250" s="27">
        <v>0</v>
      </c>
      <c r="BL250" s="27">
        <v>0</v>
      </c>
      <c r="BM250" s="27">
        <v>0</v>
      </c>
      <c r="BN250" s="27">
        <v>0</v>
      </c>
      <c r="BO250" s="27">
        <v>0</v>
      </c>
      <c r="BP250" s="27">
        <v>0</v>
      </c>
      <c r="BQ250" s="27">
        <v>0</v>
      </c>
      <c r="BR250" s="27">
        <v>0</v>
      </c>
      <c r="BS250" s="27">
        <v>0</v>
      </c>
      <c r="BT250" s="27">
        <v>0</v>
      </c>
      <c r="BU250" s="27">
        <v>0</v>
      </c>
      <c r="BV250" s="27">
        <v>0</v>
      </c>
      <c r="BW250" s="27">
        <v>0</v>
      </c>
      <c r="BX250" s="27">
        <v>0</v>
      </c>
      <c r="BY250" s="27">
        <v>0</v>
      </c>
      <c r="BZ250" s="27">
        <v>0</v>
      </c>
      <c r="CA250" s="27">
        <v>0</v>
      </c>
      <c r="CB250" s="27">
        <f t="shared" si="9"/>
        <v>801233.39</v>
      </c>
      <c r="CC250" s="27">
        <f t="shared" si="10"/>
        <v>0</v>
      </c>
      <c r="CD250" s="27">
        <f t="shared" si="11"/>
        <v>801233.39</v>
      </c>
    </row>
    <row r="251" spans="1:82" x14ac:dyDescent="0.35">
      <c r="A251" s="93">
        <v>20619000</v>
      </c>
      <c r="B251" s="94">
        <v>1</v>
      </c>
      <c r="C251" s="94">
        <v>1</v>
      </c>
      <c r="D251" s="94">
        <v>1</v>
      </c>
      <c r="E251" s="94" t="s">
        <v>0</v>
      </c>
      <c r="F251" s="67" t="s">
        <v>369</v>
      </c>
      <c r="G251" s="67" t="s">
        <v>370</v>
      </c>
      <c r="H251" s="67" t="s">
        <v>371</v>
      </c>
      <c r="I251" s="67" t="s">
        <v>339</v>
      </c>
      <c r="J251" s="67" t="s">
        <v>372</v>
      </c>
      <c r="K251" s="67" t="s">
        <v>178</v>
      </c>
      <c r="L251" s="67" t="s">
        <v>373</v>
      </c>
      <c r="M251" s="67" t="s">
        <v>411</v>
      </c>
      <c r="N251" s="67" t="s">
        <v>412</v>
      </c>
      <c r="O251" s="79">
        <v>2000002638</v>
      </c>
      <c r="P251" s="79">
        <v>2000002638</v>
      </c>
      <c r="Q251" s="67" t="s">
        <v>178</v>
      </c>
      <c r="R251" s="4">
        <v>1958156.19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1958156.19</v>
      </c>
      <c r="AA251" s="95">
        <v>43654</v>
      </c>
      <c r="AB251" s="95">
        <v>50175</v>
      </c>
      <c r="AC251" s="96">
        <v>10000000</v>
      </c>
      <c r="AD251" s="96">
        <v>1958156.19</v>
      </c>
      <c r="AE251" s="96">
        <v>12.208333333333334</v>
      </c>
      <c r="AF251" s="96">
        <v>17.852777777777778</v>
      </c>
      <c r="AG251" s="97">
        <v>1.44E-2</v>
      </c>
      <c r="AH251" s="98" t="s">
        <v>467</v>
      </c>
      <c r="AI251" s="99">
        <v>0</v>
      </c>
      <c r="AJ251" s="86">
        <v>12.12</v>
      </c>
      <c r="AK251" s="86">
        <v>17.850000000000001</v>
      </c>
      <c r="AL251" s="99">
        <v>1.44E-2</v>
      </c>
      <c r="AM251" s="67" t="s">
        <v>178</v>
      </c>
      <c r="AN251" s="67" t="s">
        <v>178</v>
      </c>
      <c r="AO251" s="27">
        <v>28589.08</v>
      </c>
      <c r="AP251" s="27">
        <v>26797.360000000001</v>
      </c>
      <c r="AQ251" s="27">
        <v>24414.94</v>
      </c>
      <c r="AR251" s="27">
        <v>22094.52</v>
      </c>
      <c r="AS251" s="27">
        <v>19650.080000000002</v>
      </c>
      <c r="AT251" s="27">
        <v>17267.66</v>
      </c>
      <c r="AU251" s="27">
        <v>14885.22</v>
      </c>
      <c r="AV251" s="27">
        <v>12538.7</v>
      </c>
      <c r="AW251" s="27">
        <v>10120.370000000001</v>
      </c>
      <c r="AX251" s="27">
        <v>7737.94</v>
      </c>
      <c r="AY251" s="27">
        <v>5355.51</v>
      </c>
      <c r="AZ251" s="27">
        <v>2982.88</v>
      </c>
      <c r="BA251" s="27">
        <v>590.67999999999995</v>
      </c>
      <c r="BB251" s="27">
        <v>0</v>
      </c>
      <c r="BC251" s="27">
        <v>0</v>
      </c>
      <c r="BD251" s="27">
        <v>0</v>
      </c>
      <c r="BE251" s="27">
        <v>0</v>
      </c>
      <c r="BF251" s="27">
        <v>0</v>
      </c>
      <c r="BG251" s="27">
        <v>0</v>
      </c>
      <c r="BH251" s="27">
        <v>0</v>
      </c>
      <c r="BI251" s="27">
        <v>0</v>
      </c>
      <c r="BJ251" s="27">
        <v>0</v>
      </c>
      <c r="BK251" s="27">
        <v>0</v>
      </c>
      <c r="BL251" s="27">
        <v>0</v>
      </c>
      <c r="BM251" s="27">
        <v>0</v>
      </c>
      <c r="BN251" s="27">
        <v>0</v>
      </c>
      <c r="BO251" s="27">
        <v>0</v>
      </c>
      <c r="BP251" s="27">
        <v>0</v>
      </c>
      <c r="BQ251" s="27">
        <v>0</v>
      </c>
      <c r="BR251" s="27">
        <v>0</v>
      </c>
      <c r="BS251" s="27">
        <v>0</v>
      </c>
      <c r="BT251" s="27">
        <v>0</v>
      </c>
      <c r="BU251" s="27">
        <v>0</v>
      </c>
      <c r="BV251" s="27">
        <v>0</v>
      </c>
      <c r="BW251" s="27">
        <v>0</v>
      </c>
      <c r="BX251" s="27">
        <v>0</v>
      </c>
      <c r="BY251" s="27">
        <v>0</v>
      </c>
      <c r="BZ251" s="27">
        <v>0</v>
      </c>
      <c r="CA251" s="27">
        <v>0</v>
      </c>
      <c r="CB251" s="27">
        <f t="shared" si="9"/>
        <v>55386.44</v>
      </c>
      <c r="CC251" s="27">
        <f t="shared" si="10"/>
        <v>137638.5</v>
      </c>
      <c r="CD251" s="27">
        <f t="shared" si="11"/>
        <v>193024.94</v>
      </c>
    </row>
    <row r="252" spans="1:82" x14ac:dyDescent="0.35">
      <c r="A252" s="93">
        <v>20614000</v>
      </c>
      <c r="B252" s="94">
        <v>1</v>
      </c>
      <c r="C252" s="94">
        <v>1</v>
      </c>
      <c r="D252" s="94">
        <v>1</v>
      </c>
      <c r="E252" s="94" t="s">
        <v>177</v>
      </c>
      <c r="F252" s="67" t="s">
        <v>369</v>
      </c>
      <c r="G252" s="67" t="s">
        <v>370</v>
      </c>
      <c r="H252" s="67" t="s">
        <v>371</v>
      </c>
      <c r="I252" s="67" t="s">
        <v>339</v>
      </c>
      <c r="J252" s="67" t="s">
        <v>372</v>
      </c>
      <c r="K252" s="67" t="s">
        <v>178</v>
      </c>
      <c r="L252" s="67" t="s">
        <v>373</v>
      </c>
      <c r="M252" s="67" t="s">
        <v>411</v>
      </c>
      <c r="N252" s="67" t="s">
        <v>412</v>
      </c>
      <c r="O252" s="67" t="s">
        <v>179</v>
      </c>
      <c r="P252" s="67" t="s">
        <v>179</v>
      </c>
      <c r="Q252" s="67" t="s">
        <v>178</v>
      </c>
      <c r="R252" s="4">
        <v>8010372.7139999997</v>
      </c>
      <c r="S252" s="4">
        <v>0</v>
      </c>
      <c r="T252" s="4">
        <v>0</v>
      </c>
      <c r="U252" s="4">
        <v>0</v>
      </c>
      <c r="V252" s="4">
        <v>0</v>
      </c>
      <c r="W252" s="4">
        <v>165247.4720000005</v>
      </c>
      <c r="X252" s="4">
        <v>0</v>
      </c>
      <c r="Y252" s="4">
        <v>0</v>
      </c>
      <c r="Z252" s="4">
        <v>8175620.1859999998</v>
      </c>
      <c r="AA252" s="95">
        <v>39157</v>
      </c>
      <c r="AB252" s="95">
        <v>52916</v>
      </c>
      <c r="AC252" s="96">
        <v>14144823</v>
      </c>
      <c r="AD252" s="96">
        <v>12962161.161</v>
      </c>
      <c r="AE252" s="96">
        <v>19.708333333333332</v>
      </c>
      <c r="AF252" s="96">
        <v>37.663888888888891</v>
      </c>
      <c r="AG252" s="97">
        <v>7.4999999999999997E-3</v>
      </c>
      <c r="AH252" s="98" t="s">
        <v>468</v>
      </c>
      <c r="AI252" s="99">
        <v>0</v>
      </c>
      <c r="AJ252" s="86">
        <v>19.62</v>
      </c>
      <c r="AK252" s="86">
        <v>37.659999999999997</v>
      </c>
      <c r="AL252" s="99">
        <v>7.4999999999999997E-3</v>
      </c>
      <c r="AM252" s="67" t="s">
        <v>178</v>
      </c>
      <c r="AN252" s="67" t="s">
        <v>178</v>
      </c>
      <c r="AO252" s="27">
        <v>60550.690999999999</v>
      </c>
      <c r="AP252" s="27">
        <v>57484.797999999995</v>
      </c>
      <c r="AQ252" s="27">
        <v>54418.904000000002</v>
      </c>
      <c r="AR252" s="27">
        <v>51353.010999999999</v>
      </c>
      <c r="AS252" s="27">
        <v>48287.116999999998</v>
      </c>
      <c r="AT252" s="27">
        <v>45221.224000000002</v>
      </c>
      <c r="AU252" s="27">
        <v>42155.33</v>
      </c>
      <c r="AV252" s="27">
        <v>39089.436999999998</v>
      </c>
      <c r="AW252" s="27">
        <v>36023.542999999998</v>
      </c>
      <c r="AX252" s="27">
        <v>32957.65</v>
      </c>
      <c r="AY252" s="27">
        <v>29891.756000000001</v>
      </c>
      <c r="AZ252" s="27">
        <v>26825.863000000001</v>
      </c>
      <c r="BA252" s="27">
        <v>23759.969000000001</v>
      </c>
      <c r="BB252" s="27">
        <v>20694.076000000001</v>
      </c>
      <c r="BC252" s="27">
        <v>17628.182000000001</v>
      </c>
      <c r="BD252" s="27">
        <v>14562.289000000001</v>
      </c>
      <c r="BE252" s="27">
        <v>11496.395</v>
      </c>
      <c r="BF252" s="27">
        <v>8430.5020000000004</v>
      </c>
      <c r="BG252" s="27">
        <v>5364.6080000000002</v>
      </c>
      <c r="BH252" s="27">
        <v>2298.7150000000001</v>
      </c>
      <c r="BI252" s="27">
        <v>0</v>
      </c>
      <c r="BJ252" s="27">
        <v>0</v>
      </c>
      <c r="BK252" s="27">
        <v>0</v>
      </c>
      <c r="BL252" s="27">
        <v>0</v>
      </c>
      <c r="BM252" s="27">
        <v>0</v>
      </c>
      <c r="BN252" s="27">
        <v>0</v>
      </c>
      <c r="BO252" s="27">
        <v>0</v>
      </c>
      <c r="BP252" s="27">
        <v>0</v>
      </c>
      <c r="BQ252" s="27">
        <v>0</v>
      </c>
      <c r="BR252" s="27">
        <v>0</v>
      </c>
      <c r="BS252" s="27">
        <v>0</v>
      </c>
      <c r="BT252" s="27">
        <v>0</v>
      </c>
      <c r="BU252" s="27">
        <v>0</v>
      </c>
      <c r="BV252" s="27">
        <v>0</v>
      </c>
      <c r="BW252" s="27">
        <v>0</v>
      </c>
      <c r="BX252" s="27">
        <v>0</v>
      </c>
      <c r="BY252" s="27">
        <v>0</v>
      </c>
      <c r="BZ252" s="27">
        <v>0</v>
      </c>
      <c r="CA252" s="27">
        <v>0</v>
      </c>
      <c r="CB252" s="27">
        <f t="shared" si="9"/>
        <v>118035.489</v>
      </c>
      <c r="CC252" s="27">
        <f t="shared" si="10"/>
        <v>510458.57100000005</v>
      </c>
      <c r="CD252" s="27">
        <f t="shared" si="11"/>
        <v>628494.06000000006</v>
      </c>
    </row>
    <row r="253" spans="1:82" x14ac:dyDescent="0.35">
      <c r="A253" s="93">
        <v>20617000</v>
      </c>
      <c r="B253" s="94">
        <v>1</v>
      </c>
      <c r="C253" s="94">
        <v>1</v>
      </c>
      <c r="D253" s="94">
        <v>1</v>
      </c>
      <c r="E253" s="94" t="s">
        <v>183</v>
      </c>
      <c r="F253" s="67" t="s">
        <v>369</v>
      </c>
      <c r="G253" s="67" t="s">
        <v>370</v>
      </c>
      <c r="H253" s="67" t="s">
        <v>371</v>
      </c>
      <c r="I253" s="67" t="s">
        <v>339</v>
      </c>
      <c r="J253" s="67" t="s">
        <v>372</v>
      </c>
      <c r="K253" s="67" t="s">
        <v>178</v>
      </c>
      <c r="L253" s="67" t="s">
        <v>373</v>
      </c>
      <c r="M253" s="67" t="s">
        <v>411</v>
      </c>
      <c r="N253" s="67" t="s">
        <v>412</v>
      </c>
      <c r="O253" s="67" t="s">
        <v>185</v>
      </c>
      <c r="P253" s="67" t="s">
        <v>185</v>
      </c>
      <c r="Q253" s="67" t="s">
        <v>178</v>
      </c>
      <c r="R253" s="4">
        <v>1697605.9580000001</v>
      </c>
      <c r="S253" s="4">
        <v>0</v>
      </c>
      <c r="T253" s="4">
        <v>0</v>
      </c>
      <c r="U253" s="4">
        <v>0</v>
      </c>
      <c r="V253" s="4">
        <v>0</v>
      </c>
      <c r="W253" s="4">
        <v>83966.088000000149</v>
      </c>
      <c r="X253" s="4">
        <v>0</v>
      </c>
      <c r="Y253" s="4">
        <v>0</v>
      </c>
      <c r="Z253" s="4">
        <v>1781572.0460000001</v>
      </c>
      <c r="AA253" s="95">
        <v>42983</v>
      </c>
      <c r="AB253" s="95">
        <v>49628</v>
      </c>
      <c r="AC253" s="96">
        <v>16896937.5</v>
      </c>
      <c r="AD253" s="96">
        <v>1942635.13</v>
      </c>
      <c r="AE253" s="96">
        <v>10.708333333333334</v>
      </c>
      <c r="AF253" s="96">
        <v>18.194444444444443</v>
      </c>
      <c r="AG253" s="97">
        <v>4.1000000000000002E-2</v>
      </c>
      <c r="AH253" s="98" t="s">
        <v>467</v>
      </c>
      <c r="AI253" s="99">
        <v>0</v>
      </c>
      <c r="AJ253" s="86">
        <v>10.62</v>
      </c>
      <c r="AK253" s="86">
        <v>18.190000000000001</v>
      </c>
      <c r="AL253" s="99">
        <v>4.1000000000000002E-2</v>
      </c>
      <c r="AM253" s="67" t="s">
        <v>178</v>
      </c>
      <c r="AN253" s="67" t="s">
        <v>178</v>
      </c>
      <c r="AO253" s="27">
        <v>71485.015000000014</v>
      </c>
      <c r="AP253" s="27">
        <v>65423.053999999996</v>
      </c>
      <c r="AQ253" s="27">
        <v>59335.925000000003</v>
      </c>
      <c r="AR253" s="27">
        <v>53271.862999999998</v>
      </c>
      <c r="AS253" s="27">
        <v>47144.936000000002</v>
      </c>
      <c r="AT253" s="27">
        <v>41074.584999999999</v>
      </c>
      <c r="AU253" s="27">
        <v>34987.468000000001</v>
      </c>
      <c r="AV253" s="27">
        <v>28915.018</v>
      </c>
      <c r="AW253" s="27">
        <v>22804.846000000001</v>
      </c>
      <c r="AX253" s="27">
        <v>16726.116999999998</v>
      </c>
      <c r="AY253" s="27">
        <v>10639</v>
      </c>
      <c r="AZ253" s="27">
        <v>4558.1610000000001</v>
      </c>
      <c r="BA253" s="27">
        <v>0</v>
      </c>
      <c r="BB253" s="27">
        <v>0</v>
      </c>
      <c r="BC253" s="27">
        <v>0</v>
      </c>
      <c r="BD253" s="27">
        <v>0</v>
      </c>
      <c r="BE253" s="27">
        <v>0</v>
      </c>
      <c r="BF253" s="27">
        <v>0</v>
      </c>
      <c r="BG253" s="27">
        <v>0</v>
      </c>
      <c r="BH253" s="27">
        <v>0</v>
      </c>
      <c r="BI253" s="27">
        <v>0</v>
      </c>
      <c r="BJ253" s="27">
        <v>0</v>
      </c>
      <c r="BK253" s="27">
        <v>0</v>
      </c>
      <c r="BL253" s="27">
        <v>0</v>
      </c>
      <c r="BM253" s="27">
        <v>0</v>
      </c>
      <c r="BN253" s="27">
        <v>0</v>
      </c>
      <c r="BO253" s="27">
        <v>0</v>
      </c>
      <c r="BP253" s="27">
        <v>0</v>
      </c>
      <c r="BQ253" s="27">
        <v>0</v>
      </c>
      <c r="BR253" s="27">
        <v>0</v>
      </c>
      <c r="BS253" s="27">
        <v>0</v>
      </c>
      <c r="BT253" s="27">
        <v>0</v>
      </c>
      <c r="BU253" s="27">
        <v>0</v>
      </c>
      <c r="BV253" s="27">
        <v>0</v>
      </c>
      <c r="BW253" s="27">
        <v>0</v>
      </c>
      <c r="BX253" s="27">
        <v>0</v>
      </c>
      <c r="BY253" s="27">
        <v>0</v>
      </c>
      <c r="BZ253" s="27">
        <v>0</v>
      </c>
      <c r="CA253" s="27">
        <v>0</v>
      </c>
      <c r="CB253" s="27">
        <f t="shared" si="9"/>
        <v>136908.06900000002</v>
      </c>
      <c r="CC253" s="27">
        <f t="shared" si="10"/>
        <v>319457.91900000005</v>
      </c>
      <c r="CD253" s="27">
        <f t="shared" si="11"/>
        <v>456365.98800000007</v>
      </c>
    </row>
    <row r="254" spans="1:82" x14ac:dyDescent="0.35">
      <c r="A254" s="93">
        <v>20615000</v>
      </c>
      <c r="B254" s="94">
        <v>1</v>
      </c>
      <c r="C254" s="94">
        <v>1</v>
      </c>
      <c r="D254" s="94">
        <v>1</v>
      </c>
      <c r="E254" s="94" t="s">
        <v>177</v>
      </c>
      <c r="F254" s="67" t="s">
        <v>369</v>
      </c>
      <c r="G254" s="67" t="s">
        <v>370</v>
      </c>
      <c r="H254" s="67" t="s">
        <v>371</v>
      </c>
      <c r="I254" s="67" t="s">
        <v>339</v>
      </c>
      <c r="J254" s="67" t="s">
        <v>372</v>
      </c>
      <c r="K254" s="67" t="s">
        <v>178</v>
      </c>
      <c r="L254" s="67" t="s">
        <v>373</v>
      </c>
      <c r="M254" s="67" t="s">
        <v>411</v>
      </c>
      <c r="N254" s="67" t="s">
        <v>412</v>
      </c>
      <c r="O254" s="67" t="s">
        <v>180</v>
      </c>
      <c r="P254" s="67" t="s">
        <v>180</v>
      </c>
      <c r="Q254" s="67" t="s">
        <v>178</v>
      </c>
      <c r="R254" s="4">
        <v>1309625.077</v>
      </c>
      <c r="S254" s="4">
        <v>0</v>
      </c>
      <c r="T254" s="4">
        <v>0</v>
      </c>
      <c r="U254" s="4">
        <v>0</v>
      </c>
      <c r="V254" s="4">
        <v>0</v>
      </c>
      <c r="W254" s="4">
        <v>27016.498999999782</v>
      </c>
      <c r="X254" s="4">
        <v>0</v>
      </c>
      <c r="Y254" s="4">
        <v>0</v>
      </c>
      <c r="Z254" s="4">
        <v>1336641.5759999999</v>
      </c>
      <c r="AA254" s="95">
        <v>40637</v>
      </c>
      <c r="AB254" s="95">
        <v>47437</v>
      </c>
      <c r="AC254" s="96">
        <v>7929673.5</v>
      </c>
      <c r="AD254" s="96">
        <v>6383973.6626739008</v>
      </c>
      <c r="AE254" s="96">
        <v>4.708333333333333</v>
      </c>
      <c r="AF254" s="96">
        <v>18.613888888888887</v>
      </c>
      <c r="AG254" s="97">
        <v>4.9599999999999998E-2</v>
      </c>
      <c r="AH254" s="98" t="s">
        <v>467</v>
      </c>
      <c r="AI254" s="99">
        <v>0</v>
      </c>
      <c r="AJ254" s="86">
        <v>4.62</v>
      </c>
      <c r="AK254" s="86">
        <v>18.61</v>
      </c>
      <c r="AL254" s="99">
        <v>4.9599999999999998E-2</v>
      </c>
      <c r="AM254" s="67" t="s">
        <v>178</v>
      </c>
      <c r="AN254" s="67" t="s">
        <v>178</v>
      </c>
      <c r="AO254" s="27">
        <v>73725.286000000007</v>
      </c>
      <c r="AP254" s="27">
        <v>49722.966</v>
      </c>
      <c r="AQ254" s="27">
        <v>36463.398000000001</v>
      </c>
      <c r="AR254" s="27">
        <v>23203.842000000001</v>
      </c>
      <c r="AS254" s="27">
        <v>9944.26</v>
      </c>
      <c r="AT254" s="27">
        <v>0</v>
      </c>
      <c r="AU254" s="27">
        <v>0</v>
      </c>
      <c r="AV254" s="27">
        <v>0</v>
      </c>
      <c r="AW254" s="27">
        <v>0</v>
      </c>
      <c r="AX254" s="27">
        <v>0</v>
      </c>
      <c r="AY254" s="27">
        <v>0</v>
      </c>
      <c r="AZ254" s="27">
        <v>0</v>
      </c>
      <c r="BA254" s="27">
        <v>0</v>
      </c>
      <c r="BB254" s="27">
        <v>0</v>
      </c>
      <c r="BC254" s="27">
        <v>0</v>
      </c>
      <c r="BD254" s="27">
        <v>0</v>
      </c>
      <c r="BE254" s="27">
        <v>0</v>
      </c>
      <c r="BF254" s="27">
        <v>0</v>
      </c>
      <c r="BG254" s="27">
        <v>0</v>
      </c>
      <c r="BH254" s="27">
        <v>0</v>
      </c>
      <c r="BI254" s="27">
        <v>0</v>
      </c>
      <c r="BJ254" s="27">
        <v>0</v>
      </c>
      <c r="BK254" s="27">
        <v>0</v>
      </c>
      <c r="BL254" s="27">
        <v>0</v>
      </c>
      <c r="BM254" s="27">
        <v>0</v>
      </c>
      <c r="BN254" s="27">
        <v>0</v>
      </c>
      <c r="BO254" s="27">
        <v>0</v>
      </c>
      <c r="BP254" s="27">
        <v>0</v>
      </c>
      <c r="BQ254" s="27">
        <v>0</v>
      </c>
      <c r="BR254" s="27">
        <v>0</v>
      </c>
      <c r="BS254" s="27">
        <v>0</v>
      </c>
      <c r="BT254" s="27">
        <v>0</v>
      </c>
      <c r="BU254" s="27">
        <v>0</v>
      </c>
      <c r="BV254" s="27">
        <v>0</v>
      </c>
      <c r="BW254" s="27">
        <v>0</v>
      </c>
      <c r="BX254" s="27">
        <v>0</v>
      </c>
      <c r="BY254" s="27">
        <v>0</v>
      </c>
      <c r="BZ254" s="27">
        <v>0</v>
      </c>
      <c r="CA254" s="27">
        <v>0</v>
      </c>
      <c r="CB254" s="27">
        <f t="shared" si="9"/>
        <v>123448.25200000001</v>
      </c>
      <c r="CC254" s="27">
        <f t="shared" si="10"/>
        <v>69611.5</v>
      </c>
      <c r="CD254" s="27">
        <f t="shared" si="11"/>
        <v>193059.75200000001</v>
      </c>
    </row>
    <row r="255" spans="1:82" x14ac:dyDescent="0.35">
      <c r="A255" s="93">
        <v>20615001</v>
      </c>
      <c r="B255" s="94">
        <v>1</v>
      </c>
      <c r="C255" s="94">
        <v>1</v>
      </c>
      <c r="D255" s="94">
        <v>1</v>
      </c>
      <c r="E255" s="94" t="s">
        <v>177</v>
      </c>
      <c r="F255" s="67" t="s">
        <v>369</v>
      </c>
      <c r="G255" s="67" t="s">
        <v>370</v>
      </c>
      <c r="H255" s="67" t="s">
        <v>371</v>
      </c>
      <c r="I255" s="67" t="s">
        <v>339</v>
      </c>
      <c r="J255" s="67" t="s">
        <v>372</v>
      </c>
      <c r="K255" s="67" t="s">
        <v>178</v>
      </c>
      <c r="L255" s="67" t="s">
        <v>373</v>
      </c>
      <c r="M255" s="67" t="s">
        <v>411</v>
      </c>
      <c r="N255" s="67" t="s">
        <v>412</v>
      </c>
      <c r="O255" s="67" t="s">
        <v>181</v>
      </c>
      <c r="P255" s="67" t="s">
        <v>181</v>
      </c>
      <c r="Q255" s="67" t="s">
        <v>178</v>
      </c>
      <c r="R255" s="4">
        <v>341391.10200000001</v>
      </c>
      <c r="S255" s="4">
        <v>0</v>
      </c>
      <c r="T255" s="4">
        <v>0</v>
      </c>
      <c r="U255" s="4">
        <v>0</v>
      </c>
      <c r="V255" s="4">
        <v>0</v>
      </c>
      <c r="W255" s="4">
        <v>7042.6209999999774</v>
      </c>
      <c r="X255" s="4">
        <v>0</v>
      </c>
      <c r="Y255" s="4">
        <v>0</v>
      </c>
      <c r="Z255" s="4">
        <v>348433.723</v>
      </c>
      <c r="AA255" s="95">
        <v>40637</v>
      </c>
      <c r="AB255" s="95">
        <v>47437</v>
      </c>
      <c r="AC255" s="96">
        <v>3786240.5</v>
      </c>
      <c r="AD255" s="96">
        <v>2236633.0808244003</v>
      </c>
      <c r="AE255" s="96">
        <v>4.708333333333333</v>
      </c>
      <c r="AF255" s="96">
        <v>18.613888888888887</v>
      </c>
      <c r="AG255" s="97">
        <v>4.9599999999999998E-2</v>
      </c>
      <c r="AH255" s="98" t="s">
        <v>467</v>
      </c>
      <c r="AI255" s="99">
        <v>0</v>
      </c>
      <c r="AJ255" s="86">
        <v>4.62</v>
      </c>
      <c r="AK255" s="86">
        <v>18.61</v>
      </c>
      <c r="AL255" s="99">
        <v>4.9599999999999998E-2</v>
      </c>
      <c r="AM255" s="67" t="s">
        <v>178</v>
      </c>
      <c r="AN255" s="67" t="s">
        <v>178</v>
      </c>
      <c r="AO255" s="27">
        <v>21068.498</v>
      </c>
      <c r="AP255" s="27">
        <v>12961.659</v>
      </c>
      <c r="AQ255" s="27">
        <v>9505.1509999999998</v>
      </c>
      <c r="AR255" s="27">
        <v>6048.6440000000002</v>
      </c>
      <c r="AS255" s="27">
        <v>2592.136</v>
      </c>
      <c r="AT255" s="27">
        <v>0</v>
      </c>
      <c r="AU255" s="27">
        <v>0</v>
      </c>
      <c r="AV255" s="27">
        <v>0</v>
      </c>
      <c r="AW255" s="27">
        <v>0</v>
      </c>
      <c r="AX255" s="27">
        <v>0</v>
      </c>
      <c r="AY255" s="27">
        <v>0</v>
      </c>
      <c r="AZ255" s="27">
        <v>0</v>
      </c>
      <c r="BA255" s="27">
        <v>0</v>
      </c>
      <c r="BB255" s="27">
        <v>0</v>
      </c>
      <c r="BC255" s="27">
        <v>0</v>
      </c>
      <c r="BD255" s="27">
        <v>0</v>
      </c>
      <c r="BE255" s="27">
        <v>0</v>
      </c>
      <c r="BF255" s="27">
        <v>0</v>
      </c>
      <c r="BG255" s="27">
        <v>0</v>
      </c>
      <c r="BH255" s="27">
        <v>0</v>
      </c>
      <c r="BI255" s="27">
        <v>0</v>
      </c>
      <c r="BJ255" s="27">
        <v>0</v>
      </c>
      <c r="BK255" s="27">
        <v>0</v>
      </c>
      <c r="BL255" s="27">
        <v>0</v>
      </c>
      <c r="BM255" s="27">
        <v>0</v>
      </c>
      <c r="BN255" s="27">
        <v>0</v>
      </c>
      <c r="BO255" s="27">
        <v>0</v>
      </c>
      <c r="BP255" s="27">
        <v>0</v>
      </c>
      <c r="BQ255" s="27">
        <v>0</v>
      </c>
      <c r="BR255" s="27">
        <v>0</v>
      </c>
      <c r="BS255" s="27">
        <v>0</v>
      </c>
      <c r="BT255" s="27">
        <v>0</v>
      </c>
      <c r="BU255" s="27">
        <v>0</v>
      </c>
      <c r="BV255" s="27">
        <v>0</v>
      </c>
      <c r="BW255" s="27">
        <v>0</v>
      </c>
      <c r="BX255" s="27">
        <v>0</v>
      </c>
      <c r="BY255" s="27">
        <v>0</v>
      </c>
      <c r="BZ255" s="27">
        <v>0</v>
      </c>
      <c r="CA255" s="27">
        <v>0</v>
      </c>
      <c r="CB255" s="27">
        <f t="shared" si="9"/>
        <v>34030.156999999999</v>
      </c>
      <c r="CC255" s="27">
        <f t="shared" si="10"/>
        <v>18145.931</v>
      </c>
      <c r="CD255" s="27">
        <f t="shared" si="11"/>
        <v>52176.088000000003</v>
      </c>
    </row>
    <row r="256" spans="1:82" x14ac:dyDescent="0.35">
      <c r="A256" s="93">
        <v>20616000</v>
      </c>
      <c r="B256" s="94">
        <v>1</v>
      </c>
      <c r="C256" s="94">
        <v>1</v>
      </c>
      <c r="D256" s="94">
        <v>1</v>
      </c>
      <c r="E256" s="94" t="s">
        <v>177</v>
      </c>
      <c r="F256" s="67" t="s">
        <v>369</v>
      </c>
      <c r="G256" s="67" t="s">
        <v>370</v>
      </c>
      <c r="H256" s="67" t="s">
        <v>371</v>
      </c>
      <c r="I256" s="67" t="s">
        <v>339</v>
      </c>
      <c r="J256" s="67" t="s">
        <v>372</v>
      </c>
      <c r="K256" s="67" t="s">
        <v>178</v>
      </c>
      <c r="L256" s="67" t="s">
        <v>373</v>
      </c>
      <c r="M256" s="67" t="s">
        <v>411</v>
      </c>
      <c r="N256" s="67" t="s">
        <v>412</v>
      </c>
      <c r="O256" s="67" t="s">
        <v>182</v>
      </c>
      <c r="P256" s="67" t="s">
        <v>182</v>
      </c>
      <c r="Q256" s="67" t="s">
        <v>178</v>
      </c>
      <c r="R256" s="4">
        <v>5447304.0760000004</v>
      </c>
      <c r="S256" s="4">
        <v>0</v>
      </c>
      <c r="T256" s="4">
        <v>0</v>
      </c>
      <c r="U256" s="4">
        <v>0</v>
      </c>
      <c r="V256" s="4">
        <v>0</v>
      </c>
      <c r="W256" s="4">
        <v>112373.45099999971</v>
      </c>
      <c r="X256" s="4">
        <v>0</v>
      </c>
      <c r="Y256" s="4">
        <v>0</v>
      </c>
      <c r="Z256" s="4">
        <v>5559677.5269999998</v>
      </c>
      <c r="AA256" s="95">
        <v>41059</v>
      </c>
      <c r="AB256" s="95">
        <v>47802</v>
      </c>
      <c r="AC256" s="96">
        <v>15359277.5</v>
      </c>
      <c r="AD256" s="96">
        <v>14100159.532821</v>
      </c>
      <c r="AE256" s="96">
        <v>5.708333333333333</v>
      </c>
      <c r="AF256" s="96">
        <v>18.458333333333332</v>
      </c>
      <c r="AG256" s="97">
        <v>4.9599999999999998E-2</v>
      </c>
      <c r="AH256" s="98" t="s">
        <v>467</v>
      </c>
      <c r="AI256" s="99">
        <v>0</v>
      </c>
      <c r="AJ256" s="86">
        <v>5.62</v>
      </c>
      <c r="AK256" s="86">
        <v>18.46</v>
      </c>
      <c r="AL256" s="99">
        <v>4.9599999999999998E-2</v>
      </c>
      <c r="AM256" s="67" t="s">
        <v>178</v>
      </c>
      <c r="AN256" s="67" t="s">
        <v>178</v>
      </c>
      <c r="AO256" s="27">
        <v>264269.99699999997</v>
      </c>
      <c r="AP256" s="27">
        <v>218309.96400000001</v>
      </c>
      <c r="AQ256" s="27">
        <v>172349.91800000001</v>
      </c>
      <c r="AR256" s="27">
        <v>126389.872</v>
      </c>
      <c r="AS256" s="27">
        <v>80429.84</v>
      </c>
      <c r="AT256" s="27">
        <v>34469.807000000001</v>
      </c>
      <c r="AU256" s="27">
        <v>0</v>
      </c>
      <c r="AV256" s="27">
        <v>0</v>
      </c>
      <c r="AW256" s="27">
        <v>0</v>
      </c>
      <c r="AX256" s="27">
        <v>0</v>
      </c>
      <c r="AY256" s="27">
        <v>0</v>
      </c>
      <c r="AZ256" s="27">
        <v>0</v>
      </c>
      <c r="BA256" s="27">
        <v>0</v>
      </c>
      <c r="BB256" s="27">
        <v>0</v>
      </c>
      <c r="BC256" s="27">
        <v>0</v>
      </c>
      <c r="BD256" s="27">
        <v>0</v>
      </c>
      <c r="BE256" s="27">
        <v>0</v>
      </c>
      <c r="BF256" s="27">
        <v>0</v>
      </c>
      <c r="BG256" s="27">
        <v>0</v>
      </c>
      <c r="BH256" s="27">
        <v>0</v>
      </c>
      <c r="BI256" s="27">
        <v>0</v>
      </c>
      <c r="BJ256" s="27">
        <v>0</v>
      </c>
      <c r="BK256" s="27">
        <v>0</v>
      </c>
      <c r="BL256" s="27">
        <v>0</v>
      </c>
      <c r="BM256" s="27">
        <v>0</v>
      </c>
      <c r="BN256" s="27">
        <v>0</v>
      </c>
      <c r="BO256" s="27">
        <v>0</v>
      </c>
      <c r="BP256" s="27">
        <v>0</v>
      </c>
      <c r="BQ256" s="27">
        <v>0</v>
      </c>
      <c r="BR256" s="27">
        <v>0</v>
      </c>
      <c r="BS256" s="27">
        <v>0</v>
      </c>
      <c r="BT256" s="27">
        <v>0</v>
      </c>
      <c r="BU256" s="27">
        <v>0</v>
      </c>
      <c r="BV256" s="27">
        <v>0</v>
      </c>
      <c r="BW256" s="27">
        <v>0</v>
      </c>
      <c r="BX256" s="27">
        <v>0</v>
      </c>
      <c r="BY256" s="27">
        <v>0</v>
      </c>
      <c r="BZ256" s="27">
        <v>0</v>
      </c>
      <c r="CA256" s="27">
        <v>0</v>
      </c>
      <c r="CB256" s="27">
        <f t="shared" si="9"/>
        <v>482579.96100000001</v>
      </c>
      <c r="CC256" s="27">
        <f t="shared" si="10"/>
        <v>413639.43700000003</v>
      </c>
      <c r="CD256" s="27">
        <f t="shared" si="11"/>
        <v>896219.39800000004</v>
      </c>
    </row>
    <row r="257" spans="1:82" x14ac:dyDescent="0.35">
      <c r="A257" s="93">
        <v>20616001</v>
      </c>
      <c r="B257" s="94">
        <v>1</v>
      </c>
      <c r="C257" s="94">
        <v>1</v>
      </c>
      <c r="D257" s="94">
        <v>1</v>
      </c>
      <c r="E257" s="94" t="s">
        <v>183</v>
      </c>
      <c r="F257" s="67" t="s">
        <v>369</v>
      </c>
      <c r="G257" s="67" t="s">
        <v>370</v>
      </c>
      <c r="H257" s="67" t="s">
        <v>371</v>
      </c>
      <c r="I257" s="67" t="s">
        <v>339</v>
      </c>
      <c r="J257" s="67" t="s">
        <v>372</v>
      </c>
      <c r="K257" s="67" t="s">
        <v>178</v>
      </c>
      <c r="L257" s="67" t="s">
        <v>373</v>
      </c>
      <c r="M257" s="67" t="s">
        <v>411</v>
      </c>
      <c r="N257" s="67" t="s">
        <v>412</v>
      </c>
      <c r="O257" s="67" t="s">
        <v>184</v>
      </c>
      <c r="P257" s="67" t="s">
        <v>184</v>
      </c>
      <c r="Q257" s="67" t="s">
        <v>178</v>
      </c>
      <c r="R257" s="4">
        <v>4525704.67</v>
      </c>
      <c r="S257" s="4">
        <v>0</v>
      </c>
      <c r="T257" s="4">
        <v>0</v>
      </c>
      <c r="U257" s="4">
        <v>0</v>
      </c>
      <c r="V257" s="4">
        <v>0</v>
      </c>
      <c r="W257" s="4">
        <v>223848.00899999929</v>
      </c>
      <c r="X257" s="4">
        <v>0</v>
      </c>
      <c r="Y257" s="4">
        <v>0</v>
      </c>
      <c r="Z257" s="4">
        <v>4749552.6789999995</v>
      </c>
      <c r="AA257" s="95">
        <v>41059</v>
      </c>
      <c r="AB257" s="95">
        <v>47802</v>
      </c>
      <c r="AC257" s="96">
        <v>12699382.5</v>
      </c>
      <c r="AD257" s="96">
        <v>11628528.205839001</v>
      </c>
      <c r="AE257" s="96">
        <v>5.708333333333333</v>
      </c>
      <c r="AF257" s="96">
        <v>18.458333333333332</v>
      </c>
      <c r="AG257" s="97">
        <v>4.1000000000000002E-2</v>
      </c>
      <c r="AH257" s="98" t="s">
        <v>467</v>
      </c>
      <c r="AI257" s="99">
        <v>0</v>
      </c>
      <c r="AJ257" s="86">
        <v>5.62</v>
      </c>
      <c r="AK257" s="86">
        <v>18.46</v>
      </c>
      <c r="AL257" s="99">
        <v>4.1000000000000002E-2</v>
      </c>
      <c r="AM257" s="67" t="s">
        <v>178</v>
      </c>
      <c r="AN257" s="67" t="s">
        <v>178</v>
      </c>
      <c r="AO257" s="27">
        <v>186617.84299999999</v>
      </c>
      <c r="AP257" s="27">
        <v>154162.554</v>
      </c>
      <c r="AQ257" s="27">
        <v>121707.264</v>
      </c>
      <c r="AR257" s="27">
        <v>89251.986000000004</v>
      </c>
      <c r="AS257" s="27">
        <v>56796.697</v>
      </c>
      <c r="AT257" s="27">
        <v>24341.406999999999</v>
      </c>
      <c r="AU257" s="27">
        <v>0</v>
      </c>
      <c r="AV257" s="27">
        <v>0</v>
      </c>
      <c r="AW257" s="27">
        <v>0</v>
      </c>
      <c r="AX257" s="27">
        <v>0</v>
      </c>
      <c r="AY257" s="27">
        <v>0</v>
      </c>
      <c r="AZ257" s="27">
        <v>0</v>
      </c>
      <c r="BA257" s="27">
        <v>0</v>
      </c>
      <c r="BB257" s="27">
        <v>0</v>
      </c>
      <c r="BC257" s="27">
        <v>0</v>
      </c>
      <c r="BD257" s="27">
        <v>0</v>
      </c>
      <c r="BE257" s="27">
        <v>0</v>
      </c>
      <c r="BF257" s="27">
        <v>0</v>
      </c>
      <c r="BG257" s="27">
        <v>0</v>
      </c>
      <c r="BH257" s="27">
        <v>0</v>
      </c>
      <c r="BI257" s="27">
        <v>0</v>
      </c>
      <c r="BJ257" s="27">
        <v>0</v>
      </c>
      <c r="BK257" s="27">
        <v>0</v>
      </c>
      <c r="BL257" s="27">
        <v>0</v>
      </c>
      <c r="BM257" s="27">
        <v>0</v>
      </c>
      <c r="BN257" s="27">
        <v>0</v>
      </c>
      <c r="BO257" s="27">
        <v>0</v>
      </c>
      <c r="BP257" s="27">
        <v>0</v>
      </c>
      <c r="BQ257" s="27">
        <v>0</v>
      </c>
      <c r="BR257" s="27">
        <v>0</v>
      </c>
      <c r="BS257" s="27">
        <v>0</v>
      </c>
      <c r="BT257" s="27">
        <v>0</v>
      </c>
      <c r="BU257" s="27">
        <v>0</v>
      </c>
      <c r="BV257" s="27">
        <v>0</v>
      </c>
      <c r="BW257" s="27">
        <v>0</v>
      </c>
      <c r="BX257" s="27">
        <v>0</v>
      </c>
      <c r="BY257" s="27">
        <v>0</v>
      </c>
      <c r="BZ257" s="27">
        <v>0</v>
      </c>
      <c r="CA257" s="27">
        <v>0</v>
      </c>
      <c r="CB257" s="27">
        <f t="shared" si="9"/>
        <v>340780.397</v>
      </c>
      <c r="CC257" s="27">
        <f t="shared" si="10"/>
        <v>292097.35399999999</v>
      </c>
      <c r="CD257" s="27">
        <f t="shared" si="11"/>
        <v>632877.75099999993</v>
      </c>
    </row>
    <row r="258" spans="1:82" x14ac:dyDescent="0.35">
      <c r="A258" s="93">
        <v>20980000</v>
      </c>
      <c r="B258" s="94">
        <v>1</v>
      </c>
      <c r="C258" s="94">
        <v>1</v>
      </c>
      <c r="D258" s="94">
        <v>1</v>
      </c>
      <c r="E258" s="94" t="s">
        <v>177</v>
      </c>
      <c r="F258" s="67" t="s">
        <v>369</v>
      </c>
      <c r="G258" s="67" t="s">
        <v>370</v>
      </c>
      <c r="H258" s="67" t="s">
        <v>371</v>
      </c>
      <c r="I258" s="67" t="s">
        <v>339</v>
      </c>
      <c r="J258" s="67" t="s">
        <v>372</v>
      </c>
      <c r="K258" s="67" t="s">
        <v>202</v>
      </c>
      <c r="L258" s="67" t="s">
        <v>373</v>
      </c>
      <c r="M258" s="67" t="s">
        <v>411</v>
      </c>
      <c r="N258" s="67" t="s">
        <v>469</v>
      </c>
      <c r="O258" s="67" t="s">
        <v>205</v>
      </c>
      <c r="P258" s="67" t="s">
        <v>205</v>
      </c>
      <c r="Q258" s="67" t="s">
        <v>202</v>
      </c>
      <c r="R258" s="4">
        <v>6131950500</v>
      </c>
      <c r="S258" s="4">
        <v>0</v>
      </c>
      <c r="T258" s="4">
        <v>157228943.5</v>
      </c>
      <c r="U258" s="4">
        <v>0</v>
      </c>
      <c r="V258" s="4">
        <v>0</v>
      </c>
      <c r="W258" s="4">
        <v>123253076.83799969</v>
      </c>
      <c r="X258" s="4">
        <v>0</v>
      </c>
      <c r="Y258" s="4">
        <v>0</v>
      </c>
      <c r="Z258" s="4">
        <v>6097974633.3380003</v>
      </c>
      <c r="AA258" s="95">
        <v>44104</v>
      </c>
      <c r="AB258" s="95">
        <v>48610</v>
      </c>
      <c r="AC258" s="96">
        <v>6593773550</v>
      </c>
      <c r="AD258" s="96">
        <v>6593773550</v>
      </c>
      <c r="AE258" s="96">
        <v>7.916666666666667</v>
      </c>
      <c r="AF258" s="96">
        <v>12.333333333333334</v>
      </c>
      <c r="AG258" s="97">
        <v>4.8300000000000003E-2</v>
      </c>
      <c r="AH258" s="98" t="s">
        <v>470</v>
      </c>
      <c r="AI258" s="99">
        <v>0</v>
      </c>
      <c r="AJ258" s="86">
        <v>7.83</v>
      </c>
      <c r="AK258" s="86">
        <v>12.33</v>
      </c>
      <c r="AL258" s="99">
        <v>4.8300000000000003E-2</v>
      </c>
      <c r="AM258" s="67" t="s">
        <v>202</v>
      </c>
      <c r="AN258" s="67" t="s">
        <v>202</v>
      </c>
      <c r="AO258" s="27">
        <v>170118501.82800001</v>
      </c>
      <c r="AP258" s="27">
        <v>316879514.19000006</v>
      </c>
      <c r="AQ258" s="27">
        <v>283881945.241</v>
      </c>
      <c r="AR258" s="27">
        <v>245678455.109</v>
      </c>
      <c r="AS258" s="27">
        <v>206478138.69299999</v>
      </c>
      <c r="AT258" s="27">
        <v>168479251.65700001</v>
      </c>
      <c r="AU258" s="27">
        <v>59651645.203000002</v>
      </c>
      <c r="AV258" s="27">
        <v>44353878.189999998</v>
      </c>
      <c r="AW258" s="27">
        <v>0</v>
      </c>
      <c r="AX258" s="27">
        <v>0</v>
      </c>
      <c r="AY258" s="27">
        <v>0</v>
      </c>
      <c r="AZ258" s="27">
        <v>0</v>
      </c>
      <c r="BA258" s="27">
        <v>0</v>
      </c>
      <c r="BB258" s="27">
        <v>0</v>
      </c>
      <c r="BC258" s="27">
        <v>0</v>
      </c>
      <c r="BD258" s="27">
        <v>0</v>
      </c>
      <c r="BE258" s="27">
        <v>0</v>
      </c>
      <c r="BF258" s="27">
        <v>0</v>
      </c>
      <c r="BG258" s="27">
        <v>0</v>
      </c>
      <c r="BH258" s="27">
        <v>0</v>
      </c>
      <c r="BI258" s="27">
        <v>0</v>
      </c>
      <c r="BJ258" s="27">
        <v>0</v>
      </c>
      <c r="BK258" s="27">
        <v>0</v>
      </c>
      <c r="BL258" s="27">
        <v>0</v>
      </c>
      <c r="BM258" s="27">
        <v>0</v>
      </c>
      <c r="BN258" s="27">
        <v>0</v>
      </c>
      <c r="BO258" s="27">
        <v>0</v>
      </c>
      <c r="BP258" s="27">
        <v>0</v>
      </c>
      <c r="BQ258" s="27">
        <v>0</v>
      </c>
      <c r="BR258" s="27">
        <v>0</v>
      </c>
      <c r="BS258" s="27">
        <v>0</v>
      </c>
      <c r="BT258" s="27">
        <v>0</v>
      </c>
      <c r="BU258" s="27">
        <v>0</v>
      </c>
      <c r="BV258" s="27">
        <v>0</v>
      </c>
      <c r="BW258" s="27">
        <v>0</v>
      </c>
      <c r="BX258" s="27">
        <v>0</v>
      </c>
      <c r="BY258" s="27">
        <v>0</v>
      </c>
      <c r="BZ258" s="27">
        <v>0</v>
      </c>
      <c r="CA258" s="27">
        <v>0</v>
      </c>
      <c r="CB258" s="27">
        <f t="shared" ref="CB258:CB321" si="12">SUM(AO258:AP258)</f>
        <v>486998016.01800007</v>
      </c>
      <c r="CC258" s="27">
        <f t="shared" ref="CC258:CC321" si="13">SUM(AQ258:CA258)</f>
        <v>1008523314.0929999</v>
      </c>
      <c r="CD258" s="27">
        <f t="shared" ref="CD258:CD321" si="14">CB258+CC258</f>
        <v>1495521330.1110001</v>
      </c>
    </row>
    <row r="259" spans="1:82" x14ac:dyDescent="0.35">
      <c r="A259" s="93">
        <v>20970000</v>
      </c>
      <c r="B259" s="94">
        <v>1</v>
      </c>
      <c r="C259" s="94">
        <v>1</v>
      </c>
      <c r="D259" s="94">
        <v>1</v>
      </c>
      <c r="E259" s="94" t="s">
        <v>177</v>
      </c>
      <c r="F259" s="67" t="s">
        <v>369</v>
      </c>
      <c r="G259" s="67" t="s">
        <v>370</v>
      </c>
      <c r="H259" s="67" t="s">
        <v>371</v>
      </c>
      <c r="I259" s="67" t="s">
        <v>339</v>
      </c>
      <c r="J259" s="67" t="s">
        <v>372</v>
      </c>
      <c r="K259" s="67" t="s">
        <v>202</v>
      </c>
      <c r="L259" s="67" t="s">
        <v>373</v>
      </c>
      <c r="M259" s="67" t="s">
        <v>411</v>
      </c>
      <c r="N259" s="67" t="s">
        <v>469</v>
      </c>
      <c r="O259" s="67" t="s">
        <v>204</v>
      </c>
      <c r="P259" s="67" t="s">
        <v>204</v>
      </c>
      <c r="Q259" s="67" t="s">
        <v>202</v>
      </c>
      <c r="R259" s="4">
        <v>78011298.75</v>
      </c>
      <c r="S259" s="4">
        <v>0</v>
      </c>
      <c r="T259" s="4">
        <v>0</v>
      </c>
      <c r="U259" s="4">
        <v>0</v>
      </c>
      <c r="V259" s="4">
        <v>0</v>
      </c>
      <c r="W259" s="4">
        <v>1609309.6250000231</v>
      </c>
      <c r="X259" s="4">
        <v>0</v>
      </c>
      <c r="Y259" s="4">
        <v>0</v>
      </c>
      <c r="Z259" s="4">
        <v>79620608.375</v>
      </c>
      <c r="AA259" s="95">
        <v>43953</v>
      </c>
      <c r="AB259" s="95">
        <v>45869</v>
      </c>
      <c r="AC259" s="96">
        <v>671093269</v>
      </c>
      <c r="AD259" s="96">
        <v>671093269</v>
      </c>
      <c r="AE259" s="96">
        <v>0.41666666666666669</v>
      </c>
      <c r="AF259" s="96">
        <v>5.2472222222222218</v>
      </c>
      <c r="AG259" s="97">
        <v>3.7182E-2</v>
      </c>
      <c r="AH259" s="98" t="s">
        <v>470</v>
      </c>
      <c r="AI259" s="99">
        <v>0</v>
      </c>
      <c r="AJ259" s="86">
        <v>0.33</v>
      </c>
      <c r="AK259" s="86">
        <v>5.24</v>
      </c>
      <c r="AL259" s="99">
        <v>3.7182E-2</v>
      </c>
      <c r="AM259" s="67" t="s">
        <v>202</v>
      </c>
      <c r="AN259" s="67" t="s">
        <v>202</v>
      </c>
      <c r="AO259" s="27">
        <v>5465046.517</v>
      </c>
      <c r="AP259" s="27">
        <v>0</v>
      </c>
      <c r="AQ259" s="27">
        <v>0</v>
      </c>
      <c r="AR259" s="27">
        <v>0</v>
      </c>
      <c r="AS259" s="27">
        <v>0</v>
      </c>
      <c r="AT259" s="27">
        <v>0</v>
      </c>
      <c r="AU259" s="27">
        <v>0</v>
      </c>
      <c r="AV259" s="27">
        <v>0</v>
      </c>
      <c r="AW259" s="27">
        <v>0</v>
      </c>
      <c r="AX259" s="27">
        <v>0</v>
      </c>
      <c r="AY259" s="27">
        <v>0</v>
      </c>
      <c r="AZ259" s="27">
        <v>0</v>
      </c>
      <c r="BA259" s="27">
        <v>0</v>
      </c>
      <c r="BB259" s="27">
        <v>0</v>
      </c>
      <c r="BC259" s="27">
        <v>0</v>
      </c>
      <c r="BD259" s="27">
        <v>0</v>
      </c>
      <c r="BE259" s="27">
        <v>0</v>
      </c>
      <c r="BF259" s="27">
        <v>0</v>
      </c>
      <c r="BG259" s="27">
        <v>0</v>
      </c>
      <c r="BH259" s="27">
        <v>0</v>
      </c>
      <c r="BI259" s="27">
        <v>0</v>
      </c>
      <c r="BJ259" s="27">
        <v>0</v>
      </c>
      <c r="BK259" s="27">
        <v>0</v>
      </c>
      <c r="BL259" s="27">
        <v>0</v>
      </c>
      <c r="BM259" s="27">
        <v>0</v>
      </c>
      <c r="BN259" s="27">
        <v>0</v>
      </c>
      <c r="BO259" s="27">
        <v>0</v>
      </c>
      <c r="BP259" s="27">
        <v>0</v>
      </c>
      <c r="BQ259" s="27">
        <v>0</v>
      </c>
      <c r="BR259" s="27">
        <v>0</v>
      </c>
      <c r="BS259" s="27">
        <v>0</v>
      </c>
      <c r="BT259" s="27">
        <v>0</v>
      </c>
      <c r="BU259" s="27">
        <v>0</v>
      </c>
      <c r="BV259" s="27">
        <v>0</v>
      </c>
      <c r="BW259" s="27">
        <v>0</v>
      </c>
      <c r="BX259" s="27">
        <v>0</v>
      </c>
      <c r="BY259" s="27">
        <v>0</v>
      </c>
      <c r="BZ259" s="27">
        <v>0</v>
      </c>
      <c r="CA259" s="27">
        <v>0</v>
      </c>
      <c r="CB259" s="27">
        <f t="shared" si="12"/>
        <v>5465046.517</v>
      </c>
      <c r="CC259" s="27">
        <f t="shared" si="13"/>
        <v>0</v>
      </c>
      <c r="CD259" s="27">
        <f t="shared" si="14"/>
        <v>5465046.517</v>
      </c>
    </row>
    <row r="260" spans="1:82" x14ac:dyDescent="0.35">
      <c r="A260" s="93">
        <v>20960000</v>
      </c>
      <c r="B260" s="94">
        <v>1</v>
      </c>
      <c r="C260" s="94">
        <v>1</v>
      </c>
      <c r="D260" s="94">
        <v>1</v>
      </c>
      <c r="E260" s="94" t="s">
        <v>177</v>
      </c>
      <c r="F260" s="67" t="s">
        <v>369</v>
      </c>
      <c r="G260" s="67" t="s">
        <v>370</v>
      </c>
      <c r="H260" s="67" t="s">
        <v>371</v>
      </c>
      <c r="I260" s="67" t="s">
        <v>339</v>
      </c>
      <c r="J260" s="67" t="s">
        <v>372</v>
      </c>
      <c r="K260" s="67" t="s">
        <v>202</v>
      </c>
      <c r="L260" s="67" t="s">
        <v>373</v>
      </c>
      <c r="M260" s="67" t="s">
        <v>411</v>
      </c>
      <c r="N260" s="67" t="s">
        <v>469</v>
      </c>
      <c r="O260" s="67" t="s">
        <v>203</v>
      </c>
      <c r="P260" s="67" t="s">
        <v>203</v>
      </c>
      <c r="Q260" s="67" t="s">
        <v>202</v>
      </c>
      <c r="R260" s="4">
        <v>996131931.55599999</v>
      </c>
      <c r="S260" s="4">
        <v>0</v>
      </c>
      <c r="T260" s="4">
        <v>0</v>
      </c>
      <c r="U260" s="4">
        <v>0</v>
      </c>
      <c r="V260" s="4">
        <v>0</v>
      </c>
      <c r="W260" s="4">
        <v>20549391.317999821</v>
      </c>
      <c r="X260" s="4">
        <v>0</v>
      </c>
      <c r="Y260" s="4">
        <v>0</v>
      </c>
      <c r="Z260" s="4">
        <v>1016681322.874</v>
      </c>
      <c r="AA260" s="95">
        <v>43535</v>
      </c>
      <c r="AB260" s="95">
        <v>47514</v>
      </c>
      <c r="AC260" s="96">
        <v>4336316950</v>
      </c>
      <c r="AD260" s="96">
        <v>1445415170.5</v>
      </c>
      <c r="AE260" s="96">
        <v>4.916666666666667</v>
      </c>
      <c r="AF260" s="96">
        <v>10.888888888888889</v>
      </c>
      <c r="AG260" s="97">
        <v>3.7182E-2</v>
      </c>
      <c r="AH260" s="98" t="s">
        <v>470</v>
      </c>
      <c r="AI260" s="99">
        <v>0</v>
      </c>
      <c r="AJ260" s="86">
        <v>4.83</v>
      </c>
      <c r="AK260" s="86">
        <v>10.89</v>
      </c>
      <c r="AL260" s="99">
        <v>3.7182E-2</v>
      </c>
      <c r="AM260" s="67" t="s">
        <v>202</v>
      </c>
      <c r="AN260" s="67" t="s">
        <v>202</v>
      </c>
      <c r="AO260" s="27">
        <v>18019492.108999997</v>
      </c>
      <c r="AP260" s="27">
        <v>29338361.932000004</v>
      </c>
      <c r="AQ260" s="27">
        <v>20825668.603999998</v>
      </c>
      <c r="AR260" s="27">
        <v>12352123.622</v>
      </c>
      <c r="AS260" s="27">
        <v>4051834.2230000002</v>
      </c>
      <c r="AT260" s="27">
        <v>212398.79</v>
      </c>
      <c r="AU260" s="27">
        <v>0</v>
      </c>
      <c r="AV260" s="27">
        <v>0</v>
      </c>
      <c r="AW260" s="27">
        <v>0</v>
      </c>
      <c r="AX260" s="27">
        <v>0</v>
      </c>
      <c r="AY260" s="27">
        <v>0</v>
      </c>
      <c r="AZ260" s="27">
        <v>0</v>
      </c>
      <c r="BA260" s="27">
        <v>0</v>
      </c>
      <c r="BB260" s="27">
        <v>0</v>
      </c>
      <c r="BC260" s="27">
        <v>0</v>
      </c>
      <c r="BD260" s="27">
        <v>0</v>
      </c>
      <c r="BE260" s="27">
        <v>0</v>
      </c>
      <c r="BF260" s="27">
        <v>0</v>
      </c>
      <c r="BG260" s="27">
        <v>0</v>
      </c>
      <c r="BH260" s="27">
        <v>0</v>
      </c>
      <c r="BI260" s="27">
        <v>0</v>
      </c>
      <c r="BJ260" s="27">
        <v>0</v>
      </c>
      <c r="BK260" s="27">
        <v>0</v>
      </c>
      <c r="BL260" s="27">
        <v>0</v>
      </c>
      <c r="BM260" s="27">
        <v>0</v>
      </c>
      <c r="BN260" s="27">
        <v>0</v>
      </c>
      <c r="BO260" s="27">
        <v>0</v>
      </c>
      <c r="BP260" s="27">
        <v>0</v>
      </c>
      <c r="BQ260" s="27">
        <v>0</v>
      </c>
      <c r="BR260" s="27">
        <v>0</v>
      </c>
      <c r="BS260" s="27">
        <v>0</v>
      </c>
      <c r="BT260" s="27">
        <v>0</v>
      </c>
      <c r="BU260" s="27">
        <v>0</v>
      </c>
      <c r="BV260" s="27">
        <v>0</v>
      </c>
      <c r="BW260" s="27">
        <v>0</v>
      </c>
      <c r="BX260" s="27">
        <v>0</v>
      </c>
      <c r="BY260" s="27">
        <v>0</v>
      </c>
      <c r="BZ260" s="27">
        <v>0</v>
      </c>
      <c r="CA260" s="27">
        <v>0</v>
      </c>
      <c r="CB260" s="27">
        <f t="shared" si="12"/>
        <v>47357854.041000001</v>
      </c>
      <c r="CC260" s="27">
        <f t="shared" si="13"/>
        <v>37442025.238999993</v>
      </c>
      <c r="CD260" s="27">
        <f t="shared" si="14"/>
        <v>84799879.280000001</v>
      </c>
    </row>
    <row r="261" spans="1:82" x14ac:dyDescent="0.35">
      <c r="A261" s="93">
        <v>28006001</v>
      </c>
      <c r="B261" s="94">
        <v>1</v>
      </c>
      <c r="C261" s="94">
        <v>1</v>
      </c>
      <c r="D261" s="94">
        <v>1</v>
      </c>
      <c r="E261" s="94" t="s">
        <v>0</v>
      </c>
      <c r="F261" s="67" t="s">
        <v>369</v>
      </c>
      <c r="G261" s="67" t="s">
        <v>370</v>
      </c>
      <c r="H261" s="67" t="s">
        <v>371</v>
      </c>
      <c r="I261" s="67" t="s">
        <v>339</v>
      </c>
      <c r="J261" s="67" t="s">
        <v>471</v>
      </c>
      <c r="K261" s="67" t="s">
        <v>285</v>
      </c>
      <c r="L261" s="67" t="s">
        <v>373</v>
      </c>
      <c r="M261" s="67" t="s">
        <v>472</v>
      </c>
      <c r="N261" s="67" t="s">
        <v>473</v>
      </c>
      <c r="O261" s="67" t="s">
        <v>474</v>
      </c>
      <c r="P261" s="67" t="s">
        <v>475</v>
      </c>
      <c r="Q261" s="67" t="s">
        <v>285</v>
      </c>
      <c r="R261" s="4">
        <v>104793920</v>
      </c>
      <c r="S261" s="4">
        <v>0</v>
      </c>
      <c r="T261" s="4">
        <v>0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Z261" s="4">
        <v>104793920</v>
      </c>
      <c r="AA261" s="95">
        <v>36761</v>
      </c>
      <c r="AB261" s="95">
        <v>41228</v>
      </c>
      <c r="AC261" s="96">
        <v>1203374000</v>
      </c>
      <c r="AD261" s="96">
        <v>1204878000</v>
      </c>
      <c r="AE261" s="96">
        <v>-12.291666666666666</v>
      </c>
      <c r="AF261" s="96">
        <v>12.227777777777778</v>
      </c>
      <c r="AG261" s="97">
        <v>0.12</v>
      </c>
      <c r="AH261" s="103" t="s">
        <v>381</v>
      </c>
      <c r="AI261" s="99">
        <v>0</v>
      </c>
      <c r="AJ261" s="86">
        <v>0</v>
      </c>
      <c r="AK261" s="86">
        <v>12.23</v>
      </c>
      <c r="AL261" s="99">
        <v>0.12</v>
      </c>
      <c r="AM261" s="67" t="s">
        <v>476</v>
      </c>
      <c r="AN261" s="67" t="s">
        <v>477</v>
      </c>
      <c r="AO261" s="27">
        <v>0</v>
      </c>
      <c r="AP261" s="27">
        <v>0</v>
      </c>
      <c r="AQ261" s="27">
        <v>0</v>
      </c>
      <c r="AR261" s="27">
        <v>0</v>
      </c>
      <c r="AS261" s="27">
        <v>0</v>
      </c>
      <c r="AT261" s="27">
        <v>0</v>
      </c>
      <c r="AU261" s="27">
        <v>0</v>
      </c>
      <c r="AV261" s="27">
        <v>0</v>
      </c>
      <c r="AW261" s="27">
        <v>0</v>
      </c>
      <c r="AX261" s="27">
        <v>0</v>
      </c>
      <c r="AY261" s="27">
        <v>0</v>
      </c>
      <c r="AZ261" s="27">
        <v>0</v>
      </c>
      <c r="BA261" s="27">
        <v>0</v>
      </c>
      <c r="BB261" s="27">
        <v>0</v>
      </c>
      <c r="BC261" s="27">
        <v>0</v>
      </c>
      <c r="BD261" s="27">
        <v>0</v>
      </c>
      <c r="BE261" s="27">
        <v>0</v>
      </c>
      <c r="BF261" s="27">
        <v>0</v>
      </c>
      <c r="BG261" s="27">
        <v>0</v>
      </c>
      <c r="BH261" s="27">
        <v>0</v>
      </c>
      <c r="BI261" s="27">
        <v>0</v>
      </c>
      <c r="BJ261" s="27">
        <v>0</v>
      </c>
      <c r="BK261" s="27">
        <v>0</v>
      </c>
      <c r="BL261" s="27">
        <v>0</v>
      </c>
      <c r="BM261" s="27">
        <v>0</v>
      </c>
      <c r="BN261" s="27">
        <v>0</v>
      </c>
      <c r="BO261" s="27">
        <v>0</v>
      </c>
      <c r="BP261" s="27">
        <v>0</v>
      </c>
      <c r="BQ261" s="27">
        <v>0</v>
      </c>
      <c r="BR261" s="27">
        <v>0</v>
      </c>
      <c r="BS261" s="27">
        <v>0</v>
      </c>
      <c r="BT261" s="27">
        <v>0</v>
      </c>
      <c r="BU261" s="27">
        <v>0</v>
      </c>
      <c r="BV261" s="27">
        <v>0</v>
      </c>
      <c r="BW261" s="27">
        <v>0</v>
      </c>
      <c r="BX261" s="27">
        <v>0</v>
      </c>
      <c r="BY261" s="27">
        <v>0</v>
      </c>
      <c r="BZ261" s="27">
        <v>0</v>
      </c>
      <c r="CA261" s="27">
        <v>0</v>
      </c>
      <c r="CB261" s="27">
        <f t="shared" si="12"/>
        <v>0</v>
      </c>
      <c r="CC261" s="27">
        <f t="shared" si="13"/>
        <v>0</v>
      </c>
      <c r="CD261" s="27">
        <f t="shared" si="14"/>
        <v>0</v>
      </c>
    </row>
    <row r="262" spans="1:82" x14ac:dyDescent="0.35">
      <c r="A262" s="93">
        <v>28005001</v>
      </c>
      <c r="B262" s="94">
        <v>1</v>
      </c>
      <c r="C262" s="94">
        <v>1</v>
      </c>
      <c r="D262" s="94">
        <v>1</v>
      </c>
      <c r="E262" s="94" t="s">
        <v>0</v>
      </c>
      <c r="F262" s="67" t="s">
        <v>369</v>
      </c>
      <c r="G262" s="67" t="s">
        <v>370</v>
      </c>
      <c r="H262" s="67" t="s">
        <v>371</v>
      </c>
      <c r="I262" s="67" t="s">
        <v>339</v>
      </c>
      <c r="J262" s="67" t="s">
        <v>471</v>
      </c>
      <c r="K262" s="67" t="s">
        <v>285</v>
      </c>
      <c r="L262" s="67" t="s">
        <v>373</v>
      </c>
      <c r="M262" s="67" t="s">
        <v>472</v>
      </c>
      <c r="N262" s="67" t="s">
        <v>473</v>
      </c>
      <c r="O262" s="67" t="s">
        <v>286</v>
      </c>
      <c r="P262" s="67" t="s">
        <v>475</v>
      </c>
      <c r="Q262" s="67" t="s">
        <v>285</v>
      </c>
      <c r="R262" s="4">
        <v>389049468.60000002</v>
      </c>
      <c r="S262" s="4">
        <v>0</v>
      </c>
      <c r="T262" s="4">
        <v>0</v>
      </c>
      <c r="U262" s="4">
        <v>0</v>
      </c>
      <c r="V262" s="4">
        <v>0</v>
      </c>
      <c r="W262" s="4">
        <v>0</v>
      </c>
      <c r="X262" s="4">
        <v>0</v>
      </c>
      <c r="Y262" s="4">
        <v>0</v>
      </c>
      <c r="Z262" s="4">
        <v>389049468.60000002</v>
      </c>
      <c r="AA262" s="95">
        <v>36761</v>
      </c>
      <c r="AB262" s="95">
        <v>47710</v>
      </c>
      <c r="AC262" s="96">
        <v>2560409000</v>
      </c>
      <c r="AD262" s="96">
        <v>2568243000</v>
      </c>
      <c r="AE262" s="96">
        <v>5.458333333333333</v>
      </c>
      <c r="AF262" s="96">
        <v>29.977777777777778</v>
      </c>
      <c r="AG262" s="97">
        <v>0.1</v>
      </c>
      <c r="AH262" s="103" t="s">
        <v>381</v>
      </c>
      <c r="AI262" s="99">
        <v>0</v>
      </c>
      <c r="AJ262" s="86">
        <v>5.38</v>
      </c>
      <c r="AK262" s="86">
        <v>29.98</v>
      </c>
      <c r="AL262" s="99">
        <v>0.1</v>
      </c>
      <c r="AM262" s="67" t="s">
        <v>478</v>
      </c>
      <c r="AN262" s="67" t="s">
        <v>479</v>
      </c>
      <c r="AO262" s="27">
        <v>893850</v>
      </c>
      <c r="AP262" s="27">
        <v>1787700</v>
      </c>
      <c r="AQ262" s="27">
        <v>1787700</v>
      </c>
      <c r="AR262" s="27">
        <v>1787700</v>
      </c>
      <c r="AS262" s="27">
        <v>1787700</v>
      </c>
      <c r="AT262" s="27">
        <v>1787700</v>
      </c>
      <c r="AU262" s="27">
        <v>0</v>
      </c>
      <c r="AV262" s="27">
        <v>0</v>
      </c>
      <c r="AW262" s="27">
        <v>0</v>
      </c>
      <c r="AX262" s="27">
        <v>0</v>
      </c>
      <c r="AY262" s="27">
        <v>0</v>
      </c>
      <c r="AZ262" s="27">
        <v>0</v>
      </c>
      <c r="BA262" s="27">
        <v>0</v>
      </c>
      <c r="BB262" s="27">
        <v>0</v>
      </c>
      <c r="BC262" s="27">
        <v>0</v>
      </c>
      <c r="BD262" s="27">
        <v>0</v>
      </c>
      <c r="BE262" s="27">
        <v>0</v>
      </c>
      <c r="BF262" s="27">
        <v>0</v>
      </c>
      <c r="BG262" s="27">
        <v>0</v>
      </c>
      <c r="BH262" s="27">
        <v>0</v>
      </c>
      <c r="BI262" s="27">
        <v>0</v>
      </c>
      <c r="BJ262" s="27">
        <v>0</v>
      </c>
      <c r="BK262" s="27">
        <v>0</v>
      </c>
      <c r="BL262" s="27">
        <v>0</v>
      </c>
      <c r="BM262" s="27">
        <v>0</v>
      </c>
      <c r="BN262" s="27">
        <v>0</v>
      </c>
      <c r="BO262" s="27">
        <v>0</v>
      </c>
      <c r="BP262" s="27">
        <v>0</v>
      </c>
      <c r="BQ262" s="27">
        <v>0</v>
      </c>
      <c r="BR262" s="27">
        <v>0</v>
      </c>
      <c r="BS262" s="27">
        <v>0</v>
      </c>
      <c r="BT262" s="27">
        <v>0</v>
      </c>
      <c r="BU262" s="27">
        <v>0</v>
      </c>
      <c r="BV262" s="27">
        <v>0</v>
      </c>
      <c r="BW262" s="27">
        <v>0</v>
      </c>
      <c r="BX262" s="27">
        <v>0</v>
      </c>
      <c r="BY262" s="27">
        <v>0</v>
      </c>
      <c r="BZ262" s="27">
        <v>0</v>
      </c>
      <c r="CA262" s="27">
        <v>0</v>
      </c>
      <c r="CB262" s="27">
        <f t="shared" si="12"/>
        <v>2681550</v>
      </c>
      <c r="CC262" s="27">
        <f t="shared" si="13"/>
        <v>7150800</v>
      </c>
      <c r="CD262" s="27">
        <f t="shared" si="14"/>
        <v>9832350</v>
      </c>
    </row>
    <row r="263" spans="1:82" x14ac:dyDescent="0.35">
      <c r="A263" s="93">
        <v>28027017</v>
      </c>
      <c r="B263" s="94">
        <v>1</v>
      </c>
      <c r="C263" s="94">
        <v>1</v>
      </c>
      <c r="D263" s="94">
        <v>1</v>
      </c>
      <c r="E263" s="94" t="s">
        <v>0</v>
      </c>
      <c r="F263" s="67" t="s">
        <v>369</v>
      </c>
      <c r="G263" s="67" t="s">
        <v>370</v>
      </c>
      <c r="H263" s="67" t="s">
        <v>371</v>
      </c>
      <c r="I263" s="67" t="s">
        <v>339</v>
      </c>
      <c r="J263" s="67" t="s">
        <v>471</v>
      </c>
      <c r="K263" s="67" t="s">
        <v>287</v>
      </c>
      <c r="L263" s="67" t="s">
        <v>373</v>
      </c>
      <c r="M263" s="67" t="s">
        <v>472</v>
      </c>
      <c r="N263" s="67" t="s">
        <v>473</v>
      </c>
      <c r="O263" s="67" t="s">
        <v>288</v>
      </c>
      <c r="P263" s="67" t="s">
        <v>475</v>
      </c>
      <c r="Q263" s="67" t="s">
        <v>287</v>
      </c>
      <c r="R263" s="4">
        <v>204000000</v>
      </c>
      <c r="S263" s="4">
        <v>0</v>
      </c>
      <c r="T263" s="4">
        <v>0</v>
      </c>
      <c r="U263" s="4">
        <v>0</v>
      </c>
      <c r="V263" s="4">
        <v>0</v>
      </c>
      <c r="W263" s="4">
        <v>0</v>
      </c>
      <c r="X263" s="4">
        <v>0</v>
      </c>
      <c r="Y263" s="4">
        <v>0</v>
      </c>
      <c r="Z263" s="4">
        <v>204000000</v>
      </c>
      <c r="AA263" s="95">
        <v>43860</v>
      </c>
      <c r="AB263" s="95">
        <v>49339</v>
      </c>
      <c r="AC263" s="96">
        <v>400000000</v>
      </c>
      <c r="AD263" s="96">
        <v>400000000</v>
      </c>
      <c r="AE263" s="96">
        <v>9.9166666666666661</v>
      </c>
      <c r="AF263" s="96">
        <v>15</v>
      </c>
      <c r="AG263" s="97">
        <v>7.2499999999999995E-2</v>
      </c>
      <c r="AH263" s="103" t="s">
        <v>381</v>
      </c>
      <c r="AI263" s="99">
        <v>0</v>
      </c>
      <c r="AJ263" s="86">
        <v>9.83</v>
      </c>
      <c r="AK263" s="86">
        <v>15</v>
      </c>
      <c r="AL263" s="99">
        <v>7.2499999999999995E-2</v>
      </c>
      <c r="AM263" s="67" t="s">
        <v>480</v>
      </c>
      <c r="AN263" s="67" t="s">
        <v>288</v>
      </c>
      <c r="AO263" s="27">
        <v>7395000</v>
      </c>
      <c r="AP263" s="27">
        <v>14572500</v>
      </c>
      <c r="AQ263" s="27">
        <v>14282500</v>
      </c>
      <c r="AR263" s="27">
        <v>13992500</v>
      </c>
      <c r="AS263" s="27">
        <v>13539375</v>
      </c>
      <c r="AT263" s="27">
        <v>12814375</v>
      </c>
      <c r="AU263" s="27">
        <v>11636250</v>
      </c>
      <c r="AV263" s="27">
        <v>10222500</v>
      </c>
      <c r="AW263" s="27">
        <v>7141250</v>
      </c>
      <c r="AX263" s="27">
        <v>3516250</v>
      </c>
      <c r="AY263" s="27">
        <v>652500</v>
      </c>
      <c r="AZ263" s="27">
        <v>0</v>
      </c>
      <c r="BA263" s="27">
        <v>0</v>
      </c>
      <c r="BB263" s="27">
        <v>0</v>
      </c>
      <c r="BC263" s="27">
        <v>0</v>
      </c>
      <c r="BD263" s="27">
        <v>0</v>
      </c>
      <c r="BE263" s="27">
        <v>0</v>
      </c>
      <c r="BF263" s="27">
        <v>0</v>
      </c>
      <c r="BG263" s="27">
        <v>0</v>
      </c>
      <c r="BH263" s="27">
        <v>0</v>
      </c>
      <c r="BI263" s="27">
        <v>0</v>
      </c>
      <c r="BJ263" s="27">
        <v>0</v>
      </c>
      <c r="BK263" s="27">
        <v>0</v>
      </c>
      <c r="BL263" s="27">
        <v>0</v>
      </c>
      <c r="BM263" s="27">
        <v>0</v>
      </c>
      <c r="BN263" s="27">
        <v>0</v>
      </c>
      <c r="BO263" s="27">
        <v>0</v>
      </c>
      <c r="BP263" s="27">
        <v>0</v>
      </c>
      <c r="BQ263" s="27">
        <v>0</v>
      </c>
      <c r="BR263" s="27">
        <v>0</v>
      </c>
      <c r="BS263" s="27">
        <v>0</v>
      </c>
      <c r="BT263" s="27">
        <v>0</v>
      </c>
      <c r="BU263" s="27">
        <v>0</v>
      </c>
      <c r="BV263" s="27">
        <v>0</v>
      </c>
      <c r="BW263" s="27">
        <v>0</v>
      </c>
      <c r="BX263" s="27">
        <v>0</v>
      </c>
      <c r="BY263" s="27">
        <v>0</v>
      </c>
      <c r="BZ263" s="27">
        <v>0</v>
      </c>
      <c r="CA263" s="27">
        <v>0</v>
      </c>
      <c r="CB263" s="27">
        <f t="shared" si="12"/>
        <v>21967500</v>
      </c>
      <c r="CC263" s="27">
        <f t="shared" si="13"/>
        <v>87797500</v>
      </c>
      <c r="CD263" s="27">
        <f t="shared" si="14"/>
        <v>109765000</v>
      </c>
    </row>
    <row r="264" spans="1:82" x14ac:dyDescent="0.35">
      <c r="A264" s="93">
        <v>28001001</v>
      </c>
      <c r="B264" s="94">
        <v>1</v>
      </c>
      <c r="C264" s="94">
        <v>1</v>
      </c>
      <c r="D264" s="94">
        <v>1</v>
      </c>
      <c r="E264" s="94" t="s">
        <v>0</v>
      </c>
      <c r="F264" s="67" t="s">
        <v>369</v>
      </c>
      <c r="G264" s="67" t="s">
        <v>370</v>
      </c>
      <c r="H264" s="67" t="s">
        <v>371</v>
      </c>
      <c r="I264" s="67" t="s">
        <v>339</v>
      </c>
      <c r="J264" s="67" t="s">
        <v>471</v>
      </c>
      <c r="K264" s="67" t="s">
        <v>282</v>
      </c>
      <c r="L264" s="67" t="s">
        <v>373</v>
      </c>
      <c r="M264" s="67" t="s">
        <v>472</v>
      </c>
      <c r="N264" s="67" t="s">
        <v>473</v>
      </c>
      <c r="O264" s="67" t="s">
        <v>283</v>
      </c>
      <c r="P264" s="67" t="s">
        <v>481</v>
      </c>
      <c r="Q264" s="67" t="s">
        <v>282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0</v>
      </c>
      <c r="X264" s="4">
        <v>0</v>
      </c>
      <c r="Y264" s="4">
        <v>0</v>
      </c>
      <c r="Z264" s="4">
        <v>0</v>
      </c>
      <c r="AA264" s="95">
        <v>34758</v>
      </c>
      <c r="AB264" s="95">
        <v>45716</v>
      </c>
      <c r="AC264" s="96">
        <v>1434671000</v>
      </c>
      <c r="AD264" s="96">
        <v>1434671000</v>
      </c>
      <c r="AE264" s="96">
        <v>-5.5555555555555558E-3</v>
      </c>
      <c r="AF264" s="96">
        <v>29.994444444444444</v>
      </c>
      <c r="AG264" s="97">
        <v>4.5600000000000002E-2</v>
      </c>
      <c r="AH264" s="103" t="s">
        <v>482</v>
      </c>
      <c r="AI264" s="99">
        <v>0</v>
      </c>
      <c r="AJ264" s="86">
        <v>0</v>
      </c>
      <c r="AK264" s="86">
        <v>0</v>
      </c>
      <c r="AL264" s="99">
        <v>0</v>
      </c>
      <c r="AM264" s="67" t="s">
        <v>483</v>
      </c>
      <c r="AN264" s="67" t="s">
        <v>484</v>
      </c>
      <c r="AO264" s="27">
        <v>0</v>
      </c>
      <c r="AP264" s="27">
        <v>0</v>
      </c>
      <c r="AQ264" s="27">
        <v>0</v>
      </c>
      <c r="AR264" s="27">
        <v>0</v>
      </c>
      <c r="AS264" s="27">
        <v>0</v>
      </c>
      <c r="AT264" s="27">
        <v>0</v>
      </c>
      <c r="AU264" s="27">
        <v>0</v>
      </c>
      <c r="AV264" s="27">
        <v>0</v>
      </c>
      <c r="AW264" s="27">
        <v>0</v>
      </c>
      <c r="AX264" s="27">
        <v>0</v>
      </c>
      <c r="AY264" s="27">
        <v>0</v>
      </c>
      <c r="AZ264" s="27">
        <v>0</v>
      </c>
      <c r="BA264" s="27">
        <v>0</v>
      </c>
      <c r="BB264" s="27">
        <v>0</v>
      </c>
      <c r="BC264" s="27">
        <v>0</v>
      </c>
      <c r="BD264" s="27">
        <v>0</v>
      </c>
      <c r="BE264" s="27">
        <v>0</v>
      </c>
      <c r="BF264" s="27">
        <v>0</v>
      </c>
      <c r="BG264" s="27">
        <v>0</v>
      </c>
      <c r="BH264" s="27">
        <v>0</v>
      </c>
      <c r="BI264" s="27">
        <v>0</v>
      </c>
      <c r="BJ264" s="27">
        <v>0</v>
      </c>
      <c r="BK264" s="27">
        <v>0</v>
      </c>
      <c r="BL264" s="27">
        <v>0</v>
      </c>
      <c r="BM264" s="27">
        <v>0</v>
      </c>
      <c r="BN264" s="27">
        <v>0</v>
      </c>
      <c r="BO264" s="27">
        <v>0</v>
      </c>
      <c r="BP264" s="27">
        <v>0</v>
      </c>
      <c r="BQ264" s="27">
        <v>0</v>
      </c>
      <c r="BR264" s="27">
        <v>0</v>
      </c>
      <c r="BS264" s="27">
        <v>0</v>
      </c>
      <c r="BT264" s="27">
        <v>0</v>
      </c>
      <c r="BU264" s="27">
        <v>0</v>
      </c>
      <c r="BV264" s="27">
        <v>0</v>
      </c>
      <c r="BW264" s="27">
        <v>0</v>
      </c>
      <c r="BX264" s="27">
        <v>0</v>
      </c>
      <c r="BY264" s="27">
        <v>0</v>
      </c>
      <c r="BZ264" s="27">
        <v>0</v>
      </c>
      <c r="CA264" s="27">
        <v>0</v>
      </c>
      <c r="CB264" s="27">
        <f t="shared" si="12"/>
        <v>0</v>
      </c>
      <c r="CC264" s="27">
        <f t="shared" si="13"/>
        <v>0</v>
      </c>
      <c r="CD264" s="27">
        <f t="shared" si="14"/>
        <v>0</v>
      </c>
    </row>
    <row r="265" spans="1:82" x14ac:dyDescent="0.35">
      <c r="A265" s="93">
        <v>28002001</v>
      </c>
      <c r="B265" s="94">
        <v>1</v>
      </c>
      <c r="C265" s="94">
        <v>1</v>
      </c>
      <c r="D265" s="94">
        <v>1</v>
      </c>
      <c r="E265" s="94" t="s">
        <v>0</v>
      </c>
      <c r="F265" s="67" t="s">
        <v>369</v>
      </c>
      <c r="G265" s="67" t="s">
        <v>370</v>
      </c>
      <c r="H265" s="67" t="s">
        <v>371</v>
      </c>
      <c r="I265" s="67" t="s">
        <v>339</v>
      </c>
      <c r="J265" s="67" t="s">
        <v>471</v>
      </c>
      <c r="K265" s="67" t="s">
        <v>282</v>
      </c>
      <c r="L265" s="67" t="s">
        <v>373</v>
      </c>
      <c r="M265" s="67" t="s">
        <v>472</v>
      </c>
      <c r="N265" s="67" t="s">
        <v>473</v>
      </c>
      <c r="O265" s="67" t="s">
        <v>284</v>
      </c>
      <c r="P265" s="67" t="s">
        <v>481</v>
      </c>
      <c r="Q265" s="67" t="s">
        <v>282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  <c r="AA265" s="95">
        <v>34758</v>
      </c>
      <c r="AB265" s="95">
        <v>45716</v>
      </c>
      <c r="AC265" s="96">
        <v>1912895000</v>
      </c>
      <c r="AD265" s="96">
        <v>1912895000</v>
      </c>
      <c r="AE265" s="96">
        <v>-5.5555555555555558E-3</v>
      </c>
      <c r="AF265" s="96">
        <v>29.994444444444444</v>
      </c>
      <c r="AG265" s="97">
        <v>0.05</v>
      </c>
      <c r="AH265" s="103" t="s">
        <v>381</v>
      </c>
      <c r="AI265" s="99">
        <v>0</v>
      </c>
      <c r="AJ265" s="86">
        <v>0</v>
      </c>
      <c r="AK265" s="86">
        <v>0</v>
      </c>
      <c r="AL265" s="99">
        <v>0</v>
      </c>
      <c r="AM265" s="67" t="s">
        <v>485</v>
      </c>
      <c r="AN265" s="67" t="s">
        <v>486</v>
      </c>
      <c r="AO265" s="27">
        <v>0</v>
      </c>
      <c r="AP265" s="27">
        <v>0</v>
      </c>
      <c r="AQ265" s="27">
        <v>0</v>
      </c>
      <c r="AR265" s="27">
        <v>0</v>
      </c>
      <c r="AS265" s="27">
        <v>0</v>
      </c>
      <c r="AT265" s="27">
        <v>0</v>
      </c>
      <c r="AU265" s="27">
        <v>0</v>
      </c>
      <c r="AV265" s="27">
        <v>0</v>
      </c>
      <c r="AW265" s="27">
        <v>0</v>
      </c>
      <c r="AX265" s="27">
        <v>0</v>
      </c>
      <c r="AY265" s="27">
        <v>0</v>
      </c>
      <c r="AZ265" s="27">
        <v>0</v>
      </c>
      <c r="BA265" s="27">
        <v>0</v>
      </c>
      <c r="BB265" s="27">
        <v>0</v>
      </c>
      <c r="BC265" s="27">
        <v>0</v>
      </c>
      <c r="BD265" s="27">
        <v>0</v>
      </c>
      <c r="BE265" s="27">
        <v>0</v>
      </c>
      <c r="BF265" s="27">
        <v>0</v>
      </c>
      <c r="BG265" s="27">
        <v>0</v>
      </c>
      <c r="BH265" s="27">
        <v>0</v>
      </c>
      <c r="BI265" s="27">
        <v>0</v>
      </c>
      <c r="BJ265" s="27">
        <v>0</v>
      </c>
      <c r="BK265" s="27">
        <v>0</v>
      </c>
      <c r="BL265" s="27">
        <v>0</v>
      </c>
      <c r="BM265" s="27">
        <v>0</v>
      </c>
      <c r="BN265" s="27">
        <v>0</v>
      </c>
      <c r="BO265" s="27">
        <v>0</v>
      </c>
      <c r="BP265" s="27">
        <v>0</v>
      </c>
      <c r="BQ265" s="27">
        <v>0</v>
      </c>
      <c r="BR265" s="27">
        <v>0</v>
      </c>
      <c r="BS265" s="27">
        <v>0</v>
      </c>
      <c r="BT265" s="27">
        <v>0</v>
      </c>
      <c r="BU265" s="27">
        <v>0</v>
      </c>
      <c r="BV265" s="27">
        <v>0</v>
      </c>
      <c r="BW265" s="27">
        <v>0</v>
      </c>
      <c r="BX265" s="27">
        <v>0</v>
      </c>
      <c r="BY265" s="27">
        <v>0</v>
      </c>
      <c r="BZ265" s="27">
        <v>0</v>
      </c>
      <c r="CA265" s="27">
        <v>0</v>
      </c>
      <c r="CB265" s="27">
        <f t="shared" si="12"/>
        <v>0</v>
      </c>
      <c r="CC265" s="27">
        <f t="shared" si="13"/>
        <v>0</v>
      </c>
      <c r="CD265" s="27">
        <f t="shared" si="14"/>
        <v>0</v>
      </c>
    </row>
    <row r="266" spans="1:82" x14ac:dyDescent="0.35">
      <c r="A266" s="93">
        <v>280270211</v>
      </c>
      <c r="B266" s="94">
        <v>1</v>
      </c>
      <c r="C266" s="94">
        <v>1</v>
      </c>
      <c r="D266" s="94">
        <v>1</v>
      </c>
      <c r="E266" s="94" t="s">
        <v>0</v>
      </c>
      <c r="F266" s="67" t="s">
        <v>369</v>
      </c>
      <c r="G266" s="67" t="s">
        <v>370</v>
      </c>
      <c r="H266" s="67" t="s">
        <v>371</v>
      </c>
      <c r="I266" s="67" t="s">
        <v>339</v>
      </c>
      <c r="J266" s="67" t="s">
        <v>471</v>
      </c>
      <c r="K266" s="67" t="s">
        <v>289</v>
      </c>
      <c r="L266" s="67" t="s">
        <v>373</v>
      </c>
      <c r="M266" s="67" t="s">
        <v>472</v>
      </c>
      <c r="N266" s="67" t="s">
        <v>473</v>
      </c>
      <c r="O266" s="67" t="s">
        <v>293</v>
      </c>
      <c r="P266" s="67" t="s">
        <v>475</v>
      </c>
      <c r="Q266" s="67" t="s">
        <v>289</v>
      </c>
      <c r="R266" s="4">
        <v>10540095.800000001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10540095.800000001</v>
      </c>
      <c r="AA266" s="95">
        <v>44074</v>
      </c>
      <c r="AB266" s="95">
        <v>51348</v>
      </c>
      <c r="AC266" s="96">
        <v>270412767.80000001</v>
      </c>
      <c r="AD266" s="96">
        <v>18147628.199999999</v>
      </c>
      <c r="AE266" s="96">
        <v>15.416666666666666</v>
      </c>
      <c r="AF266" s="96">
        <v>19.916666666666668</v>
      </c>
      <c r="AG266" s="97">
        <v>4.2999999999999997E-2</v>
      </c>
      <c r="AH266" s="103" t="s">
        <v>381</v>
      </c>
      <c r="AI266" s="99">
        <v>0</v>
      </c>
      <c r="AJ266" s="86">
        <v>15.33</v>
      </c>
      <c r="AK266" s="86">
        <v>19.920000000000002</v>
      </c>
      <c r="AL266" s="99">
        <v>4.2999999999999997E-2</v>
      </c>
      <c r="AM266" s="67" t="s">
        <v>487</v>
      </c>
      <c r="AN266" s="67" t="s">
        <v>488</v>
      </c>
      <c r="AO266" s="27">
        <v>263502.40000000002</v>
      </c>
      <c r="AP266" s="27">
        <v>527004.80000000005</v>
      </c>
      <c r="AQ266" s="27">
        <v>579705.26</v>
      </c>
      <c r="AR266" s="27">
        <v>632405.74</v>
      </c>
      <c r="AS266" s="27">
        <v>685106.22</v>
      </c>
      <c r="AT266" s="27">
        <v>727266.62</v>
      </c>
      <c r="AU266" s="27">
        <v>727266.62</v>
      </c>
      <c r="AV266" s="27">
        <v>727266.62</v>
      </c>
      <c r="AW266" s="27">
        <v>727266.62</v>
      </c>
      <c r="AX266" s="27">
        <v>727266.62</v>
      </c>
      <c r="AY266" s="27">
        <v>727266.62</v>
      </c>
      <c r="AZ266" s="27">
        <v>690903.28</v>
      </c>
      <c r="BA266" s="27">
        <v>545449.94999999995</v>
      </c>
      <c r="BB266" s="27">
        <v>399996.63</v>
      </c>
      <c r="BC266" s="27">
        <v>254543.31</v>
      </c>
      <c r="BD266" s="27">
        <v>109089.99</v>
      </c>
      <c r="BE266" s="27">
        <v>0</v>
      </c>
      <c r="BF266" s="27">
        <v>0</v>
      </c>
      <c r="BG266" s="27">
        <v>0</v>
      </c>
      <c r="BH266" s="27">
        <v>0</v>
      </c>
      <c r="BI266" s="27">
        <v>0</v>
      </c>
      <c r="BJ266" s="27">
        <v>0</v>
      </c>
      <c r="BK266" s="27">
        <v>0</v>
      </c>
      <c r="BL266" s="27">
        <v>0</v>
      </c>
      <c r="BM266" s="27">
        <v>0</v>
      </c>
      <c r="BN266" s="27">
        <v>0</v>
      </c>
      <c r="BO266" s="27">
        <v>0</v>
      </c>
      <c r="BP266" s="27">
        <v>0</v>
      </c>
      <c r="BQ266" s="27">
        <v>0</v>
      </c>
      <c r="BR266" s="27">
        <v>0</v>
      </c>
      <c r="BS266" s="27">
        <v>0</v>
      </c>
      <c r="BT266" s="27">
        <v>0</v>
      </c>
      <c r="BU266" s="27">
        <v>0</v>
      </c>
      <c r="BV266" s="27">
        <v>0</v>
      </c>
      <c r="BW266" s="27">
        <v>0</v>
      </c>
      <c r="BX266" s="27">
        <v>0</v>
      </c>
      <c r="BY266" s="27">
        <v>0</v>
      </c>
      <c r="BZ266" s="27">
        <v>0</v>
      </c>
      <c r="CA266" s="27">
        <v>0</v>
      </c>
      <c r="CB266" s="27">
        <f t="shared" si="12"/>
        <v>790507.20000000007</v>
      </c>
      <c r="CC266" s="27">
        <f t="shared" si="13"/>
        <v>8260800.1000000006</v>
      </c>
      <c r="CD266" s="27">
        <f t="shared" si="14"/>
        <v>9051307.3000000007</v>
      </c>
    </row>
    <row r="267" spans="1:82" x14ac:dyDescent="0.35">
      <c r="A267" s="93">
        <v>280270212</v>
      </c>
      <c r="B267" s="94">
        <v>1</v>
      </c>
      <c r="C267" s="94">
        <v>1</v>
      </c>
      <c r="D267" s="94">
        <v>1</v>
      </c>
      <c r="E267" s="94" t="s">
        <v>0</v>
      </c>
      <c r="F267" s="67" t="s">
        <v>369</v>
      </c>
      <c r="G267" s="67" t="s">
        <v>370</v>
      </c>
      <c r="H267" s="67" t="s">
        <v>371</v>
      </c>
      <c r="I267" s="67" t="s">
        <v>339</v>
      </c>
      <c r="J267" s="67" t="s">
        <v>471</v>
      </c>
      <c r="K267" s="67" t="s">
        <v>289</v>
      </c>
      <c r="L267" s="67" t="s">
        <v>373</v>
      </c>
      <c r="M267" s="67" t="s">
        <v>472</v>
      </c>
      <c r="N267" s="67" t="s">
        <v>473</v>
      </c>
      <c r="O267" s="67" t="s">
        <v>294</v>
      </c>
      <c r="P267" s="67" t="s">
        <v>475</v>
      </c>
      <c r="Q267" s="67" t="s">
        <v>289</v>
      </c>
      <c r="R267" s="4">
        <v>9873024.1999999993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9873024.1999999993</v>
      </c>
      <c r="AA267" s="95">
        <v>44074</v>
      </c>
      <c r="AB267" s="95">
        <v>51348</v>
      </c>
      <c r="AC267" s="96">
        <v>18796473.800000001</v>
      </c>
      <c r="AD267" s="96">
        <v>18796473.800000001</v>
      </c>
      <c r="AE267" s="96">
        <v>15.416666666666666</v>
      </c>
      <c r="AF267" s="96">
        <v>19.916666666666668</v>
      </c>
      <c r="AG267" s="97">
        <v>4.2999999999999997E-2</v>
      </c>
      <c r="AH267" s="103" t="s">
        <v>381</v>
      </c>
      <c r="AI267" s="99">
        <v>0</v>
      </c>
      <c r="AJ267" s="86">
        <v>15.33</v>
      </c>
      <c r="AK267" s="86">
        <v>19.920000000000002</v>
      </c>
      <c r="AL267" s="99">
        <v>4.2999999999999997E-2</v>
      </c>
      <c r="AM267" s="67" t="s">
        <v>489</v>
      </c>
      <c r="AN267" s="67" t="s">
        <v>490</v>
      </c>
      <c r="AO267" s="27">
        <v>246825.61</v>
      </c>
      <c r="AP267" s="27">
        <v>493651.22</v>
      </c>
      <c r="AQ267" s="27">
        <v>543016.34</v>
      </c>
      <c r="AR267" s="27">
        <v>592381.46</v>
      </c>
      <c r="AS267" s="27">
        <v>641746.57999999996</v>
      </c>
      <c r="AT267" s="27">
        <v>681238.66</v>
      </c>
      <c r="AU267" s="27">
        <v>681238.66</v>
      </c>
      <c r="AV267" s="27">
        <v>681238.66</v>
      </c>
      <c r="AW267" s="27">
        <v>681238.66</v>
      </c>
      <c r="AX267" s="27">
        <v>681238.66</v>
      </c>
      <c r="AY267" s="27">
        <v>681238.66</v>
      </c>
      <c r="AZ267" s="27">
        <v>647176.73</v>
      </c>
      <c r="BA267" s="27">
        <v>510929</v>
      </c>
      <c r="BB267" s="27">
        <v>374681.27</v>
      </c>
      <c r="BC267" s="27">
        <v>238433.53</v>
      </c>
      <c r="BD267" s="27">
        <v>102185.8</v>
      </c>
      <c r="BE267" s="27">
        <v>0</v>
      </c>
      <c r="BF267" s="27">
        <v>0</v>
      </c>
      <c r="BG267" s="27">
        <v>0</v>
      </c>
      <c r="BH267" s="27">
        <v>0</v>
      </c>
      <c r="BI267" s="27">
        <v>0</v>
      </c>
      <c r="BJ267" s="27">
        <v>0</v>
      </c>
      <c r="BK267" s="27">
        <v>0</v>
      </c>
      <c r="BL267" s="27">
        <v>0</v>
      </c>
      <c r="BM267" s="27">
        <v>0</v>
      </c>
      <c r="BN267" s="27">
        <v>0</v>
      </c>
      <c r="BO267" s="27">
        <v>0</v>
      </c>
      <c r="BP267" s="27">
        <v>0</v>
      </c>
      <c r="BQ267" s="27">
        <v>0</v>
      </c>
      <c r="BR267" s="27">
        <v>0</v>
      </c>
      <c r="BS267" s="27">
        <v>0</v>
      </c>
      <c r="BT267" s="27">
        <v>0</v>
      </c>
      <c r="BU267" s="27">
        <v>0</v>
      </c>
      <c r="BV267" s="27">
        <v>0</v>
      </c>
      <c r="BW267" s="27">
        <v>0</v>
      </c>
      <c r="BX267" s="27">
        <v>0</v>
      </c>
      <c r="BY267" s="27">
        <v>0</v>
      </c>
      <c r="BZ267" s="27">
        <v>0</v>
      </c>
      <c r="CA267" s="27">
        <v>0</v>
      </c>
      <c r="CB267" s="27">
        <f t="shared" si="12"/>
        <v>740476.83</v>
      </c>
      <c r="CC267" s="27">
        <f t="shared" si="13"/>
        <v>7737982.6699999999</v>
      </c>
      <c r="CD267" s="27">
        <f t="shared" si="14"/>
        <v>8478459.5</v>
      </c>
    </row>
    <row r="268" spans="1:82" x14ac:dyDescent="0.35">
      <c r="A268" s="93">
        <v>280270213</v>
      </c>
      <c r="B268" s="94">
        <v>1</v>
      </c>
      <c r="C268" s="94">
        <v>1</v>
      </c>
      <c r="D268" s="94">
        <v>1</v>
      </c>
      <c r="E268" s="94" t="s">
        <v>0</v>
      </c>
      <c r="F268" s="67" t="s">
        <v>369</v>
      </c>
      <c r="G268" s="67" t="s">
        <v>370</v>
      </c>
      <c r="H268" s="67" t="s">
        <v>371</v>
      </c>
      <c r="I268" s="67" t="s">
        <v>339</v>
      </c>
      <c r="J268" s="67" t="s">
        <v>471</v>
      </c>
      <c r="K268" s="67" t="s">
        <v>289</v>
      </c>
      <c r="L268" s="67" t="s">
        <v>373</v>
      </c>
      <c r="M268" s="67" t="s">
        <v>472</v>
      </c>
      <c r="N268" s="67" t="s">
        <v>473</v>
      </c>
      <c r="O268" s="67" t="s">
        <v>295</v>
      </c>
      <c r="P268" s="67" t="s">
        <v>475</v>
      </c>
      <c r="Q268" s="67" t="s">
        <v>289</v>
      </c>
      <c r="R268" s="4">
        <v>51438328.5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0</v>
      </c>
      <c r="Z268" s="4">
        <v>51438328.5</v>
      </c>
      <c r="AA268" s="95">
        <v>44074</v>
      </c>
      <c r="AB268" s="95">
        <v>51348</v>
      </c>
      <c r="AC268" s="96">
        <v>60204123.200000003</v>
      </c>
      <c r="AD268" s="96">
        <v>60204123.200000003</v>
      </c>
      <c r="AE268" s="96">
        <v>15.416666666666666</v>
      </c>
      <c r="AF268" s="96">
        <v>19.916666666666668</v>
      </c>
      <c r="AG268" s="97">
        <v>4.2999999999999997E-2</v>
      </c>
      <c r="AH268" s="103" t="s">
        <v>381</v>
      </c>
      <c r="AI268" s="99">
        <v>0</v>
      </c>
      <c r="AJ268" s="86">
        <v>15.33</v>
      </c>
      <c r="AK268" s="86">
        <v>19.920000000000002</v>
      </c>
      <c r="AL268" s="99">
        <v>4.2999999999999997E-2</v>
      </c>
      <c r="AM268" s="67" t="s">
        <v>491</v>
      </c>
      <c r="AN268" s="67" t="s">
        <v>492</v>
      </c>
      <c r="AO268" s="27">
        <v>1285958.21</v>
      </c>
      <c r="AP268" s="27">
        <v>2571916.42</v>
      </c>
      <c r="AQ268" s="27">
        <v>2829108.06</v>
      </c>
      <c r="AR268" s="27">
        <v>3086299.72</v>
      </c>
      <c r="AS268" s="27">
        <v>3343491.36</v>
      </c>
      <c r="AT268" s="27">
        <v>3549244.66</v>
      </c>
      <c r="AU268" s="27">
        <v>3549244.66</v>
      </c>
      <c r="AV268" s="27">
        <v>3549244.66</v>
      </c>
      <c r="AW268" s="27">
        <v>3549244.66</v>
      </c>
      <c r="AX268" s="27">
        <v>3549244.66</v>
      </c>
      <c r="AY268" s="27">
        <v>3549244.66</v>
      </c>
      <c r="AZ268" s="27">
        <v>3371782.43</v>
      </c>
      <c r="BA268" s="27">
        <v>2661933.5</v>
      </c>
      <c r="BB268" s="27">
        <v>1952084.57</v>
      </c>
      <c r="BC268" s="27">
        <v>1242235.6299999999</v>
      </c>
      <c r="BD268" s="27">
        <v>532386.69999999995</v>
      </c>
      <c r="BE268" s="27">
        <v>0</v>
      </c>
      <c r="BF268" s="27">
        <v>0</v>
      </c>
      <c r="BG268" s="27">
        <v>0</v>
      </c>
      <c r="BH268" s="27">
        <v>0</v>
      </c>
      <c r="BI268" s="27">
        <v>0</v>
      </c>
      <c r="BJ268" s="27">
        <v>0</v>
      </c>
      <c r="BK268" s="27">
        <v>0</v>
      </c>
      <c r="BL268" s="27">
        <v>0</v>
      </c>
      <c r="BM268" s="27">
        <v>0</v>
      </c>
      <c r="BN268" s="27">
        <v>0</v>
      </c>
      <c r="BO268" s="27">
        <v>0</v>
      </c>
      <c r="BP268" s="27">
        <v>0</v>
      </c>
      <c r="BQ268" s="27">
        <v>0</v>
      </c>
      <c r="BR268" s="27">
        <v>0</v>
      </c>
      <c r="BS268" s="27">
        <v>0</v>
      </c>
      <c r="BT268" s="27">
        <v>0</v>
      </c>
      <c r="BU268" s="27">
        <v>0</v>
      </c>
      <c r="BV268" s="27">
        <v>0</v>
      </c>
      <c r="BW268" s="27">
        <v>0</v>
      </c>
      <c r="BX268" s="27">
        <v>0</v>
      </c>
      <c r="BY268" s="27">
        <v>0</v>
      </c>
      <c r="BZ268" s="27">
        <v>0</v>
      </c>
      <c r="CA268" s="27">
        <v>0</v>
      </c>
      <c r="CB268" s="27">
        <f t="shared" si="12"/>
        <v>3857874.63</v>
      </c>
      <c r="CC268" s="27">
        <f t="shared" si="13"/>
        <v>40314789.930000007</v>
      </c>
      <c r="CD268" s="27">
        <f t="shared" si="14"/>
        <v>44172664.56000001</v>
      </c>
    </row>
    <row r="269" spans="1:82" x14ac:dyDescent="0.35">
      <c r="A269" s="93">
        <v>280270214</v>
      </c>
      <c r="B269" s="94">
        <v>1</v>
      </c>
      <c r="C269" s="94">
        <v>1</v>
      </c>
      <c r="D269" s="94">
        <v>1</v>
      </c>
      <c r="E269" s="94" t="s">
        <v>0</v>
      </c>
      <c r="F269" s="67" t="s">
        <v>369</v>
      </c>
      <c r="G269" s="67" t="s">
        <v>370</v>
      </c>
      <c r="H269" s="67" t="s">
        <v>371</v>
      </c>
      <c r="I269" s="67" t="s">
        <v>339</v>
      </c>
      <c r="J269" s="67" t="s">
        <v>471</v>
      </c>
      <c r="K269" s="67" t="s">
        <v>289</v>
      </c>
      <c r="L269" s="67" t="s">
        <v>373</v>
      </c>
      <c r="M269" s="67" t="s">
        <v>472</v>
      </c>
      <c r="N269" s="67" t="s">
        <v>473</v>
      </c>
      <c r="O269" s="67" t="s">
        <v>296</v>
      </c>
      <c r="P269" s="67" t="s">
        <v>475</v>
      </c>
      <c r="Q269" s="67" t="s">
        <v>289</v>
      </c>
      <c r="R269" s="4">
        <v>2669197.7000000002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2669197.7000000002</v>
      </c>
      <c r="AA269" s="95">
        <v>44074</v>
      </c>
      <c r="AB269" s="95">
        <v>51348</v>
      </c>
      <c r="AC269" s="96">
        <v>9062878.5</v>
      </c>
      <c r="AD269" s="96">
        <v>9062878.5</v>
      </c>
      <c r="AE269" s="96">
        <v>15.416666666666666</v>
      </c>
      <c r="AF269" s="96">
        <v>19.916666666666668</v>
      </c>
      <c r="AG269" s="97">
        <v>4.2999999999999997E-2</v>
      </c>
      <c r="AH269" s="103" t="s">
        <v>381</v>
      </c>
      <c r="AI269" s="99">
        <v>0</v>
      </c>
      <c r="AJ269" s="86">
        <v>15.33</v>
      </c>
      <c r="AK269" s="86">
        <v>19.920000000000002</v>
      </c>
      <c r="AL269" s="99">
        <v>4.2999999999999997E-2</v>
      </c>
      <c r="AM269" s="67" t="s">
        <v>493</v>
      </c>
      <c r="AN269" s="67" t="s">
        <v>494</v>
      </c>
      <c r="AO269" s="27">
        <v>66729.94</v>
      </c>
      <c r="AP269" s="27">
        <v>133459.88</v>
      </c>
      <c r="AQ269" s="27">
        <v>146805.88</v>
      </c>
      <c r="AR269" s="27">
        <v>160151.85999999999</v>
      </c>
      <c r="AS269" s="27">
        <v>173497.86</v>
      </c>
      <c r="AT269" s="27">
        <v>184174.64</v>
      </c>
      <c r="AU269" s="27">
        <v>184174.64</v>
      </c>
      <c r="AV269" s="27">
        <v>184174.64</v>
      </c>
      <c r="AW269" s="27">
        <v>184174.64</v>
      </c>
      <c r="AX269" s="27">
        <v>184174.64</v>
      </c>
      <c r="AY269" s="27">
        <v>184174.64</v>
      </c>
      <c r="AZ269" s="27">
        <v>174965.91</v>
      </c>
      <c r="BA269" s="27">
        <v>138130.98000000001</v>
      </c>
      <c r="BB269" s="27">
        <v>101296.05</v>
      </c>
      <c r="BC269" s="27">
        <v>64461.13</v>
      </c>
      <c r="BD269" s="27">
        <v>27626.19</v>
      </c>
      <c r="BE269" s="27">
        <v>0</v>
      </c>
      <c r="BF269" s="27">
        <v>0</v>
      </c>
      <c r="BG269" s="27">
        <v>0</v>
      </c>
      <c r="BH269" s="27">
        <v>0</v>
      </c>
      <c r="BI269" s="27">
        <v>0</v>
      </c>
      <c r="BJ269" s="27">
        <v>0</v>
      </c>
      <c r="BK269" s="27">
        <v>0</v>
      </c>
      <c r="BL269" s="27">
        <v>0</v>
      </c>
      <c r="BM269" s="27">
        <v>0</v>
      </c>
      <c r="BN269" s="27">
        <v>0</v>
      </c>
      <c r="BO269" s="27">
        <v>0</v>
      </c>
      <c r="BP269" s="27">
        <v>0</v>
      </c>
      <c r="BQ269" s="27">
        <v>0</v>
      </c>
      <c r="BR269" s="27">
        <v>0</v>
      </c>
      <c r="BS269" s="27">
        <v>0</v>
      </c>
      <c r="BT269" s="27">
        <v>0</v>
      </c>
      <c r="BU269" s="27">
        <v>0</v>
      </c>
      <c r="BV269" s="27">
        <v>0</v>
      </c>
      <c r="BW269" s="27">
        <v>0</v>
      </c>
      <c r="BX269" s="27">
        <v>0</v>
      </c>
      <c r="BY269" s="27">
        <v>0</v>
      </c>
      <c r="BZ269" s="27">
        <v>0</v>
      </c>
      <c r="CA269" s="27">
        <v>0</v>
      </c>
      <c r="CB269" s="27">
        <f t="shared" si="12"/>
        <v>200189.82</v>
      </c>
      <c r="CC269" s="27">
        <f t="shared" si="13"/>
        <v>2091983.7000000002</v>
      </c>
      <c r="CD269" s="27">
        <f t="shared" si="14"/>
        <v>2292173.52</v>
      </c>
    </row>
    <row r="270" spans="1:82" x14ac:dyDescent="0.35">
      <c r="A270" s="93">
        <v>280270215</v>
      </c>
      <c r="B270" s="94">
        <v>1</v>
      </c>
      <c r="C270" s="94">
        <v>1</v>
      </c>
      <c r="D270" s="94">
        <v>1</v>
      </c>
      <c r="E270" s="94" t="s">
        <v>0</v>
      </c>
      <c r="F270" s="67" t="s">
        <v>369</v>
      </c>
      <c r="G270" s="67" t="s">
        <v>370</v>
      </c>
      <c r="H270" s="67" t="s">
        <v>371</v>
      </c>
      <c r="I270" s="67" t="s">
        <v>339</v>
      </c>
      <c r="J270" s="67" t="s">
        <v>471</v>
      </c>
      <c r="K270" s="67" t="s">
        <v>289</v>
      </c>
      <c r="L270" s="67" t="s">
        <v>373</v>
      </c>
      <c r="M270" s="67" t="s">
        <v>472</v>
      </c>
      <c r="N270" s="67" t="s">
        <v>473</v>
      </c>
      <c r="O270" s="67" t="s">
        <v>297</v>
      </c>
      <c r="P270" s="67" t="s">
        <v>475</v>
      </c>
      <c r="Q270" s="67" t="s">
        <v>289</v>
      </c>
      <c r="R270" s="4">
        <v>10941067.800000001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Z270" s="4">
        <v>10941067.800000001</v>
      </c>
      <c r="AA270" s="95">
        <v>44074</v>
      </c>
      <c r="AB270" s="95">
        <v>51348</v>
      </c>
      <c r="AC270" s="96">
        <v>27410992.699999999</v>
      </c>
      <c r="AD270" s="96">
        <v>27410992.699999999</v>
      </c>
      <c r="AE270" s="96">
        <v>15.416666666666666</v>
      </c>
      <c r="AF270" s="96">
        <v>19.916666666666668</v>
      </c>
      <c r="AG270" s="97">
        <v>4.2999999999999997E-2</v>
      </c>
      <c r="AH270" s="103" t="s">
        <v>381</v>
      </c>
      <c r="AI270" s="99">
        <v>0</v>
      </c>
      <c r="AJ270" s="86">
        <v>15.33</v>
      </c>
      <c r="AK270" s="86">
        <v>19.920000000000002</v>
      </c>
      <c r="AL270" s="99">
        <v>4.2999999999999997E-2</v>
      </c>
      <c r="AM270" s="67" t="s">
        <v>495</v>
      </c>
      <c r="AN270" s="67" t="s">
        <v>496</v>
      </c>
      <c r="AO270" s="27">
        <v>273526.7</v>
      </c>
      <c r="AP270" s="27">
        <v>547053.4</v>
      </c>
      <c r="AQ270" s="27">
        <v>601758.71999999997</v>
      </c>
      <c r="AR270" s="27">
        <v>656464.06000000006</v>
      </c>
      <c r="AS270" s="27">
        <v>711169.4</v>
      </c>
      <c r="AT270" s="27">
        <v>754933.68</v>
      </c>
      <c r="AU270" s="27">
        <v>754933.68</v>
      </c>
      <c r="AV270" s="27">
        <v>754933.68</v>
      </c>
      <c r="AW270" s="27">
        <v>754933.68</v>
      </c>
      <c r="AX270" s="27">
        <v>754933.68</v>
      </c>
      <c r="AY270" s="27">
        <v>754933.68</v>
      </c>
      <c r="AZ270" s="27">
        <v>717187</v>
      </c>
      <c r="BA270" s="27">
        <v>566200.26</v>
      </c>
      <c r="BB270" s="27">
        <v>415213.52</v>
      </c>
      <c r="BC270" s="27">
        <v>264226.78999999998</v>
      </c>
      <c r="BD270" s="27">
        <v>113240.05</v>
      </c>
      <c r="BE270" s="27">
        <v>0</v>
      </c>
      <c r="BF270" s="27">
        <v>0</v>
      </c>
      <c r="BG270" s="27">
        <v>0</v>
      </c>
      <c r="BH270" s="27">
        <v>0</v>
      </c>
      <c r="BI270" s="27">
        <v>0</v>
      </c>
      <c r="BJ270" s="27">
        <v>0</v>
      </c>
      <c r="BK270" s="27">
        <v>0</v>
      </c>
      <c r="BL270" s="27">
        <v>0</v>
      </c>
      <c r="BM270" s="27">
        <v>0</v>
      </c>
      <c r="BN270" s="27">
        <v>0</v>
      </c>
      <c r="BO270" s="27">
        <v>0</v>
      </c>
      <c r="BP270" s="27">
        <v>0</v>
      </c>
      <c r="BQ270" s="27">
        <v>0</v>
      </c>
      <c r="BR270" s="27">
        <v>0</v>
      </c>
      <c r="BS270" s="27">
        <v>0</v>
      </c>
      <c r="BT270" s="27">
        <v>0</v>
      </c>
      <c r="BU270" s="27">
        <v>0</v>
      </c>
      <c r="BV270" s="27">
        <v>0</v>
      </c>
      <c r="BW270" s="27">
        <v>0</v>
      </c>
      <c r="BX270" s="27">
        <v>0</v>
      </c>
      <c r="BY270" s="27">
        <v>0</v>
      </c>
      <c r="BZ270" s="27">
        <v>0</v>
      </c>
      <c r="CA270" s="27">
        <v>0</v>
      </c>
      <c r="CB270" s="27">
        <f t="shared" si="12"/>
        <v>820580.10000000009</v>
      </c>
      <c r="CC270" s="27">
        <f t="shared" si="13"/>
        <v>8575061.879999999</v>
      </c>
      <c r="CD270" s="27">
        <f t="shared" si="14"/>
        <v>9395641.9799999986</v>
      </c>
    </row>
    <row r="271" spans="1:82" x14ac:dyDescent="0.35">
      <c r="A271" s="93">
        <v>280270216</v>
      </c>
      <c r="B271" s="94">
        <v>1</v>
      </c>
      <c r="C271" s="94">
        <v>1</v>
      </c>
      <c r="D271" s="94">
        <v>1</v>
      </c>
      <c r="E271" s="94" t="s">
        <v>0</v>
      </c>
      <c r="F271" s="67" t="s">
        <v>369</v>
      </c>
      <c r="G271" s="67" t="s">
        <v>370</v>
      </c>
      <c r="H271" s="67" t="s">
        <v>371</v>
      </c>
      <c r="I271" s="67" t="s">
        <v>339</v>
      </c>
      <c r="J271" s="67" t="s">
        <v>471</v>
      </c>
      <c r="K271" s="67" t="s">
        <v>289</v>
      </c>
      <c r="L271" s="67" t="s">
        <v>373</v>
      </c>
      <c r="M271" s="67" t="s">
        <v>472</v>
      </c>
      <c r="N271" s="67" t="s">
        <v>473</v>
      </c>
      <c r="O271" s="67" t="s">
        <v>298</v>
      </c>
      <c r="P271" s="67" t="s">
        <v>475</v>
      </c>
      <c r="Q271" s="67" t="s">
        <v>289</v>
      </c>
      <c r="R271" s="4">
        <v>7009719.5999999996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7009719.5999999996</v>
      </c>
      <c r="AA271" s="95">
        <v>44074</v>
      </c>
      <c r="AB271" s="95">
        <v>51348</v>
      </c>
      <c r="AC271" s="96">
        <v>14059536.4</v>
      </c>
      <c r="AD271" s="96">
        <v>14059536.4</v>
      </c>
      <c r="AE271" s="96">
        <v>15.416666666666666</v>
      </c>
      <c r="AF271" s="96">
        <v>19.916666666666668</v>
      </c>
      <c r="AG271" s="97">
        <v>4.2999999999999997E-2</v>
      </c>
      <c r="AH271" s="103" t="s">
        <v>381</v>
      </c>
      <c r="AI271" s="99">
        <v>0</v>
      </c>
      <c r="AJ271" s="86">
        <v>15.33</v>
      </c>
      <c r="AK271" s="86">
        <v>19.920000000000002</v>
      </c>
      <c r="AL271" s="99">
        <v>4.2999999999999997E-2</v>
      </c>
      <c r="AM271" s="67" t="s">
        <v>497</v>
      </c>
      <c r="AN271" s="67" t="s">
        <v>498</v>
      </c>
      <c r="AO271" s="27">
        <v>175242.99</v>
      </c>
      <c r="AP271" s="27">
        <v>350485.98</v>
      </c>
      <c r="AQ271" s="27">
        <v>385534.58</v>
      </c>
      <c r="AR271" s="27">
        <v>420583.18</v>
      </c>
      <c r="AS271" s="27">
        <v>455631.78</v>
      </c>
      <c r="AT271" s="27">
        <v>483670.66</v>
      </c>
      <c r="AU271" s="27">
        <v>483670.66</v>
      </c>
      <c r="AV271" s="27">
        <v>483670.66</v>
      </c>
      <c r="AW271" s="27">
        <v>483670.66</v>
      </c>
      <c r="AX271" s="27">
        <v>483670.66</v>
      </c>
      <c r="AY271" s="27">
        <v>483670.66</v>
      </c>
      <c r="AZ271" s="27">
        <v>459487.12</v>
      </c>
      <c r="BA271" s="27">
        <v>362752.99</v>
      </c>
      <c r="BB271" s="27">
        <v>266018.86</v>
      </c>
      <c r="BC271" s="27">
        <v>169284.73</v>
      </c>
      <c r="BD271" s="27">
        <v>72550.600000000006</v>
      </c>
      <c r="BE271" s="27">
        <v>0</v>
      </c>
      <c r="BF271" s="27">
        <v>0</v>
      </c>
      <c r="BG271" s="27">
        <v>0</v>
      </c>
      <c r="BH271" s="27">
        <v>0</v>
      </c>
      <c r="BI271" s="27">
        <v>0</v>
      </c>
      <c r="BJ271" s="27">
        <v>0</v>
      </c>
      <c r="BK271" s="27">
        <v>0</v>
      </c>
      <c r="BL271" s="27">
        <v>0</v>
      </c>
      <c r="BM271" s="27">
        <v>0</v>
      </c>
      <c r="BN271" s="27">
        <v>0</v>
      </c>
      <c r="BO271" s="27">
        <v>0</v>
      </c>
      <c r="BP271" s="27">
        <v>0</v>
      </c>
      <c r="BQ271" s="27">
        <v>0</v>
      </c>
      <c r="BR271" s="27">
        <v>0</v>
      </c>
      <c r="BS271" s="27">
        <v>0</v>
      </c>
      <c r="BT271" s="27">
        <v>0</v>
      </c>
      <c r="BU271" s="27">
        <v>0</v>
      </c>
      <c r="BV271" s="27">
        <v>0</v>
      </c>
      <c r="BW271" s="27">
        <v>0</v>
      </c>
      <c r="BX271" s="27">
        <v>0</v>
      </c>
      <c r="BY271" s="27">
        <v>0</v>
      </c>
      <c r="BZ271" s="27">
        <v>0</v>
      </c>
      <c r="CA271" s="27">
        <v>0</v>
      </c>
      <c r="CB271" s="27">
        <f t="shared" si="12"/>
        <v>525728.97</v>
      </c>
      <c r="CC271" s="27">
        <f t="shared" si="13"/>
        <v>5493867.8000000007</v>
      </c>
      <c r="CD271" s="27">
        <f t="shared" si="14"/>
        <v>6019596.7700000005</v>
      </c>
    </row>
    <row r="272" spans="1:82" x14ac:dyDescent="0.35">
      <c r="A272" s="93">
        <v>280270217</v>
      </c>
      <c r="B272" s="94">
        <v>1</v>
      </c>
      <c r="C272" s="94">
        <v>1</v>
      </c>
      <c r="D272" s="94">
        <v>1</v>
      </c>
      <c r="E272" s="94" t="s">
        <v>0</v>
      </c>
      <c r="F272" s="67" t="s">
        <v>369</v>
      </c>
      <c r="G272" s="67" t="s">
        <v>370</v>
      </c>
      <c r="H272" s="67" t="s">
        <v>371</v>
      </c>
      <c r="I272" s="67" t="s">
        <v>339</v>
      </c>
      <c r="J272" s="67" t="s">
        <v>471</v>
      </c>
      <c r="K272" s="67" t="s">
        <v>289</v>
      </c>
      <c r="L272" s="67" t="s">
        <v>373</v>
      </c>
      <c r="M272" s="67" t="s">
        <v>472</v>
      </c>
      <c r="N272" s="67" t="s">
        <v>473</v>
      </c>
      <c r="O272" s="67" t="s">
        <v>299</v>
      </c>
      <c r="P272" s="67" t="s">
        <v>475</v>
      </c>
      <c r="Q272" s="67" t="s">
        <v>289</v>
      </c>
      <c r="R272" s="4">
        <v>9420108.0999999996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Z272" s="4">
        <v>9420108.0999999996</v>
      </c>
      <c r="AA272" s="95">
        <v>44074</v>
      </c>
      <c r="AB272" s="95">
        <v>51348</v>
      </c>
      <c r="AC272" s="96">
        <v>28758805.399999999</v>
      </c>
      <c r="AD272" s="96">
        <v>28758805.399999999</v>
      </c>
      <c r="AE272" s="96">
        <v>15.416666666666666</v>
      </c>
      <c r="AF272" s="96">
        <v>19.916666666666668</v>
      </c>
      <c r="AG272" s="97">
        <v>4.2999999999999997E-2</v>
      </c>
      <c r="AH272" s="103" t="s">
        <v>381</v>
      </c>
      <c r="AI272" s="99">
        <v>0</v>
      </c>
      <c r="AJ272" s="86">
        <v>15.33</v>
      </c>
      <c r="AK272" s="86">
        <v>19.920000000000002</v>
      </c>
      <c r="AL272" s="99">
        <v>4.2999999999999997E-2</v>
      </c>
      <c r="AM272" s="67" t="s">
        <v>499</v>
      </c>
      <c r="AN272" s="67" t="s">
        <v>500</v>
      </c>
      <c r="AO272" s="27">
        <v>235502.7</v>
      </c>
      <c r="AP272" s="27">
        <v>471005.4</v>
      </c>
      <c r="AQ272" s="27">
        <v>518105.94</v>
      </c>
      <c r="AR272" s="27">
        <v>565206.48</v>
      </c>
      <c r="AS272" s="27">
        <v>612307.02</v>
      </c>
      <c r="AT272" s="27">
        <v>649987.46</v>
      </c>
      <c r="AU272" s="27">
        <v>649987.46</v>
      </c>
      <c r="AV272" s="27">
        <v>649987.46</v>
      </c>
      <c r="AW272" s="27">
        <v>649987.46</v>
      </c>
      <c r="AX272" s="27">
        <v>649987.46</v>
      </c>
      <c r="AY272" s="27">
        <v>649987.46</v>
      </c>
      <c r="AZ272" s="27">
        <v>617488.09</v>
      </c>
      <c r="BA272" s="27">
        <v>487490.59</v>
      </c>
      <c r="BB272" s="27">
        <v>357493.1</v>
      </c>
      <c r="BC272" s="27">
        <v>227495.61</v>
      </c>
      <c r="BD272" s="27">
        <v>97498.12</v>
      </c>
      <c r="BE272" s="27">
        <v>0</v>
      </c>
      <c r="BF272" s="27">
        <v>0</v>
      </c>
      <c r="BG272" s="27">
        <v>0</v>
      </c>
      <c r="BH272" s="27">
        <v>0</v>
      </c>
      <c r="BI272" s="27">
        <v>0</v>
      </c>
      <c r="BJ272" s="27">
        <v>0</v>
      </c>
      <c r="BK272" s="27">
        <v>0</v>
      </c>
      <c r="BL272" s="27">
        <v>0</v>
      </c>
      <c r="BM272" s="27">
        <v>0</v>
      </c>
      <c r="BN272" s="27">
        <v>0</v>
      </c>
      <c r="BO272" s="27">
        <v>0</v>
      </c>
      <c r="BP272" s="27">
        <v>0</v>
      </c>
      <c r="BQ272" s="27">
        <v>0</v>
      </c>
      <c r="BR272" s="27">
        <v>0</v>
      </c>
      <c r="BS272" s="27">
        <v>0</v>
      </c>
      <c r="BT272" s="27">
        <v>0</v>
      </c>
      <c r="BU272" s="27">
        <v>0</v>
      </c>
      <c r="BV272" s="27">
        <v>0</v>
      </c>
      <c r="BW272" s="27">
        <v>0</v>
      </c>
      <c r="BX272" s="27">
        <v>0</v>
      </c>
      <c r="BY272" s="27">
        <v>0</v>
      </c>
      <c r="BZ272" s="27">
        <v>0</v>
      </c>
      <c r="CA272" s="27">
        <v>0</v>
      </c>
      <c r="CB272" s="27">
        <f t="shared" si="12"/>
        <v>706508.10000000009</v>
      </c>
      <c r="CC272" s="27">
        <f t="shared" si="13"/>
        <v>7383009.709999999</v>
      </c>
      <c r="CD272" s="27">
        <f t="shared" si="14"/>
        <v>8089517.8099999987</v>
      </c>
    </row>
    <row r="273" spans="1:82" x14ac:dyDescent="0.35">
      <c r="A273" s="93">
        <v>280270218</v>
      </c>
      <c r="B273" s="94">
        <v>1</v>
      </c>
      <c r="C273" s="94">
        <v>1</v>
      </c>
      <c r="D273" s="94">
        <v>1</v>
      </c>
      <c r="E273" s="94" t="s">
        <v>0</v>
      </c>
      <c r="F273" s="67" t="s">
        <v>369</v>
      </c>
      <c r="G273" s="67" t="s">
        <v>370</v>
      </c>
      <c r="H273" s="67" t="s">
        <v>371</v>
      </c>
      <c r="I273" s="67" t="s">
        <v>339</v>
      </c>
      <c r="J273" s="67" t="s">
        <v>471</v>
      </c>
      <c r="K273" s="67" t="s">
        <v>289</v>
      </c>
      <c r="L273" s="67" t="s">
        <v>373</v>
      </c>
      <c r="M273" s="67" t="s">
        <v>472</v>
      </c>
      <c r="N273" s="67" t="s">
        <v>473</v>
      </c>
      <c r="O273" s="67" t="s">
        <v>300</v>
      </c>
      <c r="P273" s="67" t="s">
        <v>475</v>
      </c>
      <c r="Q273" s="67" t="s">
        <v>289</v>
      </c>
      <c r="R273" s="4">
        <v>31035232.800000001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  <c r="Y273" s="4">
        <v>0</v>
      </c>
      <c r="Z273" s="4">
        <v>31035232.800000001</v>
      </c>
      <c r="AA273" s="95">
        <v>44074</v>
      </c>
      <c r="AB273" s="95">
        <v>51348</v>
      </c>
      <c r="AC273" s="96">
        <v>50274598.399999999</v>
      </c>
      <c r="AD273" s="96">
        <v>50274598.399999999</v>
      </c>
      <c r="AE273" s="96">
        <v>15.416666666666666</v>
      </c>
      <c r="AF273" s="96">
        <v>19.916666666666668</v>
      </c>
      <c r="AG273" s="97">
        <v>4.2999999999999997E-2</v>
      </c>
      <c r="AH273" s="103" t="s">
        <v>381</v>
      </c>
      <c r="AI273" s="99">
        <v>0</v>
      </c>
      <c r="AJ273" s="86">
        <v>15.33</v>
      </c>
      <c r="AK273" s="86">
        <v>19.920000000000002</v>
      </c>
      <c r="AL273" s="99">
        <v>4.2999999999999997E-2</v>
      </c>
      <c r="AM273" s="67" t="s">
        <v>501</v>
      </c>
      <c r="AN273" s="67" t="s">
        <v>502</v>
      </c>
      <c r="AO273" s="27">
        <v>775880.82</v>
      </c>
      <c r="AP273" s="27">
        <v>1551761.64</v>
      </c>
      <c r="AQ273" s="27">
        <v>1706937.8</v>
      </c>
      <c r="AR273" s="27">
        <v>1862113.96</v>
      </c>
      <c r="AS273" s="27">
        <v>2017290.14</v>
      </c>
      <c r="AT273" s="27">
        <v>2141431.06</v>
      </c>
      <c r="AU273" s="27">
        <v>2141431.06</v>
      </c>
      <c r="AV273" s="27">
        <v>2141431.06</v>
      </c>
      <c r="AW273" s="27">
        <v>2141431.06</v>
      </c>
      <c r="AX273" s="27">
        <v>2141431.06</v>
      </c>
      <c r="AY273" s="27">
        <v>2141431.06</v>
      </c>
      <c r="AZ273" s="27">
        <v>2034359.51</v>
      </c>
      <c r="BA273" s="27">
        <v>1606073.3</v>
      </c>
      <c r="BB273" s="27">
        <v>1177787.0900000001</v>
      </c>
      <c r="BC273" s="27">
        <v>749500.87</v>
      </c>
      <c r="BD273" s="27">
        <v>321214.65999999997</v>
      </c>
      <c r="BE273" s="27">
        <v>0</v>
      </c>
      <c r="BF273" s="27">
        <v>0</v>
      </c>
      <c r="BG273" s="27">
        <v>0</v>
      </c>
      <c r="BH273" s="27">
        <v>0</v>
      </c>
      <c r="BI273" s="27">
        <v>0</v>
      </c>
      <c r="BJ273" s="27">
        <v>0</v>
      </c>
      <c r="BK273" s="27">
        <v>0</v>
      </c>
      <c r="BL273" s="27">
        <v>0</v>
      </c>
      <c r="BM273" s="27">
        <v>0</v>
      </c>
      <c r="BN273" s="27">
        <v>0</v>
      </c>
      <c r="BO273" s="27">
        <v>0</v>
      </c>
      <c r="BP273" s="27">
        <v>0</v>
      </c>
      <c r="BQ273" s="27">
        <v>0</v>
      </c>
      <c r="BR273" s="27">
        <v>0</v>
      </c>
      <c r="BS273" s="27">
        <v>0</v>
      </c>
      <c r="BT273" s="27">
        <v>0</v>
      </c>
      <c r="BU273" s="27">
        <v>0</v>
      </c>
      <c r="BV273" s="27">
        <v>0</v>
      </c>
      <c r="BW273" s="27">
        <v>0</v>
      </c>
      <c r="BX273" s="27">
        <v>0</v>
      </c>
      <c r="BY273" s="27">
        <v>0</v>
      </c>
      <c r="BZ273" s="27">
        <v>0</v>
      </c>
      <c r="CA273" s="27">
        <v>0</v>
      </c>
      <c r="CB273" s="27">
        <f t="shared" si="12"/>
        <v>2327642.46</v>
      </c>
      <c r="CC273" s="27">
        <f t="shared" si="13"/>
        <v>24323863.690000005</v>
      </c>
      <c r="CD273" s="27">
        <f t="shared" si="14"/>
        <v>26651506.150000006</v>
      </c>
    </row>
    <row r="274" spans="1:82" x14ac:dyDescent="0.35">
      <c r="A274" s="93">
        <v>280270219</v>
      </c>
      <c r="B274" s="94">
        <v>1</v>
      </c>
      <c r="C274" s="94">
        <v>1</v>
      </c>
      <c r="D274" s="94">
        <v>1</v>
      </c>
      <c r="E274" s="94" t="s">
        <v>0</v>
      </c>
      <c r="F274" s="67" t="s">
        <v>369</v>
      </c>
      <c r="G274" s="67" t="s">
        <v>370</v>
      </c>
      <c r="H274" s="67" t="s">
        <v>371</v>
      </c>
      <c r="I274" s="67" t="s">
        <v>339</v>
      </c>
      <c r="J274" s="67" t="s">
        <v>471</v>
      </c>
      <c r="K274" s="67" t="s">
        <v>289</v>
      </c>
      <c r="L274" s="67" t="s">
        <v>373</v>
      </c>
      <c r="M274" s="67" t="s">
        <v>472</v>
      </c>
      <c r="N274" s="67" t="s">
        <v>473</v>
      </c>
      <c r="O274" s="67" t="s">
        <v>301</v>
      </c>
      <c r="P274" s="67" t="s">
        <v>475</v>
      </c>
      <c r="Q274" s="67" t="s">
        <v>289</v>
      </c>
      <c r="R274" s="4">
        <v>12752732.199999999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0</v>
      </c>
      <c r="Y274" s="4">
        <v>0</v>
      </c>
      <c r="Z274" s="4">
        <v>12752732.199999999</v>
      </c>
      <c r="AA274" s="95">
        <v>44074</v>
      </c>
      <c r="AB274" s="95">
        <v>51348</v>
      </c>
      <c r="AC274" s="96">
        <v>29438635.199999999</v>
      </c>
      <c r="AD274" s="96">
        <v>29438635.199999999</v>
      </c>
      <c r="AE274" s="96">
        <v>15.416666666666666</v>
      </c>
      <c r="AF274" s="96">
        <v>19.916666666666668</v>
      </c>
      <c r="AG274" s="97">
        <v>4.2999999999999997E-2</v>
      </c>
      <c r="AH274" s="103" t="s">
        <v>381</v>
      </c>
      <c r="AI274" s="99">
        <v>0</v>
      </c>
      <c r="AJ274" s="86">
        <v>15.33</v>
      </c>
      <c r="AK274" s="86">
        <v>19.920000000000002</v>
      </c>
      <c r="AL274" s="99">
        <v>4.2999999999999997E-2</v>
      </c>
      <c r="AM274" s="67" t="s">
        <v>503</v>
      </c>
      <c r="AN274" s="67" t="s">
        <v>504</v>
      </c>
      <c r="AO274" s="27">
        <v>318818.31</v>
      </c>
      <c r="AP274" s="27">
        <v>637636.62</v>
      </c>
      <c r="AQ274" s="27">
        <v>701400.28</v>
      </c>
      <c r="AR274" s="27">
        <v>765163.94</v>
      </c>
      <c r="AS274" s="27">
        <v>828927.6</v>
      </c>
      <c r="AT274" s="27">
        <v>879938.52</v>
      </c>
      <c r="AU274" s="27">
        <v>879938.52</v>
      </c>
      <c r="AV274" s="27">
        <v>879938.52</v>
      </c>
      <c r="AW274" s="27">
        <v>879938.52</v>
      </c>
      <c r="AX274" s="27">
        <v>879938.52</v>
      </c>
      <c r="AY274" s="27">
        <v>879938.52</v>
      </c>
      <c r="AZ274" s="27">
        <v>835941.59</v>
      </c>
      <c r="BA274" s="27">
        <v>659953.89</v>
      </c>
      <c r="BB274" s="27">
        <v>483966.19</v>
      </c>
      <c r="BC274" s="27">
        <v>307978.48</v>
      </c>
      <c r="BD274" s="27">
        <v>131990.78</v>
      </c>
      <c r="BE274" s="27">
        <v>0</v>
      </c>
      <c r="BF274" s="27">
        <v>0</v>
      </c>
      <c r="BG274" s="27">
        <v>0</v>
      </c>
      <c r="BH274" s="27">
        <v>0</v>
      </c>
      <c r="BI274" s="27">
        <v>0</v>
      </c>
      <c r="BJ274" s="27">
        <v>0</v>
      </c>
      <c r="BK274" s="27">
        <v>0</v>
      </c>
      <c r="BL274" s="27">
        <v>0</v>
      </c>
      <c r="BM274" s="27">
        <v>0</v>
      </c>
      <c r="BN274" s="27">
        <v>0</v>
      </c>
      <c r="BO274" s="27">
        <v>0</v>
      </c>
      <c r="BP274" s="27">
        <v>0</v>
      </c>
      <c r="BQ274" s="27">
        <v>0</v>
      </c>
      <c r="BR274" s="27">
        <v>0</v>
      </c>
      <c r="BS274" s="27">
        <v>0</v>
      </c>
      <c r="BT274" s="27">
        <v>0</v>
      </c>
      <c r="BU274" s="27">
        <v>0</v>
      </c>
      <c r="BV274" s="27">
        <v>0</v>
      </c>
      <c r="BW274" s="27">
        <v>0</v>
      </c>
      <c r="BX274" s="27">
        <v>0</v>
      </c>
      <c r="BY274" s="27">
        <v>0</v>
      </c>
      <c r="BZ274" s="27">
        <v>0</v>
      </c>
      <c r="CA274" s="27">
        <v>0</v>
      </c>
      <c r="CB274" s="27">
        <f t="shared" si="12"/>
        <v>956454.92999999993</v>
      </c>
      <c r="CC274" s="27">
        <f t="shared" si="13"/>
        <v>9994953.8699999992</v>
      </c>
      <c r="CD274" s="27">
        <f t="shared" si="14"/>
        <v>10951408.799999999</v>
      </c>
    </row>
    <row r="275" spans="1:82" x14ac:dyDescent="0.35">
      <c r="A275" s="93">
        <v>280270220</v>
      </c>
      <c r="B275" s="94">
        <v>1</v>
      </c>
      <c r="C275" s="94">
        <v>1</v>
      </c>
      <c r="D275" s="94">
        <v>1</v>
      </c>
      <c r="E275" s="94" t="s">
        <v>0</v>
      </c>
      <c r="F275" s="67" t="s">
        <v>369</v>
      </c>
      <c r="G275" s="67" t="s">
        <v>370</v>
      </c>
      <c r="H275" s="67" t="s">
        <v>371</v>
      </c>
      <c r="I275" s="67" t="s">
        <v>339</v>
      </c>
      <c r="J275" s="67" t="s">
        <v>471</v>
      </c>
      <c r="K275" s="67" t="s">
        <v>289</v>
      </c>
      <c r="L275" s="67" t="s">
        <v>373</v>
      </c>
      <c r="M275" s="67" t="s">
        <v>472</v>
      </c>
      <c r="N275" s="67" t="s">
        <v>473</v>
      </c>
      <c r="O275" s="67" t="s">
        <v>302</v>
      </c>
      <c r="P275" s="67" t="s">
        <v>475</v>
      </c>
      <c r="Q275" s="67" t="s">
        <v>289</v>
      </c>
      <c r="R275" s="4">
        <v>5053158.5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5053158.5</v>
      </c>
      <c r="AA275" s="95">
        <v>44074</v>
      </c>
      <c r="AB275" s="95">
        <v>51348</v>
      </c>
      <c r="AC275" s="96">
        <v>14259111.1</v>
      </c>
      <c r="AD275" s="96">
        <v>14259111.1</v>
      </c>
      <c r="AE275" s="96">
        <v>15.416666666666666</v>
      </c>
      <c r="AF275" s="96">
        <v>19.916666666666668</v>
      </c>
      <c r="AG275" s="97">
        <v>4.2999999999999997E-2</v>
      </c>
      <c r="AH275" s="103" t="s">
        <v>381</v>
      </c>
      <c r="AI275" s="99">
        <v>0</v>
      </c>
      <c r="AJ275" s="86">
        <v>15.33</v>
      </c>
      <c r="AK275" s="86">
        <v>19.920000000000002</v>
      </c>
      <c r="AL275" s="99">
        <v>4.2999999999999997E-2</v>
      </c>
      <c r="AM275" s="67" t="s">
        <v>505</v>
      </c>
      <c r="AN275" s="67" t="s">
        <v>506</v>
      </c>
      <c r="AO275" s="27">
        <v>126328.96000000001</v>
      </c>
      <c r="AP275" s="27">
        <v>252657.92000000001</v>
      </c>
      <c r="AQ275" s="27">
        <v>277923.71999999997</v>
      </c>
      <c r="AR275" s="27">
        <v>303189.52</v>
      </c>
      <c r="AS275" s="27">
        <v>328455.3</v>
      </c>
      <c r="AT275" s="27">
        <v>348667.94</v>
      </c>
      <c r="AU275" s="27">
        <v>348667.94</v>
      </c>
      <c r="AV275" s="27">
        <v>348667.94</v>
      </c>
      <c r="AW275" s="27">
        <v>348667.94</v>
      </c>
      <c r="AX275" s="27">
        <v>348667.94</v>
      </c>
      <c r="AY275" s="27">
        <v>348667.94</v>
      </c>
      <c r="AZ275" s="27">
        <v>331234.53999999998</v>
      </c>
      <c r="BA275" s="27">
        <v>261500.95</v>
      </c>
      <c r="BB275" s="27">
        <v>191767.36</v>
      </c>
      <c r="BC275" s="27">
        <v>122033.78</v>
      </c>
      <c r="BD275" s="27">
        <v>52300.19</v>
      </c>
      <c r="BE275" s="27">
        <v>0</v>
      </c>
      <c r="BF275" s="27">
        <v>0</v>
      </c>
      <c r="BG275" s="27">
        <v>0</v>
      </c>
      <c r="BH275" s="27">
        <v>0</v>
      </c>
      <c r="BI275" s="27">
        <v>0</v>
      </c>
      <c r="BJ275" s="27">
        <v>0</v>
      </c>
      <c r="BK275" s="27">
        <v>0</v>
      </c>
      <c r="BL275" s="27">
        <v>0</v>
      </c>
      <c r="BM275" s="27">
        <v>0</v>
      </c>
      <c r="BN275" s="27">
        <v>0</v>
      </c>
      <c r="BO275" s="27">
        <v>0</v>
      </c>
      <c r="BP275" s="27">
        <v>0</v>
      </c>
      <c r="BQ275" s="27">
        <v>0</v>
      </c>
      <c r="BR275" s="27">
        <v>0</v>
      </c>
      <c r="BS275" s="27">
        <v>0</v>
      </c>
      <c r="BT275" s="27">
        <v>0</v>
      </c>
      <c r="BU275" s="27">
        <v>0</v>
      </c>
      <c r="BV275" s="27">
        <v>0</v>
      </c>
      <c r="BW275" s="27">
        <v>0</v>
      </c>
      <c r="BX275" s="27">
        <v>0</v>
      </c>
      <c r="BY275" s="27">
        <v>0</v>
      </c>
      <c r="BZ275" s="27">
        <v>0</v>
      </c>
      <c r="CA275" s="27">
        <v>0</v>
      </c>
      <c r="CB275" s="27">
        <f t="shared" si="12"/>
        <v>378986.88</v>
      </c>
      <c r="CC275" s="27">
        <f t="shared" si="13"/>
        <v>3960412.9999999995</v>
      </c>
      <c r="CD275" s="27">
        <f t="shared" si="14"/>
        <v>4339399.88</v>
      </c>
    </row>
    <row r="276" spans="1:82" x14ac:dyDescent="0.35">
      <c r="A276" s="93">
        <v>28027022</v>
      </c>
      <c r="B276" s="94">
        <v>1</v>
      </c>
      <c r="C276" s="94">
        <v>1</v>
      </c>
      <c r="D276" s="94">
        <v>1</v>
      </c>
      <c r="E276" s="94" t="s">
        <v>0</v>
      </c>
      <c r="F276" s="67" t="s">
        <v>369</v>
      </c>
      <c r="G276" s="67" t="s">
        <v>370</v>
      </c>
      <c r="H276" s="67" t="s">
        <v>371</v>
      </c>
      <c r="I276" s="67" t="s">
        <v>339</v>
      </c>
      <c r="J276" s="67" t="s">
        <v>471</v>
      </c>
      <c r="K276" s="67" t="s">
        <v>289</v>
      </c>
      <c r="L276" s="67" t="s">
        <v>373</v>
      </c>
      <c r="M276" s="67" t="s">
        <v>472</v>
      </c>
      <c r="N276" s="67" t="s">
        <v>473</v>
      </c>
      <c r="O276" s="67" t="s">
        <v>507</v>
      </c>
      <c r="P276" s="67" t="s">
        <v>475</v>
      </c>
      <c r="Q276" s="67" t="s">
        <v>289</v>
      </c>
      <c r="R276" s="4">
        <v>1004941992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Z276" s="4">
        <v>1004941992</v>
      </c>
      <c r="AA276" s="95">
        <v>44074</v>
      </c>
      <c r="AB276" s="95">
        <v>47695</v>
      </c>
      <c r="AC276" s="96">
        <v>1004941992</v>
      </c>
      <c r="AD276" s="96">
        <v>1004941992</v>
      </c>
      <c r="AE276" s="96">
        <v>5.416666666666667</v>
      </c>
      <c r="AF276" s="96">
        <v>9.9166666666666661</v>
      </c>
      <c r="AG276" s="97">
        <v>0</v>
      </c>
      <c r="AH276" s="98" t="s">
        <v>391</v>
      </c>
      <c r="AI276" s="99">
        <v>0</v>
      </c>
      <c r="AJ276" s="86">
        <v>5.33</v>
      </c>
      <c r="AK276" s="86">
        <v>9.92</v>
      </c>
      <c r="AL276" s="99">
        <v>0</v>
      </c>
      <c r="AM276" s="67" t="s">
        <v>508</v>
      </c>
      <c r="AN276" s="67" t="s">
        <v>507</v>
      </c>
      <c r="AO276" s="27">
        <v>0</v>
      </c>
      <c r="AP276" s="27">
        <v>0</v>
      </c>
      <c r="AQ276" s="27">
        <v>0</v>
      </c>
      <c r="AR276" s="27">
        <v>0</v>
      </c>
      <c r="AS276" s="27">
        <v>0</v>
      </c>
      <c r="AT276" s="27">
        <v>0</v>
      </c>
      <c r="AU276" s="27">
        <v>0</v>
      </c>
      <c r="AV276" s="27">
        <v>0</v>
      </c>
      <c r="AW276" s="27">
        <v>0</v>
      </c>
      <c r="AX276" s="27">
        <v>0</v>
      </c>
      <c r="AY276" s="27">
        <v>0</v>
      </c>
      <c r="AZ276" s="27">
        <v>0</v>
      </c>
      <c r="BA276" s="27">
        <v>0</v>
      </c>
      <c r="BB276" s="27">
        <v>0</v>
      </c>
      <c r="BC276" s="27">
        <v>0</v>
      </c>
      <c r="BD276" s="27">
        <v>0</v>
      </c>
      <c r="BE276" s="27">
        <v>0</v>
      </c>
      <c r="BF276" s="27">
        <v>0</v>
      </c>
      <c r="BG276" s="27">
        <v>0</v>
      </c>
      <c r="BH276" s="27">
        <v>0</v>
      </c>
      <c r="BI276" s="27">
        <v>0</v>
      </c>
      <c r="BJ276" s="27">
        <v>0</v>
      </c>
      <c r="BK276" s="27">
        <v>0</v>
      </c>
      <c r="BL276" s="27">
        <v>0</v>
      </c>
      <c r="BM276" s="27">
        <v>0</v>
      </c>
      <c r="BN276" s="27">
        <v>0</v>
      </c>
      <c r="BO276" s="27">
        <v>0</v>
      </c>
      <c r="BP276" s="27">
        <v>0</v>
      </c>
      <c r="BQ276" s="27">
        <v>0</v>
      </c>
      <c r="BR276" s="27">
        <v>0</v>
      </c>
      <c r="BS276" s="27">
        <v>0</v>
      </c>
      <c r="BT276" s="27">
        <v>0</v>
      </c>
      <c r="BU276" s="27">
        <v>0</v>
      </c>
      <c r="BV276" s="27">
        <v>0</v>
      </c>
      <c r="BW276" s="27">
        <v>0</v>
      </c>
      <c r="BX276" s="27">
        <v>0</v>
      </c>
      <c r="BY276" s="27">
        <v>0</v>
      </c>
      <c r="BZ276" s="27">
        <v>0</v>
      </c>
      <c r="CA276" s="27">
        <v>0</v>
      </c>
      <c r="CB276" s="27">
        <f t="shared" si="12"/>
        <v>0</v>
      </c>
      <c r="CC276" s="27">
        <f t="shared" si="13"/>
        <v>0</v>
      </c>
      <c r="CD276" s="27">
        <f t="shared" si="14"/>
        <v>0</v>
      </c>
    </row>
    <row r="277" spans="1:82" x14ac:dyDescent="0.35">
      <c r="A277" s="93">
        <v>280270201</v>
      </c>
      <c r="B277" s="94">
        <v>1</v>
      </c>
      <c r="C277" s="94">
        <v>1</v>
      </c>
      <c r="D277" s="94">
        <v>1</v>
      </c>
      <c r="E277" s="94" t="s">
        <v>0</v>
      </c>
      <c r="F277" s="67" t="s">
        <v>369</v>
      </c>
      <c r="G277" s="67" t="s">
        <v>370</v>
      </c>
      <c r="H277" s="67" t="s">
        <v>371</v>
      </c>
      <c r="I277" s="67" t="s">
        <v>339</v>
      </c>
      <c r="J277" s="67" t="s">
        <v>471</v>
      </c>
      <c r="K277" s="67" t="s">
        <v>289</v>
      </c>
      <c r="L277" s="67" t="s">
        <v>373</v>
      </c>
      <c r="M277" s="67" t="s">
        <v>472</v>
      </c>
      <c r="N277" s="67" t="s">
        <v>473</v>
      </c>
      <c r="O277" s="67" t="s">
        <v>292</v>
      </c>
      <c r="P277" s="67" t="s">
        <v>475</v>
      </c>
      <c r="Q277" s="67" t="s">
        <v>289</v>
      </c>
      <c r="R277" s="4">
        <v>2982942422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Z277" s="4">
        <v>2982942422</v>
      </c>
      <c r="AA277" s="95">
        <v>44074</v>
      </c>
      <c r="AB277" s="95">
        <v>51348</v>
      </c>
      <c r="AC277" s="96">
        <v>3403135207</v>
      </c>
      <c r="AD277" s="96">
        <v>3403135207</v>
      </c>
      <c r="AE277" s="96">
        <v>15.416666666666666</v>
      </c>
      <c r="AF277" s="96">
        <v>19.916666666666668</v>
      </c>
      <c r="AG277" s="97">
        <v>4.2999999999999997E-2</v>
      </c>
      <c r="AH277" s="103" t="s">
        <v>381</v>
      </c>
      <c r="AI277" s="99">
        <v>0</v>
      </c>
      <c r="AJ277" s="86">
        <v>15.33</v>
      </c>
      <c r="AK277" s="86">
        <v>19.920000000000002</v>
      </c>
      <c r="AL277" s="99">
        <v>4.2999999999999997E-2</v>
      </c>
      <c r="AM277" s="67" t="s">
        <v>509</v>
      </c>
      <c r="AN277" s="67" t="s">
        <v>292</v>
      </c>
      <c r="AO277" s="27">
        <v>74573560.549999997</v>
      </c>
      <c r="AP277" s="27">
        <v>149147121.09999999</v>
      </c>
      <c r="AQ277" s="27">
        <v>164061833.22</v>
      </c>
      <c r="AR277" s="27">
        <v>178976545.31999999</v>
      </c>
      <c r="AS277" s="27">
        <v>193891257.44</v>
      </c>
      <c r="AT277" s="27">
        <v>205823027.12</v>
      </c>
      <c r="AU277" s="27">
        <v>205823027.12</v>
      </c>
      <c r="AV277" s="27">
        <v>205823027.12</v>
      </c>
      <c r="AW277" s="27">
        <v>205823027.12</v>
      </c>
      <c r="AX277" s="27">
        <v>205823027.12</v>
      </c>
      <c r="AY277" s="27">
        <v>205823027.12</v>
      </c>
      <c r="AZ277" s="27">
        <v>195531875.75999999</v>
      </c>
      <c r="BA277" s="27">
        <v>154367270.34</v>
      </c>
      <c r="BB277" s="27">
        <v>113202664.92</v>
      </c>
      <c r="BC277" s="27">
        <v>72038059.489999995</v>
      </c>
      <c r="BD277" s="27">
        <v>30873454.07</v>
      </c>
      <c r="BE277" s="27">
        <v>0</v>
      </c>
      <c r="BF277" s="27">
        <v>0</v>
      </c>
      <c r="BG277" s="27">
        <v>0</v>
      </c>
      <c r="BH277" s="27">
        <v>0</v>
      </c>
      <c r="BI277" s="27">
        <v>0</v>
      </c>
      <c r="BJ277" s="27">
        <v>0</v>
      </c>
      <c r="BK277" s="27">
        <v>0</v>
      </c>
      <c r="BL277" s="27">
        <v>0</v>
      </c>
      <c r="BM277" s="27">
        <v>0</v>
      </c>
      <c r="BN277" s="27">
        <v>0</v>
      </c>
      <c r="BO277" s="27">
        <v>0</v>
      </c>
      <c r="BP277" s="27">
        <v>0</v>
      </c>
      <c r="BQ277" s="27">
        <v>0</v>
      </c>
      <c r="BR277" s="27">
        <v>0</v>
      </c>
      <c r="BS277" s="27">
        <v>0</v>
      </c>
      <c r="BT277" s="27">
        <v>0</v>
      </c>
      <c r="BU277" s="27">
        <v>0</v>
      </c>
      <c r="BV277" s="27">
        <v>0</v>
      </c>
      <c r="BW277" s="27">
        <v>0</v>
      </c>
      <c r="BX277" s="27">
        <v>0</v>
      </c>
      <c r="BY277" s="27">
        <v>0</v>
      </c>
      <c r="BZ277" s="27">
        <v>0</v>
      </c>
      <c r="CA277" s="27">
        <v>0</v>
      </c>
      <c r="CB277" s="27">
        <f t="shared" si="12"/>
        <v>223720681.64999998</v>
      </c>
      <c r="CC277" s="27">
        <f t="shared" si="13"/>
        <v>2337881123.2799997</v>
      </c>
      <c r="CD277" s="27">
        <f t="shared" si="14"/>
        <v>2561601804.9299998</v>
      </c>
    </row>
    <row r="278" spans="1:82" x14ac:dyDescent="0.35">
      <c r="A278" s="93">
        <v>280270181</v>
      </c>
      <c r="B278" s="94">
        <v>1</v>
      </c>
      <c r="C278" s="94">
        <v>1</v>
      </c>
      <c r="D278" s="94">
        <v>1</v>
      </c>
      <c r="E278" s="94" t="s">
        <v>0</v>
      </c>
      <c r="F278" s="67" t="s">
        <v>369</v>
      </c>
      <c r="G278" s="67" t="s">
        <v>370</v>
      </c>
      <c r="H278" s="67" t="s">
        <v>371</v>
      </c>
      <c r="I278" s="67" t="s">
        <v>339</v>
      </c>
      <c r="J278" s="67" t="s">
        <v>471</v>
      </c>
      <c r="K278" s="67" t="s">
        <v>289</v>
      </c>
      <c r="L278" s="67" t="s">
        <v>373</v>
      </c>
      <c r="M278" s="67" t="s">
        <v>472</v>
      </c>
      <c r="N278" s="67" t="s">
        <v>473</v>
      </c>
      <c r="O278" s="67" t="s">
        <v>290</v>
      </c>
      <c r="P278" s="67" t="s">
        <v>475</v>
      </c>
      <c r="Q278" s="67" t="s">
        <v>289</v>
      </c>
      <c r="R278" s="4">
        <v>3041124264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3041124264</v>
      </c>
      <c r="AA278" s="95">
        <v>44074</v>
      </c>
      <c r="AB278" s="95">
        <v>47695</v>
      </c>
      <c r="AC278" s="96">
        <v>3701423865</v>
      </c>
      <c r="AD278" s="96">
        <v>3701423865</v>
      </c>
      <c r="AE278" s="96">
        <v>5.416666666666667</v>
      </c>
      <c r="AF278" s="96">
        <v>9.9166666666666661</v>
      </c>
      <c r="AG278" s="97">
        <v>4.7800000000000002E-2</v>
      </c>
      <c r="AH278" s="103" t="s">
        <v>381</v>
      </c>
      <c r="AI278" s="99">
        <v>0</v>
      </c>
      <c r="AJ278" s="86">
        <v>5.33</v>
      </c>
      <c r="AK278" s="86">
        <v>9.92</v>
      </c>
      <c r="AL278" s="99">
        <v>4.7800000000000002E-2</v>
      </c>
      <c r="AM278" s="67" t="s">
        <v>510</v>
      </c>
      <c r="AN278" s="67" t="s">
        <v>290</v>
      </c>
      <c r="AO278" s="27">
        <v>104918787.11</v>
      </c>
      <c r="AP278" s="27">
        <v>199345695.50999999</v>
      </c>
      <c r="AQ278" s="27">
        <v>157378180.66999999</v>
      </c>
      <c r="AR278" s="27">
        <v>115410665.81</v>
      </c>
      <c r="AS278" s="27">
        <v>73443150.969999999</v>
      </c>
      <c r="AT278" s="27">
        <v>31475636.129999999</v>
      </c>
      <c r="AU278" s="27">
        <v>0</v>
      </c>
      <c r="AV278" s="27">
        <v>0</v>
      </c>
      <c r="AW278" s="27">
        <v>0</v>
      </c>
      <c r="AX278" s="27">
        <v>0</v>
      </c>
      <c r="AY278" s="27">
        <v>0</v>
      </c>
      <c r="AZ278" s="27">
        <v>0</v>
      </c>
      <c r="BA278" s="27">
        <v>0</v>
      </c>
      <c r="BB278" s="27">
        <v>0</v>
      </c>
      <c r="BC278" s="27">
        <v>0</v>
      </c>
      <c r="BD278" s="27">
        <v>0</v>
      </c>
      <c r="BE278" s="27">
        <v>0</v>
      </c>
      <c r="BF278" s="27">
        <v>0</v>
      </c>
      <c r="BG278" s="27">
        <v>0</v>
      </c>
      <c r="BH278" s="27">
        <v>0</v>
      </c>
      <c r="BI278" s="27">
        <v>0</v>
      </c>
      <c r="BJ278" s="27">
        <v>0</v>
      </c>
      <c r="BK278" s="27">
        <v>0</v>
      </c>
      <c r="BL278" s="27">
        <v>0</v>
      </c>
      <c r="BM278" s="27">
        <v>0</v>
      </c>
      <c r="BN278" s="27">
        <v>0</v>
      </c>
      <c r="BO278" s="27">
        <v>0</v>
      </c>
      <c r="BP278" s="27">
        <v>0</v>
      </c>
      <c r="BQ278" s="27">
        <v>0</v>
      </c>
      <c r="BR278" s="27">
        <v>0</v>
      </c>
      <c r="BS278" s="27">
        <v>0</v>
      </c>
      <c r="BT278" s="27">
        <v>0</v>
      </c>
      <c r="BU278" s="27">
        <v>0</v>
      </c>
      <c r="BV278" s="27">
        <v>0</v>
      </c>
      <c r="BW278" s="27">
        <v>0</v>
      </c>
      <c r="BX278" s="27">
        <v>0</v>
      </c>
      <c r="BY278" s="27">
        <v>0</v>
      </c>
      <c r="BZ278" s="27">
        <v>0</v>
      </c>
      <c r="CA278" s="27">
        <v>0</v>
      </c>
      <c r="CB278" s="27">
        <f t="shared" si="12"/>
        <v>304264482.62</v>
      </c>
      <c r="CC278" s="27">
        <f t="shared" si="13"/>
        <v>377707633.58000004</v>
      </c>
      <c r="CD278" s="27">
        <f t="shared" si="14"/>
        <v>681972116.20000005</v>
      </c>
    </row>
    <row r="279" spans="1:82" x14ac:dyDescent="0.35">
      <c r="A279" s="93">
        <v>280270191</v>
      </c>
      <c r="B279" s="94">
        <v>1</v>
      </c>
      <c r="C279" s="94">
        <v>1</v>
      </c>
      <c r="D279" s="94">
        <v>1</v>
      </c>
      <c r="E279" s="94" t="s">
        <v>0</v>
      </c>
      <c r="F279" s="67" t="s">
        <v>369</v>
      </c>
      <c r="G279" s="67" t="s">
        <v>370</v>
      </c>
      <c r="H279" s="67" t="s">
        <v>371</v>
      </c>
      <c r="I279" s="67" t="s">
        <v>339</v>
      </c>
      <c r="J279" s="67" t="s">
        <v>471</v>
      </c>
      <c r="K279" s="67" t="s">
        <v>289</v>
      </c>
      <c r="L279" s="67" t="s">
        <v>373</v>
      </c>
      <c r="M279" s="67" t="s">
        <v>472</v>
      </c>
      <c r="N279" s="67" t="s">
        <v>473</v>
      </c>
      <c r="O279" s="67" t="s">
        <v>291</v>
      </c>
      <c r="P279" s="67" t="s">
        <v>475</v>
      </c>
      <c r="Q279" s="67" t="s">
        <v>289</v>
      </c>
      <c r="R279" s="4">
        <v>6502790692</v>
      </c>
      <c r="S279" s="4">
        <v>0</v>
      </c>
      <c r="T279" s="4">
        <v>0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Z279" s="4">
        <v>6502790692</v>
      </c>
      <c r="AA279" s="95">
        <v>44074</v>
      </c>
      <c r="AB279" s="95">
        <v>49521</v>
      </c>
      <c r="AC279" s="96">
        <v>8458864776</v>
      </c>
      <c r="AD279" s="96">
        <v>8458864776</v>
      </c>
      <c r="AE279" s="96">
        <v>10.416666666666666</v>
      </c>
      <c r="AF279" s="96">
        <v>14.916666666666666</v>
      </c>
      <c r="AG279" s="97">
        <v>3.32E-2</v>
      </c>
      <c r="AH279" s="103" t="s">
        <v>381</v>
      </c>
      <c r="AI279" s="99">
        <v>0</v>
      </c>
      <c r="AJ279" s="86">
        <v>10.33</v>
      </c>
      <c r="AK279" s="86">
        <v>14.92</v>
      </c>
      <c r="AL279" s="99">
        <v>3.32E-2</v>
      </c>
      <c r="AM279" s="67" t="s">
        <v>511</v>
      </c>
      <c r="AN279" s="67" t="s">
        <v>291</v>
      </c>
      <c r="AO279" s="27">
        <v>178826744.03</v>
      </c>
      <c r="AP279" s="27">
        <v>448692557.74000001</v>
      </c>
      <c r="AQ279" s="27">
        <v>448692557.74000001</v>
      </c>
      <c r="AR279" s="27">
        <v>448692557.74000001</v>
      </c>
      <c r="AS279" s="27">
        <v>448692557.74000001</v>
      </c>
      <c r="AT279" s="27">
        <v>448692557.74000001</v>
      </c>
      <c r="AU279" s="27">
        <v>426257929.86000001</v>
      </c>
      <c r="AV279" s="27">
        <v>336519418.31</v>
      </c>
      <c r="AW279" s="27">
        <v>246780906.75999999</v>
      </c>
      <c r="AX279" s="27">
        <v>157042395.21000001</v>
      </c>
      <c r="AY279" s="27">
        <v>67303883.659999996</v>
      </c>
      <c r="AZ279" s="27">
        <v>0</v>
      </c>
      <c r="BA279" s="27">
        <v>0</v>
      </c>
      <c r="BB279" s="27">
        <v>0</v>
      </c>
      <c r="BC279" s="27">
        <v>0</v>
      </c>
      <c r="BD279" s="27">
        <v>0</v>
      </c>
      <c r="BE279" s="27">
        <v>0</v>
      </c>
      <c r="BF279" s="27">
        <v>0</v>
      </c>
      <c r="BG279" s="27">
        <v>0</v>
      </c>
      <c r="BH279" s="27">
        <v>0</v>
      </c>
      <c r="BI279" s="27">
        <v>0</v>
      </c>
      <c r="BJ279" s="27">
        <v>0</v>
      </c>
      <c r="BK279" s="27">
        <v>0</v>
      </c>
      <c r="BL279" s="27">
        <v>0</v>
      </c>
      <c r="BM279" s="27">
        <v>0</v>
      </c>
      <c r="BN279" s="27">
        <v>0</v>
      </c>
      <c r="BO279" s="27">
        <v>0</v>
      </c>
      <c r="BP279" s="27">
        <v>0</v>
      </c>
      <c r="BQ279" s="27">
        <v>0</v>
      </c>
      <c r="BR279" s="27">
        <v>0</v>
      </c>
      <c r="BS279" s="27">
        <v>0</v>
      </c>
      <c r="BT279" s="27">
        <v>0</v>
      </c>
      <c r="BU279" s="27">
        <v>0</v>
      </c>
      <c r="BV279" s="27">
        <v>0</v>
      </c>
      <c r="BW279" s="27">
        <v>0</v>
      </c>
      <c r="BX279" s="27">
        <v>0</v>
      </c>
      <c r="BY279" s="27">
        <v>0</v>
      </c>
      <c r="BZ279" s="27">
        <v>0</v>
      </c>
      <c r="CA279" s="27">
        <v>0</v>
      </c>
      <c r="CB279" s="27">
        <f t="shared" si="12"/>
        <v>627519301.76999998</v>
      </c>
      <c r="CC279" s="27">
        <f t="shared" si="13"/>
        <v>3028674764.7600002</v>
      </c>
      <c r="CD279" s="27">
        <f t="shared" si="14"/>
        <v>3656194066.5300002</v>
      </c>
    </row>
    <row r="280" spans="1:82" x14ac:dyDescent="0.35">
      <c r="A280" s="93">
        <v>20347000</v>
      </c>
      <c r="B280" s="94">
        <v>1</v>
      </c>
      <c r="C280" s="94">
        <v>1</v>
      </c>
      <c r="D280" s="94">
        <v>1</v>
      </c>
      <c r="E280" s="94" t="s">
        <v>0</v>
      </c>
      <c r="F280" s="67" t="s">
        <v>369</v>
      </c>
      <c r="G280" s="67" t="s">
        <v>370</v>
      </c>
      <c r="H280" s="67" t="s">
        <v>512</v>
      </c>
      <c r="I280" s="67" t="s">
        <v>339</v>
      </c>
      <c r="J280" s="67" t="s">
        <v>372</v>
      </c>
      <c r="K280" s="67" t="s">
        <v>1</v>
      </c>
      <c r="L280" s="67" t="s">
        <v>373</v>
      </c>
      <c r="M280" s="67" t="s">
        <v>411</v>
      </c>
      <c r="N280" s="67" t="s">
        <v>412</v>
      </c>
      <c r="O280" s="67" t="s">
        <v>131</v>
      </c>
      <c r="P280" s="67" t="s">
        <v>131</v>
      </c>
      <c r="Q280" s="67" t="s">
        <v>1</v>
      </c>
      <c r="R280" s="4">
        <v>11974783.640000001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Z280" s="4">
        <v>11974783.640000001</v>
      </c>
      <c r="AA280" s="95">
        <v>44187</v>
      </c>
      <c r="AB280" s="95">
        <v>54779</v>
      </c>
      <c r="AC280" s="96">
        <v>78400000</v>
      </c>
      <c r="AD280" s="96">
        <v>78400000</v>
      </c>
      <c r="AE280" s="96">
        <v>24.81111111111111</v>
      </c>
      <c r="AF280" s="96">
        <v>29</v>
      </c>
      <c r="AG280" s="97">
        <v>6.4782699999999999E-2</v>
      </c>
      <c r="AH280" s="98" t="s">
        <v>415</v>
      </c>
      <c r="AI280" s="99">
        <v>0</v>
      </c>
      <c r="AJ280" s="86">
        <v>24.73</v>
      </c>
      <c r="AK280" s="86">
        <v>29</v>
      </c>
      <c r="AL280" s="99">
        <v>6.3657699999999998E-2</v>
      </c>
      <c r="AM280" s="67" t="s">
        <v>1</v>
      </c>
      <c r="AN280" s="67" t="s">
        <v>1</v>
      </c>
      <c r="AO280" s="27">
        <v>1134273.9920000001</v>
      </c>
      <c r="AP280" s="27">
        <v>777885.69</v>
      </c>
      <c r="AQ280" s="27">
        <v>697868.69</v>
      </c>
      <c r="AR280" s="27">
        <v>699780.66</v>
      </c>
      <c r="AS280" s="27">
        <v>697868.69</v>
      </c>
      <c r="AT280" s="27">
        <v>613412.4</v>
      </c>
      <c r="AU280" s="27">
        <v>521330.21</v>
      </c>
      <c r="AV280" s="27">
        <v>490606.85</v>
      </c>
      <c r="AW280" s="27">
        <v>457158.38</v>
      </c>
      <c r="AX280" s="27">
        <v>425072.47</v>
      </c>
      <c r="AY280" s="27">
        <v>392986.55</v>
      </c>
      <c r="AZ280" s="27">
        <v>361911.56</v>
      </c>
      <c r="BA280" s="27">
        <v>328814.71000000002</v>
      </c>
      <c r="BB280" s="27">
        <v>296728.78999999998</v>
      </c>
      <c r="BC280" s="27">
        <v>264642.89</v>
      </c>
      <c r="BD280" s="27">
        <v>233216.27</v>
      </c>
      <c r="BE280" s="27">
        <v>200471.05</v>
      </c>
      <c r="BF280" s="27">
        <v>156319.95000000001</v>
      </c>
      <c r="BG280" s="27">
        <v>108191.07</v>
      </c>
      <c r="BH280" s="27">
        <v>60259.99</v>
      </c>
      <c r="BI280" s="27">
        <v>11933.32</v>
      </c>
      <c r="BJ280" s="27">
        <v>0</v>
      </c>
      <c r="BK280" s="27">
        <v>0</v>
      </c>
      <c r="BL280" s="27">
        <v>0</v>
      </c>
      <c r="BM280" s="27">
        <v>0</v>
      </c>
      <c r="BN280" s="27">
        <v>0</v>
      </c>
      <c r="BO280" s="27">
        <v>0</v>
      </c>
      <c r="BP280" s="27">
        <v>0</v>
      </c>
      <c r="BQ280" s="27">
        <v>0</v>
      </c>
      <c r="BR280" s="27">
        <v>0</v>
      </c>
      <c r="BS280" s="27">
        <v>0</v>
      </c>
      <c r="BT280" s="27">
        <v>0</v>
      </c>
      <c r="BU280" s="27">
        <v>0</v>
      </c>
      <c r="BV280" s="27">
        <v>0</v>
      </c>
      <c r="BW280" s="27">
        <v>0</v>
      </c>
      <c r="BX280" s="27">
        <v>0</v>
      </c>
      <c r="BY280" s="27">
        <v>0</v>
      </c>
      <c r="BZ280" s="27">
        <v>0</v>
      </c>
      <c r="CA280" s="27">
        <v>0</v>
      </c>
      <c r="CB280" s="27">
        <f t="shared" si="12"/>
        <v>1912159.682</v>
      </c>
      <c r="CC280" s="27">
        <f t="shared" si="13"/>
        <v>7018574.4999999991</v>
      </c>
      <c r="CD280" s="27">
        <f t="shared" si="14"/>
        <v>8930734.182</v>
      </c>
    </row>
    <row r="281" spans="1:82" x14ac:dyDescent="0.35">
      <c r="A281" s="93">
        <v>20853000</v>
      </c>
      <c r="B281" s="94">
        <v>1</v>
      </c>
      <c r="C281" s="94">
        <v>1</v>
      </c>
      <c r="D281" s="94">
        <v>1</v>
      </c>
      <c r="E281" s="94" t="s">
        <v>0</v>
      </c>
      <c r="F281" s="67" t="s">
        <v>369</v>
      </c>
      <c r="G281" s="67" t="s">
        <v>370</v>
      </c>
      <c r="H281" s="67" t="s">
        <v>512</v>
      </c>
      <c r="I281" s="67" t="s">
        <v>339</v>
      </c>
      <c r="J281" s="67" t="s">
        <v>372</v>
      </c>
      <c r="K281" s="67" t="s">
        <v>186</v>
      </c>
      <c r="L281" s="67" t="s">
        <v>373</v>
      </c>
      <c r="M281" s="67" t="s">
        <v>411</v>
      </c>
      <c r="N281" s="67" t="s">
        <v>412</v>
      </c>
      <c r="O281" s="67" t="s">
        <v>513</v>
      </c>
      <c r="P281" s="67" t="s">
        <v>513</v>
      </c>
      <c r="Q281" s="67" t="s">
        <v>186</v>
      </c>
      <c r="R281" s="4">
        <v>176923076.90000001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176923076.90000001</v>
      </c>
      <c r="AA281" s="95">
        <v>44439</v>
      </c>
      <c r="AB281" s="95">
        <v>50648</v>
      </c>
      <c r="AC281" s="96">
        <v>200000000</v>
      </c>
      <c r="AD281" s="96">
        <v>200000000</v>
      </c>
      <c r="AE281" s="96">
        <v>13.5</v>
      </c>
      <c r="AF281" s="96">
        <v>17</v>
      </c>
      <c r="AG281" s="97">
        <v>6.9264999999999993E-2</v>
      </c>
      <c r="AH281" s="98" t="s">
        <v>376</v>
      </c>
      <c r="AI281" s="99">
        <v>2.2283000000000001E-2</v>
      </c>
      <c r="AJ281" s="86">
        <v>13.42</v>
      </c>
      <c r="AK281" s="86">
        <v>17</v>
      </c>
      <c r="AL281" s="99">
        <v>6.9264999999999993E-2</v>
      </c>
      <c r="AM281" s="67" t="s">
        <v>186</v>
      </c>
      <c r="AN281" s="67" t="s">
        <v>186</v>
      </c>
      <c r="AO281" s="27">
        <v>6263450.4299999997</v>
      </c>
      <c r="AP281" s="27">
        <v>11612247.640000001</v>
      </c>
      <c r="AQ281" s="27">
        <v>10531832.050000001</v>
      </c>
      <c r="AR281" s="27">
        <v>9478056.8399999999</v>
      </c>
      <c r="AS281" s="27">
        <v>8371000.8499999996</v>
      </c>
      <c r="AT281" s="27">
        <v>7290585.2599999998</v>
      </c>
      <c r="AU281" s="27">
        <v>6210169.6600000001</v>
      </c>
      <c r="AV281" s="27">
        <v>5144554.2699999996</v>
      </c>
      <c r="AW281" s="27">
        <v>4049338.46</v>
      </c>
      <c r="AX281" s="27">
        <v>2968922.87</v>
      </c>
      <c r="AY281" s="27">
        <v>1888507.27</v>
      </c>
      <c r="AZ281" s="27">
        <v>811051.71</v>
      </c>
      <c r="BA281" s="27">
        <v>0</v>
      </c>
      <c r="BB281" s="27">
        <v>0</v>
      </c>
      <c r="BC281" s="27">
        <v>0</v>
      </c>
      <c r="BD281" s="27">
        <v>0</v>
      </c>
      <c r="BE281" s="27">
        <v>0</v>
      </c>
      <c r="BF281" s="27">
        <v>0</v>
      </c>
      <c r="BG281" s="27">
        <v>0</v>
      </c>
      <c r="BH281" s="27">
        <v>0</v>
      </c>
      <c r="BI281" s="27">
        <v>0</v>
      </c>
      <c r="BJ281" s="27">
        <v>0</v>
      </c>
      <c r="BK281" s="27">
        <v>0</v>
      </c>
      <c r="BL281" s="27">
        <v>0</v>
      </c>
      <c r="BM281" s="27">
        <v>0</v>
      </c>
      <c r="BN281" s="27">
        <v>0</v>
      </c>
      <c r="BO281" s="27">
        <v>0</v>
      </c>
      <c r="BP281" s="27">
        <v>0</v>
      </c>
      <c r="BQ281" s="27">
        <v>0</v>
      </c>
      <c r="BR281" s="27">
        <v>0</v>
      </c>
      <c r="BS281" s="27">
        <v>0</v>
      </c>
      <c r="BT281" s="27">
        <v>0</v>
      </c>
      <c r="BU281" s="27">
        <v>0</v>
      </c>
      <c r="BV281" s="27">
        <v>0</v>
      </c>
      <c r="BW281" s="27">
        <v>0</v>
      </c>
      <c r="BX281" s="27">
        <v>0</v>
      </c>
      <c r="BY281" s="27">
        <v>0</v>
      </c>
      <c r="BZ281" s="27">
        <v>0</v>
      </c>
      <c r="CA281" s="27">
        <v>0</v>
      </c>
      <c r="CB281" s="27">
        <f t="shared" si="12"/>
        <v>17875698.07</v>
      </c>
      <c r="CC281" s="27">
        <f t="shared" si="13"/>
        <v>56744019.239999995</v>
      </c>
      <c r="CD281" s="27">
        <f t="shared" si="14"/>
        <v>74619717.310000002</v>
      </c>
    </row>
    <row r="282" spans="1:82" x14ac:dyDescent="0.35">
      <c r="A282" s="93">
        <v>20349000</v>
      </c>
      <c r="B282" s="94">
        <v>1</v>
      </c>
      <c r="C282" s="94">
        <v>1</v>
      </c>
      <c r="D282" s="94">
        <v>1</v>
      </c>
      <c r="E282" s="94" t="s">
        <v>0</v>
      </c>
      <c r="F282" s="67" t="s">
        <v>369</v>
      </c>
      <c r="G282" s="67" t="s">
        <v>370</v>
      </c>
      <c r="H282" s="67" t="s">
        <v>512</v>
      </c>
      <c r="I282" s="67" t="s">
        <v>339</v>
      </c>
      <c r="J282" s="67" t="s">
        <v>372</v>
      </c>
      <c r="K282" s="67" t="s">
        <v>1</v>
      </c>
      <c r="L282" s="67" t="s">
        <v>373</v>
      </c>
      <c r="M282" s="67" t="s">
        <v>411</v>
      </c>
      <c r="N282" s="67" t="s">
        <v>412</v>
      </c>
      <c r="O282" s="67" t="s">
        <v>514</v>
      </c>
      <c r="P282" s="67" t="s">
        <v>514</v>
      </c>
      <c r="Q282" s="67" t="s">
        <v>1</v>
      </c>
      <c r="R282" s="4">
        <v>291721110.60000002</v>
      </c>
      <c r="S282" s="4">
        <v>0</v>
      </c>
      <c r="T282" s="4">
        <v>0</v>
      </c>
      <c r="U282" s="4">
        <v>7515323.0899999999</v>
      </c>
      <c r="V282" s="4">
        <v>0</v>
      </c>
      <c r="W282" s="4">
        <v>0</v>
      </c>
      <c r="X282" s="4">
        <v>0</v>
      </c>
      <c r="Y282" s="4">
        <v>0</v>
      </c>
      <c r="Z282" s="4">
        <v>291721110.60000002</v>
      </c>
      <c r="AA282" s="95">
        <v>44497</v>
      </c>
      <c r="AB282" s="95">
        <v>52885</v>
      </c>
      <c r="AC282" s="96">
        <v>300000000</v>
      </c>
      <c r="AD282" s="96">
        <v>300000000</v>
      </c>
      <c r="AE282" s="96">
        <v>19.625</v>
      </c>
      <c r="AF282" s="96">
        <v>22.963888888888889</v>
      </c>
      <c r="AG282" s="97">
        <v>4.5635000000000002E-2</v>
      </c>
      <c r="AH282" s="98" t="s">
        <v>419</v>
      </c>
      <c r="AI282" s="99">
        <v>0</v>
      </c>
      <c r="AJ282" s="86">
        <v>19.54</v>
      </c>
      <c r="AK282" s="86">
        <v>22.96</v>
      </c>
      <c r="AL282" s="99">
        <v>6.5984399999999999E-2</v>
      </c>
      <c r="AM282" s="67" t="s">
        <v>1</v>
      </c>
      <c r="AN282" s="67" t="s">
        <v>1</v>
      </c>
      <c r="AO282" s="27">
        <v>6767285.5499999998</v>
      </c>
      <c r="AP282" s="27">
        <v>13497591.399999999</v>
      </c>
      <c r="AQ282" s="27">
        <v>13497591.4</v>
      </c>
      <c r="AR282" s="27">
        <v>13534571.1</v>
      </c>
      <c r="AS282" s="27">
        <v>13286113.73</v>
      </c>
      <c r="AT282" s="27">
        <v>12442514.26</v>
      </c>
      <c r="AU282" s="27">
        <v>11598914.800000001</v>
      </c>
      <c r="AV282" s="27">
        <v>10785361.34</v>
      </c>
      <c r="AW282" s="27">
        <v>9911715.8699999992</v>
      </c>
      <c r="AX282" s="27">
        <v>9068116.4100000001</v>
      </c>
      <c r="AY282" s="27">
        <v>8224516.9400000004</v>
      </c>
      <c r="AZ282" s="27">
        <v>7401718.5700000003</v>
      </c>
      <c r="BA282" s="27">
        <v>6537318.0199999996</v>
      </c>
      <c r="BB282" s="27">
        <v>5693718.5599999996</v>
      </c>
      <c r="BC282" s="27">
        <v>4850119.0999999996</v>
      </c>
      <c r="BD282" s="27">
        <v>4018075.79</v>
      </c>
      <c r="BE282" s="27">
        <v>3162920.17</v>
      </c>
      <c r="BF282" s="27">
        <v>2319320.7200000002</v>
      </c>
      <c r="BG282" s="27">
        <v>1475721.25</v>
      </c>
      <c r="BH282" s="27">
        <v>634433.02</v>
      </c>
      <c r="BI282" s="27">
        <v>0</v>
      </c>
      <c r="BJ282" s="27">
        <v>0</v>
      </c>
      <c r="BK282" s="27">
        <v>0</v>
      </c>
      <c r="BL282" s="27">
        <v>0</v>
      </c>
      <c r="BM282" s="27">
        <v>0</v>
      </c>
      <c r="BN282" s="27">
        <v>0</v>
      </c>
      <c r="BO282" s="27">
        <v>0</v>
      </c>
      <c r="BP282" s="27">
        <v>0</v>
      </c>
      <c r="BQ282" s="27">
        <v>0</v>
      </c>
      <c r="BR282" s="27">
        <v>0</v>
      </c>
      <c r="BS282" s="27">
        <v>0</v>
      </c>
      <c r="BT282" s="27">
        <v>0</v>
      </c>
      <c r="BU282" s="27">
        <v>0</v>
      </c>
      <c r="BV282" s="27">
        <v>0</v>
      </c>
      <c r="BW282" s="27">
        <v>0</v>
      </c>
      <c r="BX282" s="27">
        <v>0</v>
      </c>
      <c r="BY282" s="27">
        <v>0</v>
      </c>
      <c r="BZ282" s="27">
        <v>0</v>
      </c>
      <c r="CA282" s="27">
        <v>0</v>
      </c>
      <c r="CB282" s="27">
        <f t="shared" si="12"/>
        <v>20264876.949999999</v>
      </c>
      <c r="CC282" s="27">
        <f t="shared" si="13"/>
        <v>138442761.05000004</v>
      </c>
      <c r="CD282" s="27">
        <f t="shared" si="14"/>
        <v>158707638.00000003</v>
      </c>
    </row>
    <row r="283" spans="1:82" x14ac:dyDescent="0.35">
      <c r="A283" s="93">
        <v>23204000</v>
      </c>
      <c r="B283" s="94">
        <v>1</v>
      </c>
      <c r="C283" s="94">
        <v>1</v>
      </c>
      <c r="D283" s="94">
        <v>1</v>
      </c>
      <c r="E283" s="94" t="s">
        <v>0</v>
      </c>
      <c r="F283" s="67" t="s">
        <v>369</v>
      </c>
      <c r="G283" s="67" t="s">
        <v>370</v>
      </c>
      <c r="H283" s="67" t="s">
        <v>512</v>
      </c>
      <c r="I283" s="67" t="s">
        <v>339</v>
      </c>
      <c r="J283" s="67" t="s">
        <v>372</v>
      </c>
      <c r="K283" s="67" t="s">
        <v>275</v>
      </c>
      <c r="L283" s="67" t="s">
        <v>373</v>
      </c>
      <c r="M283" s="67" t="s">
        <v>393</v>
      </c>
      <c r="N283" s="67" t="s">
        <v>394</v>
      </c>
      <c r="O283" s="67" t="s">
        <v>515</v>
      </c>
      <c r="P283" s="67" t="s">
        <v>515</v>
      </c>
      <c r="Q283" s="67" t="s">
        <v>275</v>
      </c>
      <c r="R283" s="4">
        <v>61336990</v>
      </c>
      <c r="S283" s="4">
        <v>0</v>
      </c>
      <c r="T283" s="4">
        <v>0</v>
      </c>
      <c r="U283" s="4">
        <v>0</v>
      </c>
      <c r="V283" s="4">
        <v>0</v>
      </c>
      <c r="W283" s="4">
        <v>0</v>
      </c>
      <c r="X283" s="4">
        <v>0</v>
      </c>
      <c r="Y283" s="4">
        <v>0</v>
      </c>
      <c r="Z283" s="4">
        <v>61336990</v>
      </c>
      <c r="AA283" s="95">
        <v>43858</v>
      </c>
      <c r="AB283" s="95">
        <v>53237</v>
      </c>
      <c r="AC283" s="96">
        <v>70000000</v>
      </c>
      <c r="AD283" s="96">
        <v>70000000</v>
      </c>
      <c r="AE283" s="96">
        <v>20.588888888888889</v>
      </c>
      <c r="AF283" s="96">
        <v>25.677777777777777</v>
      </c>
      <c r="AG283" s="97">
        <v>5.7862200000000003E-2</v>
      </c>
      <c r="AH283" s="98" t="s">
        <v>376</v>
      </c>
      <c r="AI283" s="99">
        <v>0</v>
      </c>
      <c r="AJ283" s="86">
        <v>20.51</v>
      </c>
      <c r="AK283" s="86">
        <v>25.68</v>
      </c>
      <c r="AL283" s="99">
        <v>5.7862200000000003E-2</v>
      </c>
      <c r="AM283" s="67" t="s">
        <v>395</v>
      </c>
      <c r="AN283" s="67" t="s">
        <v>275</v>
      </c>
      <c r="AO283" s="27">
        <v>2067890.75</v>
      </c>
      <c r="AP283" s="27">
        <v>4135781.5</v>
      </c>
      <c r="AQ283" s="27">
        <v>3972526.96</v>
      </c>
      <c r="AR283" s="27">
        <v>3754854.25</v>
      </c>
      <c r="AS283" s="27">
        <v>3537181.54</v>
      </c>
      <c r="AT283" s="27">
        <v>3319508.82</v>
      </c>
      <c r="AU283" s="27">
        <v>3101836.12</v>
      </c>
      <c r="AV283" s="27">
        <v>2884163.4</v>
      </c>
      <c r="AW283" s="27">
        <v>2666490.7000000002</v>
      </c>
      <c r="AX283" s="27">
        <v>2448817.98</v>
      </c>
      <c r="AY283" s="27">
        <v>2231145.2799999998</v>
      </c>
      <c r="AZ283" s="27">
        <v>2013472.56</v>
      </c>
      <c r="BA283" s="27">
        <v>1795799.85</v>
      </c>
      <c r="BB283" s="27">
        <v>1578127.14</v>
      </c>
      <c r="BC283" s="27">
        <v>1360454.43</v>
      </c>
      <c r="BD283" s="27">
        <v>1142781.72</v>
      </c>
      <c r="BE283" s="27">
        <v>925109.01</v>
      </c>
      <c r="BF283" s="27">
        <v>707436.3</v>
      </c>
      <c r="BG283" s="27">
        <v>489763.59</v>
      </c>
      <c r="BH283" s="27">
        <v>272090.88</v>
      </c>
      <c r="BI283" s="27">
        <v>54418.17</v>
      </c>
      <c r="BJ283" s="27">
        <v>0</v>
      </c>
      <c r="BK283" s="27">
        <v>0</v>
      </c>
      <c r="BL283" s="27">
        <v>0</v>
      </c>
      <c r="BM283" s="27">
        <v>0</v>
      </c>
      <c r="BN283" s="27">
        <v>0</v>
      </c>
      <c r="BO283" s="27">
        <v>0</v>
      </c>
      <c r="BP283" s="27">
        <v>0</v>
      </c>
      <c r="BQ283" s="27">
        <v>0</v>
      </c>
      <c r="BR283" s="27">
        <v>0</v>
      </c>
      <c r="BS283" s="27">
        <v>0</v>
      </c>
      <c r="BT283" s="27">
        <v>0</v>
      </c>
      <c r="BU283" s="27">
        <v>0</v>
      </c>
      <c r="BV283" s="27">
        <v>0</v>
      </c>
      <c r="BW283" s="27">
        <v>0</v>
      </c>
      <c r="BX283" s="27">
        <v>0</v>
      </c>
      <c r="BY283" s="27">
        <v>0</v>
      </c>
      <c r="BZ283" s="27">
        <v>0</v>
      </c>
      <c r="CA283" s="27">
        <v>0</v>
      </c>
      <c r="CB283" s="27">
        <f t="shared" si="12"/>
        <v>6203672.25</v>
      </c>
      <c r="CC283" s="27">
        <f t="shared" si="13"/>
        <v>38255978.700000003</v>
      </c>
      <c r="CD283" s="27">
        <f t="shared" si="14"/>
        <v>44459650.950000003</v>
      </c>
    </row>
    <row r="284" spans="1:82" x14ac:dyDescent="0.35">
      <c r="A284" s="93">
        <v>20856000</v>
      </c>
      <c r="B284" s="94">
        <v>1</v>
      </c>
      <c r="C284" s="94">
        <v>0</v>
      </c>
      <c r="D284" s="94">
        <v>0</v>
      </c>
      <c r="E284" s="94" t="s">
        <v>0</v>
      </c>
      <c r="F284" s="67" t="s">
        <v>400</v>
      </c>
      <c r="G284" s="67" t="s">
        <v>400</v>
      </c>
      <c r="H284" s="67" t="s">
        <v>400</v>
      </c>
      <c r="I284" s="67" t="s">
        <v>400</v>
      </c>
      <c r="J284" s="67" t="s">
        <v>372</v>
      </c>
      <c r="K284" s="67" t="s">
        <v>186</v>
      </c>
      <c r="L284" s="67" t="s">
        <v>416</v>
      </c>
      <c r="M284" s="67" t="s">
        <v>411</v>
      </c>
      <c r="N284" s="67" t="s">
        <v>412</v>
      </c>
      <c r="O284" s="67" t="s">
        <v>516</v>
      </c>
      <c r="P284" s="67" t="s">
        <v>516</v>
      </c>
      <c r="Q284" s="67" t="s">
        <v>186</v>
      </c>
      <c r="R284" s="4">
        <v>87500000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87500000</v>
      </c>
      <c r="AA284" s="95">
        <v>44389</v>
      </c>
      <c r="AB284" s="95">
        <v>48041</v>
      </c>
      <c r="AC284" s="96">
        <v>100000000</v>
      </c>
      <c r="AD284" s="96">
        <v>100000000</v>
      </c>
      <c r="AE284" s="96">
        <v>6.3666666666666663</v>
      </c>
      <c r="AF284" s="96">
        <v>10</v>
      </c>
      <c r="AG284" s="97">
        <v>7.4534000000000003E-2</v>
      </c>
      <c r="AH284" s="98" t="s">
        <v>376</v>
      </c>
      <c r="AI284" s="99">
        <v>2.1783E-2</v>
      </c>
      <c r="AJ284" s="86">
        <v>6.28</v>
      </c>
      <c r="AK284" s="86">
        <v>10</v>
      </c>
      <c r="AL284" s="99">
        <v>7.4534000000000003E-2</v>
      </c>
      <c r="AM284" s="67" t="s">
        <v>186</v>
      </c>
      <c r="AN284" s="67" t="s">
        <v>186</v>
      </c>
      <c r="AO284" s="27">
        <v>6375503.79</v>
      </c>
      <c r="AP284" s="27">
        <v>5430888.8499999996</v>
      </c>
      <c r="AQ284" s="27">
        <v>4486273.92</v>
      </c>
      <c r="AR284" s="27">
        <v>3552010.93</v>
      </c>
      <c r="AS284" s="27">
        <v>2597044.0699999998</v>
      </c>
      <c r="AT284" s="27">
        <v>1652429.13</v>
      </c>
      <c r="AU284" s="27">
        <v>707814.2</v>
      </c>
      <c r="AV284" s="27">
        <v>0</v>
      </c>
      <c r="AW284" s="27">
        <v>0</v>
      </c>
      <c r="AX284" s="27">
        <v>0</v>
      </c>
      <c r="AY284" s="27">
        <v>0</v>
      </c>
      <c r="AZ284" s="27">
        <v>0</v>
      </c>
      <c r="BA284" s="27">
        <v>0</v>
      </c>
      <c r="BB284" s="27">
        <v>0</v>
      </c>
      <c r="BC284" s="27">
        <v>0</v>
      </c>
      <c r="BD284" s="27">
        <v>0</v>
      </c>
      <c r="BE284" s="27">
        <v>0</v>
      </c>
      <c r="BF284" s="27">
        <v>0</v>
      </c>
      <c r="BG284" s="27">
        <v>0</v>
      </c>
      <c r="BH284" s="27">
        <v>0</v>
      </c>
      <c r="BI284" s="27">
        <v>0</v>
      </c>
      <c r="BJ284" s="27">
        <v>0</v>
      </c>
      <c r="BK284" s="27">
        <v>0</v>
      </c>
      <c r="BL284" s="27">
        <v>0</v>
      </c>
      <c r="BM284" s="27">
        <v>0</v>
      </c>
      <c r="BN284" s="27">
        <v>0</v>
      </c>
      <c r="BO284" s="27">
        <v>0</v>
      </c>
      <c r="BP284" s="27">
        <v>0</v>
      </c>
      <c r="BQ284" s="27">
        <v>0</v>
      </c>
      <c r="BR284" s="27">
        <v>0</v>
      </c>
      <c r="BS284" s="27">
        <v>0</v>
      </c>
      <c r="BT284" s="27">
        <v>0</v>
      </c>
      <c r="BU284" s="27">
        <v>0</v>
      </c>
      <c r="BV284" s="27">
        <v>0</v>
      </c>
      <c r="BW284" s="27">
        <v>0</v>
      </c>
      <c r="BX284" s="27">
        <v>0</v>
      </c>
      <c r="BY284" s="27">
        <v>0</v>
      </c>
      <c r="BZ284" s="27">
        <v>0</v>
      </c>
      <c r="CA284" s="27">
        <v>0</v>
      </c>
      <c r="CB284" s="27">
        <f t="shared" si="12"/>
        <v>11806392.640000001</v>
      </c>
      <c r="CC284" s="27">
        <f t="shared" si="13"/>
        <v>12995572.25</v>
      </c>
      <c r="CD284" s="27">
        <f t="shared" si="14"/>
        <v>24801964.890000001</v>
      </c>
    </row>
    <row r="285" spans="1:82" x14ac:dyDescent="0.35">
      <c r="A285" s="93">
        <v>20350000</v>
      </c>
      <c r="B285" s="94">
        <v>1</v>
      </c>
      <c r="C285" s="94">
        <v>1</v>
      </c>
      <c r="D285" s="94">
        <v>1</v>
      </c>
      <c r="E285" s="94" t="s">
        <v>0</v>
      </c>
      <c r="F285" s="67" t="s">
        <v>369</v>
      </c>
      <c r="G285" s="67" t="s">
        <v>370</v>
      </c>
      <c r="H285" s="67" t="s">
        <v>512</v>
      </c>
      <c r="I285" s="67" t="s">
        <v>339</v>
      </c>
      <c r="J285" s="67" t="s">
        <v>372</v>
      </c>
      <c r="K285" s="67" t="s">
        <v>1</v>
      </c>
      <c r="L285" s="67" t="s">
        <v>373</v>
      </c>
      <c r="M285" s="67" t="s">
        <v>411</v>
      </c>
      <c r="N285" s="67" t="s">
        <v>412</v>
      </c>
      <c r="O285" s="67" t="s">
        <v>133</v>
      </c>
      <c r="P285" s="67" t="s">
        <v>133</v>
      </c>
      <c r="Q285" s="67" t="s">
        <v>1</v>
      </c>
      <c r="R285" s="4">
        <v>444444444.44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444444444.44</v>
      </c>
      <c r="AA285" s="95">
        <v>44359</v>
      </c>
      <c r="AB285" s="95">
        <v>46492</v>
      </c>
      <c r="AC285" s="96">
        <v>500000000</v>
      </c>
      <c r="AD285" s="96">
        <v>500000000</v>
      </c>
      <c r="AE285" s="96">
        <v>2.125</v>
      </c>
      <c r="AF285" s="96">
        <v>5.8416666666666668</v>
      </c>
      <c r="AG285" s="97">
        <v>5.4958E-2</v>
      </c>
      <c r="AH285" s="98" t="s">
        <v>381</v>
      </c>
      <c r="AI285" s="99">
        <v>0</v>
      </c>
      <c r="AJ285" s="86">
        <v>2.04</v>
      </c>
      <c r="AK285" s="86">
        <v>5.84</v>
      </c>
      <c r="AL285" s="99">
        <v>5.4958E-2</v>
      </c>
      <c r="AM285" s="67" t="s">
        <v>1</v>
      </c>
      <c r="AN285" s="67" t="s">
        <v>1</v>
      </c>
      <c r="AO285" s="27">
        <v>23204488.890000001</v>
      </c>
      <c r="AP285" s="27">
        <v>17013232.710000001</v>
      </c>
      <c r="AQ285" s="27">
        <v>10821976.550000001</v>
      </c>
      <c r="AR285" s="27">
        <v>4647682.71</v>
      </c>
      <c r="AS285" s="27">
        <v>0</v>
      </c>
      <c r="AT285" s="27">
        <v>0</v>
      </c>
      <c r="AU285" s="27">
        <v>0</v>
      </c>
      <c r="AV285" s="27">
        <v>0</v>
      </c>
      <c r="AW285" s="27">
        <v>0</v>
      </c>
      <c r="AX285" s="27">
        <v>0</v>
      </c>
      <c r="AY285" s="27">
        <v>0</v>
      </c>
      <c r="AZ285" s="27">
        <v>0</v>
      </c>
      <c r="BA285" s="27">
        <v>0</v>
      </c>
      <c r="BB285" s="27">
        <v>0</v>
      </c>
      <c r="BC285" s="27">
        <v>0</v>
      </c>
      <c r="BD285" s="27">
        <v>0</v>
      </c>
      <c r="BE285" s="27">
        <v>0</v>
      </c>
      <c r="BF285" s="27">
        <v>0</v>
      </c>
      <c r="BG285" s="27">
        <v>0</v>
      </c>
      <c r="BH285" s="27">
        <v>0</v>
      </c>
      <c r="BI285" s="27">
        <v>0</v>
      </c>
      <c r="BJ285" s="27">
        <v>0</v>
      </c>
      <c r="BK285" s="27">
        <v>0</v>
      </c>
      <c r="BL285" s="27">
        <v>0</v>
      </c>
      <c r="BM285" s="27">
        <v>0</v>
      </c>
      <c r="BN285" s="27">
        <v>0</v>
      </c>
      <c r="BO285" s="27">
        <v>0</v>
      </c>
      <c r="BP285" s="27">
        <v>0</v>
      </c>
      <c r="BQ285" s="27">
        <v>0</v>
      </c>
      <c r="BR285" s="27">
        <v>0</v>
      </c>
      <c r="BS285" s="27">
        <v>0</v>
      </c>
      <c r="BT285" s="27">
        <v>0</v>
      </c>
      <c r="BU285" s="27">
        <v>0</v>
      </c>
      <c r="BV285" s="27">
        <v>0</v>
      </c>
      <c r="BW285" s="27">
        <v>0</v>
      </c>
      <c r="BX285" s="27">
        <v>0</v>
      </c>
      <c r="BY285" s="27">
        <v>0</v>
      </c>
      <c r="BZ285" s="27">
        <v>0</v>
      </c>
      <c r="CA285" s="27">
        <v>0</v>
      </c>
      <c r="CB285" s="27">
        <f t="shared" si="12"/>
        <v>40217721.600000001</v>
      </c>
      <c r="CC285" s="27">
        <f t="shared" si="13"/>
        <v>15469659.260000002</v>
      </c>
      <c r="CD285" s="27">
        <f t="shared" si="14"/>
        <v>55687380.859999999</v>
      </c>
    </row>
    <row r="286" spans="1:82" x14ac:dyDescent="0.35">
      <c r="A286" s="93">
        <v>20852000</v>
      </c>
      <c r="B286" s="94">
        <v>1</v>
      </c>
      <c r="C286" s="94">
        <v>1</v>
      </c>
      <c r="D286" s="94">
        <v>0</v>
      </c>
      <c r="E286" s="94" t="s">
        <v>0</v>
      </c>
      <c r="F286" s="67" t="s">
        <v>369</v>
      </c>
      <c r="G286" s="67" t="s">
        <v>370</v>
      </c>
      <c r="H286" s="67" t="s">
        <v>382</v>
      </c>
      <c r="I286" s="67" t="s">
        <v>383</v>
      </c>
      <c r="J286" s="67" t="s">
        <v>372</v>
      </c>
      <c r="K286" s="67" t="s">
        <v>186</v>
      </c>
      <c r="L286" s="67" t="s">
        <v>384</v>
      </c>
      <c r="M286" s="67" t="s">
        <v>411</v>
      </c>
      <c r="N286" s="67" t="s">
        <v>412</v>
      </c>
      <c r="O286" s="67" t="s">
        <v>517</v>
      </c>
      <c r="P286" s="67" t="s">
        <v>517</v>
      </c>
      <c r="Q286" s="67" t="s">
        <v>186</v>
      </c>
      <c r="R286" s="4">
        <v>21822935.870000001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0</v>
      </c>
      <c r="Z286" s="4">
        <v>21822935.870000001</v>
      </c>
      <c r="AA286" s="95">
        <v>44349</v>
      </c>
      <c r="AB286" s="95">
        <v>49828</v>
      </c>
      <c r="AC286" s="96">
        <v>48000000</v>
      </c>
      <c r="AD286" s="96">
        <v>48000000</v>
      </c>
      <c r="AE286" s="96">
        <v>11.255555555555556</v>
      </c>
      <c r="AF286" s="96">
        <v>15</v>
      </c>
      <c r="AG286" s="97">
        <v>7.5539999999999996E-2</v>
      </c>
      <c r="AH286" s="98" t="s">
        <v>376</v>
      </c>
      <c r="AI286" s="99">
        <v>2.2283000000000001E-2</v>
      </c>
      <c r="AJ286" s="86">
        <v>11.17</v>
      </c>
      <c r="AK286" s="86">
        <v>15</v>
      </c>
      <c r="AL286" s="99">
        <v>7.5539999999999996E-2</v>
      </c>
      <c r="AM286" s="67" t="s">
        <v>186</v>
      </c>
      <c r="AN286" s="67" t="s">
        <v>186</v>
      </c>
      <c r="AO286" s="27">
        <v>1715225.6159999999</v>
      </c>
      <c r="AP286" s="27">
        <v>1632156.8030000001</v>
      </c>
      <c r="AQ286" s="27">
        <v>1472315.19</v>
      </c>
      <c r="AR286" s="27">
        <v>1316841.1599999999</v>
      </c>
      <c r="AS286" s="27">
        <v>1153953.2</v>
      </c>
      <c r="AT286" s="27">
        <v>994772.21</v>
      </c>
      <c r="AU286" s="27">
        <v>835591.21</v>
      </c>
      <c r="AV286" s="27">
        <v>678372.72</v>
      </c>
      <c r="AW286" s="27">
        <v>517229.22</v>
      </c>
      <c r="AX286" s="27">
        <v>358048.22</v>
      </c>
      <c r="AY286" s="27">
        <v>198867.23</v>
      </c>
      <c r="AZ286" s="27">
        <v>39904.28</v>
      </c>
      <c r="BA286" s="27">
        <v>0</v>
      </c>
      <c r="BB286" s="27">
        <v>0</v>
      </c>
      <c r="BC286" s="27">
        <v>0</v>
      </c>
      <c r="BD286" s="27">
        <v>0</v>
      </c>
      <c r="BE286" s="27">
        <v>0</v>
      </c>
      <c r="BF286" s="27">
        <v>0</v>
      </c>
      <c r="BG286" s="27">
        <v>0</v>
      </c>
      <c r="BH286" s="27">
        <v>0</v>
      </c>
      <c r="BI286" s="27">
        <v>0</v>
      </c>
      <c r="BJ286" s="27">
        <v>0</v>
      </c>
      <c r="BK286" s="27">
        <v>0</v>
      </c>
      <c r="BL286" s="27">
        <v>0</v>
      </c>
      <c r="BM286" s="27">
        <v>0</v>
      </c>
      <c r="BN286" s="27">
        <v>0</v>
      </c>
      <c r="BO286" s="27">
        <v>0</v>
      </c>
      <c r="BP286" s="27">
        <v>0</v>
      </c>
      <c r="BQ286" s="27">
        <v>0</v>
      </c>
      <c r="BR286" s="27">
        <v>0</v>
      </c>
      <c r="BS286" s="27">
        <v>0</v>
      </c>
      <c r="BT286" s="27">
        <v>0</v>
      </c>
      <c r="BU286" s="27">
        <v>0</v>
      </c>
      <c r="BV286" s="27">
        <v>0</v>
      </c>
      <c r="BW286" s="27">
        <v>0</v>
      </c>
      <c r="BX286" s="27">
        <v>0</v>
      </c>
      <c r="BY286" s="27">
        <v>0</v>
      </c>
      <c r="BZ286" s="27">
        <v>0</v>
      </c>
      <c r="CA286" s="27">
        <v>0</v>
      </c>
      <c r="CB286" s="27">
        <f t="shared" si="12"/>
        <v>3347382.4189999998</v>
      </c>
      <c r="CC286" s="27">
        <f t="shared" si="13"/>
        <v>7565894.6399999997</v>
      </c>
      <c r="CD286" s="27">
        <f t="shared" si="14"/>
        <v>10913277.059</v>
      </c>
    </row>
    <row r="287" spans="1:82" x14ac:dyDescent="0.35">
      <c r="A287" s="93">
        <v>20854000</v>
      </c>
      <c r="B287" s="94">
        <v>1</v>
      </c>
      <c r="C287" s="94">
        <v>1</v>
      </c>
      <c r="D287" s="94">
        <v>1</v>
      </c>
      <c r="E287" s="94" t="s">
        <v>0</v>
      </c>
      <c r="F287" s="67" t="s">
        <v>369</v>
      </c>
      <c r="G287" s="67" t="s">
        <v>370</v>
      </c>
      <c r="H287" s="67" t="s">
        <v>512</v>
      </c>
      <c r="I287" s="67" t="s">
        <v>339</v>
      </c>
      <c r="J287" s="67" t="s">
        <v>372</v>
      </c>
      <c r="K287" s="67" t="s">
        <v>186</v>
      </c>
      <c r="L287" s="67" t="s">
        <v>373</v>
      </c>
      <c r="M287" s="67" t="s">
        <v>411</v>
      </c>
      <c r="N287" s="67" t="s">
        <v>412</v>
      </c>
      <c r="O287" s="67" t="s">
        <v>518</v>
      </c>
      <c r="P287" s="67" t="s">
        <v>518</v>
      </c>
      <c r="Q287" s="67" t="s">
        <v>186</v>
      </c>
      <c r="R287" s="4">
        <v>250000000</v>
      </c>
      <c r="S287" s="4">
        <v>0</v>
      </c>
      <c r="T287" s="4">
        <v>0</v>
      </c>
      <c r="U287" s="4">
        <v>0</v>
      </c>
      <c r="V287" s="4">
        <v>0</v>
      </c>
      <c r="W287" s="4">
        <v>0</v>
      </c>
      <c r="X287" s="4">
        <v>0</v>
      </c>
      <c r="Y287" s="4">
        <v>0</v>
      </c>
      <c r="Z287" s="4">
        <v>250000000</v>
      </c>
      <c r="AA287" s="95">
        <v>44389</v>
      </c>
      <c r="AB287" s="95">
        <v>51566</v>
      </c>
      <c r="AC287" s="96">
        <v>250000000</v>
      </c>
      <c r="AD287" s="96">
        <v>250000000</v>
      </c>
      <c r="AE287" s="96">
        <v>16.016666666666666</v>
      </c>
      <c r="AF287" s="96">
        <v>19.649999999999999</v>
      </c>
      <c r="AG287" s="97">
        <v>7.5130000000000002E-2</v>
      </c>
      <c r="AH287" s="98" t="s">
        <v>376</v>
      </c>
      <c r="AI287" s="99">
        <v>2.2283000000000001E-2</v>
      </c>
      <c r="AJ287" s="86">
        <v>15.93</v>
      </c>
      <c r="AK287" s="86">
        <v>19.649999999999999</v>
      </c>
      <c r="AL287" s="99">
        <v>7.5130000000000002E-2</v>
      </c>
      <c r="AM287" s="67" t="s">
        <v>186</v>
      </c>
      <c r="AN287" s="67" t="s">
        <v>186</v>
      </c>
      <c r="AO287" s="27">
        <v>19043368.050000001</v>
      </c>
      <c r="AP287" s="27">
        <v>19043368.050000001</v>
      </c>
      <c r="AQ287" s="27">
        <v>19043368.050000001</v>
      </c>
      <c r="AR287" s="27">
        <v>18107841.239999998</v>
      </c>
      <c r="AS287" s="27">
        <v>16744130.98</v>
      </c>
      <c r="AT287" s="27">
        <v>15430795.26</v>
      </c>
      <c r="AU287" s="27">
        <v>14117459.529999999</v>
      </c>
      <c r="AV287" s="27">
        <v>12840105.6</v>
      </c>
      <c r="AW287" s="27">
        <v>11490788.07</v>
      </c>
      <c r="AX287" s="27">
        <v>10177452.34</v>
      </c>
      <c r="AY287" s="27">
        <v>8864116.6099999994</v>
      </c>
      <c r="AZ287" s="27">
        <v>7572369.96</v>
      </c>
      <c r="BA287" s="27">
        <v>6237445.1600000001</v>
      </c>
      <c r="BB287" s="27">
        <v>4924109.43</v>
      </c>
      <c r="BC287" s="27">
        <v>3610773.7</v>
      </c>
      <c r="BD287" s="27">
        <v>2304634.33</v>
      </c>
      <c r="BE287" s="27">
        <v>984102.24</v>
      </c>
      <c r="BF287" s="27">
        <v>0</v>
      </c>
      <c r="BG287" s="27">
        <v>0</v>
      </c>
      <c r="BH287" s="27">
        <v>0</v>
      </c>
      <c r="BI287" s="27">
        <v>0</v>
      </c>
      <c r="BJ287" s="27">
        <v>0</v>
      </c>
      <c r="BK287" s="27">
        <v>0</v>
      </c>
      <c r="BL287" s="27">
        <v>0</v>
      </c>
      <c r="BM287" s="27">
        <v>0</v>
      </c>
      <c r="BN287" s="27">
        <v>0</v>
      </c>
      <c r="BO287" s="27">
        <v>0</v>
      </c>
      <c r="BP287" s="27">
        <v>0</v>
      </c>
      <c r="BQ287" s="27">
        <v>0</v>
      </c>
      <c r="BR287" s="27">
        <v>0</v>
      </c>
      <c r="BS287" s="27">
        <v>0</v>
      </c>
      <c r="BT287" s="27">
        <v>0</v>
      </c>
      <c r="BU287" s="27">
        <v>0</v>
      </c>
      <c r="BV287" s="27">
        <v>0</v>
      </c>
      <c r="BW287" s="27">
        <v>0</v>
      </c>
      <c r="BX287" s="27">
        <v>0</v>
      </c>
      <c r="BY287" s="27">
        <v>0</v>
      </c>
      <c r="BZ287" s="27">
        <v>0</v>
      </c>
      <c r="CA287" s="27">
        <v>0</v>
      </c>
      <c r="CB287" s="27">
        <f t="shared" si="12"/>
        <v>38086736.100000001</v>
      </c>
      <c r="CC287" s="27">
        <f t="shared" si="13"/>
        <v>152449492.5</v>
      </c>
      <c r="CD287" s="27">
        <f t="shared" si="14"/>
        <v>190536228.59999999</v>
      </c>
    </row>
    <row r="288" spans="1:82" x14ac:dyDescent="0.35">
      <c r="A288" s="93">
        <v>20855000</v>
      </c>
      <c r="B288" s="94">
        <v>1</v>
      </c>
      <c r="C288" s="94">
        <v>1</v>
      </c>
      <c r="D288" s="94">
        <v>1</v>
      </c>
      <c r="E288" s="94" t="s">
        <v>0</v>
      </c>
      <c r="F288" s="67" t="s">
        <v>369</v>
      </c>
      <c r="G288" s="67" t="s">
        <v>370</v>
      </c>
      <c r="H288" s="67" t="s">
        <v>512</v>
      </c>
      <c r="I288" s="67" t="s">
        <v>339</v>
      </c>
      <c r="J288" s="67" t="s">
        <v>372</v>
      </c>
      <c r="K288" s="67" t="s">
        <v>186</v>
      </c>
      <c r="L288" s="67" t="s">
        <v>373</v>
      </c>
      <c r="M288" s="67" t="s">
        <v>411</v>
      </c>
      <c r="N288" s="67" t="s">
        <v>412</v>
      </c>
      <c r="O288" s="67" t="s">
        <v>519</v>
      </c>
      <c r="P288" s="67" t="s">
        <v>519</v>
      </c>
      <c r="Q288" s="67" t="s">
        <v>186</v>
      </c>
      <c r="R288" s="4">
        <v>36428571.43</v>
      </c>
      <c r="S288" s="4">
        <v>0</v>
      </c>
      <c r="T288" s="4">
        <v>0</v>
      </c>
      <c r="U288" s="4">
        <v>0</v>
      </c>
      <c r="V288" s="4">
        <v>0</v>
      </c>
      <c r="W288" s="4">
        <v>0</v>
      </c>
      <c r="X288" s="4">
        <v>0</v>
      </c>
      <c r="Y288" s="4">
        <v>0</v>
      </c>
      <c r="Z288" s="4">
        <v>36428571.43</v>
      </c>
      <c r="AA288" s="95">
        <v>44389</v>
      </c>
      <c r="AB288" s="95">
        <v>51566</v>
      </c>
      <c r="AC288" s="96">
        <v>75000000</v>
      </c>
      <c r="AD288" s="96">
        <v>37500000</v>
      </c>
      <c r="AE288" s="96">
        <v>16.016666666666666</v>
      </c>
      <c r="AF288" s="96">
        <v>19.649999999999999</v>
      </c>
      <c r="AG288" s="97">
        <v>7.5130000000000002E-2</v>
      </c>
      <c r="AH288" s="98" t="s">
        <v>376</v>
      </c>
      <c r="AI288" s="99">
        <v>2.2283000000000001E-2</v>
      </c>
      <c r="AJ288" s="86">
        <v>15.93</v>
      </c>
      <c r="AK288" s="86">
        <v>19.649999999999999</v>
      </c>
      <c r="AL288" s="99">
        <v>7.5130000000000002E-2</v>
      </c>
      <c r="AM288" s="67" t="s">
        <v>186</v>
      </c>
      <c r="AN288" s="67" t="s">
        <v>186</v>
      </c>
      <c r="AO288" s="27">
        <v>2733971.76</v>
      </c>
      <c r="AP288" s="27">
        <v>2570742.88</v>
      </c>
      <c r="AQ288" s="27">
        <v>2407514.02</v>
      </c>
      <c r="AR288" s="27">
        <v>2250545.98</v>
      </c>
      <c r="AS288" s="27">
        <v>2081056.28</v>
      </c>
      <c r="AT288" s="27">
        <v>1917827.41</v>
      </c>
      <c r="AU288" s="27">
        <v>1754598.55</v>
      </c>
      <c r="AV288" s="27">
        <v>1595841.7</v>
      </c>
      <c r="AW288" s="27">
        <v>1428140.8</v>
      </c>
      <c r="AX288" s="27">
        <v>1264911.94</v>
      </c>
      <c r="AY288" s="27">
        <v>1101683.06</v>
      </c>
      <c r="AZ288" s="27">
        <v>941137.42</v>
      </c>
      <c r="BA288" s="27">
        <v>775225.33</v>
      </c>
      <c r="BB288" s="27">
        <v>611996.46</v>
      </c>
      <c r="BC288" s="27">
        <v>448767.59</v>
      </c>
      <c r="BD288" s="27">
        <v>286433.13</v>
      </c>
      <c r="BE288" s="27">
        <v>122309.86</v>
      </c>
      <c r="BF288" s="27">
        <v>0</v>
      </c>
      <c r="BG288" s="27">
        <v>0</v>
      </c>
      <c r="BH288" s="27">
        <v>0</v>
      </c>
      <c r="BI288" s="27">
        <v>0</v>
      </c>
      <c r="BJ288" s="27">
        <v>0</v>
      </c>
      <c r="BK288" s="27">
        <v>0</v>
      </c>
      <c r="BL288" s="27">
        <v>0</v>
      </c>
      <c r="BM288" s="27">
        <v>0</v>
      </c>
      <c r="BN288" s="27">
        <v>0</v>
      </c>
      <c r="BO288" s="27">
        <v>0</v>
      </c>
      <c r="BP288" s="27">
        <v>0</v>
      </c>
      <c r="BQ288" s="27">
        <v>0</v>
      </c>
      <c r="BR288" s="27">
        <v>0</v>
      </c>
      <c r="BS288" s="27">
        <v>0</v>
      </c>
      <c r="BT288" s="27">
        <v>0</v>
      </c>
      <c r="BU288" s="27">
        <v>0</v>
      </c>
      <c r="BV288" s="27">
        <v>0</v>
      </c>
      <c r="BW288" s="27">
        <v>0</v>
      </c>
      <c r="BX288" s="27">
        <v>0</v>
      </c>
      <c r="BY288" s="27">
        <v>0</v>
      </c>
      <c r="BZ288" s="27">
        <v>0</v>
      </c>
      <c r="CA288" s="27">
        <v>0</v>
      </c>
      <c r="CB288" s="27">
        <f t="shared" si="12"/>
        <v>5304714.6399999997</v>
      </c>
      <c r="CC288" s="27">
        <f t="shared" si="13"/>
        <v>18987989.529999997</v>
      </c>
      <c r="CD288" s="27">
        <f t="shared" si="14"/>
        <v>24292704.169999998</v>
      </c>
    </row>
    <row r="289" spans="1:82" x14ac:dyDescent="0.35">
      <c r="A289" s="93">
        <v>20841000</v>
      </c>
      <c r="B289" s="94">
        <v>1</v>
      </c>
      <c r="C289" s="94">
        <v>1</v>
      </c>
      <c r="D289" s="94">
        <v>1</v>
      </c>
      <c r="E289" s="94" t="s">
        <v>0</v>
      </c>
      <c r="F289" s="67" t="s">
        <v>369</v>
      </c>
      <c r="G289" s="67" t="s">
        <v>370</v>
      </c>
      <c r="H289" s="67" t="s">
        <v>512</v>
      </c>
      <c r="I289" s="67" t="s">
        <v>339</v>
      </c>
      <c r="J289" s="67" t="s">
        <v>372</v>
      </c>
      <c r="K289" s="67" t="s">
        <v>186</v>
      </c>
      <c r="L289" s="67" t="s">
        <v>373</v>
      </c>
      <c r="M289" s="67" t="s">
        <v>411</v>
      </c>
      <c r="N289" s="67" t="s">
        <v>412</v>
      </c>
      <c r="O289" s="67" t="s">
        <v>520</v>
      </c>
      <c r="P289" s="67" t="s">
        <v>520</v>
      </c>
      <c r="Q289" s="67" t="s">
        <v>186</v>
      </c>
      <c r="R289" s="4">
        <v>16693394.74</v>
      </c>
      <c r="S289" s="4">
        <v>4000000</v>
      </c>
      <c r="T289" s="4">
        <v>0</v>
      </c>
      <c r="U289" s="4">
        <v>0</v>
      </c>
      <c r="V289" s="4">
        <v>0</v>
      </c>
      <c r="W289" s="4">
        <v>0</v>
      </c>
      <c r="X289" s="4">
        <v>0</v>
      </c>
      <c r="Y289" s="4">
        <v>0</v>
      </c>
      <c r="Z289" s="4">
        <v>20693394.739999998</v>
      </c>
      <c r="AA289" s="95">
        <v>43613</v>
      </c>
      <c r="AB289" s="95">
        <v>49457</v>
      </c>
      <c r="AC289" s="96">
        <v>100000000</v>
      </c>
      <c r="AD289" s="96">
        <v>88134032.579999998</v>
      </c>
      <c r="AE289" s="96">
        <v>10.244444444444444</v>
      </c>
      <c r="AF289" s="96">
        <v>16</v>
      </c>
      <c r="AG289" s="97">
        <v>7.5290999999999997E-2</v>
      </c>
      <c r="AH289" s="98" t="s">
        <v>376</v>
      </c>
      <c r="AI289" s="99">
        <v>2.2283000000000001E-2</v>
      </c>
      <c r="AJ289" s="86">
        <v>10.16</v>
      </c>
      <c r="AK289" s="86">
        <v>16</v>
      </c>
      <c r="AL289" s="99">
        <v>7.5290999999999997E-2</v>
      </c>
      <c r="AM289" s="67" t="s">
        <v>186</v>
      </c>
      <c r="AN289" s="67" t="s">
        <v>186</v>
      </c>
      <c r="AO289" s="27">
        <v>1507143.7039999999</v>
      </c>
      <c r="AP289" s="27">
        <v>1391301.0699999998</v>
      </c>
      <c r="AQ289" s="27">
        <v>1240856.73</v>
      </c>
      <c r="AR289" s="27">
        <v>1093503.7</v>
      </c>
      <c r="AS289" s="27">
        <v>939968.04</v>
      </c>
      <c r="AT289" s="27">
        <v>789523.69</v>
      </c>
      <c r="AU289" s="27">
        <v>639079.34</v>
      </c>
      <c r="AV289" s="27">
        <v>490077.61</v>
      </c>
      <c r="AW289" s="27">
        <v>338190.65</v>
      </c>
      <c r="AX289" s="27">
        <v>187746.3</v>
      </c>
      <c r="AY289" s="27">
        <v>37301.949999999997</v>
      </c>
      <c r="AZ289" s="27">
        <v>0</v>
      </c>
      <c r="BA289" s="27">
        <v>0</v>
      </c>
      <c r="BB289" s="27">
        <v>0</v>
      </c>
      <c r="BC289" s="27">
        <v>0</v>
      </c>
      <c r="BD289" s="27">
        <v>0</v>
      </c>
      <c r="BE289" s="27">
        <v>0</v>
      </c>
      <c r="BF289" s="27">
        <v>0</v>
      </c>
      <c r="BG289" s="27">
        <v>0</v>
      </c>
      <c r="BH289" s="27">
        <v>0</v>
      </c>
      <c r="BI289" s="27">
        <v>0</v>
      </c>
      <c r="BJ289" s="27">
        <v>0</v>
      </c>
      <c r="BK289" s="27">
        <v>0</v>
      </c>
      <c r="BL289" s="27">
        <v>0</v>
      </c>
      <c r="BM289" s="27">
        <v>0</v>
      </c>
      <c r="BN289" s="27">
        <v>0</v>
      </c>
      <c r="BO289" s="27">
        <v>0</v>
      </c>
      <c r="BP289" s="27">
        <v>0</v>
      </c>
      <c r="BQ289" s="27">
        <v>0</v>
      </c>
      <c r="BR289" s="27">
        <v>0</v>
      </c>
      <c r="BS289" s="27">
        <v>0</v>
      </c>
      <c r="BT289" s="27">
        <v>0</v>
      </c>
      <c r="BU289" s="27">
        <v>0</v>
      </c>
      <c r="BV289" s="27">
        <v>0</v>
      </c>
      <c r="BW289" s="27">
        <v>0</v>
      </c>
      <c r="BX289" s="27">
        <v>0</v>
      </c>
      <c r="BY289" s="27">
        <v>0</v>
      </c>
      <c r="BZ289" s="27">
        <v>0</v>
      </c>
      <c r="CA289" s="27">
        <v>0</v>
      </c>
      <c r="CB289" s="27">
        <f t="shared" si="12"/>
        <v>2898444.7739999997</v>
      </c>
      <c r="CC289" s="27">
        <f t="shared" si="13"/>
        <v>5756248.0100000007</v>
      </c>
      <c r="CD289" s="27">
        <f t="shared" si="14"/>
        <v>8654692.784</v>
      </c>
    </row>
    <row r="290" spans="1:82" x14ac:dyDescent="0.35">
      <c r="A290" s="93">
        <v>23203000</v>
      </c>
      <c r="B290" s="94">
        <v>1</v>
      </c>
      <c r="C290" s="94">
        <v>1</v>
      </c>
      <c r="D290" s="94">
        <v>0</v>
      </c>
      <c r="E290" s="94" t="s">
        <v>183</v>
      </c>
      <c r="F290" s="67" t="s">
        <v>369</v>
      </c>
      <c r="G290" s="67" t="s">
        <v>370</v>
      </c>
      <c r="H290" s="67" t="s">
        <v>382</v>
      </c>
      <c r="I290" s="67" t="s">
        <v>408</v>
      </c>
      <c r="J290" s="67" t="s">
        <v>372</v>
      </c>
      <c r="K290" s="67" t="s">
        <v>215</v>
      </c>
      <c r="L290" s="67" t="s">
        <v>409</v>
      </c>
      <c r="M290" s="67" t="s">
        <v>393</v>
      </c>
      <c r="N290" s="67" t="s">
        <v>394</v>
      </c>
      <c r="O290" s="67" t="s">
        <v>521</v>
      </c>
      <c r="P290" s="67" t="s">
        <v>521</v>
      </c>
      <c r="Q290" s="67" t="s">
        <v>215</v>
      </c>
      <c r="R290" s="4">
        <v>4852094.9369999999</v>
      </c>
      <c r="S290" s="4">
        <v>0</v>
      </c>
      <c r="T290" s="4">
        <v>0</v>
      </c>
      <c r="U290" s="4">
        <v>0</v>
      </c>
      <c r="V290" s="4">
        <v>0</v>
      </c>
      <c r="W290" s="4">
        <v>239991.75199999986</v>
      </c>
      <c r="X290" s="4">
        <v>0</v>
      </c>
      <c r="Y290" s="4">
        <v>0</v>
      </c>
      <c r="Z290" s="4">
        <v>5092086.6890000002</v>
      </c>
      <c r="AA290" s="95">
        <v>43822</v>
      </c>
      <c r="AB290" s="95">
        <v>54788</v>
      </c>
      <c r="AC290" s="96">
        <v>21499450</v>
      </c>
      <c r="AD290" s="96">
        <v>21499450</v>
      </c>
      <c r="AE290" s="96">
        <v>24.833333333333332</v>
      </c>
      <c r="AF290" s="96">
        <v>30.022222222222222</v>
      </c>
      <c r="AG290" s="97">
        <v>0.02</v>
      </c>
      <c r="AH290" s="98" t="s">
        <v>381</v>
      </c>
      <c r="AI290" s="99">
        <v>0</v>
      </c>
      <c r="AJ290" s="86">
        <v>24.75</v>
      </c>
      <c r="AK290" s="86">
        <v>30.02</v>
      </c>
      <c r="AL290" s="99">
        <v>0.02</v>
      </c>
      <c r="AM290" s="67" t="s">
        <v>395</v>
      </c>
      <c r="AN290" s="67" t="s">
        <v>215</v>
      </c>
      <c r="AO290" s="27">
        <v>101841.73</v>
      </c>
      <c r="AP290" s="27">
        <v>101841.73</v>
      </c>
      <c r="AQ290" s="27">
        <v>101841.73</v>
      </c>
      <c r="AR290" s="27">
        <v>101841.73</v>
      </c>
      <c r="AS290" s="27">
        <v>101841.73</v>
      </c>
      <c r="AT290" s="27">
        <v>100568.705</v>
      </c>
      <c r="AU290" s="27">
        <v>95476.626000000004</v>
      </c>
      <c r="AV290" s="27">
        <v>90384.536999999997</v>
      </c>
      <c r="AW290" s="27">
        <v>85292.447</v>
      </c>
      <c r="AX290" s="27">
        <v>80200.368000000002</v>
      </c>
      <c r="AY290" s="27">
        <v>75108.278000000006</v>
      </c>
      <c r="AZ290" s="27">
        <v>70016.187999999995</v>
      </c>
      <c r="BA290" s="27">
        <v>64924.11</v>
      </c>
      <c r="BB290" s="27">
        <v>59832.02</v>
      </c>
      <c r="BC290" s="27">
        <v>54739.93</v>
      </c>
      <c r="BD290" s="27">
        <v>49647.851000000002</v>
      </c>
      <c r="BE290" s="27">
        <v>44555.760999999999</v>
      </c>
      <c r="BF290" s="27">
        <v>39463.671000000002</v>
      </c>
      <c r="BG290" s="27">
        <v>34371.593000000001</v>
      </c>
      <c r="BH290" s="27">
        <v>29279.491999999998</v>
      </c>
      <c r="BI290" s="27">
        <v>24187.413</v>
      </c>
      <c r="BJ290" s="27">
        <v>19095.323</v>
      </c>
      <c r="BK290" s="27">
        <v>14003.233</v>
      </c>
      <c r="BL290" s="27">
        <v>8911.1550000000007</v>
      </c>
      <c r="BM290" s="27">
        <v>3819.0650000000001</v>
      </c>
      <c r="BN290" s="27">
        <v>0</v>
      </c>
      <c r="BO290" s="27">
        <v>0</v>
      </c>
      <c r="BP290" s="27">
        <v>0</v>
      </c>
      <c r="BQ290" s="27">
        <v>0</v>
      </c>
      <c r="BR290" s="27">
        <v>0</v>
      </c>
      <c r="BS290" s="27">
        <v>0</v>
      </c>
      <c r="BT290" s="27">
        <v>0</v>
      </c>
      <c r="BU290" s="27">
        <v>0</v>
      </c>
      <c r="BV290" s="27">
        <v>0</v>
      </c>
      <c r="BW290" s="27">
        <v>0</v>
      </c>
      <c r="BX290" s="27">
        <v>0</v>
      </c>
      <c r="BY290" s="27">
        <v>0</v>
      </c>
      <c r="BZ290" s="27">
        <v>0</v>
      </c>
      <c r="CA290" s="27">
        <v>0</v>
      </c>
      <c r="CB290" s="27">
        <f t="shared" si="12"/>
        <v>203683.46</v>
      </c>
      <c r="CC290" s="27">
        <f t="shared" si="13"/>
        <v>1349402.9560000002</v>
      </c>
      <c r="CD290" s="27">
        <f t="shared" si="14"/>
        <v>1553086.4160000002</v>
      </c>
    </row>
    <row r="291" spans="1:82" x14ac:dyDescent="0.35">
      <c r="A291" s="93">
        <v>20346000</v>
      </c>
      <c r="B291" s="94">
        <v>1</v>
      </c>
      <c r="C291" s="94">
        <v>1</v>
      </c>
      <c r="D291" s="94">
        <v>1</v>
      </c>
      <c r="E291" s="94" t="s">
        <v>0</v>
      </c>
      <c r="F291" s="67" t="s">
        <v>369</v>
      </c>
      <c r="G291" s="67" t="s">
        <v>370</v>
      </c>
      <c r="H291" s="67" t="s">
        <v>512</v>
      </c>
      <c r="I291" s="67" t="s">
        <v>339</v>
      </c>
      <c r="J291" s="67" t="s">
        <v>372</v>
      </c>
      <c r="K291" s="67" t="s">
        <v>1</v>
      </c>
      <c r="L291" s="67" t="s">
        <v>373</v>
      </c>
      <c r="M291" s="67" t="s">
        <v>411</v>
      </c>
      <c r="N291" s="67" t="s">
        <v>412</v>
      </c>
      <c r="O291" s="67" t="s">
        <v>130</v>
      </c>
      <c r="P291" s="67" t="s">
        <v>130</v>
      </c>
      <c r="Q291" s="67" t="s">
        <v>1</v>
      </c>
      <c r="R291" s="4">
        <v>24783329.600000001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Z291" s="4">
        <v>24783329.600000001</v>
      </c>
      <c r="AA291" s="95">
        <v>44090</v>
      </c>
      <c r="AB291" s="95">
        <v>52916</v>
      </c>
      <c r="AC291" s="96">
        <v>50000000</v>
      </c>
      <c r="AD291" s="96">
        <v>50000000</v>
      </c>
      <c r="AE291" s="96">
        <v>19.708333333333332</v>
      </c>
      <c r="AF291" s="96">
        <v>24.163888888888888</v>
      </c>
      <c r="AG291" s="97">
        <v>6.4782699999999999E-2</v>
      </c>
      <c r="AH291" s="98" t="s">
        <v>415</v>
      </c>
      <c r="AI291" s="99">
        <v>0</v>
      </c>
      <c r="AJ291" s="86">
        <v>19.62</v>
      </c>
      <c r="AK291" s="86">
        <v>24.16</v>
      </c>
      <c r="AL291" s="99">
        <v>6.4782699999999999E-2</v>
      </c>
      <c r="AM291" s="67" t="s">
        <v>1</v>
      </c>
      <c r="AN291" s="67" t="s">
        <v>1</v>
      </c>
      <c r="AO291" s="27">
        <v>1747834.0490000001</v>
      </c>
      <c r="AP291" s="27">
        <v>1526925.5</v>
      </c>
      <c r="AQ291" s="27">
        <v>1361320.19</v>
      </c>
      <c r="AR291" s="27">
        <v>1365049.84</v>
      </c>
      <c r="AS291" s="27">
        <v>1302737.49</v>
      </c>
      <c r="AT291" s="27">
        <v>1112161.75</v>
      </c>
      <c r="AU291" s="27">
        <v>1045755.89</v>
      </c>
      <c r="AV291" s="27">
        <v>982079.04</v>
      </c>
      <c r="AW291" s="27">
        <v>912944.17</v>
      </c>
      <c r="AX291" s="27">
        <v>846538.31</v>
      </c>
      <c r="AY291" s="27">
        <v>780132.44</v>
      </c>
      <c r="AZ291" s="27">
        <v>715727.85</v>
      </c>
      <c r="BA291" s="27">
        <v>647320.72</v>
      </c>
      <c r="BB291" s="27">
        <v>580914.86</v>
      </c>
      <c r="BC291" s="27">
        <v>514508.99</v>
      </c>
      <c r="BD291" s="27">
        <v>449376.66</v>
      </c>
      <c r="BE291" s="27">
        <v>373328.3</v>
      </c>
      <c r="BF291" s="27">
        <v>273719.51</v>
      </c>
      <c r="BG291" s="27">
        <v>174110.71</v>
      </c>
      <c r="BH291" s="27">
        <v>74774.820000000007</v>
      </c>
      <c r="BI291" s="27">
        <v>0</v>
      </c>
      <c r="BJ291" s="27">
        <v>0</v>
      </c>
      <c r="BK291" s="27">
        <v>0</v>
      </c>
      <c r="BL291" s="27">
        <v>0</v>
      </c>
      <c r="BM291" s="27">
        <v>0</v>
      </c>
      <c r="BN291" s="27">
        <v>0</v>
      </c>
      <c r="BO291" s="27">
        <v>0</v>
      </c>
      <c r="BP291" s="27">
        <v>0</v>
      </c>
      <c r="BQ291" s="27">
        <v>0</v>
      </c>
      <c r="BR291" s="27">
        <v>0</v>
      </c>
      <c r="BS291" s="27">
        <v>0</v>
      </c>
      <c r="BT291" s="27">
        <v>0</v>
      </c>
      <c r="BU291" s="27">
        <v>0</v>
      </c>
      <c r="BV291" s="27">
        <v>0</v>
      </c>
      <c r="BW291" s="27">
        <v>0</v>
      </c>
      <c r="BX291" s="27">
        <v>0</v>
      </c>
      <c r="BY291" s="27">
        <v>0</v>
      </c>
      <c r="BZ291" s="27">
        <v>0</v>
      </c>
      <c r="CA291" s="27">
        <v>0</v>
      </c>
      <c r="CB291" s="27">
        <f t="shared" si="12"/>
        <v>3274759.5490000001</v>
      </c>
      <c r="CC291" s="27">
        <f t="shared" si="13"/>
        <v>13512501.540000001</v>
      </c>
      <c r="CD291" s="27">
        <f t="shared" si="14"/>
        <v>16787261.089000002</v>
      </c>
    </row>
    <row r="292" spans="1:82" x14ac:dyDescent="0.35">
      <c r="A292" s="93">
        <v>20593000</v>
      </c>
      <c r="B292" s="94">
        <v>1</v>
      </c>
      <c r="C292" s="94">
        <v>1</v>
      </c>
      <c r="D292" s="94">
        <v>1</v>
      </c>
      <c r="E292" s="94" t="s">
        <v>0</v>
      </c>
      <c r="F292" s="67" t="s">
        <v>369</v>
      </c>
      <c r="G292" s="67" t="s">
        <v>370</v>
      </c>
      <c r="H292" s="67" t="s">
        <v>512</v>
      </c>
      <c r="I292" s="67" t="s">
        <v>339</v>
      </c>
      <c r="J292" s="67" t="s">
        <v>372</v>
      </c>
      <c r="K292" s="67" t="s">
        <v>148</v>
      </c>
      <c r="L292" s="67" t="s">
        <v>373</v>
      </c>
      <c r="M292" s="67" t="s">
        <v>411</v>
      </c>
      <c r="N292" s="67" t="s">
        <v>412</v>
      </c>
      <c r="O292" s="67" t="s">
        <v>169</v>
      </c>
      <c r="P292" s="67" t="s">
        <v>169</v>
      </c>
      <c r="Q292" s="67" t="s">
        <v>148</v>
      </c>
      <c r="R292" s="4">
        <v>700000000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  <c r="Y292" s="4">
        <v>0</v>
      </c>
      <c r="Z292" s="4">
        <v>700000000</v>
      </c>
      <c r="AA292" s="95">
        <v>44616</v>
      </c>
      <c r="AB292" s="95">
        <v>50540</v>
      </c>
      <c r="AC292" s="96">
        <v>700000000</v>
      </c>
      <c r="AD292" s="96">
        <v>700000000</v>
      </c>
      <c r="AE292" s="96">
        <v>13.208333333333334</v>
      </c>
      <c r="AF292" s="96">
        <v>16.225000000000001</v>
      </c>
      <c r="AG292" s="97">
        <v>2.93E-2</v>
      </c>
      <c r="AH292" s="98" t="s">
        <v>381</v>
      </c>
      <c r="AI292" s="99">
        <v>0</v>
      </c>
      <c r="AJ292" s="86">
        <v>13.12</v>
      </c>
      <c r="AK292" s="86">
        <v>16.23</v>
      </c>
      <c r="AL292" s="99">
        <v>2.93E-2</v>
      </c>
      <c r="AM292" s="67" t="s">
        <v>148</v>
      </c>
      <c r="AN292" s="67" t="s">
        <v>148</v>
      </c>
      <c r="AO292" s="27">
        <v>20794861.109999999</v>
      </c>
      <c r="AP292" s="27">
        <v>20794861.109999999</v>
      </c>
      <c r="AQ292" s="27">
        <v>20339083.329999998</v>
      </c>
      <c r="AR292" s="27">
        <v>18582852.66</v>
      </c>
      <c r="AS292" s="27">
        <v>16722585.75</v>
      </c>
      <c r="AT292" s="27">
        <v>14914336.949999999</v>
      </c>
      <c r="AU292" s="27">
        <v>13106088.17</v>
      </c>
      <c r="AV292" s="27">
        <v>11330041.060000001</v>
      </c>
      <c r="AW292" s="27">
        <v>9489590.5800000001</v>
      </c>
      <c r="AX292" s="27">
        <v>7681341.7800000003</v>
      </c>
      <c r="AY292" s="27">
        <v>5873093</v>
      </c>
      <c r="AZ292" s="27">
        <v>4077229.47</v>
      </c>
      <c r="BA292" s="27">
        <v>2256595.41</v>
      </c>
      <c r="BB292" s="27">
        <v>448346.62</v>
      </c>
      <c r="BC292" s="27">
        <v>0</v>
      </c>
      <c r="BD292" s="27">
        <v>0</v>
      </c>
      <c r="BE292" s="27">
        <v>0</v>
      </c>
      <c r="BF292" s="27">
        <v>0</v>
      </c>
      <c r="BG292" s="27">
        <v>0</v>
      </c>
      <c r="BH292" s="27">
        <v>0</v>
      </c>
      <c r="BI292" s="27">
        <v>0</v>
      </c>
      <c r="BJ292" s="27">
        <v>0</v>
      </c>
      <c r="BK292" s="27">
        <v>0</v>
      </c>
      <c r="BL292" s="27">
        <v>0</v>
      </c>
      <c r="BM292" s="27">
        <v>0</v>
      </c>
      <c r="BN292" s="27">
        <v>0</v>
      </c>
      <c r="BO292" s="27">
        <v>0</v>
      </c>
      <c r="BP292" s="27">
        <v>0</v>
      </c>
      <c r="BQ292" s="27">
        <v>0</v>
      </c>
      <c r="BR292" s="27">
        <v>0</v>
      </c>
      <c r="BS292" s="27">
        <v>0</v>
      </c>
      <c r="BT292" s="27">
        <v>0</v>
      </c>
      <c r="BU292" s="27">
        <v>0</v>
      </c>
      <c r="BV292" s="27">
        <v>0</v>
      </c>
      <c r="BW292" s="27">
        <v>0</v>
      </c>
      <c r="BX292" s="27">
        <v>0</v>
      </c>
      <c r="BY292" s="27">
        <v>0</v>
      </c>
      <c r="BZ292" s="27">
        <v>0</v>
      </c>
      <c r="CA292" s="27">
        <v>0</v>
      </c>
      <c r="CB292" s="27">
        <f t="shared" si="12"/>
        <v>41589722.219999999</v>
      </c>
      <c r="CC292" s="27">
        <f t="shared" si="13"/>
        <v>124821184.78</v>
      </c>
      <c r="CD292" s="27">
        <f t="shared" si="14"/>
        <v>166410907</v>
      </c>
    </row>
    <row r="293" spans="1:82" x14ac:dyDescent="0.35">
      <c r="A293" s="93">
        <v>23205000</v>
      </c>
      <c r="B293" s="94">
        <v>1</v>
      </c>
      <c r="C293" s="94">
        <v>0</v>
      </c>
      <c r="D293" s="94">
        <v>0</v>
      </c>
      <c r="E293" s="94" t="s">
        <v>183</v>
      </c>
      <c r="F293" s="67" t="s">
        <v>400</v>
      </c>
      <c r="G293" s="67" t="s">
        <v>400</v>
      </c>
      <c r="H293" s="67" t="s">
        <v>400</v>
      </c>
      <c r="I293" s="67" t="s">
        <v>400</v>
      </c>
      <c r="J293" s="67" t="s">
        <v>372</v>
      </c>
      <c r="K293" s="67" t="s">
        <v>215</v>
      </c>
      <c r="L293" s="67" t="s">
        <v>413</v>
      </c>
      <c r="M293" s="67" t="s">
        <v>393</v>
      </c>
      <c r="N293" s="67" t="s">
        <v>394</v>
      </c>
      <c r="O293" s="67" t="s">
        <v>276</v>
      </c>
      <c r="P293" s="67" t="s">
        <v>276</v>
      </c>
      <c r="Q293" s="67" t="s">
        <v>215</v>
      </c>
      <c r="R293" s="4">
        <v>1795736.9739999999</v>
      </c>
      <c r="S293" s="4">
        <v>0</v>
      </c>
      <c r="T293" s="4">
        <v>0</v>
      </c>
      <c r="U293" s="4">
        <v>0</v>
      </c>
      <c r="V293" s="4">
        <v>0</v>
      </c>
      <c r="W293" s="4">
        <v>88819.793000000238</v>
      </c>
      <c r="X293" s="4">
        <v>0</v>
      </c>
      <c r="Y293" s="4">
        <v>0</v>
      </c>
      <c r="Z293" s="4">
        <v>1884556.767</v>
      </c>
      <c r="AA293" s="95">
        <v>44301</v>
      </c>
      <c r="AB293" s="95">
        <v>55107</v>
      </c>
      <c r="AC293" s="96">
        <v>21687975</v>
      </c>
      <c r="AD293" s="96">
        <v>21687975</v>
      </c>
      <c r="AE293" s="96">
        <v>25.708333333333332</v>
      </c>
      <c r="AF293" s="96">
        <v>29.583333333333332</v>
      </c>
      <c r="AG293" s="97">
        <v>0.02</v>
      </c>
      <c r="AH293" s="98" t="s">
        <v>381</v>
      </c>
      <c r="AI293" s="99">
        <v>0</v>
      </c>
      <c r="AJ293" s="86">
        <v>25.62</v>
      </c>
      <c r="AK293" s="86">
        <v>29.58</v>
      </c>
      <c r="AL293" s="99">
        <v>0.02</v>
      </c>
      <c r="AM293" s="67" t="s">
        <v>395</v>
      </c>
      <c r="AN293" s="67" t="s">
        <v>215</v>
      </c>
      <c r="AO293" s="27">
        <v>37691.133999999998</v>
      </c>
      <c r="AP293" s="27">
        <v>37691.133999999998</v>
      </c>
      <c r="AQ293" s="27">
        <v>37691.135000000002</v>
      </c>
      <c r="AR293" s="27">
        <v>37691.135000000002</v>
      </c>
      <c r="AS293" s="27">
        <v>37691.135000000002</v>
      </c>
      <c r="AT293" s="27">
        <v>37691.135000000002</v>
      </c>
      <c r="AU293" s="27">
        <v>37219.991000000002</v>
      </c>
      <c r="AV293" s="27">
        <v>35335.436999999998</v>
      </c>
      <c r="AW293" s="27">
        <v>33450.883999999998</v>
      </c>
      <c r="AX293" s="27">
        <v>31566.330999999998</v>
      </c>
      <c r="AY293" s="27">
        <v>29681.766</v>
      </c>
      <c r="AZ293" s="27">
        <v>27797.213</v>
      </c>
      <c r="BA293" s="27">
        <v>25912.648000000001</v>
      </c>
      <c r="BB293" s="27">
        <v>24028.095000000001</v>
      </c>
      <c r="BC293" s="27">
        <v>22143.541000000001</v>
      </c>
      <c r="BD293" s="27">
        <v>20258.988000000001</v>
      </c>
      <c r="BE293" s="27">
        <v>18374.422999999999</v>
      </c>
      <c r="BF293" s="27">
        <v>16489.87</v>
      </c>
      <c r="BG293" s="27">
        <v>14605.316999999999</v>
      </c>
      <c r="BH293" s="27">
        <v>12720.752</v>
      </c>
      <c r="BI293" s="27">
        <v>10836.199000000001</v>
      </c>
      <c r="BJ293" s="27">
        <v>8951.6450000000004</v>
      </c>
      <c r="BK293" s="27">
        <v>7067.0810000000001</v>
      </c>
      <c r="BL293" s="27">
        <v>5182.527</v>
      </c>
      <c r="BM293" s="27">
        <v>3297.9740000000002</v>
      </c>
      <c r="BN293" s="27">
        <v>1413.4090000000001</v>
      </c>
      <c r="BO293" s="27">
        <v>0</v>
      </c>
      <c r="BP293" s="27">
        <v>0</v>
      </c>
      <c r="BQ293" s="27">
        <v>0</v>
      </c>
      <c r="BR293" s="27">
        <v>0</v>
      </c>
      <c r="BS293" s="27">
        <v>0</v>
      </c>
      <c r="BT293" s="27">
        <v>0</v>
      </c>
      <c r="BU293" s="27">
        <v>0</v>
      </c>
      <c r="BV293" s="27">
        <v>0</v>
      </c>
      <c r="BW293" s="27">
        <v>0</v>
      </c>
      <c r="BX293" s="27">
        <v>0</v>
      </c>
      <c r="BY293" s="27">
        <v>0</v>
      </c>
      <c r="BZ293" s="27">
        <v>0</v>
      </c>
      <c r="CA293" s="27">
        <v>0</v>
      </c>
      <c r="CB293" s="27">
        <f t="shared" si="12"/>
        <v>75382.267999999996</v>
      </c>
      <c r="CC293" s="27">
        <f t="shared" si="13"/>
        <v>537098.63100000005</v>
      </c>
      <c r="CD293" s="27">
        <f t="shared" si="14"/>
        <v>612480.89900000009</v>
      </c>
    </row>
    <row r="294" spans="1:82" x14ac:dyDescent="0.35">
      <c r="A294" s="93">
        <v>20857000</v>
      </c>
      <c r="B294" s="94">
        <v>1</v>
      </c>
      <c r="C294" s="94">
        <v>1</v>
      </c>
      <c r="D294" s="94">
        <v>1</v>
      </c>
      <c r="E294" s="94" t="s">
        <v>0</v>
      </c>
      <c r="F294" s="67" t="s">
        <v>369</v>
      </c>
      <c r="G294" s="67" t="s">
        <v>370</v>
      </c>
      <c r="H294" s="67" t="s">
        <v>512</v>
      </c>
      <c r="I294" s="67" t="s">
        <v>339</v>
      </c>
      <c r="J294" s="67" t="s">
        <v>372</v>
      </c>
      <c r="K294" s="67" t="s">
        <v>186</v>
      </c>
      <c r="L294" s="67" t="s">
        <v>373</v>
      </c>
      <c r="M294" s="67" t="s">
        <v>411</v>
      </c>
      <c r="N294" s="67" t="s">
        <v>412</v>
      </c>
      <c r="O294" s="67" t="s">
        <v>522</v>
      </c>
      <c r="P294" s="67" t="s">
        <v>522</v>
      </c>
      <c r="Q294" s="67" t="s">
        <v>186</v>
      </c>
      <c r="R294" s="4">
        <v>69230769.239999995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4">
        <v>0</v>
      </c>
      <c r="Y294" s="4">
        <v>0</v>
      </c>
      <c r="Z294" s="4">
        <v>69230769.239999995</v>
      </c>
      <c r="AA294" s="95">
        <v>44628</v>
      </c>
      <c r="AB294" s="95">
        <v>50107</v>
      </c>
      <c r="AC294" s="96">
        <v>75000000</v>
      </c>
      <c r="AD294" s="96">
        <v>75000000</v>
      </c>
      <c r="AE294" s="96">
        <v>12.022222222222222</v>
      </c>
      <c r="AF294" s="96">
        <v>15</v>
      </c>
      <c r="AG294" s="97">
        <v>6.6154000000000004E-2</v>
      </c>
      <c r="AH294" s="98" t="s">
        <v>376</v>
      </c>
      <c r="AI294" s="99">
        <v>0.02</v>
      </c>
      <c r="AJ294" s="86">
        <v>11.94</v>
      </c>
      <c r="AK294" s="86">
        <v>15</v>
      </c>
      <c r="AL294" s="99">
        <v>6.6154000000000004E-2</v>
      </c>
      <c r="AM294" s="67" t="s">
        <v>186</v>
      </c>
      <c r="AN294" s="67" t="s">
        <v>186</v>
      </c>
      <c r="AO294" s="27">
        <v>2340833.85</v>
      </c>
      <c r="AP294" s="27">
        <v>4352487.93</v>
      </c>
      <c r="AQ294" s="27">
        <v>3965529.44</v>
      </c>
      <c r="AR294" s="27">
        <v>3588642.47</v>
      </c>
      <c r="AS294" s="27">
        <v>3191612.46</v>
      </c>
      <c r="AT294" s="27">
        <v>2804653.96</v>
      </c>
      <c r="AU294" s="27">
        <v>2417695.4700000002</v>
      </c>
      <c r="AV294" s="27">
        <v>2036567.86</v>
      </c>
      <c r="AW294" s="27">
        <v>1643778.48</v>
      </c>
      <c r="AX294" s="27">
        <v>1256819.99</v>
      </c>
      <c r="AY294" s="27">
        <v>869861.5</v>
      </c>
      <c r="AZ294" s="27">
        <v>484493.24</v>
      </c>
      <c r="BA294" s="27">
        <v>95944.51</v>
      </c>
      <c r="BB294" s="27">
        <v>0</v>
      </c>
      <c r="BC294" s="27">
        <v>0</v>
      </c>
      <c r="BD294" s="27">
        <v>0</v>
      </c>
      <c r="BE294" s="27">
        <v>0</v>
      </c>
      <c r="BF294" s="27">
        <v>0</v>
      </c>
      <c r="BG294" s="27">
        <v>0</v>
      </c>
      <c r="BH294" s="27">
        <v>0</v>
      </c>
      <c r="BI294" s="27">
        <v>0</v>
      </c>
      <c r="BJ294" s="27">
        <v>0</v>
      </c>
      <c r="BK294" s="27">
        <v>0</v>
      </c>
      <c r="BL294" s="27">
        <v>0</v>
      </c>
      <c r="BM294" s="27">
        <v>0</v>
      </c>
      <c r="BN294" s="27">
        <v>0</v>
      </c>
      <c r="BO294" s="27">
        <v>0</v>
      </c>
      <c r="BP294" s="27">
        <v>0</v>
      </c>
      <c r="BQ294" s="27">
        <v>0</v>
      </c>
      <c r="BR294" s="27">
        <v>0</v>
      </c>
      <c r="BS294" s="27">
        <v>0</v>
      </c>
      <c r="BT294" s="27">
        <v>0</v>
      </c>
      <c r="BU294" s="27">
        <v>0</v>
      </c>
      <c r="BV294" s="27">
        <v>0</v>
      </c>
      <c r="BW294" s="27">
        <v>0</v>
      </c>
      <c r="BX294" s="27">
        <v>0</v>
      </c>
      <c r="BY294" s="27">
        <v>0</v>
      </c>
      <c r="BZ294" s="27">
        <v>0</v>
      </c>
      <c r="CA294" s="27">
        <v>0</v>
      </c>
      <c r="CB294" s="27">
        <f t="shared" si="12"/>
        <v>6693321.7799999993</v>
      </c>
      <c r="CC294" s="27">
        <f t="shared" si="13"/>
        <v>22355599.380000003</v>
      </c>
      <c r="CD294" s="27">
        <f t="shared" si="14"/>
        <v>29048921.160000004</v>
      </c>
    </row>
    <row r="295" spans="1:82" x14ac:dyDescent="0.35">
      <c r="A295" s="93">
        <v>20858000</v>
      </c>
      <c r="B295" s="94">
        <v>1</v>
      </c>
      <c r="C295" s="94">
        <v>1</v>
      </c>
      <c r="D295" s="94">
        <v>1</v>
      </c>
      <c r="E295" s="94" t="s">
        <v>0</v>
      </c>
      <c r="F295" s="67" t="s">
        <v>369</v>
      </c>
      <c r="G295" s="67" t="s">
        <v>370</v>
      </c>
      <c r="H295" s="67" t="s">
        <v>512</v>
      </c>
      <c r="I295" s="67" t="s">
        <v>339</v>
      </c>
      <c r="J295" s="67" t="s">
        <v>372</v>
      </c>
      <c r="K295" s="67" t="s">
        <v>186</v>
      </c>
      <c r="L295" s="67" t="s">
        <v>373</v>
      </c>
      <c r="M295" s="67" t="s">
        <v>411</v>
      </c>
      <c r="N295" s="67" t="s">
        <v>412</v>
      </c>
      <c r="O295" s="67" t="s">
        <v>523</v>
      </c>
      <c r="P295" s="67" t="s">
        <v>523</v>
      </c>
      <c r="Q295" s="67" t="s">
        <v>186</v>
      </c>
      <c r="R295" s="4">
        <v>46153846.159999996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0</v>
      </c>
      <c r="Z295" s="4">
        <v>46153846.159999996</v>
      </c>
      <c r="AA295" s="95">
        <v>44628</v>
      </c>
      <c r="AB295" s="95">
        <v>50107</v>
      </c>
      <c r="AC295" s="96">
        <v>50000000</v>
      </c>
      <c r="AD295" s="96">
        <v>50000000</v>
      </c>
      <c r="AE295" s="96">
        <v>12.022222222222222</v>
      </c>
      <c r="AF295" s="96">
        <v>15</v>
      </c>
      <c r="AG295" s="97">
        <v>6.6154000000000004E-2</v>
      </c>
      <c r="AH295" s="98" t="s">
        <v>376</v>
      </c>
      <c r="AI295" s="99">
        <v>0.02</v>
      </c>
      <c r="AJ295" s="86">
        <v>11.94</v>
      </c>
      <c r="AK295" s="86">
        <v>15</v>
      </c>
      <c r="AL295" s="99">
        <v>6.6154000000000004E-2</v>
      </c>
      <c r="AM295" s="67" t="s">
        <v>186</v>
      </c>
      <c r="AN295" s="67" t="s">
        <v>186</v>
      </c>
      <c r="AO295" s="27">
        <v>1560555.9</v>
      </c>
      <c r="AP295" s="27">
        <v>2901658.62</v>
      </c>
      <c r="AQ295" s="27">
        <v>2643686.2999999998</v>
      </c>
      <c r="AR295" s="27">
        <v>2392428.31</v>
      </c>
      <c r="AS295" s="27">
        <v>2127741.64</v>
      </c>
      <c r="AT295" s="27">
        <v>1869769.3</v>
      </c>
      <c r="AU295" s="27">
        <v>1611796.98</v>
      </c>
      <c r="AV295" s="27">
        <v>1357711.91</v>
      </c>
      <c r="AW295" s="27">
        <v>1095852.32</v>
      </c>
      <c r="AX295" s="27">
        <v>837880</v>
      </c>
      <c r="AY295" s="27">
        <v>579907.66</v>
      </c>
      <c r="AZ295" s="27">
        <v>322995.5</v>
      </c>
      <c r="BA295" s="27">
        <v>63963</v>
      </c>
      <c r="BB295" s="27">
        <v>0</v>
      </c>
      <c r="BC295" s="27">
        <v>0</v>
      </c>
      <c r="BD295" s="27">
        <v>0</v>
      </c>
      <c r="BE295" s="27">
        <v>0</v>
      </c>
      <c r="BF295" s="27">
        <v>0</v>
      </c>
      <c r="BG295" s="27">
        <v>0</v>
      </c>
      <c r="BH295" s="27">
        <v>0</v>
      </c>
      <c r="BI295" s="27">
        <v>0</v>
      </c>
      <c r="BJ295" s="27">
        <v>0</v>
      </c>
      <c r="BK295" s="27">
        <v>0</v>
      </c>
      <c r="BL295" s="27">
        <v>0</v>
      </c>
      <c r="BM295" s="27">
        <v>0</v>
      </c>
      <c r="BN295" s="27">
        <v>0</v>
      </c>
      <c r="BO295" s="27">
        <v>0</v>
      </c>
      <c r="BP295" s="27">
        <v>0</v>
      </c>
      <c r="BQ295" s="27">
        <v>0</v>
      </c>
      <c r="BR295" s="27">
        <v>0</v>
      </c>
      <c r="BS295" s="27">
        <v>0</v>
      </c>
      <c r="BT295" s="27">
        <v>0</v>
      </c>
      <c r="BU295" s="27">
        <v>0</v>
      </c>
      <c r="BV295" s="27">
        <v>0</v>
      </c>
      <c r="BW295" s="27">
        <v>0</v>
      </c>
      <c r="BX295" s="27">
        <v>0</v>
      </c>
      <c r="BY295" s="27">
        <v>0</v>
      </c>
      <c r="BZ295" s="27">
        <v>0</v>
      </c>
      <c r="CA295" s="27">
        <v>0</v>
      </c>
      <c r="CB295" s="27">
        <f t="shared" si="12"/>
        <v>4462214.5199999996</v>
      </c>
      <c r="CC295" s="27">
        <f t="shared" si="13"/>
        <v>14903732.920000002</v>
      </c>
      <c r="CD295" s="27">
        <f t="shared" si="14"/>
        <v>19365947.440000001</v>
      </c>
    </row>
    <row r="296" spans="1:82" x14ac:dyDescent="0.35">
      <c r="A296" s="93">
        <v>20859000</v>
      </c>
      <c r="B296" s="94">
        <v>1</v>
      </c>
      <c r="C296" s="94">
        <v>1</v>
      </c>
      <c r="D296" s="94">
        <v>1</v>
      </c>
      <c r="E296" s="94" t="s">
        <v>0</v>
      </c>
      <c r="F296" s="67" t="s">
        <v>369</v>
      </c>
      <c r="G296" s="67" t="s">
        <v>370</v>
      </c>
      <c r="H296" s="67" t="s">
        <v>512</v>
      </c>
      <c r="I296" s="67" t="s">
        <v>339</v>
      </c>
      <c r="J296" s="67" t="s">
        <v>372</v>
      </c>
      <c r="K296" s="67" t="s">
        <v>186</v>
      </c>
      <c r="L296" s="67" t="s">
        <v>373</v>
      </c>
      <c r="M296" s="67" t="s">
        <v>411</v>
      </c>
      <c r="N296" s="67" t="s">
        <v>412</v>
      </c>
      <c r="O296" s="67" t="s">
        <v>524</v>
      </c>
      <c r="P296" s="67" t="s">
        <v>524</v>
      </c>
      <c r="Q296" s="67" t="s">
        <v>186</v>
      </c>
      <c r="R296" s="4">
        <v>46153846.159999996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0</v>
      </c>
      <c r="Y296" s="4">
        <v>0</v>
      </c>
      <c r="Z296" s="4">
        <v>46153846.159999996</v>
      </c>
      <c r="AA296" s="95">
        <v>44628</v>
      </c>
      <c r="AB296" s="95">
        <v>50107</v>
      </c>
      <c r="AC296" s="96">
        <v>50000000</v>
      </c>
      <c r="AD296" s="96">
        <v>50000000</v>
      </c>
      <c r="AE296" s="96">
        <v>12.022222222222222</v>
      </c>
      <c r="AF296" s="96">
        <v>15</v>
      </c>
      <c r="AG296" s="97">
        <v>6.6154000000000004E-2</v>
      </c>
      <c r="AH296" s="98" t="s">
        <v>376</v>
      </c>
      <c r="AI296" s="99">
        <v>0.02</v>
      </c>
      <c r="AJ296" s="86">
        <v>11.94</v>
      </c>
      <c r="AK296" s="86">
        <v>15</v>
      </c>
      <c r="AL296" s="99">
        <v>6.6154000000000004E-2</v>
      </c>
      <c r="AM296" s="67" t="s">
        <v>186</v>
      </c>
      <c r="AN296" s="67" t="s">
        <v>186</v>
      </c>
      <c r="AO296" s="27">
        <v>1560555.9</v>
      </c>
      <c r="AP296" s="27">
        <v>2901658.62</v>
      </c>
      <c r="AQ296" s="27">
        <v>2643686.2999999998</v>
      </c>
      <c r="AR296" s="27">
        <v>2392428.31</v>
      </c>
      <c r="AS296" s="27">
        <v>2127741.64</v>
      </c>
      <c r="AT296" s="27">
        <v>1869769.3</v>
      </c>
      <c r="AU296" s="27">
        <v>1611796.98</v>
      </c>
      <c r="AV296" s="27">
        <v>1357711.91</v>
      </c>
      <c r="AW296" s="27">
        <v>1095852.32</v>
      </c>
      <c r="AX296" s="27">
        <v>837880</v>
      </c>
      <c r="AY296" s="27">
        <v>579907.66</v>
      </c>
      <c r="AZ296" s="27">
        <v>322995.5</v>
      </c>
      <c r="BA296" s="27">
        <v>63963</v>
      </c>
      <c r="BB296" s="27">
        <v>0</v>
      </c>
      <c r="BC296" s="27">
        <v>0</v>
      </c>
      <c r="BD296" s="27">
        <v>0</v>
      </c>
      <c r="BE296" s="27">
        <v>0</v>
      </c>
      <c r="BF296" s="27">
        <v>0</v>
      </c>
      <c r="BG296" s="27">
        <v>0</v>
      </c>
      <c r="BH296" s="27">
        <v>0</v>
      </c>
      <c r="BI296" s="27">
        <v>0</v>
      </c>
      <c r="BJ296" s="27">
        <v>0</v>
      </c>
      <c r="BK296" s="27">
        <v>0</v>
      </c>
      <c r="BL296" s="27">
        <v>0</v>
      </c>
      <c r="BM296" s="27">
        <v>0</v>
      </c>
      <c r="BN296" s="27">
        <v>0</v>
      </c>
      <c r="BO296" s="27">
        <v>0</v>
      </c>
      <c r="BP296" s="27">
        <v>0</v>
      </c>
      <c r="BQ296" s="27">
        <v>0</v>
      </c>
      <c r="BR296" s="27">
        <v>0</v>
      </c>
      <c r="BS296" s="27">
        <v>0</v>
      </c>
      <c r="BT296" s="27">
        <v>0</v>
      </c>
      <c r="BU296" s="27">
        <v>0</v>
      </c>
      <c r="BV296" s="27">
        <v>0</v>
      </c>
      <c r="BW296" s="27">
        <v>0</v>
      </c>
      <c r="BX296" s="27">
        <v>0</v>
      </c>
      <c r="BY296" s="27">
        <v>0</v>
      </c>
      <c r="BZ296" s="27">
        <v>0</v>
      </c>
      <c r="CA296" s="27">
        <v>0</v>
      </c>
      <c r="CB296" s="27">
        <f t="shared" si="12"/>
        <v>4462214.5199999996</v>
      </c>
      <c r="CC296" s="27">
        <f t="shared" si="13"/>
        <v>14903732.920000002</v>
      </c>
      <c r="CD296" s="27">
        <f t="shared" si="14"/>
        <v>19365947.440000001</v>
      </c>
    </row>
    <row r="297" spans="1:82" x14ac:dyDescent="0.35">
      <c r="A297" s="93">
        <v>20591000</v>
      </c>
      <c r="B297" s="94">
        <v>1</v>
      </c>
      <c r="C297" s="94">
        <v>1</v>
      </c>
      <c r="D297" s="94">
        <v>1</v>
      </c>
      <c r="E297" s="94" t="s">
        <v>0</v>
      </c>
      <c r="F297" s="67" t="s">
        <v>369</v>
      </c>
      <c r="G297" s="67" t="s">
        <v>370</v>
      </c>
      <c r="H297" s="67" t="s">
        <v>512</v>
      </c>
      <c r="I297" s="67" t="s">
        <v>339</v>
      </c>
      <c r="J297" s="67" t="s">
        <v>372</v>
      </c>
      <c r="K297" s="67" t="s">
        <v>148</v>
      </c>
      <c r="L297" s="67" t="s">
        <v>373</v>
      </c>
      <c r="M297" s="67" t="s">
        <v>411</v>
      </c>
      <c r="N297" s="67" t="s">
        <v>412</v>
      </c>
      <c r="O297" s="67" t="s">
        <v>525</v>
      </c>
      <c r="P297" s="67" t="s">
        <v>525</v>
      </c>
      <c r="Q297" s="67" t="s">
        <v>148</v>
      </c>
      <c r="R297" s="4">
        <v>2356064.0499999998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0</v>
      </c>
      <c r="Z297" s="4">
        <v>2356064.0499999998</v>
      </c>
      <c r="AA297" s="95">
        <v>44295</v>
      </c>
      <c r="AB297" s="95">
        <v>54316</v>
      </c>
      <c r="AC297" s="96">
        <v>40000000</v>
      </c>
      <c r="AD297" s="96">
        <v>40000000</v>
      </c>
      <c r="AE297" s="96">
        <v>23.541666666666668</v>
      </c>
      <c r="AF297" s="96">
        <v>27.433333333333334</v>
      </c>
      <c r="AG297" s="97">
        <v>6.4600000000000005E-2</v>
      </c>
      <c r="AH297" s="98" t="s">
        <v>376</v>
      </c>
      <c r="AI297" s="99">
        <v>2.1299999999999999E-2</v>
      </c>
      <c r="AJ297" s="86">
        <v>23.46</v>
      </c>
      <c r="AK297" s="86">
        <v>27.43</v>
      </c>
      <c r="AL297" s="99">
        <v>6.4600000000000005E-2</v>
      </c>
      <c r="AM297" s="67" t="s">
        <v>148</v>
      </c>
      <c r="AN297" s="67" t="s">
        <v>148</v>
      </c>
      <c r="AO297" s="27">
        <v>115082.524</v>
      </c>
      <c r="AP297" s="27">
        <v>154315.65</v>
      </c>
      <c r="AQ297" s="27">
        <v>154315.65</v>
      </c>
      <c r="AR297" s="27">
        <v>154738.43</v>
      </c>
      <c r="AS297" s="27">
        <v>154315.65</v>
      </c>
      <c r="AT297" s="27">
        <v>154315.65</v>
      </c>
      <c r="AU297" s="27">
        <v>154315.65</v>
      </c>
      <c r="AV297" s="27">
        <v>152450.43</v>
      </c>
      <c r="AW297" s="27">
        <v>142950.26</v>
      </c>
      <c r="AX297" s="27">
        <v>133872.87</v>
      </c>
      <c r="AY297" s="27">
        <v>124795.48</v>
      </c>
      <c r="AZ297" s="27">
        <v>116041.39</v>
      </c>
      <c r="BA297" s="27">
        <v>106640.7</v>
      </c>
      <c r="BB297" s="27">
        <v>97563.3</v>
      </c>
      <c r="BC297" s="27">
        <v>88485.91</v>
      </c>
      <c r="BD297" s="27">
        <v>79632.350000000006</v>
      </c>
      <c r="BE297" s="27">
        <v>70331.13</v>
      </c>
      <c r="BF297" s="27">
        <v>61253.74</v>
      </c>
      <c r="BG297" s="27">
        <v>52176.35</v>
      </c>
      <c r="BH297" s="27">
        <v>43223.31</v>
      </c>
      <c r="BI297" s="27">
        <v>34021.57</v>
      </c>
      <c r="BJ297" s="27">
        <v>24944.18</v>
      </c>
      <c r="BK297" s="27">
        <v>15866.78</v>
      </c>
      <c r="BL297" s="27">
        <v>6814.26</v>
      </c>
      <c r="BM297" s="27">
        <v>0</v>
      </c>
      <c r="BN297" s="27">
        <v>0</v>
      </c>
      <c r="BO297" s="27">
        <v>0</v>
      </c>
      <c r="BP297" s="27">
        <v>0</v>
      </c>
      <c r="BQ297" s="27">
        <v>0</v>
      </c>
      <c r="BR297" s="27">
        <v>0</v>
      </c>
      <c r="BS297" s="27">
        <v>0</v>
      </c>
      <c r="BT297" s="27">
        <v>0</v>
      </c>
      <c r="BU297" s="27">
        <v>0</v>
      </c>
      <c r="BV297" s="27">
        <v>0</v>
      </c>
      <c r="BW297" s="27">
        <v>0</v>
      </c>
      <c r="BX297" s="27">
        <v>0</v>
      </c>
      <c r="BY297" s="27">
        <v>0</v>
      </c>
      <c r="BZ297" s="27">
        <v>0</v>
      </c>
      <c r="CA297" s="27">
        <v>0</v>
      </c>
      <c r="CB297" s="27">
        <f t="shared" si="12"/>
        <v>269398.174</v>
      </c>
      <c r="CC297" s="27">
        <f t="shared" si="13"/>
        <v>2123065.0399999996</v>
      </c>
      <c r="CD297" s="27">
        <f t="shared" si="14"/>
        <v>2392463.2139999997</v>
      </c>
    </row>
    <row r="298" spans="1:82" x14ac:dyDescent="0.35">
      <c r="A298" s="93">
        <v>28112000</v>
      </c>
      <c r="B298" s="94">
        <v>1</v>
      </c>
      <c r="C298" s="94">
        <v>0</v>
      </c>
      <c r="D298" s="94">
        <v>0</v>
      </c>
      <c r="E298" s="94" t="s">
        <v>0</v>
      </c>
      <c r="F298" s="67" t="s">
        <v>400</v>
      </c>
      <c r="G298" s="67" t="s">
        <v>400</v>
      </c>
      <c r="H298" s="67" t="s">
        <v>400</v>
      </c>
      <c r="I298" s="67" t="s">
        <v>401</v>
      </c>
      <c r="J298" s="67" t="s">
        <v>372</v>
      </c>
      <c r="K298" s="67" t="s">
        <v>303</v>
      </c>
      <c r="L298" s="67" t="s">
        <v>402</v>
      </c>
      <c r="M298" s="67" t="s">
        <v>374</v>
      </c>
      <c r="N298" s="67" t="s">
        <v>380</v>
      </c>
      <c r="O298" s="67" t="s">
        <v>526</v>
      </c>
      <c r="P298" s="67" t="s">
        <v>526</v>
      </c>
      <c r="Q298" s="67" t="s">
        <v>303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0</v>
      </c>
      <c r="X298" s="4">
        <v>0</v>
      </c>
      <c r="Y298" s="4">
        <v>0</v>
      </c>
      <c r="Z298" s="4">
        <v>0</v>
      </c>
      <c r="AA298" s="95">
        <v>44554</v>
      </c>
      <c r="AB298" s="95">
        <v>51859</v>
      </c>
      <c r="AC298" s="96">
        <v>100000000</v>
      </c>
      <c r="AD298" s="96">
        <v>100000000</v>
      </c>
      <c r="AE298" s="96">
        <v>16.816666666666666</v>
      </c>
      <c r="AF298" s="96">
        <v>20</v>
      </c>
      <c r="AG298" s="97">
        <v>2.35E-2</v>
      </c>
      <c r="AH298" s="98" t="s">
        <v>381</v>
      </c>
      <c r="AI298" s="99">
        <v>0</v>
      </c>
      <c r="AJ298" s="86">
        <v>0</v>
      </c>
      <c r="AK298" s="86">
        <v>0</v>
      </c>
      <c r="AL298" s="99">
        <v>0</v>
      </c>
      <c r="AM298" s="67" t="s">
        <v>377</v>
      </c>
      <c r="AN298" s="67" t="s">
        <v>303</v>
      </c>
      <c r="AO298" s="27">
        <v>0</v>
      </c>
      <c r="AP298" s="27">
        <v>0</v>
      </c>
      <c r="AQ298" s="27">
        <v>0</v>
      </c>
      <c r="AR298" s="27">
        <v>0</v>
      </c>
      <c r="AS298" s="27">
        <v>0</v>
      </c>
      <c r="AT298" s="27">
        <v>0</v>
      </c>
      <c r="AU298" s="27">
        <v>0</v>
      </c>
      <c r="AV298" s="27">
        <v>0</v>
      </c>
      <c r="AW298" s="27">
        <v>0</v>
      </c>
      <c r="AX298" s="27">
        <v>0</v>
      </c>
      <c r="AY298" s="27">
        <v>0</v>
      </c>
      <c r="AZ298" s="27">
        <v>0</v>
      </c>
      <c r="BA298" s="27">
        <v>0</v>
      </c>
      <c r="BB298" s="27">
        <v>0</v>
      </c>
      <c r="BC298" s="27">
        <v>0</v>
      </c>
      <c r="BD298" s="27">
        <v>0</v>
      </c>
      <c r="BE298" s="27">
        <v>0</v>
      </c>
      <c r="BF298" s="27">
        <v>0</v>
      </c>
      <c r="BG298" s="27">
        <v>0</v>
      </c>
      <c r="BH298" s="27">
        <v>0</v>
      </c>
      <c r="BI298" s="27">
        <v>0</v>
      </c>
      <c r="BJ298" s="27">
        <v>0</v>
      </c>
      <c r="BK298" s="27">
        <v>0</v>
      </c>
      <c r="BL298" s="27">
        <v>0</v>
      </c>
      <c r="BM298" s="27">
        <v>0</v>
      </c>
      <c r="BN298" s="27">
        <v>0</v>
      </c>
      <c r="BO298" s="27">
        <v>0</v>
      </c>
      <c r="BP298" s="27">
        <v>0</v>
      </c>
      <c r="BQ298" s="27">
        <v>0</v>
      </c>
      <c r="BR298" s="27">
        <v>0</v>
      </c>
      <c r="BS298" s="27">
        <v>0</v>
      </c>
      <c r="BT298" s="27">
        <v>0</v>
      </c>
      <c r="BU298" s="27">
        <v>0</v>
      </c>
      <c r="BV298" s="27">
        <v>0</v>
      </c>
      <c r="BW298" s="27">
        <v>0</v>
      </c>
      <c r="BX298" s="27">
        <v>0</v>
      </c>
      <c r="BY298" s="27">
        <v>0</v>
      </c>
      <c r="BZ298" s="27">
        <v>0</v>
      </c>
      <c r="CA298" s="27">
        <v>0</v>
      </c>
      <c r="CB298" s="27">
        <f t="shared" si="12"/>
        <v>0</v>
      </c>
      <c r="CC298" s="27">
        <f t="shared" si="13"/>
        <v>0</v>
      </c>
      <c r="CD298" s="27">
        <f t="shared" si="14"/>
        <v>0</v>
      </c>
    </row>
    <row r="299" spans="1:82" x14ac:dyDescent="0.35">
      <c r="A299" s="93">
        <v>20351000</v>
      </c>
      <c r="B299" s="94">
        <v>1</v>
      </c>
      <c r="C299" s="94">
        <v>1</v>
      </c>
      <c r="D299" s="94">
        <v>1</v>
      </c>
      <c r="E299" s="94" t="s">
        <v>0</v>
      </c>
      <c r="F299" s="67" t="s">
        <v>369</v>
      </c>
      <c r="G299" s="67" t="s">
        <v>370</v>
      </c>
      <c r="H299" s="67" t="s">
        <v>512</v>
      </c>
      <c r="I299" s="67" t="s">
        <v>339</v>
      </c>
      <c r="J299" s="67" t="s">
        <v>372</v>
      </c>
      <c r="K299" s="67" t="s">
        <v>1</v>
      </c>
      <c r="L299" s="67" t="s">
        <v>373</v>
      </c>
      <c r="M299" s="67" t="s">
        <v>411</v>
      </c>
      <c r="N299" s="67" t="s">
        <v>412</v>
      </c>
      <c r="O299" s="67" t="s">
        <v>134</v>
      </c>
      <c r="P299" s="67" t="s">
        <v>134</v>
      </c>
      <c r="Q299" s="67" t="s">
        <v>1</v>
      </c>
      <c r="R299" s="4">
        <v>250000000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4">
        <v>0</v>
      </c>
      <c r="Y299" s="4">
        <v>0</v>
      </c>
      <c r="Z299" s="4">
        <v>250000000</v>
      </c>
      <c r="AA299" s="95">
        <v>44738</v>
      </c>
      <c r="AB299" s="95">
        <v>51271</v>
      </c>
      <c r="AC299" s="96">
        <v>250000000</v>
      </c>
      <c r="AD299" s="96">
        <v>250000000</v>
      </c>
      <c r="AE299" s="96">
        <v>15.208333333333334</v>
      </c>
      <c r="AF299" s="96">
        <v>17.886111111111113</v>
      </c>
      <c r="AG299" s="97">
        <v>6.4782699999999999E-2</v>
      </c>
      <c r="AH299" s="98" t="s">
        <v>415</v>
      </c>
      <c r="AI299" s="99">
        <v>0</v>
      </c>
      <c r="AJ299" s="86">
        <v>15.12</v>
      </c>
      <c r="AK299" s="86">
        <v>17.89</v>
      </c>
      <c r="AL299" s="99">
        <v>6.4782699999999999E-2</v>
      </c>
      <c r="AM299" s="67" t="s">
        <v>1</v>
      </c>
      <c r="AN299" s="67" t="s">
        <v>1</v>
      </c>
      <c r="AO299" s="27">
        <v>16746605.550000001</v>
      </c>
      <c r="AP299" s="27">
        <v>16746605.550000001</v>
      </c>
      <c r="AQ299" s="27">
        <v>16746605.550000001</v>
      </c>
      <c r="AR299" s="27">
        <v>16792486.66</v>
      </c>
      <c r="AS299" s="27">
        <v>16746605.550000001</v>
      </c>
      <c r="AT299" s="27">
        <v>15990943.66</v>
      </c>
      <c r="AU299" s="27">
        <v>14775094.210000001</v>
      </c>
      <c r="AV299" s="27">
        <v>12969672.49</v>
      </c>
      <c r="AW299" s="27">
        <v>11048630.369999999</v>
      </c>
      <c r="AX299" s="27">
        <v>9039037.6999999993</v>
      </c>
      <c r="AY299" s="27">
        <v>7367130.0099999998</v>
      </c>
      <c r="AZ299" s="27">
        <v>6505023.9299999997</v>
      </c>
      <c r="BA299" s="27">
        <v>4979018.18</v>
      </c>
      <c r="BB299" s="27">
        <v>3471823.68</v>
      </c>
      <c r="BC299" s="27">
        <v>1964629.18</v>
      </c>
      <c r="BD299" s="27">
        <v>417518.11</v>
      </c>
      <c r="BE299" s="27">
        <v>0</v>
      </c>
      <c r="BF299" s="27">
        <v>0</v>
      </c>
      <c r="BG299" s="27">
        <v>0</v>
      </c>
      <c r="BH299" s="27">
        <v>0</v>
      </c>
      <c r="BI299" s="27">
        <v>0</v>
      </c>
      <c r="BJ299" s="27">
        <v>0</v>
      </c>
      <c r="BK299" s="27">
        <v>0</v>
      </c>
      <c r="BL299" s="27">
        <v>0</v>
      </c>
      <c r="BM299" s="27">
        <v>0</v>
      </c>
      <c r="BN299" s="27">
        <v>0</v>
      </c>
      <c r="BO299" s="27">
        <v>0</v>
      </c>
      <c r="BP299" s="27">
        <v>0</v>
      </c>
      <c r="BQ299" s="27">
        <v>0</v>
      </c>
      <c r="BR299" s="27">
        <v>0</v>
      </c>
      <c r="BS299" s="27">
        <v>0</v>
      </c>
      <c r="BT299" s="27">
        <v>0</v>
      </c>
      <c r="BU299" s="27">
        <v>0</v>
      </c>
      <c r="BV299" s="27">
        <v>0</v>
      </c>
      <c r="BW299" s="27">
        <v>0</v>
      </c>
      <c r="BX299" s="27">
        <v>0</v>
      </c>
      <c r="BY299" s="27">
        <v>0</v>
      </c>
      <c r="BZ299" s="27">
        <v>0</v>
      </c>
      <c r="CA299" s="27">
        <v>0</v>
      </c>
      <c r="CB299" s="27">
        <f t="shared" si="12"/>
        <v>33493211.100000001</v>
      </c>
      <c r="CC299" s="27">
        <f t="shared" si="13"/>
        <v>138814219.28000003</v>
      </c>
      <c r="CD299" s="27">
        <f t="shared" si="14"/>
        <v>172307430.38000003</v>
      </c>
    </row>
    <row r="300" spans="1:82" x14ac:dyDescent="0.35">
      <c r="A300" s="93">
        <v>20860000</v>
      </c>
      <c r="B300" s="94">
        <v>1</v>
      </c>
      <c r="C300" s="94">
        <v>1</v>
      </c>
      <c r="D300" s="94">
        <v>0</v>
      </c>
      <c r="E300" s="94" t="s">
        <v>0</v>
      </c>
      <c r="F300" s="67" t="s">
        <v>369</v>
      </c>
      <c r="G300" s="67" t="s">
        <v>370</v>
      </c>
      <c r="H300" s="67" t="s">
        <v>382</v>
      </c>
      <c r="I300" s="67" t="s">
        <v>383</v>
      </c>
      <c r="J300" s="67" t="s">
        <v>372</v>
      </c>
      <c r="K300" s="67" t="s">
        <v>186</v>
      </c>
      <c r="L300" s="67" t="s">
        <v>399</v>
      </c>
      <c r="M300" s="67" t="s">
        <v>411</v>
      </c>
      <c r="N300" s="67" t="s">
        <v>412</v>
      </c>
      <c r="O300" s="67" t="s">
        <v>527</v>
      </c>
      <c r="P300" s="67" t="s">
        <v>527</v>
      </c>
      <c r="Q300" s="67" t="s">
        <v>186</v>
      </c>
      <c r="R300" s="4">
        <v>29103162.670000002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29103162.670000002</v>
      </c>
      <c r="AA300" s="95">
        <v>44706</v>
      </c>
      <c r="AB300" s="95">
        <v>48359</v>
      </c>
      <c r="AC300" s="96">
        <v>49000000</v>
      </c>
      <c r="AD300" s="96">
        <v>40966350.619999997</v>
      </c>
      <c r="AE300" s="96">
        <v>7.2361111111111107</v>
      </c>
      <c r="AF300" s="96">
        <v>10</v>
      </c>
      <c r="AG300" s="97">
        <v>7.2514999999999996E-2</v>
      </c>
      <c r="AH300" s="98" t="s">
        <v>376</v>
      </c>
      <c r="AI300" s="99">
        <v>1.95E-2</v>
      </c>
      <c r="AJ300" s="86">
        <v>7.15</v>
      </c>
      <c r="AK300" s="86">
        <v>10</v>
      </c>
      <c r="AL300" s="99">
        <v>7.2514999999999996E-2</v>
      </c>
      <c r="AM300" s="67" t="s">
        <v>186</v>
      </c>
      <c r="AN300" s="67" t="s">
        <v>186</v>
      </c>
      <c r="AO300" s="27">
        <v>2080559.7250000001</v>
      </c>
      <c r="AP300" s="27">
        <v>1781321.77</v>
      </c>
      <c r="AQ300" s="27">
        <v>1495068</v>
      </c>
      <c r="AR300" s="27">
        <v>1212323.72</v>
      </c>
      <c r="AS300" s="27">
        <v>922560.46</v>
      </c>
      <c r="AT300" s="27">
        <v>636306.67000000004</v>
      </c>
      <c r="AU300" s="27">
        <v>350052.9</v>
      </c>
      <c r="AV300" s="27">
        <v>67789.149999999994</v>
      </c>
      <c r="AW300" s="27">
        <v>0</v>
      </c>
      <c r="AX300" s="27">
        <v>0</v>
      </c>
      <c r="AY300" s="27">
        <v>0</v>
      </c>
      <c r="AZ300" s="27">
        <v>0</v>
      </c>
      <c r="BA300" s="27">
        <v>0</v>
      </c>
      <c r="BB300" s="27">
        <v>0</v>
      </c>
      <c r="BC300" s="27">
        <v>0</v>
      </c>
      <c r="BD300" s="27">
        <v>0</v>
      </c>
      <c r="BE300" s="27">
        <v>0</v>
      </c>
      <c r="BF300" s="27">
        <v>0</v>
      </c>
      <c r="BG300" s="27">
        <v>0</v>
      </c>
      <c r="BH300" s="27">
        <v>0</v>
      </c>
      <c r="BI300" s="27">
        <v>0</v>
      </c>
      <c r="BJ300" s="27">
        <v>0</v>
      </c>
      <c r="BK300" s="27">
        <v>0</v>
      </c>
      <c r="BL300" s="27">
        <v>0</v>
      </c>
      <c r="BM300" s="27">
        <v>0</v>
      </c>
      <c r="BN300" s="27">
        <v>0</v>
      </c>
      <c r="BO300" s="27">
        <v>0</v>
      </c>
      <c r="BP300" s="27">
        <v>0</v>
      </c>
      <c r="BQ300" s="27">
        <v>0</v>
      </c>
      <c r="BR300" s="27">
        <v>0</v>
      </c>
      <c r="BS300" s="27">
        <v>0</v>
      </c>
      <c r="BT300" s="27">
        <v>0</v>
      </c>
      <c r="BU300" s="27">
        <v>0</v>
      </c>
      <c r="BV300" s="27">
        <v>0</v>
      </c>
      <c r="BW300" s="27">
        <v>0</v>
      </c>
      <c r="BX300" s="27">
        <v>0</v>
      </c>
      <c r="BY300" s="27">
        <v>0</v>
      </c>
      <c r="BZ300" s="27">
        <v>0</v>
      </c>
      <c r="CA300" s="27">
        <v>0</v>
      </c>
      <c r="CB300" s="27">
        <f t="shared" si="12"/>
        <v>3861881.4950000001</v>
      </c>
      <c r="CC300" s="27">
        <f t="shared" si="13"/>
        <v>4684100.9000000004</v>
      </c>
      <c r="CD300" s="27">
        <f t="shared" si="14"/>
        <v>8545982.3949999996</v>
      </c>
    </row>
    <row r="301" spans="1:82" x14ac:dyDescent="0.35">
      <c r="A301" s="93">
        <v>23207000</v>
      </c>
      <c r="B301" s="94">
        <v>1</v>
      </c>
      <c r="C301" s="94">
        <v>1</v>
      </c>
      <c r="D301" s="94">
        <v>1</v>
      </c>
      <c r="E301" s="94" t="s">
        <v>0</v>
      </c>
      <c r="F301" s="67" t="s">
        <v>369</v>
      </c>
      <c r="G301" s="67" t="s">
        <v>370</v>
      </c>
      <c r="H301" s="67" t="s">
        <v>371</v>
      </c>
      <c r="I301" s="67" t="s">
        <v>339</v>
      </c>
      <c r="J301" s="67" t="s">
        <v>372</v>
      </c>
      <c r="K301" s="67" t="s">
        <v>249</v>
      </c>
      <c r="L301" s="67" t="s">
        <v>373</v>
      </c>
      <c r="M301" s="67" t="s">
        <v>393</v>
      </c>
      <c r="N301" s="67" t="s">
        <v>394</v>
      </c>
      <c r="O301" s="79" t="s">
        <v>528</v>
      </c>
      <c r="P301" s="67" t="s">
        <v>528</v>
      </c>
      <c r="Q301" s="67" t="s">
        <v>249</v>
      </c>
      <c r="R301" s="4">
        <v>50000000</v>
      </c>
      <c r="S301" s="4">
        <v>0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50000000</v>
      </c>
      <c r="AA301" s="95">
        <v>44890</v>
      </c>
      <c r="AB301" s="95">
        <v>52109</v>
      </c>
      <c r="AC301" s="96">
        <v>50000000</v>
      </c>
      <c r="AD301" s="96">
        <v>50000000</v>
      </c>
      <c r="AE301" s="96">
        <v>17.5</v>
      </c>
      <c r="AF301" s="96">
        <v>19.766666666666666</v>
      </c>
      <c r="AG301" s="97">
        <v>5.6000000000000001E-2</v>
      </c>
      <c r="AH301" s="98" t="s">
        <v>381</v>
      </c>
      <c r="AI301" s="99">
        <v>0</v>
      </c>
      <c r="AJ301" s="86">
        <v>17.420000000000002</v>
      </c>
      <c r="AK301" s="86">
        <v>19.760000000000002</v>
      </c>
      <c r="AL301" s="99">
        <v>5.6000000000000001E-2</v>
      </c>
      <c r="AM301" s="67" t="s">
        <v>395</v>
      </c>
      <c r="AN301" s="67" t="s">
        <v>249</v>
      </c>
      <c r="AO301" s="27">
        <v>1407777.78</v>
      </c>
      <c r="AP301" s="27">
        <v>2838888.89</v>
      </c>
      <c r="AQ301" s="27">
        <v>2838888.89</v>
      </c>
      <c r="AR301" s="27">
        <v>2799481.48</v>
      </c>
      <c r="AS301" s="27">
        <v>2602703.7000000002</v>
      </c>
      <c r="AT301" s="27">
        <v>2413444.4500000002</v>
      </c>
      <c r="AU301" s="27">
        <v>2224185.19</v>
      </c>
      <c r="AV301" s="27">
        <v>2040370.37</v>
      </c>
      <c r="AW301" s="27">
        <v>1845666.66</v>
      </c>
      <c r="AX301" s="27">
        <v>1656407.41</v>
      </c>
      <c r="AY301" s="27">
        <v>1467148.15</v>
      </c>
      <c r="AZ301" s="27">
        <v>1281259.26</v>
      </c>
      <c r="BA301" s="27">
        <v>1088629.6200000001</v>
      </c>
      <c r="BB301" s="27">
        <v>899370.37</v>
      </c>
      <c r="BC301" s="27">
        <v>710111.11</v>
      </c>
      <c r="BD301" s="27">
        <v>522148.14</v>
      </c>
      <c r="BE301" s="27">
        <v>331592.59000000003</v>
      </c>
      <c r="BF301" s="27">
        <v>142333.32</v>
      </c>
      <c r="BG301" s="27">
        <v>0</v>
      </c>
      <c r="BH301" s="27">
        <v>0</v>
      </c>
      <c r="BI301" s="27">
        <v>0</v>
      </c>
      <c r="BJ301" s="27">
        <v>0</v>
      </c>
      <c r="BK301" s="27">
        <v>0</v>
      </c>
      <c r="BL301" s="27">
        <v>0</v>
      </c>
      <c r="BM301" s="27">
        <v>0</v>
      </c>
      <c r="BN301" s="27">
        <v>0</v>
      </c>
      <c r="BO301" s="27">
        <v>0</v>
      </c>
      <c r="BP301" s="27">
        <v>0</v>
      </c>
      <c r="BQ301" s="27">
        <v>0</v>
      </c>
      <c r="BR301" s="27">
        <v>0</v>
      </c>
      <c r="BS301" s="27">
        <v>0</v>
      </c>
      <c r="BT301" s="27">
        <v>0</v>
      </c>
      <c r="BU301" s="27">
        <v>0</v>
      </c>
      <c r="BV301" s="27">
        <v>0</v>
      </c>
      <c r="BW301" s="27">
        <v>0</v>
      </c>
      <c r="BX301" s="27">
        <v>0</v>
      </c>
      <c r="BY301" s="27">
        <v>0</v>
      </c>
      <c r="BZ301" s="27">
        <v>0</v>
      </c>
      <c r="CA301" s="27">
        <v>0</v>
      </c>
      <c r="CB301" s="27">
        <f t="shared" si="12"/>
        <v>4246666.67</v>
      </c>
      <c r="CC301" s="27">
        <f t="shared" si="13"/>
        <v>24863740.710000001</v>
      </c>
      <c r="CD301" s="27">
        <f t="shared" si="14"/>
        <v>29110407.380000003</v>
      </c>
    </row>
    <row r="302" spans="1:82" x14ac:dyDescent="0.35">
      <c r="A302" s="93">
        <v>23206000</v>
      </c>
      <c r="B302" s="94">
        <v>1</v>
      </c>
      <c r="C302" s="94">
        <v>1</v>
      </c>
      <c r="D302" s="94">
        <v>1</v>
      </c>
      <c r="E302" s="94" t="s">
        <v>0</v>
      </c>
      <c r="F302" s="67" t="s">
        <v>369</v>
      </c>
      <c r="G302" s="67" t="s">
        <v>370</v>
      </c>
      <c r="H302" s="67" t="s">
        <v>371</v>
      </c>
      <c r="I302" s="67" t="s">
        <v>339</v>
      </c>
      <c r="J302" s="67" t="s">
        <v>372</v>
      </c>
      <c r="K302" s="67" t="s">
        <v>249</v>
      </c>
      <c r="L302" s="67" t="s">
        <v>373</v>
      </c>
      <c r="M302" s="67" t="s">
        <v>393</v>
      </c>
      <c r="N302" s="67" t="s">
        <v>394</v>
      </c>
      <c r="O302" s="67" t="s">
        <v>529</v>
      </c>
      <c r="P302" s="67" t="s">
        <v>529</v>
      </c>
      <c r="Q302" s="67" t="s">
        <v>249</v>
      </c>
      <c r="R302" s="4">
        <v>100000000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100000000</v>
      </c>
      <c r="AA302" s="95">
        <v>44890</v>
      </c>
      <c r="AB302" s="95">
        <v>52109</v>
      </c>
      <c r="AC302" s="96">
        <v>100000000</v>
      </c>
      <c r="AD302" s="96">
        <v>100000000</v>
      </c>
      <c r="AE302" s="96">
        <v>17.5</v>
      </c>
      <c r="AF302" s="96">
        <v>19.766666666666666</v>
      </c>
      <c r="AG302" s="97">
        <v>5.3999999999999999E-2</v>
      </c>
      <c r="AH302" s="98" t="s">
        <v>381</v>
      </c>
      <c r="AI302" s="99">
        <v>0</v>
      </c>
      <c r="AJ302" s="86">
        <v>17.420000000000002</v>
      </c>
      <c r="AK302" s="86">
        <v>19.760000000000002</v>
      </c>
      <c r="AL302" s="99">
        <v>5.3999999999999999E-2</v>
      </c>
      <c r="AM302" s="67" t="s">
        <v>395</v>
      </c>
      <c r="AN302" s="67" t="s">
        <v>249</v>
      </c>
      <c r="AO302" s="27">
        <v>2700000</v>
      </c>
      <c r="AP302" s="27">
        <v>5400000</v>
      </c>
      <c r="AQ302" s="27">
        <v>5400000</v>
      </c>
      <c r="AR302" s="27">
        <v>5310000</v>
      </c>
      <c r="AS302" s="27">
        <v>4950000</v>
      </c>
      <c r="AT302" s="27">
        <v>4590000</v>
      </c>
      <c r="AU302" s="27">
        <v>4230000</v>
      </c>
      <c r="AV302" s="27">
        <v>3870000</v>
      </c>
      <c r="AW302" s="27">
        <v>3510000</v>
      </c>
      <c r="AX302" s="27">
        <v>3150000</v>
      </c>
      <c r="AY302" s="27">
        <v>2790000</v>
      </c>
      <c r="AZ302" s="27">
        <v>2430000</v>
      </c>
      <c r="BA302" s="27">
        <v>2070000</v>
      </c>
      <c r="BB302" s="27">
        <v>1710000</v>
      </c>
      <c r="BC302" s="27">
        <v>1350000</v>
      </c>
      <c r="BD302" s="27">
        <v>990000</v>
      </c>
      <c r="BE302" s="27">
        <v>630000</v>
      </c>
      <c r="BF302" s="27">
        <v>270000</v>
      </c>
      <c r="BG302" s="27">
        <v>0</v>
      </c>
      <c r="BH302" s="27">
        <v>0</v>
      </c>
      <c r="BI302" s="27">
        <v>0</v>
      </c>
      <c r="BJ302" s="27">
        <v>0</v>
      </c>
      <c r="BK302" s="27">
        <v>0</v>
      </c>
      <c r="BL302" s="27">
        <v>0</v>
      </c>
      <c r="BM302" s="27">
        <v>0</v>
      </c>
      <c r="BN302" s="27">
        <v>0</v>
      </c>
      <c r="BO302" s="27">
        <v>0</v>
      </c>
      <c r="BP302" s="27">
        <v>0</v>
      </c>
      <c r="BQ302" s="27">
        <v>0</v>
      </c>
      <c r="BR302" s="27">
        <v>0</v>
      </c>
      <c r="BS302" s="27">
        <v>0</v>
      </c>
      <c r="BT302" s="27">
        <v>0</v>
      </c>
      <c r="BU302" s="27">
        <v>0</v>
      </c>
      <c r="BV302" s="27">
        <v>0</v>
      </c>
      <c r="BW302" s="27">
        <v>0</v>
      </c>
      <c r="BX302" s="27">
        <v>0</v>
      </c>
      <c r="BY302" s="27">
        <v>0</v>
      </c>
      <c r="BZ302" s="27">
        <v>0</v>
      </c>
      <c r="CA302" s="27">
        <v>0</v>
      </c>
      <c r="CB302" s="27">
        <f t="shared" si="12"/>
        <v>8100000</v>
      </c>
      <c r="CC302" s="27">
        <f t="shared" si="13"/>
        <v>47250000</v>
      </c>
      <c r="CD302" s="27">
        <f t="shared" si="14"/>
        <v>55350000</v>
      </c>
    </row>
    <row r="303" spans="1:82" x14ac:dyDescent="0.35">
      <c r="A303" s="93">
        <v>20352000</v>
      </c>
      <c r="B303" s="94">
        <v>1</v>
      </c>
      <c r="C303" s="94">
        <v>1</v>
      </c>
      <c r="D303" s="94">
        <v>1</v>
      </c>
      <c r="E303" s="94" t="s">
        <v>0</v>
      </c>
      <c r="F303" s="67" t="s">
        <v>369</v>
      </c>
      <c r="G303" s="67" t="s">
        <v>370</v>
      </c>
      <c r="H303" s="67" t="s">
        <v>371</v>
      </c>
      <c r="I303" s="67" t="s">
        <v>339</v>
      </c>
      <c r="J303" s="67" t="s">
        <v>372</v>
      </c>
      <c r="K303" s="67" t="s">
        <v>1</v>
      </c>
      <c r="L303" s="67" t="s">
        <v>373</v>
      </c>
      <c r="M303" s="67" t="s">
        <v>411</v>
      </c>
      <c r="N303" s="67" t="s">
        <v>412</v>
      </c>
      <c r="O303" s="67" t="s">
        <v>135</v>
      </c>
      <c r="P303" s="67" t="s">
        <v>135</v>
      </c>
      <c r="Q303" s="67" t="s">
        <v>1</v>
      </c>
      <c r="R303" s="4">
        <v>400000000</v>
      </c>
      <c r="S303" s="4">
        <v>0</v>
      </c>
      <c r="T303" s="4">
        <v>0</v>
      </c>
      <c r="U303" s="4">
        <v>0</v>
      </c>
      <c r="V303" s="4">
        <v>0</v>
      </c>
      <c r="W303" s="4">
        <v>0</v>
      </c>
      <c r="X303" s="4">
        <v>0</v>
      </c>
      <c r="Y303" s="4">
        <v>0</v>
      </c>
      <c r="Z303" s="4">
        <v>400000000</v>
      </c>
      <c r="AA303" s="95">
        <v>44908</v>
      </c>
      <c r="AB303" s="95">
        <v>52062</v>
      </c>
      <c r="AC303" s="96">
        <v>400000000</v>
      </c>
      <c r="AD303" s="96">
        <v>400000000</v>
      </c>
      <c r="AE303" s="96">
        <v>17.375</v>
      </c>
      <c r="AF303" s="96">
        <v>19.588888888888889</v>
      </c>
      <c r="AG303" s="97">
        <v>6.1876300000000002E-2</v>
      </c>
      <c r="AH303" s="98" t="s">
        <v>415</v>
      </c>
      <c r="AI303" s="99">
        <v>0</v>
      </c>
      <c r="AJ303" s="86">
        <v>17.29</v>
      </c>
      <c r="AK303" s="86">
        <v>19.59</v>
      </c>
      <c r="AL303" s="99">
        <v>6.1876300000000002E-2</v>
      </c>
      <c r="AM303" s="67" t="s">
        <v>1</v>
      </c>
      <c r="AN303" s="67" t="s">
        <v>1</v>
      </c>
      <c r="AO303" s="27">
        <v>13250989.890000001</v>
      </c>
      <c r="AP303" s="27">
        <v>26721609.450000003</v>
      </c>
      <c r="AQ303" s="27">
        <v>26721609.449999999</v>
      </c>
      <c r="AR303" s="27">
        <v>26794819.34</v>
      </c>
      <c r="AS303" s="27">
        <v>26324079.75</v>
      </c>
      <c r="AT303" s="27">
        <v>24853293.079999998</v>
      </c>
      <c r="AU303" s="27">
        <v>22984976.719999999</v>
      </c>
      <c r="AV303" s="27">
        <v>20769645.469999999</v>
      </c>
      <c r="AW303" s="27">
        <v>18042577.120000001</v>
      </c>
      <c r="AX303" s="27">
        <v>15502926.07</v>
      </c>
      <c r="AY303" s="27">
        <v>13497707.220000001</v>
      </c>
      <c r="AZ303" s="27">
        <v>11925890.9</v>
      </c>
      <c r="BA303" s="27">
        <v>10291114.08</v>
      </c>
      <c r="BB303" s="27">
        <v>8555307.6199999992</v>
      </c>
      <c r="BC303" s="27">
        <v>6817304.8499999996</v>
      </c>
      <c r="BD303" s="27">
        <v>5227186.07</v>
      </c>
      <c r="BE303" s="27">
        <v>3877927.82</v>
      </c>
      <c r="BF303" s="27">
        <v>1742395.36</v>
      </c>
      <c r="BG303" s="27">
        <v>0</v>
      </c>
      <c r="BH303" s="27">
        <v>0</v>
      </c>
      <c r="BI303" s="27">
        <v>0</v>
      </c>
      <c r="BJ303" s="27">
        <v>0</v>
      </c>
      <c r="BK303" s="27">
        <v>0</v>
      </c>
      <c r="BL303" s="27">
        <v>0</v>
      </c>
      <c r="BM303" s="27">
        <v>0</v>
      </c>
      <c r="BN303" s="27">
        <v>0</v>
      </c>
      <c r="BO303" s="27">
        <v>0</v>
      </c>
      <c r="BP303" s="27">
        <v>0</v>
      </c>
      <c r="BQ303" s="27">
        <v>0</v>
      </c>
      <c r="BR303" s="27">
        <v>0</v>
      </c>
      <c r="BS303" s="27">
        <v>0</v>
      </c>
      <c r="BT303" s="27">
        <v>0</v>
      </c>
      <c r="BU303" s="27">
        <v>0</v>
      </c>
      <c r="BV303" s="27">
        <v>0</v>
      </c>
      <c r="BW303" s="27">
        <v>0</v>
      </c>
      <c r="BX303" s="27">
        <v>0</v>
      </c>
      <c r="BY303" s="27">
        <v>0</v>
      </c>
      <c r="BZ303" s="27">
        <v>0</v>
      </c>
      <c r="CA303" s="27">
        <v>0</v>
      </c>
      <c r="CB303" s="27">
        <f t="shared" si="12"/>
        <v>39972599.340000004</v>
      </c>
      <c r="CC303" s="27">
        <f t="shared" si="13"/>
        <v>243928760.92000002</v>
      </c>
      <c r="CD303" s="27">
        <f t="shared" si="14"/>
        <v>283901360.25999999</v>
      </c>
    </row>
    <row r="304" spans="1:82" x14ac:dyDescent="0.35">
      <c r="A304" s="93">
        <v>20594000</v>
      </c>
      <c r="B304" s="94">
        <v>1</v>
      </c>
      <c r="C304" s="94">
        <v>1</v>
      </c>
      <c r="D304" s="94">
        <v>1</v>
      </c>
      <c r="E304" s="94" t="s">
        <v>0</v>
      </c>
      <c r="F304" s="67" t="s">
        <v>369</v>
      </c>
      <c r="G304" s="67" t="s">
        <v>370</v>
      </c>
      <c r="H304" s="67" t="s">
        <v>371</v>
      </c>
      <c r="I304" s="67" t="s">
        <v>339</v>
      </c>
      <c r="J304" s="67" t="s">
        <v>372</v>
      </c>
      <c r="K304" s="67" t="s">
        <v>148</v>
      </c>
      <c r="L304" s="67" t="s">
        <v>373</v>
      </c>
      <c r="M304" s="67" t="s">
        <v>411</v>
      </c>
      <c r="N304" s="67" t="s">
        <v>412</v>
      </c>
      <c r="O304" s="67" t="s">
        <v>170</v>
      </c>
      <c r="P304" s="67" t="s">
        <v>170</v>
      </c>
      <c r="Q304" s="67" t="s">
        <v>148</v>
      </c>
      <c r="R304" s="4">
        <v>50732117.649999999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Z304" s="4">
        <v>50732117.649999999</v>
      </c>
      <c r="AA304" s="95">
        <v>44860</v>
      </c>
      <c r="AB304" s="95">
        <v>50952</v>
      </c>
      <c r="AC304" s="96">
        <v>80000000</v>
      </c>
      <c r="AD304" s="96">
        <v>80000000</v>
      </c>
      <c r="AE304" s="96">
        <v>14.33611111111111</v>
      </c>
      <c r="AF304" s="96">
        <v>16.680555555555557</v>
      </c>
      <c r="AG304" s="97">
        <v>5.5300000000000002E-2</v>
      </c>
      <c r="AH304" s="98" t="s">
        <v>376</v>
      </c>
      <c r="AI304" s="99">
        <v>1.1900000000000001E-2</v>
      </c>
      <c r="AJ304" s="86">
        <v>14.25</v>
      </c>
      <c r="AK304" s="86">
        <v>16.68</v>
      </c>
      <c r="AL304" s="99">
        <v>5.5300000000000002E-2</v>
      </c>
      <c r="AM304" s="67" t="s">
        <v>148</v>
      </c>
      <c r="AN304" s="67" t="s">
        <v>148</v>
      </c>
      <c r="AO304" s="27">
        <v>1436791.3029999998</v>
      </c>
      <c r="AP304" s="27">
        <v>2852851.1889999998</v>
      </c>
      <c r="AQ304" s="27">
        <v>2800412.9</v>
      </c>
      <c r="AR304" s="27">
        <v>2632388.12</v>
      </c>
      <c r="AS304" s="27">
        <v>2408355.09</v>
      </c>
      <c r="AT304" s="27">
        <v>2184322.06</v>
      </c>
      <c r="AU304" s="27">
        <v>1960289.02</v>
      </c>
      <c r="AV304" s="27">
        <v>1736256</v>
      </c>
      <c r="AW304" s="27">
        <v>1512222.96</v>
      </c>
      <c r="AX304" s="27">
        <v>1288189.93</v>
      </c>
      <c r="AY304" s="27">
        <v>1064156.8999999999</v>
      </c>
      <c r="AZ304" s="27">
        <v>840123.86</v>
      </c>
      <c r="BA304" s="27">
        <v>616090.84</v>
      </c>
      <c r="BB304" s="27">
        <v>392057.8</v>
      </c>
      <c r="BC304" s="27">
        <v>168024.77</v>
      </c>
      <c r="BD304" s="27">
        <v>0</v>
      </c>
      <c r="BE304" s="27">
        <v>0</v>
      </c>
      <c r="BF304" s="27">
        <v>0</v>
      </c>
      <c r="BG304" s="27">
        <v>0</v>
      </c>
      <c r="BH304" s="27">
        <v>0</v>
      </c>
      <c r="BI304" s="27">
        <v>0</v>
      </c>
      <c r="BJ304" s="27">
        <v>0</v>
      </c>
      <c r="BK304" s="27">
        <v>0</v>
      </c>
      <c r="BL304" s="27">
        <v>0</v>
      </c>
      <c r="BM304" s="27">
        <v>0</v>
      </c>
      <c r="BN304" s="27">
        <v>0</v>
      </c>
      <c r="BO304" s="27">
        <v>0</v>
      </c>
      <c r="BP304" s="27">
        <v>0</v>
      </c>
      <c r="BQ304" s="27">
        <v>0</v>
      </c>
      <c r="BR304" s="27">
        <v>0</v>
      </c>
      <c r="BS304" s="27">
        <v>0</v>
      </c>
      <c r="BT304" s="27">
        <v>0</v>
      </c>
      <c r="BU304" s="27">
        <v>0</v>
      </c>
      <c r="BV304" s="27">
        <v>0</v>
      </c>
      <c r="BW304" s="27">
        <v>0</v>
      </c>
      <c r="BX304" s="27">
        <v>0</v>
      </c>
      <c r="BY304" s="27">
        <v>0</v>
      </c>
      <c r="BZ304" s="27">
        <v>0</v>
      </c>
      <c r="CA304" s="27">
        <v>0</v>
      </c>
      <c r="CB304" s="27">
        <f t="shared" si="12"/>
        <v>4289642.4919999996</v>
      </c>
      <c r="CC304" s="27">
        <f t="shared" si="13"/>
        <v>19602890.249999996</v>
      </c>
      <c r="CD304" s="27">
        <f t="shared" si="14"/>
        <v>23892532.741999995</v>
      </c>
    </row>
    <row r="305" spans="1:82" x14ac:dyDescent="0.35">
      <c r="A305" s="93">
        <v>20595000</v>
      </c>
      <c r="B305" s="94">
        <v>1</v>
      </c>
      <c r="C305" s="94">
        <v>1</v>
      </c>
      <c r="D305" s="94">
        <v>1</v>
      </c>
      <c r="E305" s="94" t="s">
        <v>0</v>
      </c>
      <c r="F305" s="67" t="s">
        <v>369</v>
      </c>
      <c r="G305" s="67" t="s">
        <v>370</v>
      </c>
      <c r="H305" s="67" t="s">
        <v>371</v>
      </c>
      <c r="I305" s="67" t="s">
        <v>339</v>
      </c>
      <c r="J305" s="67" t="s">
        <v>372</v>
      </c>
      <c r="K305" s="67" t="s">
        <v>148</v>
      </c>
      <c r="L305" s="67" t="s">
        <v>373</v>
      </c>
      <c r="M305" s="67" t="s">
        <v>411</v>
      </c>
      <c r="N305" s="67" t="s">
        <v>412</v>
      </c>
      <c r="O305" s="67" t="s">
        <v>171</v>
      </c>
      <c r="P305" s="67" t="s">
        <v>171</v>
      </c>
      <c r="Q305" s="67" t="s">
        <v>148</v>
      </c>
      <c r="R305" s="4">
        <v>500000000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Z305" s="4">
        <v>500000000</v>
      </c>
      <c r="AA305" s="95">
        <v>44911</v>
      </c>
      <c r="AB305" s="95">
        <v>51507</v>
      </c>
      <c r="AC305" s="96">
        <v>500000000</v>
      </c>
      <c r="AD305" s="96">
        <v>500000000</v>
      </c>
      <c r="AE305" s="96">
        <v>15.85</v>
      </c>
      <c r="AF305" s="96">
        <v>18.055555555555557</v>
      </c>
      <c r="AG305" s="97">
        <v>4.5999999999999999E-2</v>
      </c>
      <c r="AH305" s="98" t="s">
        <v>381</v>
      </c>
      <c r="AI305" s="99">
        <v>0</v>
      </c>
      <c r="AJ305" s="86">
        <v>15.77</v>
      </c>
      <c r="AK305" s="86">
        <v>18.059999999999999</v>
      </c>
      <c r="AL305" s="99">
        <v>4.5999999999999999E-2</v>
      </c>
      <c r="AM305" s="67" t="s">
        <v>148</v>
      </c>
      <c r="AN305" s="67" t="s">
        <v>148</v>
      </c>
      <c r="AO305" s="27">
        <v>23319444.449999999</v>
      </c>
      <c r="AP305" s="27">
        <v>23319444.449999999</v>
      </c>
      <c r="AQ305" s="27">
        <v>23319444.449999999</v>
      </c>
      <c r="AR305" s="27">
        <v>22130654.760000002</v>
      </c>
      <c r="AS305" s="27">
        <v>20403373.010000002</v>
      </c>
      <c r="AT305" s="27">
        <v>18737698.41</v>
      </c>
      <c r="AU305" s="27">
        <v>17072023.809999999</v>
      </c>
      <c r="AV305" s="27">
        <v>15449702.380000001</v>
      </c>
      <c r="AW305" s="27">
        <v>13740674.6</v>
      </c>
      <c r="AX305" s="27">
        <v>12075000</v>
      </c>
      <c r="AY305" s="27">
        <v>10409325.390000001</v>
      </c>
      <c r="AZ305" s="27">
        <v>8768750</v>
      </c>
      <c r="BA305" s="27">
        <v>7077976.1900000004</v>
      </c>
      <c r="BB305" s="27">
        <v>5412301.5800000001</v>
      </c>
      <c r="BC305" s="27">
        <v>3746626.98</v>
      </c>
      <c r="BD305" s="27">
        <v>2087797.62</v>
      </c>
      <c r="BE305" s="27">
        <v>415277.78</v>
      </c>
      <c r="BF305" s="27">
        <v>0</v>
      </c>
      <c r="BG305" s="27">
        <v>0</v>
      </c>
      <c r="BH305" s="27">
        <v>0</v>
      </c>
      <c r="BI305" s="27">
        <v>0</v>
      </c>
      <c r="BJ305" s="27">
        <v>0</v>
      </c>
      <c r="BK305" s="27">
        <v>0</v>
      </c>
      <c r="BL305" s="27">
        <v>0</v>
      </c>
      <c r="BM305" s="27">
        <v>0</v>
      </c>
      <c r="BN305" s="27">
        <v>0</v>
      </c>
      <c r="BO305" s="27">
        <v>0</v>
      </c>
      <c r="BP305" s="27">
        <v>0</v>
      </c>
      <c r="BQ305" s="27">
        <v>0</v>
      </c>
      <c r="BR305" s="27">
        <v>0</v>
      </c>
      <c r="BS305" s="27">
        <v>0</v>
      </c>
      <c r="BT305" s="27">
        <v>0</v>
      </c>
      <c r="BU305" s="27">
        <v>0</v>
      </c>
      <c r="BV305" s="27">
        <v>0</v>
      </c>
      <c r="BW305" s="27">
        <v>0</v>
      </c>
      <c r="BX305" s="27">
        <v>0</v>
      </c>
      <c r="BY305" s="27">
        <v>0</v>
      </c>
      <c r="BZ305" s="27">
        <v>0</v>
      </c>
      <c r="CA305" s="27">
        <v>0</v>
      </c>
      <c r="CB305" s="27">
        <f t="shared" si="12"/>
        <v>46638888.899999999</v>
      </c>
      <c r="CC305" s="27">
        <f t="shared" si="13"/>
        <v>180846626.96000001</v>
      </c>
      <c r="CD305" s="27">
        <f t="shared" si="14"/>
        <v>227485515.86000001</v>
      </c>
    </row>
    <row r="306" spans="1:82" x14ac:dyDescent="0.35">
      <c r="A306" s="93">
        <v>20861000</v>
      </c>
      <c r="B306" s="94">
        <v>1</v>
      </c>
      <c r="C306" s="94">
        <v>1</v>
      </c>
      <c r="D306" s="94">
        <v>1</v>
      </c>
      <c r="E306" s="94" t="s">
        <v>0</v>
      </c>
      <c r="F306" s="67" t="s">
        <v>369</v>
      </c>
      <c r="G306" s="67" t="s">
        <v>370</v>
      </c>
      <c r="H306" s="67" t="s">
        <v>371</v>
      </c>
      <c r="I306" s="67" t="s">
        <v>339</v>
      </c>
      <c r="J306" s="67" t="s">
        <v>372</v>
      </c>
      <c r="K306" s="67" t="s">
        <v>186</v>
      </c>
      <c r="L306" s="67" t="s">
        <v>373</v>
      </c>
      <c r="M306" s="67" t="s">
        <v>411</v>
      </c>
      <c r="N306" s="67" t="s">
        <v>412</v>
      </c>
      <c r="O306" s="67" t="s">
        <v>530</v>
      </c>
      <c r="P306" s="67" t="s">
        <v>530</v>
      </c>
      <c r="Q306" s="67" t="s">
        <v>186</v>
      </c>
      <c r="R306" s="4">
        <v>250000000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</v>
      </c>
      <c r="Y306" s="4">
        <v>0</v>
      </c>
      <c r="Z306" s="4">
        <v>250000000</v>
      </c>
      <c r="AA306" s="95">
        <v>44916</v>
      </c>
      <c r="AB306" s="95">
        <v>50395</v>
      </c>
      <c r="AC306" s="96">
        <v>250000000</v>
      </c>
      <c r="AD306" s="96">
        <v>250000000</v>
      </c>
      <c r="AE306" s="96">
        <v>12.808333333333334</v>
      </c>
      <c r="AF306" s="96">
        <v>15</v>
      </c>
      <c r="AG306" s="97">
        <v>7.2832999999999995E-2</v>
      </c>
      <c r="AH306" s="98" t="s">
        <v>376</v>
      </c>
      <c r="AI306" s="99">
        <v>0.02</v>
      </c>
      <c r="AJ306" s="86">
        <v>12.72</v>
      </c>
      <c r="AK306" s="86">
        <v>15</v>
      </c>
      <c r="AL306" s="99">
        <v>7.2832999999999995E-2</v>
      </c>
      <c r="AM306" s="67" t="s">
        <v>186</v>
      </c>
      <c r="AN306" s="67" t="s">
        <v>186</v>
      </c>
      <c r="AO306" s="27">
        <v>18105147.729999997</v>
      </c>
      <c r="AP306" s="27">
        <v>16685059.85</v>
      </c>
      <c r="AQ306" s="27">
        <v>15264971.98</v>
      </c>
      <c r="AR306" s="27">
        <v>13883790.630000001</v>
      </c>
      <c r="AS306" s="27">
        <v>12424796.23</v>
      </c>
      <c r="AT306" s="27">
        <v>11004708.359999999</v>
      </c>
      <c r="AU306" s="27">
        <v>9584620.4900000002</v>
      </c>
      <c r="AV306" s="27">
        <v>8187876.5099999998</v>
      </c>
      <c r="AW306" s="27">
        <v>6744444.7300000004</v>
      </c>
      <c r="AX306" s="27">
        <v>5324356.8600000003</v>
      </c>
      <c r="AY306" s="27">
        <v>3904268.98</v>
      </c>
      <c r="AZ306" s="27">
        <v>2491962.41</v>
      </c>
      <c r="BA306" s="27">
        <v>1064093.24</v>
      </c>
      <c r="BB306" s="27">
        <v>0</v>
      </c>
      <c r="BC306" s="27">
        <v>0</v>
      </c>
      <c r="BD306" s="27">
        <v>0</v>
      </c>
      <c r="BE306" s="27">
        <v>0</v>
      </c>
      <c r="BF306" s="27">
        <v>0</v>
      </c>
      <c r="BG306" s="27">
        <v>0</v>
      </c>
      <c r="BH306" s="27">
        <v>0</v>
      </c>
      <c r="BI306" s="27">
        <v>0</v>
      </c>
      <c r="BJ306" s="27">
        <v>0</v>
      </c>
      <c r="BK306" s="27">
        <v>0</v>
      </c>
      <c r="BL306" s="27">
        <v>0</v>
      </c>
      <c r="BM306" s="27">
        <v>0</v>
      </c>
      <c r="BN306" s="27">
        <v>0</v>
      </c>
      <c r="BO306" s="27">
        <v>0</v>
      </c>
      <c r="BP306" s="27">
        <v>0</v>
      </c>
      <c r="BQ306" s="27">
        <v>0</v>
      </c>
      <c r="BR306" s="27">
        <v>0</v>
      </c>
      <c r="BS306" s="27">
        <v>0</v>
      </c>
      <c r="BT306" s="27">
        <v>0</v>
      </c>
      <c r="BU306" s="27">
        <v>0</v>
      </c>
      <c r="BV306" s="27">
        <v>0</v>
      </c>
      <c r="BW306" s="27">
        <v>0</v>
      </c>
      <c r="BX306" s="27">
        <v>0</v>
      </c>
      <c r="BY306" s="27">
        <v>0</v>
      </c>
      <c r="BZ306" s="27">
        <v>0</v>
      </c>
      <c r="CA306" s="27">
        <v>0</v>
      </c>
      <c r="CB306" s="27">
        <f t="shared" si="12"/>
        <v>34790207.579999998</v>
      </c>
      <c r="CC306" s="27">
        <f t="shared" si="13"/>
        <v>89879890.420000002</v>
      </c>
      <c r="CD306" s="27">
        <f t="shared" si="14"/>
        <v>124670098</v>
      </c>
    </row>
    <row r="307" spans="1:82" x14ac:dyDescent="0.35">
      <c r="A307" s="93">
        <v>23209000</v>
      </c>
      <c r="B307" s="94">
        <v>1</v>
      </c>
      <c r="C307" s="94">
        <v>1</v>
      </c>
      <c r="D307" s="94">
        <v>1</v>
      </c>
      <c r="E307" s="94" t="s">
        <v>0</v>
      </c>
      <c r="F307" s="67" t="s">
        <v>369</v>
      </c>
      <c r="G307" s="67" t="s">
        <v>370</v>
      </c>
      <c r="H307" s="67" t="s">
        <v>371</v>
      </c>
      <c r="I307" s="67" t="s">
        <v>339</v>
      </c>
      <c r="J307" s="67" t="s">
        <v>372</v>
      </c>
      <c r="K307" s="67" t="s">
        <v>249</v>
      </c>
      <c r="L307" s="67" t="s">
        <v>373</v>
      </c>
      <c r="M307" s="67" t="s">
        <v>393</v>
      </c>
      <c r="N307" s="67" t="s">
        <v>394</v>
      </c>
      <c r="O307" s="67" t="s">
        <v>277</v>
      </c>
      <c r="P307" s="67" t="s">
        <v>277</v>
      </c>
      <c r="Q307" s="67" t="s">
        <v>249</v>
      </c>
      <c r="R307" s="4">
        <v>10000000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  <c r="Z307" s="4">
        <v>10000000</v>
      </c>
      <c r="AA307" s="95">
        <v>44936</v>
      </c>
      <c r="AB307" s="95">
        <v>52078</v>
      </c>
      <c r="AC307" s="96">
        <v>30000000</v>
      </c>
      <c r="AD307" s="96">
        <v>30000000</v>
      </c>
      <c r="AE307" s="96">
        <v>17.416666666666668</v>
      </c>
      <c r="AF307" s="96">
        <v>19.558333333333334</v>
      </c>
      <c r="AG307" s="97">
        <v>5.3100000000000001E-2</v>
      </c>
      <c r="AH307" s="98" t="s">
        <v>381</v>
      </c>
      <c r="AI307" s="99">
        <v>0</v>
      </c>
      <c r="AJ307" s="86">
        <v>17.329999999999998</v>
      </c>
      <c r="AK307" s="86">
        <v>19.559999999999999</v>
      </c>
      <c r="AL307" s="99">
        <v>5.3100000000000001E-2</v>
      </c>
      <c r="AM307" s="67" t="s">
        <v>395</v>
      </c>
      <c r="AN307" s="67" t="s">
        <v>249</v>
      </c>
      <c r="AO307" s="27">
        <v>632388.88899999997</v>
      </c>
      <c r="AP307" s="27">
        <v>531000</v>
      </c>
      <c r="AQ307" s="27">
        <v>531000</v>
      </c>
      <c r="AR307" s="27">
        <v>523580.55</v>
      </c>
      <c r="AS307" s="27">
        <v>486725.76</v>
      </c>
      <c r="AT307" s="27">
        <v>451325.75</v>
      </c>
      <c r="AU307" s="27">
        <v>415925.75</v>
      </c>
      <c r="AV307" s="27">
        <v>381592.61</v>
      </c>
      <c r="AW307" s="27">
        <v>345125.76</v>
      </c>
      <c r="AX307" s="27">
        <v>309725.75</v>
      </c>
      <c r="AY307" s="27">
        <v>274325.76000000001</v>
      </c>
      <c r="AZ307" s="27">
        <v>239604.66</v>
      </c>
      <c r="BA307" s="27">
        <v>203525.75</v>
      </c>
      <c r="BB307" s="27">
        <v>168125.76</v>
      </c>
      <c r="BC307" s="27">
        <v>132725.76000000001</v>
      </c>
      <c r="BD307" s="27">
        <v>97616.72</v>
      </c>
      <c r="BE307" s="27">
        <v>61925.760000000002</v>
      </c>
      <c r="BF307" s="27">
        <v>26525.759999999998</v>
      </c>
      <c r="BG307" s="27">
        <v>0</v>
      </c>
      <c r="BH307" s="27">
        <v>0</v>
      </c>
      <c r="BI307" s="27">
        <v>0</v>
      </c>
      <c r="BJ307" s="27">
        <v>0</v>
      </c>
      <c r="BK307" s="27">
        <v>0</v>
      </c>
      <c r="BL307" s="27">
        <v>0</v>
      </c>
      <c r="BM307" s="27">
        <v>0</v>
      </c>
      <c r="BN307" s="27">
        <v>0</v>
      </c>
      <c r="BO307" s="27">
        <v>0</v>
      </c>
      <c r="BP307" s="27">
        <v>0</v>
      </c>
      <c r="BQ307" s="27">
        <v>0</v>
      </c>
      <c r="BR307" s="27">
        <v>0</v>
      </c>
      <c r="BS307" s="27">
        <v>0</v>
      </c>
      <c r="BT307" s="27">
        <v>0</v>
      </c>
      <c r="BU307" s="27">
        <v>0</v>
      </c>
      <c r="BV307" s="27">
        <v>0</v>
      </c>
      <c r="BW307" s="27">
        <v>0</v>
      </c>
      <c r="BX307" s="27">
        <v>0</v>
      </c>
      <c r="BY307" s="27">
        <v>0</v>
      </c>
      <c r="BZ307" s="27">
        <v>0</v>
      </c>
      <c r="CA307" s="27">
        <v>0</v>
      </c>
      <c r="CB307" s="27">
        <f t="shared" si="12"/>
        <v>1163388.889</v>
      </c>
      <c r="CC307" s="27">
        <f t="shared" si="13"/>
        <v>4649377.8599999985</v>
      </c>
      <c r="CD307" s="27">
        <f t="shared" si="14"/>
        <v>5812766.748999998</v>
      </c>
    </row>
    <row r="308" spans="1:82" x14ac:dyDescent="0.35">
      <c r="A308" s="93">
        <v>23208000</v>
      </c>
      <c r="B308" s="94">
        <v>1</v>
      </c>
      <c r="C308" s="94">
        <v>1</v>
      </c>
      <c r="D308" s="94">
        <v>1</v>
      </c>
      <c r="E308" s="94" t="s">
        <v>219</v>
      </c>
      <c r="F308" s="67" t="s">
        <v>369</v>
      </c>
      <c r="G308" s="67" t="s">
        <v>370</v>
      </c>
      <c r="H308" s="67" t="s">
        <v>512</v>
      </c>
      <c r="I308" s="67" t="s">
        <v>339</v>
      </c>
      <c r="J308" s="67" t="s">
        <v>372</v>
      </c>
      <c r="K308" s="67" t="s">
        <v>275</v>
      </c>
      <c r="L308" s="67" t="s">
        <v>373</v>
      </c>
      <c r="M308" s="67" t="s">
        <v>393</v>
      </c>
      <c r="N308" s="67" t="s">
        <v>394</v>
      </c>
      <c r="O308" s="67" t="s">
        <v>531</v>
      </c>
      <c r="P308" s="67" t="s">
        <v>531</v>
      </c>
      <c r="Q308" s="67" t="s">
        <v>275</v>
      </c>
      <c r="R308" s="4">
        <v>153143200</v>
      </c>
      <c r="S308" s="4">
        <v>0</v>
      </c>
      <c r="T308" s="4">
        <v>0</v>
      </c>
      <c r="U308" s="4">
        <v>7664.75</v>
      </c>
      <c r="V308" s="4">
        <v>0</v>
      </c>
      <c r="W308" s="4">
        <v>7868300.0000000047</v>
      </c>
      <c r="X308" s="4">
        <v>0</v>
      </c>
      <c r="Y308" s="4">
        <v>0</v>
      </c>
      <c r="Z308" s="4">
        <v>161011500</v>
      </c>
      <c r="AA308" s="95">
        <v>44861</v>
      </c>
      <c r="AB308" s="95">
        <v>50354</v>
      </c>
      <c r="AC308" s="96">
        <v>175720000</v>
      </c>
      <c r="AD308" s="96">
        <v>175720000</v>
      </c>
      <c r="AE308" s="96">
        <v>12.694444444444445</v>
      </c>
      <c r="AF308" s="96">
        <v>15.036111111111111</v>
      </c>
      <c r="AG308" s="97">
        <v>1E-4</v>
      </c>
      <c r="AH308" s="98" t="s">
        <v>381</v>
      </c>
      <c r="AI308" s="99">
        <v>0</v>
      </c>
      <c r="AJ308" s="86">
        <v>12.61</v>
      </c>
      <c r="AK308" s="86">
        <v>15.04</v>
      </c>
      <c r="AL308" s="99">
        <v>1E-4</v>
      </c>
      <c r="AM308" s="67" t="s">
        <v>395</v>
      </c>
      <c r="AN308" s="67" t="s">
        <v>275</v>
      </c>
      <c r="AO308" s="27">
        <v>8184.7510000000002</v>
      </c>
      <c r="AP308" s="27">
        <v>16324.777</v>
      </c>
      <c r="AQ308" s="27">
        <v>15259.145</v>
      </c>
      <c r="AR308" s="27">
        <v>13878.491</v>
      </c>
      <c r="AS308" s="27">
        <v>12420.054</v>
      </c>
      <c r="AT308" s="27">
        <v>11000.508</v>
      </c>
      <c r="AU308" s="27">
        <v>9580.9619999999995</v>
      </c>
      <c r="AV308" s="27">
        <v>8184.7510000000002</v>
      </c>
      <c r="AW308" s="27">
        <v>6741.87</v>
      </c>
      <c r="AX308" s="27">
        <v>5322.3249999999998</v>
      </c>
      <c r="AY308" s="27">
        <v>3902.779</v>
      </c>
      <c r="AZ308" s="27">
        <v>2491.011</v>
      </c>
      <c r="BA308" s="27">
        <v>1063.6869999999999</v>
      </c>
      <c r="BB308" s="27">
        <v>0</v>
      </c>
      <c r="BC308" s="27">
        <v>0</v>
      </c>
      <c r="BD308" s="27">
        <v>0</v>
      </c>
      <c r="BE308" s="27">
        <v>0</v>
      </c>
      <c r="BF308" s="27">
        <v>0</v>
      </c>
      <c r="BG308" s="27">
        <v>0</v>
      </c>
      <c r="BH308" s="27">
        <v>0</v>
      </c>
      <c r="BI308" s="27">
        <v>0</v>
      </c>
      <c r="BJ308" s="27">
        <v>0</v>
      </c>
      <c r="BK308" s="27">
        <v>0</v>
      </c>
      <c r="BL308" s="27">
        <v>0</v>
      </c>
      <c r="BM308" s="27">
        <v>0</v>
      </c>
      <c r="BN308" s="27">
        <v>0</v>
      </c>
      <c r="BO308" s="27">
        <v>0</v>
      </c>
      <c r="BP308" s="27">
        <v>0</v>
      </c>
      <c r="BQ308" s="27">
        <v>0</v>
      </c>
      <c r="BR308" s="27">
        <v>0</v>
      </c>
      <c r="BS308" s="27">
        <v>0</v>
      </c>
      <c r="BT308" s="27">
        <v>0</v>
      </c>
      <c r="BU308" s="27">
        <v>0</v>
      </c>
      <c r="BV308" s="27">
        <v>0</v>
      </c>
      <c r="BW308" s="27">
        <v>0</v>
      </c>
      <c r="BX308" s="27">
        <v>0</v>
      </c>
      <c r="BY308" s="27">
        <v>0</v>
      </c>
      <c r="BZ308" s="27">
        <v>0</v>
      </c>
      <c r="CA308" s="27">
        <v>0</v>
      </c>
      <c r="CB308" s="27">
        <f t="shared" si="12"/>
        <v>24509.527999999998</v>
      </c>
      <c r="CC308" s="27">
        <f t="shared" si="13"/>
        <v>89845.582999999999</v>
      </c>
      <c r="CD308" s="27">
        <f t="shared" si="14"/>
        <v>114355.111</v>
      </c>
    </row>
    <row r="309" spans="1:82" x14ac:dyDescent="0.35">
      <c r="A309" s="93">
        <v>20620000</v>
      </c>
      <c r="B309" s="94">
        <v>1</v>
      </c>
      <c r="C309" s="94">
        <v>1</v>
      </c>
      <c r="D309" s="94">
        <v>1</v>
      </c>
      <c r="E309" s="94" t="s">
        <v>0</v>
      </c>
      <c r="F309" s="67" t="s">
        <v>369</v>
      </c>
      <c r="G309" s="67" t="s">
        <v>370</v>
      </c>
      <c r="H309" s="67" t="s">
        <v>371</v>
      </c>
      <c r="I309" s="67" t="s">
        <v>339</v>
      </c>
      <c r="J309" s="67" t="s">
        <v>372</v>
      </c>
      <c r="K309" s="67" t="s">
        <v>178</v>
      </c>
      <c r="L309" s="67" t="s">
        <v>373</v>
      </c>
      <c r="M309" s="67" t="s">
        <v>411</v>
      </c>
      <c r="N309" s="67" t="s">
        <v>412</v>
      </c>
      <c r="O309" s="79">
        <v>2000003658</v>
      </c>
      <c r="P309" s="79">
        <v>2000003658</v>
      </c>
      <c r="Q309" s="67" t="s">
        <v>178</v>
      </c>
      <c r="R309" s="4">
        <v>2879966.63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4">
        <v>0</v>
      </c>
      <c r="Z309" s="4">
        <v>2879966.63</v>
      </c>
      <c r="AA309" s="95">
        <v>44819</v>
      </c>
      <c r="AB309" s="95">
        <v>56203</v>
      </c>
      <c r="AC309" s="96">
        <v>22873341.920000002</v>
      </c>
      <c r="AD309" s="96">
        <v>22873341.920000002</v>
      </c>
      <c r="AE309" s="96">
        <v>28.708333333333332</v>
      </c>
      <c r="AF309" s="96">
        <v>31.166666666666668</v>
      </c>
      <c r="AG309" s="97">
        <v>2.63E-2</v>
      </c>
      <c r="AH309" s="98" t="s">
        <v>467</v>
      </c>
      <c r="AI309" s="99">
        <v>0</v>
      </c>
      <c r="AJ309" s="86">
        <v>28.62</v>
      </c>
      <c r="AK309" s="86">
        <v>31.17</v>
      </c>
      <c r="AL309" s="99">
        <v>2.63E-2</v>
      </c>
      <c r="AM309" s="67" t="s">
        <v>178</v>
      </c>
      <c r="AN309" s="67" t="s">
        <v>178</v>
      </c>
      <c r="AO309" s="27">
        <v>71372.399999999994</v>
      </c>
      <c r="AP309" s="27">
        <v>75743.12</v>
      </c>
      <c r="AQ309" s="27">
        <v>75743.12</v>
      </c>
      <c r="AR309" s="27">
        <v>75743.12</v>
      </c>
      <c r="AS309" s="27">
        <v>75743.12</v>
      </c>
      <c r="AT309" s="27">
        <v>75743.12</v>
      </c>
      <c r="AU309" s="27">
        <v>73325.789999999994</v>
      </c>
      <c r="AV309" s="27">
        <v>70102.679999999993</v>
      </c>
      <c r="AW309" s="27">
        <v>66879.56</v>
      </c>
      <c r="AX309" s="27">
        <v>63656.46</v>
      </c>
      <c r="AY309" s="27">
        <v>60433.34</v>
      </c>
      <c r="AZ309" s="27">
        <v>57210.23</v>
      </c>
      <c r="BA309" s="27">
        <v>53987.12</v>
      </c>
      <c r="BB309" s="27">
        <v>50764</v>
      </c>
      <c r="BC309" s="27">
        <v>47540.9</v>
      </c>
      <c r="BD309" s="27">
        <v>44317.78</v>
      </c>
      <c r="BE309" s="27">
        <v>41094.67</v>
      </c>
      <c r="BF309" s="27">
        <v>37871.56</v>
      </c>
      <c r="BG309" s="27">
        <v>34648.44</v>
      </c>
      <c r="BH309" s="27">
        <v>31425.34</v>
      </c>
      <c r="BI309" s="27">
        <v>28202.22</v>
      </c>
      <c r="BJ309" s="27">
        <v>24979.11</v>
      </c>
      <c r="BK309" s="27">
        <v>21756</v>
      </c>
      <c r="BL309" s="27">
        <v>18532.88</v>
      </c>
      <c r="BM309" s="27">
        <v>15309.78</v>
      </c>
      <c r="BN309" s="27">
        <v>12086.66</v>
      </c>
      <c r="BO309" s="27">
        <v>8863.56</v>
      </c>
      <c r="BP309" s="27">
        <v>5640.44</v>
      </c>
      <c r="BQ309" s="27">
        <v>2417.33</v>
      </c>
      <c r="BR309" s="27">
        <v>0</v>
      </c>
      <c r="BS309" s="27">
        <v>0</v>
      </c>
      <c r="BT309" s="27">
        <v>0</v>
      </c>
      <c r="BU309" s="27">
        <v>0</v>
      </c>
      <c r="BV309" s="27">
        <v>0</v>
      </c>
      <c r="BW309" s="27">
        <v>0</v>
      </c>
      <c r="BX309" s="27">
        <v>0</v>
      </c>
      <c r="BY309" s="27">
        <v>0</v>
      </c>
      <c r="BZ309" s="27">
        <v>0</v>
      </c>
      <c r="CA309" s="27">
        <v>0</v>
      </c>
      <c r="CB309" s="27">
        <f t="shared" si="12"/>
        <v>147115.51999999999</v>
      </c>
      <c r="CC309" s="27">
        <f t="shared" si="13"/>
        <v>1174018.33</v>
      </c>
      <c r="CD309" s="27">
        <f t="shared" si="14"/>
        <v>1321133.8500000001</v>
      </c>
    </row>
    <row r="310" spans="1:82" x14ac:dyDescent="0.35">
      <c r="A310" s="93">
        <v>20846001</v>
      </c>
      <c r="B310" s="94">
        <v>1</v>
      </c>
      <c r="C310" s="94">
        <v>1</v>
      </c>
      <c r="D310" s="94">
        <v>1</v>
      </c>
      <c r="E310" s="94" t="s">
        <v>0</v>
      </c>
      <c r="F310" s="67" t="s">
        <v>369</v>
      </c>
      <c r="G310" s="67" t="s">
        <v>370</v>
      </c>
      <c r="H310" s="67" t="s">
        <v>371</v>
      </c>
      <c r="I310" s="67" t="s">
        <v>339</v>
      </c>
      <c r="J310" s="67" t="s">
        <v>372</v>
      </c>
      <c r="K310" s="67" t="s">
        <v>186</v>
      </c>
      <c r="L310" s="67" t="s">
        <v>373</v>
      </c>
      <c r="M310" s="67" t="s">
        <v>411</v>
      </c>
      <c r="N310" s="67" t="s">
        <v>412</v>
      </c>
      <c r="O310" s="67" t="s">
        <v>190</v>
      </c>
      <c r="P310" s="67" t="s">
        <v>190</v>
      </c>
      <c r="Q310" s="67" t="s">
        <v>186</v>
      </c>
      <c r="R310" s="4">
        <v>31578947.359999999</v>
      </c>
      <c r="S310" s="4">
        <v>0</v>
      </c>
      <c r="T310" s="4">
        <v>2105263.16</v>
      </c>
      <c r="U310" s="4">
        <v>926124.56</v>
      </c>
      <c r="V310" s="4">
        <v>0</v>
      </c>
      <c r="W310" s="4">
        <v>0</v>
      </c>
      <c r="X310" s="4">
        <v>0</v>
      </c>
      <c r="Y310" s="4">
        <v>0</v>
      </c>
      <c r="Z310" s="4">
        <v>29473684.199999999</v>
      </c>
      <c r="AA310" s="95">
        <v>43938</v>
      </c>
      <c r="AB310" s="95">
        <v>48323</v>
      </c>
      <c r="AC310" s="96">
        <v>50000000</v>
      </c>
      <c r="AD310" s="96">
        <v>40000000</v>
      </c>
      <c r="AE310" s="96">
        <v>7.1361111111111111</v>
      </c>
      <c r="AF310" s="96">
        <v>12.005555555555556</v>
      </c>
      <c r="AG310" s="97">
        <v>7.4601000000000001E-2</v>
      </c>
      <c r="AH310" s="98" t="s">
        <v>376</v>
      </c>
      <c r="AI310" s="99">
        <v>1.3583E-2</v>
      </c>
      <c r="AJ310" s="86">
        <v>7.05</v>
      </c>
      <c r="AK310" s="86">
        <v>12.01</v>
      </c>
      <c r="AL310" s="99">
        <v>7.4601000000000001E-2</v>
      </c>
      <c r="AM310" s="67" t="s">
        <v>186</v>
      </c>
      <c r="AN310" s="67" t="s">
        <v>186</v>
      </c>
      <c r="AO310" s="27">
        <v>991988.42</v>
      </c>
      <c r="AP310" s="27">
        <v>1766374.3900000001</v>
      </c>
      <c r="AQ310" s="27">
        <v>1483723.51</v>
      </c>
      <c r="AR310" s="27">
        <v>1204557.3700000001</v>
      </c>
      <c r="AS310" s="27">
        <v>918421.75</v>
      </c>
      <c r="AT310" s="27">
        <v>635770.87</v>
      </c>
      <c r="AU310" s="27">
        <v>353120</v>
      </c>
      <c r="AV310" s="27">
        <v>70856.31</v>
      </c>
      <c r="AW310" s="27">
        <v>0</v>
      </c>
      <c r="AX310" s="27">
        <v>0</v>
      </c>
      <c r="AY310" s="27">
        <v>0</v>
      </c>
      <c r="AZ310" s="27">
        <v>0</v>
      </c>
      <c r="BA310" s="27">
        <v>0</v>
      </c>
      <c r="BB310" s="27">
        <v>0</v>
      </c>
      <c r="BC310" s="27">
        <v>0</v>
      </c>
      <c r="BD310" s="27">
        <v>0</v>
      </c>
      <c r="BE310" s="27">
        <v>0</v>
      </c>
      <c r="BF310" s="27">
        <v>0</v>
      </c>
      <c r="BG310" s="27">
        <v>0</v>
      </c>
      <c r="BH310" s="27">
        <v>0</v>
      </c>
      <c r="BI310" s="27">
        <v>0</v>
      </c>
      <c r="BJ310" s="27">
        <v>0</v>
      </c>
      <c r="BK310" s="27">
        <v>0</v>
      </c>
      <c r="BL310" s="27">
        <v>0</v>
      </c>
      <c r="BM310" s="27">
        <v>0</v>
      </c>
      <c r="BN310" s="27">
        <v>0</v>
      </c>
      <c r="BO310" s="27">
        <v>0</v>
      </c>
      <c r="BP310" s="27">
        <v>0</v>
      </c>
      <c r="BQ310" s="27">
        <v>0</v>
      </c>
      <c r="BR310" s="27">
        <v>0</v>
      </c>
      <c r="BS310" s="27">
        <v>0</v>
      </c>
      <c r="BT310" s="27">
        <v>0</v>
      </c>
      <c r="BU310" s="27">
        <v>0</v>
      </c>
      <c r="BV310" s="27">
        <v>0</v>
      </c>
      <c r="BW310" s="27">
        <v>0</v>
      </c>
      <c r="BX310" s="27">
        <v>0</v>
      </c>
      <c r="BY310" s="27">
        <v>0</v>
      </c>
      <c r="BZ310" s="27">
        <v>0</v>
      </c>
      <c r="CA310" s="27">
        <v>0</v>
      </c>
      <c r="CB310" s="27">
        <f t="shared" si="12"/>
        <v>2758362.81</v>
      </c>
      <c r="CC310" s="27">
        <f t="shared" si="13"/>
        <v>4666449.8099999996</v>
      </c>
      <c r="CD310" s="27">
        <f t="shared" si="14"/>
        <v>7424812.6199999992</v>
      </c>
    </row>
    <row r="311" spans="1:82" x14ac:dyDescent="0.35">
      <c r="A311" s="93">
        <v>20354000</v>
      </c>
      <c r="B311" s="94">
        <v>1</v>
      </c>
      <c r="C311" s="94">
        <v>1</v>
      </c>
      <c r="D311" s="94">
        <v>1</v>
      </c>
      <c r="E311" s="94" t="s">
        <v>0</v>
      </c>
      <c r="F311" s="67" t="s">
        <v>369</v>
      </c>
      <c r="G311" s="67" t="s">
        <v>370</v>
      </c>
      <c r="H311" s="67" t="s">
        <v>371</v>
      </c>
      <c r="I311" s="67" t="s">
        <v>339</v>
      </c>
      <c r="J311" s="67" t="s">
        <v>372</v>
      </c>
      <c r="K311" s="67" t="s">
        <v>1</v>
      </c>
      <c r="L311" s="67" t="s">
        <v>373</v>
      </c>
      <c r="M311" s="67" t="s">
        <v>411</v>
      </c>
      <c r="N311" s="67" t="s">
        <v>412</v>
      </c>
      <c r="O311" s="67" t="s">
        <v>137</v>
      </c>
      <c r="P311" s="67" t="s">
        <v>137</v>
      </c>
      <c r="Q311" s="67" t="s">
        <v>1</v>
      </c>
      <c r="R311" s="4">
        <v>3661682.67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3661682.67</v>
      </c>
      <c r="AA311" s="95">
        <v>44949</v>
      </c>
      <c r="AB311" s="95">
        <v>54011</v>
      </c>
      <c r="AC311" s="96">
        <v>35000000</v>
      </c>
      <c r="AD311" s="96">
        <v>35000000</v>
      </c>
      <c r="AE311" s="96">
        <v>22.708333333333332</v>
      </c>
      <c r="AF311" s="96">
        <v>24.81111111111111</v>
      </c>
      <c r="AG311" s="97">
        <v>1.2999999999999999E-2</v>
      </c>
      <c r="AH311" s="98" t="s">
        <v>381</v>
      </c>
      <c r="AI311" s="99">
        <v>0</v>
      </c>
      <c r="AJ311" s="86">
        <v>22.62</v>
      </c>
      <c r="AK311" s="86">
        <v>24.81</v>
      </c>
      <c r="AL311" s="99">
        <v>1.2999999999999999E-2</v>
      </c>
      <c r="AM311" s="67" t="s">
        <v>1</v>
      </c>
      <c r="AN311" s="67" t="s">
        <v>1</v>
      </c>
      <c r="AO311" s="27">
        <v>23605.31</v>
      </c>
      <c r="AP311" s="27">
        <v>47601.87</v>
      </c>
      <c r="AQ311" s="27">
        <v>47601.87</v>
      </c>
      <c r="AR311" s="27">
        <v>47732.29</v>
      </c>
      <c r="AS311" s="27">
        <v>47601.87</v>
      </c>
      <c r="AT311" s="27">
        <v>46963.89</v>
      </c>
      <c r="AU311" s="27">
        <v>44390.82</v>
      </c>
      <c r="AV311" s="27">
        <v>41930.54</v>
      </c>
      <c r="AW311" s="27">
        <v>39244.67</v>
      </c>
      <c r="AX311" s="27">
        <v>36671.599999999999</v>
      </c>
      <c r="AY311" s="27">
        <v>34098.519999999997</v>
      </c>
      <c r="AZ311" s="27">
        <v>31610.04</v>
      </c>
      <c r="BA311" s="27">
        <v>28952.37</v>
      </c>
      <c r="BB311" s="27">
        <v>26379.3</v>
      </c>
      <c r="BC311" s="27">
        <v>23806.23</v>
      </c>
      <c r="BD311" s="27">
        <v>21289.55</v>
      </c>
      <c r="BE311" s="27">
        <v>18660.080000000002</v>
      </c>
      <c r="BF311" s="27">
        <v>16087</v>
      </c>
      <c r="BG311" s="27">
        <v>13513.92</v>
      </c>
      <c r="BH311" s="27">
        <v>10969.05</v>
      </c>
      <c r="BI311" s="27">
        <v>8367.7800000000007</v>
      </c>
      <c r="BJ311" s="27">
        <v>5794.71</v>
      </c>
      <c r="BK311" s="27">
        <v>3221.63</v>
      </c>
      <c r="BL311" s="27">
        <v>648.54999999999995</v>
      </c>
      <c r="BM311" s="27">
        <v>0</v>
      </c>
      <c r="BN311" s="27">
        <v>0</v>
      </c>
      <c r="BO311" s="27">
        <v>0</v>
      </c>
      <c r="BP311" s="27">
        <v>0</v>
      </c>
      <c r="BQ311" s="27">
        <v>0</v>
      </c>
      <c r="BR311" s="27">
        <v>0</v>
      </c>
      <c r="BS311" s="27">
        <v>0</v>
      </c>
      <c r="BT311" s="27">
        <v>0</v>
      </c>
      <c r="BU311" s="27">
        <v>0</v>
      </c>
      <c r="BV311" s="27">
        <v>0</v>
      </c>
      <c r="BW311" s="27">
        <v>0</v>
      </c>
      <c r="BX311" s="27">
        <v>0</v>
      </c>
      <c r="BY311" s="27">
        <v>0</v>
      </c>
      <c r="BZ311" s="27">
        <v>0</v>
      </c>
      <c r="CA311" s="27">
        <v>0</v>
      </c>
      <c r="CB311" s="27">
        <f t="shared" si="12"/>
        <v>71207.180000000008</v>
      </c>
      <c r="CC311" s="27">
        <f t="shared" si="13"/>
        <v>595536.28</v>
      </c>
      <c r="CD311" s="27">
        <f t="shared" si="14"/>
        <v>666743.46000000008</v>
      </c>
    </row>
    <row r="312" spans="1:82" x14ac:dyDescent="0.35">
      <c r="A312" s="93">
        <v>20596000</v>
      </c>
      <c r="B312" s="94">
        <v>1</v>
      </c>
      <c r="C312" s="94">
        <v>1</v>
      </c>
      <c r="D312" s="94">
        <v>1</v>
      </c>
      <c r="E312" s="94" t="s">
        <v>0</v>
      </c>
      <c r="F312" s="67" t="s">
        <v>369</v>
      </c>
      <c r="G312" s="67" t="s">
        <v>370</v>
      </c>
      <c r="H312" s="67" t="s">
        <v>371</v>
      </c>
      <c r="I312" s="67" t="s">
        <v>339</v>
      </c>
      <c r="J312" s="67" t="s">
        <v>372</v>
      </c>
      <c r="K312" s="67" t="s">
        <v>148</v>
      </c>
      <c r="L312" s="67" t="s">
        <v>373</v>
      </c>
      <c r="M312" s="67" t="s">
        <v>411</v>
      </c>
      <c r="N312" s="67" t="s">
        <v>412</v>
      </c>
      <c r="O312" s="67" t="s">
        <v>172</v>
      </c>
      <c r="P312" s="67" t="s">
        <v>172</v>
      </c>
      <c r="Q312" s="67" t="s">
        <v>148</v>
      </c>
      <c r="R312" s="4">
        <v>80000000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0</v>
      </c>
      <c r="Z312" s="4">
        <v>80000000</v>
      </c>
      <c r="AA312" s="95">
        <v>44911</v>
      </c>
      <c r="AB312" s="95">
        <v>48945</v>
      </c>
      <c r="AC312" s="96">
        <v>100000000</v>
      </c>
      <c r="AD312" s="96">
        <v>100000000</v>
      </c>
      <c r="AE312" s="96">
        <v>8.8361111111111104</v>
      </c>
      <c r="AF312" s="96">
        <v>11.041666666666666</v>
      </c>
      <c r="AG312" s="97">
        <v>4.7199999999999999E-2</v>
      </c>
      <c r="AH312" s="98" t="s">
        <v>381</v>
      </c>
      <c r="AI312" s="99">
        <v>0</v>
      </c>
      <c r="AJ312" s="86">
        <v>8.75</v>
      </c>
      <c r="AK312" s="86">
        <v>11.04</v>
      </c>
      <c r="AL312" s="99">
        <v>4.7199999999999999E-2</v>
      </c>
      <c r="AM312" s="67" t="s">
        <v>148</v>
      </c>
      <c r="AN312" s="67" t="s">
        <v>148</v>
      </c>
      <c r="AO312" s="27">
        <v>1898488.89</v>
      </c>
      <c r="AP312" s="27">
        <v>3828444.45</v>
      </c>
      <c r="AQ312" s="27">
        <v>3828444.45</v>
      </c>
      <c r="AR312" s="27">
        <v>3428368.26</v>
      </c>
      <c r="AS312" s="27">
        <v>2872457.14</v>
      </c>
      <c r="AT312" s="27">
        <v>2325536.5</v>
      </c>
      <c r="AU312" s="27">
        <v>1778615.88</v>
      </c>
      <c r="AV312" s="27">
        <v>1234692.06</v>
      </c>
      <c r="AW312" s="27">
        <v>684774.61</v>
      </c>
      <c r="AX312" s="27">
        <v>137853.97</v>
      </c>
      <c r="AY312" s="27">
        <v>0</v>
      </c>
      <c r="AZ312" s="27">
        <v>0</v>
      </c>
      <c r="BA312" s="27">
        <v>0</v>
      </c>
      <c r="BB312" s="27">
        <v>0</v>
      </c>
      <c r="BC312" s="27">
        <v>0</v>
      </c>
      <c r="BD312" s="27">
        <v>0</v>
      </c>
      <c r="BE312" s="27">
        <v>0</v>
      </c>
      <c r="BF312" s="27">
        <v>0</v>
      </c>
      <c r="BG312" s="27">
        <v>0</v>
      </c>
      <c r="BH312" s="27">
        <v>0</v>
      </c>
      <c r="BI312" s="27">
        <v>0</v>
      </c>
      <c r="BJ312" s="27">
        <v>0</v>
      </c>
      <c r="BK312" s="27">
        <v>0</v>
      </c>
      <c r="BL312" s="27">
        <v>0</v>
      </c>
      <c r="BM312" s="27">
        <v>0</v>
      </c>
      <c r="BN312" s="27">
        <v>0</v>
      </c>
      <c r="BO312" s="27">
        <v>0</v>
      </c>
      <c r="BP312" s="27">
        <v>0</v>
      </c>
      <c r="BQ312" s="27">
        <v>0</v>
      </c>
      <c r="BR312" s="27">
        <v>0</v>
      </c>
      <c r="BS312" s="27">
        <v>0</v>
      </c>
      <c r="BT312" s="27">
        <v>0</v>
      </c>
      <c r="BU312" s="27">
        <v>0</v>
      </c>
      <c r="BV312" s="27">
        <v>0</v>
      </c>
      <c r="BW312" s="27">
        <v>0</v>
      </c>
      <c r="BX312" s="27">
        <v>0</v>
      </c>
      <c r="BY312" s="27">
        <v>0</v>
      </c>
      <c r="BZ312" s="27">
        <v>0</v>
      </c>
      <c r="CA312" s="27">
        <v>0</v>
      </c>
      <c r="CB312" s="27">
        <f t="shared" si="12"/>
        <v>5726933.3399999999</v>
      </c>
      <c r="CC312" s="27">
        <f t="shared" si="13"/>
        <v>16290742.870000001</v>
      </c>
      <c r="CD312" s="27">
        <f t="shared" si="14"/>
        <v>22017676.210000001</v>
      </c>
    </row>
    <row r="313" spans="1:82" x14ac:dyDescent="0.35">
      <c r="A313" s="93">
        <v>31000000</v>
      </c>
      <c r="B313" s="94">
        <v>1</v>
      </c>
      <c r="C313" s="94">
        <v>1</v>
      </c>
      <c r="D313" s="94">
        <v>1</v>
      </c>
      <c r="E313" s="94" t="s">
        <v>0</v>
      </c>
      <c r="F313" s="67" t="s">
        <v>369</v>
      </c>
      <c r="G313" s="67" t="s">
        <v>370</v>
      </c>
      <c r="H313" s="67" t="s">
        <v>371</v>
      </c>
      <c r="I313" s="67" t="s">
        <v>339</v>
      </c>
      <c r="J313" s="67" t="s">
        <v>372</v>
      </c>
      <c r="K313" s="67" t="s">
        <v>186</v>
      </c>
      <c r="L313" s="67" t="s">
        <v>373</v>
      </c>
      <c r="M313" s="67" t="s">
        <v>532</v>
      </c>
      <c r="N313" s="67" t="s">
        <v>533</v>
      </c>
      <c r="O313" s="67" t="s">
        <v>333</v>
      </c>
      <c r="P313" s="67" t="s">
        <v>333</v>
      </c>
      <c r="Q313" s="67" t="s">
        <v>333</v>
      </c>
      <c r="R313" s="4">
        <v>656022000</v>
      </c>
      <c r="S313" s="4">
        <v>0</v>
      </c>
      <c r="T313" s="4">
        <v>0</v>
      </c>
      <c r="U313" s="4">
        <v>0</v>
      </c>
      <c r="V313" s="4">
        <v>338671.46</v>
      </c>
      <c r="W313" s="4">
        <v>0</v>
      </c>
      <c r="X313" s="4">
        <v>0</v>
      </c>
      <c r="Y313" s="4">
        <v>0</v>
      </c>
      <c r="Z313" s="4">
        <v>656022000</v>
      </c>
      <c r="AA313" s="95">
        <v>45055</v>
      </c>
      <c r="AB313" s="95">
        <v>51814</v>
      </c>
      <c r="AC313" s="96">
        <v>656022000</v>
      </c>
      <c r="AD313" s="96">
        <v>656022000</v>
      </c>
      <c r="AE313" s="96">
        <v>16.691666666666666</v>
      </c>
      <c r="AF313" s="96">
        <v>18.5</v>
      </c>
      <c r="AG313" s="97">
        <v>6.9750000000000006E-2</v>
      </c>
      <c r="AH313" s="98" t="s">
        <v>381</v>
      </c>
      <c r="AI313" s="99">
        <v>0</v>
      </c>
      <c r="AJ313" s="86">
        <v>16.61</v>
      </c>
      <c r="AK313" s="86">
        <v>18.5</v>
      </c>
      <c r="AL313" s="99">
        <v>6.9750000000000006E-2</v>
      </c>
      <c r="AM313" s="67" t="s">
        <v>333</v>
      </c>
      <c r="AN313" s="67" t="s">
        <v>333</v>
      </c>
      <c r="AO313" s="27">
        <v>47818150.890000001</v>
      </c>
      <c r="AP313" s="27">
        <v>63757534.520000003</v>
      </c>
      <c r="AQ313" s="27">
        <v>63757534.520000003</v>
      </c>
      <c r="AR313" s="27">
        <v>63757534.520000003</v>
      </c>
      <c r="AS313" s="27">
        <v>63757534.520000003</v>
      </c>
      <c r="AT313" s="27">
        <v>63757534.520000003</v>
      </c>
      <c r="AU313" s="27">
        <v>61215449.240000002</v>
      </c>
      <c r="AV313" s="27">
        <v>57148112.840000004</v>
      </c>
      <c r="AW313" s="27">
        <v>53080776.439999998</v>
      </c>
      <c r="AX313" s="27">
        <v>49013440.039999999</v>
      </c>
      <c r="AY313" s="27">
        <v>44946103.640000001</v>
      </c>
      <c r="AZ313" s="27">
        <v>40878767.240000002</v>
      </c>
      <c r="BA313" s="27">
        <v>36811430.840000004</v>
      </c>
      <c r="BB313" s="27">
        <v>32744094.440000001</v>
      </c>
      <c r="BC313" s="27">
        <v>28676758.039999999</v>
      </c>
      <c r="BD313" s="27">
        <v>24609421.640000001</v>
      </c>
      <c r="BE313" s="27">
        <v>20542085.239999998</v>
      </c>
      <c r="BF313" s="27">
        <v>0</v>
      </c>
      <c r="BG313" s="27">
        <v>0</v>
      </c>
      <c r="BH313" s="27">
        <v>0</v>
      </c>
      <c r="BI313" s="27">
        <v>0</v>
      </c>
      <c r="BJ313" s="27">
        <v>0</v>
      </c>
      <c r="BK313" s="27">
        <v>0</v>
      </c>
      <c r="BL313" s="27">
        <v>0</v>
      </c>
      <c r="BM313" s="27">
        <v>0</v>
      </c>
      <c r="BN313" s="27">
        <v>0</v>
      </c>
      <c r="BO313" s="27">
        <v>0</v>
      </c>
      <c r="BP313" s="27">
        <v>0</v>
      </c>
      <c r="BQ313" s="27">
        <v>0</v>
      </c>
      <c r="BR313" s="27">
        <v>0</v>
      </c>
      <c r="BS313" s="27">
        <v>0</v>
      </c>
      <c r="BT313" s="27">
        <v>0</v>
      </c>
      <c r="BU313" s="27">
        <v>0</v>
      </c>
      <c r="BV313" s="27">
        <v>0</v>
      </c>
      <c r="BW313" s="27">
        <v>0</v>
      </c>
      <c r="BX313" s="27">
        <v>0</v>
      </c>
      <c r="BY313" s="27">
        <v>0</v>
      </c>
      <c r="BZ313" s="27">
        <v>0</v>
      </c>
      <c r="CA313" s="27">
        <v>0</v>
      </c>
      <c r="CB313" s="27">
        <f t="shared" si="12"/>
        <v>111575685.41</v>
      </c>
      <c r="CC313" s="27">
        <f t="shared" si="13"/>
        <v>704696577.72000003</v>
      </c>
      <c r="CD313" s="27">
        <f t="shared" si="14"/>
        <v>816272263.13</v>
      </c>
    </row>
    <row r="314" spans="1:82" x14ac:dyDescent="0.35">
      <c r="A314" s="93">
        <v>20862000</v>
      </c>
      <c r="B314" s="94">
        <v>1</v>
      </c>
      <c r="C314" s="94">
        <v>1</v>
      </c>
      <c r="D314" s="94">
        <v>0</v>
      </c>
      <c r="E314" s="94" t="s">
        <v>0</v>
      </c>
      <c r="F314" s="67" t="s">
        <v>369</v>
      </c>
      <c r="G314" s="67" t="s">
        <v>370</v>
      </c>
      <c r="H314" s="67" t="s">
        <v>382</v>
      </c>
      <c r="I314" s="67" t="s">
        <v>383</v>
      </c>
      <c r="J314" s="67" t="s">
        <v>372</v>
      </c>
      <c r="K314" s="67" t="s">
        <v>186</v>
      </c>
      <c r="L314" s="67" t="s">
        <v>534</v>
      </c>
      <c r="M314" s="67" t="s">
        <v>411</v>
      </c>
      <c r="N314" s="67" t="s">
        <v>412</v>
      </c>
      <c r="O314" s="67" t="s">
        <v>535</v>
      </c>
      <c r="P314" s="67" t="s">
        <v>535</v>
      </c>
      <c r="Q314" s="67" t="s">
        <v>186</v>
      </c>
      <c r="R314" s="4">
        <v>8865141.0399999991</v>
      </c>
      <c r="S314" s="4">
        <v>0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0</v>
      </c>
      <c r="Z314" s="4">
        <v>8865141.0399999991</v>
      </c>
      <c r="AA314" s="95">
        <v>44918</v>
      </c>
      <c r="AB314" s="95">
        <v>50397</v>
      </c>
      <c r="AC314" s="96">
        <v>26891460</v>
      </c>
      <c r="AD314" s="96">
        <v>26891460</v>
      </c>
      <c r="AE314" s="96">
        <v>12.813888888888888</v>
      </c>
      <c r="AF314" s="96">
        <v>15</v>
      </c>
      <c r="AG314" s="97">
        <v>7.2776999999999994E-2</v>
      </c>
      <c r="AH314" s="98" t="s">
        <v>376</v>
      </c>
      <c r="AI314" s="99">
        <v>0.02</v>
      </c>
      <c r="AJ314" s="86">
        <v>12.73</v>
      </c>
      <c r="AK314" s="86">
        <v>15</v>
      </c>
      <c r="AL314" s="99">
        <v>7.2776999999999994E-2</v>
      </c>
      <c r="AM314" s="67" t="s">
        <v>186</v>
      </c>
      <c r="AN314" s="67" t="s">
        <v>186</v>
      </c>
      <c r="AO314" s="27">
        <v>697223.98600000003</v>
      </c>
      <c r="AP314" s="27">
        <v>640473.93999999994</v>
      </c>
      <c r="AQ314" s="27">
        <v>585962.34</v>
      </c>
      <c r="AR314" s="27">
        <v>532944.22</v>
      </c>
      <c r="AS314" s="27">
        <v>476939.15</v>
      </c>
      <c r="AT314" s="27">
        <v>422427.55</v>
      </c>
      <c r="AU314" s="27">
        <v>367915.95</v>
      </c>
      <c r="AV314" s="27">
        <v>314300.43</v>
      </c>
      <c r="AW314" s="27">
        <v>258892.75</v>
      </c>
      <c r="AX314" s="27">
        <v>204381.15</v>
      </c>
      <c r="AY314" s="27">
        <v>149869.56</v>
      </c>
      <c r="AZ314" s="27">
        <v>95656.65</v>
      </c>
      <c r="BA314" s="27">
        <v>40846.35</v>
      </c>
      <c r="BB314" s="27">
        <v>0</v>
      </c>
      <c r="BC314" s="27">
        <v>0</v>
      </c>
      <c r="BD314" s="27">
        <v>0</v>
      </c>
      <c r="BE314" s="27">
        <v>0</v>
      </c>
      <c r="BF314" s="27">
        <v>0</v>
      </c>
      <c r="BG314" s="27">
        <v>0</v>
      </c>
      <c r="BH314" s="27">
        <v>0</v>
      </c>
      <c r="BI314" s="27">
        <v>0</v>
      </c>
      <c r="BJ314" s="27">
        <v>0</v>
      </c>
      <c r="BK314" s="27">
        <v>0</v>
      </c>
      <c r="BL314" s="27">
        <v>0</v>
      </c>
      <c r="BM314" s="27">
        <v>0</v>
      </c>
      <c r="BN314" s="27">
        <v>0</v>
      </c>
      <c r="BO314" s="27">
        <v>0</v>
      </c>
      <c r="BP314" s="27">
        <v>0</v>
      </c>
      <c r="BQ314" s="27">
        <v>0</v>
      </c>
      <c r="BR314" s="27">
        <v>0</v>
      </c>
      <c r="BS314" s="27">
        <v>0</v>
      </c>
      <c r="BT314" s="27">
        <v>0</v>
      </c>
      <c r="BU314" s="27">
        <v>0</v>
      </c>
      <c r="BV314" s="27">
        <v>0</v>
      </c>
      <c r="BW314" s="27">
        <v>0</v>
      </c>
      <c r="BX314" s="27">
        <v>0</v>
      </c>
      <c r="BY314" s="27">
        <v>0</v>
      </c>
      <c r="BZ314" s="27">
        <v>0</v>
      </c>
      <c r="CA314" s="27">
        <v>0</v>
      </c>
      <c r="CB314" s="27">
        <f t="shared" si="12"/>
        <v>1337697.926</v>
      </c>
      <c r="CC314" s="27">
        <f t="shared" si="13"/>
        <v>3450136.1</v>
      </c>
      <c r="CD314" s="27">
        <f t="shared" si="14"/>
        <v>4787834.0260000005</v>
      </c>
    </row>
    <row r="315" spans="1:82" x14ac:dyDescent="0.35">
      <c r="A315" s="93">
        <v>20863000</v>
      </c>
      <c r="B315" s="94">
        <v>1</v>
      </c>
      <c r="C315" s="94">
        <v>0</v>
      </c>
      <c r="D315" s="94">
        <v>0</v>
      </c>
      <c r="E315" s="94" t="s">
        <v>0</v>
      </c>
      <c r="F315" s="67" t="s">
        <v>400</v>
      </c>
      <c r="G315" s="67" t="s">
        <v>400</v>
      </c>
      <c r="H315" s="67" t="s">
        <v>400</v>
      </c>
      <c r="I315" s="67" t="s">
        <v>400</v>
      </c>
      <c r="J315" s="67" t="s">
        <v>372</v>
      </c>
      <c r="K315" s="67" t="s">
        <v>186</v>
      </c>
      <c r="L315" s="67" t="s">
        <v>416</v>
      </c>
      <c r="M315" s="67" t="s">
        <v>411</v>
      </c>
      <c r="N315" s="67" t="s">
        <v>412</v>
      </c>
      <c r="O315" s="67" t="s">
        <v>335</v>
      </c>
      <c r="P315" s="67" t="s">
        <v>335</v>
      </c>
      <c r="Q315" s="67" t="s">
        <v>186</v>
      </c>
      <c r="R315" s="4">
        <v>75000000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75000000</v>
      </c>
      <c r="AA315" s="95">
        <v>45070</v>
      </c>
      <c r="AB315" s="95">
        <v>48723</v>
      </c>
      <c r="AC315" s="96">
        <v>75000000</v>
      </c>
      <c r="AD315" s="96">
        <v>75000000</v>
      </c>
      <c r="AE315" s="96">
        <v>8.2333333333333325</v>
      </c>
      <c r="AF315" s="96">
        <v>10</v>
      </c>
      <c r="AG315" s="97">
        <v>7.2439000000000003E-2</v>
      </c>
      <c r="AH315" s="98" t="s">
        <v>376</v>
      </c>
      <c r="AI315" s="99">
        <v>1.95E-2</v>
      </c>
      <c r="AJ315" s="86">
        <v>8.15</v>
      </c>
      <c r="AK315" s="86">
        <v>10</v>
      </c>
      <c r="AL315" s="99">
        <v>7.2439000000000003E-2</v>
      </c>
      <c r="AM315" s="67" t="s">
        <v>186</v>
      </c>
      <c r="AN315" s="67" t="s">
        <v>186</v>
      </c>
      <c r="AO315" s="27">
        <v>5508382.29</v>
      </c>
      <c r="AP315" s="27">
        <v>4990556.63</v>
      </c>
      <c r="AQ315" s="27">
        <v>4302008.84</v>
      </c>
      <c r="AR315" s="27">
        <v>3623836.43</v>
      </c>
      <c r="AS315" s="27">
        <v>2924913.27</v>
      </c>
      <c r="AT315" s="27">
        <v>2236365.48</v>
      </c>
      <c r="AU315" s="27">
        <v>1547817.69</v>
      </c>
      <c r="AV315" s="27">
        <v>862099.56</v>
      </c>
      <c r="AW315" s="27">
        <v>170722.12</v>
      </c>
      <c r="AX315" s="27">
        <v>0</v>
      </c>
      <c r="AY315" s="27">
        <v>0</v>
      </c>
      <c r="AZ315" s="27">
        <v>0</v>
      </c>
      <c r="BA315" s="27">
        <v>0</v>
      </c>
      <c r="BB315" s="27">
        <v>0</v>
      </c>
      <c r="BC315" s="27">
        <v>0</v>
      </c>
      <c r="BD315" s="27">
        <v>0</v>
      </c>
      <c r="BE315" s="27">
        <v>0</v>
      </c>
      <c r="BF315" s="27">
        <v>0</v>
      </c>
      <c r="BG315" s="27">
        <v>0</v>
      </c>
      <c r="BH315" s="27">
        <v>0</v>
      </c>
      <c r="BI315" s="27">
        <v>0</v>
      </c>
      <c r="BJ315" s="27">
        <v>0</v>
      </c>
      <c r="BK315" s="27">
        <v>0</v>
      </c>
      <c r="BL315" s="27">
        <v>0</v>
      </c>
      <c r="BM315" s="27">
        <v>0</v>
      </c>
      <c r="BN315" s="27">
        <v>0</v>
      </c>
      <c r="BO315" s="27">
        <v>0</v>
      </c>
      <c r="BP315" s="27">
        <v>0</v>
      </c>
      <c r="BQ315" s="27">
        <v>0</v>
      </c>
      <c r="BR315" s="27">
        <v>0</v>
      </c>
      <c r="BS315" s="27">
        <v>0</v>
      </c>
      <c r="BT315" s="27">
        <v>0</v>
      </c>
      <c r="BU315" s="27">
        <v>0</v>
      </c>
      <c r="BV315" s="27">
        <v>0</v>
      </c>
      <c r="BW315" s="27">
        <v>0</v>
      </c>
      <c r="BX315" s="27">
        <v>0</v>
      </c>
      <c r="BY315" s="27">
        <v>0</v>
      </c>
      <c r="BZ315" s="27">
        <v>0</v>
      </c>
      <c r="CA315" s="27">
        <v>0</v>
      </c>
      <c r="CB315" s="27">
        <f t="shared" si="12"/>
        <v>10498938.92</v>
      </c>
      <c r="CC315" s="27">
        <f t="shared" si="13"/>
        <v>15667763.389999999</v>
      </c>
      <c r="CD315" s="27">
        <f t="shared" si="14"/>
        <v>26166702.309999999</v>
      </c>
    </row>
    <row r="316" spans="1:82" x14ac:dyDescent="0.35">
      <c r="A316" s="93">
        <v>20855001</v>
      </c>
      <c r="B316" s="94">
        <v>1</v>
      </c>
      <c r="C316" s="94">
        <v>1</v>
      </c>
      <c r="D316" s="94">
        <v>1</v>
      </c>
      <c r="E316" s="94" t="s">
        <v>536</v>
      </c>
      <c r="F316" s="67" t="s">
        <v>369</v>
      </c>
      <c r="G316" s="67" t="s">
        <v>370</v>
      </c>
      <c r="H316" s="67" t="s">
        <v>512</v>
      </c>
      <c r="I316" s="67" t="s">
        <v>339</v>
      </c>
      <c r="J316" s="67" t="s">
        <v>372</v>
      </c>
      <c r="K316" s="67" t="s">
        <v>186</v>
      </c>
      <c r="L316" s="67" t="s">
        <v>373</v>
      </c>
      <c r="M316" s="67" t="s">
        <v>411</v>
      </c>
      <c r="N316" s="67" t="s">
        <v>412</v>
      </c>
      <c r="O316" s="67" t="s">
        <v>192</v>
      </c>
      <c r="P316" s="67" t="s">
        <v>192</v>
      </c>
      <c r="Q316" s="67" t="s">
        <v>186</v>
      </c>
      <c r="R316" s="4">
        <v>36428571.43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36428571.43</v>
      </c>
      <c r="AA316" s="95">
        <v>44389</v>
      </c>
      <c r="AB316" s="95">
        <v>51566</v>
      </c>
      <c r="AC316" s="96">
        <v>75000000</v>
      </c>
      <c r="AD316" s="96">
        <v>37500000</v>
      </c>
      <c r="AE316" s="96">
        <v>16.016666666666666</v>
      </c>
      <c r="AF316" s="96">
        <v>19.649999999999999</v>
      </c>
      <c r="AG316" s="97">
        <v>7.5130000000000002E-2</v>
      </c>
      <c r="AH316" s="98" t="s">
        <v>376</v>
      </c>
      <c r="AI316" s="99">
        <v>1.5283E-2</v>
      </c>
      <c r="AJ316" s="86">
        <v>15.93</v>
      </c>
      <c r="AK316" s="86">
        <v>19.649999999999999</v>
      </c>
      <c r="AL316" s="99">
        <v>7.5130000000000002E-2</v>
      </c>
      <c r="AM316" s="67" t="s">
        <v>186</v>
      </c>
      <c r="AN316" s="67" t="s">
        <v>186</v>
      </c>
      <c r="AO316" s="27">
        <v>2733971.76</v>
      </c>
      <c r="AP316" s="27">
        <v>2570742.88</v>
      </c>
      <c r="AQ316" s="27">
        <v>2407514.02</v>
      </c>
      <c r="AR316" s="27">
        <v>2250545.98</v>
      </c>
      <c r="AS316" s="27">
        <v>2081056.28</v>
      </c>
      <c r="AT316" s="27">
        <v>1917827.41</v>
      </c>
      <c r="AU316" s="27">
        <v>1754598.55</v>
      </c>
      <c r="AV316" s="27">
        <v>1595841.7</v>
      </c>
      <c r="AW316" s="27">
        <v>1428140.8</v>
      </c>
      <c r="AX316" s="27">
        <v>1264911.94</v>
      </c>
      <c r="AY316" s="27">
        <v>1101683.06</v>
      </c>
      <c r="AZ316" s="27">
        <v>941137.42</v>
      </c>
      <c r="BA316" s="27">
        <v>775225.33</v>
      </c>
      <c r="BB316" s="27">
        <v>611996.46</v>
      </c>
      <c r="BC316" s="27">
        <v>448767.59</v>
      </c>
      <c r="BD316" s="27">
        <v>286433.13</v>
      </c>
      <c r="BE316" s="27">
        <v>122309.86</v>
      </c>
      <c r="BF316" s="27">
        <v>0</v>
      </c>
      <c r="BG316" s="27">
        <v>0</v>
      </c>
      <c r="BH316" s="27">
        <v>0</v>
      </c>
      <c r="BI316" s="27">
        <v>0</v>
      </c>
      <c r="BJ316" s="27">
        <v>0</v>
      </c>
      <c r="BK316" s="27">
        <v>0</v>
      </c>
      <c r="BL316" s="27">
        <v>0</v>
      </c>
      <c r="BM316" s="27">
        <v>0</v>
      </c>
      <c r="BN316" s="27">
        <v>0</v>
      </c>
      <c r="BO316" s="27">
        <v>0</v>
      </c>
      <c r="BP316" s="27">
        <v>0</v>
      </c>
      <c r="BQ316" s="27">
        <v>0</v>
      </c>
      <c r="BR316" s="27">
        <v>0</v>
      </c>
      <c r="BS316" s="27">
        <v>0</v>
      </c>
      <c r="BT316" s="27">
        <v>0</v>
      </c>
      <c r="BU316" s="27">
        <v>0</v>
      </c>
      <c r="BV316" s="27">
        <v>0</v>
      </c>
      <c r="BW316" s="27">
        <v>0</v>
      </c>
      <c r="BX316" s="27">
        <v>0</v>
      </c>
      <c r="BY316" s="27">
        <v>0</v>
      </c>
      <c r="BZ316" s="27">
        <v>0</v>
      </c>
      <c r="CA316" s="27">
        <v>0</v>
      </c>
      <c r="CB316" s="27">
        <f t="shared" si="12"/>
        <v>5304714.6399999997</v>
      </c>
      <c r="CC316" s="27">
        <f t="shared" si="13"/>
        <v>18987989.529999997</v>
      </c>
      <c r="CD316" s="27">
        <f t="shared" si="14"/>
        <v>24292704.169999998</v>
      </c>
    </row>
    <row r="317" spans="1:82" x14ac:dyDescent="0.35">
      <c r="A317" s="93">
        <v>20355000</v>
      </c>
      <c r="B317" s="94">
        <v>1</v>
      </c>
      <c r="C317" s="94">
        <v>0</v>
      </c>
      <c r="D317" s="94">
        <v>0</v>
      </c>
      <c r="E317" s="94" t="s">
        <v>0</v>
      </c>
      <c r="F317" s="67" t="s">
        <v>400</v>
      </c>
      <c r="G317" s="67" t="s">
        <v>400</v>
      </c>
      <c r="H317" s="67" t="s">
        <v>400</v>
      </c>
      <c r="I317" s="67" t="s">
        <v>400</v>
      </c>
      <c r="J317" s="67" t="s">
        <v>372</v>
      </c>
      <c r="K317" s="67" t="s">
        <v>1</v>
      </c>
      <c r="L317" s="67" t="s">
        <v>413</v>
      </c>
      <c r="M317" s="67" t="s">
        <v>411</v>
      </c>
      <c r="N317" s="67" t="s">
        <v>412</v>
      </c>
      <c r="O317" s="67" t="s">
        <v>138</v>
      </c>
      <c r="P317" s="67" t="s">
        <v>138</v>
      </c>
      <c r="Q317" s="67" t="s">
        <v>1</v>
      </c>
      <c r="R317" s="4">
        <v>199380000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  <c r="Z317" s="4">
        <v>199380000</v>
      </c>
      <c r="AA317" s="95">
        <v>45030</v>
      </c>
      <c r="AB317" s="95">
        <v>53796</v>
      </c>
      <c r="AC317" s="96">
        <v>300000000</v>
      </c>
      <c r="AD317" s="96">
        <v>300000000</v>
      </c>
      <c r="AE317" s="96">
        <v>22.122222222222224</v>
      </c>
      <c r="AF317" s="96">
        <v>24</v>
      </c>
      <c r="AG317" s="97">
        <v>5.8218699999999998E-2</v>
      </c>
      <c r="AH317" s="98" t="s">
        <v>537</v>
      </c>
      <c r="AI317" s="99">
        <v>0</v>
      </c>
      <c r="AJ317" s="86">
        <v>22.04</v>
      </c>
      <c r="AK317" s="86">
        <v>24</v>
      </c>
      <c r="AL317" s="99">
        <v>5.8218699999999998E-2</v>
      </c>
      <c r="AM317" s="67" t="s">
        <v>1</v>
      </c>
      <c r="AN317" s="67" t="s">
        <v>1</v>
      </c>
      <c r="AO317" s="27">
        <v>8216007.6799999997</v>
      </c>
      <c r="AP317" s="27">
        <v>16298058.710000001</v>
      </c>
      <c r="AQ317" s="27">
        <v>16298058.710000001</v>
      </c>
      <c r="AR317" s="27">
        <v>15880099.9</v>
      </c>
      <c r="AS317" s="27">
        <v>14774258.130000001</v>
      </c>
      <c r="AT317" s="27">
        <v>13964618.58</v>
      </c>
      <c r="AU317" s="27">
        <v>13154979.029999999</v>
      </c>
      <c r="AV317" s="27">
        <v>12379721.439999999</v>
      </c>
      <c r="AW317" s="27">
        <v>11535699.939999999</v>
      </c>
      <c r="AX317" s="27">
        <v>10726060.390000001</v>
      </c>
      <c r="AY317" s="27">
        <v>9916420.8399999999</v>
      </c>
      <c r="AZ317" s="27">
        <v>9132290.4800000004</v>
      </c>
      <c r="BA317" s="27">
        <v>8297141.7400000002</v>
      </c>
      <c r="BB317" s="27">
        <v>7487502.1799999997</v>
      </c>
      <c r="BC317" s="27">
        <v>6677862.6399999997</v>
      </c>
      <c r="BD317" s="27">
        <v>5884859.5199999996</v>
      </c>
      <c r="BE317" s="27">
        <v>5058583.54</v>
      </c>
      <c r="BF317" s="27">
        <v>4248943.99</v>
      </c>
      <c r="BG317" s="27">
        <v>3439304.44</v>
      </c>
      <c r="BH317" s="27">
        <v>2637428.56</v>
      </c>
      <c r="BI317" s="27">
        <v>1820025.34</v>
      </c>
      <c r="BJ317" s="27">
        <v>1010385.8</v>
      </c>
      <c r="BK317" s="27">
        <v>200746.25</v>
      </c>
      <c r="BL317" s="27">
        <v>0</v>
      </c>
      <c r="BM317" s="27">
        <v>0</v>
      </c>
      <c r="BN317" s="27">
        <v>0</v>
      </c>
      <c r="BO317" s="27">
        <v>0</v>
      </c>
      <c r="BP317" s="27">
        <v>0</v>
      </c>
      <c r="BQ317" s="27">
        <v>0</v>
      </c>
      <c r="BR317" s="27">
        <v>0</v>
      </c>
      <c r="BS317" s="27">
        <v>0</v>
      </c>
      <c r="BT317" s="27">
        <v>0</v>
      </c>
      <c r="BU317" s="27">
        <v>0</v>
      </c>
      <c r="BV317" s="27">
        <v>0</v>
      </c>
      <c r="BW317" s="27">
        <v>0</v>
      </c>
      <c r="BX317" s="27">
        <v>0</v>
      </c>
      <c r="BY317" s="27">
        <v>0</v>
      </c>
      <c r="BZ317" s="27">
        <v>0</v>
      </c>
      <c r="CA317" s="27">
        <v>0</v>
      </c>
      <c r="CB317" s="27">
        <f t="shared" si="12"/>
        <v>24514066.390000001</v>
      </c>
      <c r="CC317" s="27">
        <f t="shared" si="13"/>
        <v>174524991.44000003</v>
      </c>
      <c r="CD317" s="27">
        <f t="shared" si="14"/>
        <v>199039057.83000004</v>
      </c>
    </row>
    <row r="318" spans="1:82" x14ac:dyDescent="0.35">
      <c r="A318" s="93">
        <v>20353000</v>
      </c>
      <c r="B318" s="94">
        <v>1</v>
      </c>
      <c r="C318" s="94">
        <v>1</v>
      </c>
      <c r="D318" s="94">
        <v>1</v>
      </c>
      <c r="E318" s="94" t="s">
        <v>0</v>
      </c>
      <c r="F318" s="67" t="s">
        <v>369</v>
      </c>
      <c r="G318" s="67" t="s">
        <v>370</v>
      </c>
      <c r="H318" s="67" t="s">
        <v>371</v>
      </c>
      <c r="I318" s="67" t="s">
        <v>339</v>
      </c>
      <c r="J318" s="67" t="s">
        <v>372</v>
      </c>
      <c r="K318" s="67" t="s">
        <v>1</v>
      </c>
      <c r="L318" s="67" t="s">
        <v>373</v>
      </c>
      <c r="M318" s="67" t="s">
        <v>411</v>
      </c>
      <c r="N318" s="67" t="s">
        <v>412</v>
      </c>
      <c r="O318" s="67" t="s">
        <v>136</v>
      </c>
      <c r="P318" s="67" t="s">
        <v>136</v>
      </c>
      <c r="Q318" s="67" t="s">
        <v>1</v>
      </c>
      <c r="R318" s="4">
        <v>4095604.91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</v>
      </c>
      <c r="Y318" s="4">
        <v>0</v>
      </c>
      <c r="Z318" s="4">
        <v>4095604.91</v>
      </c>
      <c r="AA318" s="95">
        <v>44949</v>
      </c>
      <c r="AB318" s="95">
        <v>53281</v>
      </c>
      <c r="AC318" s="96">
        <v>49000000</v>
      </c>
      <c r="AD318" s="96">
        <v>49000000</v>
      </c>
      <c r="AE318" s="96">
        <v>20.708333333333332</v>
      </c>
      <c r="AF318" s="96">
        <v>22.81111111111111</v>
      </c>
      <c r="AG318" s="97">
        <v>6.1876300000000002E-2</v>
      </c>
      <c r="AH318" s="98" t="s">
        <v>537</v>
      </c>
      <c r="AI318" s="99">
        <v>0</v>
      </c>
      <c r="AJ318" s="86">
        <v>20.62</v>
      </c>
      <c r="AK318" s="86">
        <v>22.81</v>
      </c>
      <c r="AL318" s="99">
        <v>6.1876300000000002E-2</v>
      </c>
      <c r="AM318" s="67" t="s">
        <v>1</v>
      </c>
      <c r="AN318" s="67" t="s">
        <v>1</v>
      </c>
      <c r="AO318" s="27">
        <v>238752.685</v>
      </c>
      <c r="AP318" s="27">
        <v>481462.59600000002</v>
      </c>
      <c r="AQ318" s="27">
        <v>481462.59600000002</v>
      </c>
      <c r="AR318" s="27">
        <v>356680.28100000002</v>
      </c>
      <c r="AS318" s="27">
        <v>256940.62</v>
      </c>
      <c r="AT318" s="27">
        <v>256940.62</v>
      </c>
      <c r="AU318" s="27">
        <v>244929.52</v>
      </c>
      <c r="AV318" s="27">
        <v>229486.68</v>
      </c>
      <c r="AW318" s="27">
        <v>212811.94</v>
      </c>
      <c r="AX318" s="27">
        <v>196753.16</v>
      </c>
      <c r="AY318" s="27">
        <v>180694.37</v>
      </c>
      <c r="AZ318" s="27">
        <v>165075.54999999999</v>
      </c>
      <c r="BA318" s="27">
        <v>148576.79</v>
      </c>
      <c r="BB318" s="27">
        <v>132518</v>
      </c>
      <c r="BC318" s="27">
        <v>116459.22</v>
      </c>
      <c r="BD318" s="27">
        <v>100664.41</v>
      </c>
      <c r="BE318" s="27">
        <v>84341.64</v>
      </c>
      <c r="BF318" s="27">
        <v>68282.850000000006</v>
      </c>
      <c r="BG318" s="27">
        <v>52224.06</v>
      </c>
      <c r="BH318" s="27">
        <v>36253.269999999997</v>
      </c>
      <c r="BI318" s="27">
        <v>20106.490000000002</v>
      </c>
      <c r="BJ318" s="27">
        <v>4047.7</v>
      </c>
      <c r="BK318" s="27">
        <v>0</v>
      </c>
      <c r="BL318" s="27">
        <v>0</v>
      </c>
      <c r="BM318" s="27">
        <v>0</v>
      </c>
      <c r="BN318" s="27">
        <v>0</v>
      </c>
      <c r="BO318" s="27">
        <v>0</v>
      </c>
      <c r="BP318" s="27">
        <v>0</v>
      </c>
      <c r="BQ318" s="27">
        <v>0</v>
      </c>
      <c r="BR318" s="27">
        <v>0</v>
      </c>
      <c r="BS318" s="27">
        <v>0</v>
      </c>
      <c r="BT318" s="27">
        <v>0</v>
      </c>
      <c r="BU318" s="27">
        <v>0</v>
      </c>
      <c r="BV318" s="27">
        <v>0</v>
      </c>
      <c r="BW318" s="27">
        <v>0</v>
      </c>
      <c r="BX318" s="27">
        <v>0</v>
      </c>
      <c r="BY318" s="27">
        <v>0</v>
      </c>
      <c r="BZ318" s="27">
        <v>0</v>
      </c>
      <c r="CA318" s="27">
        <v>0</v>
      </c>
      <c r="CB318" s="27">
        <f t="shared" si="12"/>
        <v>720215.28099999996</v>
      </c>
      <c r="CC318" s="27">
        <f t="shared" si="13"/>
        <v>3345249.7670000009</v>
      </c>
      <c r="CD318" s="27">
        <f t="shared" si="14"/>
        <v>4065465.0480000009</v>
      </c>
    </row>
    <row r="319" spans="1:82" x14ac:dyDescent="0.35">
      <c r="A319" s="93">
        <v>20356000</v>
      </c>
      <c r="B319" s="94">
        <v>1</v>
      </c>
      <c r="C319" s="94">
        <v>1</v>
      </c>
      <c r="D319" s="94">
        <v>1</v>
      </c>
      <c r="E319" s="94" t="s">
        <v>0</v>
      </c>
      <c r="F319" s="67" t="s">
        <v>369</v>
      </c>
      <c r="G319" s="67" t="s">
        <v>370</v>
      </c>
      <c r="H319" s="67" t="s">
        <v>371</v>
      </c>
      <c r="I319" s="67" t="s">
        <v>339</v>
      </c>
      <c r="J319" s="67" t="s">
        <v>372</v>
      </c>
      <c r="K319" s="67" t="s">
        <v>1</v>
      </c>
      <c r="L319" s="67" t="s">
        <v>373</v>
      </c>
      <c r="M319" s="67" t="s">
        <v>411</v>
      </c>
      <c r="N319" s="67" t="s">
        <v>412</v>
      </c>
      <c r="O319" s="67" t="s">
        <v>139</v>
      </c>
      <c r="P319" s="67" t="s">
        <v>139</v>
      </c>
      <c r="Q319" s="67" t="s">
        <v>1</v>
      </c>
      <c r="R319" s="4">
        <v>4071239.8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0</v>
      </c>
      <c r="Z319" s="4">
        <v>4071239.8</v>
      </c>
      <c r="AA319" s="95">
        <v>45061</v>
      </c>
      <c r="AB319" s="95">
        <v>53888</v>
      </c>
      <c r="AC319" s="96">
        <v>9539946.7300000004</v>
      </c>
      <c r="AD319" s="96">
        <v>9539946.7300000004</v>
      </c>
      <c r="AE319" s="96">
        <v>22.375</v>
      </c>
      <c r="AF319" s="96">
        <v>24.166666666666668</v>
      </c>
      <c r="AG319" s="97">
        <v>6.1876300000000002E-2</v>
      </c>
      <c r="AH319" s="98" t="s">
        <v>537</v>
      </c>
      <c r="AI319" s="99">
        <v>0</v>
      </c>
      <c r="AJ319" s="86">
        <v>22.29</v>
      </c>
      <c r="AK319" s="86">
        <v>24.17</v>
      </c>
      <c r="AL319" s="99">
        <v>6.1876300000000002E-2</v>
      </c>
      <c r="AM319" s="67" t="s">
        <v>1</v>
      </c>
      <c r="AN319" s="67" t="s">
        <v>1</v>
      </c>
      <c r="AO319" s="27">
        <v>140215.78700000001</v>
      </c>
      <c r="AP319" s="27">
        <v>282755.58500000002</v>
      </c>
      <c r="AQ319" s="27">
        <v>282755.58500000002</v>
      </c>
      <c r="AR319" s="27">
        <v>276713.103</v>
      </c>
      <c r="AS319" s="27">
        <v>251612.36</v>
      </c>
      <c r="AT319" s="27">
        <v>236287.63</v>
      </c>
      <c r="AU319" s="27">
        <v>220962.91</v>
      </c>
      <c r="AV319" s="27">
        <v>206191</v>
      </c>
      <c r="AW319" s="27">
        <v>190313.46</v>
      </c>
      <c r="AX319" s="27">
        <v>174988.74</v>
      </c>
      <c r="AY319" s="27">
        <v>159664.01999999999</v>
      </c>
      <c r="AZ319" s="27">
        <v>144724.16</v>
      </c>
      <c r="BA319" s="27">
        <v>132835.26</v>
      </c>
      <c r="BB319" s="27">
        <v>122618.78</v>
      </c>
      <c r="BC319" s="27">
        <v>112402.3</v>
      </c>
      <c r="BD319" s="27">
        <v>102458.72</v>
      </c>
      <c r="BE319" s="27">
        <v>91969.34</v>
      </c>
      <c r="BF319" s="27">
        <v>81752.850000000006</v>
      </c>
      <c r="BG319" s="27">
        <v>71536.36</v>
      </c>
      <c r="BH319" s="27">
        <v>57646.15</v>
      </c>
      <c r="BI319" s="27">
        <v>42174.48</v>
      </c>
      <c r="BJ319" s="27">
        <v>26849.75</v>
      </c>
      <c r="BK319" s="27">
        <v>11525.03</v>
      </c>
      <c r="BL319" s="27">
        <v>0</v>
      </c>
      <c r="BM319" s="27">
        <v>0</v>
      </c>
      <c r="BN319" s="27">
        <v>0</v>
      </c>
      <c r="BO319" s="27">
        <v>0</v>
      </c>
      <c r="BP319" s="27">
        <v>0</v>
      </c>
      <c r="BQ319" s="27">
        <v>0</v>
      </c>
      <c r="BR319" s="27">
        <v>0</v>
      </c>
      <c r="BS319" s="27">
        <v>0</v>
      </c>
      <c r="BT319" s="27">
        <v>0</v>
      </c>
      <c r="BU319" s="27">
        <v>0</v>
      </c>
      <c r="BV319" s="27">
        <v>0</v>
      </c>
      <c r="BW319" s="27">
        <v>0</v>
      </c>
      <c r="BX319" s="27">
        <v>0</v>
      </c>
      <c r="BY319" s="27">
        <v>0</v>
      </c>
      <c r="BZ319" s="27">
        <v>0</v>
      </c>
      <c r="CA319" s="27">
        <v>0</v>
      </c>
      <c r="CB319" s="27">
        <f t="shared" si="12"/>
        <v>422971.37200000003</v>
      </c>
      <c r="CC319" s="27">
        <f t="shared" si="13"/>
        <v>2997981.9879999994</v>
      </c>
      <c r="CD319" s="27">
        <f t="shared" si="14"/>
        <v>3420953.3599999994</v>
      </c>
    </row>
    <row r="320" spans="1:82" x14ac:dyDescent="0.35">
      <c r="A320" s="93">
        <v>20597000</v>
      </c>
      <c r="B320" s="94">
        <v>1</v>
      </c>
      <c r="C320" s="94">
        <v>1</v>
      </c>
      <c r="D320" s="94">
        <v>1</v>
      </c>
      <c r="E320" s="94" t="s">
        <v>0</v>
      </c>
      <c r="F320" s="67" t="s">
        <v>369</v>
      </c>
      <c r="G320" s="67" t="s">
        <v>370</v>
      </c>
      <c r="H320" s="67" t="s">
        <v>371</v>
      </c>
      <c r="I320" s="67" t="s">
        <v>339</v>
      </c>
      <c r="J320" s="67" t="s">
        <v>372</v>
      </c>
      <c r="K320" s="67" t="s">
        <v>148</v>
      </c>
      <c r="L320" s="67" t="s">
        <v>373</v>
      </c>
      <c r="M320" s="67" t="s">
        <v>411</v>
      </c>
      <c r="N320" s="67" t="s">
        <v>412</v>
      </c>
      <c r="O320" s="67" t="s">
        <v>538</v>
      </c>
      <c r="P320" s="67" t="s">
        <v>538</v>
      </c>
      <c r="Q320" s="67" t="s">
        <v>148</v>
      </c>
      <c r="R320" s="4">
        <v>164149216.94</v>
      </c>
      <c r="S320" s="4">
        <v>0</v>
      </c>
      <c r="T320" s="4">
        <v>0</v>
      </c>
      <c r="U320" s="4">
        <v>3800802.1</v>
      </c>
      <c r="V320" s="4">
        <v>77195.520000000004</v>
      </c>
      <c r="W320" s="4">
        <v>0</v>
      </c>
      <c r="X320" s="4">
        <v>0</v>
      </c>
      <c r="Y320" s="4">
        <v>0</v>
      </c>
      <c r="Z320" s="4">
        <v>164149216.94</v>
      </c>
      <c r="AA320" s="95">
        <v>44998</v>
      </c>
      <c r="AB320" s="95">
        <v>51441</v>
      </c>
      <c r="AC320" s="96">
        <v>200000000</v>
      </c>
      <c r="AD320" s="96">
        <v>200000000</v>
      </c>
      <c r="AE320" s="96">
        <v>15.669444444444444</v>
      </c>
      <c r="AF320" s="96">
        <v>17.633333333333333</v>
      </c>
      <c r="AG320" s="97">
        <v>5.5199999999999999E-2</v>
      </c>
      <c r="AH320" s="98" t="s">
        <v>376</v>
      </c>
      <c r="AI320" s="99">
        <v>1.1900000000000001E-2</v>
      </c>
      <c r="AJ320" s="86">
        <v>15.59</v>
      </c>
      <c r="AK320" s="86">
        <v>17.63</v>
      </c>
      <c r="AL320" s="99">
        <v>5.5199999999999999E-2</v>
      </c>
      <c r="AM320" s="67" t="s">
        <v>148</v>
      </c>
      <c r="AN320" s="67" t="s">
        <v>148</v>
      </c>
      <c r="AO320" s="27">
        <v>8547135.8110000007</v>
      </c>
      <c r="AP320" s="27">
        <v>9220170.3200000003</v>
      </c>
      <c r="AQ320" s="27">
        <v>9220170.3200000003</v>
      </c>
      <c r="AR320" s="27">
        <v>8710534.8800000008</v>
      </c>
      <c r="AS320" s="27">
        <v>7976293.5700000003</v>
      </c>
      <c r="AT320" s="27">
        <v>7266340.4500000002</v>
      </c>
      <c r="AU320" s="27">
        <v>6556387.3300000001</v>
      </c>
      <c r="AV320" s="27">
        <v>5862942.1200000001</v>
      </c>
      <c r="AW320" s="27">
        <v>5136481.0999999996</v>
      </c>
      <c r="AX320" s="27">
        <v>4426527.99</v>
      </c>
      <c r="AY320" s="27">
        <v>3716574.88</v>
      </c>
      <c r="AZ320" s="27">
        <v>3015349.35</v>
      </c>
      <c r="BA320" s="27">
        <v>2296668.64</v>
      </c>
      <c r="BB320" s="27">
        <v>1586715.53</v>
      </c>
      <c r="BC320" s="27">
        <v>876762.42</v>
      </c>
      <c r="BD320" s="27">
        <v>172404.56</v>
      </c>
      <c r="BE320" s="27">
        <v>0</v>
      </c>
      <c r="BF320" s="27">
        <v>0</v>
      </c>
      <c r="BG320" s="27">
        <v>0</v>
      </c>
      <c r="BH320" s="27">
        <v>0</v>
      </c>
      <c r="BI320" s="27">
        <v>0</v>
      </c>
      <c r="BJ320" s="27">
        <v>0</v>
      </c>
      <c r="BK320" s="27">
        <v>0</v>
      </c>
      <c r="BL320" s="27">
        <v>0</v>
      </c>
      <c r="BM320" s="27">
        <v>0</v>
      </c>
      <c r="BN320" s="27">
        <v>0</v>
      </c>
      <c r="BO320" s="27">
        <v>0</v>
      </c>
      <c r="BP320" s="27">
        <v>0</v>
      </c>
      <c r="BQ320" s="27">
        <v>0</v>
      </c>
      <c r="BR320" s="27">
        <v>0</v>
      </c>
      <c r="BS320" s="27">
        <v>0</v>
      </c>
      <c r="BT320" s="27">
        <v>0</v>
      </c>
      <c r="BU320" s="27">
        <v>0</v>
      </c>
      <c r="BV320" s="27">
        <v>0</v>
      </c>
      <c r="BW320" s="27">
        <v>0</v>
      </c>
      <c r="BX320" s="27">
        <v>0</v>
      </c>
      <c r="BY320" s="27">
        <v>0</v>
      </c>
      <c r="BZ320" s="27">
        <v>0</v>
      </c>
      <c r="CA320" s="27">
        <v>0</v>
      </c>
      <c r="CB320" s="27">
        <f t="shared" si="12"/>
        <v>17767306.131000001</v>
      </c>
      <c r="CC320" s="27">
        <f t="shared" si="13"/>
        <v>66820153.140000015</v>
      </c>
      <c r="CD320" s="27">
        <f t="shared" si="14"/>
        <v>84587459.271000013</v>
      </c>
    </row>
    <row r="321" spans="1:82" x14ac:dyDescent="0.35">
      <c r="A321" s="93">
        <v>20864000</v>
      </c>
      <c r="B321" s="94">
        <v>1</v>
      </c>
      <c r="C321" s="94">
        <v>1</v>
      </c>
      <c r="D321" s="94">
        <v>0</v>
      </c>
      <c r="E321" s="94" t="s">
        <v>0</v>
      </c>
      <c r="F321" s="67" t="s">
        <v>369</v>
      </c>
      <c r="G321" s="67" t="s">
        <v>370</v>
      </c>
      <c r="H321" s="67" t="s">
        <v>382</v>
      </c>
      <c r="I321" s="67" t="s">
        <v>383</v>
      </c>
      <c r="J321" s="67" t="s">
        <v>372</v>
      </c>
      <c r="K321" s="67" t="s">
        <v>186</v>
      </c>
      <c r="L321" s="67" t="s">
        <v>539</v>
      </c>
      <c r="M321" s="67" t="s">
        <v>411</v>
      </c>
      <c r="N321" s="67" t="s">
        <v>412</v>
      </c>
      <c r="O321" s="67" t="s">
        <v>540</v>
      </c>
      <c r="P321" s="67" t="s">
        <v>540</v>
      </c>
      <c r="Q321" s="67" t="s">
        <v>186</v>
      </c>
      <c r="R321" s="4">
        <v>660664.19999999995</v>
      </c>
      <c r="S321" s="4">
        <v>4377277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5037941.2</v>
      </c>
      <c r="AA321" s="95">
        <v>45113</v>
      </c>
      <c r="AB321" s="95">
        <v>48766</v>
      </c>
      <c r="AC321" s="96">
        <v>26467000</v>
      </c>
      <c r="AD321" s="96">
        <v>26467000</v>
      </c>
      <c r="AE321" s="96">
        <v>8.35</v>
      </c>
      <c r="AF321" s="96">
        <v>10</v>
      </c>
      <c r="AG321" s="97">
        <v>7.1870000000000003E-2</v>
      </c>
      <c r="AH321" s="98" t="s">
        <v>376</v>
      </c>
      <c r="AI321" s="99">
        <v>1.95E-2</v>
      </c>
      <c r="AJ321" s="86">
        <v>8.27</v>
      </c>
      <c r="AK321" s="86">
        <v>10</v>
      </c>
      <c r="AL321" s="99">
        <v>7.1870000000000003E-2</v>
      </c>
      <c r="AM321" s="67" t="s">
        <v>186</v>
      </c>
      <c r="AN321" s="67" t="s">
        <v>186</v>
      </c>
      <c r="AO321" s="27">
        <v>42139.550999999999</v>
      </c>
      <c r="AP321" s="27">
        <v>0</v>
      </c>
      <c r="AQ321" s="27">
        <v>0</v>
      </c>
      <c r="AR321" s="27">
        <v>0</v>
      </c>
      <c r="AS321" s="27">
        <v>0</v>
      </c>
      <c r="AT321" s="27">
        <v>0</v>
      </c>
      <c r="AU321" s="27">
        <v>0</v>
      </c>
      <c r="AV321" s="27">
        <v>0</v>
      </c>
      <c r="AW321" s="27">
        <v>0</v>
      </c>
      <c r="AX321" s="27">
        <v>0</v>
      </c>
      <c r="AY321" s="27">
        <v>0</v>
      </c>
      <c r="AZ321" s="27">
        <v>0</v>
      </c>
      <c r="BA321" s="27">
        <v>0</v>
      </c>
      <c r="BB321" s="27">
        <v>0</v>
      </c>
      <c r="BC321" s="27">
        <v>0</v>
      </c>
      <c r="BD321" s="27">
        <v>0</v>
      </c>
      <c r="BE321" s="27">
        <v>0</v>
      </c>
      <c r="BF321" s="27">
        <v>0</v>
      </c>
      <c r="BG321" s="27">
        <v>0</v>
      </c>
      <c r="BH321" s="27">
        <v>0</v>
      </c>
      <c r="BI321" s="27">
        <v>0</v>
      </c>
      <c r="BJ321" s="27">
        <v>0</v>
      </c>
      <c r="BK321" s="27">
        <v>0</v>
      </c>
      <c r="BL321" s="27">
        <v>0</v>
      </c>
      <c r="BM321" s="27">
        <v>0</v>
      </c>
      <c r="BN321" s="27">
        <v>0</v>
      </c>
      <c r="BO321" s="27">
        <v>0</v>
      </c>
      <c r="BP321" s="27">
        <v>0</v>
      </c>
      <c r="BQ321" s="27">
        <v>0</v>
      </c>
      <c r="BR321" s="27">
        <v>0</v>
      </c>
      <c r="BS321" s="27">
        <v>0</v>
      </c>
      <c r="BT321" s="27">
        <v>0</v>
      </c>
      <c r="BU321" s="27">
        <v>0</v>
      </c>
      <c r="BV321" s="27">
        <v>0</v>
      </c>
      <c r="BW321" s="27">
        <v>0</v>
      </c>
      <c r="BX321" s="27">
        <v>0</v>
      </c>
      <c r="BY321" s="27">
        <v>0</v>
      </c>
      <c r="BZ321" s="27">
        <v>0</v>
      </c>
      <c r="CA321" s="27">
        <v>0</v>
      </c>
      <c r="CB321" s="27">
        <f t="shared" si="12"/>
        <v>42139.550999999999</v>
      </c>
      <c r="CC321" s="27">
        <f t="shared" si="13"/>
        <v>0</v>
      </c>
      <c r="CD321" s="27">
        <f t="shared" si="14"/>
        <v>42139.550999999999</v>
      </c>
    </row>
    <row r="322" spans="1:82" x14ac:dyDescent="0.35">
      <c r="A322" s="93">
        <v>20865000</v>
      </c>
      <c r="B322" s="94">
        <v>1</v>
      </c>
      <c r="C322" s="94">
        <v>1</v>
      </c>
      <c r="D322" s="94">
        <v>1</v>
      </c>
      <c r="E322" s="94" t="s">
        <v>536</v>
      </c>
      <c r="F322" s="67" t="s">
        <v>369</v>
      </c>
      <c r="G322" s="67" t="s">
        <v>370</v>
      </c>
      <c r="H322" s="67" t="s">
        <v>512</v>
      </c>
      <c r="I322" s="67" t="s">
        <v>339</v>
      </c>
      <c r="J322" s="67" t="s">
        <v>372</v>
      </c>
      <c r="K322" s="67" t="s">
        <v>186</v>
      </c>
      <c r="L322" s="67" t="s">
        <v>373</v>
      </c>
      <c r="M322" s="67" t="s">
        <v>411</v>
      </c>
      <c r="N322" s="67" t="s">
        <v>412</v>
      </c>
      <c r="O322" s="67" t="s">
        <v>541</v>
      </c>
      <c r="P322" s="67" t="s">
        <v>541</v>
      </c>
      <c r="Q322" s="67" t="s">
        <v>186</v>
      </c>
      <c r="R322" s="4">
        <v>27754292.41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27754292.41</v>
      </c>
      <c r="AA322" s="95">
        <v>45135</v>
      </c>
      <c r="AB322" s="95">
        <v>52440</v>
      </c>
      <c r="AC322" s="96">
        <v>150000000</v>
      </c>
      <c r="AD322" s="96">
        <v>150000000</v>
      </c>
      <c r="AE322" s="96">
        <v>18.411111111111111</v>
      </c>
      <c r="AF322" s="96">
        <v>20</v>
      </c>
      <c r="AG322" s="97">
        <v>7.1074999999999999E-2</v>
      </c>
      <c r="AH322" s="98" t="s">
        <v>376</v>
      </c>
      <c r="AI322" s="99">
        <v>0.02</v>
      </c>
      <c r="AJ322" s="86">
        <v>18.329999999999998</v>
      </c>
      <c r="AK322" s="86">
        <v>20</v>
      </c>
      <c r="AL322" s="99">
        <v>7.1074999999999999E-2</v>
      </c>
      <c r="AM322" s="67" t="s">
        <v>186</v>
      </c>
      <c r="AN322" s="67" t="s">
        <v>186</v>
      </c>
      <c r="AO322" s="27">
        <v>1206916.1979999999</v>
      </c>
      <c r="AP322" s="27">
        <v>2309812.5779999997</v>
      </c>
      <c r="AQ322" s="27">
        <v>2099119.2919999999</v>
      </c>
      <c r="AR322" s="27">
        <v>1974348.69</v>
      </c>
      <c r="AS322" s="27">
        <v>1844038.26</v>
      </c>
      <c r="AT322" s="27">
        <v>1719036.12</v>
      </c>
      <c r="AU322" s="27">
        <v>1594033.99</v>
      </c>
      <c r="AV322" s="27">
        <v>1472970.29</v>
      </c>
      <c r="AW322" s="27">
        <v>1344029.74</v>
      </c>
      <c r="AX322" s="27">
        <v>1219027.6100000001</v>
      </c>
      <c r="AY322" s="27">
        <v>1094025.47</v>
      </c>
      <c r="AZ322" s="27">
        <v>971591.88</v>
      </c>
      <c r="BA322" s="27">
        <v>844021.22</v>
      </c>
      <c r="BB322" s="27">
        <v>719019.09</v>
      </c>
      <c r="BC322" s="27">
        <v>594016.96</v>
      </c>
      <c r="BD322" s="27">
        <v>470213.49</v>
      </c>
      <c r="BE322" s="27">
        <v>344012.7</v>
      </c>
      <c r="BF322" s="27">
        <v>219010.57</v>
      </c>
      <c r="BG322" s="27">
        <v>94008.45</v>
      </c>
      <c r="BH322" s="27">
        <v>0</v>
      </c>
      <c r="BI322" s="27">
        <v>0</v>
      </c>
      <c r="BJ322" s="27">
        <v>0</v>
      </c>
      <c r="BK322" s="27">
        <v>0</v>
      </c>
      <c r="BL322" s="27">
        <v>0</v>
      </c>
      <c r="BM322" s="27">
        <v>0</v>
      </c>
      <c r="BN322" s="27">
        <v>0</v>
      </c>
      <c r="BO322" s="27">
        <v>0</v>
      </c>
      <c r="BP322" s="27">
        <v>0</v>
      </c>
      <c r="BQ322" s="27">
        <v>0</v>
      </c>
      <c r="BR322" s="27">
        <v>0</v>
      </c>
      <c r="BS322" s="27">
        <v>0</v>
      </c>
      <c r="BT322" s="27">
        <v>0</v>
      </c>
      <c r="BU322" s="27">
        <v>0</v>
      </c>
      <c r="BV322" s="27">
        <v>0</v>
      </c>
      <c r="BW322" s="27">
        <v>0</v>
      </c>
      <c r="BX322" s="27">
        <v>0</v>
      </c>
      <c r="BY322" s="27">
        <v>0</v>
      </c>
      <c r="BZ322" s="27">
        <v>0</v>
      </c>
      <c r="CA322" s="27">
        <v>0</v>
      </c>
      <c r="CB322" s="27">
        <f t="shared" ref="CB322:CB374" si="15">SUM(AO322:AP322)</f>
        <v>3516728.7759999996</v>
      </c>
      <c r="CC322" s="27">
        <f t="shared" ref="CC322:CC374" si="16">SUM(AQ322:CA322)</f>
        <v>18616523.822000001</v>
      </c>
      <c r="CD322" s="27">
        <f t="shared" ref="CD322:CD374" si="17">CB322+CC322</f>
        <v>22133252.598000001</v>
      </c>
    </row>
    <row r="323" spans="1:82" x14ac:dyDescent="0.35">
      <c r="A323" s="93">
        <v>20866000</v>
      </c>
      <c r="B323" s="94">
        <v>1</v>
      </c>
      <c r="C323" s="94">
        <v>1</v>
      </c>
      <c r="D323" s="94">
        <v>1</v>
      </c>
      <c r="E323" s="94" t="s">
        <v>536</v>
      </c>
      <c r="F323" s="67" t="s">
        <v>369</v>
      </c>
      <c r="G323" s="67" t="s">
        <v>370</v>
      </c>
      <c r="H323" s="67" t="s">
        <v>512</v>
      </c>
      <c r="I323" s="67" t="s">
        <v>339</v>
      </c>
      <c r="J323" s="67" t="s">
        <v>372</v>
      </c>
      <c r="K323" s="67" t="s">
        <v>186</v>
      </c>
      <c r="L323" s="67" t="s">
        <v>373</v>
      </c>
      <c r="M323" s="67" t="s">
        <v>411</v>
      </c>
      <c r="N323" s="67" t="s">
        <v>412</v>
      </c>
      <c r="O323" s="67" t="s">
        <v>542</v>
      </c>
      <c r="P323" s="67" t="s">
        <v>542</v>
      </c>
      <c r="Q323" s="67" t="s">
        <v>186</v>
      </c>
      <c r="R323" s="4">
        <v>11223481.289999999</v>
      </c>
      <c r="S323" s="4">
        <v>4296048.58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  <c r="Y323" s="4">
        <v>0</v>
      </c>
      <c r="Z323" s="4">
        <v>15519529.869999999</v>
      </c>
      <c r="AA323" s="95">
        <v>45135</v>
      </c>
      <c r="AB323" s="95">
        <v>50614</v>
      </c>
      <c r="AC323" s="96">
        <v>20204813.629999999</v>
      </c>
      <c r="AD323" s="96">
        <v>20204813.629999999</v>
      </c>
      <c r="AE323" s="96">
        <v>13.411111111111111</v>
      </c>
      <c r="AF323" s="96">
        <v>15</v>
      </c>
      <c r="AG323" s="97">
        <v>6.4363000000000004E-2</v>
      </c>
      <c r="AH323" s="98" t="s">
        <v>376</v>
      </c>
      <c r="AI323" s="99">
        <v>0.02</v>
      </c>
      <c r="AJ323" s="86">
        <v>13.33</v>
      </c>
      <c r="AK323" s="86">
        <v>15</v>
      </c>
      <c r="AL323" s="99">
        <v>6.4363000000000004E-2</v>
      </c>
      <c r="AM323" s="67" t="s">
        <v>186</v>
      </c>
      <c r="AN323" s="67" t="s">
        <v>186</v>
      </c>
      <c r="AO323" s="27">
        <v>447272.53899999999</v>
      </c>
      <c r="AP323" s="27">
        <v>1012756.89</v>
      </c>
      <c r="AQ323" s="27">
        <v>991831.2</v>
      </c>
      <c r="AR323" s="27">
        <v>909862.64</v>
      </c>
      <c r="AS323" s="27">
        <v>823038.39</v>
      </c>
      <c r="AT323" s="27">
        <v>738641.98</v>
      </c>
      <c r="AU323" s="27">
        <v>654245.57999999996</v>
      </c>
      <c r="AV323" s="27">
        <v>571352.12</v>
      </c>
      <c r="AW323" s="27">
        <v>485452.76</v>
      </c>
      <c r="AX323" s="27">
        <v>401056.35</v>
      </c>
      <c r="AY323" s="27">
        <v>316659.96000000002</v>
      </c>
      <c r="AZ323" s="27">
        <v>232841.60000000001</v>
      </c>
      <c r="BA323" s="27">
        <v>147867.14000000001</v>
      </c>
      <c r="BB323" s="27">
        <v>63470.73</v>
      </c>
      <c r="BC323" s="27">
        <v>0</v>
      </c>
      <c r="BD323" s="27">
        <v>0</v>
      </c>
      <c r="BE323" s="27">
        <v>0</v>
      </c>
      <c r="BF323" s="27">
        <v>0</v>
      </c>
      <c r="BG323" s="27">
        <v>0</v>
      </c>
      <c r="BH323" s="27">
        <v>0</v>
      </c>
      <c r="BI323" s="27">
        <v>0</v>
      </c>
      <c r="BJ323" s="27">
        <v>0</v>
      </c>
      <c r="BK323" s="27">
        <v>0</v>
      </c>
      <c r="BL323" s="27">
        <v>0</v>
      </c>
      <c r="BM323" s="27">
        <v>0</v>
      </c>
      <c r="BN323" s="27">
        <v>0</v>
      </c>
      <c r="BO323" s="27">
        <v>0</v>
      </c>
      <c r="BP323" s="27">
        <v>0</v>
      </c>
      <c r="BQ323" s="27">
        <v>0</v>
      </c>
      <c r="BR323" s="27">
        <v>0</v>
      </c>
      <c r="BS323" s="27">
        <v>0</v>
      </c>
      <c r="BT323" s="27">
        <v>0</v>
      </c>
      <c r="BU323" s="27">
        <v>0</v>
      </c>
      <c r="BV323" s="27">
        <v>0</v>
      </c>
      <c r="BW323" s="27">
        <v>0</v>
      </c>
      <c r="BX323" s="27">
        <v>0</v>
      </c>
      <c r="BY323" s="27">
        <v>0</v>
      </c>
      <c r="BZ323" s="27">
        <v>0</v>
      </c>
      <c r="CA323" s="27">
        <v>0</v>
      </c>
      <c r="CB323" s="27">
        <f t="shared" si="15"/>
        <v>1460029.429</v>
      </c>
      <c r="CC323" s="27">
        <f t="shared" si="16"/>
        <v>6336320.4499999993</v>
      </c>
      <c r="CD323" s="27">
        <f t="shared" si="17"/>
        <v>7796349.8789999988</v>
      </c>
    </row>
    <row r="324" spans="1:82" x14ac:dyDescent="0.35">
      <c r="A324" s="93">
        <v>20358000</v>
      </c>
      <c r="B324" s="94">
        <v>1</v>
      </c>
      <c r="C324" s="94">
        <v>1</v>
      </c>
      <c r="D324" s="94">
        <v>1</v>
      </c>
      <c r="E324" s="94" t="s">
        <v>536</v>
      </c>
      <c r="F324" s="67" t="s">
        <v>369</v>
      </c>
      <c r="G324" s="67" t="s">
        <v>370</v>
      </c>
      <c r="H324" s="67" t="s">
        <v>512</v>
      </c>
      <c r="I324" s="67" t="s">
        <v>339</v>
      </c>
      <c r="J324" s="67" t="s">
        <v>372</v>
      </c>
      <c r="K324" s="67" t="s">
        <v>1</v>
      </c>
      <c r="L324" s="67" t="s">
        <v>373</v>
      </c>
      <c r="M324" s="67" t="s">
        <v>411</v>
      </c>
      <c r="N324" s="67" t="s">
        <v>412</v>
      </c>
      <c r="O324" s="67" t="s">
        <v>141</v>
      </c>
      <c r="P324" s="67" t="s">
        <v>141</v>
      </c>
      <c r="Q324" s="67" t="s">
        <v>1</v>
      </c>
      <c r="R324" s="4">
        <v>450000000</v>
      </c>
      <c r="S324" s="4">
        <v>0</v>
      </c>
      <c r="T324" s="4">
        <v>0</v>
      </c>
      <c r="U324" s="4">
        <v>0</v>
      </c>
      <c r="V324" s="4">
        <v>0</v>
      </c>
      <c r="W324" s="4">
        <v>0</v>
      </c>
      <c r="X324" s="4">
        <v>0</v>
      </c>
      <c r="Y324" s="4">
        <v>0</v>
      </c>
      <c r="Z324" s="4">
        <v>450000000</v>
      </c>
      <c r="AA324" s="95">
        <v>45156</v>
      </c>
      <c r="AB324" s="95">
        <v>52062</v>
      </c>
      <c r="AC324" s="96">
        <v>450000000</v>
      </c>
      <c r="AD324" s="96">
        <v>450000000</v>
      </c>
      <c r="AE324" s="96">
        <v>17.375</v>
      </c>
      <c r="AF324" s="96">
        <v>18.908333333333335</v>
      </c>
      <c r="AG324" s="97">
        <v>6.1876300000000002E-2</v>
      </c>
      <c r="AH324" s="98" t="s">
        <v>537</v>
      </c>
      <c r="AI324" s="99">
        <v>0</v>
      </c>
      <c r="AJ324" s="86">
        <v>17.29</v>
      </c>
      <c r="AK324" s="86">
        <v>18.91</v>
      </c>
      <c r="AL324" s="99">
        <v>6.1876300000000002E-2</v>
      </c>
      <c r="AM324" s="67" t="s">
        <v>1</v>
      </c>
      <c r="AN324" s="67" t="s">
        <v>1</v>
      </c>
      <c r="AO324" s="27">
        <v>13112273.5</v>
      </c>
      <c r="AP324" s="27">
        <v>26441877.5</v>
      </c>
      <c r="AQ324" s="27">
        <v>26441877.5</v>
      </c>
      <c r="AR324" s="27">
        <v>26514321</v>
      </c>
      <c r="AS324" s="27">
        <v>26441877.5</v>
      </c>
      <c r="AT324" s="27">
        <v>26441877.5</v>
      </c>
      <c r="AU324" s="27">
        <v>24661940.710000001</v>
      </c>
      <c r="AV324" s="27">
        <v>22341575.399999999</v>
      </c>
      <c r="AW324" s="27">
        <v>19902402.760000002</v>
      </c>
      <c r="AX324" s="27">
        <v>17720404.539999999</v>
      </c>
      <c r="AY324" s="27">
        <v>15605054.34</v>
      </c>
      <c r="AZ324" s="27">
        <v>13525201.449999999</v>
      </c>
      <c r="BA324" s="27">
        <v>11374353.939999999</v>
      </c>
      <c r="BB324" s="27">
        <v>9259003.7400000002</v>
      </c>
      <c r="BC324" s="27">
        <v>7143653.54</v>
      </c>
      <c r="BD324" s="27">
        <v>5040618.7300000004</v>
      </c>
      <c r="BE324" s="27">
        <v>3110723.89</v>
      </c>
      <c r="BF324" s="27">
        <v>1325353.83</v>
      </c>
      <c r="BG324" s="27">
        <v>0</v>
      </c>
      <c r="BH324" s="27">
        <v>0</v>
      </c>
      <c r="BI324" s="27">
        <v>0</v>
      </c>
      <c r="BJ324" s="27">
        <v>0</v>
      </c>
      <c r="BK324" s="27">
        <v>0</v>
      </c>
      <c r="BL324" s="27">
        <v>0</v>
      </c>
      <c r="BM324" s="27">
        <v>0</v>
      </c>
      <c r="BN324" s="27">
        <v>0</v>
      </c>
      <c r="BO324" s="27">
        <v>0</v>
      </c>
      <c r="BP324" s="27">
        <v>0</v>
      </c>
      <c r="BQ324" s="27">
        <v>0</v>
      </c>
      <c r="BR324" s="27">
        <v>0</v>
      </c>
      <c r="BS324" s="27">
        <v>0</v>
      </c>
      <c r="BT324" s="27">
        <v>0</v>
      </c>
      <c r="BU324" s="27">
        <v>0</v>
      </c>
      <c r="BV324" s="27">
        <v>0</v>
      </c>
      <c r="BW324" s="27">
        <v>0</v>
      </c>
      <c r="BX324" s="27">
        <v>0</v>
      </c>
      <c r="BY324" s="27">
        <v>0</v>
      </c>
      <c r="BZ324" s="27">
        <v>0</v>
      </c>
      <c r="CA324" s="27">
        <v>0</v>
      </c>
      <c r="CB324" s="27">
        <f t="shared" si="15"/>
        <v>39554151</v>
      </c>
      <c r="CC324" s="27">
        <f t="shared" si="16"/>
        <v>256850240.36999997</v>
      </c>
      <c r="CD324" s="27">
        <f t="shared" si="17"/>
        <v>296404391.37</v>
      </c>
    </row>
    <row r="325" spans="1:82" x14ac:dyDescent="0.35">
      <c r="A325" s="93">
        <v>20359000</v>
      </c>
      <c r="B325" s="94">
        <v>1</v>
      </c>
      <c r="C325" s="94">
        <v>1</v>
      </c>
      <c r="D325" s="94">
        <v>1</v>
      </c>
      <c r="E325" s="94" t="s">
        <v>536</v>
      </c>
      <c r="F325" s="67" t="s">
        <v>369</v>
      </c>
      <c r="G325" s="67" t="s">
        <v>370</v>
      </c>
      <c r="H325" s="67" t="s">
        <v>512</v>
      </c>
      <c r="I325" s="67" t="s">
        <v>339</v>
      </c>
      <c r="J325" s="67" t="s">
        <v>372</v>
      </c>
      <c r="K325" s="67" t="s">
        <v>1</v>
      </c>
      <c r="L325" s="67" t="s">
        <v>373</v>
      </c>
      <c r="M325" s="67" t="s">
        <v>411</v>
      </c>
      <c r="N325" s="67" t="s">
        <v>412</v>
      </c>
      <c r="O325" s="67" t="s">
        <v>142</v>
      </c>
      <c r="P325" s="67" t="s">
        <v>142</v>
      </c>
      <c r="Q325" s="67" t="s">
        <v>1</v>
      </c>
      <c r="R325" s="4">
        <v>50000000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Z325" s="4">
        <v>50000000</v>
      </c>
      <c r="AA325" s="95">
        <v>45156</v>
      </c>
      <c r="AB325" s="95">
        <v>50601</v>
      </c>
      <c r="AC325" s="96">
        <v>50000000</v>
      </c>
      <c r="AD325" s="96">
        <v>50000000</v>
      </c>
      <c r="AE325" s="96">
        <v>13.375</v>
      </c>
      <c r="AF325" s="96">
        <v>14.908333333333333</v>
      </c>
      <c r="AG325" s="97">
        <v>2.5000000000000001E-2</v>
      </c>
      <c r="AH325" s="98" t="s">
        <v>398</v>
      </c>
      <c r="AI325" s="99">
        <v>0</v>
      </c>
      <c r="AJ325" s="86">
        <v>13.29</v>
      </c>
      <c r="AK325" s="86">
        <v>14.91</v>
      </c>
      <c r="AL325" s="99">
        <v>2.5000000000000001E-2</v>
      </c>
      <c r="AM325" s="67" t="s">
        <v>1</v>
      </c>
      <c r="AN325" s="67" t="s">
        <v>1</v>
      </c>
      <c r="AO325" s="27">
        <v>619863.01</v>
      </c>
      <c r="AP325" s="27">
        <v>1250000</v>
      </c>
      <c r="AQ325" s="27">
        <v>1175205.48</v>
      </c>
      <c r="AR325" s="27">
        <v>1078082.19</v>
      </c>
      <c r="AS325" s="27">
        <v>975205.48</v>
      </c>
      <c r="AT325" s="27">
        <v>875205.48</v>
      </c>
      <c r="AU325" s="27">
        <v>775205.48</v>
      </c>
      <c r="AV325" s="27">
        <v>676986.3</v>
      </c>
      <c r="AW325" s="27">
        <v>575205.48</v>
      </c>
      <c r="AX325" s="27">
        <v>475205.47</v>
      </c>
      <c r="AY325" s="27">
        <v>375205.48</v>
      </c>
      <c r="AZ325" s="27">
        <v>275890.40999999997</v>
      </c>
      <c r="BA325" s="27">
        <v>175205.48</v>
      </c>
      <c r="BB325" s="27">
        <v>75205.48</v>
      </c>
      <c r="BC325" s="27">
        <v>0</v>
      </c>
      <c r="BD325" s="27">
        <v>0</v>
      </c>
      <c r="BE325" s="27">
        <v>0</v>
      </c>
      <c r="BF325" s="27">
        <v>0</v>
      </c>
      <c r="BG325" s="27">
        <v>0</v>
      </c>
      <c r="BH325" s="27">
        <v>0</v>
      </c>
      <c r="BI325" s="27">
        <v>0</v>
      </c>
      <c r="BJ325" s="27">
        <v>0</v>
      </c>
      <c r="BK325" s="27">
        <v>0</v>
      </c>
      <c r="BL325" s="27">
        <v>0</v>
      </c>
      <c r="BM325" s="27">
        <v>0</v>
      </c>
      <c r="BN325" s="27">
        <v>0</v>
      </c>
      <c r="BO325" s="27">
        <v>0</v>
      </c>
      <c r="BP325" s="27">
        <v>0</v>
      </c>
      <c r="BQ325" s="27">
        <v>0</v>
      </c>
      <c r="BR325" s="27">
        <v>0</v>
      </c>
      <c r="BS325" s="27">
        <v>0</v>
      </c>
      <c r="BT325" s="27">
        <v>0</v>
      </c>
      <c r="BU325" s="27">
        <v>0</v>
      </c>
      <c r="BV325" s="27">
        <v>0</v>
      </c>
      <c r="BW325" s="27">
        <v>0</v>
      </c>
      <c r="BX325" s="27">
        <v>0</v>
      </c>
      <c r="BY325" s="27">
        <v>0</v>
      </c>
      <c r="BZ325" s="27">
        <v>0</v>
      </c>
      <c r="CA325" s="27">
        <v>0</v>
      </c>
      <c r="CB325" s="27">
        <f t="shared" si="15"/>
        <v>1869863.01</v>
      </c>
      <c r="CC325" s="27">
        <f t="shared" si="16"/>
        <v>7507808.209999999</v>
      </c>
      <c r="CD325" s="27">
        <f t="shared" si="17"/>
        <v>9377671.2199999988</v>
      </c>
    </row>
    <row r="326" spans="1:82" x14ac:dyDescent="0.35">
      <c r="A326" s="93">
        <v>20598000</v>
      </c>
      <c r="B326" s="94">
        <v>1</v>
      </c>
      <c r="C326" s="94">
        <v>1</v>
      </c>
      <c r="D326" s="94">
        <v>1</v>
      </c>
      <c r="E326" s="94" t="s">
        <v>536</v>
      </c>
      <c r="F326" s="67" t="s">
        <v>369</v>
      </c>
      <c r="G326" s="67" t="s">
        <v>370</v>
      </c>
      <c r="H326" s="67" t="s">
        <v>512</v>
      </c>
      <c r="I326" s="67" t="s">
        <v>339</v>
      </c>
      <c r="J326" s="67" t="s">
        <v>372</v>
      </c>
      <c r="K326" s="67" t="s">
        <v>148</v>
      </c>
      <c r="L326" s="67" t="s">
        <v>373</v>
      </c>
      <c r="M326" s="67" t="s">
        <v>411</v>
      </c>
      <c r="N326" s="67" t="s">
        <v>412</v>
      </c>
      <c r="O326" s="67" t="s">
        <v>173</v>
      </c>
      <c r="P326" s="67" t="s">
        <v>173</v>
      </c>
      <c r="Q326" s="67" t="s">
        <v>148</v>
      </c>
      <c r="R326" s="4">
        <v>500000000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  <c r="Z326" s="4">
        <v>500000000</v>
      </c>
      <c r="AA326" s="95">
        <v>45160</v>
      </c>
      <c r="AB326" s="95">
        <v>51485</v>
      </c>
      <c r="AC326" s="4">
        <v>500000000</v>
      </c>
      <c r="AD326" s="4">
        <v>500000000</v>
      </c>
      <c r="AE326" s="96">
        <v>15.791666666666666</v>
      </c>
      <c r="AF326" s="96">
        <v>17.31388888888889</v>
      </c>
      <c r="AG326" s="97">
        <v>5.1999999999999998E-2</v>
      </c>
      <c r="AH326" s="98" t="s">
        <v>381</v>
      </c>
      <c r="AI326" s="99">
        <v>0</v>
      </c>
      <c r="AJ326" s="86">
        <v>15.71</v>
      </c>
      <c r="AK326" s="86">
        <v>17.309999999999999</v>
      </c>
      <c r="AL326" s="99">
        <v>5.1999999999999998E-2</v>
      </c>
      <c r="AM326" s="67" t="s">
        <v>148</v>
      </c>
      <c r="AN326" s="67" t="s">
        <v>148</v>
      </c>
      <c r="AO326" s="27">
        <v>26361111.109999999</v>
      </c>
      <c r="AP326" s="27">
        <v>26361111.109999999</v>
      </c>
      <c r="AQ326" s="27">
        <v>26361111.109999999</v>
      </c>
      <c r="AR326" s="27">
        <v>26433333.34</v>
      </c>
      <c r="AS326" s="27">
        <v>25810416.66</v>
      </c>
      <c r="AT326" s="27">
        <v>23613657.399999999</v>
      </c>
      <c r="AU326" s="27">
        <v>21416898.140000001</v>
      </c>
      <c r="AV326" s="27">
        <v>19274305.559999999</v>
      </c>
      <c r="AW326" s="27">
        <v>17023379.629999999</v>
      </c>
      <c r="AX326" s="27">
        <v>14826620.369999999</v>
      </c>
      <c r="AY326" s="27">
        <v>12629861.109999999</v>
      </c>
      <c r="AZ326" s="27">
        <v>10463194.449999999</v>
      </c>
      <c r="BA326" s="27">
        <v>8236342.5899999999</v>
      </c>
      <c r="BB326" s="27">
        <v>6039583.3300000001</v>
      </c>
      <c r="BC326" s="27">
        <v>3842824.08</v>
      </c>
      <c r="BD326" s="27">
        <v>1652083.34</v>
      </c>
      <c r="BE326" s="27">
        <v>0</v>
      </c>
      <c r="BF326" s="27">
        <v>0</v>
      </c>
      <c r="BG326" s="27">
        <v>0</v>
      </c>
      <c r="BH326" s="27">
        <v>0</v>
      </c>
      <c r="BI326" s="27">
        <v>0</v>
      </c>
      <c r="BJ326" s="27">
        <v>0</v>
      </c>
      <c r="BK326" s="27">
        <v>0</v>
      </c>
      <c r="BL326" s="27">
        <v>0</v>
      </c>
      <c r="BM326" s="27">
        <v>0</v>
      </c>
      <c r="BN326" s="27">
        <v>0</v>
      </c>
      <c r="BO326" s="27">
        <v>0</v>
      </c>
      <c r="BP326" s="27">
        <v>0</v>
      </c>
      <c r="BQ326" s="27">
        <v>0</v>
      </c>
      <c r="BR326" s="27">
        <v>0</v>
      </c>
      <c r="BS326" s="27">
        <v>0</v>
      </c>
      <c r="BT326" s="27">
        <v>0</v>
      </c>
      <c r="BU326" s="27">
        <v>0</v>
      </c>
      <c r="BV326" s="27">
        <v>0</v>
      </c>
      <c r="BW326" s="27">
        <v>0</v>
      </c>
      <c r="BX326" s="27">
        <v>0</v>
      </c>
      <c r="BY326" s="27">
        <v>0</v>
      </c>
      <c r="BZ326" s="27">
        <v>0</v>
      </c>
      <c r="CA326" s="27">
        <v>0</v>
      </c>
      <c r="CB326" s="27">
        <f t="shared" si="15"/>
        <v>52722222.219999999</v>
      </c>
      <c r="CC326" s="27">
        <f t="shared" si="16"/>
        <v>217623611.11000001</v>
      </c>
      <c r="CD326" s="27">
        <f t="shared" si="17"/>
        <v>270345833.33000004</v>
      </c>
    </row>
    <row r="327" spans="1:82" x14ac:dyDescent="0.35">
      <c r="A327" s="93">
        <v>20867000</v>
      </c>
      <c r="B327" s="94">
        <v>1</v>
      </c>
      <c r="C327" s="94">
        <v>1</v>
      </c>
      <c r="D327" s="94">
        <v>1</v>
      </c>
      <c r="E327" s="94" t="s">
        <v>536</v>
      </c>
      <c r="F327" s="67" t="s">
        <v>369</v>
      </c>
      <c r="G327" s="67" t="s">
        <v>370</v>
      </c>
      <c r="H327" s="67" t="s">
        <v>512</v>
      </c>
      <c r="I327" s="67" t="s">
        <v>339</v>
      </c>
      <c r="J327" s="67" t="s">
        <v>372</v>
      </c>
      <c r="K327" s="67" t="s">
        <v>186</v>
      </c>
      <c r="L327" s="67" t="s">
        <v>373</v>
      </c>
      <c r="M327" s="67" t="s">
        <v>411</v>
      </c>
      <c r="N327" s="67" t="s">
        <v>412</v>
      </c>
      <c r="O327" s="67" t="s">
        <v>193</v>
      </c>
      <c r="P327" s="67" t="s">
        <v>193</v>
      </c>
      <c r="Q327" s="67" t="s">
        <v>186</v>
      </c>
      <c r="R327" s="4">
        <v>14615862.359999999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14615862.359999999</v>
      </c>
      <c r="AA327" s="95">
        <v>45145</v>
      </c>
      <c r="AB327" s="95">
        <v>52451</v>
      </c>
      <c r="AC327" s="96">
        <v>117515240</v>
      </c>
      <c r="AD327" s="96">
        <v>117515240</v>
      </c>
      <c r="AE327" s="96">
        <v>18.43888888888889</v>
      </c>
      <c r="AF327" s="96">
        <v>20.002777777777776</v>
      </c>
      <c r="AG327" s="97">
        <v>6.2831999999999999E-2</v>
      </c>
      <c r="AH327" s="98" t="s">
        <v>376</v>
      </c>
      <c r="AI327" s="99">
        <v>0.02</v>
      </c>
      <c r="AJ327" s="86">
        <v>18.36</v>
      </c>
      <c r="AK327" s="86">
        <v>20</v>
      </c>
      <c r="AL327" s="99">
        <v>6.2831999999999999E-2</v>
      </c>
      <c r="AM327" s="67" t="s">
        <v>186</v>
      </c>
      <c r="AN327" s="67" t="s">
        <v>186</v>
      </c>
      <c r="AO327" s="27">
        <v>640056.41300000006</v>
      </c>
      <c r="AP327" s="27">
        <v>931098.64</v>
      </c>
      <c r="AQ327" s="27">
        <v>931098.64</v>
      </c>
      <c r="AR327" s="27">
        <v>933649.59</v>
      </c>
      <c r="AS327" s="27">
        <v>915707.87</v>
      </c>
      <c r="AT327" s="27">
        <v>853634.64</v>
      </c>
      <c r="AU327" s="27">
        <v>791561.39</v>
      </c>
      <c r="AV327" s="27">
        <v>731443.88</v>
      </c>
      <c r="AW327" s="27">
        <v>667414.91</v>
      </c>
      <c r="AX327" s="27">
        <v>605341.67000000004</v>
      </c>
      <c r="AY327" s="27">
        <v>543268.42000000004</v>
      </c>
      <c r="AZ327" s="27">
        <v>482470.66</v>
      </c>
      <c r="BA327" s="27">
        <v>419121.94</v>
      </c>
      <c r="BB327" s="27">
        <v>357048.69</v>
      </c>
      <c r="BC327" s="27">
        <v>294975.46000000002</v>
      </c>
      <c r="BD327" s="27">
        <v>233497.43</v>
      </c>
      <c r="BE327" s="27">
        <v>170828.97</v>
      </c>
      <c r="BF327" s="27">
        <v>108755.73</v>
      </c>
      <c r="BG327" s="27">
        <v>46682.48</v>
      </c>
      <c r="BH327" s="27">
        <v>0</v>
      </c>
      <c r="BI327" s="27">
        <v>0</v>
      </c>
      <c r="BJ327" s="27">
        <v>0</v>
      </c>
      <c r="BK327" s="27">
        <v>0</v>
      </c>
      <c r="BL327" s="27">
        <v>0</v>
      </c>
      <c r="BM327" s="27">
        <v>0</v>
      </c>
      <c r="BN327" s="27">
        <v>0</v>
      </c>
      <c r="BO327" s="27">
        <v>0</v>
      </c>
      <c r="BP327" s="27">
        <v>0</v>
      </c>
      <c r="BQ327" s="27">
        <v>0</v>
      </c>
      <c r="BR327" s="27">
        <v>0</v>
      </c>
      <c r="BS327" s="27">
        <v>0</v>
      </c>
      <c r="BT327" s="27">
        <v>0</v>
      </c>
      <c r="BU327" s="27">
        <v>0</v>
      </c>
      <c r="BV327" s="27">
        <v>0</v>
      </c>
      <c r="BW327" s="27">
        <v>0</v>
      </c>
      <c r="BX327" s="27">
        <v>0</v>
      </c>
      <c r="BY327" s="27">
        <v>0</v>
      </c>
      <c r="BZ327" s="27">
        <v>0</v>
      </c>
      <c r="CA327" s="27">
        <v>0</v>
      </c>
      <c r="CB327" s="27">
        <f t="shared" si="15"/>
        <v>1571155.0530000001</v>
      </c>
      <c r="CC327" s="27">
        <f t="shared" si="16"/>
        <v>9086502.3700000029</v>
      </c>
      <c r="CD327" s="27">
        <f t="shared" si="17"/>
        <v>10657657.423000002</v>
      </c>
    </row>
    <row r="328" spans="1:82" x14ac:dyDescent="0.35">
      <c r="A328" s="93">
        <v>20100000</v>
      </c>
      <c r="B328" s="94">
        <v>1</v>
      </c>
      <c r="C328" s="94">
        <v>0</v>
      </c>
      <c r="D328" s="94">
        <v>0</v>
      </c>
      <c r="E328" s="94" t="s">
        <v>0</v>
      </c>
      <c r="F328" s="67" t="s">
        <v>400</v>
      </c>
      <c r="G328" s="67" t="s">
        <v>400</v>
      </c>
      <c r="H328" s="67" t="s">
        <v>400</v>
      </c>
      <c r="I328" s="67" t="s">
        <v>400</v>
      </c>
      <c r="J328" s="67" t="s">
        <v>372</v>
      </c>
      <c r="K328" s="67" t="s">
        <v>41</v>
      </c>
      <c r="L328" s="67" t="s">
        <v>416</v>
      </c>
      <c r="M328" s="67" t="s">
        <v>411</v>
      </c>
      <c r="N328" s="67" t="s">
        <v>412</v>
      </c>
      <c r="O328" s="67" t="s">
        <v>42</v>
      </c>
      <c r="P328" s="67" t="s">
        <v>42</v>
      </c>
      <c r="Q328" s="67" t="s">
        <v>41</v>
      </c>
      <c r="R328" s="4">
        <v>50000000</v>
      </c>
      <c r="S328" s="4">
        <v>0</v>
      </c>
      <c r="T328" s="4">
        <v>0</v>
      </c>
      <c r="U328" s="4">
        <v>0</v>
      </c>
      <c r="V328" s="4">
        <v>0</v>
      </c>
      <c r="W328" s="4">
        <v>0</v>
      </c>
      <c r="X328" s="4">
        <v>0</v>
      </c>
      <c r="Y328" s="4">
        <v>0</v>
      </c>
      <c r="Z328" s="4">
        <v>50000000</v>
      </c>
      <c r="AA328" s="95">
        <v>45050</v>
      </c>
      <c r="AB328" s="95">
        <v>48269</v>
      </c>
      <c r="AC328" s="96">
        <v>50000000</v>
      </c>
      <c r="AD328" s="96">
        <v>50000000</v>
      </c>
      <c r="AE328" s="96">
        <v>6.9861111111111107</v>
      </c>
      <c r="AF328" s="96">
        <v>8.8083333333333336</v>
      </c>
      <c r="AG328" s="97">
        <v>6.5659999999999996E-2</v>
      </c>
      <c r="AH328" s="98" t="s">
        <v>376</v>
      </c>
      <c r="AI328" s="99">
        <v>1.2282599999999999E-2</v>
      </c>
      <c r="AJ328" s="86">
        <v>6.9</v>
      </c>
      <c r="AK328" s="86">
        <v>8.81</v>
      </c>
      <c r="AL328" s="99">
        <v>6.5659999999999996E-2</v>
      </c>
      <c r="AM328" s="67" t="s">
        <v>41</v>
      </c>
      <c r="AN328" s="67" t="s">
        <v>41</v>
      </c>
      <c r="AO328" s="27">
        <v>1649437.92</v>
      </c>
      <c r="AP328" s="27">
        <v>2970810.83</v>
      </c>
      <c r="AQ328" s="27">
        <v>2495637.3199999998</v>
      </c>
      <c r="AR328" s="27">
        <v>2025671.19</v>
      </c>
      <c r="AS328" s="27">
        <v>1545290.29</v>
      </c>
      <c r="AT328" s="27">
        <v>1070116.79</v>
      </c>
      <c r="AU328" s="27">
        <v>594943.28</v>
      </c>
      <c r="AV328" s="27">
        <v>119769.76</v>
      </c>
      <c r="AW328" s="27">
        <v>0</v>
      </c>
      <c r="AX328" s="27">
        <v>0</v>
      </c>
      <c r="AY328" s="27">
        <v>0</v>
      </c>
      <c r="AZ328" s="27">
        <v>0</v>
      </c>
      <c r="BA328" s="27">
        <v>0</v>
      </c>
      <c r="BB328" s="27">
        <v>0</v>
      </c>
      <c r="BC328" s="27">
        <v>0</v>
      </c>
      <c r="BD328" s="27">
        <v>0</v>
      </c>
      <c r="BE328" s="27">
        <v>0</v>
      </c>
      <c r="BF328" s="27">
        <v>0</v>
      </c>
      <c r="BG328" s="27">
        <v>0</v>
      </c>
      <c r="BH328" s="27">
        <v>0</v>
      </c>
      <c r="BI328" s="27">
        <v>0</v>
      </c>
      <c r="BJ328" s="27">
        <v>0</v>
      </c>
      <c r="BK328" s="27">
        <v>0</v>
      </c>
      <c r="BL328" s="27">
        <v>0</v>
      </c>
      <c r="BM328" s="27">
        <v>0</v>
      </c>
      <c r="BN328" s="27">
        <v>0</v>
      </c>
      <c r="BO328" s="27">
        <v>0</v>
      </c>
      <c r="BP328" s="27">
        <v>0</v>
      </c>
      <c r="BQ328" s="27">
        <v>0</v>
      </c>
      <c r="BR328" s="27">
        <v>0</v>
      </c>
      <c r="BS328" s="27">
        <v>0</v>
      </c>
      <c r="BT328" s="27">
        <v>0</v>
      </c>
      <c r="BU328" s="27">
        <v>0</v>
      </c>
      <c r="BV328" s="27">
        <v>0</v>
      </c>
      <c r="BW328" s="27">
        <v>0</v>
      </c>
      <c r="BX328" s="27">
        <v>0</v>
      </c>
      <c r="BY328" s="27">
        <v>0</v>
      </c>
      <c r="BZ328" s="27">
        <v>0</v>
      </c>
      <c r="CA328" s="27">
        <v>0</v>
      </c>
      <c r="CB328" s="27">
        <f t="shared" si="15"/>
        <v>4620248.75</v>
      </c>
      <c r="CC328" s="27">
        <f t="shared" si="16"/>
        <v>7851428.6299999999</v>
      </c>
      <c r="CD328" s="27">
        <f t="shared" si="17"/>
        <v>12471677.379999999</v>
      </c>
    </row>
    <row r="329" spans="1:82" x14ac:dyDescent="0.35">
      <c r="A329" s="93">
        <v>20868000</v>
      </c>
      <c r="B329" s="94">
        <v>1</v>
      </c>
      <c r="C329" s="94">
        <v>1</v>
      </c>
      <c r="D329" s="94">
        <v>1</v>
      </c>
      <c r="E329" s="94" t="s">
        <v>536</v>
      </c>
      <c r="F329" s="67" t="s">
        <v>369</v>
      </c>
      <c r="G329" s="67" t="s">
        <v>370</v>
      </c>
      <c r="H329" s="67" t="s">
        <v>512</v>
      </c>
      <c r="I329" s="67" t="s">
        <v>339</v>
      </c>
      <c r="J329" s="67" t="s">
        <v>372</v>
      </c>
      <c r="K329" s="67" t="s">
        <v>186</v>
      </c>
      <c r="L329" s="67" t="s">
        <v>373</v>
      </c>
      <c r="M329" s="67" t="s">
        <v>411</v>
      </c>
      <c r="N329" s="67" t="s">
        <v>412</v>
      </c>
      <c r="O329" s="67" t="s">
        <v>194</v>
      </c>
      <c r="P329" s="67" t="s">
        <v>194</v>
      </c>
      <c r="Q329" s="67" t="s">
        <v>186</v>
      </c>
      <c r="R329" s="4">
        <v>1375680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1375680</v>
      </c>
      <c r="AA329" s="95">
        <v>45184</v>
      </c>
      <c r="AB329" s="95">
        <v>50663</v>
      </c>
      <c r="AC329" s="96">
        <v>200000000</v>
      </c>
      <c r="AD329" s="96">
        <v>200000000</v>
      </c>
      <c r="AE329" s="96">
        <v>13.541666666666666</v>
      </c>
      <c r="AF329" s="96">
        <v>15</v>
      </c>
      <c r="AG329" s="97">
        <v>6.4434000000000005E-2</v>
      </c>
      <c r="AH329" s="98" t="s">
        <v>376</v>
      </c>
      <c r="AI329" s="99">
        <v>0.02</v>
      </c>
      <c r="AJ329" s="86">
        <v>13.46</v>
      </c>
      <c r="AK329" s="86">
        <v>15</v>
      </c>
      <c r="AL329" s="99">
        <v>6.4434000000000005E-2</v>
      </c>
      <c r="AM329" s="67" t="s">
        <v>186</v>
      </c>
      <c r="AN329" s="67" t="s">
        <v>186</v>
      </c>
      <c r="AO329" s="27">
        <v>399066.46399999998</v>
      </c>
      <c r="AP329" s="27">
        <v>509345.49200000003</v>
      </c>
      <c r="AQ329" s="27">
        <v>240623.27</v>
      </c>
      <c r="AR329" s="27">
        <v>148949.53200000001</v>
      </c>
      <c r="AS329" s="27">
        <v>83434.69</v>
      </c>
      <c r="AT329" s="27">
        <v>74875.48</v>
      </c>
      <c r="AU329" s="27">
        <v>66316.27</v>
      </c>
      <c r="AV329" s="27">
        <v>57921.21</v>
      </c>
      <c r="AW329" s="27">
        <v>49197.86</v>
      </c>
      <c r="AX329" s="27">
        <v>40638.660000000003</v>
      </c>
      <c r="AY329" s="27">
        <v>32079.45</v>
      </c>
      <c r="AZ329" s="27">
        <v>23590.59</v>
      </c>
      <c r="BA329" s="27">
        <v>14961.03</v>
      </c>
      <c r="BB329" s="27">
        <v>6401.82</v>
      </c>
      <c r="BC329" s="27">
        <v>0</v>
      </c>
      <c r="BD329" s="27">
        <v>0</v>
      </c>
      <c r="BE329" s="27">
        <v>0</v>
      </c>
      <c r="BF329" s="27">
        <v>0</v>
      </c>
      <c r="BG329" s="27">
        <v>0</v>
      </c>
      <c r="BH329" s="27">
        <v>0</v>
      </c>
      <c r="BI329" s="27">
        <v>0</v>
      </c>
      <c r="BJ329" s="27">
        <v>0</v>
      </c>
      <c r="BK329" s="27">
        <v>0</v>
      </c>
      <c r="BL329" s="27">
        <v>0</v>
      </c>
      <c r="BM329" s="27">
        <v>0</v>
      </c>
      <c r="BN329" s="27">
        <v>0</v>
      </c>
      <c r="BO329" s="27">
        <v>0</v>
      </c>
      <c r="BP329" s="27">
        <v>0</v>
      </c>
      <c r="BQ329" s="27">
        <v>0</v>
      </c>
      <c r="BR329" s="27">
        <v>0</v>
      </c>
      <c r="BS329" s="27">
        <v>0</v>
      </c>
      <c r="BT329" s="27">
        <v>0</v>
      </c>
      <c r="BU329" s="27">
        <v>0</v>
      </c>
      <c r="BV329" s="27">
        <v>0</v>
      </c>
      <c r="BW329" s="27">
        <v>0</v>
      </c>
      <c r="BX329" s="27">
        <v>0</v>
      </c>
      <c r="BY329" s="27">
        <v>0</v>
      </c>
      <c r="BZ329" s="27">
        <v>0</v>
      </c>
      <c r="CA329" s="27">
        <v>0</v>
      </c>
      <c r="CB329" s="27">
        <f t="shared" si="15"/>
        <v>908411.95600000001</v>
      </c>
      <c r="CC329" s="27">
        <f t="shared" si="16"/>
        <v>838989.86199999996</v>
      </c>
      <c r="CD329" s="27">
        <f t="shared" si="17"/>
        <v>1747401.818</v>
      </c>
    </row>
    <row r="330" spans="1:82" x14ac:dyDescent="0.35">
      <c r="A330" s="93">
        <v>20599000</v>
      </c>
      <c r="B330" s="94">
        <v>1</v>
      </c>
      <c r="C330" s="94">
        <v>0</v>
      </c>
      <c r="D330" s="94">
        <v>0</v>
      </c>
      <c r="E330" s="94" t="s">
        <v>0</v>
      </c>
      <c r="F330" s="67" t="s">
        <v>400</v>
      </c>
      <c r="G330" s="67" t="s">
        <v>400</v>
      </c>
      <c r="H330" s="67" t="s">
        <v>400</v>
      </c>
      <c r="I330" s="67" t="s">
        <v>400</v>
      </c>
      <c r="J330" s="67" t="s">
        <v>372</v>
      </c>
      <c r="K330" s="67" t="s">
        <v>148</v>
      </c>
      <c r="L330" s="67" t="s">
        <v>413</v>
      </c>
      <c r="M330" s="67" t="s">
        <v>411</v>
      </c>
      <c r="N330" s="67" t="s">
        <v>412</v>
      </c>
      <c r="O330" s="67" t="s">
        <v>174</v>
      </c>
      <c r="P330" s="67" t="s">
        <v>174</v>
      </c>
      <c r="Q330" s="67" t="s">
        <v>148</v>
      </c>
      <c r="R330" s="4">
        <v>300000000</v>
      </c>
      <c r="S330" s="4">
        <v>0</v>
      </c>
      <c r="T330" s="4">
        <v>0</v>
      </c>
      <c r="U330" s="4">
        <v>0</v>
      </c>
      <c r="V330" s="4">
        <v>0</v>
      </c>
      <c r="W330" s="4">
        <v>0</v>
      </c>
      <c r="X330" s="4">
        <v>0</v>
      </c>
      <c r="Y330" s="4">
        <v>0</v>
      </c>
      <c r="Z330" s="4">
        <v>300000000</v>
      </c>
      <c r="AA330" s="95">
        <v>45210</v>
      </c>
      <c r="AB330" s="95">
        <v>52305</v>
      </c>
      <c r="AC330" s="96">
        <v>300000000</v>
      </c>
      <c r="AD330" s="96">
        <v>300000000</v>
      </c>
      <c r="AE330" s="96">
        <v>18.041666666666668</v>
      </c>
      <c r="AF330" s="96">
        <v>19.427777777777777</v>
      </c>
      <c r="AG330" s="97">
        <v>5.5199999999999999E-2</v>
      </c>
      <c r="AH330" s="98" t="s">
        <v>376</v>
      </c>
      <c r="AI330" s="99">
        <v>1.1900000000000001E-2</v>
      </c>
      <c r="AJ330" s="86">
        <v>17.96</v>
      </c>
      <c r="AK330" s="86">
        <v>19.43</v>
      </c>
      <c r="AL330" s="99">
        <v>5.5199999999999999E-2</v>
      </c>
      <c r="AM330" s="67" t="s">
        <v>148</v>
      </c>
      <c r="AN330" s="67" t="s">
        <v>148</v>
      </c>
      <c r="AO330" s="27">
        <v>8464000</v>
      </c>
      <c r="AP330" s="27">
        <v>16790000</v>
      </c>
      <c r="AQ330" s="27">
        <v>16533515.15</v>
      </c>
      <c r="AR330" s="27">
        <v>15559151.51</v>
      </c>
      <c r="AS330" s="27">
        <v>14498363.640000001</v>
      </c>
      <c r="AT330" s="27">
        <v>13480787.880000001</v>
      </c>
      <c r="AU330" s="27">
        <v>12463212.119999999</v>
      </c>
      <c r="AV330" s="27">
        <v>11477696.970000001</v>
      </c>
      <c r="AW330" s="27">
        <v>10428060.609999999</v>
      </c>
      <c r="AX330" s="27">
        <v>9410484.8499999996</v>
      </c>
      <c r="AY330" s="27">
        <v>8392909.0999999996</v>
      </c>
      <c r="AZ330" s="27">
        <v>7396242.4299999997</v>
      </c>
      <c r="BA330" s="27">
        <v>6357757.5700000003</v>
      </c>
      <c r="BB330" s="27">
        <v>5340181.82</v>
      </c>
      <c r="BC330" s="27">
        <v>4322606.0599999996</v>
      </c>
      <c r="BD330" s="27">
        <v>3314787.88</v>
      </c>
      <c r="BE330" s="27">
        <v>2287454.54</v>
      </c>
      <c r="BF330" s="27">
        <v>1269878.79</v>
      </c>
      <c r="BG330" s="27">
        <v>252303.03</v>
      </c>
      <c r="BH330" s="27">
        <v>0</v>
      </c>
      <c r="BI330" s="27">
        <v>0</v>
      </c>
      <c r="BJ330" s="27">
        <v>0</v>
      </c>
      <c r="BK330" s="27">
        <v>0</v>
      </c>
      <c r="BL330" s="27">
        <v>0</v>
      </c>
      <c r="BM330" s="27">
        <v>0</v>
      </c>
      <c r="BN330" s="27">
        <v>0</v>
      </c>
      <c r="BO330" s="27">
        <v>0</v>
      </c>
      <c r="BP330" s="27">
        <v>0</v>
      </c>
      <c r="BQ330" s="27">
        <v>0</v>
      </c>
      <c r="BR330" s="27">
        <v>0</v>
      </c>
      <c r="BS330" s="27">
        <v>0</v>
      </c>
      <c r="BT330" s="27">
        <v>0</v>
      </c>
      <c r="BU330" s="27">
        <v>0</v>
      </c>
      <c r="BV330" s="27">
        <v>0</v>
      </c>
      <c r="BW330" s="27">
        <v>0</v>
      </c>
      <c r="BX330" s="27">
        <v>0</v>
      </c>
      <c r="BY330" s="27">
        <v>0</v>
      </c>
      <c r="BZ330" s="27">
        <v>0</v>
      </c>
      <c r="CA330" s="27">
        <v>0</v>
      </c>
      <c r="CB330" s="27">
        <f t="shared" si="15"/>
        <v>25254000</v>
      </c>
      <c r="CC330" s="27">
        <f t="shared" si="16"/>
        <v>142785393.94999996</v>
      </c>
      <c r="CD330" s="27">
        <f t="shared" si="17"/>
        <v>168039393.94999996</v>
      </c>
    </row>
    <row r="331" spans="1:82" x14ac:dyDescent="0.35">
      <c r="A331" s="93">
        <v>20870000</v>
      </c>
      <c r="B331" s="94">
        <v>1</v>
      </c>
      <c r="C331" s="94">
        <v>1</v>
      </c>
      <c r="D331" s="94">
        <v>1</v>
      </c>
      <c r="E331" s="94" t="s">
        <v>536</v>
      </c>
      <c r="F331" s="67" t="s">
        <v>369</v>
      </c>
      <c r="G331" s="67" t="s">
        <v>370</v>
      </c>
      <c r="H331" s="67" t="s">
        <v>512</v>
      </c>
      <c r="I331" s="67" t="s">
        <v>339</v>
      </c>
      <c r="J331" s="67" t="s">
        <v>372</v>
      </c>
      <c r="K331" s="67" t="s">
        <v>186</v>
      </c>
      <c r="L331" s="67" t="s">
        <v>373</v>
      </c>
      <c r="M331" s="67" t="s">
        <v>411</v>
      </c>
      <c r="N331" s="67" t="s">
        <v>412</v>
      </c>
      <c r="O331" s="67" t="s">
        <v>196</v>
      </c>
      <c r="P331" s="67" t="s">
        <v>196</v>
      </c>
      <c r="Q331" s="67" t="s">
        <v>186</v>
      </c>
      <c r="R331" s="4">
        <v>75000000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75000000</v>
      </c>
      <c r="AA331" s="95">
        <v>45273</v>
      </c>
      <c r="AB331" s="95">
        <v>47829</v>
      </c>
      <c r="AC331" s="96">
        <v>75000000</v>
      </c>
      <c r="AD331" s="96">
        <v>75000000</v>
      </c>
      <c r="AE331" s="96">
        <v>5.7833333333333332</v>
      </c>
      <c r="AF331" s="96">
        <v>6.9972222222222218</v>
      </c>
      <c r="AG331" s="97">
        <v>7.0624999999999993E-2</v>
      </c>
      <c r="AH331" s="98" t="s">
        <v>376</v>
      </c>
      <c r="AI331" s="99">
        <v>1.7500000000000002E-2</v>
      </c>
      <c r="AJ331" s="86">
        <v>5.7</v>
      </c>
      <c r="AK331" s="86">
        <v>7</v>
      </c>
      <c r="AL331" s="99">
        <v>7.0624999999999993E-2</v>
      </c>
      <c r="AM331" s="67" t="s">
        <v>186</v>
      </c>
      <c r="AN331" s="67" t="s">
        <v>186</v>
      </c>
      <c r="AO331" s="27">
        <v>5146061.1899999995</v>
      </c>
      <c r="AP331" s="27">
        <v>4250987.41</v>
      </c>
      <c r="AQ331" s="27">
        <v>3355913.63</v>
      </c>
      <c r="AR331" s="27">
        <v>2468196.61</v>
      </c>
      <c r="AS331" s="27">
        <v>1565766.06</v>
      </c>
      <c r="AT331" s="27">
        <v>670692.27</v>
      </c>
      <c r="AU331" s="27">
        <v>0</v>
      </c>
      <c r="AV331" s="27">
        <v>0</v>
      </c>
      <c r="AW331" s="27">
        <v>0</v>
      </c>
      <c r="AX331" s="27">
        <v>0</v>
      </c>
      <c r="AY331" s="27">
        <v>0</v>
      </c>
      <c r="AZ331" s="27">
        <v>0</v>
      </c>
      <c r="BA331" s="27">
        <v>0</v>
      </c>
      <c r="BB331" s="27">
        <v>0</v>
      </c>
      <c r="BC331" s="27">
        <v>0</v>
      </c>
      <c r="BD331" s="27">
        <v>0</v>
      </c>
      <c r="BE331" s="27">
        <v>0</v>
      </c>
      <c r="BF331" s="27">
        <v>0</v>
      </c>
      <c r="BG331" s="27">
        <v>0</v>
      </c>
      <c r="BH331" s="27">
        <v>0</v>
      </c>
      <c r="BI331" s="27">
        <v>0</v>
      </c>
      <c r="BJ331" s="27">
        <v>0</v>
      </c>
      <c r="BK331" s="27">
        <v>0</v>
      </c>
      <c r="BL331" s="27">
        <v>0</v>
      </c>
      <c r="BM331" s="27">
        <v>0</v>
      </c>
      <c r="BN331" s="27">
        <v>0</v>
      </c>
      <c r="BO331" s="27">
        <v>0</v>
      </c>
      <c r="BP331" s="27">
        <v>0</v>
      </c>
      <c r="BQ331" s="27">
        <v>0</v>
      </c>
      <c r="BR331" s="27">
        <v>0</v>
      </c>
      <c r="BS331" s="27">
        <v>0</v>
      </c>
      <c r="BT331" s="27">
        <v>0</v>
      </c>
      <c r="BU331" s="27">
        <v>0</v>
      </c>
      <c r="BV331" s="27">
        <v>0</v>
      </c>
      <c r="BW331" s="27">
        <v>0</v>
      </c>
      <c r="BX331" s="27">
        <v>0</v>
      </c>
      <c r="BY331" s="27">
        <v>0</v>
      </c>
      <c r="BZ331" s="27">
        <v>0</v>
      </c>
      <c r="CA331" s="27">
        <v>0</v>
      </c>
      <c r="CB331" s="27">
        <f t="shared" si="15"/>
        <v>9397048.5999999996</v>
      </c>
      <c r="CC331" s="27">
        <f t="shared" si="16"/>
        <v>8060568.5700000003</v>
      </c>
      <c r="CD331" s="27">
        <f t="shared" si="17"/>
        <v>17457617.170000002</v>
      </c>
    </row>
    <row r="332" spans="1:82" x14ac:dyDescent="0.35">
      <c r="A332" s="93">
        <v>20357000</v>
      </c>
      <c r="B332" s="94">
        <v>1</v>
      </c>
      <c r="C332" s="94">
        <v>1</v>
      </c>
      <c r="D332" s="94">
        <v>1</v>
      </c>
      <c r="E332" s="94" t="s">
        <v>536</v>
      </c>
      <c r="F332" s="67" t="s">
        <v>369</v>
      </c>
      <c r="G332" s="67" t="s">
        <v>370</v>
      </c>
      <c r="H332" s="67" t="s">
        <v>512</v>
      </c>
      <c r="I332" s="67" t="s">
        <v>339</v>
      </c>
      <c r="J332" s="67" t="s">
        <v>372</v>
      </c>
      <c r="K332" s="67" t="s">
        <v>1</v>
      </c>
      <c r="L332" s="67" t="s">
        <v>373</v>
      </c>
      <c r="M332" s="67" t="s">
        <v>411</v>
      </c>
      <c r="N332" s="67" t="s">
        <v>412</v>
      </c>
      <c r="O332" s="67" t="s">
        <v>140</v>
      </c>
      <c r="P332" s="67" t="s">
        <v>140</v>
      </c>
      <c r="Q332" s="67" t="s">
        <v>1</v>
      </c>
      <c r="R332" s="4">
        <v>2792204.94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2792204.94</v>
      </c>
      <c r="AA332" s="95">
        <v>45110</v>
      </c>
      <c r="AB332" s="95">
        <v>53888</v>
      </c>
      <c r="AC332" s="96">
        <v>42000000</v>
      </c>
      <c r="AD332" s="96">
        <v>42000000</v>
      </c>
      <c r="AE332" s="96">
        <v>22.375</v>
      </c>
      <c r="AF332" s="96">
        <v>24.033333333333335</v>
      </c>
      <c r="AG332" s="97">
        <v>5.7954800000000001E-2</v>
      </c>
      <c r="AH332" s="98" t="s">
        <v>415</v>
      </c>
      <c r="AI332" s="99">
        <v>0</v>
      </c>
      <c r="AJ332" s="86">
        <v>22.29</v>
      </c>
      <c r="AK332" s="86">
        <v>24.03</v>
      </c>
      <c r="AL332" s="99">
        <v>5.7954800000000001E-2</v>
      </c>
      <c r="AM332" s="67" t="s">
        <v>1</v>
      </c>
      <c r="AN332" s="67" t="s">
        <v>1</v>
      </c>
      <c r="AO332" s="27">
        <v>89681.297000000006</v>
      </c>
      <c r="AP332" s="27">
        <v>34254.93</v>
      </c>
      <c r="AQ332" s="27">
        <v>34254.93</v>
      </c>
      <c r="AR332" s="27">
        <v>34348.78</v>
      </c>
      <c r="AS332" s="27">
        <v>33745.33</v>
      </c>
      <c r="AT332" s="27">
        <v>31690.03</v>
      </c>
      <c r="AU332" s="27">
        <v>29634.74</v>
      </c>
      <c r="AV332" s="27">
        <v>27653.58</v>
      </c>
      <c r="AW332" s="27">
        <v>25524.14</v>
      </c>
      <c r="AX332" s="27">
        <v>23468.85</v>
      </c>
      <c r="AY332" s="27">
        <v>21413.55</v>
      </c>
      <c r="AZ332" s="27">
        <v>19409.88</v>
      </c>
      <c r="BA332" s="27">
        <v>17815.38</v>
      </c>
      <c r="BB332" s="27">
        <v>16445.18</v>
      </c>
      <c r="BC332" s="27">
        <v>15074.99</v>
      </c>
      <c r="BD332" s="27">
        <v>13741.39</v>
      </c>
      <c r="BE332" s="27">
        <v>12334.59</v>
      </c>
      <c r="BF332" s="27">
        <v>10964.39</v>
      </c>
      <c r="BG332" s="27">
        <v>9594.2000000000007</v>
      </c>
      <c r="BH332" s="27">
        <v>7731.29</v>
      </c>
      <c r="BI332" s="27">
        <v>5656.28</v>
      </c>
      <c r="BJ332" s="27">
        <v>3600.99</v>
      </c>
      <c r="BK332" s="27">
        <v>1545.69</v>
      </c>
      <c r="BL332" s="27">
        <v>0</v>
      </c>
      <c r="BM332" s="27">
        <v>0</v>
      </c>
      <c r="BN332" s="27">
        <v>0</v>
      </c>
      <c r="BO332" s="27">
        <v>0</v>
      </c>
      <c r="BP332" s="27">
        <v>0</v>
      </c>
      <c r="BQ332" s="27">
        <v>0</v>
      </c>
      <c r="BR332" s="27">
        <v>0</v>
      </c>
      <c r="BS332" s="27">
        <v>0</v>
      </c>
      <c r="BT332" s="27">
        <v>0</v>
      </c>
      <c r="BU332" s="27">
        <v>0</v>
      </c>
      <c r="BV332" s="27">
        <v>0</v>
      </c>
      <c r="BW332" s="27">
        <v>0</v>
      </c>
      <c r="BX332" s="27">
        <v>0</v>
      </c>
      <c r="BY332" s="27">
        <v>0</v>
      </c>
      <c r="BZ332" s="27">
        <v>0</v>
      </c>
      <c r="CA332" s="27">
        <v>0</v>
      </c>
      <c r="CB332" s="27">
        <f t="shared" si="15"/>
        <v>123936.22700000001</v>
      </c>
      <c r="CC332" s="27">
        <f t="shared" si="16"/>
        <v>395648.18000000005</v>
      </c>
      <c r="CD332" s="27">
        <f t="shared" si="17"/>
        <v>519584.40700000006</v>
      </c>
    </row>
    <row r="333" spans="1:82" x14ac:dyDescent="0.35">
      <c r="A333" s="93">
        <v>20360000</v>
      </c>
      <c r="B333" s="94">
        <v>1</v>
      </c>
      <c r="C333" s="94">
        <v>1</v>
      </c>
      <c r="D333" s="94">
        <v>1</v>
      </c>
      <c r="E333" s="94" t="s">
        <v>0</v>
      </c>
      <c r="F333" s="67" t="s">
        <v>369</v>
      </c>
      <c r="G333" s="67" t="s">
        <v>370</v>
      </c>
      <c r="H333" s="67" t="s">
        <v>512</v>
      </c>
      <c r="I333" s="67" t="s">
        <v>339</v>
      </c>
      <c r="J333" s="67" t="s">
        <v>372</v>
      </c>
      <c r="K333" s="67" t="s">
        <v>1</v>
      </c>
      <c r="L333" s="67" t="s">
        <v>543</v>
      </c>
      <c r="M333" s="67" t="s">
        <v>411</v>
      </c>
      <c r="N333" s="67" t="s">
        <v>412</v>
      </c>
      <c r="O333" s="67" t="s">
        <v>143</v>
      </c>
      <c r="P333" s="67" t="s">
        <v>143</v>
      </c>
      <c r="Q333" s="67" t="s">
        <v>1</v>
      </c>
      <c r="R333" s="4">
        <v>636693.86</v>
      </c>
      <c r="S333" s="4">
        <v>1134000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1770693.86</v>
      </c>
      <c r="AA333" s="95">
        <v>45128</v>
      </c>
      <c r="AB333" s="95">
        <v>54260</v>
      </c>
      <c r="AC333" s="96">
        <v>40000000</v>
      </c>
      <c r="AD333" s="96">
        <v>40000000</v>
      </c>
      <c r="AE333" s="96">
        <v>23.391666666666666</v>
      </c>
      <c r="AF333" s="96">
        <v>25</v>
      </c>
      <c r="AG333" s="97">
        <v>6.1875100000000002E-2</v>
      </c>
      <c r="AH333" s="98" t="s">
        <v>415</v>
      </c>
      <c r="AI333" s="99">
        <v>0</v>
      </c>
      <c r="AJ333" s="86">
        <v>23.31</v>
      </c>
      <c r="AK333" s="86">
        <v>25</v>
      </c>
      <c r="AL333" s="99">
        <v>5.92366E-2</v>
      </c>
      <c r="AM333" s="67" t="s">
        <v>1</v>
      </c>
      <c r="AN333" s="67" t="s">
        <v>1</v>
      </c>
      <c r="AO333" s="27">
        <v>131935.766</v>
      </c>
      <c r="AP333" s="27">
        <v>302230.08100000001</v>
      </c>
      <c r="AQ333" s="27">
        <v>302230.08100000001</v>
      </c>
      <c r="AR333" s="27">
        <v>290489.571</v>
      </c>
      <c r="AS333" s="27">
        <v>109706.42</v>
      </c>
      <c r="AT333" s="27">
        <v>104152.24</v>
      </c>
      <c r="AU333" s="27">
        <v>98598.06</v>
      </c>
      <c r="AV333" s="27">
        <v>93294.96</v>
      </c>
      <c r="AW333" s="27">
        <v>87489.71</v>
      </c>
      <c r="AX333" s="27">
        <v>81935.53</v>
      </c>
      <c r="AY333" s="27">
        <v>76381.350000000006</v>
      </c>
      <c r="AZ333" s="27">
        <v>71017.38</v>
      </c>
      <c r="BA333" s="27">
        <v>65273</v>
      </c>
      <c r="BB333" s="27">
        <v>59718.81</v>
      </c>
      <c r="BC333" s="27">
        <v>54164.639999999999</v>
      </c>
      <c r="BD333" s="27">
        <v>48739.81</v>
      </c>
      <c r="BE333" s="27">
        <v>43056.28</v>
      </c>
      <c r="BF333" s="27">
        <v>37502.11</v>
      </c>
      <c r="BG333" s="27">
        <v>31947.93</v>
      </c>
      <c r="BH333" s="27">
        <v>26462.23</v>
      </c>
      <c r="BI333" s="27">
        <v>20839.57</v>
      </c>
      <c r="BJ333" s="27">
        <v>15285.39</v>
      </c>
      <c r="BK333" s="27">
        <v>9731.2099999999991</v>
      </c>
      <c r="BL333" s="27">
        <v>4184.6499999999996</v>
      </c>
      <c r="BM333" s="27">
        <v>0</v>
      </c>
      <c r="BN333" s="27">
        <v>0</v>
      </c>
      <c r="BO333" s="27">
        <v>0</v>
      </c>
      <c r="BP333" s="27">
        <v>0</v>
      </c>
      <c r="BQ333" s="27">
        <v>0</v>
      </c>
      <c r="BR333" s="27">
        <v>0</v>
      </c>
      <c r="BS333" s="27">
        <v>0</v>
      </c>
      <c r="BT333" s="27">
        <v>0</v>
      </c>
      <c r="BU333" s="27">
        <v>0</v>
      </c>
      <c r="BV333" s="27">
        <v>0</v>
      </c>
      <c r="BW333" s="27">
        <v>0</v>
      </c>
      <c r="BX333" s="27">
        <v>0</v>
      </c>
      <c r="BY333" s="27">
        <v>0</v>
      </c>
      <c r="BZ333" s="27">
        <v>0</v>
      </c>
      <c r="CA333" s="27">
        <v>0</v>
      </c>
      <c r="CB333" s="27">
        <f t="shared" si="15"/>
        <v>434165.84700000001</v>
      </c>
      <c r="CC333" s="27">
        <f t="shared" si="16"/>
        <v>1732200.932</v>
      </c>
      <c r="CD333" s="27">
        <f t="shared" si="17"/>
        <v>2166366.7790000001</v>
      </c>
    </row>
    <row r="334" spans="1:82" x14ac:dyDescent="0.35">
      <c r="A334" s="93">
        <v>23210000</v>
      </c>
      <c r="B334" s="94">
        <v>1</v>
      </c>
      <c r="C334" s="94">
        <v>1</v>
      </c>
      <c r="D334" s="94">
        <v>0</v>
      </c>
      <c r="E334" s="94" t="s">
        <v>0</v>
      </c>
      <c r="F334" s="67" t="s">
        <v>369</v>
      </c>
      <c r="G334" s="67" t="s">
        <v>378</v>
      </c>
      <c r="H334" s="67" t="s">
        <v>378</v>
      </c>
      <c r="I334" s="67" t="s">
        <v>378</v>
      </c>
      <c r="J334" s="67" t="s">
        <v>372</v>
      </c>
      <c r="K334" s="67" t="s">
        <v>214</v>
      </c>
      <c r="L334" s="67" t="s">
        <v>544</v>
      </c>
      <c r="M334" s="67" t="s">
        <v>393</v>
      </c>
      <c r="N334" s="67" t="s">
        <v>394</v>
      </c>
      <c r="O334" s="67" t="s">
        <v>545</v>
      </c>
      <c r="P334" s="67" t="s">
        <v>545</v>
      </c>
      <c r="Q334" s="67" t="s">
        <v>214</v>
      </c>
      <c r="R334" s="4">
        <v>4006834</v>
      </c>
      <c r="S334" s="4">
        <v>0</v>
      </c>
      <c r="T334" s="4">
        <v>0</v>
      </c>
      <c r="U334" s="4">
        <v>0</v>
      </c>
      <c r="V334" s="4">
        <v>0</v>
      </c>
      <c r="W334" s="4">
        <v>0</v>
      </c>
      <c r="X334" s="4">
        <v>0</v>
      </c>
      <c r="Y334" s="4">
        <v>0</v>
      </c>
      <c r="Z334" s="4">
        <v>4006834</v>
      </c>
      <c r="AA334" s="95">
        <v>44998</v>
      </c>
      <c r="AB334" s="95">
        <v>54341</v>
      </c>
      <c r="AC334" s="96">
        <v>40000000</v>
      </c>
      <c r="AD334" s="96">
        <v>40000000</v>
      </c>
      <c r="AE334" s="96">
        <v>23.611111111111111</v>
      </c>
      <c r="AF334" s="96">
        <v>25.574999999999999</v>
      </c>
      <c r="AG334" s="97">
        <v>3.3000000000000002E-2</v>
      </c>
      <c r="AH334" s="98" t="s">
        <v>381</v>
      </c>
      <c r="AI334" s="99">
        <v>0</v>
      </c>
      <c r="AJ334" s="86">
        <v>23.53</v>
      </c>
      <c r="AK334" s="86">
        <v>25.58</v>
      </c>
      <c r="AL334" s="99">
        <v>3.3000000000000002E-2</v>
      </c>
      <c r="AM334" s="67" t="s">
        <v>395</v>
      </c>
      <c r="AN334" s="67" t="s">
        <v>214</v>
      </c>
      <c r="AO334" s="27">
        <v>0</v>
      </c>
      <c r="AP334" s="27">
        <v>0</v>
      </c>
      <c r="AQ334" s="27">
        <v>0</v>
      </c>
      <c r="AR334" s="27">
        <v>0</v>
      </c>
      <c r="AS334" s="27">
        <v>0</v>
      </c>
      <c r="AT334" s="27">
        <v>727499.64</v>
      </c>
      <c r="AU334" s="27">
        <v>122503.06</v>
      </c>
      <c r="AV334" s="27">
        <v>114725.09</v>
      </c>
      <c r="AW334" s="27">
        <v>106947.11</v>
      </c>
      <c r="AX334" s="27">
        <v>99169.15</v>
      </c>
      <c r="AY334" s="27">
        <v>91391.17</v>
      </c>
      <c r="AZ334" s="27">
        <v>83613.2</v>
      </c>
      <c r="BA334" s="27">
        <v>75835.23</v>
      </c>
      <c r="BB334" s="27">
        <v>68057.259999999995</v>
      </c>
      <c r="BC334" s="27">
        <v>60279.29</v>
      </c>
      <c r="BD334" s="27">
        <v>52501.31</v>
      </c>
      <c r="BE334" s="27">
        <v>44723.35</v>
      </c>
      <c r="BF334" s="27">
        <v>36945.370000000003</v>
      </c>
      <c r="BG334" s="27">
        <v>29167.4</v>
      </c>
      <c r="BH334" s="27">
        <v>21389.43</v>
      </c>
      <c r="BI334" s="27">
        <v>13611.46</v>
      </c>
      <c r="BJ334" s="27">
        <v>5833.49</v>
      </c>
      <c r="BK334" s="27">
        <v>0</v>
      </c>
      <c r="BL334" s="27">
        <v>0</v>
      </c>
      <c r="BM334" s="27">
        <v>0</v>
      </c>
      <c r="BN334" s="27">
        <v>0</v>
      </c>
      <c r="BO334" s="27">
        <v>0</v>
      </c>
      <c r="BP334" s="27">
        <v>0</v>
      </c>
      <c r="BQ334" s="27">
        <v>0</v>
      </c>
      <c r="BR334" s="27">
        <v>0</v>
      </c>
      <c r="BS334" s="27">
        <v>0</v>
      </c>
      <c r="BT334" s="27">
        <v>0</v>
      </c>
      <c r="BU334" s="27">
        <v>0</v>
      </c>
      <c r="BV334" s="27">
        <v>0</v>
      </c>
      <c r="BW334" s="27">
        <v>0</v>
      </c>
      <c r="BX334" s="27">
        <v>0</v>
      </c>
      <c r="BY334" s="27">
        <v>0</v>
      </c>
      <c r="BZ334" s="27">
        <v>0</v>
      </c>
      <c r="CA334" s="27">
        <v>0</v>
      </c>
      <c r="CB334" s="27">
        <f t="shared" si="15"/>
        <v>0</v>
      </c>
      <c r="CC334" s="27">
        <f t="shared" si="16"/>
        <v>1754192.0099999998</v>
      </c>
      <c r="CD334" s="27">
        <f t="shared" si="17"/>
        <v>1754192.0099999998</v>
      </c>
    </row>
    <row r="335" spans="1:82" x14ac:dyDescent="0.35">
      <c r="A335" s="93">
        <v>20869000</v>
      </c>
      <c r="B335" s="94">
        <v>1</v>
      </c>
      <c r="C335" s="94">
        <v>1</v>
      </c>
      <c r="D335" s="94">
        <v>0</v>
      </c>
      <c r="E335" s="94" t="s">
        <v>0</v>
      </c>
      <c r="F335" s="67" t="s">
        <v>369</v>
      </c>
      <c r="G335" s="67" t="s">
        <v>370</v>
      </c>
      <c r="H335" s="67" t="s">
        <v>382</v>
      </c>
      <c r="I335" s="67" t="s">
        <v>383</v>
      </c>
      <c r="J335" s="67" t="s">
        <v>372</v>
      </c>
      <c r="K335" s="67" t="s">
        <v>186</v>
      </c>
      <c r="L335" s="67" t="s">
        <v>546</v>
      </c>
      <c r="M335" s="67" t="s">
        <v>411</v>
      </c>
      <c r="N335" s="67" t="s">
        <v>412</v>
      </c>
      <c r="O335" s="67" t="s">
        <v>195</v>
      </c>
      <c r="P335" s="67" t="s">
        <v>195</v>
      </c>
      <c r="Q335" s="67" t="s">
        <v>186</v>
      </c>
      <c r="R335" s="4">
        <v>7831256.0099999998</v>
      </c>
      <c r="S335" s="4">
        <v>0</v>
      </c>
      <c r="T335" s="4">
        <v>0</v>
      </c>
      <c r="U335" s="4">
        <v>94334.32</v>
      </c>
      <c r="V335" s="4">
        <v>47731.9</v>
      </c>
      <c r="W335" s="4">
        <v>0</v>
      </c>
      <c r="X335" s="4">
        <v>0</v>
      </c>
      <c r="Y335" s="4">
        <v>1528.98</v>
      </c>
      <c r="Z335" s="4">
        <v>7831256.0099999998</v>
      </c>
      <c r="AA335" s="95">
        <v>45198</v>
      </c>
      <c r="AB335" s="95">
        <v>50677</v>
      </c>
      <c r="AC335" s="96">
        <v>30000000</v>
      </c>
      <c r="AD335" s="96">
        <v>30000000</v>
      </c>
      <c r="AE335" s="96">
        <v>13.580555555555556</v>
      </c>
      <c r="AF335" s="96">
        <v>15</v>
      </c>
      <c r="AG335" s="97">
        <v>6.2831999999999999E-2</v>
      </c>
      <c r="AH335" s="98" t="s">
        <v>376</v>
      </c>
      <c r="AI335" s="99">
        <v>0.02</v>
      </c>
      <c r="AJ335" s="86">
        <v>13.5</v>
      </c>
      <c r="AK335" s="86">
        <v>15</v>
      </c>
      <c r="AL335" s="99">
        <v>6.2831999999999999E-2</v>
      </c>
      <c r="AM335" s="67" t="s">
        <v>186</v>
      </c>
      <c r="AN335" s="67" t="s">
        <v>186</v>
      </c>
      <c r="AO335" s="27">
        <v>290720.36099999998</v>
      </c>
      <c r="AP335" s="27">
        <v>498887.55</v>
      </c>
      <c r="AQ335" s="27">
        <v>498887.55</v>
      </c>
      <c r="AR335" s="27">
        <v>467569.66</v>
      </c>
      <c r="AS335" s="27">
        <v>422880.74</v>
      </c>
      <c r="AT335" s="27">
        <v>379499.22</v>
      </c>
      <c r="AU335" s="27">
        <v>336117.69</v>
      </c>
      <c r="AV335" s="27">
        <v>293568.14</v>
      </c>
      <c r="AW335" s="27">
        <v>249354.64</v>
      </c>
      <c r="AX335" s="27">
        <v>205973.12</v>
      </c>
      <c r="AY335" s="27">
        <v>162591.57999999999</v>
      </c>
      <c r="AZ335" s="27">
        <v>119566.62</v>
      </c>
      <c r="BA335" s="27">
        <v>75828.539999999994</v>
      </c>
      <c r="BB335" s="27">
        <v>32447</v>
      </c>
      <c r="BC335" s="27">
        <v>0</v>
      </c>
      <c r="BD335" s="27">
        <v>0</v>
      </c>
      <c r="BE335" s="27">
        <v>0</v>
      </c>
      <c r="BF335" s="27">
        <v>0</v>
      </c>
      <c r="BG335" s="27">
        <v>0</v>
      </c>
      <c r="BH335" s="27">
        <v>0</v>
      </c>
      <c r="BI335" s="27">
        <v>0</v>
      </c>
      <c r="BJ335" s="27">
        <v>0</v>
      </c>
      <c r="BK335" s="27">
        <v>0</v>
      </c>
      <c r="BL335" s="27">
        <v>0</v>
      </c>
      <c r="BM335" s="27">
        <v>0</v>
      </c>
      <c r="BN335" s="27">
        <v>0</v>
      </c>
      <c r="BO335" s="27">
        <v>0</v>
      </c>
      <c r="BP335" s="27">
        <v>0</v>
      </c>
      <c r="BQ335" s="27">
        <v>0</v>
      </c>
      <c r="BR335" s="27">
        <v>0</v>
      </c>
      <c r="BS335" s="27">
        <v>0</v>
      </c>
      <c r="BT335" s="27">
        <v>0</v>
      </c>
      <c r="BU335" s="27">
        <v>0</v>
      </c>
      <c r="BV335" s="27">
        <v>0</v>
      </c>
      <c r="BW335" s="27">
        <v>0</v>
      </c>
      <c r="BX335" s="27">
        <v>0</v>
      </c>
      <c r="BY335" s="27">
        <v>0</v>
      </c>
      <c r="BZ335" s="27">
        <v>0</v>
      </c>
      <c r="CA335" s="27">
        <v>0</v>
      </c>
      <c r="CB335" s="27">
        <f t="shared" si="15"/>
        <v>789607.91099999996</v>
      </c>
      <c r="CC335" s="27">
        <f t="shared" si="16"/>
        <v>3244284.5000000005</v>
      </c>
      <c r="CD335" s="27">
        <f t="shared" si="17"/>
        <v>4033892.4110000003</v>
      </c>
    </row>
    <row r="336" spans="1:82" x14ac:dyDescent="0.35">
      <c r="A336" s="93">
        <v>20370000</v>
      </c>
      <c r="B336" s="94">
        <v>1</v>
      </c>
      <c r="C336" s="94">
        <v>1</v>
      </c>
      <c r="D336" s="94">
        <v>1</v>
      </c>
      <c r="E336" s="94" t="s">
        <v>536</v>
      </c>
      <c r="F336" s="67" t="s">
        <v>369</v>
      </c>
      <c r="G336" s="67" t="s">
        <v>370</v>
      </c>
      <c r="H336" s="67" t="s">
        <v>512</v>
      </c>
      <c r="I336" s="67" t="s">
        <v>339</v>
      </c>
      <c r="J336" s="67" t="s">
        <v>372</v>
      </c>
      <c r="K336" s="67" t="s">
        <v>1</v>
      </c>
      <c r="L336" s="67" t="s">
        <v>373</v>
      </c>
      <c r="M336" s="67" t="s">
        <v>411</v>
      </c>
      <c r="N336" s="67" t="s">
        <v>412</v>
      </c>
      <c r="O336" s="67" t="s">
        <v>144</v>
      </c>
      <c r="P336" s="67" t="s">
        <v>144</v>
      </c>
      <c r="Q336" s="67" t="s">
        <v>1</v>
      </c>
      <c r="R336" s="4">
        <v>175318.92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4">
        <v>0</v>
      </c>
      <c r="Y336" s="4">
        <v>0</v>
      </c>
      <c r="Z336" s="4">
        <v>175318.92</v>
      </c>
      <c r="AA336" s="95">
        <v>45205</v>
      </c>
      <c r="AB336" s="95">
        <v>53585</v>
      </c>
      <c r="AC336" s="96">
        <v>25000000</v>
      </c>
      <c r="AD336" s="96">
        <v>25000000</v>
      </c>
      <c r="AE336" s="96">
        <v>21.541666666666668</v>
      </c>
      <c r="AF336" s="96">
        <v>22.941666666666666</v>
      </c>
      <c r="AG336" s="97">
        <v>5.8218699999999998E-2</v>
      </c>
      <c r="AH336" s="98" t="s">
        <v>537</v>
      </c>
      <c r="AI336" s="99">
        <v>0</v>
      </c>
      <c r="AJ336" s="86">
        <v>21.46</v>
      </c>
      <c r="AK336" s="86">
        <v>22.94</v>
      </c>
      <c r="AL336" s="99">
        <v>5.5677589999999999E-2</v>
      </c>
      <c r="AM336" s="67" t="s">
        <v>1</v>
      </c>
      <c r="AN336" s="67" t="s">
        <v>1</v>
      </c>
      <c r="AO336" s="27">
        <v>67788.638999999996</v>
      </c>
      <c r="AP336" s="27">
        <v>134472.02600000001</v>
      </c>
      <c r="AQ336" s="27">
        <v>131411.44899999999</v>
      </c>
      <c r="AR336" s="27">
        <v>10376.969999999999</v>
      </c>
      <c r="AS336" s="27">
        <v>10348.620000000001</v>
      </c>
      <c r="AT336" s="27">
        <v>10348.620000000001</v>
      </c>
      <c r="AU336" s="27">
        <v>10185.59</v>
      </c>
      <c r="AV336" s="27">
        <v>9565.39</v>
      </c>
      <c r="AW336" s="27">
        <v>8892.02</v>
      </c>
      <c r="AX336" s="27">
        <v>8245.23</v>
      </c>
      <c r="AY336" s="27">
        <v>7598.44</v>
      </c>
      <c r="AZ336" s="27">
        <v>6971.14</v>
      </c>
      <c r="BA336" s="27">
        <v>6304.87</v>
      </c>
      <c r="BB336" s="27">
        <v>5658.08</v>
      </c>
      <c r="BC336" s="27">
        <v>5011.29</v>
      </c>
      <c r="BD336" s="27">
        <v>4376.8999999999996</v>
      </c>
      <c r="BE336" s="27">
        <v>3717.71</v>
      </c>
      <c r="BF336" s="27">
        <v>3070.93</v>
      </c>
      <c r="BG336" s="27">
        <v>2424.14</v>
      </c>
      <c r="BH336" s="27">
        <v>1782.67</v>
      </c>
      <c r="BI336" s="27">
        <v>1130.56</v>
      </c>
      <c r="BJ336" s="27">
        <v>483.77</v>
      </c>
      <c r="BK336" s="27">
        <v>0</v>
      </c>
      <c r="BL336" s="27">
        <v>0</v>
      </c>
      <c r="BM336" s="27">
        <v>0</v>
      </c>
      <c r="BN336" s="27">
        <v>0</v>
      </c>
      <c r="BO336" s="27">
        <v>0</v>
      </c>
      <c r="BP336" s="27">
        <v>0</v>
      </c>
      <c r="BQ336" s="27">
        <v>0</v>
      </c>
      <c r="BR336" s="27">
        <v>0</v>
      </c>
      <c r="BS336" s="27">
        <v>0</v>
      </c>
      <c r="BT336" s="27">
        <v>0</v>
      </c>
      <c r="BU336" s="27">
        <v>0</v>
      </c>
      <c r="BV336" s="27">
        <v>0</v>
      </c>
      <c r="BW336" s="27">
        <v>0</v>
      </c>
      <c r="BX336" s="27">
        <v>0</v>
      </c>
      <c r="BY336" s="27">
        <v>0</v>
      </c>
      <c r="BZ336" s="27">
        <v>0</v>
      </c>
      <c r="CA336" s="27">
        <v>0</v>
      </c>
      <c r="CB336" s="27">
        <f t="shared" si="15"/>
        <v>202260.66500000001</v>
      </c>
      <c r="CC336" s="27">
        <f t="shared" si="16"/>
        <v>247904.38899999997</v>
      </c>
      <c r="CD336" s="27">
        <f t="shared" si="17"/>
        <v>450165.054</v>
      </c>
    </row>
    <row r="337" spans="1:82" x14ac:dyDescent="0.35">
      <c r="A337" s="93">
        <v>20380000</v>
      </c>
      <c r="B337" s="94">
        <v>1</v>
      </c>
      <c r="C337" s="94">
        <v>1</v>
      </c>
      <c r="D337" s="94">
        <v>0</v>
      </c>
      <c r="E337" s="94" t="s">
        <v>0</v>
      </c>
      <c r="F337" s="67" t="s">
        <v>369</v>
      </c>
      <c r="G337" s="67" t="s">
        <v>378</v>
      </c>
      <c r="H337" s="67" t="s">
        <v>378</v>
      </c>
      <c r="I337" s="67" t="s">
        <v>378</v>
      </c>
      <c r="J337" s="67" t="s">
        <v>372</v>
      </c>
      <c r="K337" s="67" t="s">
        <v>1</v>
      </c>
      <c r="L337" s="67" t="s">
        <v>404</v>
      </c>
      <c r="M337" s="67" t="s">
        <v>411</v>
      </c>
      <c r="N337" s="67" t="s">
        <v>412</v>
      </c>
      <c r="O337" s="67" t="s">
        <v>145</v>
      </c>
      <c r="P337" s="67" t="s">
        <v>145</v>
      </c>
      <c r="Q337" s="67" t="s">
        <v>1</v>
      </c>
      <c r="R337" s="4">
        <v>700000</v>
      </c>
      <c r="S337" s="4">
        <v>0</v>
      </c>
      <c r="T337" s="4">
        <v>0</v>
      </c>
      <c r="U337" s="4">
        <v>0</v>
      </c>
      <c r="V337" s="4">
        <v>0</v>
      </c>
      <c r="W337" s="4">
        <v>0</v>
      </c>
      <c r="X337" s="4">
        <v>0</v>
      </c>
      <c r="Y337" s="4">
        <v>0</v>
      </c>
      <c r="Z337" s="4">
        <v>700000</v>
      </c>
      <c r="AA337" s="95">
        <v>45246</v>
      </c>
      <c r="AB337" s="95">
        <v>53615</v>
      </c>
      <c r="AC337" s="96">
        <v>125000000</v>
      </c>
      <c r="AD337" s="96">
        <v>125000000</v>
      </c>
      <c r="AE337" s="96">
        <v>21.625</v>
      </c>
      <c r="AF337" s="96">
        <v>22.913888888888888</v>
      </c>
      <c r="AG337" s="97">
        <v>6.5163600000000002E-2</v>
      </c>
      <c r="AH337" s="98" t="s">
        <v>537</v>
      </c>
      <c r="AI337" s="99">
        <v>0</v>
      </c>
      <c r="AJ337" s="86">
        <v>21.54</v>
      </c>
      <c r="AK337" s="86">
        <v>22.91</v>
      </c>
      <c r="AL337" s="99">
        <v>6.5163600000000002E-2</v>
      </c>
      <c r="AM337" s="67" t="s">
        <v>1</v>
      </c>
      <c r="AN337" s="67" t="s">
        <v>1</v>
      </c>
      <c r="AO337" s="27">
        <v>560260.31499999994</v>
      </c>
      <c r="AP337" s="27">
        <v>404403.80200000003</v>
      </c>
      <c r="AQ337" s="27">
        <v>249028.80100000001</v>
      </c>
      <c r="AR337" s="27">
        <v>94103.986999999994</v>
      </c>
      <c r="AS337" s="27">
        <v>8942.5</v>
      </c>
      <c r="AT337" s="27">
        <v>8942.5</v>
      </c>
      <c r="AU337" s="27">
        <v>8755.69</v>
      </c>
      <c r="AV337" s="27">
        <v>8219.75</v>
      </c>
      <c r="AW337" s="27">
        <v>7637.87</v>
      </c>
      <c r="AX337" s="27">
        <v>7078.97</v>
      </c>
      <c r="AY337" s="27">
        <v>6520.07</v>
      </c>
      <c r="AZ337" s="27">
        <v>5978</v>
      </c>
      <c r="BA337" s="27">
        <v>5402.25</v>
      </c>
      <c r="BB337" s="27">
        <v>4843.34</v>
      </c>
      <c r="BC337" s="27">
        <v>4284.4399999999996</v>
      </c>
      <c r="BD337" s="27">
        <v>3736.25</v>
      </c>
      <c r="BE337" s="27">
        <v>3166.62</v>
      </c>
      <c r="BF337" s="27">
        <v>2607.7199999999998</v>
      </c>
      <c r="BG337" s="27">
        <v>2048.8200000000002</v>
      </c>
      <c r="BH337" s="27">
        <v>1494.5</v>
      </c>
      <c r="BI337" s="27">
        <v>931</v>
      </c>
      <c r="BJ337" s="27">
        <v>372.09</v>
      </c>
      <c r="BK337" s="27">
        <v>0</v>
      </c>
      <c r="BL337" s="27">
        <v>0</v>
      </c>
      <c r="BM337" s="27">
        <v>0</v>
      </c>
      <c r="BN337" s="27">
        <v>0</v>
      </c>
      <c r="BO337" s="27">
        <v>0</v>
      </c>
      <c r="BP337" s="27">
        <v>0</v>
      </c>
      <c r="BQ337" s="27">
        <v>0</v>
      </c>
      <c r="BR337" s="27">
        <v>0</v>
      </c>
      <c r="BS337" s="27">
        <v>0</v>
      </c>
      <c r="BT337" s="27">
        <v>0</v>
      </c>
      <c r="BU337" s="27">
        <v>0</v>
      </c>
      <c r="BV337" s="27">
        <v>0</v>
      </c>
      <c r="BW337" s="27">
        <v>0</v>
      </c>
      <c r="BX337" s="27">
        <v>0</v>
      </c>
      <c r="BY337" s="27">
        <v>0</v>
      </c>
      <c r="BZ337" s="27">
        <v>0</v>
      </c>
      <c r="CA337" s="27">
        <v>0</v>
      </c>
      <c r="CB337" s="27">
        <f t="shared" si="15"/>
        <v>964664.11699999997</v>
      </c>
      <c r="CC337" s="27">
        <f t="shared" si="16"/>
        <v>434095.16800000001</v>
      </c>
      <c r="CD337" s="27">
        <f t="shared" si="17"/>
        <v>1398759.2849999999</v>
      </c>
    </row>
    <row r="338" spans="1:82" x14ac:dyDescent="0.35">
      <c r="A338" s="93">
        <v>23220000</v>
      </c>
      <c r="B338" s="94">
        <v>1</v>
      </c>
      <c r="C338" s="94">
        <v>0</v>
      </c>
      <c r="D338" s="94">
        <v>0</v>
      </c>
      <c r="E338" s="94" t="s">
        <v>183</v>
      </c>
      <c r="F338" s="67" t="s">
        <v>400</v>
      </c>
      <c r="G338" s="67" t="s">
        <v>400</v>
      </c>
      <c r="H338" s="67" t="s">
        <v>400</v>
      </c>
      <c r="I338" s="67" t="s">
        <v>401</v>
      </c>
      <c r="J338" s="67" t="s">
        <v>372</v>
      </c>
      <c r="K338" s="67" t="s">
        <v>215</v>
      </c>
      <c r="L338" s="67" t="s">
        <v>402</v>
      </c>
      <c r="M338" s="67" t="s">
        <v>393</v>
      </c>
      <c r="N338" s="67" t="s">
        <v>394</v>
      </c>
      <c r="O338" s="67" t="s">
        <v>547</v>
      </c>
      <c r="P338" s="67" t="s">
        <v>547</v>
      </c>
      <c r="Q338" s="67" t="s">
        <v>215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95">
        <v>45201</v>
      </c>
      <c r="AB338" s="95">
        <v>56203</v>
      </c>
      <c r="AC338" s="96">
        <v>15869250</v>
      </c>
      <c r="AD338" s="96">
        <v>15869250</v>
      </c>
      <c r="AE338" s="96">
        <v>28.708333333333332</v>
      </c>
      <c r="AF338" s="96">
        <v>30.119444444444444</v>
      </c>
      <c r="AG338" s="97">
        <v>0.02</v>
      </c>
      <c r="AH338" s="98" t="s">
        <v>381</v>
      </c>
      <c r="AI338" s="99">
        <v>0</v>
      </c>
      <c r="AJ338" s="86">
        <v>0</v>
      </c>
      <c r="AK338" s="86">
        <v>0</v>
      </c>
      <c r="AL338" s="99">
        <v>0</v>
      </c>
      <c r="AM338" s="67" t="s">
        <v>395</v>
      </c>
      <c r="AN338" s="67" t="s">
        <v>215</v>
      </c>
      <c r="AO338" s="27">
        <v>0</v>
      </c>
      <c r="AP338" s="27">
        <v>0</v>
      </c>
      <c r="AQ338" s="27">
        <v>0</v>
      </c>
      <c r="AR338" s="27">
        <v>0</v>
      </c>
      <c r="AS338" s="27">
        <v>0</v>
      </c>
      <c r="AT338" s="27">
        <v>0</v>
      </c>
      <c r="AU338" s="27">
        <v>0</v>
      </c>
      <c r="AV338" s="27">
        <v>0</v>
      </c>
      <c r="AW338" s="27">
        <v>0</v>
      </c>
      <c r="AX338" s="27">
        <v>0</v>
      </c>
      <c r="AY338" s="27">
        <v>0</v>
      </c>
      <c r="AZ338" s="27">
        <v>0</v>
      </c>
      <c r="BA338" s="27">
        <v>0</v>
      </c>
      <c r="BB338" s="27">
        <v>0</v>
      </c>
      <c r="BC338" s="27">
        <v>0</v>
      </c>
      <c r="BD338" s="27">
        <v>0</v>
      </c>
      <c r="BE338" s="27">
        <v>0</v>
      </c>
      <c r="BF338" s="27">
        <v>0</v>
      </c>
      <c r="BG338" s="27">
        <v>0</v>
      </c>
      <c r="BH338" s="27">
        <v>0</v>
      </c>
      <c r="BI338" s="27">
        <v>0</v>
      </c>
      <c r="BJ338" s="27">
        <v>0</v>
      </c>
      <c r="BK338" s="27">
        <v>0</v>
      </c>
      <c r="BL338" s="27">
        <v>0</v>
      </c>
      <c r="BM338" s="27">
        <v>0</v>
      </c>
      <c r="BN338" s="27">
        <v>0</v>
      </c>
      <c r="BO338" s="27">
        <v>0</v>
      </c>
      <c r="BP338" s="27">
        <v>0</v>
      </c>
      <c r="BQ338" s="27">
        <v>0</v>
      </c>
      <c r="BR338" s="27">
        <v>0</v>
      </c>
      <c r="BS338" s="27">
        <v>0</v>
      </c>
      <c r="BT338" s="27">
        <v>0</v>
      </c>
      <c r="BU338" s="27">
        <v>0</v>
      </c>
      <c r="BV338" s="27">
        <v>0</v>
      </c>
      <c r="BW338" s="27">
        <v>0</v>
      </c>
      <c r="BX338" s="27">
        <v>0</v>
      </c>
      <c r="BY338" s="27">
        <v>0</v>
      </c>
      <c r="BZ338" s="27">
        <v>0</v>
      </c>
      <c r="CA338" s="27">
        <v>0</v>
      </c>
      <c r="CB338" s="27">
        <f t="shared" si="15"/>
        <v>0</v>
      </c>
      <c r="CC338" s="27">
        <f t="shared" si="16"/>
        <v>0</v>
      </c>
      <c r="CD338" s="27">
        <f t="shared" si="17"/>
        <v>0</v>
      </c>
    </row>
    <row r="339" spans="1:82" x14ac:dyDescent="0.35">
      <c r="A339" s="93">
        <v>20599900</v>
      </c>
      <c r="B339" s="94">
        <v>1</v>
      </c>
      <c r="C339" s="94">
        <v>1</v>
      </c>
      <c r="D339" s="94">
        <v>1</v>
      </c>
      <c r="E339" s="94" t="s">
        <v>536</v>
      </c>
      <c r="F339" s="67" t="s">
        <v>369</v>
      </c>
      <c r="G339" s="67" t="s">
        <v>370</v>
      </c>
      <c r="H339" s="67" t="s">
        <v>512</v>
      </c>
      <c r="I339" s="67" t="s">
        <v>339</v>
      </c>
      <c r="J339" s="67" t="s">
        <v>372</v>
      </c>
      <c r="K339" s="67" t="s">
        <v>148</v>
      </c>
      <c r="L339" s="67" t="s">
        <v>373</v>
      </c>
      <c r="M339" s="67" t="s">
        <v>411</v>
      </c>
      <c r="N339" s="67" t="s">
        <v>412</v>
      </c>
      <c r="O339" s="67" t="s">
        <v>175</v>
      </c>
      <c r="P339" s="67" t="s">
        <v>175</v>
      </c>
      <c r="Q339" s="67" t="s">
        <v>148</v>
      </c>
      <c r="R339" s="4">
        <v>2075426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4">
        <v>0</v>
      </c>
      <c r="Y339" s="4">
        <v>0</v>
      </c>
      <c r="Z339" s="4">
        <v>2075426</v>
      </c>
      <c r="AA339" s="95">
        <v>45181</v>
      </c>
      <c r="AB339" s="95">
        <v>52291</v>
      </c>
      <c r="AC339" s="96">
        <v>150000000</v>
      </c>
      <c r="AD339" s="96">
        <v>150000000</v>
      </c>
      <c r="AE339" s="96">
        <v>18.002777777777776</v>
      </c>
      <c r="AF339" s="96">
        <v>19.469444444444445</v>
      </c>
      <c r="AG339" s="97">
        <v>5.6800000000000003E-2</v>
      </c>
      <c r="AH339" s="98" t="s">
        <v>376</v>
      </c>
      <c r="AI339" s="99">
        <v>1.34E-2</v>
      </c>
      <c r="AJ339" s="86">
        <v>17.920000000000002</v>
      </c>
      <c r="AK339" s="86">
        <v>19.47</v>
      </c>
      <c r="AL339" s="99">
        <v>5.6800000000000003E-2</v>
      </c>
      <c r="AM339" s="67" t="s">
        <v>148</v>
      </c>
      <c r="AN339" s="67" t="s">
        <v>148</v>
      </c>
      <c r="AO339" s="27">
        <v>249372.73300000001</v>
      </c>
      <c r="AP339" s="27">
        <v>396679.57499999995</v>
      </c>
      <c r="AQ339" s="27">
        <v>204583.079</v>
      </c>
      <c r="AR339" s="27">
        <v>120059.93</v>
      </c>
      <c r="AS339" s="27">
        <v>119731.9</v>
      </c>
      <c r="AT339" s="27">
        <v>119731.9</v>
      </c>
      <c r="AU339" s="27">
        <v>119731.9</v>
      </c>
      <c r="AV339" s="27">
        <v>112542.52</v>
      </c>
      <c r="AW339" s="27">
        <v>102250.49</v>
      </c>
      <c r="AX339" s="27">
        <v>92272.84</v>
      </c>
      <c r="AY339" s="27">
        <v>82295.179999999993</v>
      </c>
      <c r="AZ339" s="27">
        <v>72522.539999999994</v>
      </c>
      <c r="BA339" s="27">
        <v>62339.86</v>
      </c>
      <c r="BB339" s="27">
        <v>52362.21</v>
      </c>
      <c r="BC339" s="27">
        <v>42384.54</v>
      </c>
      <c r="BD339" s="27">
        <v>32502.57</v>
      </c>
      <c r="BE339" s="27">
        <v>22429.23</v>
      </c>
      <c r="BF339" s="27">
        <v>12451.58</v>
      </c>
      <c r="BG339" s="27">
        <v>2473.91</v>
      </c>
      <c r="BH339" s="27">
        <v>0</v>
      </c>
      <c r="BI339" s="27">
        <v>0</v>
      </c>
      <c r="BJ339" s="27">
        <v>0</v>
      </c>
      <c r="BK339" s="27">
        <v>0</v>
      </c>
      <c r="BL339" s="27">
        <v>0</v>
      </c>
      <c r="BM339" s="27">
        <v>0</v>
      </c>
      <c r="BN339" s="27">
        <v>0</v>
      </c>
      <c r="BO339" s="27">
        <v>0</v>
      </c>
      <c r="BP339" s="27">
        <v>0</v>
      </c>
      <c r="BQ339" s="27">
        <v>0</v>
      </c>
      <c r="BR339" s="27">
        <v>0</v>
      </c>
      <c r="BS339" s="27">
        <v>0</v>
      </c>
      <c r="BT339" s="27">
        <v>0</v>
      </c>
      <c r="BU339" s="27">
        <v>0</v>
      </c>
      <c r="BV339" s="27">
        <v>0</v>
      </c>
      <c r="BW339" s="27">
        <v>0</v>
      </c>
      <c r="BX339" s="27">
        <v>0</v>
      </c>
      <c r="BY339" s="27">
        <v>0</v>
      </c>
      <c r="BZ339" s="27">
        <v>0</v>
      </c>
      <c r="CA339" s="27">
        <v>0</v>
      </c>
      <c r="CB339" s="27">
        <f t="shared" si="15"/>
        <v>646052.30799999996</v>
      </c>
      <c r="CC339" s="27">
        <f t="shared" si="16"/>
        <v>1372666.1790000002</v>
      </c>
      <c r="CD339" s="27">
        <f t="shared" si="17"/>
        <v>2018718.4870000002</v>
      </c>
    </row>
    <row r="340" spans="1:82" x14ac:dyDescent="0.35">
      <c r="A340" s="93">
        <v>28113000</v>
      </c>
      <c r="B340" s="94">
        <v>1</v>
      </c>
      <c r="C340" s="94">
        <v>1</v>
      </c>
      <c r="D340" s="94">
        <v>0</v>
      </c>
      <c r="E340" s="94" t="s">
        <v>0</v>
      </c>
      <c r="F340" s="67" t="s">
        <v>369</v>
      </c>
      <c r="G340" s="67" t="s">
        <v>378</v>
      </c>
      <c r="H340" s="67" t="s">
        <v>378</v>
      </c>
      <c r="I340" s="67" t="s">
        <v>378</v>
      </c>
      <c r="J340" s="67" t="s">
        <v>372</v>
      </c>
      <c r="K340" s="67" t="s">
        <v>303</v>
      </c>
      <c r="L340" s="67" t="s">
        <v>404</v>
      </c>
      <c r="M340" s="67" t="s">
        <v>374</v>
      </c>
      <c r="N340" s="67" t="s">
        <v>380</v>
      </c>
      <c r="O340" s="67" t="s">
        <v>548</v>
      </c>
      <c r="P340" s="67" t="s">
        <v>548</v>
      </c>
      <c r="Q340" s="67" t="s">
        <v>303</v>
      </c>
      <c r="R340" s="4">
        <v>0</v>
      </c>
      <c r="S340" s="4">
        <v>0</v>
      </c>
      <c r="T340" s="4">
        <v>0</v>
      </c>
      <c r="U340" s="4">
        <v>0</v>
      </c>
      <c r="V340" s="4">
        <v>109375</v>
      </c>
      <c r="W340" s="4">
        <v>0</v>
      </c>
      <c r="X340" s="4">
        <v>0</v>
      </c>
      <c r="Y340" s="4">
        <v>0</v>
      </c>
      <c r="Z340" s="4">
        <v>0</v>
      </c>
      <c r="AA340" s="95">
        <v>45288</v>
      </c>
      <c r="AB340" s="95">
        <v>52916</v>
      </c>
      <c r="AC340" s="96">
        <v>125000000</v>
      </c>
      <c r="AD340" s="96">
        <v>125000000</v>
      </c>
      <c r="AE340" s="96">
        <v>19.708333333333332</v>
      </c>
      <c r="AF340" s="96">
        <v>20.880555555555556</v>
      </c>
      <c r="AG340" s="97">
        <v>6.5199999999999994E-2</v>
      </c>
      <c r="AH340" s="98" t="s">
        <v>376</v>
      </c>
      <c r="AI340" s="99">
        <v>1.4999999999999999E-2</v>
      </c>
      <c r="AJ340" s="86">
        <v>0</v>
      </c>
      <c r="AK340" s="86">
        <v>0</v>
      </c>
      <c r="AL340" s="99">
        <v>0</v>
      </c>
      <c r="AM340" s="67" t="s">
        <v>377</v>
      </c>
      <c r="AN340" s="67" t="s">
        <v>303</v>
      </c>
      <c r="AO340" s="27">
        <v>0</v>
      </c>
      <c r="AP340" s="27">
        <v>0</v>
      </c>
      <c r="AQ340" s="27">
        <v>0</v>
      </c>
      <c r="AR340" s="27">
        <v>0</v>
      </c>
      <c r="AS340" s="27">
        <v>0</v>
      </c>
      <c r="AT340" s="27">
        <v>0</v>
      </c>
      <c r="AU340" s="27">
        <v>0</v>
      </c>
      <c r="AV340" s="27">
        <v>0</v>
      </c>
      <c r="AW340" s="27">
        <v>0</v>
      </c>
      <c r="AX340" s="27">
        <v>0</v>
      </c>
      <c r="AY340" s="27">
        <v>0</v>
      </c>
      <c r="AZ340" s="27">
        <v>0</v>
      </c>
      <c r="BA340" s="27">
        <v>0</v>
      </c>
      <c r="BB340" s="27">
        <v>0</v>
      </c>
      <c r="BC340" s="27">
        <v>0</v>
      </c>
      <c r="BD340" s="27">
        <v>0</v>
      </c>
      <c r="BE340" s="27">
        <v>0</v>
      </c>
      <c r="BF340" s="27">
        <v>0</v>
      </c>
      <c r="BG340" s="27">
        <v>0</v>
      </c>
      <c r="BH340" s="27">
        <v>0</v>
      </c>
      <c r="BI340" s="27">
        <v>0</v>
      </c>
      <c r="BJ340" s="27">
        <v>0</v>
      </c>
      <c r="BK340" s="27">
        <v>0</v>
      </c>
      <c r="BL340" s="27">
        <v>0</v>
      </c>
      <c r="BM340" s="27">
        <v>0</v>
      </c>
      <c r="BN340" s="27">
        <v>0</v>
      </c>
      <c r="BO340" s="27">
        <v>0</v>
      </c>
      <c r="BP340" s="27">
        <v>0</v>
      </c>
      <c r="BQ340" s="27">
        <v>0</v>
      </c>
      <c r="BR340" s="27">
        <v>0</v>
      </c>
      <c r="BS340" s="27">
        <v>0</v>
      </c>
      <c r="BT340" s="27">
        <v>0</v>
      </c>
      <c r="BU340" s="27">
        <v>0</v>
      </c>
      <c r="BV340" s="27">
        <v>0</v>
      </c>
      <c r="BW340" s="27">
        <v>0</v>
      </c>
      <c r="BX340" s="27">
        <v>0</v>
      </c>
      <c r="BY340" s="27">
        <v>0</v>
      </c>
      <c r="BZ340" s="27">
        <v>0</v>
      </c>
      <c r="CA340" s="27">
        <v>0</v>
      </c>
      <c r="CB340" s="27">
        <f t="shared" si="15"/>
        <v>0</v>
      </c>
      <c r="CC340" s="27">
        <f t="shared" si="16"/>
        <v>0</v>
      </c>
      <c r="CD340" s="27">
        <f t="shared" si="17"/>
        <v>0</v>
      </c>
    </row>
    <row r="341" spans="1:82" x14ac:dyDescent="0.35">
      <c r="A341" s="93">
        <v>23536000</v>
      </c>
      <c r="B341" s="94">
        <v>1</v>
      </c>
      <c r="C341" s="94">
        <v>1</v>
      </c>
      <c r="D341" s="94">
        <v>0</v>
      </c>
      <c r="E341" s="94" t="s">
        <v>0</v>
      </c>
      <c r="F341" s="67" t="s">
        <v>369</v>
      </c>
      <c r="G341" s="67" t="s">
        <v>370</v>
      </c>
      <c r="H341" s="67" t="s">
        <v>382</v>
      </c>
      <c r="I341" s="67" t="s">
        <v>383</v>
      </c>
      <c r="J341" s="67" t="s">
        <v>372</v>
      </c>
      <c r="K341" s="67" t="s">
        <v>214</v>
      </c>
      <c r="L341" s="67" t="s">
        <v>386</v>
      </c>
      <c r="M341" s="67" t="s">
        <v>393</v>
      </c>
      <c r="N341" s="67" t="s">
        <v>394</v>
      </c>
      <c r="O341" s="67" t="s">
        <v>281</v>
      </c>
      <c r="P341" s="67" t="s">
        <v>281</v>
      </c>
      <c r="Q341" s="67" t="s">
        <v>214</v>
      </c>
      <c r="R341" s="4">
        <v>4880559.0999999996</v>
      </c>
      <c r="S341" s="4">
        <v>0</v>
      </c>
      <c r="T341" s="4">
        <v>0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  <c r="Z341" s="4">
        <v>4880559.0999999996</v>
      </c>
      <c r="AA341" s="95">
        <v>44648</v>
      </c>
      <c r="AB341" s="95">
        <v>53752</v>
      </c>
      <c r="AC341" s="96">
        <v>17000000</v>
      </c>
      <c r="AD341" s="96">
        <v>17000000</v>
      </c>
      <c r="AE341" s="96">
        <v>22.002777777777776</v>
      </c>
      <c r="AF341" s="96">
        <v>24.925000000000001</v>
      </c>
      <c r="AG341" s="97">
        <v>3.2300000000000002E-2</v>
      </c>
      <c r="AH341" s="98" t="s">
        <v>381</v>
      </c>
      <c r="AI341" s="99">
        <v>0</v>
      </c>
      <c r="AJ341" s="86">
        <v>21.92</v>
      </c>
      <c r="AK341" s="86">
        <v>24.92</v>
      </c>
      <c r="AL341" s="99">
        <v>3.2300000000000002E-2</v>
      </c>
      <c r="AM341" s="67" t="s">
        <v>395</v>
      </c>
      <c r="AN341" s="67" t="s">
        <v>214</v>
      </c>
      <c r="AO341" s="27">
        <v>78821.03</v>
      </c>
      <c r="AP341" s="27">
        <v>157642.06</v>
      </c>
      <c r="AQ341" s="27">
        <v>157642.06</v>
      </c>
      <c r="AR341" s="27">
        <v>151730.48000000001</v>
      </c>
      <c r="AS341" s="27">
        <v>143848.38</v>
      </c>
      <c r="AT341" s="27">
        <v>135966.28</v>
      </c>
      <c r="AU341" s="27">
        <v>128084.17</v>
      </c>
      <c r="AV341" s="27">
        <v>120202.07</v>
      </c>
      <c r="AW341" s="27">
        <v>112319.97</v>
      </c>
      <c r="AX341" s="27">
        <v>104437.86</v>
      </c>
      <c r="AY341" s="27">
        <v>96555.76</v>
      </c>
      <c r="AZ341" s="27">
        <v>88673.66</v>
      </c>
      <c r="BA341" s="27">
        <v>80791.55</v>
      </c>
      <c r="BB341" s="27">
        <v>72909.45</v>
      </c>
      <c r="BC341" s="27">
        <v>65027.35</v>
      </c>
      <c r="BD341" s="27">
        <v>57145.25</v>
      </c>
      <c r="BE341" s="27">
        <v>49263.14</v>
      </c>
      <c r="BF341" s="27">
        <v>41381.040000000001</v>
      </c>
      <c r="BG341" s="27">
        <v>33498.94</v>
      </c>
      <c r="BH341" s="27">
        <v>25616.83</v>
      </c>
      <c r="BI341" s="27">
        <v>17734.73</v>
      </c>
      <c r="BJ341" s="27">
        <v>9852.6299999999992</v>
      </c>
      <c r="BK341" s="27">
        <v>1970.53</v>
      </c>
      <c r="BL341" s="27">
        <v>0</v>
      </c>
      <c r="BM341" s="27">
        <v>0</v>
      </c>
      <c r="BN341" s="27">
        <v>0</v>
      </c>
      <c r="BO341" s="27">
        <v>0</v>
      </c>
      <c r="BP341" s="27">
        <v>0</v>
      </c>
      <c r="BQ341" s="27">
        <v>0</v>
      </c>
      <c r="BR341" s="27">
        <v>0</v>
      </c>
      <c r="BS341" s="27">
        <v>0</v>
      </c>
      <c r="BT341" s="27">
        <v>0</v>
      </c>
      <c r="BU341" s="27">
        <v>0</v>
      </c>
      <c r="BV341" s="27">
        <v>0</v>
      </c>
      <c r="BW341" s="27">
        <v>0</v>
      </c>
      <c r="BX341" s="27">
        <v>0</v>
      </c>
      <c r="BY341" s="27">
        <v>0</v>
      </c>
      <c r="BZ341" s="27">
        <v>0</v>
      </c>
      <c r="CA341" s="27">
        <v>0</v>
      </c>
      <c r="CB341" s="27">
        <f t="shared" si="15"/>
        <v>236463.09</v>
      </c>
      <c r="CC341" s="27">
        <f t="shared" si="16"/>
        <v>1694652.1300000001</v>
      </c>
      <c r="CD341" s="27">
        <f t="shared" si="17"/>
        <v>1931115.2200000002</v>
      </c>
    </row>
    <row r="342" spans="1:82" x14ac:dyDescent="0.35">
      <c r="A342" s="93">
        <v>20871000</v>
      </c>
      <c r="B342" s="94">
        <v>1</v>
      </c>
      <c r="C342" s="94">
        <v>1</v>
      </c>
      <c r="D342" s="94">
        <v>1</v>
      </c>
      <c r="E342" s="94" t="s">
        <v>536</v>
      </c>
      <c r="F342" s="67" t="s">
        <v>369</v>
      </c>
      <c r="G342" s="67" t="s">
        <v>370</v>
      </c>
      <c r="H342" s="67" t="s">
        <v>512</v>
      </c>
      <c r="I342" s="67" t="s">
        <v>339</v>
      </c>
      <c r="J342" s="67" t="s">
        <v>372</v>
      </c>
      <c r="K342" s="67" t="s">
        <v>186</v>
      </c>
      <c r="L342" s="67" t="s">
        <v>373</v>
      </c>
      <c r="M342" s="67" t="s">
        <v>411</v>
      </c>
      <c r="N342" s="67" t="s">
        <v>412</v>
      </c>
      <c r="O342" s="67" t="s">
        <v>197</v>
      </c>
      <c r="P342" s="67" t="s">
        <v>197</v>
      </c>
      <c r="Q342" s="67" t="s">
        <v>186</v>
      </c>
      <c r="R342" s="4">
        <v>50000000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Z342" s="4">
        <v>50000000</v>
      </c>
      <c r="AA342" s="95">
        <v>45352</v>
      </c>
      <c r="AB342" s="95">
        <v>52657</v>
      </c>
      <c r="AC342" s="96">
        <v>50000000</v>
      </c>
      <c r="AD342" s="96">
        <v>50000000</v>
      </c>
      <c r="AE342" s="96">
        <v>19.002777777777776</v>
      </c>
      <c r="AF342" s="96">
        <v>20</v>
      </c>
      <c r="AG342" s="97">
        <v>6.6982E-2</v>
      </c>
      <c r="AH342" s="98" t="s">
        <v>376</v>
      </c>
      <c r="AI342" s="99">
        <v>0.02</v>
      </c>
      <c r="AJ342" s="86">
        <v>18.920000000000002</v>
      </c>
      <c r="AK342" s="86">
        <v>20</v>
      </c>
      <c r="AL342" s="99">
        <v>6.6982E-2</v>
      </c>
      <c r="AM342" s="67" t="s">
        <v>186</v>
      </c>
      <c r="AN342" s="67" t="s">
        <v>186</v>
      </c>
      <c r="AO342" s="27">
        <v>1711762.22</v>
      </c>
      <c r="AP342" s="27">
        <v>3395615.2800000003</v>
      </c>
      <c r="AQ342" s="27">
        <v>3395615.28</v>
      </c>
      <c r="AR342" s="27">
        <v>3404918.33</v>
      </c>
      <c r="AS342" s="27">
        <v>3395615.28</v>
      </c>
      <c r="AT342" s="27">
        <v>3336589</v>
      </c>
      <c r="AU342" s="27">
        <v>3102408.63</v>
      </c>
      <c r="AV342" s="27">
        <v>2876248.14</v>
      </c>
      <c r="AW342" s="27">
        <v>2634047.9</v>
      </c>
      <c r="AX342" s="27">
        <v>2399867.54</v>
      </c>
      <c r="AY342" s="27">
        <v>2165687.17</v>
      </c>
      <c r="AZ342" s="27">
        <v>1936960.33</v>
      </c>
      <c r="BA342" s="27">
        <v>1697326.45</v>
      </c>
      <c r="BB342" s="27">
        <v>1463146.08</v>
      </c>
      <c r="BC342" s="27">
        <v>1228965.72</v>
      </c>
      <c r="BD342" s="27">
        <v>997672.51</v>
      </c>
      <c r="BE342" s="27">
        <v>760604.99</v>
      </c>
      <c r="BF342" s="27">
        <v>526424.62</v>
      </c>
      <c r="BG342" s="27">
        <v>292244.27</v>
      </c>
      <c r="BH342" s="27">
        <v>58384.69</v>
      </c>
      <c r="BI342" s="27">
        <v>0</v>
      </c>
      <c r="BJ342" s="27">
        <v>0</v>
      </c>
      <c r="BK342" s="27">
        <v>0</v>
      </c>
      <c r="BL342" s="27">
        <v>0</v>
      </c>
      <c r="BM342" s="27">
        <v>0</v>
      </c>
      <c r="BN342" s="27">
        <v>0</v>
      </c>
      <c r="BO342" s="27">
        <v>0</v>
      </c>
      <c r="BP342" s="27">
        <v>0</v>
      </c>
      <c r="BQ342" s="27">
        <v>0</v>
      </c>
      <c r="BR342" s="27">
        <v>0</v>
      </c>
      <c r="BS342" s="27">
        <v>0</v>
      </c>
      <c r="BT342" s="27">
        <v>0</v>
      </c>
      <c r="BU342" s="27">
        <v>0</v>
      </c>
      <c r="BV342" s="27">
        <v>0</v>
      </c>
      <c r="BW342" s="27">
        <v>0</v>
      </c>
      <c r="BX342" s="27">
        <v>0</v>
      </c>
      <c r="BY342" s="27">
        <v>0</v>
      </c>
      <c r="BZ342" s="27">
        <v>0</v>
      </c>
      <c r="CA342" s="27">
        <v>0</v>
      </c>
      <c r="CB342" s="27">
        <f t="shared" si="15"/>
        <v>5107377.5</v>
      </c>
      <c r="CC342" s="27">
        <f t="shared" si="16"/>
        <v>35672726.929999992</v>
      </c>
      <c r="CD342" s="27">
        <f t="shared" si="17"/>
        <v>40780104.429999992</v>
      </c>
    </row>
    <row r="343" spans="1:82" x14ac:dyDescent="0.35">
      <c r="A343" s="93">
        <v>23230000</v>
      </c>
      <c r="B343" s="94">
        <v>1</v>
      </c>
      <c r="C343" s="94">
        <v>1</v>
      </c>
      <c r="D343" s="94">
        <v>1</v>
      </c>
      <c r="E343" s="94" t="s">
        <v>278</v>
      </c>
      <c r="F343" s="67" t="s">
        <v>369</v>
      </c>
      <c r="G343" s="67" t="s">
        <v>370</v>
      </c>
      <c r="H343" s="67" t="s">
        <v>371</v>
      </c>
      <c r="I343" s="67" t="s">
        <v>339</v>
      </c>
      <c r="J343" s="67" t="s">
        <v>372</v>
      </c>
      <c r="K343" s="67" t="s">
        <v>279</v>
      </c>
      <c r="L343" s="67" t="s">
        <v>373</v>
      </c>
      <c r="M343" s="67" t="s">
        <v>393</v>
      </c>
      <c r="N343" s="67" t="s">
        <v>394</v>
      </c>
      <c r="O343" s="67" t="s">
        <v>549</v>
      </c>
      <c r="P343" s="67" t="s">
        <v>549</v>
      </c>
      <c r="Q343" s="67" t="s">
        <v>279</v>
      </c>
      <c r="R343" s="4">
        <v>50718330.630000003</v>
      </c>
      <c r="S343" s="4">
        <v>0</v>
      </c>
      <c r="T343" s="4">
        <v>0</v>
      </c>
      <c r="U343" s="4">
        <v>0</v>
      </c>
      <c r="V343" s="4">
        <v>0</v>
      </c>
      <c r="W343" s="4">
        <v>2170991.16</v>
      </c>
      <c r="X343" s="4">
        <v>0</v>
      </c>
      <c r="Y343" s="4">
        <v>0</v>
      </c>
      <c r="Z343" s="4">
        <v>52889321.789999999</v>
      </c>
      <c r="AA343" s="95">
        <v>45366</v>
      </c>
      <c r="AB343" s="95">
        <v>49018</v>
      </c>
      <c r="AC343" s="96">
        <v>88616472</v>
      </c>
      <c r="AD343" s="96">
        <v>88616472</v>
      </c>
      <c r="AE343" s="96">
        <v>9.0416666666666661</v>
      </c>
      <c r="AF343" s="96">
        <v>10</v>
      </c>
      <c r="AG343" s="97">
        <v>3.5299999999999998E-2</v>
      </c>
      <c r="AH343" s="98" t="s">
        <v>381</v>
      </c>
      <c r="AI343" s="99">
        <v>0</v>
      </c>
      <c r="AJ343" s="86">
        <v>8.9600000000000009</v>
      </c>
      <c r="AK343" s="86">
        <v>10</v>
      </c>
      <c r="AL343" s="99">
        <v>3.5299999999999998E-2</v>
      </c>
      <c r="AM343" s="67" t="s">
        <v>395</v>
      </c>
      <c r="AN343" s="67" t="s">
        <v>279</v>
      </c>
      <c r="AO343" s="27">
        <v>0</v>
      </c>
      <c r="AP343" s="27">
        <v>1869108.632</v>
      </c>
      <c r="AQ343" s="27">
        <v>1661429.895</v>
      </c>
      <c r="AR343" s="27">
        <v>1453751.1580000001</v>
      </c>
      <c r="AS343" s="27">
        <v>1246072.4210000001</v>
      </c>
      <c r="AT343" s="27">
        <v>1038393.684</v>
      </c>
      <c r="AU343" s="27">
        <v>830714.94799999997</v>
      </c>
      <c r="AV343" s="27">
        <v>623036.21100000001</v>
      </c>
      <c r="AW343" s="27">
        <v>415357.47399999999</v>
      </c>
      <c r="AX343" s="27">
        <v>207678.73699999999</v>
      </c>
      <c r="AY343" s="27">
        <v>0</v>
      </c>
      <c r="AZ343" s="27">
        <v>0</v>
      </c>
      <c r="BA343" s="27">
        <v>0</v>
      </c>
      <c r="BB343" s="27">
        <v>0</v>
      </c>
      <c r="BC343" s="27">
        <v>0</v>
      </c>
      <c r="BD343" s="27">
        <v>0</v>
      </c>
      <c r="BE343" s="27">
        <v>0</v>
      </c>
      <c r="BF343" s="27">
        <v>0</v>
      </c>
      <c r="BG343" s="27">
        <v>0</v>
      </c>
      <c r="BH343" s="27">
        <v>0</v>
      </c>
      <c r="BI343" s="27">
        <v>0</v>
      </c>
      <c r="BJ343" s="27">
        <v>0</v>
      </c>
      <c r="BK343" s="27">
        <v>0</v>
      </c>
      <c r="BL343" s="27">
        <v>0</v>
      </c>
      <c r="BM343" s="27">
        <v>0</v>
      </c>
      <c r="BN343" s="27">
        <v>0</v>
      </c>
      <c r="BO343" s="27">
        <v>0</v>
      </c>
      <c r="BP343" s="27">
        <v>0</v>
      </c>
      <c r="BQ343" s="27">
        <v>0</v>
      </c>
      <c r="BR343" s="27">
        <v>0</v>
      </c>
      <c r="BS343" s="27">
        <v>0</v>
      </c>
      <c r="BT343" s="27">
        <v>0</v>
      </c>
      <c r="BU343" s="27">
        <v>0</v>
      </c>
      <c r="BV343" s="27">
        <v>0</v>
      </c>
      <c r="BW343" s="27">
        <v>0</v>
      </c>
      <c r="BX343" s="27">
        <v>0</v>
      </c>
      <c r="BY343" s="27">
        <v>0</v>
      </c>
      <c r="BZ343" s="27">
        <v>0</v>
      </c>
      <c r="CA343" s="27">
        <v>0</v>
      </c>
      <c r="CB343" s="27">
        <f t="shared" si="15"/>
        <v>1869108.632</v>
      </c>
      <c r="CC343" s="27">
        <f t="shared" si="16"/>
        <v>7476434.5280000009</v>
      </c>
      <c r="CD343" s="27">
        <f t="shared" si="17"/>
        <v>9345543.1600000001</v>
      </c>
    </row>
    <row r="344" spans="1:82" x14ac:dyDescent="0.35">
      <c r="A344" s="93">
        <v>20599910</v>
      </c>
      <c r="B344" s="94">
        <v>1</v>
      </c>
      <c r="C344" s="94">
        <v>1</v>
      </c>
      <c r="D344" s="94">
        <v>1</v>
      </c>
      <c r="E344" s="94" t="s">
        <v>536</v>
      </c>
      <c r="F344" s="67" t="s">
        <v>369</v>
      </c>
      <c r="G344" s="67" t="s">
        <v>370</v>
      </c>
      <c r="H344" s="67" t="s">
        <v>512</v>
      </c>
      <c r="I344" s="67" t="s">
        <v>339</v>
      </c>
      <c r="J344" s="67" t="s">
        <v>372</v>
      </c>
      <c r="K344" s="67" t="s">
        <v>148</v>
      </c>
      <c r="L344" s="67" t="s">
        <v>373</v>
      </c>
      <c r="M344" s="67" t="s">
        <v>411</v>
      </c>
      <c r="N344" s="67" t="s">
        <v>412</v>
      </c>
      <c r="O344" s="67" t="s">
        <v>550</v>
      </c>
      <c r="P344" s="67" t="s">
        <v>550</v>
      </c>
      <c r="Q344" s="67" t="s">
        <v>148</v>
      </c>
      <c r="R344" s="4">
        <v>46262638.659999996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  <c r="Z344" s="4">
        <v>46262638.659999996</v>
      </c>
      <c r="AA344" s="95">
        <v>45349</v>
      </c>
      <c r="AB344" s="95">
        <v>47192</v>
      </c>
      <c r="AC344" s="96">
        <v>100000000</v>
      </c>
      <c r="AD344" s="96">
        <v>100000000</v>
      </c>
      <c r="AE344" s="96">
        <v>4.041666666666667</v>
      </c>
      <c r="AF344" s="96">
        <v>5.05</v>
      </c>
      <c r="AG344" s="97">
        <v>5.5199999999999999E-2</v>
      </c>
      <c r="AH344" s="98" t="s">
        <v>376</v>
      </c>
      <c r="AI344" s="99">
        <v>1.1900000000000001E-2</v>
      </c>
      <c r="AJ344" s="86">
        <v>3.96</v>
      </c>
      <c r="AK344" s="86">
        <v>5.05</v>
      </c>
      <c r="AL344" s="99">
        <v>5.5199999999999999E-2</v>
      </c>
      <c r="AM344" s="67" t="s">
        <v>148</v>
      </c>
      <c r="AN344" s="67" t="s">
        <v>148</v>
      </c>
      <c r="AO344" s="27">
        <v>1341818.1810000001</v>
      </c>
      <c r="AP344" s="27">
        <v>2553697.66</v>
      </c>
      <c r="AQ344" s="27">
        <v>2553697.66</v>
      </c>
      <c r="AR344" s="27">
        <v>2553697.66</v>
      </c>
      <c r="AS344" s="27">
        <v>2553697.66</v>
      </c>
      <c r="AT344" s="27">
        <v>2492895.33</v>
      </c>
      <c r="AU344" s="27">
        <v>2249686.0299999998</v>
      </c>
      <c r="AV344" s="27">
        <v>2006476.73</v>
      </c>
      <c r="AW344" s="27">
        <v>1763267.43</v>
      </c>
      <c r="AX344" s="27">
        <v>1520058.13</v>
      </c>
      <c r="AY344" s="27">
        <v>1276848.83</v>
      </c>
      <c r="AZ344" s="27">
        <v>1033639.53</v>
      </c>
      <c r="BA344" s="27">
        <v>790430.23</v>
      </c>
      <c r="BB344" s="27">
        <v>547220.93000000005</v>
      </c>
      <c r="BC344" s="27">
        <v>304011.63</v>
      </c>
      <c r="BD344" s="27">
        <v>60802.33</v>
      </c>
      <c r="BE344" s="27">
        <v>0</v>
      </c>
      <c r="BF344" s="27">
        <v>0</v>
      </c>
      <c r="BG344" s="27">
        <v>0</v>
      </c>
      <c r="BH344" s="27">
        <v>0</v>
      </c>
      <c r="BI344" s="27">
        <v>0</v>
      </c>
      <c r="BJ344" s="27">
        <v>0</v>
      </c>
      <c r="BK344" s="27">
        <v>0</v>
      </c>
      <c r="BL344" s="27">
        <v>0</v>
      </c>
      <c r="BM344" s="27">
        <v>0</v>
      </c>
      <c r="BN344" s="27">
        <v>0</v>
      </c>
      <c r="BO344" s="27">
        <v>0</v>
      </c>
      <c r="BP344" s="27">
        <v>0</v>
      </c>
      <c r="BQ344" s="27">
        <v>0</v>
      </c>
      <c r="BR344" s="27">
        <v>0</v>
      </c>
      <c r="BS344" s="27">
        <v>0</v>
      </c>
      <c r="BT344" s="27">
        <v>0</v>
      </c>
      <c r="BU344" s="27">
        <v>0</v>
      </c>
      <c r="BV344" s="27">
        <v>0</v>
      </c>
      <c r="BW344" s="27">
        <v>0</v>
      </c>
      <c r="BX344" s="27">
        <v>0</v>
      </c>
      <c r="BY344" s="27">
        <v>0</v>
      </c>
      <c r="BZ344" s="27">
        <v>0</v>
      </c>
      <c r="CA344" s="27">
        <v>0</v>
      </c>
      <c r="CB344" s="27">
        <f t="shared" si="15"/>
        <v>3895515.841</v>
      </c>
      <c r="CC344" s="27">
        <f t="shared" si="16"/>
        <v>21706430.109999999</v>
      </c>
      <c r="CD344" s="27">
        <f t="shared" si="17"/>
        <v>25601945.950999998</v>
      </c>
    </row>
    <row r="345" spans="1:82" x14ac:dyDescent="0.35">
      <c r="A345" s="93">
        <v>20621000</v>
      </c>
      <c r="B345" s="94">
        <v>1</v>
      </c>
      <c r="C345" s="94">
        <v>1</v>
      </c>
      <c r="D345" s="94">
        <v>1</v>
      </c>
      <c r="E345" s="94" t="s">
        <v>0</v>
      </c>
      <c r="F345" s="67" t="s">
        <v>369</v>
      </c>
      <c r="G345" s="67" t="s">
        <v>370</v>
      </c>
      <c r="H345" s="67" t="s">
        <v>371</v>
      </c>
      <c r="I345" s="67" t="s">
        <v>339</v>
      </c>
      <c r="J345" s="67" t="s">
        <v>372</v>
      </c>
      <c r="K345" s="67" t="s">
        <v>178</v>
      </c>
      <c r="L345" s="67" t="s">
        <v>373</v>
      </c>
      <c r="M345" s="67" t="s">
        <v>411</v>
      </c>
      <c r="N345" s="67" t="s">
        <v>412</v>
      </c>
      <c r="O345" s="79">
        <v>2000004486</v>
      </c>
      <c r="P345" s="79">
        <v>2000004486</v>
      </c>
      <c r="Q345" s="67" t="s">
        <v>178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Z345" s="4">
        <v>0</v>
      </c>
      <c r="AA345" s="95">
        <v>45331</v>
      </c>
      <c r="AB345" s="95">
        <v>47523</v>
      </c>
      <c r="AC345" s="96">
        <v>20000000</v>
      </c>
      <c r="AD345" s="96">
        <v>20000000</v>
      </c>
      <c r="AE345" s="96">
        <v>4.9416666666666664</v>
      </c>
      <c r="AF345" s="96">
        <v>6</v>
      </c>
      <c r="AG345" s="97">
        <v>6.6699999999999995E-2</v>
      </c>
      <c r="AH345" s="98" t="s">
        <v>467</v>
      </c>
      <c r="AI345" s="99">
        <v>1.35E-2</v>
      </c>
      <c r="AJ345" s="86">
        <v>0</v>
      </c>
      <c r="AK345" s="86">
        <v>0</v>
      </c>
      <c r="AL345" s="99">
        <v>0</v>
      </c>
      <c r="AM345" s="67" t="s">
        <v>178</v>
      </c>
      <c r="AN345" s="67" t="s">
        <v>178</v>
      </c>
      <c r="AO345" s="27">
        <v>0</v>
      </c>
      <c r="AP345" s="27">
        <v>0</v>
      </c>
      <c r="AQ345" s="27">
        <v>0</v>
      </c>
      <c r="AR345" s="27">
        <v>0</v>
      </c>
      <c r="AS345" s="27">
        <v>0</v>
      </c>
      <c r="AT345" s="27">
        <v>0</v>
      </c>
      <c r="AU345" s="27">
        <v>0</v>
      </c>
      <c r="AV345" s="27">
        <v>0</v>
      </c>
      <c r="AW345" s="27">
        <v>0</v>
      </c>
      <c r="AX345" s="27">
        <v>0</v>
      </c>
      <c r="AY345" s="27">
        <v>0</v>
      </c>
      <c r="AZ345" s="27">
        <v>0</v>
      </c>
      <c r="BA345" s="27">
        <v>0</v>
      </c>
      <c r="BB345" s="27">
        <v>0</v>
      </c>
      <c r="BC345" s="27">
        <v>0</v>
      </c>
      <c r="BD345" s="27">
        <v>0</v>
      </c>
      <c r="BE345" s="27">
        <v>0</v>
      </c>
      <c r="BF345" s="27">
        <v>0</v>
      </c>
      <c r="BG345" s="27">
        <v>0</v>
      </c>
      <c r="BH345" s="27">
        <v>0</v>
      </c>
      <c r="BI345" s="27">
        <v>0</v>
      </c>
      <c r="BJ345" s="27">
        <v>0</v>
      </c>
      <c r="BK345" s="27">
        <v>0</v>
      </c>
      <c r="BL345" s="27">
        <v>0</v>
      </c>
      <c r="BM345" s="27">
        <v>0</v>
      </c>
      <c r="BN345" s="27">
        <v>0</v>
      </c>
      <c r="BO345" s="27">
        <v>0</v>
      </c>
      <c r="BP345" s="27">
        <v>0</v>
      </c>
      <c r="BQ345" s="27">
        <v>0</v>
      </c>
      <c r="BR345" s="27">
        <v>0</v>
      </c>
      <c r="BS345" s="27">
        <v>0</v>
      </c>
      <c r="BT345" s="27">
        <v>0</v>
      </c>
      <c r="BU345" s="27">
        <v>0</v>
      </c>
      <c r="BV345" s="27">
        <v>0</v>
      </c>
      <c r="BW345" s="27">
        <v>0</v>
      </c>
      <c r="BX345" s="27">
        <v>0</v>
      </c>
      <c r="BY345" s="27">
        <v>0</v>
      </c>
      <c r="BZ345" s="27">
        <v>0</v>
      </c>
      <c r="CA345" s="27">
        <v>0</v>
      </c>
      <c r="CB345" s="27">
        <f t="shared" si="15"/>
        <v>0</v>
      </c>
      <c r="CC345" s="27">
        <f t="shared" si="16"/>
        <v>0</v>
      </c>
      <c r="CD345" s="27">
        <f t="shared" si="17"/>
        <v>0</v>
      </c>
    </row>
    <row r="346" spans="1:82" x14ac:dyDescent="0.35">
      <c r="A346" s="93">
        <v>20873000</v>
      </c>
      <c r="B346" s="94">
        <v>1</v>
      </c>
      <c r="C346" s="94">
        <v>1</v>
      </c>
      <c r="D346" s="94">
        <v>0</v>
      </c>
      <c r="E346" s="94" t="s">
        <v>0</v>
      </c>
      <c r="F346" s="67" t="s">
        <v>369</v>
      </c>
      <c r="G346" s="67" t="s">
        <v>370</v>
      </c>
      <c r="H346" s="67" t="s">
        <v>382</v>
      </c>
      <c r="I346" s="67" t="s">
        <v>383</v>
      </c>
      <c r="J346" s="67" t="s">
        <v>372</v>
      </c>
      <c r="K346" s="67" t="s">
        <v>186</v>
      </c>
      <c r="L346" s="67" t="s">
        <v>384</v>
      </c>
      <c r="M346" s="67" t="s">
        <v>411</v>
      </c>
      <c r="N346" s="67" t="s">
        <v>412</v>
      </c>
      <c r="O346" s="67" t="s">
        <v>198</v>
      </c>
      <c r="P346" s="67" t="s">
        <v>198</v>
      </c>
      <c r="Q346" s="67" t="s">
        <v>186</v>
      </c>
      <c r="R346" s="4">
        <v>9741973.3599999994</v>
      </c>
      <c r="S346" s="4">
        <v>2476620.67</v>
      </c>
      <c r="T346" s="4">
        <v>0</v>
      </c>
      <c r="U346" s="4">
        <v>162642.12</v>
      </c>
      <c r="V346" s="4">
        <v>79264.89</v>
      </c>
      <c r="W346" s="4">
        <v>0</v>
      </c>
      <c r="X346" s="4">
        <v>0</v>
      </c>
      <c r="Y346" s="4">
        <v>0</v>
      </c>
      <c r="Z346" s="4">
        <v>12218594.029999999</v>
      </c>
      <c r="AA346" s="95">
        <v>45405</v>
      </c>
      <c r="AB346" s="95">
        <v>50883</v>
      </c>
      <c r="AC346" s="96">
        <v>50000000</v>
      </c>
      <c r="AD346" s="96">
        <v>50000000</v>
      </c>
      <c r="AE346" s="96">
        <v>14.147222222222222</v>
      </c>
      <c r="AF346" s="96">
        <v>15</v>
      </c>
      <c r="AG346" s="97">
        <v>0</v>
      </c>
      <c r="AH346" s="98" t="s">
        <v>376</v>
      </c>
      <c r="AI346" s="99">
        <v>0.02</v>
      </c>
      <c r="AJ346" s="86">
        <v>14.06</v>
      </c>
      <c r="AK346" s="86">
        <v>15</v>
      </c>
      <c r="AL346" s="99">
        <v>0</v>
      </c>
      <c r="AM346" s="67" t="s">
        <v>186</v>
      </c>
      <c r="AN346" s="67" t="s">
        <v>186</v>
      </c>
      <c r="AO346" s="27">
        <v>457265.51699999999</v>
      </c>
      <c r="AP346" s="27">
        <v>779508.8</v>
      </c>
      <c r="AQ346" s="27">
        <v>779508.8</v>
      </c>
      <c r="AR346" s="27">
        <v>781644.44</v>
      </c>
      <c r="AS346" s="27">
        <v>726311.94</v>
      </c>
      <c r="AT346" s="27">
        <v>655447.49</v>
      </c>
      <c r="AU346" s="27">
        <v>584583.06000000006</v>
      </c>
      <c r="AV346" s="27">
        <v>515174.74</v>
      </c>
      <c r="AW346" s="27">
        <v>442854.18</v>
      </c>
      <c r="AX346" s="27">
        <v>371989.75</v>
      </c>
      <c r="AY346" s="27">
        <v>301125.31</v>
      </c>
      <c r="AZ346" s="27">
        <v>230940.4</v>
      </c>
      <c r="BA346" s="27">
        <v>159396.44</v>
      </c>
      <c r="BB346" s="27">
        <v>88532</v>
      </c>
      <c r="BC346" s="27">
        <v>17667.57</v>
      </c>
      <c r="BD346" s="27">
        <v>0</v>
      </c>
      <c r="BE346" s="27">
        <v>0</v>
      </c>
      <c r="BF346" s="27">
        <v>0</v>
      </c>
      <c r="BG346" s="27">
        <v>0</v>
      </c>
      <c r="BH346" s="27">
        <v>0</v>
      </c>
      <c r="BI346" s="27">
        <v>0</v>
      </c>
      <c r="BJ346" s="27">
        <v>0</v>
      </c>
      <c r="BK346" s="27">
        <v>0</v>
      </c>
      <c r="BL346" s="27">
        <v>0</v>
      </c>
      <c r="BM346" s="27">
        <v>0</v>
      </c>
      <c r="BN346" s="27">
        <v>0</v>
      </c>
      <c r="BO346" s="27">
        <v>0</v>
      </c>
      <c r="BP346" s="27">
        <v>0</v>
      </c>
      <c r="BQ346" s="27">
        <v>0</v>
      </c>
      <c r="BR346" s="27">
        <v>0</v>
      </c>
      <c r="BS346" s="27">
        <v>0</v>
      </c>
      <c r="BT346" s="27">
        <v>0</v>
      </c>
      <c r="BU346" s="27">
        <v>0</v>
      </c>
      <c r="BV346" s="27">
        <v>0</v>
      </c>
      <c r="BW346" s="27">
        <v>0</v>
      </c>
      <c r="BX346" s="27">
        <v>0</v>
      </c>
      <c r="BY346" s="27">
        <v>0</v>
      </c>
      <c r="BZ346" s="27">
        <v>0</v>
      </c>
      <c r="CA346" s="27">
        <v>0</v>
      </c>
      <c r="CB346" s="27">
        <f t="shared" si="15"/>
        <v>1236774.317</v>
      </c>
      <c r="CC346" s="27">
        <f t="shared" si="16"/>
        <v>5655176.1200000001</v>
      </c>
      <c r="CD346" s="27">
        <f t="shared" si="17"/>
        <v>6891950.4369999999</v>
      </c>
    </row>
    <row r="347" spans="1:82" x14ac:dyDescent="0.35">
      <c r="A347" s="93">
        <v>20860001</v>
      </c>
      <c r="B347" s="94">
        <v>1</v>
      </c>
      <c r="C347" s="94">
        <v>1</v>
      </c>
      <c r="D347" s="94">
        <v>0</v>
      </c>
      <c r="E347" s="94" t="s">
        <v>0</v>
      </c>
      <c r="F347" s="67" t="s">
        <v>369</v>
      </c>
      <c r="G347" s="67" t="s">
        <v>370</v>
      </c>
      <c r="H347" s="67" t="s">
        <v>382</v>
      </c>
      <c r="I347" s="67" t="s">
        <v>383</v>
      </c>
      <c r="J347" s="67" t="s">
        <v>372</v>
      </c>
      <c r="K347" s="67" t="s">
        <v>186</v>
      </c>
      <c r="L347" s="67" t="s">
        <v>399</v>
      </c>
      <c r="M347" s="67" t="s">
        <v>411</v>
      </c>
      <c r="N347" s="67" t="s">
        <v>412</v>
      </c>
      <c r="O347" s="67" t="s">
        <v>551</v>
      </c>
      <c r="P347" s="67" t="s">
        <v>551</v>
      </c>
      <c r="Q347" s="67" t="s">
        <v>186</v>
      </c>
      <c r="R347" s="4">
        <v>7536895.5999999996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0</v>
      </c>
      <c r="Z347" s="4">
        <v>7536895.5999999996</v>
      </c>
      <c r="AA347" s="95">
        <v>44706</v>
      </c>
      <c r="AB347" s="95">
        <v>48359</v>
      </c>
      <c r="AC347" s="96">
        <v>0</v>
      </c>
      <c r="AD347" s="96">
        <v>8033649.3799999999</v>
      </c>
      <c r="AE347" s="96">
        <v>7.2361111111111107</v>
      </c>
      <c r="AF347" s="96">
        <v>10</v>
      </c>
      <c r="AG347" s="97">
        <v>7.2514999999999996E-2</v>
      </c>
      <c r="AH347" s="98" t="s">
        <v>376</v>
      </c>
      <c r="AI347" s="99">
        <v>9.7000000000000003E-3</v>
      </c>
      <c r="AJ347" s="86">
        <v>7.15</v>
      </c>
      <c r="AK347" s="86">
        <v>10</v>
      </c>
      <c r="AL347" s="99">
        <v>7.2514999999999996E-2</v>
      </c>
      <c r="AM347" s="67" t="s">
        <v>186</v>
      </c>
      <c r="AN347" s="67" t="s">
        <v>186</v>
      </c>
      <c r="AO347" s="27">
        <v>535747.18000000005</v>
      </c>
      <c r="AP347" s="27">
        <v>462820.16000000003</v>
      </c>
      <c r="AQ347" s="27">
        <v>389893.14</v>
      </c>
      <c r="AR347" s="27">
        <v>317884.88</v>
      </c>
      <c r="AS347" s="27">
        <v>244039.09</v>
      </c>
      <c r="AT347" s="27">
        <v>171112.07</v>
      </c>
      <c r="AU347" s="27">
        <v>98185.04</v>
      </c>
      <c r="AV347" s="27">
        <v>21760.03</v>
      </c>
      <c r="AW347" s="27">
        <v>0</v>
      </c>
      <c r="AX347" s="27">
        <v>0</v>
      </c>
      <c r="AY347" s="27">
        <v>0</v>
      </c>
      <c r="AZ347" s="27">
        <v>0</v>
      </c>
      <c r="BA347" s="27">
        <v>0</v>
      </c>
      <c r="BB347" s="27">
        <v>0</v>
      </c>
      <c r="BC347" s="27">
        <v>0</v>
      </c>
      <c r="BD347" s="27">
        <v>0</v>
      </c>
      <c r="BE347" s="27">
        <v>0</v>
      </c>
      <c r="BF347" s="27">
        <v>0</v>
      </c>
      <c r="BG347" s="27">
        <v>0</v>
      </c>
      <c r="BH347" s="27">
        <v>0</v>
      </c>
      <c r="BI347" s="27">
        <v>0</v>
      </c>
      <c r="BJ347" s="27">
        <v>0</v>
      </c>
      <c r="BK347" s="27">
        <v>0</v>
      </c>
      <c r="BL347" s="27">
        <v>0</v>
      </c>
      <c r="BM347" s="27">
        <v>0</v>
      </c>
      <c r="BN347" s="27">
        <v>0</v>
      </c>
      <c r="BO347" s="27">
        <v>0</v>
      </c>
      <c r="BP347" s="27">
        <v>0</v>
      </c>
      <c r="BQ347" s="27">
        <v>0</v>
      </c>
      <c r="BR347" s="27">
        <v>0</v>
      </c>
      <c r="BS347" s="27">
        <v>0</v>
      </c>
      <c r="BT347" s="27">
        <v>0</v>
      </c>
      <c r="BU347" s="27">
        <v>0</v>
      </c>
      <c r="BV347" s="27">
        <v>0</v>
      </c>
      <c r="BW347" s="27">
        <v>0</v>
      </c>
      <c r="BX347" s="27">
        <v>0</v>
      </c>
      <c r="BY347" s="27">
        <v>0</v>
      </c>
      <c r="BZ347" s="27">
        <v>0</v>
      </c>
      <c r="CA347" s="27">
        <v>0</v>
      </c>
      <c r="CB347" s="27">
        <f t="shared" si="15"/>
        <v>998567.34000000008</v>
      </c>
      <c r="CC347" s="27">
        <f t="shared" si="16"/>
        <v>1242874.25</v>
      </c>
      <c r="CD347" s="27">
        <f t="shared" si="17"/>
        <v>2241441.59</v>
      </c>
    </row>
    <row r="348" spans="1:82" x14ac:dyDescent="0.35">
      <c r="A348" s="93">
        <v>23240000</v>
      </c>
      <c r="B348" s="94">
        <v>1</v>
      </c>
      <c r="C348" s="94">
        <v>1</v>
      </c>
      <c r="D348" s="94">
        <v>0</v>
      </c>
      <c r="E348" s="94" t="s">
        <v>232</v>
      </c>
      <c r="F348" s="67" t="s">
        <v>369</v>
      </c>
      <c r="G348" s="67" t="s">
        <v>370</v>
      </c>
      <c r="H348" s="67" t="s">
        <v>382</v>
      </c>
      <c r="I348" s="67" t="s">
        <v>383</v>
      </c>
      <c r="J348" s="67" t="s">
        <v>372</v>
      </c>
      <c r="K348" s="67" t="s">
        <v>233</v>
      </c>
      <c r="L348" s="67" t="s">
        <v>406</v>
      </c>
      <c r="M348" s="67" t="s">
        <v>393</v>
      </c>
      <c r="N348" s="67" t="s">
        <v>394</v>
      </c>
      <c r="O348" s="67" t="s">
        <v>280</v>
      </c>
      <c r="P348" s="67" t="s">
        <v>280</v>
      </c>
      <c r="Q348" s="67" t="s">
        <v>233</v>
      </c>
      <c r="R348" s="4">
        <v>8764735.3279999997</v>
      </c>
      <c r="S348" s="4">
        <v>0</v>
      </c>
      <c r="T348" s="4">
        <v>0</v>
      </c>
      <c r="U348" s="4">
        <v>0</v>
      </c>
      <c r="V348" s="4">
        <v>0</v>
      </c>
      <c r="W348" s="4">
        <v>302365.92400000157</v>
      </c>
      <c r="X348" s="4">
        <v>0</v>
      </c>
      <c r="Y348" s="4">
        <v>0</v>
      </c>
      <c r="Z348" s="4">
        <v>9067101.2520000003</v>
      </c>
      <c r="AA348" s="95">
        <v>45413</v>
      </c>
      <c r="AB348" s="95">
        <v>59860</v>
      </c>
      <c r="AC348" s="96">
        <v>33000000</v>
      </c>
      <c r="AD348" s="96">
        <v>33000000</v>
      </c>
      <c r="AE348" s="96">
        <v>38.722222222222221</v>
      </c>
      <c r="AF348" s="96">
        <v>39.552777777777777</v>
      </c>
      <c r="AG348" s="97">
        <v>5.0000000000000001E-4</v>
      </c>
      <c r="AH348" s="98" t="s">
        <v>381</v>
      </c>
      <c r="AI348" s="99">
        <v>0</v>
      </c>
      <c r="AJ348" s="86">
        <v>38.64</v>
      </c>
      <c r="AK348" s="86">
        <v>39.549999999999997</v>
      </c>
      <c r="AL348" s="99">
        <v>5.0000000000000001E-4</v>
      </c>
      <c r="AM348" s="67" t="s">
        <v>395</v>
      </c>
      <c r="AN348" s="67" t="s">
        <v>233</v>
      </c>
      <c r="AO348" s="27">
        <v>4678.9070000000002</v>
      </c>
      <c r="AP348" s="27">
        <v>4533.55</v>
      </c>
      <c r="AQ348" s="27">
        <v>4533.5510000000004</v>
      </c>
      <c r="AR348" s="27">
        <v>4533.5510000000004</v>
      </c>
      <c r="AS348" s="27">
        <v>4533.5510000000004</v>
      </c>
      <c r="AT348" s="27">
        <v>4533.5510000000004</v>
      </c>
      <c r="AU348" s="27">
        <v>4533.5510000000004</v>
      </c>
      <c r="AV348" s="27">
        <v>4533.5510000000004</v>
      </c>
      <c r="AW348" s="27">
        <v>4533.5510000000004</v>
      </c>
      <c r="AX348" s="27">
        <v>4495.7709999999997</v>
      </c>
      <c r="AY348" s="27">
        <v>4344.6530000000002</v>
      </c>
      <c r="AZ348" s="27">
        <v>4193.5339999999997</v>
      </c>
      <c r="BA348" s="27">
        <v>4042.4160000000002</v>
      </c>
      <c r="BB348" s="27">
        <v>3891.2979999999998</v>
      </c>
      <c r="BC348" s="27">
        <v>3740.1790000000001</v>
      </c>
      <c r="BD348" s="27">
        <v>3589.0610000000001</v>
      </c>
      <c r="BE348" s="27">
        <v>3437.9430000000002</v>
      </c>
      <c r="BF348" s="27">
        <v>3286.8240000000001</v>
      </c>
      <c r="BG348" s="27">
        <v>3135.7060000000001</v>
      </c>
      <c r="BH348" s="27">
        <v>2984.587</v>
      </c>
      <c r="BI348" s="27">
        <v>2833.4690000000001</v>
      </c>
      <c r="BJ348" s="27">
        <v>2682.3510000000001</v>
      </c>
      <c r="BK348" s="27">
        <v>2531.232</v>
      </c>
      <c r="BL348" s="27">
        <v>2380.114</v>
      </c>
      <c r="BM348" s="27">
        <v>2228.9960000000001</v>
      </c>
      <c r="BN348" s="27">
        <v>2077.877</v>
      </c>
      <c r="BO348" s="27">
        <v>1926.759</v>
      </c>
      <c r="BP348" s="27">
        <v>1775.6410000000001</v>
      </c>
      <c r="BQ348" s="27">
        <v>1624.5219999999999</v>
      </c>
      <c r="BR348" s="27">
        <v>1473.404</v>
      </c>
      <c r="BS348" s="27">
        <v>1322.2860000000001</v>
      </c>
      <c r="BT348" s="27">
        <v>1171.1669999999999</v>
      </c>
      <c r="BU348" s="27">
        <v>1020.049</v>
      </c>
      <c r="BV348" s="27">
        <v>868.93100000000004</v>
      </c>
      <c r="BW348" s="27">
        <v>717.81200000000001</v>
      </c>
      <c r="BX348" s="27">
        <v>566.69399999999996</v>
      </c>
      <c r="BY348" s="27">
        <v>415.57499999999999</v>
      </c>
      <c r="BZ348" s="27">
        <v>264.45699999999999</v>
      </c>
      <c r="CA348" s="27">
        <v>113.339</v>
      </c>
      <c r="CB348" s="27">
        <f t="shared" si="15"/>
        <v>9212.4570000000003</v>
      </c>
      <c r="CC348" s="27">
        <f t="shared" si="16"/>
        <v>100871.50399999999</v>
      </c>
      <c r="CD348" s="27">
        <f t="shared" si="17"/>
        <v>110083.96099999998</v>
      </c>
    </row>
    <row r="349" spans="1:82" x14ac:dyDescent="0.35">
      <c r="A349" s="93">
        <v>20990000</v>
      </c>
      <c r="B349" s="94">
        <v>1</v>
      </c>
      <c r="C349" s="94">
        <v>1</v>
      </c>
      <c r="D349" s="94">
        <v>1</v>
      </c>
      <c r="E349" s="94" t="s">
        <v>177</v>
      </c>
      <c r="F349" s="67" t="s">
        <v>369</v>
      </c>
      <c r="G349" s="67" t="s">
        <v>370</v>
      </c>
      <c r="H349" s="67" t="s">
        <v>371</v>
      </c>
      <c r="I349" s="67" t="s">
        <v>339</v>
      </c>
      <c r="J349" s="67" t="s">
        <v>372</v>
      </c>
      <c r="K349" s="67" t="s">
        <v>202</v>
      </c>
      <c r="L349" s="67" t="s">
        <v>373</v>
      </c>
      <c r="M349" s="67" t="s">
        <v>411</v>
      </c>
      <c r="N349" s="67" t="s">
        <v>469</v>
      </c>
      <c r="O349" s="67" t="s">
        <v>552</v>
      </c>
      <c r="P349" s="67" t="s">
        <v>552</v>
      </c>
      <c r="Q349" s="67" t="s">
        <v>202</v>
      </c>
      <c r="R349" s="4">
        <v>1499836560</v>
      </c>
      <c r="S349" s="4">
        <v>0</v>
      </c>
      <c r="T349" s="4">
        <v>0</v>
      </c>
      <c r="U349" s="4">
        <v>0</v>
      </c>
      <c r="V349" s="4">
        <v>0</v>
      </c>
      <c r="W349" s="4">
        <v>30940408.000000019</v>
      </c>
      <c r="X349" s="4">
        <v>0</v>
      </c>
      <c r="Y349" s="4">
        <v>0</v>
      </c>
      <c r="Z349" s="4">
        <v>1530776968</v>
      </c>
      <c r="AA349" s="95">
        <v>45447</v>
      </c>
      <c r="AB349" s="95">
        <v>49156</v>
      </c>
      <c r="AC349" s="96">
        <v>4000000000</v>
      </c>
      <c r="AD349" s="96">
        <v>4000000000</v>
      </c>
      <c r="AE349" s="96">
        <v>9.4166666666666661</v>
      </c>
      <c r="AF349" s="96">
        <v>10.158333333333333</v>
      </c>
      <c r="AG349" s="97">
        <v>3.7182E-2</v>
      </c>
      <c r="AH349" s="98" t="s">
        <v>470</v>
      </c>
      <c r="AI349" s="99">
        <v>0</v>
      </c>
      <c r="AJ349" s="86">
        <v>9.33</v>
      </c>
      <c r="AK349" s="86">
        <v>10.16</v>
      </c>
      <c r="AL349" s="99">
        <v>3.7182E-2</v>
      </c>
      <c r="AM349" s="67" t="s">
        <v>202</v>
      </c>
      <c r="AN349" s="67" t="s">
        <v>202</v>
      </c>
      <c r="AO349" s="27">
        <v>28729622.136</v>
      </c>
      <c r="AP349" s="27">
        <v>56990826.519000009</v>
      </c>
      <c r="AQ349" s="27">
        <v>56990826.517999999</v>
      </c>
      <c r="AR349" s="27">
        <v>57146965.770000003</v>
      </c>
      <c r="AS349" s="27">
        <v>50745256.530000001</v>
      </c>
      <c r="AT349" s="27">
        <v>41246785.524999999</v>
      </c>
      <c r="AU349" s="27">
        <v>31748314.506000001</v>
      </c>
      <c r="AV349" s="27">
        <v>22314901.495000001</v>
      </c>
      <c r="AW349" s="27">
        <v>12751372.442</v>
      </c>
      <c r="AX349" s="27">
        <v>3252901.3420000002</v>
      </c>
      <c r="AY349" s="27">
        <v>0</v>
      </c>
      <c r="AZ349" s="27">
        <v>0</v>
      </c>
      <c r="BA349" s="27">
        <v>0</v>
      </c>
      <c r="BB349" s="27">
        <v>0</v>
      </c>
      <c r="BC349" s="27">
        <v>0</v>
      </c>
      <c r="BD349" s="27">
        <v>0</v>
      </c>
      <c r="BE349" s="27">
        <v>0</v>
      </c>
      <c r="BF349" s="27">
        <v>0</v>
      </c>
      <c r="BG349" s="27">
        <v>0</v>
      </c>
      <c r="BH349" s="27">
        <v>0</v>
      </c>
      <c r="BI349" s="27">
        <v>0</v>
      </c>
      <c r="BJ349" s="27">
        <v>0</v>
      </c>
      <c r="BK349" s="27">
        <v>0</v>
      </c>
      <c r="BL349" s="27">
        <v>0</v>
      </c>
      <c r="BM349" s="27">
        <v>0</v>
      </c>
      <c r="BN349" s="27">
        <v>0</v>
      </c>
      <c r="BO349" s="27">
        <v>0</v>
      </c>
      <c r="BP349" s="27">
        <v>0</v>
      </c>
      <c r="BQ349" s="27">
        <v>0</v>
      </c>
      <c r="BR349" s="27">
        <v>0</v>
      </c>
      <c r="BS349" s="27">
        <v>0</v>
      </c>
      <c r="BT349" s="27">
        <v>0</v>
      </c>
      <c r="BU349" s="27">
        <v>0</v>
      </c>
      <c r="BV349" s="27">
        <v>0</v>
      </c>
      <c r="BW349" s="27">
        <v>0</v>
      </c>
      <c r="BX349" s="27">
        <v>0</v>
      </c>
      <c r="BY349" s="27">
        <v>0</v>
      </c>
      <c r="BZ349" s="27">
        <v>0</v>
      </c>
      <c r="CA349" s="27">
        <v>0</v>
      </c>
      <c r="CB349" s="27">
        <f t="shared" si="15"/>
        <v>85720448.655000001</v>
      </c>
      <c r="CC349" s="27">
        <f t="shared" si="16"/>
        <v>276197324.12800002</v>
      </c>
      <c r="CD349" s="27">
        <f t="shared" si="17"/>
        <v>361917772.78299999</v>
      </c>
    </row>
    <row r="350" spans="1:82" x14ac:dyDescent="0.35">
      <c r="A350" s="93">
        <v>20400000</v>
      </c>
      <c r="B350" s="94">
        <v>1</v>
      </c>
      <c r="C350" s="94">
        <v>1</v>
      </c>
      <c r="D350" s="94">
        <v>1</v>
      </c>
      <c r="E350" s="94" t="s">
        <v>0</v>
      </c>
      <c r="F350" s="67" t="s">
        <v>369</v>
      </c>
      <c r="G350" s="67" t="s">
        <v>370</v>
      </c>
      <c r="H350" s="67" t="s">
        <v>512</v>
      </c>
      <c r="I350" s="67" t="s">
        <v>339</v>
      </c>
      <c r="J350" s="67" t="s">
        <v>372</v>
      </c>
      <c r="K350" s="67" t="s">
        <v>1</v>
      </c>
      <c r="L350" s="67" t="s">
        <v>373</v>
      </c>
      <c r="M350" s="67" t="s">
        <v>411</v>
      </c>
      <c r="N350" s="67" t="s">
        <v>412</v>
      </c>
      <c r="O350" s="67" t="s">
        <v>553</v>
      </c>
      <c r="P350" s="67" t="s">
        <v>553</v>
      </c>
      <c r="Q350" s="67" t="s">
        <v>1</v>
      </c>
      <c r="R350" s="4">
        <v>0</v>
      </c>
      <c r="S350" s="4">
        <v>80000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80000</v>
      </c>
      <c r="AA350" s="95">
        <v>45460</v>
      </c>
      <c r="AB350" s="95">
        <v>54407</v>
      </c>
      <c r="AC350" s="96">
        <v>10000000</v>
      </c>
      <c r="AD350" s="96">
        <v>10000000</v>
      </c>
      <c r="AE350" s="96">
        <v>23.791666666666668</v>
      </c>
      <c r="AF350" s="96">
        <v>24.494444444444444</v>
      </c>
      <c r="AG350" s="97">
        <v>5.3900499999999997E-2</v>
      </c>
      <c r="AH350" s="98" t="s">
        <v>537</v>
      </c>
      <c r="AI350" s="99">
        <v>0</v>
      </c>
      <c r="AJ350" s="86">
        <v>0</v>
      </c>
      <c r="AK350" s="86">
        <v>0</v>
      </c>
      <c r="AL350" s="99">
        <v>0</v>
      </c>
      <c r="AM350" s="67" t="s">
        <v>1</v>
      </c>
      <c r="AN350" s="67" t="s">
        <v>1</v>
      </c>
      <c r="AO350" s="27">
        <v>2943.5099999999998</v>
      </c>
      <c r="AP350" s="27">
        <v>4552.4699999999993</v>
      </c>
      <c r="AQ350" s="27">
        <v>4552.47</v>
      </c>
      <c r="AR350" s="27">
        <v>4564.9399999999996</v>
      </c>
      <c r="AS350" s="27">
        <v>4552.47</v>
      </c>
      <c r="AT350" s="27">
        <v>4492.3999999999996</v>
      </c>
      <c r="AU350" s="27">
        <v>4252.79</v>
      </c>
      <c r="AV350" s="27">
        <v>4024.36</v>
      </c>
      <c r="AW350" s="27">
        <v>3773.6</v>
      </c>
      <c r="AX350" s="27">
        <v>3533.99</v>
      </c>
      <c r="AY350" s="27">
        <v>3294.39</v>
      </c>
      <c r="AZ350" s="27">
        <v>3063.32</v>
      </c>
      <c r="BA350" s="27">
        <v>2815.18</v>
      </c>
      <c r="BB350" s="27">
        <v>2575.58</v>
      </c>
      <c r="BC350" s="27">
        <v>2335.98</v>
      </c>
      <c r="BD350" s="27">
        <v>2102.2800000000002</v>
      </c>
      <c r="BE350" s="27">
        <v>1856.77</v>
      </c>
      <c r="BF350" s="27">
        <v>1617.17</v>
      </c>
      <c r="BG350" s="27">
        <v>1377.56</v>
      </c>
      <c r="BH350" s="27">
        <v>1141.24</v>
      </c>
      <c r="BI350" s="27">
        <v>898.36</v>
      </c>
      <c r="BJ350" s="27">
        <v>658.75</v>
      </c>
      <c r="BK350" s="27">
        <v>419.15</v>
      </c>
      <c r="BL350" s="27">
        <v>180.2</v>
      </c>
      <c r="BM350" s="27">
        <v>0</v>
      </c>
      <c r="BN350" s="27">
        <v>0</v>
      </c>
      <c r="BO350" s="27">
        <v>0</v>
      </c>
      <c r="BP350" s="27">
        <v>0</v>
      </c>
      <c r="BQ350" s="27">
        <v>0</v>
      </c>
      <c r="BR350" s="27">
        <v>0</v>
      </c>
      <c r="BS350" s="27">
        <v>0</v>
      </c>
      <c r="BT350" s="27">
        <v>0</v>
      </c>
      <c r="BU350" s="27">
        <v>0</v>
      </c>
      <c r="BV350" s="27">
        <v>0</v>
      </c>
      <c r="BW350" s="27">
        <v>0</v>
      </c>
      <c r="BX350" s="27">
        <v>0</v>
      </c>
      <c r="BY350" s="27">
        <v>0</v>
      </c>
      <c r="BZ350" s="27">
        <v>0</v>
      </c>
      <c r="CA350" s="27">
        <v>0</v>
      </c>
      <c r="CB350" s="27">
        <f t="shared" si="15"/>
        <v>7495.98</v>
      </c>
      <c r="CC350" s="27">
        <f t="shared" si="16"/>
        <v>58082.94999999999</v>
      </c>
      <c r="CD350" s="27">
        <f t="shared" si="17"/>
        <v>65578.929999999993</v>
      </c>
    </row>
    <row r="351" spans="1:82" x14ac:dyDescent="0.35">
      <c r="A351" s="93">
        <v>20874000</v>
      </c>
      <c r="B351" s="94">
        <v>1</v>
      </c>
      <c r="C351" s="94">
        <v>1</v>
      </c>
      <c r="D351" s="94">
        <v>1</v>
      </c>
      <c r="E351" s="94" t="s">
        <v>536</v>
      </c>
      <c r="F351" s="67" t="s">
        <v>369</v>
      </c>
      <c r="G351" s="67" t="s">
        <v>370</v>
      </c>
      <c r="H351" s="67" t="s">
        <v>512</v>
      </c>
      <c r="I351" s="67" t="s">
        <v>339</v>
      </c>
      <c r="J351" s="67" t="s">
        <v>372</v>
      </c>
      <c r="K351" s="67" t="s">
        <v>186</v>
      </c>
      <c r="L351" s="67" t="s">
        <v>373</v>
      </c>
      <c r="M351" s="67" t="s">
        <v>411</v>
      </c>
      <c r="N351" s="67" t="s">
        <v>412</v>
      </c>
      <c r="O351" s="67" t="s">
        <v>199</v>
      </c>
      <c r="P351" s="67" t="s">
        <v>199</v>
      </c>
      <c r="Q351" s="67" t="s">
        <v>186</v>
      </c>
      <c r="R351" s="4">
        <v>250000000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Z351" s="4">
        <v>250000000</v>
      </c>
      <c r="AA351" s="95">
        <v>45502</v>
      </c>
      <c r="AB351" s="95">
        <v>52807</v>
      </c>
      <c r="AC351" s="96">
        <v>250000000</v>
      </c>
      <c r="AD351" s="96">
        <v>250000000</v>
      </c>
      <c r="AE351" s="96">
        <v>19.413888888888888</v>
      </c>
      <c r="AF351" s="96">
        <v>20</v>
      </c>
      <c r="AG351" s="97">
        <v>7.0876999999999996E-2</v>
      </c>
      <c r="AH351" s="98" t="s">
        <v>376</v>
      </c>
      <c r="AI351" s="99">
        <v>0.02</v>
      </c>
      <c r="AJ351" s="86">
        <v>19.329999999999998</v>
      </c>
      <c r="AK351" s="86">
        <v>20</v>
      </c>
      <c r="AL351" s="99">
        <v>7.0876999999999996E-2</v>
      </c>
      <c r="AM351" s="67" t="s">
        <v>186</v>
      </c>
      <c r="AN351" s="67" t="s">
        <v>186</v>
      </c>
      <c r="AO351" s="27">
        <v>8786806.1600000001</v>
      </c>
      <c r="AP351" s="27">
        <v>17719250</v>
      </c>
      <c r="AQ351" s="27">
        <v>17719250</v>
      </c>
      <c r="AR351" s="27">
        <v>17007705.940000001</v>
      </c>
      <c r="AS351" s="27">
        <v>15949405.539999999</v>
      </c>
      <c r="AT351" s="27">
        <v>14936876.970000001</v>
      </c>
      <c r="AU351" s="27">
        <v>13924348.4</v>
      </c>
      <c r="AV351" s="27">
        <v>12946495.460000001</v>
      </c>
      <c r="AW351" s="27">
        <v>11899291.26</v>
      </c>
      <c r="AX351" s="27">
        <v>10886762.68</v>
      </c>
      <c r="AY351" s="27">
        <v>9874234.1099999994</v>
      </c>
      <c r="AZ351" s="27">
        <v>8885284.9700000007</v>
      </c>
      <c r="BA351" s="27">
        <v>7849176.9699999997</v>
      </c>
      <c r="BB351" s="27">
        <v>6836648.4000000004</v>
      </c>
      <c r="BC351" s="27">
        <v>5824119.8200000003</v>
      </c>
      <c r="BD351" s="27">
        <v>4824074.4800000004</v>
      </c>
      <c r="BE351" s="27">
        <v>3799062.69</v>
      </c>
      <c r="BF351" s="27">
        <v>2786534.12</v>
      </c>
      <c r="BG351" s="27">
        <v>1774005.55</v>
      </c>
      <c r="BH351" s="27">
        <v>762864</v>
      </c>
      <c r="BI351" s="27">
        <v>0</v>
      </c>
      <c r="BJ351" s="27">
        <v>0</v>
      </c>
      <c r="BK351" s="27">
        <v>0</v>
      </c>
      <c r="BL351" s="27">
        <v>0</v>
      </c>
      <c r="BM351" s="27">
        <v>0</v>
      </c>
      <c r="BN351" s="27">
        <v>0</v>
      </c>
      <c r="BO351" s="27">
        <v>0</v>
      </c>
      <c r="BP351" s="27">
        <v>0</v>
      </c>
      <c r="BQ351" s="27">
        <v>0</v>
      </c>
      <c r="BR351" s="27">
        <v>0</v>
      </c>
      <c r="BS351" s="27">
        <v>0</v>
      </c>
      <c r="BT351" s="27">
        <v>0</v>
      </c>
      <c r="BU351" s="27">
        <v>0</v>
      </c>
      <c r="BV351" s="27">
        <v>0</v>
      </c>
      <c r="BW351" s="27">
        <v>0</v>
      </c>
      <c r="BX351" s="27">
        <v>0</v>
      </c>
      <c r="BY351" s="27">
        <v>0</v>
      </c>
      <c r="BZ351" s="27">
        <v>0</v>
      </c>
      <c r="CA351" s="27">
        <v>0</v>
      </c>
      <c r="CB351" s="27">
        <f t="shared" si="15"/>
        <v>26506056.16</v>
      </c>
      <c r="CC351" s="27">
        <f t="shared" si="16"/>
        <v>168486141.36000001</v>
      </c>
      <c r="CD351" s="27">
        <f t="shared" si="17"/>
        <v>194992197.52000001</v>
      </c>
    </row>
    <row r="352" spans="1:82" x14ac:dyDescent="0.35">
      <c r="A352" s="93">
        <v>20875000</v>
      </c>
      <c r="B352" s="94">
        <v>1</v>
      </c>
      <c r="C352" s="94">
        <v>1</v>
      </c>
      <c r="D352" s="94">
        <v>1</v>
      </c>
      <c r="E352" s="94" t="s">
        <v>536</v>
      </c>
      <c r="F352" s="67" t="s">
        <v>369</v>
      </c>
      <c r="G352" s="67" t="s">
        <v>370</v>
      </c>
      <c r="H352" s="67" t="s">
        <v>512</v>
      </c>
      <c r="I352" s="67" t="s">
        <v>339</v>
      </c>
      <c r="J352" s="67" t="s">
        <v>372</v>
      </c>
      <c r="K352" s="67" t="s">
        <v>186</v>
      </c>
      <c r="L352" s="67" t="s">
        <v>373</v>
      </c>
      <c r="M352" s="67" t="s">
        <v>411</v>
      </c>
      <c r="N352" s="67" t="s">
        <v>412</v>
      </c>
      <c r="O352" s="67" t="s">
        <v>554</v>
      </c>
      <c r="P352" s="67" t="s">
        <v>554</v>
      </c>
      <c r="Q352" s="67" t="s">
        <v>186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95">
        <v>45503</v>
      </c>
      <c r="AB352" s="95">
        <v>50981</v>
      </c>
      <c r="AC352" s="96">
        <v>218670660</v>
      </c>
      <c r="AD352" s="96">
        <v>218670660</v>
      </c>
      <c r="AE352" s="96">
        <v>14.416666666666666</v>
      </c>
      <c r="AF352" s="96">
        <v>15</v>
      </c>
      <c r="AG352" s="97">
        <v>0</v>
      </c>
      <c r="AH352" s="98" t="s">
        <v>376</v>
      </c>
      <c r="AI352" s="99">
        <v>0.02</v>
      </c>
      <c r="AJ352" s="86">
        <v>0</v>
      </c>
      <c r="AK352" s="86">
        <v>0</v>
      </c>
      <c r="AL352" s="99">
        <v>0</v>
      </c>
      <c r="AM352" s="67" t="s">
        <v>186</v>
      </c>
      <c r="AN352" s="67" t="s">
        <v>186</v>
      </c>
      <c r="AO352" s="27">
        <v>0</v>
      </c>
      <c r="AP352" s="27">
        <v>0</v>
      </c>
      <c r="AQ352" s="27">
        <v>0</v>
      </c>
      <c r="AR352" s="27">
        <v>0</v>
      </c>
      <c r="AS352" s="27">
        <v>0</v>
      </c>
      <c r="AT352" s="27">
        <v>0</v>
      </c>
      <c r="AU352" s="27">
        <v>0</v>
      </c>
      <c r="AV352" s="27">
        <v>0</v>
      </c>
      <c r="AW352" s="27">
        <v>0</v>
      </c>
      <c r="AX352" s="27">
        <v>0</v>
      </c>
      <c r="AY352" s="27">
        <v>0</v>
      </c>
      <c r="AZ352" s="27">
        <v>0</v>
      </c>
      <c r="BA352" s="27">
        <v>0</v>
      </c>
      <c r="BB352" s="27">
        <v>0</v>
      </c>
      <c r="BC352" s="27">
        <v>0</v>
      </c>
      <c r="BD352" s="27">
        <v>0</v>
      </c>
      <c r="BE352" s="27">
        <v>0</v>
      </c>
      <c r="BF352" s="27">
        <v>0</v>
      </c>
      <c r="BG352" s="27">
        <v>0</v>
      </c>
      <c r="BH352" s="27">
        <v>0</v>
      </c>
      <c r="BI352" s="27">
        <v>0</v>
      </c>
      <c r="BJ352" s="27">
        <v>0</v>
      </c>
      <c r="BK352" s="27">
        <v>0</v>
      </c>
      <c r="BL352" s="27">
        <v>0</v>
      </c>
      <c r="BM352" s="27">
        <v>0</v>
      </c>
      <c r="BN352" s="27">
        <v>0</v>
      </c>
      <c r="BO352" s="27">
        <v>0</v>
      </c>
      <c r="BP352" s="27">
        <v>0</v>
      </c>
      <c r="BQ352" s="27">
        <v>0</v>
      </c>
      <c r="BR352" s="27">
        <v>0</v>
      </c>
      <c r="BS352" s="27">
        <v>0</v>
      </c>
      <c r="BT352" s="27">
        <v>0</v>
      </c>
      <c r="BU352" s="27">
        <v>0</v>
      </c>
      <c r="BV352" s="27">
        <v>0</v>
      </c>
      <c r="BW352" s="27">
        <v>0</v>
      </c>
      <c r="BX352" s="27">
        <v>0</v>
      </c>
      <c r="BY352" s="27">
        <v>0</v>
      </c>
      <c r="BZ352" s="27">
        <v>0</v>
      </c>
      <c r="CA352" s="27">
        <v>0</v>
      </c>
      <c r="CB352" s="27">
        <f t="shared" si="15"/>
        <v>0</v>
      </c>
      <c r="CC352" s="27">
        <f t="shared" si="16"/>
        <v>0</v>
      </c>
      <c r="CD352" s="27">
        <f t="shared" si="17"/>
        <v>0</v>
      </c>
    </row>
    <row r="353" spans="1:82" x14ac:dyDescent="0.35">
      <c r="A353" s="93">
        <v>20876000</v>
      </c>
      <c r="B353" s="94">
        <v>1</v>
      </c>
      <c r="C353" s="94">
        <v>1</v>
      </c>
      <c r="D353" s="94">
        <v>0</v>
      </c>
      <c r="E353" s="94" t="s">
        <v>0</v>
      </c>
      <c r="F353" s="67" t="s">
        <v>369</v>
      </c>
      <c r="G353" s="67" t="s">
        <v>370</v>
      </c>
      <c r="H353" s="67" t="s">
        <v>382</v>
      </c>
      <c r="I353" s="67" t="s">
        <v>383</v>
      </c>
      <c r="J353" s="67" t="s">
        <v>372</v>
      </c>
      <c r="K353" s="67" t="s">
        <v>186</v>
      </c>
      <c r="L353" s="67" t="s">
        <v>386</v>
      </c>
      <c r="M353" s="67" t="s">
        <v>411</v>
      </c>
      <c r="N353" s="67" t="s">
        <v>412</v>
      </c>
      <c r="O353" s="67" t="s">
        <v>555</v>
      </c>
      <c r="P353" s="67" t="s">
        <v>555</v>
      </c>
      <c r="Q353" s="67" t="s">
        <v>186</v>
      </c>
      <c r="R353" s="4">
        <v>2566700.83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Z353" s="4">
        <v>2566700.83</v>
      </c>
      <c r="AA353" s="95">
        <v>45504</v>
      </c>
      <c r="AB353" s="95">
        <v>50982</v>
      </c>
      <c r="AC353" s="96">
        <v>50000000</v>
      </c>
      <c r="AD353" s="96">
        <v>50000000</v>
      </c>
      <c r="AE353" s="96">
        <v>14.416666666666666</v>
      </c>
      <c r="AF353" s="96">
        <v>15</v>
      </c>
      <c r="AG353" s="97">
        <v>0</v>
      </c>
      <c r="AH353" s="98" t="s">
        <v>376</v>
      </c>
      <c r="AI353" s="99">
        <v>0.02</v>
      </c>
      <c r="AJ353" s="86">
        <v>14.33</v>
      </c>
      <c r="AK353" s="86">
        <v>15</v>
      </c>
      <c r="AL353" s="99">
        <v>0</v>
      </c>
      <c r="AM353" s="67" t="s">
        <v>186</v>
      </c>
      <c r="AN353" s="67" t="s">
        <v>186</v>
      </c>
      <c r="AO353" s="27">
        <v>105279.258</v>
      </c>
      <c r="AP353" s="27">
        <v>220369.32299999997</v>
      </c>
      <c r="AQ353" s="27">
        <v>135977.57800000001</v>
      </c>
      <c r="AR353" s="27">
        <v>52189.59</v>
      </c>
      <c r="AS353" s="27">
        <v>50873.83</v>
      </c>
      <c r="AT353" s="27">
        <v>46142.28</v>
      </c>
      <c r="AU353" s="27">
        <v>41410.730000000003</v>
      </c>
      <c r="AV353" s="27">
        <v>36776.42</v>
      </c>
      <c r="AW353" s="27">
        <v>31947.65</v>
      </c>
      <c r="AX353" s="27">
        <v>27216.1</v>
      </c>
      <c r="AY353" s="27">
        <v>22484.57</v>
      </c>
      <c r="AZ353" s="27">
        <v>17798.39</v>
      </c>
      <c r="BA353" s="27">
        <v>13021.47</v>
      </c>
      <c r="BB353" s="27">
        <v>8289.93</v>
      </c>
      <c r="BC353" s="27">
        <v>3558.39</v>
      </c>
      <c r="BD353" s="27">
        <v>0</v>
      </c>
      <c r="BE353" s="27">
        <v>0</v>
      </c>
      <c r="BF353" s="27">
        <v>0</v>
      </c>
      <c r="BG353" s="27">
        <v>0</v>
      </c>
      <c r="BH353" s="27">
        <v>0</v>
      </c>
      <c r="BI353" s="27">
        <v>0</v>
      </c>
      <c r="BJ353" s="27">
        <v>0</v>
      </c>
      <c r="BK353" s="27">
        <v>0</v>
      </c>
      <c r="BL353" s="27">
        <v>0</v>
      </c>
      <c r="BM353" s="27">
        <v>0</v>
      </c>
      <c r="BN353" s="27">
        <v>0</v>
      </c>
      <c r="BO353" s="27">
        <v>0</v>
      </c>
      <c r="BP353" s="27">
        <v>0</v>
      </c>
      <c r="BQ353" s="27">
        <v>0</v>
      </c>
      <c r="BR353" s="27">
        <v>0</v>
      </c>
      <c r="BS353" s="27">
        <v>0</v>
      </c>
      <c r="BT353" s="27">
        <v>0</v>
      </c>
      <c r="BU353" s="27">
        <v>0</v>
      </c>
      <c r="BV353" s="27">
        <v>0</v>
      </c>
      <c r="BW353" s="27">
        <v>0</v>
      </c>
      <c r="BX353" s="27">
        <v>0</v>
      </c>
      <c r="BY353" s="27">
        <v>0</v>
      </c>
      <c r="BZ353" s="27">
        <v>0</v>
      </c>
      <c r="CA353" s="27">
        <v>0</v>
      </c>
      <c r="CB353" s="27">
        <f t="shared" si="15"/>
        <v>325648.58100000001</v>
      </c>
      <c r="CC353" s="27">
        <f t="shared" si="16"/>
        <v>487686.92800000001</v>
      </c>
      <c r="CD353" s="27">
        <f t="shared" si="17"/>
        <v>813335.50900000008</v>
      </c>
    </row>
    <row r="354" spans="1:82" x14ac:dyDescent="0.35">
      <c r="A354" s="93">
        <v>20880000</v>
      </c>
      <c r="B354" s="94">
        <v>1</v>
      </c>
      <c r="C354" s="94">
        <v>1</v>
      </c>
      <c r="D354" s="94">
        <v>0</v>
      </c>
      <c r="E354" s="94" t="s">
        <v>0</v>
      </c>
      <c r="F354" s="67" t="s">
        <v>369</v>
      </c>
      <c r="G354" s="67" t="s">
        <v>370</v>
      </c>
      <c r="H354" s="67" t="s">
        <v>382</v>
      </c>
      <c r="I354" s="67" t="s">
        <v>383</v>
      </c>
      <c r="J354" s="67" t="s">
        <v>372</v>
      </c>
      <c r="K354" s="67" t="s">
        <v>186</v>
      </c>
      <c r="L354" s="67" t="s">
        <v>556</v>
      </c>
      <c r="M354" s="67" t="s">
        <v>411</v>
      </c>
      <c r="N354" s="67" t="s">
        <v>412</v>
      </c>
      <c r="O354" s="67" t="s">
        <v>557</v>
      </c>
      <c r="P354" s="67" t="s">
        <v>557</v>
      </c>
      <c r="Q354" s="67" t="s">
        <v>186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  <c r="Z354" s="4">
        <v>0</v>
      </c>
      <c r="AA354" s="95">
        <v>45502</v>
      </c>
      <c r="AB354" s="95">
        <v>50980</v>
      </c>
      <c r="AC354" s="96">
        <v>43417880</v>
      </c>
      <c r="AD354" s="96">
        <v>43417880</v>
      </c>
      <c r="AE354" s="96">
        <v>14.41388888888889</v>
      </c>
      <c r="AF354" s="96">
        <v>15</v>
      </c>
      <c r="AG354" s="97">
        <v>0</v>
      </c>
      <c r="AH354" s="98" t="s">
        <v>376</v>
      </c>
      <c r="AI354" s="99">
        <v>0.02</v>
      </c>
      <c r="AJ354" s="86">
        <v>0</v>
      </c>
      <c r="AK354" s="86">
        <v>0</v>
      </c>
      <c r="AL354" s="99">
        <v>0</v>
      </c>
      <c r="AM354" s="67" t="s">
        <v>186</v>
      </c>
      <c r="AN354" s="67" t="s">
        <v>186</v>
      </c>
      <c r="AO354" s="27">
        <v>0</v>
      </c>
      <c r="AP354" s="27">
        <v>0</v>
      </c>
      <c r="AQ354" s="27">
        <v>0</v>
      </c>
      <c r="AR354" s="27">
        <v>0</v>
      </c>
      <c r="AS354" s="27">
        <v>0</v>
      </c>
      <c r="AT354" s="27">
        <v>0</v>
      </c>
      <c r="AU354" s="27">
        <v>0</v>
      </c>
      <c r="AV354" s="27">
        <v>0</v>
      </c>
      <c r="AW354" s="27">
        <v>0</v>
      </c>
      <c r="AX354" s="27">
        <v>0</v>
      </c>
      <c r="AY354" s="27">
        <v>0</v>
      </c>
      <c r="AZ354" s="27">
        <v>0</v>
      </c>
      <c r="BA354" s="27">
        <v>0</v>
      </c>
      <c r="BB354" s="27">
        <v>0</v>
      </c>
      <c r="BC354" s="27">
        <v>0</v>
      </c>
      <c r="BD354" s="27">
        <v>0</v>
      </c>
      <c r="BE354" s="27">
        <v>0</v>
      </c>
      <c r="BF354" s="27">
        <v>0</v>
      </c>
      <c r="BG354" s="27">
        <v>0</v>
      </c>
      <c r="BH354" s="27">
        <v>0</v>
      </c>
      <c r="BI354" s="27">
        <v>0</v>
      </c>
      <c r="BJ354" s="27">
        <v>0</v>
      </c>
      <c r="BK354" s="27">
        <v>0</v>
      </c>
      <c r="BL354" s="27">
        <v>0</v>
      </c>
      <c r="BM354" s="27">
        <v>0</v>
      </c>
      <c r="BN354" s="27">
        <v>0</v>
      </c>
      <c r="BO354" s="27">
        <v>0</v>
      </c>
      <c r="BP354" s="27">
        <v>0</v>
      </c>
      <c r="BQ354" s="27">
        <v>0</v>
      </c>
      <c r="BR354" s="27">
        <v>0</v>
      </c>
      <c r="BS354" s="27">
        <v>0</v>
      </c>
      <c r="BT354" s="27">
        <v>0</v>
      </c>
      <c r="BU354" s="27">
        <v>0</v>
      </c>
      <c r="BV354" s="27">
        <v>0</v>
      </c>
      <c r="BW354" s="27">
        <v>0</v>
      </c>
      <c r="BX354" s="27">
        <v>0</v>
      </c>
      <c r="BY354" s="27">
        <v>0</v>
      </c>
      <c r="BZ354" s="27">
        <v>0</v>
      </c>
      <c r="CA354" s="27">
        <v>0</v>
      </c>
      <c r="CB354" s="27">
        <f t="shared" si="15"/>
        <v>0</v>
      </c>
      <c r="CC354" s="27">
        <f t="shared" si="16"/>
        <v>0</v>
      </c>
      <c r="CD354" s="27">
        <f t="shared" si="17"/>
        <v>0</v>
      </c>
    </row>
    <row r="355" spans="1:82" x14ac:dyDescent="0.35">
      <c r="A355" s="93">
        <v>20410000</v>
      </c>
      <c r="B355" s="94">
        <v>1</v>
      </c>
      <c r="C355" s="94">
        <v>0</v>
      </c>
      <c r="D355" s="94">
        <v>0</v>
      </c>
      <c r="E355" s="94" t="s">
        <v>0</v>
      </c>
      <c r="F355" s="67" t="s">
        <v>400</v>
      </c>
      <c r="G355" s="67" t="s">
        <v>400</v>
      </c>
      <c r="H355" s="67" t="s">
        <v>400</v>
      </c>
      <c r="I355" s="67" t="s">
        <v>401</v>
      </c>
      <c r="J355" s="67" t="s">
        <v>372</v>
      </c>
      <c r="K355" s="67" t="s">
        <v>1</v>
      </c>
      <c r="L355" s="67" t="s">
        <v>402</v>
      </c>
      <c r="M355" s="67" t="s">
        <v>411</v>
      </c>
      <c r="N355" s="67" t="s">
        <v>412</v>
      </c>
      <c r="O355" s="67" t="s">
        <v>558</v>
      </c>
      <c r="P355" s="67" t="s">
        <v>558</v>
      </c>
      <c r="Q355" s="67" t="s">
        <v>1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Z355" s="4">
        <v>0</v>
      </c>
      <c r="AA355" s="95">
        <v>45474</v>
      </c>
      <c r="AB355" s="95">
        <v>54023</v>
      </c>
      <c r="AC355" s="96">
        <v>120000000</v>
      </c>
      <c r="AD355" s="96">
        <v>120000000</v>
      </c>
      <c r="AE355" s="96">
        <v>22.741666666666667</v>
      </c>
      <c r="AF355" s="96">
        <v>23.405555555555555</v>
      </c>
      <c r="AG355" s="97">
        <v>5.3903E-2</v>
      </c>
      <c r="AH355" s="98" t="s">
        <v>537</v>
      </c>
      <c r="AI355" s="99">
        <v>0</v>
      </c>
      <c r="AJ355" s="86">
        <v>0</v>
      </c>
      <c r="AK355" s="86">
        <v>0</v>
      </c>
      <c r="AL355" s="99">
        <v>0</v>
      </c>
      <c r="AM355" s="67" t="s">
        <v>1</v>
      </c>
      <c r="AN355" s="67" t="s">
        <v>1</v>
      </c>
      <c r="AO355" s="27">
        <v>0</v>
      </c>
      <c r="AP355" s="27">
        <v>0</v>
      </c>
      <c r="AQ355" s="27">
        <v>0</v>
      </c>
      <c r="AR355" s="27">
        <v>0</v>
      </c>
      <c r="AS355" s="27">
        <v>0</v>
      </c>
      <c r="AT355" s="27">
        <v>0</v>
      </c>
      <c r="AU355" s="27">
        <v>0</v>
      </c>
      <c r="AV355" s="27">
        <v>0</v>
      </c>
      <c r="AW355" s="27">
        <v>0</v>
      </c>
      <c r="AX355" s="27">
        <v>0</v>
      </c>
      <c r="AY355" s="27">
        <v>0</v>
      </c>
      <c r="AZ355" s="27">
        <v>0</v>
      </c>
      <c r="BA355" s="27">
        <v>0</v>
      </c>
      <c r="BB355" s="27">
        <v>0</v>
      </c>
      <c r="BC355" s="27">
        <v>0</v>
      </c>
      <c r="BD355" s="27">
        <v>0</v>
      </c>
      <c r="BE355" s="27">
        <v>0</v>
      </c>
      <c r="BF355" s="27">
        <v>0</v>
      </c>
      <c r="BG355" s="27">
        <v>0</v>
      </c>
      <c r="BH355" s="27">
        <v>0</v>
      </c>
      <c r="BI355" s="27">
        <v>0</v>
      </c>
      <c r="BJ355" s="27">
        <v>0</v>
      </c>
      <c r="BK355" s="27">
        <v>0</v>
      </c>
      <c r="BL355" s="27">
        <v>0</v>
      </c>
      <c r="BM355" s="27">
        <v>0</v>
      </c>
      <c r="BN355" s="27">
        <v>0</v>
      </c>
      <c r="BO355" s="27">
        <v>0</v>
      </c>
      <c r="BP355" s="27">
        <v>0</v>
      </c>
      <c r="BQ355" s="27">
        <v>0</v>
      </c>
      <c r="BR355" s="27">
        <v>0</v>
      </c>
      <c r="BS355" s="27">
        <v>0</v>
      </c>
      <c r="BT355" s="27">
        <v>0</v>
      </c>
      <c r="BU355" s="27">
        <v>0</v>
      </c>
      <c r="BV355" s="27">
        <v>0</v>
      </c>
      <c r="BW355" s="27">
        <v>0</v>
      </c>
      <c r="BX355" s="27">
        <v>0</v>
      </c>
      <c r="BY355" s="27">
        <v>0</v>
      </c>
      <c r="BZ355" s="27">
        <v>0</v>
      </c>
      <c r="CA355" s="27">
        <v>0</v>
      </c>
      <c r="CB355" s="27">
        <f t="shared" si="15"/>
        <v>0</v>
      </c>
      <c r="CC355" s="27">
        <f t="shared" si="16"/>
        <v>0</v>
      </c>
      <c r="CD355" s="27">
        <f t="shared" si="17"/>
        <v>0</v>
      </c>
    </row>
    <row r="356" spans="1:82" x14ac:dyDescent="0.35">
      <c r="A356" s="93">
        <v>20420000</v>
      </c>
      <c r="B356" s="94">
        <v>1</v>
      </c>
      <c r="C356" s="94">
        <v>0</v>
      </c>
      <c r="D356" s="94">
        <v>0</v>
      </c>
      <c r="E356" s="94" t="s">
        <v>0</v>
      </c>
      <c r="F356" s="67" t="s">
        <v>400</v>
      </c>
      <c r="G356" s="67" t="s">
        <v>400</v>
      </c>
      <c r="H356" s="67" t="s">
        <v>400</v>
      </c>
      <c r="I356" s="67" t="s">
        <v>401</v>
      </c>
      <c r="J356" s="67" t="s">
        <v>372</v>
      </c>
      <c r="K356" s="67" t="s">
        <v>1</v>
      </c>
      <c r="L356" s="67" t="s">
        <v>402</v>
      </c>
      <c r="M356" s="67" t="s">
        <v>411</v>
      </c>
      <c r="N356" s="67" t="s">
        <v>412</v>
      </c>
      <c r="O356" s="67" t="s">
        <v>559</v>
      </c>
      <c r="P356" s="67" t="s">
        <v>559</v>
      </c>
      <c r="Q356" s="67" t="s">
        <v>1</v>
      </c>
      <c r="R356" s="4">
        <v>0</v>
      </c>
      <c r="S356" s="4">
        <v>175000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175000</v>
      </c>
      <c r="AA356" s="95">
        <v>45474</v>
      </c>
      <c r="AB356" s="95">
        <v>54570</v>
      </c>
      <c r="AC356" s="96">
        <v>80000000</v>
      </c>
      <c r="AD356" s="96">
        <v>80000000</v>
      </c>
      <c r="AE356" s="96">
        <v>24.241666666666667</v>
      </c>
      <c r="AF356" s="96">
        <v>24.905555555555555</v>
      </c>
      <c r="AG356" s="97">
        <v>5.3899000000000002E-2</v>
      </c>
      <c r="AH356" s="98" t="s">
        <v>537</v>
      </c>
      <c r="AI356" s="99">
        <v>0</v>
      </c>
      <c r="AJ356" s="86">
        <v>0</v>
      </c>
      <c r="AK356" s="86">
        <v>0</v>
      </c>
      <c r="AL356" s="99">
        <v>0</v>
      </c>
      <c r="AM356" s="67" t="s">
        <v>1</v>
      </c>
      <c r="AN356" s="67" t="s">
        <v>1</v>
      </c>
      <c r="AO356" s="27">
        <v>400705.90700000001</v>
      </c>
      <c r="AP356" s="27">
        <v>324541.83199999994</v>
      </c>
      <c r="AQ356" s="27">
        <v>244541.83100000001</v>
      </c>
      <c r="AR356" s="27">
        <v>164983.63</v>
      </c>
      <c r="AS356" s="27">
        <v>8668.5439999999999</v>
      </c>
      <c r="AT356" s="27">
        <v>2049.11</v>
      </c>
      <c r="AU356" s="27">
        <v>1942.65</v>
      </c>
      <c r="AV356" s="27">
        <v>1841.29</v>
      </c>
      <c r="AW356" s="27">
        <v>1729.73</v>
      </c>
      <c r="AX356" s="27">
        <v>1623.27</v>
      </c>
      <c r="AY356" s="27">
        <v>1516.81</v>
      </c>
      <c r="AZ356" s="27">
        <v>1414.3</v>
      </c>
      <c r="BA356" s="27">
        <v>1303.9000000000001</v>
      </c>
      <c r="BB356" s="27">
        <v>1197.43</v>
      </c>
      <c r="BC356" s="27">
        <v>1090.98</v>
      </c>
      <c r="BD356" s="27">
        <v>987.29</v>
      </c>
      <c r="BE356" s="27">
        <v>878.06</v>
      </c>
      <c r="BF356" s="27">
        <v>771.61</v>
      </c>
      <c r="BG356" s="27">
        <v>665.15</v>
      </c>
      <c r="BH356" s="27">
        <v>560.29</v>
      </c>
      <c r="BI356" s="27">
        <v>452.23</v>
      </c>
      <c r="BJ356" s="27">
        <v>345.77</v>
      </c>
      <c r="BK356" s="27">
        <v>239.31</v>
      </c>
      <c r="BL356" s="27">
        <v>133.30000000000001</v>
      </c>
      <c r="BM356" s="27">
        <v>26.4</v>
      </c>
      <c r="BN356" s="27">
        <v>0</v>
      </c>
      <c r="BO356" s="27">
        <v>0</v>
      </c>
      <c r="BP356" s="27">
        <v>0</v>
      </c>
      <c r="BQ356" s="27">
        <v>0</v>
      </c>
      <c r="BR356" s="27">
        <v>0</v>
      </c>
      <c r="BS356" s="27">
        <v>0</v>
      </c>
      <c r="BT356" s="27">
        <v>0</v>
      </c>
      <c r="BU356" s="27">
        <v>0</v>
      </c>
      <c r="BV356" s="27">
        <v>0</v>
      </c>
      <c r="BW356" s="27">
        <v>0</v>
      </c>
      <c r="BX356" s="27">
        <v>0</v>
      </c>
      <c r="BY356" s="27">
        <v>0</v>
      </c>
      <c r="BZ356" s="27">
        <v>0</v>
      </c>
      <c r="CA356" s="27">
        <v>0</v>
      </c>
      <c r="CB356" s="27">
        <f t="shared" si="15"/>
        <v>725247.73899999994</v>
      </c>
      <c r="CC356" s="27">
        <f t="shared" si="16"/>
        <v>438962.88499999995</v>
      </c>
      <c r="CD356" s="27">
        <f t="shared" si="17"/>
        <v>1164210.6239999998</v>
      </c>
    </row>
    <row r="357" spans="1:82" x14ac:dyDescent="0.35">
      <c r="A357" s="93">
        <v>20878000</v>
      </c>
      <c r="B357" s="94">
        <v>1</v>
      </c>
      <c r="C357" s="94">
        <v>1</v>
      </c>
      <c r="D357" s="94">
        <v>0</v>
      </c>
      <c r="E357" s="94" t="s">
        <v>0</v>
      </c>
      <c r="F357" s="67" t="s">
        <v>369</v>
      </c>
      <c r="G357" s="67" t="s">
        <v>370</v>
      </c>
      <c r="H357" s="67" t="s">
        <v>382</v>
      </c>
      <c r="I357" s="67" t="s">
        <v>408</v>
      </c>
      <c r="J357" s="67" t="s">
        <v>372</v>
      </c>
      <c r="K357" s="67" t="s">
        <v>186</v>
      </c>
      <c r="L357" s="67" t="s">
        <v>560</v>
      </c>
      <c r="M357" s="67" t="s">
        <v>411</v>
      </c>
      <c r="N357" s="67" t="s">
        <v>412</v>
      </c>
      <c r="O357" s="67" t="s">
        <v>201</v>
      </c>
      <c r="P357" s="67" t="s">
        <v>201</v>
      </c>
      <c r="Q357" s="67" t="s">
        <v>186</v>
      </c>
      <c r="R357" s="4">
        <v>577582.97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577582.97</v>
      </c>
      <c r="AA357" s="95">
        <v>45505</v>
      </c>
      <c r="AB357" s="95">
        <v>50983</v>
      </c>
      <c r="AC357" s="96">
        <v>41000000</v>
      </c>
      <c r="AD357" s="96">
        <v>41000000</v>
      </c>
      <c r="AE357" s="96">
        <v>14.419444444444444</v>
      </c>
      <c r="AF357" s="96">
        <v>15</v>
      </c>
      <c r="AG357" s="97">
        <v>6.2774999999999997E-2</v>
      </c>
      <c r="AH357" s="98" t="s">
        <v>376</v>
      </c>
      <c r="AI357" s="99">
        <v>0.02</v>
      </c>
      <c r="AJ357" s="86">
        <v>14.34</v>
      </c>
      <c r="AK357" s="86">
        <v>15</v>
      </c>
      <c r="AL357" s="99">
        <v>6.2774999999999997E-2</v>
      </c>
      <c r="AM357" s="67" t="s">
        <v>186</v>
      </c>
      <c r="AN357" s="67" t="s">
        <v>186</v>
      </c>
      <c r="AO357" s="27">
        <v>18229.599999999999</v>
      </c>
      <c r="AP357" s="27">
        <v>36761.35</v>
      </c>
      <c r="AQ357" s="27">
        <v>36761.35</v>
      </c>
      <c r="AR357" s="27">
        <v>36862.07</v>
      </c>
      <c r="AS357" s="27">
        <v>35932.730000000003</v>
      </c>
      <c r="AT357" s="27">
        <v>32590.799999999999</v>
      </c>
      <c r="AU357" s="27">
        <v>29248.85</v>
      </c>
      <c r="AV357" s="27">
        <v>25975.58</v>
      </c>
      <c r="AW357" s="27">
        <v>22564.97</v>
      </c>
      <c r="AX357" s="27">
        <v>19223.03</v>
      </c>
      <c r="AY357" s="27">
        <v>15881.08</v>
      </c>
      <c r="AZ357" s="27">
        <v>12571.19</v>
      </c>
      <c r="BA357" s="27">
        <v>9197.2000000000007</v>
      </c>
      <c r="BB357" s="27">
        <v>5855.27</v>
      </c>
      <c r="BC357" s="27">
        <v>2513.33</v>
      </c>
      <c r="BD357" s="27">
        <v>0</v>
      </c>
      <c r="BE357" s="27">
        <v>0</v>
      </c>
      <c r="BF357" s="27">
        <v>0</v>
      </c>
      <c r="BG357" s="27">
        <v>0</v>
      </c>
      <c r="BH357" s="27">
        <v>0</v>
      </c>
      <c r="BI357" s="27">
        <v>0</v>
      </c>
      <c r="BJ357" s="27">
        <v>0</v>
      </c>
      <c r="BK357" s="27">
        <v>0</v>
      </c>
      <c r="BL357" s="27">
        <v>0</v>
      </c>
      <c r="BM357" s="27">
        <v>0</v>
      </c>
      <c r="BN357" s="27">
        <v>0</v>
      </c>
      <c r="BO357" s="27">
        <v>0</v>
      </c>
      <c r="BP357" s="27">
        <v>0</v>
      </c>
      <c r="BQ357" s="27">
        <v>0</v>
      </c>
      <c r="BR357" s="27">
        <v>0</v>
      </c>
      <c r="BS357" s="27">
        <v>0</v>
      </c>
      <c r="BT357" s="27">
        <v>0</v>
      </c>
      <c r="BU357" s="27">
        <v>0</v>
      </c>
      <c r="BV357" s="27">
        <v>0</v>
      </c>
      <c r="BW357" s="27">
        <v>0</v>
      </c>
      <c r="BX357" s="27">
        <v>0</v>
      </c>
      <c r="BY357" s="27">
        <v>0</v>
      </c>
      <c r="BZ357" s="27">
        <v>0</v>
      </c>
      <c r="CA357" s="27">
        <v>0</v>
      </c>
      <c r="CB357" s="27">
        <f t="shared" si="15"/>
        <v>54990.95</v>
      </c>
      <c r="CC357" s="27">
        <f t="shared" si="16"/>
        <v>285177.45</v>
      </c>
      <c r="CD357" s="27">
        <f t="shared" si="17"/>
        <v>340168.4</v>
      </c>
    </row>
    <row r="358" spans="1:82" x14ac:dyDescent="0.35">
      <c r="A358" s="93">
        <v>23231000</v>
      </c>
      <c r="B358" s="94">
        <v>1</v>
      </c>
      <c r="C358" s="94">
        <v>0</v>
      </c>
      <c r="D358" s="94">
        <v>0</v>
      </c>
      <c r="E358" s="94" t="s">
        <v>0</v>
      </c>
      <c r="F358" s="67" t="s">
        <v>400</v>
      </c>
      <c r="G358" s="67" t="s">
        <v>400</v>
      </c>
      <c r="H358" s="67" t="s">
        <v>400</v>
      </c>
      <c r="I358" s="67" t="s">
        <v>400</v>
      </c>
      <c r="J358" s="67" t="s">
        <v>372</v>
      </c>
      <c r="K358" s="67" t="s">
        <v>249</v>
      </c>
      <c r="L358" s="67" t="s">
        <v>416</v>
      </c>
      <c r="M358" s="67" t="s">
        <v>393</v>
      </c>
      <c r="N358" s="67" t="s">
        <v>394</v>
      </c>
      <c r="O358" s="67" t="s">
        <v>561</v>
      </c>
      <c r="P358" s="67" t="s">
        <v>561</v>
      </c>
      <c r="Q358" s="67" t="s">
        <v>249</v>
      </c>
      <c r="R358" s="4">
        <v>15000000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  <c r="Z358" s="4">
        <v>15000000</v>
      </c>
      <c r="AA358" s="95">
        <v>45506</v>
      </c>
      <c r="AB358" s="95">
        <v>49899</v>
      </c>
      <c r="AC358" s="96">
        <v>30000000</v>
      </c>
      <c r="AD358" s="96">
        <v>30000000</v>
      </c>
      <c r="AE358" s="96">
        <v>11.45</v>
      </c>
      <c r="AF358" s="96">
        <v>12.027777777777779</v>
      </c>
      <c r="AG358" s="97">
        <v>5.28E-2</v>
      </c>
      <c r="AH358" s="98" t="s">
        <v>376</v>
      </c>
      <c r="AI358" s="98">
        <v>2.5000000000000001E-3</v>
      </c>
      <c r="AJ358" s="86">
        <v>11.37</v>
      </c>
      <c r="AK358" s="86">
        <v>12.03</v>
      </c>
      <c r="AL358" s="99">
        <v>5.28E-2</v>
      </c>
      <c r="AM358" s="67" t="s">
        <v>249</v>
      </c>
      <c r="AN358" s="67" t="s">
        <v>249</v>
      </c>
      <c r="AO358" s="27">
        <v>399452.05</v>
      </c>
      <c r="AP358" s="27">
        <v>798904.1</v>
      </c>
      <c r="AQ358" s="27">
        <v>798904.1</v>
      </c>
      <c r="AR358" s="27">
        <v>798904.1</v>
      </c>
      <c r="AS358" s="27">
        <v>798904.1</v>
      </c>
      <c r="AT358" s="27">
        <v>770371.82</v>
      </c>
      <c r="AU358" s="27">
        <v>656242.67000000004</v>
      </c>
      <c r="AV358" s="27">
        <v>542113.51</v>
      </c>
      <c r="AW358" s="27">
        <v>427984.35</v>
      </c>
      <c r="AX358" s="27">
        <v>313855.19</v>
      </c>
      <c r="AY358" s="27">
        <v>199726.03</v>
      </c>
      <c r="AZ358" s="27">
        <v>85596.87</v>
      </c>
      <c r="BA358" s="27">
        <v>0</v>
      </c>
      <c r="BB358" s="27">
        <v>0</v>
      </c>
      <c r="BC358" s="27">
        <v>0</v>
      </c>
      <c r="BD358" s="27">
        <v>0</v>
      </c>
      <c r="BE358" s="27">
        <v>0</v>
      </c>
      <c r="BF358" s="27">
        <v>0</v>
      </c>
      <c r="BG358" s="27">
        <v>0</v>
      </c>
      <c r="BH358" s="27">
        <v>0</v>
      </c>
      <c r="BI358" s="27">
        <v>0</v>
      </c>
      <c r="BJ358" s="27">
        <v>0</v>
      </c>
      <c r="BK358" s="27">
        <v>0</v>
      </c>
      <c r="BL358" s="27">
        <v>0</v>
      </c>
      <c r="BM358" s="27">
        <v>0</v>
      </c>
      <c r="BN358" s="27">
        <v>0</v>
      </c>
      <c r="BO358" s="27">
        <v>0</v>
      </c>
      <c r="BP358" s="27">
        <v>0</v>
      </c>
      <c r="BQ358" s="27">
        <v>0</v>
      </c>
      <c r="BR358" s="27">
        <v>0</v>
      </c>
      <c r="BS358" s="27">
        <v>0</v>
      </c>
      <c r="BT358" s="27">
        <v>0</v>
      </c>
      <c r="BU358" s="27">
        <v>0</v>
      </c>
      <c r="BV358" s="27">
        <v>0</v>
      </c>
      <c r="BW358" s="27">
        <v>0</v>
      </c>
      <c r="BX358" s="27">
        <v>0</v>
      </c>
      <c r="BY358" s="27">
        <v>0</v>
      </c>
      <c r="BZ358" s="27">
        <v>0</v>
      </c>
      <c r="CA358" s="27">
        <v>0</v>
      </c>
      <c r="CB358" s="27">
        <f t="shared" si="15"/>
        <v>1198356.1499999999</v>
      </c>
      <c r="CC358" s="27">
        <f t="shared" si="16"/>
        <v>5392602.7400000002</v>
      </c>
      <c r="CD358" s="27">
        <f t="shared" si="17"/>
        <v>6590958.8900000006</v>
      </c>
    </row>
    <row r="359" spans="1:82" x14ac:dyDescent="0.35">
      <c r="A359" s="93">
        <v>20879000</v>
      </c>
      <c r="B359" s="94">
        <v>1</v>
      </c>
      <c r="C359" s="94">
        <v>1</v>
      </c>
      <c r="D359" s="94">
        <v>0</v>
      </c>
      <c r="E359" s="94" t="s">
        <v>0</v>
      </c>
      <c r="F359" s="67" t="s">
        <v>369</v>
      </c>
      <c r="G359" s="67" t="s">
        <v>370</v>
      </c>
      <c r="H359" s="67" t="s">
        <v>382</v>
      </c>
      <c r="I359" s="67" t="s">
        <v>408</v>
      </c>
      <c r="J359" s="67" t="s">
        <v>372</v>
      </c>
      <c r="K359" s="67" t="s">
        <v>186</v>
      </c>
      <c r="L359" s="67" t="s">
        <v>562</v>
      </c>
      <c r="M359" s="67" t="s">
        <v>411</v>
      </c>
      <c r="N359" s="67" t="s">
        <v>412</v>
      </c>
      <c r="O359" s="67" t="s">
        <v>563</v>
      </c>
      <c r="P359" s="67" t="s">
        <v>563</v>
      </c>
      <c r="Q359" s="67" t="s">
        <v>186</v>
      </c>
      <c r="R359" s="4">
        <v>195287.74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Z359" s="4">
        <v>195287.74</v>
      </c>
      <c r="AA359" s="95">
        <v>45509</v>
      </c>
      <c r="AB359" s="95">
        <v>50987</v>
      </c>
      <c r="AC359" s="96">
        <v>50000000</v>
      </c>
      <c r="AD359" s="96">
        <v>50000000</v>
      </c>
      <c r="AE359" s="96">
        <v>14.430555555555555</v>
      </c>
      <c r="AF359" s="96">
        <v>15</v>
      </c>
      <c r="AG359" s="97">
        <v>0</v>
      </c>
      <c r="AH359" s="98" t="s">
        <v>376</v>
      </c>
      <c r="AI359" s="99">
        <v>0</v>
      </c>
      <c r="AJ359" s="86">
        <v>14.35</v>
      </c>
      <c r="AK359" s="86">
        <v>15</v>
      </c>
      <c r="AL359" s="99">
        <v>0</v>
      </c>
      <c r="AM359" s="67" t="s">
        <v>186</v>
      </c>
      <c r="AN359" s="67" t="s">
        <v>186</v>
      </c>
      <c r="AO359" s="27">
        <v>89357.634999999995</v>
      </c>
      <c r="AP359" s="27">
        <v>138308.56900000002</v>
      </c>
      <c r="AQ359" s="27">
        <v>74795.430999999997</v>
      </c>
      <c r="AR359" s="27">
        <v>32282.544999999998</v>
      </c>
      <c r="AS359" s="27">
        <v>8843.6669999999995</v>
      </c>
      <c r="AT359" s="27">
        <v>3861.81</v>
      </c>
      <c r="AU359" s="27">
        <v>3465.82</v>
      </c>
      <c r="AV359" s="27">
        <v>3077.95</v>
      </c>
      <c r="AW359" s="27">
        <v>2673.81</v>
      </c>
      <c r="AX359" s="27">
        <v>2277.81</v>
      </c>
      <c r="AY359" s="27">
        <v>1881.82</v>
      </c>
      <c r="AZ359" s="27">
        <v>1489.61</v>
      </c>
      <c r="BA359" s="27">
        <v>1089.81</v>
      </c>
      <c r="BB359" s="27">
        <v>693.81</v>
      </c>
      <c r="BC359" s="27">
        <v>297.82</v>
      </c>
      <c r="BD359" s="27">
        <v>0</v>
      </c>
      <c r="BE359" s="27">
        <v>0</v>
      </c>
      <c r="BF359" s="27">
        <v>0</v>
      </c>
      <c r="BG359" s="27">
        <v>0</v>
      </c>
      <c r="BH359" s="27">
        <v>0</v>
      </c>
      <c r="BI359" s="27">
        <v>0</v>
      </c>
      <c r="BJ359" s="27">
        <v>0</v>
      </c>
      <c r="BK359" s="27">
        <v>0</v>
      </c>
      <c r="BL359" s="27">
        <v>0</v>
      </c>
      <c r="BM359" s="27">
        <v>0</v>
      </c>
      <c r="BN359" s="27">
        <v>0</v>
      </c>
      <c r="BO359" s="27">
        <v>0</v>
      </c>
      <c r="BP359" s="27">
        <v>0</v>
      </c>
      <c r="BQ359" s="27">
        <v>0</v>
      </c>
      <c r="BR359" s="27">
        <v>0</v>
      </c>
      <c r="BS359" s="27">
        <v>0</v>
      </c>
      <c r="BT359" s="27">
        <v>0</v>
      </c>
      <c r="BU359" s="27">
        <v>0</v>
      </c>
      <c r="BV359" s="27">
        <v>0</v>
      </c>
      <c r="BW359" s="27">
        <v>0</v>
      </c>
      <c r="BX359" s="27">
        <v>0</v>
      </c>
      <c r="BY359" s="27">
        <v>0</v>
      </c>
      <c r="BZ359" s="27">
        <v>0</v>
      </c>
      <c r="CA359" s="27">
        <v>0</v>
      </c>
      <c r="CB359" s="27">
        <f t="shared" si="15"/>
        <v>227666.20400000003</v>
      </c>
      <c r="CC359" s="27">
        <f t="shared" si="16"/>
        <v>136731.71299999999</v>
      </c>
      <c r="CD359" s="27">
        <f t="shared" si="17"/>
        <v>364397.91700000002</v>
      </c>
    </row>
    <row r="360" spans="1:82" x14ac:dyDescent="0.35">
      <c r="A360" s="93">
        <v>20609100</v>
      </c>
      <c r="B360" s="94">
        <v>1</v>
      </c>
      <c r="C360" s="94">
        <v>1</v>
      </c>
      <c r="D360" s="94">
        <v>1</v>
      </c>
      <c r="E360" s="94" t="s">
        <v>536</v>
      </c>
      <c r="F360" s="67" t="s">
        <v>369</v>
      </c>
      <c r="G360" s="67" t="s">
        <v>370</v>
      </c>
      <c r="H360" s="67" t="s">
        <v>512</v>
      </c>
      <c r="I360" s="67" t="s">
        <v>339</v>
      </c>
      <c r="J360" s="67" t="s">
        <v>372</v>
      </c>
      <c r="K360" s="67" t="s">
        <v>176</v>
      </c>
      <c r="L360" s="67" t="s">
        <v>373</v>
      </c>
      <c r="M360" s="67" t="s">
        <v>411</v>
      </c>
      <c r="N360" s="67" t="s">
        <v>412</v>
      </c>
      <c r="O360" s="67" t="s">
        <v>564</v>
      </c>
      <c r="P360" s="67" t="s">
        <v>564</v>
      </c>
      <c r="Q360" s="67" t="s">
        <v>176</v>
      </c>
      <c r="R360" s="4">
        <v>308000000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Z360" s="4">
        <v>308000000</v>
      </c>
      <c r="AA360" s="95">
        <v>45509</v>
      </c>
      <c r="AB360" s="95">
        <v>45883</v>
      </c>
      <c r="AC360" s="96">
        <v>308000000</v>
      </c>
      <c r="AD360" s="96">
        <v>308000000</v>
      </c>
      <c r="AE360" s="96">
        <v>0.45555555555555555</v>
      </c>
      <c r="AF360" s="96">
        <v>1.0249999999999999</v>
      </c>
      <c r="AG360" s="97">
        <v>4.8300000000000003E-2</v>
      </c>
      <c r="AH360" s="103" t="s">
        <v>565</v>
      </c>
      <c r="AI360" s="99">
        <v>0</v>
      </c>
      <c r="AJ360" s="86">
        <v>0.37</v>
      </c>
      <c r="AK360" s="86">
        <v>1.02</v>
      </c>
      <c r="AL360" s="99">
        <v>4.8300000000000003E-2</v>
      </c>
      <c r="AM360" s="67" t="s">
        <v>176</v>
      </c>
      <c r="AN360" s="67" t="s">
        <v>176</v>
      </c>
      <c r="AO360" s="27">
        <v>9028078.8900000006</v>
      </c>
      <c r="AP360" s="27">
        <v>0</v>
      </c>
      <c r="AQ360" s="27">
        <v>0</v>
      </c>
      <c r="AR360" s="27">
        <v>0</v>
      </c>
      <c r="AS360" s="27">
        <v>0</v>
      </c>
      <c r="AT360" s="27">
        <v>0</v>
      </c>
      <c r="AU360" s="27">
        <v>0</v>
      </c>
      <c r="AV360" s="27">
        <v>0</v>
      </c>
      <c r="AW360" s="27">
        <v>0</v>
      </c>
      <c r="AX360" s="27">
        <v>0</v>
      </c>
      <c r="AY360" s="27">
        <v>0</v>
      </c>
      <c r="AZ360" s="27">
        <v>0</v>
      </c>
      <c r="BA360" s="27">
        <v>0</v>
      </c>
      <c r="BB360" s="27">
        <v>0</v>
      </c>
      <c r="BC360" s="27">
        <v>0</v>
      </c>
      <c r="BD360" s="27">
        <v>0</v>
      </c>
      <c r="BE360" s="27">
        <v>0</v>
      </c>
      <c r="BF360" s="27">
        <v>0</v>
      </c>
      <c r="BG360" s="27">
        <v>0</v>
      </c>
      <c r="BH360" s="27">
        <v>0</v>
      </c>
      <c r="BI360" s="27">
        <v>0</v>
      </c>
      <c r="BJ360" s="27">
        <v>0</v>
      </c>
      <c r="BK360" s="27">
        <v>0</v>
      </c>
      <c r="BL360" s="27">
        <v>0</v>
      </c>
      <c r="BM360" s="27">
        <v>0</v>
      </c>
      <c r="BN360" s="27">
        <v>0</v>
      </c>
      <c r="BO360" s="27">
        <v>0</v>
      </c>
      <c r="BP360" s="27">
        <v>0</v>
      </c>
      <c r="BQ360" s="27">
        <v>0</v>
      </c>
      <c r="BR360" s="27">
        <v>0</v>
      </c>
      <c r="BS360" s="27">
        <v>0</v>
      </c>
      <c r="BT360" s="27">
        <v>0</v>
      </c>
      <c r="BU360" s="27">
        <v>0</v>
      </c>
      <c r="BV360" s="27">
        <v>0</v>
      </c>
      <c r="BW360" s="27">
        <v>0</v>
      </c>
      <c r="BX360" s="27">
        <v>0</v>
      </c>
      <c r="BY360" s="27">
        <v>0</v>
      </c>
      <c r="BZ360" s="27">
        <v>0</v>
      </c>
      <c r="CA360" s="27">
        <v>0</v>
      </c>
      <c r="CB360" s="27">
        <f t="shared" si="15"/>
        <v>9028078.8900000006</v>
      </c>
      <c r="CC360" s="27">
        <f t="shared" si="16"/>
        <v>0</v>
      </c>
      <c r="CD360" s="27">
        <f t="shared" si="17"/>
        <v>9028078.8900000006</v>
      </c>
    </row>
    <row r="361" spans="1:82" x14ac:dyDescent="0.35">
      <c r="A361" s="93">
        <v>20877000</v>
      </c>
      <c r="B361" s="94">
        <v>1</v>
      </c>
      <c r="C361" s="94">
        <v>1</v>
      </c>
      <c r="D361" s="94">
        <v>0</v>
      </c>
      <c r="E361" s="94" t="s">
        <v>0</v>
      </c>
      <c r="F361" s="67" t="s">
        <v>369</v>
      </c>
      <c r="G361" s="67" t="s">
        <v>370</v>
      </c>
      <c r="H361" s="67" t="s">
        <v>382</v>
      </c>
      <c r="I361" s="67" t="s">
        <v>383</v>
      </c>
      <c r="J361" s="67" t="s">
        <v>372</v>
      </c>
      <c r="K361" s="67" t="s">
        <v>186</v>
      </c>
      <c r="L361" s="67" t="s">
        <v>399</v>
      </c>
      <c r="M361" s="67" t="s">
        <v>411</v>
      </c>
      <c r="N361" s="67" t="s">
        <v>412</v>
      </c>
      <c r="O361" s="67" t="s">
        <v>200</v>
      </c>
      <c r="P361" s="67" t="s">
        <v>200</v>
      </c>
      <c r="Q361" s="67" t="s">
        <v>186</v>
      </c>
      <c r="R361" s="4">
        <v>9800000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0</v>
      </c>
      <c r="Z361" s="4">
        <v>9800000</v>
      </c>
      <c r="AA361" s="95">
        <v>45512</v>
      </c>
      <c r="AB361" s="95">
        <v>49164</v>
      </c>
      <c r="AC361" s="96">
        <v>49000000</v>
      </c>
      <c r="AD361" s="96">
        <v>49000000</v>
      </c>
      <c r="AE361" s="96">
        <v>9.4388888888888882</v>
      </c>
      <c r="AF361" s="96">
        <v>10</v>
      </c>
      <c r="AG361" s="97">
        <v>6.2274999999999997E-2</v>
      </c>
      <c r="AH361" s="98" t="s">
        <v>376</v>
      </c>
      <c r="AI361" s="99">
        <v>0.02</v>
      </c>
      <c r="AJ361" s="86">
        <v>9.36</v>
      </c>
      <c r="AK361" s="86">
        <v>10</v>
      </c>
      <c r="AL361" s="99">
        <v>6.2274999999999997E-2</v>
      </c>
      <c r="AM361" s="67" t="s">
        <v>186</v>
      </c>
      <c r="AN361" s="67" t="s">
        <v>186</v>
      </c>
      <c r="AO361" s="27">
        <v>351813.87099999998</v>
      </c>
      <c r="AP361" s="27">
        <v>618771.32000000007</v>
      </c>
      <c r="AQ361" s="27">
        <v>564323.43999999994</v>
      </c>
      <c r="AR361" s="27">
        <v>492823.18</v>
      </c>
      <c r="AS361" s="27">
        <v>418730.18</v>
      </c>
      <c r="AT361" s="27">
        <v>345933.56</v>
      </c>
      <c r="AU361" s="27">
        <v>273136.93</v>
      </c>
      <c r="AV361" s="27">
        <v>200838.91</v>
      </c>
      <c r="AW361" s="27">
        <v>127543.67</v>
      </c>
      <c r="AX361" s="27">
        <v>54747.05</v>
      </c>
      <c r="AY361" s="27">
        <v>0</v>
      </c>
      <c r="AZ361" s="27">
        <v>0</v>
      </c>
      <c r="BA361" s="27">
        <v>0</v>
      </c>
      <c r="BB361" s="27">
        <v>0</v>
      </c>
      <c r="BC361" s="27">
        <v>0</v>
      </c>
      <c r="BD361" s="27">
        <v>0</v>
      </c>
      <c r="BE361" s="27">
        <v>0</v>
      </c>
      <c r="BF361" s="27">
        <v>0</v>
      </c>
      <c r="BG361" s="27">
        <v>0</v>
      </c>
      <c r="BH361" s="27">
        <v>0</v>
      </c>
      <c r="BI361" s="27">
        <v>0</v>
      </c>
      <c r="BJ361" s="27">
        <v>0</v>
      </c>
      <c r="BK361" s="27">
        <v>0</v>
      </c>
      <c r="BL361" s="27">
        <v>0</v>
      </c>
      <c r="BM361" s="27">
        <v>0</v>
      </c>
      <c r="BN361" s="27">
        <v>0</v>
      </c>
      <c r="BO361" s="27">
        <v>0</v>
      </c>
      <c r="BP361" s="27">
        <v>0</v>
      </c>
      <c r="BQ361" s="27">
        <v>0</v>
      </c>
      <c r="BR361" s="27">
        <v>0</v>
      </c>
      <c r="BS361" s="27">
        <v>0</v>
      </c>
      <c r="BT361" s="27">
        <v>0</v>
      </c>
      <c r="BU361" s="27">
        <v>0</v>
      </c>
      <c r="BV361" s="27">
        <v>0</v>
      </c>
      <c r="BW361" s="27">
        <v>0</v>
      </c>
      <c r="BX361" s="27">
        <v>0</v>
      </c>
      <c r="BY361" s="27">
        <v>0</v>
      </c>
      <c r="BZ361" s="27">
        <v>0</v>
      </c>
      <c r="CA361" s="27">
        <v>0</v>
      </c>
      <c r="CB361" s="27">
        <f t="shared" si="15"/>
        <v>970585.19100000011</v>
      </c>
      <c r="CC361" s="27">
        <f t="shared" si="16"/>
        <v>2478076.9199999995</v>
      </c>
      <c r="CD361" s="27">
        <f t="shared" si="17"/>
        <v>3448662.1109999996</v>
      </c>
    </row>
    <row r="362" spans="1:82" x14ac:dyDescent="0.35">
      <c r="A362" s="93">
        <v>20700000</v>
      </c>
      <c r="B362" s="94">
        <v>1</v>
      </c>
      <c r="C362" s="94">
        <v>1</v>
      </c>
      <c r="D362" s="94">
        <v>1</v>
      </c>
      <c r="E362" s="94" t="s">
        <v>536</v>
      </c>
      <c r="F362" s="67" t="s">
        <v>369</v>
      </c>
      <c r="G362" s="67" t="s">
        <v>370</v>
      </c>
      <c r="H362" s="67" t="s">
        <v>512</v>
      </c>
      <c r="I362" s="67" t="s">
        <v>339</v>
      </c>
      <c r="J362" s="67" t="s">
        <v>372</v>
      </c>
      <c r="K362" s="67" t="s">
        <v>148</v>
      </c>
      <c r="L362" s="67" t="s">
        <v>373</v>
      </c>
      <c r="M362" s="67" t="s">
        <v>411</v>
      </c>
      <c r="N362" s="67" t="s">
        <v>412</v>
      </c>
      <c r="O362" s="67" t="s">
        <v>566</v>
      </c>
      <c r="P362" s="67" t="s">
        <v>566</v>
      </c>
      <c r="Q362" s="67" t="s">
        <v>148</v>
      </c>
      <c r="R362" s="4">
        <v>700000000</v>
      </c>
      <c r="S362" s="4">
        <v>0</v>
      </c>
      <c r="T362" s="4">
        <v>0</v>
      </c>
      <c r="U362" s="4">
        <v>20296793.309999999</v>
      </c>
      <c r="V362" s="4">
        <v>0</v>
      </c>
      <c r="W362" s="4">
        <v>0</v>
      </c>
      <c r="X362" s="4">
        <v>0</v>
      </c>
      <c r="Y362" s="4">
        <v>0</v>
      </c>
      <c r="Z362" s="4">
        <v>700000000</v>
      </c>
      <c r="AA362" s="95">
        <v>45519</v>
      </c>
      <c r="AB362" s="95">
        <v>50693</v>
      </c>
      <c r="AC362" s="96">
        <v>700000000</v>
      </c>
      <c r="AD362" s="96">
        <v>700000000</v>
      </c>
      <c r="AE362" s="96">
        <v>13.625</v>
      </c>
      <c r="AF362" s="96">
        <v>14.166666666666666</v>
      </c>
      <c r="AG362" s="97">
        <v>5.5300000000000002E-2</v>
      </c>
      <c r="AH362" s="98" t="s">
        <v>376</v>
      </c>
      <c r="AI362" s="99">
        <v>1.1900000000000001E-2</v>
      </c>
      <c r="AJ362" s="86">
        <v>13.54</v>
      </c>
      <c r="AK362" s="86">
        <v>14.17</v>
      </c>
      <c r="AL362" s="99">
        <v>5.5300000000000002E-2</v>
      </c>
      <c r="AM362" s="67" t="s">
        <v>148</v>
      </c>
      <c r="AN362" s="67" t="s">
        <v>148</v>
      </c>
      <c r="AO362" s="27">
        <v>19443123.289999999</v>
      </c>
      <c r="AP362" s="27">
        <v>38780000</v>
      </c>
      <c r="AQ362" s="27">
        <v>38780000</v>
      </c>
      <c r="AR362" s="27">
        <v>38802352.420000002</v>
      </c>
      <c r="AS362" s="27">
        <v>38757647.579999998</v>
      </c>
      <c r="AT362" s="27">
        <v>38780000</v>
      </c>
      <c r="AU362" s="27">
        <v>38780000</v>
      </c>
      <c r="AV362" s="27">
        <v>37417352.420000002</v>
      </c>
      <c r="AW362" s="27">
        <v>31832046.260000002</v>
      </c>
      <c r="AX362" s="27">
        <v>26311205.469999999</v>
      </c>
      <c r="AY362" s="27">
        <v>20771205.48</v>
      </c>
      <c r="AZ362" s="27">
        <v>15244579.609999999</v>
      </c>
      <c r="BA362" s="27">
        <v>9684819.0700000003</v>
      </c>
      <c r="BB362" s="27">
        <v>4151205.48</v>
      </c>
      <c r="BC362" s="27">
        <v>0</v>
      </c>
      <c r="BD362" s="27">
        <v>0</v>
      </c>
      <c r="BE362" s="27">
        <v>0</v>
      </c>
      <c r="BF362" s="27">
        <v>0</v>
      </c>
      <c r="BG362" s="27">
        <v>0</v>
      </c>
      <c r="BH362" s="27">
        <v>0</v>
      </c>
      <c r="BI362" s="27">
        <v>0</v>
      </c>
      <c r="BJ362" s="27">
        <v>0</v>
      </c>
      <c r="BK362" s="27">
        <v>0</v>
      </c>
      <c r="BL362" s="27">
        <v>0</v>
      </c>
      <c r="BM362" s="27">
        <v>0</v>
      </c>
      <c r="BN362" s="27">
        <v>0</v>
      </c>
      <c r="BO362" s="27">
        <v>0</v>
      </c>
      <c r="BP362" s="27">
        <v>0</v>
      </c>
      <c r="BQ362" s="27">
        <v>0</v>
      </c>
      <c r="BR362" s="27">
        <v>0</v>
      </c>
      <c r="BS362" s="27">
        <v>0</v>
      </c>
      <c r="BT362" s="27">
        <v>0</v>
      </c>
      <c r="BU362" s="27">
        <v>0</v>
      </c>
      <c r="BV362" s="27">
        <v>0</v>
      </c>
      <c r="BW362" s="27">
        <v>0</v>
      </c>
      <c r="BX362" s="27">
        <v>0</v>
      </c>
      <c r="BY362" s="27">
        <v>0</v>
      </c>
      <c r="BZ362" s="27">
        <v>0</v>
      </c>
      <c r="CA362" s="27">
        <v>0</v>
      </c>
      <c r="CB362" s="27">
        <f t="shared" si="15"/>
        <v>58223123.289999999</v>
      </c>
      <c r="CC362" s="27">
        <f t="shared" si="16"/>
        <v>339312413.79000002</v>
      </c>
      <c r="CD362" s="27">
        <f t="shared" si="17"/>
        <v>397535537.08000004</v>
      </c>
    </row>
    <row r="363" spans="1:82" x14ac:dyDescent="0.35">
      <c r="A363" s="93">
        <v>20430000</v>
      </c>
      <c r="B363" s="94">
        <v>1</v>
      </c>
      <c r="C363" s="94">
        <v>1</v>
      </c>
      <c r="D363" s="94">
        <v>1</v>
      </c>
      <c r="E363" s="94" t="s">
        <v>536</v>
      </c>
      <c r="F363" s="67" t="s">
        <v>369</v>
      </c>
      <c r="G363" s="67" t="s">
        <v>370</v>
      </c>
      <c r="H363" s="67" t="s">
        <v>512</v>
      </c>
      <c r="I363" s="67" t="s">
        <v>339</v>
      </c>
      <c r="J363" s="67" t="s">
        <v>372</v>
      </c>
      <c r="K363" s="67" t="s">
        <v>1</v>
      </c>
      <c r="L363" s="67" t="s">
        <v>373</v>
      </c>
      <c r="M363" s="67" t="s">
        <v>411</v>
      </c>
      <c r="N363" s="67" t="s">
        <v>412</v>
      </c>
      <c r="O363" s="67" t="s">
        <v>567</v>
      </c>
      <c r="P363" s="67" t="s">
        <v>567</v>
      </c>
      <c r="Q363" s="67" t="s">
        <v>1</v>
      </c>
      <c r="R363" s="4">
        <v>500000000</v>
      </c>
      <c r="S363" s="4">
        <v>0</v>
      </c>
      <c r="T363" s="4">
        <v>0</v>
      </c>
      <c r="U363" s="4">
        <v>15714257.550000001</v>
      </c>
      <c r="V363" s="4">
        <v>0</v>
      </c>
      <c r="W363" s="4">
        <v>0</v>
      </c>
      <c r="X363" s="4">
        <v>0</v>
      </c>
      <c r="Y363" s="4">
        <v>0</v>
      </c>
      <c r="Z363" s="4">
        <v>500000000</v>
      </c>
      <c r="AA363" s="95">
        <v>45519</v>
      </c>
      <c r="AB363" s="95">
        <v>52519</v>
      </c>
      <c r="AC363" s="96">
        <v>500000000</v>
      </c>
      <c r="AD363" s="96">
        <v>500000000</v>
      </c>
      <c r="AE363" s="96">
        <v>18.625</v>
      </c>
      <c r="AF363" s="96">
        <v>19.166666666666668</v>
      </c>
      <c r="AG363" s="97">
        <v>5.3903E-2</v>
      </c>
      <c r="AH363" s="98" t="s">
        <v>537</v>
      </c>
      <c r="AI363" s="99">
        <v>0</v>
      </c>
      <c r="AJ363" s="86">
        <v>18.54</v>
      </c>
      <c r="AK363" s="86">
        <v>19.170000000000002</v>
      </c>
      <c r="AL363" s="99">
        <v>5.3903E-2</v>
      </c>
      <c r="AM363" s="67" t="s">
        <v>1</v>
      </c>
      <c r="AN363" s="67" t="s">
        <v>1</v>
      </c>
      <c r="AO363" s="27">
        <v>16750345.83</v>
      </c>
      <c r="AP363" s="27">
        <v>33409159.719999999</v>
      </c>
      <c r="AQ363" s="27">
        <v>33409159.719999999</v>
      </c>
      <c r="AR363" s="27">
        <v>33500691.66</v>
      </c>
      <c r="AS363" s="27">
        <v>33409159.719999999</v>
      </c>
      <c r="AT363" s="27">
        <v>33209750.84</v>
      </c>
      <c r="AU363" s="27">
        <v>31225469.050000001</v>
      </c>
      <c r="AV363" s="27">
        <v>28917556.449999999</v>
      </c>
      <c r="AW363" s="27">
        <v>26452731.940000001</v>
      </c>
      <c r="AX363" s="27">
        <v>24066363.390000001</v>
      </c>
      <c r="AY363" s="27">
        <v>21679994.84</v>
      </c>
      <c r="AZ363" s="27">
        <v>19345930.260000002</v>
      </c>
      <c r="BA363" s="27">
        <v>16907257.739999998</v>
      </c>
      <c r="BB363" s="27">
        <v>14520889.18</v>
      </c>
      <c r="BC363" s="27">
        <v>12134520.630000001</v>
      </c>
      <c r="BD363" s="27">
        <v>9774304.0600000005</v>
      </c>
      <c r="BE363" s="27">
        <v>7361783.5300000003</v>
      </c>
      <c r="BF363" s="27">
        <v>4975414.9800000004</v>
      </c>
      <c r="BG363" s="27">
        <v>2589046.42</v>
      </c>
      <c r="BH363" s="27">
        <v>402086.75</v>
      </c>
      <c r="BI363" s="27">
        <v>0</v>
      </c>
      <c r="BJ363" s="27">
        <v>0</v>
      </c>
      <c r="BK363" s="27">
        <v>0</v>
      </c>
      <c r="BL363" s="27">
        <v>0</v>
      </c>
      <c r="BM363" s="27">
        <v>0</v>
      </c>
      <c r="BN363" s="27">
        <v>0</v>
      </c>
      <c r="BO363" s="27">
        <v>0</v>
      </c>
      <c r="BP363" s="27">
        <v>0</v>
      </c>
      <c r="BQ363" s="27">
        <v>0</v>
      </c>
      <c r="BR363" s="27">
        <v>0</v>
      </c>
      <c r="BS363" s="27">
        <v>0</v>
      </c>
      <c r="BT363" s="27">
        <v>0</v>
      </c>
      <c r="BU363" s="27">
        <v>0</v>
      </c>
      <c r="BV363" s="27">
        <v>0</v>
      </c>
      <c r="BW363" s="27">
        <v>0</v>
      </c>
      <c r="BX363" s="27">
        <v>0</v>
      </c>
      <c r="BY363" s="27">
        <v>0</v>
      </c>
      <c r="BZ363" s="27">
        <v>0</v>
      </c>
      <c r="CA363" s="27">
        <v>0</v>
      </c>
      <c r="CB363" s="27">
        <f t="shared" si="15"/>
        <v>50159505.549999997</v>
      </c>
      <c r="CC363" s="27">
        <f t="shared" si="16"/>
        <v>353882111.16000003</v>
      </c>
      <c r="CD363" s="27">
        <f t="shared" si="17"/>
        <v>404041616.71000004</v>
      </c>
    </row>
    <row r="364" spans="1:82" x14ac:dyDescent="0.35">
      <c r="A364" s="93">
        <v>20440000</v>
      </c>
      <c r="B364" s="94">
        <v>1</v>
      </c>
      <c r="C364" s="94">
        <v>1</v>
      </c>
      <c r="D364" s="94">
        <v>1</v>
      </c>
      <c r="E364" s="94" t="s">
        <v>536</v>
      </c>
      <c r="F364" s="67" t="s">
        <v>369</v>
      </c>
      <c r="G364" s="67" t="s">
        <v>370</v>
      </c>
      <c r="H364" s="67" t="s">
        <v>512</v>
      </c>
      <c r="I364" s="67" t="s">
        <v>339</v>
      </c>
      <c r="J364" s="67" t="s">
        <v>372</v>
      </c>
      <c r="K364" s="67" t="s">
        <v>1</v>
      </c>
      <c r="L364" s="67" t="s">
        <v>373</v>
      </c>
      <c r="M364" s="67" t="s">
        <v>411</v>
      </c>
      <c r="N364" s="67" t="s">
        <v>412</v>
      </c>
      <c r="O364" s="67" t="s">
        <v>146</v>
      </c>
      <c r="P364" s="67" t="s">
        <v>146</v>
      </c>
      <c r="Q364" s="67" t="s">
        <v>1</v>
      </c>
      <c r="R364" s="4">
        <v>100000000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  <c r="Y364" s="4">
        <v>0</v>
      </c>
      <c r="Z364" s="4">
        <v>100000000</v>
      </c>
      <c r="AA364" s="95">
        <v>45519</v>
      </c>
      <c r="AB364" s="95">
        <v>50997</v>
      </c>
      <c r="AC364" s="96">
        <v>100000000</v>
      </c>
      <c r="AD364" s="96">
        <v>100000000</v>
      </c>
      <c r="AE364" s="96">
        <v>14.458333333333334</v>
      </c>
      <c r="AF364" s="96">
        <v>15</v>
      </c>
      <c r="AG364" s="97">
        <v>2.5000000000000001E-2</v>
      </c>
      <c r="AH364" s="98" t="s">
        <v>381</v>
      </c>
      <c r="AI364" s="99">
        <v>0</v>
      </c>
      <c r="AJ364" s="86">
        <v>14.38</v>
      </c>
      <c r="AK364" s="86">
        <v>15</v>
      </c>
      <c r="AL364" s="99">
        <v>2.5000000000000001E-2</v>
      </c>
      <c r="AM364" s="67" t="s">
        <v>1</v>
      </c>
      <c r="AN364" s="67" t="s">
        <v>1</v>
      </c>
      <c r="AO364" s="27">
        <v>1250000</v>
      </c>
      <c r="AP364" s="27">
        <v>2500000</v>
      </c>
      <c r="AQ364" s="27">
        <v>2500000</v>
      </c>
      <c r="AR364" s="27">
        <v>2350000</v>
      </c>
      <c r="AS364" s="27">
        <v>2150000</v>
      </c>
      <c r="AT364" s="27">
        <v>1950000</v>
      </c>
      <c r="AU364" s="27">
        <v>1750000</v>
      </c>
      <c r="AV364" s="27">
        <v>1550000</v>
      </c>
      <c r="AW364" s="27">
        <v>1350000</v>
      </c>
      <c r="AX364" s="27">
        <v>1150000</v>
      </c>
      <c r="AY364" s="27">
        <v>950000</v>
      </c>
      <c r="AZ364" s="27">
        <v>750000</v>
      </c>
      <c r="BA364" s="27">
        <v>550000</v>
      </c>
      <c r="BB364" s="27">
        <v>350000</v>
      </c>
      <c r="BC364" s="27">
        <v>150000</v>
      </c>
      <c r="BD364" s="27">
        <v>0</v>
      </c>
      <c r="BE364" s="27">
        <v>0</v>
      </c>
      <c r="BF364" s="27">
        <v>0</v>
      </c>
      <c r="BG364" s="27">
        <v>0</v>
      </c>
      <c r="BH364" s="27">
        <v>0</v>
      </c>
      <c r="BI364" s="27">
        <v>0</v>
      </c>
      <c r="BJ364" s="27">
        <v>0</v>
      </c>
      <c r="BK364" s="27">
        <v>0</v>
      </c>
      <c r="BL364" s="27">
        <v>0</v>
      </c>
      <c r="BM364" s="27">
        <v>0</v>
      </c>
      <c r="BN364" s="27">
        <v>0</v>
      </c>
      <c r="BO364" s="27">
        <v>0</v>
      </c>
      <c r="BP364" s="27">
        <v>0</v>
      </c>
      <c r="BQ364" s="27">
        <v>0</v>
      </c>
      <c r="BR364" s="27">
        <v>0</v>
      </c>
      <c r="BS364" s="27">
        <v>0</v>
      </c>
      <c r="BT364" s="27">
        <v>0</v>
      </c>
      <c r="BU364" s="27">
        <v>0</v>
      </c>
      <c r="BV364" s="27">
        <v>0</v>
      </c>
      <c r="BW364" s="27">
        <v>0</v>
      </c>
      <c r="BX364" s="27">
        <v>0</v>
      </c>
      <c r="BY364" s="27">
        <v>0</v>
      </c>
      <c r="BZ364" s="27">
        <v>0</v>
      </c>
      <c r="CA364" s="27">
        <v>0</v>
      </c>
      <c r="CB364" s="27">
        <f t="shared" si="15"/>
        <v>3750000</v>
      </c>
      <c r="CC364" s="27">
        <f t="shared" si="16"/>
        <v>17500000</v>
      </c>
      <c r="CD364" s="27">
        <f t="shared" si="17"/>
        <v>21250000</v>
      </c>
    </row>
    <row r="365" spans="1:82" x14ac:dyDescent="0.35">
      <c r="A365" s="93">
        <v>20450000</v>
      </c>
      <c r="B365" s="94">
        <v>1</v>
      </c>
      <c r="C365" s="94">
        <v>0</v>
      </c>
      <c r="D365" s="94">
        <v>0</v>
      </c>
      <c r="E365" s="94" t="s">
        <v>0</v>
      </c>
      <c r="F365" s="67" t="s">
        <v>400</v>
      </c>
      <c r="G365" s="67" t="s">
        <v>400</v>
      </c>
      <c r="H365" s="67" t="s">
        <v>400</v>
      </c>
      <c r="I365" s="67" t="s">
        <v>400</v>
      </c>
      <c r="J365" s="67" t="s">
        <v>372</v>
      </c>
      <c r="K365" s="67" t="s">
        <v>1</v>
      </c>
      <c r="L365" s="67" t="s">
        <v>416</v>
      </c>
      <c r="M365" s="67" t="s">
        <v>411</v>
      </c>
      <c r="N365" s="67" t="s">
        <v>412</v>
      </c>
      <c r="O365" s="67" t="s">
        <v>568</v>
      </c>
      <c r="P365" s="67" t="s">
        <v>568</v>
      </c>
      <c r="Q365" s="67" t="s">
        <v>1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0</v>
      </c>
      <c r="Y365" s="4">
        <v>0</v>
      </c>
      <c r="Z365" s="4">
        <v>0</v>
      </c>
      <c r="AA365" s="95">
        <v>45523</v>
      </c>
      <c r="AB365" s="95">
        <v>56664</v>
      </c>
      <c r="AC365" s="96">
        <v>8000000</v>
      </c>
      <c r="AD365" s="96">
        <v>8000000</v>
      </c>
      <c r="AE365" s="96">
        <v>29.969444444444445</v>
      </c>
      <c r="AF365" s="96">
        <v>30.5</v>
      </c>
      <c r="AG365" s="97">
        <v>5.3903E-2</v>
      </c>
      <c r="AH365" s="98" t="s">
        <v>537</v>
      </c>
      <c r="AI365" s="99">
        <v>0</v>
      </c>
      <c r="AJ365" s="86">
        <v>0</v>
      </c>
      <c r="AK365" s="86">
        <v>0</v>
      </c>
      <c r="AL365" s="99">
        <v>0</v>
      </c>
      <c r="AM365" s="67" t="s">
        <v>1</v>
      </c>
      <c r="AN365" s="67" t="s">
        <v>1</v>
      </c>
      <c r="AO365" s="27">
        <v>0</v>
      </c>
      <c r="AP365" s="27">
        <v>0</v>
      </c>
      <c r="AQ365" s="27">
        <v>0</v>
      </c>
      <c r="AR365" s="27">
        <v>0</v>
      </c>
      <c r="AS365" s="27">
        <v>0</v>
      </c>
      <c r="AT365" s="27">
        <v>0</v>
      </c>
      <c r="AU365" s="27">
        <v>0</v>
      </c>
      <c r="AV365" s="27">
        <v>0</v>
      </c>
      <c r="AW365" s="27">
        <v>0</v>
      </c>
      <c r="AX365" s="27">
        <v>0</v>
      </c>
      <c r="AY365" s="27">
        <v>0</v>
      </c>
      <c r="AZ365" s="27">
        <v>0</v>
      </c>
      <c r="BA365" s="27">
        <v>0</v>
      </c>
      <c r="BB365" s="27">
        <v>0</v>
      </c>
      <c r="BC365" s="27">
        <v>0</v>
      </c>
      <c r="BD365" s="27">
        <v>0</v>
      </c>
      <c r="BE365" s="27">
        <v>0</v>
      </c>
      <c r="BF365" s="27">
        <v>0</v>
      </c>
      <c r="BG365" s="27">
        <v>0</v>
      </c>
      <c r="BH365" s="27">
        <v>0</v>
      </c>
      <c r="BI365" s="27">
        <v>0</v>
      </c>
      <c r="BJ365" s="27">
        <v>0</v>
      </c>
      <c r="BK365" s="27">
        <v>0</v>
      </c>
      <c r="BL365" s="27">
        <v>0</v>
      </c>
      <c r="BM365" s="27">
        <v>0</v>
      </c>
      <c r="BN365" s="27">
        <v>0</v>
      </c>
      <c r="BO365" s="27">
        <v>0</v>
      </c>
      <c r="BP365" s="27">
        <v>0</v>
      </c>
      <c r="BQ365" s="27">
        <v>0</v>
      </c>
      <c r="BR365" s="27">
        <v>0</v>
      </c>
      <c r="BS365" s="27">
        <v>0</v>
      </c>
      <c r="BT365" s="27">
        <v>0</v>
      </c>
      <c r="BU365" s="27">
        <v>0</v>
      </c>
      <c r="BV365" s="27">
        <v>0</v>
      </c>
      <c r="BW365" s="27">
        <v>0</v>
      </c>
      <c r="BX365" s="27">
        <v>0</v>
      </c>
      <c r="BY365" s="27">
        <v>0</v>
      </c>
      <c r="BZ365" s="27">
        <v>0</v>
      </c>
      <c r="CA365" s="27">
        <v>0</v>
      </c>
      <c r="CB365" s="27">
        <f t="shared" si="15"/>
        <v>0</v>
      </c>
      <c r="CC365" s="27">
        <f t="shared" si="16"/>
        <v>0</v>
      </c>
      <c r="CD365" s="27">
        <f t="shared" si="17"/>
        <v>0</v>
      </c>
    </row>
    <row r="366" spans="1:82" x14ac:dyDescent="0.35">
      <c r="A366" s="93">
        <v>20460000</v>
      </c>
      <c r="B366" s="94">
        <v>1</v>
      </c>
      <c r="C366" s="94">
        <v>0</v>
      </c>
      <c r="D366" s="94">
        <v>0</v>
      </c>
      <c r="E366" s="94" t="s">
        <v>0</v>
      </c>
      <c r="F366" s="67" t="s">
        <v>400</v>
      </c>
      <c r="G366" s="67" t="s">
        <v>400</v>
      </c>
      <c r="H366" s="67" t="s">
        <v>400</v>
      </c>
      <c r="I366" s="67" t="s">
        <v>400</v>
      </c>
      <c r="J366" s="67" t="s">
        <v>372</v>
      </c>
      <c r="K366" s="67" t="s">
        <v>1</v>
      </c>
      <c r="L366" s="67" t="s">
        <v>416</v>
      </c>
      <c r="M366" s="67" t="s">
        <v>411</v>
      </c>
      <c r="N366" s="67" t="s">
        <v>412</v>
      </c>
      <c r="O366" s="67" t="s">
        <v>569</v>
      </c>
      <c r="P366" s="67" t="s">
        <v>569</v>
      </c>
      <c r="Q366" s="67" t="s">
        <v>1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0</v>
      </c>
      <c r="Y366" s="4">
        <v>0</v>
      </c>
      <c r="Z366" s="4">
        <v>0</v>
      </c>
      <c r="AA366" s="95">
        <v>45523</v>
      </c>
      <c r="AB366" s="95">
        <v>56664</v>
      </c>
      <c r="AC366" s="96">
        <v>8000000</v>
      </c>
      <c r="AD366" s="96">
        <v>8000000</v>
      </c>
      <c r="AE366" s="96">
        <v>29.969444444444445</v>
      </c>
      <c r="AF366" s="96">
        <v>30.5</v>
      </c>
      <c r="AG366" s="97">
        <v>7.4999999999999997E-3</v>
      </c>
      <c r="AH366" s="98" t="s">
        <v>381</v>
      </c>
      <c r="AI366" s="99">
        <v>0</v>
      </c>
      <c r="AJ366" s="86">
        <v>0</v>
      </c>
      <c r="AK366" s="86">
        <v>0</v>
      </c>
      <c r="AL366" s="99">
        <v>0</v>
      </c>
      <c r="AM366" s="67" t="s">
        <v>1</v>
      </c>
      <c r="AN366" s="67" t="s">
        <v>1</v>
      </c>
      <c r="AO366" s="27">
        <v>0</v>
      </c>
      <c r="AP366" s="27">
        <v>0</v>
      </c>
      <c r="AQ366" s="27">
        <v>0</v>
      </c>
      <c r="AR366" s="27">
        <v>0</v>
      </c>
      <c r="AS366" s="27">
        <v>0</v>
      </c>
      <c r="AT366" s="27">
        <v>0</v>
      </c>
      <c r="AU366" s="27">
        <v>0</v>
      </c>
      <c r="AV366" s="27">
        <v>0</v>
      </c>
      <c r="AW366" s="27">
        <v>0</v>
      </c>
      <c r="AX366" s="27">
        <v>0</v>
      </c>
      <c r="AY366" s="27">
        <v>0</v>
      </c>
      <c r="AZ366" s="27">
        <v>0</v>
      </c>
      <c r="BA366" s="27">
        <v>0</v>
      </c>
      <c r="BB366" s="27">
        <v>0</v>
      </c>
      <c r="BC366" s="27">
        <v>0</v>
      </c>
      <c r="BD366" s="27">
        <v>0</v>
      </c>
      <c r="BE366" s="27">
        <v>0</v>
      </c>
      <c r="BF366" s="27">
        <v>0</v>
      </c>
      <c r="BG366" s="27">
        <v>0</v>
      </c>
      <c r="BH366" s="27">
        <v>0</v>
      </c>
      <c r="BI366" s="27">
        <v>0</v>
      </c>
      <c r="BJ366" s="27">
        <v>0</v>
      </c>
      <c r="BK366" s="27">
        <v>0</v>
      </c>
      <c r="BL366" s="27">
        <v>0</v>
      </c>
      <c r="BM366" s="27">
        <v>0</v>
      </c>
      <c r="BN366" s="27">
        <v>0</v>
      </c>
      <c r="BO366" s="27">
        <v>0</v>
      </c>
      <c r="BP366" s="27">
        <v>0</v>
      </c>
      <c r="BQ366" s="27">
        <v>0</v>
      </c>
      <c r="BR366" s="27">
        <v>0</v>
      </c>
      <c r="BS366" s="27">
        <v>0</v>
      </c>
      <c r="BT366" s="27">
        <v>0</v>
      </c>
      <c r="BU366" s="27">
        <v>0</v>
      </c>
      <c r="BV366" s="27">
        <v>0</v>
      </c>
      <c r="BW366" s="27">
        <v>0</v>
      </c>
      <c r="BX366" s="27">
        <v>0</v>
      </c>
      <c r="BY366" s="27">
        <v>0</v>
      </c>
      <c r="BZ366" s="27">
        <v>0</v>
      </c>
      <c r="CA366" s="27">
        <v>0</v>
      </c>
      <c r="CB366" s="27">
        <f t="shared" si="15"/>
        <v>0</v>
      </c>
      <c r="CC366" s="27">
        <f t="shared" si="16"/>
        <v>0</v>
      </c>
      <c r="CD366" s="27">
        <f t="shared" si="17"/>
        <v>0</v>
      </c>
    </row>
    <row r="367" spans="1:82" x14ac:dyDescent="0.35">
      <c r="A367" s="93">
        <v>20881000</v>
      </c>
      <c r="B367" s="94">
        <v>1</v>
      </c>
      <c r="C367" s="94">
        <v>1</v>
      </c>
      <c r="D367" s="94">
        <v>0</v>
      </c>
      <c r="E367" s="94" t="s">
        <v>0</v>
      </c>
      <c r="F367" s="67" t="s">
        <v>369</v>
      </c>
      <c r="G367" s="67" t="s">
        <v>370</v>
      </c>
      <c r="H367" s="67" t="s">
        <v>382</v>
      </c>
      <c r="I367" s="67" t="s">
        <v>383</v>
      </c>
      <c r="J367" s="67" t="s">
        <v>372</v>
      </c>
      <c r="K367" s="67" t="s">
        <v>186</v>
      </c>
      <c r="L367" s="67" t="s">
        <v>570</v>
      </c>
      <c r="M367" s="67" t="s">
        <v>411</v>
      </c>
      <c r="N367" s="67" t="s">
        <v>412</v>
      </c>
      <c r="O367" s="67" t="s">
        <v>571</v>
      </c>
      <c r="P367" s="67" t="s">
        <v>571</v>
      </c>
      <c r="Q367" s="67" t="s">
        <v>186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Z367" s="4">
        <v>0</v>
      </c>
      <c r="AA367" s="95">
        <v>45558</v>
      </c>
      <c r="AB367" s="95">
        <v>51036</v>
      </c>
      <c r="AC367" s="96">
        <v>35000000</v>
      </c>
      <c r="AD367" s="96">
        <v>35000000</v>
      </c>
      <c r="AE367" s="96">
        <v>14.563888888888888</v>
      </c>
      <c r="AF367" s="96">
        <v>15</v>
      </c>
      <c r="AG367" s="97">
        <v>0</v>
      </c>
      <c r="AH367" s="98" t="s">
        <v>376</v>
      </c>
      <c r="AI367" s="99">
        <v>0.02</v>
      </c>
      <c r="AJ367" s="86">
        <v>0</v>
      </c>
      <c r="AK367" s="86">
        <v>0</v>
      </c>
      <c r="AL367" s="99">
        <v>0</v>
      </c>
      <c r="AM367" s="67" t="s">
        <v>186</v>
      </c>
      <c r="AN367" s="67" t="s">
        <v>186</v>
      </c>
      <c r="AO367" s="27">
        <v>0</v>
      </c>
      <c r="AP367" s="27">
        <v>0</v>
      </c>
      <c r="AQ367" s="27">
        <v>0</v>
      </c>
      <c r="AR367" s="27">
        <v>0</v>
      </c>
      <c r="AS367" s="27">
        <v>0</v>
      </c>
      <c r="AT367" s="27">
        <v>0</v>
      </c>
      <c r="AU367" s="27">
        <v>0</v>
      </c>
      <c r="AV367" s="27">
        <v>0</v>
      </c>
      <c r="AW367" s="27">
        <v>0</v>
      </c>
      <c r="AX367" s="27">
        <v>0</v>
      </c>
      <c r="AY367" s="27">
        <v>0</v>
      </c>
      <c r="AZ367" s="27">
        <v>0</v>
      </c>
      <c r="BA367" s="27">
        <v>0</v>
      </c>
      <c r="BB367" s="27">
        <v>0</v>
      </c>
      <c r="BC367" s="27">
        <v>0</v>
      </c>
      <c r="BD367" s="27">
        <v>0</v>
      </c>
      <c r="BE367" s="27">
        <v>0</v>
      </c>
      <c r="BF367" s="27">
        <v>0</v>
      </c>
      <c r="BG367" s="27">
        <v>0</v>
      </c>
      <c r="BH367" s="27">
        <v>0</v>
      </c>
      <c r="BI367" s="27">
        <v>0</v>
      </c>
      <c r="BJ367" s="27">
        <v>0</v>
      </c>
      <c r="BK367" s="27">
        <v>0</v>
      </c>
      <c r="BL367" s="27">
        <v>0</v>
      </c>
      <c r="BM367" s="27">
        <v>0</v>
      </c>
      <c r="BN367" s="27">
        <v>0</v>
      </c>
      <c r="BO367" s="27">
        <v>0</v>
      </c>
      <c r="BP367" s="27">
        <v>0</v>
      </c>
      <c r="BQ367" s="27">
        <v>0</v>
      </c>
      <c r="BR367" s="27">
        <v>0</v>
      </c>
      <c r="BS367" s="27">
        <v>0</v>
      </c>
      <c r="BT367" s="27">
        <v>0</v>
      </c>
      <c r="BU367" s="27">
        <v>0</v>
      </c>
      <c r="BV367" s="27">
        <v>0</v>
      </c>
      <c r="BW367" s="27">
        <v>0</v>
      </c>
      <c r="BX367" s="27">
        <v>0</v>
      </c>
      <c r="BY367" s="27">
        <v>0</v>
      </c>
      <c r="BZ367" s="27">
        <v>0</v>
      </c>
      <c r="CA367" s="27">
        <v>0</v>
      </c>
      <c r="CB367" s="27">
        <f t="shared" si="15"/>
        <v>0</v>
      </c>
      <c r="CC367" s="27">
        <f t="shared" si="16"/>
        <v>0</v>
      </c>
      <c r="CD367" s="27">
        <f t="shared" si="17"/>
        <v>0</v>
      </c>
    </row>
    <row r="368" spans="1:82" x14ac:dyDescent="0.35">
      <c r="A368" s="93">
        <v>20470000</v>
      </c>
      <c r="B368" s="94">
        <v>1</v>
      </c>
      <c r="C368" s="94">
        <v>1</v>
      </c>
      <c r="D368" s="94">
        <v>1</v>
      </c>
      <c r="E368" s="94" t="s">
        <v>536</v>
      </c>
      <c r="F368" s="67" t="s">
        <v>369</v>
      </c>
      <c r="G368" s="67" t="s">
        <v>370</v>
      </c>
      <c r="H368" s="67" t="s">
        <v>512</v>
      </c>
      <c r="I368" s="67" t="s">
        <v>339</v>
      </c>
      <c r="J368" s="67" t="s">
        <v>372</v>
      </c>
      <c r="K368" s="67" t="s">
        <v>1</v>
      </c>
      <c r="L368" s="67" t="s">
        <v>373</v>
      </c>
      <c r="M368" s="67" t="s">
        <v>411</v>
      </c>
      <c r="N368" s="67" t="s">
        <v>412</v>
      </c>
      <c r="O368" s="67" t="s">
        <v>147</v>
      </c>
      <c r="P368" s="67" t="s">
        <v>147</v>
      </c>
      <c r="Q368" s="67" t="s">
        <v>1</v>
      </c>
      <c r="R368" s="4">
        <v>500000000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0</v>
      </c>
      <c r="Y368" s="4">
        <v>0</v>
      </c>
      <c r="Z368" s="4">
        <v>500000000</v>
      </c>
      <c r="AA368" s="95">
        <v>45572</v>
      </c>
      <c r="AB368" s="95">
        <v>48106</v>
      </c>
      <c r="AC368" s="96">
        <v>500000000</v>
      </c>
      <c r="AD368" s="96">
        <v>500000000</v>
      </c>
      <c r="AE368" s="96">
        <v>6.541666666666667</v>
      </c>
      <c r="AF368" s="96">
        <v>6.9388888888888891</v>
      </c>
      <c r="AG368" s="97">
        <v>6.8465499999999999E-2</v>
      </c>
      <c r="AH368" s="98" t="s">
        <v>537</v>
      </c>
      <c r="AI368" s="99">
        <v>0</v>
      </c>
      <c r="AJ368" s="86">
        <v>6.46</v>
      </c>
      <c r="AK368" s="86">
        <v>6.94</v>
      </c>
      <c r="AL368" s="99">
        <v>6.8465499999999999E-2</v>
      </c>
      <c r="AM368" s="67" t="s">
        <v>1</v>
      </c>
      <c r="AN368" s="67" t="s">
        <v>1</v>
      </c>
      <c r="AO368" s="27">
        <v>17116375</v>
      </c>
      <c r="AP368" s="27">
        <v>34232750</v>
      </c>
      <c r="AQ368" s="27">
        <v>34232750</v>
      </c>
      <c r="AR368" s="27">
        <v>27814109.379999999</v>
      </c>
      <c r="AS368" s="27">
        <v>19255921.879999999</v>
      </c>
      <c r="AT368" s="27">
        <v>10697734.380000001</v>
      </c>
      <c r="AU368" s="27">
        <v>2139546.88</v>
      </c>
      <c r="AV368" s="27">
        <v>0</v>
      </c>
      <c r="AW368" s="27">
        <v>0</v>
      </c>
      <c r="AX368" s="27">
        <v>0</v>
      </c>
      <c r="AY368" s="27">
        <v>0</v>
      </c>
      <c r="AZ368" s="27">
        <v>0</v>
      </c>
      <c r="BA368" s="27">
        <v>0</v>
      </c>
      <c r="BB368" s="27">
        <v>0</v>
      </c>
      <c r="BC368" s="27">
        <v>0</v>
      </c>
      <c r="BD368" s="27">
        <v>0</v>
      </c>
      <c r="BE368" s="27">
        <v>0</v>
      </c>
      <c r="BF368" s="27">
        <v>0</v>
      </c>
      <c r="BG368" s="27">
        <v>0</v>
      </c>
      <c r="BH368" s="27">
        <v>0</v>
      </c>
      <c r="BI368" s="27">
        <v>0</v>
      </c>
      <c r="BJ368" s="27">
        <v>0</v>
      </c>
      <c r="BK368" s="27">
        <v>0</v>
      </c>
      <c r="BL368" s="27">
        <v>0</v>
      </c>
      <c r="BM368" s="27">
        <v>0</v>
      </c>
      <c r="BN368" s="27">
        <v>0</v>
      </c>
      <c r="BO368" s="27">
        <v>0</v>
      </c>
      <c r="BP368" s="27">
        <v>0</v>
      </c>
      <c r="BQ368" s="27">
        <v>0</v>
      </c>
      <c r="BR368" s="27">
        <v>0</v>
      </c>
      <c r="BS368" s="27">
        <v>0</v>
      </c>
      <c r="BT368" s="27">
        <v>0</v>
      </c>
      <c r="BU368" s="27">
        <v>0</v>
      </c>
      <c r="BV368" s="27">
        <v>0</v>
      </c>
      <c r="BW368" s="27">
        <v>0</v>
      </c>
      <c r="BX368" s="27">
        <v>0</v>
      </c>
      <c r="BY368" s="27">
        <v>0</v>
      </c>
      <c r="BZ368" s="27">
        <v>0</v>
      </c>
      <c r="CA368" s="27">
        <v>0</v>
      </c>
      <c r="CB368" s="27">
        <f t="shared" si="15"/>
        <v>51349125</v>
      </c>
      <c r="CC368" s="27">
        <f t="shared" si="16"/>
        <v>94140062.519999981</v>
      </c>
      <c r="CD368" s="27">
        <f t="shared" si="17"/>
        <v>145489187.51999998</v>
      </c>
    </row>
    <row r="369" spans="1:84" x14ac:dyDescent="0.35">
      <c r="A369" s="93">
        <v>23241000</v>
      </c>
      <c r="B369" s="94">
        <v>1</v>
      </c>
      <c r="C369" s="94">
        <v>1</v>
      </c>
      <c r="D369" s="94">
        <v>0</v>
      </c>
      <c r="E369" s="94" t="s">
        <v>219</v>
      </c>
      <c r="F369" s="67" t="s">
        <v>369</v>
      </c>
      <c r="G369" s="67" t="s">
        <v>378</v>
      </c>
      <c r="H369" s="67" t="s">
        <v>378</v>
      </c>
      <c r="I369" s="67" t="s">
        <v>378</v>
      </c>
      <c r="J369" s="67" t="s">
        <v>372</v>
      </c>
      <c r="K369" s="67" t="s">
        <v>275</v>
      </c>
      <c r="L369" s="67" t="s">
        <v>404</v>
      </c>
      <c r="M369" s="67" t="s">
        <v>393</v>
      </c>
      <c r="N369" s="67" t="s">
        <v>394</v>
      </c>
      <c r="O369" s="67" t="s">
        <v>572</v>
      </c>
      <c r="P369" s="67" t="s">
        <v>572</v>
      </c>
      <c r="Q369" s="67" t="s">
        <v>275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4">
        <v>0</v>
      </c>
      <c r="AA369" s="95">
        <v>45589</v>
      </c>
      <c r="AB369" s="95">
        <v>56359</v>
      </c>
      <c r="AC369" s="96">
        <v>42878221.789999999</v>
      </c>
      <c r="AD369" s="96">
        <v>42878221.789999999</v>
      </c>
      <c r="AE369" s="96">
        <v>29.138888888888889</v>
      </c>
      <c r="AF369" s="96">
        <v>29.488888888888887</v>
      </c>
      <c r="AG369" s="97">
        <v>1.15E-2</v>
      </c>
      <c r="AH369" s="98" t="s">
        <v>398</v>
      </c>
      <c r="AI369" s="99">
        <v>0</v>
      </c>
      <c r="AJ369" s="86">
        <v>0</v>
      </c>
      <c r="AK369" s="86">
        <v>0</v>
      </c>
      <c r="AL369" s="99">
        <v>0</v>
      </c>
      <c r="AM369" s="67" t="s">
        <v>275</v>
      </c>
      <c r="AN369" s="67" t="s">
        <v>275</v>
      </c>
      <c r="AO369" s="27">
        <v>0</v>
      </c>
      <c r="AP369" s="27">
        <v>0</v>
      </c>
      <c r="AQ369" s="27">
        <v>0</v>
      </c>
      <c r="AR369" s="27">
        <v>0</v>
      </c>
      <c r="AS369" s="27">
        <v>0</v>
      </c>
      <c r="AT369" s="27">
        <v>0</v>
      </c>
      <c r="AU369" s="27">
        <v>0</v>
      </c>
      <c r="AV369" s="27">
        <v>0</v>
      </c>
      <c r="AW369" s="27">
        <v>0</v>
      </c>
      <c r="AX369" s="27">
        <v>0</v>
      </c>
      <c r="AY369" s="27">
        <v>0</v>
      </c>
      <c r="AZ369" s="27">
        <v>0</v>
      </c>
      <c r="BA369" s="27">
        <v>0</v>
      </c>
      <c r="BB369" s="27">
        <v>0</v>
      </c>
      <c r="BC369" s="27">
        <v>0</v>
      </c>
      <c r="BD369" s="27">
        <v>0</v>
      </c>
      <c r="BE369" s="27">
        <v>0</v>
      </c>
      <c r="BF369" s="27">
        <v>0</v>
      </c>
      <c r="BG369" s="27">
        <v>0</v>
      </c>
      <c r="BH369" s="27">
        <v>0</v>
      </c>
      <c r="BI369" s="27">
        <v>0</v>
      </c>
      <c r="BJ369" s="27">
        <v>0</v>
      </c>
      <c r="BK369" s="27">
        <v>0</v>
      </c>
      <c r="BL369" s="27">
        <v>0</v>
      </c>
      <c r="BM369" s="27">
        <v>0</v>
      </c>
      <c r="BN369" s="27">
        <v>0</v>
      </c>
      <c r="BO369" s="27">
        <v>0</v>
      </c>
      <c r="BP369" s="27">
        <v>0</v>
      </c>
      <c r="BQ369" s="27">
        <v>0</v>
      </c>
      <c r="BR369" s="27">
        <v>0</v>
      </c>
      <c r="BS369" s="27">
        <v>0</v>
      </c>
      <c r="BT369" s="27">
        <v>0</v>
      </c>
      <c r="BU369" s="27">
        <v>0</v>
      </c>
      <c r="BV369" s="27">
        <v>0</v>
      </c>
      <c r="BW369" s="27">
        <v>0</v>
      </c>
      <c r="BX369" s="27">
        <v>0</v>
      </c>
      <c r="BY369" s="27">
        <v>0</v>
      </c>
      <c r="BZ369" s="27">
        <v>0</v>
      </c>
      <c r="CA369" s="27">
        <v>0</v>
      </c>
      <c r="CB369" s="27">
        <f t="shared" si="15"/>
        <v>0</v>
      </c>
      <c r="CC369" s="27">
        <f t="shared" si="16"/>
        <v>0</v>
      </c>
      <c r="CD369" s="27">
        <f t="shared" si="17"/>
        <v>0</v>
      </c>
    </row>
    <row r="370" spans="1:84" x14ac:dyDescent="0.35">
      <c r="A370" s="93">
        <v>23250000</v>
      </c>
      <c r="B370" s="94">
        <v>1</v>
      </c>
      <c r="C370" s="94">
        <v>0</v>
      </c>
      <c r="D370" s="94">
        <v>0</v>
      </c>
      <c r="E370" s="94" t="s">
        <v>0</v>
      </c>
      <c r="F370" s="67" t="s">
        <v>400</v>
      </c>
      <c r="G370" s="67" t="s">
        <v>400</v>
      </c>
      <c r="H370" s="67" t="s">
        <v>400</v>
      </c>
      <c r="I370" s="67" t="s">
        <v>400</v>
      </c>
      <c r="J370" s="67" t="s">
        <v>372</v>
      </c>
      <c r="K370" s="67" t="s">
        <v>249</v>
      </c>
      <c r="L370" s="67" t="s">
        <v>402</v>
      </c>
      <c r="M370" s="67" t="s">
        <v>393</v>
      </c>
      <c r="N370" s="67" t="s">
        <v>394</v>
      </c>
      <c r="O370" s="67" t="s">
        <v>573</v>
      </c>
      <c r="P370" s="67" t="s">
        <v>573</v>
      </c>
      <c r="Q370" s="67" t="s">
        <v>249</v>
      </c>
      <c r="R370" s="4">
        <v>0</v>
      </c>
      <c r="S370" s="4">
        <v>0</v>
      </c>
      <c r="T370" s="4">
        <v>0</v>
      </c>
      <c r="U370" s="4">
        <v>0</v>
      </c>
      <c r="V370" s="4">
        <v>163333.32999999999</v>
      </c>
      <c r="W370" s="4">
        <v>0</v>
      </c>
      <c r="X370" s="4">
        <v>0</v>
      </c>
      <c r="Y370" s="4">
        <v>0</v>
      </c>
      <c r="Z370" s="4">
        <v>0</v>
      </c>
      <c r="AA370" s="95">
        <v>45568</v>
      </c>
      <c r="AB370" s="95">
        <v>52899</v>
      </c>
      <c r="AC370" s="96">
        <v>80000000</v>
      </c>
      <c r="AD370" s="96">
        <v>80000000</v>
      </c>
      <c r="AE370" s="96">
        <v>19.663888888888888</v>
      </c>
      <c r="AF370" s="96">
        <v>20.072222222222223</v>
      </c>
      <c r="AG370" s="97">
        <v>0</v>
      </c>
      <c r="AH370" s="98" t="s">
        <v>376</v>
      </c>
      <c r="AI370" s="98">
        <v>0</v>
      </c>
      <c r="AJ370" s="86">
        <v>0</v>
      </c>
      <c r="AK370" s="86">
        <v>0</v>
      </c>
      <c r="AL370" s="99">
        <v>0</v>
      </c>
      <c r="AM370" s="67" t="s">
        <v>249</v>
      </c>
      <c r="AN370" s="67" t="s">
        <v>249</v>
      </c>
      <c r="AO370" s="27">
        <v>0</v>
      </c>
      <c r="AP370" s="27">
        <v>0</v>
      </c>
      <c r="AQ370" s="27">
        <v>0</v>
      </c>
      <c r="AR370" s="27">
        <v>0</v>
      </c>
      <c r="AS370" s="27">
        <v>0</v>
      </c>
      <c r="AT370" s="27">
        <v>0</v>
      </c>
      <c r="AU370" s="27">
        <v>0</v>
      </c>
      <c r="AV370" s="27">
        <v>0</v>
      </c>
      <c r="AW370" s="27">
        <v>0</v>
      </c>
      <c r="AX370" s="27">
        <v>0</v>
      </c>
      <c r="AY370" s="27">
        <v>0</v>
      </c>
      <c r="AZ370" s="27">
        <v>0</v>
      </c>
      <c r="BA370" s="27">
        <v>0</v>
      </c>
      <c r="BB370" s="27">
        <v>0</v>
      </c>
      <c r="BC370" s="27">
        <v>0</v>
      </c>
      <c r="BD370" s="27">
        <v>0</v>
      </c>
      <c r="BE370" s="27">
        <v>0</v>
      </c>
      <c r="BF370" s="27">
        <v>0</v>
      </c>
      <c r="BG370" s="27">
        <v>0</v>
      </c>
      <c r="BH370" s="27">
        <v>0</v>
      </c>
      <c r="BI370" s="27">
        <v>0</v>
      </c>
      <c r="BJ370" s="27">
        <v>0</v>
      </c>
      <c r="BK370" s="27">
        <v>0</v>
      </c>
      <c r="BL370" s="27">
        <v>0</v>
      </c>
      <c r="BM370" s="27">
        <v>0</v>
      </c>
      <c r="BN370" s="27">
        <v>0</v>
      </c>
      <c r="BO370" s="27">
        <v>0</v>
      </c>
      <c r="BP370" s="27">
        <v>0</v>
      </c>
      <c r="BQ370" s="27">
        <v>0</v>
      </c>
      <c r="BR370" s="27">
        <v>0</v>
      </c>
      <c r="BS370" s="27">
        <v>0</v>
      </c>
      <c r="BT370" s="27">
        <v>0</v>
      </c>
      <c r="BU370" s="27">
        <v>0</v>
      </c>
      <c r="BV370" s="27">
        <v>0</v>
      </c>
      <c r="BW370" s="27">
        <v>0</v>
      </c>
      <c r="BX370" s="27">
        <v>0</v>
      </c>
      <c r="BY370" s="27">
        <v>0</v>
      </c>
      <c r="BZ370" s="27">
        <v>0</v>
      </c>
      <c r="CA370" s="27">
        <v>0</v>
      </c>
      <c r="CB370" s="27">
        <f t="shared" si="15"/>
        <v>0</v>
      </c>
      <c r="CC370" s="27">
        <f t="shared" si="16"/>
        <v>0</v>
      </c>
      <c r="CD370" s="27">
        <f t="shared" si="17"/>
        <v>0</v>
      </c>
    </row>
    <row r="371" spans="1:84" x14ac:dyDescent="0.35">
      <c r="A371" s="93">
        <v>23260000</v>
      </c>
      <c r="B371" s="94">
        <v>1</v>
      </c>
      <c r="C371" s="94">
        <v>1</v>
      </c>
      <c r="D371" s="94">
        <v>1</v>
      </c>
      <c r="E371" s="94" t="s">
        <v>0</v>
      </c>
      <c r="F371" s="67" t="s">
        <v>369</v>
      </c>
      <c r="G371" s="67" t="s">
        <v>370</v>
      </c>
      <c r="H371" s="67" t="s">
        <v>512</v>
      </c>
      <c r="I371" s="67" t="s">
        <v>339</v>
      </c>
      <c r="J371" s="67" t="s">
        <v>372</v>
      </c>
      <c r="K371" s="67" t="s">
        <v>249</v>
      </c>
      <c r="L371" s="67" t="s">
        <v>373</v>
      </c>
      <c r="M371" s="67" t="s">
        <v>393</v>
      </c>
      <c r="N371" s="67" t="s">
        <v>394</v>
      </c>
      <c r="O371" s="67" t="s">
        <v>574</v>
      </c>
      <c r="P371" s="67" t="s">
        <v>574</v>
      </c>
      <c r="Q371" s="67" t="s">
        <v>249</v>
      </c>
      <c r="R371" s="4">
        <v>50000000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Z371" s="4">
        <v>50000000</v>
      </c>
      <c r="AA371" s="95">
        <v>45642</v>
      </c>
      <c r="AB371" s="95">
        <v>52931</v>
      </c>
      <c r="AC371" s="96">
        <v>100000000</v>
      </c>
      <c r="AD371" s="96">
        <v>100000000</v>
      </c>
      <c r="AE371" s="96">
        <v>19.75</v>
      </c>
      <c r="AF371" s="96">
        <v>19.955555555555556</v>
      </c>
      <c r="AG371" s="101">
        <v>6.1699999999999998E-2</v>
      </c>
      <c r="AH371" s="98" t="s">
        <v>381</v>
      </c>
      <c r="AI371" s="99">
        <v>0</v>
      </c>
      <c r="AJ371" s="86">
        <v>19.670000000000002</v>
      </c>
      <c r="AK371" s="86">
        <v>19.96</v>
      </c>
      <c r="AL371" s="99">
        <v>6.1699999999999998E-2</v>
      </c>
      <c r="AM371" s="67" t="s">
        <v>249</v>
      </c>
      <c r="AN371" s="67" t="s">
        <v>249</v>
      </c>
      <c r="AO371" s="27">
        <v>2890602.74</v>
      </c>
      <c r="AP371" s="27">
        <v>3042739.72</v>
      </c>
      <c r="AQ371" s="27">
        <v>3042739.72</v>
      </c>
      <c r="AR371" s="27">
        <v>3042739.72</v>
      </c>
      <c r="AS371" s="27">
        <v>3042739.72</v>
      </c>
      <c r="AT371" s="27">
        <v>3042739.72</v>
      </c>
      <c r="AU371" s="27">
        <v>2988405.08</v>
      </c>
      <c r="AV371" s="27">
        <v>2771066.54</v>
      </c>
      <c r="AW371" s="27">
        <v>2553727.98</v>
      </c>
      <c r="AX371" s="27">
        <v>2336389.4300000002</v>
      </c>
      <c r="AY371" s="27">
        <v>2119050.88</v>
      </c>
      <c r="AZ371" s="27">
        <v>1901712.32</v>
      </c>
      <c r="BA371" s="27">
        <v>1684373.78</v>
      </c>
      <c r="BB371" s="27">
        <v>1467035.22</v>
      </c>
      <c r="BC371" s="27">
        <v>1249696.67</v>
      </c>
      <c r="BD371" s="27">
        <v>1032358.12</v>
      </c>
      <c r="BE371" s="27">
        <v>815019.56</v>
      </c>
      <c r="BF371" s="27">
        <v>597681.01</v>
      </c>
      <c r="BG371" s="27">
        <v>380342.46</v>
      </c>
      <c r="BH371" s="27">
        <v>163003.9</v>
      </c>
      <c r="BI371" s="27">
        <v>0</v>
      </c>
      <c r="BJ371" s="27">
        <v>0</v>
      </c>
      <c r="BK371" s="27">
        <v>0</v>
      </c>
      <c r="BL371" s="27">
        <v>0</v>
      </c>
      <c r="BM371" s="27">
        <v>0</v>
      </c>
      <c r="BN371" s="27">
        <v>0</v>
      </c>
      <c r="BO371" s="27">
        <v>0</v>
      </c>
      <c r="BP371" s="27">
        <v>0</v>
      </c>
      <c r="BQ371" s="27">
        <v>0</v>
      </c>
      <c r="BR371" s="27">
        <v>0</v>
      </c>
      <c r="BS371" s="27">
        <v>0</v>
      </c>
      <c r="BT371" s="27">
        <v>0</v>
      </c>
      <c r="BU371" s="27">
        <v>0</v>
      </c>
      <c r="BV371" s="27">
        <v>0</v>
      </c>
      <c r="BW371" s="27">
        <v>0</v>
      </c>
      <c r="BX371" s="27">
        <v>0</v>
      </c>
      <c r="BY371" s="27">
        <v>0</v>
      </c>
      <c r="BZ371" s="27">
        <v>0</v>
      </c>
      <c r="CA371" s="27">
        <v>0</v>
      </c>
      <c r="CB371" s="27">
        <f t="shared" si="15"/>
        <v>5933342.4600000009</v>
      </c>
      <c r="CC371" s="27">
        <f t="shared" si="16"/>
        <v>34230821.829999998</v>
      </c>
      <c r="CD371" s="27">
        <f t="shared" si="17"/>
        <v>40164164.289999999</v>
      </c>
    </row>
    <row r="372" spans="1:84" x14ac:dyDescent="0.35">
      <c r="A372" s="93">
        <v>31000001</v>
      </c>
      <c r="B372" s="94">
        <v>1</v>
      </c>
      <c r="C372" s="94">
        <v>1</v>
      </c>
      <c r="D372" s="94">
        <v>1</v>
      </c>
      <c r="E372" s="94" t="s">
        <v>0</v>
      </c>
      <c r="F372" s="67" t="s">
        <v>369</v>
      </c>
      <c r="G372" s="67" t="s">
        <v>370</v>
      </c>
      <c r="H372" s="67" t="s">
        <v>512</v>
      </c>
      <c r="I372" s="67" t="s">
        <v>339</v>
      </c>
      <c r="J372" s="67" t="s">
        <v>372</v>
      </c>
      <c r="K372" s="67" t="s">
        <v>575</v>
      </c>
      <c r="L372" s="67" t="s">
        <v>373</v>
      </c>
      <c r="M372" s="67" t="s">
        <v>532</v>
      </c>
      <c r="N372" s="67" t="s">
        <v>533</v>
      </c>
      <c r="O372" s="67" t="s">
        <v>576</v>
      </c>
      <c r="P372" s="67" t="s">
        <v>576</v>
      </c>
      <c r="Q372" s="67" t="s">
        <v>576</v>
      </c>
      <c r="R372" s="4">
        <v>1000000000</v>
      </c>
      <c r="S372" s="4">
        <v>0</v>
      </c>
      <c r="T372" s="4">
        <v>0</v>
      </c>
      <c r="U372" s="4">
        <v>0</v>
      </c>
      <c r="V372" s="4">
        <v>5882352.9400000004</v>
      </c>
      <c r="W372" s="4">
        <v>0</v>
      </c>
      <c r="X372" s="4">
        <v>0</v>
      </c>
      <c r="Y372" s="4">
        <v>0</v>
      </c>
      <c r="Z372" s="4">
        <v>1000000000</v>
      </c>
      <c r="AA372" s="95">
        <v>45629</v>
      </c>
      <c r="AB372" s="95">
        <v>51851</v>
      </c>
      <c r="AC372" s="4">
        <v>1000000000</v>
      </c>
      <c r="AD372" s="4">
        <v>1000000000</v>
      </c>
      <c r="AE372" s="96">
        <v>16.794444444444444</v>
      </c>
      <c r="AF372" s="96">
        <v>17.036111111111111</v>
      </c>
      <c r="AG372" s="97">
        <v>6.9400000000000003E-2</v>
      </c>
      <c r="AH372" s="98" t="s">
        <v>381</v>
      </c>
      <c r="AI372" s="99">
        <v>0</v>
      </c>
      <c r="AJ372" s="86">
        <v>16.71</v>
      </c>
      <c r="AK372" s="86">
        <v>17.04</v>
      </c>
      <c r="AL372" s="99">
        <v>6.9400000000000003E-2</v>
      </c>
      <c r="AM372" s="67" t="s">
        <v>575</v>
      </c>
      <c r="AN372" s="67" t="s">
        <v>575</v>
      </c>
      <c r="AO372" s="27">
        <v>69697058.820000008</v>
      </c>
      <c r="AP372" s="27">
        <v>92929411.760000005</v>
      </c>
      <c r="AQ372" s="27">
        <v>92929411.760000005</v>
      </c>
      <c r="AR372" s="27">
        <v>92929411.760000005</v>
      </c>
      <c r="AS372" s="27">
        <v>92929411.760000005</v>
      </c>
      <c r="AT372" s="27">
        <v>92929411.760000005</v>
      </c>
      <c r="AU372" s="27">
        <v>92929411.760000005</v>
      </c>
      <c r="AV372" s="27">
        <v>92929411.760000005</v>
      </c>
      <c r="AW372" s="27">
        <v>90037745.099999994</v>
      </c>
      <c r="AX372" s="27">
        <v>82326633.980000004</v>
      </c>
      <c r="AY372" s="27">
        <v>74615522.870000005</v>
      </c>
      <c r="AZ372" s="27">
        <v>66904411.759999998</v>
      </c>
      <c r="BA372" s="27">
        <v>59193300.640000001</v>
      </c>
      <c r="BB372" s="27">
        <v>51482189.539999999</v>
      </c>
      <c r="BC372" s="27">
        <v>43771078.420000002</v>
      </c>
      <c r="BD372" s="27">
        <v>36059967.310000002</v>
      </c>
      <c r="BE372" s="27">
        <v>28348856.199999999</v>
      </c>
      <c r="BF372" s="27">
        <v>0</v>
      </c>
      <c r="BG372" s="27">
        <v>0</v>
      </c>
      <c r="BH372" s="27">
        <v>0</v>
      </c>
      <c r="BI372" s="27">
        <v>0</v>
      </c>
      <c r="BJ372" s="27">
        <v>0</v>
      </c>
      <c r="BK372" s="27">
        <v>0</v>
      </c>
      <c r="BL372" s="27">
        <v>0</v>
      </c>
      <c r="BM372" s="27">
        <v>0</v>
      </c>
      <c r="BN372" s="27">
        <v>0</v>
      </c>
      <c r="BO372" s="27">
        <v>0</v>
      </c>
      <c r="BP372" s="27">
        <v>0</v>
      </c>
      <c r="BQ372" s="27">
        <v>0</v>
      </c>
      <c r="BR372" s="27">
        <v>0</v>
      </c>
      <c r="BS372" s="27">
        <v>0</v>
      </c>
      <c r="BT372" s="27">
        <v>0</v>
      </c>
      <c r="BU372" s="27">
        <v>0</v>
      </c>
      <c r="BV372" s="27">
        <v>0</v>
      </c>
      <c r="BW372" s="27">
        <v>0</v>
      </c>
      <c r="BX372" s="27">
        <v>0</v>
      </c>
      <c r="BY372" s="27">
        <v>0</v>
      </c>
      <c r="BZ372" s="27">
        <v>0</v>
      </c>
      <c r="CA372" s="27">
        <v>0</v>
      </c>
      <c r="CB372" s="27">
        <f t="shared" si="15"/>
        <v>162626470.58000001</v>
      </c>
      <c r="CC372" s="27">
        <f t="shared" si="16"/>
        <v>1090316176.3800001</v>
      </c>
      <c r="CD372" s="27">
        <f t="shared" si="17"/>
        <v>1252942646.96</v>
      </c>
    </row>
    <row r="373" spans="1:84" x14ac:dyDescent="0.35">
      <c r="A373" s="93">
        <v>20480000</v>
      </c>
      <c r="B373" s="94">
        <v>1</v>
      </c>
      <c r="C373" s="94">
        <v>1</v>
      </c>
      <c r="D373" s="94">
        <v>1</v>
      </c>
      <c r="E373" s="94" t="s">
        <v>0</v>
      </c>
      <c r="F373" s="67" t="s">
        <v>369</v>
      </c>
      <c r="G373" s="67" t="s">
        <v>370</v>
      </c>
      <c r="H373" s="67" t="s">
        <v>512</v>
      </c>
      <c r="I373" s="67" t="s">
        <v>339</v>
      </c>
      <c r="J373" s="67" t="s">
        <v>372</v>
      </c>
      <c r="K373" s="67" t="s">
        <v>1</v>
      </c>
      <c r="L373" s="67" t="s">
        <v>373</v>
      </c>
      <c r="M373" s="67" t="s">
        <v>411</v>
      </c>
      <c r="N373" s="67" t="s">
        <v>412</v>
      </c>
      <c r="O373" s="67" t="s">
        <v>1909</v>
      </c>
      <c r="P373" s="67" t="s">
        <v>1909</v>
      </c>
      <c r="Q373" s="67" t="s">
        <v>1909</v>
      </c>
      <c r="R373" s="4">
        <v>11900000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0</v>
      </c>
      <c r="Y373" s="4">
        <v>0</v>
      </c>
      <c r="Z373" s="4">
        <v>11900000</v>
      </c>
      <c r="AA373" s="95">
        <v>45734</v>
      </c>
      <c r="AB373" s="95">
        <v>54862</v>
      </c>
      <c r="AC373" s="96">
        <v>11900000</v>
      </c>
      <c r="AD373" s="96">
        <v>11900000</v>
      </c>
      <c r="AE373" s="96">
        <v>24.96</v>
      </c>
      <c r="AF373" s="96">
        <v>24.99</v>
      </c>
      <c r="AG373" s="97">
        <v>0</v>
      </c>
      <c r="AH373" s="98" t="s">
        <v>376</v>
      </c>
      <c r="AI373" s="99">
        <v>1.2E-2</v>
      </c>
      <c r="AJ373" s="86">
        <v>24.96</v>
      </c>
      <c r="AK373" s="86">
        <v>24.99</v>
      </c>
      <c r="AL373" s="99">
        <v>0</v>
      </c>
      <c r="AM373" s="67" t="s">
        <v>148</v>
      </c>
      <c r="AN373" s="67" t="s">
        <v>148</v>
      </c>
      <c r="AO373" s="27">
        <v>0</v>
      </c>
      <c r="AP373" s="27">
        <v>0</v>
      </c>
      <c r="AQ373" s="27">
        <v>0</v>
      </c>
      <c r="AR373" s="27">
        <v>0</v>
      </c>
      <c r="AS373" s="27">
        <v>0</v>
      </c>
      <c r="AT373" s="27">
        <v>795316.67</v>
      </c>
      <c r="AU373" s="27">
        <v>139339.07999999999</v>
      </c>
      <c r="AV373" s="27">
        <v>132466.82999999999</v>
      </c>
      <c r="AW373" s="27">
        <v>124860.75</v>
      </c>
      <c r="AX373" s="27">
        <v>117621.58</v>
      </c>
      <c r="AY373" s="27">
        <v>110382.42</v>
      </c>
      <c r="AZ373" s="27">
        <v>103430.84</v>
      </c>
      <c r="BA373" s="27">
        <v>95904.08</v>
      </c>
      <c r="BB373" s="27">
        <v>88664.92</v>
      </c>
      <c r="BC373" s="27">
        <v>81425.75</v>
      </c>
      <c r="BD373" s="27">
        <v>74394.83</v>
      </c>
      <c r="BE373" s="27">
        <v>66947.42</v>
      </c>
      <c r="BF373" s="27">
        <v>59708.25</v>
      </c>
      <c r="BG373" s="27">
        <v>52469.08</v>
      </c>
      <c r="BH373" s="27">
        <v>45358.83</v>
      </c>
      <c r="BI373" s="27">
        <v>37990.75</v>
      </c>
      <c r="BJ373" s="27">
        <v>30751.58</v>
      </c>
      <c r="BK373" s="27">
        <v>23512.42</v>
      </c>
      <c r="BL373" s="27">
        <v>16322.84</v>
      </c>
      <c r="BM373" s="27">
        <v>9034.08</v>
      </c>
      <c r="BN373" s="27">
        <v>1794.92</v>
      </c>
      <c r="BO373" s="27">
        <v>0</v>
      </c>
      <c r="BP373" s="27">
        <v>0</v>
      </c>
      <c r="BQ373" s="27">
        <v>0</v>
      </c>
      <c r="BR373" s="27">
        <v>0</v>
      </c>
      <c r="BS373" s="27">
        <v>0</v>
      </c>
      <c r="BT373" s="27">
        <v>0</v>
      </c>
      <c r="BU373" s="27">
        <v>0</v>
      </c>
      <c r="BV373" s="27">
        <v>0</v>
      </c>
      <c r="BW373" s="27">
        <v>0</v>
      </c>
      <c r="BX373" s="27">
        <v>0</v>
      </c>
      <c r="BY373" s="27">
        <v>0</v>
      </c>
      <c r="BZ373" s="27">
        <v>0</v>
      </c>
      <c r="CA373" s="27">
        <v>0</v>
      </c>
      <c r="CB373" s="27">
        <f t="shared" si="15"/>
        <v>0</v>
      </c>
      <c r="CC373" s="27">
        <f t="shared" si="16"/>
        <v>2207697.9199999999</v>
      </c>
      <c r="CD373" s="27">
        <f t="shared" si="17"/>
        <v>2207697.9199999999</v>
      </c>
    </row>
    <row r="374" spans="1:84" x14ac:dyDescent="0.35">
      <c r="A374" s="93">
        <v>20701100</v>
      </c>
      <c r="B374" s="94">
        <v>1</v>
      </c>
      <c r="C374" s="94">
        <v>1</v>
      </c>
      <c r="D374" s="94">
        <v>0</v>
      </c>
      <c r="E374" s="94" t="s">
        <v>0</v>
      </c>
      <c r="F374" s="67" t="s">
        <v>369</v>
      </c>
      <c r="G374" s="67" t="s">
        <v>370</v>
      </c>
      <c r="H374" s="67" t="s">
        <v>382</v>
      </c>
      <c r="I374" s="67" t="s">
        <v>408</v>
      </c>
      <c r="J374" s="67" t="s">
        <v>372</v>
      </c>
      <c r="K374" s="67" t="s">
        <v>148</v>
      </c>
      <c r="L374" s="67" t="s">
        <v>562</v>
      </c>
      <c r="M374" s="67" t="s">
        <v>411</v>
      </c>
      <c r="N374" s="67" t="s">
        <v>412</v>
      </c>
      <c r="O374" s="67" t="s">
        <v>1910</v>
      </c>
      <c r="P374" s="67" t="s">
        <v>1910</v>
      </c>
      <c r="Q374" s="67" t="s">
        <v>1910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Z374" s="4">
        <v>0</v>
      </c>
      <c r="AA374" s="95">
        <v>45629</v>
      </c>
      <c r="AB374" s="95">
        <v>52824</v>
      </c>
      <c r="AC374" s="4">
        <v>100000000</v>
      </c>
      <c r="AD374" s="4">
        <v>100000000</v>
      </c>
      <c r="AE374" s="96">
        <v>19.38</v>
      </c>
      <c r="AF374" s="96">
        <v>19.7</v>
      </c>
      <c r="AG374" s="97">
        <v>0</v>
      </c>
      <c r="AH374" s="98" t="s">
        <v>376</v>
      </c>
      <c r="AI374" s="99">
        <v>1.34E-2</v>
      </c>
      <c r="AJ374" s="86">
        <v>0</v>
      </c>
      <c r="AK374" s="86">
        <v>0</v>
      </c>
      <c r="AL374" s="99">
        <v>0</v>
      </c>
      <c r="AM374" s="67" t="s">
        <v>148</v>
      </c>
      <c r="AN374" s="67" t="s">
        <v>148</v>
      </c>
      <c r="AO374" s="27">
        <v>0</v>
      </c>
      <c r="AP374" s="27">
        <v>0</v>
      </c>
      <c r="AQ374" s="27">
        <v>0</v>
      </c>
      <c r="AR374" s="27">
        <v>0</v>
      </c>
      <c r="AS374" s="27">
        <v>0</v>
      </c>
      <c r="AT374" s="27">
        <v>0</v>
      </c>
      <c r="AU374" s="27">
        <v>0</v>
      </c>
      <c r="AV374" s="27">
        <v>0</v>
      </c>
      <c r="AW374" s="27">
        <v>0</v>
      </c>
      <c r="AX374" s="27">
        <v>0</v>
      </c>
      <c r="AY374" s="27">
        <v>0</v>
      </c>
      <c r="AZ374" s="27">
        <v>0</v>
      </c>
      <c r="BA374" s="27">
        <v>0</v>
      </c>
      <c r="BB374" s="27">
        <v>0</v>
      </c>
      <c r="BC374" s="27">
        <v>0</v>
      </c>
      <c r="BD374" s="27">
        <v>0</v>
      </c>
      <c r="BE374" s="27">
        <v>0</v>
      </c>
      <c r="BF374" s="27">
        <v>0</v>
      </c>
      <c r="BG374" s="27">
        <v>0</v>
      </c>
      <c r="BH374" s="27">
        <v>0</v>
      </c>
      <c r="BI374" s="27">
        <v>0</v>
      </c>
      <c r="BJ374" s="27">
        <v>0</v>
      </c>
      <c r="BK374" s="27">
        <v>0</v>
      </c>
      <c r="BL374" s="27">
        <v>0</v>
      </c>
      <c r="BM374" s="27">
        <v>0</v>
      </c>
      <c r="BN374" s="27">
        <v>0</v>
      </c>
      <c r="BO374" s="27">
        <v>0</v>
      </c>
      <c r="BP374" s="27">
        <v>0</v>
      </c>
      <c r="BQ374" s="27">
        <v>0</v>
      </c>
      <c r="BR374" s="27">
        <v>0</v>
      </c>
      <c r="BS374" s="27">
        <v>0</v>
      </c>
      <c r="BT374" s="27">
        <v>0</v>
      </c>
      <c r="BU374" s="27">
        <v>0</v>
      </c>
      <c r="BV374" s="27">
        <v>0</v>
      </c>
      <c r="BW374" s="27">
        <v>0</v>
      </c>
      <c r="BX374" s="27">
        <v>0</v>
      </c>
      <c r="BY374" s="27">
        <v>0</v>
      </c>
      <c r="BZ374" s="27">
        <v>0</v>
      </c>
      <c r="CA374" s="27">
        <v>0</v>
      </c>
      <c r="CB374" s="27">
        <f t="shared" si="15"/>
        <v>0</v>
      </c>
      <c r="CC374" s="27">
        <f t="shared" si="16"/>
        <v>0</v>
      </c>
      <c r="CD374" s="27">
        <f t="shared" si="17"/>
        <v>0</v>
      </c>
    </row>
    <row r="375" spans="1:84" x14ac:dyDescent="0.35"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</row>
    <row r="376" spans="1:84" x14ac:dyDescent="0.35">
      <c r="R376" s="72">
        <f t="shared" ref="R376:Z376" si="18">SUBTOTAL(9,R2:R374)</f>
        <v>49054486766.705009</v>
      </c>
      <c r="S376" s="72">
        <f t="shared" si="18"/>
        <v>44202429.450000003</v>
      </c>
      <c r="T376" s="72">
        <f t="shared" si="18"/>
        <v>338032479.05000001</v>
      </c>
      <c r="U376" s="72">
        <f t="shared" si="18"/>
        <v>99676032.309999987</v>
      </c>
      <c r="V376" s="72">
        <f t="shared" si="18"/>
        <v>6840740.8060000008</v>
      </c>
      <c r="W376" s="72">
        <f t="shared" si="18"/>
        <v>195832733.01099953</v>
      </c>
      <c r="X376" s="72">
        <f t="shared" si="18"/>
        <v>0</v>
      </c>
      <c r="Y376" s="72">
        <f t="shared" si="18"/>
        <v>5242.24</v>
      </c>
      <c r="Z376" s="72">
        <f t="shared" si="18"/>
        <v>48956489450.116013</v>
      </c>
      <c r="AO376" s="72">
        <f t="shared" ref="AO376:CD376" si="19">SUBTOTAL(9,AO2:AO374)</f>
        <v>1592195353.5540006</v>
      </c>
      <c r="AP376" s="72">
        <f t="shared" si="19"/>
        <v>2505054397.664999</v>
      </c>
      <c r="AQ376" s="72">
        <f t="shared" si="19"/>
        <v>2326386866.1800003</v>
      </c>
      <c r="AR376" s="72">
        <f t="shared" si="19"/>
        <v>2143274627.296001</v>
      </c>
      <c r="AS376" s="72">
        <f t="shared" si="19"/>
        <v>1959541660.526</v>
      </c>
      <c r="AT376" s="72">
        <f t="shared" si="19"/>
        <v>1789839389.0750005</v>
      </c>
      <c r="AU376" s="72">
        <f t="shared" si="19"/>
        <v>1524007732.3820007</v>
      </c>
      <c r="AV376" s="72">
        <f t="shared" si="19"/>
        <v>1331162300.109</v>
      </c>
      <c r="AW376" s="72">
        <f t="shared" si="19"/>
        <v>1106435997.0400002</v>
      </c>
      <c r="AX376" s="72">
        <f t="shared" si="19"/>
        <v>927747335.4430002</v>
      </c>
      <c r="AY376" s="72">
        <f t="shared" si="19"/>
        <v>760518502.70899999</v>
      </c>
      <c r="AZ376" s="72">
        <f t="shared" si="19"/>
        <v>616214075.09100032</v>
      </c>
      <c r="BA376" s="72">
        <f t="shared" si="19"/>
        <v>509093836.74900013</v>
      </c>
      <c r="BB376" s="72">
        <f t="shared" si="19"/>
        <v>406542326.93099993</v>
      </c>
      <c r="BC376" s="72">
        <f t="shared" si="19"/>
        <v>309157800.69199991</v>
      </c>
      <c r="BD376" s="72">
        <f t="shared" si="19"/>
        <v>219065449.47299996</v>
      </c>
      <c r="BE376" s="72">
        <f t="shared" si="19"/>
        <v>145802642.59299999</v>
      </c>
      <c r="BF376" s="72">
        <f t="shared" si="19"/>
        <v>72593782.326999992</v>
      </c>
      <c r="BG376" s="72">
        <f t="shared" si="19"/>
        <v>51654542.997000016</v>
      </c>
      <c r="BH376" s="72">
        <f t="shared" si="19"/>
        <v>36841288.188999981</v>
      </c>
      <c r="BI376" s="72">
        <f t="shared" si="19"/>
        <v>26356988.907000005</v>
      </c>
      <c r="BJ376" s="72">
        <f t="shared" si="19"/>
        <v>19387650.38499999</v>
      </c>
      <c r="BK376" s="72">
        <f t="shared" si="19"/>
        <v>13533256.6</v>
      </c>
      <c r="BL376" s="72">
        <f t="shared" si="19"/>
        <v>8330209.2480000006</v>
      </c>
      <c r="BM376" s="72">
        <f t="shared" si="19"/>
        <v>4018465.3569999998</v>
      </c>
      <c r="BN376" s="72">
        <f t="shared" si="19"/>
        <v>2153060.4249999998</v>
      </c>
      <c r="BO376" s="72">
        <f t="shared" si="19"/>
        <v>1224320.6110000003</v>
      </c>
      <c r="BP376" s="72">
        <f t="shared" si="19"/>
        <v>584712.94899999991</v>
      </c>
      <c r="BQ376" s="72">
        <f t="shared" si="19"/>
        <v>120762.459</v>
      </c>
      <c r="BR376" s="72">
        <f t="shared" si="19"/>
        <v>2184.7200000000003</v>
      </c>
      <c r="BS376" s="72">
        <f t="shared" si="19"/>
        <v>1322.2860000000001</v>
      </c>
      <c r="BT376" s="72">
        <f t="shared" si="19"/>
        <v>1171.1669999999999</v>
      </c>
      <c r="BU376" s="72">
        <f t="shared" si="19"/>
        <v>1020.049</v>
      </c>
      <c r="BV376" s="72">
        <f t="shared" si="19"/>
        <v>868.93100000000004</v>
      </c>
      <c r="BW376" s="72">
        <f t="shared" si="19"/>
        <v>717.81200000000001</v>
      </c>
      <c r="BX376" s="72">
        <f t="shared" si="19"/>
        <v>566.69399999999996</v>
      </c>
      <c r="BY376" s="72">
        <f t="shared" si="19"/>
        <v>415.57499999999999</v>
      </c>
      <c r="BZ376" s="72">
        <f t="shared" si="19"/>
        <v>264.45699999999999</v>
      </c>
      <c r="CA376" s="72">
        <f t="shared" si="19"/>
        <v>113.339</v>
      </c>
      <c r="CB376" s="72">
        <f t="shared" si="19"/>
        <v>4097249751.2189999</v>
      </c>
      <c r="CC376" s="72">
        <f t="shared" si="19"/>
        <v>16311598227.773012</v>
      </c>
      <c r="CD376" s="72">
        <f t="shared" si="19"/>
        <v>20408847978.992008</v>
      </c>
    </row>
    <row r="377" spans="1:84" x14ac:dyDescent="0.35"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</row>
    <row r="378" spans="1:84" x14ac:dyDescent="0.35">
      <c r="R378" s="57"/>
      <c r="S378" s="57"/>
      <c r="T378" s="57"/>
      <c r="U378" s="57"/>
      <c r="V378" s="57"/>
      <c r="W378" s="57"/>
      <c r="X378" s="57"/>
      <c r="Y378" s="57"/>
      <c r="Z378" s="5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57"/>
      <c r="CF378" s="57"/>
    </row>
    <row r="379" spans="1:84" x14ac:dyDescent="0.35">
      <c r="R379" s="57"/>
      <c r="S379" s="57"/>
      <c r="T379" s="57"/>
      <c r="U379" s="57"/>
      <c r="V379" s="57"/>
      <c r="W379" s="57"/>
      <c r="X379" s="57"/>
      <c r="Y379" s="57"/>
      <c r="Z379" s="5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57"/>
    </row>
    <row r="380" spans="1:84" x14ac:dyDescent="0.35"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</row>
    <row r="383" spans="1:84" x14ac:dyDescent="0.35">
      <c r="AO383" s="20"/>
    </row>
  </sheetData>
  <autoFilter ref="A1:CD374"/>
  <conditionalFormatting sqref="A80">
    <cfRule type="duplicateValues" dxfId="11" priority="5"/>
  </conditionalFormatting>
  <conditionalFormatting sqref="A113">
    <cfRule type="duplicateValues" dxfId="10" priority="4"/>
  </conditionalFormatting>
  <conditionalFormatting sqref="A172">
    <cfRule type="duplicateValues" dxfId="9" priority="3"/>
  </conditionalFormatting>
  <conditionalFormatting sqref="A255">
    <cfRule type="duplicateValues" dxfId="8" priority="7"/>
  </conditionalFormatting>
  <conditionalFormatting sqref="A372">
    <cfRule type="duplicateValues" dxfId="7" priority="8"/>
  </conditionalFormatting>
  <conditionalFormatting sqref="A374">
    <cfRule type="duplicateValues" dxfId="6" priority="9"/>
  </conditionalFormatting>
  <conditionalFormatting sqref="AG80">
    <cfRule type="duplicateValues" dxfId="5" priority="2"/>
  </conditionalFormatting>
  <conditionalFormatting sqref="L80:N80 AA80:AF80">
    <cfRule type="duplicateValues" dxfId="4" priority="6"/>
  </conditionalFormatting>
  <conditionalFormatting sqref="A256:A371 A81:A112 A114:A171 A2:A79 A173:A254">
    <cfRule type="duplicateValues" dxfId="3" priority="10"/>
  </conditionalFormatting>
  <conditionalFormatting sqref="A373">
    <cfRule type="duplicateValues" dxfId="2" priority="1"/>
  </conditionalFormatting>
  <pageMargins left="0.7" right="0.7" top="0.75" bottom="0.75" header="0.3" footer="0.3"/>
  <pageSetup paperSize="9" orientation="portrait" horizontalDpi="0" verticalDpi="0" r:id="rId1"/>
  <ignoredErrors>
    <ignoredError sqref="CB2:CC374 AO376:CD376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U27"/>
  <sheetViews>
    <sheetView showGridLines="0" workbookViewId="0">
      <selection activeCell="A21" sqref="A21"/>
    </sheetView>
  </sheetViews>
  <sheetFormatPr baseColWidth="10" defaultColWidth="11.453125" defaultRowHeight="14.5" x14ac:dyDescent="0.35"/>
  <cols>
    <col min="1" max="3" width="12.54296875" customWidth="1"/>
    <col min="4" max="4" width="48.453125" customWidth="1"/>
    <col min="5" max="12" width="12.54296875" customWidth="1"/>
    <col min="13" max="23" width="15.453125" bestFit="1" customWidth="1"/>
    <col min="24" max="28" width="13.7265625" bestFit="1" customWidth="1"/>
    <col min="29" max="33" width="12.7265625" bestFit="1" customWidth="1"/>
    <col min="34" max="38" width="11.7265625" bestFit="1" customWidth="1"/>
    <col min="39" max="39" width="11.54296875" customWidth="1"/>
    <col min="40" max="40" width="13.54296875" bestFit="1" customWidth="1"/>
    <col min="41" max="41" width="12.54296875" customWidth="1"/>
    <col min="42" max="43" width="11" bestFit="1" customWidth="1"/>
    <col min="44" max="44" width="13.26953125" bestFit="1" customWidth="1"/>
    <col min="45" max="45" width="15" bestFit="1" customWidth="1"/>
    <col min="46" max="46" width="16.1796875" bestFit="1" customWidth="1"/>
    <col min="47" max="47" width="13.7265625" bestFit="1" customWidth="1"/>
  </cols>
  <sheetData>
    <row r="1" spans="1:46" ht="23.5" x14ac:dyDescent="0.55000000000000004">
      <c r="A1" s="140" t="s">
        <v>643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56"/>
    </row>
    <row r="2" spans="1:46" ht="14.5" customHeight="1" x14ac:dyDescent="0.55000000000000004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46" ht="14.5" customHeight="1" x14ac:dyDescent="0.55000000000000004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46" ht="14.5" customHeight="1" x14ac:dyDescent="0.55000000000000004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46" ht="14.5" customHeight="1" x14ac:dyDescent="0.55000000000000004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46" ht="14.5" customHeight="1" x14ac:dyDescent="0.55000000000000004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46" ht="14.5" customHeight="1" x14ac:dyDescent="0.55000000000000004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</row>
    <row r="8" spans="1:46" ht="14.5" customHeight="1" x14ac:dyDescent="0.55000000000000004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</row>
    <row r="9" spans="1:46" ht="14.5" customHeight="1" x14ac:dyDescent="0.55000000000000004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</row>
    <row r="10" spans="1:46" ht="14.5" customHeight="1" x14ac:dyDescent="0.55000000000000004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</row>
    <row r="11" spans="1:46" ht="14.5" customHeight="1" x14ac:dyDescent="0.55000000000000004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</row>
    <row r="12" spans="1:46" ht="14.5" customHeight="1" x14ac:dyDescent="0.55000000000000004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</row>
    <row r="15" spans="1:46" ht="29" x14ac:dyDescent="0.35">
      <c r="D15" s="1" t="s">
        <v>644</v>
      </c>
      <c r="E15" s="53" t="s">
        <v>583</v>
      </c>
      <c r="F15" s="53" t="s">
        <v>584</v>
      </c>
      <c r="G15" s="53" t="s">
        <v>585</v>
      </c>
      <c r="H15" s="53" t="s">
        <v>586</v>
      </c>
      <c r="I15" s="53" t="s">
        <v>587</v>
      </c>
      <c r="J15" s="53" t="s">
        <v>588</v>
      </c>
      <c r="K15" s="53" t="s">
        <v>589</v>
      </c>
      <c r="L15" s="53" t="s">
        <v>590</v>
      </c>
      <c r="M15" s="53" t="s">
        <v>591</v>
      </c>
      <c r="N15" s="53" t="s">
        <v>592</v>
      </c>
      <c r="O15" s="53" t="s">
        <v>593</v>
      </c>
      <c r="P15" s="53" t="s">
        <v>645</v>
      </c>
      <c r="Q15" s="53" t="s">
        <v>646</v>
      </c>
      <c r="R15" s="53" t="s">
        <v>647</v>
      </c>
      <c r="S15" s="53" t="s">
        <v>648</v>
      </c>
      <c r="T15" s="53" t="s">
        <v>649</v>
      </c>
      <c r="U15" s="53" t="s">
        <v>650</v>
      </c>
      <c r="V15" s="53" t="s">
        <v>651</v>
      </c>
      <c r="W15" s="53" t="s">
        <v>652</v>
      </c>
      <c r="X15" s="53" t="s">
        <v>602</v>
      </c>
      <c r="Y15" s="53" t="s">
        <v>653</v>
      </c>
      <c r="Z15" s="53" t="s">
        <v>654</v>
      </c>
      <c r="AA15" s="53" t="s">
        <v>655</v>
      </c>
      <c r="AB15" s="53" t="s">
        <v>656</v>
      </c>
      <c r="AC15" s="53" t="s">
        <v>657</v>
      </c>
      <c r="AD15" s="53" t="s">
        <v>658</v>
      </c>
      <c r="AE15" s="53" t="s">
        <v>659</v>
      </c>
      <c r="AF15" s="53" t="s">
        <v>660</v>
      </c>
      <c r="AG15" s="53" t="s">
        <v>661</v>
      </c>
      <c r="AH15" s="53" t="s">
        <v>662</v>
      </c>
      <c r="AI15" s="53" t="s">
        <v>663</v>
      </c>
      <c r="AJ15" s="53" t="s">
        <v>664</v>
      </c>
      <c r="AK15" s="53" t="s">
        <v>665</v>
      </c>
      <c r="AL15" s="53" t="s">
        <v>666</v>
      </c>
      <c r="AM15" s="53" t="s">
        <v>667</v>
      </c>
      <c r="AN15" s="53" t="s">
        <v>668</v>
      </c>
      <c r="AO15" s="53" t="s">
        <v>669</v>
      </c>
      <c r="AP15" s="53" t="s">
        <v>670</v>
      </c>
      <c r="AQ15" s="53" t="s">
        <v>671</v>
      </c>
      <c r="AR15" s="5" t="s">
        <v>1851</v>
      </c>
      <c r="AS15" s="5" t="s">
        <v>1852</v>
      </c>
      <c r="AT15" s="5" t="s">
        <v>1859</v>
      </c>
    </row>
    <row r="16" spans="1:46" x14ac:dyDescent="0.35">
      <c r="D16" s="2" t="s">
        <v>472</v>
      </c>
      <c r="E16" s="4">
        <v>370376258.33000004</v>
      </c>
      <c r="F16" s="4">
        <v>821082207.63</v>
      </c>
      <c r="G16" s="4">
        <v>794493068.21000004</v>
      </c>
      <c r="H16" s="4">
        <v>767903928.78999996</v>
      </c>
      <c r="I16" s="4">
        <v>741151664.40999997</v>
      </c>
      <c r="J16" s="4">
        <v>710993849.88999999</v>
      </c>
      <c r="K16" s="4">
        <v>654117760.88</v>
      </c>
      <c r="L16" s="4">
        <v>562965499.33000004</v>
      </c>
      <c r="M16" s="4">
        <v>470145737.77999997</v>
      </c>
      <c r="N16" s="4">
        <v>376782226.23000002</v>
      </c>
      <c r="O16" s="4">
        <v>284179964.68000001</v>
      </c>
      <c r="P16" s="4">
        <v>205412401.95999998</v>
      </c>
      <c r="Q16" s="4">
        <v>162167685.75</v>
      </c>
      <c r="R16" s="4">
        <v>118922969.56</v>
      </c>
      <c r="S16" s="4">
        <v>75678253.349999994</v>
      </c>
      <c r="T16" s="4">
        <v>32433537.149999999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1191458465.96</v>
      </c>
      <c r="AS16" s="4">
        <v>5957348547.9699993</v>
      </c>
      <c r="AT16" s="4">
        <v>7148807013.9300003</v>
      </c>
    </row>
    <row r="17" spans="4:47" x14ac:dyDescent="0.35">
      <c r="D17" s="2" t="s">
        <v>374</v>
      </c>
      <c r="E17" s="4">
        <v>24180144.041000001</v>
      </c>
      <c r="F17" s="4">
        <v>25662666.77</v>
      </c>
      <c r="G17" s="4">
        <v>19935917.807999998</v>
      </c>
      <c r="H17" s="4">
        <v>15377645.606000002</v>
      </c>
      <c r="I17" s="4">
        <v>14068596.817</v>
      </c>
      <c r="J17" s="4">
        <v>12767342.113</v>
      </c>
      <c r="K17" s="4">
        <v>11480877.25</v>
      </c>
      <c r="L17" s="4">
        <v>10209238.459999999</v>
      </c>
      <c r="M17" s="4">
        <v>8924994.0500000007</v>
      </c>
      <c r="N17" s="4">
        <v>7647091.1900000004</v>
      </c>
      <c r="O17" s="4">
        <v>6369162.5600000005</v>
      </c>
      <c r="P17" s="4">
        <v>5180834.96</v>
      </c>
      <c r="Q17" s="4">
        <v>4312373.55</v>
      </c>
      <c r="R17" s="4">
        <v>3587862</v>
      </c>
      <c r="S17" s="4">
        <v>3128978.75</v>
      </c>
      <c r="T17" s="4">
        <v>2762584.62</v>
      </c>
      <c r="U17" s="4">
        <v>2404731.4300000002</v>
      </c>
      <c r="V17" s="4">
        <v>2048375.56</v>
      </c>
      <c r="W17" s="4">
        <v>1722687.74</v>
      </c>
      <c r="X17" s="4">
        <v>1407861.67</v>
      </c>
      <c r="Y17" s="4">
        <v>1094045.3</v>
      </c>
      <c r="Z17" s="4">
        <v>787992.83</v>
      </c>
      <c r="AA17" s="4">
        <v>488634.11</v>
      </c>
      <c r="AB17" s="4">
        <v>209491.91999999998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49842810.811000004</v>
      </c>
      <c r="AS17" s="4">
        <v>135917320.294</v>
      </c>
      <c r="AT17" s="4">
        <v>185760131.10500002</v>
      </c>
    </row>
    <row r="18" spans="4:47" x14ac:dyDescent="0.35">
      <c r="D18" s="2" t="s">
        <v>393</v>
      </c>
      <c r="E18" s="4">
        <v>113075998.69600001</v>
      </c>
      <c r="F18" s="4">
        <v>157450493.12699997</v>
      </c>
      <c r="G18" s="4">
        <v>117002743.56599998</v>
      </c>
      <c r="H18" s="4">
        <v>87062371.151999995</v>
      </c>
      <c r="I18" s="4">
        <v>65201511.556000002</v>
      </c>
      <c r="J18" s="4">
        <v>53108651.937000006</v>
      </c>
      <c r="K18" s="4">
        <v>41772638.005000003</v>
      </c>
      <c r="L18" s="4">
        <v>32932957.748999991</v>
      </c>
      <c r="M18" s="4">
        <v>25567974.859000001</v>
      </c>
      <c r="N18" s="4">
        <v>21075396.544000003</v>
      </c>
      <c r="O18" s="4">
        <v>16862658.983000003</v>
      </c>
      <c r="P18" s="4">
        <v>13192380.916999999</v>
      </c>
      <c r="Q18" s="4">
        <v>10200737.65</v>
      </c>
      <c r="R18" s="4">
        <v>8022597.5549999997</v>
      </c>
      <c r="S18" s="4">
        <v>6111449.4499999993</v>
      </c>
      <c r="T18" s="4">
        <v>4354158.0640000002</v>
      </c>
      <c r="U18" s="4">
        <v>3132212.1980000003</v>
      </c>
      <c r="V18" s="4">
        <v>1993493.4550000003</v>
      </c>
      <c r="W18" s="4">
        <v>1026699.4890000001</v>
      </c>
      <c r="X18" s="4">
        <v>562409.33399999992</v>
      </c>
      <c r="Y18" s="4">
        <v>155143.81700000001</v>
      </c>
      <c r="Z18" s="4">
        <v>74226.024999999994</v>
      </c>
      <c r="AA18" s="4">
        <v>49670.869999999995</v>
      </c>
      <c r="AB18" s="4">
        <v>36915.948000000004</v>
      </c>
      <c r="AC18" s="4">
        <v>26021.246999999996</v>
      </c>
      <c r="AD18" s="4">
        <v>16603.695</v>
      </c>
      <c r="AE18" s="4">
        <v>11923.331</v>
      </c>
      <c r="AF18" s="4">
        <v>8677.3790000000008</v>
      </c>
      <c r="AG18" s="4">
        <v>5389.4189999999999</v>
      </c>
      <c r="AH18" s="4">
        <v>2184.7200000000003</v>
      </c>
      <c r="AI18" s="4">
        <v>1322.2860000000001</v>
      </c>
      <c r="AJ18" s="4">
        <v>1171.1669999999999</v>
      </c>
      <c r="AK18" s="4">
        <v>1020.049</v>
      </c>
      <c r="AL18" s="4">
        <v>868.93100000000004</v>
      </c>
      <c r="AM18" s="4">
        <v>717.81200000000001</v>
      </c>
      <c r="AN18" s="4">
        <v>566.69399999999996</v>
      </c>
      <c r="AO18" s="4">
        <v>415.57499999999999</v>
      </c>
      <c r="AP18" s="4">
        <v>264.45699999999999</v>
      </c>
      <c r="AQ18" s="4">
        <v>113.339</v>
      </c>
      <c r="AR18" s="4">
        <v>270526491.82299989</v>
      </c>
      <c r="AS18" s="4">
        <v>509576259.22399992</v>
      </c>
      <c r="AT18" s="4">
        <v>780102751.04699969</v>
      </c>
    </row>
    <row r="19" spans="4:47" x14ac:dyDescent="0.35">
      <c r="D19" s="2" t="s">
        <v>532</v>
      </c>
      <c r="E19" s="4">
        <v>117515209.71000001</v>
      </c>
      <c r="F19" s="4">
        <v>156686946.28</v>
      </c>
      <c r="G19" s="4">
        <v>156686946.28</v>
      </c>
      <c r="H19" s="4">
        <v>156686946.28</v>
      </c>
      <c r="I19" s="4">
        <v>156686946.28</v>
      </c>
      <c r="J19" s="4">
        <v>156686946.28</v>
      </c>
      <c r="K19" s="4">
        <v>154144861</v>
      </c>
      <c r="L19" s="4">
        <v>150077524.60000002</v>
      </c>
      <c r="M19" s="4">
        <v>143118521.53999999</v>
      </c>
      <c r="N19" s="4">
        <v>131340074.02000001</v>
      </c>
      <c r="O19" s="4">
        <v>119561626.51000001</v>
      </c>
      <c r="P19" s="4">
        <v>107783179</v>
      </c>
      <c r="Q19" s="4">
        <v>96004731.480000004</v>
      </c>
      <c r="R19" s="4">
        <v>84226283.980000004</v>
      </c>
      <c r="S19" s="4">
        <v>72447836.460000008</v>
      </c>
      <c r="T19" s="4">
        <v>60669388.950000003</v>
      </c>
      <c r="U19" s="4">
        <v>48890941.439999998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274202155.99000001</v>
      </c>
      <c r="AS19" s="4">
        <v>1795012754.1000001</v>
      </c>
      <c r="AT19" s="4">
        <v>2069214910.0900002</v>
      </c>
    </row>
    <row r="20" spans="4:47" x14ac:dyDescent="0.35">
      <c r="D20" s="2" t="s">
        <v>411</v>
      </c>
      <c r="E20" s="4">
        <v>967047742.77699935</v>
      </c>
      <c r="F20" s="4">
        <v>1344172083.8580008</v>
      </c>
      <c r="G20" s="4">
        <v>1238268190.3160002</v>
      </c>
      <c r="H20" s="4">
        <v>1116243735.4680002</v>
      </c>
      <c r="I20" s="4">
        <v>982432941.46300006</v>
      </c>
      <c r="J20" s="4">
        <v>856282598.85499978</v>
      </c>
      <c r="K20" s="4">
        <v>662491595.24699962</v>
      </c>
      <c r="L20" s="4">
        <v>574977079.97000015</v>
      </c>
      <c r="M20" s="4">
        <v>458678768.81100005</v>
      </c>
      <c r="N20" s="4">
        <v>390902547.45900029</v>
      </c>
      <c r="O20" s="4">
        <v>333545089.97599995</v>
      </c>
      <c r="P20" s="4">
        <v>284645278.25399995</v>
      </c>
      <c r="Q20" s="4">
        <v>236408308.31899998</v>
      </c>
      <c r="R20" s="4">
        <v>191782613.83600008</v>
      </c>
      <c r="S20" s="4">
        <v>151791282.68199998</v>
      </c>
      <c r="T20" s="4">
        <v>118845780.68900001</v>
      </c>
      <c r="U20" s="4">
        <v>91374757.525000021</v>
      </c>
      <c r="V20" s="4">
        <v>68551913.311999992</v>
      </c>
      <c r="W20" s="4">
        <v>48905155.768000007</v>
      </c>
      <c r="X20" s="4">
        <v>34871017.184999987</v>
      </c>
      <c r="Y20" s="4">
        <v>25107799.790000003</v>
      </c>
      <c r="Z20" s="4">
        <v>18525431.529999997</v>
      </c>
      <c r="AA20" s="4">
        <v>12994951.619999999</v>
      </c>
      <c r="AB20" s="4">
        <v>8083801.3800000008</v>
      </c>
      <c r="AC20" s="4">
        <v>3992444.11</v>
      </c>
      <c r="AD20" s="4">
        <v>2136456.73</v>
      </c>
      <c r="AE20" s="4">
        <v>1212397.2800000003</v>
      </c>
      <c r="AF20" s="4">
        <v>576035.56999999995</v>
      </c>
      <c r="AG20" s="4">
        <v>115373.04000000001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2311219826.6350002</v>
      </c>
      <c r="AS20" s="4">
        <v>7913743346.1850014</v>
      </c>
      <c r="AT20" s="4">
        <v>10224963172.820002</v>
      </c>
    </row>
    <row r="21" spans="4:47" x14ac:dyDescent="0.35">
      <c r="D21" s="2" t="s">
        <v>672</v>
      </c>
      <c r="E21" s="4">
        <v>1592195353.5539994</v>
      </c>
      <c r="F21" s="4">
        <v>2505054397.6650009</v>
      </c>
      <c r="G21" s="4">
        <v>2326386866.1800003</v>
      </c>
      <c r="H21" s="4">
        <v>2143274627.296</v>
      </c>
      <c r="I21" s="4">
        <v>1959541660.526</v>
      </c>
      <c r="J21" s="4">
        <v>1789839389.0749998</v>
      </c>
      <c r="K21" s="4">
        <v>1524007732.3819995</v>
      </c>
      <c r="L21" s="4">
        <v>1331162300.1090002</v>
      </c>
      <c r="M21" s="4">
        <v>1106435997.04</v>
      </c>
      <c r="N21" s="4">
        <v>927747335.44300032</v>
      </c>
      <c r="O21" s="4">
        <v>760518502.70899987</v>
      </c>
      <c r="P21" s="4">
        <v>616214075.09099996</v>
      </c>
      <c r="Q21" s="4">
        <v>509093836.74899995</v>
      </c>
      <c r="R21" s="4">
        <v>406542326.93100011</v>
      </c>
      <c r="S21" s="4">
        <v>309157800.69199997</v>
      </c>
      <c r="T21" s="4">
        <v>219065449.47300002</v>
      </c>
      <c r="U21" s="4">
        <v>145802642.59300002</v>
      </c>
      <c r="V21" s="4">
        <v>72593782.326999992</v>
      </c>
      <c r="W21" s="4">
        <v>51654542.997000009</v>
      </c>
      <c r="X21" s="4">
        <v>36841288.188999988</v>
      </c>
      <c r="Y21" s="4">
        <v>26356988.907000002</v>
      </c>
      <c r="Z21" s="4">
        <v>19387650.384999998</v>
      </c>
      <c r="AA21" s="4">
        <v>13533256.6</v>
      </c>
      <c r="AB21" s="4">
        <v>8330209.2480000006</v>
      </c>
      <c r="AC21" s="4">
        <v>4018465.3569999998</v>
      </c>
      <c r="AD21" s="4">
        <v>2153060.4249999998</v>
      </c>
      <c r="AE21" s="4">
        <v>1224320.6110000003</v>
      </c>
      <c r="AF21" s="4">
        <v>584712.94899999991</v>
      </c>
      <c r="AG21" s="4">
        <v>120762.459</v>
      </c>
      <c r="AH21" s="4">
        <v>2184.7200000000003</v>
      </c>
      <c r="AI21" s="4">
        <v>1322.2860000000001</v>
      </c>
      <c r="AJ21" s="4">
        <v>1171.1669999999999</v>
      </c>
      <c r="AK21" s="4">
        <v>1020.049</v>
      </c>
      <c r="AL21" s="4">
        <v>868.93100000000004</v>
      </c>
      <c r="AM21" s="4">
        <v>717.81200000000001</v>
      </c>
      <c r="AN21" s="4">
        <v>566.69399999999996</v>
      </c>
      <c r="AO21" s="4">
        <v>415.57499999999999</v>
      </c>
      <c r="AP21" s="4">
        <v>264.45699999999999</v>
      </c>
      <c r="AQ21" s="4">
        <v>113.339</v>
      </c>
      <c r="AR21" s="4">
        <v>4097249751.2190003</v>
      </c>
      <c r="AS21" s="4">
        <v>16311598227.773001</v>
      </c>
      <c r="AT21" s="4">
        <v>20408847978.992004</v>
      </c>
    </row>
    <row r="23" spans="4:47" x14ac:dyDescent="0.35"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</row>
    <row r="24" spans="4:47" x14ac:dyDescent="0.35"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4"/>
    </row>
    <row r="25" spans="4:47" x14ac:dyDescent="0.35">
      <c r="AU25" s="4"/>
    </row>
    <row r="26" spans="4:47" x14ac:dyDescent="0.35"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</row>
    <row r="27" spans="4:47" x14ac:dyDescent="0.35"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</row>
  </sheetData>
  <mergeCells count="1">
    <mergeCell ref="A1:M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T124"/>
  <sheetViews>
    <sheetView showGridLines="0" workbookViewId="0">
      <selection sqref="A1:L1"/>
    </sheetView>
  </sheetViews>
  <sheetFormatPr baseColWidth="10" defaultColWidth="11.453125" defaultRowHeight="14.5" x14ac:dyDescent="0.35"/>
  <cols>
    <col min="1" max="1" width="48.453125" customWidth="1"/>
    <col min="2" max="2" width="27.54296875" bestFit="1" customWidth="1"/>
    <col min="3" max="3" width="22.81640625" bestFit="1" customWidth="1"/>
    <col min="4" max="9" width="12.54296875" customWidth="1"/>
    <col min="10" max="20" width="15.453125" bestFit="1" customWidth="1"/>
    <col min="21" max="25" width="13.54296875" bestFit="1" customWidth="1"/>
    <col min="26" max="30" width="12.54296875" bestFit="1" customWidth="1"/>
    <col min="31" max="35" width="11.54296875" bestFit="1" customWidth="1"/>
    <col min="36" max="36" width="16.453125" bestFit="1" customWidth="1"/>
    <col min="37" max="38" width="13.453125" bestFit="1" customWidth="1"/>
    <col min="43" max="46" width="13.26953125" bestFit="1" customWidth="1"/>
  </cols>
  <sheetData>
    <row r="1" spans="1:45" s="6" customFormat="1" ht="23.5" x14ac:dyDescent="0.55000000000000004">
      <c r="A1" s="139" t="s">
        <v>673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45" s="6" customFormat="1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45" s="6" customFormat="1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spans="1:45" s="6" customFormat="1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45" s="6" customFormat="1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</row>
    <row r="6" spans="1:45" s="6" customFormat="1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45" s="6" customFormat="1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45" s="6" customFormat="1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10" spans="1:45" ht="29" x14ac:dyDescent="0.35">
      <c r="A10" s="1" t="s">
        <v>348</v>
      </c>
      <c r="B10" s="1" t="s">
        <v>368</v>
      </c>
      <c r="C10" s="1" t="s">
        <v>347</v>
      </c>
      <c r="D10" s="54" t="s">
        <v>583</v>
      </c>
      <c r="E10" s="54" t="s">
        <v>584</v>
      </c>
      <c r="F10" s="54" t="s">
        <v>585</v>
      </c>
      <c r="G10" s="54" t="s">
        <v>586</v>
      </c>
      <c r="H10" s="54" t="s">
        <v>587</v>
      </c>
      <c r="I10" s="54" t="s">
        <v>588</v>
      </c>
      <c r="J10" s="54" t="s">
        <v>589</v>
      </c>
      <c r="K10" s="54" t="s">
        <v>590</v>
      </c>
      <c r="L10" s="54" t="s">
        <v>591</v>
      </c>
      <c r="M10" s="54" t="s">
        <v>592</v>
      </c>
      <c r="N10" s="54" t="s">
        <v>593</v>
      </c>
      <c r="O10" s="54" t="s">
        <v>645</v>
      </c>
      <c r="P10" s="54" t="s">
        <v>646</v>
      </c>
      <c r="Q10" s="54" t="s">
        <v>647</v>
      </c>
      <c r="R10" s="54" t="s">
        <v>648</v>
      </c>
      <c r="S10" s="54" t="s">
        <v>649</v>
      </c>
      <c r="T10" s="54" t="s">
        <v>650</v>
      </c>
      <c r="U10" s="54" t="s">
        <v>651</v>
      </c>
      <c r="V10" s="54" t="s">
        <v>652</v>
      </c>
      <c r="W10" s="54" t="s">
        <v>602</v>
      </c>
      <c r="X10" s="54" t="s">
        <v>653</v>
      </c>
      <c r="Y10" s="54" t="s">
        <v>654</v>
      </c>
      <c r="Z10" s="54" t="s">
        <v>655</v>
      </c>
      <c r="AA10" s="54" t="s">
        <v>656</v>
      </c>
      <c r="AB10" s="54" t="s">
        <v>657</v>
      </c>
      <c r="AC10" s="54" t="s">
        <v>658</v>
      </c>
      <c r="AD10" s="54" t="s">
        <v>659</v>
      </c>
      <c r="AE10" s="54" t="s">
        <v>660</v>
      </c>
      <c r="AF10" s="54" t="s">
        <v>661</v>
      </c>
      <c r="AG10" s="54" t="s">
        <v>662</v>
      </c>
      <c r="AH10" s="54" t="s">
        <v>663</v>
      </c>
      <c r="AI10" s="54" t="s">
        <v>664</v>
      </c>
      <c r="AJ10" s="54" t="s">
        <v>665</v>
      </c>
      <c r="AK10" s="54" t="s">
        <v>666</v>
      </c>
      <c r="AL10" s="54" t="s">
        <v>667</v>
      </c>
      <c r="AM10" s="54" t="s">
        <v>668</v>
      </c>
      <c r="AN10" s="54" t="s">
        <v>669</v>
      </c>
      <c r="AO10" s="54" t="s">
        <v>670</v>
      </c>
      <c r="AP10" s="54" t="s">
        <v>671</v>
      </c>
      <c r="AQ10" s="5" t="s">
        <v>1853</v>
      </c>
      <c r="AR10" s="5" t="s">
        <v>1852</v>
      </c>
      <c r="AS10" s="5" t="s">
        <v>1859</v>
      </c>
    </row>
    <row r="11" spans="1:45" x14ac:dyDescent="0.35">
      <c r="A11" t="s">
        <v>472</v>
      </c>
      <c r="B11" t="s">
        <v>488</v>
      </c>
      <c r="C11" t="s">
        <v>373</v>
      </c>
      <c r="D11" s="4">
        <v>263502.40000000002</v>
      </c>
      <c r="E11" s="4">
        <v>527004.80000000005</v>
      </c>
      <c r="F11" s="4">
        <v>579705.26</v>
      </c>
      <c r="G11" s="4">
        <v>632405.74</v>
      </c>
      <c r="H11" s="4">
        <v>685106.22</v>
      </c>
      <c r="I11" s="4">
        <v>727266.62</v>
      </c>
      <c r="J11" s="4">
        <v>727266.62</v>
      </c>
      <c r="K11" s="4">
        <v>727266.62</v>
      </c>
      <c r="L11" s="4">
        <v>727266.62</v>
      </c>
      <c r="M11" s="4">
        <v>727266.62</v>
      </c>
      <c r="N11" s="4">
        <v>727266.62</v>
      </c>
      <c r="O11" s="4">
        <v>690903.28</v>
      </c>
      <c r="P11" s="4">
        <v>545449.94999999995</v>
      </c>
      <c r="Q11" s="4">
        <v>399996.63</v>
      </c>
      <c r="R11" s="4">
        <v>254543.31</v>
      </c>
      <c r="S11" s="4">
        <v>109089.99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790507.20000000007</v>
      </c>
      <c r="AR11" s="4">
        <v>8260800.1000000006</v>
      </c>
      <c r="AS11" s="4">
        <v>9051307.3000000007</v>
      </c>
    </row>
    <row r="12" spans="1:45" x14ac:dyDescent="0.35">
      <c r="B12" t="s">
        <v>490</v>
      </c>
      <c r="C12" t="s">
        <v>373</v>
      </c>
      <c r="D12" s="4">
        <v>246825.61</v>
      </c>
      <c r="E12" s="4">
        <v>493651.22</v>
      </c>
      <c r="F12" s="4">
        <v>543016.34</v>
      </c>
      <c r="G12" s="4">
        <v>592381.46</v>
      </c>
      <c r="H12" s="4">
        <v>641746.57999999996</v>
      </c>
      <c r="I12" s="4">
        <v>681238.66</v>
      </c>
      <c r="J12" s="4">
        <v>681238.66</v>
      </c>
      <c r="K12" s="4">
        <v>681238.66</v>
      </c>
      <c r="L12" s="4">
        <v>681238.66</v>
      </c>
      <c r="M12" s="4">
        <v>681238.66</v>
      </c>
      <c r="N12" s="4">
        <v>681238.66</v>
      </c>
      <c r="O12" s="4">
        <v>647176.73</v>
      </c>
      <c r="P12" s="4">
        <v>510929</v>
      </c>
      <c r="Q12" s="4">
        <v>374681.27</v>
      </c>
      <c r="R12" s="4">
        <v>238433.53</v>
      </c>
      <c r="S12" s="4">
        <v>102185.8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740476.83</v>
      </c>
      <c r="AR12" s="4">
        <v>7737982.6699999999</v>
      </c>
      <c r="AS12" s="4">
        <v>8478459.5</v>
      </c>
    </row>
    <row r="13" spans="1:45" x14ac:dyDescent="0.35">
      <c r="B13" t="s">
        <v>492</v>
      </c>
      <c r="C13" t="s">
        <v>373</v>
      </c>
      <c r="D13" s="4">
        <v>1285958.21</v>
      </c>
      <c r="E13" s="4">
        <v>2571916.42</v>
      </c>
      <c r="F13" s="4">
        <v>2829108.06</v>
      </c>
      <c r="G13" s="4">
        <v>3086299.72</v>
      </c>
      <c r="H13" s="4">
        <v>3343491.36</v>
      </c>
      <c r="I13" s="4">
        <v>3549244.66</v>
      </c>
      <c r="J13" s="4">
        <v>3549244.66</v>
      </c>
      <c r="K13" s="4">
        <v>3549244.66</v>
      </c>
      <c r="L13" s="4">
        <v>3549244.66</v>
      </c>
      <c r="M13" s="4">
        <v>3549244.66</v>
      </c>
      <c r="N13" s="4">
        <v>3549244.66</v>
      </c>
      <c r="O13" s="4">
        <v>3371782.43</v>
      </c>
      <c r="P13" s="4">
        <v>2661933.5</v>
      </c>
      <c r="Q13" s="4">
        <v>1952084.57</v>
      </c>
      <c r="R13" s="4">
        <v>1242235.6299999999</v>
      </c>
      <c r="S13" s="4">
        <v>532386.69999999995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3857874.63</v>
      </c>
      <c r="AR13" s="4">
        <v>40314789.930000007</v>
      </c>
      <c r="AS13" s="4">
        <v>44172664.56000001</v>
      </c>
    </row>
    <row r="14" spans="1:45" x14ac:dyDescent="0.35">
      <c r="B14" t="s">
        <v>494</v>
      </c>
      <c r="C14" t="s">
        <v>373</v>
      </c>
      <c r="D14" s="4">
        <v>66729.94</v>
      </c>
      <c r="E14" s="4">
        <v>133459.88</v>
      </c>
      <c r="F14" s="4">
        <v>146805.88</v>
      </c>
      <c r="G14" s="4">
        <v>160151.85999999999</v>
      </c>
      <c r="H14" s="4">
        <v>173497.86</v>
      </c>
      <c r="I14" s="4">
        <v>184174.64</v>
      </c>
      <c r="J14" s="4">
        <v>184174.64</v>
      </c>
      <c r="K14" s="4">
        <v>184174.64</v>
      </c>
      <c r="L14" s="4">
        <v>184174.64</v>
      </c>
      <c r="M14" s="4">
        <v>184174.64</v>
      </c>
      <c r="N14" s="4">
        <v>184174.64</v>
      </c>
      <c r="O14" s="4">
        <v>174965.91</v>
      </c>
      <c r="P14" s="4">
        <v>138130.98000000001</v>
      </c>
      <c r="Q14" s="4">
        <v>101296.05</v>
      </c>
      <c r="R14" s="4">
        <v>64461.13</v>
      </c>
      <c r="S14" s="4">
        <v>27626.19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200189.82</v>
      </c>
      <c r="AR14" s="4">
        <v>2091983.7000000002</v>
      </c>
      <c r="AS14" s="4">
        <v>2292173.52</v>
      </c>
    </row>
    <row r="15" spans="1:45" x14ac:dyDescent="0.35">
      <c r="B15" t="s">
        <v>496</v>
      </c>
      <c r="C15" t="s">
        <v>373</v>
      </c>
      <c r="D15" s="4">
        <v>273526.7</v>
      </c>
      <c r="E15" s="4">
        <v>547053.4</v>
      </c>
      <c r="F15" s="4">
        <v>601758.71999999997</v>
      </c>
      <c r="G15" s="4">
        <v>656464.06000000006</v>
      </c>
      <c r="H15" s="4">
        <v>711169.4</v>
      </c>
      <c r="I15" s="4">
        <v>754933.68</v>
      </c>
      <c r="J15" s="4">
        <v>754933.68</v>
      </c>
      <c r="K15" s="4">
        <v>754933.68</v>
      </c>
      <c r="L15" s="4">
        <v>754933.68</v>
      </c>
      <c r="M15" s="4">
        <v>754933.68</v>
      </c>
      <c r="N15" s="4">
        <v>754933.68</v>
      </c>
      <c r="O15" s="4">
        <v>717187</v>
      </c>
      <c r="P15" s="4">
        <v>566200.26</v>
      </c>
      <c r="Q15" s="4">
        <v>415213.52</v>
      </c>
      <c r="R15" s="4">
        <v>264226.78999999998</v>
      </c>
      <c r="S15" s="4">
        <v>113240.05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820580.10000000009</v>
      </c>
      <c r="AR15" s="4">
        <v>8575061.879999999</v>
      </c>
      <c r="AS15" s="4">
        <v>9395641.9799999986</v>
      </c>
    </row>
    <row r="16" spans="1:45" x14ac:dyDescent="0.35">
      <c r="B16" t="s">
        <v>498</v>
      </c>
      <c r="C16" t="s">
        <v>373</v>
      </c>
      <c r="D16" s="4">
        <v>175242.99</v>
      </c>
      <c r="E16" s="4">
        <v>350485.98</v>
      </c>
      <c r="F16" s="4">
        <v>385534.58</v>
      </c>
      <c r="G16" s="4">
        <v>420583.18</v>
      </c>
      <c r="H16" s="4">
        <v>455631.78</v>
      </c>
      <c r="I16" s="4">
        <v>483670.66</v>
      </c>
      <c r="J16" s="4">
        <v>483670.66</v>
      </c>
      <c r="K16" s="4">
        <v>483670.66</v>
      </c>
      <c r="L16" s="4">
        <v>483670.66</v>
      </c>
      <c r="M16" s="4">
        <v>483670.66</v>
      </c>
      <c r="N16" s="4">
        <v>483670.66</v>
      </c>
      <c r="O16" s="4">
        <v>459487.12</v>
      </c>
      <c r="P16" s="4">
        <v>362752.99</v>
      </c>
      <c r="Q16" s="4">
        <v>266018.86</v>
      </c>
      <c r="R16" s="4">
        <v>169284.73</v>
      </c>
      <c r="S16" s="4">
        <v>72550.600000000006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525728.97</v>
      </c>
      <c r="AR16" s="4">
        <v>5493867.8000000007</v>
      </c>
      <c r="AS16" s="4">
        <v>6019596.7700000005</v>
      </c>
    </row>
    <row r="17" spans="1:45" x14ac:dyDescent="0.35">
      <c r="B17" t="s">
        <v>500</v>
      </c>
      <c r="C17" t="s">
        <v>373</v>
      </c>
      <c r="D17" s="4">
        <v>235502.7</v>
      </c>
      <c r="E17" s="4">
        <v>471005.4</v>
      </c>
      <c r="F17" s="4">
        <v>518105.94</v>
      </c>
      <c r="G17" s="4">
        <v>565206.48</v>
      </c>
      <c r="H17" s="4">
        <v>612307.02</v>
      </c>
      <c r="I17" s="4">
        <v>649987.46</v>
      </c>
      <c r="J17" s="4">
        <v>649987.46</v>
      </c>
      <c r="K17" s="4">
        <v>649987.46</v>
      </c>
      <c r="L17" s="4">
        <v>649987.46</v>
      </c>
      <c r="M17" s="4">
        <v>649987.46</v>
      </c>
      <c r="N17" s="4">
        <v>649987.46</v>
      </c>
      <c r="O17" s="4">
        <v>617488.09</v>
      </c>
      <c r="P17" s="4">
        <v>487490.59</v>
      </c>
      <c r="Q17" s="4">
        <v>357493.1</v>
      </c>
      <c r="R17" s="4">
        <v>227495.61</v>
      </c>
      <c r="S17" s="4">
        <v>97498.12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706508.10000000009</v>
      </c>
      <c r="AR17" s="4">
        <v>7383009.709999999</v>
      </c>
      <c r="AS17" s="4">
        <v>8089517.8099999987</v>
      </c>
    </row>
    <row r="18" spans="1:45" x14ac:dyDescent="0.35">
      <c r="B18" t="s">
        <v>502</v>
      </c>
      <c r="C18" t="s">
        <v>373</v>
      </c>
      <c r="D18" s="4">
        <v>775880.82</v>
      </c>
      <c r="E18" s="4">
        <v>1551761.64</v>
      </c>
      <c r="F18" s="4">
        <v>1706937.8</v>
      </c>
      <c r="G18" s="4">
        <v>1862113.96</v>
      </c>
      <c r="H18" s="4">
        <v>2017290.14</v>
      </c>
      <c r="I18" s="4">
        <v>2141431.06</v>
      </c>
      <c r="J18" s="4">
        <v>2141431.06</v>
      </c>
      <c r="K18" s="4">
        <v>2141431.06</v>
      </c>
      <c r="L18" s="4">
        <v>2141431.06</v>
      </c>
      <c r="M18" s="4">
        <v>2141431.06</v>
      </c>
      <c r="N18" s="4">
        <v>2141431.06</v>
      </c>
      <c r="O18" s="4">
        <v>2034359.51</v>
      </c>
      <c r="P18" s="4">
        <v>1606073.3</v>
      </c>
      <c r="Q18" s="4">
        <v>1177787.0900000001</v>
      </c>
      <c r="R18" s="4">
        <v>749500.87</v>
      </c>
      <c r="S18" s="4">
        <v>321214.65999999997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2327642.46</v>
      </c>
      <c r="AR18" s="4">
        <v>24323863.690000005</v>
      </c>
      <c r="AS18" s="4">
        <v>26651506.150000006</v>
      </c>
    </row>
    <row r="19" spans="1:45" x14ac:dyDescent="0.35">
      <c r="B19" t="s">
        <v>504</v>
      </c>
      <c r="C19" t="s">
        <v>373</v>
      </c>
      <c r="D19" s="4">
        <v>318818.31</v>
      </c>
      <c r="E19" s="4">
        <v>637636.62</v>
      </c>
      <c r="F19" s="4">
        <v>701400.28</v>
      </c>
      <c r="G19" s="4">
        <v>765163.94</v>
      </c>
      <c r="H19" s="4">
        <v>828927.6</v>
      </c>
      <c r="I19" s="4">
        <v>879938.52</v>
      </c>
      <c r="J19" s="4">
        <v>879938.52</v>
      </c>
      <c r="K19" s="4">
        <v>879938.52</v>
      </c>
      <c r="L19" s="4">
        <v>879938.52</v>
      </c>
      <c r="M19" s="4">
        <v>879938.52</v>
      </c>
      <c r="N19" s="4">
        <v>879938.52</v>
      </c>
      <c r="O19" s="4">
        <v>835941.59</v>
      </c>
      <c r="P19" s="4">
        <v>659953.89</v>
      </c>
      <c r="Q19" s="4">
        <v>483966.19</v>
      </c>
      <c r="R19" s="4">
        <v>307978.48</v>
      </c>
      <c r="S19" s="4">
        <v>131990.78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956454.92999999993</v>
      </c>
      <c r="AR19" s="4">
        <v>9994953.8699999992</v>
      </c>
      <c r="AS19" s="4">
        <v>10951408.799999999</v>
      </c>
    </row>
    <row r="20" spans="1:45" x14ac:dyDescent="0.35">
      <c r="B20" t="s">
        <v>506</v>
      </c>
      <c r="C20" t="s">
        <v>373</v>
      </c>
      <c r="D20" s="4">
        <v>126328.96000000001</v>
      </c>
      <c r="E20" s="4">
        <v>252657.92000000001</v>
      </c>
      <c r="F20" s="4">
        <v>277923.71999999997</v>
      </c>
      <c r="G20" s="4">
        <v>303189.52</v>
      </c>
      <c r="H20" s="4">
        <v>328455.3</v>
      </c>
      <c r="I20" s="4">
        <v>348667.94</v>
      </c>
      <c r="J20" s="4">
        <v>348667.94</v>
      </c>
      <c r="K20" s="4">
        <v>348667.94</v>
      </c>
      <c r="L20" s="4">
        <v>348667.94</v>
      </c>
      <c r="M20" s="4">
        <v>348667.94</v>
      </c>
      <c r="N20" s="4">
        <v>348667.94</v>
      </c>
      <c r="O20" s="4">
        <v>331234.53999999998</v>
      </c>
      <c r="P20" s="4">
        <v>261500.95</v>
      </c>
      <c r="Q20" s="4">
        <v>191767.36</v>
      </c>
      <c r="R20" s="4">
        <v>122033.78</v>
      </c>
      <c r="S20" s="4">
        <v>52300.19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378986.88</v>
      </c>
      <c r="AR20" s="4">
        <v>3960412.9999999995</v>
      </c>
      <c r="AS20" s="4">
        <v>4339399.88</v>
      </c>
    </row>
    <row r="21" spans="1:45" x14ac:dyDescent="0.35">
      <c r="B21" t="s">
        <v>477</v>
      </c>
      <c r="C21" t="s">
        <v>373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</row>
    <row r="22" spans="1:45" x14ac:dyDescent="0.35">
      <c r="B22" t="s">
        <v>479</v>
      </c>
      <c r="C22" t="s">
        <v>373</v>
      </c>
      <c r="D22" s="4">
        <v>893850</v>
      </c>
      <c r="E22" s="4">
        <v>1787700</v>
      </c>
      <c r="F22" s="4">
        <v>1787700</v>
      </c>
      <c r="G22" s="4">
        <v>1787700</v>
      </c>
      <c r="H22" s="4">
        <v>1787700</v>
      </c>
      <c r="I22" s="4">
        <v>1787700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2681550</v>
      </c>
      <c r="AR22" s="4">
        <v>7150800</v>
      </c>
      <c r="AS22" s="4">
        <v>9832350</v>
      </c>
    </row>
    <row r="23" spans="1:45" x14ac:dyDescent="0.35">
      <c r="B23" t="s">
        <v>507</v>
      </c>
      <c r="C23" t="s">
        <v>373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</row>
    <row r="24" spans="1:45" x14ac:dyDescent="0.35">
      <c r="B24" t="s">
        <v>288</v>
      </c>
      <c r="C24" t="s">
        <v>373</v>
      </c>
      <c r="D24" s="4">
        <v>7395000</v>
      </c>
      <c r="E24" s="4">
        <v>14572500</v>
      </c>
      <c r="F24" s="4">
        <v>14282500</v>
      </c>
      <c r="G24" s="4">
        <v>13992500</v>
      </c>
      <c r="H24" s="4">
        <v>13539375</v>
      </c>
      <c r="I24" s="4">
        <v>12814375</v>
      </c>
      <c r="J24" s="4">
        <v>11636250</v>
      </c>
      <c r="K24" s="4">
        <v>10222500</v>
      </c>
      <c r="L24" s="4">
        <v>7141250</v>
      </c>
      <c r="M24" s="4">
        <v>3516250</v>
      </c>
      <c r="N24" s="4">
        <v>652500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21967500</v>
      </c>
      <c r="AR24" s="4">
        <v>87797500</v>
      </c>
      <c r="AS24" s="4">
        <v>109765000</v>
      </c>
    </row>
    <row r="25" spans="1:45" x14ac:dyDescent="0.35">
      <c r="B25" t="s">
        <v>484</v>
      </c>
      <c r="C25" t="s">
        <v>373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</row>
    <row r="26" spans="1:45" x14ac:dyDescent="0.35">
      <c r="B26" t="s">
        <v>292</v>
      </c>
      <c r="C26" t="s">
        <v>373</v>
      </c>
      <c r="D26" s="4">
        <v>74573560.549999997</v>
      </c>
      <c r="E26" s="4">
        <v>149147121.09999999</v>
      </c>
      <c r="F26" s="4">
        <v>164061833.22</v>
      </c>
      <c r="G26" s="4">
        <v>178976545.31999999</v>
      </c>
      <c r="H26" s="4">
        <v>193891257.44</v>
      </c>
      <c r="I26" s="4">
        <v>205823027.12</v>
      </c>
      <c r="J26" s="4">
        <v>205823027.12</v>
      </c>
      <c r="K26" s="4">
        <v>205823027.12</v>
      </c>
      <c r="L26" s="4">
        <v>205823027.12</v>
      </c>
      <c r="M26" s="4">
        <v>205823027.12</v>
      </c>
      <c r="N26" s="4">
        <v>205823027.12</v>
      </c>
      <c r="O26" s="4">
        <v>195531875.75999999</v>
      </c>
      <c r="P26" s="4">
        <v>154367270.34</v>
      </c>
      <c r="Q26" s="4">
        <v>113202664.92</v>
      </c>
      <c r="R26" s="4">
        <v>72038059.489999995</v>
      </c>
      <c r="S26" s="4">
        <v>30873454.07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223720681.64999998</v>
      </c>
      <c r="AR26" s="4">
        <v>2337881123.2799997</v>
      </c>
      <c r="AS26" s="4">
        <v>2561601804.9299998</v>
      </c>
    </row>
    <row r="27" spans="1:45" x14ac:dyDescent="0.35">
      <c r="B27" t="s">
        <v>290</v>
      </c>
      <c r="C27" t="s">
        <v>373</v>
      </c>
      <c r="D27" s="4">
        <v>104918787.11</v>
      </c>
      <c r="E27" s="4">
        <v>199345695.50999999</v>
      </c>
      <c r="F27" s="4">
        <v>157378180.66999999</v>
      </c>
      <c r="G27" s="4">
        <v>115410665.81</v>
      </c>
      <c r="H27" s="4">
        <v>73443150.969999999</v>
      </c>
      <c r="I27" s="4">
        <v>31475636.129999999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304264482.62</v>
      </c>
      <c r="AR27" s="4">
        <v>377707633.58000004</v>
      </c>
      <c r="AS27" s="4">
        <v>681972116.20000005</v>
      </c>
    </row>
    <row r="28" spans="1:45" x14ac:dyDescent="0.35">
      <c r="B28" t="s">
        <v>291</v>
      </c>
      <c r="C28" t="s">
        <v>373</v>
      </c>
      <c r="D28" s="4">
        <v>178826744.03</v>
      </c>
      <c r="E28" s="4">
        <v>448692557.74000001</v>
      </c>
      <c r="F28" s="4">
        <v>448692557.74000001</v>
      </c>
      <c r="G28" s="4">
        <v>448692557.74000001</v>
      </c>
      <c r="H28" s="4">
        <v>448692557.74000001</v>
      </c>
      <c r="I28" s="4">
        <v>448692557.74000001</v>
      </c>
      <c r="J28" s="4">
        <v>426257929.86000001</v>
      </c>
      <c r="K28" s="4">
        <v>336519418.31</v>
      </c>
      <c r="L28" s="4">
        <v>246780906.75999999</v>
      </c>
      <c r="M28" s="4">
        <v>157042395.21000001</v>
      </c>
      <c r="N28" s="4">
        <v>67303883.659999996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627519301.76999998</v>
      </c>
      <c r="AR28" s="4">
        <v>3028674764.7600002</v>
      </c>
      <c r="AS28" s="4">
        <v>3656194066.5300002</v>
      </c>
    </row>
    <row r="29" spans="1:45" x14ac:dyDescent="0.35">
      <c r="B29" t="s">
        <v>486</v>
      </c>
      <c r="C29" t="s">
        <v>373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</row>
    <row r="30" spans="1:45" x14ac:dyDescent="0.35">
      <c r="A30" s="8" t="s">
        <v>374</v>
      </c>
      <c r="B30" s="8" t="s">
        <v>306</v>
      </c>
      <c r="C30" s="8" t="s">
        <v>373</v>
      </c>
      <c r="D30" s="9">
        <v>9894617.7400000002</v>
      </c>
      <c r="E30" s="9">
        <v>8243180.0899999999</v>
      </c>
      <c r="F30" s="9">
        <v>3780486.5599999996</v>
      </c>
      <c r="G30" s="9">
        <v>219078.62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18137797.829999998</v>
      </c>
      <c r="AR30" s="9">
        <v>3999565.1799999997</v>
      </c>
      <c r="AS30" s="9">
        <v>22137363.009999998</v>
      </c>
    </row>
    <row r="31" spans="1:45" x14ac:dyDescent="0.35">
      <c r="B31" t="s">
        <v>303</v>
      </c>
      <c r="C31" t="s">
        <v>402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</row>
    <row r="32" spans="1:45" x14ac:dyDescent="0.35">
      <c r="C32" t="s">
        <v>404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</row>
    <row r="33" spans="1:45" x14ac:dyDescent="0.35">
      <c r="C33" t="s">
        <v>379</v>
      </c>
      <c r="D33" s="4">
        <v>1468824.09</v>
      </c>
      <c r="E33" s="4">
        <v>1669121.1599999997</v>
      </c>
      <c r="F33" s="4">
        <v>1525038.8</v>
      </c>
      <c r="G33" s="4">
        <v>1383071.46</v>
      </c>
      <c r="H33" s="4">
        <v>1236874.1000000001</v>
      </c>
      <c r="I33" s="4">
        <v>1090429.24</v>
      </c>
      <c r="J33" s="4">
        <v>936896.88</v>
      </c>
      <c r="K33" s="4">
        <v>784506.37</v>
      </c>
      <c r="L33" s="4">
        <v>629832.18000000005</v>
      </c>
      <c r="M33" s="4">
        <v>476299.82</v>
      </c>
      <c r="N33" s="4">
        <v>322767.48</v>
      </c>
      <c r="O33" s="4">
        <v>172669.86</v>
      </c>
      <c r="P33" s="4">
        <v>77563.87</v>
      </c>
      <c r="Q33" s="4">
        <v>63787.5</v>
      </c>
      <c r="R33" s="4">
        <v>54337.5</v>
      </c>
      <c r="S33" s="4">
        <v>44887.5</v>
      </c>
      <c r="T33" s="4">
        <v>35437.5</v>
      </c>
      <c r="U33" s="4">
        <v>25987.5</v>
      </c>
      <c r="V33" s="4">
        <v>16537.5</v>
      </c>
      <c r="W33" s="4">
        <v>7087.5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3137945.25</v>
      </c>
      <c r="AR33" s="4">
        <v>8884012.5599999987</v>
      </c>
      <c r="AS33" s="4">
        <v>12021957.809999999</v>
      </c>
    </row>
    <row r="34" spans="1:45" x14ac:dyDescent="0.35">
      <c r="C34" t="s">
        <v>373</v>
      </c>
      <c r="D34" s="4">
        <v>10857688.960000001</v>
      </c>
      <c r="E34" s="4">
        <v>14390419.800000001</v>
      </c>
      <c r="F34" s="4">
        <v>13565382.18</v>
      </c>
      <c r="G34" s="4">
        <v>12724987.620000001</v>
      </c>
      <c r="H34" s="4">
        <v>11817628.83</v>
      </c>
      <c r="I34" s="4">
        <v>10742650.59</v>
      </c>
      <c r="J34" s="4">
        <v>9667631.7599999998</v>
      </c>
      <c r="K34" s="4">
        <v>8595461.1699999999</v>
      </c>
      <c r="L34" s="4">
        <v>7517568.2000000002</v>
      </c>
      <c r="M34" s="4">
        <v>6442575.1600000001</v>
      </c>
      <c r="N34" s="4">
        <v>5367556.34</v>
      </c>
      <c r="O34" s="4">
        <v>4376945.18</v>
      </c>
      <c r="P34" s="4">
        <v>3654725.88</v>
      </c>
      <c r="Q34" s="4">
        <v>2993368.17</v>
      </c>
      <c r="R34" s="4">
        <v>2593312.39</v>
      </c>
      <c r="S34" s="4">
        <v>2284528.2000000002</v>
      </c>
      <c r="T34" s="4">
        <v>1986720</v>
      </c>
      <c r="U34" s="4">
        <v>1689191.61</v>
      </c>
      <c r="V34" s="4">
        <v>1422331.25</v>
      </c>
      <c r="W34" s="4">
        <v>1165656.25</v>
      </c>
      <c r="X34" s="4">
        <v>908981.25</v>
      </c>
      <c r="Y34" s="4">
        <v>652306.25</v>
      </c>
      <c r="Z34" s="4">
        <v>402325</v>
      </c>
      <c r="AA34" s="4">
        <v>172425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25248108.759999998</v>
      </c>
      <c r="AR34" s="4">
        <v>110744258.28</v>
      </c>
      <c r="AS34" s="4">
        <v>135992367.04000002</v>
      </c>
    </row>
    <row r="35" spans="1:45" x14ac:dyDescent="0.35">
      <c r="C35" t="s">
        <v>384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</row>
    <row r="36" spans="1:45" x14ac:dyDescent="0.35">
      <c r="C36" t="s">
        <v>386</v>
      </c>
      <c r="D36" s="4">
        <v>572856.91</v>
      </c>
      <c r="E36" s="4">
        <v>938171.91</v>
      </c>
      <c r="F36" s="4">
        <v>938171.91</v>
      </c>
      <c r="G36" s="4">
        <v>940742.25</v>
      </c>
      <c r="H36" s="4">
        <v>938171.91</v>
      </c>
      <c r="I36" s="4">
        <v>925726.08</v>
      </c>
      <c r="J36" s="4">
        <v>876348.61</v>
      </c>
      <c r="K36" s="4">
        <v>829270.92</v>
      </c>
      <c r="L36" s="4">
        <v>777593.67</v>
      </c>
      <c r="M36" s="4">
        <v>728216.21</v>
      </c>
      <c r="N36" s="4">
        <v>678838.74</v>
      </c>
      <c r="O36" s="4">
        <v>631219.92000000004</v>
      </c>
      <c r="P36" s="4">
        <v>580083.80000000005</v>
      </c>
      <c r="Q36" s="4">
        <v>530706.32999999996</v>
      </c>
      <c r="R36" s="4">
        <v>481328.86</v>
      </c>
      <c r="S36" s="4">
        <v>433168.92</v>
      </c>
      <c r="T36" s="4">
        <v>382573.93</v>
      </c>
      <c r="U36" s="4">
        <v>333196.45</v>
      </c>
      <c r="V36" s="4">
        <v>283818.99</v>
      </c>
      <c r="W36" s="4">
        <v>235117.92</v>
      </c>
      <c r="X36" s="4">
        <v>185064.05</v>
      </c>
      <c r="Y36" s="4">
        <v>135686.57999999999</v>
      </c>
      <c r="Z36" s="4">
        <v>86309.11</v>
      </c>
      <c r="AA36" s="4">
        <v>37066.92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1511028.82</v>
      </c>
      <c r="AR36" s="4">
        <v>11968422.08</v>
      </c>
      <c r="AS36" s="4">
        <v>13479450.9</v>
      </c>
    </row>
    <row r="37" spans="1:45" x14ac:dyDescent="0.35">
      <c r="B37" t="s">
        <v>318</v>
      </c>
      <c r="C37" t="s">
        <v>373</v>
      </c>
      <c r="D37" s="4">
        <v>696224.12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696224.12</v>
      </c>
      <c r="AR37" s="4">
        <v>0</v>
      </c>
      <c r="AS37" s="4">
        <v>696224.12</v>
      </c>
    </row>
    <row r="38" spans="1:45" x14ac:dyDescent="0.35">
      <c r="B38" t="s">
        <v>312</v>
      </c>
      <c r="C38" t="s">
        <v>373</v>
      </c>
      <c r="D38" s="4">
        <v>577255.80000000005</v>
      </c>
      <c r="E38" s="4">
        <v>277862.75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855118.55</v>
      </c>
      <c r="AR38" s="4">
        <v>0</v>
      </c>
      <c r="AS38" s="4">
        <v>855118.55</v>
      </c>
    </row>
    <row r="39" spans="1:45" x14ac:dyDescent="0.35">
      <c r="B39" t="s">
        <v>308</v>
      </c>
      <c r="C39" t="s">
        <v>373</v>
      </c>
      <c r="D39" s="4">
        <v>112676.421</v>
      </c>
      <c r="E39" s="4">
        <v>143911.06</v>
      </c>
      <c r="F39" s="4">
        <v>126838.35800000001</v>
      </c>
      <c r="G39" s="4">
        <v>109765.656</v>
      </c>
      <c r="H39" s="4">
        <v>75921.976999999999</v>
      </c>
      <c r="I39" s="4">
        <v>8536.2029999999995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256587.481</v>
      </c>
      <c r="AR39" s="4">
        <v>321062.19400000002</v>
      </c>
      <c r="AS39" s="4">
        <v>577649.67500000005</v>
      </c>
    </row>
    <row r="40" spans="1:45" x14ac:dyDescent="0.35">
      <c r="A40" s="8" t="s">
        <v>393</v>
      </c>
      <c r="B40" s="8" t="s">
        <v>249</v>
      </c>
      <c r="C40" t="s">
        <v>402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</row>
    <row r="41" spans="1:45" x14ac:dyDescent="0.35">
      <c r="A41" s="11"/>
      <c r="C41" t="s">
        <v>416</v>
      </c>
      <c r="D41" s="10">
        <v>399452.05</v>
      </c>
      <c r="E41" s="10">
        <v>798904.1</v>
      </c>
      <c r="F41" s="10">
        <v>798904.1</v>
      </c>
      <c r="G41" s="10">
        <v>798904.1</v>
      </c>
      <c r="H41" s="10">
        <v>798904.1</v>
      </c>
      <c r="I41" s="10">
        <v>770371.82</v>
      </c>
      <c r="J41" s="10">
        <v>656242.67000000004</v>
      </c>
      <c r="K41" s="10">
        <v>542113.51</v>
      </c>
      <c r="L41" s="10">
        <v>427984.35</v>
      </c>
      <c r="M41" s="10">
        <v>313855.19</v>
      </c>
      <c r="N41" s="10">
        <v>199726.03</v>
      </c>
      <c r="O41" s="10">
        <v>85596.87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1198356.1499999999</v>
      </c>
      <c r="AR41" s="10">
        <v>5392602.7400000002</v>
      </c>
      <c r="AS41" s="10">
        <v>6590958.8900000006</v>
      </c>
    </row>
    <row r="42" spans="1:45" x14ac:dyDescent="0.35">
      <c r="A42" s="11"/>
      <c r="C42" s="8" t="s">
        <v>379</v>
      </c>
      <c r="D42" s="10">
        <v>782707.17</v>
      </c>
      <c r="E42" s="10">
        <v>1496970.3199999998</v>
      </c>
      <c r="F42" s="10">
        <v>1388116.03</v>
      </c>
      <c r="G42" s="10">
        <v>1282691.3799999999</v>
      </c>
      <c r="H42" s="10">
        <v>1170407.42</v>
      </c>
      <c r="I42" s="10">
        <v>1061553.1100000001</v>
      </c>
      <c r="J42" s="10">
        <v>952698.82</v>
      </c>
      <c r="K42" s="10">
        <v>846081.25</v>
      </c>
      <c r="L42" s="10">
        <v>734990.21</v>
      </c>
      <c r="M42" s="10">
        <v>626135.92000000004</v>
      </c>
      <c r="N42" s="10">
        <v>517281.61</v>
      </c>
      <c r="O42" s="10">
        <v>409471.12</v>
      </c>
      <c r="P42" s="10">
        <v>299573</v>
      </c>
      <c r="Q42" s="10">
        <v>190718.71</v>
      </c>
      <c r="R42" s="10">
        <v>81864.399999999994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2279677.4899999998</v>
      </c>
      <c r="AR42" s="10">
        <v>9561582.9800000004</v>
      </c>
      <c r="AS42" s="10">
        <v>11841260.470000001</v>
      </c>
    </row>
    <row r="43" spans="1:45" x14ac:dyDescent="0.35">
      <c r="A43" s="11"/>
      <c r="C43" t="s">
        <v>392</v>
      </c>
      <c r="D43" s="10">
        <v>3216575.54</v>
      </c>
      <c r="E43" s="10">
        <v>2868811.66</v>
      </c>
      <c r="F43" s="10">
        <v>2521047.7599999998</v>
      </c>
      <c r="G43" s="10">
        <v>2179476.9300000002</v>
      </c>
      <c r="H43" s="10">
        <v>1825519.99</v>
      </c>
      <c r="I43" s="10">
        <v>1477756.11</v>
      </c>
      <c r="J43" s="10">
        <v>1129992.21</v>
      </c>
      <c r="K43" s="10">
        <v>784610.27</v>
      </c>
      <c r="L43" s="10">
        <v>434464.44</v>
      </c>
      <c r="M43" s="10">
        <v>86701.67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6085387.2000000002</v>
      </c>
      <c r="AR43" s="10">
        <v>10439569.379999999</v>
      </c>
      <c r="AS43" s="10">
        <v>16524956.579999998</v>
      </c>
    </row>
    <row r="44" spans="1:45" x14ac:dyDescent="0.35">
      <c r="A44" s="11"/>
      <c r="C44" t="s">
        <v>373</v>
      </c>
      <c r="D44" s="10">
        <v>20222033.619000003</v>
      </c>
      <c r="E44" s="10">
        <v>27022738.18</v>
      </c>
      <c r="F44" s="10">
        <v>25702961.280000001</v>
      </c>
      <c r="G44" s="10">
        <v>24276923.77</v>
      </c>
      <c r="H44" s="10">
        <v>22332948.129999999</v>
      </c>
      <c r="I44" s="10">
        <v>20428511.969999999</v>
      </c>
      <c r="J44" s="10">
        <v>18469741.199999999</v>
      </c>
      <c r="K44" s="10">
        <v>16372472.719999999</v>
      </c>
      <c r="L44" s="10">
        <v>14226191.82</v>
      </c>
      <c r="M44" s="10">
        <v>12104417.119999999</v>
      </c>
      <c r="N44" s="10">
        <v>9982642.4600000009</v>
      </c>
      <c r="O44" s="10">
        <v>8155496.54</v>
      </c>
      <c r="P44" s="10">
        <v>6631304.21</v>
      </c>
      <c r="Q44" s="10">
        <v>5298604.68</v>
      </c>
      <c r="R44" s="10">
        <v>3986417.9799999995</v>
      </c>
      <c r="S44" s="10">
        <v>2722878.54</v>
      </c>
      <c r="T44" s="10">
        <v>1838537.9100000001</v>
      </c>
      <c r="U44" s="10">
        <v>1036540.0900000001</v>
      </c>
      <c r="V44" s="10">
        <v>380342.46</v>
      </c>
      <c r="W44" s="10">
        <v>163003.9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47244771.799000002</v>
      </c>
      <c r="AR44" s="10">
        <v>194109936.77999997</v>
      </c>
      <c r="AS44" s="10">
        <v>241354708.57899997</v>
      </c>
    </row>
    <row r="45" spans="1:45" x14ac:dyDescent="0.35">
      <c r="A45" s="11"/>
      <c r="C45" t="s">
        <v>399</v>
      </c>
      <c r="D45" s="10">
        <v>6285564.6500000004</v>
      </c>
      <c r="E45" s="10">
        <v>5772428.6400000006</v>
      </c>
      <c r="F45" s="10">
        <v>5259292.63</v>
      </c>
      <c r="G45" s="10">
        <v>4759512.22</v>
      </c>
      <c r="H45" s="10">
        <v>4233020.62</v>
      </c>
      <c r="I45" s="10">
        <v>3719884.6</v>
      </c>
      <c r="J45" s="10">
        <v>3206748.59</v>
      </c>
      <c r="K45" s="10">
        <v>2701344.77</v>
      </c>
      <c r="L45" s="10">
        <v>2180476.5699999998</v>
      </c>
      <c r="M45" s="10">
        <v>1667340.57</v>
      </c>
      <c r="N45" s="10">
        <v>1154204.56</v>
      </c>
      <c r="O45" s="10">
        <v>643177.32999999996</v>
      </c>
      <c r="P45" s="10">
        <v>127229.62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12057993.290000001</v>
      </c>
      <c r="AR45" s="10">
        <v>29652232.079999998</v>
      </c>
      <c r="AS45" s="10">
        <v>41710225.369999997</v>
      </c>
    </row>
    <row r="46" spans="1:45" x14ac:dyDescent="0.35">
      <c r="A46" s="11"/>
      <c r="B46" t="s">
        <v>254</v>
      </c>
      <c r="C46" t="s">
        <v>402</v>
      </c>
      <c r="D46" s="10">
        <v>589296.1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589296.1</v>
      </c>
      <c r="AR46" s="10">
        <v>0</v>
      </c>
      <c r="AS46" s="10">
        <v>589296.1</v>
      </c>
    </row>
    <row r="47" spans="1:45" x14ac:dyDescent="0.35">
      <c r="A47" s="11"/>
      <c r="C47" t="s">
        <v>373</v>
      </c>
      <c r="D47" s="10">
        <v>12842830.936999999</v>
      </c>
      <c r="E47" s="10">
        <v>14502676.636</v>
      </c>
      <c r="F47" s="10">
        <v>2917518.6090000002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27345507.572999999</v>
      </c>
      <c r="AR47" s="10">
        <v>2917518.6090000002</v>
      </c>
      <c r="AS47" s="10">
        <v>30263026.182</v>
      </c>
    </row>
    <row r="48" spans="1:45" x14ac:dyDescent="0.35">
      <c r="A48" s="11"/>
      <c r="C48" t="s">
        <v>1945</v>
      </c>
      <c r="D48" s="10">
        <v>9229640.879999999</v>
      </c>
      <c r="E48" s="10">
        <v>7952832.1299999999</v>
      </c>
      <c r="F48" s="10">
        <v>3052342.13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17182473.009999998</v>
      </c>
      <c r="AR48" s="10">
        <v>3052342.13</v>
      </c>
      <c r="AS48" s="10">
        <v>20234815.139999997</v>
      </c>
    </row>
    <row r="49" spans="1:45" x14ac:dyDescent="0.35">
      <c r="A49" s="11"/>
      <c r="B49" t="s">
        <v>223</v>
      </c>
      <c r="C49" t="s">
        <v>373</v>
      </c>
      <c r="D49" s="10">
        <v>24695.360000000001</v>
      </c>
      <c r="E49" s="10">
        <v>35538.400000000001</v>
      </c>
      <c r="F49" s="10">
        <v>28819.200000000001</v>
      </c>
      <c r="G49" s="10">
        <v>22126.21</v>
      </c>
      <c r="H49" s="10">
        <v>15380.82</v>
      </c>
      <c r="I49" s="10">
        <v>8661.630000000001</v>
      </c>
      <c r="J49" s="10">
        <v>3823.06</v>
      </c>
      <c r="K49" s="10">
        <v>1916.77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60233.760000000002</v>
      </c>
      <c r="AR49" s="10">
        <v>80727.689999999988</v>
      </c>
      <c r="AS49" s="10">
        <v>140961.44999999998</v>
      </c>
    </row>
    <row r="50" spans="1:45" x14ac:dyDescent="0.35">
      <c r="A50" s="11"/>
      <c r="B50" t="s">
        <v>230</v>
      </c>
      <c r="C50" t="s">
        <v>373</v>
      </c>
      <c r="D50" s="10">
        <v>49602989.207000002</v>
      </c>
      <c r="E50" s="10">
        <v>84281061.893000007</v>
      </c>
      <c r="F50" s="10">
        <v>64698844.737999991</v>
      </c>
      <c r="G50" s="10">
        <v>45176846.386000007</v>
      </c>
      <c r="H50" s="10">
        <v>27915134.300999995</v>
      </c>
      <c r="I50" s="10">
        <v>18607476.974999998</v>
      </c>
      <c r="J50" s="10">
        <v>11530300.865</v>
      </c>
      <c r="K50" s="10">
        <v>6472721.6270000003</v>
      </c>
      <c r="L50" s="10">
        <v>2969246.4470000002</v>
      </c>
      <c r="M50" s="10">
        <v>2290380.41</v>
      </c>
      <c r="N50" s="10">
        <v>1630407.36</v>
      </c>
      <c r="O50" s="10">
        <v>908695.76699999999</v>
      </c>
      <c r="P50" s="10">
        <v>501009.03599999996</v>
      </c>
      <c r="Q50" s="10">
        <v>229437.02300000002</v>
      </c>
      <c r="R50" s="10">
        <v>76050.883000000002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133884051.10000001</v>
      </c>
      <c r="AR50" s="10">
        <v>183006551.81800002</v>
      </c>
      <c r="AS50" s="10">
        <v>316890602.91799998</v>
      </c>
    </row>
    <row r="51" spans="1:45" x14ac:dyDescent="0.35">
      <c r="A51" s="11"/>
      <c r="B51" t="s">
        <v>243</v>
      </c>
      <c r="C51" t="s">
        <v>404</v>
      </c>
      <c r="D51" s="10">
        <v>2961823.23</v>
      </c>
      <c r="E51" s="10">
        <v>2173193</v>
      </c>
      <c r="F51" s="10">
        <v>1384562.76</v>
      </c>
      <c r="G51" s="10">
        <v>593093.16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5135016.2300000004</v>
      </c>
      <c r="AR51" s="10">
        <v>1977655.92</v>
      </c>
      <c r="AS51" s="10">
        <v>7112672.1500000004</v>
      </c>
    </row>
    <row r="52" spans="1:45" x14ac:dyDescent="0.35">
      <c r="A52" s="11"/>
      <c r="C52" t="s">
        <v>405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</row>
    <row r="53" spans="1:45" x14ac:dyDescent="0.35">
      <c r="A53" s="11"/>
      <c r="B53" t="s">
        <v>233</v>
      </c>
      <c r="C53" t="s">
        <v>406</v>
      </c>
      <c r="D53" s="10">
        <v>481774.77399999998</v>
      </c>
      <c r="E53" s="10">
        <v>483881.13699999999</v>
      </c>
      <c r="F53" s="10">
        <v>440613.24199999997</v>
      </c>
      <c r="G53" s="10">
        <v>398451.26999999996</v>
      </c>
      <c r="H53" s="10">
        <v>354077.44699999999</v>
      </c>
      <c r="I53" s="10">
        <v>310809.55</v>
      </c>
      <c r="J53" s="10">
        <v>267541.65299999999</v>
      </c>
      <c r="K53" s="10">
        <v>224905.51200000002</v>
      </c>
      <c r="L53" s="10">
        <v>181005.85800000001</v>
      </c>
      <c r="M53" s="10">
        <v>137700.18100000001</v>
      </c>
      <c r="N53" s="10">
        <v>94281.166000000012</v>
      </c>
      <c r="O53" s="10">
        <v>61085.254000000001</v>
      </c>
      <c r="P53" s="10">
        <v>57660.710999999996</v>
      </c>
      <c r="Q53" s="10">
        <v>54393.755000000005</v>
      </c>
      <c r="R53" s="10">
        <v>51126.798999999999</v>
      </c>
      <c r="S53" s="10">
        <v>47983.285000000003</v>
      </c>
      <c r="T53" s="10">
        <v>44592.887999999999</v>
      </c>
      <c r="U53" s="10">
        <v>41325.932000000001</v>
      </c>
      <c r="V53" s="10">
        <v>38058.976999999999</v>
      </c>
      <c r="W53" s="10">
        <v>34881.315999999999</v>
      </c>
      <c r="X53" s="10">
        <v>31525.065000000002</v>
      </c>
      <c r="Y53" s="10">
        <v>28258.109999999997</v>
      </c>
      <c r="Z53" s="10">
        <v>24991.152999999998</v>
      </c>
      <c r="AA53" s="10">
        <v>21779.347000000002</v>
      </c>
      <c r="AB53" s="10">
        <v>18457.242999999999</v>
      </c>
      <c r="AC53" s="10">
        <v>15190.286</v>
      </c>
      <c r="AD53" s="10">
        <v>11923.331</v>
      </c>
      <c r="AE53" s="10">
        <v>8677.3790000000008</v>
      </c>
      <c r="AF53" s="10">
        <v>5389.4189999999999</v>
      </c>
      <c r="AG53" s="10">
        <v>2184.7200000000003</v>
      </c>
      <c r="AH53" s="10">
        <v>1322.2860000000001</v>
      </c>
      <c r="AI53" s="10">
        <v>1171.1669999999999</v>
      </c>
      <c r="AJ53" s="10">
        <v>1020.049</v>
      </c>
      <c r="AK53" s="10">
        <v>868.93100000000004</v>
      </c>
      <c r="AL53" s="10">
        <v>717.81200000000001</v>
      </c>
      <c r="AM53" s="10">
        <v>566.69399999999996</v>
      </c>
      <c r="AN53" s="10">
        <v>415.57499999999999</v>
      </c>
      <c r="AO53" s="10">
        <v>264.45699999999999</v>
      </c>
      <c r="AP53" s="10">
        <v>113.339</v>
      </c>
      <c r="AQ53" s="10">
        <v>965655.91099999996</v>
      </c>
      <c r="AR53" s="10">
        <v>3015331.159</v>
      </c>
      <c r="AS53" s="10">
        <v>3980987.0700000003</v>
      </c>
    </row>
    <row r="54" spans="1:45" x14ac:dyDescent="0.35">
      <c r="A54" s="11"/>
      <c r="B54" t="s">
        <v>206</v>
      </c>
      <c r="C54" t="s">
        <v>407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</row>
    <row r="55" spans="1:45" x14ac:dyDescent="0.35">
      <c r="A55" s="11"/>
      <c r="C55" t="s">
        <v>373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</row>
    <row r="56" spans="1:45" x14ac:dyDescent="0.35">
      <c r="A56" s="11"/>
      <c r="B56" t="s">
        <v>252</v>
      </c>
      <c r="C56" t="s">
        <v>373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</row>
    <row r="57" spans="1:45" x14ac:dyDescent="0.35">
      <c r="A57" s="11"/>
      <c r="B57" t="s">
        <v>214</v>
      </c>
      <c r="C57" t="s">
        <v>403</v>
      </c>
      <c r="D57" s="10">
        <v>4317.26</v>
      </c>
      <c r="E57" s="10">
        <v>2194.41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6511.67</v>
      </c>
      <c r="AR57" s="10">
        <v>0</v>
      </c>
      <c r="AS57" s="10">
        <v>6511.67</v>
      </c>
    </row>
    <row r="58" spans="1:45" x14ac:dyDescent="0.35">
      <c r="A58" s="11"/>
      <c r="C58" t="s">
        <v>373</v>
      </c>
      <c r="D58" s="10">
        <v>1629916.2279999999</v>
      </c>
      <c r="E58" s="10">
        <v>1662560.2350000003</v>
      </c>
      <c r="F58" s="10">
        <v>1537206.9709999999</v>
      </c>
      <c r="G58" s="10">
        <v>1416565.963</v>
      </c>
      <c r="H58" s="10">
        <v>1298714.821</v>
      </c>
      <c r="I58" s="10">
        <v>1188361.9070000001</v>
      </c>
      <c r="J58" s="10">
        <v>1078008.963</v>
      </c>
      <c r="K58" s="10">
        <v>970375.93700000003</v>
      </c>
      <c r="L58" s="10">
        <v>859096.14300000004</v>
      </c>
      <c r="M58" s="10">
        <v>755856.91899999999</v>
      </c>
      <c r="N58" s="10">
        <v>652617.71600000001</v>
      </c>
      <c r="O58" s="10">
        <v>550947.49199999997</v>
      </c>
      <c r="P58" s="10">
        <v>460126.48000000004</v>
      </c>
      <c r="Q58" s="10">
        <v>379084.68</v>
      </c>
      <c r="R58" s="10">
        <v>298042.87</v>
      </c>
      <c r="S58" s="10">
        <v>217651.56</v>
      </c>
      <c r="T58" s="10">
        <v>135959.26999999999</v>
      </c>
      <c r="U58" s="10">
        <v>54917.5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3292476.463</v>
      </c>
      <c r="AR58" s="10">
        <v>11853535.191999998</v>
      </c>
      <c r="AS58" s="10">
        <v>15146011.654999997</v>
      </c>
    </row>
    <row r="59" spans="1:45" x14ac:dyDescent="0.35">
      <c r="A59" s="11"/>
      <c r="C59" t="s">
        <v>386</v>
      </c>
      <c r="D59" s="10">
        <v>78821.03</v>
      </c>
      <c r="E59" s="10">
        <v>157642.06</v>
      </c>
      <c r="F59" s="10">
        <v>157642.06</v>
      </c>
      <c r="G59" s="10">
        <v>151730.48000000001</v>
      </c>
      <c r="H59" s="10">
        <v>143848.38</v>
      </c>
      <c r="I59" s="10">
        <v>135966.28</v>
      </c>
      <c r="J59" s="10">
        <v>128084.17</v>
      </c>
      <c r="K59" s="10">
        <v>120202.07</v>
      </c>
      <c r="L59" s="10">
        <v>112319.97</v>
      </c>
      <c r="M59" s="10">
        <v>104437.86</v>
      </c>
      <c r="N59" s="10">
        <v>96555.76</v>
      </c>
      <c r="O59" s="10">
        <v>88673.66</v>
      </c>
      <c r="P59" s="10">
        <v>80791.55</v>
      </c>
      <c r="Q59" s="10">
        <v>72909.45</v>
      </c>
      <c r="R59" s="10">
        <v>65027.35</v>
      </c>
      <c r="S59" s="10">
        <v>57145.25</v>
      </c>
      <c r="T59" s="10">
        <v>49263.14</v>
      </c>
      <c r="U59" s="10">
        <v>41381.040000000001</v>
      </c>
      <c r="V59" s="10">
        <v>33498.94</v>
      </c>
      <c r="W59" s="10">
        <v>25616.83</v>
      </c>
      <c r="X59" s="10">
        <v>17734.73</v>
      </c>
      <c r="Y59" s="10">
        <v>9852.6299999999992</v>
      </c>
      <c r="Z59" s="10">
        <v>1970.53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236463.09</v>
      </c>
      <c r="AR59" s="10">
        <v>1694652.1300000001</v>
      </c>
      <c r="AS59" s="10">
        <v>1931115.2200000002</v>
      </c>
    </row>
    <row r="60" spans="1:45" x14ac:dyDescent="0.35">
      <c r="A60" s="11"/>
      <c r="C60" t="s">
        <v>544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727499.64</v>
      </c>
      <c r="J60" s="10">
        <v>122503.06</v>
      </c>
      <c r="K60" s="10">
        <v>114725.09</v>
      </c>
      <c r="L60" s="10">
        <v>106947.11</v>
      </c>
      <c r="M60" s="10">
        <v>99169.15</v>
      </c>
      <c r="N60" s="10">
        <v>91391.17</v>
      </c>
      <c r="O60" s="10">
        <v>83613.2</v>
      </c>
      <c r="P60" s="10">
        <v>75835.23</v>
      </c>
      <c r="Q60" s="10">
        <v>68057.259999999995</v>
      </c>
      <c r="R60" s="10">
        <v>60279.29</v>
      </c>
      <c r="S60" s="10">
        <v>52501.31</v>
      </c>
      <c r="T60" s="10">
        <v>44723.35</v>
      </c>
      <c r="U60" s="10">
        <v>36945.370000000003</v>
      </c>
      <c r="V60" s="10">
        <v>29167.4</v>
      </c>
      <c r="W60" s="10">
        <v>21389.43</v>
      </c>
      <c r="X60" s="10">
        <v>13611.46</v>
      </c>
      <c r="Y60" s="10">
        <v>5833.49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1754192.0099999998</v>
      </c>
      <c r="AS60" s="10">
        <v>1754192.0099999998</v>
      </c>
    </row>
    <row r="61" spans="1:45" x14ac:dyDescent="0.35">
      <c r="A61" s="11"/>
      <c r="B61" t="s">
        <v>218</v>
      </c>
      <c r="C61" t="s">
        <v>373</v>
      </c>
      <c r="D61" s="10">
        <v>22715.260000000002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22715.260000000002</v>
      </c>
      <c r="AR61" s="10">
        <v>0</v>
      </c>
      <c r="AS61" s="10">
        <v>22715.260000000002</v>
      </c>
    </row>
    <row r="62" spans="1:45" x14ac:dyDescent="0.35">
      <c r="A62" s="11"/>
      <c r="B62" t="s">
        <v>246</v>
      </c>
      <c r="C62" t="s">
        <v>373</v>
      </c>
      <c r="D62" s="10">
        <v>2171255.98</v>
      </c>
      <c r="E62" s="10">
        <v>1782256.91</v>
      </c>
      <c r="F62" s="10">
        <v>1116113.9199999999</v>
      </c>
      <c r="G62" s="10">
        <v>451529.3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3953512.8899999997</v>
      </c>
      <c r="AR62" s="10">
        <v>1567643.22</v>
      </c>
      <c r="AS62" s="10">
        <v>5521156.1099999994</v>
      </c>
    </row>
    <row r="63" spans="1:45" x14ac:dyDescent="0.35">
      <c r="A63" s="11"/>
      <c r="B63" t="s">
        <v>275</v>
      </c>
      <c r="C63" t="s">
        <v>404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</row>
    <row r="64" spans="1:45" x14ac:dyDescent="0.35">
      <c r="A64" s="11"/>
      <c r="C64" t="s">
        <v>373</v>
      </c>
      <c r="D64" s="10">
        <v>2076075.5009999999</v>
      </c>
      <c r="E64" s="10">
        <v>4152106.2769999998</v>
      </c>
      <c r="F64" s="10">
        <v>3987786.105</v>
      </c>
      <c r="G64" s="10">
        <v>3768732.7409999999</v>
      </c>
      <c r="H64" s="10">
        <v>3549601.594</v>
      </c>
      <c r="I64" s="10">
        <v>3330509.3279999997</v>
      </c>
      <c r="J64" s="10">
        <v>3111417.0819999999</v>
      </c>
      <c r="K64" s="10">
        <v>2892348.1510000001</v>
      </c>
      <c r="L64" s="10">
        <v>2673232.5700000003</v>
      </c>
      <c r="M64" s="10">
        <v>2454140.3050000002</v>
      </c>
      <c r="N64" s="10">
        <v>2235048.0589999999</v>
      </c>
      <c r="O64" s="10">
        <v>2015963.571</v>
      </c>
      <c r="P64" s="10">
        <v>1796863.537</v>
      </c>
      <c r="Q64" s="10">
        <v>1578127.14</v>
      </c>
      <c r="R64" s="10">
        <v>1360454.43</v>
      </c>
      <c r="S64" s="10">
        <v>1142781.72</v>
      </c>
      <c r="T64" s="10">
        <v>925109.01</v>
      </c>
      <c r="U64" s="10">
        <v>707436.3</v>
      </c>
      <c r="V64" s="10">
        <v>489763.59</v>
      </c>
      <c r="W64" s="10">
        <v>272090.88</v>
      </c>
      <c r="X64" s="10">
        <v>54418.17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6228181.7779999999</v>
      </c>
      <c r="AR64" s="10">
        <v>38345824.283</v>
      </c>
      <c r="AS64" s="10">
        <v>44574006.061000004</v>
      </c>
    </row>
    <row r="65" spans="1:45" x14ac:dyDescent="0.35">
      <c r="A65" s="11"/>
      <c r="B65" t="s">
        <v>215</v>
      </c>
      <c r="C65" t="s">
        <v>402</v>
      </c>
      <c r="D65" s="10">
        <v>209990.84299999999</v>
      </c>
      <c r="E65" s="10">
        <v>198484.03100000002</v>
      </c>
      <c r="F65" s="10">
        <v>186977.22</v>
      </c>
      <c r="G65" s="10">
        <v>175959.04500000001</v>
      </c>
      <c r="H65" s="10">
        <v>163963.59700000001</v>
      </c>
      <c r="I65" s="10">
        <v>152456.78599999999</v>
      </c>
      <c r="J65" s="10">
        <v>140949.96400000001</v>
      </c>
      <c r="K65" s="10">
        <v>129805.708</v>
      </c>
      <c r="L65" s="10">
        <v>117936.341</v>
      </c>
      <c r="M65" s="10">
        <v>106429.541</v>
      </c>
      <c r="N65" s="10">
        <v>94922.73</v>
      </c>
      <c r="O65" s="10">
        <v>83652.347999999998</v>
      </c>
      <c r="P65" s="10">
        <v>71909.107999999993</v>
      </c>
      <c r="Q65" s="10">
        <v>60402.285000000003</v>
      </c>
      <c r="R65" s="10">
        <v>48895.474000000002</v>
      </c>
      <c r="S65" s="10">
        <v>37499.010999999999</v>
      </c>
      <c r="T65" s="10">
        <v>25881.850999999999</v>
      </c>
      <c r="U65" s="10">
        <v>14375.04</v>
      </c>
      <c r="V65" s="10">
        <v>2868.5239999999999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408474.87400000001</v>
      </c>
      <c r="AR65" s="10">
        <v>1614884.5729999996</v>
      </c>
      <c r="AS65" s="10">
        <v>2023359.4469999997</v>
      </c>
    </row>
    <row r="66" spans="1:45" x14ac:dyDescent="0.35">
      <c r="A66" s="11"/>
      <c r="C66" t="s">
        <v>413</v>
      </c>
      <c r="D66" s="10">
        <v>37691.133999999998</v>
      </c>
      <c r="E66" s="10">
        <v>37691.133999999998</v>
      </c>
      <c r="F66" s="10">
        <v>37691.135000000002</v>
      </c>
      <c r="G66" s="10">
        <v>37691.135000000002</v>
      </c>
      <c r="H66" s="10">
        <v>37691.135000000002</v>
      </c>
      <c r="I66" s="10">
        <v>37691.135000000002</v>
      </c>
      <c r="J66" s="10">
        <v>37219.991000000002</v>
      </c>
      <c r="K66" s="10">
        <v>35335.436999999998</v>
      </c>
      <c r="L66" s="10">
        <v>33450.883999999998</v>
      </c>
      <c r="M66" s="10">
        <v>31566.330999999998</v>
      </c>
      <c r="N66" s="10">
        <v>29681.766</v>
      </c>
      <c r="O66" s="10">
        <v>27797.213</v>
      </c>
      <c r="P66" s="10">
        <v>25912.648000000001</v>
      </c>
      <c r="Q66" s="10">
        <v>24028.095000000001</v>
      </c>
      <c r="R66" s="10">
        <v>22143.541000000001</v>
      </c>
      <c r="S66" s="10">
        <v>20258.988000000001</v>
      </c>
      <c r="T66" s="10">
        <v>18374.422999999999</v>
      </c>
      <c r="U66" s="10">
        <v>16489.87</v>
      </c>
      <c r="V66" s="10">
        <v>14605.316999999999</v>
      </c>
      <c r="W66" s="10">
        <v>12720.752</v>
      </c>
      <c r="X66" s="10">
        <v>10836.199000000001</v>
      </c>
      <c r="Y66" s="10">
        <v>8951.6450000000004</v>
      </c>
      <c r="Z66" s="10">
        <v>7067.0810000000001</v>
      </c>
      <c r="AA66" s="10">
        <v>5182.527</v>
      </c>
      <c r="AB66" s="10">
        <v>3297.9740000000002</v>
      </c>
      <c r="AC66" s="10">
        <v>1413.4090000000001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75382.267999999996</v>
      </c>
      <c r="AR66" s="10">
        <v>537098.63100000005</v>
      </c>
      <c r="AS66" s="10">
        <v>612480.89900000009</v>
      </c>
    </row>
    <row r="67" spans="1:45" x14ac:dyDescent="0.35">
      <c r="A67" s="11"/>
      <c r="C67" t="s">
        <v>409</v>
      </c>
      <c r="D67" s="10">
        <v>116591.58499999999</v>
      </c>
      <c r="E67" s="10">
        <v>115995.632</v>
      </c>
      <c r="F67" s="10">
        <v>115399.678</v>
      </c>
      <c r="G67" s="10">
        <v>114803.724</v>
      </c>
      <c r="H67" s="10">
        <v>114207.76999999999</v>
      </c>
      <c r="I67" s="10">
        <v>112338.792</v>
      </c>
      <c r="J67" s="10">
        <v>106650.75900000001</v>
      </c>
      <c r="K67" s="10">
        <v>100962.716</v>
      </c>
      <c r="L67" s="10">
        <v>95274.672000000006</v>
      </c>
      <c r="M67" s="10">
        <v>89586.64</v>
      </c>
      <c r="N67" s="10">
        <v>83898.596000000005</v>
      </c>
      <c r="O67" s="10">
        <v>78210.551999999996</v>
      </c>
      <c r="P67" s="10">
        <v>72522.52</v>
      </c>
      <c r="Q67" s="10">
        <v>66834.476999999999</v>
      </c>
      <c r="R67" s="10">
        <v>61146.432999999997</v>
      </c>
      <c r="S67" s="10">
        <v>55458.400000000001</v>
      </c>
      <c r="T67" s="10">
        <v>49770.356</v>
      </c>
      <c r="U67" s="10">
        <v>44082.313000000002</v>
      </c>
      <c r="V67" s="10">
        <v>38394.281000000003</v>
      </c>
      <c r="W67" s="10">
        <v>32706.225999999999</v>
      </c>
      <c r="X67" s="10">
        <v>27018.192999999999</v>
      </c>
      <c r="Y67" s="10">
        <v>21330.15</v>
      </c>
      <c r="Z67" s="10">
        <v>15642.106</v>
      </c>
      <c r="AA67" s="10">
        <v>9954.0740000000005</v>
      </c>
      <c r="AB67" s="10">
        <v>4266.03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232587.217</v>
      </c>
      <c r="AR67" s="10">
        <v>1510459.4580000001</v>
      </c>
      <c r="AS67" s="10">
        <v>1743046.6750000003</v>
      </c>
    </row>
    <row r="68" spans="1:45" x14ac:dyDescent="0.35">
      <c r="A68" s="11"/>
      <c r="C68" t="s">
        <v>373</v>
      </c>
      <c r="D68" s="10">
        <v>12478.442000000001</v>
      </c>
      <c r="E68" s="10">
        <v>6674.5239999999994</v>
      </c>
      <c r="F68" s="10">
        <v>1741.173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19152.966</v>
      </c>
      <c r="AR68" s="10">
        <v>1741.173</v>
      </c>
      <c r="AS68" s="10">
        <v>20894.139000000003</v>
      </c>
    </row>
    <row r="69" spans="1:45" x14ac:dyDescent="0.35">
      <c r="A69" s="11"/>
      <c r="C69" t="s">
        <v>410</v>
      </c>
      <c r="D69" s="10">
        <v>1066.269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1066.269</v>
      </c>
      <c r="AR69" s="10">
        <v>0</v>
      </c>
      <c r="AS69" s="10">
        <v>1066.269</v>
      </c>
    </row>
    <row r="70" spans="1:45" x14ac:dyDescent="0.35">
      <c r="A70" s="11"/>
      <c r="B70" t="s">
        <v>235</v>
      </c>
      <c r="C70" t="s">
        <v>373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</row>
    <row r="71" spans="1:45" x14ac:dyDescent="0.35">
      <c r="A71" s="11"/>
      <c r="B71" t="s">
        <v>220</v>
      </c>
      <c r="C71" t="s">
        <v>373</v>
      </c>
      <c r="D71" s="10">
        <v>63411.457000000002</v>
      </c>
      <c r="E71" s="10">
        <v>64112.135999999999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127523.59299999999</v>
      </c>
      <c r="AR71" s="10">
        <v>0</v>
      </c>
      <c r="AS71" s="10">
        <v>127523.59299999999</v>
      </c>
    </row>
    <row r="72" spans="1:45" x14ac:dyDescent="0.35">
      <c r="A72" s="11"/>
      <c r="B72" t="s">
        <v>210</v>
      </c>
      <c r="C72" t="s">
        <v>373</v>
      </c>
      <c r="D72" s="10">
        <v>12284.19</v>
      </c>
      <c r="E72" s="10">
        <v>12631.05</v>
      </c>
      <c r="F72" s="10">
        <v>7732.93</v>
      </c>
      <c r="G72" s="10">
        <v>3582.18</v>
      </c>
      <c r="H72" s="10">
        <v>2019.01</v>
      </c>
      <c r="I72" s="10">
        <v>408.62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24915.239999999998</v>
      </c>
      <c r="AR72" s="10">
        <v>13742.739999999998</v>
      </c>
      <c r="AS72" s="10">
        <v>38657.979999999996</v>
      </c>
    </row>
    <row r="73" spans="1:45" x14ac:dyDescent="0.35">
      <c r="A73" s="11"/>
      <c r="B73" t="s">
        <v>279</v>
      </c>
      <c r="C73" t="s">
        <v>373</v>
      </c>
      <c r="D73" s="10">
        <v>0</v>
      </c>
      <c r="E73" s="10">
        <v>1869108.632</v>
      </c>
      <c r="F73" s="10">
        <v>1661429.895</v>
      </c>
      <c r="G73" s="10">
        <v>1453751.1580000001</v>
      </c>
      <c r="H73" s="10">
        <v>1246072.4210000001</v>
      </c>
      <c r="I73" s="10">
        <v>1038393.684</v>
      </c>
      <c r="J73" s="10">
        <v>830714.94799999997</v>
      </c>
      <c r="K73" s="10">
        <v>623036.21100000001</v>
      </c>
      <c r="L73" s="10">
        <v>415357.47399999999</v>
      </c>
      <c r="M73" s="10">
        <v>207678.73699999999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1869108.632</v>
      </c>
      <c r="AR73" s="10">
        <v>7476434.5280000009</v>
      </c>
      <c r="AS73" s="10">
        <v>9345543.1600000001</v>
      </c>
    </row>
    <row r="74" spans="1:45" x14ac:dyDescent="0.35">
      <c r="A74" s="8" t="s">
        <v>411</v>
      </c>
      <c r="B74" t="s">
        <v>1</v>
      </c>
      <c r="C74" t="s">
        <v>402</v>
      </c>
      <c r="D74" s="4">
        <v>407784.57699999999</v>
      </c>
      <c r="E74" s="4">
        <v>336881.70199999993</v>
      </c>
      <c r="F74" s="4">
        <v>254515.761</v>
      </c>
      <c r="G74" s="4">
        <v>172610.75</v>
      </c>
      <c r="H74" s="4">
        <v>13948.864</v>
      </c>
      <c r="I74" s="4">
        <v>4982.6200000000008</v>
      </c>
      <c r="J74" s="4">
        <v>2529.3500000000004</v>
      </c>
      <c r="K74" s="4">
        <v>1841.29</v>
      </c>
      <c r="L74" s="4">
        <v>1729.73</v>
      </c>
      <c r="M74" s="4">
        <v>1623.27</v>
      </c>
      <c r="N74" s="4">
        <v>1516.81</v>
      </c>
      <c r="O74" s="4">
        <v>1414.3</v>
      </c>
      <c r="P74" s="4">
        <v>1303.9000000000001</v>
      </c>
      <c r="Q74" s="4">
        <v>1197.43</v>
      </c>
      <c r="R74" s="4">
        <v>1090.98</v>
      </c>
      <c r="S74" s="4">
        <v>987.29</v>
      </c>
      <c r="T74" s="4">
        <v>878.06</v>
      </c>
      <c r="U74" s="4">
        <v>771.61</v>
      </c>
      <c r="V74" s="4">
        <v>665.15</v>
      </c>
      <c r="W74" s="4">
        <v>560.29</v>
      </c>
      <c r="X74" s="4">
        <v>452.23</v>
      </c>
      <c r="Y74" s="4">
        <v>345.77</v>
      </c>
      <c r="Z74" s="4">
        <v>239.31</v>
      </c>
      <c r="AA74" s="4">
        <v>133.30000000000001</v>
      </c>
      <c r="AB74" s="4">
        <v>26.4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744666.27899999998</v>
      </c>
      <c r="AR74" s="4">
        <v>465364.46499999997</v>
      </c>
      <c r="AS74" s="4">
        <v>1210030.7439999999</v>
      </c>
    </row>
    <row r="75" spans="1:45" x14ac:dyDescent="0.35">
      <c r="C75" t="s">
        <v>404</v>
      </c>
      <c r="D75" s="4">
        <v>560260.31499999994</v>
      </c>
      <c r="E75" s="4">
        <v>404403.80200000003</v>
      </c>
      <c r="F75" s="4">
        <v>249028.80100000001</v>
      </c>
      <c r="G75" s="4">
        <v>94103.986999999994</v>
      </c>
      <c r="H75" s="4">
        <v>8942.5</v>
      </c>
      <c r="I75" s="4">
        <v>8942.5</v>
      </c>
      <c r="J75" s="4">
        <v>8755.69</v>
      </c>
      <c r="K75" s="4">
        <v>8219.75</v>
      </c>
      <c r="L75" s="4">
        <v>7637.87</v>
      </c>
      <c r="M75" s="4">
        <v>7078.97</v>
      </c>
      <c r="N75" s="4">
        <v>6520.07</v>
      </c>
      <c r="O75" s="4">
        <v>5978</v>
      </c>
      <c r="P75" s="4">
        <v>5402.25</v>
      </c>
      <c r="Q75" s="4">
        <v>4843.34</v>
      </c>
      <c r="R75" s="4">
        <v>4284.4399999999996</v>
      </c>
      <c r="S75" s="4">
        <v>3736.25</v>
      </c>
      <c r="T75" s="4">
        <v>3166.62</v>
      </c>
      <c r="U75" s="4">
        <v>2607.7199999999998</v>
      </c>
      <c r="V75" s="4">
        <v>2048.8200000000002</v>
      </c>
      <c r="W75" s="4">
        <v>1494.5</v>
      </c>
      <c r="X75" s="4">
        <v>931</v>
      </c>
      <c r="Y75" s="4">
        <v>372.09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964664.11699999997</v>
      </c>
      <c r="AR75" s="4">
        <v>434095.16800000001</v>
      </c>
      <c r="AS75" s="4">
        <v>1398759.2849999999</v>
      </c>
    </row>
    <row r="76" spans="1:45" x14ac:dyDescent="0.35">
      <c r="C76" t="s">
        <v>413</v>
      </c>
      <c r="D76" s="4">
        <v>8221301.3999999994</v>
      </c>
      <c r="E76" s="4">
        <v>16307511.760000002</v>
      </c>
      <c r="F76" s="4">
        <v>16305999.24</v>
      </c>
      <c r="G76" s="4">
        <v>15886527.91</v>
      </c>
      <c r="H76" s="4">
        <v>14779173.620000001</v>
      </c>
      <c r="I76" s="4">
        <v>13968021.550000001</v>
      </c>
      <c r="J76" s="4">
        <v>13156869.479999999</v>
      </c>
      <c r="K76" s="4">
        <v>12380099.469999999</v>
      </c>
      <c r="L76" s="4">
        <v>11535699.939999999</v>
      </c>
      <c r="M76" s="4">
        <v>10726060.390000001</v>
      </c>
      <c r="N76" s="4">
        <v>9916420.8399999999</v>
      </c>
      <c r="O76" s="4">
        <v>9132290.4800000004</v>
      </c>
      <c r="P76" s="4">
        <v>8297141.7400000002</v>
      </c>
      <c r="Q76" s="4">
        <v>7487502.1799999997</v>
      </c>
      <c r="R76" s="4">
        <v>6677862.6399999997</v>
      </c>
      <c r="S76" s="4">
        <v>5884859.5199999996</v>
      </c>
      <c r="T76" s="4">
        <v>5058583.54</v>
      </c>
      <c r="U76" s="4">
        <v>4248943.99</v>
      </c>
      <c r="V76" s="4">
        <v>3439304.44</v>
      </c>
      <c r="W76" s="4">
        <v>2637428.56</v>
      </c>
      <c r="X76" s="4">
        <v>1820025.34</v>
      </c>
      <c r="Y76" s="4">
        <v>1010385.8</v>
      </c>
      <c r="Z76" s="4">
        <v>200746.25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24528813.16</v>
      </c>
      <c r="AR76" s="4">
        <v>174549946.92000002</v>
      </c>
      <c r="AS76" s="4">
        <v>199078760.08000004</v>
      </c>
    </row>
    <row r="77" spans="1:45" x14ac:dyDescent="0.35">
      <c r="C77" t="s">
        <v>414</v>
      </c>
      <c r="D77" s="4">
        <v>338997.87</v>
      </c>
      <c r="E77" s="4">
        <v>612970.57000000007</v>
      </c>
      <c r="F77" s="4">
        <v>533856.61</v>
      </c>
      <c r="G77" s="4">
        <v>456043.17</v>
      </c>
      <c r="H77" s="4">
        <v>375628.71</v>
      </c>
      <c r="I77" s="4">
        <v>296514.76</v>
      </c>
      <c r="J77" s="4">
        <v>217400.81</v>
      </c>
      <c r="K77" s="4">
        <v>138720.35</v>
      </c>
      <c r="L77" s="4">
        <v>59172.9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951968.44000000006</v>
      </c>
      <c r="AR77" s="4">
        <v>2077337.31</v>
      </c>
      <c r="AS77" s="4">
        <v>3029305.75</v>
      </c>
    </row>
    <row r="78" spans="1:45" x14ac:dyDescent="0.35">
      <c r="C78" t="s">
        <v>416</v>
      </c>
      <c r="D78" s="4">
        <v>3107357.13</v>
      </c>
      <c r="E78" s="4">
        <v>6188533.4900000002</v>
      </c>
      <c r="F78" s="4">
        <v>5875222.6100000003</v>
      </c>
      <c r="G78" s="4">
        <v>5576933.5</v>
      </c>
      <c r="H78" s="4">
        <v>5248600.87</v>
      </c>
      <c r="I78" s="4">
        <v>4935290</v>
      </c>
      <c r="J78" s="4">
        <v>4621979.13</v>
      </c>
      <c r="K78" s="4">
        <v>4320256.47</v>
      </c>
      <c r="L78" s="4">
        <v>3995357.4</v>
      </c>
      <c r="M78" s="4">
        <v>3682046.52</v>
      </c>
      <c r="N78" s="4">
        <v>3368735.65</v>
      </c>
      <c r="O78" s="4">
        <v>3063579.44</v>
      </c>
      <c r="P78" s="4">
        <v>2742113.91</v>
      </c>
      <c r="Q78" s="4">
        <v>2428803.0299999998</v>
      </c>
      <c r="R78" s="4">
        <v>2115492.17</v>
      </c>
      <c r="S78" s="4">
        <v>1806902.42</v>
      </c>
      <c r="T78" s="4">
        <v>1488870.42</v>
      </c>
      <c r="U78" s="4">
        <v>1175559.56</v>
      </c>
      <c r="V78" s="4">
        <v>862248.68</v>
      </c>
      <c r="W78" s="4">
        <v>550225.39</v>
      </c>
      <c r="X78" s="4">
        <v>235626.94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9295890.620000001</v>
      </c>
      <c r="AR78" s="4">
        <v>58093844.110000007</v>
      </c>
      <c r="AS78" s="4">
        <v>67389734.730000004</v>
      </c>
    </row>
    <row r="79" spans="1:45" x14ac:dyDescent="0.35">
      <c r="C79" t="s">
        <v>417</v>
      </c>
      <c r="D79" s="4">
        <v>151627.39000000001</v>
      </c>
      <c r="E79" s="4">
        <v>160314.12</v>
      </c>
      <c r="F79" s="4">
        <v>31851.65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311941.51</v>
      </c>
      <c r="AR79" s="4">
        <v>31851.65</v>
      </c>
      <c r="AS79" s="4">
        <v>343793.16000000003</v>
      </c>
    </row>
    <row r="80" spans="1:45" x14ac:dyDescent="0.35">
      <c r="C80" t="s">
        <v>418</v>
      </c>
      <c r="D80" s="4">
        <v>3699380.73</v>
      </c>
      <c r="E80" s="4">
        <v>4953283.32</v>
      </c>
      <c r="F80" s="4">
        <v>4514603.37</v>
      </c>
      <c r="G80" s="4">
        <v>4083612.91</v>
      </c>
      <c r="H80" s="4">
        <v>3637243.51</v>
      </c>
      <c r="I80" s="4">
        <v>3198563.5500000003</v>
      </c>
      <c r="J80" s="4">
        <v>2759883.62</v>
      </c>
      <c r="K80" s="4">
        <v>2326908.75</v>
      </c>
      <c r="L80" s="4">
        <v>1946925.04</v>
      </c>
      <c r="M80" s="4">
        <v>1765850.34</v>
      </c>
      <c r="N80" s="4">
        <v>1584775.65</v>
      </c>
      <c r="O80" s="4">
        <v>1407421.67</v>
      </c>
      <c r="P80" s="4">
        <v>1222626.26</v>
      </c>
      <c r="Q80" s="4">
        <v>1041551.56</v>
      </c>
      <c r="R80" s="4">
        <v>860476.87</v>
      </c>
      <c r="S80" s="4">
        <v>681138.51</v>
      </c>
      <c r="T80" s="4">
        <v>498327.48</v>
      </c>
      <c r="U80" s="4">
        <v>317252.78000000003</v>
      </c>
      <c r="V80" s="4">
        <v>136178.09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8652664.0500000007</v>
      </c>
      <c r="AR80" s="4">
        <v>31983339.960000001</v>
      </c>
      <c r="AS80" s="4">
        <v>40636004.009999998</v>
      </c>
    </row>
    <row r="81" spans="2:45" x14ac:dyDescent="0.35">
      <c r="C81" t="s">
        <v>543</v>
      </c>
      <c r="D81" s="4">
        <v>131935.766</v>
      </c>
      <c r="E81" s="4">
        <v>302230.08100000001</v>
      </c>
      <c r="F81" s="4">
        <v>302230.08100000001</v>
      </c>
      <c r="G81" s="4">
        <v>290489.571</v>
      </c>
      <c r="H81" s="4">
        <v>109706.42</v>
      </c>
      <c r="I81" s="4">
        <v>104152.24</v>
      </c>
      <c r="J81" s="4">
        <v>98598.06</v>
      </c>
      <c r="K81" s="4">
        <v>93294.96</v>
      </c>
      <c r="L81" s="4">
        <v>87489.71</v>
      </c>
      <c r="M81" s="4">
        <v>81935.53</v>
      </c>
      <c r="N81" s="4">
        <v>76381.350000000006</v>
      </c>
      <c r="O81" s="4">
        <v>71017.38</v>
      </c>
      <c r="P81" s="4">
        <v>65273</v>
      </c>
      <c r="Q81" s="4">
        <v>59718.81</v>
      </c>
      <c r="R81" s="4">
        <v>54164.639999999999</v>
      </c>
      <c r="S81" s="4">
        <v>48739.81</v>
      </c>
      <c r="T81" s="4">
        <v>43056.28</v>
      </c>
      <c r="U81" s="4">
        <v>37502.11</v>
      </c>
      <c r="V81" s="4">
        <v>31947.93</v>
      </c>
      <c r="W81" s="4">
        <v>26462.23</v>
      </c>
      <c r="X81" s="4">
        <v>20839.57</v>
      </c>
      <c r="Y81" s="4">
        <v>15285.39</v>
      </c>
      <c r="Z81" s="4">
        <v>9731.2099999999991</v>
      </c>
      <c r="AA81" s="4">
        <v>4184.6499999999996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434165.84700000001</v>
      </c>
      <c r="AR81" s="4">
        <v>1732200.932</v>
      </c>
      <c r="AS81" s="4">
        <v>2166366.7790000001</v>
      </c>
    </row>
    <row r="82" spans="2:45" x14ac:dyDescent="0.35">
      <c r="C82" t="s">
        <v>420</v>
      </c>
      <c r="D82" s="4">
        <v>274294.56</v>
      </c>
      <c r="E82" s="4">
        <v>239025.07</v>
      </c>
      <c r="F82" s="4">
        <v>197062.28</v>
      </c>
      <c r="G82" s="4">
        <v>155534.9</v>
      </c>
      <c r="H82" s="4">
        <v>113136.69</v>
      </c>
      <c r="I82" s="4">
        <v>71173.91</v>
      </c>
      <c r="J82" s="4">
        <v>29771.27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513319.63</v>
      </c>
      <c r="AR82" s="4">
        <v>566679.04999999993</v>
      </c>
      <c r="AS82" s="4">
        <v>1079998.6800000002</v>
      </c>
    </row>
    <row r="83" spans="2:45" x14ac:dyDescent="0.35">
      <c r="C83" t="s">
        <v>373</v>
      </c>
      <c r="D83" s="4">
        <v>257599999.14900002</v>
      </c>
      <c r="E83" s="4">
        <v>348049005.62699997</v>
      </c>
      <c r="F83" s="4">
        <v>322824648.19</v>
      </c>
      <c r="G83" s="4">
        <v>289552595.08399999</v>
      </c>
      <c r="H83" s="4">
        <v>257909997.97999999</v>
      </c>
      <c r="I83" s="4">
        <v>230207797.70999998</v>
      </c>
      <c r="J83" s="4">
        <v>199304006.16999999</v>
      </c>
      <c r="K83" s="4">
        <v>176432668.88000003</v>
      </c>
      <c r="L83" s="4">
        <v>155667468.91999999</v>
      </c>
      <c r="M83" s="4">
        <v>136558162.13999999</v>
      </c>
      <c r="N83" s="4">
        <v>118568507.43000001</v>
      </c>
      <c r="O83" s="4">
        <v>102420297.10000001</v>
      </c>
      <c r="P83" s="4">
        <v>85681419.409999996</v>
      </c>
      <c r="Q83" s="4">
        <v>69495950.609999985</v>
      </c>
      <c r="R83" s="4">
        <v>53513475.379999988</v>
      </c>
      <c r="S83" s="4">
        <v>39010246.460000001</v>
      </c>
      <c r="T83" s="4">
        <v>27567395.800000001</v>
      </c>
      <c r="U83" s="4">
        <v>16542523.689999999</v>
      </c>
      <c r="V83" s="4">
        <v>7287512.3499999987</v>
      </c>
      <c r="W83" s="4">
        <v>2561332.9500000002</v>
      </c>
      <c r="X83" s="4">
        <v>428566.62</v>
      </c>
      <c r="Y83" s="4">
        <v>70247.100000000006</v>
      </c>
      <c r="Z83" s="4">
        <v>45522.930000000008</v>
      </c>
      <c r="AA83" s="4">
        <v>5904.05</v>
      </c>
      <c r="AB83" s="4">
        <v>2523.7800000000002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605649004.77600014</v>
      </c>
      <c r="AR83" s="4">
        <v>2291658770.7339993</v>
      </c>
      <c r="AS83" s="4">
        <v>2897307775.5099998</v>
      </c>
    </row>
    <row r="84" spans="2:45" x14ac:dyDescent="0.35">
      <c r="C84" t="s">
        <v>384</v>
      </c>
      <c r="D84" s="4">
        <v>95894.92</v>
      </c>
      <c r="E84" s="4">
        <v>81686.820000000007</v>
      </c>
      <c r="F84" s="4">
        <v>67478.720000000001</v>
      </c>
      <c r="G84" s="4">
        <v>53426.33</v>
      </c>
      <c r="H84" s="4">
        <v>39062.53</v>
      </c>
      <c r="I84" s="4">
        <v>24854.43</v>
      </c>
      <c r="J84" s="4">
        <v>10646.33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177581.74</v>
      </c>
      <c r="AR84" s="4">
        <v>195468.34</v>
      </c>
      <c r="AS84" s="4">
        <v>373050.07999999996</v>
      </c>
    </row>
    <row r="85" spans="2:45" x14ac:dyDescent="0.35">
      <c r="C85" t="s">
        <v>386</v>
      </c>
      <c r="D85" s="4">
        <v>683067.071</v>
      </c>
      <c r="E85" s="4">
        <v>1340220.3700000001</v>
      </c>
      <c r="F85" s="4">
        <v>1270605.96</v>
      </c>
      <c r="G85" s="4">
        <v>1204233.8700000001</v>
      </c>
      <c r="H85" s="4">
        <v>1131377.1499999999</v>
      </c>
      <c r="I85" s="4">
        <v>1061762.74</v>
      </c>
      <c r="J85" s="4">
        <v>992148.33</v>
      </c>
      <c r="K85" s="4">
        <v>925013.35</v>
      </c>
      <c r="L85" s="4">
        <v>852919.52</v>
      </c>
      <c r="M85" s="4">
        <v>783305.12</v>
      </c>
      <c r="N85" s="4">
        <v>713690.72</v>
      </c>
      <c r="O85" s="4">
        <v>645792.82999999996</v>
      </c>
      <c r="P85" s="4">
        <v>574461.9</v>
      </c>
      <c r="Q85" s="4">
        <v>504847.5</v>
      </c>
      <c r="R85" s="4">
        <v>435233.09</v>
      </c>
      <c r="S85" s="4">
        <v>366572.31</v>
      </c>
      <c r="T85" s="4">
        <v>296004.28000000003</v>
      </c>
      <c r="U85" s="4">
        <v>226389.87</v>
      </c>
      <c r="V85" s="4">
        <v>156775.47</v>
      </c>
      <c r="W85" s="4">
        <v>87351.78</v>
      </c>
      <c r="X85" s="4">
        <v>17546.650000000001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2023287.4410000001</v>
      </c>
      <c r="AR85" s="4">
        <v>12246032.439999999</v>
      </c>
      <c r="AS85" s="4">
        <v>14269319.880999999</v>
      </c>
    </row>
    <row r="86" spans="2:45" x14ac:dyDescent="0.35">
      <c r="C86" t="s">
        <v>422</v>
      </c>
      <c r="D86" s="4">
        <v>485076.47999999998</v>
      </c>
      <c r="E86" s="4">
        <v>308641.07999999996</v>
      </c>
      <c r="F86" s="4">
        <v>132205.69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793717.55999999994</v>
      </c>
      <c r="AR86" s="4">
        <v>132205.69</v>
      </c>
      <c r="AS86" s="4">
        <v>925923.25</v>
      </c>
    </row>
    <row r="87" spans="2:45" x14ac:dyDescent="0.35">
      <c r="B87" t="s">
        <v>148</v>
      </c>
      <c r="C87" t="s">
        <v>413</v>
      </c>
      <c r="D87" s="4">
        <v>16017799.083000001</v>
      </c>
      <c r="E87" s="4">
        <v>31633379.149999999</v>
      </c>
      <c r="F87" s="4">
        <v>30564066.5</v>
      </c>
      <c r="G87" s="4">
        <v>28798351.16</v>
      </c>
      <c r="H87" s="4">
        <v>26944199.640000001</v>
      </c>
      <c r="I87" s="4">
        <v>25111113.48</v>
      </c>
      <c r="J87" s="4">
        <v>23278027.32</v>
      </c>
      <c r="K87" s="4">
        <v>21477001.770000003</v>
      </c>
      <c r="L87" s="4">
        <v>19611855.009999998</v>
      </c>
      <c r="M87" s="4">
        <v>17778768.850000001</v>
      </c>
      <c r="N87" s="4">
        <v>15945682.699999999</v>
      </c>
      <c r="O87" s="4">
        <v>14133505.629999999</v>
      </c>
      <c r="P87" s="4">
        <v>12279510.370000001</v>
      </c>
      <c r="Q87" s="4">
        <v>10446424.220000001</v>
      </c>
      <c r="R87" s="4">
        <v>8613338.0599999987</v>
      </c>
      <c r="S87" s="4">
        <v>6790009.4800000004</v>
      </c>
      <c r="T87" s="4">
        <v>4947165.74</v>
      </c>
      <c r="U87" s="4">
        <v>3114079.59</v>
      </c>
      <c r="V87" s="4">
        <v>1280993.43</v>
      </c>
      <c r="W87" s="4">
        <v>208528.8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47651178.232999995</v>
      </c>
      <c r="AR87" s="4">
        <v>271322621.74999994</v>
      </c>
      <c r="AS87" s="4">
        <v>318973799.98299992</v>
      </c>
    </row>
    <row r="88" spans="2:45" x14ac:dyDescent="0.35">
      <c r="C88" t="s">
        <v>414</v>
      </c>
      <c r="D88" s="4">
        <v>46878.09</v>
      </c>
      <c r="E88" s="4">
        <v>20305.09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67183.179999999993</v>
      </c>
      <c r="AR88" s="4">
        <v>0</v>
      </c>
      <c r="AS88" s="4">
        <v>67183.179999999993</v>
      </c>
    </row>
    <row r="89" spans="2:45" x14ac:dyDescent="0.35">
      <c r="C89" t="s">
        <v>417</v>
      </c>
      <c r="D89" s="4">
        <v>12447707.379999999</v>
      </c>
      <c r="E89" s="4">
        <v>24783991.300000001</v>
      </c>
      <c r="F89" s="4">
        <v>24783991.300000001</v>
      </c>
      <c r="G89" s="4">
        <v>24821132.460000001</v>
      </c>
      <c r="H89" s="4">
        <v>21850338.210000001</v>
      </c>
      <c r="I89" s="4">
        <v>16914442.420000002</v>
      </c>
      <c r="J89" s="4">
        <v>12589160.32</v>
      </c>
      <c r="K89" s="4">
        <v>8381584.9299999997</v>
      </c>
      <c r="L89" s="4">
        <v>5337764.8499999996</v>
      </c>
      <c r="M89" s="4">
        <v>3188321.07</v>
      </c>
      <c r="N89" s="4">
        <v>1612402.13</v>
      </c>
      <c r="O89" s="4">
        <v>936909.3899999999</v>
      </c>
      <c r="P89" s="4">
        <v>645635.83000000007</v>
      </c>
      <c r="Q89" s="4">
        <v>356206.61000000004</v>
      </c>
      <c r="R89" s="4">
        <v>243636.11</v>
      </c>
      <c r="S89" s="4">
        <v>189744.25</v>
      </c>
      <c r="T89" s="4">
        <v>135852.39000000001</v>
      </c>
      <c r="U89" s="4">
        <v>81960.53</v>
      </c>
      <c r="V89" s="4">
        <v>20770.82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37231698.68</v>
      </c>
      <c r="AR89" s="4">
        <v>122089853.62</v>
      </c>
      <c r="AS89" s="4">
        <v>159321552.30000001</v>
      </c>
    </row>
    <row r="90" spans="2:45" x14ac:dyDescent="0.35">
      <c r="C90" t="s">
        <v>379</v>
      </c>
      <c r="D90" s="4">
        <v>7679838.8119999999</v>
      </c>
      <c r="E90" s="4">
        <v>15169350.880999999</v>
      </c>
      <c r="F90" s="4">
        <v>15128521.609999999</v>
      </c>
      <c r="G90" s="4">
        <v>15169969.6</v>
      </c>
      <c r="H90" s="4">
        <v>15128521.609999999</v>
      </c>
      <c r="I90" s="4">
        <v>15128521.609999999</v>
      </c>
      <c r="J90" s="4">
        <v>14902259.26</v>
      </c>
      <c r="K90" s="4">
        <v>14641612</v>
      </c>
      <c r="L90" s="4">
        <v>14300541.550000001</v>
      </c>
      <c r="M90" s="4">
        <v>13657071.17</v>
      </c>
      <c r="N90" s="4">
        <v>12900645.100000001</v>
      </c>
      <c r="O90" s="4">
        <v>12178013.210000001</v>
      </c>
      <c r="P90" s="4">
        <v>11387792.93</v>
      </c>
      <c r="Q90" s="4">
        <v>10631366.859999999</v>
      </c>
      <c r="R90" s="4">
        <v>9874940.7800000012</v>
      </c>
      <c r="S90" s="4">
        <v>9144019.2799999993</v>
      </c>
      <c r="T90" s="4">
        <v>8362088.6299999999</v>
      </c>
      <c r="U90" s="4">
        <v>7605662.5500000007</v>
      </c>
      <c r="V90" s="4">
        <v>6849236.46</v>
      </c>
      <c r="W90" s="4">
        <v>6110025.3699999992</v>
      </c>
      <c r="X90" s="4">
        <v>5336384.3</v>
      </c>
      <c r="Y90" s="4">
        <v>4579958.21</v>
      </c>
      <c r="Z90" s="4">
        <v>3823532.13</v>
      </c>
      <c r="AA90" s="4">
        <v>3076031.46</v>
      </c>
      <c r="AB90" s="4">
        <v>2310679.98</v>
      </c>
      <c r="AC90" s="4">
        <v>1554253.9</v>
      </c>
      <c r="AD90" s="4">
        <v>1024090.17</v>
      </c>
      <c r="AE90" s="4">
        <v>570395.13</v>
      </c>
      <c r="AF90" s="4">
        <v>112955.71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22849189.692999996</v>
      </c>
      <c r="AR90" s="4">
        <v>235489090.56999999</v>
      </c>
      <c r="AS90" s="4">
        <v>258338280.26300001</v>
      </c>
    </row>
    <row r="91" spans="2:45" x14ac:dyDescent="0.35">
      <c r="C91" t="s">
        <v>373</v>
      </c>
      <c r="D91" s="4">
        <v>183518966.21600002</v>
      </c>
      <c r="E91" s="4">
        <v>227142569.60399994</v>
      </c>
      <c r="F91" s="4">
        <v>224709894.73899999</v>
      </c>
      <c r="G91" s="4">
        <v>219059514.68000001</v>
      </c>
      <c r="H91" s="4">
        <v>210481175.39999998</v>
      </c>
      <c r="I91" s="4">
        <v>199545237.89000002</v>
      </c>
      <c r="J91" s="4">
        <v>186951947.42000005</v>
      </c>
      <c r="K91" s="4">
        <v>173694547.65000001</v>
      </c>
      <c r="L91" s="4">
        <v>156205451.61999997</v>
      </c>
      <c r="M91" s="4">
        <v>138906907.87000003</v>
      </c>
      <c r="N91" s="4">
        <v>121238790.50000001</v>
      </c>
      <c r="O91" s="4">
        <v>103915654.45999999</v>
      </c>
      <c r="P91" s="4">
        <v>86069743.790000007</v>
      </c>
      <c r="Q91" s="4">
        <v>68494800.059999987</v>
      </c>
      <c r="R91" s="4">
        <v>53662166.609999992</v>
      </c>
      <c r="S91" s="4">
        <v>44091742.140000001</v>
      </c>
      <c r="T91" s="4">
        <v>35860576.07</v>
      </c>
      <c r="U91" s="4">
        <v>30884409.609999996</v>
      </c>
      <c r="V91" s="4">
        <v>26323520.899999995</v>
      </c>
      <c r="W91" s="4">
        <v>21832634.569999993</v>
      </c>
      <c r="X91" s="4">
        <v>17219224.920000002</v>
      </c>
      <c r="Y91" s="4">
        <v>12823858.060000001</v>
      </c>
      <c r="Z91" s="4">
        <v>8893423.7899999991</v>
      </c>
      <c r="AA91" s="4">
        <v>4979015.04</v>
      </c>
      <c r="AB91" s="4">
        <v>1663904.17</v>
      </c>
      <c r="AC91" s="4">
        <v>570116.17000000004</v>
      </c>
      <c r="AD91" s="4">
        <v>179443.55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410661535.81999999</v>
      </c>
      <c r="AR91" s="4">
        <v>2148257701.6789994</v>
      </c>
      <c r="AS91" s="4">
        <v>2558919237.4990001</v>
      </c>
    </row>
    <row r="92" spans="2:45" x14ac:dyDescent="0.35">
      <c r="C92" t="s">
        <v>423</v>
      </c>
      <c r="D92" s="4">
        <v>773132.68</v>
      </c>
      <c r="E92" s="4">
        <v>1477894.07</v>
      </c>
      <c r="F92" s="4">
        <v>1377711.83</v>
      </c>
      <c r="G92" s="4">
        <v>1280960.47</v>
      </c>
      <c r="H92" s="4">
        <v>1177347.32</v>
      </c>
      <c r="I92" s="4">
        <v>1077165.07</v>
      </c>
      <c r="J92" s="4">
        <v>976982.81</v>
      </c>
      <c r="K92" s="4">
        <v>879133.58</v>
      </c>
      <c r="L92" s="4">
        <v>776618.31</v>
      </c>
      <c r="M92" s="4">
        <v>676436.06</v>
      </c>
      <c r="N92" s="4">
        <v>576253.81000000006</v>
      </c>
      <c r="O92" s="4">
        <v>477306.68</v>
      </c>
      <c r="P92" s="4">
        <v>375889.31</v>
      </c>
      <c r="Q92" s="4">
        <v>275707.06</v>
      </c>
      <c r="R92" s="4">
        <v>175524.8</v>
      </c>
      <c r="S92" s="4">
        <v>75479.789999999994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2251026.75</v>
      </c>
      <c r="AR92" s="4">
        <v>10178516.900000002</v>
      </c>
      <c r="AS92" s="4">
        <v>12429543.650000002</v>
      </c>
    </row>
    <row r="93" spans="2:45" x14ac:dyDescent="0.35">
      <c r="C93" t="s">
        <v>424</v>
      </c>
      <c r="D93" s="4">
        <v>1388603.23</v>
      </c>
      <c r="E93" s="4">
        <v>2703178.16</v>
      </c>
      <c r="F93" s="4">
        <v>2573430.94</v>
      </c>
      <c r="G93" s="4">
        <v>2450289.12</v>
      </c>
      <c r="H93" s="4">
        <v>2313936.5</v>
      </c>
      <c r="I93" s="4">
        <v>2184189.2799999998</v>
      </c>
      <c r="J93" s="4">
        <v>2054442.05</v>
      </c>
      <c r="K93" s="4">
        <v>1929878.38</v>
      </c>
      <c r="L93" s="4">
        <v>1794947.62</v>
      </c>
      <c r="M93" s="4">
        <v>1665200.39</v>
      </c>
      <c r="N93" s="4">
        <v>1535453.19</v>
      </c>
      <c r="O93" s="4">
        <v>1409467.59</v>
      </c>
      <c r="P93" s="4">
        <v>1275958.73</v>
      </c>
      <c r="Q93" s="4">
        <v>1146211.5</v>
      </c>
      <c r="R93" s="4">
        <v>1016464.3</v>
      </c>
      <c r="S93" s="4">
        <v>889056.85</v>
      </c>
      <c r="T93" s="4">
        <v>756969.84</v>
      </c>
      <c r="U93" s="4">
        <v>627222.6</v>
      </c>
      <c r="V93" s="4">
        <v>266999.43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4091781.39</v>
      </c>
      <c r="AR93" s="4">
        <v>25890118.310000006</v>
      </c>
      <c r="AS93" s="4">
        <v>29981899.700000007</v>
      </c>
    </row>
    <row r="94" spans="2:45" x14ac:dyDescent="0.35">
      <c r="C94" t="s">
        <v>562</v>
      </c>
      <c r="D94" s="4">
        <v>0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R94" s="4">
        <v>0</v>
      </c>
      <c r="AS94" s="4">
        <v>0</v>
      </c>
    </row>
    <row r="95" spans="2:45" x14ac:dyDescent="0.35">
      <c r="B95" t="s">
        <v>186</v>
      </c>
      <c r="C95" t="s">
        <v>425</v>
      </c>
      <c r="D95" s="4">
        <v>2130451.34</v>
      </c>
      <c r="E95" s="4">
        <v>1911897.44</v>
      </c>
      <c r="F95" s="4">
        <v>1693343.55</v>
      </c>
      <c r="G95" s="4">
        <v>1478981.11</v>
      </c>
      <c r="H95" s="4">
        <v>1256235.78</v>
      </c>
      <c r="I95" s="4">
        <v>1037681.89</v>
      </c>
      <c r="J95" s="4">
        <v>819128</v>
      </c>
      <c r="K95" s="4">
        <v>602370.44999999995</v>
      </c>
      <c r="L95" s="4">
        <v>382020.23</v>
      </c>
      <c r="M95" s="4">
        <v>163466.32999999999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4042348.78</v>
      </c>
      <c r="AR95" s="4">
        <v>7433227.3399999999</v>
      </c>
      <c r="AS95" s="4">
        <v>11475576.119999999</v>
      </c>
    </row>
    <row r="96" spans="2:45" x14ac:dyDescent="0.35">
      <c r="C96" t="s">
        <v>413</v>
      </c>
      <c r="D96" s="4">
        <v>1343942.09</v>
      </c>
      <c r="E96" s="4">
        <v>2496785.71</v>
      </c>
      <c r="F96" s="4">
        <v>2211505.7599999998</v>
      </c>
      <c r="G96" s="4">
        <v>1931306.15</v>
      </c>
      <c r="H96" s="4">
        <v>1640945.87</v>
      </c>
      <c r="I96" s="4">
        <v>1355665.93</v>
      </c>
      <c r="J96" s="4">
        <v>1070385.98</v>
      </c>
      <c r="K96" s="4">
        <v>787060.01</v>
      </c>
      <c r="L96" s="4">
        <v>499826.09</v>
      </c>
      <c r="M96" s="4">
        <v>214546.15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3840727.8</v>
      </c>
      <c r="AR96" s="4">
        <v>9711241.9399999995</v>
      </c>
      <c r="AS96" s="4">
        <v>13551969.739999998</v>
      </c>
    </row>
    <row r="97" spans="3:45" x14ac:dyDescent="0.35">
      <c r="C97" t="s">
        <v>429</v>
      </c>
      <c r="D97" s="4">
        <v>814392.16999999993</v>
      </c>
      <c r="E97" s="4">
        <v>727215.35</v>
      </c>
      <c r="F97" s="4">
        <v>446101.8</v>
      </c>
      <c r="G97" s="4">
        <v>248468.64</v>
      </c>
      <c r="H97" s="4">
        <v>49204.4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1541607.52</v>
      </c>
      <c r="AR97" s="4">
        <v>743774.84</v>
      </c>
      <c r="AS97" s="4">
        <v>2285382.36</v>
      </c>
    </row>
    <row r="98" spans="3:45" x14ac:dyDescent="0.35">
      <c r="C98" t="s">
        <v>416</v>
      </c>
      <c r="D98" s="4">
        <v>11883886.08</v>
      </c>
      <c r="E98" s="4">
        <v>10421445.48</v>
      </c>
      <c r="F98" s="4">
        <v>8788282.7599999998</v>
      </c>
      <c r="G98" s="4">
        <v>7175847.3600000003</v>
      </c>
      <c r="H98" s="4">
        <v>5521957.3399999999</v>
      </c>
      <c r="I98" s="4">
        <v>3888794.61</v>
      </c>
      <c r="J98" s="4">
        <v>2255631.8899999997</v>
      </c>
      <c r="K98" s="4">
        <v>862099.56</v>
      </c>
      <c r="L98" s="4">
        <v>170722.12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22305331.560000002</v>
      </c>
      <c r="AR98" s="4">
        <v>28663335.640000001</v>
      </c>
      <c r="AS98" s="4">
        <v>50968667.200000003</v>
      </c>
    </row>
    <row r="99" spans="3:45" x14ac:dyDescent="0.35">
      <c r="C99" t="s">
        <v>417</v>
      </c>
      <c r="D99" s="4">
        <v>5231821.08</v>
      </c>
      <c r="E99" s="4">
        <v>5050469.3500000006</v>
      </c>
      <c r="F99" s="4">
        <v>3941928.02</v>
      </c>
      <c r="G99" s="4">
        <v>3074249.7</v>
      </c>
      <c r="H99" s="4">
        <v>2715171.1799999997</v>
      </c>
      <c r="I99" s="4">
        <v>2364733.6</v>
      </c>
      <c r="J99" s="4">
        <v>2014296.02</v>
      </c>
      <c r="K99" s="4">
        <v>1668658.9500000002</v>
      </c>
      <c r="L99" s="4">
        <v>1313420.8599999999</v>
      </c>
      <c r="M99" s="4">
        <v>962983.28</v>
      </c>
      <c r="N99" s="4">
        <v>612545.69999999995</v>
      </c>
      <c r="O99" s="4">
        <v>263068.22000000003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10282290.43</v>
      </c>
      <c r="AR99" s="4">
        <v>18931055.530000001</v>
      </c>
      <c r="AS99" s="4">
        <v>29213345.960000005</v>
      </c>
    </row>
    <row r="100" spans="3:45" x14ac:dyDescent="0.35">
      <c r="C100" t="s">
        <v>420</v>
      </c>
      <c r="D100" s="4">
        <v>37327.270000000004</v>
      </c>
      <c r="E100" s="4">
        <v>34419.050000000003</v>
      </c>
      <c r="F100" s="4">
        <v>31510.82</v>
      </c>
      <c r="G100" s="4">
        <v>28682.95</v>
      </c>
      <c r="H100" s="4">
        <v>25694.36</v>
      </c>
      <c r="I100" s="4">
        <v>22786.14</v>
      </c>
      <c r="J100" s="4">
        <v>19877.91</v>
      </c>
      <c r="K100" s="4">
        <v>17018.169999999998</v>
      </c>
      <c r="L100" s="4">
        <v>14061.46</v>
      </c>
      <c r="M100" s="4">
        <v>11153.23</v>
      </c>
      <c r="N100" s="4">
        <v>8245</v>
      </c>
      <c r="O100" s="4">
        <v>5353.39</v>
      </c>
      <c r="P100" s="4">
        <v>2428.5500000000002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71746.320000000007</v>
      </c>
      <c r="AR100" s="4">
        <v>186811.98</v>
      </c>
      <c r="AS100" s="4">
        <v>258558.30000000002</v>
      </c>
    </row>
    <row r="101" spans="3:45" x14ac:dyDescent="0.35">
      <c r="C101" t="s">
        <v>373</v>
      </c>
      <c r="D101" s="4">
        <v>202716744.55799997</v>
      </c>
      <c r="E101" s="4">
        <v>222211823.31999999</v>
      </c>
      <c r="F101" s="4">
        <v>194864425.64199999</v>
      </c>
      <c r="G101" s="4">
        <v>167725985.74200001</v>
      </c>
      <c r="H101" s="4">
        <v>140902149.62</v>
      </c>
      <c r="I101" s="4">
        <v>118219880.02999999</v>
      </c>
      <c r="J101" s="4">
        <v>99276903.049999982</v>
      </c>
      <c r="K101" s="4">
        <v>84312261.900000006</v>
      </c>
      <c r="L101" s="4">
        <v>69576876.409999982</v>
      </c>
      <c r="M101" s="4">
        <v>55453795.039999999</v>
      </c>
      <c r="N101" s="4">
        <v>43919502.569999993</v>
      </c>
      <c r="O101" s="4">
        <v>33968704.210000001</v>
      </c>
      <c r="P101" s="4">
        <v>25403888.859999999</v>
      </c>
      <c r="Q101" s="4">
        <v>19200206.980000004</v>
      </c>
      <c r="R101" s="4">
        <v>14453925.620000001</v>
      </c>
      <c r="S101" s="4">
        <v>9803666.2600000016</v>
      </c>
      <c r="T101" s="4">
        <v>6303231.3100000005</v>
      </c>
      <c r="U101" s="4">
        <v>3640725.04</v>
      </c>
      <c r="V101" s="4">
        <v>2206940.75</v>
      </c>
      <c r="W101" s="4">
        <v>821248.69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424928567.87800002</v>
      </c>
      <c r="AR101" s="4">
        <v>1090054317.7239997</v>
      </c>
      <c r="AS101" s="4">
        <v>1514982885.6020005</v>
      </c>
    </row>
    <row r="102" spans="3:45" x14ac:dyDescent="0.35">
      <c r="C102" t="s">
        <v>384</v>
      </c>
      <c r="D102" s="4">
        <v>3221111.6329999999</v>
      </c>
      <c r="E102" s="4">
        <v>4217709.9529999997</v>
      </c>
      <c r="F102" s="4">
        <v>3677593.6399999997</v>
      </c>
      <c r="G102" s="4">
        <v>3147106.1</v>
      </c>
      <c r="H102" s="4">
        <v>2545485.4</v>
      </c>
      <c r="I102" s="4">
        <v>1935165.25</v>
      </c>
      <c r="J102" s="4">
        <v>1420174.27</v>
      </c>
      <c r="K102" s="4">
        <v>1193547.46</v>
      </c>
      <c r="L102" s="4">
        <v>960083.39999999991</v>
      </c>
      <c r="M102" s="4">
        <v>730037.97</v>
      </c>
      <c r="N102" s="4">
        <v>499992.54000000004</v>
      </c>
      <c r="O102" s="4">
        <v>270844.68</v>
      </c>
      <c r="P102" s="4">
        <v>159396.44</v>
      </c>
      <c r="Q102" s="4">
        <v>88532</v>
      </c>
      <c r="R102" s="4">
        <v>17667.57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7438821.5859999992</v>
      </c>
      <c r="AR102" s="4">
        <v>16645626.719999999</v>
      </c>
      <c r="AS102" s="4">
        <v>24084448.306000002</v>
      </c>
    </row>
    <row r="103" spans="3:45" x14ac:dyDescent="0.35">
      <c r="C103" t="s">
        <v>399</v>
      </c>
      <c r="D103" s="4">
        <v>6606007.3559999997</v>
      </c>
      <c r="E103" s="4">
        <v>6110136.8200000003</v>
      </c>
      <c r="F103" s="4">
        <v>4836171.8900000006</v>
      </c>
      <c r="G103" s="4">
        <v>3554357.61</v>
      </c>
      <c r="H103" s="4">
        <v>2357181.9500000002</v>
      </c>
      <c r="I103" s="4">
        <v>1483973.4200000002</v>
      </c>
      <c r="J103" s="4">
        <v>721374.87</v>
      </c>
      <c r="K103" s="4">
        <v>290388.08999999997</v>
      </c>
      <c r="L103" s="4">
        <v>127543.67</v>
      </c>
      <c r="M103" s="4">
        <v>54747.05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12716144.175999999</v>
      </c>
      <c r="AR103" s="4">
        <v>13425738.550000001</v>
      </c>
      <c r="AS103" s="4">
        <v>26141882.725999996</v>
      </c>
    </row>
    <row r="104" spans="3:45" x14ac:dyDescent="0.35">
      <c r="C104" t="s">
        <v>465</v>
      </c>
      <c r="D104" s="4">
        <v>401347.75</v>
      </c>
      <c r="E104" s="4">
        <v>399885.64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801233.39</v>
      </c>
      <c r="AR104" s="4">
        <v>0</v>
      </c>
      <c r="AS104" s="4">
        <v>801233.39</v>
      </c>
    </row>
    <row r="105" spans="3:45" x14ac:dyDescent="0.35">
      <c r="C105" t="s">
        <v>386</v>
      </c>
      <c r="D105" s="4">
        <v>105279.258</v>
      </c>
      <c r="E105" s="4">
        <v>220369.32299999997</v>
      </c>
      <c r="F105" s="4">
        <v>135977.57800000001</v>
      </c>
      <c r="G105" s="4">
        <v>52189.59</v>
      </c>
      <c r="H105" s="4">
        <v>50873.83</v>
      </c>
      <c r="I105" s="4">
        <v>46142.28</v>
      </c>
      <c r="J105" s="4">
        <v>41410.730000000003</v>
      </c>
      <c r="K105" s="4">
        <v>36776.42</v>
      </c>
      <c r="L105" s="4">
        <v>31947.65</v>
      </c>
      <c r="M105" s="4">
        <v>27216.1</v>
      </c>
      <c r="N105" s="4">
        <v>22484.57</v>
      </c>
      <c r="O105" s="4">
        <v>17798.39</v>
      </c>
      <c r="P105" s="4">
        <v>13021.47</v>
      </c>
      <c r="Q105" s="4">
        <v>8289.93</v>
      </c>
      <c r="R105" s="4">
        <v>3558.39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325648.58100000001</v>
      </c>
      <c r="AR105" s="4">
        <v>487686.92800000001</v>
      </c>
      <c r="AS105" s="4">
        <v>813335.50900000008</v>
      </c>
    </row>
    <row r="106" spans="3:45" x14ac:dyDescent="0.35">
      <c r="C106" t="s">
        <v>534</v>
      </c>
      <c r="D106" s="4">
        <v>697223.98600000003</v>
      </c>
      <c r="E106" s="4">
        <v>640473.93999999994</v>
      </c>
      <c r="F106" s="4">
        <v>585962.34</v>
      </c>
      <c r="G106" s="4">
        <v>532944.22</v>
      </c>
      <c r="H106" s="4">
        <v>476939.15</v>
      </c>
      <c r="I106" s="4">
        <v>422427.55</v>
      </c>
      <c r="J106" s="4">
        <v>367915.95</v>
      </c>
      <c r="K106" s="4">
        <v>314300.43</v>
      </c>
      <c r="L106" s="4">
        <v>258892.75</v>
      </c>
      <c r="M106" s="4">
        <v>204381.15</v>
      </c>
      <c r="N106" s="4">
        <v>149869.56</v>
      </c>
      <c r="O106" s="4">
        <v>95656.65</v>
      </c>
      <c r="P106" s="4">
        <v>40846.35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1337697.926</v>
      </c>
      <c r="AR106" s="4">
        <v>3450136.1</v>
      </c>
      <c r="AS106" s="4">
        <v>4787834.0260000005</v>
      </c>
    </row>
    <row r="107" spans="3:45" x14ac:dyDescent="0.35">
      <c r="C107" t="s">
        <v>539</v>
      </c>
      <c r="D107" s="4">
        <v>42139.550999999999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42139.550999999999</v>
      </c>
      <c r="AR107" s="4">
        <v>0</v>
      </c>
      <c r="AS107" s="4">
        <v>42139.550999999999</v>
      </c>
    </row>
    <row r="108" spans="3:45" x14ac:dyDescent="0.35">
      <c r="C108" t="s">
        <v>546</v>
      </c>
      <c r="D108" s="4">
        <v>290720.36099999998</v>
      </c>
      <c r="E108" s="4">
        <v>498887.55</v>
      </c>
      <c r="F108" s="4">
        <v>498887.55</v>
      </c>
      <c r="G108" s="4">
        <v>467569.66</v>
      </c>
      <c r="H108" s="4">
        <v>422880.74</v>
      </c>
      <c r="I108" s="4">
        <v>379499.22</v>
      </c>
      <c r="J108" s="4">
        <v>336117.69</v>
      </c>
      <c r="K108" s="4">
        <v>293568.14</v>
      </c>
      <c r="L108" s="4">
        <v>249354.64</v>
      </c>
      <c r="M108" s="4">
        <v>205973.12</v>
      </c>
      <c r="N108" s="4">
        <v>162591.57999999999</v>
      </c>
      <c r="O108" s="4">
        <v>119566.62</v>
      </c>
      <c r="P108" s="4">
        <v>75828.539999999994</v>
      </c>
      <c r="Q108" s="4">
        <v>32447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789607.91099999996</v>
      </c>
      <c r="AR108" s="4">
        <v>3244284.5000000005</v>
      </c>
      <c r="AS108" s="4">
        <v>4033892.4110000003</v>
      </c>
    </row>
    <row r="109" spans="3:45" x14ac:dyDescent="0.35">
      <c r="C109" t="s">
        <v>556</v>
      </c>
      <c r="D109" s="4">
        <v>0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R109" s="4">
        <v>0</v>
      </c>
      <c r="AS109" s="4">
        <v>0</v>
      </c>
    </row>
    <row r="110" spans="3:45" x14ac:dyDescent="0.35">
      <c r="C110" t="s">
        <v>560</v>
      </c>
      <c r="D110" s="4">
        <v>18229.599999999999</v>
      </c>
      <c r="E110" s="4">
        <v>36761.35</v>
      </c>
      <c r="F110" s="4">
        <v>36761.35</v>
      </c>
      <c r="G110" s="4">
        <v>36862.07</v>
      </c>
      <c r="H110" s="4">
        <v>35932.730000000003</v>
      </c>
      <c r="I110" s="4">
        <v>32590.799999999999</v>
      </c>
      <c r="J110" s="4">
        <v>29248.85</v>
      </c>
      <c r="K110" s="4">
        <v>25975.58</v>
      </c>
      <c r="L110" s="4">
        <v>22564.97</v>
      </c>
      <c r="M110" s="4">
        <v>19223.03</v>
      </c>
      <c r="N110" s="4">
        <v>15881.08</v>
      </c>
      <c r="O110" s="4">
        <v>12571.19</v>
      </c>
      <c r="P110" s="4">
        <v>9197.2000000000007</v>
      </c>
      <c r="Q110" s="4">
        <v>5855.27</v>
      </c>
      <c r="R110" s="4">
        <v>2513.33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54990.95</v>
      </c>
      <c r="AR110" s="4">
        <v>285177.45</v>
      </c>
      <c r="AS110" s="4">
        <v>340168.4</v>
      </c>
    </row>
    <row r="111" spans="3:45" x14ac:dyDescent="0.35">
      <c r="C111" t="s">
        <v>562</v>
      </c>
      <c r="D111" s="4">
        <v>89357.634999999995</v>
      </c>
      <c r="E111" s="4">
        <v>138308.56900000002</v>
      </c>
      <c r="F111" s="4">
        <v>74795.430999999997</v>
      </c>
      <c r="G111" s="4">
        <v>32282.544999999998</v>
      </c>
      <c r="H111" s="4">
        <v>8843.6669999999995</v>
      </c>
      <c r="I111" s="4">
        <v>3861.81</v>
      </c>
      <c r="J111" s="4">
        <v>3465.82</v>
      </c>
      <c r="K111" s="4">
        <v>3077.95</v>
      </c>
      <c r="L111" s="4">
        <v>2673.81</v>
      </c>
      <c r="M111" s="4">
        <v>2277.81</v>
      </c>
      <c r="N111" s="4">
        <v>1881.82</v>
      </c>
      <c r="O111" s="4">
        <v>1489.61</v>
      </c>
      <c r="P111" s="4">
        <v>1089.81</v>
      </c>
      <c r="Q111" s="4">
        <v>693.81</v>
      </c>
      <c r="R111" s="4">
        <v>297.82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227666.20400000003</v>
      </c>
      <c r="AR111" s="4">
        <v>136731.71299999999</v>
      </c>
      <c r="AS111" s="4">
        <v>364397.91700000002</v>
      </c>
    </row>
    <row r="112" spans="3:45" x14ac:dyDescent="0.35">
      <c r="C112" t="s">
        <v>570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</row>
    <row r="113" spans="1:46" x14ac:dyDescent="0.35">
      <c r="B113" t="s">
        <v>178</v>
      </c>
      <c r="C113" t="s">
        <v>373</v>
      </c>
      <c r="D113" s="4">
        <v>777678.81</v>
      </c>
      <c r="E113" s="4">
        <v>660605.47499999998</v>
      </c>
      <c r="F113" s="4">
        <v>553938.62</v>
      </c>
      <c r="G113" s="4">
        <v>447356.85800000001</v>
      </c>
      <c r="H113" s="4">
        <v>340588.18599999999</v>
      </c>
      <c r="I113" s="4">
        <v>238117.80300000001</v>
      </c>
      <c r="J113" s="4">
        <v>165353.80800000002</v>
      </c>
      <c r="K113" s="4">
        <v>150645.83499999999</v>
      </c>
      <c r="L113" s="4">
        <v>135828.31900000002</v>
      </c>
      <c r="M113" s="4">
        <v>121078.167</v>
      </c>
      <c r="N113" s="4">
        <v>106319.606</v>
      </c>
      <c r="O113" s="4">
        <v>91577.134000000005</v>
      </c>
      <c r="P113" s="4">
        <v>78337.769</v>
      </c>
      <c r="Q113" s="4">
        <v>71458.076000000001</v>
      </c>
      <c r="R113" s="4">
        <v>65169.082000000002</v>
      </c>
      <c r="S113" s="4">
        <v>58880.069000000003</v>
      </c>
      <c r="T113" s="4">
        <v>52591.065000000002</v>
      </c>
      <c r="U113" s="4">
        <v>46302.061999999998</v>
      </c>
      <c r="V113" s="4">
        <v>40013.048000000003</v>
      </c>
      <c r="W113" s="4">
        <v>33724.055</v>
      </c>
      <c r="X113" s="4">
        <v>28202.22</v>
      </c>
      <c r="Y113" s="4">
        <v>24979.11</v>
      </c>
      <c r="Z113" s="4">
        <v>21756</v>
      </c>
      <c r="AA113" s="4">
        <v>18532.88</v>
      </c>
      <c r="AB113" s="4">
        <v>15309.78</v>
      </c>
      <c r="AC113" s="4">
        <v>12086.66</v>
      </c>
      <c r="AD113" s="4">
        <v>8863.56</v>
      </c>
      <c r="AE113" s="4">
        <v>5640.44</v>
      </c>
      <c r="AF113" s="4">
        <v>2417.33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1438284.2850000001</v>
      </c>
      <c r="AR113" s="4">
        <v>2935067.5420000004</v>
      </c>
      <c r="AS113" s="4">
        <v>4373351.8269999996</v>
      </c>
    </row>
    <row r="114" spans="1:46" x14ac:dyDescent="0.35">
      <c r="B114" t="s">
        <v>176</v>
      </c>
      <c r="C114" t="s">
        <v>373</v>
      </c>
      <c r="D114" s="4">
        <v>9028078.8900000006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9028078.8900000006</v>
      </c>
      <c r="AR114" s="4">
        <v>0</v>
      </c>
      <c r="AS114" s="4">
        <v>9028078.8900000006</v>
      </c>
    </row>
    <row r="115" spans="1:46" x14ac:dyDescent="0.35">
      <c r="B115" t="s">
        <v>202</v>
      </c>
      <c r="C115" t="s">
        <v>373</v>
      </c>
      <c r="D115" s="4">
        <v>222332662.59</v>
      </c>
      <c r="E115" s="4">
        <v>403208702.64100003</v>
      </c>
      <c r="F115" s="4">
        <v>361698440.36299998</v>
      </c>
      <c r="G115" s="4">
        <v>315177544.50099999</v>
      </c>
      <c r="H115" s="4">
        <v>261275229.44599998</v>
      </c>
      <c r="I115" s="4">
        <v>209938435.972</v>
      </c>
      <c r="J115" s="4">
        <v>91399959.709000006</v>
      </c>
      <c r="K115" s="4">
        <v>66668779.685000002</v>
      </c>
      <c r="L115" s="4">
        <v>12751372.442</v>
      </c>
      <c r="M115" s="4">
        <v>3252901.3420000002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625541365.23100007</v>
      </c>
      <c r="AR115" s="4">
        <v>1322162663.46</v>
      </c>
      <c r="AS115" s="4">
        <v>1947704028.691</v>
      </c>
    </row>
    <row r="116" spans="1:46" x14ac:dyDescent="0.35">
      <c r="B116" t="s">
        <v>41</v>
      </c>
      <c r="C116" t="s">
        <v>416</v>
      </c>
      <c r="D116" s="4">
        <v>1649437.92</v>
      </c>
      <c r="E116" s="4">
        <v>2970810.83</v>
      </c>
      <c r="F116" s="4">
        <v>2495637.3199999998</v>
      </c>
      <c r="G116" s="4">
        <v>2025671.19</v>
      </c>
      <c r="H116" s="4">
        <v>1545290.29</v>
      </c>
      <c r="I116" s="4">
        <v>1070116.79</v>
      </c>
      <c r="J116" s="4">
        <v>594943.28</v>
      </c>
      <c r="K116" s="4">
        <v>119769.76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4620248.75</v>
      </c>
      <c r="AR116" s="4">
        <v>7851428.6299999999</v>
      </c>
      <c r="AS116" s="4">
        <v>12471677.379999999</v>
      </c>
    </row>
    <row r="117" spans="1:46" x14ac:dyDescent="0.35">
      <c r="A117" t="s">
        <v>532</v>
      </c>
      <c r="B117" t="s">
        <v>333</v>
      </c>
      <c r="C117" t="s">
        <v>373</v>
      </c>
      <c r="D117" s="4">
        <v>47818150.890000001</v>
      </c>
      <c r="E117" s="4">
        <v>63757534.520000003</v>
      </c>
      <c r="F117" s="4">
        <v>63757534.520000003</v>
      </c>
      <c r="G117" s="4">
        <v>63757534.520000003</v>
      </c>
      <c r="H117" s="4">
        <v>63757534.520000003</v>
      </c>
      <c r="I117" s="4">
        <v>63757534.520000003</v>
      </c>
      <c r="J117" s="4">
        <v>61215449.240000002</v>
      </c>
      <c r="K117" s="4">
        <v>57148112.840000004</v>
      </c>
      <c r="L117" s="4">
        <v>53080776.439999998</v>
      </c>
      <c r="M117" s="4">
        <v>49013440.039999999</v>
      </c>
      <c r="N117" s="4">
        <v>44946103.640000001</v>
      </c>
      <c r="O117" s="4">
        <v>40878767.240000002</v>
      </c>
      <c r="P117" s="4">
        <v>36811430.840000004</v>
      </c>
      <c r="Q117" s="4">
        <v>32744094.440000001</v>
      </c>
      <c r="R117" s="4">
        <v>28676758.039999999</v>
      </c>
      <c r="S117" s="4">
        <v>24609421.640000001</v>
      </c>
      <c r="T117" s="4">
        <v>20542085.239999998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111575685.41</v>
      </c>
      <c r="AR117" s="4">
        <v>704696577.72000003</v>
      </c>
      <c r="AS117" s="4">
        <v>816272263.13</v>
      </c>
    </row>
    <row r="118" spans="1:46" x14ac:dyDescent="0.35">
      <c r="B118" t="s">
        <v>575</v>
      </c>
      <c r="C118" t="s">
        <v>373</v>
      </c>
      <c r="D118" s="4">
        <v>69697058.820000008</v>
      </c>
      <c r="E118" s="4">
        <v>92929411.760000005</v>
      </c>
      <c r="F118" s="4">
        <v>92929411.760000005</v>
      </c>
      <c r="G118" s="4">
        <v>92929411.760000005</v>
      </c>
      <c r="H118" s="4">
        <v>92929411.760000005</v>
      </c>
      <c r="I118" s="4">
        <v>92929411.760000005</v>
      </c>
      <c r="J118" s="4">
        <v>92929411.760000005</v>
      </c>
      <c r="K118" s="4">
        <v>92929411.760000005</v>
      </c>
      <c r="L118" s="4">
        <v>90037745.099999994</v>
      </c>
      <c r="M118" s="4">
        <v>82326633.980000004</v>
      </c>
      <c r="N118" s="4">
        <v>74615522.870000005</v>
      </c>
      <c r="O118" s="4">
        <v>66904411.759999998</v>
      </c>
      <c r="P118" s="4">
        <v>59193300.640000001</v>
      </c>
      <c r="Q118" s="4">
        <v>51482189.539999999</v>
      </c>
      <c r="R118" s="4">
        <v>43771078.420000002</v>
      </c>
      <c r="S118" s="4">
        <v>36059967.310000002</v>
      </c>
      <c r="T118" s="4">
        <v>28348856.199999999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162626470.58000001</v>
      </c>
      <c r="AR118" s="4">
        <v>1090316176.3800001</v>
      </c>
      <c r="AS118" s="4">
        <v>1252942646.96</v>
      </c>
    </row>
    <row r="119" spans="1:46" x14ac:dyDescent="0.35">
      <c r="A119" t="s">
        <v>640</v>
      </c>
      <c r="D119" s="4">
        <v>1592195353.5540001</v>
      </c>
      <c r="E119" s="4">
        <v>2505054397.6649995</v>
      </c>
      <c r="F119" s="4">
        <v>2326386866.1799998</v>
      </c>
      <c r="G119" s="4">
        <v>2143274627.2959998</v>
      </c>
      <c r="H119" s="4">
        <v>1959541660.5260003</v>
      </c>
      <c r="I119" s="4">
        <v>1789839389.0749996</v>
      </c>
      <c r="J119" s="4">
        <v>1524007732.3820002</v>
      </c>
      <c r="K119" s="4">
        <v>1331162300.109</v>
      </c>
      <c r="L119" s="4">
        <v>1106435997.0399997</v>
      </c>
      <c r="M119" s="4">
        <v>927747335.44299984</v>
      </c>
      <c r="N119" s="4">
        <v>760518502.70900011</v>
      </c>
      <c r="O119" s="4">
        <v>616214075.09099984</v>
      </c>
      <c r="P119" s="4">
        <v>509093836.74900019</v>
      </c>
      <c r="Q119" s="4">
        <v>406542326.93099999</v>
      </c>
      <c r="R119" s="4">
        <v>309157800.69200003</v>
      </c>
      <c r="S119" s="4">
        <v>219065449.47299999</v>
      </c>
      <c r="T119" s="4">
        <v>145802642.59299999</v>
      </c>
      <c r="U119" s="4">
        <v>72593782.327000007</v>
      </c>
      <c r="V119" s="4">
        <v>51654542.996999994</v>
      </c>
      <c r="W119" s="4">
        <v>36841288.188999988</v>
      </c>
      <c r="X119" s="4">
        <v>26356988.906999998</v>
      </c>
      <c r="Y119" s="4">
        <v>19387650.384999998</v>
      </c>
      <c r="Z119" s="4">
        <v>13533256.599999998</v>
      </c>
      <c r="AA119" s="4">
        <v>8330209.2479999997</v>
      </c>
      <c r="AB119" s="4">
        <v>4018465.3569999998</v>
      </c>
      <c r="AC119" s="4">
        <v>2153060.4250000003</v>
      </c>
      <c r="AD119" s="4">
        <v>1224320.611</v>
      </c>
      <c r="AE119" s="4">
        <v>584712.94899999991</v>
      </c>
      <c r="AF119" s="4">
        <v>120762.459</v>
      </c>
      <c r="AG119" s="4">
        <v>2184.7200000000003</v>
      </c>
      <c r="AH119" s="4">
        <v>1322.2860000000001</v>
      </c>
      <c r="AI119" s="4">
        <v>1171.1669999999999</v>
      </c>
      <c r="AJ119" s="4">
        <v>1020.049</v>
      </c>
      <c r="AK119" s="4">
        <v>868.93100000000004</v>
      </c>
      <c r="AL119" s="4">
        <v>717.81200000000001</v>
      </c>
      <c r="AM119" s="4">
        <v>566.69399999999996</v>
      </c>
      <c r="AN119" s="4">
        <v>415.57499999999999</v>
      </c>
      <c r="AO119" s="4">
        <v>264.45699999999999</v>
      </c>
      <c r="AP119" s="4">
        <v>113.339</v>
      </c>
      <c r="AQ119" s="4">
        <v>4097249751.2189984</v>
      </c>
      <c r="AR119" s="4">
        <v>16311598227.772995</v>
      </c>
      <c r="AS119" s="4">
        <v>20408847978.992004</v>
      </c>
    </row>
    <row r="121" spans="1:46" x14ac:dyDescent="0.3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</row>
    <row r="122" spans="1:46" x14ac:dyDescent="0.3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</row>
    <row r="123" spans="1:46" x14ac:dyDescent="0.3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</row>
    <row r="124" spans="1:46" x14ac:dyDescent="0.35"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T68"/>
  <sheetViews>
    <sheetView workbookViewId="0">
      <selection sqref="A1:M1"/>
    </sheetView>
  </sheetViews>
  <sheetFormatPr baseColWidth="10" defaultColWidth="11.453125" defaultRowHeight="14.5" x14ac:dyDescent="0.35"/>
  <cols>
    <col min="1" max="1" width="15.81640625" customWidth="1"/>
    <col min="2" max="2" width="12.54296875" customWidth="1"/>
    <col min="3" max="3" width="43.36328125" customWidth="1"/>
    <col min="4" max="4" width="26.36328125" customWidth="1"/>
    <col min="5" max="5" width="12.453125" bestFit="1" customWidth="1"/>
    <col min="6" max="20" width="12.453125" customWidth="1"/>
    <col min="21" max="27" width="11.1796875" customWidth="1"/>
    <col min="28" max="31" width="10.36328125" customWidth="1"/>
    <col min="32" max="34" width="9.54296875" customWidth="1"/>
    <col min="35" max="43" width="8.26953125" customWidth="1"/>
    <col min="44" max="44" width="12.453125" customWidth="1"/>
    <col min="45" max="47" width="13.26953125" bestFit="1" customWidth="1"/>
  </cols>
  <sheetData>
    <row r="1" spans="1:14" ht="23.5" x14ac:dyDescent="0.55000000000000004">
      <c r="A1" s="140" t="s">
        <v>577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56"/>
    </row>
    <row r="2" spans="1:14" ht="23.5" x14ac:dyDescent="0.55000000000000004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23.5" x14ac:dyDescent="0.55000000000000004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23.5" x14ac:dyDescent="0.55000000000000004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23.5" x14ac:dyDescent="0.55000000000000004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3.5" x14ac:dyDescent="0.55000000000000004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3.5" x14ac:dyDescent="0.55000000000000004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</row>
    <row r="8" spans="1:14" ht="23.5" x14ac:dyDescent="0.55000000000000004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</row>
    <row r="9" spans="1:14" ht="23.5" x14ac:dyDescent="0.55000000000000004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</row>
    <row r="10" spans="1:14" ht="23.5" x14ac:dyDescent="0.55000000000000004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</row>
    <row r="11" spans="1:14" ht="23.5" x14ac:dyDescent="0.55000000000000004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</row>
    <row r="12" spans="1:14" ht="23.5" x14ac:dyDescent="0.55000000000000004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</row>
    <row r="14" spans="1:14" ht="15.5" x14ac:dyDescent="0.35">
      <c r="A14" s="16" t="s">
        <v>578</v>
      </c>
    </row>
    <row r="15" spans="1:14" x14ac:dyDescent="0.35">
      <c r="A15" t="s">
        <v>579</v>
      </c>
      <c r="B15" s="4">
        <v>104793920</v>
      </c>
    </row>
    <row r="16" spans="1:14" x14ac:dyDescent="0.35">
      <c r="A16" t="s">
        <v>580</v>
      </c>
      <c r="B16" s="4">
        <v>389049468.60000002</v>
      </c>
    </row>
    <row r="17" spans="1:46" x14ac:dyDescent="0.35">
      <c r="A17" s="15" t="s">
        <v>581</v>
      </c>
      <c r="B17" s="17">
        <f>SUM(B15:B16)</f>
        <v>493843388.60000002</v>
      </c>
    </row>
    <row r="19" spans="1:46" ht="29" x14ac:dyDescent="0.35">
      <c r="C19" s="1" t="s">
        <v>674</v>
      </c>
      <c r="D19" s="1" t="s">
        <v>675</v>
      </c>
      <c r="E19" s="5" t="s">
        <v>1860</v>
      </c>
      <c r="F19" s="5" t="s">
        <v>624</v>
      </c>
      <c r="G19" s="5" t="s">
        <v>625</v>
      </c>
      <c r="H19" s="5" t="s">
        <v>626</v>
      </c>
      <c r="I19" s="5" t="s">
        <v>627</v>
      </c>
      <c r="J19" s="5" t="s">
        <v>628</v>
      </c>
      <c r="K19" s="5" t="s">
        <v>629</v>
      </c>
      <c r="L19" s="5" t="s">
        <v>630</v>
      </c>
      <c r="M19" s="5" t="s">
        <v>631</v>
      </c>
      <c r="N19" s="5" t="s">
        <v>632</v>
      </c>
      <c r="O19" s="5" t="s">
        <v>633</v>
      </c>
      <c r="P19" s="5" t="s">
        <v>594</v>
      </c>
      <c r="Q19" s="5" t="s">
        <v>595</v>
      </c>
      <c r="R19" s="5" t="s">
        <v>596</v>
      </c>
      <c r="S19" s="5" t="s">
        <v>597</v>
      </c>
      <c r="T19" s="5" t="s">
        <v>598</v>
      </c>
      <c r="U19" s="5" t="s">
        <v>599</v>
      </c>
      <c r="V19" s="5" t="s">
        <v>600</v>
      </c>
      <c r="W19" s="5" t="s">
        <v>601</v>
      </c>
      <c r="X19" s="5" t="s">
        <v>634</v>
      </c>
      <c r="Y19" s="5" t="s">
        <v>603</v>
      </c>
      <c r="Z19" s="5" t="s">
        <v>604</v>
      </c>
      <c r="AA19" s="5" t="s">
        <v>605</v>
      </c>
      <c r="AB19" s="5" t="s">
        <v>606</v>
      </c>
      <c r="AC19" s="5" t="s">
        <v>607</v>
      </c>
      <c r="AD19" s="5" t="s">
        <v>608</v>
      </c>
      <c r="AE19" s="5" t="s">
        <v>609</v>
      </c>
      <c r="AF19" s="5" t="s">
        <v>610</v>
      </c>
      <c r="AG19" s="5" t="s">
        <v>611</v>
      </c>
      <c r="AH19" s="5" t="s">
        <v>612</v>
      </c>
      <c r="AI19" s="5" t="s">
        <v>613</v>
      </c>
      <c r="AJ19" s="5" t="s">
        <v>614</v>
      </c>
      <c r="AK19" s="5" t="s">
        <v>615</v>
      </c>
      <c r="AL19" s="5" t="s">
        <v>616</v>
      </c>
      <c r="AM19" s="5" t="s">
        <v>617</v>
      </c>
      <c r="AN19" s="5" t="s">
        <v>618</v>
      </c>
      <c r="AO19" s="5" t="s">
        <v>619</v>
      </c>
      <c r="AP19" s="5" t="s">
        <v>620</v>
      </c>
      <c r="AQ19" s="5" t="s">
        <v>621</v>
      </c>
      <c r="AR19" s="5" t="s">
        <v>1853</v>
      </c>
      <c r="AS19" s="5" t="s">
        <v>1861</v>
      </c>
      <c r="AT19" s="5" t="s">
        <v>1895</v>
      </c>
    </row>
    <row r="20" spans="1:46" x14ac:dyDescent="0.35">
      <c r="C20" t="s">
        <v>380</v>
      </c>
      <c r="D20" t="s">
        <v>303</v>
      </c>
      <c r="E20" s="4">
        <v>25963615.240000002</v>
      </c>
      <c r="F20" s="4">
        <v>31147998.899999999</v>
      </c>
      <c r="G20" s="4">
        <v>32460498.899999999</v>
      </c>
      <c r="H20" s="4">
        <v>32460498.899999999</v>
      </c>
      <c r="I20" s="4">
        <v>37460498.899999999</v>
      </c>
      <c r="J20" s="4">
        <v>38673205.600000001</v>
      </c>
      <c r="K20" s="4">
        <v>38673205.600000001</v>
      </c>
      <c r="L20" s="4">
        <v>38673205.600000001</v>
      </c>
      <c r="M20" s="4">
        <v>38673205.600000001</v>
      </c>
      <c r="N20" s="4">
        <v>38673205.600000001</v>
      </c>
      <c r="O20" s="4">
        <v>38673205.760000005</v>
      </c>
      <c r="P20" s="4">
        <v>26745369.32</v>
      </c>
      <c r="Q20" s="4">
        <v>20298840.890000001</v>
      </c>
      <c r="R20" s="4">
        <v>14748973.899999999</v>
      </c>
      <c r="S20" s="4">
        <v>9532439.9399999995</v>
      </c>
      <c r="T20" s="4">
        <v>8837706.6999999993</v>
      </c>
      <c r="U20" s="4">
        <v>8837706.6999999993</v>
      </c>
      <c r="V20" s="4">
        <v>8181456.7000000002</v>
      </c>
      <c r="W20" s="4">
        <v>7525206.7000000002</v>
      </c>
      <c r="X20" s="4">
        <v>7525206.7000000002</v>
      </c>
      <c r="Y20" s="4">
        <v>7325206.7000000002</v>
      </c>
      <c r="Z20" s="4">
        <v>7325206.7000000002</v>
      </c>
      <c r="AA20" s="4">
        <v>6012706.7000000002</v>
      </c>
      <c r="AB20" s="4">
        <v>6012706.7000000002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57111614.140000001</v>
      </c>
      <c r="AS20" s="4">
        <v>473329464.80999994</v>
      </c>
      <c r="AT20" s="4">
        <v>530441078.94999999</v>
      </c>
    </row>
    <row r="21" spans="1:46" x14ac:dyDescent="0.35">
      <c r="D21" t="s">
        <v>318</v>
      </c>
      <c r="E21" s="4">
        <v>18229324.5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18229324.5</v>
      </c>
      <c r="AS21" s="4">
        <v>0</v>
      </c>
      <c r="AT21" s="4">
        <v>18229324.5</v>
      </c>
    </row>
    <row r="22" spans="1:46" x14ac:dyDescent="0.35">
      <c r="D22" t="s">
        <v>312</v>
      </c>
      <c r="E22" s="4">
        <v>7409060.8799999999</v>
      </c>
      <c r="F22" s="4">
        <v>7409060.8799999999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14818121.76</v>
      </c>
      <c r="AS22" s="4">
        <v>0</v>
      </c>
      <c r="AT22" s="4">
        <v>14818121.76</v>
      </c>
    </row>
    <row r="23" spans="1:46" x14ac:dyDescent="0.35">
      <c r="D23" t="s">
        <v>308</v>
      </c>
      <c r="E23" s="4">
        <v>1134500.0589999999</v>
      </c>
      <c r="F23" s="4">
        <v>2269000.1179999998</v>
      </c>
      <c r="G23" s="4">
        <v>2269000.1170000001</v>
      </c>
      <c r="H23" s="4">
        <v>2269000.1170000001</v>
      </c>
      <c r="I23" s="4">
        <v>2269000.1170000001</v>
      </c>
      <c r="J23" s="4">
        <v>2269000.2929999996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3403500.1770000001</v>
      </c>
      <c r="AS23" s="4">
        <v>9076000.6440000013</v>
      </c>
      <c r="AT23" s="4">
        <v>12479500.821000002</v>
      </c>
    </row>
    <row r="24" spans="1:46" x14ac:dyDescent="0.35">
      <c r="C24" t="s">
        <v>676</v>
      </c>
      <c r="E24" s="4">
        <v>52736500.679000005</v>
      </c>
      <c r="F24" s="4">
        <v>40826059.898000002</v>
      </c>
      <c r="G24" s="4">
        <v>34729499.016999997</v>
      </c>
      <c r="H24" s="4">
        <v>34729499.016999997</v>
      </c>
      <c r="I24" s="4">
        <v>39729499.016999997</v>
      </c>
      <c r="J24" s="4">
        <v>40942205.892999999</v>
      </c>
      <c r="K24" s="4">
        <v>38673205.600000001</v>
      </c>
      <c r="L24" s="4">
        <v>38673205.600000001</v>
      </c>
      <c r="M24" s="4">
        <v>38673205.600000001</v>
      </c>
      <c r="N24" s="4">
        <v>38673205.600000001</v>
      </c>
      <c r="O24" s="4">
        <v>38673205.760000005</v>
      </c>
      <c r="P24" s="4">
        <v>26745369.32</v>
      </c>
      <c r="Q24" s="4">
        <v>20298840.890000001</v>
      </c>
      <c r="R24" s="4">
        <v>14748973.899999999</v>
      </c>
      <c r="S24" s="4">
        <v>9532439.9399999995</v>
      </c>
      <c r="T24" s="4">
        <v>8837706.6999999993</v>
      </c>
      <c r="U24" s="4">
        <v>8837706.6999999993</v>
      </c>
      <c r="V24" s="4">
        <v>8181456.7000000002</v>
      </c>
      <c r="W24" s="4">
        <v>7525206.7000000002</v>
      </c>
      <c r="X24" s="4">
        <v>7525206.7000000002</v>
      </c>
      <c r="Y24" s="4">
        <v>7325206.7000000002</v>
      </c>
      <c r="Z24" s="4">
        <v>7325206.7000000002</v>
      </c>
      <c r="AA24" s="4">
        <v>6012706.7000000002</v>
      </c>
      <c r="AB24" s="4">
        <v>6012706.7000000002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93562560.577000007</v>
      </c>
      <c r="AS24" s="4">
        <v>482405465.45399994</v>
      </c>
      <c r="AT24" s="4">
        <v>575968026.03100002</v>
      </c>
    </row>
    <row r="25" spans="1:46" x14ac:dyDescent="0.35">
      <c r="C25" t="s">
        <v>394</v>
      </c>
      <c r="D25" t="s">
        <v>249</v>
      </c>
      <c r="E25" s="4">
        <v>41253569.722000003</v>
      </c>
      <c r="F25" s="4">
        <v>50930782.211999997</v>
      </c>
      <c r="G25" s="4">
        <v>50930782.211999997</v>
      </c>
      <c r="H25" s="4">
        <v>61597448.877999999</v>
      </c>
      <c r="I25" s="4">
        <v>61597448.877999999</v>
      </c>
      <c r="J25" s="4">
        <v>63740306.017999999</v>
      </c>
      <c r="K25" s="4">
        <v>67311734.598000005</v>
      </c>
      <c r="L25" s="4">
        <v>67311734.598000005</v>
      </c>
      <c r="M25" s="4">
        <v>67311734.598000005</v>
      </c>
      <c r="N25" s="4">
        <v>64978371.367999993</v>
      </c>
      <c r="O25" s="4">
        <v>59311734.805</v>
      </c>
      <c r="P25" s="4">
        <v>49071734.831999995</v>
      </c>
      <c r="Q25" s="4">
        <v>38406898.455999993</v>
      </c>
      <c r="R25" s="4">
        <v>33592520.226000004</v>
      </c>
      <c r="S25" s="4">
        <v>33592520.226000004</v>
      </c>
      <c r="T25" s="4">
        <v>19238095.245999999</v>
      </c>
      <c r="U25" s="4">
        <v>14238095.246000001</v>
      </c>
      <c r="V25" s="4">
        <v>14238095.246000001</v>
      </c>
      <c r="W25" s="4">
        <v>3571428.58</v>
      </c>
      <c r="X25" s="4">
        <v>3571428.58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92184351.934</v>
      </c>
      <c r="AS25" s="4">
        <v>773612112.59100008</v>
      </c>
      <c r="AT25" s="4">
        <v>865796464.52499998</v>
      </c>
    </row>
    <row r="26" spans="1:46" x14ac:dyDescent="0.35">
      <c r="D26" t="s">
        <v>223</v>
      </c>
      <c r="E26" s="4">
        <v>266378</v>
      </c>
      <c r="F26" s="4">
        <v>383459.56999999995</v>
      </c>
      <c r="G26" s="4">
        <v>383459.56999999995</v>
      </c>
      <c r="H26" s="4">
        <v>383459.56999999995</v>
      </c>
      <c r="I26" s="4">
        <v>383459.53</v>
      </c>
      <c r="J26" s="4">
        <v>308234.48</v>
      </c>
      <c r="K26" s="4">
        <v>191153.02</v>
      </c>
      <c r="L26" s="4">
        <v>191152.96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649837.56999999995</v>
      </c>
      <c r="AS26" s="4">
        <v>1840919.13</v>
      </c>
      <c r="AT26" s="4">
        <v>2490756.7000000002</v>
      </c>
    </row>
    <row r="27" spans="1:46" x14ac:dyDescent="0.35">
      <c r="D27" t="s">
        <v>243</v>
      </c>
      <c r="E27" s="4">
        <v>10440631.939999999</v>
      </c>
      <c r="F27" s="4">
        <v>10440631.939999999</v>
      </c>
      <c r="G27" s="4">
        <v>17446975.439999998</v>
      </c>
      <c r="H27" s="4">
        <v>41762527.920000002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20881263.879999999</v>
      </c>
      <c r="AS27" s="4">
        <v>59209503.359999999</v>
      </c>
      <c r="AT27" s="4">
        <v>80090767.239999995</v>
      </c>
    </row>
    <row r="28" spans="1:46" x14ac:dyDescent="0.35">
      <c r="D28" t="s">
        <v>233</v>
      </c>
      <c r="E28" s="4">
        <v>2775891.6529999999</v>
      </c>
      <c r="F28" s="4">
        <v>3544180.31</v>
      </c>
      <c r="G28" s="4">
        <v>3544180.3080000002</v>
      </c>
      <c r="H28" s="4">
        <v>3544180.3080000002</v>
      </c>
      <c r="I28" s="4">
        <v>3544180.3080000002</v>
      </c>
      <c r="J28" s="4">
        <v>3544180.3080000002</v>
      </c>
      <c r="K28" s="4">
        <v>3544180.3080000002</v>
      </c>
      <c r="L28" s="4">
        <v>3544180.3080000002</v>
      </c>
      <c r="M28" s="4">
        <v>3544180.3080000002</v>
      </c>
      <c r="N28" s="4">
        <v>3846417.0160000003</v>
      </c>
      <c r="O28" s="4">
        <v>3846417.0160000003</v>
      </c>
      <c r="P28" s="4">
        <v>1838814.0210000002</v>
      </c>
      <c r="Q28" s="4">
        <v>1838814.0210000002</v>
      </c>
      <c r="R28" s="4">
        <v>1838814.0210000002</v>
      </c>
      <c r="S28" s="4">
        <v>1838814.0210000002</v>
      </c>
      <c r="T28" s="4">
        <v>1838814.0210000002</v>
      </c>
      <c r="U28" s="4">
        <v>1838814.0210000002</v>
      </c>
      <c r="V28" s="4">
        <v>1838814.0210000002</v>
      </c>
      <c r="W28" s="4">
        <v>1838814.0210000002</v>
      </c>
      <c r="X28" s="4">
        <v>1838814.0210000002</v>
      </c>
      <c r="Y28" s="4">
        <v>1838814.0210000002</v>
      </c>
      <c r="Z28" s="4">
        <v>1838814.0210000002</v>
      </c>
      <c r="AA28" s="4">
        <v>1838814.0210000002</v>
      </c>
      <c r="AB28" s="4">
        <v>1838814.0210000002</v>
      </c>
      <c r="AC28" s="4">
        <v>1838814.0210000002</v>
      </c>
      <c r="AD28" s="4">
        <v>1838814.0210000002</v>
      </c>
      <c r="AE28" s="4">
        <v>1838814.0210000002</v>
      </c>
      <c r="AF28" s="4">
        <v>1838814.0210000002</v>
      </c>
      <c r="AG28" s="4">
        <v>1838814.0210000002</v>
      </c>
      <c r="AH28" s="4">
        <v>1009622.7609999999</v>
      </c>
      <c r="AI28" s="4">
        <v>302236.70799999998</v>
      </c>
      <c r="AJ28" s="4">
        <v>302236.70799999998</v>
      </c>
      <c r="AK28" s="4">
        <v>302236.70799999998</v>
      </c>
      <c r="AL28" s="4">
        <v>302236.70799999998</v>
      </c>
      <c r="AM28" s="4">
        <v>302236.70799999998</v>
      </c>
      <c r="AN28" s="4">
        <v>302236.70799999998</v>
      </c>
      <c r="AO28" s="4">
        <v>302236.70799999998</v>
      </c>
      <c r="AP28" s="4">
        <v>302236.70799999998</v>
      </c>
      <c r="AQ28" s="4">
        <v>302236.70799999998</v>
      </c>
      <c r="AR28" s="4">
        <v>6320071.9629999995</v>
      </c>
      <c r="AS28" s="4">
        <v>69330501.699000031</v>
      </c>
      <c r="AT28" s="4">
        <v>75650573.66200003</v>
      </c>
    </row>
    <row r="29" spans="1:46" x14ac:dyDescent="0.35">
      <c r="D29" t="s">
        <v>206</v>
      </c>
      <c r="E29" s="4">
        <v>312959.86</v>
      </c>
      <c r="F29" s="4">
        <v>236277.07</v>
      </c>
      <c r="G29" s="4">
        <v>177889.788</v>
      </c>
      <c r="H29" s="4">
        <v>109142.924</v>
      </c>
      <c r="I29" s="4">
        <v>109142.924</v>
      </c>
      <c r="J29" s="4">
        <v>109142.924</v>
      </c>
      <c r="K29" s="4">
        <v>109142.924</v>
      </c>
      <c r="L29" s="4">
        <v>109142.811</v>
      </c>
      <c r="M29" s="4">
        <v>93119.100999999995</v>
      </c>
      <c r="N29" s="4">
        <v>61071.353999999999</v>
      </c>
      <c r="O29" s="4">
        <v>55730.188999999998</v>
      </c>
      <c r="P29" s="4">
        <v>55730.188999999998</v>
      </c>
      <c r="Q29" s="4">
        <v>55730.188999999998</v>
      </c>
      <c r="R29" s="4">
        <v>55730.188999999998</v>
      </c>
      <c r="S29" s="4">
        <v>55730.188999999998</v>
      </c>
      <c r="T29" s="4">
        <v>55696.646000000001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549236.93000000005</v>
      </c>
      <c r="AS29" s="4">
        <v>1212142.341</v>
      </c>
      <c r="AT29" s="4">
        <v>1761379.2710000002</v>
      </c>
    </row>
    <row r="30" spans="1:46" x14ac:dyDescent="0.35">
      <c r="D30" t="s">
        <v>279</v>
      </c>
      <c r="E30" s="4">
        <v>0</v>
      </c>
      <c r="F30" s="4">
        <v>5876591.3099999996</v>
      </c>
      <c r="G30" s="4">
        <v>5876591.3099999996</v>
      </c>
      <c r="H30" s="4">
        <v>5876591.3099999996</v>
      </c>
      <c r="I30" s="4">
        <v>5876591.3099999996</v>
      </c>
      <c r="J30" s="4">
        <v>5876591.3099999996</v>
      </c>
      <c r="K30" s="4">
        <v>5876591.3099999996</v>
      </c>
      <c r="L30" s="4">
        <v>5876591.3099999996</v>
      </c>
      <c r="M30" s="4">
        <v>5876591.3099999996</v>
      </c>
      <c r="N30" s="4">
        <v>5876591.3099999996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5876591.3099999996</v>
      </c>
      <c r="AS30" s="4">
        <v>47012730.480000004</v>
      </c>
      <c r="AT30" s="4">
        <v>52889321.790000007</v>
      </c>
    </row>
    <row r="31" spans="1:46" x14ac:dyDescent="0.35">
      <c r="D31" t="s">
        <v>252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154777.70199999999</v>
      </c>
      <c r="R31" s="4">
        <v>309555.40500000003</v>
      </c>
      <c r="S31" s="4">
        <v>309555.40500000003</v>
      </c>
      <c r="T31" s="4">
        <v>928728.12600000005</v>
      </c>
      <c r="U31" s="4">
        <v>928728.12600000005</v>
      </c>
      <c r="V31" s="4">
        <v>928728.12600000005</v>
      </c>
      <c r="W31" s="4">
        <v>928728.12600000005</v>
      </c>
      <c r="X31" s="4">
        <v>928728.12600000005</v>
      </c>
      <c r="Y31" s="4">
        <v>928728.12600000005</v>
      </c>
      <c r="Z31" s="4">
        <v>928728.12600000005</v>
      </c>
      <c r="AA31" s="4">
        <v>928728.12600000005</v>
      </c>
      <c r="AB31" s="4">
        <v>774290.96799999999</v>
      </c>
      <c r="AC31" s="4">
        <v>619172.72100000002</v>
      </c>
      <c r="AD31" s="4">
        <v>619172.78899999999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10216349.998000002</v>
      </c>
      <c r="AT31" s="4">
        <v>10216349.998000002</v>
      </c>
    </row>
    <row r="32" spans="1:46" x14ac:dyDescent="0.35">
      <c r="D32" t="s">
        <v>214</v>
      </c>
      <c r="E32" s="4">
        <v>12903340.062999999</v>
      </c>
      <c r="F32" s="4">
        <v>14494698.306</v>
      </c>
      <c r="G32" s="4">
        <v>14263729.663000001</v>
      </c>
      <c r="H32" s="4">
        <v>13683653.831</v>
      </c>
      <c r="I32" s="4">
        <v>12981563.401000001</v>
      </c>
      <c r="J32" s="4">
        <v>13217259.501</v>
      </c>
      <c r="K32" s="4">
        <v>13217259.501</v>
      </c>
      <c r="L32" s="4">
        <v>13217259.831</v>
      </c>
      <c r="M32" s="4">
        <v>12515633.761</v>
      </c>
      <c r="N32" s="4">
        <v>12515633.761</v>
      </c>
      <c r="O32" s="4">
        <v>12515633.761</v>
      </c>
      <c r="P32" s="4">
        <v>11683466.708999999</v>
      </c>
      <c r="Q32" s="4">
        <v>10101298.896</v>
      </c>
      <c r="R32" s="4">
        <v>10101298.896</v>
      </c>
      <c r="S32" s="4">
        <v>10101298.896</v>
      </c>
      <c r="T32" s="4">
        <v>10101298.896</v>
      </c>
      <c r="U32" s="4">
        <v>10101298.896</v>
      </c>
      <c r="V32" s="4">
        <v>9870051.6060000006</v>
      </c>
      <c r="W32" s="4">
        <v>479724.05599999998</v>
      </c>
      <c r="X32" s="4">
        <v>479724.05599999998</v>
      </c>
      <c r="Y32" s="4">
        <v>479724.05599999998</v>
      </c>
      <c r="Z32" s="4">
        <v>479724.35600000003</v>
      </c>
      <c r="AA32" s="4">
        <v>122013.978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27398038.368999999</v>
      </c>
      <c r="AS32" s="4">
        <v>192228550.30800003</v>
      </c>
      <c r="AT32" s="4">
        <v>219626588.67700002</v>
      </c>
    </row>
    <row r="33" spans="3:46" x14ac:dyDescent="0.35">
      <c r="D33" t="s">
        <v>218</v>
      </c>
      <c r="E33" s="4">
        <v>3028701.4110000003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3028701.4110000003</v>
      </c>
      <c r="AS33" s="4">
        <v>0</v>
      </c>
      <c r="AT33" s="4">
        <v>3028701.4110000003</v>
      </c>
    </row>
    <row r="34" spans="3:46" x14ac:dyDescent="0.35">
      <c r="D34" t="s">
        <v>246</v>
      </c>
      <c r="E34" s="4">
        <v>3741177</v>
      </c>
      <c r="F34" s="4">
        <v>7482354</v>
      </c>
      <c r="G34" s="4">
        <v>7482354</v>
      </c>
      <c r="H34" s="4">
        <v>6682345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11223531</v>
      </c>
      <c r="AS34" s="4">
        <v>14164699</v>
      </c>
      <c r="AT34" s="4">
        <v>25388230</v>
      </c>
    </row>
    <row r="35" spans="3:46" x14ac:dyDescent="0.35">
      <c r="D35" t="s">
        <v>275</v>
      </c>
      <c r="E35" s="4">
        <v>0</v>
      </c>
      <c r="F35" s="4">
        <v>8614631.3200000003</v>
      </c>
      <c r="G35" s="4">
        <v>17229262.640000001</v>
      </c>
      <c r="H35" s="4">
        <v>17229262.640000001</v>
      </c>
      <c r="I35" s="4">
        <v>17229262.640000001</v>
      </c>
      <c r="J35" s="4">
        <v>17229262.640000001</v>
      </c>
      <c r="K35" s="4">
        <v>17229262.640000001</v>
      </c>
      <c r="L35" s="4">
        <v>17229262.640000001</v>
      </c>
      <c r="M35" s="4">
        <v>17229262.640000001</v>
      </c>
      <c r="N35" s="4">
        <v>17229262.640000001</v>
      </c>
      <c r="O35" s="4">
        <v>17229262.640000001</v>
      </c>
      <c r="P35" s="4">
        <v>17229262.640000001</v>
      </c>
      <c r="Q35" s="4">
        <v>17229262.640000001</v>
      </c>
      <c r="R35" s="4">
        <v>3228262.64</v>
      </c>
      <c r="S35" s="4">
        <v>3228262.64</v>
      </c>
      <c r="T35" s="4">
        <v>3228262.64</v>
      </c>
      <c r="U35" s="4">
        <v>3228262.64</v>
      </c>
      <c r="V35" s="4">
        <v>3228262.64</v>
      </c>
      <c r="W35" s="4">
        <v>3228262.64</v>
      </c>
      <c r="X35" s="4">
        <v>3228262.64</v>
      </c>
      <c r="Y35" s="4">
        <v>1614131.15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8614631.3200000003</v>
      </c>
      <c r="AS35" s="4">
        <v>213733858.67000002</v>
      </c>
      <c r="AT35" s="4">
        <v>222348489.99000001</v>
      </c>
    </row>
    <row r="36" spans="3:46" x14ac:dyDescent="0.35">
      <c r="D36" t="s">
        <v>215</v>
      </c>
      <c r="E36" s="4">
        <v>953309.92932432424</v>
      </c>
      <c r="F36" s="4">
        <v>906441.25532432424</v>
      </c>
      <c r="G36" s="4">
        <v>732323.44332432421</v>
      </c>
      <c r="H36" s="4">
        <v>616244.66432432423</v>
      </c>
      <c r="I36" s="4">
        <v>616244.66432432423</v>
      </c>
      <c r="J36" s="4">
        <v>870849.00132432417</v>
      </c>
      <c r="K36" s="4">
        <v>965076.84932432417</v>
      </c>
      <c r="L36" s="4">
        <v>965076.84932432417</v>
      </c>
      <c r="M36" s="4">
        <v>965076.84932432417</v>
      </c>
      <c r="N36" s="4">
        <v>965076.84932432417</v>
      </c>
      <c r="O36" s="4">
        <v>965076.84932432417</v>
      </c>
      <c r="P36" s="4">
        <v>965076.84932432417</v>
      </c>
      <c r="Q36" s="4">
        <v>965076.84932432417</v>
      </c>
      <c r="R36" s="4">
        <v>965076.84932432417</v>
      </c>
      <c r="S36" s="4">
        <v>965076.84932432417</v>
      </c>
      <c r="T36" s="4">
        <v>965076.84932432417</v>
      </c>
      <c r="U36" s="4">
        <v>965076.84932432417</v>
      </c>
      <c r="V36" s="4">
        <v>965076.84932432417</v>
      </c>
      <c r="W36" s="4">
        <v>696684.76716216211</v>
      </c>
      <c r="X36" s="4">
        <v>428292.685</v>
      </c>
      <c r="Y36" s="4">
        <v>428292.685</v>
      </c>
      <c r="Z36" s="4">
        <v>428292.685</v>
      </c>
      <c r="AA36" s="4">
        <v>428292.685</v>
      </c>
      <c r="AB36" s="4">
        <v>428292.685</v>
      </c>
      <c r="AC36" s="4">
        <v>428292.685</v>
      </c>
      <c r="AD36" s="4">
        <v>94227.847999999998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1859751.1846486484</v>
      </c>
      <c r="AS36" s="4">
        <v>17777252.690351352</v>
      </c>
      <c r="AT36" s="4">
        <v>19637003.875000004</v>
      </c>
    </row>
    <row r="37" spans="3:46" x14ac:dyDescent="0.35">
      <c r="D37" t="s">
        <v>235</v>
      </c>
      <c r="E37" s="4">
        <v>11440741.566</v>
      </c>
      <c r="F37" s="4">
        <v>12144031.807999998</v>
      </c>
      <c r="G37" s="4">
        <v>12144031.807</v>
      </c>
      <c r="H37" s="4">
        <v>12144170.381999999</v>
      </c>
      <c r="I37" s="4">
        <v>703271.17099999997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23584773.373999998</v>
      </c>
      <c r="AS37" s="4">
        <v>24991473.359999999</v>
      </c>
      <c r="AT37" s="4">
        <v>48576246.734000005</v>
      </c>
    </row>
    <row r="38" spans="3:46" x14ac:dyDescent="0.35">
      <c r="D38" t="s">
        <v>220</v>
      </c>
      <c r="E38" s="4">
        <v>1420821.48</v>
      </c>
      <c r="F38" s="4">
        <v>2841642.96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4262464.4399999995</v>
      </c>
      <c r="AS38" s="4">
        <v>0</v>
      </c>
      <c r="AT38" s="4">
        <v>4262464.4399999995</v>
      </c>
    </row>
    <row r="39" spans="3:46" x14ac:dyDescent="0.35">
      <c r="D39" t="s">
        <v>210</v>
      </c>
      <c r="E39" s="4">
        <v>102708.63</v>
      </c>
      <c r="F39" s="4">
        <v>162055.31</v>
      </c>
      <c r="G39" s="4">
        <v>166953.31</v>
      </c>
      <c r="H39" s="4">
        <v>51717.1</v>
      </c>
      <c r="I39" s="4">
        <v>53280.270000000004</v>
      </c>
      <c r="J39" s="4">
        <v>27241.329999999998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264763.94</v>
      </c>
      <c r="AS39" s="4">
        <v>299192.01</v>
      </c>
      <c r="AT39" s="4">
        <v>563955.95000000007</v>
      </c>
    </row>
    <row r="40" spans="3:46" x14ac:dyDescent="0.35">
      <c r="C40" t="s">
        <v>677</v>
      </c>
      <c r="E40" s="4">
        <v>88640231.254324317</v>
      </c>
      <c r="F40" s="4">
        <v>118057777.3713243</v>
      </c>
      <c r="G40" s="4">
        <v>130378533.49132434</v>
      </c>
      <c r="H40" s="4">
        <v>163680744.52732429</v>
      </c>
      <c r="I40" s="4">
        <v>103094445.09632434</v>
      </c>
      <c r="J40" s="4">
        <v>104923067.51232432</v>
      </c>
      <c r="K40" s="4">
        <v>108444401.15032433</v>
      </c>
      <c r="L40" s="4">
        <v>108444401.30732433</v>
      </c>
      <c r="M40" s="4">
        <v>107535598.56732434</v>
      </c>
      <c r="N40" s="4">
        <v>105472424.29832432</v>
      </c>
      <c r="O40" s="4">
        <v>93923855.260324329</v>
      </c>
      <c r="P40" s="4">
        <v>80844085.240324333</v>
      </c>
      <c r="Q40" s="4">
        <v>68751858.753324315</v>
      </c>
      <c r="R40" s="4">
        <v>50091258.226324327</v>
      </c>
      <c r="S40" s="4">
        <v>50091258.226324327</v>
      </c>
      <c r="T40" s="4">
        <v>36355972.424324326</v>
      </c>
      <c r="U40" s="4">
        <v>31300275.778324321</v>
      </c>
      <c r="V40" s="4">
        <v>31069028.488324322</v>
      </c>
      <c r="W40" s="4">
        <v>10743642.190162163</v>
      </c>
      <c r="X40" s="4">
        <v>10475250.108000001</v>
      </c>
      <c r="Y40" s="4">
        <v>5289690.0379999997</v>
      </c>
      <c r="Z40" s="4">
        <v>3675559.1880000005</v>
      </c>
      <c r="AA40" s="4">
        <v>3317848.8100000005</v>
      </c>
      <c r="AB40" s="4">
        <v>3041397.6740000001</v>
      </c>
      <c r="AC40" s="4">
        <v>2886279.4270000001</v>
      </c>
      <c r="AD40" s="4">
        <v>2552214.6579999998</v>
      </c>
      <c r="AE40" s="4">
        <v>1838814.0210000002</v>
      </c>
      <c r="AF40" s="4">
        <v>1838814.0210000002</v>
      </c>
      <c r="AG40" s="4">
        <v>1838814.0210000002</v>
      </c>
      <c r="AH40" s="4">
        <v>1009622.7609999999</v>
      </c>
      <c r="AI40" s="4">
        <v>302236.70799999998</v>
      </c>
      <c r="AJ40" s="4">
        <v>302236.70799999998</v>
      </c>
      <c r="AK40" s="4">
        <v>302236.70799999998</v>
      </c>
      <c r="AL40" s="4">
        <v>302236.70799999998</v>
      </c>
      <c r="AM40" s="4">
        <v>302236.70799999998</v>
      </c>
      <c r="AN40" s="4">
        <v>302236.70799999998</v>
      </c>
      <c r="AO40" s="4">
        <v>302236.70799999998</v>
      </c>
      <c r="AP40" s="4">
        <v>302236.70799999998</v>
      </c>
      <c r="AQ40" s="4">
        <v>302236.70799999998</v>
      </c>
      <c r="AR40" s="4">
        <v>206698008.62564868</v>
      </c>
      <c r="AS40" s="4">
        <v>1425629285.6373513</v>
      </c>
      <c r="AT40" s="4">
        <v>1632327294.2630002</v>
      </c>
    </row>
    <row r="41" spans="3:46" x14ac:dyDescent="0.35">
      <c r="C41" t="s">
        <v>473</v>
      </c>
      <c r="D41" t="s">
        <v>285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</row>
    <row r="42" spans="3:46" x14ac:dyDescent="0.35">
      <c r="D42" t="s">
        <v>287</v>
      </c>
      <c r="E42" s="4">
        <v>2000000</v>
      </c>
      <c r="F42" s="4">
        <v>4000000</v>
      </c>
      <c r="G42" s="4">
        <v>4000000</v>
      </c>
      <c r="H42" s="4">
        <v>5500000</v>
      </c>
      <c r="I42" s="4">
        <v>9000000</v>
      </c>
      <c r="J42" s="4">
        <v>14500000</v>
      </c>
      <c r="K42" s="4">
        <v>19000000</v>
      </c>
      <c r="L42" s="4">
        <v>35000000</v>
      </c>
      <c r="M42" s="4">
        <v>50000000</v>
      </c>
      <c r="N42" s="4">
        <v>43000000</v>
      </c>
      <c r="O42" s="4">
        <v>18000000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6000000</v>
      </c>
      <c r="AS42" s="4">
        <v>198000000</v>
      </c>
      <c r="AT42" s="4">
        <v>204000000</v>
      </c>
    </row>
    <row r="43" spans="3:46" x14ac:dyDescent="0.35">
      <c r="D43" t="s">
        <v>282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</row>
    <row r="44" spans="3:46" x14ac:dyDescent="0.35">
      <c r="D44" t="s">
        <v>289</v>
      </c>
      <c r="E44" s="4">
        <v>0</v>
      </c>
      <c r="F44" s="4">
        <v>809213251.19999993</v>
      </c>
      <c r="G44" s="4">
        <v>809213251.19999993</v>
      </c>
      <c r="H44" s="4">
        <v>809213251.19999993</v>
      </c>
      <c r="I44" s="4">
        <v>809213251.19999993</v>
      </c>
      <c r="J44" s="4">
        <v>809213251.19999993</v>
      </c>
      <c r="K44" s="4">
        <v>1300558138.4000001</v>
      </c>
      <c r="L44" s="4">
        <v>1300558138.4000001</v>
      </c>
      <c r="M44" s="4">
        <v>1300558138.4000001</v>
      </c>
      <c r="N44" s="4">
        <v>1300558138.4000001</v>
      </c>
      <c r="O44" s="4">
        <v>1300558138.4000001</v>
      </c>
      <c r="P44" s="4">
        <v>626735017.43999994</v>
      </c>
      <c r="Q44" s="4">
        <v>626735017.43999994</v>
      </c>
      <c r="R44" s="4">
        <v>626735017.43999994</v>
      </c>
      <c r="S44" s="4">
        <v>626735017.43999994</v>
      </c>
      <c r="T44" s="4">
        <v>626735017.43999994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809213251.19999993</v>
      </c>
      <c r="AS44" s="4">
        <v>12873318784</v>
      </c>
      <c r="AT44" s="4">
        <v>13682532035.200001</v>
      </c>
    </row>
    <row r="45" spans="3:46" x14ac:dyDescent="0.35">
      <c r="C45" t="s">
        <v>678</v>
      </c>
      <c r="E45" s="4">
        <v>2000000</v>
      </c>
      <c r="F45" s="4">
        <v>813213251.19999993</v>
      </c>
      <c r="G45" s="4">
        <v>813213251.19999993</v>
      </c>
      <c r="H45" s="4">
        <v>814713251.19999993</v>
      </c>
      <c r="I45" s="4">
        <v>818213251.19999993</v>
      </c>
      <c r="J45" s="4">
        <v>823713251.19999993</v>
      </c>
      <c r="K45" s="4">
        <v>1319558138.4000001</v>
      </c>
      <c r="L45" s="4">
        <v>1335558138.4000001</v>
      </c>
      <c r="M45" s="4">
        <v>1350558138.4000001</v>
      </c>
      <c r="N45" s="4">
        <v>1343558138.4000001</v>
      </c>
      <c r="O45" s="4">
        <v>1318558138.4000001</v>
      </c>
      <c r="P45" s="4">
        <v>626735017.43999994</v>
      </c>
      <c r="Q45" s="4">
        <v>626735017.43999994</v>
      </c>
      <c r="R45" s="4">
        <v>626735017.43999994</v>
      </c>
      <c r="S45" s="4">
        <v>626735017.43999994</v>
      </c>
      <c r="T45" s="4">
        <v>626735017.43999994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815213251.19999993</v>
      </c>
      <c r="AS45" s="4">
        <v>13071318784</v>
      </c>
      <c r="AT45" s="4">
        <v>13886532035.200001</v>
      </c>
    </row>
    <row r="46" spans="3:46" x14ac:dyDescent="0.35">
      <c r="C46" t="s">
        <v>375</v>
      </c>
      <c r="D46" t="s">
        <v>254</v>
      </c>
      <c r="E46" s="4">
        <v>180429914.324</v>
      </c>
      <c r="F46" s="4">
        <v>274876191.24799997</v>
      </c>
      <c r="G46" s="4">
        <v>187673908.76800001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455306105.57200003</v>
      </c>
      <c r="AS46" s="4">
        <v>187673908.76800001</v>
      </c>
      <c r="AT46" s="4">
        <v>642980014.33999991</v>
      </c>
    </row>
    <row r="47" spans="3:46" x14ac:dyDescent="0.35">
      <c r="D47" t="s">
        <v>306</v>
      </c>
      <c r="E47" s="4">
        <v>50171255.189999998</v>
      </c>
      <c r="F47" s="4">
        <v>69207079.840000004</v>
      </c>
      <c r="G47" s="4">
        <v>69207079.679999992</v>
      </c>
      <c r="H47" s="4">
        <v>4091795.01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119378335.03</v>
      </c>
      <c r="AS47" s="4">
        <v>73298874.689999998</v>
      </c>
      <c r="AT47" s="4">
        <v>192677209.72</v>
      </c>
    </row>
    <row r="48" spans="3:46" x14ac:dyDescent="0.35">
      <c r="D48" t="s">
        <v>230</v>
      </c>
      <c r="E48" s="4">
        <v>145179087.46700001</v>
      </c>
      <c r="F48" s="4">
        <v>290358174.93400002</v>
      </c>
      <c r="G48" s="4">
        <v>290358174.93299997</v>
      </c>
      <c r="H48" s="4">
        <v>290358174.93299997</v>
      </c>
      <c r="I48" s="4">
        <v>140391317.29299998</v>
      </c>
      <c r="J48" s="4">
        <v>94071722.513000011</v>
      </c>
      <c r="K48" s="4">
        <v>80497888.652999997</v>
      </c>
      <c r="L48" s="4">
        <v>66924054.703000002</v>
      </c>
      <c r="M48" s="4">
        <v>27092210.818999998</v>
      </c>
      <c r="N48" s="4">
        <v>24939846.625</v>
      </c>
      <c r="O48" s="4">
        <v>24939846.625</v>
      </c>
      <c r="P48" s="4">
        <v>20751983.284999996</v>
      </c>
      <c r="Q48" s="4">
        <v>13145213.715</v>
      </c>
      <c r="R48" s="4">
        <v>9726307.4849999994</v>
      </c>
      <c r="S48" s="4">
        <v>5120987.193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435537262.40099996</v>
      </c>
      <c r="AS48" s="4">
        <v>1088317728.7750001</v>
      </c>
      <c r="AT48" s="4">
        <v>1523854991.1759996</v>
      </c>
    </row>
    <row r="49" spans="3:46" x14ac:dyDescent="0.35">
      <c r="C49" t="s">
        <v>679</v>
      </c>
      <c r="E49" s="4">
        <v>375780256.98100001</v>
      </c>
      <c r="F49" s="4">
        <v>634441446.02199996</v>
      </c>
      <c r="G49" s="4">
        <v>547239163.38100004</v>
      </c>
      <c r="H49" s="4">
        <v>294449969.94299996</v>
      </c>
      <c r="I49" s="4">
        <v>140391317.29299998</v>
      </c>
      <c r="J49" s="4">
        <v>94071722.513000011</v>
      </c>
      <c r="K49" s="4">
        <v>80497888.652999997</v>
      </c>
      <c r="L49" s="4">
        <v>66924054.703000002</v>
      </c>
      <c r="M49" s="4">
        <v>27092210.818999998</v>
      </c>
      <c r="N49" s="4">
        <v>24939846.625</v>
      </c>
      <c r="O49" s="4">
        <v>24939846.625</v>
      </c>
      <c r="P49" s="4">
        <v>20751983.284999996</v>
      </c>
      <c r="Q49" s="4">
        <v>13145213.715</v>
      </c>
      <c r="R49" s="4">
        <v>9726307.4849999994</v>
      </c>
      <c r="S49" s="4">
        <v>5120987.193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1010221703.003</v>
      </c>
      <c r="AS49" s="4">
        <v>1349290512.233</v>
      </c>
      <c r="AT49" s="4">
        <v>2359512215.2359996</v>
      </c>
    </row>
    <row r="50" spans="3:46" x14ac:dyDescent="0.35">
      <c r="C50" t="s">
        <v>533</v>
      </c>
      <c r="D50" t="s">
        <v>186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14578266.67</v>
      </c>
      <c r="K50" s="4">
        <v>58313066.68</v>
      </c>
      <c r="L50" s="4">
        <v>58313066.68</v>
      </c>
      <c r="M50" s="4">
        <v>58313066.68</v>
      </c>
      <c r="N50" s="4">
        <v>58313066.68</v>
      </c>
      <c r="O50" s="4">
        <v>58313066.68</v>
      </c>
      <c r="P50" s="4">
        <v>58313066.68</v>
      </c>
      <c r="Q50" s="4">
        <v>58313066.68</v>
      </c>
      <c r="R50" s="4">
        <v>58313066.68</v>
      </c>
      <c r="S50" s="4">
        <v>58313066.68</v>
      </c>
      <c r="T50" s="4">
        <v>58313066.68</v>
      </c>
      <c r="U50" s="4">
        <v>58313066.530000001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656021999.99999988</v>
      </c>
      <c r="AT50" s="4">
        <v>656021999.99999988</v>
      </c>
    </row>
    <row r="51" spans="3:46" x14ac:dyDescent="0.35">
      <c r="D51" t="s">
        <v>575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111111111.12</v>
      </c>
      <c r="N51" s="4">
        <v>111111111.12</v>
      </c>
      <c r="O51" s="4">
        <v>111111111.12</v>
      </c>
      <c r="P51" s="4">
        <v>111111111.12</v>
      </c>
      <c r="Q51" s="4">
        <v>111111111.12</v>
      </c>
      <c r="R51" s="4">
        <v>111111111.12</v>
      </c>
      <c r="S51" s="4">
        <v>111111111.12</v>
      </c>
      <c r="T51" s="4">
        <v>111111111.12</v>
      </c>
      <c r="U51" s="4">
        <v>111111111.04000001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1000000000</v>
      </c>
      <c r="AT51" s="4">
        <v>1000000000</v>
      </c>
    </row>
    <row r="52" spans="3:46" x14ac:dyDescent="0.35">
      <c r="C52" t="s">
        <v>680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14578266.67</v>
      </c>
      <c r="K52" s="4">
        <v>58313066.68</v>
      </c>
      <c r="L52" s="4">
        <v>58313066.68</v>
      </c>
      <c r="M52" s="4">
        <v>169424177.80000001</v>
      </c>
      <c r="N52" s="4">
        <v>169424177.80000001</v>
      </c>
      <c r="O52" s="4">
        <v>169424177.80000001</v>
      </c>
      <c r="P52" s="4">
        <v>169424177.80000001</v>
      </c>
      <c r="Q52" s="4">
        <v>169424177.80000001</v>
      </c>
      <c r="R52" s="4">
        <v>169424177.80000001</v>
      </c>
      <c r="S52" s="4">
        <v>169424177.80000001</v>
      </c>
      <c r="T52" s="4">
        <v>169424177.80000001</v>
      </c>
      <c r="U52" s="4">
        <v>169424177.56999999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1656022000</v>
      </c>
      <c r="AT52" s="4">
        <v>1656022000</v>
      </c>
    </row>
    <row r="53" spans="3:46" x14ac:dyDescent="0.35">
      <c r="C53" t="s">
        <v>469</v>
      </c>
      <c r="D53" t="s">
        <v>202</v>
      </c>
      <c r="E53" s="4">
        <v>808823556.28575003</v>
      </c>
      <c r="F53" s="4">
        <v>1087182085.1607499</v>
      </c>
      <c r="G53" s="4">
        <v>1279749705.1737499</v>
      </c>
      <c r="H53" s="4">
        <v>1407314451.6027498</v>
      </c>
      <c r="I53" s="4">
        <v>1461383696.3387499</v>
      </c>
      <c r="J53" s="4">
        <v>1306227752.16675</v>
      </c>
      <c r="K53" s="4">
        <v>535957272.02974999</v>
      </c>
      <c r="L53" s="4">
        <v>455720763.69174999</v>
      </c>
      <c r="M53" s="4">
        <v>255129492.859</v>
      </c>
      <c r="N53" s="4">
        <v>127564757.279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1896005641.4465001</v>
      </c>
      <c r="AS53" s="4">
        <v>6829047891.1415005</v>
      </c>
      <c r="AT53" s="4">
        <v>8725053532.5879993</v>
      </c>
    </row>
    <row r="54" spans="3:46" x14ac:dyDescent="0.35">
      <c r="C54" t="s">
        <v>681</v>
      </c>
      <c r="E54" s="4">
        <v>808823556.28575003</v>
      </c>
      <c r="F54" s="4">
        <v>1087182085.1607499</v>
      </c>
      <c r="G54" s="4">
        <v>1279749705.1737499</v>
      </c>
      <c r="H54" s="4">
        <v>1407314451.6027498</v>
      </c>
      <c r="I54" s="4">
        <v>1461383696.3387499</v>
      </c>
      <c r="J54" s="4">
        <v>1306227752.16675</v>
      </c>
      <c r="K54" s="4">
        <v>535957272.02974999</v>
      </c>
      <c r="L54" s="4">
        <v>455720763.69174999</v>
      </c>
      <c r="M54" s="4">
        <v>255129492.859</v>
      </c>
      <c r="N54" s="4">
        <v>127564757.279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1896005641.4465001</v>
      </c>
      <c r="AS54" s="4">
        <v>6829047891.1415005</v>
      </c>
      <c r="AT54" s="4">
        <v>8725053532.5879993</v>
      </c>
    </row>
    <row r="55" spans="3:46" x14ac:dyDescent="0.35">
      <c r="C55" t="s">
        <v>412</v>
      </c>
      <c r="D55" t="s">
        <v>41</v>
      </c>
      <c r="E55" s="4">
        <v>3571428.57</v>
      </c>
      <c r="F55" s="4">
        <v>7142857.1399999997</v>
      </c>
      <c r="G55" s="4">
        <v>7142857.1399999997</v>
      </c>
      <c r="H55" s="4">
        <v>7142857.1399999997</v>
      </c>
      <c r="I55" s="4">
        <v>7142857.1399999997</v>
      </c>
      <c r="J55" s="4">
        <v>7142857.1399999997</v>
      </c>
      <c r="K55" s="4">
        <v>7142857.1399999997</v>
      </c>
      <c r="L55" s="4">
        <v>3571428.57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10714285.709999999</v>
      </c>
      <c r="AS55" s="4">
        <v>39285714.269999996</v>
      </c>
      <c r="AT55" s="4">
        <v>49999999.979999997</v>
      </c>
    </row>
    <row r="56" spans="3:46" x14ac:dyDescent="0.35">
      <c r="D56" t="s">
        <v>1</v>
      </c>
      <c r="E56" s="4">
        <v>457671019.90799993</v>
      </c>
      <c r="F56" s="4">
        <v>673046566.81200004</v>
      </c>
      <c r="G56" s="4">
        <v>898071377.69800007</v>
      </c>
      <c r="H56" s="4">
        <v>858602419.12900019</v>
      </c>
      <c r="I56" s="4">
        <v>666731435.71099997</v>
      </c>
      <c r="J56" s="4">
        <v>683319014.80199993</v>
      </c>
      <c r="K56" s="4">
        <v>586572236.35600007</v>
      </c>
      <c r="L56" s="4">
        <v>484735451.39800012</v>
      </c>
      <c r="M56" s="4">
        <v>447907256.68300009</v>
      </c>
      <c r="N56" s="4">
        <v>427432065.60400009</v>
      </c>
      <c r="O56" s="4">
        <v>385862078.32599998</v>
      </c>
      <c r="P56" s="4">
        <v>370842570.48599994</v>
      </c>
      <c r="Q56" s="4">
        <v>344068416.98399997</v>
      </c>
      <c r="R56" s="4">
        <v>339930234.852</v>
      </c>
      <c r="S56" s="4">
        <v>310083028.12300003</v>
      </c>
      <c r="T56" s="4">
        <v>249917893.792</v>
      </c>
      <c r="U56" s="4">
        <v>222993914.95100001</v>
      </c>
      <c r="V56" s="4">
        <v>207357950.40600002</v>
      </c>
      <c r="W56" s="4">
        <v>114419310.87299998</v>
      </c>
      <c r="X56" s="4">
        <v>77602692.325000003</v>
      </c>
      <c r="Y56" s="4">
        <v>28687494.034000006</v>
      </c>
      <c r="Z56" s="4">
        <v>11713541.264</v>
      </c>
      <c r="AA56" s="4">
        <v>15918538.484000001</v>
      </c>
      <c r="AB56" s="4">
        <v>795459.47</v>
      </c>
      <c r="AC56" s="4">
        <v>2623946.69</v>
      </c>
      <c r="AD56" s="4">
        <v>297500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1130717586.72</v>
      </c>
      <c r="AS56" s="4">
        <v>7736485828.4410009</v>
      </c>
      <c r="AT56" s="4">
        <v>8867203415.1610031</v>
      </c>
    </row>
    <row r="57" spans="3:46" x14ac:dyDescent="0.35">
      <c r="D57" t="s">
        <v>148</v>
      </c>
      <c r="E57" s="4">
        <v>81719547.209999993</v>
      </c>
      <c r="F57" s="4">
        <v>96681936.650000006</v>
      </c>
      <c r="G57" s="4">
        <v>212268068.93000001</v>
      </c>
      <c r="H57" s="4">
        <v>268912277.70099998</v>
      </c>
      <c r="I57" s="4">
        <v>420130114.01099998</v>
      </c>
      <c r="J57" s="4">
        <v>410195954.88399994</v>
      </c>
      <c r="K57" s="4">
        <v>427569536.46399993</v>
      </c>
      <c r="L57" s="4">
        <v>455828067.27399999</v>
      </c>
      <c r="M57" s="4">
        <v>440865459.40599996</v>
      </c>
      <c r="N57" s="4">
        <v>443429523.088</v>
      </c>
      <c r="O57" s="4">
        <v>424900852.03799993</v>
      </c>
      <c r="P57" s="4">
        <v>414488472.42799997</v>
      </c>
      <c r="Q57" s="4">
        <v>414488472.42799997</v>
      </c>
      <c r="R57" s="4">
        <v>382075643.25499994</v>
      </c>
      <c r="S57" s="4">
        <v>244011836.06999999</v>
      </c>
      <c r="T57" s="4">
        <v>225615139.36000001</v>
      </c>
      <c r="U57" s="4">
        <v>156107588.31</v>
      </c>
      <c r="V57" s="4">
        <v>138250445.53</v>
      </c>
      <c r="W57" s="4">
        <v>139809862.06299999</v>
      </c>
      <c r="X57" s="4">
        <v>108804975.52</v>
      </c>
      <c r="Y57" s="4">
        <v>101945475.50999999</v>
      </c>
      <c r="Z57" s="4">
        <v>92277590.840000004</v>
      </c>
      <c r="AA57" s="4">
        <v>92277590.840000004</v>
      </c>
      <c r="AB57" s="4">
        <v>77241716.489999995</v>
      </c>
      <c r="AC57" s="4">
        <v>41177332.270000003</v>
      </c>
      <c r="AD57" s="4">
        <v>17098262.289999999</v>
      </c>
      <c r="AE57" s="4">
        <v>11955249.609999999</v>
      </c>
      <c r="AF57" s="4">
        <v>7760389.96</v>
      </c>
      <c r="AG57" s="4">
        <v>3880195.07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178401483.85999998</v>
      </c>
      <c r="AS57" s="4">
        <v>6173366091.6399994</v>
      </c>
      <c r="AT57" s="4">
        <v>6351767575.5</v>
      </c>
    </row>
    <row r="58" spans="3:46" x14ac:dyDescent="0.35">
      <c r="D58" t="s">
        <v>186</v>
      </c>
      <c r="E58" s="4">
        <v>390742793.78500009</v>
      </c>
      <c r="F58" s="4">
        <v>444441894.96199983</v>
      </c>
      <c r="G58" s="4">
        <v>433058811.46999985</v>
      </c>
      <c r="H58" s="4">
        <v>434437709.15599972</v>
      </c>
      <c r="I58" s="4">
        <v>375678829.57299984</v>
      </c>
      <c r="J58" s="4">
        <v>340004172.09999979</v>
      </c>
      <c r="K58" s="4">
        <v>261195031.01999992</v>
      </c>
      <c r="L58" s="4">
        <v>236256431.49999997</v>
      </c>
      <c r="M58" s="4">
        <v>226825133.77999994</v>
      </c>
      <c r="N58" s="4">
        <v>191544934.70999995</v>
      </c>
      <c r="O58" s="4">
        <v>161493334.18999994</v>
      </c>
      <c r="P58" s="4">
        <v>137577443.94</v>
      </c>
      <c r="Q58" s="4">
        <v>100710419.32000002</v>
      </c>
      <c r="R58" s="4">
        <v>69629493.220000014</v>
      </c>
      <c r="S58" s="4">
        <v>66968812.390000008</v>
      </c>
      <c r="T58" s="4">
        <v>54039083.280000001</v>
      </c>
      <c r="U58" s="4">
        <v>41970117.800000004</v>
      </c>
      <c r="V58" s="4">
        <v>20443024.239999998</v>
      </c>
      <c r="W58" s="4">
        <v>20443024.229999997</v>
      </c>
      <c r="X58" s="4">
        <v>16009852.34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835184688.74700022</v>
      </c>
      <c r="AS58" s="4">
        <v>3188285658.2589993</v>
      </c>
      <c r="AT58" s="4">
        <v>4023470347.0059981</v>
      </c>
    </row>
    <row r="59" spans="3:46" x14ac:dyDescent="0.35">
      <c r="D59" t="s">
        <v>178</v>
      </c>
      <c r="E59" s="4">
        <v>2694065.8119999999</v>
      </c>
      <c r="F59" s="4">
        <v>2775655.8119999999</v>
      </c>
      <c r="G59" s="4">
        <v>2775655.8130000001</v>
      </c>
      <c r="H59" s="4">
        <v>2775655.8130000001</v>
      </c>
      <c r="I59" s="4">
        <v>2775642.3870000001</v>
      </c>
      <c r="J59" s="4">
        <v>2499908.1550000003</v>
      </c>
      <c r="K59" s="4">
        <v>842983.84600000002</v>
      </c>
      <c r="L59" s="4">
        <v>842983.84600000002</v>
      </c>
      <c r="M59" s="4">
        <v>842983.84600000002</v>
      </c>
      <c r="N59" s="4">
        <v>842983.84600000002</v>
      </c>
      <c r="O59" s="4">
        <v>842983.84600000002</v>
      </c>
      <c r="P59" s="4">
        <v>842960.66700000002</v>
      </c>
      <c r="Q59" s="4">
        <v>612923.76800000004</v>
      </c>
      <c r="R59" s="4">
        <v>531337.57799999998</v>
      </c>
      <c r="S59" s="4">
        <v>531337.57799999998</v>
      </c>
      <c r="T59" s="4">
        <v>531337.57799999998</v>
      </c>
      <c r="U59" s="4">
        <v>531337.57799999998</v>
      </c>
      <c r="V59" s="4">
        <v>531337.57799999998</v>
      </c>
      <c r="W59" s="4">
        <v>531337.57799999998</v>
      </c>
      <c r="X59" s="4">
        <v>531241.79599999997</v>
      </c>
      <c r="Y59" s="4">
        <v>122551.78</v>
      </c>
      <c r="Z59" s="4">
        <v>122551.78</v>
      </c>
      <c r="AA59" s="4">
        <v>122551.78</v>
      </c>
      <c r="AB59" s="4">
        <v>122551.78</v>
      </c>
      <c r="AC59" s="4">
        <v>122551.78</v>
      </c>
      <c r="AD59" s="4">
        <v>122551.78</v>
      </c>
      <c r="AE59" s="4">
        <v>122551.78</v>
      </c>
      <c r="AF59" s="4">
        <v>122551.78</v>
      </c>
      <c r="AG59" s="4">
        <v>122551.58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5469721.6239999998</v>
      </c>
      <c r="AS59" s="4">
        <v>21319898.917000003</v>
      </c>
      <c r="AT59" s="4">
        <v>26789620.540999997</v>
      </c>
    </row>
    <row r="60" spans="3:46" x14ac:dyDescent="0.35">
      <c r="D60" t="s">
        <v>176</v>
      </c>
      <c r="E60" s="4">
        <v>308000000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308000000</v>
      </c>
      <c r="AS60" s="4">
        <v>0</v>
      </c>
      <c r="AT60" s="4">
        <v>308000000</v>
      </c>
    </row>
    <row r="61" spans="3:46" x14ac:dyDescent="0.35">
      <c r="C61" t="s">
        <v>682</v>
      </c>
      <c r="E61" s="4">
        <v>1244398855.2850001</v>
      </c>
      <c r="F61" s="4">
        <v>1224088911.3759999</v>
      </c>
      <c r="G61" s="4">
        <v>1553316771.0509999</v>
      </c>
      <c r="H61" s="4">
        <v>1571870918.9389999</v>
      </c>
      <c r="I61" s="4">
        <v>1472458878.822</v>
      </c>
      <c r="J61" s="4">
        <v>1443161907.0809996</v>
      </c>
      <c r="K61" s="4">
        <v>1283322644.826</v>
      </c>
      <c r="L61" s="4">
        <v>1181234362.5880001</v>
      </c>
      <c r="M61" s="4">
        <v>1116440833.7149999</v>
      </c>
      <c r="N61" s="4">
        <v>1063249507.248</v>
      </c>
      <c r="O61" s="4">
        <v>973099248.39999974</v>
      </c>
      <c r="P61" s="4">
        <v>923751447.52099991</v>
      </c>
      <c r="Q61" s="4">
        <v>859880232.5</v>
      </c>
      <c r="R61" s="4">
        <v>792166708.90499985</v>
      </c>
      <c r="S61" s="4">
        <v>621595014.16100001</v>
      </c>
      <c r="T61" s="4">
        <v>530103454.01000005</v>
      </c>
      <c r="U61" s="4">
        <v>421602958.63900006</v>
      </c>
      <c r="V61" s="4">
        <v>366582757.75400001</v>
      </c>
      <c r="W61" s="4">
        <v>275203534.74400002</v>
      </c>
      <c r="X61" s="4">
        <v>202948761.98100001</v>
      </c>
      <c r="Y61" s="4">
        <v>130755521.324</v>
      </c>
      <c r="Z61" s="4">
        <v>104113683.884</v>
      </c>
      <c r="AA61" s="4">
        <v>108318681.104</v>
      </c>
      <c r="AB61" s="4">
        <v>78159727.739999995</v>
      </c>
      <c r="AC61" s="4">
        <v>43923830.740000002</v>
      </c>
      <c r="AD61" s="4">
        <v>17518314.07</v>
      </c>
      <c r="AE61" s="4">
        <v>12077801.389999999</v>
      </c>
      <c r="AF61" s="4">
        <v>7882941.7400000002</v>
      </c>
      <c r="AG61" s="4">
        <v>4002746.65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2468487766.6610003</v>
      </c>
      <c r="AS61" s="4">
        <v>17158743191.527</v>
      </c>
      <c r="AT61" s="4">
        <v>19627230958.188</v>
      </c>
    </row>
    <row r="62" spans="3:46" x14ac:dyDescent="0.35">
      <c r="C62" t="s">
        <v>622</v>
      </c>
      <c r="E62" s="4">
        <v>2572379400.4850745</v>
      </c>
      <c r="F62" s="4">
        <v>3917809531.0280733</v>
      </c>
      <c r="G62" s="4">
        <v>4358626923.3140736</v>
      </c>
      <c r="H62" s="4">
        <v>4286758835.2290735</v>
      </c>
      <c r="I62" s="4">
        <v>4035271087.7670741</v>
      </c>
      <c r="J62" s="4">
        <v>3827618173.0360742</v>
      </c>
      <c r="K62" s="4">
        <v>3424766617.3390741</v>
      </c>
      <c r="L62" s="4">
        <v>3244867992.9700751</v>
      </c>
      <c r="M62" s="4">
        <v>3064853657.760325</v>
      </c>
      <c r="N62" s="4">
        <v>2872882057.2503242</v>
      </c>
      <c r="O62" s="4">
        <v>2618618472.2453246</v>
      </c>
      <c r="P62" s="4">
        <v>1848252080.6063242</v>
      </c>
      <c r="Q62" s="4">
        <v>1758235341.0983241</v>
      </c>
      <c r="R62" s="4">
        <v>1662892443.7563243</v>
      </c>
      <c r="S62" s="4">
        <v>1482498894.7603245</v>
      </c>
      <c r="T62" s="4">
        <v>1371456328.3743241</v>
      </c>
      <c r="U62" s="4">
        <v>631165118.68732417</v>
      </c>
      <c r="V62" s="4">
        <v>405833242.94232434</v>
      </c>
      <c r="W62" s="4">
        <v>293472383.63416213</v>
      </c>
      <c r="X62" s="4">
        <v>220949218.789</v>
      </c>
      <c r="Y62" s="4">
        <v>143370418.06200001</v>
      </c>
      <c r="Z62" s="4">
        <v>115114449.77200001</v>
      </c>
      <c r="AA62" s="4">
        <v>117649236.61400001</v>
      </c>
      <c r="AB62" s="4">
        <v>87213832.113999993</v>
      </c>
      <c r="AC62" s="4">
        <v>46810110.167000003</v>
      </c>
      <c r="AD62" s="4">
        <v>20070528.728</v>
      </c>
      <c r="AE62" s="4">
        <v>13916615.410999998</v>
      </c>
      <c r="AF62" s="4">
        <v>9721755.7609999999</v>
      </c>
      <c r="AG62" s="4">
        <v>5841560.6710000001</v>
      </c>
      <c r="AH62" s="4">
        <v>1009622.7609999999</v>
      </c>
      <c r="AI62" s="4">
        <v>302236.70799999998</v>
      </c>
      <c r="AJ62" s="4">
        <v>302236.70799999998</v>
      </c>
      <c r="AK62" s="4">
        <v>302236.70799999998</v>
      </c>
      <c r="AL62" s="4">
        <v>302236.70799999998</v>
      </c>
      <c r="AM62" s="4">
        <v>302236.70799999998</v>
      </c>
      <c r="AN62" s="4">
        <v>302236.70799999998</v>
      </c>
      <c r="AO62" s="4">
        <v>302236.70799999998</v>
      </c>
      <c r="AP62" s="4">
        <v>302236.70799999998</v>
      </c>
      <c r="AQ62" s="4">
        <v>302236.70799999998</v>
      </c>
      <c r="AR62" s="4">
        <v>6490188931.5131483</v>
      </c>
      <c r="AS62" s="4">
        <v>41972457129.992851</v>
      </c>
      <c r="AT62" s="4">
        <v>48462646061.505997</v>
      </c>
    </row>
    <row r="63" spans="3:46" x14ac:dyDescent="0.35"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</row>
    <row r="64" spans="3:46" x14ac:dyDescent="0.3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</row>
    <row r="67" spans="5:46" x14ac:dyDescent="0.35"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</row>
    <row r="68" spans="5:46" x14ac:dyDescent="0.35"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</row>
  </sheetData>
  <mergeCells count="1">
    <mergeCell ref="A1:M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U67"/>
  <sheetViews>
    <sheetView workbookViewId="0">
      <selection sqref="A1:M1"/>
    </sheetView>
  </sheetViews>
  <sheetFormatPr baseColWidth="10" defaultColWidth="11.453125" defaultRowHeight="14.5" x14ac:dyDescent="0.35"/>
  <cols>
    <col min="1" max="1" width="15.81640625" customWidth="1"/>
    <col min="2" max="2" width="12.54296875" customWidth="1"/>
    <col min="3" max="3" width="43.36328125" customWidth="1"/>
    <col min="4" max="4" width="26.36328125" customWidth="1"/>
    <col min="5" max="13" width="12.453125" customWidth="1"/>
    <col min="14" max="21" width="11.1796875" customWidth="1"/>
    <col min="22" max="27" width="10.36328125" customWidth="1"/>
    <col min="28" max="31" width="9.54296875" customWidth="1"/>
    <col min="32" max="33" width="8.26953125" customWidth="1"/>
    <col min="34" max="37" width="6.6328125" customWidth="1"/>
    <col min="38" max="43" width="5.36328125" customWidth="1"/>
    <col min="44" max="44" width="12.453125" customWidth="1"/>
    <col min="45" max="45" width="13.26953125" customWidth="1"/>
    <col min="46" max="46" width="13.26953125" bestFit="1" customWidth="1"/>
    <col min="47" max="47" width="13.26953125" customWidth="1"/>
  </cols>
  <sheetData>
    <row r="1" spans="1:14" ht="23.5" x14ac:dyDescent="0.55000000000000004">
      <c r="A1" s="140" t="s">
        <v>643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56"/>
    </row>
    <row r="2" spans="1:14" ht="23.5" x14ac:dyDescent="0.55000000000000004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23.5" x14ac:dyDescent="0.55000000000000004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23.5" x14ac:dyDescent="0.55000000000000004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23.5" x14ac:dyDescent="0.55000000000000004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23.5" x14ac:dyDescent="0.55000000000000004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3.5" x14ac:dyDescent="0.55000000000000004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</row>
    <row r="8" spans="1:14" ht="23.5" x14ac:dyDescent="0.55000000000000004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</row>
    <row r="9" spans="1:14" ht="23.5" x14ac:dyDescent="0.55000000000000004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</row>
    <row r="10" spans="1:14" ht="23.5" x14ac:dyDescent="0.55000000000000004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</row>
    <row r="11" spans="1:14" ht="23.5" x14ac:dyDescent="0.55000000000000004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</row>
    <row r="12" spans="1:14" ht="23.5" x14ac:dyDescent="0.55000000000000004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</row>
    <row r="14" spans="1:14" ht="15.5" x14ac:dyDescent="0.35">
      <c r="A14" s="16" t="s">
        <v>578</v>
      </c>
    </row>
    <row r="15" spans="1:14" x14ac:dyDescent="0.35">
      <c r="A15" t="s">
        <v>579</v>
      </c>
      <c r="B15" s="4">
        <v>104793920</v>
      </c>
    </row>
    <row r="16" spans="1:14" x14ac:dyDescent="0.35">
      <c r="A16" t="s">
        <v>580</v>
      </c>
      <c r="B16" s="4">
        <v>389049468.60000002</v>
      </c>
    </row>
    <row r="17" spans="1:46" x14ac:dyDescent="0.35">
      <c r="A17" s="15" t="s">
        <v>581</v>
      </c>
      <c r="B17" s="17">
        <f>SUM(B15:B16)</f>
        <v>493843388.60000002</v>
      </c>
    </row>
    <row r="19" spans="1:46" ht="29" x14ac:dyDescent="0.35">
      <c r="C19" s="63" t="s">
        <v>582</v>
      </c>
      <c r="D19" s="63" t="s">
        <v>683</v>
      </c>
      <c r="E19" s="60" t="s">
        <v>583</v>
      </c>
      <c r="F19" s="60" t="s">
        <v>584</v>
      </c>
      <c r="G19" s="60" t="s">
        <v>585</v>
      </c>
      <c r="H19" s="60" t="s">
        <v>586</v>
      </c>
      <c r="I19" s="60" t="s">
        <v>587</v>
      </c>
      <c r="J19" s="60" t="s">
        <v>588</v>
      </c>
      <c r="K19" s="60" t="s">
        <v>589</v>
      </c>
      <c r="L19" s="60" t="s">
        <v>590</v>
      </c>
      <c r="M19" s="60" t="s">
        <v>591</v>
      </c>
      <c r="N19" s="60" t="s">
        <v>592</v>
      </c>
      <c r="O19" s="60" t="s">
        <v>593</v>
      </c>
      <c r="P19" s="60" t="s">
        <v>645</v>
      </c>
      <c r="Q19" s="60" t="s">
        <v>646</v>
      </c>
      <c r="R19" s="60" t="s">
        <v>647</v>
      </c>
      <c r="S19" s="60" t="s">
        <v>648</v>
      </c>
      <c r="T19" s="60" t="s">
        <v>649</v>
      </c>
      <c r="U19" s="60" t="s">
        <v>650</v>
      </c>
      <c r="V19" s="60" t="s">
        <v>651</v>
      </c>
      <c r="W19" s="60" t="s">
        <v>652</v>
      </c>
      <c r="X19" s="60" t="s">
        <v>602</v>
      </c>
      <c r="Y19" s="60" t="s">
        <v>653</v>
      </c>
      <c r="Z19" s="60" t="s">
        <v>654</v>
      </c>
      <c r="AA19" s="60" t="s">
        <v>655</v>
      </c>
      <c r="AB19" s="60" t="s">
        <v>656</v>
      </c>
      <c r="AC19" s="60" t="s">
        <v>657</v>
      </c>
      <c r="AD19" s="60" t="s">
        <v>658</v>
      </c>
      <c r="AE19" s="60" t="s">
        <v>659</v>
      </c>
      <c r="AF19" s="60" t="s">
        <v>660</v>
      </c>
      <c r="AG19" s="60" t="s">
        <v>661</v>
      </c>
      <c r="AH19" s="60" t="s">
        <v>662</v>
      </c>
      <c r="AI19" s="60" t="s">
        <v>663</v>
      </c>
      <c r="AJ19" s="60" t="s">
        <v>664</v>
      </c>
      <c r="AK19" s="60" t="s">
        <v>665</v>
      </c>
      <c r="AL19" s="60" t="s">
        <v>666</v>
      </c>
      <c r="AM19" s="60" t="s">
        <v>667</v>
      </c>
      <c r="AN19" s="60" t="s">
        <v>668</v>
      </c>
      <c r="AO19" s="60" t="s">
        <v>669</v>
      </c>
      <c r="AP19" s="60" t="s">
        <v>670</v>
      </c>
      <c r="AQ19" s="60" t="s">
        <v>671</v>
      </c>
      <c r="AR19" s="60" t="s">
        <v>1853</v>
      </c>
      <c r="AS19" s="60" t="s">
        <v>1852</v>
      </c>
      <c r="AT19" s="60" t="s">
        <v>1859</v>
      </c>
    </row>
    <row r="20" spans="1:46" x14ac:dyDescent="0.35">
      <c r="C20" s="3" t="s">
        <v>380</v>
      </c>
      <c r="D20" s="3" t="s">
        <v>303</v>
      </c>
      <c r="E20" s="4">
        <v>12899369.960000001</v>
      </c>
      <c r="F20" s="4">
        <v>16997712.869999997</v>
      </c>
      <c r="G20" s="4">
        <v>16028592.890000001</v>
      </c>
      <c r="H20" s="4">
        <v>15048801.33</v>
      </c>
      <c r="I20" s="4">
        <v>13992674.84</v>
      </c>
      <c r="J20" s="4">
        <v>12758805.91</v>
      </c>
      <c r="K20" s="4">
        <v>11480877.25</v>
      </c>
      <c r="L20" s="4">
        <v>10209238.459999999</v>
      </c>
      <c r="M20" s="4">
        <v>8924994.0500000007</v>
      </c>
      <c r="N20" s="4">
        <v>7647091.1900000004</v>
      </c>
      <c r="O20" s="4">
        <v>6369162.5600000005</v>
      </c>
      <c r="P20" s="4">
        <v>5180834.96</v>
      </c>
      <c r="Q20" s="4">
        <v>4312373.55</v>
      </c>
      <c r="R20" s="4">
        <v>3587862</v>
      </c>
      <c r="S20" s="4">
        <v>3128978.75</v>
      </c>
      <c r="T20" s="4">
        <v>2762584.62</v>
      </c>
      <c r="U20" s="4">
        <v>2404731.4300000002</v>
      </c>
      <c r="V20" s="4">
        <v>2048375.56</v>
      </c>
      <c r="W20" s="4">
        <v>1722687.74</v>
      </c>
      <c r="X20" s="4">
        <v>1407861.67</v>
      </c>
      <c r="Y20" s="4">
        <v>1094045.3</v>
      </c>
      <c r="Z20" s="4">
        <v>787992.83</v>
      </c>
      <c r="AA20" s="4">
        <v>488634.11</v>
      </c>
      <c r="AB20" s="4">
        <v>209491.91999999998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29897082.829999998</v>
      </c>
      <c r="AS20" s="4">
        <v>131596692.92</v>
      </c>
      <c r="AT20" s="4">
        <v>161493775.75</v>
      </c>
    </row>
    <row r="21" spans="1:46" x14ac:dyDescent="0.35">
      <c r="C21" s="3"/>
      <c r="D21" s="3" t="s">
        <v>318</v>
      </c>
      <c r="E21" s="4">
        <v>696224.12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696224.12</v>
      </c>
      <c r="AS21" s="4">
        <v>0</v>
      </c>
      <c r="AT21" s="4">
        <v>696224.12</v>
      </c>
    </row>
    <row r="22" spans="1:46" x14ac:dyDescent="0.35">
      <c r="C22" s="3"/>
      <c r="D22" s="3" t="s">
        <v>312</v>
      </c>
      <c r="E22" s="4">
        <v>577255.80000000005</v>
      </c>
      <c r="F22" s="4">
        <v>277862.75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855118.55</v>
      </c>
      <c r="AS22" s="4">
        <v>0</v>
      </c>
      <c r="AT22" s="4">
        <v>855118.55</v>
      </c>
    </row>
    <row r="23" spans="1:46" x14ac:dyDescent="0.35">
      <c r="C23" s="3"/>
      <c r="D23" s="3" t="s">
        <v>308</v>
      </c>
      <c r="E23" s="4">
        <v>112676.421</v>
      </c>
      <c r="F23" s="4">
        <v>143911.06</v>
      </c>
      <c r="G23" s="4">
        <v>126838.35800000001</v>
      </c>
      <c r="H23" s="4">
        <v>109765.656</v>
      </c>
      <c r="I23" s="4">
        <v>75921.976999999999</v>
      </c>
      <c r="J23" s="4">
        <v>8536.2029999999995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256587.481</v>
      </c>
      <c r="AS23" s="4">
        <v>321062.19400000002</v>
      </c>
      <c r="AT23" s="4">
        <v>577649.67500000005</v>
      </c>
    </row>
    <row r="24" spans="1:46" x14ac:dyDescent="0.35">
      <c r="C24" s="3" t="s">
        <v>676</v>
      </c>
      <c r="D24" s="3"/>
      <c r="E24" s="4">
        <v>14285526.301000001</v>
      </c>
      <c r="F24" s="4">
        <v>17419486.679999996</v>
      </c>
      <c r="G24" s="4">
        <v>16155431.248</v>
      </c>
      <c r="H24" s="4">
        <v>15158566.986</v>
      </c>
      <c r="I24" s="4">
        <v>14068596.817</v>
      </c>
      <c r="J24" s="4">
        <v>12767342.113</v>
      </c>
      <c r="K24" s="4">
        <v>11480877.25</v>
      </c>
      <c r="L24" s="4">
        <v>10209238.459999999</v>
      </c>
      <c r="M24" s="4">
        <v>8924994.0500000007</v>
      </c>
      <c r="N24" s="4">
        <v>7647091.1900000004</v>
      </c>
      <c r="O24" s="4">
        <v>6369162.5600000005</v>
      </c>
      <c r="P24" s="4">
        <v>5180834.96</v>
      </c>
      <c r="Q24" s="4">
        <v>4312373.55</v>
      </c>
      <c r="R24" s="4">
        <v>3587862</v>
      </c>
      <c r="S24" s="4">
        <v>3128978.75</v>
      </c>
      <c r="T24" s="4">
        <v>2762584.62</v>
      </c>
      <c r="U24" s="4">
        <v>2404731.4300000002</v>
      </c>
      <c r="V24" s="4">
        <v>2048375.56</v>
      </c>
      <c r="W24" s="4">
        <v>1722687.74</v>
      </c>
      <c r="X24" s="4">
        <v>1407861.67</v>
      </c>
      <c r="Y24" s="4">
        <v>1094045.3</v>
      </c>
      <c r="Z24" s="4">
        <v>787992.83</v>
      </c>
      <c r="AA24" s="4">
        <v>488634.11</v>
      </c>
      <c r="AB24" s="4">
        <v>209491.91999999998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31705012.980999999</v>
      </c>
      <c r="AS24" s="4">
        <v>131917755.11400001</v>
      </c>
      <c r="AT24" s="4">
        <v>163622768.09500003</v>
      </c>
    </row>
    <row r="25" spans="1:46" x14ac:dyDescent="0.35">
      <c r="C25" s="3" t="s">
        <v>394</v>
      </c>
      <c r="D25" s="3" t="s">
        <v>249</v>
      </c>
      <c r="E25" s="4">
        <v>30906333.028999999</v>
      </c>
      <c r="F25" s="4">
        <v>37959852.899999999</v>
      </c>
      <c r="G25" s="4">
        <v>35670321.800000004</v>
      </c>
      <c r="H25" s="4">
        <v>33297508.400000002</v>
      </c>
      <c r="I25" s="4">
        <v>30360800.260000002</v>
      </c>
      <c r="J25" s="4">
        <v>27458077.609999999</v>
      </c>
      <c r="K25" s="4">
        <v>24415423.490000002</v>
      </c>
      <c r="L25" s="4">
        <v>21246622.52</v>
      </c>
      <c r="M25" s="4">
        <v>18004107.390000001</v>
      </c>
      <c r="N25" s="4">
        <v>14798450.469999999</v>
      </c>
      <c r="O25" s="4">
        <v>11853854.66</v>
      </c>
      <c r="P25" s="4">
        <v>9293741.8599999994</v>
      </c>
      <c r="Q25" s="4">
        <v>7058106.830000001</v>
      </c>
      <c r="R25" s="4">
        <v>5489323.3899999997</v>
      </c>
      <c r="S25" s="4">
        <v>4068282.38</v>
      </c>
      <c r="T25" s="4">
        <v>2722878.54</v>
      </c>
      <c r="U25" s="4">
        <v>1838537.9100000001</v>
      </c>
      <c r="V25" s="4">
        <v>1036540.0900000001</v>
      </c>
      <c r="W25" s="4">
        <v>380342.46</v>
      </c>
      <c r="X25" s="4">
        <v>163003.9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68866185.929000005</v>
      </c>
      <c r="AS25" s="4">
        <v>249155923.95999998</v>
      </c>
      <c r="AT25" s="4">
        <v>318022109.889</v>
      </c>
    </row>
    <row r="26" spans="1:46" x14ac:dyDescent="0.35">
      <c r="C26" s="3"/>
      <c r="D26" s="3" t="s">
        <v>223</v>
      </c>
      <c r="E26" s="4">
        <v>24695.360000000001</v>
      </c>
      <c r="F26" s="4">
        <v>35538.400000000001</v>
      </c>
      <c r="G26" s="4">
        <v>28819.200000000001</v>
      </c>
      <c r="H26" s="4">
        <v>22126.21</v>
      </c>
      <c r="I26" s="4">
        <v>15380.82</v>
      </c>
      <c r="J26" s="4">
        <v>8661.630000000001</v>
      </c>
      <c r="K26" s="4">
        <v>3823.06</v>
      </c>
      <c r="L26" s="4">
        <v>1916.77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60233.760000000002</v>
      </c>
      <c r="AS26" s="4">
        <v>80727.689999999988</v>
      </c>
      <c r="AT26" s="4">
        <v>140961.44999999998</v>
      </c>
    </row>
    <row r="27" spans="1:46" x14ac:dyDescent="0.35">
      <c r="C27" s="3"/>
      <c r="D27" s="3" t="s">
        <v>243</v>
      </c>
      <c r="E27" s="4">
        <v>2961823.23</v>
      </c>
      <c r="F27" s="4">
        <v>2173193</v>
      </c>
      <c r="G27" s="4">
        <v>1384562.76</v>
      </c>
      <c r="H27" s="4">
        <v>593093.16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5135016.2300000004</v>
      </c>
      <c r="AS27" s="4">
        <v>1977655.92</v>
      </c>
      <c r="AT27" s="4">
        <v>7112672.1500000004</v>
      </c>
    </row>
    <row r="28" spans="1:46" x14ac:dyDescent="0.35">
      <c r="C28" s="3"/>
      <c r="D28" s="3" t="s">
        <v>233</v>
      </c>
      <c r="E28" s="4">
        <v>481774.77399999998</v>
      </c>
      <c r="F28" s="4">
        <v>483881.13699999999</v>
      </c>
      <c r="G28" s="4">
        <v>440613.24199999997</v>
      </c>
      <c r="H28" s="4">
        <v>398451.26999999996</v>
      </c>
      <c r="I28" s="4">
        <v>354077.44699999999</v>
      </c>
      <c r="J28" s="4">
        <v>310809.55</v>
      </c>
      <c r="K28" s="4">
        <v>267541.65299999999</v>
      </c>
      <c r="L28" s="4">
        <v>224905.51200000002</v>
      </c>
      <c r="M28" s="4">
        <v>181005.85800000001</v>
      </c>
      <c r="N28" s="4">
        <v>137700.18100000001</v>
      </c>
      <c r="O28" s="4">
        <v>94281.166000000012</v>
      </c>
      <c r="P28" s="4">
        <v>61085.254000000001</v>
      </c>
      <c r="Q28" s="4">
        <v>57660.710999999996</v>
      </c>
      <c r="R28" s="4">
        <v>54393.755000000005</v>
      </c>
      <c r="S28" s="4">
        <v>51126.798999999999</v>
      </c>
      <c r="T28" s="4">
        <v>47983.285000000003</v>
      </c>
      <c r="U28" s="4">
        <v>44592.887999999999</v>
      </c>
      <c r="V28" s="4">
        <v>41325.932000000001</v>
      </c>
      <c r="W28" s="4">
        <v>38058.976999999999</v>
      </c>
      <c r="X28" s="4">
        <v>34881.315999999999</v>
      </c>
      <c r="Y28" s="4">
        <v>31525.065000000002</v>
      </c>
      <c r="Z28" s="4">
        <v>28258.109999999997</v>
      </c>
      <c r="AA28" s="4">
        <v>24991.152999999998</v>
      </c>
      <c r="AB28" s="4">
        <v>21779.347000000002</v>
      </c>
      <c r="AC28" s="4">
        <v>18457.242999999999</v>
      </c>
      <c r="AD28" s="4">
        <v>15190.286</v>
      </c>
      <c r="AE28" s="4">
        <v>11923.331</v>
      </c>
      <c r="AF28" s="4">
        <v>8677.3790000000008</v>
      </c>
      <c r="AG28" s="4">
        <v>5389.4189999999999</v>
      </c>
      <c r="AH28" s="4">
        <v>2184.7200000000003</v>
      </c>
      <c r="AI28" s="4">
        <v>1322.2860000000001</v>
      </c>
      <c r="AJ28" s="4">
        <v>1171.1669999999999</v>
      </c>
      <c r="AK28" s="4">
        <v>1020.049</v>
      </c>
      <c r="AL28" s="4">
        <v>868.93100000000004</v>
      </c>
      <c r="AM28" s="4">
        <v>717.81200000000001</v>
      </c>
      <c r="AN28" s="4">
        <v>566.69399999999996</v>
      </c>
      <c r="AO28" s="4">
        <v>415.57499999999999</v>
      </c>
      <c r="AP28" s="4">
        <v>264.45699999999999</v>
      </c>
      <c r="AQ28" s="4">
        <v>113.339</v>
      </c>
      <c r="AR28" s="4">
        <v>965655.91099999996</v>
      </c>
      <c r="AS28" s="4">
        <v>3015331.159</v>
      </c>
      <c r="AT28" s="4">
        <v>3980987.0700000003</v>
      </c>
    </row>
    <row r="29" spans="1:46" x14ac:dyDescent="0.35">
      <c r="C29" s="3"/>
      <c r="D29" s="3" t="s">
        <v>206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</row>
    <row r="30" spans="1:46" x14ac:dyDescent="0.35">
      <c r="C30" s="3"/>
      <c r="D30" s="3" t="s">
        <v>279</v>
      </c>
      <c r="E30" s="4">
        <v>0</v>
      </c>
      <c r="F30" s="4">
        <v>1869108.632</v>
      </c>
      <c r="G30" s="4">
        <v>1661429.895</v>
      </c>
      <c r="H30" s="4">
        <v>1453751.1580000001</v>
      </c>
      <c r="I30" s="4">
        <v>1246072.4210000001</v>
      </c>
      <c r="J30" s="4">
        <v>1038393.684</v>
      </c>
      <c r="K30" s="4">
        <v>830714.94799999997</v>
      </c>
      <c r="L30" s="4">
        <v>623036.21100000001</v>
      </c>
      <c r="M30" s="4">
        <v>415357.47399999999</v>
      </c>
      <c r="N30" s="4">
        <v>207678.73699999999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1869108.632</v>
      </c>
      <c r="AS30" s="4">
        <v>7476434.5280000009</v>
      </c>
      <c r="AT30" s="4">
        <v>9345543.1600000001</v>
      </c>
    </row>
    <row r="31" spans="1:46" x14ac:dyDescent="0.35">
      <c r="C31" s="3"/>
      <c r="D31" s="3" t="s">
        <v>252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</row>
    <row r="32" spans="1:46" x14ac:dyDescent="0.35">
      <c r="C32" s="3"/>
      <c r="D32" s="3" t="s">
        <v>214</v>
      </c>
      <c r="E32" s="4">
        <v>1713054.5179999999</v>
      </c>
      <c r="F32" s="4">
        <v>1822396.7050000001</v>
      </c>
      <c r="G32" s="4">
        <v>1694849.031</v>
      </c>
      <c r="H32" s="4">
        <v>1568296.443</v>
      </c>
      <c r="I32" s="4">
        <v>1442563.2009999999</v>
      </c>
      <c r="J32" s="4">
        <v>2051827.8270000003</v>
      </c>
      <c r="K32" s="4">
        <v>1328596.193</v>
      </c>
      <c r="L32" s="4">
        <v>1205303.0970000001</v>
      </c>
      <c r="M32" s="4">
        <v>1078363.223</v>
      </c>
      <c r="N32" s="4">
        <v>959463.929</v>
      </c>
      <c r="O32" s="4">
        <v>840564.64600000007</v>
      </c>
      <c r="P32" s="4">
        <v>723234.35199999996</v>
      </c>
      <c r="Q32" s="4">
        <v>616753.26000000013</v>
      </c>
      <c r="R32" s="4">
        <v>520051.39</v>
      </c>
      <c r="S32" s="4">
        <v>423349.50999999995</v>
      </c>
      <c r="T32" s="4">
        <v>327298.12</v>
      </c>
      <c r="U32" s="4">
        <v>229945.76</v>
      </c>
      <c r="V32" s="4">
        <v>133243.91</v>
      </c>
      <c r="W32" s="4">
        <v>62666.340000000004</v>
      </c>
      <c r="X32" s="4">
        <v>47006.26</v>
      </c>
      <c r="Y32" s="4">
        <v>31346.19</v>
      </c>
      <c r="Z32" s="4">
        <v>15686.119999999999</v>
      </c>
      <c r="AA32" s="4">
        <v>1970.53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3535451.2229999998</v>
      </c>
      <c r="AS32" s="4">
        <v>15302379.331999999</v>
      </c>
      <c r="AT32" s="4">
        <v>18837830.555</v>
      </c>
    </row>
    <row r="33" spans="3:46" x14ac:dyDescent="0.35">
      <c r="C33" s="3"/>
      <c r="D33" s="3" t="s">
        <v>218</v>
      </c>
      <c r="E33" s="4">
        <v>22715.260000000002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22715.260000000002</v>
      </c>
      <c r="AS33" s="4">
        <v>0</v>
      </c>
      <c r="AT33" s="4">
        <v>22715.260000000002</v>
      </c>
    </row>
    <row r="34" spans="3:46" x14ac:dyDescent="0.35">
      <c r="C34" s="3"/>
      <c r="D34" s="3" t="s">
        <v>246</v>
      </c>
      <c r="E34" s="4">
        <v>2171255.98</v>
      </c>
      <c r="F34" s="4">
        <v>1782256.91</v>
      </c>
      <c r="G34" s="4">
        <v>1116113.9199999999</v>
      </c>
      <c r="H34" s="4">
        <v>451529.3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3953512.8899999997</v>
      </c>
      <c r="AS34" s="4">
        <v>1567643.22</v>
      </c>
      <c r="AT34" s="4">
        <v>5521156.1099999994</v>
      </c>
    </row>
    <row r="35" spans="3:46" x14ac:dyDescent="0.35">
      <c r="C35" s="3"/>
      <c r="D35" s="3" t="s">
        <v>275</v>
      </c>
      <c r="E35" s="4">
        <v>2076075.5009999999</v>
      </c>
      <c r="F35" s="4">
        <v>4152106.2769999998</v>
      </c>
      <c r="G35" s="4">
        <v>3987786.105</v>
      </c>
      <c r="H35" s="4">
        <v>3768732.7409999999</v>
      </c>
      <c r="I35" s="4">
        <v>3549601.594</v>
      </c>
      <c r="J35" s="4">
        <v>3330509.3279999997</v>
      </c>
      <c r="K35" s="4">
        <v>3111417.0819999999</v>
      </c>
      <c r="L35" s="4">
        <v>2892348.1510000001</v>
      </c>
      <c r="M35" s="4">
        <v>2673232.5700000003</v>
      </c>
      <c r="N35" s="4">
        <v>2454140.3050000002</v>
      </c>
      <c r="O35" s="4">
        <v>2235048.0589999999</v>
      </c>
      <c r="P35" s="4">
        <v>2015963.571</v>
      </c>
      <c r="Q35" s="4">
        <v>1796863.537</v>
      </c>
      <c r="R35" s="4">
        <v>1578127.14</v>
      </c>
      <c r="S35" s="4">
        <v>1360454.43</v>
      </c>
      <c r="T35" s="4">
        <v>1142781.72</v>
      </c>
      <c r="U35" s="4">
        <v>925109.01</v>
      </c>
      <c r="V35" s="4">
        <v>707436.3</v>
      </c>
      <c r="W35" s="4">
        <v>489763.59</v>
      </c>
      <c r="X35" s="4">
        <v>272090.88</v>
      </c>
      <c r="Y35" s="4">
        <v>54418.17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6228181.7779999999</v>
      </c>
      <c r="AS35" s="4">
        <v>38345824.283</v>
      </c>
      <c r="AT35" s="4">
        <v>44574006.061000004</v>
      </c>
    </row>
    <row r="36" spans="3:46" x14ac:dyDescent="0.35">
      <c r="C36" s="3"/>
      <c r="D36" s="3" t="s">
        <v>215</v>
      </c>
      <c r="E36" s="4">
        <v>377818.27300000004</v>
      </c>
      <c r="F36" s="4">
        <v>358845.32100000005</v>
      </c>
      <c r="G36" s="4">
        <v>341809.20600000001</v>
      </c>
      <c r="H36" s="4">
        <v>328453.90400000004</v>
      </c>
      <c r="I36" s="4">
        <v>315862.50200000004</v>
      </c>
      <c r="J36" s="4">
        <v>302486.71299999999</v>
      </c>
      <c r="K36" s="4">
        <v>284820.71399999998</v>
      </c>
      <c r="L36" s="4">
        <v>266103.86099999998</v>
      </c>
      <c r="M36" s="4">
        <v>246661.897</v>
      </c>
      <c r="N36" s="4">
        <v>227582.51199999999</v>
      </c>
      <c r="O36" s="4">
        <v>208503.092</v>
      </c>
      <c r="P36" s="4">
        <v>189660.11299999998</v>
      </c>
      <c r="Q36" s="4">
        <v>170344.27600000001</v>
      </c>
      <c r="R36" s="4">
        <v>151264.85699999999</v>
      </c>
      <c r="S36" s="4">
        <v>132185.448</v>
      </c>
      <c r="T36" s="4">
        <v>113216.39899999999</v>
      </c>
      <c r="U36" s="4">
        <v>94026.62999999999</v>
      </c>
      <c r="V36" s="4">
        <v>74947.222999999998</v>
      </c>
      <c r="W36" s="4">
        <v>55868.122000000003</v>
      </c>
      <c r="X36" s="4">
        <v>45426.978000000003</v>
      </c>
      <c r="Y36" s="4">
        <v>37854.392</v>
      </c>
      <c r="Z36" s="4">
        <v>30281.795000000002</v>
      </c>
      <c r="AA36" s="4">
        <v>22709.186999999998</v>
      </c>
      <c r="AB36" s="4">
        <v>15136.601000000001</v>
      </c>
      <c r="AC36" s="4">
        <v>7564.0039999999999</v>
      </c>
      <c r="AD36" s="4">
        <v>1413.4090000000001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736663.59400000004</v>
      </c>
      <c r="AS36" s="4">
        <v>3664183.835</v>
      </c>
      <c r="AT36" s="4">
        <v>4400847.4289999995</v>
      </c>
    </row>
    <row r="37" spans="3:46" x14ac:dyDescent="0.35">
      <c r="C37" s="3"/>
      <c r="D37" s="3" t="s">
        <v>235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</row>
    <row r="38" spans="3:46" x14ac:dyDescent="0.35">
      <c r="C38" s="3"/>
      <c r="D38" s="3" t="s">
        <v>220</v>
      </c>
      <c r="E38" s="4">
        <v>63411.457000000002</v>
      </c>
      <c r="F38" s="4">
        <v>64112.135999999999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127523.59299999999</v>
      </c>
      <c r="AS38" s="4">
        <v>0</v>
      </c>
      <c r="AT38" s="4">
        <v>127523.59299999999</v>
      </c>
    </row>
    <row r="39" spans="3:46" x14ac:dyDescent="0.35">
      <c r="C39" s="3"/>
      <c r="D39" s="3" t="s">
        <v>210</v>
      </c>
      <c r="E39" s="4">
        <v>12284.19</v>
      </c>
      <c r="F39" s="4">
        <v>12631.05</v>
      </c>
      <c r="G39" s="4">
        <v>7732.93</v>
      </c>
      <c r="H39" s="4">
        <v>3582.18</v>
      </c>
      <c r="I39" s="4">
        <v>2019.01</v>
      </c>
      <c r="J39" s="4">
        <v>408.62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24915.239999999998</v>
      </c>
      <c r="AS39" s="4">
        <v>13742.739999999998</v>
      </c>
      <c r="AT39" s="4">
        <v>38657.979999999996</v>
      </c>
    </row>
    <row r="40" spans="3:46" x14ac:dyDescent="0.35">
      <c r="C40" s="3" t="s">
        <v>677</v>
      </c>
      <c r="D40" s="3"/>
      <c r="E40" s="4">
        <v>40811241.571999989</v>
      </c>
      <c r="F40" s="4">
        <v>50713922.467999995</v>
      </c>
      <c r="G40" s="4">
        <v>46334038.089000009</v>
      </c>
      <c r="H40" s="4">
        <v>41885524.765999995</v>
      </c>
      <c r="I40" s="4">
        <v>37286377.254999995</v>
      </c>
      <c r="J40" s="4">
        <v>34501174.961999997</v>
      </c>
      <c r="K40" s="4">
        <v>30242337.140000001</v>
      </c>
      <c r="L40" s="4">
        <v>26460236.121999998</v>
      </c>
      <c r="M40" s="4">
        <v>22598728.412</v>
      </c>
      <c r="N40" s="4">
        <v>18785016.133999996</v>
      </c>
      <c r="O40" s="4">
        <v>15232251.623</v>
      </c>
      <c r="P40" s="4">
        <v>12283685.15</v>
      </c>
      <c r="Q40" s="4">
        <v>9699728.6140000019</v>
      </c>
      <c r="R40" s="4">
        <v>7793160.5319999987</v>
      </c>
      <c r="S40" s="4">
        <v>6035398.5669999998</v>
      </c>
      <c r="T40" s="4">
        <v>4354158.0640000002</v>
      </c>
      <c r="U40" s="4">
        <v>3132212.1979999999</v>
      </c>
      <c r="V40" s="4">
        <v>1993493.4550000001</v>
      </c>
      <c r="W40" s="4">
        <v>1026699.4890000001</v>
      </c>
      <c r="X40" s="4">
        <v>562409.33400000003</v>
      </c>
      <c r="Y40" s="4">
        <v>155143.81700000001</v>
      </c>
      <c r="Z40" s="4">
        <v>74226.024999999994</v>
      </c>
      <c r="AA40" s="4">
        <v>49670.869999999995</v>
      </c>
      <c r="AB40" s="4">
        <v>36915.948000000004</v>
      </c>
      <c r="AC40" s="4">
        <v>26021.246999999999</v>
      </c>
      <c r="AD40" s="4">
        <v>16603.695</v>
      </c>
      <c r="AE40" s="4">
        <v>11923.331</v>
      </c>
      <c r="AF40" s="4">
        <v>8677.3790000000008</v>
      </c>
      <c r="AG40" s="4">
        <v>5389.4189999999999</v>
      </c>
      <c r="AH40" s="4">
        <v>2184.7200000000003</v>
      </c>
      <c r="AI40" s="4">
        <v>1322.2860000000001</v>
      </c>
      <c r="AJ40" s="4">
        <v>1171.1669999999999</v>
      </c>
      <c r="AK40" s="4">
        <v>1020.049</v>
      </c>
      <c r="AL40" s="4">
        <v>868.93100000000004</v>
      </c>
      <c r="AM40" s="4">
        <v>717.81200000000001</v>
      </c>
      <c r="AN40" s="4">
        <v>566.69399999999996</v>
      </c>
      <c r="AO40" s="4">
        <v>415.57499999999999</v>
      </c>
      <c r="AP40" s="4">
        <v>264.45699999999999</v>
      </c>
      <c r="AQ40" s="4">
        <v>113.339</v>
      </c>
      <c r="AR40" s="4">
        <v>91525164.040000007</v>
      </c>
      <c r="AS40" s="4">
        <v>320599846.667</v>
      </c>
      <c r="AT40" s="4">
        <v>412125010.70700002</v>
      </c>
    </row>
    <row r="41" spans="3:46" x14ac:dyDescent="0.35">
      <c r="C41" s="3" t="s">
        <v>473</v>
      </c>
      <c r="D41" s="3" t="s">
        <v>285</v>
      </c>
      <c r="E41" s="4">
        <v>893850</v>
      </c>
      <c r="F41" s="4">
        <v>1787700</v>
      </c>
      <c r="G41" s="4">
        <v>1787700</v>
      </c>
      <c r="H41" s="4">
        <v>1787700</v>
      </c>
      <c r="I41" s="4">
        <v>1787700</v>
      </c>
      <c r="J41" s="4">
        <v>1787700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2681550</v>
      </c>
      <c r="AS41" s="4">
        <v>7150800</v>
      </c>
      <c r="AT41" s="4">
        <v>9832350</v>
      </c>
    </row>
    <row r="42" spans="3:46" x14ac:dyDescent="0.35">
      <c r="C42" s="3"/>
      <c r="D42" s="3" t="s">
        <v>287</v>
      </c>
      <c r="E42" s="4">
        <v>7395000</v>
      </c>
      <c r="F42" s="4">
        <v>14572500</v>
      </c>
      <c r="G42" s="4">
        <v>14282500</v>
      </c>
      <c r="H42" s="4">
        <v>13992500</v>
      </c>
      <c r="I42" s="4">
        <v>13539375</v>
      </c>
      <c r="J42" s="4">
        <v>12814375</v>
      </c>
      <c r="K42" s="4">
        <v>11636250</v>
      </c>
      <c r="L42" s="4">
        <v>10222500</v>
      </c>
      <c r="M42" s="4">
        <v>7141250</v>
      </c>
      <c r="N42" s="4">
        <v>3516250</v>
      </c>
      <c r="O42" s="4">
        <v>652500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21967500</v>
      </c>
      <c r="AS42" s="4">
        <v>87797500</v>
      </c>
      <c r="AT42" s="4">
        <v>109765000</v>
      </c>
    </row>
    <row r="43" spans="3:46" x14ac:dyDescent="0.35">
      <c r="C43" s="3"/>
      <c r="D43" s="3" t="s">
        <v>282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</row>
    <row r="44" spans="3:46" x14ac:dyDescent="0.35">
      <c r="C44" s="3"/>
      <c r="D44" s="3" t="s">
        <v>289</v>
      </c>
      <c r="E44" s="4">
        <v>362087408.33000004</v>
      </c>
      <c r="F44" s="4">
        <v>804722007.63</v>
      </c>
      <c r="G44" s="4">
        <v>778422868.21000004</v>
      </c>
      <c r="H44" s="4">
        <v>752123728.78999996</v>
      </c>
      <c r="I44" s="4">
        <v>725824589.40999997</v>
      </c>
      <c r="J44" s="4">
        <v>696391774.88999999</v>
      </c>
      <c r="K44" s="4">
        <v>642481510.88</v>
      </c>
      <c r="L44" s="4">
        <v>552742999.33000004</v>
      </c>
      <c r="M44" s="4">
        <v>463004487.77999997</v>
      </c>
      <c r="N44" s="4">
        <v>373265976.23000002</v>
      </c>
      <c r="O44" s="4">
        <v>283527464.68000001</v>
      </c>
      <c r="P44" s="4">
        <v>205412401.95999998</v>
      </c>
      <c r="Q44" s="4">
        <v>162167685.75</v>
      </c>
      <c r="R44" s="4">
        <v>118922969.56</v>
      </c>
      <c r="S44" s="4">
        <v>75678253.349999994</v>
      </c>
      <c r="T44" s="4">
        <v>32433537.149999999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1166809415.96</v>
      </c>
      <c r="AS44" s="4">
        <v>5862400247.9699993</v>
      </c>
      <c r="AT44" s="4">
        <v>7029209663.9300003</v>
      </c>
    </row>
    <row r="45" spans="3:46" x14ac:dyDescent="0.35">
      <c r="C45" s="3" t="s">
        <v>678</v>
      </c>
      <c r="D45" s="3"/>
      <c r="E45" s="4">
        <v>370376258.33000004</v>
      </c>
      <c r="F45" s="4">
        <v>821082207.63</v>
      </c>
      <c r="G45" s="4">
        <v>794493068.21000004</v>
      </c>
      <c r="H45" s="4">
        <v>767903928.78999996</v>
      </c>
      <c r="I45" s="4">
        <v>741151664.40999997</v>
      </c>
      <c r="J45" s="4">
        <v>710993849.88999999</v>
      </c>
      <c r="K45" s="4">
        <v>654117760.88</v>
      </c>
      <c r="L45" s="4">
        <v>562965499.33000004</v>
      </c>
      <c r="M45" s="4">
        <v>470145737.77999997</v>
      </c>
      <c r="N45" s="4">
        <v>376782226.23000002</v>
      </c>
      <c r="O45" s="4">
        <v>284179964.68000001</v>
      </c>
      <c r="P45" s="4">
        <v>205412401.95999998</v>
      </c>
      <c r="Q45" s="4">
        <v>162167685.75</v>
      </c>
      <c r="R45" s="4">
        <v>118922969.56</v>
      </c>
      <c r="S45" s="4">
        <v>75678253.349999994</v>
      </c>
      <c r="T45" s="4">
        <v>32433537.149999999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1191458465.96</v>
      </c>
      <c r="AS45" s="4">
        <v>5957348547.9699993</v>
      </c>
      <c r="AT45" s="4">
        <v>7148807013.9300003</v>
      </c>
    </row>
    <row r="46" spans="3:46" x14ac:dyDescent="0.35">
      <c r="C46" s="3" t="s">
        <v>375</v>
      </c>
      <c r="D46" s="3" t="s">
        <v>254</v>
      </c>
      <c r="E46" s="4">
        <v>22661767.916999999</v>
      </c>
      <c r="F46" s="4">
        <v>22455508.765999999</v>
      </c>
      <c r="G46" s="4">
        <v>5969860.7390000001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45117276.682999998</v>
      </c>
      <c r="AS46" s="4">
        <v>5969860.7390000001</v>
      </c>
      <c r="AT46" s="4">
        <v>51087137.421999998</v>
      </c>
    </row>
    <row r="47" spans="3:46" x14ac:dyDescent="0.35">
      <c r="C47" s="3"/>
      <c r="D47" s="3" t="s">
        <v>306</v>
      </c>
      <c r="E47" s="4">
        <v>9894617.7400000002</v>
      </c>
      <c r="F47" s="4">
        <v>8243180.0899999999</v>
      </c>
      <c r="G47" s="4">
        <v>3780486.5599999996</v>
      </c>
      <c r="H47" s="4">
        <v>219078.62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18137797.829999998</v>
      </c>
      <c r="AS47" s="4">
        <v>3999565.1799999997</v>
      </c>
      <c r="AT47" s="4">
        <v>22137363.009999998</v>
      </c>
    </row>
    <row r="48" spans="3:46" x14ac:dyDescent="0.35">
      <c r="C48" s="3"/>
      <c r="D48" s="3" t="s">
        <v>230</v>
      </c>
      <c r="E48" s="4">
        <v>49602989.207000002</v>
      </c>
      <c r="F48" s="4">
        <v>84281061.893000007</v>
      </c>
      <c r="G48" s="4">
        <v>64698844.737999991</v>
      </c>
      <c r="H48" s="4">
        <v>45176846.386000007</v>
      </c>
      <c r="I48" s="4">
        <v>27915134.300999995</v>
      </c>
      <c r="J48" s="4">
        <v>18607476.974999998</v>
      </c>
      <c r="K48" s="4">
        <v>11530300.865</v>
      </c>
      <c r="L48" s="4">
        <v>6472721.6270000003</v>
      </c>
      <c r="M48" s="4">
        <v>2969246.4470000002</v>
      </c>
      <c r="N48" s="4">
        <v>2290380.41</v>
      </c>
      <c r="O48" s="4">
        <v>1630407.36</v>
      </c>
      <c r="P48" s="4">
        <v>908695.76699999999</v>
      </c>
      <c r="Q48" s="4">
        <v>501009.03599999996</v>
      </c>
      <c r="R48" s="4">
        <v>229437.02300000002</v>
      </c>
      <c r="S48" s="4">
        <v>76050.883000000002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133884051.10000001</v>
      </c>
      <c r="AS48" s="4">
        <v>183006551.81800002</v>
      </c>
      <c r="AT48" s="4">
        <v>316890602.91799998</v>
      </c>
    </row>
    <row r="49" spans="3:46" x14ac:dyDescent="0.35">
      <c r="C49" s="3" t="s">
        <v>679</v>
      </c>
      <c r="D49" s="3"/>
      <c r="E49" s="4">
        <v>82159374.863999993</v>
      </c>
      <c r="F49" s="4">
        <v>114979750.74900001</v>
      </c>
      <c r="G49" s="4">
        <v>74449192.036999986</v>
      </c>
      <c r="H49" s="4">
        <v>45395925.006000005</v>
      </c>
      <c r="I49" s="4">
        <v>27915134.300999995</v>
      </c>
      <c r="J49" s="4">
        <v>18607476.974999998</v>
      </c>
      <c r="K49" s="4">
        <v>11530300.865</v>
      </c>
      <c r="L49" s="4">
        <v>6472721.6270000003</v>
      </c>
      <c r="M49" s="4">
        <v>2969246.4470000002</v>
      </c>
      <c r="N49" s="4">
        <v>2290380.41</v>
      </c>
      <c r="O49" s="4">
        <v>1630407.36</v>
      </c>
      <c r="P49" s="4">
        <v>908695.76699999999</v>
      </c>
      <c r="Q49" s="4">
        <v>501009.03599999996</v>
      </c>
      <c r="R49" s="4">
        <v>229437.02300000002</v>
      </c>
      <c r="S49" s="4">
        <v>76050.883000000002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197139125.61300001</v>
      </c>
      <c r="AS49" s="4">
        <v>192975977.73700002</v>
      </c>
      <c r="AT49" s="4">
        <v>390115103.34999996</v>
      </c>
    </row>
    <row r="50" spans="3:46" x14ac:dyDescent="0.35">
      <c r="C50" s="3" t="s">
        <v>533</v>
      </c>
      <c r="D50" s="3" t="s">
        <v>186</v>
      </c>
      <c r="E50" s="4">
        <v>47818150.890000001</v>
      </c>
      <c r="F50" s="4">
        <v>63757534.520000003</v>
      </c>
      <c r="G50" s="4">
        <v>63757534.520000003</v>
      </c>
      <c r="H50" s="4">
        <v>63757534.520000003</v>
      </c>
      <c r="I50" s="4">
        <v>63757534.520000003</v>
      </c>
      <c r="J50" s="4">
        <v>63757534.520000003</v>
      </c>
      <c r="K50" s="4">
        <v>61215449.240000002</v>
      </c>
      <c r="L50" s="4">
        <v>57148112.840000004</v>
      </c>
      <c r="M50" s="4">
        <v>53080776.439999998</v>
      </c>
      <c r="N50" s="4">
        <v>49013440.039999999</v>
      </c>
      <c r="O50" s="4">
        <v>44946103.640000001</v>
      </c>
      <c r="P50" s="4">
        <v>40878767.240000002</v>
      </c>
      <c r="Q50" s="4">
        <v>36811430.840000004</v>
      </c>
      <c r="R50" s="4">
        <v>32744094.440000001</v>
      </c>
      <c r="S50" s="4">
        <v>28676758.039999999</v>
      </c>
      <c r="T50" s="4">
        <v>24609421.640000001</v>
      </c>
      <c r="U50" s="4">
        <v>20542085.239999998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111575685.41</v>
      </c>
      <c r="AS50" s="4">
        <v>704696577.72000003</v>
      </c>
      <c r="AT50" s="4">
        <v>816272263.13</v>
      </c>
    </row>
    <row r="51" spans="3:46" x14ac:dyDescent="0.35">
      <c r="C51" s="3"/>
      <c r="D51" s="3" t="s">
        <v>575</v>
      </c>
      <c r="E51" s="4">
        <v>69697058.820000008</v>
      </c>
      <c r="F51" s="4">
        <v>92929411.760000005</v>
      </c>
      <c r="G51" s="4">
        <v>92929411.760000005</v>
      </c>
      <c r="H51" s="4">
        <v>92929411.760000005</v>
      </c>
      <c r="I51" s="4">
        <v>92929411.760000005</v>
      </c>
      <c r="J51" s="4">
        <v>92929411.760000005</v>
      </c>
      <c r="K51" s="4">
        <v>92929411.760000005</v>
      </c>
      <c r="L51" s="4">
        <v>92929411.760000005</v>
      </c>
      <c r="M51" s="4">
        <v>90037745.099999994</v>
      </c>
      <c r="N51" s="4">
        <v>82326633.980000004</v>
      </c>
      <c r="O51" s="4">
        <v>74615522.870000005</v>
      </c>
      <c r="P51" s="4">
        <v>66904411.759999998</v>
      </c>
      <c r="Q51" s="4">
        <v>59193300.640000001</v>
      </c>
      <c r="R51" s="4">
        <v>51482189.539999999</v>
      </c>
      <c r="S51" s="4">
        <v>43771078.420000002</v>
      </c>
      <c r="T51" s="4">
        <v>36059967.310000002</v>
      </c>
      <c r="U51" s="4">
        <v>28348856.199999999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162626470.58000001</v>
      </c>
      <c r="AS51" s="4">
        <v>1090316176.3800001</v>
      </c>
      <c r="AT51" s="4">
        <v>1252942646.96</v>
      </c>
    </row>
    <row r="52" spans="3:46" x14ac:dyDescent="0.35">
      <c r="C52" s="3" t="s">
        <v>680</v>
      </c>
      <c r="D52" s="3"/>
      <c r="E52" s="4">
        <v>117515209.71000001</v>
      </c>
      <c r="F52" s="4">
        <v>156686946.28</v>
      </c>
      <c r="G52" s="4">
        <v>156686946.28</v>
      </c>
      <c r="H52" s="4">
        <v>156686946.28</v>
      </c>
      <c r="I52" s="4">
        <v>156686946.28</v>
      </c>
      <c r="J52" s="4">
        <v>156686946.28</v>
      </c>
      <c r="K52" s="4">
        <v>154144861</v>
      </c>
      <c r="L52" s="4">
        <v>150077524.60000002</v>
      </c>
      <c r="M52" s="4">
        <v>143118521.53999999</v>
      </c>
      <c r="N52" s="4">
        <v>131340074.02000001</v>
      </c>
      <c r="O52" s="4">
        <v>119561626.51000001</v>
      </c>
      <c r="P52" s="4">
        <v>107783179</v>
      </c>
      <c r="Q52" s="4">
        <v>96004731.480000004</v>
      </c>
      <c r="R52" s="4">
        <v>84226283.980000004</v>
      </c>
      <c r="S52" s="4">
        <v>72447836.460000008</v>
      </c>
      <c r="T52" s="4">
        <v>60669388.950000003</v>
      </c>
      <c r="U52" s="4">
        <v>48890941.439999998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274202155.99000001</v>
      </c>
      <c r="AS52" s="4">
        <v>1795012754.1000001</v>
      </c>
      <c r="AT52" s="4">
        <v>2069214910.0900002</v>
      </c>
    </row>
    <row r="53" spans="3:46" x14ac:dyDescent="0.35">
      <c r="C53" s="3" t="s">
        <v>469</v>
      </c>
      <c r="D53" s="3" t="s">
        <v>202</v>
      </c>
      <c r="E53" s="4">
        <v>222332662.59</v>
      </c>
      <c r="F53" s="4">
        <v>403208702.64100003</v>
      </c>
      <c r="G53" s="4">
        <v>361698440.36299998</v>
      </c>
      <c r="H53" s="4">
        <v>315177544.50099999</v>
      </c>
      <c r="I53" s="4">
        <v>261275229.44599998</v>
      </c>
      <c r="J53" s="4">
        <v>209938435.972</v>
      </c>
      <c r="K53" s="4">
        <v>91399959.709000006</v>
      </c>
      <c r="L53" s="4">
        <v>66668779.685000002</v>
      </c>
      <c r="M53" s="4">
        <v>12751372.442</v>
      </c>
      <c r="N53" s="4">
        <v>3252901.3420000002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625541365.23100007</v>
      </c>
      <c r="AS53" s="4">
        <v>1322162663.46</v>
      </c>
      <c r="AT53" s="4">
        <v>1947704028.691</v>
      </c>
    </row>
    <row r="54" spans="3:46" x14ac:dyDescent="0.35">
      <c r="C54" s="3" t="s">
        <v>681</v>
      </c>
      <c r="D54" s="3"/>
      <c r="E54" s="4">
        <v>222332662.59</v>
      </c>
      <c r="F54" s="4">
        <v>403208702.64100003</v>
      </c>
      <c r="G54" s="4">
        <v>361698440.36299998</v>
      </c>
      <c r="H54" s="4">
        <v>315177544.50099999</v>
      </c>
      <c r="I54" s="4">
        <v>261275229.44599998</v>
      </c>
      <c r="J54" s="4">
        <v>209938435.972</v>
      </c>
      <c r="K54" s="4">
        <v>91399959.709000006</v>
      </c>
      <c r="L54" s="4">
        <v>66668779.685000002</v>
      </c>
      <c r="M54" s="4">
        <v>12751372.442</v>
      </c>
      <c r="N54" s="4">
        <v>3252901.3420000002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625541365.23100007</v>
      </c>
      <c r="AS54" s="4">
        <v>1322162663.46</v>
      </c>
      <c r="AT54" s="4">
        <v>1947704028.691</v>
      </c>
    </row>
    <row r="55" spans="3:46" x14ac:dyDescent="0.35">
      <c r="C55" s="3" t="s">
        <v>412</v>
      </c>
      <c r="D55" s="3" t="s">
        <v>41</v>
      </c>
      <c r="E55" s="4">
        <v>1649437.92</v>
      </c>
      <c r="F55" s="4">
        <v>2970810.83</v>
      </c>
      <c r="G55" s="4">
        <v>2495637.3199999998</v>
      </c>
      <c r="H55" s="4">
        <v>2025671.19</v>
      </c>
      <c r="I55" s="4">
        <v>1545290.29</v>
      </c>
      <c r="J55" s="4">
        <v>1070116.79</v>
      </c>
      <c r="K55" s="4">
        <v>594943.28</v>
      </c>
      <c r="L55" s="4">
        <v>119769.76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4620248.75</v>
      </c>
      <c r="AS55" s="4">
        <v>7851428.6299999999</v>
      </c>
      <c r="AT55" s="4">
        <v>12471677.379999999</v>
      </c>
    </row>
    <row r="56" spans="3:46" x14ac:dyDescent="0.35">
      <c r="C56" s="3"/>
      <c r="D56" s="3" t="s">
        <v>1</v>
      </c>
      <c r="E56" s="4">
        <v>275756977.35799998</v>
      </c>
      <c r="F56" s="4">
        <v>379284707.81200004</v>
      </c>
      <c r="G56" s="4">
        <v>352559308.96300006</v>
      </c>
      <c r="H56" s="4">
        <v>317526111.98199993</v>
      </c>
      <c r="I56" s="4">
        <v>283366818.84399998</v>
      </c>
      <c r="J56" s="4">
        <v>254677372.68000001</v>
      </c>
      <c r="K56" s="4">
        <v>221341927.31999999</v>
      </c>
      <c r="L56" s="4">
        <v>196759490.10000005</v>
      </c>
      <c r="M56" s="4">
        <v>174279261.77999997</v>
      </c>
      <c r="N56" s="4">
        <v>153723683.85999998</v>
      </c>
      <c r="O56" s="4">
        <v>134346930.93999997</v>
      </c>
      <c r="P56" s="4">
        <v>116851222.04000001</v>
      </c>
      <c r="Q56" s="4">
        <v>98685646.450000003</v>
      </c>
      <c r="R56" s="4">
        <v>81113079.38000001</v>
      </c>
      <c r="S56" s="4">
        <v>63743505.959999986</v>
      </c>
      <c r="T56" s="4">
        <v>47877577.400000006</v>
      </c>
      <c r="U56" s="4">
        <v>35023229.899999999</v>
      </c>
      <c r="V56" s="4">
        <v>22611259.579999998</v>
      </c>
      <c r="W56" s="4">
        <v>11969150.010000002</v>
      </c>
      <c r="X56" s="4">
        <v>5910214.5300000003</v>
      </c>
      <c r="Y56" s="4">
        <v>2561979.0999999996</v>
      </c>
      <c r="Z56" s="4">
        <v>1127387.7300000002</v>
      </c>
      <c r="AA56" s="4">
        <v>279752.12</v>
      </c>
      <c r="AB56" s="4">
        <v>26544.84</v>
      </c>
      <c r="AC56" s="4">
        <v>11584.26</v>
      </c>
      <c r="AD56" s="4">
        <v>1794.92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655041685.16999996</v>
      </c>
      <c r="AS56" s="4">
        <v>2576374834.6889992</v>
      </c>
      <c r="AT56" s="4">
        <v>3231416519.8589993</v>
      </c>
    </row>
    <row r="57" spans="3:46" x14ac:dyDescent="0.35">
      <c r="C57" s="3"/>
      <c r="D57" s="3" t="s">
        <v>148</v>
      </c>
      <c r="E57" s="4">
        <v>221872925.491</v>
      </c>
      <c r="F57" s="4">
        <v>302930668.25499988</v>
      </c>
      <c r="G57" s="4">
        <v>299137616.91900003</v>
      </c>
      <c r="H57" s="4">
        <v>291580217.49000001</v>
      </c>
      <c r="I57" s="4">
        <v>277895518.67999995</v>
      </c>
      <c r="J57" s="4">
        <v>259165353.07999998</v>
      </c>
      <c r="K57" s="4">
        <v>240613480.10000002</v>
      </c>
      <c r="L57" s="4">
        <v>220871291.48000002</v>
      </c>
      <c r="M57" s="4">
        <v>197902318.21000004</v>
      </c>
      <c r="N57" s="4">
        <v>175755083.82999998</v>
      </c>
      <c r="O57" s="4">
        <v>153698845.01000002</v>
      </c>
      <c r="P57" s="4">
        <v>132947426.12000003</v>
      </c>
      <c r="Q57" s="4">
        <v>111938626.88000003</v>
      </c>
      <c r="R57" s="4">
        <v>91262051.389999986</v>
      </c>
      <c r="S57" s="4">
        <v>73504644.909999996</v>
      </c>
      <c r="T57" s="4">
        <v>61105656.960000008</v>
      </c>
      <c r="U57" s="4">
        <v>49995705.250000007</v>
      </c>
      <c r="V57" s="4">
        <v>42253626.630000003</v>
      </c>
      <c r="W57" s="4">
        <v>34689051.960000001</v>
      </c>
      <c r="X57" s="4">
        <v>28105829.909999996</v>
      </c>
      <c r="Y57" s="4">
        <v>22517618.470000003</v>
      </c>
      <c r="Z57" s="4">
        <v>17373064.690000001</v>
      </c>
      <c r="AA57" s="4">
        <v>12693443.499999998</v>
      </c>
      <c r="AB57" s="4">
        <v>8038723.6600000001</v>
      </c>
      <c r="AC57" s="4">
        <v>3965550.07</v>
      </c>
      <c r="AD57" s="4">
        <v>2122575.15</v>
      </c>
      <c r="AE57" s="4">
        <v>1203533.7200000002</v>
      </c>
      <c r="AF57" s="4">
        <v>570395.13</v>
      </c>
      <c r="AG57" s="4">
        <v>112955.71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524803593.74599999</v>
      </c>
      <c r="AS57" s="4">
        <v>2811020204.9089999</v>
      </c>
      <c r="AT57" s="4">
        <v>3335823798.6550002</v>
      </c>
    </row>
    <row r="58" spans="3:46" x14ac:dyDescent="0.35">
      <c r="C58" s="3"/>
      <c r="D58" s="3" t="s">
        <v>186</v>
      </c>
      <c r="E58" s="4">
        <v>235629981.71799994</v>
      </c>
      <c r="F58" s="4">
        <v>255116588.845</v>
      </c>
      <c r="G58" s="4">
        <v>221823248.13100001</v>
      </c>
      <c r="H58" s="4">
        <v>189486833.447</v>
      </c>
      <c r="I58" s="4">
        <v>158009496.01700002</v>
      </c>
      <c r="J58" s="4">
        <v>131193202.52999999</v>
      </c>
      <c r="K58" s="4">
        <v>108375931.03</v>
      </c>
      <c r="L58" s="4">
        <v>90407103.109999999</v>
      </c>
      <c r="M58" s="4">
        <v>73609988.059999987</v>
      </c>
      <c r="N58" s="4">
        <v>58049800.25999999</v>
      </c>
      <c r="O58" s="4">
        <v>45392994.419999994</v>
      </c>
      <c r="P58" s="4">
        <v>34755052.959999993</v>
      </c>
      <c r="Q58" s="4">
        <v>25705697.219999995</v>
      </c>
      <c r="R58" s="4">
        <v>19336024.990000002</v>
      </c>
      <c r="S58" s="4">
        <v>14477962.730000002</v>
      </c>
      <c r="T58" s="4">
        <v>9803666.2600000016</v>
      </c>
      <c r="U58" s="4">
        <v>6303231.3100000005</v>
      </c>
      <c r="V58" s="4">
        <v>3640725.04</v>
      </c>
      <c r="W58" s="4">
        <v>2206940.75</v>
      </c>
      <c r="X58" s="4">
        <v>821248.69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490746570.56299996</v>
      </c>
      <c r="AS58" s="4">
        <v>1193399146.9549999</v>
      </c>
      <c r="AT58" s="4">
        <v>1684145717.5180008</v>
      </c>
    </row>
    <row r="59" spans="3:46" x14ac:dyDescent="0.35">
      <c r="C59" s="3"/>
      <c r="D59" s="3" t="s">
        <v>178</v>
      </c>
      <c r="E59" s="4">
        <v>777678.81</v>
      </c>
      <c r="F59" s="4">
        <v>660605.47499999998</v>
      </c>
      <c r="G59" s="4">
        <v>553938.62</v>
      </c>
      <c r="H59" s="4">
        <v>447356.85800000001</v>
      </c>
      <c r="I59" s="4">
        <v>340588.18599999999</v>
      </c>
      <c r="J59" s="4">
        <v>238117.80300000001</v>
      </c>
      <c r="K59" s="4">
        <v>165353.80800000002</v>
      </c>
      <c r="L59" s="4">
        <v>150645.83499999999</v>
      </c>
      <c r="M59" s="4">
        <v>135828.31900000002</v>
      </c>
      <c r="N59" s="4">
        <v>121078.167</v>
      </c>
      <c r="O59" s="4">
        <v>106319.606</v>
      </c>
      <c r="P59" s="4">
        <v>91577.134000000005</v>
      </c>
      <c r="Q59" s="4">
        <v>78337.769</v>
      </c>
      <c r="R59" s="4">
        <v>71458.076000000001</v>
      </c>
      <c r="S59" s="4">
        <v>65169.082000000002</v>
      </c>
      <c r="T59" s="4">
        <v>58880.069000000003</v>
      </c>
      <c r="U59" s="4">
        <v>52591.065000000002</v>
      </c>
      <c r="V59" s="4">
        <v>46302.061999999998</v>
      </c>
      <c r="W59" s="4">
        <v>40013.048000000003</v>
      </c>
      <c r="X59" s="4">
        <v>33724.055</v>
      </c>
      <c r="Y59" s="4">
        <v>28202.22</v>
      </c>
      <c r="Z59" s="4">
        <v>24979.11</v>
      </c>
      <c r="AA59" s="4">
        <v>21756</v>
      </c>
      <c r="AB59" s="4">
        <v>18532.88</v>
      </c>
      <c r="AC59" s="4">
        <v>15309.78</v>
      </c>
      <c r="AD59" s="4">
        <v>12086.66</v>
      </c>
      <c r="AE59" s="4">
        <v>8863.56</v>
      </c>
      <c r="AF59" s="4">
        <v>5640.44</v>
      </c>
      <c r="AG59" s="4">
        <v>2417.33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1438284.2850000001</v>
      </c>
      <c r="AS59" s="4">
        <v>2935067.5420000004</v>
      </c>
      <c r="AT59" s="4">
        <v>4373351.8269999996</v>
      </c>
    </row>
    <row r="60" spans="3:46" x14ac:dyDescent="0.35">
      <c r="C60" s="3"/>
      <c r="D60" s="3" t="s">
        <v>176</v>
      </c>
      <c r="E60" s="4">
        <v>9028078.8900000006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9028078.8900000006</v>
      </c>
      <c r="AS60" s="4">
        <v>0</v>
      </c>
      <c r="AT60" s="4">
        <v>9028078.8900000006</v>
      </c>
    </row>
    <row r="61" spans="3:46" x14ac:dyDescent="0.35">
      <c r="C61" s="3" t="s">
        <v>682</v>
      </c>
      <c r="D61" s="3"/>
      <c r="E61" s="4">
        <v>744715080.18699992</v>
      </c>
      <c r="F61" s="4">
        <v>940963381.21699989</v>
      </c>
      <c r="G61" s="4">
        <v>876569749.95300019</v>
      </c>
      <c r="H61" s="4">
        <v>801066190.96700001</v>
      </c>
      <c r="I61" s="4">
        <v>721157712.01699984</v>
      </c>
      <c r="J61" s="4">
        <v>646344162.8829999</v>
      </c>
      <c r="K61" s="4">
        <v>571091635.53799999</v>
      </c>
      <c r="L61" s="4">
        <v>508308300.28500003</v>
      </c>
      <c r="M61" s="4">
        <v>445927396.36900002</v>
      </c>
      <c r="N61" s="4">
        <v>387649646.11699992</v>
      </c>
      <c r="O61" s="4">
        <v>333545089.97600001</v>
      </c>
      <c r="P61" s="4">
        <v>284645278.25400001</v>
      </c>
      <c r="Q61" s="4">
        <v>236408308.31900004</v>
      </c>
      <c r="R61" s="4">
        <v>191782613.836</v>
      </c>
      <c r="S61" s="4">
        <v>151791282.68199995</v>
      </c>
      <c r="T61" s="4">
        <v>118845780.68900003</v>
      </c>
      <c r="U61" s="4">
        <v>91374757.525000006</v>
      </c>
      <c r="V61" s="4">
        <v>68551913.312000006</v>
      </c>
      <c r="W61" s="4">
        <v>48905155.767999999</v>
      </c>
      <c r="X61" s="4">
        <v>34871017.184999995</v>
      </c>
      <c r="Y61" s="4">
        <v>25107799.789999999</v>
      </c>
      <c r="Z61" s="4">
        <v>18525431.530000001</v>
      </c>
      <c r="AA61" s="4">
        <v>12994951.619999997</v>
      </c>
      <c r="AB61" s="4">
        <v>8083801.3799999999</v>
      </c>
      <c r="AC61" s="4">
        <v>3992444.1099999994</v>
      </c>
      <c r="AD61" s="4">
        <v>2136456.73</v>
      </c>
      <c r="AE61" s="4">
        <v>1212397.2800000003</v>
      </c>
      <c r="AF61" s="4">
        <v>576035.56999999995</v>
      </c>
      <c r="AG61" s="4">
        <v>115373.04000000001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1685678461.404</v>
      </c>
      <c r="AS61" s="4">
        <v>6591580682.7249985</v>
      </c>
      <c r="AT61" s="4">
        <v>8277259144.1289997</v>
      </c>
    </row>
    <row r="62" spans="3:46" x14ac:dyDescent="0.35">
      <c r="C62" s="3" t="s">
        <v>640</v>
      </c>
      <c r="D62" s="3"/>
      <c r="E62" s="4">
        <v>1592195353.5539999</v>
      </c>
      <c r="F62" s="4">
        <v>2505054397.665</v>
      </c>
      <c r="G62" s="4">
        <v>2326386866.1799998</v>
      </c>
      <c r="H62" s="4">
        <v>2143274627.296</v>
      </c>
      <c r="I62" s="4">
        <v>1959541660.5259995</v>
      </c>
      <c r="J62" s="4">
        <v>1789839389.0749998</v>
      </c>
      <c r="K62" s="4">
        <v>1524007732.3820002</v>
      </c>
      <c r="L62" s="4">
        <v>1331162300.109</v>
      </c>
      <c r="M62" s="4">
        <v>1106435997.04</v>
      </c>
      <c r="N62" s="4">
        <v>927747335.44300008</v>
      </c>
      <c r="O62" s="4">
        <v>760518502.70899987</v>
      </c>
      <c r="P62" s="4">
        <v>616214075.09100008</v>
      </c>
      <c r="Q62" s="4">
        <v>509093836.74899995</v>
      </c>
      <c r="R62" s="4">
        <v>406542326.93099999</v>
      </c>
      <c r="S62" s="4">
        <v>309157800.69200003</v>
      </c>
      <c r="T62" s="4">
        <v>219065449.47300002</v>
      </c>
      <c r="U62" s="4">
        <v>145802642.59299999</v>
      </c>
      <c r="V62" s="4">
        <v>72593782.327000007</v>
      </c>
      <c r="W62" s="4">
        <v>51654542.997000001</v>
      </c>
      <c r="X62" s="4">
        <v>36841288.188999996</v>
      </c>
      <c r="Y62" s="4">
        <v>26356988.907000002</v>
      </c>
      <c r="Z62" s="4">
        <v>19387650.385000002</v>
      </c>
      <c r="AA62" s="4">
        <v>13533256.599999998</v>
      </c>
      <c r="AB62" s="4">
        <v>8330209.2479999997</v>
      </c>
      <c r="AC62" s="4">
        <v>4018465.3569999998</v>
      </c>
      <c r="AD62" s="4">
        <v>2153060.4250000003</v>
      </c>
      <c r="AE62" s="4">
        <v>1224320.6110000003</v>
      </c>
      <c r="AF62" s="4">
        <v>584712.94899999991</v>
      </c>
      <c r="AG62" s="4">
        <v>120762.459</v>
      </c>
      <c r="AH62" s="4">
        <v>2184.7200000000003</v>
      </c>
      <c r="AI62" s="4">
        <v>1322.2860000000001</v>
      </c>
      <c r="AJ62" s="4">
        <v>1171.1669999999999</v>
      </c>
      <c r="AK62" s="4">
        <v>1020.049</v>
      </c>
      <c r="AL62" s="4">
        <v>868.93100000000004</v>
      </c>
      <c r="AM62" s="4">
        <v>717.81200000000001</v>
      </c>
      <c r="AN62" s="4">
        <v>566.69399999999996</v>
      </c>
      <c r="AO62" s="4">
        <v>415.57499999999999</v>
      </c>
      <c r="AP62" s="4">
        <v>264.45699999999999</v>
      </c>
      <c r="AQ62" s="4">
        <v>113.339</v>
      </c>
      <c r="AR62" s="4">
        <v>4097249751.2189994</v>
      </c>
      <c r="AS62" s="4">
        <v>16311598227.772999</v>
      </c>
      <c r="AT62" s="4">
        <v>20408847978.992001</v>
      </c>
    </row>
    <row r="63" spans="3:46" x14ac:dyDescent="0.35"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</row>
    <row r="64" spans="3:46" x14ac:dyDescent="0.3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</row>
    <row r="65" spans="5:47" x14ac:dyDescent="0.35">
      <c r="AU65" s="4"/>
    </row>
    <row r="66" spans="5:47" x14ac:dyDescent="0.35">
      <c r="AU66" s="4"/>
    </row>
    <row r="67" spans="5:47" x14ac:dyDescent="0.35"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</sheetData>
  <mergeCells count="1">
    <mergeCell ref="A1:M1"/>
  </mergeCells>
  <pageMargins left="0.7" right="0.7" top="0.75" bottom="0.75" header="0.3" footer="0.3"/>
  <pageSetup paperSize="9" orientation="portrait" horizontalDpi="0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W1906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W2" sqref="W2"/>
    </sheetView>
  </sheetViews>
  <sheetFormatPr baseColWidth="10" defaultColWidth="11.54296875" defaultRowHeight="14.5" x14ac:dyDescent="0.35"/>
  <cols>
    <col min="1" max="1" width="8.453125" style="19" customWidth="1"/>
    <col min="2" max="2" width="11.1796875" style="19" bestFit="1" customWidth="1"/>
    <col min="3" max="3" width="4.54296875" style="19" customWidth="1"/>
    <col min="4" max="5" width="11.54296875" style="19" customWidth="1"/>
    <col min="6" max="6" width="23" style="19" bestFit="1" customWidth="1"/>
    <col min="7" max="7" width="33.1796875" style="19" bestFit="1" customWidth="1"/>
    <col min="8" max="8" width="25.1796875" style="19" customWidth="1"/>
    <col min="9" max="9" width="24.54296875" style="19" customWidth="1"/>
    <col min="10" max="10" width="47.54296875" style="19" customWidth="1"/>
    <col min="11" max="11" width="17.453125" style="19" customWidth="1"/>
    <col min="12" max="12" width="11.54296875" style="19"/>
    <col min="13" max="13" width="22" style="19" customWidth="1"/>
    <col min="14" max="21" width="11.54296875" style="19"/>
    <col min="22" max="22" width="13.1796875" style="19" customWidth="1"/>
    <col min="23" max="23" width="15.453125" style="19" bestFit="1" customWidth="1"/>
    <col min="24" max="24" width="13.1796875" style="19" customWidth="1"/>
    <col min="25" max="25" width="14.453125" style="19" customWidth="1"/>
    <col min="26" max="28" width="11.54296875" style="19" customWidth="1"/>
    <col min="29" max="29" width="13.81640625" style="19" bestFit="1" customWidth="1"/>
    <col min="30" max="30" width="13.81640625" style="19" customWidth="1"/>
    <col min="31" max="31" width="15.7265625" style="19" customWidth="1"/>
    <col min="32" max="32" width="26.7265625" style="19" customWidth="1"/>
    <col min="33" max="33" width="11.54296875" style="19" customWidth="1"/>
    <col min="34" max="34" width="12.54296875" style="19" customWidth="1"/>
    <col min="35" max="40" width="11.54296875" style="19" customWidth="1"/>
    <col min="41" max="41" width="15.7265625" style="19" bestFit="1" customWidth="1"/>
    <col min="42" max="42" width="17.90625" style="19" customWidth="1"/>
    <col min="43" max="43" width="15.453125" style="19" customWidth="1"/>
    <col min="44" max="44" width="13.26953125" style="19" bestFit="1" customWidth="1"/>
    <col min="45" max="51" width="12.453125" style="19" customWidth="1"/>
    <col min="52" max="58" width="11.54296875" style="19" customWidth="1"/>
    <col min="59" max="59" width="14.81640625" style="19" customWidth="1"/>
    <col min="60" max="60" width="14.81640625" style="19" bestFit="1" customWidth="1"/>
    <col min="61" max="61" width="15.7265625" style="19" bestFit="1" customWidth="1"/>
    <col min="62" max="16384" width="11.54296875" style="19"/>
  </cols>
  <sheetData>
    <row r="1" spans="1:75" x14ac:dyDescent="0.35">
      <c r="A1" s="141">
        <v>1</v>
      </c>
      <c r="B1" s="141">
        <v>2</v>
      </c>
      <c r="C1" s="141">
        <v>3</v>
      </c>
      <c r="D1" s="141">
        <v>4</v>
      </c>
      <c r="E1" s="141">
        <v>5</v>
      </c>
      <c r="F1" s="141">
        <v>6</v>
      </c>
      <c r="G1" s="141">
        <v>7</v>
      </c>
      <c r="H1" s="141">
        <v>8</v>
      </c>
      <c r="I1" s="141">
        <v>9</v>
      </c>
      <c r="J1" s="141">
        <v>10</v>
      </c>
      <c r="K1" s="141">
        <v>11</v>
      </c>
      <c r="L1" s="141">
        <v>12</v>
      </c>
      <c r="M1" s="141">
        <v>13</v>
      </c>
      <c r="N1" s="141">
        <v>14</v>
      </c>
      <c r="O1" s="141">
        <v>15</v>
      </c>
      <c r="P1" s="141">
        <v>16</v>
      </c>
      <c r="Q1" s="141">
        <v>17</v>
      </c>
      <c r="R1" s="141">
        <v>18</v>
      </c>
      <c r="S1" s="141">
        <v>19</v>
      </c>
      <c r="T1" s="141">
        <v>20</v>
      </c>
      <c r="U1" s="141">
        <v>21</v>
      </c>
      <c r="V1" s="141">
        <v>22</v>
      </c>
      <c r="W1" s="141">
        <v>23</v>
      </c>
      <c r="X1" s="141">
        <v>24</v>
      </c>
      <c r="Y1" s="141">
        <v>25</v>
      </c>
      <c r="Z1" s="141">
        <v>26</v>
      </c>
      <c r="AA1" s="141"/>
      <c r="AB1" s="141">
        <v>27</v>
      </c>
      <c r="AC1" s="141">
        <v>28</v>
      </c>
      <c r="AD1" s="28"/>
      <c r="AE1" s="141">
        <v>29</v>
      </c>
      <c r="AF1" s="141">
        <v>30</v>
      </c>
      <c r="AG1" s="141">
        <v>31</v>
      </c>
      <c r="AH1" s="141">
        <v>32</v>
      </c>
      <c r="AI1" s="141">
        <v>33</v>
      </c>
      <c r="AJ1" s="141">
        <v>34</v>
      </c>
      <c r="AK1" s="141">
        <v>35</v>
      </c>
      <c r="AL1" s="141">
        <v>36</v>
      </c>
      <c r="AM1" s="141">
        <v>37</v>
      </c>
      <c r="AN1" s="141">
        <v>38</v>
      </c>
      <c r="AO1" s="141">
        <v>39</v>
      </c>
      <c r="AP1" s="141">
        <v>40</v>
      </c>
      <c r="AQ1" s="141">
        <v>41</v>
      </c>
      <c r="AR1" s="141">
        <v>42</v>
      </c>
      <c r="AS1" s="141">
        <v>43</v>
      </c>
      <c r="AT1" s="141">
        <v>44</v>
      </c>
      <c r="AU1" s="141">
        <v>45</v>
      </c>
      <c r="AV1" s="141">
        <v>46</v>
      </c>
      <c r="AW1" s="141">
        <v>47</v>
      </c>
      <c r="AX1" s="141">
        <v>48</v>
      </c>
      <c r="AY1" s="141">
        <v>49</v>
      </c>
      <c r="AZ1" s="141">
        <v>50</v>
      </c>
      <c r="BA1" s="141">
        <v>51</v>
      </c>
      <c r="BB1" s="141">
        <v>52</v>
      </c>
      <c r="BC1" s="141">
        <v>53</v>
      </c>
      <c r="BD1" s="141">
        <v>54</v>
      </c>
      <c r="BE1" s="141">
        <v>55</v>
      </c>
      <c r="BF1" s="141">
        <v>56</v>
      </c>
      <c r="BG1" s="141">
        <v>57</v>
      </c>
      <c r="BH1" s="141">
        <v>58</v>
      </c>
      <c r="BI1" s="141">
        <v>59</v>
      </c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</row>
    <row r="2" spans="1:75" ht="31.5" x14ac:dyDescent="0.35">
      <c r="A2" s="29" t="s">
        <v>1726</v>
      </c>
      <c r="B2" s="29" t="s">
        <v>336</v>
      </c>
      <c r="C2" s="29" t="s">
        <v>1727</v>
      </c>
      <c r="D2" s="29" t="s">
        <v>1728</v>
      </c>
      <c r="E2" s="135" t="s">
        <v>2191</v>
      </c>
      <c r="F2" s="29" t="s">
        <v>1729</v>
      </c>
      <c r="G2" s="29" t="s">
        <v>1730</v>
      </c>
      <c r="H2" s="29" t="s">
        <v>1731</v>
      </c>
      <c r="I2" s="29" t="s">
        <v>1732</v>
      </c>
      <c r="J2" s="29" t="s">
        <v>1733</v>
      </c>
      <c r="K2" s="29" t="s">
        <v>1734</v>
      </c>
      <c r="L2" s="29" t="s">
        <v>1735</v>
      </c>
      <c r="M2" s="30" t="s">
        <v>1736</v>
      </c>
      <c r="N2" s="29" t="s">
        <v>1737</v>
      </c>
      <c r="O2" s="29" t="s">
        <v>1738</v>
      </c>
      <c r="P2" s="29" t="s">
        <v>1739</v>
      </c>
      <c r="Q2" s="29" t="s">
        <v>1740</v>
      </c>
      <c r="R2" s="29" t="s">
        <v>1741</v>
      </c>
      <c r="S2" s="29" t="s">
        <v>1742</v>
      </c>
      <c r="T2" s="29" t="s">
        <v>1743</v>
      </c>
      <c r="U2" s="29" t="s">
        <v>1744</v>
      </c>
      <c r="V2" s="29" t="s">
        <v>1745</v>
      </c>
      <c r="W2" s="61" t="s">
        <v>1941</v>
      </c>
      <c r="X2" s="31" t="s">
        <v>1746</v>
      </c>
      <c r="Y2" s="31" t="s">
        <v>1747</v>
      </c>
      <c r="Z2" s="31" t="s">
        <v>1748</v>
      </c>
      <c r="AA2" s="137" t="s">
        <v>2193</v>
      </c>
      <c r="AB2" s="32" t="s">
        <v>1749</v>
      </c>
      <c r="AC2" s="32" t="s">
        <v>1750</v>
      </c>
      <c r="AD2" s="136" t="s">
        <v>2192</v>
      </c>
      <c r="AE2" s="61" t="s">
        <v>1955</v>
      </c>
      <c r="AF2" s="61" t="s">
        <v>1751</v>
      </c>
      <c r="AG2" s="61" t="s">
        <v>1752</v>
      </c>
      <c r="AH2" s="61" t="s">
        <v>1908</v>
      </c>
      <c r="AI2" s="61" t="s">
        <v>1754</v>
      </c>
      <c r="AJ2" s="61" t="s">
        <v>1755</v>
      </c>
      <c r="AK2" s="61" t="s">
        <v>1756</v>
      </c>
      <c r="AL2" s="110" t="s">
        <v>1949</v>
      </c>
      <c r="AM2" s="110" t="s">
        <v>1950</v>
      </c>
      <c r="AN2" s="110" t="s">
        <v>1951</v>
      </c>
      <c r="AO2" s="61" t="s">
        <v>1757</v>
      </c>
      <c r="AP2" s="61" t="s">
        <v>1758</v>
      </c>
      <c r="AQ2" s="33">
        <v>2025</v>
      </c>
      <c r="AR2" s="33">
        <v>2026</v>
      </c>
      <c r="AS2" s="33">
        <v>2027</v>
      </c>
      <c r="AT2" s="33">
        <v>2028</v>
      </c>
      <c r="AU2" s="33">
        <v>2029</v>
      </c>
      <c r="AV2" s="33">
        <v>2030</v>
      </c>
      <c r="AW2" s="33">
        <v>2031</v>
      </c>
      <c r="AX2" s="33">
        <v>2032</v>
      </c>
      <c r="AY2" s="33">
        <v>2033</v>
      </c>
      <c r="AZ2" s="33">
        <v>2034</v>
      </c>
      <c r="BA2" s="33">
        <v>2035</v>
      </c>
      <c r="BB2" s="33">
        <v>2036</v>
      </c>
      <c r="BC2" s="33">
        <v>2037</v>
      </c>
      <c r="BD2" s="33">
        <v>2038</v>
      </c>
      <c r="BE2" s="33">
        <v>2039</v>
      </c>
      <c r="BF2" s="33">
        <v>2040</v>
      </c>
      <c r="BG2" s="33" t="s">
        <v>1759</v>
      </c>
      <c r="BH2" s="33" t="s">
        <v>1880</v>
      </c>
      <c r="BI2" s="33" t="s">
        <v>1879</v>
      </c>
    </row>
    <row r="3" spans="1:75" ht="15" customHeight="1" x14ac:dyDescent="0.35">
      <c r="A3" s="142" t="str">
        <f>CONCATENATE(B3,C3)</f>
        <v>700075221</v>
      </c>
      <c r="B3" s="143" t="s">
        <v>1948</v>
      </c>
      <c r="C3" s="144">
        <v>1</v>
      </c>
      <c r="D3" s="145" t="s">
        <v>0</v>
      </c>
      <c r="E3" s="146" t="s">
        <v>3</v>
      </c>
      <c r="F3" s="144" t="s">
        <v>1760</v>
      </c>
      <c r="G3" s="144" t="s">
        <v>1761</v>
      </c>
      <c r="H3" s="144" t="s">
        <v>1762</v>
      </c>
      <c r="I3" s="144" t="s">
        <v>1763</v>
      </c>
      <c r="J3" s="144" t="s">
        <v>1764</v>
      </c>
      <c r="K3" s="144" t="s">
        <v>1765</v>
      </c>
      <c r="L3" s="144" t="s">
        <v>1766</v>
      </c>
      <c r="M3" s="144" t="s">
        <v>1767</v>
      </c>
      <c r="N3" s="147">
        <v>1</v>
      </c>
      <c r="O3" s="147">
        <v>1</v>
      </c>
      <c r="P3" s="147">
        <v>1</v>
      </c>
      <c r="Q3" s="147">
        <v>0</v>
      </c>
      <c r="R3" s="147">
        <v>1</v>
      </c>
      <c r="S3" s="147">
        <v>1</v>
      </c>
      <c r="T3" s="147">
        <v>1</v>
      </c>
      <c r="U3" s="147">
        <v>0</v>
      </c>
      <c r="V3" s="147">
        <v>0</v>
      </c>
      <c r="W3" s="148">
        <v>40908619.18</v>
      </c>
      <c r="X3" s="148">
        <v>0</v>
      </c>
      <c r="Y3" s="148">
        <v>0</v>
      </c>
      <c r="Z3" s="148">
        <v>0</v>
      </c>
      <c r="AA3" s="149">
        <v>0</v>
      </c>
      <c r="AB3" s="148">
        <v>0</v>
      </c>
      <c r="AC3" s="148">
        <v>0</v>
      </c>
      <c r="AD3" s="149">
        <v>0</v>
      </c>
      <c r="AE3" s="148">
        <v>30681464.379999999</v>
      </c>
      <c r="AF3" s="150">
        <v>43424</v>
      </c>
      <c r="AG3" s="150">
        <v>46304</v>
      </c>
      <c r="AH3" s="151">
        <v>163634476.66999999</v>
      </c>
      <c r="AI3" s="152">
        <v>1.52</v>
      </c>
      <c r="AJ3" s="152">
        <v>7.89</v>
      </c>
      <c r="AK3" s="153">
        <v>0.01</v>
      </c>
      <c r="AL3" s="154">
        <v>1.52</v>
      </c>
      <c r="AM3" s="154">
        <v>7.89</v>
      </c>
      <c r="AN3" s="155">
        <v>0.01</v>
      </c>
      <c r="AO3" s="156" t="s">
        <v>1768</v>
      </c>
      <c r="AP3" s="156" t="s">
        <v>402</v>
      </c>
      <c r="AQ3" s="87">
        <v>10227154.789999999</v>
      </c>
      <c r="AR3" s="87">
        <v>20454309.59</v>
      </c>
      <c r="AS3" s="87">
        <v>0</v>
      </c>
      <c r="AT3" s="87">
        <v>0</v>
      </c>
      <c r="AU3" s="87">
        <v>0</v>
      </c>
      <c r="AV3" s="87">
        <v>0</v>
      </c>
      <c r="AW3" s="87">
        <v>0</v>
      </c>
      <c r="AX3" s="87">
        <v>0</v>
      </c>
      <c r="AY3" s="87">
        <v>0</v>
      </c>
      <c r="AZ3" s="87">
        <v>0</v>
      </c>
      <c r="BA3" s="87">
        <v>0</v>
      </c>
      <c r="BB3" s="87">
        <v>0</v>
      </c>
      <c r="BC3" s="87">
        <v>0</v>
      </c>
      <c r="BD3" s="87">
        <v>0</v>
      </c>
      <c r="BE3" s="87">
        <v>0</v>
      </c>
      <c r="BF3" s="87">
        <v>0</v>
      </c>
      <c r="BG3" s="87">
        <f t="shared" ref="BG3:BG66" si="0">SUM(AQ3:AR3)</f>
        <v>30681464.379999999</v>
      </c>
      <c r="BH3" s="87">
        <f t="shared" ref="BH3:BH66" si="1">SUM(AS3:BF3)</f>
        <v>0</v>
      </c>
      <c r="BI3" s="87">
        <f>BH3+BG3</f>
        <v>30681464.379999999</v>
      </c>
    </row>
    <row r="4" spans="1:75" ht="15" customHeight="1" x14ac:dyDescent="0.35">
      <c r="A4" s="142" t="str">
        <f t="shared" ref="A4:A67" si="2">CONCATENATE(B4,C4)</f>
        <v>DI0005371</v>
      </c>
      <c r="B4" s="143" t="s">
        <v>1045</v>
      </c>
      <c r="C4" s="144">
        <v>1</v>
      </c>
      <c r="D4" s="145" t="s">
        <v>0</v>
      </c>
      <c r="E4" s="146" t="s">
        <v>3</v>
      </c>
      <c r="F4" s="144" t="s">
        <v>1760</v>
      </c>
      <c r="G4" s="144" t="s">
        <v>1769</v>
      </c>
      <c r="H4" s="144" t="s">
        <v>1770</v>
      </c>
      <c r="I4" s="144" t="s">
        <v>1771</v>
      </c>
      <c r="J4" s="144" t="s">
        <v>1772</v>
      </c>
      <c r="K4" s="144" t="s">
        <v>1046</v>
      </c>
      <c r="L4" s="144" t="s">
        <v>1766</v>
      </c>
      <c r="M4" s="144" t="s">
        <v>1773</v>
      </c>
      <c r="N4" s="147">
        <v>1</v>
      </c>
      <c r="O4" s="147">
        <v>1</v>
      </c>
      <c r="P4" s="147">
        <v>1</v>
      </c>
      <c r="Q4" s="147">
        <v>0</v>
      </c>
      <c r="R4" s="147">
        <v>0</v>
      </c>
      <c r="S4" s="147">
        <v>1</v>
      </c>
      <c r="T4" s="147">
        <v>1</v>
      </c>
      <c r="U4" s="147">
        <v>1</v>
      </c>
      <c r="V4" s="147">
        <v>0</v>
      </c>
      <c r="W4" s="148">
        <v>623670.89</v>
      </c>
      <c r="X4" s="148">
        <v>0</v>
      </c>
      <c r="Y4" s="148">
        <v>0</v>
      </c>
      <c r="Z4" s="148">
        <v>0</v>
      </c>
      <c r="AA4" s="149">
        <v>0</v>
      </c>
      <c r="AB4" s="148">
        <v>0</v>
      </c>
      <c r="AC4" s="148">
        <v>0</v>
      </c>
      <c r="AD4" s="149">
        <v>0</v>
      </c>
      <c r="AE4" s="148">
        <v>623670.89</v>
      </c>
      <c r="AF4" s="157">
        <v>44050</v>
      </c>
      <c r="AG4" s="157">
        <v>45876</v>
      </c>
      <c r="AH4" s="158">
        <v>623670.89</v>
      </c>
      <c r="AI4" s="152">
        <v>0.35</v>
      </c>
      <c r="AJ4" s="152">
        <v>5</v>
      </c>
      <c r="AK4" s="153">
        <v>7.1294999999999997E-2</v>
      </c>
      <c r="AL4" s="154">
        <v>0.35</v>
      </c>
      <c r="AM4" s="154">
        <v>5</v>
      </c>
      <c r="AN4" s="155">
        <v>7.1294999999999997E-2</v>
      </c>
      <c r="AO4" s="159" t="s">
        <v>1774</v>
      </c>
      <c r="AP4" s="159" t="s">
        <v>1775</v>
      </c>
      <c r="AQ4" s="87">
        <v>623670.89</v>
      </c>
      <c r="AR4" s="87">
        <v>0</v>
      </c>
      <c r="AS4" s="87">
        <v>0</v>
      </c>
      <c r="AT4" s="87">
        <v>0</v>
      </c>
      <c r="AU4" s="87">
        <v>0</v>
      </c>
      <c r="AV4" s="87">
        <v>0</v>
      </c>
      <c r="AW4" s="87">
        <v>0</v>
      </c>
      <c r="AX4" s="87">
        <v>0</v>
      </c>
      <c r="AY4" s="87">
        <v>0</v>
      </c>
      <c r="AZ4" s="87">
        <v>0</v>
      </c>
      <c r="BA4" s="87">
        <v>0</v>
      </c>
      <c r="BB4" s="87">
        <v>0</v>
      </c>
      <c r="BC4" s="87">
        <v>0</v>
      </c>
      <c r="BD4" s="87">
        <v>0</v>
      </c>
      <c r="BE4" s="87">
        <v>0</v>
      </c>
      <c r="BF4" s="87">
        <v>0</v>
      </c>
      <c r="BG4" s="87">
        <f>SUM(AQ4:AR4)</f>
        <v>623670.89</v>
      </c>
      <c r="BH4" s="87">
        <f>SUM(AS4:BF4)</f>
        <v>0</v>
      </c>
      <c r="BI4" s="87">
        <f>BH4+BG4</f>
        <v>623670.89</v>
      </c>
    </row>
    <row r="5" spans="1:75" ht="15" customHeight="1" x14ac:dyDescent="0.35">
      <c r="A5" s="142" t="str">
        <f t="shared" si="2"/>
        <v>DI00004012</v>
      </c>
      <c r="B5" s="143" t="s">
        <v>768</v>
      </c>
      <c r="C5" s="144">
        <v>12</v>
      </c>
      <c r="D5" s="145" t="s">
        <v>0</v>
      </c>
      <c r="E5" s="146" t="s">
        <v>3</v>
      </c>
      <c r="F5" s="144" t="s">
        <v>1760</v>
      </c>
      <c r="G5" s="144" t="s">
        <v>1776</v>
      </c>
      <c r="H5" s="144" t="s">
        <v>1777</v>
      </c>
      <c r="I5" s="144" t="s">
        <v>1778</v>
      </c>
      <c r="J5" s="144" t="s">
        <v>1779</v>
      </c>
      <c r="K5" s="144" t="s">
        <v>774</v>
      </c>
      <c r="L5" s="144" t="s">
        <v>1766</v>
      </c>
      <c r="M5" s="144" t="s">
        <v>1773</v>
      </c>
      <c r="N5" s="147">
        <v>1</v>
      </c>
      <c r="O5" s="147">
        <v>1</v>
      </c>
      <c r="P5" s="147">
        <v>1</v>
      </c>
      <c r="Q5" s="147">
        <v>1</v>
      </c>
      <c r="R5" s="147">
        <v>1</v>
      </c>
      <c r="S5" s="147">
        <v>1</v>
      </c>
      <c r="T5" s="147">
        <v>0</v>
      </c>
      <c r="U5" s="147">
        <v>0</v>
      </c>
      <c r="V5" s="147">
        <v>0</v>
      </c>
      <c r="W5" s="148">
        <v>649090.92000000004</v>
      </c>
      <c r="X5" s="148">
        <v>0</v>
      </c>
      <c r="Y5" s="148">
        <v>0</v>
      </c>
      <c r="Z5" s="148">
        <v>0</v>
      </c>
      <c r="AA5" s="149">
        <v>0</v>
      </c>
      <c r="AB5" s="148">
        <v>0</v>
      </c>
      <c r="AC5" s="148">
        <v>0</v>
      </c>
      <c r="AD5" s="149">
        <v>0</v>
      </c>
      <c r="AE5" s="148">
        <v>649090.92000000004</v>
      </c>
      <c r="AF5" s="157">
        <v>41404</v>
      </c>
      <c r="AG5" s="157">
        <v>46883</v>
      </c>
      <c r="AH5" s="158">
        <v>1020000</v>
      </c>
      <c r="AI5" s="152">
        <v>3.11</v>
      </c>
      <c r="AJ5" s="152">
        <v>15</v>
      </c>
      <c r="AK5" s="153">
        <v>7.7499999999999999E-2</v>
      </c>
      <c r="AL5" s="154">
        <v>3.11</v>
      </c>
      <c r="AM5" s="154">
        <v>15</v>
      </c>
      <c r="AN5" s="155">
        <v>7.7499999999999999E-2</v>
      </c>
      <c r="AO5" s="159" t="s">
        <v>1774</v>
      </c>
      <c r="AP5" s="159" t="s">
        <v>1775</v>
      </c>
      <c r="AQ5" s="87">
        <v>185454.54</v>
      </c>
      <c r="AR5" s="87">
        <v>185454.54</v>
      </c>
      <c r="AS5" s="87">
        <v>185454.54</v>
      </c>
      <c r="AT5" s="87">
        <v>92727.27</v>
      </c>
      <c r="AU5" s="87">
        <v>0</v>
      </c>
      <c r="AV5" s="87">
        <v>0</v>
      </c>
      <c r="AW5" s="87">
        <v>0</v>
      </c>
      <c r="AX5" s="87">
        <v>0</v>
      </c>
      <c r="AY5" s="87">
        <v>0</v>
      </c>
      <c r="AZ5" s="87">
        <v>0</v>
      </c>
      <c r="BA5" s="87">
        <v>0</v>
      </c>
      <c r="BB5" s="87">
        <v>0</v>
      </c>
      <c r="BC5" s="87">
        <v>0</v>
      </c>
      <c r="BD5" s="87">
        <v>0</v>
      </c>
      <c r="BE5" s="87">
        <v>0</v>
      </c>
      <c r="BF5" s="87">
        <v>0</v>
      </c>
      <c r="BG5" s="87">
        <f t="shared" si="0"/>
        <v>370909.08</v>
      </c>
      <c r="BH5" s="87">
        <f t="shared" si="1"/>
        <v>278181.81</v>
      </c>
      <c r="BI5" s="87">
        <f t="shared" ref="BI5:BI62" si="3">BH5+BG5</f>
        <v>649090.89</v>
      </c>
    </row>
    <row r="6" spans="1:75" ht="15" customHeight="1" x14ac:dyDescent="0.35">
      <c r="A6" s="142" t="str">
        <f t="shared" si="2"/>
        <v>DI00004013</v>
      </c>
      <c r="B6" s="143" t="s">
        <v>768</v>
      </c>
      <c r="C6" s="144">
        <v>13</v>
      </c>
      <c r="D6" s="145" t="s">
        <v>0</v>
      </c>
      <c r="E6" s="146" t="s">
        <v>3</v>
      </c>
      <c r="F6" s="144" t="s">
        <v>1760</v>
      </c>
      <c r="G6" s="144" t="s">
        <v>1776</v>
      </c>
      <c r="H6" s="144" t="s">
        <v>1777</v>
      </c>
      <c r="I6" s="144" t="s">
        <v>1778</v>
      </c>
      <c r="J6" s="144" t="s">
        <v>1779</v>
      </c>
      <c r="K6" s="144" t="s">
        <v>774</v>
      </c>
      <c r="L6" s="144" t="s">
        <v>1766</v>
      </c>
      <c r="M6" s="144" t="s">
        <v>1773</v>
      </c>
      <c r="N6" s="147">
        <v>1</v>
      </c>
      <c r="O6" s="147">
        <v>1</v>
      </c>
      <c r="P6" s="147">
        <v>1</v>
      </c>
      <c r="Q6" s="147">
        <v>1</v>
      </c>
      <c r="R6" s="147">
        <v>1</v>
      </c>
      <c r="S6" s="147">
        <v>1</v>
      </c>
      <c r="T6" s="147">
        <v>0</v>
      </c>
      <c r="U6" s="147">
        <v>0</v>
      </c>
      <c r="V6" s="147">
        <v>0</v>
      </c>
      <c r="W6" s="148">
        <v>70000</v>
      </c>
      <c r="X6" s="148">
        <v>0</v>
      </c>
      <c r="Y6" s="148">
        <v>0</v>
      </c>
      <c r="Z6" s="148">
        <v>0</v>
      </c>
      <c r="AA6" s="149">
        <v>0</v>
      </c>
      <c r="AB6" s="148">
        <v>0</v>
      </c>
      <c r="AC6" s="148">
        <v>0</v>
      </c>
      <c r="AD6" s="149">
        <v>0</v>
      </c>
      <c r="AE6" s="148">
        <v>70000</v>
      </c>
      <c r="AF6" s="157">
        <v>41408</v>
      </c>
      <c r="AG6" s="157">
        <v>46887</v>
      </c>
      <c r="AH6" s="158">
        <v>110000</v>
      </c>
      <c r="AI6" s="152">
        <v>3.12</v>
      </c>
      <c r="AJ6" s="152">
        <v>15</v>
      </c>
      <c r="AK6" s="153">
        <v>7.7499999999999999E-2</v>
      </c>
      <c r="AL6" s="154">
        <v>3.12</v>
      </c>
      <c r="AM6" s="154">
        <v>15</v>
      </c>
      <c r="AN6" s="155">
        <v>7.7499999999999999E-2</v>
      </c>
      <c r="AO6" s="159" t="s">
        <v>1774</v>
      </c>
      <c r="AP6" s="159" t="s">
        <v>1775</v>
      </c>
      <c r="AQ6" s="87">
        <v>20000</v>
      </c>
      <c r="AR6" s="87">
        <v>20000</v>
      </c>
      <c r="AS6" s="87">
        <v>20000</v>
      </c>
      <c r="AT6" s="87">
        <v>10000</v>
      </c>
      <c r="AU6" s="87">
        <v>0</v>
      </c>
      <c r="AV6" s="87">
        <v>0</v>
      </c>
      <c r="AW6" s="87">
        <v>0</v>
      </c>
      <c r="AX6" s="87">
        <v>0</v>
      </c>
      <c r="AY6" s="87">
        <v>0</v>
      </c>
      <c r="AZ6" s="87">
        <v>0</v>
      </c>
      <c r="BA6" s="87">
        <v>0</v>
      </c>
      <c r="BB6" s="87">
        <v>0</v>
      </c>
      <c r="BC6" s="87">
        <v>0</v>
      </c>
      <c r="BD6" s="87">
        <v>0</v>
      </c>
      <c r="BE6" s="87">
        <v>0</v>
      </c>
      <c r="BF6" s="87">
        <v>0</v>
      </c>
      <c r="BG6" s="87">
        <f t="shared" si="0"/>
        <v>40000</v>
      </c>
      <c r="BH6" s="87">
        <f t="shared" si="1"/>
        <v>30000</v>
      </c>
      <c r="BI6" s="87">
        <f t="shared" si="3"/>
        <v>70000</v>
      </c>
    </row>
    <row r="7" spans="1:75" ht="15" customHeight="1" x14ac:dyDescent="0.35">
      <c r="A7" s="142" t="str">
        <f t="shared" si="2"/>
        <v>DI00004017</v>
      </c>
      <c r="B7" s="143" t="s">
        <v>768</v>
      </c>
      <c r="C7" s="144">
        <v>17</v>
      </c>
      <c r="D7" s="145" t="s">
        <v>0</v>
      </c>
      <c r="E7" s="146" t="s">
        <v>3</v>
      </c>
      <c r="F7" s="144" t="s">
        <v>1760</v>
      </c>
      <c r="G7" s="144" t="s">
        <v>1776</v>
      </c>
      <c r="H7" s="144" t="s">
        <v>1777</v>
      </c>
      <c r="I7" s="144" t="s">
        <v>1778</v>
      </c>
      <c r="J7" s="144" t="s">
        <v>1779</v>
      </c>
      <c r="K7" s="144" t="s">
        <v>774</v>
      </c>
      <c r="L7" s="144" t="s">
        <v>1766</v>
      </c>
      <c r="M7" s="144" t="s">
        <v>1773</v>
      </c>
      <c r="N7" s="147">
        <v>1</v>
      </c>
      <c r="O7" s="147">
        <v>1</v>
      </c>
      <c r="P7" s="147">
        <v>1</v>
      </c>
      <c r="Q7" s="147">
        <v>1</v>
      </c>
      <c r="R7" s="147">
        <v>1</v>
      </c>
      <c r="S7" s="147">
        <v>1</v>
      </c>
      <c r="T7" s="147">
        <v>0</v>
      </c>
      <c r="U7" s="147">
        <v>0</v>
      </c>
      <c r="V7" s="147">
        <v>0</v>
      </c>
      <c r="W7" s="148">
        <v>477272.72</v>
      </c>
      <c r="X7" s="148">
        <v>0</v>
      </c>
      <c r="Y7" s="148">
        <v>0</v>
      </c>
      <c r="Z7" s="148">
        <v>0</v>
      </c>
      <c r="AA7" s="149">
        <v>0</v>
      </c>
      <c r="AB7" s="148">
        <v>0</v>
      </c>
      <c r="AC7" s="148">
        <v>0</v>
      </c>
      <c r="AD7" s="149">
        <v>0</v>
      </c>
      <c r="AE7" s="148">
        <v>477272.72</v>
      </c>
      <c r="AF7" s="157">
        <v>41424</v>
      </c>
      <c r="AG7" s="157">
        <v>46903</v>
      </c>
      <c r="AH7" s="158">
        <v>750000</v>
      </c>
      <c r="AI7" s="152">
        <v>3.17</v>
      </c>
      <c r="AJ7" s="152">
        <v>15</v>
      </c>
      <c r="AK7" s="153">
        <v>7.7499999999999999E-2</v>
      </c>
      <c r="AL7" s="154">
        <v>3.17</v>
      </c>
      <c r="AM7" s="154">
        <v>15</v>
      </c>
      <c r="AN7" s="155">
        <v>7.7499999999999999E-2</v>
      </c>
      <c r="AO7" s="159" t="s">
        <v>1774</v>
      </c>
      <c r="AP7" s="159" t="s">
        <v>1775</v>
      </c>
      <c r="AQ7" s="87">
        <v>136363.64000000001</v>
      </c>
      <c r="AR7" s="87">
        <v>136363.64000000001</v>
      </c>
      <c r="AS7" s="87">
        <v>136363.64000000001</v>
      </c>
      <c r="AT7" s="87">
        <v>68181.820000000007</v>
      </c>
      <c r="AU7" s="87">
        <v>0</v>
      </c>
      <c r="AV7" s="87">
        <v>0</v>
      </c>
      <c r="AW7" s="87">
        <v>0</v>
      </c>
      <c r="AX7" s="87">
        <v>0</v>
      </c>
      <c r="AY7" s="87">
        <v>0</v>
      </c>
      <c r="AZ7" s="87">
        <v>0</v>
      </c>
      <c r="BA7" s="87">
        <v>0</v>
      </c>
      <c r="BB7" s="87">
        <v>0</v>
      </c>
      <c r="BC7" s="87">
        <v>0</v>
      </c>
      <c r="BD7" s="87">
        <v>0</v>
      </c>
      <c r="BE7" s="87">
        <v>0</v>
      </c>
      <c r="BF7" s="87">
        <v>0</v>
      </c>
      <c r="BG7" s="87">
        <f t="shared" si="0"/>
        <v>272727.28000000003</v>
      </c>
      <c r="BH7" s="87">
        <f t="shared" si="1"/>
        <v>204545.46000000002</v>
      </c>
      <c r="BI7" s="87">
        <f t="shared" si="3"/>
        <v>477272.74000000005</v>
      </c>
    </row>
    <row r="8" spans="1:75" ht="15" customHeight="1" x14ac:dyDescent="0.35">
      <c r="A8" s="142" t="str">
        <f t="shared" si="2"/>
        <v>DI0000467</v>
      </c>
      <c r="B8" s="143" t="s">
        <v>771</v>
      </c>
      <c r="C8" s="144">
        <v>7</v>
      </c>
      <c r="D8" s="145" t="s">
        <v>0</v>
      </c>
      <c r="E8" s="146" t="s">
        <v>3</v>
      </c>
      <c r="F8" s="144" t="s">
        <v>1760</v>
      </c>
      <c r="G8" s="144" t="s">
        <v>1776</v>
      </c>
      <c r="H8" s="144" t="s">
        <v>1777</v>
      </c>
      <c r="I8" s="144" t="s">
        <v>1778</v>
      </c>
      <c r="J8" s="144" t="s">
        <v>1779</v>
      </c>
      <c r="K8" s="144" t="s">
        <v>774</v>
      </c>
      <c r="L8" s="144" t="s">
        <v>1766</v>
      </c>
      <c r="M8" s="144" t="s">
        <v>1773</v>
      </c>
      <c r="N8" s="147">
        <v>1</v>
      </c>
      <c r="O8" s="147">
        <v>1</v>
      </c>
      <c r="P8" s="147">
        <v>1</v>
      </c>
      <c r="Q8" s="147">
        <v>1</v>
      </c>
      <c r="R8" s="147">
        <v>1</v>
      </c>
      <c r="S8" s="147">
        <v>1</v>
      </c>
      <c r="T8" s="147">
        <v>0</v>
      </c>
      <c r="U8" s="147">
        <v>0</v>
      </c>
      <c r="V8" s="147">
        <v>0</v>
      </c>
      <c r="W8" s="148">
        <v>50909.08</v>
      </c>
      <c r="X8" s="148">
        <v>0</v>
      </c>
      <c r="Y8" s="148">
        <v>0</v>
      </c>
      <c r="Z8" s="148">
        <v>0</v>
      </c>
      <c r="AA8" s="149">
        <v>0</v>
      </c>
      <c r="AB8" s="148">
        <v>0</v>
      </c>
      <c r="AC8" s="148">
        <v>0</v>
      </c>
      <c r="AD8" s="149">
        <v>0</v>
      </c>
      <c r="AE8" s="148">
        <v>50909.08</v>
      </c>
      <c r="AF8" s="157">
        <v>41604</v>
      </c>
      <c r="AG8" s="157">
        <v>47083</v>
      </c>
      <c r="AH8" s="158">
        <v>70000</v>
      </c>
      <c r="AI8" s="152">
        <v>3.66</v>
      </c>
      <c r="AJ8" s="152">
        <v>15</v>
      </c>
      <c r="AK8" s="153">
        <v>7.7499999999999999E-2</v>
      </c>
      <c r="AL8" s="154">
        <v>3.66</v>
      </c>
      <c r="AM8" s="154">
        <v>15</v>
      </c>
      <c r="AN8" s="155">
        <v>7.7499999999999999E-2</v>
      </c>
      <c r="AO8" s="159" t="s">
        <v>1774</v>
      </c>
      <c r="AP8" s="159" t="s">
        <v>1775</v>
      </c>
      <c r="AQ8" s="87">
        <v>12727.28</v>
      </c>
      <c r="AR8" s="87">
        <v>12727.28</v>
      </c>
      <c r="AS8" s="87">
        <v>12727.28</v>
      </c>
      <c r="AT8" s="87">
        <v>12727.28</v>
      </c>
      <c r="AU8" s="87">
        <v>0</v>
      </c>
      <c r="AV8" s="87">
        <v>0</v>
      </c>
      <c r="AW8" s="87">
        <v>0</v>
      </c>
      <c r="AX8" s="87">
        <v>0</v>
      </c>
      <c r="AY8" s="87">
        <v>0</v>
      </c>
      <c r="AZ8" s="87">
        <v>0</v>
      </c>
      <c r="BA8" s="87">
        <v>0</v>
      </c>
      <c r="BB8" s="87">
        <v>0</v>
      </c>
      <c r="BC8" s="87">
        <v>0</v>
      </c>
      <c r="BD8" s="87">
        <v>0</v>
      </c>
      <c r="BE8" s="87">
        <v>0</v>
      </c>
      <c r="BF8" s="87">
        <v>0</v>
      </c>
      <c r="BG8" s="87">
        <f t="shared" si="0"/>
        <v>25454.560000000001</v>
      </c>
      <c r="BH8" s="87">
        <f t="shared" si="1"/>
        <v>25454.560000000001</v>
      </c>
      <c r="BI8" s="87">
        <f t="shared" si="3"/>
        <v>50909.120000000003</v>
      </c>
    </row>
    <row r="9" spans="1:75" ht="15" customHeight="1" x14ac:dyDescent="0.35">
      <c r="A9" s="142" t="str">
        <f t="shared" si="2"/>
        <v>DI0000468</v>
      </c>
      <c r="B9" s="143" t="s">
        <v>771</v>
      </c>
      <c r="C9" s="144">
        <v>8</v>
      </c>
      <c r="D9" s="145" t="s">
        <v>0</v>
      </c>
      <c r="E9" s="146" t="s">
        <v>3</v>
      </c>
      <c r="F9" s="144" t="s">
        <v>1760</v>
      </c>
      <c r="G9" s="144" t="s">
        <v>1776</v>
      </c>
      <c r="H9" s="144" t="s">
        <v>1777</v>
      </c>
      <c r="I9" s="144" t="s">
        <v>1778</v>
      </c>
      <c r="J9" s="144" t="s">
        <v>1779</v>
      </c>
      <c r="K9" s="144" t="s">
        <v>774</v>
      </c>
      <c r="L9" s="144" t="s">
        <v>1766</v>
      </c>
      <c r="M9" s="144" t="s">
        <v>1773</v>
      </c>
      <c r="N9" s="147">
        <v>1</v>
      </c>
      <c r="O9" s="147">
        <v>1</v>
      </c>
      <c r="P9" s="147">
        <v>1</v>
      </c>
      <c r="Q9" s="147">
        <v>1</v>
      </c>
      <c r="R9" s="147">
        <v>1</v>
      </c>
      <c r="S9" s="147">
        <v>1</v>
      </c>
      <c r="T9" s="147">
        <v>0</v>
      </c>
      <c r="U9" s="147">
        <v>0</v>
      </c>
      <c r="V9" s="147">
        <v>0</v>
      </c>
      <c r="W9" s="148">
        <v>72727.27</v>
      </c>
      <c r="X9" s="148">
        <v>0</v>
      </c>
      <c r="Y9" s="148">
        <v>0</v>
      </c>
      <c r="Z9" s="148">
        <v>0</v>
      </c>
      <c r="AA9" s="149">
        <v>0</v>
      </c>
      <c r="AB9" s="148">
        <v>0</v>
      </c>
      <c r="AC9" s="148">
        <v>0</v>
      </c>
      <c r="AD9" s="149">
        <v>0</v>
      </c>
      <c r="AE9" s="148">
        <v>72727.27</v>
      </c>
      <c r="AF9" s="157">
        <v>41600</v>
      </c>
      <c r="AG9" s="157">
        <v>47079</v>
      </c>
      <c r="AH9" s="158">
        <v>100000</v>
      </c>
      <c r="AI9" s="152">
        <v>3.64</v>
      </c>
      <c r="AJ9" s="152">
        <v>15</v>
      </c>
      <c r="AK9" s="153">
        <v>7.7499999999999999E-2</v>
      </c>
      <c r="AL9" s="154">
        <v>3.64</v>
      </c>
      <c r="AM9" s="154">
        <v>15</v>
      </c>
      <c r="AN9" s="155">
        <v>7.7499999999999999E-2</v>
      </c>
      <c r="AO9" s="159" t="s">
        <v>1774</v>
      </c>
      <c r="AP9" s="159" t="s">
        <v>1775</v>
      </c>
      <c r="AQ9" s="87">
        <v>18181.82</v>
      </c>
      <c r="AR9" s="87">
        <v>18181.82</v>
      </c>
      <c r="AS9" s="87">
        <v>18181.82</v>
      </c>
      <c r="AT9" s="87">
        <v>18181.82</v>
      </c>
      <c r="AU9" s="87">
        <v>0</v>
      </c>
      <c r="AV9" s="87">
        <v>0</v>
      </c>
      <c r="AW9" s="87">
        <v>0</v>
      </c>
      <c r="AX9" s="87">
        <v>0</v>
      </c>
      <c r="AY9" s="87">
        <v>0</v>
      </c>
      <c r="AZ9" s="87">
        <v>0</v>
      </c>
      <c r="BA9" s="87">
        <v>0</v>
      </c>
      <c r="BB9" s="87">
        <v>0</v>
      </c>
      <c r="BC9" s="87">
        <v>0</v>
      </c>
      <c r="BD9" s="87">
        <v>0</v>
      </c>
      <c r="BE9" s="87">
        <v>0</v>
      </c>
      <c r="BF9" s="87">
        <v>0</v>
      </c>
      <c r="BG9" s="87">
        <f t="shared" si="0"/>
        <v>36363.64</v>
      </c>
      <c r="BH9" s="87">
        <f t="shared" si="1"/>
        <v>36363.64</v>
      </c>
      <c r="BI9" s="87">
        <f t="shared" si="3"/>
        <v>72727.28</v>
      </c>
    </row>
    <row r="10" spans="1:75" ht="15" customHeight="1" x14ac:dyDescent="0.35">
      <c r="A10" s="142" t="str">
        <f t="shared" si="2"/>
        <v>DI0000469</v>
      </c>
      <c r="B10" s="143" t="s">
        <v>771</v>
      </c>
      <c r="C10" s="144">
        <v>9</v>
      </c>
      <c r="D10" s="145" t="s">
        <v>0</v>
      </c>
      <c r="E10" s="146" t="s">
        <v>3</v>
      </c>
      <c r="F10" s="144" t="s">
        <v>1760</v>
      </c>
      <c r="G10" s="144" t="s">
        <v>1776</v>
      </c>
      <c r="H10" s="144" t="s">
        <v>1777</v>
      </c>
      <c r="I10" s="144" t="s">
        <v>1778</v>
      </c>
      <c r="J10" s="144" t="s">
        <v>1779</v>
      </c>
      <c r="K10" s="144" t="s">
        <v>774</v>
      </c>
      <c r="L10" s="144" t="s">
        <v>1766</v>
      </c>
      <c r="M10" s="144" t="s">
        <v>1773</v>
      </c>
      <c r="N10" s="147">
        <v>1</v>
      </c>
      <c r="O10" s="147">
        <v>1</v>
      </c>
      <c r="P10" s="147">
        <v>1</v>
      </c>
      <c r="Q10" s="147">
        <v>1</v>
      </c>
      <c r="R10" s="147">
        <v>1</v>
      </c>
      <c r="S10" s="147">
        <v>1</v>
      </c>
      <c r="T10" s="147">
        <v>0</v>
      </c>
      <c r="U10" s="147">
        <v>0</v>
      </c>
      <c r="V10" s="147">
        <v>0</v>
      </c>
      <c r="W10" s="148">
        <v>290909.08</v>
      </c>
      <c r="X10" s="148">
        <v>0</v>
      </c>
      <c r="Y10" s="148">
        <v>0</v>
      </c>
      <c r="Z10" s="148">
        <v>0</v>
      </c>
      <c r="AA10" s="149">
        <v>0</v>
      </c>
      <c r="AB10" s="148">
        <v>0</v>
      </c>
      <c r="AC10" s="148">
        <v>0</v>
      </c>
      <c r="AD10" s="149">
        <v>0</v>
      </c>
      <c r="AE10" s="148">
        <v>290909.08</v>
      </c>
      <c r="AF10" s="157">
        <v>41613</v>
      </c>
      <c r="AG10" s="157">
        <v>47092</v>
      </c>
      <c r="AH10" s="158">
        <v>400000</v>
      </c>
      <c r="AI10" s="152">
        <v>3.68</v>
      </c>
      <c r="AJ10" s="152">
        <v>15</v>
      </c>
      <c r="AK10" s="153">
        <v>7.7499999999999999E-2</v>
      </c>
      <c r="AL10" s="154">
        <v>3.68</v>
      </c>
      <c r="AM10" s="154">
        <v>15</v>
      </c>
      <c r="AN10" s="155">
        <v>7.7499999999999999E-2</v>
      </c>
      <c r="AO10" s="159" t="s">
        <v>1774</v>
      </c>
      <c r="AP10" s="159" t="s">
        <v>1775</v>
      </c>
      <c r="AQ10" s="87">
        <v>72727.28</v>
      </c>
      <c r="AR10" s="87">
        <v>72727.28</v>
      </c>
      <c r="AS10" s="87">
        <v>72727.28</v>
      </c>
      <c r="AT10" s="87">
        <v>72727.28</v>
      </c>
      <c r="AU10" s="87">
        <v>0</v>
      </c>
      <c r="AV10" s="87">
        <v>0</v>
      </c>
      <c r="AW10" s="87">
        <v>0</v>
      </c>
      <c r="AX10" s="87">
        <v>0</v>
      </c>
      <c r="AY10" s="87">
        <v>0</v>
      </c>
      <c r="AZ10" s="87">
        <v>0</v>
      </c>
      <c r="BA10" s="87">
        <v>0</v>
      </c>
      <c r="BB10" s="87">
        <v>0</v>
      </c>
      <c r="BC10" s="87">
        <v>0</v>
      </c>
      <c r="BD10" s="87">
        <v>0</v>
      </c>
      <c r="BE10" s="87">
        <v>0</v>
      </c>
      <c r="BF10" s="87">
        <v>0</v>
      </c>
      <c r="BG10" s="87">
        <f t="shared" si="0"/>
        <v>145454.56</v>
      </c>
      <c r="BH10" s="87">
        <f t="shared" si="1"/>
        <v>145454.56</v>
      </c>
      <c r="BI10" s="87">
        <f t="shared" si="3"/>
        <v>290909.12</v>
      </c>
    </row>
    <row r="11" spans="1:75" ht="15" customHeight="1" x14ac:dyDescent="0.35">
      <c r="A11" s="142" t="str">
        <f t="shared" si="2"/>
        <v>DI00004610</v>
      </c>
      <c r="B11" s="143" t="s">
        <v>771</v>
      </c>
      <c r="C11" s="144">
        <v>10</v>
      </c>
      <c r="D11" s="145" t="s">
        <v>0</v>
      </c>
      <c r="E11" s="146" t="s">
        <v>3</v>
      </c>
      <c r="F11" s="144" t="s">
        <v>1760</v>
      </c>
      <c r="G11" s="144" t="s">
        <v>1776</v>
      </c>
      <c r="H11" s="144" t="s">
        <v>1777</v>
      </c>
      <c r="I11" s="144" t="s">
        <v>1778</v>
      </c>
      <c r="J11" s="144" t="s">
        <v>1779</v>
      </c>
      <c r="K11" s="144" t="s">
        <v>774</v>
      </c>
      <c r="L11" s="144" t="s">
        <v>1766</v>
      </c>
      <c r="M11" s="144" t="s">
        <v>1773</v>
      </c>
      <c r="N11" s="147">
        <v>1</v>
      </c>
      <c r="O11" s="147">
        <v>1</v>
      </c>
      <c r="P11" s="147">
        <v>1</v>
      </c>
      <c r="Q11" s="147">
        <v>1</v>
      </c>
      <c r="R11" s="147">
        <v>1</v>
      </c>
      <c r="S11" s="147">
        <v>1</v>
      </c>
      <c r="T11" s="147">
        <v>0</v>
      </c>
      <c r="U11" s="147">
        <v>0</v>
      </c>
      <c r="V11" s="147">
        <v>0</v>
      </c>
      <c r="W11" s="148">
        <v>72727.27</v>
      </c>
      <c r="X11" s="148">
        <v>0</v>
      </c>
      <c r="Y11" s="148">
        <v>0</v>
      </c>
      <c r="Z11" s="148">
        <v>0</v>
      </c>
      <c r="AA11" s="149">
        <v>0</v>
      </c>
      <c r="AB11" s="148">
        <v>0</v>
      </c>
      <c r="AC11" s="148">
        <v>0</v>
      </c>
      <c r="AD11" s="149">
        <v>0</v>
      </c>
      <c r="AE11" s="148">
        <v>72727.27</v>
      </c>
      <c r="AF11" s="157">
        <v>41620</v>
      </c>
      <c r="AG11" s="157">
        <v>47099</v>
      </c>
      <c r="AH11" s="158">
        <v>100000</v>
      </c>
      <c r="AI11" s="152">
        <v>3.7</v>
      </c>
      <c r="AJ11" s="152">
        <v>15</v>
      </c>
      <c r="AK11" s="153">
        <v>7.7499999999999999E-2</v>
      </c>
      <c r="AL11" s="154">
        <v>3.7</v>
      </c>
      <c r="AM11" s="154">
        <v>15</v>
      </c>
      <c r="AN11" s="155">
        <v>7.7499999999999999E-2</v>
      </c>
      <c r="AO11" s="159" t="s">
        <v>1774</v>
      </c>
      <c r="AP11" s="159" t="s">
        <v>1775</v>
      </c>
      <c r="AQ11" s="87">
        <v>18181.82</v>
      </c>
      <c r="AR11" s="87">
        <v>18181.82</v>
      </c>
      <c r="AS11" s="87">
        <v>18181.82</v>
      </c>
      <c r="AT11" s="87">
        <v>18181.82</v>
      </c>
      <c r="AU11" s="87">
        <v>0</v>
      </c>
      <c r="AV11" s="87">
        <v>0</v>
      </c>
      <c r="AW11" s="87">
        <v>0</v>
      </c>
      <c r="AX11" s="87">
        <v>0</v>
      </c>
      <c r="AY11" s="87">
        <v>0</v>
      </c>
      <c r="AZ11" s="87">
        <v>0</v>
      </c>
      <c r="BA11" s="87">
        <v>0</v>
      </c>
      <c r="BB11" s="87">
        <v>0</v>
      </c>
      <c r="BC11" s="87">
        <v>0</v>
      </c>
      <c r="BD11" s="87">
        <v>0</v>
      </c>
      <c r="BE11" s="87">
        <v>0</v>
      </c>
      <c r="BF11" s="87">
        <v>0</v>
      </c>
      <c r="BG11" s="87">
        <f t="shared" si="0"/>
        <v>36363.64</v>
      </c>
      <c r="BH11" s="87">
        <f t="shared" si="1"/>
        <v>36363.64</v>
      </c>
      <c r="BI11" s="87">
        <f t="shared" si="3"/>
        <v>72727.28</v>
      </c>
    </row>
    <row r="12" spans="1:75" ht="15" customHeight="1" x14ac:dyDescent="0.35">
      <c r="A12" s="142" t="str">
        <f t="shared" si="2"/>
        <v>DI00005440</v>
      </c>
      <c r="B12" s="143" t="s">
        <v>773</v>
      </c>
      <c r="C12" s="144">
        <v>40</v>
      </c>
      <c r="D12" s="145" t="s">
        <v>0</v>
      </c>
      <c r="E12" s="146" t="s">
        <v>3</v>
      </c>
      <c r="F12" s="144" t="s">
        <v>1760</v>
      </c>
      <c r="G12" s="144" t="s">
        <v>1776</v>
      </c>
      <c r="H12" s="144" t="s">
        <v>1777</v>
      </c>
      <c r="I12" s="144" t="s">
        <v>1778</v>
      </c>
      <c r="J12" s="144" t="s">
        <v>1779</v>
      </c>
      <c r="K12" s="144" t="s">
        <v>774</v>
      </c>
      <c r="L12" s="144" t="s">
        <v>1766</v>
      </c>
      <c r="M12" s="144" t="s">
        <v>1773</v>
      </c>
      <c r="N12" s="147">
        <v>1</v>
      </c>
      <c r="O12" s="147">
        <v>1</v>
      </c>
      <c r="P12" s="147">
        <v>1</v>
      </c>
      <c r="Q12" s="147">
        <v>1</v>
      </c>
      <c r="R12" s="147">
        <v>1</v>
      </c>
      <c r="S12" s="147">
        <v>1</v>
      </c>
      <c r="T12" s="147">
        <v>0</v>
      </c>
      <c r="U12" s="147">
        <v>0</v>
      </c>
      <c r="V12" s="147">
        <v>0</v>
      </c>
      <c r="W12" s="148">
        <v>36750.01</v>
      </c>
      <c r="X12" s="148">
        <v>0</v>
      </c>
      <c r="Y12" s="148">
        <v>0</v>
      </c>
      <c r="Z12" s="148">
        <v>0</v>
      </c>
      <c r="AA12" s="149">
        <v>0</v>
      </c>
      <c r="AB12" s="148">
        <v>0</v>
      </c>
      <c r="AC12" s="148">
        <v>0</v>
      </c>
      <c r="AD12" s="149">
        <v>0</v>
      </c>
      <c r="AE12" s="148">
        <v>36750.01</v>
      </c>
      <c r="AF12" s="157">
        <v>41780</v>
      </c>
      <c r="AG12" s="157">
        <v>47259</v>
      </c>
      <c r="AH12" s="158">
        <v>49000</v>
      </c>
      <c r="AI12" s="152">
        <v>4.1399999999999997</v>
      </c>
      <c r="AJ12" s="152">
        <v>15</v>
      </c>
      <c r="AK12" s="153">
        <v>7.6999999999999999E-2</v>
      </c>
      <c r="AL12" s="154">
        <v>4.1399999999999997</v>
      </c>
      <c r="AM12" s="154">
        <v>15</v>
      </c>
      <c r="AN12" s="155">
        <v>7.6999999999999999E-2</v>
      </c>
      <c r="AO12" s="159" t="s">
        <v>1774</v>
      </c>
      <c r="AP12" s="159" t="s">
        <v>1775</v>
      </c>
      <c r="AQ12" s="87">
        <v>8166.66</v>
      </c>
      <c r="AR12" s="87">
        <v>8166.66</v>
      </c>
      <c r="AS12" s="87">
        <v>8166.66</v>
      </c>
      <c r="AT12" s="87">
        <v>8166.66</v>
      </c>
      <c r="AU12" s="87">
        <v>4083.33</v>
      </c>
      <c r="AV12" s="87">
        <v>0</v>
      </c>
      <c r="AW12" s="87">
        <v>0</v>
      </c>
      <c r="AX12" s="87">
        <v>0</v>
      </c>
      <c r="AY12" s="87">
        <v>0</v>
      </c>
      <c r="AZ12" s="87">
        <v>0</v>
      </c>
      <c r="BA12" s="87">
        <v>0</v>
      </c>
      <c r="BB12" s="87">
        <v>0</v>
      </c>
      <c r="BC12" s="87">
        <v>0</v>
      </c>
      <c r="BD12" s="87">
        <v>0</v>
      </c>
      <c r="BE12" s="87">
        <v>0</v>
      </c>
      <c r="BF12" s="87">
        <v>0</v>
      </c>
      <c r="BG12" s="87">
        <f t="shared" si="0"/>
        <v>16333.32</v>
      </c>
      <c r="BH12" s="87">
        <f t="shared" si="1"/>
        <v>20416.650000000001</v>
      </c>
      <c r="BI12" s="87">
        <f t="shared" si="3"/>
        <v>36749.97</v>
      </c>
    </row>
    <row r="13" spans="1:75" ht="15" customHeight="1" x14ac:dyDescent="0.35">
      <c r="A13" s="142" t="str">
        <f t="shared" si="2"/>
        <v>DI00005441</v>
      </c>
      <c r="B13" s="143" t="s">
        <v>773</v>
      </c>
      <c r="C13" s="144">
        <v>41</v>
      </c>
      <c r="D13" s="145" t="s">
        <v>0</v>
      </c>
      <c r="E13" s="146" t="s">
        <v>3</v>
      </c>
      <c r="F13" s="144" t="s">
        <v>1760</v>
      </c>
      <c r="G13" s="144" t="s">
        <v>1776</v>
      </c>
      <c r="H13" s="144" t="s">
        <v>1777</v>
      </c>
      <c r="I13" s="144" t="s">
        <v>1778</v>
      </c>
      <c r="J13" s="144" t="s">
        <v>1779</v>
      </c>
      <c r="K13" s="144" t="s">
        <v>774</v>
      </c>
      <c r="L13" s="144" t="s">
        <v>1766</v>
      </c>
      <c r="M13" s="144" t="s">
        <v>1773</v>
      </c>
      <c r="N13" s="147">
        <v>1</v>
      </c>
      <c r="O13" s="147">
        <v>1</v>
      </c>
      <c r="P13" s="147">
        <v>1</v>
      </c>
      <c r="Q13" s="147">
        <v>1</v>
      </c>
      <c r="R13" s="147">
        <v>1</v>
      </c>
      <c r="S13" s="147">
        <v>1</v>
      </c>
      <c r="T13" s="147">
        <v>0</v>
      </c>
      <c r="U13" s="147">
        <v>0</v>
      </c>
      <c r="V13" s="147">
        <v>0</v>
      </c>
      <c r="W13" s="148">
        <v>93000.01</v>
      </c>
      <c r="X13" s="148">
        <v>0</v>
      </c>
      <c r="Y13" s="148">
        <v>0</v>
      </c>
      <c r="Z13" s="148">
        <v>0</v>
      </c>
      <c r="AA13" s="149">
        <v>0</v>
      </c>
      <c r="AB13" s="148">
        <v>0</v>
      </c>
      <c r="AC13" s="148">
        <v>0</v>
      </c>
      <c r="AD13" s="149">
        <v>0</v>
      </c>
      <c r="AE13" s="148">
        <v>93000.01</v>
      </c>
      <c r="AF13" s="157">
        <v>41781</v>
      </c>
      <c r="AG13" s="157">
        <v>47260</v>
      </c>
      <c r="AH13" s="158">
        <v>124000</v>
      </c>
      <c r="AI13" s="152">
        <v>4.1399999999999997</v>
      </c>
      <c r="AJ13" s="152">
        <v>15</v>
      </c>
      <c r="AK13" s="153">
        <v>7.6999999999999999E-2</v>
      </c>
      <c r="AL13" s="154">
        <v>4.1399999999999997</v>
      </c>
      <c r="AM13" s="154">
        <v>15</v>
      </c>
      <c r="AN13" s="155">
        <v>7.6999999999999999E-2</v>
      </c>
      <c r="AO13" s="159" t="s">
        <v>1774</v>
      </c>
      <c r="AP13" s="159" t="s">
        <v>1775</v>
      </c>
      <c r="AQ13" s="87">
        <v>20666.66</v>
      </c>
      <c r="AR13" s="87">
        <v>20666.66</v>
      </c>
      <c r="AS13" s="87">
        <v>20666.66</v>
      </c>
      <c r="AT13" s="87">
        <v>20666.66</v>
      </c>
      <c r="AU13" s="87">
        <v>10333.33</v>
      </c>
      <c r="AV13" s="87">
        <v>0</v>
      </c>
      <c r="AW13" s="87">
        <v>0</v>
      </c>
      <c r="AX13" s="87">
        <v>0</v>
      </c>
      <c r="AY13" s="87">
        <v>0</v>
      </c>
      <c r="AZ13" s="87">
        <v>0</v>
      </c>
      <c r="BA13" s="87">
        <v>0</v>
      </c>
      <c r="BB13" s="87">
        <v>0</v>
      </c>
      <c r="BC13" s="87">
        <v>0</v>
      </c>
      <c r="BD13" s="87">
        <v>0</v>
      </c>
      <c r="BE13" s="87">
        <v>0</v>
      </c>
      <c r="BF13" s="87">
        <v>0</v>
      </c>
      <c r="BG13" s="87">
        <f t="shared" si="0"/>
        <v>41333.32</v>
      </c>
      <c r="BH13" s="87">
        <f t="shared" si="1"/>
        <v>51666.65</v>
      </c>
      <c r="BI13" s="87">
        <f t="shared" si="3"/>
        <v>92999.97</v>
      </c>
    </row>
    <row r="14" spans="1:75" ht="15" customHeight="1" x14ac:dyDescent="0.35">
      <c r="A14" s="142" t="str">
        <f t="shared" si="2"/>
        <v>DI00005447</v>
      </c>
      <c r="B14" s="143" t="s">
        <v>773</v>
      </c>
      <c r="C14" s="144">
        <v>47</v>
      </c>
      <c r="D14" s="145" t="s">
        <v>0</v>
      </c>
      <c r="E14" s="146" t="s">
        <v>3</v>
      </c>
      <c r="F14" s="144" t="s">
        <v>1760</v>
      </c>
      <c r="G14" s="144" t="s">
        <v>1776</v>
      </c>
      <c r="H14" s="144" t="s">
        <v>1777</v>
      </c>
      <c r="I14" s="144" t="s">
        <v>1778</v>
      </c>
      <c r="J14" s="144" t="s">
        <v>1779</v>
      </c>
      <c r="K14" s="144" t="s">
        <v>774</v>
      </c>
      <c r="L14" s="144" t="s">
        <v>1766</v>
      </c>
      <c r="M14" s="144" t="s">
        <v>1773</v>
      </c>
      <c r="N14" s="147">
        <v>1</v>
      </c>
      <c r="O14" s="147">
        <v>1</v>
      </c>
      <c r="P14" s="147">
        <v>1</v>
      </c>
      <c r="Q14" s="147">
        <v>1</v>
      </c>
      <c r="R14" s="147">
        <v>1</v>
      </c>
      <c r="S14" s="147">
        <v>1</v>
      </c>
      <c r="T14" s="147">
        <v>0</v>
      </c>
      <c r="U14" s="147">
        <v>0</v>
      </c>
      <c r="V14" s="147">
        <v>0</v>
      </c>
      <c r="W14" s="148">
        <v>3749.99</v>
      </c>
      <c r="X14" s="148">
        <v>0</v>
      </c>
      <c r="Y14" s="148">
        <v>0</v>
      </c>
      <c r="Z14" s="148">
        <v>0</v>
      </c>
      <c r="AA14" s="149">
        <v>0</v>
      </c>
      <c r="AB14" s="148">
        <v>0</v>
      </c>
      <c r="AC14" s="148">
        <v>0</v>
      </c>
      <c r="AD14" s="149">
        <v>0</v>
      </c>
      <c r="AE14" s="148">
        <v>3749.99</v>
      </c>
      <c r="AF14" s="157">
        <v>41789</v>
      </c>
      <c r="AG14" s="157">
        <v>47268</v>
      </c>
      <c r="AH14" s="158">
        <v>5000</v>
      </c>
      <c r="AI14" s="152">
        <v>4.17</v>
      </c>
      <c r="AJ14" s="152">
        <v>15</v>
      </c>
      <c r="AK14" s="153">
        <v>7.6999999999999999E-2</v>
      </c>
      <c r="AL14" s="154">
        <v>4.17</v>
      </c>
      <c r="AM14" s="154">
        <v>15</v>
      </c>
      <c r="AN14" s="155">
        <v>7.6999999999999999E-2</v>
      </c>
      <c r="AO14" s="159" t="s">
        <v>1774</v>
      </c>
      <c r="AP14" s="159" t="s">
        <v>1775</v>
      </c>
      <c r="AQ14" s="87">
        <v>833.34</v>
      </c>
      <c r="AR14" s="87">
        <v>833.34</v>
      </c>
      <c r="AS14" s="87">
        <v>833.34</v>
      </c>
      <c r="AT14" s="87">
        <v>833.34</v>
      </c>
      <c r="AU14" s="87">
        <v>416.67</v>
      </c>
      <c r="AV14" s="87">
        <v>0</v>
      </c>
      <c r="AW14" s="87">
        <v>0</v>
      </c>
      <c r="AX14" s="87">
        <v>0</v>
      </c>
      <c r="AY14" s="87">
        <v>0</v>
      </c>
      <c r="AZ14" s="87">
        <v>0</v>
      </c>
      <c r="BA14" s="87">
        <v>0</v>
      </c>
      <c r="BB14" s="87">
        <v>0</v>
      </c>
      <c r="BC14" s="87">
        <v>0</v>
      </c>
      <c r="BD14" s="87">
        <v>0</v>
      </c>
      <c r="BE14" s="87">
        <v>0</v>
      </c>
      <c r="BF14" s="87">
        <v>0</v>
      </c>
      <c r="BG14" s="87">
        <f t="shared" si="0"/>
        <v>1666.68</v>
      </c>
      <c r="BH14" s="87">
        <f t="shared" si="1"/>
        <v>2083.35</v>
      </c>
      <c r="BI14" s="87">
        <f t="shared" si="3"/>
        <v>3750.0299999999997</v>
      </c>
    </row>
    <row r="15" spans="1:75" ht="15" customHeight="1" x14ac:dyDescent="0.35">
      <c r="A15" s="142" t="str">
        <f t="shared" si="2"/>
        <v>DI00005450</v>
      </c>
      <c r="B15" s="143" t="s">
        <v>773</v>
      </c>
      <c r="C15" s="144">
        <v>50</v>
      </c>
      <c r="D15" s="145" t="s">
        <v>0</v>
      </c>
      <c r="E15" s="146" t="s">
        <v>3</v>
      </c>
      <c r="F15" s="144" t="s">
        <v>1760</v>
      </c>
      <c r="G15" s="144" t="s">
        <v>1776</v>
      </c>
      <c r="H15" s="144" t="s">
        <v>1777</v>
      </c>
      <c r="I15" s="144" t="s">
        <v>1778</v>
      </c>
      <c r="J15" s="144" t="s">
        <v>1779</v>
      </c>
      <c r="K15" s="144" t="s">
        <v>774</v>
      </c>
      <c r="L15" s="144" t="s">
        <v>1766</v>
      </c>
      <c r="M15" s="144" t="s">
        <v>1773</v>
      </c>
      <c r="N15" s="147">
        <v>1</v>
      </c>
      <c r="O15" s="147">
        <v>1</v>
      </c>
      <c r="P15" s="147">
        <v>1</v>
      </c>
      <c r="Q15" s="147">
        <v>1</v>
      </c>
      <c r="R15" s="147">
        <v>1</v>
      </c>
      <c r="S15" s="147">
        <v>1</v>
      </c>
      <c r="T15" s="147">
        <v>0</v>
      </c>
      <c r="U15" s="147">
        <v>0</v>
      </c>
      <c r="V15" s="147">
        <v>0</v>
      </c>
      <c r="W15" s="148">
        <v>20250</v>
      </c>
      <c r="X15" s="148">
        <v>0</v>
      </c>
      <c r="Y15" s="148">
        <v>0</v>
      </c>
      <c r="Z15" s="148">
        <v>0</v>
      </c>
      <c r="AA15" s="149">
        <v>0</v>
      </c>
      <c r="AB15" s="148">
        <v>0</v>
      </c>
      <c r="AC15" s="148">
        <v>0</v>
      </c>
      <c r="AD15" s="149">
        <v>0</v>
      </c>
      <c r="AE15" s="148">
        <v>20250</v>
      </c>
      <c r="AF15" s="157">
        <v>41795</v>
      </c>
      <c r="AG15" s="157">
        <v>47274</v>
      </c>
      <c r="AH15" s="158">
        <v>27000</v>
      </c>
      <c r="AI15" s="152">
        <v>4.18</v>
      </c>
      <c r="AJ15" s="152">
        <v>15</v>
      </c>
      <c r="AK15" s="153">
        <v>7.6999999999999999E-2</v>
      </c>
      <c r="AL15" s="154">
        <v>4.18</v>
      </c>
      <c r="AM15" s="154">
        <v>15</v>
      </c>
      <c r="AN15" s="155">
        <v>7.6999999999999999E-2</v>
      </c>
      <c r="AO15" s="159" t="s">
        <v>1774</v>
      </c>
      <c r="AP15" s="159" t="s">
        <v>1775</v>
      </c>
      <c r="AQ15" s="87">
        <v>4500</v>
      </c>
      <c r="AR15" s="87">
        <v>4500</v>
      </c>
      <c r="AS15" s="87">
        <v>4500</v>
      </c>
      <c r="AT15" s="87">
        <v>4500</v>
      </c>
      <c r="AU15" s="87">
        <v>2250</v>
      </c>
      <c r="AV15" s="87">
        <v>0</v>
      </c>
      <c r="AW15" s="87">
        <v>0</v>
      </c>
      <c r="AX15" s="87">
        <v>0</v>
      </c>
      <c r="AY15" s="87">
        <v>0</v>
      </c>
      <c r="AZ15" s="87">
        <v>0</v>
      </c>
      <c r="BA15" s="87">
        <v>0</v>
      </c>
      <c r="BB15" s="87">
        <v>0</v>
      </c>
      <c r="BC15" s="87">
        <v>0</v>
      </c>
      <c r="BD15" s="87">
        <v>0</v>
      </c>
      <c r="BE15" s="87">
        <v>0</v>
      </c>
      <c r="BF15" s="87">
        <v>0</v>
      </c>
      <c r="BG15" s="87">
        <f t="shared" si="0"/>
        <v>9000</v>
      </c>
      <c r="BH15" s="87">
        <f t="shared" si="1"/>
        <v>11250</v>
      </c>
      <c r="BI15" s="87">
        <f t="shared" si="3"/>
        <v>20250</v>
      </c>
    </row>
    <row r="16" spans="1:75" ht="15" customHeight="1" x14ac:dyDescent="0.35">
      <c r="A16" s="142" t="str">
        <f t="shared" si="2"/>
        <v>DI00005456</v>
      </c>
      <c r="B16" s="143" t="s">
        <v>773</v>
      </c>
      <c r="C16" s="144">
        <v>56</v>
      </c>
      <c r="D16" s="145" t="s">
        <v>0</v>
      </c>
      <c r="E16" s="146" t="s">
        <v>3</v>
      </c>
      <c r="F16" s="144" t="s">
        <v>1760</v>
      </c>
      <c r="G16" s="144" t="s">
        <v>1776</v>
      </c>
      <c r="H16" s="144" t="s">
        <v>1777</v>
      </c>
      <c r="I16" s="144" t="s">
        <v>1778</v>
      </c>
      <c r="J16" s="144" t="s">
        <v>1779</v>
      </c>
      <c r="K16" s="144" t="s">
        <v>774</v>
      </c>
      <c r="L16" s="144" t="s">
        <v>1766</v>
      </c>
      <c r="M16" s="144" t="s">
        <v>1773</v>
      </c>
      <c r="N16" s="147">
        <v>1</v>
      </c>
      <c r="O16" s="147">
        <v>1</v>
      </c>
      <c r="P16" s="147">
        <v>1</v>
      </c>
      <c r="Q16" s="147">
        <v>1</v>
      </c>
      <c r="R16" s="147">
        <v>1</v>
      </c>
      <c r="S16" s="147">
        <v>1</v>
      </c>
      <c r="T16" s="147">
        <v>0</v>
      </c>
      <c r="U16" s="147">
        <v>0</v>
      </c>
      <c r="V16" s="147">
        <v>0</v>
      </c>
      <c r="W16" s="148">
        <v>14999.99</v>
      </c>
      <c r="X16" s="148">
        <v>0</v>
      </c>
      <c r="Y16" s="148">
        <v>0</v>
      </c>
      <c r="Z16" s="148">
        <v>0</v>
      </c>
      <c r="AA16" s="149">
        <v>0</v>
      </c>
      <c r="AB16" s="148">
        <v>0</v>
      </c>
      <c r="AC16" s="148">
        <v>0</v>
      </c>
      <c r="AD16" s="149">
        <v>0</v>
      </c>
      <c r="AE16" s="148">
        <v>14999.99</v>
      </c>
      <c r="AF16" s="157">
        <v>41814</v>
      </c>
      <c r="AG16" s="157">
        <v>47293</v>
      </c>
      <c r="AH16" s="158">
        <v>20000</v>
      </c>
      <c r="AI16" s="152">
        <v>4.2300000000000004</v>
      </c>
      <c r="AJ16" s="152">
        <v>15</v>
      </c>
      <c r="AK16" s="153">
        <v>7.6999999999999999E-2</v>
      </c>
      <c r="AL16" s="154">
        <v>4.2300000000000004</v>
      </c>
      <c r="AM16" s="154">
        <v>15</v>
      </c>
      <c r="AN16" s="155">
        <v>7.6999999999999999E-2</v>
      </c>
      <c r="AO16" s="159" t="s">
        <v>1774</v>
      </c>
      <c r="AP16" s="159" t="s">
        <v>1775</v>
      </c>
      <c r="AQ16" s="87">
        <v>3333.34</v>
      </c>
      <c r="AR16" s="87">
        <v>3333.34</v>
      </c>
      <c r="AS16" s="87">
        <v>3333.34</v>
      </c>
      <c r="AT16" s="87">
        <v>3333.34</v>
      </c>
      <c r="AU16" s="87">
        <v>1666.67</v>
      </c>
      <c r="AV16" s="87">
        <v>0</v>
      </c>
      <c r="AW16" s="87">
        <v>0</v>
      </c>
      <c r="AX16" s="87">
        <v>0</v>
      </c>
      <c r="AY16" s="87">
        <v>0</v>
      </c>
      <c r="AZ16" s="87">
        <v>0</v>
      </c>
      <c r="BA16" s="87">
        <v>0</v>
      </c>
      <c r="BB16" s="87">
        <v>0</v>
      </c>
      <c r="BC16" s="87">
        <v>0</v>
      </c>
      <c r="BD16" s="87">
        <v>0</v>
      </c>
      <c r="BE16" s="87">
        <v>0</v>
      </c>
      <c r="BF16" s="87">
        <v>0</v>
      </c>
      <c r="BG16" s="87">
        <f t="shared" si="0"/>
        <v>6666.68</v>
      </c>
      <c r="BH16" s="87">
        <f t="shared" si="1"/>
        <v>8333.35</v>
      </c>
      <c r="BI16" s="87">
        <f t="shared" si="3"/>
        <v>15000.03</v>
      </c>
    </row>
    <row r="17" spans="1:61" ht="15" customHeight="1" x14ac:dyDescent="0.35">
      <c r="A17" s="142" t="str">
        <f t="shared" si="2"/>
        <v>DI00005464</v>
      </c>
      <c r="B17" s="143" t="s">
        <v>773</v>
      </c>
      <c r="C17" s="144">
        <v>64</v>
      </c>
      <c r="D17" s="145" t="s">
        <v>0</v>
      </c>
      <c r="E17" s="146" t="s">
        <v>3</v>
      </c>
      <c r="F17" s="144" t="s">
        <v>1760</v>
      </c>
      <c r="G17" s="144" t="s">
        <v>1776</v>
      </c>
      <c r="H17" s="144" t="s">
        <v>1777</v>
      </c>
      <c r="I17" s="144" t="s">
        <v>1778</v>
      </c>
      <c r="J17" s="144" t="s">
        <v>1779</v>
      </c>
      <c r="K17" s="144" t="s">
        <v>774</v>
      </c>
      <c r="L17" s="144" t="s">
        <v>1766</v>
      </c>
      <c r="M17" s="144" t="s">
        <v>1773</v>
      </c>
      <c r="N17" s="147">
        <v>1</v>
      </c>
      <c r="O17" s="147">
        <v>1</v>
      </c>
      <c r="P17" s="147">
        <v>1</v>
      </c>
      <c r="Q17" s="147">
        <v>1</v>
      </c>
      <c r="R17" s="147">
        <v>1</v>
      </c>
      <c r="S17" s="147">
        <v>1</v>
      </c>
      <c r="T17" s="147">
        <v>0</v>
      </c>
      <c r="U17" s="147">
        <v>0</v>
      </c>
      <c r="V17" s="147">
        <v>0</v>
      </c>
      <c r="W17" s="148">
        <v>65000</v>
      </c>
      <c r="X17" s="148">
        <v>0</v>
      </c>
      <c r="Y17" s="148">
        <v>0</v>
      </c>
      <c r="Z17" s="148">
        <v>0</v>
      </c>
      <c r="AA17" s="149">
        <v>0</v>
      </c>
      <c r="AB17" s="148">
        <v>0</v>
      </c>
      <c r="AC17" s="148">
        <v>0</v>
      </c>
      <c r="AD17" s="149">
        <v>0</v>
      </c>
      <c r="AE17" s="148">
        <v>65000</v>
      </c>
      <c r="AF17" s="157">
        <v>41963</v>
      </c>
      <c r="AG17" s="157">
        <v>49268</v>
      </c>
      <c r="AH17" s="158">
        <v>65000</v>
      </c>
      <c r="AI17" s="152">
        <v>9.64</v>
      </c>
      <c r="AJ17" s="152">
        <v>20</v>
      </c>
      <c r="AK17" s="153">
        <v>8.4500000000000006E-2</v>
      </c>
      <c r="AL17" s="154">
        <v>9.64</v>
      </c>
      <c r="AM17" s="154">
        <v>20</v>
      </c>
      <c r="AN17" s="155">
        <v>8.4500000000000006E-2</v>
      </c>
      <c r="AO17" s="159" t="s">
        <v>1774</v>
      </c>
      <c r="AP17" s="159" t="s">
        <v>1775</v>
      </c>
      <c r="AQ17" s="87">
        <v>6500</v>
      </c>
      <c r="AR17" s="87">
        <v>6500</v>
      </c>
      <c r="AS17" s="87">
        <v>6500</v>
      </c>
      <c r="AT17" s="87">
        <v>6500</v>
      </c>
      <c r="AU17" s="87">
        <v>6500</v>
      </c>
      <c r="AV17" s="87">
        <v>6500</v>
      </c>
      <c r="AW17" s="87">
        <v>6500</v>
      </c>
      <c r="AX17" s="87">
        <v>6500</v>
      </c>
      <c r="AY17" s="87">
        <v>6500</v>
      </c>
      <c r="AZ17" s="87">
        <v>6500</v>
      </c>
      <c r="BA17" s="87">
        <v>0</v>
      </c>
      <c r="BB17" s="87">
        <v>0</v>
      </c>
      <c r="BC17" s="87">
        <v>0</v>
      </c>
      <c r="BD17" s="87">
        <v>0</v>
      </c>
      <c r="BE17" s="87">
        <v>0</v>
      </c>
      <c r="BF17" s="87">
        <v>0</v>
      </c>
      <c r="BG17" s="87">
        <f t="shared" si="0"/>
        <v>13000</v>
      </c>
      <c r="BH17" s="87">
        <f t="shared" si="1"/>
        <v>52000</v>
      </c>
      <c r="BI17" s="87">
        <f t="shared" si="3"/>
        <v>65000</v>
      </c>
    </row>
    <row r="18" spans="1:61" ht="15" customHeight="1" x14ac:dyDescent="0.35">
      <c r="A18" s="142" t="str">
        <f t="shared" si="2"/>
        <v>DI00005465</v>
      </c>
      <c r="B18" s="143" t="s">
        <v>773</v>
      </c>
      <c r="C18" s="144">
        <v>65</v>
      </c>
      <c r="D18" s="145" t="s">
        <v>0</v>
      </c>
      <c r="E18" s="146" t="s">
        <v>3</v>
      </c>
      <c r="F18" s="144" t="s">
        <v>1760</v>
      </c>
      <c r="G18" s="144" t="s">
        <v>1776</v>
      </c>
      <c r="H18" s="144" t="s">
        <v>1777</v>
      </c>
      <c r="I18" s="144" t="s">
        <v>1778</v>
      </c>
      <c r="J18" s="144" t="s">
        <v>1779</v>
      </c>
      <c r="K18" s="144" t="s">
        <v>774</v>
      </c>
      <c r="L18" s="144" t="s">
        <v>1766</v>
      </c>
      <c r="M18" s="144" t="s">
        <v>1773</v>
      </c>
      <c r="N18" s="147">
        <v>1</v>
      </c>
      <c r="O18" s="147">
        <v>1</v>
      </c>
      <c r="P18" s="147">
        <v>1</v>
      </c>
      <c r="Q18" s="147">
        <v>1</v>
      </c>
      <c r="R18" s="147">
        <v>1</v>
      </c>
      <c r="S18" s="147">
        <v>1</v>
      </c>
      <c r="T18" s="147">
        <v>0</v>
      </c>
      <c r="U18" s="147">
        <v>0</v>
      </c>
      <c r="V18" s="147">
        <v>0</v>
      </c>
      <c r="W18" s="148">
        <v>120000</v>
      </c>
      <c r="X18" s="148">
        <v>0</v>
      </c>
      <c r="Y18" s="148">
        <v>0</v>
      </c>
      <c r="Z18" s="148">
        <v>0</v>
      </c>
      <c r="AA18" s="149">
        <v>0</v>
      </c>
      <c r="AB18" s="148">
        <v>0</v>
      </c>
      <c r="AC18" s="148">
        <v>0</v>
      </c>
      <c r="AD18" s="149">
        <v>0</v>
      </c>
      <c r="AE18" s="148">
        <v>120000</v>
      </c>
      <c r="AF18" s="157">
        <v>41967</v>
      </c>
      <c r="AG18" s="157">
        <v>49272</v>
      </c>
      <c r="AH18" s="158">
        <v>120000</v>
      </c>
      <c r="AI18" s="152">
        <v>9.65</v>
      </c>
      <c r="AJ18" s="152">
        <v>20</v>
      </c>
      <c r="AK18" s="153">
        <v>8.4500000000000006E-2</v>
      </c>
      <c r="AL18" s="154">
        <v>9.65</v>
      </c>
      <c r="AM18" s="154">
        <v>20</v>
      </c>
      <c r="AN18" s="155">
        <v>8.4500000000000006E-2</v>
      </c>
      <c r="AO18" s="159" t="s">
        <v>1774</v>
      </c>
      <c r="AP18" s="159" t="s">
        <v>1775</v>
      </c>
      <c r="AQ18" s="87">
        <v>12000</v>
      </c>
      <c r="AR18" s="87">
        <v>12000</v>
      </c>
      <c r="AS18" s="87">
        <v>12000</v>
      </c>
      <c r="AT18" s="87">
        <v>12000</v>
      </c>
      <c r="AU18" s="87">
        <v>12000</v>
      </c>
      <c r="AV18" s="87">
        <v>12000</v>
      </c>
      <c r="AW18" s="87">
        <v>12000</v>
      </c>
      <c r="AX18" s="87">
        <v>12000</v>
      </c>
      <c r="AY18" s="87">
        <v>12000</v>
      </c>
      <c r="AZ18" s="87">
        <v>12000</v>
      </c>
      <c r="BA18" s="87">
        <v>0</v>
      </c>
      <c r="BB18" s="87">
        <v>0</v>
      </c>
      <c r="BC18" s="87">
        <v>0</v>
      </c>
      <c r="BD18" s="87">
        <v>0</v>
      </c>
      <c r="BE18" s="87">
        <v>0</v>
      </c>
      <c r="BF18" s="87">
        <v>0</v>
      </c>
      <c r="BG18" s="87">
        <f t="shared" si="0"/>
        <v>24000</v>
      </c>
      <c r="BH18" s="87">
        <f t="shared" si="1"/>
        <v>96000</v>
      </c>
      <c r="BI18" s="87">
        <f t="shared" si="3"/>
        <v>120000</v>
      </c>
    </row>
    <row r="19" spans="1:61" ht="15" customHeight="1" x14ac:dyDescent="0.35">
      <c r="A19" s="142" t="str">
        <f t="shared" si="2"/>
        <v>DI00005466</v>
      </c>
      <c r="B19" s="143" t="s">
        <v>773</v>
      </c>
      <c r="C19" s="144">
        <v>66</v>
      </c>
      <c r="D19" s="145" t="s">
        <v>0</v>
      </c>
      <c r="E19" s="146" t="s">
        <v>3</v>
      </c>
      <c r="F19" s="144" t="s">
        <v>1760</v>
      </c>
      <c r="G19" s="144" t="s">
        <v>1776</v>
      </c>
      <c r="H19" s="144" t="s">
        <v>1777</v>
      </c>
      <c r="I19" s="144" t="s">
        <v>1778</v>
      </c>
      <c r="J19" s="144" t="s">
        <v>1779</v>
      </c>
      <c r="K19" s="144" t="s">
        <v>774</v>
      </c>
      <c r="L19" s="144" t="s">
        <v>1766</v>
      </c>
      <c r="M19" s="144" t="s">
        <v>1773</v>
      </c>
      <c r="N19" s="147">
        <v>1</v>
      </c>
      <c r="O19" s="147">
        <v>1</v>
      </c>
      <c r="P19" s="147">
        <v>1</v>
      </c>
      <c r="Q19" s="147">
        <v>1</v>
      </c>
      <c r="R19" s="147">
        <v>1</v>
      </c>
      <c r="S19" s="147">
        <v>1</v>
      </c>
      <c r="T19" s="147">
        <v>0</v>
      </c>
      <c r="U19" s="147">
        <v>0</v>
      </c>
      <c r="V19" s="147">
        <v>0</v>
      </c>
      <c r="W19" s="148">
        <v>15000</v>
      </c>
      <c r="X19" s="148">
        <v>0</v>
      </c>
      <c r="Y19" s="148">
        <v>0</v>
      </c>
      <c r="Z19" s="148">
        <v>0</v>
      </c>
      <c r="AA19" s="149">
        <v>0</v>
      </c>
      <c r="AB19" s="148">
        <v>0</v>
      </c>
      <c r="AC19" s="148">
        <v>0</v>
      </c>
      <c r="AD19" s="149">
        <v>0</v>
      </c>
      <c r="AE19" s="148">
        <v>15000</v>
      </c>
      <c r="AF19" s="157">
        <v>41970</v>
      </c>
      <c r="AG19" s="157">
        <v>49275</v>
      </c>
      <c r="AH19" s="158">
        <v>15000</v>
      </c>
      <c r="AI19" s="152">
        <v>9.66</v>
      </c>
      <c r="AJ19" s="152">
        <v>20</v>
      </c>
      <c r="AK19" s="153">
        <v>8.4500000000000006E-2</v>
      </c>
      <c r="AL19" s="154">
        <v>9.66</v>
      </c>
      <c r="AM19" s="154">
        <v>20</v>
      </c>
      <c r="AN19" s="155">
        <v>8.4500000000000006E-2</v>
      </c>
      <c r="AO19" s="159" t="s">
        <v>1774</v>
      </c>
      <c r="AP19" s="159" t="s">
        <v>1775</v>
      </c>
      <c r="AQ19" s="87">
        <v>1500</v>
      </c>
      <c r="AR19" s="87">
        <v>1500</v>
      </c>
      <c r="AS19" s="87">
        <v>1500</v>
      </c>
      <c r="AT19" s="87">
        <v>1500</v>
      </c>
      <c r="AU19" s="87">
        <v>1500</v>
      </c>
      <c r="AV19" s="87">
        <v>1500</v>
      </c>
      <c r="AW19" s="87">
        <v>1500</v>
      </c>
      <c r="AX19" s="87">
        <v>1500</v>
      </c>
      <c r="AY19" s="87">
        <v>1500</v>
      </c>
      <c r="AZ19" s="87">
        <v>1500</v>
      </c>
      <c r="BA19" s="87">
        <v>0</v>
      </c>
      <c r="BB19" s="87">
        <v>0</v>
      </c>
      <c r="BC19" s="87">
        <v>0</v>
      </c>
      <c r="BD19" s="87">
        <v>0</v>
      </c>
      <c r="BE19" s="87">
        <v>0</v>
      </c>
      <c r="BF19" s="87">
        <v>0</v>
      </c>
      <c r="BG19" s="87">
        <f t="shared" si="0"/>
        <v>3000</v>
      </c>
      <c r="BH19" s="87">
        <f t="shared" si="1"/>
        <v>12000</v>
      </c>
      <c r="BI19" s="87">
        <f t="shared" si="3"/>
        <v>15000</v>
      </c>
    </row>
    <row r="20" spans="1:61" ht="15" customHeight="1" x14ac:dyDescent="0.35">
      <c r="A20" s="142" t="str">
        <f t="shared" si="2"/>
        <v>DI00005470</v>
      </c>
      <c r="B20" s="143" t="s">
        <v>773</v>
      </c>
      <c r="C20" s="144">
        <v>70</v>
      </c>
      <c r="D20" s="145" t="s">
        <v>0</v>
      </c>
      <c r="E20" s="146" t="s">
        <v>3</v>
      </c>
      <c r="F20" s="144" t="s">
        <v>1760</v>
      </c>
      <c r="G20" s="144" t="s">
        <v>1776</v>
      </c>
      <c r="H20" s="144" t="s">
        <v>1777</v>
      </c>
      <c r="I20" s="144" t="s">
        <v>1778</v>
      </c>
      <c r="J20" s="144" t="s">
        <v>1779</v>
      </c>
      <c r="K20" s="144" t="s">
        <v>774</v>
      </c>
      <c r="L20" s="144" t="s">
        <v>1766</v>
      </c>
      <c r="M20" s="144" t="s">
        <v>1773</v>
      </c>
      <c r="N20" s="147">
        <v>1</v>
      </c>
      <c r="O20" s="147">
        <v>1</v>
      </c>
      <c r="P20" s="147">
        <v>1</v>
      </c>
      <c r="Q20" s="147">
        <v>1</v>
      </c>
      <c r="R20" s="147">
        <v>1</v>
      </c>
      <c r="S20" s="147">
        <v>1</v>
      </c>
      <c r="T20" s="147">
        <v>0</v>
      </c>
      <c r="U20" s="147">
        <v>0</v>
      </c>
      <c r="V20" s="147">
        <v>0</v>
      </c>
      <c r="W20" s="148">
        <v>50000</v>
      </c>
      <c r="X20" s="148">
        <v>0</v>
      </c>
      <c r="Y20" s="148">
        <v>0</v>
      </c>
      <c r="Z20" s="148">
        <v>0</v>
      </c>
      <c r="AA20" s="149">
        <v>0</v>
      </c>
      <c r="AB20" s="148">
        <v>0</v>
      </c>
      <c r="AC20" s="148">
        <v>0</v>
      </c>
      <c r="AD20" s="149">
        <v>0</v>
      </c>
      <c r="AE20" s="148">
        <v>50000</v>
      </c>
      <c r="AF20" s="157">
        <v>41997</v>
      </c>
      <c r="AG20" s="157">
        <v>49302</v>
      </c>
      <c r="AH20" s="158">
        <v>50000</v>
      </c>
      <c r="AI20" s="152">
        <v>9.73</v>
      </c>
      <c r="AJ20" s="152">
        <v>20</v>
      </c>
      <c r="AK20" s="153">
        <v>8.4500000000000006E-2</v>
      </c>
      <c r="AL20" s="154">
        <v>9.73</v>
      </c>
      <c r="AM20" s="154">
        <v>20</v>
      </c>
      <c r="AN20" s="155">
        <v>8.4500000000000006E-2</v>
      </c>
      <c r="AO20" s="159" t="s">
        <v>1774</v>
      </c>
      <c r="AP20" s="159" t="s">
        <v>1775</v>
      </c>
      <c r="AQ20" s="87">
        <v>5000</v>
      </c>
      <c r="AR20" s="87">
        <v>5000</v>
      </c>
      <c r="AS20" s="87">
        <v>5000</v>
      </c>
      <c r="AT20" s="87">
        <v>5000</v>
      </c>
      <c r="AU20" s="87">
        <v>5000</v>
      </c>
      <c r="AV20" s="87">
        <v>5000</v>
      </c>
      <c r="AW20" s="87">
        <v>5000</v>
      </c>
      <c r="AX20" s="87">
        <v>5000</v>
      </c>
      <c r="AY20" s="87">
        <v>5000</v>
      </c>
      <c r="AZ20" s="87">
        <v>5000</v>
      </c>
      <c r="BA20" s="87">
        <v>0</v>
      </c>
      <c r="BB20" s="87">
        <v>0</v>
      </c>
      <c r="BC20" s="87">
        <v>0</v>
      </c>
      <c r="BD20" s="87">
        <v>0</v>
      </c>
      <c r="BE20" s="87">
        <v>0</v>
      </c>
      <c r="BF20" s="87">
        <v>0</v>
      </c>
      <c r="BG20" s="87">
        <f t="shared" si="0"/>
        <v>10000</v>
      </c>
      <c r="BH20" s="87">
        <f t="shared" si="1"/>
        <v>40000</v>
      </c>
      <c r="BI20" s="87">
        <f t="shared" si="3"/>
        <v>50000</v>
      </c>
    </row>
    <row r="21" spans="1:61" ht="15" customHeight="1" x14ac:dyDescent="0.35">
      <c r="A21" s="142" t="str">
        <f t="shared" si="2"/>
        <v>DI00005650</v>
      </c>
      <c r="B21" s="143" t="s">
        <v>775</v>
      </c>
      <c r="C21" s="144">
        <v>50</v>
      </c>
      <c r="D21" s="145" t="s">
        <v>0</v>
      </c>
      <c r="E21" s="146" t="s">
        <v>3</v>
      </c>
      <c r="F21" s="144" t="s">
        <v>1760</v>
      </c>
      <c r="G21" s="144" t="s">
        <v>1776</v>
      </c>
      <c r="H21" s="144" t="s">
        <v>1777</v>
      </c>
      <c r="I21" s="144" t="s">
        <v>1778</v>
      </c>
      <c r="J21" s="144" t="s">
        <v>1779</v>
      </c>
      <c r="K21" s="144" t="s">
        <v>774</v>
      </c>
      <c r="L21" s="144" t="s">
        <v>1766</v>
      </c>
      <c r="M21" s="144" t="s">
        <v>1773</v>
      </c>
      <c r="N21" s="147">
        <v>1</v>
      </c>
      <c r="O21" s="147">
        <v>1</v>
      </c>
      <c r="P21" s="147">
        <v>1</v>
      </c>
      <c r="Q21" s="147">
        <v>1</v>
      </c>
      <c r="R21" s="147">
        <v>1</v>
      </c>
      <c r="S21" s="147">
        <v>1</v>
      </c>
      <c r="T21" s="147">
        <v>0</v>
      </c>
      <c r="U21" s="147">
        <v>0</v>
      </c>
      <c r="V21" s="147">
        <v>0</v>
      </c>
      <c r="W21" s="148">
        <v>1425000</v>
      </c>
      <c r="X21" s="148">
        <v>0</v>
      </c>
      <c r="Y21" s="148">
        <v>0</v>
      </c>
      <c r="Z21" s="148">
        <v>0</v>
      </c>
      <c r="AA21" s="149">
        <v>0</v>
      </c>
      <c r="AB21" s="148">
        <v>0</v>
      </c>
      <c r="AC21" s="148">
        <v>0</v>
      </c>
      <c r="AD21" s="149">
        <v>0</v>
      </c>
      <c r="AE21" s="148">
        <v>1425000</v>
      </c>
      <c r="AF21" s="157">
        <v>41992</v>
      </c>
      <c r="AG21" s="157">
        <v>49297</v>
      </c>
      <c r="AH21" s="158">
        <v>1425000</v>
      </c>
      <c r="AI21" s="152">
        <v>9.7200000000000006</v>
      </c>
      <c r="AJ21" s="152">
        <v>20</v>
      </c>
      <c r="AK21" s="153">
        <v>8.4500000000000006E-2</v>
      </c>
      <c r="AL21" s="154">
        <v>9.7200000000000006</v>
      </c>
      <c r="AM21" s="154">
        <v>20</v>
      </c>
      <c r="AN21" s="155">
        <v>8.4500000000000006E-2</v>
      </c>
      <c r="AO21" s="159" t="s">
        <v>1774</v>
      </c>
      <c r="AP21" s="159" t="s">
        <v>1775</v>
      </c>
      <c r="AQ21" s="87">
        <v>142500</v>
      </c>
      <c r="AR21" s="87">
        <v>142500</v>
      </c>
      <c r="AS21" s="87">
        <v>142500</v>
      </c>
      <c r="AT21" s="87">
        <v>142500</v>
      </c>
      <c r="AU21" s="87">
        <v>142500</v>
      </c>
      <c r="AV21" s="87">
        <v>142500</v>
      </c>
      <c r="AW21" s="87">
        <v>142500</v>
      </c>
      <c r="AX21" s="87">
        <v>142500</v>
      </c>
      <c r="AY21" s="87">
        <v>142500</v>
      </c>
      <c r="AZ21" s="87">
        <v>142500</v>
      </c>
      <c r="BA21" s="87">
        <v>0</v>
      </c>
      <c r="BB21" s="87">
        <v>0</v>
      </c>
      <c r="BC21" s="87">
        <v>0</v>
      </c>
      <c r="BD21" s="87">
        <v>0</v>
      </c>
      <c r="BE21" s="87">
        <v>0</v>
      </c>
      <c r="BF21" s="87">
        <v>0</v>
      </c>
      <c r="BG21" s="87">
        <f t="shared" si="0"/>
        <v>285000</v>
      </c>
      <c r="BH21" s="87">
        <f t="shared" si="1"/>
        <v>1140000</v>
      </c>
      <c r="BI21" s="87">
        <f t="shared" si="3"/>
        <v>1425000</v>
      </c>
    </row>
    <row r="22" spans="1:61" ht="15" customHeight="1" x14ac:dyDescent="0.35">
      <c r="A22" s="142" t="str">
        <f t="shared" si="2"/>
        <v>DI00006019</v>
      </c>
      <c r="B22" s="143" t="s">
        <v>777</v>
      </c>
      <c r="C22" s="144">
        <v>19</v>
      </c>
      <c r="D22" s="145" t="s">
        <v>0</v>
      </c>
      <c r="E22" s="146" t="s">
        <v>3</v>
      </c>
      <c r="F22" s="144" t="s">
        <v>1760</v>
      </c>
      <c r="G22" s="144" t="s">
        <v>1776</v>
      </c>
      <c r="H22" s="144" t="s">
        <v>1777</v>
      </c>
      <c r="I22" s="144" t="s">
        <v>1778</v>
      </c>
      <c r="J22" s="144" t="s">
        <v>1779</v>
      </c>
      <c r="K22" s="144" t="s">
        <v>774</v>
      </c>
      <c r="L22" s="144" t="s">
        <v>1766</v>
      </c>
      <c r="M22" s="144" t="s">
        <v>1773</v>
      </c>
      <c r="N22" s="147">
        <v>1</v>
      </c>
      <c r="O22" s="147">
        <v>1</v>
      </c>
      <c r="P22" s="147">
        <v>1</v>
      </c>
      <c r="Q22" s="147">
        <v>1</v>
      </c>
      <c r="R22" s="147">
        <v>1</v>
      </c>
      <c r="S22" s="147">
        <v>1</v>
      </c>
      <c r="T22" s="147">
        <v>0</v>
      </c>
      <c r="U22" s="147">
        <v>0</v>
      </c>
      <c r="V22" s="147">
        <v>0</v>
      </c>
      <c r="W22" s="148">
        <v>302000</v>
      </c>
      <c r="X22" s="148">
        <v>0</v>
      </c>
      <c r="Y22" s="148">
        <v>0</v>
      </c>
      <c r="Z22" s="148">
        <v>0</v>
      </c>
      <c r="AA22" s="149">
        <v>0</v>
      </c>
      <c r="AB22" s="148">
        <v>0</v>
      </c>
      <c r="AC22" s="148">
        <v>0</v>
      </c>
      <c r="AD22" s="149">
        <v>0</v>
      </c>
      <c r="AE22" s="148">
        <v>302000</v>
      </c>
      <c r="AF22" s="157">
        <v>42215</v>
      </c>
      <c r="AG22" s="157">
        <v>49520</v>
      </c>
      <c r="AH22" s="158">
        <v>302000</v>
      </c>
      <c r="AI22" s="152">
        <v>10.33</v>
      </c>
      <c r="AJ22" s="152">
        <v>20</v>
      </c>
      <c r="AK22" s="153">
        <v>8.4500000000000006E-2</v>
      </c>
      <c r="AL22" s="154">
        <v>10.33</v>
      </c>
      <c r="AM22" s="154">
        <v>20</v>
      </c>
      <c r="AN22" s="155">
        <v>8.4500000000000006E-2</v>
      </c>
      <c r="AO22" s="159" t="s">
        <v>1774</v>
      </c>
      <c r="AP22" s="159" t="s">
        <v>1775</v>
      </c>
      <c r="AQ22" s="87">
        <v>0</v>
      </c>
      <c r="AR22" s="87">
        <v>30200</v>
      </c>
      <c r="AS22" s="87">
        <v>30200</v>
      </c>
      <c r="AT22" s="87">
        <v>30200</v>
      </c>
      <c r="AU22" s="87">
        <v>30200</v>
      </c>
      <c r="AV22" s="87">
        <v>30200</v>
      </c>
      <c r="AW22" s="87">
        <v>30200</v>
      </c>
      <c r="AX22" s="87">
        <v>30200</v>
      </c>
      <c r="AY22" s="87">
        <v>30200</v>
      </c>
      <c r="AZ22" s="87">
        <v>30200</v>
      </c>
      <c r="BA22" s="87">
        <v>30200</v>
      </c>
      <c r="BB22" s="87">
        <v>0</v>
      </c>
      <c r="BC22" s="87">
        <v>0</v>
      </c>
      <c r="BD22" s="87">
        <v>0</v>
      </c>
      <c r="BE22" s="87">
        <v>0</v>
      </c>
      <c r="BF22" s="87">
        <v>0</v>
      </c>
      <c r="BG22" s="87">
        <f t="shared" si="0"/>
        <v>30200</v>
      </c>
      <c r="BH22" s="87">
        <f t="shared" si="1"/>
        <v>271800</v>
      </c>
      <c r="BI22" s="87">
        <f t="shared" si="3"/>
        <v>302000</v>
      </c>
    </row>
    <row r="23" spans="1:61" ht="15" customHeight="1" x14ac:dyDescent="0.35">
      <c r="A23" s="142" t="str">
        <f t="shared" si="2"/>
        <v>DI00006030</v>
      </c>
      <c r="B23" s="143" t="s">
        <v>777</v>
      </c>
      <c r="C23" s="144">
        <v>30</v>
      </c>
      <c r="D23" s="145" t="s">
        <v>0</v>
      </c>
      <c r="E23" s="146" t="s">
        <v>3</v>
      </c>
      <c r="F23" s="144" t="s">
        <v>1760</v>
      </c>
      <c r="G23" s="144" t="s">
        <v>1776</v>
      </c>
      <c r="H23" s="144" t="s">
        <v>1777</v>
      </c>
      <c r="I23" s="144" t="s">
        <v>1778</v>
      </c>
      <c r="J23" s="144" t="s">
        <v>1779</v>
      </c>
      <c r="K23" s="144" t="s">
        <v>774</v>
      </c>
      <c r="L23" s="144" t="s">
        <v>1766</v>
      </c>
      <c r="M23" s="144" t="s">
        <v>1773</v>
      </c>
      <c r="N23" s="147">
        <v>1</v>
      </c>
      <c r="O23" s="147">
        <v>1</v>
      </c>
      <c r="P23" s="147">
        <v>1</v>
      </c>
      <c r="Q23" s="147">
        <v>1</v>
      </c>
      <c r="R23" s="147">
        <v>1</v>
      </c>
      <c r="S23" s="147">
        <v>1</v>
      </c>
      <c r="T23" s="147">
        <v>0</v>
      </c>
      <c r="U23" s="147">
        <v>0</v>
      </c>
      <c r="V23" s="147">
        <v>0</v>
      </c>
      <c r="W23" s="148">
        <v>160000</v>
      </c>
      <c r="X23" s="148">
        <v>0</v>
      </c>
      <c r="Y23" s="148">
        <v>0</v>
      </c>
      <c r="Z23" s="148">
        <v>0</v>
      </c>
      <c r="AA23" s="149">
        <v>0</v>
      </c>
      <c r="AB23" s="148">
        <v>0</v>
      </c>
      <c r="AC23" s="148">
        <v>0</v>
      </c>
      <c r="AD23" s="149">
        <v>0</v>
      </c>
      <c r="AE23" s="148">
        <v>160000</v>
      </c>
      <c r="AF23" s="157">
        <v>42332</v>
      </c>
      <c r="AG23" s="157">
        <v>49637</v>
      </c>
      <c r="AH23" s="158">
        <v>160000</v>
      </c>
      <c r="AI23" s="152">
        <v>10.65</v>
      </c>
      <c r="AJ23" s="152">
        <v>20</v>
      </c>
      <c r="AK23" s="153">
        <v>8.4500000000000006E-2</v>
      </c>
      <c r="AL23" s="154">
        <v>10.65</v>
      </c>
      <c r="AM23" s="154">
        <v>20</v>
      </c>
      <c r="AN23" s="155">
        <v>8.4500000000000006E-2</v>
      </c>
      <c r="AO23" s="159" t="s">
        <v>1774</v>
      </c>
      <c r="AP23" s="159" t="s">
        <v>1775</v>
      </c>
      <c r="AQ23" s="87">
        <v>0</v>
      </c>
      <c r="AR23" s="87">
        <v>16000</v>
      </c>
      <c r="AS23" s="87">
        <v>16000</v>
      </c>
      <c r="AT23" s="87">
        <v>16000</v>
      </c>
      <c r="AU23" s="87">
        <v>16000</v>
      </c>
      <c r="AV23" s="87">
        <v>16000</v>
      </c>
      <c r="AW23" s="87">
        <v>16000</v>
      </c>
      <c r="AX23" s="87">
        <v>16000</v>
      </c>
      <c r="AY23" s="87">
        <v>16000</v>
      </c>
      <c r="AZ23" s="87">
        <v>16000</v>
      </c>
      <c r="BA23" s="87">
        <v>16000</v>
      </c>
      <c r="BB23" s="87">
        <v>0</v>
      </c>
      <c r="BC23" s="87">
        <v>0</v>
      </c>
      <c r="BD23" s="87">
        <v>0</v>
      </c>
      <c r="BE23" s="87">
        <v>0</v>
      </c>
      <c r="BF23" s="87">
        <v>0</v>
      </c>
      <c r="BG23" s="87">
        <f t="shared" si="0"/>
        <v>16000</v>
      </c>
      <c r="BH23" s="87">
        <f t="shared" si="1"/>
        <v>144000</v>
      </c>
      <c r="BI23" s="87">
        <f t="shared" si="3"/>
        <v>160000</v>
      </c>
    </row>
    <row r="24" spans="1:61" ht="15" customHeight="1" x14ac:dyDescent="0.35">
      <c r="A24" s="142" t="str">
        <f t="shared" si="2"/>
        <v>DI00006032</v>
      </c>
      <c r="B24" s="143" t="s">
        <v>777</v>
      </c>
      <c r="C24" s="144">
        <v>32</v>
      </c>
      <c r="D24" s="145" t="s">
        <v>0</v>
      </c>
      <c r="E24" s="146" t="s">
        <v>3</v>
      </c>
      <c r="F24" s="144" t="s">
        <v>1760</v>
      </c>
      <c r="G24" s="144" t="s">
        <v>1776</v>
      </c>
      <c r="H24" s="144" t="s">
        <v>1777</v>
      </c>
      <c r="I24" s="144" t="s">
        <v>1778</v>
      </c>
      <c r="J24" s="144" t="s">
        <v>1779</v>
      </c>
      <c r="K24" s="144" t="s">
        <v>774</v>
      </c>
      <c r="L24" s="144" t="s">
        <v>1766</v>
      </c>
      <c r="M24" s="144" t="s">
        <v>1773</v>
      </c>
      <c r="N24" s="147">
        <v>1</v>
      </c>
      <c r="O24" s="147">
        <v>1</v>
      </c>
      <c r="P24" s="147">
        <v>1</v>
      </c>
      <c r="Q24" s="147">
        <v>1</v>
      </c>
      <c r="R24" s="147">
        <v>1</v>
      </c>
      <c r="S24" s="147">
        <v>1</v>
      </c>
      <c r="T24" s="147">
        <v>0</v>
      </c>
      <c r="U24" s="147">
        <v>0</v>
      </c>
      <c r="V24" s="147">
        <v>0</v>
      </c>
      <c r="W24" s="148">
        <v>27000</v>
      </c>
      <c r="X24" s="148">
        <v>0</v>
      </c>
      <c r="Y24" s="148">
        <v>0</v>
      </c>
      <c r="Z24" s="148">
        <v>0</v>
      </c>
      <c r="AA24" s="149">
        <v>0</v>
      </c>
      <c r="AB24" s="148">
        <v>0</v>
      </c>
      <c r="AC24" s="148">
        <v>0</v>
      </c>
      <c r="AD24" s="149">
        <v>0</v>
      </c>
      <c r="AE24" s="148">
        <v>27000</v>
      </c>
      <c r="AF24" s="157">
        <v>42338</v>
      </c>
      <c r="AG24" s="157">
        <v>49643</v>
      </c>
      <c r="AH24" s="158">
        <v>27000</v>
      </c>
      <c r="AI24" s="152">
        <v>10.67</v>
      </c>
      <c r="AJ24" s="152">
        <v>20</v>
      </c>
      <c r="AK24" s="153">
        <v>8.4500000000000006E-2</v>
      </c>
      <c r="AL24" s="154">
        <v>10.67</v>
      </c>
      <c r="AM24" s="154">
        <v>20</v>
      </c>
      <c r="AN24" s="155">
        <v>8.4500000000000006E-2</v>
      </c>
      <c r="AO24" s="159" t="s">
        <v>1774</v>
      </c>
      <c r="AP24" s="159" t="s">
        <v>1775</v>
      </c>
      <c r="AQ24" s="87">
        <v>0</v>
      </c>
      <c r="AR24" s="87">
        <v>2700</v>
      </c>
      <c r="AS24" s="87">
        <v>2700</v>
      </c>
      <c r="AT24" s="87">
        <v>2700</v>
      </c>
      <c r="AU24" s="87">
        <v>2700</v>
      </c>
      <c r="AV24" s="87">
        <v>2700</v>
      </c>
      <c r="AW24" s="87">
        <v>2700</v>
      </c>
      <c r="AX24" s="87">
        <v>2700</v>
      </c>
      <c r="AY24" s="87">
        <v>2700</v>
      </c>
      <c r="AZ24" s="87">
        <v>2700</v>
      </c>
      <c r="BA24" s="87">
        <v>2700</v>
      </c>
      <c r="BB24" s="87">
        <v>0</v>
      </c>
      <c r="BC24" s="87">
        <v>0</v>
      </c>
      <c r="BD24" s="87">
        <v>0</v>
      </c>
      <c r="BE24" s="87">
        <v>0</v>
      </c>
      <c r="BF24" s="87">
        <v>0</v>
      </c>
      <c r="BG24" s="87">
        <f t="shared" si="0"/>
        <v>2700</v>
      </c>
      <c r="BH24" s="87">
        <f t="shared" si="1"/>
        <v>24300</v>
      </c>
      <c r="BI24" s="87">
        <f t="shared" si="3"/>
        <v>27000</v>
      </c>
    </row>
    <row r="25" spans="1:61" ht="15" customHeight="1" x14ac:dyDescent="0.35">
      <c r="A25" s="142" t="str">
        <f t="shared" si="2"/>
        <v>DI00006438</v>
      </c>
      <c r="B25" s="143" t="s">
        <v>779</v>
      </c>
      <c r="C25" s="144">
        <v>38</v>
      </c>
      <c r="D25" s="145" t="s">
        <v>0</v>
      </c>
      <c r="E25" s="146" t="s">
        <v>3</v>
      </c>
      <c r="F25" s="144" t="s">
        <v>1760</v>
      </c>
      <c r="G25" s="144" t="s">
        <v>1776</v>
      </c>
      <c r="H25" s="144" t="s">
        <v>1777</v>
      </c>
      <c r="I25" s="144" t="s">
        <v>1778</v>
      </c>
      <c r="J25" s="144" t="s">
        <v>1779</v>
      </c>
      <c r="K25" s="144" t="s">
        <v>774</v>
      </c>
      <c r="L25" s="144" t="s">
        <v>1766</v>
      </c>
      <c r="M25" s="144" t="s">
        <v>1773</v>
      </c>
      <c r="N25" s="147">
        <v>1</v>
      </c>
      <c r="O25" s="147">
        <v>1</v>
      </c>
      <c r="P25" s="147">
        <v>1</v>
      </c>
      <c r="Q25" s="147">
        <v>1</v>
      </c>
      <c r="R25" s="147">
        <v>1</v>
      </c>
      <c r="S25" s="147">
        <v>1</v>
      </c>
      <c r="T25" s="147">
        <v>0</v>
      </c>
      <c r="U25" s="147">
        <v>0</v>
      </c>
      <c r="V25" s="147">
        <v>0</v>
      </c>
      <c r="W25" s="148">
        <v>185000</v>
      </c>
      <c r="X25" s="148">
        <v>0</v>
      </c>
      <c r="Y25" s="148">
        <v>0</v>
      </c>
      <c r="Z25" s="148">
        <v>0</v>
      </c>
      <c r="AA25" s="149">
        <v>0</v>
      </c>
      <c r="AB25" s="148">
        <v>0</v>
      </c>
      <c r="AC25" s="148">
        <v>0</v>
      </c>
      <c r="AD25" s="149">
        <v>0</v>
      </c>
      <c r="AE25" s="148">
        <v>185000</v>
      </c>
      <c r="AF25" s="157">
        <v>42606</v>
      </c>
      <c r="AG25" s="157">
        <v>49911</v>
      </c>
      <c r="AH25" s="158">
        <v>70000</v>
      </c>
      <c r="AI25" s="152">
        <v>11.4</v>
      </c>
      <c r="AJ25" s="152">
        <v>20</v>
      </c>
      <c r="AK25" s="153">
        <v>8.4500000000000006E-2</v>
      </c>
      <c r="AL25" s="154">
        <v>11.4</v>
      </c>
      <c r="AM25" s="154">
        <v>20</v>
      </c>
      <c r="AN25" s="155">
        <v>8.4500000000000006E-2</v>
      </c>
      <c r="AO25" s="159" t="s">
        <v>1774</v>
      </c>
      <c r="AP25" s="159" t="s">
        <v>1775</v>
      </c>
      <c r="AQ25" s="87">
        <v>0</v>
      </c>
      <c r="AR25" s="87">
        <v>0</v>
      </c>
      <c r="AS25" s="87">
        <v>18500</v>
      </c>
      <c r="AT25" s="87">
        <v>18500</v>
      </c>
      <c r="AU25" s="87">
        <v>18500</v>
      </c>
      <c r="AV25" s="87">
        <v>18500</v>
      </c>
      <c r="AW25" s="87">
        <v>18500</v>
      </c>
      <c r="AX25" s="87">
        <v>18500</v>
      </c>
      <c r="AY25" s="87">
        <v>18500</v>
      </c>
      <c r="AZ25" s="87">
        <v>18500</v>
      </c>
      <c r="BA25" s="87">
        <v>18500</v>
      </c>
      <c r="BB25" s="87">
        <v>18500</v>
      </c>
      <c r="BC25" s="87">
        <v>0</v>
      </c>
      <c r="BD25" s="87">
        <v>0</v>
      </c>
      <c r="BE25" s="87">
        <v>0</v>
      </c>
      <c r="BF25" s="87">
        <v>0</v>
      </c>
      <c r="BG25" s="87">
        <f t="shared" si="0"/>
        <v>0</v>
      </c>
      <c r="BH25" s="87">
        <f t="shared" si="1"/>
        <v>185000</v>
      </c>
      <c r="BI25" s="87">
        <f t="shared" si="3"/>
        <v>185000</v>
      </c>
    </row>
    <row r="26" spans="1:61" ht="15" customHeight="1" x14ac:dyDescent="0.35">
      <c r="A26" s="142" t="str">
        <f t="shared" si="2"/>
        <v>DI00006439</v>
      </c>
      <c r="B26" s="143" t="s">
        <v>779</v>
      </c>
      <c r="C26" s="144">
        <v>39</v>
      </c>
      <c r="D26" s="145" t="s">
        <v>0</v>
      </c>
      <c r="E26" s="146" t="s">
        <v>3</v>
      </c>
      <c r="F26" s="144" t="s">
        <v>1760</v>
      </c>
      <c r="G26" s="144" t="s">
        <v>1776</v>
      </c>
      <c r="H26" s="144" t="s">
        <v>1777</v>
      </c>
      <c r="I26" s="144" t="s">
        <v>1778</v>
      </c>
      <c r="J26" s="144" t="s">
        <v>1779</v>
      </c>
      <c r="K26" s="144" t="s">
        <v>774</v>
      </c>
      <c r="L26" s="144" t="s">
        <v>1766</v>
      </c>
      <c r="M26" s="144" t="s">
        <v>1773</v>
      </c>
      <c r="N26" s="147">
        <v>1</v>
      </c>
      <c r="O26" s="147">
        <v>1</v>
      </c>
      <c r="P26" s="147">
        <v>1</v>
      </c>
      <c r="Q26" s="147">
        <v>1</v>
      </c>
      <c r="R26" s="147">
        <v>1</v>
      </c>
      <c r="S26" s="147">
        <v>1</v>
      </c>
      <c r="T26" s="147">
        <v>0</v>
      </c>
      <c r="U26" s="147">
        <v>0</v>
      </c>
      <c r="V26" s="147">
        <v>0</v>
      </c>
      <c r="W26" s="148">
        <v>185000</v>
      </c>
      <c r="X26" s="148">
        <v>0</v>
      </c>
      <c r="Y26" s="148">
        <v>0</v>
      </c>
      <c r="Z26" s="148">
        <v>0</v>
      </c>
      <c r="AA26" s="149">
        <v>0</v>
      </c>
      <c r="AB26" s="148">
        <v>0</v>
      </c>
      <c r="AC26" s="148">
        <v>0</v>
      </c>
      <c r="AD26" s="149">
        <v>0</v>
      </c>
      <c r="AE26" s="148">
        <v>185000</v>
      </c>
      <c r="AF26" s="157">
        <v>42607</v>
      </c>
      <c r="AG26" s="157">
        <v>49912</v>
      </c>
      <c r="AH26" s="158">
        <v>185000</v>
      </c>
      <c r="AI26" s="152">
        <v>11.4</v>
      </c>
      <c r="AJ26" s="152">
        <v>20</v>
      </c>
      <c r="AK26" s="153">
        <v>8.4500000000000006E-2</v>
      </c>
      <c r="AL26" s="154">
        <v>11.4</v>
      </c>
      <c r="AM26" s="154">
        <v>20</v>
      </c>
      <c r="AN26" s="155">
        <v>8.4500000000000006E-2</v>
      </c>
      <c r="AO26" s="159" t="s">
        <v>1774</v>
      </c>
      <c r="AP26" s="159" t="s">
        <v>1775</v>
      </c>
      <c r="AQ26" s="87">
        <v>0</v>
      </c>
      <c r="AR26" s="87">
        <v>0</v>
      </c>
      <c r="AS26" s="87">
        <v>18500</v>
      </c>
      <c r="AT26" s="87">
        <v>18500</v>
      </c>
      <c r="AU26" s="87">
        <v>18500</v>
      </c>
      <c r="AV26" s="87">
        <v>18500</v>
      </c>
      <c r="AW26" s="87">
        <v>18500</v>
      </c>
      <c r="AX26" s="87">
        <v>18500</v>
      </c>
      <c r="AY26" s="87">
        <v>18500</v>
      </c>
      <c r="AZ26" s="87">
        <v>18500</v>
      </c>
      <c r="BA26" s="87">
        <v>18500</v>
      </c>
      <c r="BB26" s="87">
        <v>18500</v>
      </c>
      <c r="BC26" s="87">
        <v>0</v>
      </c>
      <c r="BD26" s="87">
        <v>0</v>
      </c>
      <c r="BE26" s="87">
        <v>0</v>
      </c>
      <c r="BF26" s="87">
        <v>0</v>
      </c>
      <c r="BG26" s="87">
        <f t="shared" si="0"/>
        <v>0</v>
      </c>
      <c r="BH26" s="87">
        <f t="shared" si="1"/>
        <v>185000</v>
      </c>
      <c r="BI26" s="87">
        <f t="shared" si="3"/>
        <v>185000</v>
      </c>
    </row>
    <row r="27" spans="1:61" ht="15" customHeight="1" x14ac:dyDescent="0.35">
      <c r="A27" s="142" t="str">
        <f t="shared" si="2"/>
        <v>DI00006459</v>
      </c>
      <c r="B27" s="143" t="s">
        <v>779</v>
      </c>
      <c r="C27" s="144">
        <v>59</v>
      </c>
      <c r="D27" s="145" t="s">
        <v>0</v>
      </c>
      <c r="E27" s="146" t="s">
        <v>3</v>
      </c>
      <c r="F27" s="144" t="s">
        <v>1760</v>
      </c>
      <c r="G27" s="144" t="s">
        <v>1776</v>
      </c>
      <c r="H27" s="144" t="s">
        <v>1777</v>
      </c>
      <c r="I27" s="144" t="s">
        <v>1778</v>
      </c>
      <c r="J27" s="144" t="s">
        <v>1779</v>
      </c>
      <c r="K27" s="144" t="s">
        <v>774</v>
      </c>
      <c r="L27" s="144" t="s">
        <v>1766</v>
      </c>
      <c r="M27" s="144" t="s">
        <v>1773</v>
      </c>
      <c r="N27" s="147">
        <v>1</v>
      </c>
      <c r="O27" s="147">
        <v>1</v>
      </c>
      <c r="P27" s="147">
        <v>1</v>
      </c>
      <c r="Q27" s="147">
        <v>1</v>
      </c>
      <c r="R27" s="147">
        <v>1</v>
      </c>
      <c r="S27" s="147">
        <v>1</v>
      </c>
      <c r="T27" s="147">
        <v>0</v>
      </c>
      <c r="U27" s="147">
        <v>0</v>
      </c>
      <c r="V27" s="147">
        <v>0</v>
      </c>
      <c r="W27" s="148">
        <v>425000</v>
      </c>
      <c r="X27" s="148">
        <v>0</v>
      </c>
      <c r="Y27" s="148">
        <v>0</v>
      </c>
      <c r="Z27" s="148">
        <v>0</v>
      </c>
      <c r="AA27" s="149">
        <v>0</v>
      </c>
      <c r="AB27" s="148">
        <v>0</v>
      </c>
      <c r="AC27" s="148">
        <v>0</v>
      </c>
      <c r="AD27" s="149">
        <v>0</v>
      </c>
      <c r="AE27" s="148">
        <v>425000</v>
      </c>
      <c r="AF27" s="157">
        <v>42955</v>
      </c>
      <c r="AG27" s="157">
        <v>46607</v>
      </c>
      <c r="AH27" s="158">
        <v>85000</v>
      </c>
      <c r="AI27" s="152">
        <v>2.36</v>
      </c>
      <c r="AJ27" s="152">
        <v>10</v>
      </c>
      <c r="AK27" s="153">
        <v>6.4000000000000001E-2</v>
      </c>
      <c r="AL27" s="154">
        <v>2.36</v>
      </c>
      <c r="AM27" s="154">
        <v>10</v>
      </c>
      <c r="AN27" s="155">
        <v>6.4000000000000001E-2</v>
      </c>
      <c r="AO27" s="159" t="s">
        <v>1774</v>
      </c>
      <c r="AP27" s="159" t="s">
        <v>1775</v>
      </c>
      <c r="AQ27" s="87">
        <v>85000</v>
      </c>
      <c r="AR27" s="87">
        <v>170000</v>
      </c>
      <c r="AS27" s="87">
        <v>170000</v>
      </c>
      <c r="AT27" s="87">
        <v>0</v>
      </c>
      <c r="AU27" s="87">
        <v>0</v>
      </c>
      <c r="AV27" s="87">
        <v>0</v>
      </c>
      <c r="AW27" s="87">
        <v>0</v>
      </c>
      <c r="AX27" s="87">
        <v>0</v>
      </c>
      <c r="AY27" s="87">
        <v>0</v>
      </c>
      <c r="AZ27" s="87">
        <v>0</v>
      </c>
      <c r="BA27" s="87">
        <v>0</v>
      </c>
      <c r="BB27" s="87">
        <v>0</v>
      </c>
      <c r="BC27" s="87">
        <v>0</v>
      </c>
      <c r="BD27" s="87">
        <v>0</v>
      </c>
      <c r="BE27" s="87">
        <v>0</v>
      </c>
      <c r="BF27" s="87">
        <v>0</v>
      </c>
      <c r="BG27" s="87">
        <f t="shared" si="0"/>
        <v>255000</v>
      </c>
      <c r="BH27" s="87">
        <f t="shared" si="1"/>
        <v>170000</v>
      </c>
      <c r="BI27" s="87">
        <f t="shared" si="3"/>
        <v>425000</v>
      </c>
    </row>
    <row r="28" spans="1:61" ht="15" customHeight="1" x14ac:dyDescent="0.35">
      <c r="A28" s="142" t="str">
        <f t="shared" si="2"/>
        <v>DI00006460</v>
      </c>
      <c r="B28" s="143" t="s">
        <v>779</v>
      </c>
      <c r="C28" s="144">
        <v>60</v>
      </c>
      <c r="D28" s="145" t="s">
        <v>0</v>
      </c>
      <c r="E28" s="146" t="s">
        <v>3</v>
      </c>
      <c r="F28" s="144" t="s">
        <v>1760</v>
      </c>
      <c r="G28" s="144" t="s">
        <v>1776</v>
      </c>
      <c r="H28" s="144" t="s">
        <v>1777</v>
      </c>
      <c r="I28" s="144" t="s">
        <v>1778</v>
      </c>
      <c r="J28" s="144" t="s">
        <v>1779</v>
      </c>
      <c r="K28" s="144" t="s">
        <v>774</v>
      </c>
      <c r="L28" s="144" t="s">
        <v>1766</v>
      </c>
      <c r="M28" s="144" t="s">
        <v>1773</v>
      </c>
      <c r="N28" s="147">
        <v>1</v>
      </c>
      <c r="O28" s="147">
        <v>1</v>
      </c>
      <c r="P28" s="147">
        <v>1</v>
      </c>
      <c r="Q28" s="147">
        <v>1</v>
      </c>
      <c r="R28" s="147">
        <v>1</v>
      </c>
      <c r="S28" s="147">
        <v>1</v>
      </c>
      <c r="T28" s="147">
        <v>0</v>
      </c>
      <c r="U28" s="147">
        <v>0</v>
      </c>
      <c r="V28" s="147">
        <v>0</v>
      </c>
      <c r="W28" s="148">
        <v>108000</v>
      </c>
      <c r="X28" s="148">
        <v>0</v>
      </c>
      <c r="Y28" s="148">
        <v>0</v>
      </c>
      <c r="Z28" s="148">
        <v>0</v>
      </c>
      <c r="AA28" s="149">
        <v>0</v>
      </c>
      <c r="AB28" s="148">
        <v>0</v>
      </c>
      <c r="AC28" s="148">
        <v>0</v>
      </c>
      <c r="AD28" s="149">
        <v>0</v>
      </c>
      <c r="AE28" s="148">
        <v>108000</v>
      </c>
      <c r="AF28" s="157">
        <v>43097</v>
      </c>
      <c r="AG28" s="157">
        <v>46749</v>
      </c>
      <c r="AH28" s="158">
        <v>125000</v>
      </c>
      <c r="AI28" s="152">
        <v>2.74</v>
      </c>
      <c r="AJ28" s="152">
        <v>10</v>
      </c>
      <c r="AK28" s="153">
        <v>6.4000000000000001E-2</v>
      </c>
      <c r="AL28" s="154">
        <v>2.74</v>
      </c>
      <c r="AM28" s="154">
        <v>10</v>
      </c>
      <c r="AN28" s="155">
        <v>6.4000000000000001E-2</v>
      </c>
      <c r="AO28" s="159" t="s">
        <v>1774</v>
      </c>
      <c r="AP28" s="159" t="s">
        <v>1775</v>
      </c>
      <c r="AQ28" s="87">
        <v>36000</v>
      </c>
      <c r="AR28" s="87">
        <v>36000</v>
      </c>
      <c r="AS28" s="87">
        <v>36000</v>
      </c>
      <c r="AT28" s="87">
        <v>0</v>
      </c>
      <c r="AU28" s="87">
        <v>0</v>
      </c>
      <c r="AV28" s="87">
        <v>0</v>
      </c>
      <c r="AW28" s="87">
        <v>0</v>
      </c>
      <c r="AX28" s="87">
        <v>0</v>
      </c>
      <c r="AY28" s="87">
        <v>0</v>
      </c>
      <c r="AZ28" s="87">
        <v>0</v>
      </c>
      <c r="BA28" s="87">
        <v>0</v>
      </c>
      <c r="BB28" s="87">
        <v>0</v>
      </c>
      <c r="BC28" s="87">
        <v>0</v>
      </c>
      <c r="BD28" s="87">
        <v>0</v>
      </c>
      <c r="BE28" s="87">
        <v>0</v>
      </c>
      <c r="BF28" s="87">
        <v>0</v>
      </c>
      <c r="BG28" s="87">
        <f t="shared" si="0"/>
        <v>72000</v>
      </c>
      <c r="BH28" s="87">
        <f t="shared" si="1"/>
        <v>36000</v>
      </c>
      <c r="BI28" s="87">
        <f t="shared" si="3"/>
        <v>108000</v>
      </c>
    </row>
    <row r="29" spans="1:61" ht="15" customHeight="1" x14ac:dyDescent="0.35">
      <c r="A29" s="142" t="str">
        <f t="shared" si="2"/>
        <v>DI0000891</v>
      </c>
      <c r="B29" s="143" t="s">
        <v>781</v>
      </c>
      <c r="C29" s="144">
        <v>1</v>
      </c>
      <c r="D29" s="145" t="s">
        <v>0</v>
      </c>
      <c r="E29" s="146" t="s">
        <v>3</v>
      </c>
      <c r="F29" s="144" t="s">
        <v>1760</v>
      </c>
      <c r="G29" s="144" t="s">
        <v>1776</v>
      </c>
      <c r="H29" s="144" t="s">
        <v>1777</v>
      </c>
      <c r="I29" s="144" t="s">
        <v>1778</v>
      </c>
      <c r="J29" s="144" t="s">
        <v>1779</v>
      </c>
      <c r="K29" s="144" t="s">
        <v>774</v>
      </c>
      <c r="L29" s="144" t="s">
        <v>1766</v>
      </c>
      <c r="M29" s="144" t="s">
        <v>1773</v>
      </c>
      <c r="N29" s="147">
        <v>1</v>
      </c>
      <c r="O29" s="147">
        <v>1</v>
      </c>
      <c r="P29" s="147">
        <v>1</v>
      </c>
      <c r="Q29" s="147">
        <v>1</v>
      </c>
      <c r="R29" s="147">
        <v>1</v>
      </c>
      <c r="S29" s="147">
        <v>1</v>
      </c>
      <c r="T29" s="147">
        <v>0</v>
      </c>
      <c r="U29" s="147">
        <v>0</v>
      </c>
      <c r="V29" s="147">
        <v>0</v>
      </c>
      <c r="W29" s="148">
        <v>513333.34</v>
      </c>
      <c r="X29" s="148">
        <v>0</v>
      </c>
      <c r="Y29" s="148">
        <v>18333.330000000002</v>
      </c>
      <c r="Z29" s="148">
        <v>19250</v>
      </c>
      <c r="AA29" s="149">
        <v>0</v>
      </c>
      <c r="AB29" s="148">
        <v>0</v>
      </c>
      <c r="AC29" s="148">
        <v>0</v>
      </c>
      <c r="AD29" s="149">
        <v>0</v>
      </c>
      <c r="AE29" s="148">
        <v>495000.01</v>
      </c>
      <c r="AF29" s="157">
        <v>43404</v>
      </c>
      <c r="AG29" s="157">
        <v>50709</v>
      </c>
      <c r="AH29" s="158">
        <v>550000</v>
      </c>
      <c r="AI29" s="152">
        <v>13.58</v>
      </c>
      <c r="AJ29" s="152">
        <v>20</v>
      </c>
      <c r="AK29" s="153">
        <v>7.4999999999999997E-2</v>
      </c>
      <c r="AL29" s="154">
        <v>13.58</v>
      </c>
      <c r="AM29" s="154">
        <v>20</v>
      </c>
      <c r="AN29" s="155">
        <v>7.4999999999999997E-2</v>
      </c>
      <c r="AO29" s="159" t="s">
        <v>1774</v>
      </c>
      <c r="AP29" s="159" t="s">
        <v>1775</v>
      </c>
      <c r="AQ29" s="87">
        <v>18333.330000000002</v>
      </c>
      <c r="AR29" s="87">
        <v>36666.660000000003</v>
      </c>
      <c r="AS29" s="87">
        <v>36666.660000000003</v>
      </c>
      <c r="AT29" s="87">
        <v>36666.660000000003</v>
      </c>
      <c r="AU29" s="87">
        <v>36666.660000000003</v>
      </c>
      <c r="AV29" s="87">
        <v>36666.660000000003</v>
      </c>
      <c r="AW29" s="87">
        <v>36666.660000000003</v>
      </c>
      <c r="AX29" s="87">
        <v>36666.660000000003</v>
      </c>
      <c r="AY29" s="87">
        <v>36666.660000000003</v>
      </c>
      <c r="AZ29" s="87">
        <v>36666.660000000003</v>
      </c>
      <c r="BA29" s="87">
        <v>36666.660000000003</v>
      </c>
      <c r="BB29" s="87">
        <v>36666.660000000003</v>
      </c>
      <c r="BC29" s="87">
        <v>36666.660000000003</v>
      </c>
      <c r="BD29" s="87">
        <v>36666.660000000003</v>
      </c>
      <c r="BE29" s="87">
        <v>0</v>
      </c>
      <c r="BF29" s="87">
        <v>0</v>
      </c>
      <c r="BG29" s="87">
        <f t="shared" si="0"/>
        <v>54999.990000000005</v>
      </c>
      <c r="BH29" s="87">
        <f t="shared" si="1"/>
        <v>439999.92000000016</v>
      </c>
      <c r="BI29" s="87">
        <f t="shared" si="3"/>
        <v>494999.91000000015</v>
      </c>
    </row>
    <row r="30" spans="1:61" ht="15" customHeight="1" x14ac:dyDescent="0.35">
      <c r="A30" s="142" t="str">
        <f t="shared" si="2"/>
        <v>DI0000901</v>
      </c>
      <c r="B30" s="143" t="s">
        <v>782</v>
      </c>
      <c r="C30" s="144">
        <v>1</v>
      </c>
      <c r="D30" s="145" t="s">
        <v>0</v>
      </c>
      <c r="E30" s="146" t="s">
        <v>3</v>
      </c>
      <c r="F30" s="144" t="s">
        <v>1760</v>
      </c>
      <c r="G30" s="144" t="s">
        <v>1776</v>
      </c>
      <c r="H30" s="144" t="s">
        <v>1777</v>
      </c>
      <c r="I30" s="144" t="s">
        <v>1778</v>
      </c>
      <c r="J30" s="144" t="s">
        <v>1779</v>
      </c>
      <c r="K30" s="144" t="s">
        <v>774</v>
      </c>
      <c r="L30" s="144" t="s">
        <v>1766</v>
      </c>
      <c r="M30" s="144" t="s">
        <v>1773</v>
      </c>
      <c r="N30" s="147">
        <v>1</v>
      </c>
      <c r="O30" s="147">
        <v>1</v>
      </c>
      <c r="P30" s="147">
        <v>1</v>
      </c>
      <c r="Q30" s="147">
        <v>1</v>
      </c>
      <c r="R30" s="147">
        <v>1</v>
      </c>
      <c r="S30" s="147">
        <v>1</v>
      </c>
      <c r="T30" s="147">
        <v>0</v>
      </c>
      <c r="U30" s="147">
        <v>0</v>
      </c>
      <c r="V30" s="147">
        <v>0</v>
      </c>
      <c r="W30" s="148">
        <v>65333.34</v>
      </c>
      <c r="X30" s="148">
        <v>0</v>
      </c>
      <c r="Y30" s="148">
        <v>2333.33</v>
      </c>
      <c r="Z30" s="148">
        <v>2450</v>
      </c>
      <c r="AA30" s="149">
        <v>0</v>
      </c>
      <c r="AB30" s="148">
        <v>0</v>
      </c>
      <c r="AC30" s="148">
        <v>0</v>
      </c>
      <c r="AD30" s="149">
        <v>0</v>
      </c>
      <c r="AE30" s="148">
        <v>63000.01</v>
      </c>
      <c r="AF30" s="157">
        <v>43404</v>
      </c>
      <c r="AG30" s="157">
        <v>50709</v>
      </c>
      <c r="AH30" s="158">
        <v>70000</v>
      </c>
      <c r="AI30" s="152">
        <v>13.58</v>
      </c>
      <c r="AJ30" s="152">
        <v>20</v>
      </c>
      <c r="AK30" s="153">
        <v>7.4999999999999997E-2</v>
      </c>
      <c r="AL30" s="154">
        <v>13.58</v>
      </c>
      <c r="AM30" s="154">
        <v>20</v>
      </c>
      <c r="AN30" s="155">
        <v>7.4999999999999997E-2</v>
      </c>
      <c r="AO30" s="159" t="s">
        <v>1774</v>
      </c>
      <c r="AP30" s="159" t="s">
        <v>1775</v>
      </c>
      <c r="AQ30" s="87">
        <v>2333.33</v>
      </c>
      <c r="AR30" s="87">
        <v>4666.66</v>
      </c>
      <c r="AS30" s="87">
        <v>4666.66</v>
      </c>
      <c r="AT30" s="87">
        <v>4666.66</v>
      </c>
      <c r="AU30" s="87">
        <v>4666.66</v>
      </c>
      <c r="AV30" s="87">
        <v>4666.66</v>
      </c>
      <c r="AW30" s="87">
        <v>4666.66</v>
      </c>
      <c r="AX30" s="87">
        <v>4666.66</v>
      </c>
      <c r="AY30" s="87">
        <v>4666.66</v>
      </c>
      <c r="AZ30" s="87">
        <v>4666.66</v>
      </c>
      <c r="BA30" s="87">
        <v>4666.66</v>
      </c>
      <c r="BB30" s="87">
        <v>4666.66</v>
      </c>
      <c r="BC30" s="87">
        <v>4666.66</v>
      </c>
      <c r="BD30" s="87">
        <v>4666.66</v>
      </c>
      <c r="BE30" s="87">
        <v>0</v>
      </c>
      <c r="BF30" s="87">
        <v>0</v>
      </c>
      <c r="BG30" s="87">
        <f t="shared" si="0"/>
        <v>6999.99</v>
      </c>
      <c r="BH30" s="87">
        <f t="shared" si="1"/>
        <v>55999.920000000013</v>
      </c>
      <c r="BI30" s="87">
        <f t="shared" si="3"/>
        <v>62999.910000000011</v>
      </c>
    </row>
    <row r="31" spans="1:61" ht="15" customHeight="1" x14ac:dyDescent="0.35">
      <c r="A31" s="142" t="str">
        <f t="shared" si="2"/>
        <v>DI0000961</v>
      </c>
      <c r="B31" s="143" t="s">
        <v>783</v>
      </c>
      <c r="C31" s="144">
        <v>1</v>
      </c>
      <c r="D31" s="145" t="s">
        <v>0</v>
      </c>
      <c r="E31" s="146" t="s">
        <v>3</v>
      </c>
      <c r="F31" s="144" t="s">
        <v>1760</v>
      </c>
      <c r="G31" s="144" t="s">
        <v>1776</v>
      </c>
      <c r="H31" s="144" t="s">
        <v>1777</v>
      </c>
      <c r="I31" s="144" t="s">
        <v>1778</v>
      </c>
      <c r="J31" s="144" t="s">
        <v>1779</v>
      </c>
      <c r="K31" s="144" t="s">
        <v>774</v>
      </c>
      <c r="L31" s="144" t="s">
        <v>1766</v>
      </c>
      <c r="M31" s="144" t="s">
        <v>1773</v>
      </c>
      <c r="N31" s="147">
        <v>1</v>
      </c>
      <c r="O31" s="147">
        <v>1</v>
      </c>
      <c r="P31" s="147">
        <v>1</v>
      </c>
      <c r="Q31" s="147">
        <v>1</v>
      </c>
      <c r="R31" s="147">
        <v>1</v>
      </c>
      <c r="S31" s="147">
        <v>1</v>
      </c>
      <c r="T31" s="147">
        <v>0</v>
      </c>
      <c r="U31" s="147">
        <v>0</v>
      </c>
      <c r="V31" s="147">
        <v>0</v>
      </c>
      <c r="W31" s="148">
        <v>44000</v>
      </c>
      <c r="X31" s="148">
        <v>0</v>
      </c>
      <c r="Y31" s="148">
        <v>0</v>
      </c>
      <c r="Z31" s="148">
        <v>0</v>
      </c>
      <c r="AA31" s="149">
        <v>0</v>
      </c>
      <c r="AB31" s="148">
        <v>0</v>
      </c>
      <c r="AC31" s="148">
        <v>0</v>
      </c>
      <c r="AD31" s="149">
        <v>0</v>
      </c>
      <c r="AE31" s="148">
        <v>44000</v>
      </c>
      <c r="AF31" s="157">
        <v>43460</v>
      </c>
      <c r="AG31" s="157">
        <v>47113</v>
      </c>
      <c r="AH31" s="158">
        <v>55000</v>
      </c>
      <c r="AI31" s="152">
        <v>3.74</v>
      </c>
      <c r="AJ31" s="152">
        <v>10</v>
      </c>
      <c r="AK31" s="153">
        <v>6.0600000000000001E-2</v>
      </c>
      <c r="AL31" s="154">
        <v>3.74</v>
      </c>
      <c r="AM31" s="154">
        <v>10</v>
      </c>
      <c r="AN31" s="155">
        <v>6.0600000000000001E-2</v>
      </c>
      <c r="AO31" s="159" t="s">
        <v>1774</v>
      </c>
      <c r="AP31" s="159" t="s">
        <v>1775</v>
      </c>
      <c r="AQ31" s="87">
        <v>11000</v>
      </c>
      <c r="AR31" s="87">
        <v>11000</v>
      </c>
      <c r="AS31" s="87">
        <v>11000</v>
      </c>
      <c r="AT31" s="87">
        <v>11000</v>
      </c>
      <c r="AU31" s="87">
        <v>0</v>
      </c>
      <c r="AV31" s="87">
        <v>0</v>
      </c>
      <c r="AW31" s="87">
        <v>0</v>
      </c>
      <c r="AX31" s="87">
        <v>0</v>
      </c>
      <c r="AY31" s="87">
        <v>0</v>
      </c>
      <c r="AZ31" s="87">
        <v>0</v>
      </c>
      <c r="BA31" s="87">
        <v>0</v>
      </c>
      <c r="BB31" s="87">
        <v>0</v>
      </c>
      <c r="BC31" s="87">
        <v>0</v>
      </c>
      <c r="BD31" s="87">
        <v>0</v>
      </c>
      <c r="BE31" s="87">
        <v>0</v>
      </c>
      <c r="BF31" s="87">
        <v>0</v>
      </c>
      <c r="BG31" s="87">
        <f t="shared" si="0"/>
        <v>22000</v>
      </c>
      <c r="BH31" s="87">
        <f t="shared" si="1"/>
        <v>22000</v>
      </c>
      <c r="BI31" s="87">
        <f t="shared" si="3"/>
        <v>44000</v>
      </c>
    </row>
    <row r="32" spans="1:61" ht="15" customHeight="1" x14ac:dyDescent="0.35">
      <c r="A32" s="142" t="str">
        <f t="shared" si="2"/>
        <v>DI0000971</v>
      </c>
      <c r="B32" s="143" t="s">
        <v>784</v>
      </c>
      <c r="C32" s="144">
        <v>1</v>
      </c>
      <c r="D32" s="145" t="s">
        <v>0</v>
      </c>
      <c r="E32" s="146" t="s">
        <v>3</v>
      </c>
      <c r="F32" s="144" t="s">
        <v>1760</v>
      </c>
      <c r="G32" s="144" t="s">
        <v>1776</v>
      </c>
      <c r="H32" s="144" t="s">
        <v>1777</v>
      </c>
      <c r="I32" s="144" t="s">
        <v>1778</v>
      </c>
      <c r="J32" s="144" t="s">
        <v>1779</v>
      </c>
      <c r="K32" s="144" t="s">
        <v>774</v>
      </c>
      <c r="L32" s="144" t="s">
        <v>1766</v>
      </c>
      <c r="M32" s="144" t="s">
        <v>1773</v>
      </c>
      <c r="N32" s="147">
        <v>1</v>
      </c>
      <c r="O32" s="147">
        <v>1</v>
      </c>
      <c r="P32" s="147">
        <v>1</v>
      </c>
      <c r="Q32" s="147">
        <v>1</v>
      </c>
      <c r="R32" s="147">
        <v>1</v>
      </c>
      <c r="S32" s="147">
        <v>1</v>
      </c>
      <c r="T32" s="147">
        <v>0</v>
      </c>
      <c r="U32" s="147">
        <v>0</v>
      </c>
      <c r="V32" s="147">
        <v>0</v>
      </c>
      <c r="W32" s="148">
        <v>180000</v>
      </c>
      <c r="X32" s="148">
        <v>0</v>
      </c>
      <c r="Y32" s="148">
        <v>0</v>
      </c>
      <c r="Z32" s="148">
        <v>0</v>
      </c>
      <c r="AA32" s="149">
        <v>0</v>
      </c>
      <c r="AB32" s="148">
        <v>0</v>
      </c>
      <c r="AC32" s="148">
        <v>0</v>
      </c>
      <c r="AD32" s="149">
        <v>0</v>
      </c>
      <c r="AE32" s="148">
        <v>180000</v>
      </c>
      <c r="AF32" s="157">
        <v>43460</v>
      </c>
      <c r="AG32" s="157">
        <v>47113</v>
      </c>
      <c r="AH32" s="158">
        <v>225000</v>
      </c>
      <c r="AI32" s="152">
        <v>3.74</v>
      </c>
      <c r="AJ32" s="152">
        <v>10</v>
      </c>
      <c r="AK32" s="153">
        <v>6.0600000000000001E-2</v>
      </c>
      <c r="AL32" s="154">
        <v>3.74</v>
      </c>
      <c r="AM32" s="154">
        <v>10</v>
      </c>
      <c r="AN32" s="155">
        <v>6.0600000000000001E-2</v>
      </c>
      <c r="AO32" s="159" t="s">
        <v>1774</v>
      </c>
      <c r="AP32" s="159" t="s">
        <v>1775</v>
      </c>
      <c r="AQ32" s="87">
        <v>45000</v>
      </c>
      <c r="AR32" s="87">
        <v>45000</v>
      </c>
      <c r="AS32" s="87">
        <v>45000</v>
      </c>
      <c r="AT32" s="87">
        <v>45000</v>
      </c>
      <c r="AU32" s="87">
        <v>0</v>
      </c>
      <c r="AV32" s="87">
        <v>0</v>
      </c>
      <c r="AW32" s="87">
        <v>0</v>
      </c>
      <c r="AX32" s="87">
        <v>0</v>
      </c>
      <c r="AY32" s="87">
        <v>0</v>
      </c>
      <c r="AZ32" s="87">
        <v>0</v>
      </c>
      <c r="BA32" s="87">
        <v>0</v>
      </c>
      <c r="BB32" s="87">
        <v>0</v>
      </c>
      <c r="BC32" s="87">
        <v>0</v>
      </c>
      <c r="BD32" s="87">
        <v>0</v>
      </c>
      <c r="BE32" s="87">
        <v>0</v>
      </c>
      <c r="BF32" s="87">
        <v>0</v>
      </c>
      <c r="BG32" s="87">
        <f t="shared" si="0"/>
        <v>90000</v>
      </c>
      <c r="BH32" s="87">
        <f t="shared" si="1"/>
        <v>90000</v>
      </c>
      <c r="BI32" s="87">
        <f t="shared" si="3"/>
        <v>180000</v>
      </c>
    </row>
    <row r="33" spans="1:61" ht="15" customHeight="1" x14ac:dyDescent="0.35">
      <c r="A33" s="142" t="str">
        <f t="shared" si="2"/>
        <v>DI0001031</v>
      </c>
      <c r="B33" s="143" t="s">
        <v>785</v>
      </c>
      <c r="C33" s="144">
        <v>1</v>
      </c>
      <c r="D33" s="145" t="s">
        <v>0</v>
      </c>
      <c r="E33" s="146" t="s">
        <v>3</v>
      </c>
      <c r="F33" s="144" t="s">
        <v>1760</v>
      </c>
      <c r="G33" s="144" t="s">
        <v>1776</v>
      </c>
      <c r="H33" s="144" t="s">
        <v>1777</v>
      </c>
      <c r="I33" s="144" t="s">
        <v>1778</v>
      </c>
      <c r="J33" s="144" t="s">
        <v>1779</v>
      </c>
      <c r="K33" s="144" t="s">
        <v>774</v>
      </c>
      <c r="L33" s="144" t="s">
        <v>1766</v>
      </c>
      <c r="M33" s="144" t="s">
        <v>1773</v>
      </c>
      <c r="N33" s="147">
        <v>1</v>
      </c>
      <c r="O33" s="147">
        <v>1</v>
      </c>
      <c r="P33" s="147">
        <v>1</v>
      </c>
      <c r="Q33" s="147">
        <v>1</v>
      </c>
      <c r="R33" s="147">
        <v>1</v>
      </c>
      <c r="S33" s="147">
        <v>1</v>
      </c>
      <c r="T33" s="147">
        <v>0</v>
      </c>
      <c r="U33" s="147">
        <v>0</v>
      </c>
      <c r="V33" s="147">
        <v>0</v>
      </c>
      <c r="W33" s="148">
        <v>9680</v>
      </c>
      <c r="X33" s="148">
        <v>0</v>
      </c>
      <c r="Y33" s="148">
        <v>0</v>
      </c>
      <c r="Z33" s="148">
        <v>0</v>
      </c>
      <c r="AA33" s="149">
        <v>0</v>
      </c>
      <c r="AB33" s="148">
        <v>0</v>
      </c>
      <c r="AC33" s="148">
        <v>0</v>
      </c>
      <c r="AD33" s="149">
        <v>0</v>
      </c>
      <c r="AE33" s="148">
        <v>9680</v>
      </c>
      <c r="AF33" s="157">
        <v>43518</v>
      </c>
      <c r="AG33" s="157">
        <v>47171</v>
      </c>
      <c r="AH33" s="158">
        <v>12100</v>
      </c>
      <c r="AI33" s="152">
        <v>3.89</v>
      </c>
      <c r="AJ33" s="152">
        <v>10</v>
      </c>
      <c r="AK33" s="153">
        <v>6.0600000000000001E-2</v>
      </c>
      <c r="AL33" s="154">
        <v>3.89</v>
      </c>
      <c r="AM33" s="154">
        <v>10</v>
      </c>
      <c r="AN33" s="155">
        <v>6.0600000000000001E-2</v>
      </c>
      <c r="AO33" s="159" t="s">
        <v>1774</v>
      </c>
      <c r="AP33" s="159" t="s">
        <v>1775</v>
      </c>
      <c r="AQ33" s="87">
        <v>1210</v>
      </c>
      <c r="AR33" s="87">
        <v>2420</v>
      </c>
      <c r="AS33" s="87">
        <v>2420</v>
      </c>
      <c r="AT33" s="87">
        <v>2420</v>
      </c>
      <c r="AU33" s="87">
        <v>1210</v>
      </c>
      <c r="AV33" s="87">
        <v>0</v>
      </c>
      <c r="AW33" s="87">
        <v>0</v>
      </c>
      <c r="AX33" s="87">
        <v>0</v>
      </c>
      <c r="AY33" s="87">
        <v>0</v>
      </c>
      <c r="AZ33" s="87">
        <v>0</v>
      </c>
      <c r="BA33" s="87">
        <v>0</v>
      </c>
      <c r="BB33" s="87">
        <v>0</v>
      </c>
      <c r="BC33" s="87">
        <v>0</v>
      </c>
      <c r="BD33" s="87">
        <v>0</v>
      </c>
      <c r="BE33" s="87">
        <v>0</v>
      </c>
      <c r="BF33" s="87">
        <v>0</v>
      </c>
      <c r="BG33" s="87">
        <f t="shared" si="0"/>
        <v>3630</v>
      </c>
      <c r="BH33" s="87">
        <f t="shared" si="1"/>
        <v>6050</v>
      </c>
      <c r="BI33" s="87">
        <f t="shared" si="3"/>
        <v>9680</v>
      </c>
    </row>
    <row r="34" spans="1:61" ht="15" customHeight="1" x14ac:dyDescent="0.35">
      <c r="A34" s="142" t="str">
        <f t="shared" si="2"/>
        <v>DI0001041</v>
      </c>
      <c r="B34" s="143" t="s">
        <v>786</v>
      </c>
      <c r="C34" s="144">
        <v>1</v>
      </c>
      <c r="D34" s="145" t="s">
        <v>0</v>
      </c>
      <c r="E34" s="146" t="s">
        <v>3</v>
      </c>
      <c r="F34" s="144" t="s">
        <v>1760</v>
      </c>
      <c r="G34" s="144" t="s">
        <v>1776</v>
      </c>
      <c r="H34" s="144" t="s">
        <v>1777</v>
      </c>
      <c r="I34" s="144" t="s">
        <v>1778</v>
      </c>
      <c r="J34" s="144" t="s">
        <v>1779</v>
      </c>
      <c r="K34" s="144" t="s">
        <v>774</v>
      </c>
      <c r="L34" s="144" t="s">
        <v>1766</v>
      </c>
      <c r="M34" s="144" t="s">
        <v>1773</v>
      </c>
      <c r="N34" s="147">
        <v>1</v>
      </c>
      <c r="O34" s="147">
        <v>1</v>
      </c>
      <c r="P34" s="147">
        <v>1</v>
      </c>
      <c r="Q34" s="147">
        <v>1</v>
      </c>
      <c r="R34" s="147">
        <v>1</v>
      </c>
      <c r="S34" s="147">
        <v>1</v>
      </c>
      <c r="T34" s="147">
        <v>0</v>
      </c>
      <c r="U34" s="147">
        <v>0</v>
      </c>
      <c r="V34" s="147">
        <v>0</v>
      </c>
      <c r="W34" s="148">
        <v>46320</v>
      </c>
      <c r="X34" s="148">
        <v>0</v>
      </c>
      <c r="Y34" s="148">
        <v>0</v>
      </c>
      <c r="Z34" s="148">
        <v>0</v>
      </c>
      <c r="AA34" s="149">
        <v>0</v>
      </c>
      <c r="AB34" s="148">
        <v>0</v>
      </c>
      <c r="AC34" s="148">
        <v>0</v>
      </c>
      <c r="AD34" s="149">
        <v>0</v>
      </c>
      <c r="AE34" s="148">
        <v>46320</v>
      </c>
      <c r="AF34" s="157">
        <v>43518</v>
      </c>
      <c r="AG34" s="157">
        <v>47171</v>
      </c>
      <c r="AH34" s="158">
        <v>57900</v>
      </c>
      <c r="AI34" s="152">
        <v>3.89</v>
      </c>
      <c r="AJ34" s="152">
        <v>10</v>
      </c>
      <c r="AK34" s="153">
        <v>6.0600000000000001E-2</v>
      </c>
      <c r="AL34" s="154">
        <v>3.89</v>
      </c>
      <c r="AM34" s="154">
        <v>10</v>
      </c>
      <c r="AN34" s="155">
        <v>6.0600000000000001E-2</v>
      </c>
      <c r="AO34" s="159" t="s">
        <v>1774</v>
      </c>
      <c r="AP34" s="159" t="s">
        <v>1775</v>
      </c>
      <c r="AQ34" s="87">
        <v>5790</v>
      </c>
      <c r="AR34" s="87">
        <v>11580</v>
      </c>
      <c r="AS34" s="87">
        <v>11580</v>
      </c>
      <c r="AT34" s="87">
        <v>11580</v>
      </c>
      <c r="AU34" s="87">
        <v>5790</v>
      </c>
      <c r="AV34" s="87">
        <v>0</v>
      </c>
      <c r="AW34" s="87">
        <v>0</v>
      </c>
      <c r="AX34" s="87">
        <v>0</v>
      </c>
      <c r="AY34" s="87">
        <v>0</v>
      </c>
      <c r="AZ34" s="87">
        <v>0</v>
      </c>
      <c r="BA34" s="87">
        <v>0</v>
      </c>
      <c r="BB34" s="87">
        <v>0</v>
      </c>
      <c r="BC34" s="87">
        <v>0</v>
      </c>
      <c r="BD34" s="87">
        <v>0</v>
      </c>
      <c r="BE34" s="87">
        <v>0</v>
      </c>
      <c r="BF34" s="87">
        <v>0</v>
      </c>
      <c r="BG34" s="87">
        <f t="shared" si="0"/>
        <v>17370</v>
      </c>
      <c r="BH34" s="87">
        <f t="shared" si="1"/>
        <v>28950</v>
      </c>
      <c r="BI34" s="87">
        <f t="shared" si="3"/>
        <v>46320</v>
      </c>
    </row>
    <row r="35" spans="1:61" ht="15" customHeight="1" x14ac:dyDescent="0.35">
      <c r="A35" s="142" t="str">
        <f t="shared" si="2"/>
        <v>DI0001091</v>
      </c>
      <c r="B35" s="143" t="s">
        <v>787</v>
      </c>
      <c r="C35" s="144">
        <v>1</v>
      </c>
      <c r="D35" s="145" t="s">
        <v>0</v>
      </c>
      <c r="E35" s="146" t="s">
        <v>3</v>
      </c>
      <c r="F35" s="144" t="s">
        <v>1760</v>
      </c>
      <c r="G35" s="144" t="s">
        <v>1776</v>
      </c>
      <c r="H35" s="144" t="s">
        <v>1777</v>
      </c>
      <c r="I35" s="144" t="s">
        <v>1778</v>
      </c>
      <c r="J35" s="144" t="s">
        <v>1779</v>
      </c>
      <c r="K35" s="144" t="s">
        <v>774</v>
      </c>
      <c r="L35" s="144" t="s">
        <v>1766</v>
      </c>
      <c r="M35" s="144" t="s">
        <v>1773</v>
      </c>
      <c r="N35" s="147">
        <v>1</v>
      </c>
      <c r="O35" s="147">
        <v>1</v>
      </c>
      <c r="P35" s="147">
        <v>1</v>
      </c>
      <c r="Q35" s="147">
        <v>1</v>
      </c>
      <c r="R35" s="147">
        <v>1</v>
      </c>
      <c r="S35" s="147">
        <v>1</v>
      </c>
      <c r="T35" s="147">
        <v>0</v>
      </c>
      <c r="U35" s="147">
        <v>0</v>
      </c>
      <c r="V35" s="147">
        <v>0</v>
      </c>
      <c r="W35" s="148">
        <v>135000</v>
      </c>
      <c r="X35" s="148">
        <v>0</v>
      </c>
      <c r="Y35" s="148">
        <v>0</v>
      </c>
      <c r="Z35" s="148">
        <v>0</v>
      </c>
      <c r="AA35" s="149">
        <v>0</v>
      </c>
      <c r="AB35" s="148">
        <v>0</v>
      </c>
      <c r="AC35" s="148">
        <v>0</v>
      </c>
      <c r="AD35" s="149">
        <v>0</v>
      </c>
      <c r="AE35" s="148">
        <v>135000</v>
      </c>
      <c r="AF35" s="157">
        <v>43606</v>
      </c>
      <c r="AG35" s="157">
        <v>47259</v>
      </c>
      <c r="AH35" s="158">
        <v>150000</v>
      </c>
      <c r="AI35" s="152">
        <v>4.1399999999999997</v>
      </c>
      <c r="AJ35" s="152">
        <v>10</v>
      </c>
      <c r="AK35" s="153">
        <v>6.0600000000000001E-2</v>
      </c>
      <c r="AL35" s="154">
        <v>4.1399999999999997</v>
      </c>
      <c r="AM35" s="154">
        <v>10</v>
      </c>
      <c r="AN35" s="155">
        <v>6.0600000000000001E-2</v>
      </c>
      <c r="AO35" s="159" t="s">
        <v>1774</v>
      </c>
      <c r="AP35" s="159" t="s">
        <v>1775</v>
      </c>
      <c r="AQ35" s="87">
        <v>30000</v>
      </c>
      <c r="AR35" s="87">
        <v>30000</v>
      </c>
      <c r="AS35" s="87">
        <v>30000</v>
      </c>
      <c r="AT35" s="87">
        <v>30000</v>
      </c>
      <c r="AU35" s="87">
        <v>15000</v>
      </c>
      <c r="AV35" s="87">
        <v>0</v>
      </c>
      <c r="AW35" s="87">
        <v>0</v>
      </c>
      <c r="AX35" s="87">
        <v>0</v>
      </c>
      <c r="AY35" s="87">
        <v>0</v>
      </c>
      <c r="AZ35" s="87">
        <v>0</v>
      </c>
      <c r="BA35" s="87">
        <v>0</v>
      </c>
      <c r="BB35" s="87">
        <v>0</v>
      </c>
      <c r="BC35" s="87">
        <v>0</v>
      </c>
      <c r="BD35" s="87">
        <v>0</v>
      </c>
      <c r="BE35" s="87">
        <v>0</v>
      </c>
      <c r="BF35" s="87">
        <v>0</v>
      </c>
      <c r="BG35" s="87">
        <f t="shared" si="0"/>
        <v>60000</v>
      </c>
      <c r="BH35" s="87">
        <f t="shared" si="1"/>
        <v>75000</v>
      </c>
      <c r="BI35" s="87">
        <f t="shared" si="3"/>
        <v>135000</v>
      </c>
    </row>
    <row r="36" spans="1:61" ht="15" customHeight="1" x14ac:dyDescent="0.35">
      <c r="A36" s="142" t="str">
        <f t="shared" si="2"/>
        <v>DI0001101</v>
      </c>
      <c r="B36" s="143" t="s">
        <v>788</v>
      </c>
      <c r="C36" s="144">
        <v>1</v>
      </c>
      <c r="D36" s="145" t="s">
        <v>0</v>
      </c>
      <c r="E36" s="146" t="s">
        <v>3</v>
      </c>
      <c r="F36" s="144" t="s">
        <v>1760</v>
      </c>
      <c r="G36" s="144" t="s">
        <v>1776</v>
      </c>
      <c r="H36" s="144" t="s">
        <v>1777</v>
      </c>
      <c r="I36" s="144" t="s">
        <v>1778</v>
      </c>
      <c r="J36" s="144" t="s">
        <v>1779</v>
      </c>
      <c r="K36" s="144" t="s">
        <v>774</v>
      </c>
      <c r="L36" s="144" t="s">
        <v>1766</v>
      </c>
      <c r="M36" s="144" t="s">
        <v>1773</v>
      </c>
      <c r="N36" s="147">
        <v>1</v>
      </c>
      <c r="O36" s="147">
        <v>1</v>
      </c>
      <c r="P36" s="147">
        <v>1</v>
      </c>
      <c r="Q36" s="147">
        <v>1</v>
      </c>
      <c r="R36" s="147">
        <v>1</v>
      </c>
      <c r="S36" s="147">
        <v>1</v>
      </c>
      <c r="T36" s="147">
        <v>0</v>
      </c>
      <c r="U36" s="147">
        <v>0</v>
      </c>
      <c r="V36" s="147">
        <v>0</v>
      </c>
      <c r="W36" s="148">
        <v>706500</v>
      </c>
      <c r="X36" s="148">
        <v>0</v>
      </c>
      <c r="Y36" s="148">
        <v>0</v>
      </c>
      <c r="Z36" s="148">
        <v>0</v>
      </c>
      <c r="AA36" s="149">
        <v>0</v>
      </c>
      <c r="AB36" s="148">
        <v>0</v>
      </c>
      <c r="AC36" s="148">
        <v>0</v>
      </c>
      <c r="AD36" s="149">
        <v>0</v>
      </c>
      <c r="AE36" s="148">
        <v>706500</v>
      </c>
      <c r="AF36" s="157">
        <v>43606</v>
      </c>
      <c r="AG36" s="157">
        <v>47259</v>
      </c>
      <c r="AH36" s="158">
        <v>785000</v>
      </c>
      <c r="AI36" s="152">
        <v>4.1399999999999997</v>
      </c>
      <c r="AJ36" s="152">
        <v>10</v>
      </c>
      <c r="AK36" s="153">
        <v>6.0600000000000001E-2</v>
      </c>
      <c r="AL36" s="154">
        <v>4.1399999999999997</v>
      </c>
      <c r="AM36" s="154">
        <v>10</v>
      </c>
      <c r="AN36" s="155">
        <v>6.0600000000000001E-2</v>
      </c>
      <c r="AO36" s="159" t="s">
        <v>1774</v>
      </c>
      <c r="AP36" s="159" t="s">
        <v>1775</v>
      </c>
      <c r="AQ36" s="87">
        <v>157000</v>
      </c>
      <c r="AR36" s="87">
        <v>157000</v>
      </c>
      <c r="AS36" s="87">
        <v>157000</v>
      </c>
      <c r="AT36" s="87">
        <v>157000</v>
      </c>
      <c r="AU36" s="87">
        <v>78500</v>
      </c>
      <c r="AV36" s="87">
        <v>0</v>
      </c>
      <c r="AW36" s="87">
        <v>0</v>
      </c>
      <c r="AX36" s="87">
        <v>0</v>
      </c>
      <c r="AY36" s="87">
        <v>0</v>
      </c>
      <c r="AZ36" s="87">
        <v>0</v>
      </c>
      <c r="BA36" s="87">
        <v>0</v>
      </c>
      <c r="BB36" s="87">
        <v>0</v>
      </c>
      <c r="BC36" s="87">
        <v>0</v>
      </c>
      <c r="BD36" s="87">
        <v>0</v>
      </c>
      <c r="BE36" s="87">
        <v>0</v>
      </c>
      <c r="BF36" s="87">
        <v>0</v>
      </c>
      <c r="BG36" s="87">
        <f t="shared" si="0"/>
        <v>314000</v>
      </c>
      <c r="BH36" s="87">
        <f t="shared" si="1"/>
        <v>392500</v>
      </c>
      <c r="BI36" s="87">
        <f t="shared" si="3"/>
        <v>706500</v>
      </c>
    </row>
    <row r="37" spans="1:61" ht="15" customHeight="1" x14ac:dyDescent="0.35">
      <c r="A37" s="142" t="str">
        <f t="shared" si="2"/>
        <v>DI0001121</v>
      </c>
      <c r="B37" s="143" t="s">
        <v>789</v>
      </c>
      <c r="C37" s="144">
        <v>1</v>
      </c>
      <c r="D37" s="145" t="s">
        <v>0</v>
      </c>
      <c r="E37" s="146" t="s">
        <v>3</v>
      </c>
      <c r="F37" s="144" t="s">
        <v>1760</v>
      </c>
      <c r="G37" s="144" t="s">
        <v>1776</v>
      </c>
      <c r="H37" s="144" t="s">
        <v>1777</v>
      </c>
      <c r="I37" s="144" t="s">
        <v>1778</v>
      </c>
      <c r="J37" s="144" t="s">
        <v>1779</v>
      </c>
      <c r="K37" s="144" t="s">
        <v>774</v>
      </c>
      <c r="L37" s="144" t="s">
        <v>1766</v>
      </c>
      <c r="M37" s="144" t="s">
        <v>1773</v>
      </c>
      <c r="N37" s="147">
        <v>1</v>
      </c>
      <c r="O37" s="147">
        <v>1</v>
      </c>
      <c r="P37" s="147">
        <v>1</v>
      </c>
      <c r="Q37" s="147">
        <v>1</v>
      </c>
      <c r="R37" s="147">
        <v>1</v>
      </c>
      <c r="S37" s="147">
        <v>1</v>
      </c>
      <c r="T37" s="147">
        <v>0</v>
      </c>
      <c r="U37" s="147">
        <v>0</v>
      </c>
      <c r="V37" s="147">
        <v>0</v>
      </c>
      <c r="W37" s="148">
        <v>85500</v>
      </c>
      <c r="X37" s="148">
        <v>0</v>
      </c>
      <c r="Y37" s="148">
        <v>0</v>
      </c>
      <c r="Z37" s="148">
        <v>0</v>
      </c>
      <c r="AA37" s="149">
        <v>0</v>
      </c>
      <c r="AB37" s="148">
        <v>0</v>
      </c>
      <c r="AC37" s="148">
        <v>0</v>
      </c>
      <c r="AD37" s="149">
        <v>0</v>
      </c>
      <c r="AE37" s="148">
        <v>85500</v>
      </c>
      <c r="AF37" s="157">
        <v>43637</v>
      </c>
      <c r="AG37" s="157">
        <v>47290</v>
      </c>
      <c r="AH37" s="158">
        <v>95000</v>
      </c>
      <c r="AI37" s="152">
        <v>4.22</v>
      </c>
      <c r="AJ37" s="152">
        <v>10</v>
      </c>
      <c r="AK37" s="153">
        <v>6.0600000000000001E-2</v>
      </c>
      <c r="AL37" s="154">
        <v>4.22</v>
      </c>
      <c r="AM37" s="154">
        <v>10</v>
      </c>
      <c r="AN37" s="155">
        <v>6.0600000000000001E-2</v>
      </c>
      <c r="AO37" s="159" t="s">
        <v>1774</v>
      </c>
      <c r="AP37" s="159" t="s">
        <v>1775</v>
      </c>
      <c r="AQ37" s="87">
        <v>19000</v>
      </c>
      <c r="AR37" s="87">
        <v>19000</v>
      </c>
      <c r="AS37" s="87">
        <v>19000</v>
      </c>
      <c r="AT37" s="87">
        <v>19000</v>
      </c>
      <c r="AU37" s="87">
        <v>9500</v>
      </c>
      <c r="AV37" s="87">
        <v>0</v>
      </c>
      <c r="AW37" s="87">
        <v>0</v>
      </c>
      <c r="AX37" s="87">
        <v>0</v>
      </c>
      <c r="AY37" s="87">
        <v>0</v>
      </c>
      <c r="AZ37" s="87">
        <v>0</v>
      </c>
      <c r="BA37" s="87">
        <v>0</v>
      </c>
      <c r="BB37" s="87">
        <v>0</v>
      </c>
      <c r="BC37" s="87">
        <v>0</v>
      </c>
      <c r="BD37" s="87">
        <v>0</v>
      </c>
      <c r="BE37" s="87">
        <v>0</v>
      </c>
      <c r="BF37" s="87">
        <v>0</v>
      </c>
      <c r="BG37" s="87">
        <f t="shared" si="0"/>
        <v>38000</v>
      </c>
      <c r="BH37" s="87">
        <f t="shared" si="1"/>
        <v>47500</v>
      </c>
      <c r="BI37" s="87">
        <f t="shared" si="3"/>
        <v>85500</v>
      </c>
    </row>
    <row r="38" spans="1:61" ht="15" customHeight="1" x14ac:dyDescent="0.35">
      <c r="A38" s="142" t="str">
        <f t="shared" si="2"/>
        <v>DI0002111</v>
      </c>
      <c r="B38" s="143" t="s">
        <v>874</v>
      </c>
      <c r="C38" s="144">
        <v>1</v>
      </c>
      <c r="D38" s="145" t="s">
        <v>0</v>
      </c>
      <c r="E38" s="146" t="s">
        <v>3</v>
      </c>
      <c r="F38" s="144" t="s">
        <v>1760</v>
      </c>
      <c r="G38" s="144" t="s">
        <v>1776</v>
      </c>
      <c r="H38" s="144" t="s">
        <v>1777</v>
      </c>
      <c r="I38" s="144" t="s">
        <v>1778</v>
      </c>
      <c r="J38" s="144" t="s">
        <v>1779</v>
      </c>
      <c r="K38" s="144" t="s">
        <v>774</v>
      </c>
      <c r="L38" s="144" t="s">
        <v>1766</v>
      </c>
      <c r="M38" s="144" t="s">
        <v>1773</v>
      </c>
      <c r="N38" s="147">
        <v>1</v>
      </c>
      <c r="O38" s="147">
        <v>1</v>
      </c>
      <c r="P38" s="147">
        <v>1</v>
      </c>
      <c r="Q38" s="147">
        <v>1</v>
      </c>
      <c r="R38" s="147">
        <v>1</v>
      </c>
      <c r="S38" s="147">
        <v>1</v>
      </c>
      <c r="T38" s="147">
        <v>0</v>
      </c>
      <c r="U38" s="147">
        <v>0</v>
      </c>
      <c r="V38" s="147">
        <v>0</v>
      </c>
      <c r="W38" s="148">
        <v>3000000</v>
      </c>
      <c r="X38" s="148">
        <v>0</v>
      </c>
      <c r="Y38" s="148">
        <v>0</v>
      </c>
      <c r="Z38" s="148">
        <v>0</v>
      </c>
      <c r="AA38" s="149">
        <v>0</v>
      </c>
      <c r="AB38" s="148">
        <v>0</v>
      </c>
      <c r="AC38" s="148">
        <v>0</v>
      </c>
      <c r="AD38" s="149">
        <v>0</v>
      </c>
      <c r="AE38" s="148">
        <v>3000000</v>
      </c>
      <c r="AF38" s="157">
        <v>43826</v>
      </c>
      <c r="AG38" s="157">
        <v>46383</v>
      </c>
      <c r="AH38" s="158">
        <v>3000000</v>
      </c>
      <c r="AI38" s="152">
        <v>1.74</v>
      </c>
      <c r="AJ38" s="152">
        <v>7</v>
      </c>
      <c r="AK38" s="153">
        <v>8.5000000000000006E-2</v>
      </c>
      <c r="AL38" s="154">
        <v>1.74</v>
      </c>
      <c r="AM38" s="154">
        <v>7</v>
      </c>
      <c r="AN38" s="155">
        <v>8.5000000000000006E-2</v>
      </c>
      <c r="AO38" s="159" t="s">
        <v>1774</v>
      </c>
      <c r="AP38" s="159" t="s">
        <v>1775</v>
      </c>
      <c r="AQ38" s="87">
        <v>0</v>
      </c>
      <c r="AR38" s="87">
        <v>3000000</v>
      </c>
      <c r="AS38" s="87">
        <v>0</v>
      </c>
      <c r="AT38" s="87">
        <v>0</v>
      </c>
      <c r="AU38" s="87">
        <v>0</v>
      </c>
      <c r="AV38" s="87">
        <v>0</v>
      </c>
      <c r="AW38" s="87">
        <v>0</v>
      </c>
      <c r="AX38" s="87">
        <v>0</v>
      </c>
      <c r="AY38" s="87">
        <v>0</v>
      </c>
      <c r="AZ38" s="87">
        <v>0</v>
      </c>
      <c r="BA38" s="87">
        <v>0</v>
      </c>
      <c r="BB38" s="87">
        <v>0</v>
      </c>
      <c r="BC38" s="87">
        <v>0</v>
      </c>
      <c r="BD38" s="87">
        <v>0</v>
      </c>
      <c r="BE38" s="87">
        <v>0</v>
      </c>
      <c r="BF38" s="87">
        <v>0</v>
      </c>
      <c r="BG38" s="87">
        <f t="shared" si="0"/>
        <v>3000000</v>
      </c>
      <c r="BH38" s="87">
        <f t="shared" si="1"/>
        <v>0</v>
      </c>
      <c r="BI38" s="87">
        <f t="shared" si="3"/>
        <v>3000000</v>
      </c>
    </row>
    <row r="39" spans="1:61" ht="15" customHeight="1" x14ac:dyDescent="0.35">
      <c r="A39" s="142" t="str">
        <f t="shared" si="2"/>
        <v>DI0002121</v>
      </c>
      <c r="B39" s="143" t="s">
        <v>875</v>
      </c>
      <c r="C39" s="144">
        <v>1</v>
      </c>
      <c r="D39" s="145" t="s">
        <v>0</v>
      </c>
      <c r="E39" s="146" t="s">
        <v>3</v>
      </c>
      <c r="F39" s="144" t="s">
        <v>1760</v>
      </c>
      <c r="G39" s="144" t="s">
        <v>1776</v>
      </c>
      <c r="H39" s="144" t="s">
        <v>1777</v>
      </c>
      <c r="I39" s="144" t="s">
        <v>1778</v>
      </c>
      <c r="J39" s="144" t="s">
        <v>1779</v>
      </c>
      <c r="K39" s="144" t="s">
        <v>774</v>
      </c>
      <c r="L39" s="144" t="s">
        <v>1766</v>
      </c>
      <c r="M39" s="144" t="s">
        <v>1773</v>
      </c>
      <c r="N39" s="147">
        <v>1</v>
      </c>
      <c r="O39" s="147">
        <v>1</v>
      </c>
      <c r="P39" s="147">
        <v>1</v>
      </c>
      <c r="Q39" s="147">
        <v>1</v>
      </c>
      <c r="R39" s="147">
        <v>1</v>
      </c>
      <c r="S39" s="147">
        <v>1</v>
      </c>
      <c r="T39" s="147">
        <v>0</v>
      </c>
      <c r="U39" s="147">
        <v>0</v>
      </c>
      <c r="V39" s="147">
        <v>0</v>
      </c>
      <c r="W39" s="148">
        <v>1500000</v>
      </c>
      <c r="X39" s="148">
        <v>0</v>
      </c>
      <c r="Y39" s="148">
        <v>0</v>
      </c>
      <c r="Z39" s="148">
        <v>0</v>
      </c>
      <c r="AA39" s="149">
        <v>0</v>
      </c>
      <c r="AB39" s="148">
        <v>0</v>
      </c>
      <c r="AC39" s="148">
        <v>0</v>
      </c>
      <c r="AD39" s="149">
        <v>0</v>
      </c>
      <c r="AE39" s="148">
        <v>1500000</v>
      </c>
      <c r="AF39" s="157">
        <v>43826</v>
      </c>
      <c r="AG39" s="157">
        <v>46383</v>
      </c>
      <c r="AH39" s="158">
        <v>1500000</v>
      </c>
      <c r="AI39" s="152">
        <v>1.74</v>
      </c>
      <c r="AJ39" s="152">
        <v>7</v>
      </c>
      <c r="AK39" s="153">
        <v>8.5000000000000006E-2</v>
      </c>
      <c r="AL39" s="154">
        <v>1.74</v>
      </c>
      <c r="AM39" s="154">
        <v>7</v>
      </c>
      <c r="AN39" s="155">
        <v>8.5000000000000006E-2</v>
      </c>
      <c r="AO39" s="159" t="s">
        <v>1774</v>
      </c>
      <c r="AP39" s="159" t="s">
        <v>1775</v>
      </c>
      <c r="AQ39" s="87">
        <v>0</v>
      </c>
      <c r="AR39" s="87">
        <v>1500000</v>
      </c>
      <c r="AS39" s="87">
        <v>0</v>
      </c>
      <c r="AT39" s="87">
        <v>0</v>
      </c>
      <c r="AU39" s="87">
        <v>0</v>
      </c>
      <c r="AV39" s="87">
        <v>0</v>
      </c>
      <c r="AW39" s="87">
        <v>0</v>
      </c>
      <c r="AX39" s="87">
        <v>0</v>
      </c>
      <c r="AY39" s="87">
        <v>0</v>
      </c>
      <c r="AZ39" s="87">
        <v>0</v>
      </c>
      <c r="BA39" s="87">
        <v>0</v>
      </c>
      <c r="BB39" s="87">
        <v>0</v>
      </c>
      <c r="BC39" s="87">
        <v>0</v>
      </c>
      <c r="BD39" s="87">
        <v>0</v>
      </c>
      <c r="BE39" s="87">
        <v>0</v>
      </c>
      <c r="BF39" s="87">
        <v>0</v>
      </c>
      <c r="BG39" s="87">
        <f t="shared" si="0"/>
        <v>1500000</v>
      </c>
      <c r="BH39" s="87">
        <f t="shared" si="1"/>
        <v>0</v>
      </c>
      <c r="BI39" s="87">
        <f t="shared" si="3"/>
        <v>1500000</v>
      </c>
    </row>
    <row r="40" spans="1:61" ht="15" customHeight="1" x14ac:dyDescent="0.35">
      <c r="A40" s="142" t="str">
        <f t="shared" si="2"/>
        <v>DI0002131</v>
      </c>
      <c r="B40" s="143" t="s">
        <v>876</v>
      </c>
      <c r="C40" s="144">
        <v>1</v>
      </c>
      <c r="D40" s="145" t="s">
        <v>0</v>
      </c>
      <c r="E40" s="146" t="s">
        <v>3</v>
      </c>
      <c r="F40" s="144" t="s">
        <v>1760</v>
      </c>
      <c r="G40" s="144" t="s">
        <v>1776</v>
      </c>
      <c r="H40" s="144" t="s">
        <v>1777</v>
      </c>
      <c r="I40" s="144" t="s">
        <v>1778</v>
      </c>
      <c r="J40" s="144" t="s">
        <v>1779</v>
      </c>
      <c r="K40" s="144" t="s">
        <v>774</v>
      </c>
      <c r="L40" s="144" t="s">
        <v>1766</v>
      </c>
      <c r="M40" s="144" t="s">
        <v>1773</v>
      </c>
      <c r="N40" s="147">
        <v>1</v>
      </c>
      <c r="O40" s="147">
        <v>1</v>
      </c>
      <c r="P40" s="147">
        <v>1</v>
      </c>
      <c r="Q40" s="147">
        <v>1</v>
      </c>
      <c r="R40" s="147">
        <v>1</v>
      </c>
      <c r="S40" s="147">
        <v>1</v>
      </c>
      <c r="T40" s="147">
        <v>0</v>
      </c>
      <c r="U40" s="147">
        <v>0</v>
      </c>
      <c r="V40" s="147">
        <v>0</v>
      </c>
      <c r="W40" s="148">
        <v>1000000</v>
      </c>
      <c r="X40" s="148">
        <v>0</v>
      </c>
      <c r="Y40" s="148">
        <v>0</v>
      </c>
      <c r="Z40" s="148">
        <v>0</v>
      </c>
      <c r="AA40" s="149">
        <v>0</v>
      </c>
      <c r="AB40" s="148">
        <v>0</v>
      </c>
      <c r="AC40" s="148">
        <v>0</v>
      </c>
      <c r="AD40" s="149">
        <v>0</v>
      </c>
      <c r="AE40" s="148">
        <v>1000000</v>
      </c>
      <c r="AF40" s="157">
        <v>43826</v>
      </c>
      <c r="AG40" s="157">
        <v>46383</v>
      </c>
      <c r="AH40" s="158">
        <v>1000000</v>
      </c>
      <c r="AI40" s="152">
        <v>1.74</v>
      </c>
      <c r="AJ40" s="152">
        <v>7</v>
      </c>
      <c r="AK40" s="153">
        <v>8.5000000000000006E-2</v>
      </c>
      <c r="AL40" s="154">
        <v>1.74</v>
      </c>
      <c r="AM40" s="154">
        <v>7</v>
      </c>
      <c r="AN40" s="155">
        <v>8.5000000000000006E-2</v>
      </c>
      <c r="AO40" s="159" t="s">
        <v>1774</v>
      </c>
      <c r="AP40" s="159" t="s">
        <v>1775</v>
      </c>
      <c r="AQ40" s="87">
        <v>0</v>
      </c>
      <c r="AR40" s="87">
        <v>1000000</v>
      </c>
      <c r="AS40" s="87">
        <v>0</v>
      </c>
      <c r="AT40" s="87">
        <v>0</v>
      </c>
      <c r="AU40" s="87">
        <v>0</v>
      </c>
      <c r="AV40" s="87">
        <v>0</v>
      </c>
      <c r="AW40" s="87">
        <v>0</v>
      </c>
      <c r="AX40" s="87">
        <v>0</v>
      </c>
      <c r="AY40" s="87">
        <v>0</v>
      </c>
      <c r="AZ40" s="87">
        <v>0</v>
      </c>
      <c r="BA40" s="87">
        <v>0</v>
      </c>
      <c r="BB40" s="87">
        <v>0</v>
      </c>
      <c r="BC40" s="87">
        <v>0</v>
      </c>
      <c r="BD40" s="87">
        <v>0</v>
      </c>
      <c r="BE40" s="87">
        <v>0</v>
      </c>
      <c r="BF40" s="87">
        <v>0</v>
      </c>
      <c r="BG40" s="87">
        <f t="shared" si="0"/>
        <v>1000000</v>
      </c>
      <c r="BH40" s="87">
        <f t="shared" si="1"/>
        <v>0</v>
      </c>
      <c r="BI40" s="87">
        <f t="shared" si="3"/>
        <v>1000000</v>
      </c>
    </row>
    <row r="41" spans="1:61" ht="15" customHeight="1" x14ac:dyDescent="0.35">
      <c r="A41" s="142" t="str">
        <f t="shared" si="2"/>
        <v>DI0002141</v>
      </c>
      <c r="B41" s="143" t="s">
        <v>877</v>
      </c>
      <c r="C41" s="144">
        <v>1</v>
      </c>
      <c r="D41" s="145" t="s">
        <v>0</v>
      </c>
      <c r="E41" s="146" t="s">
        <v>3</v>
      </c>
      <c r="F41" s="144" t="s">
        <v>1760</v>
      </c>
      <c r="G41" s="144" t="s">
        <v>1776</v>
      </c>
      <c r="H41" s="144" t="s">
        <v>1777</v>
      </c>
      <c r="I41" s="144" t="s">
        <v>1778</v>
      </c>
      <c r="J41" s="144" t="s">
        <v>1779</v>
      </c>
      <c r="K41" s="144" t="s">
        <v>774</v>
      </c>
      <c r="L41" s="144" t="s">
        <v>1766</v>
      </c>
      <c r="M41" s="144" t="s">
        <v>1773</v>
      </c>
      <c r="N41" s="147">
        <v>1</v>
      </c>
      <c r="O41" s="147">
        <v>1</v>
      </c>
      <c r="P41" s="147">
        <v>1</v>
      </c>
      <c r="Q41" s="147">
        <v>1</v>
      </c>
      <c r="R41" s="147">
        <v>1</v>
      </c>
      <c r="S41" s="147">
        <v>1</v>
      </c>
      <c r="T41" s="147">
        <v>0</v>
      </c>
      <c r="U41" s="147">
        <v>0</v>
      </c>
      <c r="V41" s="147">
        <v>0</v>
      </c>
      <c r="W41" s="148">
        <v>1000000</v>
      </c>
      <c r="X41" s="148">
        <v>0</v>
      </c>
      <c r="Y41" s="148">
        <v>0</v>
      </c>
      <c r="Z41" s="148">
        <v>0</v>
      </c>
      <c r="AA41" s="149">
        <v>0</v>
      </c>
      <c r="AB41" s="148">
        <v>0</v>
      </c>
      <c r="AC41" s="148">
        <v>0</v>
      </c>
      <c r="AD41" s="149">
        <v>0</v>
      </c>
      <c r="AE41" s="148">
        <v>1000000</v>
      </c>
      <c r="AF41" s="157">
        <v>43826</v>
      </c>
      <c r="AG41" s="157">
        <v>46383</v>
      </c>
      <c r="AH41" s="158">
        <v>1000000</v>
      </c>
      <c r="AI41" s="152">
        <v>1.74</v>
      </c>
      <c r="AJ41" s="152">
        <v>7</v>
      </c>
      <c r="AK41" s="153">
        <v>8.5000000000000006E-2</v>
      </c>
      <c r="AL41" s="154">
        <v>1.74</v>
      </c>
      <c r="AM41" s="154">
        <v>7</v>
      </c>
      <c r="AN41" s="155">
        <v>8.5000000000000006E-2</v>
      </c>
      <c r="AO41" s="159" t="s">
        <v>1774</v>
      </c>
      <c r="AP41" s="159" t="s">
        <v>1775</v>
      </c>
      <c r="AQ41" s="87">
        <v>0</v>
      </c>
      <c r="AR41" s="87">
        <v>1000000</v>
      </c>
      <c r="AS41" s="87">
        <v>0</v>
      </c>
      <c r="AT41" s="87">
        <v>0</v>
      </c>
      <c r="AU41" s="87">
        <v>0</v>
      </c>
      <c r="AV41" s="87">
        <v>0</v>
      </c>
      <c r="AW41" s="87">
        <v>0</v>
      </c>
      <c r="AX41" s="87">
        <v>0</v>
      </c>
      <c r="AY41" s="87">
        <v>0</v>
      </c>
      <c r="AZ41" s="87">
        <v>0</v>
      </c>
      <c r="BA41" s="87">
        <v>0</v>
      </c>
      <c r="BB41" s="87">
        <v>0</v>
      </c>
      <c r="BC41" s="87">
        <v>0</v>
      </c>
      <c r="BD41" s="87">
        <v>0</v>
      </c>
      <c r="BE41" s="87">
        <v>0</v>
      </c>
      <c r="BF41" s="87">
        <v>0</v>
      </c>
      <c r="BG41" s="87">
        <f t="shared" si="0"/>
        <v>1000000</v>
      </c>
      <c r="BH41" s="87">
        <f t="shared" si="1"/>
        <v>0</v>
      </c>
      <c r="BI41" s="87">
        <f t="shared" si="3"/>
        <v>1000000</v>
      </c>
    </row>
    <row r="42" spans="1:61" ht="15" customHeight="1" x14ac:dyDescent="0.35">
      <c r="A42" s="142" t="str">
        <f t="shared" si="2"/>
        <v>DI0002161</v>
      </c>
      <c r="B42" s="143" t="s">
        <v>879</v>
      </c>
      <c r="C42" s="144">
        <v>1</v>
      </c>
      <c r="D42" s="145" t="s">
        <v>0</v>
      </c>
      <c r="E42" s="146" t="s">
        <v>3</v>
      </c>
      <c r="F42" s="144" t="s">
        <v>1760</v>
      </c>
      <c r="G42" s="144" t="s">
        <v>1776</v>
      </c>
      <c r="H42" s="144" t="s">
        <v>1777</v>
      </c>
      <c r="I42" s="144" t="s">
        <v>1778</v>
      </c>
      <c r="J42" s="144" t="s">
        <v>1779</v>
      </c>
      <c r="K42" s="144" t="s">
        <v>774</v>
      </c>
      <c r="L42" s="144" t="s">
        <v>1766</v>
      </c>
      <c r="M42" s="144" t="s">
        <v>1773</v>
      </c>
      <c r="N42" s="147">
        <v>1</v>
      </c>
      <c r="O42" s="147">
        <v>1</v>
      </c>
      <c r="P42" s="147">
        <v>1</v>
      </c>
      <c r="Q42" s="147">
        <v>1</v>
      </c>
      <c r="R42" s="147">
        <v>1</v>
      </c>
      <c r="S42" s="147">
        <v>1</v>
      </c>
      <c r="T42" s="147">
        <v>0</v>
      </c>
      <c r="U42" s="147">
        <v>0</v>
      </c>
      <c r="V42" s="147">
        <v>0</v>
      </c>
      <c r="W42" s="148">
        <v>155000</v>
      </c>
      <c r="X42" s="148">
        <v>0</v>
      </c>
      <c r="Y42" s="148">
        <v>0</v>
      </c>
      <c r="Z42" s="148">
        <v>0</v>
      </c>
      <c r="AA42" s="149">
        <v>0</v>
      </c>
      <c r="AB42" s="148">
        <v>0</v>
      </c>
      <c r="AC42" s="148">
        <v>0</v>
      </c>
      <c r="AD42" s="149">
        <v>0</v>
      </c>
      <c r="AE42" s="148">
        <v>155000</v>
      </c>
      <c r="AF42" s="157">
        <v>43826</v>
      </c>
      <c r="AG42" s="157">
        <v>46383</v>
      </c>
      <c r="AH42" s="158">
        <v>155000</v>
      </c>
      <c r="AI42" s="152">
        <v>1.74</v>
      </c>
      <c r="AJ42" s="152">
        <v>7</v>
      </c>
      <c r="AK42" s="153">
        <v>8.5000000000000006E-2</v>
      </c>
      <c r="AL42" s="154">
        <v>1.74</v>
      </c>
      <c r="AM42" s="154">
        <v>7</v>
      </c>
      <c r="AN42" s="155">
        <v>8.5000000000000006E-2</v>
      </c>
      <c r="AO42" s="159" t="s">
        <v>1774</v>
      </c>
      <c r="AP42" s="159" t="s">
        <v>1775</v>
      </c>
      <c r="AQ42" s="87">
        <v>0</v>
      </c>
      <c r="AR42" s="87">
        <v>155000</v>
      </c>
      <c r="AS42" s="87">
        <v>0</v>
      </c>
      <c r="AT42" s="87">
        <v>0</v>
      </c>
      <c r="AU42" s="87">
        <v>0</v>
      </c>
      <c r="AV42" s="87">
        <v>0</v>
      </c>
      <c r="AW42" s="87">
        <v>0</v>
      </c>
      <c r="AX42" s="87">
        <v>0</v>
      </c>
      <c r="AY42" s="87">
        <v>0</v>
      </c>
      <c r="AZ42" s="87">
        <v>0</v>
      </c>
      <c r="BA42" s="87">
        <v>0</v>
      </c>
      <c r="BB42" s="87">
        <v>0</v>
      </c>
      <c r="BC42" s="87">
        <v>0</v>
      </c>
      <c r="BD42" s="87">
        <v>0</v>
      </c>
      <c r="BE42" s="87">
        <v>0</v>
      </c>
      <c r="BF42" s="87">
        <v>0</v>
      </c>
      <c r="BG42" s="87">
        <f t="shared" si="0"/>
        <v>155000</v>
      </c>
      <c r="BH42" s="87">
        <f t="shared" si="1"/>
        <v>0</v>
      </c>
      <c r="BI42" s="87">
        <f t="shared" si="3"/>
        <v>155000</v>
      </c>
    </row>
    <row r="43" spans="1:61" ht="15" customHeight="1" x14ac:dyDescent="0.35">
      <c r="A43" s="142" t="str">
        <f t="shared" si="2"/>
        <v>DI0002171</v>
      </c>
      <c r="B43" s="143" t="s">
        <v>880</v>
      </c>
      <c r="C43" s="144">
        <v>1</v>
      </c>
      <c r="D43" s="145" t="s">
        <v>0</v>
      </c>
      <c r="E43" s="146" t="s">
        <v>3</v>
      </c>
      <c r="F43" s="144" t="s">
        <v>1760</v>
      </c>
      <c r="G43" s="144" t="s">
        <v>1776</v>
      </c>
      <c r="H43" s="144" t="s">
        <v>1777</v>
      </c>
      <c r="I43" s="144" t="s">
        <v>1778</v>
      </c>
      <c r="J43" s="144" t="s">
        <v>1779</v>
      </c>
      <c r="K43" s="144" t="s">
        <v>774</v>
      </c>
      <c r="L43" s="144" t="s">
        <v>1766</v>
      </c>
      <c r="M43" s="144" t="s">
        <v>1773</v>
      </c>
      <c r="N43" s="147">
        <v>1</v>
      </c>
      <c r="O43" s="147">
        <v>1</v>
      </c>
      <c r="P43" s="147">
        <v>1</v>
      </c>
      <c r="Q43" s="147">
        <v>1</v>
      </c>
      <c r="R43" s="147">
        <v>1</v>
      </c>
      <c r="S43" s="147">
        <v>1</v>
      </c>
      <c r="T43" s="147">
        <v>0</v>
      </c>
      <c r="U43" s="147">
        <v>0</v>
      </c>
      <c r="V43" s="147">
        <v>0</v>
      </c>
      <c r="W43" s="148">
        <v>390000</v>
      </c>
      <c r="X43" s="148">
        <v>0</v>
      </c>
      <c r="Y43" s="148">
        <v>0</v>
      </c>
      <c r="Z43" s="148">
        <v>0</v>
      </c>
      <c r="AA43" s="149">
        <v>0</v>
      </c>
      <c r="AB43" s="148">
        <v>0</v>
      </c>
      <c r="AC43" s="148">
        <v>0</v>
      </c>
      <c r="AD43" s="149">
        <v>0</v>
      </c>
      <c r="AE43" s="148">
        <v>390000</v>
      </c>
      <c r="AF43" s="157">
        <v>43826</v>
      </c>
      <c r="AG43" s="157">
        <v>46383</v>
      </c>
      <c r="AH43" s="158">
        <v>390000</v>
      </c>
      <c r="AI43" s="152">
        <v>1.74</v>
      </c>
      <c r="AJ43" s="152">
        <v>7</v>
      </c>
      <c r="AK43" s="153">
        <v>8.5000000000000006E-2</v>
      </c>
      <c r="AL43" s="154">
        <v>1.74</v>
      </c>
      <c r="AM43" s="154">
        <v>7</v>
      </c>
      <c r="AN43" s="155">
        <v>8.5000000000000006E-2</v>
      </c>
      <c r="AO43" s="159" t="s">
        <v>1774</v>
      </c>
      <c r="AP43" s="159" t="s">
        <v>1775</v>
      </c>
      <c r="AQ43" s="87">
        <v>0</v>
      </c>
      <c r="AR43" s="87">
        <v>390000</v>
      </c>
      <c r="AS43" s="87">
        <v>0</v>
      </c>
      <c r="AT43" s="87">
        <v>0</v>
      </c>
      <c r="AU43" s="87">
        <v>0</v>
      </c>
      <c r="AV43" s="87">
        <v>0</v>
      </c>
      <c r="AW43" s="87">
        <v>0</v>
      </c>
      <c r="AX43" s="87">
        <v>0</v>
      </c>
      <c r="AY43" s="87">
        <v>0</v>
      </c>
      <c r="AZ43" s="87">
        <v>0</v>
      </c>
      <c r="BA43" s="87">
        <v>0</v>
      </c>
      <c r="BB43" s="87">
        <v>0</v>
      </c>
      <c r="BC43" s="87">
        <v>0</v>
      </c>
      <c r="BD43" s="87">
        <v>0</v>
      </c>
      <c r="BE43" s="87">
        <v>0</v>
      </c>
      <c r="BF43" s="87">
        <v>0</v>
      </c>
      <c r="BG43" s="87">
        <f t="shared" si="0"/>
        <v>390000</v>
      </c>
      <c r="BH43" s="87">
        <f t="shared" si="1"/>
        <v>0</v>
      </c>
      <c r="BI43" s="87">
        <f t="shared" si="3"/>
        <v>390000</v>
      </c>
    </row>
    <row r="44" spans="1:61" ht="15" customHeight="1" x14ac:dyDescent="0.35">
      <c r="A44" s="142" t="str">
        <f t="shared" si="2"/>
        <v>DI0002181</v>
      </c>
      <c r="B44" s="143" t="s">
        <v>881</v>
      </c>
      <c r="C44" s="144">
        <v>1</v>
      </c>
      <c r="D44" s="145" t="s">
        <v>0</v>
      </c>
      <c r="E44" s="146" t="s">
        <v>3</v>
      </c>
      <c r="F44" s="144" t="s">
        <v>1760</v>
      </c>
      <c r="G44" s="144" t="s">
        <v>1776</v>
      </c>
      <c r="H44" s="144" t="s">
        <v>1777</v>
      </c>
      <c r="I44" s="144" t="s">
        <v>1778</v>
      </c>
      <c r="J44" s="144" t="s">
        <v>1779</v>
      </c>
      <c r="K44" s="144" t="s">
        <v>774</v>
      </c>
      <c r="L44" s="144" t="s">
        <v>1766</v>
      </c>
      <c r="M44" s="144" t="s">
        <v>1773</v>
      </c>
      <c r="N44" s="147">
        <v>1</v>
      </c>
      <c r="O44" s="147">
        <v>1</v>
      </c>
      <c r="P44" s="147">
        <v>1</v>
      </c>
      <c r="Q44" s="147">
        <v>1</v>
      </c>
      <c r="R44" s="147">
        <v>1</v>
      </c>
      <c r="S44" s="147">
        <v>1</v>
      </c>
      <c r="T44" s="147">
        <v>0</v>
      </c>
      <c r="U44" s="147">
        <v>0</v>
      </c>
      <c r="V44" s="147">
        <v>0</v>
      </c>
      <c r="W44" s="148">
        <v>600500</v>
      </c>
      <c r="X44" s="148">
        <v>0</v>
      </c>
      <c r="Y44" s="148">
        <v>0</v>
      </c>
      <c r="Z44" s="148">
        <v>0</v>
      </c>
      <c r="AA44" s="149">
        <v>0</v>
      </c>
      <c r="AB44" s="148">
        <v>0</v>
      </c>
      <c r="AC44" s="148">
        <v>0</v>
      </c>
      <c r="AD44" s="149">
        <v>0</v>
      </c>
      <c r="AE44" s="148">
        <v>600500</v>
      </c>
      <c r="AF44" s="157">
        <v>43826</v>
      </c>
      <c r="AG44" s="157">
        <v>46383</v>
      </c>
      <c r="AH44" s="158">
        <v>600500</v>
      </c>
      <c r="AI44" s="152">
        <v>1.74</v>
      </c>
      <c r="AJ44" s="152">
        <v>7</v>
      </c>
      <c r="AK44" s="153">
        <v>8.5000000000000006E-2</v>
      </c>
      <c r="AL44" s="154">
        <v>1.74</v>
      </c>
      <c r="AM44" s="154">
        <v>7</v>
      </c>
      <c r="AN44" s="155">
        <v>8.5000000000000006E-2</v>
      </c>
      <c r="AO44" s="159" t="s">
        <v>1774</v>
      </c>
      <c r="AP44" s="159" t="s">
        <v>1775</v>
      </c>
      <c r="AQ44" s="87">
        <v>0</v>
      </c>
      <c r="AR44" s="87">
        <v>600500</v>
      </c>
      <c r="AS44" s="87">
        <v>0</v>
      </c>
      <c r="AT44" s="87">
        <v>0</v>
      </c>
      <c r="AU44" s="87">
        <v>0</v>
      </c>
      <c r="AV44" s="87">
        <v>0</v>
      </c>
      <c r="AW44" s="87">
        <v>0</v>
      </c>
      <c r="AX44" s="87">
        <v>0</v>
      </c>
      <c r="AY44" s="87">
        <v>0</v>
      </c>
      <c r="AZ44" s="87">
        <v>0</v>
      </c>
      <c r="BA44" s="87">
        <v>0</v>
      </c>
      <c r="BB44" s="87">
        <v>0</v>
      </c>
      <c r="BC44" s="87">
        <v>0</v>
      </c>
      <c r="BD44" s="87">
        <v>0</v>
      </c>
      <c r="BE44" s="87">
        <v>0</v>
      </c>
      <c r="BF44" s="87">
        <v>0</v>
      </c>
      <c r="BG44" s="87">
        <f t="shared" si="0"/>
        <v>600500</v>
      </c>
      <c r="BH44" s="87">
        <f t="shared" si="1"/>
        <v>0</v>
      </c>
      <c r="BI44" s="87">
        <f t="shared" si="3"/>
        <v>600500</v>
      </c>
    </row>
    <row r="45" spans="1:61" ht="15" customHeight="1" x14ac:dyDescent="0.35">
      <c r="A45" s="142" t="str">
        <f t="shared" si="2"/>
        <v>DI0002191</v>
      </c>
      <c r="B45" s="143" t="s">
        <v>882</v>
      </c>
      <c r="C45" s="144">
        <v>1</v>
      </c>
      <c r="D45" s="145" t="s">
        <v>0</v>
      </c>
      <c r="E45" s="146" t="s">
        <v>3</v>
      </c>
      <c r="F45" s="144" t="s">
        <v>1760</v>
      </c>
      <c r="G45" s="144" t="s">
        <v>1776</v>
      </c>
      <c r="H45" s="144" t="s">
        <v>1777</v>
      </c>
      <c r="I45" s="144" t="s">
        <v>1778</v>
      </c>
      <c r="J45" s="144" t="s">
        <v>1779</v>
      </c>
      <c r="K45" s="144" t="s">
        <v>774</v>
      </c>
      <c r="L45" s="144" t="s">
        <v>1766</v>
      </c>
      <c r="M45" s="144" t="s">
        <v>1773</v>
      </c>
      <c r="N45" s="147">
        <v>1</v>
      </c>
      <c r="O45" s="147">
        <v>1</v>
      </c>
      <c r="P45" s="147">
        <v>1</v>
      </c>
      <c r="Q45" s="147">
        <v>1</v>
      </c>
      <c r="R45" s="147">
        <v>1</v>
      </c>
      <c r="S45" s="147">
        <v>1</v>
      </c>
      <c r="T45" s="147">
        <v>0</v>
      </c>
      <c r="U45" s="147">
        <v>0</v>
      </c>
      <c r="V45" s="147">
        <v>0</v>
      </c>
      <c r="W45" s="148">
        <v>3000000</v>
      </c>
      <c r="X45" s="148">
        <v>0</v>
      </c>
      <c r="Y45" s="148">
        <v>0</v>
      </c>
      <c r="Z45" s="148">
        <v>0</v>
      </c>
      <c r="AA45" s="149">
        <v>0</v>
      </c>
      <c r="AB45" s="148">
        <v>0</v>
      </c>
      <c r="AC45" s="148">
        <v>0</v>
      </c>
      <c r="AD45" s="149">
        <v>0</v>
      </c>
      <c r="AE45" s="148">
        <v>3000000</v>
      </c>
      <c r="AF45" s="157">
        <v>43826</v>
      </c>
      <c r="AG45" s="157">
        <v>46383</v>
      </c>
      <c r="AH45" s="158">
        <v>3000000</v>
      </c>
      <c r="AI45" s="152">
        <v>1.74</v>
      </c>
      <c r="AJ45" s="152">
        <v>7</v>
      </c>
      <c r="AK45" s="153">
        <v>8.5000000000000006E-2</v>
      </c>
      <c r="AL45" s="154">
        <v>1.74</v>
      </c>
      <c r="AM45" s="154">
        <v>7</v>
      </c>
      <c r="AN45" s="155">
        <v>8.5000000000000006E-2</v>
      </c>
      <c r="AO45" s="159" t="s">
        <v>1774</v>
      </c>
      <c r="AP45" s="159" t="s">
        <v>1775</v>
      </c>
      <c r="AQ45" s="87">
        <v>0</v>
      </c>
      <c r="AR45" s="87">
        <v>3000000</v>
      </c>
      <c r="AS45" s="87">
        <v>0</v>
      </c>
      <c r="AT45" s="87">
        <v>0</v>
      </c>
      <c r="AU45" s="87">
        <v>0</v>
      </c>
      <c r="AV45" s="87">
        <v>0</v>
      </c>
      <c r="AW45" s="87">
        <v>0</v>
      </c>
      <c r="AX45" s="87">
        <v>0</v>
      </c>
      <c r="AY45" s="87">
        <v>0</v>
      </c>
      <c r="AZ45" s="87">
        <v>0</v>
      </c>
      <c r="BA45" s="87">
        <v>0</v>
      </c>
      <c r="BB45" s="87">
        <v>0</v>
      </c>
      <c r="BC45" s="87">
        <v>0</v>
      </c>
      <c r="BD45" s="87">
        <v>0</v>
      </c>
      <c r="BE45" s="87">
        <v>0</v>
      </c>
      <c r="BF45" s="87">
        <v>0</v>
      </c>
      <c r="BG45" s="87">
        <f t="shared" si="0"/>
        <v>3000000</v>
      </c>
      <c r="BH45" s="87">
        <f t="shared" si="1"/>
        <v>0</v>
      </c>
      <c r="BI45" s="87">
        <f t="shared" si="3"/>
        <v>3000000</v>
      </c>
    </row>
    <row r="46" spans="1:61" ht="15" customHeight="1" x14ac:dyDescent="0.35">
      <c r="A46" s="142" t="str">
        <f t="shared" si="2"/>
        <v>DI0002201</v>
      </c>
      <c r="B46" s="143" t="s">
        <v>883</v>
      </c>
      <c r="C46" s="144">
        <v>1</v>
      </c>
      <c r="D46" s="145" t="s">
        <v>0</v>
      </c>
      <c r="E46" s="146" t="s">
        <v>3</v>
      </c>
      <c r="F46" s="144" t="s">
        <v>1760</v>
      </c>
      <c r="G46" s="144" t="s">
        <v>1776</v>
      </c>
      <c r="H46" s="144" t="s">
        <v>1777</v>
      </c>
      <c r="I46" s="144" t="s">
        <v>1778</v>
      </c>
      <c r="J46" s="144" t="s">
        <v>1779</v>
      </c>
      <c r="K46" s="144" t="s">
        <v>774</v>
      </c>
      <c r="L46" s="144" t="s">
        <v>1766</v>
      </c>
      <c r="M46" s="144" t="s">
        <v>1773</v>
      </c>
      <c r="N46" s="147">
        <v>1</v>
      </c>
      <c r="O46" s="147">
        <v>1</v>
      </c>
      <c r="P46" s="147">
        <v>1</v>
      </c>
      <c r="Q46" s="147">
        <v>1</v>
      </c>
      <c r="R46" s="147">
        <v>1</v>
      </c>
      <c r="S46" s="147">
        <v>1</v>
      </c>
      <c r="T46" s="147">
        <v>0</v>
      </c>
      <c r="U46" s="147">
        <v>0</v>
      </c>
      <c r="V46" s="147">
        <v>0</v>
      </c>
      <c r="W46" s="148">
        <v>150000</v>
      </c>
      <c r="X46" s="148">
        <v>0</v>
      </c>
      <c r="Y46" s="148">
        <v>0</v>
      </c>
      <c r="Z46" s="148">
        <v>0</v>
      </c>
      <c r="AA46" s="149">
        <v>0</v>
      </c>
      <c r="AB46" s="148">
        <v>0</v>
      </c>
      <c r="AC46" s="148">
        <v>0</v>
      </c>
      <c r="AD46" s="149">
        <v>0</v>
      </c>
      <c r="AE46" s="148">
        <v>150000</v>
      </c>
      <c r="AF46" s="157">
        <v>43826</v>
      </c>
      <c r="AG46" s="157">
        <v>46383</v>
      </c>
      <c r="AH46" s="158">
        <v>150000</v>
      </c>
      <c r="AI46" s="152">
        <v>1.74</v>
      </c>
      <c r="AJ46" s="152">
        <v>7</v>
      </c>
      <c r="AK46" s="153">
        <v>8.5000000000000006E-2</v>
      </c>
      <c r="AL46" s="154">
        <v>1.74</v>
      </c>
      <c r="AM46" s="154">
        <v>7</v>
      </c>
      <c r="AN46" s="155">
        <v>8.5000000000000006E-2</v>
      </c>
      <c r="AO46" s="159" t="s">
        <v>1774</v>
      </c>
      <c r="AP46" s="159" t="s">
        <v>1775</v>
      </c>
      <c r="AQ46" s="87">
        <v>0</v>
      </c>
      <c r="AR46" s="87">
        <v>150000</v>
      </c>
      <c r="AS46" s="87">
        <v>0</v>
      </c>
      <c r="AT46" s="87">
        <v>0</v>
      </c>
      <c r="AU46" s="87">
        <v>0</v>
      </c>
      <c r="AV46" s="87">
        <v>0</v>
      </c>
      <c r="AW46" s="87">
        <v>0</v>
      </c>
      <c r="AX46" s="87">
        <v>0</v>
      </c>
      <c r="AY46" s="87">
        <v>0</v>
      </c>
      <c r="AZ46" s="87">
        <v>0</v>
      </c>
      <c r="BA46" s="87">
        <v>0</v>
      </c>
      <c r="BB46" s="87">
        <v>0</v>
      </c>
      <c r="BC46" s="87">
        <v>0</v>
      </c>
      <c r="BD46" s="87">
        <v>0</v>
      </c>
      <c r="BE46" s="87">
        <v>0</v>
      </c>
      <c r="BF46" s="87">
        <v>0</v>
      </c>
      <c r="BG46" s="87">
        <f t="shared" si="0"/>
        <v>150000</v>
      </c>
      <c r="BH46" s="87">
        <f t="shared" si="1"/>
        <v>0</v>
      </c>
      <c r="BI46" s="87">
        <f t="shared" si="3"/>
        <v>150000</v>
      </c>
    </row>
    <row r="47" spans="1:61" ht="15" customHeight="1" x14ac:dyDescent="0.35">
      <c r="A47" s="142" t="str">
        <f t="shared" si="2"/>
        <v>DI0002221</v>
      </c>
      <c r="B47" s="143" t="s">
        <v>885</v>
      </c>
      <c r="C47" s="144">
        <v>1</v>
      </c>
      <c r="D47" s="145" t="s">
        <v>0</v>
      </c>
      <c r="E47" s="146" t="s">
        <v>3</v>
      </c>
      <c r="F47" s="144" t="s">
        <v>1760</v>
      </c>
      <c r="G47" s="144" t="s">
        <v>1776</v>
      </c>
      <c r="H47" s="144" t="s">
        <v>1777</v>
      </c>
      <c r="I47" s="144" t="s">
        <v>1778</v>
      </c>
      <c r="J47" s="144" t="s">
        <v>1779</v>
      </c>
      <c r="K47" s="144" t="s">
        <v>774</v>
      </c>
      <c r="L47" s="144" t="s">
        <v>1766</v>
      </c>
      <c r="M47" s="144" t="s">
        <v>1773</v>
      </c>
      <c r="N47" s="147">
        <v>1</v>
      </c>
      <c r="O47" s="147">
        <v>1</v>
      </c>
      <c r="P47" s="147">
        <v>1</v>
      </c>
      <c r="Q47" s="147">
        <v>1</v>
      </c>
      <c r="R47" s="147">
        <v>1</v>
      </c>
      <c r="S47" s="147">
        <v>1</v>
      </c>
      <c r="T47" s="147">
        <v>0</v>
      </c>
      <c r="U47" s="147">
        <v>0</v>
      </c>
      <c r="V47" s="147">
        <v>0</v>
      </c>
      <c r="W47" s="148">
        <v>3000000</v>
      </c>
      <c r="X47" s="148">
        <v>0</v>
      </c>
      <c r="Y47" s="148">
        <v>0</v>
      </c>
      <c r="Z47" s="148">
        <v>0</v>
      </c>
      <c r="AA47" s="149">
        <v>0</v>
      </c>
      <c r="AB47" s="148">
        <v>0</v>
      </c>
      <c r="AC47" s="148">
        <v>0</v>
      </c>
      <c r="AD47" s="149">
        <v>0</v>
      </c>
      <c r="AE47" s="148">
        <v>3000000</v>
      </c>
      <c r="AF47" s="157">
        <v>43826</v>
      </c>
      <c r="AG47" s="157">
        <v>46383</v>
      </c>
      <c r="AH47" s="158">
        <v>3000000</v>
      </c>
      <c r="AI47" s="152">
        <v>1.74</v>
      </c>
      <c r="AJ47" s="152">
        <v>7</v>
      </c>
      <c r="AK47" s="153">
        <v>8.5000000000000006E-2</v>
      </c>
      <c r="AL47" s="154">
        <v>1.74</v>
      </c>
      <c r="AM47" s="154">
        <v>7</v>
      </c>
      <c r="AN47" s="155">
        <v>8.5000000000000006E-2</v>
      </c>
      <c r="AO47" s="159" t="s">
        <v>1774</v>
      </c>
      <c r="AP47" s="159" t="s">
        <v>1775</v>
      </c>
      <c r="AQ47" s="87">
        <v>0</v>
      </c>
      <c r="AR47" s="87">
        <v>3000000</v>
      </c>
      <c r="AS47" s="87">
        <v>0</v>
      </c>
      <c r="AT47" s="87">
        <v>0</v>
      </c>
      <c r="AU47" s="87">
        <v>0</v>
      </c>
      <c r="AV47" s="87">
        <v>0</v>
      </c>
      <c r="AW47" s="87">
        <v>0</v>
      </c>
      <c r="AX47" s="87">
        <v>0</v>
      </c>
      <c r="AY47" s="87">
        <v>0</v>
      </c>
      <c r="AZ47" s="87">
        <v>0</v>
      </c>
      <c r="BA47" s="87">
        <v>0</v>
      </c>
      <c r="BB47" s="87">
        <v>0</v>
      </c>
      <c r="BC47" s="87">
        <v>0</v>
      </c>
      <c r="BD47" s="87">
        <v>0</v>
      </c>
      <c r="BE47" s="87">
        <v>0</v>
      </c>
      <c r="BF47" s="87">
        <v>0</v>
      </c>
      <c r="BG47" s="87">
        <f t="shared" si="0"/>
        <v>3000000</v>
      </c>
      <c r="BH47" s="87">
        <f t="shared" si="1"/>
        <v>0</v>
      </c>
      <c r="BI47" s="87">
        <f t="shared" si="3"/>
        <v>3000000</v>
      </c>
    </row>
    <row r="48" spans="1:61" ht="15" customHeight="1" x14ac:dyDescent="0.35">
      <c r="A48" s="142" t="str">
        <f t="shared" si="2"/>
        <v>DI0002231</v>
      </c>
      <c r="B48" s="143" t="s">
        <v>886</v>
      </c>
      <c r="C48" s="144">
        <v>1</v>
      </c>
      <c r="D48" s="145" t="s">
        <v>0</v>
      </c>
      <c r="E48" s="146" t="s">
        <v>3</v>
      </c>
      <c r="F48" s="144" t="s">
        <v>1760</v>
      </c>
      <c r="G48" s="144" t="s">
        <v>1776</v>
      </c>
      <c r="H48" s="144" t="s">
        <v>1777</v>
      </c>
      <c r="I48" s="144" t="s">
        <v>1778</v>
      </c>
      <c r="J48" s="144" t="s">
        <v>1779</v>
      </c>
      <c r="K48" s="144" t="s">
        <v>774</v>
      </c>
      <c r="L48" s="144" t="s">
        <v>1766</v>
      </c>
      <c r="M48" s="144" t="s">
        <v>1773</v>
      </c>
      <c r="N48" s="147">
        <v>1</v>
      </c>
      <c r="O48" s="147">
        <v>1</v>
      </c>
      <c r="P48" s="147">
        <v>1</v>
      </c>
      <c r="Q48" s="147">
        <v>1</v>
      </c>
      <c r="R48" s="147">
        <v>1</v>
      </c>
      <c r="S48" s="147">
        <v>1</v>
      </c>
      <c r="T48" s="147">
        <v>0</v>
      </c>
      <c r="U48" s="147">
        <v>0</v>
      </c>
      <c r="V48" s="147">
        <v>0</v>
      </c>
      <c r="W48" s="148">
        <v>2200000</v>
      </c>
      <c r="X48" s="148">
        <v>0</v>
      </c>
      <c r="Y48" s="148">
        <v>0</v>
      </c>
      <c r="Z48" s="148">
        <v>0</v>
      </c>
      <c r="AA48" s="149">
        <v>0</v>
      </c>
      <c r="AB48" s="148">
        <v>0</v>
      </c>
      <c r="AC48" s="148">
        <v>0</v>
      </c>
      <c r="AD48" s="149">
        <v>0</v>
      </c>
      <c r="AE48" s="148">
        <v>2200000</v>
      </c>
      <c r="AF48" s="157">
        <v>43826</v>
      </c>
      <c r="AG48" s="157">
        <v>46383</v>
      </c>
      <c r="AH48" s="158">
        <v>2200000</v>
      </c>
      <c r="AI48" s="152">
        <v>1.74</v>
      </c>
      <c r="AJ48" s="152">
        <v>7</v>
      </c>
      <c r="AK48" s="153">
        <v>8.5000000000000006E-2</v>
      </c>
      <c r="AL48" s="154">
        <v>1.74</v>
      </c>
      <c r="AM48" s="154">
        <v>7</v>
      </c>
      <c r="AN48" s="155">
        <v>8.5000000000000006E-2</v>
      </c>
      <c r="AO48" s="159" t="s">
        <v>1774</v>
      </c>
      <c r="AP48" s="159" t="s">
        <v>1775</v>
      </c>
      <c r="AQ48" s="87">
        <v>0</v>
      </c>
      <c r="AR48" s="87">
        <v>2200000</v>
      </c>
      <c r="AS48" s="87">
        <v>0</v>
      </c>
      <c r="AT48" s="87">
        <v>0</v>
      </c>
      <c r="AU48" s="87">
        <v>0</v>
      </c>
      <c r="AV48" s="87">
        <v>0</v>
      </c>
      <c r="AW48" s="87">
        <v>0</v>
      </c>
      <c r="AX48" s="87">
        <v>0</v>
      </c>
      <c r="AY48" s="87">
        <v>0</v>
      </c>
      <c r="AZ48" s="87">
        <v>0</v>
      </c>
      <c r="BA48" s="87">
        <v>0</v>
      </c>
      <c r="BB48" s="87">
        <v>0</v>
      </c>
      <c r="BC48" s="87">
        <v>0</v>
      </c>
      <c r="BD48" s="87">
        <v>0</v>
      </c>
      <c r="BE48" s="87">
        <v>0</v>
      </c>
      <c r="BF48" s="87">
        <v>0</v>
      </c>
      <c r="BG48" s="87">
        <f t="shared" si="0"/>
        <v>2200000</v>
      </c>
      <c r="BH48" s="87">
        <f t="shared" si="1"/>
        <v>0</v>
      </c>
      <c r="BI48" s="87">
        <f t="shared" si="3"/>
        <v>2200000</v>
      </c>
    </row>
    <row r="49" spans="1:61" ht="15" customHeight="1" x14ac:dyDescent="0.35">
      <c r="A49" s="142" t="str">
        <f t="shared" si="2"/>
        <v>DI0002271</v>
      </c>
      <c r="B49" s="143" t="s">
        <v>888</v>
      </c>
      <c r="C49" s="144">
        <v>1</v>
      </c>
      <c r="D49" s="145" t="s">
        <v>0</v>
      </c>
      <c r="E49" s="146" t="s">
        <v>3</v>
      </c>
      <c r="F49" s="144" t="s">
        <v>1760</v>
      </c>
      <c r="G49" s="144" t="s">
        <v>1776</v>
      </c>
      <c r="H49" s="144" t="s">
        <v>1777</v>
      </c>
      <c r="I49" s="144" t="s">
        <v>1778</v>
      </c>
      <c r="J49" s="144" t="s">
        <v>1779</v>
      </c>
      <c r="K49" s="144" t="s">
        <v>774</v>
      </c>
      <c r="L49" s="144" t="s">
        <v>1766</v>
      </c>
      <c r="M49" s="144" t="s">
        <v>1773</v>
      </c>
      <c r="N49" s="147">
        <v>1</v>
      </c>
      <c r="O49" s="147">
        <v>1</v>
      </c>
      <c r="P49" s="147">
        <v>1</v>
      </c>
      <c r="Q49" s="147">
        <v>1</v>
      </c>
      <c r="R49" s="147">
        <v>1</v>
      </c>
      <c r="S49" s="147">
        <v>1</v>
      </c>
      <c r="T49" s="147">
        <v>0</v>
      </c>
      <c r="U49" s="147">
        <v>0</v>
      </c>
      <c r="V49" s="147">
        <v>0</v>
      </c>
      <c r="W49" s="148">
        <v>600000</v>
      </c>
      <c r="X49" s="148">
        <v>0</v>
      </c>
      <c r="Y49" s="148">
        <v>0</v>
      </c>
      <c r="Z49" s="148">
        <v>0</v>
      </c>
      <c r="AA49" s="149">
        <v>0</v>
      </c>
      <c r="AB49" s="148">
        <v>0</v>
      </c>
      <c r="AC49" s="148">
        <v>0</v>
      </c>
      <c r="AD49" s="149">
        <v>0</v>
      </c>
      <c r="AE49" s="148">
        <v>600000</v>
      </c>
      <c r="AF49" s="157">
        <v>43826</v>
      </c>
      <c r="AG49" s="157">
        <v>46383</v>
      </c>
      <c r="AH49" s="158">
        <v>600000</v>
      </c>
      <c r="AI49" s="152">
        <v>1.74</v>
      </c>
      <c r="AJ49" s="152">
        <v>7</v>
      </c>
      <c r="AK49" s="153">
        <v>8.5000000000000006E-2</v>
      </c>
      <c r="AL49" s="154">
        <v>1.74</v>
      </c>
      <c r="AM49" s="154">
        <v>7</v>
      </c>
      <c r="AN49" s="155">
        <v>8.5000000000000006E-2</v>
      </c>
      <c r="AO49" s="159" t="s">
        <v>1774</v>
      </c>
      <c r="AP49" s="159" t="s">
        <v>1775</v>
      </c>
      <c r="AQ49" s="87">
        <v>0</v>
      </c>
      <c r="AR49" s="87">
        <v>600000</v>
      </c>
      <c r="AS49" s="87">
        <v>0</v>
      </c>
      <c r="AT49" s="87">
        <v>0</v>
      </c>
      <c r="AU49" s="87">
        <v>0</v>
      </c>
      <c r="AV49" s="87">
        <v>0</v>
      </c>
      <c r="AW49" s="87">
        <v>0</v>
      </c>
      <c r="AX49" s="87">
        <v>0</v>
      </c>
      <c r="AY49" s="87">
        <v>0</v>
      </c>
      <c r="AZ49" s="87">
        <v>0</v>
      </c>
      <c r="BA49" s="87">
        <v>0</v>
      </c>
      <c r="BB49" s="87">
        <v>0</v>
      </c>
      <c r="BC49" s="87">
        <v>0</v>
      </c>
      <c r="BD49" s="87">
        <v>0</v>
      </c>
      <c r="BE49" s="87">
        <v>0</v>
      </c>
      <c r="BF49" s="87">
        <v>0</v>
      </c>
      <c r="BG49" s="87">
        <f t="shared" si="0"/>
        <v>600000</v>
      </c>
      <c r="BH49" s="87">
        <f t="shared" si="1"/>
        <v>0</v>
      </c>
      <c r="BI49" s="87">
        <f t="shared" si="3"/>
        <v>600000</v>
      </c>
    </row>
    <row r="50" spans="1:61" ht="15" customHeight="1" x14ac:dyDescent="0.35">
      <c r="A50" s="142" t="str">
        <f t="shared" si="2"/>
        <v>DI0002301</v>
      </c>
      <c r="B50" s="143" t="s">
        <v>890</v>
      </c>
      <c r="C50" s="144">
        <v>1</v>
      </c>
      <c r="D50" s="145" t="s">
        <v>0</v>
      </c>
      <c r="E50" s="146" t="s">
        <v>3</v>
      </c>
      <c r="F50" s="144" t="s">
        <v>1760</v>
      </c>
      <c r="G50" s="144" t="s">
        <v>1776</v>
      </c>
      <c r="H50" s="144" t="s">
        <v>1777</v>
      </c>
      <c r="I50" s="144" t="s">
        <v>1778</v>
      </c>
      <c r="J50" s="144" t="s">
        <v>1779</v>
      </c>
      <c r="K50" s="144" t="s">
        <v>774</v>
      </c>
      <c r="L50" s="144" t="s">
        <v>1766</v>
      </c>
      <c r="M50" s="144" t="s">
        <v>1773</v>
      </c>
      <c r="N50" s="147">
        <v>1</v>
      </c>
      <c r="O50" s="147">
        <v>1</v>
      </c>
      <c r="P50" s="147">
        <v>1</v>
      </c>
      <c r="Q50" s="147">
        <v>1</v>
      </c>
      <c r="R50" s="147">
        <v>1</v>
      </c>
      <c r="S50" s="147">
        <v>1</v>
      </c>
      <c r="T50" s="147">
        <v>0</v>
      </c>
      <c r="U50" s="147">
        <v>0</v>
      </c>
      <c r="V50" s="147">
        <v>0</v>
      </c>
      <c r="W50" s="148">
        <v>0</v>
      </c>
      <c r="X50" s="148">
        <v>0</v>
      </c>
      <c r="Y50" s="148">
        <v>0</v>
      </c>
      <c r="Z50" s="148">
        <v>0</v>
      </c>
      <c r="AA50" s="149">
        <v>0</v>
      </c>
      <c r="AB50" s="148">
        <v>0</v>
      </c>
      <c r="AC50" s="148">
        <v>0</v>
      </c>
      <c r="AD50" s="149">
        <v>0</v>
      </c>
      <c r="AE50" s="148">
        <v>0</v>
      </c>
      <c r="AF50" s="157">
        <v>43860</v>
      </c>
      <c r="AG50" s="157">
        <v>45687</v>
      </c>
      <c r="AH50" s="158">
        <v>1000000</v>
      </c>
      <c r="AI50" s="152">
        <v>0</v>
      </c>
      <c r="AJ50" s="152">
        <v>5</v>
      </c>
      <c r="AK50" s="153">
        <v>7.85E-2</v>
      </c>
      <c r="AL50" s="154">
        <v>0</v>
      </c>
      <c r="AM50" s="154">
        <v>0</v>
      </c>
      <c r="AN50" s="155">
        <v>0</v>
      </c>
      <c r="AO50" s="159" t="s">
        <v>1774</v>
      </c>
      <c r="AP50" s="159" t="s">
        <v>1775</v>
      </c>
      <c r="AQ50" s="87">
        <v>0</v>
      </c>
      <c r="AR50" s="87">
        <v>0</v>
      </c>
      <c r="AS50" s="87">
        <v>0</v>
      </c>
      <c r="AT50" s="87">
        <v>0</v>
      </c>
      <c r="AU50" s="87">
        <v>0</v>
      </c>
      <c r="AV50" s="87">
        <v>0</v>
      </c>
      <c r="AW50" s="87">
        <v>0</v>
      </c>
      <c r="AX50" s="87">
        <v>0</v>
      </c>
      <c r="AY50" s="87">
        <v>0</v>
      </c>
      <c r="AZ50" s="87">
        <v>0</v>
      </c>
      <c r="BA50" s="87">
        <v>0</v>
      </c>
      <c r="BB50" s="87">
        <v>0</v>
      </c>
      <c r="BC50" s="87">
        <v>0</v>
      </c>
      <c r="BD50" s="87">
        <v>0</v>
      </c>
      <c r="BE50" s="87">
        <v>0</v>
      </c>
      <c r="BF50" s="87">
        <v>0</v>
      </c>
      <c r="BG50" s="87">
        <f t="shared" si="0"/>
        <v>0</v>
      </c>
      <c r="BH50" s="87">
        <f t="shared" si="1"/>
        <v>0</v>
      </c>
      <c r="BI50" s="87">
        <f t="shared" si="3"/>
        <v>0</v>
      </c>
    </row>
    <row r="51" spans="1:61" ht="15" customHeight="1" x14ac:dyDescent="0.35">
      <c r="A51" s="142" t="str">
        <f t="shared" si="2"/>
        <v>DI0002311</v>
      </c>
      <c r="B51" s="143" t="s">
        <v>891</v>
      </c>
      <c r="C51" s="144">
        <v>1</v>
      </c>
      <c r="D51" s="145" t="s">
        <v>0</v>
      </c>
      <c r="E51" s="146" t="s">
        <v>3</v>
      </c>
      <c r="F51" s="144" t="s">
        <v>1760</v>
      </c>
      <c r="G51" s="144" t="s">
        <v>1776</v>
      </c>
      <c r="H51" s="144" t="s">
        <v>1777</v>
      </c>
      <c r="I51" s="144" t="s">
        <v>1778</v>
      </c>
      <c r="J51" s="144" t="s">
        <v>1779</v>
      </c>
      <c r="K51" s="144" t="s">
        <v>774</v>
      </c>
      <c r="L51" s="144" t="s">
        <v>1766</v>
      </c>
      <c r="M51" s="144" t="s">
        <v>1773</v>
      </c>
      <c r="N51" s="147">
        <v>1</v>
      </c>
      <c r="O51" s="147">
        <v>1</v>
      </c>
      <c r="P51" s="147">
        <v>1</v>
      </c>
      <c r="Q51" s="147">
        <v>1</v>
      </c>
      <c r="R51" s="147">
        <v>1</v>
      </c>
      <c r="S51" s="147">
        <v>1</v>
      </c>
      <c r="T51" s="147">
        <v>0</v>
      </c>
      <c r="U51" s="147">
        <v>0</v>
      </c>
      <c r="V51" s="147">
        <v>0</v>
      </c>
      <c r="W51" s="148">
        <v>0</v>
      </c>
      <c r="X51" s="148">
        <v>0</v>
      </c>
      <c r="Y51" s="148">
        <v>0</v>
      </c>
      <c r="Z51" s="148">
        <v>0</v>
      </c>
      <c r="AA51" s="149">
        <v>0</v>
      </c>
      <c r="AB51" s="148">
        <v>0</v>
      </c>
      <c r="AC51" s="148">
        <v>0</v>
      </c>
      <c r="AD51" s="149">
        <v>0</v>
      </c>
      <c r="AE51" s="148">
        <v>0</v>
      </c>
      <c r="AF51" s="157">
        <v>43860</v>
      </c>
      <c r="AG51" s="157">
        <v>45687</v>
      </c>
      <c r="AH51" s="158">
        <v>500000</v>
      </c>
      <c r="AI51" s="152">
        <v>0</v>
      </c>
      <c r="AJ51" s="152">
        <v>5</v>
      </c>
      <c r="AK51" s="153">
        <v>7.85E-2</v>
      </c>
      <c r="AL51" s="154">
        <v>0</v>
      </c>
      <c r="AM51" s="154">
        <v>0</v>
      </c>
      <c r="AN51" s="155">
        <v>0</v>
      </c>
      <c r="AO51" s="159" t="s">
        <v>1774</v>
      </c>
      <c r="AP51" s="159" t="s">
        <v>1775</v>
      </c>
      <c r="AQ51" s="87">
        <v>0</v>
      </c>
      <c r="AR51" s="87">
        <v>0</v>
      </c>
      <c r="AS51" s="87">
        <v>0</v>
      </c>
      <c r="AT51" s="87">
        <v>0</v>
      </c>
      <c r="AU51" s="87">
        <v>0</v>
      </c>
      <c r="AV51" s="87">
        <v>0</v>
      </c>
      <c r="AW51" s="87">
        <v>0</v>
      </c>
      <c r="AX51" s="87">
        <v>0</v>
      </c>
      <c r="AY51" s="87">
        <v>0</v>
      </c>
      <c r="AZ51" s="87">
        <v>0</v>
      </c>
      <c r="BA51" s="87">
        <v>0</v>
      </c>
      <c r="BB51" s="87">
        <v>0</v>
      </c>
      <c r="BC51" s="87">
        <v>0</v>
      </c>
      <c r="BD51" s="87">
        <v>0</v>
      </c>
      <c r="BE51" s="87">
        <v>0</v>
      </c>
      <c r="BF51" s="87">
        <v>0</v>
      </c>
      <c r="BG51" s="87">
        <f t="shared" si="0"/>
        <v>0</v>
      </c>
      <c r="BH51" s="87">
        <f t="shared" si="1"/>
        <v>0</v>
      </c>
      <c r="BI51" s="87">
        <f t="shared" si="3"/>
        <v>0</v>
      </c>
    </row>
    <row r="52" spans="1:61" ht="15" customHeight="1" x14ac:dyDescent="0.35">
      <c r="A52" s="142" t="str">
        <f t="shared" si="2"/>
        <v>DI0002321</v>
      </c>
      <c r="B52" s="143" t="s">
        <v>892</v>
      </c>
      <c r="C52" s="144">
        <v>1</v>
      </c>
      <c r="D52" s="145" t="s">
        <v>0</v>
      </c>
      <c r="E52" s="146" t="s">
        <v>3</v>
      </c>
      <c r="F52" s="144" t="s">
        <v>1760</v>
      </c>
      <c r="G52" s="144" t="s">
        <v>1776</v>
      </c>
      <c r="H52" s="144" t="s">
        <v>1777</v>
      </c>
      <c r="I52" s="144" t="s">
        <v>1778</v>
      </c>
      <c r="J52" s="144" t="s">
        <v>1779</v>
      </c>
      <c r="K52" s="144" t="s">
        <v>774</v>
      </c>
      <c r="L52" s="144" t="s">
        <v>1766</v>
      </c>
      <c r="M52" s="144" t="s">
        <v>1773</v>
      </c>
      <c r="N52" s="147">
        <v>1</v>
      </c>
      <c r="O52" s="147">
        <v>1</v>
      </c>
      <c r="P52" s="147">
        <v>1</v>
      </c>
      <c r="Q52" s="147">
        <v>1</v>
      </c>
      <c r="R52" s="147">
        <v>1</v>
      </c>
      <c r="S52" s="147">
        <v>1</v>
      </c>
      <c r="T52" s="147">
        <v>0</v>
      </c>
      <c r="U52" s="147">
        <v>0</v>
      </c>
      <c r="V52" s="147">
        <v>0</v>
      </c>
      <c r="W52" s="148">
        <v>1400000</v>
      </c>
      <c r="X52" s="148">
        <v>0</v>
      </c>
      <c r="Y52" s="148">
        <v>0</v>
      </c>
      <c r="Z52" s="148">
        <v>0</v>
      </c>
      <c r="AA52" s="149">
        <v>0</v>
      </c>
      <c r="AB52" s="148">
        <v>0</v>
      </c>
      <c r="AC52" s="148">
        <v>0</v>
      </c>
      <c r="AD52" s="149">
        <v>0</v>
      </c>
      <c r="AE52" s="148">
        <v>1400000</v>
      </c>
      <c r="AF52" s="157">
        <v>43826</v>
      </c>
      <c r="AG52" s="157">
        <v>46383</v>
      </c>
      <c r="AH52" s="158">
        <v>1400000</v>
      </c>
      <c r="AI52" s="152">
        <v>1.74</v>
      </c>
      <c r="AJ52" s="152">
        <v>7</v>
      </c>
      <c r="AK52" s="153">
        <v>8.5000000000000006E-2</v>
      </c>
      <c r="AL52" s="154">
        <v>1.74</v>
      </c>
      <c r="AM52" s="154">
        <v>7</v>
      </c>
      <c r="AN52" s="155">
        <v>8.5000000000000006E-2</v>
      </c>
      <c r="AO52" s="159" t="s">
        <v>1774</v>
      </c>
      <c r="AP52" s="159" t="s">
        <v>1775</v>
      </c>
      <c r="AQ52" s="87">
        <v>0</v>
      </c>
      <c r="AR52" s="87">
        <v>1400000</v>
      </c>
      <c r="AS52" s="87">
        <v>0</v>
      </c>
      <c r="AT52" s="87">
        <v>0</v>
      </c>
      <c r="AU52" s="87">
        <v>0</v>
      </c>
      <c r="AV52" s="87">
        <v>0</v>
      </c>
      <c r="AW52" s="87">
        <v>0</v>
      </c>
      <c r="AX52" s="87">
        <v>0</v>
      </c>
      <c r="AY52" s="87">
        <v>0</v>
      </c>
      <c r="AZ52" s="87">
        <v>0</v>
      </c>
      <c r="BA52" s="87">
        <v>0</v>
      </c>
      <c r="BB52" s="87">
        <v>0</v>
      </c>
      <c r="BC52" s="87">
        <v>0</v>
      </c>
      <c r="BD52" s="87">
        <v>0</v>
      </c>
      <c r="BE52" s="87">
        <v>0</v>
      </c>
      <c r="BF52" s="87">
        <v>0</v>
      </c>
      <c r="BG52" s="87">
        <f t="shared" si="0"/>
        <v>1400000</v>
      </c>
      <c r="BH52" s="87">
        <f t="shared" si="1"/>
        <v>0</v>
      </c>
      <c r="BI52" s="87">
        <f t="shared" si="3"/>
        <v>1400000</v>
      </c>
    </row>
    <row r="53" spans="1:61" ht="15" customHeight="1" x14ac:dyDescent="0.35">
      <c r="A53" s="142" t="str">
        <f t="shared" si="2"/>
        <v>DI0002331</v>
      </c>
      <c r="B53" s="143" t="s">
        <v>893</v>
      </c>
      <c r="C53" s="144">
        <v>1</v>
      </c>
      <c r="D53" s="145" t="s">
        <v>0</v>
      </c>
      <c r="E53" s="146" t="s">
        <v>3</v>
      </c>
      <c r="F53" s="144" t="s">
        <v>1760</v>
      </c>
      <c r="G53" s="144" t="s">
        <v>1776</v>
      </c>
      <c r="H53" s="144" t="s">
        <v>1777</v>
      </c>
      <c r="I53" s="144" t="s">
        <v>1778</v>
      </c>
      <c r="J53" s="144" t="s">
        <v>1779</v>
      </c>
      <c r="K53" s="144" t="s">
        <v>774</v>
      </c>
      <c r="L53" s="144" t="s">
        <v>1766</v>
      </c>
      <c r="M53" s="144" t="s">
        <v>1773</v>
      </c>
      <c r="N53" s="147">
        <v>1</v>
      </c>
      <c r="O53" s="147">
        <v>1</v>
      </c>
      <c r="P53" s="147">
        <v>1</v>
      </c>
      <c r="Q53" s="147">
        <v>1</v>
      </c>
      <c r="R53" s="147">
        <v>1</v>
      </c>
      <c r="S53" s="147">
        <v>1</v>
      </c>
      <c r="T53" s="147">
        <v>0</v>
      </c>
      <c r="U53" s="147">
        <v>0</v>
      </c>
      <c r="V53" s="147">
        <v>0</v>
      </c>
      <c r="W53" s="148">
        <v>5600000</v>
      </c>
      <c r="X53" s="148">
        <v>0</v>
      </c>
      <c r="Y53" s="148">
        <v>0</v>
      </c>
      <c r="Z53" s="148">
        <v>0</v>
      </c>
      <c r="AA53" s="149">
        <v>0</v>
      </c>
      <c r="AB53" s="148">
        <v>0</v>
      </c>
      <c r="AC53" s="148">
        <v>0</v>
      </c>
      <c r="AD53" s="149">
        <v>0</v>
      </c>
      <c r="AE53" s="148">
        <v>5600000</v>
      </c>
      <c r="AF53" s="157">
        <v>43826</v>
      </c>
      <c r="AG53" s="157">
        <v>46383</v>
      </c>
      <c r="AH53" s="158">
        <v>5600000</v>
      </c>
      <c r="AI53" s="152">
        <v>1.74</v>
      </c>
      <c r="AJ53" s="152">
        <v>7</v>
      </c>
      <c r="AK53" s="153">
        <v>8.5000000000000006E-2</v>
      </c>
      <c r="AL53" s="154">
        <v>1.74</v>
      </c>
      <c r="AM53" s="154">
        <v>7</v>
      </c>
      <c r="AN53" s="155">
        <v>8.5000000000000006E-2</v>
      </c>
      <c r="AO53" s="159" t="s">
        <v>1774</v>
      </c>
      <c r="AP53" s="159" t="s">
        <v>1775</v>
      </c>
      <c r="AQ53" s="87">
        <v>0</v>
      </c>
      <c r="AR53" s="87">
        <v>5600000</v>
      </c>
      <c r="AS53" s="87">
        <v>0</v>
      </c>
      <c r="AT53" s="87">
        <v>0</v>
      </c>
      <c r="AU53" s="87">
        <v>0</v>
      </c>
      <c r="AV53" s="87">
        <v>0</v>
      </c>
      <c r="AW53" s="87">
        <v>0</v>
      </c>
      <c r="AX53" s="87">
        <v>0</v>
      </c>
      <c r="AY53" s="87">
        <v>0</v>
      </c>
      <c r="AZ53" s="87">
        <v>0</v>
      </c>
      <c r="BA53" s="87">
        <v>0</v>
      </c>
      <c r="BB53" s="87">
        <v>0</v>
      </c>
      <c r="BC53" s="87">
        <v>0</v>
      </c>
      <c r="BD53" s="87">
        <v>0</v>
      </c>
      <c r="BE53" s="87">
        <v>0</v>
      </c>
      <c r="BF53" s="87">
        <v>0</v>
      </c>
      <c r="BG53" s="87">
        <f t="shared" si="0"/>
        <v>5600000</v>
      </c>
      <c r="BH53" s="87">
        <f t="shared" si="1"/>
        <v>0</v>
      </c>
      <c r="BI53" s="87">
        <f t="shared" si="3"/>
        <v>5600000</v>
      </c>
    </row>
    <row r="54" spans="1:61" ht="15" customHeight="1" x14ac:dyDescent="0.35">
      <c r="A54" s="142" t="str">
        <f t="shared" si="2"/>
        <v>DI0002351</v>
      </c>
      <c r="B54" s="143" t="s">
        <v>894</v>
      </c>
      <c r="C54" s="144">
        <v>1</v>
      </c>
      <c r="D54" s="145" t="s">
        <v>0</v>
      </c>
      <c r="E54" s="146" t="s">
        <v>3</v>
      </c>
      <c r="F54" s="144" t="s">
        <v>1760</v>
      </c>
      <c r="G54" s="144" t="s">
        <v>1776</v>
      </c>
      <c r="H54" s="144" t="s">
        <v>1777</v>
      </c>
      <c r="I54" s="144" t="s">
        <v>1778</v>
      </c>
      <c r="J54" s="144" t="s">
        <v>1779</v>
      </c>
      <c r="K54" s="144" t="s">
        <v>774</v>
      </c>
      <c r="L54" s="144" t="s">
        <v>1766</v>
      </c>
      <c r="M54" s="144" t="s">
        <v>1773</v>
      </c>
      <c r="N54" s="147">
        <v>1</v>
      </c>
      <c r="O54" s="147">
        <v>1</v>
      </c>
      <c r="P54" s="147">
        <v>1</v>
      </c>
      <c r="Q54" s="147">
        <v>1</v>
      </c>
      <c r="R54" s="147">
        <v>1</v>
      </c>
      <c r="S54" s="147">
        <v>1</v>
      </c>
      <c r="T54" s="147">
        <v>0</v>
      </c>
      <c r="U54" s="147">
        <v>0</v>
      </c>
      <c r="V54" s="147">
        <v>0</v>
      </c>
      <c r="W54" s="148">
        <v>0</v>
      </c>
      <c r="X54" s="148">
        <v>0</v>
      </c>
      <c r="Y54" s="148">
        <v>0</v>
      </c>
      <c r="Z54" s="148">
        <v>0</v>
      </c>
      <c r="AA54" s="149">
        <v>0</v>
      </c>
      <c r="AB54" s="148">
        <v>0</v>
      </c>
      <c r="AC54" s="148">
        <v>0</v>
      </c>
      <c r="AD54" s="149">
        <v>0</v>
      </c>
      <c r="AE54" s="148">
        <v>0</v>
      </c>
      <c r="AF54" s="157">
        <v>43860</v>
      </c>
      <c r="AG54" s="157">
        <v>45687</v>
      </c>
      <c r="AH54" s="158">
        <v>3205000</v>
      </c>
      <c r="AI54" s="152">
        <v>0</v>
      </c>
      <c r="AJ54" s="152">
        <v>5</v>
      </c>
      <c r="AK54" s="153">
        <v>7.85E-2</v>
      </c>
      <c r="AL54" s="154">
        <v>0</v>
      </c>
      <c r="AM54" s="154">
        <v>0</v>
      </c>
      <c r="AN54" s="155">
        <v>0</v>
      </c>
      <c r="AO54" s="159" t="s">
        <v>1774</v>
      </c>
      <c r="AP54" s="159" t="s">
        <v>1775</v>
      </c>
      <c r="AQ54" s="87">
        <v>0</v>
      </c>
      <c r="AR54" s="87">
        <v>0</v>
      </c>
      <c r="AS54" s="87">
        <v>0</v>
      </c>
      <c r="AT54" s="87">
        <v>0</v>
      </c>
      <c r="AU54" s="87">
        <v>0</v>
      </c>
      <c r="AV54" s="87">
        <v>0</v>
      </c>
      <c r="AW54" s="87">
        <v>0</v>
      </c>
      <c r="AX54" s="87">
        <v>0</v>
      </c>
      <c r="AY54" s="87">
        <v>0</v>
      </c>
      <c r="AZ54" s="87">
        <v>0</v>
      </c>
      <c r="BA54" s="87">
        <v>0</v>
      </c>
      <c r="BB54" s="87">
        <v>0</v>
      </c>
      <c r="BC54" s="87">
        <v>0</v>
      </c>
      <c r="BD54" s="87">
        <v>0</v>
      </c>
      <c r="BE54" s="87">
        <v>0</v>
      </c>
      <c r="BF54" s="87">
        <v>0</v>
      </c>
      <c r="BG54" s="87">
        <f t="shared" si="0"/>
        <v>0</v>
      </c>
      <c r="BH54" s="87">
        <f t="shared" si="1"/>
        <v>0</v>
      </c>
      <c r="BI54" s="87">
        <f t="shared" si="3"/>
        <v>0</v>
      </c>
    </row>
    <row r="55" spans="1:61" ht="15" customHeight="1" x14ac:dyDescent="0.35">
      <c r="A55" s="142" t="str">
        <f t="shared" si="2"/>
        <v>DI0002371</v>
      </c>
      <c r="B55" s="143" t="s">
        <v>896</v>
      </c>
      <c r="C55" s="144">
        <v>1</v>
      </c>
      <c r="D55" s="145" t="s">
        <v>0</v>
      </c>
      <c r="E55" s="146" t="s">
        <v>3</v>
      </c>
      <c r="F55" s="144" t="s">
        <v>1760</v>
      </c>
      <c r="G55" s="144" t="s">
        <v>1776</v>
      </c>
      <c r="H55" s="144" t="s">
        <v>1777</v>
      </c>
      <c r="I55" s="144" t="s">
        <v>1778</v>
      </c>
      <c r="J55" s="144" t="s">
        <v>1779</v>
      </c>
      <c r="K55" s="144" t="s">
        <v>774</v>
      </c>
      <c r="L55" s="144" t="s">
        <v>1766</v>
      </c>
      <c r="M55" s="144" t="s">
        <v>1773</v>
      </c>
      <c r="N55" s="147">
        <v>1</v>
      </c>
      <c r="O55" s="147">
        <v>1</v>
      </c>
      <c r="P55" s="147">
        <v>1</v>
      </c>
      <c r="Q55" s="147">
        <v>1</v>
      </c>
      <c r="R55" s="147">
        <v>1</v>
      </c>
      <c r="S55" s="147">
        <v>1</v>
      </c>
      <c r="T55" s="147">
        <v>0</v>
      </c>
      <c r="U55" s="147">
        <v>0</v>
      </c>
      <c r="V55" s="147">
        <v>0</v>
      </c>
      <c r="W55" s="148">
        <v>585831</v>
      </c>
      <c r="X55" s="148">
        <v>0</v>
      </c>
      <c r="Y55" s="148">
        <v>0</v>
      </c>
      <c r="Z55" s="148">
        <v>0</v>
      </c>
      <c r="AA55" s="149">
        <v>0</v>
      </c>
      <c r="AB55" s="148">
        <v>0</v>
      </c>
      <c r="AC55" s="148">
        <v>0</v>
      </c>
      <c r="AD55" s="149">
        <v>0</v>
      </c>
      <c r="AE55" s="148">
        <v>585831</v>
      </c>
      <c r="AF55" s="157">
        <v>43826</v>
      </c>
      <c r="AG55" s="157">
        <v>46383</v>
      </c>
      <c r="AH55" s="158">
        <v>585831</v>
      </c>
      <c r="AI55" s="152">
        <v>1.74</v>
      </c>
      <c r="AJ55" s="152">
        <v>7</v>
      </c>
      <c r="AK55" s="153">
        <v>8.5000000000000006E-2</v>
      </c>
      <c r="AL55" s="154">
        <v>1.74</v>
      </c>
      <c r="AM55" s="154">
        <v>7</v>
      </c>
      <c r="AN55" s="155">
        <v>8.5000000000000006E-2</v>
      </c>
      <c r="AO55" s="159" t="s">
        <v>1774</v>
      </c>
      <c r="AP55" s="159" t="s">
        <v>1775</v>
      </c>
      <c r="AQ55" s="87">
        <v>0</v>
      </c>
      <c r="AR55" s="87">
        <v>585831</v>
      </c>
      <c r="AS55" s="87">
        <v>0</v>
      </c>
      <c r="AT55" s="87">
        <v>0</v>
      </c>
      <c r="AU55" s="87">
        <v>0</v>
      </c>
      <c r="AV55" s="87">
        <v>0</v>
      </c>
      <c r="AW55" s="87">
        <v>0</v>
      </c>
      <c r="AX55" s="87">
        <v>0</v>
      </c>
      <c r="AY55" s="87">
        <v>0</v>
      </c>
      <c r="AZ55" s="87">
        <v>0</v>
      </c>
      <c r="BA55" s="87">
        <v>0</v>
      </c>
      <c r="BB55" s="87">
        <v>0</v>
      </c>
      <c r="BC55" s="87">
        <v>0</v>
      </c>
      <c r="BD55" s="87">
        <v>0</v>
      </c>
      <c r="BE55" s="87">
        <v>0</v>
      </c>
      <c r="BF55" s="87">
        <v>0</v>
      </c>
      <c r="BG55" s="87">
        <f t="shared" si="0"/>
        <v>585831</v>
      </c>
      <c r="BH55" s="87">
        <f t="shared" si="1"/>
        <v>0</v>
      </c>
      <c r="BI55" s="87">
        <f t="shared" si="3"/>
        <v>585831</v>
      </c>
    </row>
    <row r="56" spans="1:61" ht="15" customHeight="1" x14ac:dyDescent="0.35">
      <c r="A56" s="142" t="str">
        <f t="shared" si="2"/>
        <v>DI0002401</v>
      </c>
      <c r="B56" s="143" t="s">
        <v>898</v>
      </c>
      <c r="C56" s="144">
        <v>1</v>
      </c>
      <c r="D56" s="145" t="s">
        <v>0</v>
      </c>
      <c r="E56" s="146" t="s">
        <v>3</v>
      </c>
      <c r="F56" s="144" t="s">
        <v>1760</v>
      </c>
      <c r="G56" s="144" t="s">
        <v>1776</v>
      </c>
      <c r="H56" s="144" t="s">
        <v>1777</v>
      </c>
      <c r="I56" s="144" t="s">
        <v>1778</v>
      </c>
      <c r="J56" s="144" t="s">
        <v>1779</v>
      </c>
      <c r="K56" s="144" t="s">
        <v>774</v>
      </c>
      <c r="L56" s="144" t="s">
        <v>1766</v>
      </c>
      <c r="M56" s="144" t="s">
        <v>1773</v>
      </c>
      <c r="N56" s="147">
        <v>1</v>
      </c>
      <c r="O56" s="147">
        <v>1</v>
      </c>
      <c r="P56" s="147">
        <v>1</v>
      </c>
      <c r="Q56" s="147">
        <v>1</v>
      </c>
      <c r="R56" s="147">
        <v>1</v>
      </c>
      <c r="S56" s="147">
        <v>1</v>
      </c>
      <c r="T56" s="147">
        <v>0</v>
      </c>
      <c r="U56" s="147">
        <v>0</v>
      </c>
      <c r="V56" s="147">
        <v>0</v>
      </c>
      <c r="W56" s="148">
        <v>0</v>
      </c>
      <c r="X56" s="148">
        <v>0</v>
      </c>
      <c r="Y56" s="148">
        <v>0</v>
      </c>
      <c r="Z56" s="148">
        <v>0</v>
      </c>
      <c r="AA56" s="149">
        <v>0</v>
      </c>
      <c r="AB56" s="148">
        <v>0</v>
      </c>
      <c r="AC56" s="148">
        <v>0</v>
      </c>
      <c r="AD56" s="149">
        <v>0</v>
      </c>
      <c r="AE56" s="148">
        <v>0</v>
      </c>
      <c r="AF56" s="157">
        <v>43860</v>
      </c>
      <c r="AG56" s="157">
        <v>45687</v>
      </c>
      <c r="AH56" s="158">
        <v>14004714.4</v>
      </c>
      <c r="AI56" s="152">
        <v>0</v>
      </c>
      <c r="AJ56" s="152">
        <v>5</v>
      </c>
      <c r="AK56" s="153">
        <v>7.85E-2</v>
      </c>
      <c r="AL56" s="154">
        <v>0</v>
      </c>
      <c r="AM56" s="154">
        <v>0</v>
      </c>
      <c r="AN56" s="155">
        <v>0</v>
      </c>
      <c r="AO56" s="159" t="s">
        <v>1774</v>
      </c>
      <c r="AP56" s="159" t="s">
        <v>1775</v>
      </c>
      <c r="AQ56" s="87">
        <v>0</v>
      </c>
      <c r="AR56" s="87">
        <v>0</v>
      </c>
      <c r="AS56" s="87">
        <v>0</v>
      </c>
      <c r="AT56" s="87">
        <v>0</v>
      </c>
      <c r="AU56" s="87">
        <v>0</v>
      </c>
      <c r="AV56" s="87">
        <v>0</v>
      </c>
      <c r="AW56" s="87">
        <v>0</v>
      </c>
      <c r="AX56" s="87">
        <v>0</v>
      </c>
      <c r="AY56" s="87">
        <v>0</v>
      </c>
      <c r="AZ56" s="87">
        <v>0</v>
      </c>
      <c r="BA56" s="87">
        <v>0</v>
      </c>
      <c r="BB56" s="87">
        <v>0</v>
      </c>
      <c r="BC56" s="87">
        <v>0</v>
      </c>
      <c r="BD56" s="87">
        <v>0</v>
      </c>
      <c r="BE56" s="87">
        <v>0</v>
      </c>
      <c r="BF56" s="87">
        <v>0</v>
      </c>
      <c r="BG56" s="87">
        <f t="shared" si="0"/>
        <v>0</v>
      </c>
      <c r="BH56" s="87">
        <f t="shared" si="1"/>
        <v>0</v>
      </c>
      <c r="BI56" s="87">
        <f t="shared" si="3"/>
        <v>0</v>
      </c>
    </row>
    <row r="57" spans="1:61" ht="15" customHeight="1" x14ac:dyDescent="0.35">
      <c r="A57" s="142" t="str">
        <f t="shared" si="2"/>
        <v>DI0002421</v>
      </c>
      <c r="B57" s="143" t="s">
        <v>900</v>
      </c>
      <c r="C57" s="144">
        <v>1</v>
      </c>
      <c r="D57" s="145" t="s">
        <v>0</v>
      </c>
      <c r="E57" s="146" t="s">
        <v>3</v>
      </c>
      <c r="F57" s="144" t="s">
        <v>1760</v>
      </c>
      <c r="G57" s="144" t="s">
        <v>1776</v>
      </c>
      <c r="H57" s="144" t="s">
        <v>1777</v>
      </c>
      <c r="I57" s="144" t="s">
        <v>1778</v>
      </c>
      <c r="J57" s="144" t="s">
        <v>1779</v>
      </c>
      <c r="K57" s="144" t="s">
        <v>774</v>
      </c>
      <c r="L57" s="144" t="s">
        <v>1766</v>
      </c>
      <c r="M57" s="144" t="s">
        <v>1773</v>
      </c>
      <c r="N57" s="147">
        <v>1</v>
      </c>
      <c r="O57" s="147">
        <v>1</v>
      </c>
      <c r="P57" s="147">
        <v>1</v>
      </c>
      <c r="Q57" s="147">
        <v>1</v>
      </c>
      <c r="R57" s="147">
        <v>1</v>
      </c>
      <c r="S57" s="147">
        <v>1</v>
      </c>
      <c r="T57" s="147">
        <v>0</v>
      </c>
      <c r="U57" s="147">
        <v>0</v>
      </c>
      <c r="V57" s="147">
        <v>0</v>
      </c>
      <c r="W57" s="148">
        <v>0</v>
      </c>
      <c r="X57" s="148">
        <v>0</v>
      </c>
      <c r="Y57" s="148">
        <v>0</v>
      </c>
      <c r="Z57" s="148">
        <v>0</v>
      </c>
      <c r="AA57" s="149">
        <v>0</v>
      </c>
      <c r="AB57" s="148">
        <v>0</v>
      </c>
      <c r="AC57" s="148">
        <v>0</v>
      </c>
      <c r="AD57" s="149">
        <v>0</v>
      </c>
      <c r="AE57" s="148">
        <v>0</v>
      </c>
      <c r="AF57" s="157">
        <v>43860</v>
      </c>
      <c r="AG57" s="157">
        <v>45687</v>
      </c>
      <c r="AH57" s="158">
        <v>806757.78</v>
      </c>
      <c r="AI57" s="152">
        <v>0</v>
      </c>
      <c r="AJ57" s="152">
        <v>5</v>
      </c>
      <c r="AK57" s="153">
        <v>7.85E-2</v>
      </c>
      <c r="AL57" s="154">
        <v>0</v>
      </c>
      <c r="AM57" s="154">
        <v>0</v>
      </c>
      <c r="AN57" s="155">
        <v>0</v>
      </c>
      <c r="AO57" s="159" t="s">
        <v>1774</v>
      </c>
      <c r="AP57" s="159" t="s">
        <v>1775</v>
      </c>
      <c r="AQ57" s="87">
        <v>0</v>
      </c>
      <c r="AR57" s="87">
        <v>0</v>
      </c>
      <c r="AS57" s="87">
        <v>0</v>
      </c>
      <c r="AT57" s="87">
        <v>0</v>
      </c>
      <c r="AU57" s="87">
        <v>0</v>
      </c>
      <c r="AV57" s="87">
        <v>0</v>
      </c>
      <c r="AW57" s="87">
        <v>0</v>
      </c>
      <c r="AX57" s="87">
        <v>0</v>
      </c>
      <c r="AY57" s="87">
        <v>0</v>
      </c>
      <c r="AZ57" s="87">
        <v>0</v>
      </c>
      <c r="BA57" s="87">
        <v>0</v>
      </c>
      <c r="BB57" s="87">
        <v>0</v>
      </c>
      <c r="BC57" s="87">
        <v>0</v>
      </c>
      <c r="BD57" s="87">
        <v>0</v>
      </c>
      <c r="BE57" s="87">
        <v>0</v>
      </c>
      <c r="BF57" s="87">
        <v>0</v>
      </c>
      <c r="BG57" s="87">
        <f t="shared" si="0"/>
        <v>0</v>
      </c>
      <c r="BH57" s="87">
        <f t="shared" si="1"/>
        <v>0</v>
      </c>
      <c r="BI57" s="87">
        <f t="shared" si="3"/>
        <v>0</v>
      </c>
    </row>
    <row r="58" spans="1:61" ht="15" customHeight="1" x14ac:dyDescent="0.35">
      <c r="A58" s="142" t="str">
        <f t="shared" si="2"/>
        <v>DI0002441</v>
      </c>
      <c r="B58" s="143" t="s">
        <v>901</v>
      </c>
      <c r="C58" s="144">
        <v>1</v>
      </c>
      <c r="D58" s="145" t="s">
        <v>0</v>
      </c>
      <c r="E58" s="146" t="s">
        <v>3</v>
      </c>
      <c r="F58" s="144" t="s">
        <v>1760</v>
      </c>
      <c r="G58" s="144" t="s">
        <v>1776</v>
      </c>
      <c r="H58" s="144" t="s">
        <v>1777</v>
      </c>
      <c r="I58" s="144" t="s">
        <v>1778</v>
      </c>
      <c r="J58" s="144" t="s">
        <v>1779</v>
      </c>
      <c r="K58" s="144" t="s">
        <v>774</v>
      </c>
      <c r="L58" s="144" t="s">
        <v>1766</v>
      </c>
      <c r="M58" s="144" t="s">
        <v>1773</v>
      </c>
      <c r="N58" s="147">
        <v>1</v>
      </c>
      <c r="O58" s="147">
        <v>1</v>
      </c>
      <c r="P58" s="147">
        <v>1</v>
      </c>
      <c r="Q58" s="147">
        <v>1</v>
      </c>
      <c r="R58" s="147">
        <v>1</v>
      </c>
      <c r="S58" s="147">
        <v>1</v>
      </c>
      <c r="T58" s="147">
        <v>0</v>
      </c>
      <c r="U58" s="147">
        <v>0</v>
      </c>
      <c r="V58" s="147">
        <v>0</v>
      </c>
      <c r="W58" s="148">
        <v>0</v>
      </c>
      <c r="X58" s="148">
        <v>0</v>
      </c>
      <c r="Y58" s="148">
        <v>0</v>
      </c>
      <c r="Z58" s="148">
        <v>0</v>
      </c>
      <c r="AA58" s="149">
        <v>0</v>
      </c>
      <c r="AB58" s="148">
        <v>0</v>
      </c>
      <c r="AC58" s="148">
        <v>0</v>
      </c>
      <c r="AD58" s="149">
        <v>0</v>
      </c>
      <c r="AE58" s="148">
        <v>0</v>
      </c>
      <c r="AF58" s="157">
        <v>43860</v>
      </c>
      <c r="AG58" s="157">
        <v>45687</v>
      </c>
      <c r="AH58" s="158">
        <v>734844.73</v>
      </c>
      <c r="AI58" s="152">
        <v>0</v>
      </c>
      <c r="AJ58" s="152">
        <v>5</v>
      </c>
      <c r="AK58" s="153">
        <v>7.85E-2</v>
      </c>
      <c r="AL58" s="154">
        <v>0</v>
      </c>
      <c r="AM58" s="154">
        <v>0</v>
      </c>
      <c r="AN58" s="155">
        <v>0</v>
      </c>
      <c r="AO58" s="159" t="s">
        <v>1774</v>
      </c>
      <c r="AP58" s="159" t="s">
        <v>1775</v>
      </c>
      <c r="AQ58" s="87">
        <v>0</v>
      </c>
      <c r="AR58" s="87">
        <v>0</v>
      </c>
      <c r="AS58" s="87">
        <v>0</v>
      </c>
      <c r="AT58" s="87">
        <v>0</v>
      </c>
      <c r="AU58" s="87">
        <v>0</v>
      </c>
      <c r="AV58" s="87">
        <v>0</v>
      </c>
      <c r="AW58" s="87">
        <v>0</v>
      </c>
      <c r="AX58" s="87">
        <v>0</v>
      </c>
      <c r="AY58" s="87">
        <v>0</v>
      </c>
      <c r="AZ58" s="87">
        <v>0</v>
      </c>
      <c r="BA58" s="87">
        <v>0</v>
      </c>
      <c r="BB58" s="87">
        <v>0</v>
      </c>
      <c r="BC58" s="87">
        <v>0</v>
      </c>
      <c r="BD58" s="87">
        <v>0</v>
      </c>
      <c r="BE58" s="87">
        <v>0</v>
      </c>
      <c r="BF58" s="87">
        <v>0</v>
      </c>
      <c r="BG58" s="87">
        <f t="shared" si="0"/>
        <v>0</v>
      </c>
      <c r="BH58" s="87">
        <f t="shared" si="1"/>
        <v>0</v>
      </c>
      <c r="BI58" s="87">
        <f t="shared" si="3"/>
        <v>0</v>
      </c>
    </row>
    <row r="59" spans="1:61" ht="15" customHeight="1" x14ac:dyDescent="0.35">
      <c r="A59" s="142" t="str">
        <f t="shared" si="2"/>
        <v>DI0002451</v>
      </c>
      <c r="B59" s="143" t="s">
        <v>902</v>
      </c>
      <c r="C59" s="144">
        <v>1</v>
      </c>
      <c r="D59" s="145" t="s">
        <v>0</v>
      </c>
      <c r="E59" s="146" t="s">
        <v>3</v>
      </c>
      <c r="F59" s="144" t="s">
        <v>1760</v>
      </c>
      <c r="G59" s="144" t="s">
        <v>1776</v>
      </c>
      <c r="H59" s="144" t="s">
        <v>1777</v>
      </c>
      <c r="I59" s="144" t="s">
        <v>1778</v>
      </c>
      <c r="J59" s="144" t="s">
        <v>1779</v>
      </c>
      <c r="K59" s="144" t="s">
        <v>774</v>
      </c>
      <c r="L59" s="144" t="s">
        <v>1766</v>
      </c>
      <c r="M59" s="144" t="s">
        <v>1773</v>
      </c>
      <c r="N59" s="147">
        <v>1</v>
      </c>
      <c r="O59" s="147">
        <v>1</v>
      </c>
      <c r="P59" s="147">
        <v>1</v>
      </c>
      <c r="Q59" s="147">
        <v>1</v>
      </c>
      <c r="R59" s="147">
        <v>1</v>
      </c>
      <c r="S59" s="147">
        <v>1</v>
      </c>
      <c r="T59" s="147">
        <v>0</v>
      </c>
      <c r="U59" s="147">
        <v>0</v>
      </c>
      <c r="V59" s="147">
        <v>0</v>
      </c>
      <c r="W59" s="148">
        <v>0</v>
      </c>
      <c r="X59" s="148">
        <v>0</v>
      </c>
      <c r="Y59" s="148">
        <v>0</v>
      </c>
      <c r="Z59" s="148">
        <v>0</v>
      </c>
      <c r="AA59" s="149">
        <v>0</v>
      </c>
      <c r="AB59" s="148">
        <v>0</v>
      </c>
      <c r="AC59" s="148">
        <v>0</v>
      </c>
      <c r="AD59" s="149">
        <v>0</v>
      </c>
      <c r="AE59" s="148">
        <v>0</v>
      </c>
      <c r="AF59" s="157">
        <v>43860</v>
      </c>
      <c r="AG59" s="157">
        <v>45687</v>
      </c>
      <c r="AH59" s="158">
        <v>1012037</v>
      </c>
      <c r="AI59" s="152">
        <v>0</v>
      </c>
      <c r="AJ59" s="152">
        <v>5</v>
      </c>
      <c r="AK59" s="153">
        <v>7.85E-2</v>
      </c>
      <c r="AL59" s="154">
        <v>0</v>
      </c>
      <c r="AM59" s="154">
        <v>0</v>
      </c>
      <c r="AN59" s="155">
        <v>0</v>
      </c>
      <c r="AO59" s="159" t="s">
        <v>1774</v>
      </c>
      <c r="AP59" s="159" t="s">
        <v>1775</v>
      </c>
      <c r="AQ59" s="87">
        <v>0</v>
      </c>
      <c r="AR59" s="87">
        <v>0</v>
      </c>
      <c r="AS59" s="87">
        <v>0</v>
      </c>
      <c r="AT59" s="87">
        <v>0</v>
      </c>
      <c r="AU59" s="87">
        <v>0</v>
      </c>
      <c r="AV59" s="87">
        <v>0</v>
      </c>
      <c r="AW59" s="87">
        <v>0</v>
      </c>
      <c r="AX59" s="87">
        <v>0</v>
      </c>
      <c r="AY59" s="87">
        <v>0</v>
      </c>
      <c r="AZ59" s="87">
        <v>0</v>
      </c>
      <c r="BA59" s="87">
        <v>0</v>
      </c>
      <c r="BB59" s="87">
        <v>0</v>
      </c>
      <c r="BC59" s="87">
        <v>0</v>
      </c>
      <c r="BD59" s="87">
        <v>0</v>
      </c>
      <c r="BE59" s="87">
        <v>0</v>
      </c>
      <c r="BF59" s="87">
        <v>0</v>
      </c>
      <c r="BG59" s="87">
        <f t="shared" si="0"/>
        <v>0</v>
      </c>
      <c r="BH59" s="87">
        <f t="shared" si="1"/>
        <v>0</v>
      </c>
      <c r="BI59" s="87">
        <f t="shared" si="3"/>
        <v>0</v>
      </c>
    </row>
    <row r="60" spans="1:61" ht="15" customHeight="1" x14ac:dyDescent="0.35">
      <c r="A60" s="142" t="str">
        <f t="shared" si="2"/>
        <v>DI0002491</v>
      </c>
      <c r="B60" s="143" t="s">
        <v>905</v>
      </c>
      <c r="C60" s="144">
        <v>1</v>
      </c>
      <c r="D60" s="145" t="s">
        <v>0</v>
      </c>
      <c r="E60" s="146" t="s">
        <v>3</v>
      </c>
      <c r="F60" s="144" t="s">
        <v>1760</v>
      </c>
      <c r="G60" s="144" t="s">
        <v>1776</v>
      </c>
      <c r="H60" s="144" t="s">
        <v>1777</v>
      </c>
      <c r="I60" s="144" t="s">
        <v>1778</v>
      </c>
      <c r="J60" s="144" t="s">
        <v>1779</v>
      </c>
      <c r="K60" s="144" t="s">
        <v>774</v>
      </c>
      <c r="L60" s="144" t="s">
        <v>1766</v>
      </c>
      <c r="M60" s="144" t="s">
        <v>1773</v>
      </c>
      <c r="N60" s="147">
        <v>1</v>
      </c>
      <c r="O60" s="147">
        <v>1</v>
      </c>
      <c r="P60" s="147">
        <v>1</v>
      </c>
      <c r="Q60" s="147">
        <v>1</v>
      </c>
      <c r="R60" s="147">
        <v>1</v>
      </c>
      <c r="S60" s="147">
        <v>1</v>
      </c>
      <c r="T60" s="147">
        <v>0</v>
      </c>
      <c r="U60" s="147">
        <v>0</v>
      </c>
      <c r="V60" s="147">
        <v>0</v>
      </c>
      <c r="W60" s="148">
        <v>0</v>
      </c>
      <c r="X60" s="148">
        <v>0</v>
      </c>
      <c r="Y60" s="148">
        <v>0</v>
      </c>
      <c r="Z60" s="148">
        <v>0</v>
      </c>
      <c r="AA60" s="149">
        <v>0</v>
      </c>
      <c r="AB60" s="148">
        <v>0</v>
      </c>
      <c r="AC60" s="148">
        <v>0</v>
      </c>
      <c r="AD60" s="149">
        <v>0</v>
      </c>
      <c r="AE60" s="148">
        <v>0</v>
      </c>
      <c r="AF60" s="157">
        <v>43860</v>
      </c>
      <c r="AG60" s="157">
        <v>45687</v>
      </c>
      <c r="AH60" s="158">
        <v>1564434.67</v>
      </c>
      <c r="AI60" s="152">
        <v>0</v>
      </c>
      <c r="AJ60" s="152">
        <v>5</v>
      </c>
      <c r="AK60" s="153">
        <v>7.85E-2</v>
      </c>
      <c r="AL60" s="154">
        <v>0</v>
      </c>
      <c r="AM60" s="154">
        <v>0</v>
      </c>
      <c r="AN60" s="155">
        <v>0</v>
      </c>
      <c r="AO60" s="159" t="s">
        <v>1774</v>
      </c>
      <c r="AP60" s="159" t="s">
        <v>1775</v>
      </c>
      <c r="AQ60" s="87">
        <v>0</v>
      </c>
      <c r="AR60" s="87">
        <v>0</v>
      </c>
      <c r="AS60" s="87">
        <v>0</v>
      </c>
      <c r="AT60" s="87">
        <v>0</v>
      </c>
      <c r="AU60" s="87">
        <v>0</v>
      </c>
      <c r="AV60" s="87">
        <v>0</v>
      </c>
      <c r="AW60" s="87">
        <v>0</v>
      </c>
      <c r="AX60" s="87">
        <v>0</v>
      </c>
      <c r="AY60" s="87">
        <v>0</v>
      </c>
      <c r="AZ60" s="87">
        <v>0</v>
      </c>
      <c r="BA60" s="87">
        <v>0</v>
      </c>
      <c r="BB60" s="87">
        <v>0</v>
      </c>
      <c r="BC60" s="87">
        <v>0</v>
      </c>
      <c r="BD60" s="87">
        <v>0</v>
      </c>
      <c r="BE60" s="87">
        <v>0</v>
      </c>
      <c r="BF60" s="87">
        <v>0</v>
      </c>
      <c r="BG60" s="87">
        <f t="shared" si="0"/>
        <v>0</v>
      </c>
      <c r="BH60" s="87">
        <f t="shared" si="1"/>
        <v>0</v>
      </c>
      <c r="BI60" s="87">
        <f t="shared" si="3"/>
        <v>0</v>
      </c>
    </row>
    <row r="61" spans="1:61" ht="15" customHeight="1" x14ac:dyDescent="0.35">
      <c r="A61" s="142" t="str">
        <f t="shared" si="2"/>
        <v>DI0002501</v>
      </c>
      <c r="B61" s="143" t="s">
        <v>906</v>
      </c>
      <c r="C61" s="144">
        <v>1</v>
      </c>
      <c r="D61" s="145" t="s">
        <v>0</v>
      </c>
      <c r="E61" s="146" t="s">
        <v>3</v>
      </c>
      <c r="F61" s="144" t="s">
        <v>1760</v>
      </c>
      <c r="G61" s="144" t="s">
        <v>1776</v>
      </c>
      <c r="H61" s="144" t="s">
        <v>1777</v>
      </c>
      <c r="I61" s="144" t="s">
        <v>1778</v>
      </c>
      <c r="J61" s="144" t="s">
        <v>1779</v>
      </c>
      <c r="K61" s="144" t="s">
        <v>774</v>
      </c>
      <c r="L61" s="144" t="s">
        <v>1766</v>
      </c>
      <c r="M61" s="144" t="s">
        <v>1773</v>
      </c>
      <c r="N61" s="147">
        <v>1</v>
      </c>
      <c r="O61" s="147">
        <v>1</v>
      </c>
      <c r="P61" s="147">
        <v>1</v>
      </c>
      <c r="Q61" s="147">
        <v>1</v>
      </c>
      <c r="R61" s="147">
        <v>1</v>
      </c>
      <c r="S61" s="147">
        <v>1</v>
      </c>
      <c r="T61" s="147">
        <v>0</v>
      </c>
      <c r="U61" s="147">
        <v>0</v>
      </c>
      <c r="V61" s="147">
        <v>0</v>
      </c>
      <c r="W61" s="148">
        <v>1564434.67</v>
      </c>
      <c r="X61" s="148">
        <v>0</v>
      </c>
      <c r="Y61" s="148">
        <v>0</v>
      </c>
      <c r="Z61" s="148">
        <v>0</v>
      </c>
      <c r="AA61" s="149">
        <v>0</v>
      </c>
      <c r="AB61" s="148">
        <v>0</v>
      </c>
      <c r="AC61" s="148">
        <v>0</v>
      </c>
      <c r="AD61" s="149">
        <v>0</v>
      </c>
      <c r="AE61" s="148">
        <v>1564434.67</v>
      </c>
      <c r="AF61" s="157">
        <v>43826</v>
      </c>
      <c r="AG61" s="157">
        <v>46383</v>
      </c>
      <c r="AH61" s="158">
        <v>1564434.67</v>
      </c>
      <c r="AI61" s="152">
        <v>1.74</v>
      </c>
      <c r="AJ61" s="152">
        <v>7</v>
      </c>
      <c r="AK61" s="153">
        <v>8.5000000000000006E-2</v>
      </c>
      <c r="AL61" s="154">
        <v>1.74</v>
      </c>
      <c r="AM61" s="154">
        <v>7</v>
      </c>
      <c r="AN61" s="155">
        <v>8.5000000000000006E-2</v>
      </c>
      <c r="AO61" s="159" t="s">
        <v>1774</v>
      </c>
      <c r="AP61" s="159" t="s">
        <v>1775</v>
      </c>
      <c r="AQ61" s="87">
        <v>0</v>
      </c>
      <c r="AR61" s="87">
        <v>1564434.67</v>
      </c>
      <c r="AS61" s="87">
        <v>0</v>
      </c>
      <c r="AT61" s="87">
        <v>0</v>
      </c>
      <c r="AU61" s="87">
        <v>0</v>
      </c>
      <c r="AV61" s="87">
        <v>0</v>
      </c>
      <c r="AW61" s="87">
        <v>0</v>
      </c>
      <c r="AX61" s="87">
        <v>0</v>
      </c>
      <c r="AY61" s="87">
        <v>0</v>
      </c>
      <c r="AZ61" s="87">
        <v>0</v>
      </c>
      <c r="BA61" s="87">
        <v>0</v>
      </c>
      <c r="BB61" s="87">
        <v>0</v>
      </c>
      <c r="BC61" s="87">
        <v>0</v>
      </c>
      <c r="BD61" s="87">
        <v>0</v>
      </c>
      <c r="BE61" s="87">
        <v>0</v>
      </c>
      <c r="BF61" s="87">
        <v>0</v>
      </c>
      <c r="BG61" s="87">
        <f t="shared" si="0"/>
        <v>1564434.67</v>
      </c>
      <c r="BH61" s="87">
        <f t="shared" si="1"/>
        <v>0</v>
      </c>
      <c r="BI61" s="87">
        <f t="shared" si="3"/>
        <v>1564434.67</v>
      </c>
    </row>
    <row r="62" spans="1:61" ht="15" customHeight="1" x14ac:dyDescent="0.35">
      <c r="A62" s="142" t="str">
        <f t="shared" si="2"/>
        <v>DI0002521</v>
      </c>
      <c r="B62" s="143" t="s">
        <v>907</v>
      </c>
      <c r="C62" s="144">
        <v>1</v>
      </c>
      <c r="D62" s="145" t="s">
        <v>0</v>
      </c>
      <c r="E62" s="146" t="s">
        <v>3</v>
      </c>
      <c r="F62" s="144" t="s">
        <v>1760</v>
      </c>
      <c r="G62" s="144" t="s">
        <v>1776</v>
      </c>
      <c r="H62" s="144" t="s">
        <v>1777</v>
      </c>
      <c r="I62" s="144" t="s">
        <v>1778</v>
      </c>
      <c r="J62" s="144" t="s">
        <v>1779</v>
      </c>
      <c r="K62" s="144" t="s">
        <v>774</v>
      </c>
      <c r="L62" s="144" t="s">
        <v>1766</v>
      </c>
      <c r="M62" s="144" t="s">
        <v>1773</v>
      </c>
      <c r="N62" s="147">
        <v>1</v>
      </c>
      <c r="O62" s="147">
        <v>1</v>
      </c>
      <c r="P62" s="147">
        <v>1</v>
      </c>
      <c r="Q62" s="147">
        <v>1</v>
      </c>
      <c r="R62" s="147">
        <v>1</v>
      </c>
      <c r="S62" s="147">
        <v>1</v>
      </c>
      <c r="T62" s="147">
        <v>0</v>
      </c>
      <c r="U62" s="147">
        <v>0</v>
      </c>
      <c r="V62" s="147">
        <v>0</v>
      </c>
      <c r="W62" s="148">
        <v>0</v>
      </c>
      <c r="X62" s="148">
        <v>0</v>
      </c>
      <c r="Y62" s="148">
        <v>0</v>
      </c>
      <c r="Z62" s="148">
        <v>0</v>
      </c>
      <c r="AA62" s="149">
        <v>0</v>
      </c>
      <c r="AB62" s="148">
        <v>0</v>
      </c>
      <c r="AC62" s="148">
        <v>0</v>
      </c>
      <c r="AD62" s="149">
        <v>0</v>
      </c>
      <c r="AE62" s="148">
        <v>0</v>
      </c>
      <c r="AF62" s="157">
        <v>43860</v>
      </c>
      <c r="AG62" s="157">
        <v>45687</v>
      </c>
      <c r="AH62" s="158">
        <v>1185812.6000000001</v>
      </c>
      <c r="AI62" s="152">
        <v>0</v>
      </c>
      <c r="AJ62" s="152">
        <v>5</v>
      </c>
      <c r="AK62" s="153">
        <v>7.85E-2</v>
      </c>
      <c r="AL62" s="154">
        <v>0</v>
      </c>
      <c r="AM62" s="154">
        <v>0</v>
      </c>
      <c r="AN62" s="155">
        <v>0</v>
      </c>
      <c r="AO62" s="159" t="s">
        <v>1774</v>
      </c>
      <c r="AP62" s="159" t="s">
        <v>1775</v>
      </c>
      <c r="AQ62" s="87">
        <v>0</v>
      </c>
      <c r="AR62" s="87">
        <v>0</v>
      </c>
      <c r="AS62" s="87">
        <v>0</v>
      </c>
      <c r="AT62" s="87">
        <v>0</v>
      </c>
      <c r="AU62" s="87">
        <v>0</v>
      </c>
      <c r="AV62" s="87">
        <v>0</v>
      </c>
      <c r="AW62" s="87">
        <v>0</v>
      </c>
      <c r="AX62" s="87">
        <v>0</v>
      </c>
      <c r="AY62" s="87">
        <v>0</v>
      </c>
      <c r="AZ62" s="87">
        <v>0</v>
      </c>
      <c r="BA62" s="87">
        <v>0</v>
      </c>
      <c r="BB62" s="87">
        <v>0</v>
      </c>
      <c r="BC62" s="87">
        <v>0</v>
      </c>
      <c r="BD62" s="87">
        <v>0</v>
      </c>
      <c r="BE62" s="87">
        <v>0</v>
      </c>
      <c r="BF62" s="87">
        <v>0</v>
      </c>
      <c r="BG62" s="87">
        <f t="shared" si="0"/>
        <v>0</v>
      </c>
      <c r="BH62" s="87">
        <f t="shared" si="1"/>
        <v>0</v>
      </c>
      <c r="BI62" s="87">
        <f t="shared" si="3"/>
        <v>0</v>
      </c>
    </row>
    <row r="63" spans="1:61" ht="15" customHeight="1" x14ac:dyDescent="0.35">
      <c r="A63" s="142" t="str">
        <f t="shared" si="2"/>
        <v>DI0002531</v>
      </c>
      <c r="B63" s="143" t="s">
        <v>908</v>
      </c>
      <c r="C63" s="144">
        <v>1</v>
      </c>
      <c r="D63" s="145" t="s">
        <v>0</v>
      </c>
      <c r="E63" s="146" t="s">
        <v>3</v>
      </c>
      <c r="F63" s="144" t="s">
        <v>1760</v>
      </c>
      <c r="G63" s="144" t="s">
        <v>1776</v>
      </c>
      <c r="H63" s="144" t="s">
        <v>1777</v>
      </c>
      <c r="I63" s="144" t="s">
        <v>1778</v>
      </c>
      <c r="J63" s="144" t="s">
        <v>1779</v>
      </c>
      <c r="K63" s="144" t="s">
        <v>774</v>
      </c>
      <c r="L63" s="144" t="s">
        <v>1766</v>
      </c>
      <c r="M63" s="144" t="s">
        <v>1773</v>
      </c>
      <c r="N63" s="147">
        <v>1</v>
      </c>
      <c r="O63" s="147">
        <v>1</v>
      </c>
      <c r="P63" s="147">
        <v>1</v>
      </c>
      <c r="Q63" s="147">
        <v>1</v>
      </c>
      <c r="R63" s="147">
        <v>1</v>
      </c>
      <c r="S63" s="147">
        <v>1</v>
      </c>
      <c r="T63" s="147">
        <v>0</v>
      </c>
      <c r="U63" s="147">
        <v>0</v>
      </c>
      <c r="V63" s="147">
        <v>0</v>
      </c>
      <c r="W63" s="148">
        <v>0</v>
      </c>
      <c r="X63" s="148">
        <v>0</v>
      </c>
      <c r="Y63" s="148">
        <v>0</v>
      </c>
      <c r="Z63" s="148">
        <v>0</v>
      </c>
      <c r="AA63" s="149">
        <v>0</v>
      </c>
      <c r="AB63" s="148">
        <v>0</v>
      </c>
      <c r="AC63" s="148">
        <v>0</v>
      </c>
      <c r="AD63" s="149">
        <v>0</v>
      </c>
      <c r="AE63" s="148">
        <v>0</v>
      </c>
      <c r="AF63" s="157">
        <v>43860</v>
      </c>
      <c r="AG63" s="157">
        <v>45687</v>
      </c>
      <c r="AH63" s="158">
        <v>778223.33</v>
      </c>
      <c r="AI63" s="152">
        <v>0</v>
      </c>
      <c r="AJ63" s="152">
        <v>5</v>
      </c>
      <c r="AK63" s="153">
        <v>7.85E-2</v>
      </c>
      <c r="AL63" s="154">
        <v>0</v>
      </c>
      <c r="AM63" s="154">
        <v>0</v>
      </c>
      <c r="AN63" s="155">
        <v>0</v>
      </c>
      <c r="AO63" s="159" t="s">
        <v>1774</v>
      </c>
      <c r="AP63" s="159" t="s">
        <v>1775</v>
      </c>
      <c r="AQ63" s="87">
        <v>0</v>
      </c>
      <c r="AR63" s="87">
        <v>0</v>
      </c>
      <c r="AS63" s="87">
        <v>0</v>
      </c>
      <c r="AT63" s="87">
        <v>0</v>
      </c>
      <c r="AU63" s="87">
        <v>0</v>
      </c>
      <c r="AV63" s="87">
        <v>0</v>
      </c>
      <c r="AW63" s="87">
        <v>0</v>
      </c>
      <c r="AX63" s="87">
        <v>0</v>
      </c>
      <c r="AY63" s="87">
        <v>0</v>
      </c>
      <c r="AZ63" s="87">
        <v>0</v>
      </c>
      <c r="BA63" s="87">
        <v>0</v>
      </c>
      <c r="BB63" s="87">
        <v>0</v>
      </c>
      <c r="BC63" s="87">
        <v>0</v>
      </c>
      <c r="BD63" s="87">
        <v>0</v>
      </c>
      <c r="BE63" s="87">
        <v>0</v>
      </c>
      <c r="BF63" s="87">
        <v>0</v>
      </c>
      <c r="BG63" s="87">
        <f t="shared" si="0"/>
        <v>0</v>
      </c>
      <c r="BH63" s="87">
        <f t="shared" si="1"/>
        <v>0</v>
      </c>
      <c r="BI63" s="87">
        <f t="shared" ref="BI63:BI126" si="4">BH63+BG63</f>
        <v>0</v>
      </c>
    </row>
    <row r="64" spans="1:61" ht="15" customHeight="1" x14ac:dyDescent="0.35">
      <c r="A64" s="142" t="str">
        <f t="shared" si="2"/>
        <v>DI0002541</v>
      </c>
      <c r="B64" s="143" t="s">
        <v>909</v>
      </c>
      <c r="C64" s="144">
        <v>1</v>
      </c>
      <c r="D64" s="145" t="s">
        <v>0</v>
      </c>
      <c r="E64" s="146" t="s">
        <v>3</v>
      </c>
      <c r="F64" s="144" t="s">
        <v>1760</v>
      </c>
      <c r="G64" s="144" t="s">
        <v>1776</v>
      </c>
      <c r="H64" s="144" t="s">
        <v>1777</v>
      </c>
      <c r="I64" s="144" t="s">
        <v>1778</v>
      </c>
      <c r="J64" s="144" t="s">
        <v>1779</v>
      </c>
      <c r="K64" s="144" t="s">
        <v>774</v>
      </c>
      <c r="L64" s="144" t="s">
        <v>1766</v>
      </c>
      <c r="M64" s="144" t="s">
        <v>1773</v>
      </c>
      <c r="N64" s="147">
        <v>1</v>
      </c>
      <c r="O64" s="147">
        <v>1</v>
      </c>
      <c r="P64" s="147">
        <v>1</v>
      </c>
      <c r="Q64" s="147">
        <v>1</v>
      </c>
      <c r="R64" s="147">
        <v>1</v>
      </c>
      <c r="S64" s="147">
        <v>1</v>
      </c>
      <c r="T64" s="147">
        <v>0</v>
      </c>
      <c r="U64" s="147">
        <v>0</v>
      </c>
      <c r="V64" s="147">
        <v>0</v>
      </c>
      <c r="W64" s="148">
        <v>0</v>
      </c>
      <c r="X64" s="148">
        <v>0</v>
      </c>
      <c r="Y64" s="148">
        <v>0</v>
      </c>
      <c r="Z64" s="148">
        <v>0</v>
      </c>
      <c r="AA64" s="149">
        <v>0</v>
      </c>
      <c r="AB64" s="148">
        <v>0</v>
      </c>
      <c r="AC64" s="148">
        <v>0</v>
      </c>
      <c r="AD64" s="149">
        <v>0</v>
      </c>
      <c r="AE64" s="148">
        <v>0</v>
      </c>
      <c r="AF64" s="157">
        <v>43860</v>
      </c>
      <c r="AG64" s="157">
        <v>45687</v>
      </c>
      <c r="AH64" s="158">
        <v>117551.89</v>
      </c>
      <c r="AI64" s="152">
        <v>0</v>
      </c>
      <c r="AJ64" s="152">
        <v>5</v>
      </c>
      <c r="AK64" s="153">
        <v>7.85E-2</v>
      </c>
      <c r="AL64" s="154">
        <v>0</v>
      </c>
      <c r="AM64" s="154">
        <v>0</v>
      </c>
      <c r="AN64" s="155">
        <v>0</v>
      </c>
      <c r="AO64" s="159" t="s">
        <v>1774</v>
      </c>
      <c r="AP64" s="159" t="s">
        <v>1775</v>
      </c>
      <c r="AQ64" s="87">
        <v>0</v>
      </c>
      <c r="AR64" s="87">
        <v>0</v>
      </c>
      <c r="AS64" s="87">
        <v>0</v>
      </c>
      <c r="AT64" s="87">
        <v>0</v>
      </c>
      <c r="AU64" s="87">
        <v>0</v>
      </c>
      <c r="AV64" s="87">
        <v>0</v>
      </c>
      <c r="AW64" s="87">
        <v>0</v>
      </c>
      <c r="AX64" s="87">
        <v>0</v>
      </c>
      <c r="AY64" s="87">
        <v>0</v>
      </c>
      <c r="AZ64" s="87">
        <v>0</v>
      </c>
      <c r="BA64" s="87">
        <v>0</v>
      </c>
      <c r="BB64" s="87">
        <v>0</v>
      </c>
      <c r="BC64" s="87">
        <v>0</v>
      </c>
      <c r="BD64" s="87">
        <v>0</v>
      </c>
      <c r="BE64" s="87">
        <v>0</v>
      </c>
      <c r="BF64" s="87">
        <v>0</v>
      </c>
      <c r="BG64" s="87">
        <f t="shared" si="0"/>
        <v>0</v>
      </c>
      <c r="BH64" s="87">
        <f t="shared" si="1"/>
        <v>0</v>
      </c>
      <c r="BI64" s="87">
        <f t="shared" si="4"/>
        <v>0</v>
      </c>
    </row>
    <row r="65" spans="1:61" ht="15" customHeight="1" x14ac:dyDescent="0.35">
      <c r="A65" s="142" t="str">
        <f t="shared" si="2"/>
        <v>DI0002571</v>
      </c>
      <c r="B65" s="143" t="s">
        <v>910</v>
      </c>
      <c r="C65" s="144">
        <v>1</v>
      </c>
      <c r="D65" s="145" t="s">
        <v>0</v>
      </c>
      <c r="E65" s="146" t="s">
        <v>3</v>
      </c>
      <c r="F65" s="144" t="s">
        <v>1760</v>
      </c>
      <c r="G65" s="144" t="s">
        <v>1776</v>
      </c>
      <c r="H65" s="144" t="s">
        <v>1777</v>
      </c>
      <c r="I65" s="144" t="s">
        <v>1778</v>
      </c>
      <c r="J65" s="144" t="s">
        <v>1779</v>
      </c>
      <c r="K65" s="144" t="s">
        <v>774</v>
      </c>
      <c r="L65" s="144" t="s">
        <v>1766</v>
      </c>
      <c r="M65" s="144" t="s">
        <v>1773</v>
      </c>
      <c r="N65" s="147">
        <v>1</v>
      </c>
      <c r="O65" s="147">
        <v>1</v>
      </c>
      <c r="P65" s="147">
        <v>1</v>
      </c>
      <c r="Q65" s="147">
        <v>1</v>
      </c>
      <c r="R65" s="147">
        <v>1</v>
      </c>
      <c r="S65" s="147">
        <v>1</v>
      </c>
      <c r="T65" s="147">
        <v>0</v>
      </c>
      <c r="U65" s="147">
        <v>0</v>
      </c>
      <c r="V65" s="147">
        <v>0</v>
      </c>
      <c r="W65" s="148">
        <v>0</v>
      </c>
      <c r="X65" s="148">
        <v>0</v>
      </c>
      <c r="Y65" s="148">
        <v>0</v>
      </c>
      <c r="Z65" s="148">
        <v>0</v>
      </c>
      <c r="AA65" s="149">
        <v>0</v>
      </c>
      <c r="AB65" s="148">
        <v>0</v>
      </c>
      <c r="AC65" s="148">
        <v>0</v>
      </c>
      <c r="AD65" s="149">
        <v>0</v>
      </c>
      <c r="AE65" s="148">
        <v>0</v>
      </c>
      <c r="AF65" s="157">
        <v>43860</v>
      </c>
      <c r="AG65" s="157">
        <v>45687</v>
      </c>
      <c r="AH65" s="158">
        <v>1417316.42</v>
      </c>
      <c r="AI65" s="152">
        <v>0</v>
      </c>
      <c r="AJ65" s="152">
        <v>5</v>
      </c>
      <c r="AK65" s="153">
        <v>7.85E-2</v>
      </c>
      <c r="AL65" s="154">
        <v>0</v>
      </c>
      <c r="AM65" s="154">
        <v>0</v>
      </c>
      <c r="AN65" s="155">
        <v>0</v>
      </c>
      <c r="AO65" s="159" t="s">
        <v>1774</v>
      </c>
      <c r="AP65" s="159" t="s">
        <v>1775</v>
      </c>
      <c r="AQ65" s="87">
        <v>0</v>
      </c>
      <c r="AR65" s="87">
        <v>0</v>
      </c>
      <c r="AS65" s="87">
        <v>0</v>
      </c>
      <c r="AT65" s="87">
        <v>0</v>
      </c>
      <c r="AU65" s="87">
        <v>0</v>
      </c>
      <c r="AV65" s="87">
        <v>0</v>
      </c>
      <c r="AW65" s="87">
        <v>0</v>
      </c>
      <c r="AX65" s="87">
        <v>0</v>
      </c>
      <c r="AY65" s="87">
        <v>0</v>
      </c>
      <c r="AZ65" s="87">
        <v>0</v>
      </c>
      <c r="BA65" s="87">
        <v>0</v>
      </c>
      <c r="BB65" s="87">
        <v>0</v>
      </c>
      <c r="BC65" s="87">
        <v>0</v>
      </c>
      <c r="BD65" s="87">
        <v>0</v>
      </c>
      <c r="BE65" s="87">
        <v>0</v>
      </c>
      <c r="BF65" s="87">
        <v>0</v>
      </c>
      <c r="BG65" s="87">
        <f t="shared" si="0"/>
        <v>0</v>
      </c>
      <c r="BH65" s="87">
        <f t="shared" si="1"/>
        <v>0</v>
      </c>
      <c r="BI65" s="87">
        <f t="shared" si="4"/>
        <v>0</v>
      </c>
    </row>
    <row r="66" spans="1:61" ht="15" customHeight="1" x14ac:dyDescent="0.35">
      <c r="A66" s="142" t="str">
        <f t="shared" si="2"/>
        <v>DI0002581</v>
      </c>
      <c r="B66" s="143" t="s">
        <v>911</v>
      </c>
      <c r="C66" s="144">
        <v>1</v>
      </c>
      <c r="D66" s="145" t="s">
        <v>0</v>
      </c>
      <c r="E66" s="146" t="s">
        <v>3</v>
      </c>
      <c r="F66" s="144" t="s">
        <v>1760</v>
      </c>
      <c r="G66" s="144" t="s">
        <v>1776</v>
      </c>
      <c r="H66" s="144" t="s">
        <v>1777</v>
      </c>
      <c r="I66" s="144" t="s">
        <v>1778</v>
      </c>
      <c r="J66" s="144" t="s">
        <v>1779</v>
      </c>
      <c r="K66" s="144" t="s">
        <v>774</v>
      </c>
      <c r="L66" s="144" t="s">
        <v>1766</v>
      </c>
      <c r="M66" s="144" t="s">
        <v>1773</v>
      </c>
      <c r="N66" s="147">
        <v>1</v>
      </c>
      <c r="O66" s="147">
        <v>1</v>
      </c>
      <c r="P66" s="147">
        <v>1</v>
      </c>
      <c r="Q66" s="147">
        <v>1</v>
      </c>
      <c r="R66" s="147">
        <v>1</v>
      </c>
      <c r="S66" s="147">
        <v>1</v>
      </c>
      <c r="T66" s="147">
        <v>0</v>
      </c>
      <c r="U66" s="147">
        <v>0</v>
      </c>
      <c r="V66" s="147">
        <v>0</v>
      </c>
      <c r="W66" s="148">
        <v>1405686.01</v>
      </c>
      <c r="X66" s="148">
        <v>0</v>
      </c>
      <c r="Y66" s="148">
        <v>0</v>
      </c>
      <c r="Z66" s="148">
        <v>0</v>
      </c>
      <c r="AA66" s="149">
        <v>0</v>
      </c>
      <c r="AB66" s="148">
        <v>0</v>
      </c>
      <c r="AC66" s="148">
        <v>0</v>
      </c>
      <c r="AD66" s="149">
        <v>0</v>
      </c>
      <c r="AE66" s="148">
        <v>1405686.01</v>
      </c>
      <c r="AF66" s="157">
        <v>43826</v>
      </c>
      <c r="AG66" s="157">
        <v>46383</v>
      </c>
      <c r="AH66" s="158">
        <v>1405686.01</v>
      </c>
      <c r="AI66" s="152">
        <v>1.74</v>
      </c>
      <c r="AJ66" s="152">
        <v>7</v>
      </c>
      <c r="AK66" s="153">
        <v>8.5000000000000006E-2</v>
      </c>
      <c r="AL66" s="154">
        <v>1.74</v>
      </c>
      <c r="AM66" s="154">
        <v>7</v>
      </c>
      <c r="AN66" s="155">
        <v>8.5000000000000006E-2</v>
      </c>
      <c r="AO66" s="159" t="s">
        <v>1774</v>
      </c>
      <c r="AP66" s="159" t="s">
        <v>1775</v>
      </c>
      <c r="AQ66" s="87">
        <v>0</v>
      </c>
      <c r="AR66" s="87">
        <v>1405686.01</v>
      </c>
      <c r="AS66" s="87">
        <v>0</v>
      </c>
      <c r="AT66" s="87">
        <v>0</v>
      </c>
      <c r="AU66" s="87">
        <v>0</v>
      </c>
      <c r="AV66" s="87">
        <v>0</v>
      </c>
      <c r="AW66" s="87">
        <v>0</v>
      </c>
      <c r="AX66" s="87">
        <v>0</v>
      </c>
      <c r="AY66" s="87">
        <v>0</v>
      </c>
      <c r="AZ66" s="87">
        <v>0</v>
      </c>
      <c r="BA66" s="87">
        <v>0</v>
      </c>
      <c r="BB66" s="87">
        <v>0</v>
      </c>
      <c r="BC66" s="87">
        <v>0</v>
      </c>
      <c r="BD66" s="87">
        <v>0</v>
      </c>
      <c r="BE66" s="87">
        <v>0</v>
      </c>
      <c r="BF66" s="87">
        <v>0</v>
      </c>
      <c r="BG66" s="87">
        <f t="shared" si="0"/>
        <v>1405686.01</v>
      </c>
      <c r="BH66" s="87">
        <f t="shared" si="1"/>
        <v>0</v>
      </c>
      <c r="BI66" s="87">
        <f t="shared" si="4"/>
        <v>1405686.01</v>
      </c>
    </row>
    <row r="67" spans="1:61" ht="15" customHeight="1" x14ac:dyDescent="0.35">
      <c r="A67" s="142" t="str">
        <f t="shared" si="2"/>
        <v>DI0002601</v>
      </c>
      <c r="B67" s="143" t="s">
        <v>912</v>
      </c>
      <c r="C67" s="144">
        <v>1</v>
      </c>
      <c r="D67" s="145" t="s">
        <v>0</v>
      </c>
      <c r="E67" s="146" t="s">
        <v>3</v>
      </c>
      <c r="F67" s="144" t="s">
        <v>1760</v>
      </c>
      <c r="G67" s="144" t="s">
        <v>1776</v>
      </c>
      <c r="H67" s="144" t="s">
        <v>1777</v>
      </c>
      <c r="I67" s="144" t="s">
        <v>1778</v>
      </c>
      <c r="J67" s="144" t="s">
        <v>1779</v>
      </c>
      <c r="K67" s="144" t="s">
        <v>774</v>
      </c>
      <c r="L67" s="144" t="s">
        <v>1766</v>
      </c>
      <c r="M67" s="144" t="s">
        <v>1773</v>
      </c>
      <c r="N67" s="147">
        <v>1</v>
      </c>
      <c r="O67" s="147">
        <v>1</v>
      </c>
      <c r="P67" s="147">
        <v>1</v>
      </c>
      <c r="Q67" s="147">
        <v>1</v>
      </c>
      <c r="R67" s="147">
        <v>1</v>
      </c>
      <c r="S67" s="147">
        <v>1</v>
      </c>
      <c r="T67" s="147">
        <v>0</v>
      </c>
      <c r="U67" s="147">
        <v>0</v>
      </c>
      <c r="V67" s="147">
        <v>0</v>
      </c>
      <c r="W67" s="148">
        <v>0</v>
      </c>
      <c r="X67" s="148">
        <v>0</v>
      </c>
      <c r="Y67" s="148">
        <v>0</v>
      </c>
      <c r="Z67" s="148">
        <v>0</v>
      </c>
      <c r="AA67" s="149">
        <v>0</v>
      </c>
      <c r="AB67" s="148">
        <v>0</v>
      </c>
      <c r="AC67" s="148">
        <v>0</v>
      </c>
      <c r="AD67" s="149">
        <v>0</v>
      </c>
      <c r="AE67" s="148">
        <v>0</v>
      </c>
      <c r="AF67" s="157">
        <v>43860</v>
      </c>
      <c r="AG67" s="157">
        <v>45687</v>
      </c>
      <c r="AH67" s="158">
        <v>1204773</v>
      </c>
      <c r="AI67" s="152">
        <v>0</v>
      </c>
      <c r="AJ67" s="152">
        <v>5</v>
      </c>
      <c r="AK67" s="153">
        <v>7.85E-2</v>
      </c>
      <c r="AL67" s="154">
        <v>0</v>
      </c>
      <c r="AM67" s="154">
        <v>0</v>
      </c>
      <c r="AN67" s="155">
        <v>0</v>
      </c>
      <c r="AO67" s="159" t="s">
        <v>1774</v>
      </c>
      <c r="AP67" s="159" t="s">
        <v>1775</v>
      </c>
      <c r="AQ67" s="87">
        <v>0</v>
      </c>
      <c r="AR67" s="87">
        <v>0</v>
      </c>
      <c r="AS67" s="87">
        <v>0</v>
      </c>
      <c r="AT67" s="87">
        <v>0</v>
      </c>
      <c r="AU67" s="87">
        <v>0</v>
      </c>
      <c r="AV67" s="87">
        <v>0</v>
      </c>
      <c r="AW67" s="87">
        <v>0</v>
      </c>
      <c r="AX67" s="87">
        <v>0</v>
      </c>
      <c r="AY67" s="87">
        <v>0</v>
      </c>
      <c r="AZ67" s="87">
        <v>0</v>
      </c>
      <c r="BA67" s="87">
        <v>0</v>
      </c>
      <c r="BB67" s="87">
        <v>0</v>
      </c>
      <c r="BC67" s="87">
        <v>0</v>
      </c>
      <c r="BD67" s="87">
        <v>0</v>
      </c>
      <c r="BE67" s="87">
        <v>0</v>
      </c>
      <c r="BF67" s="87">
        <v>0</v>
      </c>
      <c r="BG67" s="87">
        <f t="shared" ref="BG67:BG130" si="5">SUM(AQ67:AR67)</f>
        <v>0</v>
      </c>
      <c r="BH67" s="87">
        <f t="shared" ref="BH67:BH130" si="6">SUM(AS67:BF67)</f>
        <v>0</v>
      </c>
      <c r="BI67" s="87">
        <f t="shared" si="4"/>
        <v>0</v>
      </c>
    </row>
    <row r="68" spans="1:61" ht="15" customHeight="1" x14ac:dyDescent="0.35">
      <c r="A68" s="142" t="str">
        <f t="shared" ref="A68:A131" si="7">CONCATENATE(B68,C68)</f>
        <v>DI0002611</v>
      </c>
      <c r="B68" s="143" t="s">
        <v>913</v>
      </c>
      <c r="C68" s="144">
        <v>1</v>
      </c>
      <c r="D68" s="145" t="s">
        <v>0</v>
      </c>
      <c r="E68" s="146" t="s">
        <v>3</v>
      </c>
      <c r="F68" s="144" t="s">
        <v>1760</v>
      </c>
      <c r="G68" s="144" t="s">
        <v>1776</v>
      </c>
      <c r="H68" s="144" t="s">
        <v>1777</v>
      </c>
      <c r="I68" s="144" t="s">
        <v>1778</v>
      </c>
      <c r="J68" s="144" t="s">
        <v>1779</v>
      </c>
      <c r="K68" s="144" t="s">
        <v>774</v>
      </c>
      <c r="L68" s="144" t="s">
        <v>1766</v>
      </c>
      <c r="M68" s="144" t="s">
        <v>1773</v>
      </c>
      <c r="N68" s="147">
        <v>1</v>
      </c>
      <c r="O68" s="147">
        <v>1</v>
      </c>
      <c r="P68" s="147">
        <v>1</v>
      </c>
      <c r="Q68" s="147">
        <v>1</v>
      </c>
      <c r="R68" s="147">
        <v>1</v>
      </c>
      <c r="S68" s="147">
        <v>1</v>
      </c>
      <c r="T68" s="147">
        <v>0</v>
      </c>
      <c r="U68" s="147">
        <v>0</v>
      </c>
      <c r="V68" s="147">
        <v>0</v>
      </c>
      <c r="W68" s="148">
        <v>1204773</v>
      </c>
      <c r="X68" s="148">
        <v>0</v>
      </c>
      <c r="Y68" s="148">
        <v>0</v>
      </c>
      <c r="Z68" s="148">
        <v>0</v>
      </c>
      <c r="AA68" s="149">
        <v>0</v>
      </c>
      <c r="AB68" s="148">
        <v>0</v>
      </c>
      <c r="AC68" s="148">
        <v>0</v>
      </c>
      <c r="AD68" s="149">
        <v>0</v>
      </c>
      <c r="AE68" s="148">
        <v>1204773</v>
      </c>
      <c r="AF68" s="157">
        <v>43826</v>
      </c>
      <c r="AG68" s="157">
        <v>46383</v>
      </c>
      <c r="AH68" s="158">
        <v>1204773</v>
      </c>
      <c r="AI68" s="152">
        <v>1.74</v>
      </c>
      <c r="AJ68" s="152">
        <v>7</v>
      </c>
      <c r="AK68" s="153">
        <v>8.5000000000000006E-2</v>
      </c>
      <c r="AL68" s="154">
        <v>1.74</v>
      </c>
      <c r="AM68" s="154">
        <v>7</v>
      </c>
      <c r="AN68" s="155">
        <v>8.5000000000000006E-2</v>
      </c>
      <c r="AO68" s="159" t="s">
        <v>1774</v>
      </c>
      <c r="AP68" s="159" t="s">
        <v>1775</v>
      </c>
      <c r="AQ68" s="87">
        <v>0</v>
      </c>
      <c r="AR68" s="87">
        <v>1204773</v>
      </c>
      <c r="AS68" s="87">
        <v>0</v>
      </c>
      <c r="AT68" s="87">
        <v>0</v>
      </c>
      <c r="AU68" s="87">
        <v>0</v>
      </c>
      <c r="AV68" s="87">
        <v>0</v>
      </c>
      <c r="AW68" s="87">
        <v>0</v>
      </c>
      <c r="AX68" s="87">
        <v>0</v>
      </c>
      <c r="AY68" s="87">
        <v>0</v>
      </c>
      <c r="AZ68" s="87">
        <v>0</v>
      </c>
      <c r="BA68" s="87">
        <v>0</v>
      </c>
      <c r="BB68" s="87">
        <v>0</v>
      </c>
      <c r="BC68" s="87">
        <v>0</v>
      </c>
      <c r="BD68" s="87">
        <v>0</v>
      </c>
      <c r="BE68" s="87">
        <v>0</v>
      </c>
      <c r="BF68" s="87">
        <v>0</v>
      </c>
      <c r="BG68" s="87">
        <f t="shared" si="5"/>
        <v>1204773</v>
      </c>
      <c r="BH68" s="87">
        <f t="shared" si="6"/>
        <v>0</v>
      </c>
      <c r="BI68" s="87">
        <f t="shared" si="4"/>
        <v>1204773</v>
      </c>
    </row>
    <row r="69" spans="1:61" ht="15" customHeight="1" x14ac:dyDescent="0.35">
      <c r="A69" s="142" t="str">
        <f t="shared" si="7"/>
        <v>DI0002621</v>
      </c>
      <c r="B69" s="143" t="s">
        <v>914</v>
      </c>
      <c r="C69" s="144">
        <v>1</v>
      </c>
      <c r="D69" s="145" t="s">
        <v>0</v>
      </c>
      <c r="E69" s="146" t="s">
        <v>3</v>
      </c>
      <c r="F69" s="144" t="s">
        <v>1760</v>
      </c>
      <c r="G69" s="144" t="s">
        <v>1776</v>
      </c>
      <c r="H69" s="144" t="s">
        <v>1777</v>
      </c>
      <c r="I69" s="144" t="s">
        <v>1778</v>
      </c>
      <c r="J69" s="144" t="s">
        <v>1779</v>
      </c>
      <c r="K69" s="144" t="s">
        <v>774</v>
      </c>
      <c r="L69" s="144" t="s">
        <v>1766</v>
      </c>
      <c r="M69" s="144" t="s">
        <v>1773</v>
      </c>
      <c r="N69" s="147">
        <v>1</v>
      </c>
      <c r="O69" s="147">
        <v>1</v>
      </c>
      <c r="P69" s="147">
        <v>1</v>
      </c>
      <c r="Q69" s="147">
        <v>1</v>
      </c>
      <c r="R69" s="147">
        <v>1</v>
      </c>
      <c r="S69" s="147">
        <v>1</v>
      </c>
      <c r="T69" s="147">
        <v>0</v>
      </c>
      <c r="U69" s="147">
        <v>0</v>
      </c>
      <c r="V69" s="147">
        <v>0</v>
      </c>
      <c r="W69" s="148">
        <v>0</v>
      </c>
      <c r="X69" s="148">
        <v>0</v>
      </c>
      <c r="Y69" s="148">
        <v>0</v>
      </c>
      <c r="Z69" s="148">
        <v>0</v>
      </c>
      <c r="AA69" s="149">
        <v>0</v>
      </c>
      <c r="AB69" s="148">
        <v>0</v>
      </c>
      <c r="AC69" s="148">
        <v>0</v>
      </c>
      <c r="AD69" s="149">
        <v>0</v>
      </c>
      <c r="AE69" s="148">
        <v>0</v>
      </c>
      <c r="AF69" s="157">
        <v>43860</v>
      </c>
      <c r="AG69" s="157">
        <v>45687</v>
      </c>
      <c r="AH69" s="158">
        <v>744695</v>
      </c>
      <c r="AI69" s="152">
        <v>0</v>
      </c>
      <c r="AJ69" s="152">
        <v>5</v>
      </c>
      <c r="AK69" s="153">
        <v>7.85E-2</v>
      </c>
      <c r="AL69" s="154">
        <v>0</v>
      </c>
      <c r="AM69" s="154">
        <v>0</v>
      </c>
      <c r="AN69" s="155">
        <v>0</v>
      </c>
      <c r="AO69" s="159" t="s">
        <v>1774</v>
      </c>
      <c r="AP69" s="159" t="s">
        <v>1775</v>
      </c>
      <c r="AQ69" s="87">
        <v>0</v>
      </c>
      <c r="AR69" s="87">
        <v>0</v>
      </c>
      <c r="AS69" s="87">
        <v>0</v>
      </c>
      <c r="AT69" s="87">
        <v>0</v>
      </c>
      <c r="AU69" s="87">
        <v>0</v>
      </c>
      <c r="AV69" s="87">
        <v>0</v>
      </c>
      <c r="AW69" s="87">
        <v>0</v>
      </c>
      <c r="AX69" s="87">
        <v>0</v>
      </c>
      <c r="AY69" s="87">
        <v>0</v>
      </c>
      <c r="AZ69" s="87">
        <v>0</v>
      </c>
      <c r="BA69" s="87">
        <v>0</v>
      </c>
      <c r="BB69" s="87">
        <v>0</v>
      </c>
      <c r="BC69" s="87">
        <v>0</v>
      </c>
      <c r="BD69" s="87">
        <v>0</v>
      </c>
      <c r="BE69" s="87">
        <v>0</v>
      </c>
      <c r="BF69" s="87">
        <v>0</v>
      </c>
      <c r="BG69" s="87">
        <f t="shared" si="5"/>
        <v>0</v>
      </c>
      <c r="BH69" s="87">
        <f t="shared" si="6"/>
        <v>0</v>
      </c>
      <c r="BI69" s="87">
        <f t="shared" si="4"/>
        <v>0</v>
      </c>
    </row>
    <row r="70" spans="1:61" ht="15" customHeight="1" x14ac:dyDescent="0.35">
      <c r="A70" s="142" t="str">
        <f t="shared" si="7"/>
        <v>DI0002641</v>
      </c>
      <c r="B70" s="143" t="s">
        <v>916</v>
      </c>
      <c r="C70" s="144">
        <v>1</v>
      </c>
      <c r="D70" s="145" t="s">
        <v>0</v>
      </c>
      <c r="E70" s="146" t="s">
        <v>3</v>
      </c>
      <c r="F70" s="144" t="s">
        <v>1760</v>
      </c>
      <c r="G70" s="144" t="s">
        <v>1776</v>
      </c>
      <c r="H70" s="144" t="s">
        <v>1777</v>
      </c>
      <c r="I70" s="144" t="s">
        <v>1778</v>
      </c>
      <c r="J70" s="144" t="s">
        <v>1779</v>
      </c>
      <c r="K70" s="144" t="s">
        <v>774</v>
      </c>
      <c r="L70" s="144" t="s">
        <v>1766</v>
      </c>
      <c r="M70" s="144" t="s">
        <v>1773</v>
      </c>
      <c r="N70" s="147">
        <v>1</v>
      </c>
      <c r="O70" s="147">
        <v>1</v>
      </c>
      <c r="P70" s="147">
        <v>1</v>
      </c>
      <c r="Q70" s="147">
        <v>1</v>
      </c>
      <c r="R70" s="147">
        <v>1</v>
      </c>
      <c r="S70" s="147">
        <v>1</v>
      </c>
      <c r="T70" s="147">
        <v>0</v>
      </c>
      <c r="U70" s="147">
        <v>0</v>
      </c>
      <c r="V70" s="147">
        <v>0</v>
      </c>
      <c r="W70" s="148">
        <v>0</v>
      </c>
      <c r="X70" s="148">
        <v>0</v>
      </c>
      <c r="Y70" s="148">
        <v>0</v>
      </c>
      <c r="Z70" s="148">
        <v>0</v>
      </c>
      <c r="AA70" s="149">
        <v>0</v>
      </c>
      <c r="AB70" s="148">
        <v>0</v>
      </c>
      <c r="AC70" s="148">
        <v>0</v>
      </c>
      <c r="AD70" s="149">
        <v>0</v>
      </c>
      <c r="AE70" s="148">
        <v>0</v>
      </c>
      <c r="AF70" s="157">
        <v>43860</v>
      </c>
      <c r="AG70" s="157">
        <v>45687</v>
      </c>
      <c r="AH70" s="158">
        <v>205079.71</v>
      </c>
      <c r="AI70" s="152">
        <v>0</v>
      </c>
      <c r="AJ70" s="152">
        <v>5</v>
      </c>
      <c r="AK70" s="153">
        <v>7.85E-2</v>
      </c>
      <c r="AL70" s="154">
        <v>0</v>
      </c>
      <c r="AM70" s="154">
        <v>0</v>
      </c>
      <c r="AN70" s="155">
        <v>0</v>
      </c>
      <c r="AO70" s="159" t="s">
        <v>1774</v>
      </c>
      <c r="AP70" s="159" t="s">
        <v>1775</v>
      </c>
      <c r="AQ70" s="87">
        <v>0</v>
      </c>
      <c r="AR70" s="87">
        <v>0</v>
      </c>
      <c r="AS70" s="87">
        <v>0</v>
      </c>
      <c r="AT70" s="87">
        <v>0</v>
      </c>
      <c r="AU70" s="87">
        <v>0</v>
      </c>
      <c r="AV70" s="87">
        <v>0</v>
      </c>
      <c r="AW70" s="87">
        <v>0</v>
      </c>
      <c r="AX70" s="87">
        <v>0</v>
      </c>
      <c r="AY70" s="87">
        <v>0</v>
      </c>
      <c r="AZ70" s="87">
        <v>0</v>
      </c>
      <c r="BA70" s="87">
        <v>0</v>
      </c>
      <c r="BB70" s="87">
        <v>0</v>
      </c>
      <c r="BC70" s="87">
        <v>0</v>
      </c>
      <c r="BD70" s="87">
        <v>0</v>
      </c>
      <c r="BE70" s="87">
        <v>0</v>
      </c>
      <c r="BF70" s="87">
        <v>0</v>
      </c>
      <c r="BG70" s="87">
        <f t="shared" si="5"/>
        <v>0</v>
      </c>
      <c r="BH70" s="87">
        <f t="shared" si="6"/>
        <v>0</v>
      </c>
      <c r="BI70" s="87">
        <f t="shared" si="4"/>
        <v>0</v>
      </c>
    </row>
    <row r="71" spans="1:61" ht="15" customHeight="1" x14ac:dyDescent="0.35">
      <c r="A71" s="142" t="str">
        <f t="shared" si="7"/>
        <v>DI0002661</v>
      </c>
      <c r="B71" s="143" t="s">
        <v>917</v>
      </c>
      <c r="C71" s="144">
        <v>1</v>
      </c>
      <c r="D71" s="145" t="s">
        <v>0</v>
      </c>
      <c r="E71" s="146" t="s">
        <v>3</v>
      </c>
      <c r="F71" s="144" t="s">
        <v>1760</v>
      </c>
      <c r="G71" s="144" t="s">
        <v>1776</v>
      </c>
      <c r="H71" s="144" t="s">
        <v>1777</v>
      </c>
      <c r="I71" s="144" t="s">
        <v>1778</v>
      </c>
      <c r="J71" s="144" t="s">
        <v>1779</v>
      </c>
      <c r="K71" s="144" t="s">
        <v>774</v>
      </c>
      <c r="L71" s="144" t="s">
        <v>1766</v>
      </c>
      <c r="M71" s="144" t="s">
        <v>1773</v>
      </c>
      <c r="N71" s="147">
        <v>1</v>
      </c>
      <c r="O71" s="147">
        <v>1</v>
      </c>
      <c r="P71" s="147">
        <v>1</v>
      </c>
      <c r="Q71" s="147">
        <v>1</v>
      </c>
      <c r="R71" s="147">
        <v>1</v>
      </c>
      <c r="S71" s="147">
        <v>1</v>
      </c>
      <c r="T71" s="147">
        <v>0</v>
      </c>
      <c r="U71" s="147">
        <v>0</v>
      </c>
      <c r="V71" s="147">
        <v>0</v>
      </c>
      <c r="W71" s="148">
        <v>0</v>
      </c>
      <c r="X71" s="148">
        <v>0</v>
      </c>
      <c r="Y71" s="148">
        <v>0</v>
      </c>
      <c r="Z71" s="148">
        <v>0</v>
      </c>
      <c r="AA71" s="149">
        <v>0</v>
      </c>
      <c r="AB71" s="148">
        <v>0</v>
      </c>
      <c r="AC71" s="148">
        <v>0</v>
      </c>
      <c r="AD71" s="149">
        <v>0</v>
      </c>
      <c r="AE71" s="148">
        <v>0</v>
      </c>
      <c r="AF71" s="157">
        <v>43860</v>
      </c>
      <c r="AG71" s="157">
        <v>45687</v>
      </c>
      <c r="AH71" s="158">
        <v>128104.31</v>
      </c>
      <c r="AI71" s="152">
        <v>0</v>
      </c>
      <c r="AJ71" s="152">
        <v>5</v>
      </c>
      <c r="AK71" s="153">
        <v>7.85E-2</v>
      </c>
      <c r="AL71" s="154">
        <v>0</v>
      </c>
      <c r="AM71" s="154">
        <v>0</v>
      </c>
      <c r="AN71" s="155">
        <v>0</v>
      </c>
      <c r="AO71" s="159" t="s">
        <v>1774</v>
      </c>
      <c r="AP71" s="159" t="s">
        <v>1775</v>
      </c>
      <c r="AQ71" s="87">
        <v>0</v>
      </c>
      <c r="AR71" s="87">
        <v>0</v>
      </c>
      <c r="AS71" s="87">
        <v>0</v>
      </c>
      <c r="AT71" s="87">
        <v>0</v>
      </c>
      <c r="AU71" s="87">
        <v>0</v>
      </c>
      <c r="AV71" s="87">
        <v>0</v>
      </c>
      <c r="AW71" s="87">
        <v>0</v>
      </c>
      <c r="AX71" s="87">
        <v>0</v>
      </c>
      <c r="AY71" s="87">
        <v>0</v>
      </c>
      <c r="AZ71" s="87">
        <v>0</v>
      </c>
      <c r="BA71" s="87">
        <v>0</v>
      </c>
      <c r="BB71" s="87">
        <v>0</v>
      </c>
      <c r="BC71" s="87">
        <v>0</v>
      </c>
      <c r="BD71" s="87">
        <v>0</v>
      </c>
      <c r="BE71" s="87">
        <v>0</v>
      </c>
      <c r="BF71" s="87">
        <v>0</v>
      </c>
      <c r="BG71" s="87">
        <f t="shared" si="5"/>
        <v>0</v>
      </c>
      <c r="BH71" s="87">
        <f t="shared" si="6"/>
        <v>0</v>
      </c>
      <c r="BI71" s="87">
        <f t="shared" si="4"/>
        <v>0</v>
      </c>
    </row>
    <row r="72" spans="1:61" ht="15" customHeight="1" x14ac:dyDescent="0.35">
      <c r="A72" s="142" t="str">
        <f t="shared" si="7"/>
        <v>DI0002671</v>
      </c>
      <c r="B72" s="143" t="s">
        <v>918</v>
      </c>
      <c r="C72" s="144">
        <v>1</v>
      </c>
      <c r="D72" s="145" t="s">
        <v>0</v>
      </c>
      <c r="E72" s="146" t="s">
        <v>3</v>
      </c>
      <c r="F72" s="144" t="s">
        <v>1760</v>
      </c>
      <c r="G72" s="144" t="s">
        <v>1776</v>
      </c>
      <c r="H72" s="144" t="s">
        <v>1777</v>
      </c>
      <c r="I72" s="144" t="s">
        <v>1778</v>
      </c>
      <c r="J72" s="144" t="s">
        <v>1779</v>
      </c>
      <c r="K72" s="144" t="s">
        <v>774</v>
      </c>
      <c r="L72" s="144" t="s">
        <v>1766</v>
      </c>
      <c r="M72" s="144" t="s">
        <v>1773</v>
      </c>
      <c r="N72" s="147">
        <v>1</v>
      </c>
      <c r="O72" s="147">
        <v>1</v>
      </c>
      <c r="P72" s="147">
        <v>1</v>
      </c>
      <c r="Q72" s="147">
        <v>1</v>
      </c>
      <c r="R72" s="147">
        <v>1</v>
      </c>
      <c r="S72" s="147">
        <v>1</v>
      </c>
      <c r="T72" s="147">
        <v>0</v>
      </c>
      <c r="U72" s="147">
        <v>0</v>
      </c>
      <c r="V72" s="147">
        <v>0</v>
      </c>
      <c r="W72" s="148">
        <v>127038.97</v>
      </c>
      <c r="X72" s="148">
        <v>0</v>
      </c>
      <c r="Y72" s="148">
        <v>0</v>
      </c>
      <c r="Z72" s="148">
        <v>0</v>
      </c>
      <c r="AA72" s="149">
        <v>0</v>
      </c>
      <c r="AB72" s="148">
        <v>0</v>
      </c>
      <c r="AC72" s="148">
        <v>0</v>
      </c>
      <c r="AD72" s="149">
        <v>0</v>
      </c>
      <c r="AE72" s="148">
        <v>127038.97</v>
      </c>
      <c r="AF72" s="157">
        <v>43826</v>
      </c>
      <c r="AG72" s="157">
        <v>46383</v>
      </c>
      <c r="AH72" s="158">
        <v>127038.97</v>
      </c>
      <c r="AI72" s="152">
        <v>1.74</v>
      </c>
      <c r="AJ72" s="152">
        <v>7</v>
      </c>
      <c r="AK72" s="153">
        <v>8.5000000000000006E-2</v>
      </c>
      <c r="AL72" s="154">
        <v>1.74</v>
      </c>
      <c r="AM72" s="154">
        <v>7</v>
      </c>
      <c r="AN72" s="155">
        <v>8.5000000000000006E-2</v>
      </c>
      <c r="AO72" s="159" t="s">
        <v>1774</v>
      </c>
      <c r="AP72" s="159" t="s">
        <v>1775</v>
      </c>
      <c r="AQ72" s="87">
        <v>0</v>
      </c>
      <c r="AR72" s="87">
        <v>127038.97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f t="shared" si="5"/>
        <v>127038.97</v>
      </c>
      <c r="BH72" s="87">
        <f t="shared" si="6"/>
        <v>0</v>
      </c>
      <c r="BI72" s="87">
        <f t="shared" si="4"/>
        <v>127038.97</v>
      </c>
    </row>
    <row r="73" spans="1:61" ht="15" customHeight="1" x14ac:dyDescent="0.35">
      <c r="A73" s="142" t="str">
        <f t="shared" si="7"/>
        <v>DI0002691</v>
      </c>
      <c r="B73" s="143" t="s">
        <v>919</v>
      </c>
      <c r="C73" s="144">
        <v>1</v>
      </c>
      <c r="D73" s="145" t="s">
        <v>0</v>
      </c>
      <c r="E73" s="146" t="s">
        <v>3</v>
      </c>
      <c r="F73" s="144" t="s">
        <v>1760</v>
      </c>
      <c r="G73" s="144" t="s">
        <v>1776</v>
      </c>
      <c r="H73" s="144" t="s">
        <v>1777</v>
      </c>
      <c r="I73" s="144" t="s">
        <v>1778</v>
      </c>
      <c r="J73" s="144" t="s">
        <v>1779</v>
      </c>
      <c r="K73" s="144" t="s">
        <v>774</v>
      </c>
      <c r="L73" s="144" t="s">
        <v>1766</v>
      </c>
      <c r="M73" s="144" t="s">
        <v>1773</v>
      </c>
      <c r="N73" s="147">
        <v>1</v>
      </c>
      <c r="O73" s="147">
        <v>1</v>
      </c>
      <c r="P73" s="147">
        <v>1</v>
      </c>
      <c r="Q73" s="147">
        <v>1</v>
      </c>
      <c r="R73" s="147">
        <v>1</v>
      </c>
      <c r="S73" s="147">
        <v>1</v>
      </c>
      <c r="T73" s="147">
        <v>0</v>
      </c>
      <c r="U73" s="147">
        <v>0</v>
      </c>
      <c r="V73" s="147">
        <v>0</v>
      </c>
      <c r="W73" s="148">
        <v>0</v>
      </c>
      <c r="X73" s="148">
        <v>0</v>
      </c>
      <c r="Y73" s="148">
        <v>0</v>
      </c>
      <c r="Z73" s="148">
        <v>0</v>
      </c>
      <c r="AA73" s="149">
        <v>0</v>
      </c>
      <c r="AB73" s="148">
        <v>0</v>
      </c>
      <c r="AC73" s="148">
        <v>0</v>
      </c>
      <c r="AD73" s="149">
        <v>0</v>
      </c>
      <c r="AE73" s="148">
        <v>0</v>
      </c>
      <c r="AF73" s="157">
        <v>43860</v>
      </c>
      <c r="AG73" s="157">
        <v>45687</v>
      </c>
      <c r="AH73" s="158">
        <v>437542.38</v>
      </c>
      <c r="AI73" s="152">
        <v>0</v>
      </c>
      <c r="AJ73" s="152">
        <v>5</v>
      </c>
      <c r="AK73" s="153">
        <v>7.85E-2</v>
      </c>
      <c r="AL73" s="154">
        <v>0</v>
      </c>
      <c r="AM73" s="154">
        <v>0</v>
      </c>
      <c r="AN73" s="155">
        <v>0</v>
      </c>
      <c r="AO73" s="159" t="s">
        <v>1774</v>
      </c>
      <c r="AP73" s="159" t="s">
        <v>1775</v>
      </c>
      <c r="AQ73" s="87">
        <v>0</v>
      </c>
      <c r="AR73" s="87">
        <v>0</v>
      </c>
      <c r="AS73" s="87">
        <v>0</v>
      </c>
      <c r="AT73" s="87">
        <v>0</v>
      </c>
      <c r="AU73" s="87">
        <v>0</v>
      </c>
      <c r="AV73" s="87">
        <v>0</v>
      </c>
      <c r="AW73" s="87">
        <v>0</v>
      </c>
      <c r="AX73" s="87">
        <v>0</v>
      </c>
      <c r="AY73" s="87">
        <v>0</v>
      </c>
      <c r="AZ73" s="87">
        <v>0</v>
      </c>
      <c r="BA73" s="87">
        <v>0</v>
      </c>
      <c r="BB73" s="87">
        <v>0</v>
      </c>
      <c r="BC73" s="87">
        <v>0</v>
      </c>
      <c r="BD73" s="87">
        <v>0</v>
      </c>
      <c r="BE73" s="87">
        <v>0</v>
      </c>
      <c r="BF73" s="87">
        <v>0</v>
      </c>
      <c r="BG73" s="87">
        <f t="shared" si="5"/>
        <v>0</v>
      </c>
      <c r="BH73" s="87">
        <f t="shared" si="6"/>
        <v>0</v>
      </c>
      <c r="BI73" s="87">
        <f t="shared" si="4"/>
        <v>0</v>
      </c>
    </row>
    <row r="74" spans="1:61" ht="15" customHeight="1" x14ac:dyDescent="0.35">
      <c r="A74" s="142" t="str">
        <f t="shared" si="7"/>
        <v>DI0002701</v>
      </c>
      <c r="B74" s="143" t="s">
        <v>920</v>
      </c>
      <c r="C74" s="144">
        <v>1</v>
      </c>
      <c r="D74" s="145" t="s">
        <v>0</v>
      </c>
      <c r="E74" s="146" t="s">
        <v>3</v>
      </c>
      <c r="F74" s="144" t="s">
        <v>1760</v>
      </c>
      <c r="G74" s="144" t="s">
        <v>1776</v>
      </c>
      <c r="H74" s="144" t="s">
        <v>1777</v>
      </c>
      <c r="I74" s="144" t="s">
        <v>1778</v>
      </c>
      <c r="J74" s="144" t="s">
        <v>1779</v>
      </c>
      <c r="K74" s="144" t="s">
        <v>774</v>
      </c>
      <c r="L74" s="144" t="s">
        <v>1766</v>
      </c>
      <c r="M74" s="144" t="s">
        <v>1773</v>
      </c>
      <c r="N74" s="147">
        <v>1</v>
      </c>
      <c r="O74" s="147">
        <v>1</v>
      </c>
      <c r="P74" s="147">
        <v>1</v>
      </c>
      <c r="Q74" s="147">
        <v>1</v>
      </c>
      <c r="R74" s="147">
        <v>1</v>
      </c>
      <c r="S74" s="147">
        <v>1</v>
      </c>
      <c r="T74" s="147">
        <v>0</v>
      </c>
      <c r="U74" s="147">
        <v>0</v>
      </c>
      <c r="V74" s="147">
        <v>0</v>
      </c>
      <c r="W74" s="148">
        <v>437542.38</v>
      </c>
      <c r="X74" s="148">
        <v>0</v>
      </c>
      <c r="Y74" s="148">
        <v>0</v>
      </c>
      <c r="Z74" s="148">
        <v>0</v>
      </c>
      <c r="AA74" s="149">
        <v>0</v>
      </c>
      <c r="AB74" s="148">
        <v>0</v>
      </c>
      <c r="AC74" s="148">
        <v>0</v>
      </c>
      <c r="AD74" s="149">
        <v>0</v>
      </c>
      <c r="AE74" s="148">
        <v>437542.38</v>
      </c>
      <c r="AF74" s="157">
        <v>43826</v>
      </c>
      <c r="AG74" s="157">
        <v>46383</v>
      </c>
      <c r="AH74" s="158">
        <v>437542.38</v>
      </c>
      <c r="AI74" s="152">
        <v>1.74</v>
      </c>
      <c r="AJ74" s="152">
        <v>7</v>
      </c>
      <c r="AK74" s="153">
        <v>8.5000000000000006E-2</v>
      </c>
      <c r="AL74" s="154">
        <v>1.74</v>
      </c>
      <c r="AM74" s="154">
        <v>7</v>
      </c>
      <c r="AN74" s="155">
        <v>8.5000000000000006E-2</v>
      </c>
      <c r="AO74" s="159" t="s">
        <v>1774</v>
      </c>
      <c r="AP74" s="159" t="s">
        <v>1775</v>
      </c>
      <c r="AQ74" s="87">
        <v>0</v>
      </c>
      <c r="AR74" s="87">
        <v>437542.38</v>
      </c>
      <c r="AS74" s="87">
        <v>0</v>
      </c>
      <c r="AT74" s="87">
        <v>0</v>
      </c>
      <c r="AU74" s="87">
        <v>0</v>
      </c>
      <c r="AV74" s="87">
        <v>0</v>
      </c>
      <c r="AW74" s="87">
        <v>0</v>
      </c>
      <c r="AX74" s="87">
        <v>0</v>
      </c>
      <c r="AY74" s="87">
        <v>0</v>
      </c>
      <c r="AZ74" s="87">
        <v>0</v>
      </c>
      <c r="BA74" s="87">
        <v>0</v>
      </c>
      <c r="BB74" s="87">
        <v>0</v>
      </c>
      <c r="BC74" s="87">
        <v>0</v>
      </c>
      <c r="BD74" s="87">
        <v>0</v>
      </c>
      <c r="BE74" s="87">
        <v>0</v>
      </c>
      <c r="BF74" s="87">
        <v>0</v>
      </c>
      <c r="BG74" s="87">
        <f t="shared" si="5"/>
        <v>437542.38</v>
      </c>
      <c r="BH74" s="87">
        <f t="shared" si="6"/>
        <v>0</v>
      </c>
      <c r="BI74" s="87">
        <f t="shared" si="4"/>
        <v>437542.38</v>
      </c>
    </row>
    <row r="75" spans="1:61" ht="15" customHeight="1" x14ac:dyDescent="0.35">
      <c r="A75" s="142" t="str">
        <f t="shared" si="7"/>
        <v>DI0002741</v>
      </c>
      <c r="B75" s="143" t="s">
        <v>922</v>
      </c>
      <c r="C75" s="144">
        <v>1</v>
      </c>
      <c r="D75" s="145" t="s">
        <v>0</v>
      </c>
      <c r="E75" s="146" t="s">
        <v>3</v>
      </c>
      <c r="F75" s="144" t="s">
        <v>1760</v>
      </c>
      <c r="G75" s="144" t="s">
        <v>1776</v>
      </c>
      <c r="H75" s="144" t="s">
        <v>1777</v>
      </c>
      <c r="I75" s="144" t="s">
        <v>1778</v>
      </c>
      <c r="J75" s="144" t="s">
        <v>1779</v>
      </c>
      <c r="K75" s="144" t="s">
        <v>774</v>
      </c>
      <c r="L75" s="144" t="s">
        <v>1766</v>
      </c>
      <c r="M75" s="144" t="s">
        <v>1773</v>
      </c>
      <c r="N75" s="147">
        <v>1</v>
      </c>
      <c r="O75" s="147">
        <v>1</v>
      </c>
      <c r="P75" s="147">
        <v>1</v>
      </c>
      <c r="Q75" s="147">
        <v>1</v>
      </c>
      <c r="R75" s="147">
        <v>1</v>
      </c>
      <c r="S75" s="147">
        <v>1</v>
      </c>
      <c r="T75" s="147">
        <v>0</v>
      </c>
      <c r="U75" s="147">
        <v>0</v>
      </c>
      <c r="V75" s="147">
        <v>0</v>
      </c>
      <c r="W75" s="148">
        <v>0</v>
      </c>
      <c r="X75" s="148">
        <v>0</v>
      </c>
      <c r="Y75" s="148">
        <v>0</v>
      </c>
      <c r="Z75" s="148">
        <v>0</v>
      </c>
      <c r="AA75" s="149">
        <v>0</v>
      </c>
      <c r="AB75" s="148">
        <v>0</v>
      </c>
      <c r="AC75" s="148">
        <v>0</v>
      </c>
      <c r="AD75" s="149">
        <v>0</v>
      </c>
      <c r="AE75" s="148">
        <v>0</v>
      </c>
      <c r="AF75" s="157">
        <v>43860</v>
      </c>
      <c r="AG75" s="157">
        <v>45687</v>
      </c>
      <c r="AH75" s="158">
        <v>417739.66</v>
      </c>
      <c r="AI75" s="152">
        <v>0</v>
      </c>
      <c r="AJ75" s="152">
        <v>5</v>
      </c>
      <c r="AK75" s="153">
        <v>7.85E-2</v>
      </c>
      <c r="AL75" s="154">
        <v>0</v>
      </c>
      <c r="AM75" s="154">
        <v>0</v>
      </c>
      <c r="AN75" s="155">
        <v>0</v>
      </c>
      <c r="AO75" s="159" t="s">
        <v>1774</v>
      </c>
      <c r="AP75" s="159" t="s">
        <v>1775</v>
      </c>
      <c r="AQ75" s="87">
        <v>0</v>
      </c>
      <c r="AR75" s="87">
        <v>0</v>
      </c>
      <c r="AS75" s="87">
        <v>0</v>
      </c>
      <c r="AT75" s="87">
        <v>0</v>
      </c>
      <c r="AU75" s="87">
        <v>0</v>
      </c>
      <c r="AV75" s="87">
        <v>0</v>
      </c>
      <c r="AW75" s="87">
        <v>0</v>
      </c>
      <c r="AX75" s="87">
        <v>0</v>
      </c>
      <c r="AY75" s="87">
        <v>0</v>
      </c>
      <c r="AZ75" s="87">
        <v>0</v>
      </c>
      <c r="BA75" s="87">
        <v>0</v>
      </c>
      <c r="BB75" s="87">
        <v>0</v>
      </c>
      <c r="BC75" s="87">
        <v>0</v>
      </c>
      <c r="BD75" s="87">
        <v>0</v>
      </c>
      <c r="BE75" s="87">
        <v>0</v>
      </c>
      <c r="BF75" s="87">
        <v>0</v>
      </c>
      <c r="BG75" s="87">
        <f t="shared" si="5"/>
        <v>0</v>
      </c>
      <c r="BH75" s="87">
        <f t="shared" si="6"/>
        <v>0</v>
      </c>
      <c r="BI75" s="87">
        <f t="shared" si="4"/>
        <v>0</v>
      </c>
    </row>
    <row r="76" spans="1:61" ht="15" customHeight="1" x14ac:dyDescent="0.35">
      <c r="A76" s="142" t="str">
        <f t="shared" si="7"/>
        <v>DI0002761</v>
      </c>
      <c r="B76" s="143" t="s">
        <v>923</v>
      </c>
      <c r="C76" s="144">
        <v>1</v>
      </c>
      <c r="D76" s="145" t="s">
        <v>0</v>
      </c>
      <c r="E76" s="146" t="s">
        <v>3</v>
      </c>
      <c r="F76" s="144" t="s">
        <v>1760</v>
      </c>
      <c r="G76" s="144" t="s">
        <v>1776</v>
      </c>
      <c r="H76" s="144" t="s">
        <v>1777</v>
      </c>
      <c r="I76" s="144" t="s">
        <v>1778</v>
      </c>
      <c r="J76" s="144" t="s">
        <v>1779</v>
      </c>
      <c r="K76" s="144" t="s">
        <v>774</v>
      </c>
      <c r="L76" s="144" t="s">
        <v>1766</v>
      </c>
      <c r="M76" s="144" t="s">
        <v>1773</v>
      </c>
      <c r="N76" s="147">
        <v>1</v>
      </c>
      <c r="O76" s="147">
        <v>1</v>
      </c>
      <c r="P76" s="147">
        <v>1</v>
      </c>
      <c r="Q76" s="147">
        <v>1</v>
      </c>
      <c r="R76" s="147">
        <v>1</v>
      </c>
      <c r="S76" s="147">
        <v>1</v>
      </c>
      <c r="T76" s="147">
        <v>0</v>
      </c>
      <c r="U76" s="147">
        <v>0</v>
      </c>
      <c r="V76" s="147">
        <v>0</v>
      </c>
      <c r="W76" s="148">
        <v>0</v>
      </c>
      <c r="X76" s="148">
        <v>0</v>
      </c>
      <c r="Y76" s="148">
        <v>0</v>
      </c>
      <c r="Z76" s="148">
        <v>0</v>
      </c>
      <c r="AA76" s="149">
        <v>0</v>
      </c>
      <c r="AB76" s="148">
        <v>0</v>
      </c>
      <c r="AC76" s="148">
        <v>0</v>
      </c>
      <c r="AD76" s="149">
        <v>0</v>
      </c>
      <c r="AE76" s="148">
        <v>0</v>
      </c>
      <c r="AF76" s="157">
        <v>43860</v>
      </c>
      <c r="AG76" s="157">
        <v>45687</v>
      </c>
      <c r="AH76" s="158">
        <v>645039.01</v>
      </c>
      <c r="AI76" s="152">
        <v>0</v>
      </c>
      <c r="AJ76" s="152">
        <v>5</v>
      </c>
      <c r="AK76" s="153">
        <v>7.85E-2</v>
      </c>
      <c r="AL76" s="154">
        <v>0</v>
      </c>
      <c r="AM76" s="154">
        <v>0</v>
      </c>
      <c r="AN76" s="155">
        <v>0</v>
      </c>
      <c r="AO76" s="159" t="s">
        <v>1774</v>
      </c>
      <c r="AP76" s="159" t="s">
        <v>1775</v>
      </c>
      <c r="AQ76" s="87">
        <v>0</v>
      </c>
      <c r="AR76" s="87">
        <v>0</v>
      </c>
      <c r="AS76" s="87">
        <v>0</v>
      </c>
      <c r="AT76" s="87">
        <v>0</v>
      </c>
      <c r="AU76" s="87">
        <v>0</v>
      </c>
      <c r="AV76" s="87">
        <v>0</v>
      </c>
      <c r="AW76" s="87">
        <v>0</v>
      </c>
      <c r="AX76" s="87">
        <v>0</v>
      </c>
      <c r="AY76" s="87">
        <v>0</v>
      </c>
      <c r="AZ76" s="87">
        <v>0</v>
      </c>
      <c r="BA76" s="87">
        <v>0</v>
      </c>
      <c r="BB76" s="87">
        <v>0</v>
      </c>
      <c r="BC76" s="87">
        <v>0</v>
      </c>
      <c r="BD76" s="87">
        <v>0</v>
      </c>
      <c r="BE76" s="87">
        <v>0</v>
      </c>
      <c r="BF76" s="87">
        <v>0</v>
      </c>
      <c r="BG76" s="87">
        <f t="shared" si="5"/>
        <v>0</v>
      </c>
      <c r="BH76" s="87">
        <f t="shared" si="6"/>
        <v>0</v>
      </c>
      <c r="BI76" s="87">
        <f t="shared" si="4"/>
        <v>0</v>
      </c>
    </row>
    <row r="77" spans="1:61" ht="15" customHeight="1" x14ac:dyDescent="0.35">
      <c r="A77" s="142" t="str">
        <f t="shared" si="7"/>
        <v>DI0002791</v>
      </c>
      <c r="B77" s="143" t="s">
        <v>924</v>
      </c>
      <c r="C77" s="144">
        <v>1</v>
      </c>
      <c r="D77" s="145" t="s">
        <v>0</v>
      </c>
      <c r="E77" s="146" t="s">
        <v>3</v>
      </c>
      <c r="F77" s="144" t="s">
        <v>1760</v>
      </c>
      <c r="G77" s="144" t="s">
        <v>1776</v>
      </c>
      <c r="H77" s="144" t="s">
        <v>1777</v>
      </c>
      <c r="I77" s="144" t="s">
        <v>1778</v>
      </c>
      <c r="J77" s="144" t="s">
        <v>1779</v>
      </c>
      <c r="K77" s="144" t="s">
        <v>774</v>
      </c>
      <c r="L77" s="144" t="s">
        <v>1766</v>
      </c>
      <c r="M77" s="144" t="s">
        <v>1773</v>
      </c>
      <c r="N77" s="147">
        <v>1</v>
      </c>
      <c r="O77" s="147">
        <v>1</v>
      </c>
      <c r="P77" s="147">
        <v>1</v>
      </c>
      <c r="Q77" s="147">
        <v>1</v>
      </c>
      <c r="R77" s="147">
        <v>1</v>
      </c>
      <c r="S77" s="147">
        <v>1</v>
      </c>
      <c r="T77" s="147">
        <v>0</v>
      </c>
      <c r="U77" s="147">
        <v>0</v>
      </c>
      <c r="V77" s="147">
        <v>0</v>
      </c>
      <c r="W77" s="148">
        <v>0</v>
      </c>
      <c r="X77" s="148">
        <v>0</v>
      </c>
      <c r="Y77" s="148">
        <v>0</v>
      </c>
      <c r="Z77" s="148">
        <v>0</v>
      </c>
      <c r="AA77" s="149">
        <v>0</v>
      </c>
      <c r="AB77" s="148">
        <v>0</v>
      </c>
      <c r="AC77" s="148">
        <v>0</v>
      </c>
      <c r="AD77" s="149">
        <v>0</v>
      </c>
      <c r="AE77" s="148">
        <v>0</v>
      </c>
      <c r="AF77" s="157">
        <v>43860</v>
      </c>
      <c r="AG77" s="157">
        <v>45687</v>
      </c>
      <c r="AH77" s="158">
        <v>2772000</v>
      </c>
      <c r="AI77" s="152">
        <v>0</v>
      </c>
      <c r="AJ77" s="152">
        <v>5</v>
      </c>
      <c r="AK77" s="153">
        <v>7.85E-2</v>
      </c>
      <c r="AL77" s="154">
        <v>0</v>
      </c>
      <c r="AM77" s="154">
        <v>0</v>
      </c>
      <c r="AN77" s="155">
        <v>0</v>
      </c>
      <c r="AO77" s="159" t="s">
        <v>1774</v>
      </c>
      <c r="AP77" s="159" t="s">
        <v>1775</v>
      </c>
      <c r="AQ77" s="87">
        <v>0</v>
      </c>
      <c r="AR77" s="87">
        <v>0</v>
      </c>
      <c r="AS77" s="87">
        <v>0</v>
      </c>
      <c r="AT77" s="87">
        <v>0</v>
      </c>
      <c r="AU77" s="87">
        <v>0</v>
      </c>
      <c r="AV77" s="87">
        <v>0</v>
      </c>
      <c r="AW77" s="87">
        <v>0</v>
      </c>
      <c r="AX77" s="87">
        <v>0</v>
      </c>
      <c r="AY77" s="87">
        <v>0</v>
      </c>
      <c r="AZ77" s="87">
        <v>0</v>
      </c>
      <c r="BA77" s="87">
        <v>0</v>
      </c>
      <c r="BB77" s="87">
        <v>0</v>
      </c>
      <c r="BC77" s="87">
        <v>0</v>
      </c>
      <c r="BD77" s="87">
        <v>0</v>
      </c>
      <c r="BE77" s="87">
        <v>0</v>
      </c>
      <c r="BF77" s="87">
        <v>0</v>
      </c>
      <c r="BG77" s="87">
        <f t="shared" si="5"/>
        <v>0</v>
      </c>
      <c r="BH77" s="87">
        <f t="shared" si="6"/>
        <v>0</v>
      </c>
      <c r="BI77" s="87">
        <f t="shared" si="4"/>
        <v>0</v>
      </c>
    </row>
    <row r="78" spans="1:61" ht="15" customHeight="1" x14ac:dyDescent="0.35">
      <c r="A78" s="142" t="str">
        <f t="shared" si="7"/>
        <v>DI0002801</v>
      </c>
      <c r="B78" s="143" t="s">
        <v>925</v>
      </c>
      <c r="C78" s="144">
        <v>1</v>
      </c>
      <c r="D78" s="145" t="s">
        <v>0</v>
      </c>
      <c r="E78" s="146" t="s">
        <v>3</v>
      </c>
      <c r="F78" s="144" t="s">
        <v>1760</v>
      </c>
      <c r="G78" s="144" t="s">
        <v>1776</v>
      </c>
      <c r="H78" s="144" t="s">
        <v>1777</v>
      </c>
      <c r="I78" s="144" t="s">
        <v>1778</v>
      </c>
      <c r="J78" s="144" t="s">
        <v>1779</v>
      </c>
      <c r="K78" s="144" t="s">
        <v>774</v>
      </c>
      <c r="L78" s="144" t="s">
        <v>1766</v>
      </c>
      <c r="M78" s="144" t="s">
        <v>1773</v>
      </c>
      <c r="N78" s="147">
        <v>1</v>
      </c>
      <c r="O78" s="147">
        <v>1</v>
      </c>
      <c r="P78" s="147">
        <v>1</v>
      </c>
      <c r="Q78" s="147">
        <v>1</v>
      </c>
      <c r="R78" s="147">
        <v>1</v>
      </c>
      <c r="S78" s="147">
        <v>1</v>
      </c>
      <c r="T78" s="147">
        <v>0</v>
      </c>
      <c r="U78" s="147">
        <v>0</v>
      </c>
      <c r="V78" s="147">
        <v>0</v>
      </c>
      <c r="W78" s="148">
        <v>2772000</v>
      </c>
      <c r="X78" s="148">
        <v>0</v>
      </c>
      <c r="Y78" s="148">
        <v>0</v>
      </c>
      <c r="Z78" s="148">
        <v>0</v>
      </c>
      <c r="AA78" s="149">
        <v>0</v>
      </c>
      <c r="AB78" s="148">
        <v>0</v>
      </c>
      <c r="AC78" s="148">
        <v>0</v>
      </c>
      <c r="AD78" s="149">
        <v>0</v>
      </c>
      <c r="AE78" s="148">
        <v>2772000</v>
      </c>
      <c r="AF78" s="157">
        <v>43826</v>
      </c>
      <c r="AG78" s="157">
        <v>46383</v>
      </c>
      <c r="AH78" s="158">
        <v>2772000</v>
      </c>
      <c r="AI78" s="152">
        <v>1.74</v>
      </c>
      <c r="AJ78" s="152">
        <v>7</v>
      </c>
      <c r="AK78" s="153">
        <v>8.5000000000000006E-2</v>
      </c>
      <c r="AL78" s="154">
        <v>1.74</v>
      </c>
      <c r="AM78" s="154">
        <v>7</v>
      </c>
      <c r="AN78" s="155">
        <v>8.5000000000000006E-2</v>
      </c>
      <c r="AO78" s="159" t="s">
        <v>1774</v>
      </c>
      <c r="AP78" s="159" t="s">
        <v>1775</v>
      </c>
      <c r="AQ78" s="87">
        <v>0</v>
      </c>
      <c r="AR78" s="87">
        <v>2772000</v>
      </c>
      <c r="AS78" s="87">
        <v>0</v>
      </c>
      <c r="AT78" s="87">
        <v>0</v>
      </c>
      <c r="AU78" s="87">
        <v>0</v>
      </c>
      <c r="AV78" s="87">
        <v>0</v>
      </c>
      <c r="AW78" s="87">
        <v>0</v>
      </c>
      <c r="AX78" s="87">
        <v>0</v>
      </c>
      <c r="AY78" s="87">
        <v>0</v>
      </c>
      <c r="AZ78" s="87">
        <v>0</v>
      </c>
      <c r="BA78" s="87">
        <v>0</v>
      </c>
      <c r="BB78" s="87">
        <v>0</v>
      </c>
      <c r="BC78" s="87">
        <v>0</v>
      </c>
      <c r="BD78" s="87">
        <v>0</v>
      </c>
      <c r="BE78" s="87">
        <v>0</v>
      </c>
      <c r="BF78" s="87">
        <v>0</v>
      </c>
      <c r="BG78" s="87">
        <f t="shared" si="5"/>
        <v>2772000</v>
      </c>
      <c r="BH78" s="87">
        <f t="shared" si="6"/>
        <v>0</v>
      </c>
      <c r="BI78" s="87">
        <f t="shared" si="4"/>
        <v>2772000</v>
      </c>
    </row>
    <row r="79" spans="1:61" ht="15" customHeight="1" x14ac:dyDescent="0.35">
      <c r="A79" s="142" t="str">
        <f t="shared" si="7"/>
        <v>DI0002831</v>
      </c>
      <c r="B79" s="143" t="s">
        <v>926</v>
      </c>
      <c r="C79" s="144">
        <v>1</v>
      </c>
      <c r="D79" s="145" t="s">
        <v>0</v>
      </c>
      <c r="E79" s="146" t="s">
        <v>3</v>
      </c>
      <c r="F79" s="144" t="s">
        <v>1760</v>
      </c>
      <c r="G79" s="144" t="s">
        <v>1776</v>
      </c>
      <c r="H79" s="144" t="s">
        <v>1777</v>
      </c>
      <c r="I79" s="144" t="s">
        <v>1778</v>
      </c>
      <c r="J79" s="144" t="s">
        <v>1779</v>
      </c>
      <c r="K79" s="144" t="s">
        <v>774</v>
      </c>
      <c r="L79" s="144" t="s">
        <v>1766</v>
      </c>
      <c r="M79" s="144" t="s">
        <v>1773</v>
      </c>
      <c r="N79" s="147">
        <v>1</v>
      </c>
      <c r="O79" s="147">
        <v>1</v>
      </c>
      <c r="P79" s="147">
        <v>1</v>
      </c>
      <c r="Q79" s="147">
        <v>1</v>
      </c>
      <c r="R79" s="147">
        <v>1</v>
      </c>
      <c r="S79" s="147">
        <v>1</v>
      </c>
      <c r="T79" s="147">
        <v>0</v>
      </c>
      <c r="U79" s="147">
        <v>0</v>
      </c>
      <c r="V79" s="147">
        <v>0</v>
      </c>
      <c r="W79" s="148">
        <v>0</v>
      </c>
      <c r="X79" s="148">
        <v>0</v>
      </c>
      <c r="Y79" s="148">
        <v>0</v>
      </c>
      <c r="Z79" s="148">
        <v>0</v>
      </c>
      <c r="AA79" s="149">
        <v>0</v>
      </c>
      <c r="AB79" s="148">
        <v>0</v>
      </c>
      <c r="AC79" s="148">
        <v>0</v>
      </c>
      <c r="AD79" s="149">
        <v>0</v>
      </c>
      <c r="AE79" s="148">
        <v>0</v>
      </c>
      <c r="AF79" s="157">
        <v>43860</v>
      </c>
      <c r="AG79" s="157">
        <v>45687</v>
      </c>
      <c r="AH79" s="158">
        <v>1984519</v>
      </c>
      <c r="AI79" s="152">
        <v>0</v>
      </c>
      <c r="AJ79" s="152">
        <v>5</v>
      </c>
      <c r="AK79" s="153">
        <v>7.85E-2</v>
      </c>
      <c r="AL79" s="154">
        <v>0</v>
      </c>
      <c r="AM79" s="154">
        <v>0</v>
      </c>
      <c r="AN79" s="155">
        <v>0</v>
      </c>
      <c r="AO79" s="159" t="s">
        <v>1774</v>
      </c>
      <c r="AP79" s="159" t="s">
        <v>1775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f t="shared" si="5"/>
        <v>0</v>
      </c>
      <c r="BH79" s="87">
        <f t="shared" si="6"/>
        <v>0</v>
      </c>
      <c r="BI79" s="87">
        <f t="shared" si="4"/>
        <v>0</v>
      </c>
    </row>
    <row r="80" spans="1:61" ht="15" customHeight="1" x14ac:dyDescent="0.35">
      <c r="A80" s="142" t="str">
        <f t="shared" si="7"/>
        <v>DI0002841</v>
      </c>
      <c r="B80" s="143" t="s">
        <v>927</v>
      </c>
      <c r="C80" s="144">
        <v>1</v>
      </c>
      <c r="D80" s="145" t="s">
        <v>0</v>
      </c>
      <c r="E80" s="146" t="s">
        <v>3</v>
      </c>
      <c r="F80" s="144" t="s">
        <v>1760</v>
      </c>
      <c r="G80" s="144" t="s">
        <v>1776</v>
      </c>
      <c r="H80" s="144" t="s">
        <v>1777</v>
      </c>
      <c r="I80" s="144" t="s">
        <v>1778</v>
      </c>
      <c r="J80" s="144" t="s">
        <v>1779</v>
      </c>
      <c r="K80" s="144" t="s">
        <v>774</v>
      </c>
      <c r="L80" s="144" t="s">
        <v>1766</v>
      </c>
      <c r="M80" s="144" t="s">
        <v>1773</v>
      </c>
      <c r="N80" s="147">
        <v>1</v>
      </c>
      <c r="O80" s="147">
        <v>1</v>
      </c>
      <c r="P80" s="147">
        <v>1</v>
      </c>
      <c r="Q80" s="147">
        <v>1</v>
      </c>
      <c r="R80" s="147">
        <v>1</v>
      </c>
      <c r="S80" s="147">
        <v>1</v>
      </c>
      <c r="T80" s="147">
        <v>0</v>
      </c>
      <c r="U80" s="147">
        <v>0</v>
      </c>
      <c r="V80" s="147">
        <v>0</v>
      </c>
      <c r="W80" s="148">
        <v>1984519</v>
      </c>
      <c r="X80" s="148">
        <v>0</v>
      </c>
      <c r="Y80" s="148">
        <v>0</v>
      </c>
      <c r="Z80" s="148">
        <v>0</v>
      </c>
      <c r="AA80" s="149">
        <v>0</v>
      </c>
      <c r="AB80" s="148">
        <v>0</v>
      </c>
      <c r="AC80" s="148">
        <v>0</v>
      </c>
      <c r="AD80" s="149">
        <v>0</v>
      </c>
      <c r="AE80" s="148">
        <v>1984519</v>
      </c>
      <c r="AF80" s="157">
        <v>43826</v>
      </c>
      <c r="AG80" s="157">
        <v>46383</v>
      </c>
      <c r="AH80" s="158">
        <v>1984519</v>
      </c>
      <c r="AI80" s="152">
        <v>1.74</v>
      </c>
      <c r="AJ80" s="152">
        <v>7</v>
      </c>
      <c r="AK80" s="153">
        <v>8.5000000000000006E-2</v>
      </c>
      <c r="AL80" s="154">
        <v>1.74</v>
      </c>
      <c r="AM80" s="154">
        <v>7</v>
      </c>
      <c r="AN80" s="155">
        <v>8.5000000000000006E-2</v>
      </c>
      <c r="AO80" s="159" t="s">
        <v>1774</v>
      </c>
      <c r="AP80" s="159" t="s">
        <v>1775</v>
      </c>
      <c r="AQ80" s="87">
        <v>0</v>
      </c>
      <c r="AR80" s="87">
        <v>1984519</v>
      </c>
      <c r="AS80" s="87">
        <v>0</v>
      </c>
      <c r="AT80" s="87">
        <v>0</v>
      </c>
      <c r="AU80" s="87">
        <v>0</v>
      </c>
      <c r="AV80" s="87">
        <v>0</v>
      </c>
      <c r="AW80" s="87">
        <v>0</v>
      </c>
      <c r="AX80" s="87">
        <v>0</v>
      </c>
      <c r="AY80" s="87">
        <v>0</v>
      </c>
      <c r="AZ80" s="87">
        <v>0</v>
      </c>
      <c r="BA80" s="87">
        <v>0</v>
      </c>
      <c r="BB80" s="87">
        <v>0</v>
      </c>
      <c r="BC80" s="87">
        <v>0</v>
      </c>
      <c r="BD80" s="87">
        <v>0</v>
      </c>
      <c r="BE80" s="87">
        <v>0</v>
      </c>
      <c r="BF80" s="87">
        <v>0</v>
      </c>
      <c r="BG80" s="87">
        <f t="shared" si="5"/>
        <v>1984519</v>
      </c>
      <c r="BH80" s="87">
        <f t="shared" si="6"/>
        <v>0</v>
      </c>
      <c r="BI80" s="87">
        <f t="shared" si="4"/>
        <v>1984519</v>
      </c>
    </row>
    <row r="81" spans="1:61" ht="15" customHeight="1" x14ac:dyDescent="0.35">
      <c r="A81" s="142" t="str">
        <f t="shared" si="7"/>
        <v>DI0002871</v>
      </c>
      <c r="B81" s="143" t="s">
        <v>928</v>
      </c>
      <c r="C81" s="144">
        <v>1</v>
      </c>
      <c r="D81" s="145" t="s">
        <v>0</v>
      </c>
      <c r="E81" s="146" t="s">
        <v>3</v>
      </c>
      <c r="F81" s="144" t="s">
        <v>1760</v>
      </c>
      <c r="G81" s="144" t="s">
        <v>1776</v>
      </c>
      <c r="H81" s="144" t="s">
        <v>1777</v>
      </c>
      <c r="I81" s="144" t="s">
        <v>1778</v>
      </c>
      <c r="J81" s="144" t="s">
        <v>1779</v>
      </c>
      <c r="K81" s="144" t="s">
        <v>774</v>
      </c>
      <c r="L81" s="144" t="s">
        <v>1766</v>
      </c>
      <c r="M81" s="144" t="s">
        <v>1773</v>
      </c>
      <c r="N81" s="147">
        <v>1</v>
      </c>
      <c r="O81" s="147">
        <v>1</v>
      </c>
      <c r="P81" s="147">
        <v>1</v>
      </c>
      <c r="Q81" s="147">
        <v>1</v>
      </c>
      <c r="R81" s="147">
        <v>1</v>
      </c>
      <c r="S81" s="147">
        <v>1</v>
      </c>
      <c r="T81" s="147">
        <v>0</v>
      </c>
      <c r="U81" s="147">
        <v>0</v>
      </c>
      <c r="V81" s="147">
        <v>0</v>
      </c>
      <c r="W81" s="148">
        <v>0</v>
      </c>
      <c r="X81" s="148">
        <v>0</v>
      </c>
      <c r="Y81" s="148">
        <v>0</v>
      </c>
      <c r="Z81" s="148">
        <v>0</v>
      </c>
      <c r="AA81" s="149">
        <v>0</v>
      </c>
      <c r="AB81" s="148">
        <v>0</v>
      </c>
      <c r="AC81" s="148">
        <v>0</v>
      </c>
      <c r="AD81" s="149">
        <v>0</v>
      </c>
      <c r="AE81" s="148">
        <v>0</v>
      </c>
      <c r="AF81" s="157">
        <v>43860</v>
      </c>
      <c r="AG81" s="157">
        <v>45687</v>
      </c>
      <c r="AH81" s="158">
        <v>2346357</v>
      </c>
      <c r="AI81" s="152">
        <v>0</v>
      </c>
      <c r="AJ81" s="152">
        <v>5</v>
      </c>
      <c r="AK81" s="153">
        <v>7.85E-2</v>
      </c>
      <c r="AL81" s="154">
        <v>0</v>
      </c>
      <c r="AM81" s="154">
        <v>0</v>
      </c>
      <c r="AN81" s="155">
        <v>0</v>
      </c>
      <c r="AO81" s="159" t="s">
        <v>1774</v>
      </c>
      <c r="AP81" s="159" t="s">
        <v>1775</v>
      </c>
      <c r="AQ81" s="87">
        <v>0</v>
      </c>
      <c r="AR81" s="87">
        <v>0</v>
      </c>
      <c r="AS81" s="87">
        <v>0</v>
      </c>
      <c r="AT81" s="87">
        <v>0</v>
      </c>
      <c r="AU81" s="87">
        <v>0</v>
      </c>
      <c r="AV81" s="87">
        <v>0</v>
      </c>
      <c r="AW81" s="87">
        <v>0</v>
      </c>
      <c r="AX81" s="87">
        <v>0</v>
      </c>
      <c r="AY81" s="87">
        <v>0</v>
      </c>
      <c r="AZ81" s="87">
        <v>0</v>
      </c>
      <c r="BA81" s="87">
        <v>0</v>
      </c>
      <c r="BB81" s="87">
        <v>0</v>
      </c>
      <c r="BC81" s="87">
        <v>0</v>
      </c>
      <c r="BD81" s="87">
        <v>0</v>
      </c>
      <c r="BE81" s="87">
        <v>0</v>
      </c>
      <c r="BF81" s="87">
        <v>0</v>
      </c>
      <c r="BG81" s="87">
        <f t="shared" si="5"/>
        <v>0</v>
      </c>
      <c r="BH81" s="87">
        <f t="shared" si="6"/>
        <v>0</v>
      </c>
      <c r="BI81" s="87">
        <f t="shared" si="4"/>
        <v>0</v>
      </c>
    </row>
    <row r="82" spans="1:61" ht="15" customHeight="1" x14ac:dyDescent="0.35">
      <c r="A82" s="142" t="str">
        <f t="shared" si="7"/>
        <v>DI0002881</v>
      </c>
      <c r="B82" s="143" t="s">
        <v>929</v>
      </c>
      <c r="C82" s="144">
        <v>1</v>
      </c>
      <c r="D82" s="145" t="s">
        <v>0</v>
      </c>
      <c r="E82" s="146" t="s">
        <v>3</v>
      </c>
      <c r="F82" s="144" t="s">
        <v>1760</v>
      </c>
      <c r="G82" s="144" t="s">
        <v>1776</v>
      </c>
      <c r="H82" s="144" t="s">
        <v>1777</v>
      </c>
      <c r="I82" s="144" t="s">
        <v>1778</v>
      </c>
      <c r="J82" s="144" t="s">
        <v>1779</v>
      </c>
      <c r="K82" s="144" t="s">
        <v>774</v>
      </c>
      <c r="L82" s="144" t="s">
        <v>1766</v>
      </c>
      <c r="M82" s="144" t="s">
        <v>1773</v>
      </c>
      <c r="N82" s="147">
        <v>1</v>
      </c>
      <c r="O82" s="147">
        <v>1</v>
      </c>
      <c r="P82" s="147">
        <v>1</v>
      </c>
      <c r="Q82" s="147">
        <v>1</v>
      </c>
      <c r="R82" s="147">
        <v>1</v>
      </c>
      <c r="S82" s="147">
        <v>1</v>
      </c>
      <c r="T82" s="147">
        <v>0</v>
      </c>
      <c r="U82" s="147">
        <v>0</v>
      </c>
      <c r="V82" s="147">
        <v>0</v>
      </c>
      <c r="W82" s="148">
        <v>2346357</v>
      </c>
      <c r="X82" s="148">
        <v>0</v>
      </c>
      <c r="Y82" s="148">
        <v>0</v>
      </c>
      <c r="Z82" s="148">
        <v>0</v>
      </c>
      <c r="AA82" s="149">
        <v>0</v>
      </c>
      <c r="AB82" s="148">
        <v>0</v>
      </c>
      <c r="AC82" s="148">
        <v>0</v>
      </c>
      <c r="AD82" s="149">
        <v>0</v>
      </c>
      <c r="AE82" s="148">
        <v>2346357</v>
      </c>
      <c r="AF82" s="157">
        <v>43826</v>
      </c>
      <c r="AG82" s="157">
        <v>46383</v>
      </c>
      <c r="AH82" s="158">
        <v>2346357</v>
      </c>
      <c r="AI82" s="152">
        <v>1.74</v>
      </c>
      <c r="AJ82" s="152">
        <v>7</v>
      </c>
      <c r="AK82" s="153">
        <v>8.5000000000000006E-2</v>
      </c>
      <c r="AL82" s="154">
        <v>1.74</v>
      </c>
      <c r="AM82" s="154">
        <v>7</v>
      </c>
      <c r="AN82" s="155">
        <v>8.5000000000000006E-2</v>
      </c>
      <c r="AO82" s="159" t="s">
        <v>1774</v>
      </c>
      <c r="AP82" s="159" t="s">
        <v>1775</v>
      </c>
      <c r="AQ82" s="87">
        <v>0</v>
      </c>
      <c r="AR82" s="87">
        <v>2346357</v>
      </c>
      <c r="AS82" s="87">
        <v>0</v>
      </c>
      <c r="AT82" s="87">
        <v>0</v>
      </c>
      <c r="AU82" s="87">
        <v>0</v>
      </c>
      <c r="AV82" s="87">
        <v>0</v>
      </c>
      <c r="AW82" s="87">
        <v>0</v>
      </c>
      <c r="AX82" s="87">
        <v>0</v>
      </c>
      <c r="AY82" s="87">
        <v>0</v>
      </c>
      <c r="AZ82" s="87">
        <v>0</v>
      </c>
      <c r="BA82" s="87">
        <v>0</v>
      </c>
      <c r="BB82" s="87">
        <v>0</v>
      </c>
      <c r="BC82" s="87">
        <v>0</v>
      </c>
      <c r="BD82" s="87">
        <v>0</v>
      </c>
      <c r="BE82" s="87">
        <v>0</v>
      </c>
      <c r="BF82" s="87">
        <v>0</v>
      </c>
      <c r="BG82" s="87">
        <f t="shared" si="5"/>
        <v>2346357</v>
      </c>
      <c r="BH82" s="87">
        <f t="shared" si="6"/>
        <v>0</v>
      </c>
      <c r="BI82" s="87">
        <f t="shared" si="4"/>
        <v>2346357</v>
      </c>
    </row>
    <row r="83" spans="1:61" ht="15" customHeight="1" x14ac:dyDescent="0.35">
      <c r="A83" s="142" t="str">
        <f t="shared" si="7"/>
        <v>DI0002891</v>
      </c>
      <c r="B83" s="143" t="s">
        <v>930</v>
      </c>
      <c r="C83" s="144">
        <v>1</v>
      </c>
      <c r="D83" s="145" t="s">
        <v>0</v>
      </c>
      <c r="E83" s="146" t="s">
        <v>3</v>
      </c>
      <c r="F83" s="144" t="s">
        <v>1760</v>
      </c>
      <c r="G83" s="144" t="s">
        <v>1776</v>
      </c>
      <c r="H83" s="144" t="s">
        <v>1777</v>
      </c>
      <c r="I83" s="144" t="s">
        <v>1778</v>
      </c>
      <c r="J83" s="144" t="s">
        <v>1779</v>
      </c>
      <c r="K83" s="144" t="s">
        <v>774</v>
      </c>
      <c r="L83" s="144" t="s">
        <v>1766</v>
      </c>
      <c r="M83" s="144" t="s">
        <v>1773</v>
      </c>
      <c r="N83" s="147">
        <v>1</v>
      </c>
      <c r="O83" s="147">
        <v>1</v>
      </c>
      <c r="P83" s="147">
        <v>1</v>
      </c>
      <c r="Q83" s="147">
        <v>1</v>
      </c>
      <c r="R83" s="147">
        <v>1</v>
      </c>
      <c r="S83" s="147">
        <v>1</v>
      </c>
      <c r="T83" s="147">
        <v>0</v>
      </c>
      <c r="U83" s="147">
        <v>0</v>
      </c>
      <c r="V83" s="147">
        <v>0</v>
      </c>
      <c r="W83" s="148">
        <v>0</v>
      </c>
      <c r="X83" s="148">
        <v>0</v>
      </c>
      <c r="Y83" s="148">
        <v>0</v>
      </c>
      <c r="Z83" s="148">
        <v>0</v>
      </c>
      <c r="AA83" s="149">
        <v>0</v>
      </c>
      <c r="AB83" s="148">
        <v>0</v>
      </c>
      <c r="AC83" s="148">
        <v>0</v>
      </c>
      <c r="AD83" s="149">
        <v>0</v>
      </c>
      <c r="AE83" s="148">
        <v>0</v>
      </c>
      <c r="AF83" s="157">
        <v>43860</v>
      </c>
      <c r="AG83" s="157">
        <v>45687</v>
      </c>
      <c r="AH83" s="158">
        <v>228975.12</v>
      </c>
      <c r="AI83" s="152">
        <v>0</v>
      </c>
      <c r="AJ83" s="152">
        <v>5</v>
      </c>
      <c r="AK83" s="153">
        <v>7.85E-2</v>
      </c>
      <c r="AL83" s="154">
        <v>0</v>
      </c>
      <c r="AM83" s="154">
        <v>0</v>
      </c>
      <c r="AN83" s="155">
        <v>0</v>
      </c>
      <c r="AO83" s="159" t="s">
        <v>1774</v>
      </c>
      <c r="AP83" s="159" t="s">
        <v>1775</v>
      </c>
      <c r="AQ83" s="87">
        <v>0</v>
      </c>
      <c r="AR83" s="87">
        <v>0</v>
      </c>
      <c r="AS83" s="87">
        <v>0</v>
      </c>
      <c r="AT83" s="87">
        <v>0</v>
      </c>
      <c r="AU83" s="87">
        <v>0</v>
      </c>
      <c r="AV83" s="87">
        <v>0</v>
      </c>
      <c r="AW83" s="87">
        <v>0</v>
      </c>
      <c r="AX83" s="87">
        <v>0</v>
      </c>
      <c r="AY83" s="87">
        <v>0</v>
      </c>
      <c r="AZ83" s="87">
        <v>0</v>
      </c>
      <c r="BA83" s="87">
        <v>0</v>
      </c>
      <c r="BB83" s="87">
        <v>0</v>
      </c>
      <c r="BC83" s="87">
        <v>0</v>
      </c>
      <c r="BD83" s="87">
        <v>0</v>
      </c>
      <c r="BE83" s="87">
        <v>0</v>
      </c>
      <c r="BF83" s="87">
        <v>0</v>
      </c>
      <c r="BG83" s="87">
        <f t="shared" si="5"/>
        <v>0</v>
      </c>
      <c r="BH83" s="87">
        <f t="shared" si="6"/>
        <v>0</v>
      </c>
      <c r="BI83" s="87">
        <f t="shared" si="4"/>
        <v>0</v>
      </c>
    </row>
    <row r="84" spans="1:61" ht="15" customHeight="1" x14ac:dyDescent="0.35">
      <c r="A84" s="142" t="str">
        <f t="shared" si="7"/>
        <v>DI0002911</v>
      </c>
      <c r="B84" s="143" t="s">
        <v>931</v>
      </c>
      <c r="C84" s="144">
        <v>1</v>
      </c>
      <c r="D84" s="145" t="s">
        <v>0</v>
      </c>
      <c r="E84" s="146" t="s">
        <v>3</v>
      </c>
      <c r="F84" s="144" t="s">
        <v>1760</v>
      </c>
      <c r="G84" s="144" t="s">
        <v>1776</v>
      </c>
      <c r="H84" s="144" t="s">
        <v>1777</v>
      </c>
      <c r="I84" s="144" t="s">
        <v>1778</v>
      </c>
      <c r="J84" s="144" t="s">
        <v>1779</v>
      </c>
      <c r="K84" s="144" t="s">
        <v>774</v>
      </c>
      <c r="L84" s="144" t="s">
        <v>1766</v>
      </c>
      <c r="M84" s="144" t="s">
        <v>1773</v>
      </c>
      <c r="N84" s="147">
        <v>1</v>
      </c>
      <c r="O84" s="147">
        <v>1</v>
      </c>
      <c r="P84" s="147">
        <v>1</v>
      </c>
      <c r="Q84" s="147">
        <v>1</v>
      </c>
      <c r="R84" s="147">
        <v>1</v>
      </c>
      <c r="S84" s="147">
        <v>1</v>
      </c>
      <c r="T84" s="147">
        <v>0</v>
      </c>
      <c r="U84" s="147">
        <v>0</v>
      </c>
      <c r="V84" s="147">
        <v>0</v>
      </c>
      <c r="W84" s="148">
        <v>0</v>
      </c>
      <c r="X84" s="148">
        <v>0</v>
      </c>
      <c r="Y84" s="148">
        <v>0</v>
      </c>
      <c r="Z84" s="148">
        <v>0</v>
      </c>
      <c r="AA84" s="149">
        <v>0</v>
      </c>
      <c r="AB84" s="148">
        <v>0</v>
      </c>
      <c r="AC84" s="148">
        <v>0</v>
      </c>
      <c r="AD84" s="149">
        <v>0</v>
      </c>
      <c r="AE84" s="148">
        <v>0</v>
      </c>
      <c r="AF84" s="157">
        <v>43860</v>
      </c>
      <c r="AG84" s="157">
        <v>45687</v>
      </c>
      <c r="AH84" s="158">
        <v>312000</v>
      </c>
      <c r="AI84" s="152">
        <v>0</v>
      </c>
      <c r="AJ84" s="152">
        <v>5</v>
      </c>
      <c r="AK84" s="153">
        <v>7.85E-2</v>
      </c>
      <c r="AL84" s="154">
        <v>0</v>
      </c>
      <c r="AM84" s="154">
        <v>0</v>
      </c>
      <c r="AN84" s="155">
        <v>0</v>
      </c>
      <c r="AO84" s="159" t="s">
        <v>1774</v>
      </c>
      <c r="AP84" s="159" t="s">
        <v>1775</v>
      </c>
      <c r="AQ84" s="87">
        <v>0</v>
      </c>
      <c r="AR84" s="87">
        <v>0</v>
      </c>
      <c r="AS84" s="87">
        <v>0</v>
      </c>
      <c r="AT84" s="87">
        <v>0</v>
      </c>
      <c r="AU84" s="87">
        <v>0</v>
      </c>
      <c r="AV84" s="87">
        <v>0</v>
      </c>
      <c r="AW84" s="87">
        <v>0</v>
      </c>
      <c r="AX84" s="87">
        <v>0</v>
      </c>
      <c r="AY84" s="87">
        <v>0</v>
      </c>
      <c r="AZ84" s="87">
        <v>0</v>
      </c>
      <c r="BA84" s="87">
        <v>0</v>
      </c>
      <c r="BB84" s="87">
        <v>0</v>
      </c>
      <c r="BC84" s="87">
        <v>0</v>
      </c>
      <c r="BD84" s="87">
        <v>0</v>
      </c>
      <c r="BE84" s="87">
        <v>0</v>
      </c>
      <c r="BF84" s="87">
        <v>0</v>
      </c>
      <c r="BG84" s="87">
        <f t="shared" si="5"/>
        <v>0</v>
      </c>
      <c r="BH84" s="87">
        <f t="shared" si="6"/>
        <v>0</v>
      </c>
      <c r="BI84" s="87">
        <f t="shared" si="4"/>
        <v>0</v>
      </c>
    </row>
    <row r="85" spans="1:61" ht="15" customHeight="1" x14ac:dyDescent="0.35">
      <c r="A85" s="142" t="str">
        <f t="shared" si="7"/>
        <v>DI0002921</v>
      </c>
      <c r="B85" s="143" t="s">
        <v>932</v>
      </c>
      <c r="C85" s="144">
        <v>1</v>
      </c>
      <c r="D85" s="145" t="s">
        <v>0</v>
      </c>
      <c r="E85" s="146" t="s">
        <v>3</v>
      </c>
      <c r="F85" s="144" t="s">
        <v>1760</v>
      </c>
      <c r="G85" s="144" t="s">
        <v>1776</v>
      </c>
      <c r="H85" s="144" t="s">
        <v>1777</v>
      </c>
      <c r="I85" s="144" t="s">
        <v>1778</v>
      </c>
      <c r="J85" s="144" t="s">
        <v>1779</v>
      </c>
      <c r="K85" s="144" t="s">
        <v>774</v>
      </c>
      <c r="L85" s="144" t="s">
        <v>1766</v>
      </c>
      <c r="M85" s="144" t="s">
        <v>1773</v>
      </c>
      <c r="N85" s="147">
        <v>1</v>
      </c>
      <c r="O85" s="147">
        <v>1</v>
      </c>
      <c r="P85" s="147">
        <v>1</v>
      </c>
      <c r="Q85" s="147">
        <v>1</v>
      </c>
      <c r="R85" s="147">
        <v>1</v>
      </c>
      <c r="S85" s="147">
        <v>1</v>
      </c>
      <c r="T85" s="147">
        <v>0</v>
      </c>
      <c r="U85" s="147">
        <v>0</v>
      </c>
      <c r="V85" s="147">
        <v>0</v>
      </c>
      <c r="W85" s="148">
        <v>312000</v>
      </c>
      <c r="X85" s="148">
        <v>0</v>
      </c>
      <c r="Y85" s="148">
        <v>0</v>
      </c>
      <c r="Z85" s="148">
        <v>0</v>
      </c>
      <c r="AA85" s="149">
        <v>0</v>
      </c>
      <c r="AB85" s="148">
        <v>0</v>
      </c>
      <c r="AC85" s="148">
        <v>0</v>
      </c>
      <c r="AD85" s="149">
        <v>0</v>
      </c>
      <c r="AE85" s="148">
        <v>312000</v>
      </c>
      <c r="AF85" s="157">
        <v>43826</v>
      </c>
      <c r="AG85" s="157">
        <v>46383</v>
      </c>
      <c r="AH85" s="158">
        <v>312000</v>
      </c>
      <c r="AI85" s="152">
        <v>1.74</v>
      </c>
      <c r="AJ85" s="152">
        <v>7</v>
      </c>
      <c r="AK85" s="153">
        <v>8.5000000000000006E-2</v>
      </c>
      <c r="AL85" s="154">
        <v>1.74</v>
      </c>
      <c r="AM85" s="154">
        <v>7</v>
      </c>
      <c r="AN85" s="155">
        <v>8.5000000000000006E-2</v>
      </c>
      <c r="AO85" s="159" t="s">
        <v>1774</v>
      </c>
      <c r="AP85" s="159" t="s">
        <v>1775</v>
      </c>
      <c r="AQ85" s="87">
        <v>0</v>
      </c>
      <c r="AR85" s="87">
        <v>312000</v>
      </c>
      <c r="AS85" s="87">
        <v>0</v>
      </c>
      <c r="AT85" s="87">
        <v>0</v>
      </c>
      <c r="AU85" s="87">
        <v>0</v>
      </c>
      <c r="AV85" s="87">
        <v>0</v>
      </c>
      <c r="AW85" s="87">
        <v>0</v>
      </c>
      <c r="AX85" s="87">
        <v>0</v>
      </c>
      <c r="AY85" s="87">
        <v>0</v>
      </c>
      <c r="AZ85" s="87">
        <v>0</v>
      </c>
      <c r="BA85" s="87">
        <v>0</v>
      </c>
      <c r="BB85" s="87">
        <v>0</v>
      </c>
      <c r="BC85" s="87">
        <v>0</v>
      </c>
      <c r="BD85" s="87">
        <v>0</v>
      </c>
      <c r="BE85" s="87">
        <v>0</v>
      </c>
      <c r="BF85" s="87">
        <v>0</v>
      </c>
      <c r="BG85" s="87">
        <f t="shared" si="5"/>
        <v>312000</v>
      </c>
      <c r="BH85" s="87">
        <f t="shared" si="6"/>
        <v>0</v>
      </c>
      <c r="BI85" s="87">
        <f t="shared" si="4"/>
        <v>312000</v>
      </c>
    </row>
    <row r="86" spans="1:61" ht="15" customHeight="1" x14ac:dyDescent="0.35">
      <c r="A86" s="142" t="str">
        <f t="shared" si="7"/>
        <v>DI0002941</v>
      </c>
      <c r="B86" s="143" t="s">
        <v>933</v>
      </c>
      <c r="C86" s="144">
        <v>1</v>
      </c>
      <c r="D86" s="145" t="s">
        <v>0</v>
      </c>
      <c r="E86" s="146" t="s">
        <v>3</v>
      </c>
      <c r="F86" s="144" t="s">
        <v>1760</v>
      </c>
      <c r="G86" s="144" t="s">
        <v>1776</v>
      </c>
      <c r="H86" s="144" t="s">
        <v>1777</v>
      </c>
      <c r="I86" s="144" t="s">
        <v>1778</v>
      </c>
      <c r="J86" s="144" t="s">
        <v>1779</v>
      </c>
      <c r="K86" s="144" t="s">
        <v>774</v>
      </c>
      <c r="L86" s="144" t="s">
        <v>1766</v>
      </c>
      <c r="M86" s="144" t="s">
        <v>1773</v>
      </c>
      <c r="N86" s="147">
        <v>1</v>
      </c>
      <c r="O86" s="147">
        <v>1</v>
      </c>
      <c r="P86" s="147">
        <v>1</v>
      </c>
      <c r="Q86" s="147">
        <v>1</v>
      </c>
      <c r="R86" s="147">
        <v>1</v>
      </c>
      <c r="S86" s="147">
        <v>1</v>
      </c>
      <c r="T86" s="147">
        <v>0</v>
      </c>
      <c r="U86" s="147">
        <v>0</v>
      </c>
      <c r="V86" s="147">
        <v>0</v>
      </c>
      <c r="W86" s="148">
        <v>0</v>
      </c>
      <c r="X86" s="148">
        <v>0</v>
      </c>
      <c r="Y86" s="148">
        <v>0</v>
      </c>
      <c r="Z86" s="148">
        <v>0</v>
      </c>
      <c r="AA86" s="149">
        <v>0</v>
      </c>
      <c r="AB86" s="148">
        <v>0</v>
      </c>
      <c r="AC86" s="148">
        <v>0</v>
      </c>
      <c r="AD86" s="149">
        <v>0</v>
      </c>
      <c r="AE86" s="148">
        <v>0</v>
      </c>
      <c r="AF86" s="157">
        <v>43860</v>
      </c>
      <c r="AG86" s="157">
        <v>45687</v>
      </c>
      <c r="AH86" s="158">
        <v>2931360.41</v>
      </c>
      <c r="AI86" s="152">
        <v>0</v>
      </c>
      <c r="AJ86" s="152">
        <v>5</v>
      </c>
      <c r="AK86" s="153">
        <v>7.85E-2</v>
      </c>
      <c r="AL86" s="154">
        <v>0</v>
      </c>
      <c r="AM86" s="154">
        <v>0</v>
      </c>
      <c r="AN86" s="155">
        <v>0</v>
      </c>
      <c r="AO86" s="159" t="s">
        <v>1774</v>
      </c>
      <c r="AP86" s="159" t="s">
        <v>1775</v>
      </c>
      <c r="AQ86" s="87">
        <v>0</v>
      </c>
      <c r="AR86" s="87">
        <v>0</v>
      </c>
      <c r="AS86" s="87">
        <v>0</v>
      </c>
      <c r="AT86" s="87">
        <v>0</v>
      </c>
      <c r="AU86" s="87">
        <v>0</v>
      </c>
      <c r="AV86" s="87">
        <v>0</v>
      </c>
      <c r="AW86" s="87">
        <v>0</v>
      </c>
      <c r="AX86" s="87">
        <v>0</v>
      </c>
      <c r="AY86" s="87">
        <v>0</v>
      </c>
      <c r="AZ86" s="87">
        <v>0</v>
      </c>
      <c r="BA86" s="87">
        <v>0</v>
      </c>
      <c r="BB86" s="87">
        <v>0</v>
      </c>
      <c r="BC86" s="87">
        <v>0</v>
      </c>
      <c r="BD86" s="87">
        <v>0</v>
      </c>
      <c r="BE86" s="87">
        <v>0</v>
      </c>
      <c r="BF86" s="87">
        <v>0</v>
      </c>
      <c r="BG86" s="87">
        <f t="shared" si="5"/>
        <v>0</v>
      </c>
      <c r="BH86" s="87">
        <f t="shared" si="6"/>
        <v>0</v>
      </c>
      <c r="BI86" s="87">
        <f t="shared" si="4"/>
        <v>0</v>
      </c>
    </row>
    <row r="87" spans="1:61" ht="15" customHeight="1" x14ac:dyDescent="0.35">
      <c r="A87" s="142" t="str">
        <f t="shared" si="7"/>
        <v>DI0002951</v>
      </c>
      <c r="B87" s="143" t="s">
        <v>934</v>
      </c>
      <c r="C87" s="144">
        <v>1</v>
      </c>
      <c r="D87" s="145" t="s">
        <v>0</v>
      </c>
      <c r="E87" s="146" t="s">
        <v>3</v>
      </c>
      <c r="F87" s="144" t="s">
        <v>1760</v>
      </c>
      <c r="G87" s="144" t="s">
        <v>1776</v>
      </c>
      <c r="H87" s="144" t="s">
        <v>1777</v>
      </c>
      <c r="I87" s="144" t="s">
        <v>1778</v>
      </c>
      <c r="J87" s="144" t="s">
        <v>1779</v>
      </c>
      <c r="K87" s="144" t="s">
        <v>774</v>
      </c>
      <c r="L87" s="144" t="s">
        <v>1766</v>
      </c>
      <c r="M87" s="144" t="s">
        <v>1773</v>
      </c>
      <c r="N87" s="147">
        <v>1</v>
      </c>
      <c r="O87" s="147">
        <v>1</v>
      </c>
      <c r="P87" s="147">
        <v>1</v>
      </c>
      <c r="Q87" s="147">
        <v>1</v>
      </c>
      <c r="R87" s="147">
        <v>1</v>
      </c>
      <c r="S87" s="147">
        <v>1</v>
      </c>
      <c r="T87" s="147">
        <v>0</v>
      </c>
      <c r="U87" s="147">
        <v>0</v>
      </c>
      <c r="V87" s="147">
        <v>0</v>
      </c>
      <c r="W87" s="148">
        <v>0</v>
      </c>
      <c r="X87" s="148">
        <v>0</v>
      </c>
      <c r="Y87" s="148">
        <v>0</v>
      </c>
      <c r="Z87" s="148">
        <v>0</v>
      </c>
      <c r="AA87" s="149">
        <v>0</v>
      </c>
      <c r="AB87" s="148">
        <v>0</v>
      </c>
      <c r="AC87" s="148">
        <v>0</v>
      </c>
      <c r="AD87" s="149">
        <v>0</v>
      </c>
      <c r="AE87" s="148">
        <v>0</v>
      </c>
      <c r="AF87" s="157">
        <v>43860</v>
      </c>
      <c r="AG87" s="157">
        <v>45687</v>
      </c>
      <c r="AH87" s="158">
        <v>871604.48</v>
      </c>
      <c r="AI87" s="152">
        <v>0</v>
      </c>
      <c r="AJ87" s="152">
        <v>5</v>
      </c>
      <c r="AK87" s="153">
        <v>7.85E-2</v>
      </c>
      <c r="AL87" s="154">
        <v>0</v>
      </c>
      <c r="AM87" s="154">
        <v>0</v>
      </c>
      <c r="AN87" s="155">
        <v>0</v>
      </c>
      <c r="AO87" s="159" t="s">
        <v>1774</v>
      </c>
      <c r="AP87" s="159" t="s">
        <v>1775</v>
      </c>
      <c r="AQ87" s="87">
        <v>0</v>
      </c>
      <c r="AR87" s="87">
        <v>0</v>
      </c>
      <c r="AS87" s="87">
        <v>0</v>
      </c>
      <c r="AT87" s="87">
        <v>0</v>
      </c>
      <c r="AU87" s="87">
        <v>0</v>
      </c>
      <c r="AV87" s="87">
        <v>0</v>
      </c>
      <c r="AW87" s="87">
        <v>0</v>
      </c>
      <c r="AX87" s="87">
        <v>0</v>
      </c>
      <c r="AY87" s="87">
        <v>0</v>
      </c>
      <c r="AZ87" s="87">
        <v>0</v>
      </c>
      <c r="BA87" s="87">
        <v>0</v>
      </c>
      <c r="BB87" s="87">
        <v>0</v>
      </c>
      <c r="BC87" s="87">
        <v>0</v>
      </c>
      <c r="BD87" s="87">
        <v>0</v>
      </c>
      <c r="BE87" s="87">
        <v>0</v>
      </c>
      <c r="BF87" s="87">
        <v>0</v>
      </c>
      <c r="BG87" s="87">
        <f t="shared" si="5"/>
        <v>0</v>
      </c>
      <c r="BH87" s="87">
        <f t="shared" si="6"/>
        <v>0</v>
      </c>
      <c r="BI87" s="87">
        <f t="shared" si="4"/>
        <v>0</v>
      </c>
    </row>
    <row r="88" spans="1:61" ht="15" customHeight="1" x14ac:dyDescent="0.35">
      <c r="A88" s="142" t="str">
        <f t="shared" si="7"/>
        <v>DI0002971</v>
      </c>
      <c r="B88" s="143" t="s">
        <v>936</v>
      </c>
      <c r="C88" s="144">
        <v>1</v>
      </c>
      <c r="D88" s="145" t="s">
        <v>0</v>
      </c>
      <c r="E88" s="146" t="s">
        <v>3</v>
      </c>
      <c r="F88" s="144" t="s">
        <v>1760</v>
      </c>
      <c r="G88" s="144" t="s">
        <v>1776</v>
      </c>
      <c r="H88" s="144" t="s">
        <v>1777</v>
      </c>
      <c r="I88" s="144" t="s">
        <v>1778</v>
      </c>
      <c r="J88" s="144" t="s">
        <v>1779</v>
      </c>
      <c r="K88" s="144" t="s">
        <v>774</v>
      </c>
      <c r="L88" s="144" t="s">
        <v>1766</v>
      </c>
      <c r="M88" s="144" t="s">
        <v>1773</v>
      </c>
      <c r="N88" s="147">
        <v>1</v>
      </c>
      <c r="O88" s="147">
        <v>1</v>
      </c>
      <c r="P88" s="147">
        <v>1</v>
      </c>
      <c r="Q88" s="147">
        <v>1</v>
      </c>
      <c r="R88" s="147">
        <v>1</v>
      </c>
      <c r="S88" s="147">
        <v>1</v>
      </c>
      <c r="T88" s="147">
        <v>0</v>
      </c>
      <c r="U88" s="147">
        <v>0</v>
      </c>
      <c r="V88" s="147">
        <v>0</v>
      </c>
      <c r="W88" s="148">
        <v>0</v>
      </c>
      <c r="X88" s="148">
        <v>0</v>
      </c>
      <c r="Y88" s="148">
        <v>0</v>
      </c>
      <c r="Z88" s="148">
        <v>0</v>
      </c>
      <c r="AA88" s="149">
        <v>0</v>
      </c>
      <c r="AB88" s="148">
        <v>0</v>
      </c>
      <c r="AC88" s="148">
        <v>0</v>
      </c>
      <c r="AD88" s="149">
        <v>0</v>
      </c>
      <c r="AE88" s="148">
        <v>0</v>
      </c>
      <c r="AF88" s="157">
        <v>43860</v>
      </c>
      <c r="AG88" s="157">
        <v>45687</v>
      </c>
      <c r="AH88" s="158">
        <v>234464.36</v>
      </c>
      <c r="AI88" s="152">
        <v>0</v>
      </c>
      <c r="AJ88" s="152">
        <v>5</v>
      </c>
      <c r="AK88" s="153">
        <v>7.85E-2</v>
      </c>
      <c r="AL88" s="154">
        <v>0</v>
      </c>
      <c r="AM88" s="154">
        <v>0</v>
      </c>
      <c r="AN88" s="155">
        <v>0</v>
      </c>
      <c r="AO88" s="159" t="s">
        <v>1774</v>
      </c>
      <c r="AP88" s="159" t="s">
        <v>1775</v>
      </c>
      <c r="AQ88" s="87">
        <v>0</v>
      </c>
      <c r="AR88" s="87">
        <v>0</v>
      </c>
      <c r="AS88" s="87">
        <v>0</v>
      </c>
      <c r="AT88" s="87">
        <v>0</v>
      </c>
      <c r="AU88" s="87">
        <v>0</v>
      </c>
      <c r="AV88" s="87">
        <v>0</v>
      </c>
      <c r="AW88" s="87">
        <v>0</v>
      </c>
      <c r="AX88" s="87">
        <v>0</v>
      </c>
      <c r="AY88" s="87">
        <v>0</v>
      </c>
      <c r="AZ88" s="87">
        <v>0</v>
      </c>
      <c r="BA88" s="87">
        <v>0</v>
      </c>
      <c r="BB88" s="87">
        <v>0</v>
      </c>
      <c r="BC88" s="87">
        <v>0</v>
      </c>
      <c r="BD88" s="87">
        <v>0</v>
      </c>
      <c r="BE88" s="87">
        <v>0</v>
      </c>
      <c r="BF88" s="87">
        <v>0</v>
      </c>
      <c r="BG88" s="87">
        <f t="shared" si="5"/>
        <v>0</v>
      </c>
      <c r="BH88" s="87">
        <f t="shared" si="6"/>
        <v>0</v>
      </c>
      <c r="BI88" s="87">
        <f t="shared" si="4"/>
        <v>0</v>
      </c>
    </row>
    <row r="89" spans="1:61" ht="15" customHeight="1" x14ac:dyDescent="0.35">
      <c r="A89" s="142" t="str">
        <f t="shared" si="7"/>
        <v>DI0003001</v>
      </c>
      <c r="B89" s="143" t="s">
        <v>937</v>
      </c>
      <c r="C89" s="144">
        <v>1</v>
      </c>
      <c r="D89" s="145" t="s">
        <v>0</v>
      </c>
      <c r="E89" s="146" t="s">
        <v>3</v>
      </c>
      <c r="F89" s="144" t="s">
        <v>1760</v>
      </c>
      <c r="G89" s="144" t="s">
        <v>1776</v>
      </c>
      <c r="H89" s="144" t="s">
        <v>1777</v>
      </c>
      <c r="I89" s="144" t="s">
        <v>1778</v>
      </c>
      <c r="J89" s="144" t="s">
        <v>1779</v>
      </c>
      <c r="K89" s="144" t="s">
        <v>774</v>
      </c>
      <c r="L89" s="144" t="s">
        <v>1766</v>
      </c>
      <c r="M89" s="144" t="s">
        <v>1773</v>
      </c>
      <c r="N89" s="147">
        <v>1</v>
      </c>
      <c r="O89" s="147">
        <v>1</v>
      </c>
      <c r="P89" s="147">
        <v>1</v>
      </c>
      <c r="Q89" s="147">
        <v>1</v>
      </c>
      <c r="R89" s="147">
        <v>1</v>
      </c>
      <c r="S89" s="147">
        <v>1</v>
      </c>
      <c r="T89" s="147">
        <v>0</v>
      </c>
      <c r="U89" s="147">
        <v>0</v>
      </c>
      <c r="V89" s="147">
        <v>0</v>
      </c>
      <c r="W89" s="148">
        <v>0</v>
      </c>
      <c r="X89" s="148">
        <v>0</v>
      </c>
      <c r="Y89" s="148">
        <v>0</v>
      </c>
      <c r="Z89" s="148">
        <v>0</v>
      </c>
      <c r="AA89" s="149">
        <v>0</v>
      </c>
      <c r="AB89" s="148">
        <v>0</v>
      </c>
      <c r="AC89" s="148">
        <v>0</v>
      </c>
      <c r="AD89" s="149">
        <v>0</v>
      </c>
      <c r="AE89" s="148">
        <v>0</v>
      </c>
      <c r="AF89" s="157">
        <v>43860</v>
      </c>
      <c r="AG89" s="157">
        <v>45687</v>
      </c>
      <c r="AH89" s="158">
        <v>1750702.26</v>
      </c>
      <c r="AI89" s="152">
        <v>0</v>
      </c>
      <c r="AJ89" s="152">
        <v>5</v>
      </c>
      <c r="AK89" s="153">
        <v>7.85E-2</v>
      </c>
      <c r="AL89" s="154">
        <v>0</v>
      </c>
      <c r="AM89" s="154">
        <v>0</v>
      </c>
      <c r="AN89" s="155">
        <v>0</v>
      </c>
      <c r="AO89" s="159" t="s">
        <v>1774</v>
      </c>
      <c r="AP89" s="159" t="s">
        <v>1775</v>
      </c>
      <c r="AQ89" s="87">
        <v>0</v>
      </c>
      <c r="AR89" s="87">
        <v>0</v>
      </c>
      <c r="AS89" s="87">
        <v>0</v>
      </c>
      <c r="AT89" s="87">
        <v>0</v>
      </c>
      <c r="AU89" s="87">
        <v>0</v>
      </c>
      <c r="AV89" s="87">
        <v>0</v>
      </c>
      <c r="AW89" s="87">
        <v>0</v>
      </c>
      <c r="AX89" s="87">
        <v>0</v>
      </c>
      <c r="AY89" s="87">
        <v>0</v>
      </c>
      <c r="AZ89" s="87">
        <v>0</v>
      </c>
      <c r="BA89" s="87">
        <v>0</v>
      </c>
      <c r="BB89" s="87">
        <v>0</v>
      </c>
      <c r="BC89" s="87">
        <v>0</v>
      </c>
      <c r="BD89" s="87">
        <v>0</v>
      </c>
      <c r="BE89" s="87">
        <v>0</v>
      </c>
      <c r="BF89" s="87">
        <v>0</v>
      </c>
      <c r="BG89" s="87">
        <f t="shared" si="5"/>
        <v>0</v>
      </c>
      <c r="BH89" s="87">
        <f t="shared" si="6"/>
        <v>0</v>
      </c>
      <c r="BI89" s="87">
        <f t="shared" si="4"/>
        <v>0</v>
      </c>
    </row>
    <row r="90" spans="1:61" ht="15" customHeight="1" x14ac:dyDescent="0.35">
      <c r="A90" s="142" t="str">
        <f t="shared" si="7"/>
        <v>DI0003011</v>
      </c>
      <c r="B90" s="143" t="s">
        <v>938</v>
      </c>
      <c r="C90" s="144">
        <v>1</v>
      </c>
      <c r="D90" s="145" t="s">
        <v>0</v>
      </c>
      <c r="E90" s="146" t="s">
        <v>3</v>
      </c>
      <c r="F90" s="144" t="s">
        <v>1760</v>
      </c>
      <c r="G90" s="144" t="s">
        <v>1776</v>
      </c>
      <c r="H90" s="144" t="s">
        <v>1777</v>
      </c>
      <c r="I90" s="144" t="s">
        <v>1778</v>
      </c>
      <c r="J90" s="144" t="s">
        <v>1779</v>
      </c>
      <c r="K90" s="144" t="s">
        <v>774</v>
      </c>
      <c r="L90" s="144" t="s">
        <v>1766</v>
      </c>
      <c r="M90" s="144" t="s">
        <v>1773</v>
      </c>
      <c r="N90" s="147">
        <v>1</v>
      </c>
      <c r="O90" s="147">
        <v>1</v>
      </c>
      <c r="P90" s="147">
        <v>1</v>
      </c>
      <c r="Q90" s="147">
        <v>1</v>
      </c>
      <c r="R90" s="147">
        <v>1</v>
      </c>
      <c r="S90" s="147">
        <v>1</v>
      </c>
      <c r="T90" s="147">
        <v>0</v>
      </c>
      <c r="U90" s="147">
        <v>0</v>
      </c>
      <c r="V90" s="147">
        <v>0</v>
      </c>
      <c r="W90" s="148">
        <v>1750702.26</v>
      </c>
      <c r="X90" s="148">
        <v>0</v>
      </c>
      <c r="Y90" s="148">
        <v>0</v>
      </c>
      <c r="Z90" s="148">
        <v>0</v>
      </c>
      <c r="AA90" s="149">
        <v>0</v>
      </c>
      <c r="AB90" s="148">
        <v>0</v>
      </c>
      <c r="AC90" s="148">
        <v>0</v>
      </c>
      <c r="AD90" s="149">
        <v>0</v>
      </c>
      <c r="AE90" s="148">
        <v>1750702.26</v>
      </c>
      <c r="AF90" s="157">
        <v>43826</v>
      </c>
      <c r="AG90" s="157">
        <v>46383</v>
      </c>
      <c r="AH90" s="158">
        <v>1750702.26</v>
      </c>
      <c r="AI90" s="152">
        <v>1.74</v>
      </c>
      <c r="AJ90" s="152">
        <v>7</v>
      </c>
      <c r="AK90" s="153">
        <v>8.5000000000000006E-2</v>
      </c>
      <c r="AL90" s="154">
        <v>1.74</v>
      </c>
      <c r="AM90" s="154">
        <v>7</v>
      </c>
      <c r="AN90" s="155">
        <v>8.5000000000000006E-2</v>
      </c>
      <c r="AO90" s="159" t="s">
        <v>1774</v>
      </c>
      <c r="AP90" s="159" t="s">
        <v>1775</v>
      </c>
      <c r="AQ90" s="87">
        <v>0</v>
      </c>
      <c r="AR90" s="87">
        <v>1750702.26</v>
      </c>
      <c r="AS90" s="87">
        <v>0</v>
      </c>
      <c r="AT90" s="87">
        <v>0</v>
      </c>
      <c r="AU90" s="87">
        <v>0</v>
      </c>
      <c r="AV90" s="87">
        <v>0</v>
      </c>
      <c r="AW90" s="87">
        <v>0</v>
      </c>
      <c r="AX90" s="87">
        <v>0</v>
      </c>
      <c r="AY90" s="87">
        <v>0</v>
      </c>
      <c r="AZ90" s="87">
        <v>0</v>
      </c>
      <c r="BA90" s="87">
        <v>0</v>
      </c>
      <c r="BB90" s="87">
        <v>0</v>
      </c>
      <c r="BC90" s="87">
        <v>0</v>
      </c>
      <c r="BD90" s="87">
        <v>0</v>
      </c>
      <c r="BE90" s="87">
        <v>0</v>
      </c>
      <c r="BF90" s="87">
        <v>0</v>
      </c>
      <c r="BG90" s="87">
        <f t="shared" si="5"/>
        <v>1750702.26</v>
      </c>
      <c r="BH90" s="87">
        <f t="shared" si="6"/>
        <v>0</v>
      </c>
      <c r="BI90" s="87">
        <f t="shared" si="4"/>
        <v>1750702.26</v>
      </c>
    </row>
    <row r="91" spans="1:61" ht="15" customHeight="1" x14ac:dyDescent="0.35">
      <c r="A91" s="142" t="str">
        <f t="shared" si="7"/>
        <v>DI0003071</v>
      </c>
      <c r="B91" s="143" t="s">
        <v>943</v>
      </c>
      <c r="C91" s="144">
        <v>1</v>
      </c>
      <c r="D91" s="145" t="s">
        <v>0</v>
      </c>
      <c r="E91" s="146" t="s">
        <v>3</v>
      </c>
      <c r="F91" s="144" t="s">
        <v>1760</v>
      </c>
      <c r="G91" s="144" t="s">
        <v>1776</v>
      </c>
      <c r="H91" s="144" t="s">
        <v>1777</v>
      </c>
      <c r="I91" s="144" t="s">
        <v>1778</v>
      </c>
      <c r="J91" s="144" t="s">
        <v>1779</v>
      </c>
      <c r="K91" s="144" t="s">
        <v>774</v>
      </c>
      <c r="L91" s="144" t="s">
        <v>1766</v>
      </c>
      <c r="M91" s="144" t="s">
        <v>1773</v>
      </c>
      <c r="N91" s="147">
        <v>1</v>
      </c>
      <c r="O91" s="147">
        <v>1</v>
      </c>
      <c r="P91" s="147">
        <v>1</v>
      </c>
      <c r="Q91" s="147">
        <v>1</v>
      </c>
      <c r="R91" s="147">
        <v>1</v>
      </c>
      <c r="S91" s="147">
        <v>1</v>
      </c>
      <c r="T91" s="147">
        <v>0</v>
      </c>
      <c r="U91" s="147">
        <v>0</v>
      </c>
      <c r="V91" s="147">
        <v>0</v>
      </c>
      <c r="W91" s="148">
        <v>0</v>
      </c>
      <c r="X91" s="148">
        <v>0</v>
      </c>
      <c r="Y91" s="148">
        <v>0</v>
      </c>
      <c r="Z91" s="148">
        <v>0</v>
      </c>
      <c r="AA91" s="149">
        <v>0</v>
      </c>
      <c r="AB91" s="148">
        <v>0</v>
      </c>
      <c r="AC91" s="148">
        <v>0</v>
      </c>
      <c r="AD91" s="149">
        <v>0</v>
      </c>
      <c r="AE91" s="148">
        <v>0</v>
      </c>
      <c r="AF91" s="157">
        <v>43860</v>
      </c>
      <c r="AG91" s="157">
        <v>45687</v>
      </c>
      <c r="AH91" s="158">
        <v>118843.71</v>
      </c>
      <c r="AI91" s="152">
        <v>0</v>
      </c>
      <c r="AJ91" s="152">
        <v>5</v>
      </c>
      <c r="AK91" s="153">
        <v>7.85E-2</v>
      </c>
      <c r="AL91" s="154">
        <v>0</v>
      </c>
      <c r="AM91" s="154">
        <v>0</v>
      </c>
      <c r="AN91" s="155">
        <v>0</v>
      </c>
      <c r="AO91" s="159" t="s">
        <v>1774</v>
      </c>
      <c r="AP91" s="159" t="s">
        <v>1775</v>
      </c>
      <c r="AQ91" s="87">
        <v>0</v>
      </c>
      <c r="AR91" s="87">
        <v>0</v>
      </c>
      <c r="AS91" s="87">
        <v>0</v>
      </c>
      <c r="AT91" s="87">
        <v>0</v>
      </c>
      <c r="AU91" s="87">
        <v>0</v>
      </c>
      <c r="AV91" s="87">
        <v>0</v>
      </c>
      <c r="AW91" s="87">
        <v>0</v>
      </c>
      <c r="AX91" s="87">
        <v>0</v>
      </c>
      <c r="AY91" s="87">
        <v>0</v>
      </c>
      <c r="AZ91" s="87">
        <v>0</v>
      </c>
      <c r="BA91" s="87">
        <v>0</v>
      </c>
      <c r="BB91" s="87">
        <v>0</v>
      </c>
      <c r="BC91" s="87">
        <v>0</v>
      </c>
      <c r="BD91" s="87">
        <v>0</v>
      </c>
      <c r="BE91" s="87">
        <v>0</v>
      </c>
      <c r="BF91" s="87">
        <v>0</v>
      </c>
      <c r="BG91" s="87">
        <f t="shared" si="5"/>
        <v>0</v>
      </c>
      <c r="BH91" s="87">
        <f t="shared" si="6"/>
        <v>0</v>
      </c>
      <c r="BI91" s="87">
        <f t="shared" si="4"/>
        <v>0</v>
      </c>
    </row>
    <row r="92" spans="1:61" ht="15" customHeight="1" x14ac:dyDescent="0.35">
      <c r="A92" s="142" t="str">
        <f t="shared" si="7"/>
        <v>DI0003091</v>
      </c>
      <c r="B92" s="143" t="s">
        <v>944</v>
      </c>
      <c r="C92" s="144">
        <v>1</v>
      </c>
      <c r="D92" s="145" t="s">
        <v>0</v>
      </c>
      <c r="E92" s="146" t="s">
        <v>3</v>
      </c>
      <c r="F92" s="144" t="s">
        <v>1760</v>
      </c>
      <c r="G92" s="144" t="s">
        <v>1776</v>
      </c>
      <c r="H92" s="144" t="s">
        <v>1777</v>
      </c>
      <c r="I92" s="144" t="s">
        <v>1778</v>
      </c>
      <c r="J92" s="144" t="s">
        <v>1779</v>
      </c>
      <c r="K92" s="144" t="s">
        <v>774</v>
      </c>
      <c r="L92" s="144" t="s">
        <v>1766</v>
      </c>
      <c r="M92" s="144" t="s">
        <v>1773</v>
      </c>
      <c r="N92" s="147">
        <v>1</v>
      </c>
      <c r="O92" s="147">
        <v>1</v>
      </c>
      <c r="P92" s="147">
        <v>1</v>
      </c>
      <c r="Q92" s="147">
        <v>1</v>
      </c>
      <c r="R92" s="147">
        <v>1</v>
      </c>
      <c r="S92" s="147">
        <v>1</v>
      </c>
      <c r="T92" s="147">
        <v>0</v>
      </c>
      <c r="U92" s="147">
        <v>0</v>
      </c>
      <c r="V92" s="147">
        <v>0</v>
      </c>
      <c r="W92" s="148">
        <v>0</v>
      </c>
      <c r="X92" s="148">
        <v>0</v>
      </c>
      <c r="Y92" s="148">
        <v>0</v>
      </c>
      <c r="Z92" s="148">
        <v>0</v>
      </c>
      <c r="AA92" s="149">
        <v>0</v>
      </c>
      <c r="AB92" s="148">
        <v>0</v>
      </c>
      <c r="AC92" s="148">
        <v>0</v>
      </c>
      <c r="AD92" s="149">
        <v>0</v>
      </c>
      <c r="AE92" s="148">
        <v>0</v>
      </c>
      <c r="AF92" s="157">
        <v>43860</v>
      </c>
      <c r="AG92" s="157">
        <v>45687</v>
      </c>
      <c r="AH92" s="158">
        <v>451019.78</v>
      </c>
      <c r="AI92" s="152">
        <v>0</v>
      </c>
      <c r="AJ92" s="152">
        <v>5</v>
      </c>
      <c r="AK92" s="153">
        <v>7.85E-2</v>
      </c>
      <c r="AL92" s="154">
        <v>0</v>
      </c>
      <c r="AM92" s="154">
        <v>0</v>
      </c>
      <c r="AN92" s="155">
        <v>0</v>
      </c>
      <c r="AO92" s="159" t="s">
        <v>1774</v>
      </c>
      <c r="AP92" s="159" t="s">
        <v>1775</v>
      </c>
      <c r="AQ92" s="87">
        <v>0</v>
      </c>
      <c r="AR92" s="87">
        <v>0</v>
      </c>
      <c r="AS92" s="87">
        <v>0</v>
      </c>
      <c r="AT92" s="87">
        <v>0</v>
      </c>
      <c r="AU92" s="87">
        <v>0</v>
      </c>
      <c r="AV92" s="87">
        <v>0</v>
      </c>
      <c r="AW92" s="87">
        <v>0</v>
      </c>
      <c r="AX92" s="87">
        <v>0</v>
      </c>
      <c r="AY92" s="87">
        <v>0</v>
      </c>
      <c r="AZ92" s="87">
        <v>0</v>
      </c>
      <c r="BA92" s="87">
        <v>0</v>
      </c>
      <c r="BB92" s="87">
        <v>0</v>
      </c>
      <c r="BC92" s="87">
        <v>0</v>
      </c>
      <c r="BD92" s="87">
        <v>0</v>
      </c>
      <c r="BE92" s="87">
        <v>0</v>
      </c>
      <c r="BF92" s="87">
        <v>0</v>
      </c>
      <c r="BG92" s="87">
        <f t="shared" si="5"/>
        <v>0</v>
      </c>
      <c r="BH92" s="87">
        <f t="shared" si="6"/>
        <v>0</v>
      </c>
      <c r="BI92" s="87">
        <f t="shared" si="4"/>
        <v>0</v>
      </c>
    </row>
    <row r="93" spans="1:61" ht="15" customHeight="1" x14ac:dyDescent="0.35">
      <c r="A93" s="142" t="str">
        <f t="shared" si="7"/>
        <v>DI0003101</v>
      </c>
      <c r="B93" s="143" t="s">
        <v>945</v>
      </c>
      <c r="C93" s="144">
        <v>1</v>
      </c>
      <c r="D93" s="145" t="s">
        <v>0</v>
      </c>
      <c r="E93" s="146" t="s">
        <v>3</v>
      </c>
      <c r="F93" s="144" t="s">
        <v>1760</v>
      </c>
      <c r="G93" s="144" t="s">
        <v>1776</v>
      </c>
      <c r="H93" s="144" t="s">
        <v>1777</v>
      </c>
      <c r="I93" s="144" t="s">
        <v>1778</v>
      </c>
      <c r="J93" s="144" t="s">
        <v>1779</v>
      </c>
      <c r="K93" s="144" t="s">
        <v>774</v>
      </c>
      <c r="L93" s="144" t="s">
        <v>1766</v>
      </c>
      <c r="M93" s="144" t="s">
        <v>1773</v>
      </c>
      <c r="N93" s="147">
        <v>1</v>
      </c>
      <c r="O93" s="147">
        <v>1</v>
      </c>
      <c r="P93" s="147">
        <v>1</v>
      </c>
      <c r="Q93" s="147">
        <v>1</v>
      </c>
      <c r="R93" s="147">
        <v>1</v>
      </c>
      <c r="S93" s="147">
        <v>1</v>
      </c>
      <c r="T93" s="147">
        <v>0</v>
      </c>
      <c r="U93" s="147">
        <v>0</v>
      </c>
      <c r="V93" s="147">
        <v>0</v>
      </c>
      <c r="W93" s="148">
        <v>451019.78</v>
      </c>
      <c r="X93" s="148">
        <v>0</v>
      </c>
      <c r="Y93" s="148">
        <v>0</v>
      </c>
      <c r="Z93" s="148">
        <v>0</v>
      </c>
      <c r="AA93" s="149">
        <v>0</v>
      </c>
      <c r="AB93" s="148">
        <v>0</v>
      </c>
      <c r="AC93" s="148">
        <v>0</v>
      </c>
      <c r="AD93" s="149">
        <v>0</v>
      </c>
      <c r="AE93" s="148">
        <v>451019.78</v>
      </c>
      <c r="AF93" s="157">
        <v>43826</v>
      </c>
      <c r="AG93" s="157">
        <v>46383</v>
      </c>
      <c r="AH93" s="158">
        <v>451019.78</v>
      </c>
      <c r="AI93" s="152">
        <v>1.74</v>
      </c>
      <c r="AJ93" s="152">
        <v>7</v>
      </c>
      <c r="AK93" s="153">
        <v>8.5000000000000006E-2</v>
      </c>
      <c r="AL93" s="154">
        <v>1.74</v>
      </c>
      <c r="AM93" s="154">
        <v>7</v>
      </c>
      <c r="AN93" s="155">
        <v>8.5000000000000006E-2</v>
      </c>
      <c r="AO93" s="159" t="s">
        <v>1774</v>
      </c>
      <c r="AP93" s="159" t="s">
        <v>1775</v>
      </c>
      <c r="AQ93" s="87">
        <v>0</v>
      </c>
      <c r="AR93" s="87">
        <v>451019.78</v>
      </c>
      <c r="AS93" s="87">
        <v>0</v>
      </c>
      <c r="AT93" s="87">
        <v>0</v>
      </c>
      <c r="AU93" s="87">
        <v>0</v>
      </c>
      <c r="AV93" s="87">
        <v>0</v>
      </c>
      <c r="AW93" s="87">
        <v>0</v>
      </c>
      <c r="AX93" s="87">
        <v>0</v>
      </c>
      <c r="AY93" s="87">
        <v>0</v>
      </c>
      <c r="AZ93" s="87">
        <v>0</v>
      </c>
      <c r="BA93" s="87">
        <v>0</v>
      </c>
      <c r="BB93" s="87">
        <v>0</v>
      </c>
      <c r="BC93" s="87">
        <v>0</v>
      </c>
      <c r="BD93" s="87">
        <v>0</v>
      </c>
      <c r="BE93" s="87">
        <v>0</v>
      </c>
      <c r="BF93" s="87">
        <v>0</v>
      </c>
      <c r="BG93" s="87">
        <f t="shared" si="5"/>
        <v>451019.78</v>
      </c>
      <c r="BH93" s="87">
        <f t="shared" si="6"/>
        <v>0</v>
      </c>
      <c r="BI93" s="87">
        <f t="shared" si="4"/>
        <v>451019.78</v>
      </c>
    </row>
    <row r="94" spans="1:61" ht="15" customHeight="1" x14ac:dyDescent="0.35">
      <c r="A94" s="142" t="str">
        <f t="shared" si="7"/>
        <v>DI0003151</v>
      </c>
      <c r="B94" s="143" t="s">
        <v>946</v>
      </c>
      <c r="C94" s="144">
        <v>1</v>
      </c>
      <c r="D94" s="145" t="s">
        <v>0</v>
      </c>
      <c r="E94" s="146" t="s">
        <v>3</v>
      </c>
      <c r="F94" s="144" t="s">
        <v>1760</v>
      </c>
      <c r="G94" s="144" t="s">
        <v>1776</v>
      </c>
      <c r="H94" s="144" t="s">
        <v>1777</v>
      </c>
      <c r="I94" s="144" t="s">
        <v>1778</v>
      </c>
      <c r="J94" s="144" t="s">
        <v>1779</v>
      </c>
      <c r="K94" s="144" t="s">
        <v>774</v>
      </c>
      <c r="L94" s="144" t="s">
        <v>1766</v>
      </c>
      <c r="M94" s="144" t="s">
        <v>1773</v>
      </c>
      <c r="N94" s="147">
        <v>1</v>
      </c>
      <c r="O94" s="147">
        <v>1</v>
      </c>
      <c r="P94" s="147">
        <v>1</v>
      </c>
      <c r="Q94" s="147">
        <v>1</v>
      </c>
      <c r="R94" s="147">
        <v>1</v>
      </c>
      <c r="S94" s="147">
        <v>1</v>
      </c>
      <c r="T94" s="147">
        <v>0</v>
      </c>
      <c r="U94" s="147">
        <v>0</v>
      </c>
      <c r="V94" s="147">
        <v>0</v>
      </c>
      <c r="W94" s="148">
        <v>0</v>
      </c>
      <c r="X94" s="148">
        <v>0</v>
      </c>
      <c r="Y94" s="148">
        <v>0</v>
      </c>
      <c r="Z94" s="148">
        <v>0</v>
      </c>
      <c r="AA94" s="149">
        <v>0</v>
      </c>
      <c r="AB94" s="148">
        <v>0</v>
      </c>
      <c r="AC94" s="148">
        <v>0</v>
      </c>
      <c r="AD94" s="149">
        <v>0</v>
      </c>
      <c r="AE94" s="148">
        <v>0</v>
      </c>
      <c r="AF94" s="157">
        <v>43860</v>
      </c>
      <c r="AG94" s="157">
        <v>45687</v>
      </c>
      <c r="AH94" s="158">
        <v>1563038.35</v>
      </c>
      <c r="AI94" s="152">
        <v>0</v>
      </c>
      <c r="AJ94" s="152">
        <v>5</v>
      </c>
      <c r="AK94" s="153">
        <v>7.85E-2</v>
      </c>
      <c r="AL94" s="154">
        <v>0</v>
      </c>
      <c r="AM94" s="154">
        <v>0</v>
      </c>
      <c r="AN94" s="155">
        <v>0</v>
      </c>
      <c r="AO94" s="159" t="s">
        <v>1774</v>
      </c>
      <c r="AP94" s="159" t="s">
        <v>1775</v>
      </c>
      <c r="AQ94" s="87">
        <v>0</v>
      </c>
      <c r="AR94" s="87">
        <v>0</v>
      </c>
      <c r="AS94" s="87">
        <v>0</v>
      </c>
      <c r="AT94" s="87">
        <v>0</v>
      </c>
      <c r="AU94" s="87">
        <v>0</v>
      </c>
      <c r="AV94" s="87">
        <v>0</v>
      </c>
      <c r="AW94" s="87">
        <v>0</v>
      </c>
      <c r="AX94" s="87">
        <v>0</v>
      </c>
      <c r="AY94" s="87">
        <v>0</v>
      </c>
      <c r="AZ94" s="87">
        <v>0</v>
      </c>
      <c r="BA94" s="87">
        <v>0</v>
      </c>
      <c r="BB94" s="87">
        <v>0</v>
      </c>
      <c r="BC94" s="87">
        <v>0</v>
      </c>
      <c r="BD94" s="87">
        <v>0</v>
      </c>
      <c r="BE94" s="87">
        <v>0</v>
      </c>
      <c r="BF94" s="87">
        <v>0</v>
      </c>
      <c r="BG94" s="87">
        <f t="shared" si="5"/>
        <v>0</v>
      </c>
      <c r="BH94" s="87">
        <f t="shared" si="6"/>
        <v>0</v>
      </c>
      <c r="BI94" s="87">
        <f t="shared" si="4"/>
        <v>0</v>
      </c>
    </row>
    <row r="95" spans="1:61" ht="15" customHeight="1" x14ac:dyDescent="0.35">
      <c r="A95" s="142" t="str">
        <f t="shared" si="7"/>
        <v>DI0003161</v>
      </c>
      <c r="B95" s="143" t="s">
        <v>947</v>
      </c>
      <c r="C95" s="144">
        <v>1</v>
      </c>
      <c r="D95" s="145" t="s">
        <v>0</v>
      </c>
      <c r="E95" s="146" t="s">
        <v>3</v>
      </c>
      <c r="F95" s="144" t="s">
        <v>1760</v>
      </c>
      <c r="G95" s="144" t="s">
        <v>1776</v>
      </c>
      <c r="H95" s="144" t="s">
        <v>1777</v>
      </c>
      <c r="I95" s="144" t="s">
        <v>1778</v>
      </c>
      <c r="J95" s="144" t="s">
        <v>1779</v>
      </c>
      <c r="K95" s="144" t="s">
        <v>774</v>
      </c>
      <c r="L95" s="144" t="s">
        <v>1766</v>
      </c>
      <c r="M95" s="144" t="s">
        <v>1773</v>
      </c>
      <c r="N95" s="147">
        <v>1</v>
      </c>
      <c r="O95" s="147">
        <v>1</v>
      </c>
      <c r="P95" s="147">
        <v>1</v>
      </c>
      <c r="Q95" s="147">
        <v>1</v>
      </c>
      <c r="R95" s="147">
        <v>1</v>
      </c>
      <c r="S95" s="147">
        <v>1</v>
      </c>
      <c r="T95" s="147">
        <v>0</v>
      </c>
      <c r="U95" s="147">
        <v>0</v>
      </c>
      <c r="V95" s="147">
        <v>0</v>
      </c>
      <c r="W95" s="148">
        <v>1549032.27</v>
      </c>
      <c r="X95" s="148">
        <v>0</v>
      </c>
      <c r="Y95" s="148">
        <v>0</v>
      </c>
      <c r="Z95" s="148">
        <v>0</v>
      </c>
      <c r="AA95" s="149">
        <v>0</v>
      </c>
      <c r="AB95" s="148">
        <v>0</v>
      </c>
      <c r="AC95" s="148">
        <v>0</v>
      </c>
      <c r="AD95" s="149">
        <v>0</v>
      </c>
      <c r="AE95" s="148">
        <v>1549032.27</v>
      </c>
      <c r="AF95" s="157">
        <v>43826</v>
      </c>
      <c r="AG95" s="157">
        <v>46383</v>
      </c>
      <c r="AH95" s="158">
        <v>1549032.27</v>
      </c>
      <c r="AI95" s="152">
        <v>1.74</v>
      </c>
      <c r="AJ95" s="152">
        <v>7</v>
      </c>
      <c r="AK95" s="153">
        <v>8.5000000000000006E-2</v>
      </c>
      <c r="AL95" s="154">
        <v>1.74</v>
      </c>
      <c r="AM95" s="154">
        <v>7</v>
      </c>
      <c r="AN95" s="155">
        <v>8.5000000000000006E-2</v>
      </c>
      <c r="AO95" s="159" t="s">
        <v>1774</v>
      </c>
      <c r="AP95" s="159" t="s">
        <v>1775</v>
      </c>
      <c r="AQ95" s="87">
        <v>0</v>
      </c>
      <c r="AR95" s="87">
        <v>1549032.27</v>
      </c>
      <c r="AS95" s="87">
        <v>0</v>
      </c>
      <c r="AT95" s="87">
        <v>0</v>
      </c>
      <c r="AU95" s="87">
        <v>0</v>
      </c>
      <c r="AV95" s="87">
        <v>0</v>
      </c>
      <c r="AW95" s="87">
        <v>0</v>
      </c>
      <c r="AX95" s="87">
        <v>0</v>
      </c>
      <c r="AY95" s="87">
        <v>0</v>
      </c>
      <c r="AZ95" s="87">
        <v>0</v>
      </c>
      <c r="BA95" s="87">
        <v>0</v>
      </c>
      <c r="BB95" s="87">
        <v>0</v>
      </c>
      <c r="BC95" s="87">
        <v>0</v>
      </c>
      <c r="BD95" s="87">
        <v>0</v>
      </c>
      <c r="BE95" s="87">
        <v>0</v>
      </c>
      <c r="BF95" s="87">
        <v>0</v>
      </c>
      <c r="BG95" s="87">
        <f t="shared" si="5"/>
        <v>1549032.27</v>
      </c>
      <c r="BH95" s="87">
        <f t="shared" si="6"/>
        <v>0</v>
      </c>
      <c r="BI95" s="87">
        <f t="shared" si="4"/>
        <v>1549032.27</v>
      </c>
    </row>
    <row r="96" spans="1:61" ht="15" customHeight="1" x14ac:dyDescent="0.35">
      <c r="A96" s="142" t="str">
        <f t="shared" si="7"/>
        <v>DI0003201</v>
      </c>
      <c r="B96" s="143" t="s">
        <v>949</v>
      </c>
      <c r="C96" s="144">
        <v>1</v>
      </c>
      <c r="D96" s="145" t="s">
        <v>0</v>
      </c>
      <c r="E96" s="146" t="s">
        <v>3</v>
      </c>
      <c r="F96" s="144" t="s">
        <v>1760</v>
      </c>
      <c r="G96" s="144" t="s">
        <v>1776</v>
      </c>
      <c r="H96" s="144" t="s">
        <v>1777</v>
      </c>
      <c r="I96" s="144" t="s">
        <v>1778</v>
      </c>
      <c r="J96" s="144" t="s">
        <v>1779</v>
      </c>
      <c r="K96" s="144" t="s">
        <v>774</v>
      </c>
      <c r="L96" s="144" t="s">
        <v>1766</v>
      </c>
      <c r="M96" s="144" t="s">
        <v>1773</v>
      </c>
      <c r="N96" s="147">
        <v>1</v>
      </c>
      <c r="O96" s="147">
        <v>1</v>
      </c>
      <c r="P96" s="147">
        <v>1</v>
      </c>
      <c r="Q96" s="147">
        <v>1</v>
      </c>
      <c r="R96" s="147">
        <v>1</v>
      </c>
      <c r="S96" s="147">
        <v>1</v>
      </c>
      <c r="T96" s="147">
        <v>0</v>
      </c>
      <c r="U96" s="147">
        <v>0</v>
      </c>
      <c r="V96" s="147">
        <v>0</v>
      </c>
      <c r="W96" s="148">
        <v>0</v>
      </c>
      <c r="X96" s="148">
        <v>0</v>
      </c>
      <c r="Y96" s="148">
        <v>0</v>
      </c>
      <c r="Z96" s="148">
        <v>0</v>
      </c>
      <c r="AA96" s="149">
        <v>0</v>
      </c>
      <c r="AB96" s="148">
        <v>0</v>
      </c>
      <c r="AC96" s="148">
        <v>0</v>
      </c>
      <c r="AD96" s="149">
        <v>0</v>
      </c>
      <c r="AE96" s="148">
        <v>0</v>
      </c>
      <c r="AF96" s="157">
        <v>43860</v>
      </c>
      <c r="AG96" s="157">
        <v>45687</v>
      </c>
      <c r="AH96" s="158">
        <v>409000</v>
      </c>
      <c r="AI96" s="152">
        <v>0</v>
      </c>
      <c r="AJ96" s="152">
        <v>5</v>
      </c>
      <c r="AK96" s="153">
        <v>7.85E-2</v>
      </c>
      <c r="AL96" s="154">
        <v>0</v>
      </c>
      <c r="AM96" s="154">
        <v>0</v>
      </c>
      <c r="AN96" s="155">
        <v>0</v>
      </c>
      <c r="AO96" s="159" t="s">
        <v>1774</v>
      </c>
      <c r="AP96" s="159" t="s">
        <v>1775</v>
      </c>
      <c r="AQ96" s="87">
        <v>0</v>
      </c>
      <c r="AR96" s="87">
        <v>0</v>
      </c>
      <c r="AS96" s="87">
        <v>0</v>
      </c>
      <c r="AT96" s="87">
        <v>0</v>
      </c>
      <c r="AU96" s="87">
        <v>0</v>
      </c>
      <c r="AV96" s="87">
        <v>0</v>
      </c>
      <c r="AW96" s="87">
        <v>0</v>
      </c>
      <c r="AX96" s="87">
        <v>0</v>
      </c>
      <c r="AY96" s="87">
        <v>0</v>
      </c>
      <c r="AZ96" s="87">
        <v>0</v>
      </c>
      <c r="BA96" s="87">
        <v>0</v>
      </c>
      <c r="BB96" s="87">
        <v>0</v>
      </c>
      <c r="BC96" s="87">
        <v>0</v>
      </c>
      <c r="BD96" s="87">
        <v>0</v>
      </c>
      <c r="BE96" s="87">
        <v>0</v>
      </c>
      <c r="BF96" s="87">
        <v>0</v>
      </c>
      <c r="BG96" s="87">
        <f t="shared" si="5"/>
        <v>0</v>
      </c>
      <c r="BH96" s="87">
        <f t="shared" si="6"/>
        <v>0</v>
      </c>
      <c r="BI96" s="87">
        <f t="shared" si="4"/>
        <v>0</v>
      </c>
    </row>
    <row r="97" spans="1:61" ht="15" customHeight="1" x14ac:dyDescent="0.35">
      <c r="A97" s="142" t="str">
        <f t="shared" si="7"/>
        <v>DI0003211</v>
      </c>
      <c r="B97" s="143" t="s">
        <v>950</v>
      </c>
      <c r="C97" s="144">
        <v>1</v>
      </c>
      <c r="D97" s="145" t="s">
        <v>0</v>
      </c>
      <c r="E97" s="146" t="s">
        <v>3</v>
      </c>
      <c r="F97" s="144" t="s">
        <v>1760</v>
      </c>
      <c r="G97" s="144" t="s">
        <v>1776</v>
      </c>
      <c r="H97" s="144" t="s">
        <v>1777</v>
      </c>
      <c r="I97" s="144" t="s">
        <v>1778</v>
      </c>
      <c r="J97" s="144" t="s">
        <v>1779</v>
      </c>
      <c r="K97" s="144" t="s">
        <v>774</v>
      </c>
      <c r="L97" s="144" t="s">
        <v>1766</v>
      </c>
      <c r="M97" s="144" t="s">
        <v>1773</v>
      </c>
      <c r="N97" s="147">
        <v>1</v>
      </c>
      <c r="O97" s="147">
        <v>1</v>
      </c>
      <c r="P97" s="147">
        <v>1</v>
      </c>
      <c r="Q97" s="147">
        <v>1</v>
      </c>
      <c r="R97" s="147">
        <v>1</v>
      </c>
      <c r="S97" s="147">
        <v>1</v>
      </c>
      <c r="T97" s="147">
        <v>0</v>
      </c>
      <c r="U97" s="147">
        <v>0</v>
      </c>
      <c r="V97" s="147">
        <v>0</v>
      </c>
      <c r="W97" s="148">
        <v>405350</v>
      </c>
      <c r="X97" s="148">
        <v>0</v>
      </c>
      <c r="Y97" s="148">
        <v>0</v>
      </c>
      <c r="Z97" s="148">
        <v>0</v>
      </c>
      <c r="AA97" s="149">
        <v>0</v>
      </c>
      <c r="AB97" s="148">
        <v>0</v>
      </c>
      <c r="AC97" s="148">
        <v>0</v>
      </c>
      <c r="AD97" s="149">
        <v>0</v>
      </c>
      <c r="AE97" s="148">
        <v>405350</v>
      </c>
      <c r="AF97" s="157">
        <v>43826</v>
      </c>
      <c r="AG97" s="157">
        <v>46383</v>
      </c>
      <c r="AH97" s="158">
        <v>405350</v>
      </c>
      <c r="AI97" s="152">
        <v>1.74</v>
      </c>
      <c r="AJ97" s="152">
        <v>7</v>
      </c>
      <c r="AK97" s="153">
        <v>8.5000000000000006E-2</v>
      </c>
      <c r="AL97" s="154">
        <v>1.74</v>
      </c>
      <c r="AM97" s="154">
        <v>7</v>
      </c>
      <c r="AN97" s="155">
        <v>8.5000000000000006E-2</v>
      </c>
      <c r="AO97" s="159" t="s">
        <v>1774</v>
      </c>
      <c r="AP97" s="159" t="s">
        <v>1775</v>
      </c>
      <c r="AQ97" s="87">
        <v>0</v>
      </c>
      <c r="AR97" s="87">
        <v>405350</v>
      </c>
      <c r="AS97" s="87">
        <v>0</v>
      </c>
      <c r="AT97" s="87">
        <v>0</v>
      </c>
      <c r="AU97" s="87">
        <v>0</v>
      </c>
      <c r="AV97" s="87">
        <v>0</v>
      </c>
      <c r="AW97" s="87">
        <v>0</v>
      </c>
      <c r="AX97" s="87">
        <v>0</v>
      </c>
      <c r="AY97" s="87">
        <v>0</v>
      </c>
      <c r="AZ97" s="87">
        <v>0</v>
      </c>
      <c r="BA97" s="87">
        <v>0</v>
      </c>
      <c r="BB97" s="87">
        <v>0</v>
      </c>
      <c r="BC97" s="87">
        <v>0</v>
      </c>
      <c r="BD97" s="87">
        <v>0</v>
      </c>
      <c r="BE97" s="87">
        <v>0</v>
      </c>
      <c r="BF97" s="87">
        <v>0</v>
      </c>
      <c r="BG97" s="87">
        <f t="shared" si="5"/>
        <v>405350</v>
      </c>
      <c r="BH97" s="87">
        <f t="shared" si="6"/>
        <v>0</v>
      </c>
      <c r="BI97" s="87">
        <f t="shared" si="4"/>
        <v>405350</v>
      </c>
    </row>
    <row r="98" spans="1:61" ht="15" customHeight="1" x14ac:dyDescent="0.35">
      <c r="A98" s="142" t="str">
        <f t="shared" si="7"/>
        <v>DI0003221</v>
      </c>
      <c r="B98" s="143" t="s">
        <v>951</v>
      </c>
      <c r="C98" s="144">
        <v>1</v>
      </c>
      <c r="D98" s="145" t="s">
        <v>0</v>
      </c>
      <c r="E98" s="146" t="s">
        <v>3</v>
      </c>
      <c r="F98" s="144" t="s">
        <v>1760</v>
      </c>
      <c r="G98" s="144" t="s">
        <v>1776</v>
      </c>
      <c r="H98" s="144" t="s">
        <v>1777</v>
      </c>
      <c r="I98" s="144" t="s">
        <v>1778</v>
      </c>
      <c r="J98" s="144" t="s">
        <v>1779</v>
      </c>
      <c r="K98" s="144" t="s">
        <v>774</v>
      </c>
      <c r="L98" s="144" t="s">
        <v>1766</v>
      </c>
      <c r="M98" s="144" t="s">
        <v>1773</v>
      </c>
      <c r="N98" s="147">
        <v>1</v>
      </c>
      <c r="O98" s="147">
        <v>1</v>
      </c>
      <c r="P98" s="147">
        <v>1</v>
      </c>
      <c r="Q98" s="147">
        <v>1</v>
      </c>
      <c r="R98" s="147">
        <v>1</v>
      </c>
      <c r="S98" s="147">
        <v>1</v>
      </c>
      <c r="T98" s="147">
        <v>0</v>
      </c>
      <c r="U98" s="147">
        <v>0</v>
      </c>
      <c r="V98" s="147">
        <v>0</v>
      </c>
      <c r="W98" s="148">
        <v>0</v>
      </c>
      <c r="X98" s="148">
        <v>0</v>
      </c>
      <c r="Y98" s="148">
        <v>0</v>
      </c>
      <c r="Z98" s="148">
        <v>0</v>
      </c>
      <c r="AA98" s="149">
        <v>0</v>
      </c>
      <c r="AB98" s="148">
        <v>0</v>
      </c>
      <c r="AC98" s="148">
        <v>0</v>
      </c>
      <c r="AD98" s="149">
        <v>0</v>
      </c>
      <c r="AE98" s="148">
        <v>0</v>
      </c>
      <c r="AF98" s="157">
        <v>43860</v>
      </c>
      <c r="AG98" s="157">
        <v>45687</v>
      </c>
      <c r="AH98" s="158">
        <v>155320.5</v>
      </c>
      <c r="AI98" s="152">
        <v>0</v>
      </c>
      <c r="AJ98" s="152">
        <v>5</v>
      </c>
      <c r="AK98" s="153">
        <v>7.85E-2</v>
      </c>
      <c r="AL98" s="154">
        <v>0</v>
      </c>
      <c r="AM98" s="154">
        <v>0</v>
      </c>
      <c r="AN98" s="155">
        <v>0</v>
      </c>
      <c r="AO98" s="159" t="s">
        <v>1774</v>
      </c>
      <c r="AP98" s="159" t="s">
        <v>1775</v>
      </c>
      <c r="AQ98" s="87">
        <v>0</v>
      </c>
      <c r="AR98" s="87">
        <v>0</v>
      </c>
      <c r="AS98" s="87">
        <v>0</v>
      </c>
      <c r="AT98" s="87">
        <v>0</v>
      </c>
      <c r="AU98" s="87">
        <v>0</v>
      </c>
      <c r="AV98" s="87">
        <v>0</v>
      </c>
      <c r="AW98" s="87">
        <v>0</v>
      </c>
      <c r="AX98" s="87">
        <v>0</v>
      </c>
      <c r="AY98" s="87">
        <v>0</v>
      </c>
      <c r="AZ98" s="87">
        <v>0</v>
      </c>
      <c r="BA98" s="87">
        <v>0</v>
      </c>
      <c r="BB98" s="87">
        <v>0</v>
      </c>
      <c r="BC98" s="87">
        <v>0</v>
      </c>
      <c r="BD98" s="87">
        <v>0</v>
      </c>
      <c r="BE98" s="87">
        <v>0</v>
      </c>
      <c r="BF98" s="87">
        <v>0</v>
      </c>
      <c r="BG98" s="87">
        <f t="shared" si="5"/>
        <v>0</v>
      </c>
      <c r="BH98" s="87">
        <f t="shared" si="6"/>
        <v>0</v>
      </c>
      <c r="BI98" s="87">
        <f t="shared" si="4"/>
        <v>0</v>
      </c>
    </row>
    <row r="99" spans="1:61" ht="15" customHeight="1" x14ac:dyDescent="0.35">
      <c r="A99" s="142" t="str">
        <f t="shared" si="7"/>
        <v>DI0003241</v>
      </c>
      <c r="B99" s="143" t="s">
        <v>952</v>
      </c>
      <c r="C99" s="144">
        <v>1</v>
      </c>
      <c r="D99" s="145" t="s">
        <v>0</v>
      </c>
      <c r="E99" s="146" t="s">
        <v>3</v>
      </c>
      <c r="F99" s="144" t="s">
        <v>1760</v>
      </c>
      <c r="G99" s="144" t="s">
        <v>1776</v>
      </c>
      <c r="H99" s="144" t="s">
        <v>1777</v>
      </c>
      <c r="I99" s="144" t="s">
        <v>1778</v>
      </c>
      <c r="J99" s="144" t="s">
        <v>1779</v>
      </c>
      <c r="K99" s="144" t="s">
        <v>774</v>
      </c>
      <c r="L99" s="144" t="s">
        <v>1766</v>
      </c>
      <c r="M99" s="144" t="s">
        <v>1773</v>
      </c>
      <c r="N99" s="147">
        <v>1</v>
      </c>
      <c r="O99" s="147">
        <v>1</v>
      </c>
      <c r="P99" s="147">
        <v>1</v>
      </c>
      <c r="Q99" s="147">
        <v>1</v>
      </c>
      <c r="R99" s="147">
        <v>1</v>
      </c>
      <c r="S99" s="147">
        <v>1</v>
      </c>
      <c r="T99" s="147">
        <v>0</v>
      </c>
      <c r="U99" s="147">
        <v>0</v>
      </c>
      <c r="V99" s="147">
        <v>0</v>
      </c>
      <c r="W99" s="148">
        <v>0</v>
      </c>
      <c r="X99" s="148">
        <v>0</v>
      </c>
      <c r="Y99" s="148">
        <v>0</v>
      </c>
      <c r="Z99" s="148">
        <v>0</v>
      </c>
      <c r="AA99" s="149">
        <v>0</v>
      </c>
      <c r="AB99" s="148">
        <v>0</v>
      </c>
      <c r="AC99" s="148">
        <v>0</v>
      </c>
      <c r="AD99" s="149">
        <v>0</v>
      </c>
      <c r="AE99" s="148">
        <v>0</v>
      </c>
      <c r="AF99" s="157">
        <v>43860</v>
      </c>
      <c r="AG99" s="157">
        <v>45687</v>
      </c>
      <c r="AH99" s="158">
        <v>1093027.0900000001</v>
      </c>
      <c r="AI99" s="152">
        <v>0</v>
      </c>
      <c r="AJ99" s="152">
        <v>5</v>
      </c>
      <c r="AK99" s="153">
        <v>7.85E-2</v>
      </c>
      <c r="AL99" s="154">
        <v>0</v>
      </c>
      <c r="AM99" s="154">
        <v>0</v>
      </c>
      <c r="AN99" s="155">
        <v>0</v>
      </c>
      <c r="AO99" s="159" t="s">
        <v>1774</v>
      </c>
      <c r="AP99" s="159" t="s">
        <v>1775</v>
      </c>
      <c r="AQ99" s="87">
        <v>0</v>
      </c>
      <c r="AR99" s="87">
        <v>0</v>
      </c>
      <c r="AS99" s="87">
        <v>0</v>
      </c>
      <c r="AT99" s="87">
        <v>0</v>
      </c>
      <c r="AU99" s="87">
        <v>0</v>
      </c>
      <c r="AV99" s="87">
        <v>0</v>
      </c>
      <c r="AW99" s="87">
        <v>0</v>
      </c>
      <c r="AX99" s="87">
        <v>0</v>
      </c>
      <c r="AY99" s="87">
        <v>0</v>
      </c>
      <c r="AZ99" s="87">
        <v>0</v>
      </c>
      <c r="BA99" s="87">
        <v>0</v>
      </c>
      <c r="BB99" s="87">
        <v>0</v>
      </c>
      <c r="BC99" s="87">
        <v>0</v>
      </c>
      <c r="BD99" s="87">
        <v>0</v>
      </c>
      <c r="BE99" s="87">
        <v>0</v>
      </c>
      <c r="BF99" s="87">
        <v>0</v>
      </c>
      <c r="BG99" s="87">
        <f t="shared" si="5"/>
        <v>0</v>
      </c>
      <c r="BH99" s="87">
        <f t="shared" si="6"/>
        <v>0</v>
      </c>
      <c r="BI99" s="87">
        <f t="shared" si="4"/>
        <v>0</v>
      </c>
    </row>
    <row r="100" spans="1:61" ht="15" customHeight="1" x14ac:dyDescent="0.35">
      <c r="A100" s="142" t="str">
        <f t="shared" si="7"/>
        <v>DI0003291</v>
      </c>
      <c r="B100" s="143" t="s">
        <v>953</v>
      </c>
      <c r="C100" s="144">
        <v>1</v>
      </c>
      <c r="D100" s="145" t="s">
        <v>0</v>
      </c>
      <c r="E100" s="146" t="s">
        <v>3</v>
      </c>
      <c r="F100" s="144" t="s">
        <v>1760</v>
      </c>
      <c r="G100" s="144" t="s">
        <v>1776</v>
      </c>
      <c r="H100" s="144" t="s">
        <v>1777</v>
      </c>
      <c r="I100" s="144" t="s">
        <v>1778</v>
      </c>
      <c r="J100" s="144" t="s">
        <v>1779</v>
      </c>
      <c r="K100" s="144" t="s">
        <v>774</v>
      </c>
      <c r="L100" s="144" t="s">
        <v>1766</v>
      </c>
      <c r="M100" s="144" t="s">
        <v>1773</v>
      </c>
      <c r="N100" s="147">
        <v>1</v>
      </c>
      <c r="O100" s="147">
        <v>1</v>
      </c>
      <c r="P100" s="147">
        <v>1</v>
      </c>
      <c r="Q100" s="147">
        <v>1</v>
      </c>
      <c r="R100" s="147">
        <v>1</v>
      </c>
      <c r="S100" s="147">
        <v>1</v>
      </c>
      <c r="T100" s="147">
        <v>0</v>
      </c>
      <c r="U100" s="147">
        <v>0</v>
      </c>
      <c r="V100" s="147">
        <v>0</v>
      </c>
      <c r="W100" s="148">
        <v>0</v>
      </c>
      <c r="X100" s="148">
        <v>0</v>
      </c>
      <c r="Y100" s="148">
        <v>0</v>
      </c>
      <c r="Z100" s="148">
        <v>0</v>
      </c>
      <c r="AA100" s="149">
        <v>0</v>
      </c>
      <c r="AB100" s="148">
        <v>0</v>
      </c>
      <c r="AC100" s="148">
        <v>0</v>
      </c>
      <c r="AD100" s="149">
        <v>0</v>
      </c>
      <c r="AE100" s="148">
        <v>0</v>
      </c>
      <c r="AF100" s="157">
        <v>43860</v>
      </c>
      <c r="AG100" s="157">
        <v>45687</v>
      </c>
      <c r="AH100" s="158">
        <v>401924.85</v>
      </c>
      <c r="AI100" s="152">
        <v>0</v>
      </c>
      <c r="AJ100" s="152">
        <v>5</v>
      </c>
      <c r="AK100" s="153">
        <v>7.85E-2</v>
      </c>
      <c r="AL100" s="154">
        <v>0</v>
      </c>
      <c r="AM100" s="154">
        <v>0</v>
      </c>
      <c r="AN100" s="155">
        <v>0</v>
      </c>
      <c r="AO100" s="159" t="s">
        <v>1774</v>
      </c>
      <c r="AP100" s="159" t="s">
        <v>1775</v>
      </c>
      <c r="AQ100" s="87">
        <v>0</v>
      </c>
      <c r="AR100" s="87">
        <v>0</v>
      </c>
      <c r="AS100" s="87">
        <v>0</v>
      </c>
      <c r="AT100" s="87">
        <v>0</v>
      </c>
      <c r="AU100" s="87">
        <v>0</v>
      </c>
      <c r="AV100" s="87">
        <v>0</v>
      </c>
      <c r="AW100" s="87">
        <v>0</v>
      </c>
      <c r="AX100" s="87">
        <v>0</v>
      </c>
      <c r="AY100" s="87">
        <v>0</v>
      </c>
      <c r="AZ100" s="87">
        <v>0</v>
      </c>
      <c r="BA100" s="87">
        <v>0</v>
      </c>
      <c r="BB100" s="87">
        <v>0</v>
      </c>
      <c r="BC100" s="87">
        <v>0</v>
      </c>
      <c r="BD100" s="87">
        <v>0</v>
      </c>
      <c r="BE100" s="87">
        <v>0</v>
      </c>
      <c r="BF100" s="87">
        <v>0</v>
      </c>
      <c r="BG100" s="87">
        <f t="shared" si="5"/>
        <v>0</v>
      </c>
      <c r="BH100" s="87">
        <f t="shared" si="6"/>
        <v>0</v>
      </c>
      <c r="BI100" s="87">
        <f t="shared" si="4"/>
        <v>0</v>
      </c>
    </row>
    <row r="101" spans="1:61" ht="15" customHeight="1" x14ac:dyDescent="0.35">
      <c r="A101" s="142" t="str">
        <f t="shared" si="7"/>
        <v>DI0003301</v>
      </c>
      <c r="B101" s="143" t="s">
        <v>954</v>
      </c>
      <c r="C101" s="144">
        <v>1</v>
      </c>
      <c r="D101" s="145" t="s">
        <v>0</v>
      </c>
      <c r="E101" s="146" t="s">
        <v>3</v>
      </c>
      <c r="F101" s="144" t="s">
        <v>1760</v>
      </c>
      <c r="G101" s="144" t="s">
        <v>1776</v>
      </c>
      <c r="H101" s="144" t="s">
        <v>1777</v>
      </c>
      <c r="I101" s="144" t="s">
        <v>1778</v>
      </c>
      <c r="J101" s="144" t="s">
        <v>1779</v>
      </c>
      <c r="K101" s="144" t="s">
        <v>774</v>
      </c>
      <c r="L101" s="144" t="s">
        <v>1766</v>
      </c>
      <c r="M101" s="144" t="s">
        <v>1773</v>
      </c>
      <c r="N101" s="147">
        <v>1</v>
      </c>
      <c r="O101" s="147">
        <v>1</v>
      </c>
      <c r="P101" s="147">
        <v>1</v>
      </c>
      <c r="Q101" s="147">
        <v>1</v>
      </c>
      <c r="R101" s="147">
        <v>1</v>
      </c>
      <c r="S101" s="147">
        <v>1</v>
      </c>
      <c r="T101" s="147">
        <v>0</v>
      </c>
      <c r="U101" s="147">
        <v>0</v>
      </c>
      <c r="V101" s="147">
        <v>0</v>
      </c>
      <c r="W101" s="148">
        <v>401924.85</v>
      </c>
      <c r="X101" s="148">
        <v>0</v>
      </c>
      <c r="Y101" s="148">
        <v>0</v>
      </c>
      <c r="Z101" s="148">
        <v>0</v>
      </c>
      <c r="AA101" s="149">
        <v>0</v>
      </c>
      <c r="AB101" s="148">
        <v>0</v>
      </c>
      <c r="AC101" s="148">
        <v>0</v>
      </c>
      <c r="AD101" s="149">
        <v>0</v>
      </c>
      <c r="AE101" s="148">
        <v>401924.85</v>
      </c>
      <c r="AF101" s="157">
        <v>43826</v>
      </c>
      <c r="AG101" s="157">
        <v>46383</v>
      </c>
      <c r="AH101" s="158">
        <v>401924.85</v>
      </c>
      <c r="AI101" s="152">
        <v>1.74</v>
      </c>
      <c r="AJ101" s="152">
        <v>7</v>
      </c>
      <c r="AK101" s="153">
        <v>8.5000000000000006E-2</v>
      </c>
      <c r="AL101" s="154">
        <v>1.74</v>
      </c>
      <c r="AM101" s="154">
        <v>7</v>
      </c>
      <c r="AN101" s="155">
        <v>8.5000000000000006E-2</v>
      </c>
      <c r="AO101" s="159" t="s">
        <v>1774</v>
      </c>
      <c r="AP101" s="159" t="s">
        <v>1775</v>
      </c>
      <c r="AQ101" s="87">
        <v>0</v>
      </c>
      <c r="AR101" s="87">
        <v>401924.85</v>
      </c>
      <c r="AS101" s="87">
        <v>0</v>
      </c>
      <c r="AT101" s="87">
        <v>0</v>
      </c>
      <c r="AU101" s="87">
        <v>0</v>
      </c>
      <c r="AV101" s="87">
        <v>0</v>
      </c>
      <c r="AW101" s="87">
        <v>0</v>
      </c>
      <c r="AX101" s="87">
        <v>0</v>
      </c>
      <c r="AY101" s="87">
        <v>0</v>
      </c>
      <c r="AZ101" s="87">
        <v>0</v>
      </c>
      <c r="BA101" s="87">
        <v>0</v>
      </c>
      <c r="BB101" s="87">
        <v>0</v>
      </c>
      <c r="BC101" s="87">
        <v>0</v>
      </c>
      <c r="BD101" s="87">
        <v>0</v>
      </c>
      <c r="BE101" s="87">
        <v>0</v>
      </c>
      <c r="BF101" s="87">
        <v>0</v>
      </c>
      <c r="BG101" s="87">
        <f t="shared" si="5"/>
        <v>401924.85</v>
      </c>
      <c r="BH101" s="87">
        <f t="shared" si="6"/>
        <v>0</v>
      </c>
      <c r="BI101" s="87">
        <f t="shared" si="4"/>
        <v>401924.85</v>
      </c>
    </row>
    <row r="102" spans="1:61" ht="15" customHeight="1" x14ac:dyDescent="0.35">
      <c r="A102" s="142" t="str">
        <f t="shared" si="7"/>
        <v>DI0003341</v>
      </c>
      <c r="B102" s="143" t="s">
        <v>956</v>
      </c>
      <c r="C102" s="144">
        <v>1</v>
      </c>
      <c r="D102" s="145" t="s">
        <v>0</v>
      </c>
      <c r="E102" s="146" t="s">
        <v>3</v>
      </c>
      <c r="F102" s="144" t="s">
        <v>1760</v>
      </c>
      <c r="G102" s="144" t="s">
        <v>1776</v>
      </c>
      <c r="H102" s="144" t="s">
        <v>1777</v>
      </c>
      <c r="I102" s="144" t="s">
        <v>1778</v>
      </c>
      <c r="J102" s="144" t="s">
        <v>1779</v>
      </c>
      <c r="K102" s="144" t="s">
        <v>774</v>
      </c>
      <c r="L102" s="144" t="s">
        <v>1766</v>
      </c>
      <c r="M102" s="144" t="s">
        <v>1773</v>
      </c>
      <c r="N102" s="147">
        <v>1</v>
      </c>
      <c r="O102" s="147">
        <v>1</v>
      </c>
      <c r="P102" s="147">
        <v>1</v>
      </c>
      <c r="Q102" s="147">
        <v>1</v>
      </c>
      <c r="R102" s="147">
        <v>1</v>
      </c>
      <c r="S102" s="147">
        <v>1</v>
      </c>
      <c r="T102" s="147">
        <v>0</v>
      </c>
      <c r="U102" s="147">
        <v>0</v>
      </c>
      <c r="V102" s="147">
        <v>0</v>
      </c>
      <c r="W102" s="148">
        <v>0</v>
      </c>
      <c r="X102" s="148">
        <v>0</v>
      </c>
      <c r="Y102" s="148">
        <v>0</v>
      </c>
      <c r="Z102" s="148">
        <v>0</v>
      </c>
      <c r="AA102" s="149">
        <v>0</v>
      </c>
      <c r="AB102" s="148">
        <v>0</v>
      </c>
      <c r="AC102" s="148">
        <v>0</v>
      </c>
      <c r="AD102" s="149">
        <v>0</v>
      </c>
      <c r="AE102" s="148">
        <v>0</v>
      </c>
      <c r="AF102" s="157">
        <v>43860</v>
      </c>
      <c r="AG102" s="157">
        <v>45687</v>
      </c>
      <c r="AH102" s="158">
        <v>1048915.27</v>
      </c>
      <c r="AI102" s="152">
        <v>0</v>
      </c>
      <c r="AJ102" s="152">
        <v>5</v>
      </c>
      <c r="AK102" s="153">
        <v>7.85E-2</v>
      </c>
      <c r="AL102" s="154">
        <v>0</v>
      </c>
      <c r="AM102" s="154">
        <v>0</v>
      </c>
      <c r="AN102" s="155">
        <v>0</v>
      </c>
      <c r="AO102" s="159" t="s">
        <v>1774</v>
      </c>
      <c r="AP102" s="159" t="s">
        <v>1775</v>
      </c>
      <c r="AQ102" s="87">
        <v>0</v>
      </c>
      <c r="AR102" s="87">
        <v>0</v>
      </c>
      <c r="AS102" s="87">
        <v>0</v>
      </c>
      <c r="AT102" s="87">
        <v>0</v>
      </c>
      <c r="AU102" s="87">
        <v>0</v>
      </c>
      <c r="AV102" s="87">
        <v>0</v>
      </c>
      <c r="AW102" s="87">
        <v>0</v>
      </c>
      <c r="AX102" s="87">
        <v>0</v>
      </c>
      <c r="AY102" s="87">
        <v>0</v>
      </c>
      <c r="AZ102" s="87">
        <v>0</v>
      </c>
      <c r="BA102" s="87">
        <v>0</v>
      </c>
      <c r="BB102" s="87">
        <v>0</v>
      </c>
      <c r="BC102" s="87">
        <v>0</v>
      </c>
      <c r="BD102" s="87">
        <v>0</v>
      </c>
      <c r="BE102" s="87">
        <v>0</v>
      </c>
      <c r="BF102" s="87">
        <v>0</v>
      </c>
      <c r="BG102" s="87">
        <f t="shared" si="5"/>
        <v>0</v>
      </c>
      <c r="BH102" s="87">
        <f t="shared" si="6"/>
        <v>0</v>
      </c>
      <c r="BI102" s="87">
        <f t="shared" si="4"/>
        <v>0</v>
      </c>
    </row>
    <row r="103" spans="1:61" ht="15" customHeight="1" x14ac:dyDescent="0.35">
      <c r="A103" s="142" t="str">
        <f t="shared" si="7"/>
        <v>DI0003351</v>
      </c>
      <c r="B103" s="143" t="s">
        <v>957</v>
      </c>
      <c r="C103" s="144">
        <v>1</v>
      </c>
      <c r="D103" s="145" t="s">
        <v>0</v>
      </c>
      <c r="E103" s="146" t="s">
        <v>3</v>
      </c>
      <c r="F103" s="144" t="s">
        <v>1760</v>
      </c>
      <c r="G103" s="144" t="s">
        <v>1776</v>
      </c>
      <c r="H103" s="144" t="s">
        <v>1777</v>
      </c>
      <c r="I103" s="144" t="s">
        <v>1778</v>
      </c>
      <c r="J103" s="144" t="s">
        <v>1779</v>
      </c>
      <c r="K103" s="144" t="s">
        <v>774</v>
      </c>
      <c r="L103" s="144" t="s">
        <v>1766</v>
      </c>
      <c r="M103" s="144" t="s">
        <v>1773</v>
      </c>
      <c r="N103" s="147">
        <v>1</v>
      </c>
      <c r="O103" s="147">
        <v>1</v>
      </c>
      <c r="P103" s="147">
        <v>1</v>
      </c>
      <c r="Q103" s="147">
        <v>1</v>
      </c>
      <c r="R103" s="147">
        <v>1</v>
      </c>
      <c r="S103" s="147">
        <v>1</v>
      </c>
      <c r="T103" s="147">
        <v>0</v>
      </c>
      <c r="U103" s="147">
        <v>0</v>
      </c>
      <c r="V103" s="147">
        <v>0</v>
      </c>
      <c r="W103" s="148">
        <v>1039101.67</v>
      </c>
      <c r="X103" s="148">
        <v>0</v>
      </c>
      <c r="Y103" s="148">
        <v>0</v>
      </c>
      <c r="Z103" s="148">
        <v>0</v>
      </c>
      <c r="AA103" s="149">
        <v>0</v>
      </c>
      <c r="AB103" s="148">
        <v>0</v>
      </c>
      <c r="AC103" s="148">
        <v>0</v>
      </c>
      <c r="AD103" s="149">
        <v>0</v>
      </c>
      <c r="AE103" s="148">
        <v>1039101.67</v>
      </c>
      <c r="AF103" s="157">
        <v>43826</v>
      </c>
      <c r="AG103" s="157">
        <v>46383</v>
      </c>
      <c r="AH103" s="158">
        <v>1039101.67</v>
      </c>
      <c r="AI103" s="152">
        <v>1.74</v>
      </c>
      <c r="AJ103" s="152">
        <v>7</v>
      </c>
      <c r="AK103" s="153">
        <v>8.5000000000000006E-2</v>
      </c>
      <c r="AL103" s="154">
        <v>1.74</v>
      </c>
      <c r="AM103" s="154">
        <v>7</v>
      </c>
      <c r="AN103" s="155">
        <v>8.5000000000000006E-2</v>
      </c>
      <c r="AO103" s="159" t="s">
        <v>1774</v>
      </c>
      <c r="AP103" s="159" t="s">
        <v>1775</v>
      </c>
      <c r="AQ103" s="87">
        <v>0</v>
      </c>
      <c r="AR103" s="87">
        <v>1039101.67</v>
      </c>
      <c r="AS103" s="87">
        <v>0</v>
      </c>
      <c r="AT103" s="87">
        <v>0</v>
      </c>
      <c r="AU103" s="87">
        <v>0</v>
      </c>
      <c r="AV103" s="87">
        <v>0</v>
      </c>
      <c r="AW103" s="87">
        <v>0</v>
      </c>
      <c r="AX103" s="87">
        <v>0</v>
      </c>
      <c r="AY103" s="87">
        <v>0</v>
      </c>
      <c r="AZ103" s="87">
        <v>0</v>
      </c>
      <c r="BA103" s="87">
        <v>0</v>
      </c>
      <c r="BB103" s="87">
        <v>0</v>
      </c>
      <c r="BC103" s="87">
        <v>0</v>
      </c>
      <c r="BD103" s="87">
        <v>0</v>
      </c>
      <c r="BE103" s="87">
        <v>0</v>
      </c>
      <c r="BF103" s="87">
        <v>0</v>
      </c>
      <c r="BG103" s="87">
        <f t="shared" si="5"/>
        <v>1039101.67</v>
      </c>
      <c r="BH103" s="87">
        <f t="shared" si="6"/>
        <v>0</v>
      </c>
      <c r="BI103" s="87">
        <f t="shared" si="4"/>
        <v>1039101.67</v>
      </c>
    </row>
    <row r="104" spans="1:61" ht="15" customHeight="1" x14ac:dyDescent="0.35">
      <c r="A104" s="142" t="str">
        <f t="shared" si="7"/>
        <v>DI0003441</v>
      </c>
      <c r="B104" s="143" t="s">
        <v>961</v>
      </c>
      <c r="C104" s="144">
        <v>1</v>
      </c>
      <c r="D104" s="145" t="s">
        <v>0</v>
      </c>
      <c r="E104" s="146" t="s">
        <v>3</v>
      </c>
      <c r="F104" s="144" t="s">
        <v>1760</v>
      </c>
      <c r="G104" s="144" t="s">
        <v>1776</v>
      </c>
      <c r="H104" s="144" t="s">
        <v>1777</v>
      </c>
      <c r="I104" s="144" t="s">
        <v>1778</v>
      </c>
      <c r="J104" s="144" t="s">
        <v>1779</v>
      </c>
      <c r="K104" s="144" t="s">
        <v>774</v>
      </c>
      <c r="L104" s="144" t="s">
        <v>1766</v>
      </c>
      <c r="M104" s="144" t="s">
        <v>1773</v>
      </c>
      <c r="N104" s="147">
        <v>1</v>
      </c>
      <c r="O104" s="147">
        <v>1</v>
      </c>
      <c r="P104" s="147">
        <v>1</v>
      </c>
      <c r="Q104" s="147">
        <v>1</v>
      </c>
      <c r="R104" s="147">
        <v>1</v>
      </c>
      <c r="S104" s="147">
        <v>1</v>
      </c>
      <c r="T104" s="147">
        <v>0</v>
      </c>
      <c r="U104" s="147">
        <v>0</v>
      </c>
      <c r="V104" s="147">
        <v>0</v>
      </c>
      <c r="W104" s="148">
        <v>0</v>
      </c>
      <c r="X104" s="148">
        <v>0</v>
      </c>
      <c r="Y104" s="148">
        <v>0</v>
      </c>
      <c r="Z104" s="148">
        <v>0</v>
      </c>
      <c r="AA104" s="149">
        <v>0</v>
      </c>
      <c r="AB104" s="148">
        <v>0</v>
      </c>
      <c r="AC104" s="148">
        <v>0</v>
      </c>
      <c r="AD104" s="149">
        <v>0</v>
      </c>
      <c r="AE104" s="148">
        <v>0</v>
      </c>
      <c r="AF104" s="157">
        <v>43860</v>
      </c>
      <c r="AG104" s="157">
        <v>45687</v>
      </c>
      <c r="AH104" s="158">
        <v>268699.3</v>
      </c>
      <c r="AI104" s="152">
        <v>0</v>
      </c>
      <c r="AJ104" s="152">
        <v>5</v>
      </c>
      <c r="AK104" s="153">
        <v>7.85E-2</v>
      </c>
      <c r="AL104" s="154">
        <v>0</v>
      </c>
      <c r="AM104" s="154">
        <v>0</v>
      </c>
      <c r="AN104" s="155">
        <v>0</v>
      </c>
      <c r="AO104" s="159" t="s">
        <v>1774</v>
      </c>
      <c r="AP104" s="159" t="s">
        <v>1775</v>
      </c>
      <c r="AQ104" s="87">
        <v>0</v>
      </c>
      <c r="AR104" s="87">
        <v>0</v>
      </c>
      <c r="AS104" s="87">
        <v>0</v>
      </c>
      <c r="AT104" s="87">
        <v>0</v>
      </c>
      <c r="AU104" s="87">
        <v>0</v>
      </c>
      <c r="AV104" s="87">
        <v>0</v>
      </c>
      <c r="AW104" s="87">
        <v>0</v>
      </c>
      <c r="AX104" s="87">
        <v>0</v>
      </c>
      <c r="AY104" s="87">
        <v>0</v>
      </c>
      <c r="AZ104" s="87">
        <v>0</v>
      </c>
      <c r="BA104" s="87">
        <v>0</v>
      </c>
      <c r="BB104" s="87">
        <v>0</v>
      </c>
      <c r="BC104" s="87">
        <v>0</v>
      </c>
      <c r="BD104" s="87">
        <v>0</v>
      </c>
      <c r="BE104" s="87">
        <v>0</v>
      </c>
      <c r="BF104" s="87">
        <v>0</v>
      </c>
      <c r="BG104" s="87">
        <f t="shared" si="5"/>
        <v>0</v>
      </c>
      <c r="BH104" s="87">
        <f t="shared" si="6"/>
        <v>0</v>
      </c>
      <c r="BI104" s="87">
        <f t="shared" si="4"/>
        <v>0</v>
      </c>
    </row>
    <row r="105" spans="1:61" ht="15" customHeight="1" x14ac:dyDescent="0.35">
      <c r="A105" s="142" t="str">
        <f t="shared" si="7"/>
        <v>DI0003451</v>
      </c>
      <c r="B105" s="143" t="s">
        <v>962</v>
      </c>
      <c r="C105" s="144">
        <v>1</v>
      </c>
      <c r="D105" s="145" t="s">
        <v>0</v>
      </c>
      <c r="E105" s="146" t="s">
        <v>3</v>
      </c>
      <c r="F105" s="144" t="s">
        <v>1760</v>
      </c>
      <c r="G105" s="144" t="s">
        <v>1776</v>
      </c>
      <c r="H105" s="144" t="s">
        <v>1777</v>
      </c>
      <c r="I105" s="144" t="s">
        <v>1778</v>
      </c>
      <c r="J105" s="144" t="s">
        <v>1779</v>
      </c>
      <c r="K105" s="144" t="s">
        <v>774</v>
      </c>
      <c r="L105" s="144" t="s">
        <v>1766</v>
      </c>
      <c r="M105" s="144" t="s">
        <v>1773</v>
      </c>
      <c r="N105" s="147">
        <v>1</v>
      </c>
      <c r="O105" s="147">
        <v>1</v>
      </c>
      <c r="P105" s="147">
        <v>1</v>
      </c>
      <c r="Q105" s="147">
        <v>1</v>
      </c>
      <c r="R105" s="147">
        <v>1</v>
      </c>
      <c r="S105" s="147">
        <v>1</v>
      </c>
      <c r="T105" s="147">
        <v>0</v>
      </c>
      <c r="U105" s="147">
        <v>0</v>
      </c>
      <c r="V105" s="147">
        <v>0</v>
      </c>
      <c r="W105" s="148">
        <v>266120.73</v>
      </c>
      <c r="X105" s="148">
        <v>0</v>
      </c>
      <c r="Y105" s="148">
        <v>0</v>
      </c>
      <c r="Z105" s="148">
        <v>0</v>
      </c>
      <c r="AA105" s="149">
        <v>0</v>
      </c>
      <c r="AB105" s="148">
        <v>0</v>
      </c>
      <c r="AC105" s="148">
        <v>0</v>
      </c>
      <c r="AD105" s="149">
        <v>0</v>
      </c>
      <c r="AE105" s="148">
        <v>266120.73</v>
      </c>
      <c r="AF105" s="157">
        <v>43826</v>
      </c>
      <c r="AG105" s="157">
        <v>46383</v>
      </c>
      <c r="AH105" s="158">
        <v>266120.73</v>
      </c>
      <c r="AI105" s="152">
        <v>1.74</v>
      </c>
      <c r="AJ105" s="152">
        <v>7</v>
      </c>
      <c r="AK105" s="153">
        <v>8.5000000000000006E-2</v>
      </c>
      <c r="AL105" s="154">
        <v>1.74</v>
      </c>
      <c r="AM105" s="154">
        <v>7</v>
      </c>
      <c r="AN105" s="155">
        <v>8.5000000000000006E-2</v>
      </c>
      <c r="AO105" s="159" t="s">
        <v>1774</v>
      </c>
      <c r="AP105" s="159" t="s">
        <v>1775</v>
      </c>
      <c r="AQ105" s="87">
        <v>0</v>
      </c>
      <c r="AR105" s="87">
        <v>266120.73</v>
      </c>
      <c r="AS105" s="87">
        <v>0</v>
      </c>
      <c r="AT105" s="87">
        <v>0</v>
      </c>
      <c r="AU105" s="87">
        <v>0</v>
      </c>
      <c r="AV105" s="87">
        <v>0</v>
      </c>
      <c r="AW105" s="87">
        <v>0</v>
      </c>
      <c r="AX105" s="87">
        <v>0</v>
      </c>
      <c r="AY105" s="87">
        <v>0</v>
      </c>
      <c r="AZ105" s="87">
        <v>0</v>
      </c>
      <c r="BA105" s="87">
        <v>0</v>
      </c>
      <c r="BB105" s="87">
        <v>0</v>
      </c>
      <c r="BC105" s="87">
        <v>0</v>
      </c>
      <c r="BD105" s="87">
        <v>0</v>
      </c>
      <c r="BE105" s="87">
        <v>0</v>
      </c>
      <c r="BF105" s="87">
        <v>0</v>
      </c>
      <c r="BG105" s="87">
        <f t="shared" si="5"/>
        <v>266120.73</v>
      </c>
      <c r="BH105" s="87">
        <f t="shared" si="6"/>
        <v>0</v>
      </c>
      <c r="BI105" s="87">
        <f t="shared" si="4"/>
        <v>266120.73</v>
      </c>
    </row>
    <row r="106" spans="1:61" ht="15" customHeight="1" x14ac:dyDescent="0.35">
      <c r="A106" s="142" t="str">
        <f t="shared" si="7"/>
        <v>DI0003481</v>
      </c>
      <c r="B106" s="143" t="s">
        <v>964</v>
      </c>
      <c r="C106" s="144">
        <v>1</v>
      </c>
      <c r="D106" s="145" t="s">
        <v>0</v>
      </c>
      <c r="E106" s="146" t="s">
        <v>3</v>
      </c>
      <c r="F106" s="144" t="s">
        <v>1760</v>
      </c>
      <c r="G106" s="144" t="s">
        <v>1776</v>
      </c>
      <c r="H106" s="144" t="s">
        <v>1777</v>
      </c>
      <c r="I106" s="144" t="s">
        <v>1778</v>
      </c>
      <c r="J106" s="144" t="s">
        <v>1779</v>
      </c>
      <c r="K106" s="144" t="s">
        <v>774</v>
      </c>
      <c r="L106" s="144" t="s">
        <v>1766</v>
      </c>
      <c r="M106" s="144" t="s">
        <v>1773</v>
      </c>
      <c r="N106" s="147">
        <v>1</v>
      </c>
      <c r="O106" s="147">
        <v>1</v>
      </c>
      <c r="P106" s="147">
        <v>1</v>
      </c>
      <c r="Q106" s="147">
        <v>1</v>
      </c>
      <c r="R106" s="147">
        <v>1</v>
      </c>
      <c r="S106" s="147">
        <v>1</v>
      </c>
      <c r="T106" s="147">
        <v>0</v>
      </c>
      <c r="U106" s="147">
        <v>0</v>
      </c>
      <c r="V106" s="147">
        <v>0</v>
      </c>
      <c r="W106" s="148">
        <v>0</v>
      </c>
      <c r="X106" s="148">
        <v>0</v>
      </c>
      <c r="Y106" s="148">
        <v>0</v>
      </c>
      <c r="Z106" s="148">
        <v>0</v>
      </c>
      <c r="AA106" s="149">
        <v>0</v>
      </c>
      <c r="AB106" s="148">
        <v>0</v>
      </c>
      <c r="AC106" s="148">
        <v>0</v>
      </c>
      <c r="AD106" s="149">
        <v>0</v>
      </c>
      <c r="AE106" s="148">
        <v>0</v>
      </c>
      <c r="AF106" s="157">
        <v>43860</v>
      </c>
      <c r="AG106" s="157">
        <v>45687</v>
      </c>
      <c r="AH106" s="158">
        <v>134072.67000000001</v>
      </c>
      <c r="AI106" s="152">
        <v>0</v>
      </c>
      <c r="AJ106" s="152">
        <v>5</v>
      </c>
      <c r="AK106" s="153">
        <v>7.85E-2</v>
      </c>
      <c r="AL106" s="154">
        <v>0</v>
      </c>
      <c r="AM106" s="154">
        <v>0</v>
      </c>
      <c r="AN106" s="155">
        <v>0</v>
      </c>
      <c r="AO106" s="159" t="s">
        <v>1774</v>
      </c>
      <c r="AP106" s="159" t="s">
        <v>1775</v>
      </c>
      <c r="AQ106" s="87">
        <v>0</v>
      </c>
      <c r="AR106" s="87">
        <v>0</v>
      </c>
      <c r="AS106" s="87">
        <v>0</v>
      </c>
      <c r="AT106" s="87">
        <v>0</v>
      </c>
      <c r="AU106" s="87">
        <v>0</v>
      </c>
      <c r="AV106" s="87">
        <v>0</v>
      </c>
      <c r="AW106" s="87">
        <v>0</v>
      </c>
      <c r="AX106" s="87">
        <v>0</v>
      </c>
      <c r="AY106" s="87">
        <v>0</v>
      </c>
      <c r="AZ106" s="87">
        <v>0</v>
      </c>
      <c r="BA106" s="87">
        <v>0</v>
      </c>
      <c r="BB106" s="87">
        <v>0</v>
      </c>
      <c r="BC106" s="87">
        <v>0</v>
      </c>
      <c r="BD106" s="87">
        <v>0</v>
      </c>
      <c r="BE106" s="87">
        <v>0</v>
      </c>
      <c r="BF106" s="87">
        <v>0</v>
      </c>
      <c r="BG106" s="87">
        <f t="shared" si="5"/>
        <v>0</v>
      </c>
      <c r="BH106" s="87">
        <f t="shared" si="6"/>
        <v>0</v>
      </c>
      <c r="BI106" s="87">
        <f t="shared" si="4"/>
        <v>0</v>
      </c>
    </row>
    <row r="107" spans="1:61" ht="15" customHeight="1" x14ac:dyDescent="0.35">
      <c r="A107" s="142" t="str">
        <f t="shared" si="7"/>
        <v>DI0003491</v>
      </c>
      <c r="B107" s="143" t="s">
        <v>965</v>
      </c>
      <c r="C107" s="144">
        <v>1</v>
      </c>
      <c r="D107" s="145" t="s">
        <v>0</v>
      </c>
      <c r="E107" s="146" t="s">
        <v>3</v>
      </c>
      <c r="F107" s="144" t="s">
        <v>1760</v>
      </c>
      <c r="G107" s="144" t="s">
        <v>1776</v>
      </c>
      <c r="H107" s="144" t="s">
        <v>1777</v>
      </c>
      <c r="I107" s="144" t="s">
        <v>1778</v>
      </c>
      <c r="J107" s="144" t="s">
        <v>1779</v>
      </c>
      <c r="K107" s="144" t="s">
        <v>774</v>
      </c>
      <c r="L107" s="144" t="s">
        <v>1766</v>
      </c>
      <c r="M107" s="144" t="s">
        <v>1773</v>
      </c>
      <c r="N107" s="147">
        <v>1</v>
      </c>
      <c r="O107" s="147">
        <v>1</v>
      </c>
      <c r="P107" s="147">
        <v>1</v>
      </c>
      <c r="Q107" s="147">
        <v>1</v>
      </c>
      <c r="R107" s="147">
        <v>1</v>
      </c>
      <c r="S107" s="147">
        <v>1</v>
      </c>
      <c r="T107" s="147">
        <v>0</v>
      </c>
      <c r="U107" s="147">
        <v>0</v>
      </c>
      <c r="V107" s="147">
        <v>0</v>
      </c>
      <c r="W107" s="148">
        <v>132758.62</v>
      </c>
      <c r="X107" s="148">
        <v>0</v>
      </c>
      <c r="Y107" s="148">
        <v>0</v>
      </c>
      <c r="Z107" s="148">
        <v>0</v>
      </c>
      <c r="AA107" s="149">
        <v>0</v>
      </c>
      <c r="AB107" s="148">
        <v>0</v>
      </c>
      <c r="AC107" s="148">
        <v>0</v>
      </c>
      <c r="AD107" s="149">
        <v>0</v>
      </c>
      <c r="AE107" s="148">
        <v>132758.62</v>
      </c>
      <c r="AF107" s="157">
        <v>43826</v>
      </c>
      <c r="AG107" s="157">
        <v>46383</v>
      </c>
      <c r="AH107" s="158">
        <v>132758.62</v>
      </c>
      <c r="AI107" s="152">
        <v>1.74</v>
      </c>
      <c r="AJ107" s="152">
        <v>7</v>
      </c>
      <c r="AK107" s="153">
        <v>8.5000000000000006E-2</v>
      </c>
      <c r="AL107" s="154">
        <v>1.74</v>
      </c>
      <c r="AM107" s="154">
        <v>7</v>
      </c>
      <c r="AN107" s="155">
        <v>8.5000000000000006E-2</v>
      </c>
      <c r="AO107" s="159" t="s">
        <v>1774</v>
      </c>
      <c r="AP107" s="159" t="s">
        <v>1775</v>
      </c>
      <c r="AQ107" s="87">
        <v>0</v>
      </c>
      <c r="AR107" s="87">
        <v>132758.62</v>
      </c>
      <c r="AS107" s="87">
        <v>0</v>
      </c>
      <c r="AT107" s="87">
        <v>0</v>
      </c>
      <c r="AU107" s="87">
        <v>0</v>
      </c>
      <c r="AV107" s="87">
        <v>0</v>
      </c>
      <c r="AW107" s="87">
        <v>0</v>
      </c>
      <c r="AX107" s="87">
        <v>0</v>
      </c>
      <c r="AY107" s="87">
        <v>0</v>
      </c>
      <c r="AZ107" s="87">
        <v>0</v>
      </c>
      <c r="BA107" s="87">
        <v>0</v>
      </c>
      <c r="BB107" s="87">
        <v>0</v>
      </c>
      <c r="BC107" s="87">
        <v>0</v>
      </c>
      <c r="BD107" s="87">
        <v>0</v>
      </c>
      <c r="BE107" s="87">
        <v>0</v>
      </c>
      <c r="BF107" s="87">
        <v>0</v>
      </c>
      <c r="BG107" s="87">
        <f t="shared" si="5"/>
        <v>132758.62</v>
      </c>
      <c r="BH107" s="87">
        <f t="shared" si="6"/>
        <v>0</v>
      </c>
      <c r="BI107" s="87">
        <f t="shared" si="4"/>
        <v>132758.62</v>
      </c>
    </row>
    <row r="108" spans="1:61" ht="15" customHeight="1" x14ac:dyDescent="0.35">
      <c r="A108" s="142" t="str">
        <f t="shared" si="7"/>
        <v>DI0003571</v>
      </c>
      <c r="B108" s="143" t="s">
        <v>967</v>
      </c>
      <c r="C108" s="144">
        <v>1</v>
      </c>
      <c r="D108" s="145" t="s">
        <v>0</v>
      </c>
      <c r="E108" s="146" t="s">
        <v>3</v>
      </c>
      <c r="F108" s="144" t="s">
        <v>1760</v>
      </c>
      <c r="G108" s="144" t="s">
        <v>1776</v>
      </c>
      <c r="H108" s="144" t="s">
        <v>1777</v>
      </c>
      <c r="I108" s="144" t="s">
        <v>1778</v>
      </c>
      <c r="J108" s="144" t="s">
        <v>1779</v>
      </c>
      <c r="K108" s="144" t="s">
        <v>774</v>
      </c>
      <c r="L108" s="144" t="s">
        <v>1766</v>
      </c>
      <c r="M108" s="144" t="s">
        <v>1773</v>
      </c>
      <c r="N108" s="147">
        <v>1</v>
      </c>
      <c r="O108" s="147">
        <v>1</v>
      </c>
      <c r="P108" s="147">
        <v>1</v>
      </c>
      <c r="Q108" s="147">
        <v>1</v>
      </c>
      <c r="R108" s="147">
        <v>1</v>
      </c>
      <c r="S108" s="147">
        <v>1</v>
      </c>
      <c r="T108" s="147">
        <v>0</v>
      </c>
      <c r="U108" s="147">
        <v>0</v>
      </c>
      <c r="V108" s="147">
        <v>0</v>
      </c>
      <c r="W108" s="148">
        <v>0</v>
      </c>
      <c r="X108" s="148">
        <v>0</v>
      </c>
      <c r="Y108" s="148">
        <v>0</v>
      </c>
      <c r="Z108" s="148">
        <v>0</v>
      </c>
      <c r="AA108" s="149">
        <v>0</v>
      </c>
      <c r="AB108" s="148">
        <v>0</v>
      </c>
      <c r="AC108" s="148">
        <v>0</v>
      </c>
      <c r="AD108" s="149">
        <v>0</v>
      </c>
      <c r="AE108" s="148">
        <v>0</v>
      </c>
      <c r="AF108" s="157">
        <v>43860</v>
      </c>
      <c r="AG108" s="157">
        <v>45687</v>
      </c>
      <c r="AH108" s="158">
        <v>147000</v>
      </c>
      <c r="AI108" s="152">
        <v>0</v>
      </c>
      <c r="AJ108" s="152">
        <v>5</v>
      </c>
      <c r="AK108" s="153">
        <v>7.85E-2</v>
      </c>
      <c r="AL108" s="154">
        <v>0</v>
      </c>
      <c r="AM108" s="154">
        <v>0</v>
      </c>
      <c r="AN108" s="155">
        <v>0</v>
      </c>
      <c r="AO108" s="159" t="s">
        <v>1774</v>
      </c>
      <c r="AP108" s="159" t="s">
        <v>1775</v>
      </c>
      <c r="AQ108" s="87">
        <v>0</v>
      </c>
      <c r="AR108" s="87">
        <v>0</v>
      </c>
      <c r="AS108" s="87">
        <v>0</v>
      </c>
      <c r="AT108" s="87">
        <v>0</v>
      </c>
      <c r="AU108" s="87">
        <v>0</v>
      </c>
      <c r="AV108" s="87">
        <v>0</v>
      </c>
      <c r="AW108" s="87">
        <v>0</v>
      </c>
      <c r="AX108" s="87">
        <v>0</v>
      </c>
      <c r="AY108" s="87">
        <v>0</v>
      </c>
      <c r="AZ108" s="87">
        <v>0</v>
      </c>
      <c r="BA108" s="87">
        <v>0</v>
      </c>
      <c r="BB108" s="87">
        <v>0</v>
      </c>
      <c r="BC108" s="87">
        <v>0</v>
      </c>
      <c r="BD108" s="87">
        <v>0</v>
      </c>
      <c r="BE108" s="87">
        <v>0</v>
      </c>
      <c r="BF108" s="87">
        <v>0</v>
      </c>
      <c r="BG108" s="87">
        <f t="shared" si="5"/>
        <v>0</v>
      </c>
      <c r="BH108" s="87">
        <f t="shared" si="6"/>
        <v>0</v>
      </c>
      <c r="BI108" s="87">
        <f t="shared" si="4"/>
        <v>0</v>
      </c>
    </row>
    <row r="109" spans="1:61" ht="15" customHeight="1" x14ac:dyDescent="0.35">
      <c r="A109" s="142" t="str">
        <f t="shared" si="7"/>
        <v>DI0003581</v>
      </c>
      <c r="B109" s="143" t="s">
        <v>968</v>
      </c>
      <c r="C109" s="144">
        <v>1</v>
      </c>
      <c r="D109" s="145" t="s">
        <v>0</v>
      </c>
      <c r="E109" s="146" t="s">
        <v>3</v>
      </c>
      <c r="F109" s="144" t="s">
        <v>1760</v>
      </c>
      <c r="G109" s="144" t="s">
        <v>1776</v>
      </c>
      <c r="H109" s="144" t="s">
        <v>1777</v>
      </c>
      <c r="I109" s="144" t="s">
        <v>1778</v>
      </c>
      <c r="J109" s="144" t="s">
        <v>1779</v>
      </c>
      <c r="K109" s="144" t="s">
        <v>774</v>
      </c>
      <c r="L109" s="144" t="s">
        <v>1766</v>
      </c>
      <c r="M109" s="144" t="s">
        <v>1773</v>
      </c>
      <c r="N109" s="147">
        <v>1</v>
      </c>
      <c r="O109" s="147">
        <v>1</v>
      </c>
      <c r="P109" s="147">
        <v>1</v>
      </c>
      <c r="Q109" s="147">
        <v>1</v>
      </c>
      <c r="R109" s="147">
        <v>1</v>
      </c>
      <c r="S109" s="147">
        <v>1</v>
      </c>
      <c r="T109" s="147">
        <v>0</v>
      </c>
      <c r="U109" s="147">
        <v>0</v>
      </c>
      <c r="V109" s="147">
        <v>0</v>
      </c>
      <c r="W109" s="148">
        <v>147000</v>
      </c>
      <c r="X109" s="148">
        <v>0</v>
      </c>
      <c r="Y109" s="148">
        <v>0</v>
      </c>
      <c r="Z109" s="148">
        <v>0</v>
      </c>
      <c r="AA109" s="149">
        <v>0</v>
      </c>
      <c r="AB109" s="148">
        <v>0</v>
      </c>
      <c r="AC109" s="148">
        <v>0</v>
      </c>
      <c r="AD109" s="149">
        <v>0</v>
      </c>
      <c r="AE109" s="148">
        <v>147000</v>
      </c>
      <c r="AF109" s="157">
        <v>43826</v>
      </c>
      <c r="AG109" s="157">
        <v>46383</v>
      </c>
      <c r="AH109" s="158">
        <v>147000</v>
      </c>
      <c r="AI109" s="152">
        <v>1.74</v>
      </c>
      <c r="AJ109" s="152">
        <v>7</v>
      </c>
      <c r="AK109" s="153">
        <v>8.5000000000000006E-2</v>
      </c>
      <c r="AL109" s="154">
        <v>1.74</v>
      </c>
      <c r="AM109" s="154">
        <v>7</v>
      </c>
      <c r="AN109" s="155">
        <v>8.5000000000000006E-2</v>
      </c>
      <c r="AO109" s="159" t="s">
        <v>1774</v>
      </c>
      <c r="AP109" s="159" t="s">
        <v>1775</v>
      </c>
      <c r="AQ109" s="87">
        <v>0</v>
      </c>
      <c r="AR109" s="87">
        <v>147000</v>
      </c>
      <c r="AS109" s="87">
        <v>0</v>
      </c>
      <c r="AT109" s="87">
        <v>0</v>
      </c>
      <c r="AU109" s="87">
        <v>0</v>
      </c>
      <c r="AV109" s="87">
        <v>0</v>
      </c>
      <c r="AW109" s="87">
        <v>0</v>
      </c>
      <c r="AX109" s="87">
        <v>0</v>
      </c>
      <c r="AY109" s="87">
        <v>0</v>
      </c>
      <c r="AZ109" s="87">
        <v>0</v>
      </c>
      <c r="BA109" s="87">
        <v>0</v>
      </c>
      <c r="BB109" s="87">
        <v>0</v>
      </c>
      <c r="BC109" s="87">
        <v>0</v>
      </c>
      <c r="BD109" s="87">
        <v>0</v>
      </c>
      <c r="BE109" s="87">
        <v>0</v>
      </c>
      <c r="BF109" s="87">
        <v>0</v>
      </c>
      <c r="BG109" s="87">
        <f t="shared" si="5"/>
        <v>147000</v>
      </c>
      <c r="BH109" s="87">
        <f t="shared" si="6"/>
        <v>0</v>
      </c>
      <c r="BI109" s="87">
        <f t="shared" si="4"/>
        <v>147000</v>
      </c>
    </row>
    <row r="110" spans="1:61" ht="15" customHeight="1" x14ac:dyDescent="0.35">
      <c r="A110" s="142" t="str">
        <f t="shared" si="7"/>
        <v>DI0003601</v>
      </c>
      <c r="B110" s="143" t="s">
        <v>969</v>
      </c>
      <c r="C110" s="144">
        <v>1</v>
      </c>
      <c r="D110" s="145" t="s">
        <v>0</v>
      </c>
      <c r="E110" s="146" t="s">
        <v>3</v>
      </c>
      <c r="F110" s="144" t="s">
        <v>1760</v>
      </c>
      <c r="G110" s="144" t="s">
        <v>1776</v>
      </c>
      <c r="H110" s="144" t="s">
        <v>1777</v>
      </c>
      <c r="I110" s="144" t="s">
        <v>1778</v>
      </c>
      <c r="J110" s="144" t="s">
        <v>1779</v>
      </c>
      <c r="K110" s="144" t="s">
        <v>774</v>
      </c>
      <c r="L110" s="144" t="s">
        <v>1766</v>
      </c>
      <c r="M110" s="144" t="s">
        <v>1773</v>
      </c>
      <c r="N110" s="147">
        <v>1</v>
      </c>
      <c r="O110" s="147">
        <v>1</v>
      </c>
      <c r="P110" s="147">
        <v>1</v>
      </c>
      <c r="Q110" s="147">
        <v>1</v>
      </c>
      <c r="R110" s="147">
        <v>1</v>
      </c>
      <c r="S110" s="147">
        <v>1</v>
      </c>
      <c r="T110" s="147">
        <v>0</v>
      </c>
      <c r="U110" s="147">
        <v>0</v>
      </c>
      <c r="V110" s="147">
        <v>0</v>
      </c>
      <c r="W110" s="148">
        <v>0</v>
      </c>
      <c r="X110" s="148">
        <v>0</v>
      </c>
      <c r="Y110" s="148">
        <v>0</v>
      </c>
      <c r="Z110" s="148">
        <v>0</v>
      </c>
      <c r="AA110" s="149">
        <v>0</v>
      </c>
      <c r="AB110" s="148">
        <v>0</v>
      </c>
      <c r="AC110" s="148">
        <v>0</v>
      </c>
      <c r="AD110" s="149">
        <v>0</v>
      </c>
      <c r="AE110" s="148">
        <v>0</v>
      </c>
      <c r="AF110" s="157">
        <v>43860</v>
      </c>
      <c r="AG110" s="157">
        <v>45687</v>
      </c>
      <c r="AH110" s="158">
        <v>1583358.19</v>
      </c>
      <c r="AI110" s="152">
        <v>0</v>
      </c>
      <c r="AJ110" s="152">
        <v>5</v>
      </c>
      <c r="AK110" s="153">
        <v>7.85E-2</v>
      </c>
      <c r="AL110" s="154">
        <v>0</v>
      </c>
      <c r="AM110" s="154">
        <v>0</v>
      </c>
      <c r="AN110" s="155">
        <v>0</v>
      </c>
      <c r="AO110" s="159" t="s">
        <v>1774</v>
      </c>
      <c r="AP110" s="159" t="s">
        <v>1775</v>
      </c>
      <c r="AQ110" s="87">
        <v>0</v>
      </c>
      <c r="AR110" s="87">
        <v>0</v>
      </c>
      <c r="AS110" s="87">
        <v>0</v>
      </c>
      <c r="AT110" s="87">
        <v>0</v>
      </c>
      <c r="AU110" s="87">
        <v>0</v>
      </c>
      <c r="AV110" s="87">
        <v>0</v>
      </c>
      <c r="AW110" s="87">
        <v>0</v>
      </c>
      <c r="AX110" s="87">
        <v>0</v>
      </c>
      <c r="AY110" s="87">
        <v>0</v>
      </c>
      <c r="AZ110" s="87">
        <v>0</v>
      </c>
      <c r="BA110" s="87">
        <v>0</v>
      </c>
      <c r="BB110" s="87">
        <v>0</v>
      </c>
      <c r="BC110" s="87">
        <v>0</v>
      </c>
      <c r="BD110" s="87">
        <v>0</v>
      </c>
      <c r="BE110" s="87">
        <v>0</v>
      </c>
      <c r="BF110" s="87">
        <v>0</v>
      </c>
      <c r="BG110" s="87">
        <f t="shared" si="5"/>
        <v>0</v>
      </c>
      <c r="BH110" s="87">
        <f t="shared" si="6"/>
        <v>0</v>
      </c>
      <c r="BI110" s="87">
        <f t="shared" si="4"/>
        <v>0</v>
      </c>
    </row>
    <row r="111" spans="1:61" ht="15" customHeight="1" x14ac:dyDescent="0.35">
      <c r="A111" s="142" t="str">
        <f t="shared" si="7"/>
        <v>DI0003611</v>
      </c>
      <c r="B111" s="143" t="s">
        <v>970</v>
      </c>
      <c r="C111" s="144">
        <v>1</v>
      </c>
      <c r="D111" s="145" t="s">
        <v>0</v>
      </c>
      <c r="E111" s="146" t="s">
        <v>3</v>
      </c>
      <c r="F111" s="144" t="s">
        <v>1760</v>
      </c>
      <c r="G111" s="144" t="s">
        <v>1776</v>
      </c>
      <c r="H111" s="144" t="s">
        <v>1777</v>
      </c>
      <c r="I111" s="144" t="s">
        <v>1778</v>
      </c>
      <c r="J111" s="144" t="s">
        <v>1779</v>
      </c>
      <c r="K111" s="144" t="s">
        <v>774</v>
      </c>
      <c r="L111" s="144" t="s">
        <v>1766</v>
      </c>
      <c r="M111" s="144" t="s">
        <v>1773</v>
      </c>
      <c r="N111" s="147">
        <v>1</v>
      </c>
      <c r="O111" s="147">
        <v>1</v>
      </c>
      <c r="P111" s="147">
        <v>1</v>
      </c>
      <c r="Q111" s="147">
        <v>1</v>
      </c>
      <c r="R111" s="147">
        <v>1</v>
      </c>
      <c r="S111" s="147">
        <v>1</v>
      </c>
      <c r="T111" s="147">
        <v>0</v>
      </c>
      <c r="U111" s="147">
        <v>0</v>
      </c>
      <c r="V111" s="147">
        <v>0</v>
      </c>
      <c r="W111" s="148">
        <v>1567402.03</v>
      </c>
      <c r="X111" s="148">
        <v>0</v>
      </c>
      <c r="Y111" s="148">
        <v>0</v>
      </c>
      <c r="Z111" s="148">
        <v>0</v>
      </c>
      <c r="AA111" s="149">
        <v>0</v>
      </c>
      <c r="AB111" s="148">
        <v>0</v>
      </c>
      <c r="AC111" s="148">
        <v>0</v>
      </c>
      <c r="AD111" s="149">
        <v>0</v>
      </c>
      <c r="AE111" s="148">
        <v>1567402.03</v>
      </c>
      <c r="AF111" s="157">
        <v>43826</v>
      </c>
      <c r="AG111" s="157">
        <v>46383</v>
      </c>
      <c r="AH111" s="158">
        <v>1567402.03</v>
      </c>
      <c r="AI111" s="152">
        <v>1.74</v>
      </c>
      <c r="AJ111" s="152">
        <v>7</v>
      </c>
      <c r="AK111" s="153">
        <v>8.5000000000000006E-2</v>
      </c>
      <c r="AL111" s="154">
        <v>1.74</v>
      </c>
      <c r="AM111" s="154">
        <v>7</v>
      </c>
      <c r="AN111" s="155">
        <v>8.5000000000000006E-2</v>
      </c>
      <c r="AO111" s="159" t="s">
        <v>1774</v>
      </c>
      <c r="AP111" s="159" t="s">
        <v>1775</v>
      </c>
      <c r="AQ111" s="87">
        <v>0</v>
      </c>
      <c r="AR111" s="87">
        <v>1567402.03</v>
      </c>
      <c r="AS111" s="87">
        <v>0</v>
      </c>
      <c r="AT111" s="87">
        <v>0</v>
      </c>
      <c r="AU111" s="87">
        <v>0</v>
      </c>
      <c r="AV111" s="87">
        <v>0</v>
      </c>
      <c r="AW111" s="87">
        <v>0</v>
      </c>
      <c r="AX111" s="87">
        <v>0</v>
      </c>
      <c r="AY111" s="87">
        <v>0</v>
      </c>
      <c r="AZ111" s="87">
        <v>0</v>
      </c>
      <c r="BA111" s="87">
        <v>0</v>
      </c>
      <c r="BB111" s="87">
        <v>0</v>
      </c>
      <c r="BC111" s="87">
        <v>0</v>
      </c>
      <c r="BD111" s="87">
        <v>0</v>
      </c>
      <c r="BE111" s="87">
        <v>0</v>
      </c>
      <c r="BF111" s="87">
        <v>0</v>
      </c>
      <c r="BG111" s="87">
        <f t="shared" si="5"/>
        <v>1567402.03</v>
      </c>
      <c r="BH111" s="87">
        <f t="shared" si="6"/>
        <v>0</v>
      </c>
      <c r="BI111" s="87">
        <f t="shared" si="4"/>
        <v>1567402.03</v>
      </c>
    </row>
    <row r="112" spans="1:61" ht="15" customHeight="1" x14ac:dyDescent="0.35">
      <c r="A112" s="142" t="str">
        <f t="shared" si="7"/>
        <v>DI0003631</v>
      </c>
      <c r="B112" s="143" t="s">
        <v>971</v>
      </c>
      <c r="C112" s="144">
        <v>1</v>
      </c>
      <c r="D112" s="145" t="s">
        <v>0</v>
      </c>
      <c r="E112" s="146" t="s">
        <v>3</v>
      </c>
      <c r="F112" s="144" t="s">
        <v>1760</v>
      </c>
      <c r="G112" s="144" t="s">
        <v>1776</v>
      </c>
      <c r="H112" s="144" t="s">
        <v>1777</v>
      </c>
      <c r="I112" s="144" t="s">
        <v>1778</v>
      </c>
      <c r="J112" s="144" t="s">
        <v>1779</v>
      </c>
      <c r="K112" s="144" t="s">
        <v>774</v>
      </c>
      <c r="L112" s="144" t="s">
        <v>1766</v>
      </c>
      <c r="M112" s="144" t="s">
        <v>1773</v>
      </c>
      <c r="N112" s="147">
        <v>1</v>
      </c>
      <c r="O112" s="147">
        <v>1</v>
      </c>
      <c r="P112" s="147">
        <v>1</v>
      </c>
      <c r="Q112" s="147">
        <v>1</v>
      </c>
      <c r="R112" s="147">
        <v>1</v>
      </c>
      <c r="S112" s="147">
        <v>1</v>
      </c>
      <c r="T112" s="147">
        <v>0</v>
      </c>
      <c r="U112" s="147">
        <v>0</v>
      </c>
      <c r="V112" s="147">
        <v>0</v>
      </c>
      <c r="W112" s="148">
        <v>0</v>
      </c>
      <c r="X112" s="148">
        <v>0</v>
      </c>
      <c r="Y112" s="148">
        <v>0</v>
      </c>
      <c r="Z112" s="148">
        <v>0</v>
      </c>
      <c r="AA112" s="149">
        <v>0</v>
      </c>
      <c r="AB112" s="148">
        <v>0</v>
      </c>
      <c r="AC112" s="148">
        <v>0</v>
      </c>
      <c r="AD112" s="149">
        <v>0</v>
      </c>
      <c r="AE112" s="148">
        <v>0</v>
      </c>
      <c r="AF112" s="157">
        <v>43860</v>
      </c>
      <c r="AG112" s="157">
        <v>45687</v>
      </c>
      <c r="AH112" s="158">
        <v>687227.35</v>
      </c>
      <c r="AI112" s="152">
        <v>0</v>
      </c>
      <c r="AJ112" s="152">
        <v>5</v>
      </c>
      <c r="AK112" s="153">
        <v>7.85E-2</v>
      </c>
      <c r="AL112" s="154">
        <v>0</v>
      </c>
      <c r="AM112" s="154">
        <v>0</v>
      </c>
      <c r="AN112" s="155">
        <v>0</v>
      </c>
      <c r="AO112" s="159" t="s">
        <v>1774</v>
      </c>
      <c r="AP112" s="159" t="s">
        <v>1775</v>
      </c>
      <c r="AQ112" s="87">
        <v>0</v>
      </c>
      <c r="AR112" s="87">
        <v>0</v>
      </c>
      <c r="AS112" s="87">
        <v>0</v>
      </c>
      <c r="AT112" s="87">
        <v>0</v>
      </c>
      <c r="AU112" s="87">
        <v>0</v>
      </c>
      <c r="AV112" s="87">
        <v>0</v>
      </c>
      <c r="AW112" s="87">
        <v>0</v>
      </c>
      <c r="AX112" s="87">
        <v>0</v>
      </c>
      <c r="AY112" s="87">
        <v>0</v>
      </c>
      <c r="AZ112" s="87">
        <v>0</v>
      </c>
      <c r="BA112" s="87">
        <v>0</v>
      </c>
      <c r="BB112" s="87">
        <v>0</v>
      </c>
      <c r="BC112" s="87">
        <v>0</v>
      </c>
      <c r="BD112" s="87">
        <v>0</v>
      </c>
      <c r="BE112" s="87">
        <v>0</v>
      </c>
      <c r="BF112" s="87">
        <v>0</v>
      </c>
      <c r="BG112" s="87">
        <f t="shared" si="5"/>
        <v>0</v>
      </c>
      <c r="BH112" s="87">
        <f t="shared" si="6"/>
        <v>0</v>
      </c>
      <c r="BI112" s="87">
        <f t="shared" si="4"/>
        <v>0</v>
      </c>
    </row>
    <row r="113" spans="1:61" ht="15" customHeight="1" x14ac:dyDescent="0.35">
      <c r="A113" s="142" t="str">
        <f t="shared" si="7"/>
        <v>DI0003641</v>
      </c>
      <c r="B113" s="143" t="s">
        <v>972</v>
      </c>
      <c r="C113" s="144">
        <v>1</v>
      </c>
      <c r="D113" s="145" t="s">
        <v>0</v>
      </c>
      <c r="E113" s="146" t="s">
        <v>3</v>
      </c>
      <c r="F113" s="144" t="s">
        <v>1760</v>
      </c>
      <c r="G113" s="144" t="s">
        <v>1776</v>
      </c>
      <c r="H113" s="144" t="s">
        <v>1777</v>
      </c>
      <c r="I113" s="144" t="s">
        <v>1778</v>
      </c>
      <c r="J113" s="144" t="s">
        <v>1779</v>
      </c>
      <c r="K113" s="144" t="s">
        <v>774</v>
      </c>
      <c r="L113" s="144" t="s">
        <v>1766</v>
      </c>
      <c r="M113" s="144" t="s">
        <v>1773</v>
      </c>
      <c r="N113" s="147">
        <v>1</v>
      </c>
      <c r="O113" s="147">
        <v>1</v>
      </c>
      <c r="P113" s="147">
        <v>1</v>
      </c>
      <c r="Q113" s="147">
        <v>1</v>
      </c>
      <c r="R113" s="147">
        <v>1</v>
      </c>
      <c r="S113" s="147">
        <v>1</v>
      </c>
      <c r="T113" s="147">
        <v>0</v>
      </c>
      <c r="U113" s="147">
        <v>0</v>
      </c>
      <c r="V113" s="147">
        <v>0</v>
      </c>
      <c r="W113" s="148">
        <v>680301.87</v>
      </c>
      <c r="X113" s="148">
        <v>0</v>
      </c>
      <c r="Y113" s="148">
        <v>0</v>
      </c>
      <c r="Z113" s="148">
        <v>0</v>
      </c>
      <c r="AA113" s="149">
        <v>0</v>
      </c>
      <c r="AB113" s="148">
        <v>0</v>
      </c>
      <c r="AC113" s="148">
        <v>0</v>
      </c>
      <c r="AD113" s="149">
        <v>0</v>
      </c>
      <c r="AE113" s="148">
        <v>680301.87</v>
      </c>
      <c r="AF113" s="157">
        <v>43826</v>
      </c>
      <c r="AG113" s="157">
        <v>46383</v>
      </c>
      <c r="AH113" s="158">
        <v>680301.87</v>
      </c>
      <c r="AI113" s="152">
        <v>1.74</v>
      </c>
      <c r="AJ113" s="152">
        <v>7</v>
      </c>
      <c r="AK113" s="153">
        <v>8.5000000000000006E-2</v>
      </c>
      <c r="AL113" s="154">
        <v>1.74</v>
      </c>
      <c r="AM113" s="154">
        <v>7</v>
      </c>
      <c r="AN113" s="155">
        <v>8.5000000000000006E-2</v>
      </c>
      <c r="AO113" s="159" t="s">
        <v>1774</v>
      </c>
      <c r="AP113" s="159" t="s">
        <v>1775</v>
      </c>
      <c r="AQ113" s="87">
        <v>0</v>
      </c>
      <c r="AR113" s="87">
        <v>680301.87</v>
      </c>
      <c r="AS113" s="87">
        <v>0</v>
      </c>
      <c r="AT113" s="87">
        <v>0</v>
      </c>
      <c r="AU113" s="87">
        <v>0</v>
      </c>
      <c r="AV113" s="87">
        <v>0</v>
      </c>
      <c r="AW113" s="87">
        <v>0</v>
      </c>
      <c r="AX113" s="87">
        <v>0</v>
      </c>
      <c r="AY113" s="87">
        <v>0</v>
      </c>
      <c r="AZ113" s="87">
        <v>0</v>
      </c>
      <c r="BA113" s="87">
        <v>0</v>
      </c>
      <c r="BB113" s="87">
        <v>0</v>
      </c>
      <c r="BC113" s="87">
        <v>0</v>
      </c>
      <c r="BD113" s="87">
        <v>0</v>
      </c>
      <c r="BE113" s="87">
        <v>0</v>
      </c>
      <c r="BF113" s="87">
        <v>0</v>
      </c>
      <c r="BG113" s="87">
        <f t="shared" si="5"/>
        <v>680301.87</v>
      </c>
      <c r="BH113" s="87">
        <f t="shared" si="6"/>
        <v>0</v>
      </c>
      <c r="BI113" s="87">
        <f t="shared" si="4"/>
        <v>680301.87</v>
      </c>
    </row>
    <row r="114" spans="1:61" ht="15" customHeight="1" x14ac:dyDescent="0.35">
      <c r="A114" s="142" t="str">
        <f t="shared" si="7"/>
        <v>DI0003691</v>
      </c>
      <c r="B114" s="143" t="s">
        <v>974</v>
      </c>
      <c r="C114" s="144">
        <v>1</v>
      </c>
      <c r="D114" s="145" t="s">
        <v>0</v>
      </c>
      <c r="E114" s="146" t="s">
        <v>3</v>
      </c>
      <c r="F114" s="144" t="s">
        <v>1760</v>
      </c>
      <c r="G114" s="144" t="s">
        <v>1776</v>
      </c>
      <c r="H114" s="144" t="s">
        <v>1777</v>
      </c>
      <c r="I114" s="144" t="s">
        <v>1778</v>
      </c>
      <c r="J114" s="144" t="s">
        <v>1779</v>
      </c>
      <c r="K114" s="144" t="s">
        <v>774</v>
      </c>
      <c r="L114" s="144" t="s">
        <v>1766</v>
      </c>
      <c r="M114" s="144" t="s">
        <v>1773</v>
      </c>
      <c r="N114" s="147">
        <v>1</v>
      </c>
      <c r="O114" s="147">
        <v>1</v>
      </c>
      <c r="P114" s="147">
        <v>1</v>
      </c>
      <c r="Q114" s="147">
        <v>1</v>
      </c>
      <c r="R114" s="147">
        <v>1</v>
      </c>
      <c r="S114" s="147">
        <v>1</v>
      </c>
      <c r="T114" s="147">
        <v>0</v>
      </c>
      <c r="U114" s="147">
        <v>0</v>
      </c>
      <c r="V114" s="147">
        <v>0</v>
      </c>
      <c r="W114" s="148">
        <v>0</v>
      </c>
      <c r="X114" s="148">
        <v>0</v>
      </c>
      <c r="Y114" s="148">
        <v>0</v>
      </c>
      <c r="Z114" s="148">
        <v>0</v>
      </c>
      <c r="AA114" s="149">
        <v>0</v>
      </c>
      <c r="AB114" s="148">
        <v>0</v>
      </c>
      <c r="AC114" s="148">
        <v>0</v>
      </c>
      <c r="AD114" s="149">
        <v>0</v>
      </c>
      <c r="AE114" s="148">
        <v>0</v>
      </c>
      <c r="AF114" s="157">
        <v>43860</v>
      </c>
      <c r="AG114" s="157">
        <v>45687</v>
      </c>
      <c r="AH114" s="158">
        <v>493040.22</v>
      </c>
      <c r="AI114" s="152">
        <v>0</v>
      </c>
      <c r="AJ114" s="152">
        <v>5</v>
      </c>
      <c r="AK114" s="153">
        <v>7.85E-2</v>
      </c>
      <c r="AL114" s="154">
        <v>0</v>
      </c>
      <c r="AM114" s="154">
        <v>0</v>
      </c>
      <c r="AN114" s="155">
        <v>0</v>
      </c>
      <c r="AO114" s="159" t="s">
        <v>1774</v>
      </c>
      <c r="AP114" s="159" t="s">
        <v>1775</v>
      </c>
      <c r="AQ114" s="87">
        <v>0</v>
      </c>
      <c r="AR114" s="87">
        <v>0</v>
      </c>
      <c r="AS114" s="87">
        <v>0</v>
      </c>
      <c r="AT114" s="87">
        <v>0</v>
      </c>
      <c r="AU114" s="87">
        <v>0</v>
      </c>
      <c r="AV114" s="87">
        <v>0</v>
      </c>
      <c r="AW114" s="87">
        <v>0</v>
      </c>
      <c r="AX114" s="87">
        <v>0</v>
      </c>
      <c r="AY114" s="87">
        <v>0</v>
      </c>
      <c r="AZ114" s="87">
        <v>0</v>
      </c>
      <c r="BA114" s="87">
        <v>0</v>
      </c>
      <c r="BB114" s="87">
        <v>0</v>
      </c>
      <c r="BC114" s="87">
        <v>0</v>
      </c>
      <c r="BD114" s="87">
        <v>0</v>
      </c>
      <c r="BE114" s="87">
        <v>0</v>
      </c>
      <c r="BF114" s="87">
        <v>0</v>
      </c>
      <c r="BG114" s="87">
        <f t="shared" si="5"/>
        <v>0</v>
      </c>
      <c r="BH114" s="87">
        <f t="shared" si="6"/>
        <v>0</v>
      </c>
      <c r="BI114" s="87">
        <f t="shared" si="4"/>
        <v>0</v>
      </c>
    </row>
    <row r="115" spans="1:61" ht="15" customHeight="1" x14ac:dyDescent="0.35">
      <c r="A115" s="142" t="str">
        <f t="shared" si="7"/>
        <v>DI0003701</v>
      </c>
      <c r="B115" s="143" t="s">
        <v>975</v>
      </c>
      <c r="C115" s="144">
        <v>1</v>
      </c>
      <c r="D115" s="145" t="s">
        <v>0</v>
      </c>
      <c r="E115" s="146" t="s">
        <v>3</v>
      </c>
      <c r="F115" s="144" t="s">
        <v>1760</v>
      </c>
      <c r="G115" s="144" t="s">
        <v>1776</v>
      </c>
      <c r="H115" s="144" t="s">
        <v>1777</v>
      </c>
      <c r="I115" s="144" t="s">
        <v>1778</v>
      </c>
      <c r="J115" s="144" t="s">
        <v>1779</v>
      </c>
      <c r="K115" s="144" t="s">
        <v>774</v>
      </c>
      <c r="L115" s="144" t="s">
        <v>1766</v>
      </c>
      <c r="M115" s="144" t="s">
        <v>1773</v>
      </c>
      <c r="N115" s="147">
        <v>1</v>
      </c>
      <c r="O115" s="147">
        <v>1</v>
      </c>
      <c r="P115" s="147">
        <v>1</v>
      </c>
      <c r="Q115" s="147">
        <v>1</v>
      </c>
      <c r="R115" s="147">
        <v>1</v>
      </c>
      <c r="S115" s="147">
        <v>1</v>
      </c>
      <c r="T115" s="147">
        <v>0</v>
      </c>
      <c r="U115" s="147">
        <v>0</v>
      </c>
      <c r="V115" s="147">
        <v>0</v>
      </c>
      <c r="W115" s="148">
        <v>493040.22</v>
      </c>
      <c r="X115" s="148">
        <v>0</v>
      </c>
      <c r="Y115" s="148">
        <v>0</v>
      </c>
      <c r="Z115" s="148">
        <v>0</v>
      </c>
      <c r="AA115" s="149">
        <v>0</v>
      </c>
      <c r="AB115" s="148">
        <v>0</v>
      </c>
      <c r="AC115" s="148">
        <v>0</v>
      </c>
      <c r="AD115" s="149">
        <v>0</v>
      </c>
      <c r="AE115" s="148">
        <v>493040.22</v>
      </c>
      <c r="AF115" s="157">
        <v>43826</v>
      </c>
      <c r="AG115" s="157">
        <v>46383</v>
      </c>
      <c r="AH115" s="158">
        <v>493040.22</v>
      </c>
      <c r="AI115" s="152">
        <v>1.74</v>
      </c>
      <c r="AJ115" s="152">
        <v>7</v>
      </c>
      <c r="AK115" s="153">
        <v>8.5000000000000006E-2</v>
      </c>
      <c r="AL115" s="154">
        <v>1.74</v>
      </c>
      <c r="AM115" s="154">
        <v>7</v>
      </c>
      <c r="AN115" s="155">
        <v>8.5000000000000006E-2</v>
      </c>
      <c r="AO115" s="159" t="s">
        <v>1774</v>
      </c>
      <c r="AP115" s="159" t="s">
        <v>1775</v>
      </c>
      <c r="AQ115" s="87">
        <v>0</v>
      </c>
      <c r="AR115" s="87">
        <v>493040.22</v>
      </c>
      <c r="AS115" s="87">
        <v>0</v>
      </c>
      <c r="AT115" s="87">
        <v>0</v>
      </c>
      <c r="AU115" s="87">
        <v>0</v>
      </c>
      <c r="AV115" s="87">
        <v>0</v>
      </c>
      <c r="AW115" s="87">
        <v>0</v>
      </c>
      <c r="AX115" s="87">
        <v>0</v>
      </c>
      <c r="AY115" s="87">
        <v>0</v>
      </c>
      <c r="AZ115" s="87">
        <v>0</v>
      </c>
      <c r="BA115" s="87">
        <v>0</v>
      </c>
      <c r="BB115" s="87">
        <v>0</v>
      </c>
      <c r="BC115" s="87">
        <v>0</v>
      </c>
      <c r="BD115" s="87">
        <v>0</v>
      </c>
      <c r="BE115" s="87">
        <v>0</v>
      </c>
      <c r="BF115" s="87">
        <v>0</v>
      </c>
      <c r="BG115" s="87">
        <f t="shared" si="5"/>
        <v>493040.22</v>
      </c>
      <c r="BH115" s="87">
        <f t="shared" si="6"/>
        <v>0</v>
      </c>
      <c r="BI115" s="87">
        <f t="shared" si="4"/>
        <v>493040.22</v>
      </c>
    </row>
    <row r="116" spans="1:61" ht="15" customHeight="1" x14ac:dyDescent="0.35">
      <c r="A116" s="142" t="str">
        <f t="shared" si="7"/>
        <v>DI0003761</v>
      </c>
      <c r="B116" s="143" t="s">
        <v>977</v>
      </c>
      <c r="C116" s="144">
        <v>1</v>
      </c>
      <c r="D116" s="145" t="s">
        <v>0</v>
      </c>
      <c r="E116" s="146" t="s">
        <v>3</v>
      </c>
      <c r="F116" s="144" t="s">
        <v>1760</v>
      </c>
      <c r="G116" s="144" t="s">
        <v>1776</v>
      </c>
      <c r="H116" s="144" t="s">
        <v>1777</v>
      </c>
      <c r="I116" s="144" t="s">
        <v>1778</v>
      </c>
      <c r="J116" s="144" t="s">
        <v>1779</v>
      </c>
      <c r="K116" s="144" t="s">
        <v>774</v>
      </c>
      <c r="L116" s="144" t="s">
        <v>1766</v>
      </c>
      <c r="M116" s="144" t="s">
        <v>1773</v>
      </c>
      <c r="N116" s="147">
        <v>1</v>
      </c>
      <c r="O116" s="147">
        <v>1</v>
      </c>
      <c r="P116" s="147">
        <v>1</v>
      </c>
      <c r="Q116" s="147">
        <v>1</v>
      </c>
      <c r="R116" s="147">
        <v>1</v>
      </c>
      <c r="S116" s="147">
        <v>1</v>
      </c>
      <c r="T116" s="147">
        <v>0</v>
      </c>
      <c r="U116" s="147">
        <v>0</v>
      </c>
      <c r="V116" s="147">
        <v>0</v>
      </c>
      <c r="W116" s="148">
        <v>0</v>
      </c>
      <c r="X116" s="148">
        <v>0</v>
      </c>
      <c r="Y116" s="148">
        <v>0</v>
      </c>
      <c r="Z116" s="148">
        <v>0</v>
      </c>
      <c r="AA116" s="149">
        <v>0</v>
      </c>
      <c r="AB116" s="148">
        <v>0</v>
      </c>
      <c r="AC116" s="148">
        <v>0</v>
      </c>
      <c r="AD116" s="149">
        <v>0</v>
      </c>
      <c r="AE116" s="148">
        <v>0</v>
      </c>
      <c r="AF116" s="157">
        <v>43860</v>
      </c>
      <c r="AG116" s="157">
        <v>45687</v>
      </c>
      <c r="AH116" s="158">
        <v>331341.55</v>
      </c>
      <c r="AI116" s="152">
        <v>0</v>
      </c>
      <c r="AJ116" s="152">
        <v>5</v>
      </c>
      <c r="AK116" s="153">
        <v>7.85E-2</v>
      </c>
      <c r="AL116" s="154">
        <v>0</v>
      </c>
      <c r="AM116" s="154">
        <v>0</v>
      </c>
      <c r="AN116" s="155">
        <v>0</v>
      </c>
      <c r="AO116" s="159" t="s">
        <v>1774</v>
      </c>
      <c r="AP116" s="159" t="s">
        <v>1775</v>
      </c>
      <c r="AQ116" s="87">
        <v>0</v>
      </c>
      <c r="AR116" s="87">
        <v>0</v>
      </c>
      <c r="AS116" s="87">
        <v>0</v>
      </c>
      <c r="AT116" s="87">
        <v>0</v>
      </c>
      <c r="AU116" s="87">
        <v>0</v>
      </c>
      <c r="AV116" s="87">
        <v>0</v>
      </c>
      <c r="AW116" s="87">
        <v>0</v>
      </c>
      <c r="AX116" s="87">
        <v>0</v>
      </c>
      <c r="AY116" s="87">
        <v>0</v>
      </c>
      <c r="AZ116" s="87">
        <v>0</v>
      </c>
      <c r="BA116" s="87">
        <v>0</v>
      </c>
      <c r="BB116" s="87">
        <v>0</v>
      </c>
      <c r="BC116" s="87">
        <v>0</v>
      </c>
      <c r="BD116" s="87">
        <v>0</v>
      </c>
      <c r="BE116" s="87">
        <v>0</v>
      </c>
      <c r="BF116" s="87">
        <v>0</v>
      </c>
      <c r="BG116" s="87">
        <f t="shared" si="5"/>
        <v>0</v>
      </c>
      <c r="BH116" s="87">
        <f t="shared" si="6"/>
        <v>0</v>
      </c>
      <c r="BI116" s="87">
        <f t="shared" si="4"/>
        <v>0</v>
      </c>
    </row>
    <row r="117" spans="1:61" ht="15" customHeight="1" x14ac:dyDescent="0.35">
      <c r="A117" s="142" t="str">
        <f t="shared" si="7"/>
        <v>DI0003791</v>
      </c>
      <c r="B117" s="143" t="s">
        <v>979</v>
      </c>
      <c r="C117" s="144">
        <v>1</v>
      </c>
      <c r="D117" s="145" t="s">
        <v>0</v>
      </c>
      <c r="E117" s="146" t="s">
        <v>3</v>
      </c>
      <c r="F117" s="144" t="s">
        <v>1760</v>
      </c>
      <c r="G117" s="144" t="s">
        <v>1776</v>
      </c>
      <c r="H117" s="144" t="s">
        <v>1777</v>
      </c>
      <c r="I117" s="144" t="s">
        <v>1778</v>
      </c>
      <c r="J117" s="144" t="s">
        <v>1779</v>
      </c>
      <c r="K117" s="144" t="s">
        <v>774</v>
      </c>
      <c r="L117" s="144" t="s">
        <v>1766</v>
      </c>
      <c r="M117" s="144" t="s">
        <v>1773</v>
      </c>
      <c r="N117" s="147">
        <v>1</v>
      </c>
      <c r="O117" s="147">
        <v>1</v>
      </c>
      <c r="P117" s="147">
        <v>1</v>
      </c>
      <c r="Q117" s="147">
        <v>1</v>
      </c>
      <c r="R117" s="147">
        <v>1</v>
      </c>
      <c r="S117" s="147">
        <v>1</v>
      </c>
      <c r="T117" s="147">
        <v>0</v>
      </c>
      <c r="U117" s="147">
        <v>0</v>
      </c>
      <c r="V117" s="147">
        <v>0</v>
      </c>
      <c r="W117" s="148">
        <v>0</v>
      </c>
      <c r="X117" s="148">
        <v>0</v>
      </c>
      <c r="Y117" s="148">
        <v>0</v>
      </c>
      <c r="Z117" s="148">
        <v>0</v>
      </c>
      <c r="AA117" s="149">
        <v>0</v>
      </c>
      <c r="AB117" s="148">
        <v>0</v>
      </c>
      <c r="AC117" s="148">
        <v>0</v>
      </c>
      <c r="AD117" s="149">
        <v>0</v>
      </c>
      <c r="AE117" s="148">
        <v>0</v>
      </c>
      <c r="AF117" s="157">
        <v>43860</v>
      </c>
      <c r="AG117" s="157">
        <v>45687</v>
      </c>
      <c r="AH117" s="158">
        <v>6385827.2856900999</v>
      </c>
      <c r="AI117" s="152">
        <v>0</v>
      </c>
      <c r="AJ117" s="152">
        <v>5</v>
      </c>
      <c r="AK117" s="153">
        <v>7.85E-2</v>
      </c>
      <c r="AL117" s="154">
        <v>0</v>
      </c>
      <c r="AM117" s="154">
        <v>0</v>
      </c>
      <c r="AN117" s="155">
        <v>0</v>
      </c>
      <c r="AO117" s="159" t="s">
        <v>1774</v>
      </c>
      <c r="AP117" s="159" t="s">
        <v>1775</v>
      </c>
      <c r="AQ117" s="87">
        <v>0</v>
      </c>
      <c r="AR117" s="87">
        <v>0</v>
      </c>
      <c r="AS117" s="87">
        <v>0</v>
      </c>
      <c r="AT117" s="87">
        <v>0</v>
      </c>
      <c r="AU117" s="87">
        <v>0</v>
      </c>
      <c r="AV117" s="87">
        <v>0</v>
      </c>
      <c r="AW117" s="87">
        <v>0</v>
      </c>
      <c r="AX117" s="87">
        <v>0</v>
      </c>
      <c r="AY117" s="87">
        <v>0</v>
      </c>
      <c r="AZ117" s="87">
        <v>0</v>
      </c>
      <c r="BA117" s="87">
        <v>0</v>
      </c>
      <c r="BB117" s="87">
        <v>0</v>
      </c>
      <c r="BC117" s="87">
        <v>0</v>
      </c>
      <c r="BD117" s="87">
        <v>0</v>
      </c>
      <c r="BE117" s="87">
        <v>0</v>
      </c>
      <c r="BF117" s="87">
        <v>0</v>
      </c>
      <c r="BG117" s="87">
        <f t="shared" si="5"/>
        <v>0</v>
      </c>
      <c r="BH117" s="87">
        <f t="shared" si="6"/>
        <v>0</v>
      </c>
      <c r="BI117" s="87">
        <f t="shared" si="4"/>
        <v>0</v>
      </c>
    </row>
    <row r="118" spans="1:61" ht="15" customHeight="1" x14ac:dyDescent="0.35">
      <c r="A118" s="142" t="str">
        <f t="shared" si="7"/>
        <v>DI0003801</v>
      </c>
      <c r="B118" s="143" t="s">
        <v>980</v>
      </c>
      <c r="C118" s="144">
        <v>1</v>
      </c>
      <c r="D118" s="145" t="s">
        <v>0</v>
      </c>
      <c r="E118" s="146" t="s">
        <v>3</v>
      </c>
      <c r="F118" s="144" t="s">
        <v>1760</v>
      </c>
      <c r="G118" s="144" t="s">
        <v>1776</v>
      </c>
      <c r="H118" s="144" t="s">
        <v>1777</v>
      </c>
      <c r="I118" s="144" t="s">
        <v>1778</v>
      </c>
      <c r="J118" s="144" t="s">
        <v>1779</v>
      </c>
      <c r="K118" s="144" t="s">
        <v>774</v>
      </c>
      <c r="L118" s="144" t="s">
        <v>1766</v>
      </c>
      <c r="M118" s="144" t="s">
        <v>1773</v>
      </c>
      <c r="N118" s="147">
        <v>1</v>
      </c>
      <c r="O118" s="147">
        <v>1</v>
      </c>
      <c r="P118" s="147">
        <v>1</v>
      </c>
      <c r="Q118" s="147">
        <v>1</v>
      </c>
      <c r="R118" s="147">
        <v>1</v>
      </c>
      <c r="S118" s="147">
        <v>1</v>
      </c>
      <c r="T118" s="147">
        <v>0</v>
      </c>
      <c r="U118" s="147">
        <v>0</v>
      </c>
      <c r="V118" s="147">
        <v>0</v>
      </c>
      <c r="W118" s="148">
        <v>6587165.75</v>
      </c>
      <c r="X118" s="148">
        <v>0</v>
      </c>
      <c r="Y118" s="148">
        <v>0</v>
      </c>
      <c r="Z118" s="148">
        <v>0</v>
      </c>
      <c r="AA118" s="149">
        <v>0</v>
      </c>
      <c r="AB118" s="148">
        <v>0</v>
      </c>
      <c r="AC118" s="148">
        <v>0</v>
      </c>
      <c r="AD118" s="149">
        <v>0</v>
      </c>
      <c r="AE118" s="148">
        <v>6587165.75</v>
      </c>
      <c r="AF118" s="157">
        <v>43826</v>
      </c>
      <c r="AG118" s="157">
        <v>46383</v>
      </c>
      <c r="AH118" s="158">
        <v>6587165.7480864301</v>
      </c>
      <c r="AI118" s="152">
        <v>1.74</v>
      </c>
      <c r="AJ118" s="152">
        <v>7</v>
      </c>
      <c r="AK118" s="153">
        <v>8.5000000000000006E-2</v>
      </c>
      <c r="AL118" s="154">
        <v>1.74</v>
      </c>
      <c r="AM118" s="154">
        <v>7</v>
      </c>
      <c r="AN118" s="155">
        <v>8.5000000000000006E-2</v>
      </c>
      <c r="AO118" s="159" t="s">
        <v>1774</v>
      </c>
      <c r="AP118" s="159" t="s">
        <v>1775</v>
      </c>
      <c r="AQ118" s="87">
        <v>0</v>
      </c>
      <c r="AR118" s="87">
        <v>6587165.75</v>
      </c>
      <c r="AS118" s="87">
        <v>0</v>
      </c>
      <c r="AT118" s="87">
        <v>0</v>
      </c>
      <c r="AU118" s="87">
        <v>0</v>
      </c>
      <c r="AV118" s="87">
        <v>0</v>
      </c>
      <c r="AW118" s="87">
        <v>0</v>
      </c>
      <c r="AX118" s="87">
        <v>0</v>
      </c>
      <c r="AY118" s="87">
        <v>0</v>
      </c>
      <c r="AZ118" s="87">
        <v>0</v>
      </c>
      <c r="BA118" s="87">
        <v>0</v>
      </c>
      <c r="BB118" s="87">
        <v>0</v>
      </c>
      <c r="BC118" s="87">
        <v>0</v>
      </c>
      <c r="BD118" s="87">
        <v>0</v>
      </c>
      <c r="BE118" s="87">
        <v>0</v>
      </c>
      <c r="BF118" s="87">
        <v>0</v>
      </c>
      <c r="BG118" s="87">
        <f t="shared" si="5"/>
        <v>6587165.75</v>
      </c>
      <c r="BH118" s="87">
        <f t="shared" si="6"/>
        <v>0</v>
      </c>
      <c r="BI118" s="87">
        <f t="shared" si="4"/>
        <v>6587165.75</v>
      </c>
    </row>
    <row r="119" spans="1:61" ht="15" customHeight="1" x14ac:dyDescent="0.35">
      <c r="A119" s="142" t="str">
        <f t="shared" si="7"/>
        <v>DI0003831</v>
      </c>
      <c r="B119" s="143" t="s">
        <v>982</v>
      </c>
      <c r="C119" s="144">
        <v>1</v>
      </c>
      <c r="D119" s="145" t="s">
        <v>0</v>
      </c>
      <c r="E119" s="146" t="s">
        <v>3</v>
      </c>
      <c r="F119" s="144" t="s">
        <v>1760</v>
      </c>
      <c r="G119" s="144" t="s">
        <v>1776</v>
      </c>
      <c r="H119" s="144" t="s">
        <v>1777</v>
      </c>
      <c r="I119" s="144" t="s">
        <v>1778</v>
      </c>
      <c r="J119" s="144" t="s">
        <v>1779</v>
      </c>
      <c r="K119" s="144" t="s">
        <v>774</v>
      </c>
      <c r="L119" s="144" t="s">
        <v>1766</v>
      </c>
      <c r="M119" s="144" t="s">
        <v>1773</v>
      </c>
      <c r="N119" s="147">
        <v>1</v>
      </c>
      <c r="O119" s="147">
        <v>1</v>
      </c>
      <c r="P119" s="147">
        <v>1</v>
      </c>
      <c r="Q119" s="147">
        <v>1</v>
      </c>
      <c r="R119" s="147">
        <v>1</v>
      </c>
      <c r="S119" s="147">
        <v>1</v>
      </c>
      <c r="T119" s="147">
        <v>0</v>
      </c>
      <c r="U119" s="147">
        <v>0</v>
      </c>
      <c r="V119" s="147">
        <v>0</v>
      </c>
      <c r="W119" s="148">
        <v>1574092.65</v>
      </c>
      <c r="X119" s="148">
        <v>0</v>
      </c>
      <c r="Y119" s="148">
        <v>0</v>
      </c>
      <c r="Z119" s="148">
        <v>0</v>
      </c>
      <c r="AA119" s="149">
        <v>0</v>
      </c>
      <c r="AB119" s="148">
        <v>0</v>
      </c>
      <c r="AC119" s="148">
        <v>0</v>
      </c>
      <c r="AD119" s="149">
        <v>0</v>
      </c>
      <c r="AE119" s="148">
        <v>1574092.65</v>
      </c>
      <c r="AF119" s="157">
        <v>44050</v>
      </c>
      <c r="AG119" s="157">
        <v>45876</v>
      </c>
      <c r="AH119" s="158">
        <v>1574092.65</v>
      </c>
      <c r="AI119" s="152">
        <v>0.35</v>
      </c>
      <c r="AJ119" s="152">
        <v>5</v>
      </c>
      <c r="AK119" s="153">
        <v>7.1294999999999997E-2</v>
      </c>
      <c r="AL119" s="154">
        <v>0.35</v>
      </c>
      <c r="AM119" s="154">
        <v>5</v>
      </c>
      <c r="AN119" s="155">
        <v>7.1294999999999997E-2</v>
      </c>
      <c r="AO119" s="159" t="s">
        <v>1774</v>
      </c>
      <c r="AP119" s="159" t="s">
        <v>1775</v>
      </c>
      <c r="AQ119" s="87">
        <v>1574092.65</v>
      </c>
      <c r="AR119" s="87">
        <v>0</v>
      </c>
      <c r="AS119" s="87">
        <v>0</v>
      </c>
      <c r="AT119" s="87">
        <v>0</v>
      </c>
      <c r="AU119" s="87">
        <v>0</v>
      </c>
      <c r="AV119" s="87">
        <v>0</v>
      </c>
      <c r="AW119" s="87">
        <v>0</v>
      </c>
      <c r="AX119" s="87">
        <v>0</v>
      </c>
      <c r="AY119" s="87">
        <v>0</v>
      </c>
      <c r="AZ119" s="87">
        <v>0</v>
      </c>
      <c r="BA119" s="87">
        <v>0</v>
      </c>
      <c r="BB119" s="87">
        <v>0</v>
      </c>
      <c r="BC119" s="87">
        <v>0</v>
      </c>
      <c r="BD119" s="87">
        <v>0</v>
      </c>
      <c r="BE119" s="87">
        <v>0</v>
      </c>
      <c r="BF119" s="87">
        <v>0</v>
      </c>
      <c r="BG119" s="87">
        <f t="shared" si="5"/>
        <v>1574092.65</v>
      </c>
      <c r="BH119" s="87">
        <f t="shared" si="6"/>
        <v>0</v>
      </c>
      <c r="BI119" s="87">
        <f t="shared" si="4"/>
        <v>1574092.65</v>
      </c>
    </row>
    <row r="120" spans="1:61" ht="15" customHeight="1" x14ac:dyDescent="0.35">
      <c r="A120" s="142" t="str">
        <f t="shared" si="7"/>
        <v>DI0003841</v>
      </c>
      <c r="B120" s="143" t="s">
        <v>1457</v>
      </c>
      <c r="C120" s="144">
        <v>1</v>
      </c>
      <c r="D120" s="145" t="s">
        <v>0</v>
      </c>
      <c r="E120" s="146" t="s">
        <v>3</v>
      </c>
      <c r="F120" s="144" t="s">
        <v>1760</v>
      </c>
      <c r="G120" s="144" t="s">
        <v>1776</v>
      </c>
      <c r="H120" s="144" t="s">
        <v>1777</v>
      </c>
      <c r="I120" s="144" t="s">
        <v>1778</v>
      </c>
      <c r="J120" s="144" t="s">
        <v>1779</v>
      </c>
      <c r="K120" s="144" t="s">
        <v>774</v>
      </c>
      <c r="L120" s="144" t="s">
        <v>1766</v>
      </c>
      <c r="M120" s="144" t="s">
        <v>1773</v>
      </c>
      <c r="N120" s="147">
        <v>1</v>
      </c>
      <c r="O120" s="147">
        <v>1</v>
      </c>
      <c r="P120" s="147">
        <v>1</v>
      </c>
      <c r="Q120" s="147">
        <v>1</v>
      </c>
      <c r="R120" s="147">
        <v>1</v>
      </c>
      <c r="S120" s="147">
        <v>1</v>
      </c>
      <c r="T120" s="147">
        <v>0</v>
      </c>
      <c r="U120" s="147">
        <v>0</v>
      </c>
      <c r="V120" s="147">
        <v>0</v>
      </c>
      <c r="W120" s="148">
        <v>1574092.65</v>
      </c>
      <c r="X120" s="148">
        <v>0</v>
      </c>
      <c r="Y120" s="148">
        <v>0</v>
      </c>
      <c r="Z120" s="148">
        <v>0</v>
      </c>
      <c r="AA120" s="149">
        <v>0</v>
      </c>
      <c r="AB120" s="148">
        <v>0</v>
      </c>
      <c r="AC120" s="148">
        <v>0</v>
      </c>
      <c r="AD120" s="149">
        <v>0</v>
      </c>
      <c r="AE120" s="148">
        <v>1574092.65</v>
      </c>
      <c r="AF120" s="157">
        <v>44050</v>
      </c>
      <c r="AG120" s="157">
        <v>46606</v>
      </c>
      <c r="AH120" s="158">
        <v>1574092.65</v>
      </c>
      <c r="AI120" s="152">
        <v>2.35</v>
      </c>
      <c r="AJ120" s="152">
        <v>7</v>
      </c>
      <c r="AK120" s="153">
        <v>7.5481999999999994E-2</v>
      </c>
      <c r="AL120" s="154">
        <v>2.35</v>
      </c>
      <c r="AM120" s="154">
        <v>7</v>
      </c>
      <c r="AN120" s="155">
        <v>7.5481999999999994E-2</v>
      </c>
      <c r="AO120" s="159" t="s">
        <v>1774</v>
      </c>
      <c r="AP120" s="159" t="s">
        <v>1775</v>
      </c>
      <c r="AQ120" s="87">
        <v>0</v>
      </c>
      <c r="AR120" s="87">
        <v>0</v>
      </c>
      <c r="AS120" s="87">
        <v>1574092.65</v>
      </c>
      <c r="AT120" s="87">
        <v>0</v>
      </c>
      <c r="AU120" s="87">
        <v>0</v>
      </c>
      <c r="AV120" s="87">
        <v>0</v>
      </c>
      <c r="AW120" s="87">
        <v>0</v>
      </c>
      <c r="AX120" s="87">
        <v>0</v>
      </c>
      <c r="AY120" s="87">
        <v>0</v>
      </c>
      <c r="AZ120" s="87">
        <v>0</v>
      </c>
      <c r="BA120" s="87">
        <v>0</v>
      </c>
      <c r="BB120" s="87">
        <v>0</v>
      </c>
      <c r="BC120" s="87">
        <v>0</v>
      </c>
      <c r="BD120" s="87">
        <v>0</v>
      </c>
      <c r="BE120" s="87">
        <v>0</v>
      </c>
      <c r="BF120" s="87">
        <v>0</v>
      </c>
      <c r="BG120" s="87">
        <f t="shared" si="5"/>
        <v>0</v>
      </c>
      <c r="BH120" s="87">
        <f t="shared" si="6"/>
        <v>1574092.65</v>
      </c>
      <c r="BI120" s="87">
        <f t="shared" si="4"/>
        <v>1574092.65</v>
      </c>
    </row>
    <row r="121" spans="1:61" ht="15" customHeight="1" x14ac:dyDescent="0.35">
      <c r="A121" s="142" t="str">
        <f t="shared" si="7"/>
        <v>DI0003871</v>
      </c>
      <c r="B121" s="143" t="s">
        <v>984</v>
      </c>
      <c r="C121" s="144">
        <v>1</v>
      </c>
      <c r="D121" s="145" t="s">
        <v>0</v>
      </c>
      <c r="E121" s="146" t="s">
        <v>3</v>
      </c>
      <c r="F121" s="144" t="s">
        <v>1760</v>
      </c>
      <c r="G121" s="144" t="s">
        <v>1776</v>
      </c>
      <c r="H121" s="144" t="s">
        <v>1777</v>
      </c>
      <c r="I121" s="144" t="s">
        <v>1778</v>
      </c>
      <c r="J121" s="144" t="s">
        <v>1779</v>
      </c>
      <c r="K121" s="144" t="s">
        <v>774</v>
      </c>
      <c r="L121" s="144" t="s">
        <v>1766</v>
      </c>
      <c r="M121" s="144" t="s">
        <v>1773</v>
      </c>
      <c r="N121" s="147">
        <v>1</v>
      </c>
      <c r="O121" s="147">
        <v>1</v>
      </c>
      <c r="P121" s="147">
        <v>1</v>
      </c>
      <c r="Q121" s="147">
        <v>1</v>
      </c>
      <c r="R121" s="147">
        <v>1</v>
      </c>
      <c r="S121" s="147">
        <v>1</v>
      </c>
      <c r="T121" s="147">
        <v>0</v>
      </c>
      <c r="U121" s="147">
        <v>0</v>
      </c>
      <c r="V121" s="147">
        <v>0</v>
      </c>
      <c r="W121" s="148">
        <v>502091.44</v>
      </c>
      <c r="X121" s="148">
        <v>0</v>
      </c>
      <c r="Y121" s="148">
        <v>0</v>
      </c>
      <c r="Z121" s="148">
        <v>0</v>
      </c>
      <c r="AA121" s="149">
        <v>0</v>
      </c>
      <c r="AB121" s="148">
        <v>0</v>
      </c>
      <c r="AC121" s="148">
        <v>0</v>
      </c>
      <c r="AD121" s="149">
        <v>0</v>
      </c>
      <c r="AE121" s="148">
        <v>502091.44</v>
      </c>
      <c r="AF121" s="157">
        <v>44050</v>
      </c>
      <c r="AG121" s="157">
        <v>45876</v>
      </c>
      <c r="AH121" s="158">
        <v>502091.44</v>
      </c>
      <c r="AI121" s="152">
        <v>0.35</v>
      </c>
      <c r="AJ121" s="152">
        <v>5</v>
      </c>
      <c r="AK121" s="153">
        <v>7.1294999999999997E-2</v>
      </c>
      <c r="AL121" s="154">
        <v>0.35</v>
      </c>
      <c r="AM121" s="154">
        <v>5</v>
      </c>
      <c r="AN121" s="155">
        <v>7.1294999999999997E-2</v>
      </c>
      <c r="AO121" s="159" t="s">
        <v>1774</v>
      </c>
      <c r="AP121" s="159" t="s">
        <v>1775</v>
      </c>
      <c r="AQ121" s="87">
        <v>502091.44</v>
      </c>
      <c r="AR121" s="87">
        <v>0</v>
      </c>
      <c r="AS121" s="87">
        <v>0</v>
      </c>
      <c r="AT121" s="87">
        <v>0</v>
      </c>
      <c r="AU121" s="87">
        <v>0</v>
      </c>
      <c r="AV121" s="87">
        <v>0</v>
      </c>
      <c r="AW121" s="87">
        <v>0</v>
      </c>
      <c r="AX121" s="87">
        <v>0</v>
      </c>
      <c r="AY121" s="87">
        <v>0</v>
      </c>
      <c r="AZ121" s="87">
        <v>0</v>
      </c>
      <c r="BA121" s="87">
        <v>0</v>
      </c>
      <c r="BB121" s="87">
        <v>0</v>
      </c>
      <c r="BC121" s="87">
        <v>0</v>
      </c>
      <c r="BD121" s="87">
        <v>0</v>
      </c>
      <c r="BE121" s="87">
        <v>0</v>
      </c>
      <c r="BF121" s="87">
        <v>0</v>
      </c>
      <c r="BG121" s="87">
        <f t="shared" si="5"/>
        <v>502091.44</v>
      </c>
      <c r="BH121" s="87">
        <f t="shared" si="6"/>
        <v>0</v>
      </c>
      <c r="BI121" s="87">
        <f t="shared" si="4"/>
        <v>502091.44</v>
      </c>
    </row>
    <row r="122" spans="1:61" ht="15" customHeight="1" x14ac:dyDescent="0.35">
      <c r="A122" s="142" t="str">
        <f t="shared" si="7"/>
        <v>DI0003881</v>
      </c>
      <c r="B122" s="143" t="s">
        <v>1458</v>
      </c>
      <c r="C122" s="144">
        <v>1</v>
      </c>
      <c r="D122" s="145" t="s">
        <v>0</v>
      </c>
      <c r="E122" s="146" t="s">
        <v>3</v>
      </c>
      <c r="F122" s="144" t="s">
        <v>1760</v>
      </c>
      <c r="G122" s="144" t="s">
        <v>1776</v>
      </c>
      <c r="H122" s="144" t="s">
        <v>1777</v>
      </c>
      <c r="I122" s="144" t="s">
        <v>1778</v>
      </c>
      <c r="J122" s="144" t="s">
        <v>1779</v>
      </c>
      <c r="K122" s="144" t="s">
        <v>774</v>
      </c>
      <c r="L122" s="144" t="s">
        <v>1766</v>
      </c>
      <c r="M122" s="144" t="s">
        <v>1773</v>
      </c>
      <c r="N122" s="147">
        <v>1</v>
      </c>
      <c r="O122" s="147">
        <v>1</v>
      </c>
      <c r="P122" s="147">
        <v>1</v>
      </c>
      <c r="Q122" s="147">
        <v>1</v>
      </c>
      <c r="R122" s="147">
        <v>1</v>
      </c>
      <c r="S122" s="147">
        <v>1</v>
      </c>
      <c r="T122" s="147">
        <v>0</v>
      </c>
      <c r="U122" s="147">
        <v>0</v>
      </c>
      <c r="V122" s="147">
        <v>0</v>
      </c>
      <c r="W122" s="148">
        <v>502063.34</v>
      </c>
      <c r="X122" s="148">
        <v>0</v>
      </c>
      <c r="Y122" s="148">
        <v>0</v>
      </c>
      <c r="Z122" s="148">
        <v>0</v>
      </c>
      <c r="AA122" s="149">
        <v>0</v>
      </c>
      <c r="AB122" s="148">
        <v>0</v>
      </c>
      <c r="AC122" s="148">
        <v>0</v>
      </c>
      <c r="AD122" s="149">
        <v>0</v>
      </c>
      <c r="AE122" s="148">
        <v>502063.34</v>
      </c>
      <c r="AF122" s="157">
        <v>44050</v>
      </c>
      <c r="AG122" s="157">
        <v>46606</v>
      </c>
      <c r="AH122" s="158">
        <v>502063.34</v>
      </c>
      <c r="AI122" s="152">
        <v>2.35</v>
      </c>
      <c r="AJ122" s="152">
        <v>7</v>
      </c>
      <c r="AK122" s="153">
        <v>7.5481999999999994E-2</v>
      </c>
      <c r="AL122" s="154">
        <v>2.35</v>
      </c>
      <c r="AM122" s="154">
        <v>7</v>
      </c>
      <c r="AN122" s="155">
        <v>7.5481999999999994E-2</v>
      </c>
      <c r="AO122" s="159" t="s">
        <v>1774</v>
      </c>
      <c r="AP122" s="159" t="s">
        <v>1775</v>
      </c>
      <c r="AQ122" s="87">
        <v>0</v>
      </c>
      <c r="AR122" s="87">
        <v>0</v>
      </c>
      <c r="AS122" s="87">
        <v>502063.34</v>
      </c>
      <c r="AT122" s="87">
        <v>0</v>
      </c>
      <c r="AU122" s="87">
        <v>0</v>
      </c>
      <c r="AV122" s="87">
        <v>0</v>
      </c>
      <c r="AW122" s="87">
        <v>0</v>
      </c>
      <c r="AX122" s="87">
        <v>0</v>
      </c>
      <c r="AY122" s="87">
        <v>0</v>
      </c>
      <c r="AZ122" s="87">
        <v>0</v>
      </c>
      <c r="BA122" s="87">
        <v>0</v>
      </c>
      <c r="BB122" s="87">
        <v>0</v>
      </c>
      <c r="BC122" s="87">
        <v>0</v>
      </c>
      <c r="BD122" s="87">
        <v>0</v>
      </c>
      <c r="BE122" s="87">
        <v>0</v>
      </c>
      <c r="BF122" s="87">
        <v>0</v>
      </c>
      <c r="BG122" s="87">
        <f t="shared" si="5"/>
        <v>0</v>
      </c>
      <c r="BH122" s="87">
        <f t="shared" si="6"/>
        <v>502063.34</v>
      </c>
      <c r="BI122" s="87">
        <f t="shared" si="4"/>
        <v>502063.34</v>
      </c>
    </row>
    <row r="123" spans="1:61" ht="15" customHeight="1" x14ac:dyDescent="0.35">
      <c r="A123" s="142" t="str">
        <f t="shared" si="7"/>
        <v>DI0003901</v>
      </c>
      <c r="B123" s="143" t="s">
        <v>985</v>
      </c>
      <c r="C123" s="144">
        <v>1</v>
      </c>
      <c r="D123" s="145" t="s">
        <v>0</v>
      </c>
      <c r="E123" s="146" t="s">
        <v>3</v>
      </c>
      <c r="F123" s="144" t="s">
        <v>1760</v>
      </c>
      <c r="G123" s="144" t="s">
        <v>1776</v>
      </c>
      <c r="H123" s="144" t="s">
        <v>1777</v>
      </c>
      <c r="I123" s="144" t="s">
        <v>1778</v>
      </c>
      <c r="J123" s="144" t="s">
        <v>1779</v>
      </c>
      <c r="K123" s="144" t="s">
        <v>774</v>
      </c>
      <c r="L123" s="144" t="s">
        <v>1766</v>
      </c>
      <c r="M123" s="144" t="s">
        <v>1773</v>
      </c>
      <c r="N123" s="147">
        <v>1</v>
      </c>
      <c r="O123" s="147">
        <v>1</v>
      </c>
      <c r="P123" s="147">
        <v>1</v>
      </c>
      <c r="Q123" s="147">
        <v>1</v>
      </c>
      <c r="R123" s="147">
        <v>1</v>
      </c>
      <c r="S123" s="147">
        <v>1</v>
      </c>
      <c r="T123" s="147">
        <v>0</v>
      </c>
      <c r="U123" s="147">
        <v>0</v>
      </c>
      <c r="V123" s="147">
        <v>0</v>
      </c>
      <c r="W123" s="148">
        <v>566477.53</v>
      </c>
      <c r="X123" s="148">
        <v>0</v>
      </c>
      <c r="Y123" s="148">
        <v>0</v>
      </c>
      <c r="Z123" s="148">
        <v>0</v>
      </c>
      <c r="AA123" s="149">
        <v>0</v>
      </c>
      <c r="AB123" s="148">
        <v>0</v>
      </c>
      <c r="AC123" s="148">
        <v>0</v>
      </c>
      <c r="AD123" s="149">
        <v>0</v>
      </c>
      <c r="AE123" s="148">
        <v>566477.53</v>
      </c>
      <c r="AF123" s="157">
        <v>44050</v>
      </c>
      <c r="AG123" s="157">
        <v>45876</v>
      </c>
      <c r="AH123" s="158">
        <v>566477.53</v>
      </c>
      <c r="AI123" s="152">
        <v>0.35</v>
      </c>
      <c r="AJ123" s="152">
        <v>5</v>
      </c>
      <c r="AK123" s="153">
        <v>7.1294999999999997E-2</v>
      </c>
      <c r="AL123" s="154">
        <v>0.35</v>
      </c>
      <c r="AM123" s="154">
        <v>5</v>
      </c>
      <c r="AN123" s="155">
        <v>7.1294999999999997E-2</v>
      </c>
      <c r="AO123" s="159" t="s">
        <v>1774</v>
      </c>
      <c r="AP123" s="159" t="s">
        <v>1775</v>
      </c>
      <c r="AQ123" s="87">
        <v>566477.53</v>
      </c>
      <c r="AR123" s="87">
        <v>0</v>
      </c>
      <c r="AS123" s="87">
        <v>0</v>
      </c>
      <c r="AT123" s="87">
        <v>0</v>
      </c>
      <c r="AU123" s="87">
        <v>0</v>
      </c>
      <c r="AV123" s="87">
        <v>0</v>
      </c>
      <c r="AW123" s="87">
        <v>0</v>
      </c>
      <c r="AX123" s="87">
        <v>0</v>
      </c>
      <c r="AY123" s="87">
        <v>0</v>
      </c>
      <c r="AZ123" s="87">
        <v>0</v>
      </c>
      <c r="BA123" s="87">
        <v>0</v>
      </c>
      <c r="BB123" s="87">
        <v>0</v>
      </c>
      <c r="BC123" s="87">
        <v>0</v>
      </c>
      <c r="BD123" s="87">
        <v>0</v>
      </c>
      <c r="BE123" s="87">
        <v>0</v>
      </c>
      <c r="BF123" s="87">
        <v>0</v>
      </c>
      <c r="BG123" s="87">
        <f t="shared" si="5"/>
        <v>566477.53</v>
      </c>
      <c r="BH123" s="87">
        <f t="shared" si="6"/>
        <v>0</v>
      </c>
      <c r="BI123" s="87">
        <f t="shared" si="4"/>
        <v>566477.53</v>
      </c>
    </row>
    <row r="124" spans="1:61" ht="15" customHeight="1" x14ac:dyDescent="0.35">
      <c r="A124" s="142" t="str">
        <f t="shared" si="7"/>
        <v>DI0003911</v>
      </c>
      <c r="B124" s="143" t="s">
        <v>1459</v>
      </c>
      <c r="C124" s="144">
        <v>1</v>
      </c>
      <c r="D124" s="145" t="s">
        <v>0</v>
      </c>
      <c r="E124" s="146" t="s">
        <v>3</v>
      </c>
      <c r="F124" s="144" t="s">
        <v>1760</v>
      </c>
      <c r="G124" s="144" t="s">
        <v>1776</v>
      </c>
      <c r="H124" s="144" t="s">
        <v>1777</v>
      </c>
      <c r="I124" s="144" t="s">
        <v>1778</v>
      </c>
      <c r="J124" s="144" t="s">
        <v>1779</v>
      </c>
      <c r="K124" s="144" t="s">
        <v>774</v>
      </c>
      <c r="L124" s="144" t="s">
        <v>1766</v>
      </c>
      <c r="M124" s="144" t="s">
        <v>1773</v>
      </c>
      <c r="N124" s="147">
        <v>1</v>
      </c>
      <c r="O124" s="147">
        <v>1</v>
      </c>
      <c r="P124" s="147">
        <v>1</v>
      </c>
      <c r="Q124" s="147">
        <v>1</v>
      </c>
      <c r="R124" s="147">
        <v>1</v>
      </c>
      <c r="S124" s="147">
        <v>1</v>
      </c>
      <c r="T124" s="147">
        <v>0</v>
      </c>
      <c r="U124" s="147">
        <v>0</v>
      </c>
      <c r="V124" s="147">
        <v>0</v>
      </c>
      <c r="W124" s="148">
        <v>283200.63</v>
      </c>
      <c r="X124" s="148">
        <v>0</v>
      </c>
      <c r="Y124" s="148">
        <v>0</v>
      </c>
      <c r="Z124" s="148">
        <v>0</v>
      </c>
      <c r="AA124" s="149">
        <v>0</v>
      </c>
      <c r="AB124" s="148">
        <v>0</v>
      </c>
      <c r="AC124" s="148">
        <v>0</v>
      </c>
      <c r="AD124" s="149">
        <v>0</v>
      </c>
      <c r="AE124" s="148">
        <v>283200.63</v>
      </c>
      <c r="AF124" s="157">
        <v>44050</v>
      </c>
      <c r="AG124" s="157">
        <v>46606</v>
      </c>
      <c r="AH124" s="158">
        <v>283200.63</v>
      </c>
      <c r="AI124" s="152">
        <v>2.35</v>
      </c>
      <c r="AJ124" s="152">
        <v>7</v>
      </c>
      <c r="AK124" s="153">
        <v>7.5481999999999994E-2</v>
      </c>
      <c r="AL124" s="154">
        <v>2.35</v>
      </c>
      <c r="AM124" s="154">
        <v>7</v>
      </c>
      <c r="AN124" s="155">
        <v>7.5481999999999994E-2</v>
      </c>
      <c r="AO124" s="159" t="s">
        <v>1774</v>
      </c>
      <c r="AP124" s="159" t="s">
        <v>1775</v>
      </c>
      <c r="AQ124" s="87">
        <v>0</v>
      </c>
      <c r="AR124" s="87">
        <v>0</v>
      </c>
      <c r="AS124" s="87">
        <v>283200.63</v>
      </c>
      <c r="AT124" s="87">
        <v>0</v>
      </c>
      <c r="AU124" s="87">
        <v>0</v>
      </c>
      <c r="AV124" s="87">
        <v>0</v>
      </c>
      <c r="AW124" s="87">
        <v>0</v>
      </c>
      <c r="AX124" s="87">
        <v>0</v>
      </c>
      <c r="AY124" s="87">
        <v>0</v>
      </c>
      <c r="AZ124" s="87">
        <v>0</v>
      </c>
      <c r="BA124" s="87">
        <v>0</v>
      </c>
      <c r="BB124" s="87">
        <v>0</v>
      </c>
      <c r="BC124" s="87">
        <v>0</v>
      </c>
      <c r="BD124" s="87">
        <v>0</v>
      </c>
      <c r="BE124" s="87">
        <v>0</v>
      </c>
      <c r="BF124" s="87">
        <v>0</v>
      </c>
      <c r="BG124" s="87">
        <f t="shared" si="5"/>
        <v>0</v>
      </c>
      <c r="BH124" s="87">
        <f t="shared" si="6"/>
        <v>283200.63</v>
      </c>
      <c r="BI124" s="87">
        <f t="shared" si="4"/>
        <v>283200.63</v>
      </c>
    </row>
    <row r="125" spans="1:61" ht="15" customHeight="1" x14ac:dyDescent="0.35">
      <c r="A125" s="142" t="str">
        <f t="shared" si="7"/>
        <v>DI0003941</v>
      </c>
      <c r="B125" s="143" t="s">
        <v>987</v>
      </c>
      <c r="C125" s="144">
        <v>1</v>
      </c>
      <c r="D125" s="145" t="s">
        <v>0</v>
      </c>
      <c r="E125" s="146" t="s">
        <v>3</v>
      </c>
      <c r="F125" s="144" t="s">
        <v>1760</v>
      </c>
      <c r="G125" s="144" t="s">
        <v>1776</v>
      </c>
      <c r="H125" s="144" t="s">
        <v>1777</v>
      </c>
      <c r="I125" s="144" t="s">
        <v>1778</v>
      </c>
      <c r="J125" s="144" t="s">
        <v>1779</v>
      </c>
      <c r="K125" s="144" t="s">
        <v>774</v>
      </c>
      <c r="L125" s="144" t="s">
        <v>1766</v>
      </c>
      <c r="M125" s="144" t="s">
        <v>1773</v>
      </c>
      <c r="N125" s="147">
        <v>1</v>
      </c>
      <c r="O125" s="147">
        <v>1</v>
      </c>
      <c r="P125" s="147">
        <v>1</v>
      </c>
      <c r="Q125" s="147">
        <v>1</v>
      </c>
      <c r="R125" s="147">
        <v>1</v>
      </c>
      <c r="S125" s="147">
        <v>1</v>
      </c>
      <c r="T125" s="147">
        <v>0</v>
      </c>
      <c r="U125" s="147">
        <v>0</v>
      </c>
      <c r="V125" s="147">
        <v>0</v>
      </c>
      <c r="W125" s="148">
        <v>1787478</v>
      </c>
      <c r="X125" s="148">
        <v>0</v>
      </c>
      <c r="Y125" s="148">
        <v>0</v>
      </c>
      <c r="Z125" s="148">
        <v>0</v>
      </c>
      <c r="AA125" s="149">
        <v>0</v>
      </c>
      <c r="AB125" s="148">
        <v>0</v>
      </c>
      <c r="AC125" s="148">
        <v>0</v>
      </c>
      <c r="AD125" s="149">
        <v>0</v>
      </c>
      <c r="AE125" s="148">
        <v>1787478</v>
      </c>
      <c r="AF125" s="157">
        <v>44050</v>
      </c>
      <c r="AG125" s="157">
        <v>45876</v>
      </c>
      <c r="AH125" s="158">
        <v>1787478</v>
      </c>
      <c r="AI125" s="152">
        <v>0.35</v>
      </c>
      <c r="AJ125" s="152">
        <v>5</v>
      </c>
      <c r="AK125" s="153">
        <v>7.1294999999999997E-2</v>
      </c>
      <c r="AL125" s="154">
        <v>0.35</v>
      </c>
      <c r="AM125" s="154">
        <v>5</v>
      </c>
      <c r="AN125" s="155">
        <v>7.1294999999999997E-2</v>
      </c>
      <c r="AO125" s="159" t="s">
        <v>1774</v>
      </c>
      <c r="AP125" s="159" t="s">
        <v>1775</v>
      </c>
      <c r="AQ125" s="87">
        <v>1787478</v>
      </c>
      <c r="AR125" s="87">
        <v>0</v>
      </c>
      <c r="AS125" s="87">
        <v>0</v>
      </c>
      <c r="AT125" s="87">
        <v>0</v>
      </c>
      <c r="AU125" s="87">
        <v>0</v>
      </c>
      <c r="AV125" s="87">
        <v>0</v>
      </c>
      <c r="AW125" s="87">
        <v>0</v>
      </c>
      <c r="AX125" s="87">
        <v>0</v>
      </c>
      <c r="AY125" s="87">
        <v>0</v>
      </c>
      <c r="AZ125" s="87">
        <v>0</v>
      </c>
      <c r="BA125" s="87">
        <v>0</v>
      </c>
      <c r="BB125" s="87">
        <v>0</v>
      </c>
      <c r="BC125" s="87">
        <v>0</v>
      </c>
      <c r="BD125" s="87">
        <v>0</v>
      </c>
      <c r="BE125" s="87">
        <v>0</v>
      </c>
      <c r="BF125" s="87">
        <v>0</v>
      </c>
      <c r="BG125" s="87">
        <f t="shared" si="5"/>
        <v>1787478</v>
      </c>
      <c r="BH125" s="87">
        <f t="shared" si="6"/>
        <v>0</v>
      </c>
      <c r="BI125" s="87">
        <f t="shared" si="4"/>
        <v>1787478</v>
      </c>
    </row>
    <row r="126" spans="1:61" ht="15" customHeight="1" x14ac:dyDescent="0.35">
      <c r="A126" s="142" t="str">
        <f t="shared" si="7"/>
        <v>DI0003981</v>
      </c>
      <c r="B126" s="143" t="s">
        <v>988</v>
      </c>
      <c r="C126" s="144">
        <v>1</v>
      </c>
      <c r="D126" s="145" t="s">
        <v>0</v>
      </c>
      <c r="E126" s="146" t="s">
        <v>3</v>
      </c>
      <c r="F126" s="144" t="s">
        <v>1760</v>
      </c>
      <c r="G126" s="144" t="s">
        <v>1776</v>
      </c>
      <c r="H126" s="144" t="s">
        <v>1777</v>
      </c>
      <c r="I126" s="144" t="s">
        <v>1778</v>
      </c>
      <c r="J126" s="144" t="s">
        <v>1779</v>
      </c>
      <c r="K126" s="144" t="s">
        <v>774</v>
      </c>
      <c r="L126" s="144" t="s">
        <v>1766</v>
      </c>
      <c r="M126" s="144" t="s">
        <v>1773</v>
      </c>
      <c r="N126" s="147">
        <v>1</v>
      </c>
      <c r="O126" s="147">
        <v>1</v>
      </c>
      <c r="P126" s="147">
        <v>1</v>
      </c>
      <c r="Q126" s="147">
        <v>1</v>
      </c>
      <c r="R126" s="147">
        <v>1</v>
      </c>
      <c r="S126" s="147">
        <v>1</v>
      </c>
      <c r="T126" s="147">
        <v>0</v>
      </c>
      <c r="U126" s="147">
        <v>0</v>
      </c>
      <c r="V126" s="147">
        <v>0</v>
      </c>
      <c r="W126" s="148">
        <v>3689366.44</v>
      </c>
      <c r="X126" s="148">
        <v>0</v>
      </c>
      <c r="Y126" s="148">
        <v>0</v>
      </c>
      <c r="Z126" s="148">
        <v>0</v>
      </c>
      <c r="AA126" s="149">
        <v>0</v>
      </c>
      <c r="AB126" s="148">
        <v>0</v>
      </c>
      <c r="AC126" s="148">
        <v>0</v>
      </c>
      <c r="AD126" s="149">
        <v>0</v>
      </c>
      <c r="AE126" s="148">
        <v>3689366.44</v>
      </c>
      <c r="AF126" s="157">
        <v>44050</v>
      </c>
      <c r="AG126" s="157">
        <v>45876</v>
      </c>
      <c r="AH126" s="158">
        <v>3689366.44</v>
      </c>
      <c r="AI126" s="152">
        <v>0.35</v>
      </c>
      <c r="AJ126" s="152">
        <v>5</v>
      </c>
      <c r="AK126" s="153">
        <v>7.1294999999999997E-2</v>
      </c>
      <c r="AL126" s="154">
        <v>0.35</v>
      </c>
      <c r="AM126" s="154">
        <v>5</v>
      </c>
      <c r="AN126" s="155">
        <v>7.1294999999999997E-2</v>
      </c>
      <c r="AO126" s="159" t="s">
        <v>1774</v>
      </c>
      <c r="AP126" s="159" t="s">
        <v>1775</v>
      </c>
      <c r="AQ126" s="87">
        <v>3689366.44</v>
      </c>
      <c r="AR126" s="87">
        <v>0</v>
      </c>
      <c r="AS126" s="87">
        <v>0</v>
      </c>
      <c r="AT126" s="87">
        <v>0</v>
      </c>
      <c r="AU126" s="87">
        <v>0</v>
      </c>
      <c r="AV126" s="87">
        <v>0</v>
      </c>
      <c r="AW126" s="87">
        <v>0</v>
      </c>
      <c r="AX126" s="87">
        <v>0</v>
      </c>
      <c r="AY126" s="87">
        <v>0</v>
      </c>
      <c r="AZ126" s="87">
        <v>0</v>
      </c>
      <c r="BA126" s="87">
        <v>0</v>
      </c>
      <c r="BB126" s="87">
        <v>0</v>
      </c>
      <c r="BC126" s="87">
        <v>0</v>
      </c>
      <c r="BD126" s="87">
        <v>0</v>
      </c>
      <c r="BE126" s="87">
        <v>0</v>
      </c>
      <c r="BF126" s="87">
        <v>0</v>
      </c>
      <c r="BG126" s="87">
        <f t="shared" si="5"/>
        <v>3689366.44</v>
      </c>
      <c r="BH126" s="87">
        <f t="shared" si="6"/>
        <v>0</v>
      </c>
      <c r="BI126" s="87">
        <f t="shared" si="4"/>
        <v>3689366.44</v>
      </c>
    </row>
    <row r="127" spans="1:61" ht="15" customHeight="1" x14ac:dyDescent="0.35">
      <c r="A127" s="142" t="str">
        <f t="shared" si="7"/>
        <v>DI0003991</v>
      </c>
      <c r="B127" s="143" t="s">
        <v>1460</v>
      </c>
      <c r="C127" s="144">
        <v>1</v>
      </c>
      <c r="D127" s="145" t="s">
        <v>0</v>
      </c>
      <c r="E127" s="146" t="s">
        <v>3</v>
      </c>
      <c r="F127" s="144" t="s">
        <v>1760</v>
      </c>
      <c r="G127" s="144" t="s">
        <v>1776</v>
      </c>
      <c r="H127" s="144" t="s">
        <v>1777</v>
      </c>
      <c r="I127" s="144" t="s">
        <v>1778</v>
      </c>
      <c r="J127" s="144" t="s">
        <v>1779</v>
      </c>
      <c r="K127" s="144" t="s">
        <v>774</v>
      </c>
      <c r="L127" s="144" t="s">
        <v>1766</v>
      </c>
      <c r="M127" s="144" t="s">
        <v>1773</v>
      </c>
      <c r="N127" s="147">
        <v>1</v>
      </c>
      <c r="O127" s="147">
        <v>1</v>
      </c>
      <c r="P127" s="147">
        <v>1</v>
      </c>
      <c r="Q127" s="147">
        <v>1</v>
      </c>
      <c r="R127" s="147">
        <v>1</v>
      </c>
      <c r="S127" s="147">
        <v>1</v>
      </c>
      <c r="T127" s="147">
        <v>0</v>
      </c>
      <c r="U127" s="147">
        <v>0</v>
      </c>
      <c r="V127" s="147">
        <v>0</v>
      </c>
      <c r="W127" s="148">
        <v>1842554.11</v>
      </c>
      <c r="X127" s="148">
        <v>0</v>
      </c>
      <c r="Y127" s="148">
        <v>0</v>
      </c>
      <c r="Z127" s="148">
        <v>0</v>
      </c>
      <c r="AA127" s="149">
        <v>0</v>
      </c>
      <c r="AB127" s="148">
        <v>0</v>
      </c>
      <c r="AC127" s="148">
        <v>0</v>
      </c>
      <c r="AD127" s="149">
        <v>0</v>
      </c>
      <c r="AE127" s="148">
        <v>1842554.11</v>
      </c>
      <c r="AF127" s="157">
        <v>44050</v>
      </c>
      <c r="AG127" s="157">
        <v>46606</v>
      </c>
      <c r="AH127" s="158">
        <v>1842554.11</v>
      </c>
      <c r="AI127" s="152">
        <v>2.35</v>
      </c>
      <c r="AJ127" s="152">
        <v>7</v>
      </c>
      <c r="AK127" s="153">
        <v>7.5481999999999994E-2</v>
      </c>
      <c r="AL127" s="154">
        <v>2.35</v>
      </c>
      <c r="AM127" s="154">
        <v>7</v>
      </c>
      <c r="AN127" s="155">
        <v>7.5481999999999994E-2</v>
      </c>
      <c r="AO127" s="159" t="s">
        <v>1774</v>
      </c>
      <c r="AP127" s="159" t="s">
        <v>1775</v>
      </c>
      <c r="AQ127" s="87">
        <v>0</v>
      </c>
      <c r="AR127" s="87">
        <v>0</v>
      </c>
      <c r="AS127" s="87">
        <v>1842554.11</v>
      </c>
      <c r="AT127" s="87">
        <v>0</v>
      </c>
      <c r="AU127" s="87">
        <v>0</v>
      </c>
      <c r="AV127" s="87">
        <v>0</v>
      </c>
      <c r="AW127" s="87">
        <v>0</v>
      </c>
      <c r="AX127" s="87">
        <v>0</v>
      </c>
      <c r="AY127" s="87">
        <v>0</v>
      </c>
      <c r="AZ127" s="87">
        <v>0</v>
      </c>
      <c r="BA127" s="87">
        <v>0</v>
      </c>
      <c r="BB127" s="87">
        <v>0</v>
      </c>
      <c r="BC127" s="87">
        <v>0</v>
      </c>
      <c r="BD127" s="87">
        <v>0</v>
      </c>
      <c r="BE127" s="87">
        <v>0</v>
      </c>
      <c r="BF127" s="87">
        <v>0</v>
      </c>
      <c r="BG127" s="87">
        <f t="shared" si="5"/>
        <v>0</v>
      </c>
      <c r="BH127" s="87">
        <f t="shared" si="6"/>
        <v>1842554.11</v>
      </c>
      <c r="BI127" s="87">
        <f t="shared" ref="BI127:BI187" si="8">BH127+BG127</f>
        <v>1842554.11</v>
      </c>
    </row>
    <row r="128" spans="1:61" ht="15" customHeight="1" x14ac:dyDescent="0.35">
      <c r="A128" s="142" t="str">
        <f t="shared" si="7"/>
        <v>DI0004011</v>
      </c>
      <c r="B128" s="143" t="s">
        <v>989</v>
      </c>
      <c r="C128" s="144">
        <v>1</v>
      </c>
      <c r="D128" s="145" t="s">
        <v>0</v>
      </c>
      <c r="E128" s="146" t="s">
        <v>3</v>
      </c>
      <c r="F128" s="144" t="s">
        <v>1760</v>
      </c>
      <c r="G128" s="144" t="s">
        <v>1776</v>
      </c>
      <c r="H128" s="144" t="s">
        <v>1777</v>
      </c>
      <c r="I128" s="144" t="s">
        <v>1778</v>
      </c>
      <c r="J128" s="144" t="s">
        <v>1779</v>
      </c>
      <c r="K128" s="144" t="s">
        <v>774</v>
      </c>
      <c r="L128" s="144" t="s">
        <v>1766</v>
      </c>
      <c r="M128" s="144" t="s">
        <v>1773</v>
      </c>
      <c r="N128" s="147">
        <v>1</v>
      </c>
      <c r="O128" s="147">
        <v>1</v>
      </c>
      <c r="P128" s="147">
        <v>1</v>
      </c>
      <c r="Q128" s="147">
        <v>1</v>
      </c>
      <c r="R128" s="147">
        <v>1</v>
      </c>
      <c r="S128" s="147">
        <v>1</v>
      </c>
      <c r="T128" s="147">
        <v>0</v>
      </c>
      <c r="U128" s="147">
        <v>0</v>
      </c>
      <c r="V128" s="147">
        <v>0</v>
      </c>
      <c r="W128" s="148">
        <v>478945.45</v>
      </c>
      <c r="X128" s="148">
        <v>0</v>
      </c>
      <c r="Y128" s="148">
        <v>0</v>
      </c>
      <c r="Z128" s="148">
        <v>0</v>
      </c>
      <c r="AA128" s="149">
        <v>0</v>
      </c>
      <c r="AB128" s="148">
        <v>0</v>
      </c>
      <c r="AC128" s="148">
        <v>0</v>
      </c>
      <c r="AD128" s="149">
        <v>0</v>
      </c>
      <c r="AE128" s="148">
        <v>478945.45</v>
      </c>
      <c r="AF128" s="157">
        <v>44050</v>
      </c>
      <c r="AG128" s="157">
        <v>45876</v>
      </c>
      <c r="AH128" s="158">
        <v>478945.45</v>
      </c>
      <c r="AI128" s="152">
        <v>0.35</v>
      </c>
      <c r="AJ128" s="152">
        <v>5</v>
      </c>
      <c r="AK128" s="153">
        <v>7.1294999999999997E-2</v>
      </c>
      <c r="AL128" s="154">
        <v>0.35</v>
      </c>
      <c r="AM128" s="154">
        <v>5</v>
      </c>
      <c r="AN128" s="155">
        <v>7.1294999999999997E-2</v>
      </c>
      <c r="AO128" s="159" t="s">
        <v>1774</v>
      </c>
      <c r="AP128" s="159" t="s">
        <v>1775</v>
      </c>
      <c r="AQ128" s="87">
        <v>478945.45</v>
      </c>
      <c r="AR128" s="87">
        <v>0</v>
      </c>
      <c r="AS128" s="87">
        <v>0</v>
      </c>
      <c r="AT128" s="87">
        <v>0</v>
      </c>
      <c r="AU128" s="87">
        <v>0</v>
      </c>
      <c r="AV128" s="87">
        <v>0</v>
      </c>
      <c r="AW128" s="87">
        <v>0</v>
      </c>
      <c r="AX128" s="87">
        <v>0</v>
      </c>
      <c r="AY128" s="87">
        <v>0</v>
      </c>
      <c r="AZ128" s="87">
        <v>0</v>
      </c>
      <c r="BA128" s="87">
        <v>0</v>
      </c>
      <c r="BB128" s="87">
        <v>0</v>
      </c>
      <c r="BC128" s="87">
        <v>0</v>
      </c>
      <c r="BD128" s="87">
        <v>0</v>
      </c>
      <c r="BE128" s="87">
        <v>0</v>
      </c>
      <c r="BF128" s="87">
        <v>0</v>
      </c>
      <c r="BG128" s="87">
        <f t="shared" si="5"/>
        <v>478945.45</v>
      </c>
      <c r="BH128" s="87">
        <f t="shared" si="6"/>
        <v>0</v>
      </c>
      <c r="BI128" s="87">
        <f t="shared" si="8"/>
        <v>478945.45</v>
      </c>
    </row>
    <row r="129" spans="1:61" ht="15" customHeight="1" x14ac:dyDescent="0.35">
      <c r="A129" s="142" t="str">
        <f t="shared" si="7"/>
        <v>DI0004021</v>
      </c>
      <c r="B129" s="143" t="s">
        <v>1461</v>
      </c>
      <c r="C129" s="144">
        <v>1</v>
      </c>
      <c r="D129" s="145" t="s">
        <v>0</v>
      </c>
      <c r="E129" s="146" t="s">
        <v>3</v>
      </c>
      <c r="F129" s="144" t="s">
        <v>1760</v>
      </c>
      <c r="G129" s="144" t="s">
        <v>1776</v>
      </c>
      <c r="H129" s="144" t="s">
        <v>1777</v>
      </c>
      <c r="I129" s="144" t="s">
        <v>1778</v>
      </c>
      <c r="J129" s="144" t="s">
        <v>1779</v>
      </c>
      <c r="K129" s="144" t="s">
        <v>774</v>
      </c>
      <c r="L129" s="144" t="s">
        <v>1766</v>
      </c>
      <c r="M129" s="144" t="s">
        <v>1773</v>
      </c>
      <c r="N129" s="147">
        <v>1</v>
      </c>
      <c r="O129" s="147">
        <v>1</v>
      </c>
      <c r="P129" s="147">
        <v>1</v>
      </c>
      <c r="Q129" s="147">
        <v>1</v>
      </c>
      <c r="R129" s="147">
        <v>1</v>
      </c>
      <c r="S129" s="147">
        <v>1</v>
      </c>
      <c r="T129" s="147">
        <v>0</v>
      </c>
      <c r="U129" s="147">
        <v>0</v>
      </c>
      <c r="V129" s="147">
        <v>0</v>
      </c>
      <c r="W129" s="148">
        <v>239418.99</v>
      </c>
      <c r="X129" s="148">
        <v>0</v>
      </c>
      <c r="Y129" s="148">
        <v>0</v>
      </c>
      <c r="Z129" s="148">
        <v>0</v>
      </c>
      <c r="AA129" s="149">
        <v>0</v>
      </c>
      <c r="AB129" s="148">
        <v>0</v>
      </c>
      <c r="AC129" s="148">
        <v>0</v>
      </c>
      <c r="AD129" s="149">
        <v>0</v>
      </c>
      <c r="AE129" s="148">
        <v>239418.99</v>
      </c>
      <c r="AF129" s="157">
        <v>44050</v>
      </c>
      <c r="AG129" s="157">
        <v>46606</v>
      </c>
      <c r="AH129" s="158">
        <v>239418.99</v>
      </c>
      <c r="AI129" s="152">
        <v>2.35</v>
      </c>
      <c r="AJ129" s="152">
        <v>7</v>
      </c>
      <c r="AK129" s="153">
        <v>7.5481999999999994E-2</v>
      </c>
      <c r="AL129" s="154">
        <v>2.35</v>
      </c>
      <c r="AM129" s="154">
        <v>7</v>
      </c>
      <c r="AN129" s="155">
        <v>7.5481999999999994E-2</v>
      </c>
      <c r="AO129" s="159" t="s">
        <v>1774</v>
      </c>
      <c r="AP129" s="159" t="s">
        <v>1775</v>
      </c>
      <c r="AQ129" s="87">
        <v>0</v>
      </c>
      <c r="AR129" s="87">
        <v>0</v>
      </c>
      <c r="AS129" s="87">
        <v>239418.99</v>
      </c>
      <c r="AT129" s="87">
        <v>0</v>
      </c>
      <c r="AU129" s="87">
        <v>0</v>
      </c>
      <c r="AV129" s="87">
        <v>0</v>
      </c>
      <c r="AW129" s="87">
        <v>0</v>
      </c>
      <c r="AX129" s="87">
        <v>0</v>
      </c>
      <c r="AY129" s="87">
        <v>0</v>
      </c>
      <c r="AZ129" s="87">
        <v>0</v>
      </c>
      <c r="BA129" s="87">
        <v>0</v>
      </c>
      <c r="BB129" s="87">
        <v>0</v>
      </c>
      <c r="BC129" s="87">
        <v>0</v>
      </c>
      <c r="BD129" s="87">
        <v>0</v>
      </c>
      <c r="BE129" s="87">
        <v>0</v>
      </c>
      <c r="BF129" s="87">
        <v>0</v>
      </c>
      <c r="BG129" s="87">
        <f t="shared" si="5"/>
        <v>0</v>
      </c>
      <c r="BH129" s="87">
        <f t="shared" si="6"/>
        <v>239418.99</v>
      </c>
      <c r="BI129" s="87">
        <f t="shared" si="8"/>
        <v>239418.99</v>
      </c>
    </row>
    <row r="130" spans="1:61" ht="15" customHeight="1" x14ac:dyDescent="0.35">
      <c r="A130" s="142" t="str">
        <f t="shared" si="7"/>
        <v>DI0004051</v>
      </c>
      <c r="B130" s="143" t="s">
        <v>990</v>
      </c>
      <c r="C130" s="144">
        <v>1</v>
      </c>
      <c r="D130" s="145" t="s">
        <v>0</v>
      </c>
      <c r="E130" s="146" t="s">
        <v>3</v>
      </c>
      <c r="F130" s="144" t="s">
        <v>1760</v>
      </c>
      <c r="G130" s="144" t="s">
        <v>1776</v>
      </c>
      <c r="H130" s="144" t="s">
        <v>1777</v>
      </c>
      <c r="I130" s="144" t="s">
        <v>1778</v>
      </c>
      <c r="J130" s="144" t="s">
        <v>1779</v>
      </c>
      <c r="K130" s="144" t="s">
        <v>774</v>
      </c>
      <c r="L130" s="144" t="s">
        <v>1766</v>
      </c>
      <c r="M130" s="144" t="s">
        <v>1773</v>
      </c>
      <c r="N130" s="147">
        <v>1</v>
      </c>
      <c r="O130" s="147">
        <v>1</v>
      </c>
      <c r="P130" s="147">
        <v>1</v>
      </c>
      <c r="Q130" s="147">
        <v>1</v>
      </c>
      <c r="R130" s="147">
        <v>1</v>
      </c>
      <c r="S130" s="147">
        <v>1</v>
      </c>
      <c r="T130" s="147">
        <v>0</v>
      </c>
      <c r="U130" s="147">
        <v>0</v>
      </c>
      <c r="V130" s="147">
        <v>0</v>
      </c>
      <c r="W130" s="148">
        <v>528980.37</v>
      </c>
      <c r="X130" s="148">
        <v>0</v>
      </c>
      <c r="Y130" s="148">
        <v>0</v>
      </c>
      <c r="Z130" s="148">
        <v>0</v>
      </c>
      <c r="AA130" s="149">
        <v>0</v>
      </c>
      <c r="AB130" s="148">
        <v>0</v>
      </c>
      <c r="AC130" s="148">
        <v>0</v>
      </c>
      <c r="AD130" s="149">
        <v>0</v>
      </c>
      <c r="AE130" s="148">
        <v>528980.37</v>
      </c>
      <c r="AF130" s="157">
        <v>44050</v>
      </c>
      <c r="AG130" s="157">
        <v>45876</v>
      </c>
      <c r="AH130" s="158">
        <v>528980.37</v>
      </c>
      <c r="AI130" s="152">
        <v>0.35</v>
      </c>
      <c r="AJ130" s="152">
        <v>5</v>
      </c>
      <c r="AK130" s="153">
        <v>7.1294999999999997E-2</v>
      </c>
      <c r="AL130" s="154">
        <v>0.35</v>
      </c>
      <c r="AM130" s="154">
        <v>5</v>
      </c>
      <c r="AN130" s="155">
        <v>7.1294999999999997E-2</v>
      </c>
      <c r="AO130" s="159" t="s">
        <v>1774</v>
      </c>
      <c r="AP130" s="159" t="s">
        <v>1775</v>
      </c>
      <c r="AQ130" s="87">
        <v>528980.37</v>
      </c>
      <c r="AR130" s="87">
        <v>0</v>
      </c>
      <c r="AS130" s="87">
        <v>0</v>
      </c>
      <c r="AT130" s="87">
        <v>0</v>
      </c>
      <c r="AU130" s="87">
        <v>0</v>
      </c>
      <c r="AV130" s="87">
        <v>0</v>
      </c>
      <c r="AW130" s="87">
        <v>0</v>
      </c>
      <c r="AX130" s="87">
        <v>0</v>
      </c>
      <c r="AY130" s="87">
        <v>0</v>
      </c>
      <c r="AZ130" s="87">
        <v>0</v>
      </c>
      <c r="BA130" s="87">
        <v>0</v>
      </c>
      <c r="BB130" s="87">
        <v>0</v>
      </c>
      <c r="BC130" s="87">
        <v>0</v>
      </c>
      <c r="BD130" s="87">
        <v>0</v>
      </c>
      <c r="BE130" s="87">
        <v>0</v>
      </c>
      <c r="BF130" s="87">
        <v>0</v>
      </c>
      <c r="BG130" s="87">
        <f t="shared" si="5"/>
        <v>528980.37</v>
      </c>
      <c r="BH130" s="87">
        <f t="shared" si="6"/>
        <v>0</v>
      </c>
      <c r="BI130" s="87">
        <f t="shared" si="8"/>
        <v>528980.37</v>
      </c>
    </row>
    <row r="131" spans="1:61" ht="15" customHeight="1" x14ac:dyDescent="0.35">
      <c r="A131" s="142" t="str">
        <f t="shared" si="7"/>
        <v>DI0004061</v>
      </c>
      <c r="B131" s="143" t="s">
        <v>1462</v>
      </c>
      <c r="C131" s="144">
        <v>1</v>
      </c>
      <c r="D131" s="145" t="s">
        <v>0</v>
      </c>
      <c r="E131" s="146" t="s">
        <v>3</v>
      </c>
      <c r="F131" s="144" t="s">
        <v>1760</v>
      </c>
      <c r="G131" s="144" t="s">
        <v>1776</v>
      </c>
      <c r="H131" s="144" t="s">
        <v>1777</v>
      </c>
      <c r="I131" s="144" t="s">
        <v>1778</v>
      </c>
      <c r="J131" s="144" t="s">
        <v>1779</v>
      </c>
      <c r="K131" s="144" t="s">
        <v>774</v>
      </c>
      <c r="L131" s="144" t="s">
        <v>1766</v>
      </c>
      <c r="M131" s="144" t="s">
        <v>1773</v>
      </c>
      <c r="N131" s="147">
        <v>1</v>
      </c>
      <c r="O131" s="147">
        <v>1</v>
      </c>
      <c r="P131" s="147">
        <v>1</v>
      </c>
      <c r="Q131" s="147">
        <v>1</v>
      </c>
      <c r="R131" s="147">
        <v>1</v>
      </c>
      <c r="S131" s="147">
        <v>1</v>
      </c>
      <c r="T131" s="147">
        <v>0</v>
      </c>
      <c r="U131" s="147">
        <v>0</v>
      </c>
      <c r="V131" s="147">
        <v>0</v>
      </c>
      <c r="W131" s="148">
        <v>528855.76</v>
      </c>
      <c r="X131" s="148">
        <v>0</v>
      </c>
      <c r="Y131" s="148">
        <v>0</v>
      </c>
      <c r="Z131" s="148">
        <v>0</v>
      </c>
      <c r="AA131" s="149">
        <v>0</v>
      </c>
      <c r="AB131" s="148">
        <v>0</v>
      </c>
      <c r="AC131" s="148">
        <v>0</v>
      </c>
      <c r="AD131" s="149">
        <v>0</v>
      </c>
      <c r="AE131" s="148">
        <v>528855.76</v>
      </c>
      <c r="AF131" s="157">
        <v>44050</v>
      </c>
      <c r="AG131" s="157">
        <v>46606</v>
      </c>
      <c r="AH131" s="158">
        <v>528855.76</v>
      </c>
      <c r="AI131" s="152">
        <v>2.35</v>
      </c>
      <c r="AJ131" s="152">
        <v>7</v>
      </c>
      <c r="AK131" s="153">
        <v>7.5481999999999994E-2</v>
      </c>
      <c r="AL131" s="154">
        <v>2.35</v>
      </c>
      <c r="AM131" s="154">
        <v>7</v>
      </c>
      <c r="AN131" s="155">
        <v>7.5481999999999994E-2</v>
      </c>
      <c r="AO131" s="159" t="s">
        <v>1774</v>
      </c>
      <c r="AP131" s="159" t="s">
        <v>1775</v>
      </c>
      <c r="AQ131" s="87">
        <v>0</v>
      </c>
      <c r="AR131" s="87">
        <v>0</v>
      </c>
      <c r="AS131" s="87">
        <v>528855.76</v>
      </c>
      <c r="AT131" s="87">
        <v>0</v>
      </c>
      <c r="AU131" s="87">
        <v>0</v>
      </c>
      <c r="AV131" s="87">
        <v>0</v>
      </c>
      <c r="AW131" s="87">
        <v>0</v>
      </c>
      <c r="AX131" s="87">
        <v>0</v>
      </c>
      <c r="AY131" s="87">
        <v>0</v>
      </c>
      <c r="AZ131" s="87">
        <v>0</v>
      </c>
      <c r="BA131" s="87">
        <v>0</v>
      </c>
      <c r="BB131" s="87">
        <v>0</v>
      </c>
      <c r="BC131" s="87">
        <v>0</v>
      </c>
      <c r="BD131" s="87">
        <v>0</v>
      </c>
      <c r="BE131" s="87">
        <v>0</v>
      </c>
      <c r="BF131" s="87">
        <v>0</v>
      </c>
      <c r="BG131" s="87">
        <f t="shared" ref="BG131:BG194" si="9">SUM(AQ131:AR131)</f>
        <v>0</v>
      </c>
      <c r="BH131" s="87">
        <f t="shared" ref="BH131:BH194" si="10">SUM(AS131:BF131)</f>
        <v>528855.76</v>
      </c>
      <c r="BI131" s="87">
        <f t="shared" si="8"/>
        <v>528855.76</v>
      </c>
    </row>
    <row r="132" spans="1:61" ht="15" customHeight="1" x14ac:dyDescent="0.35">
      <c r="A132" s="142" t="str">
        <f t="shared" ref="A132:A195" si="11">CONCATENATE(B132,C132)</f>
        <v>DI0004091</v>
      </c>
      <c r="B132" s="143" t="s">
        <v>992</v>
      </c>
      <c r="C132" s="144">
        <v>1</v>
      </c>
      <c r="D132" s="145" t="s">
        <v>0</v>
      </c>
      <c r="E132" s="146" t="s">
        <v>3</v>
      </c>
      <c r="F132" s="144" t="s">
        <v>1760</v>
      </c>
      <c r="G132" s="144" t="s">
        <v>1776</v>
      </c>
      <c r="H132" s="144" t="s">
        <v>1777</v>
      </c>
      <c r="I132" s="144" t="s">
        <v>1778</v>
      </c>
      <c r="J132" s="144" t="s">
        <v>1779</v>
      </c>
      <c r="K132" s="144" t="s">
        <v>774</v>
      </c>
      <c r="L132" s="144" t="s">
        <v>1766</v>
      </c>
      <c r="M132" s="144" t="s">
        <v>1773</v>
      </c>
      <c r="N132" s="147">
        <v>1</v>
      </c>
      <c r="O132" s="147">
        <v>1</v>
      </c>
      <c r="P132" s="147">
        <v>1</v>
      </c>
      <c r="Q132" s="147">
        <v>1</v>
      </c>
      <c r="R132" s="147">
        <v>1</v>
      </c>
      <c r="S132" s="147">
        <v>1</v>
      </c>
      <c r="T132" s="147">
        <v>0</v>
      </c>
      <c r="U132" s="147">
        <v>0</v>
      </c>
      <c r="V132" s="147">
        <v>0</v>
      </c>
      <c r="W132" s="148">
        <v>472181.54</v>
      </c>
      <c r="X132" s="148">
        <v>0</v>
      </c>
      <c r="Y132" s="148">
        <v>0</v>
      </c>
      <c r="Z132" s="148">
        <v>0</v>
      </c>
      <c r="AA132" s="149">
        <v>0</v>
      </c>
      <c r="AB132" s="148">
        <v>0</v>
      </c>
      <c r="AC132" s="148">
        <v>0</v>
      </c>
      <c r="AD132" s="149">
        <v>0</v>
      </c>
      <c r="AE132" s="148">
        <v>472181.54</v>
      </c>
      <c r="AF132" s="157">
        <v>44050</v>
      </c>
      <c r="AG132" s="157">
        <v>45876</v>
      </c>
      <c r="AH132" s="158">
        <v>472181.54</v>
      </c>
      <c r="AI132" s="152">
        <v>0.35</v>
      </c>
      <c r="AJ132" s="152">
        <v>5</v>
      </c>
      <c r="AK132" s="153">
        <v>7.1294999999999997E-2</v>
      </c>
      <c r="AL132" s="154">
        <v>0.35</v>
      </c>
      <c r="AM132" s="154">
        <v>5</v>
      </c>
      <c r="AN132" s="155">
        <v>7.1294999999999997E-2</v>
      </c>
      <c r="AO132" s="159" t="s">
        <v>1774</v>
      </c>
      <c r="AP132" s="159" t="s">
        <v>1775</v>
      </c>
      <c r="AQ132" s="87">
        <v>472181.54</v>
      </c>
      <c r="AR132" s="87">
        <v>0</v>
      </c>
      <c r="AS132" s="87">
        <v>0</v>
      </c>
      <c r="AT132" s="87">
        <v>0</v>
      </c>
      <c r="AU132" s="87">
        <v>0</v>
      </c>
      <c r="AV132" s="87">
        <v>0</v>
      </c>
      <c r="AW132" s="87">
        <v>0</v>
      </c>
      <c r="AX132" s="87">
        <v>0</v>
      </c>
      <c r="AY132" s="87">
        <v>0</v>
      </c>
      <c r="AZ132" s="87">
        <v>0</v>
      </c>
      <c r="BA132" s="87">
        <v>0</v>
      </c>
      <c r="BB132" s="87">
        <v>0</v>
      </c>
      <c r="BC132" s="87">
        <v>0</v>
      </c>
      <c r="BD132" s="87">
        <v>0</v>
      </c>
      <c r="BE132" s="87">
        <v>0</v>
      </c>
      <c r="BF132" s="87">
        <v>0</v>
      </c>
      <c r="BG132" s="87">
        <f t="shared" si="9"/>
        <v>472181.54</v>
      </c>
      <c r="BH132" s="87">
        <f t="shared" si="10"/>
        <v>0</v>
      </c>
      <c r="BI132" s="87">
        <f t="shared" si="8"/>
        <v>472181.54</v>
      </c>
    </row>
    <row r="133" spans="1:61" ht="15" customHeight="1" x14ac:dyDescent="0.35">
      <c r="A133" s="142" t="str">
        <f t="shared" si="11"/>
        <v>DI0004101</v>
      </c>
      <c r="B133" s="143" t="s">
        <v>1463</v>
      </c>
      <c r="C133" s="144">
        <v>1</v>
      </c>
      <c r="D133" s="145" t="s">
        <v>0</v>
      </c>
      <c r="E133" s="146" t="s">
        <v>3</v>
      </c>
      <c r="F133" s="144" t="s">
        <v>1760</v>
      </c>
      <c r="G133" s="144" t="s">
        <v>1776</v>
      </c>
      <c r="H133" s="144" t="s">
        <v>1777</v>
      </c>
      <c r="I133" s="144" t="s">
        <v>1778</v>
      </c>
      <c r="J133" s="144" t="s">
        <v>1779</v>
      </c>
      <c r="K133" s="144" t="s">
        <v>774</v>
      </c>
      <c r="L133" s="144" t="s">
        <v>1766</v>
      </c>
      <c r="M133" s="144" t="s">
        <v>1773</v>
      </c>
      <c r="N133" s="147">
        <v>1</v>
      </c>
      <c r="O133" s="147">
        <v>1</v>
      </c>
      <c r="P133" s="147">
        <v>1</v>
      </c>
      <c r="Q133" s="147">
        <v>1</v>
      </c>
      <c r="R133" s="147">
        <v>1</v>
      </c>
      <c r="S133" s="147">
        <v>1</v>
      </c>
      <c r="T133" s="147">
        <v>0</v>
      </c>
      <c r="U133" s="147">
        <v>0</v>
      </c>
      <c r="V133" s="147">
        <v>0</v>
      </c>
      <c r="W133" s="148">
        <v>236021.98</v>
      </c>
      <c r="X133" s="148">
        <v>0</v>
      </c>
      <c r="Y133" s="148">
        <v>0</v>
      </c>
      <c r="Z133" s="148">
        <v>0</v>
      </c>
      <c r="AA133" s="149">
        <v>0</v>
      </c>
      <c r="AB133" s="148">
        <v>0</v>
      </c>
      <c r="AC133" s="148">
        <v>0</v>
      </c>
      <c r="AD133" s="149">
        <v>0</v>
      </c>
      <c r="AE133" s="148">
        <v>236021.98</v>
      </c>
      <c r="AF133" s="157">
        <v>44050</v>
      </c>
      <c r="AG133" s="157">
        <v>46606</v>
      </c>
      <c r="AH133" s="158">
        <v>236021.98</v>
      </c>
      <c r="AI133" s="152">
        <v>2.35</v>
      </c>
      <c r="AJ133" s="152">
        <v>7</v>
      </c>
      <c r="AK133" s="153">
        <v>7.5481999999999994E-2</v>
      </c>
      <c r="AL133" s="154">
        <v>2.35</v>
      </c>
      <c r="AM133" s="154">
        <v>7</v>
      </c>
      <c r="AN133" s="155">
        <v>7.5481999999999994E-2</v>
      </c>
      <c r="AO133" s="159" t="s">
        <v>1774</v>
      </c>
      <c r="AP133" s="159" t="s">
        <v>1775</v>
      </c>
      <c r="AQ133" s="87">
        <v>0</v>
      </c>
      <c r="AR133" s="87">
        <v>0</v>
      </c>
      <c r="AS133" s="87">
        <v>236021.98</v>
      </c>
      <c r="AT133" s="87">
        <v>0</v>
      </c>
      <c r="AU133" s="87">
        <v>0</v>
      </c>
      <c r="AV133" s="87">
        <v>0</v>
      </c>
      <c r="AW133" s="87">
        <v>0</v>
      </c>
      <c r="AX133" s="87">
        <v>0</v>
      </c>
      <c r="AY133" s="87">
        <v>0</v>
      </c>
      <c r="AZ133" s="87">
        <v>0</v>
      </c>
      <c r="BA133" s="87">
        <v>0</v>
      </c>
      <c r="BB133" s="87">
        <v>0</v>
      </c>
      <c r="BC133" s="87">
        <v>0</v>
      </c>
      <c r="BD133" s="87">
        <v>0</v>
      </c>
      <c r="BE133" s="87">
        <v>0</v>
      </c>
      <c r="BF133" s="87">
        <v>0</v>
      </c>
      <c r="BG133" s="87">
        <f t="shared" si="9"/>
        <v>0</v>
      </c>
      <c r="BH133" s="87">
        <f t="shared" si="10"/>
        <v>236021.98</v>
      </c>
      <c r="BI133" s="87">
        <f t="shared" si="8"/>
        <v>236021.98</v>
      </c>
    </row>
    <row r="134" spans="1:61" ht="15" customHeight="1" x14ac:dyDescent="0.35">
      <c r="A134" s="142" t="str">
        <f t="shared" si="11"/>
        <v>DI0004121</v>
      </c>
      <c r="B134" s="143" t="s">
        <v>993</v>
      </c>
      <c r="C134" s="144">
        <v>1</v>
      </c>
      <c r="D134" s="145" t="s">
        <v>0</v>
      </c>
      <c r="E134" s="146" t="s">
        <v>3</v>
      </c>
      <c r="F134" s="144" t="s">
        <v>1760</v>
      </c>
      <c r="G134" s="144" t="s">
        <v>1776</v>
      </c>
      <c r="H134" s="144" t="s">
        <v>1777</v>
      </c>
      <c r="I134" s="144" t="s">
        <v>1778</v>
      </c>
      <c r="J134" s="144" t="s">
        <v>1779</v>
      </c>
      <c r="K134" s="144" t="s">
        <v>774</v>
      </c>
      <c r="L134" s="144" t="s">
        <v>1766</v>
      </c>
      <c r="M134" s="144" t="s">
        <v>1773</v>
      </c>
      <c r="N134" s="147">
        <v>1</v>
      </c>
      <c r="O134" s="147">
        <v>1</v>
      </c>
      <c r="P134" s="147">
        <v>1</v>
      </c>
      <c r="Q134" s="147">
        <v>1</v>
      </c>
      <c r="R134" s="147">
        <v>1</v>
      </c>
      <c r="S134" s="147">
        <v>1</v>
      </c>
      <c r="T134" s="147">
        <v>0</v>
      </c>
      <c r="U134" s="147">
        <v>0</v>
      </c>
      <c r="V134" s="147">
        <v>0</v>
      </c>
      <c r="W134" s="148">
        <v>103318.07</v>
      </c>
      <c r="X134" s="148">
        <v>0</v>
      </c>
      <c r="Y134" s="148">
        <v>0</v>
      </c>
      <c r="Z134" s="148">
        <v>0</v>
      </c>
      <c r="AA134" s="149">
        <v>0</v>
      </c>
      <c r="AB134" s="148">
        <v>0</v>
      </c>
      <c r="AC134" s="148">
        <v>0</v>
      </c>
      <c r="AD134" s="149">
        <v>0</v>
      </c>
      <c r="AE134" s="148">
        <v>103318.07</v>
      </c>
      <c r="AF134" s="157">
        <v>44050</v>
      </c>
      <c r="AG134" s="157">
        <v>45876</v>
      </c>
      <c r="AH134" s="158">
        <v>103318.07</v>
      </c>
      <c r="AI134" s="152">
        <v>0.35</v>
      </c>
      <c r="AJ134" s="152">
        <v>5</v>
      </c>
      <c r="AK134" s="153">
        <v>7.1294999999999997E-2</v>
      </c>
      <c r="AL134" s="154">
        <v>0.35</v>
      </c>
      <c r="AM134" s="154">
        <v>5</v>
      </c>
      <c r="AN134" s="155">
        <v>7.1294999999999997E-2</v>
      </c>
      <c r="AO134" s="159" t="s">
        <v>1774</v>
      </c>
      <c r="AP134" s="159" t="s">
        <v>1775</v>
      </c>
      <c r="AQ134" s="87">
        <v>103318.07</v>
      </c>
      <c r="AR134" s="87">
        <v>0</v>
      </c>
      <c r="AS134" s="87">
        <v>0</v>
      </c>
      <c r="AT134" s="87">
        <v>0</v>
      </c>
      <c r="AU134" s="87">
        <v>0</v>
      </c>
      <c r="AV134" s="87">
        <v>0</v>
      </c>
      <c r="AW134" s="87">
        <v>0</v>
      </c>
      <c r="AX134" s="87">
        <v>0</v>
      </c>
      <c r="AY134" s="87">
        <v>0</v>
      </c>
      <c r="AZ134" s="87">
        <v>0</v>
      </c>
      <c r="BA134" s="87">
        <v>0</v>
      </c>
      <c r="BB134" s="87">
        <v>0</v>
      </c>
      <c r="BC134" s="87">
        <v>0</v>
      </c>
      <c r="BD134" s="87">
        <v>0</v>
      </c>
      <c r="BE134" s="87">
        <v>0</v>
      </c>
      <c r="BF134" s="87">
        <v>0</v>
      </c>
      <c r="BG134" s="87">
        <f t="shared" si="9"/>
        <v>103318.07</v>
      </c>
      <c r="BH134" s="87">
        <f t="shared" si="10"/>
        <v>0</v>
      </c>
      <c r="BI134" s="87">
        <f t="shared" si="8"/>
        <v>103318.07</v>
      </c>
    </row>
    <row r="135" spans="1:61" ht="15" customHeight="1" x14ac:dyDescent="0.35">
      <c r="A135" s="142" t="str">
        <f t="shared" si="11"/>
        <v>DI0004131</v>
      </c>
      <c r="B135" s="143" t="s">
        <v>1464</v>
      </c>
      <c r="C135" s="144">
        <v>1</v>
      </c>
      <c r="D135" s="145" t="s">
        <v>0</v>
      </c>
      <c r="E135" s="146" t="s">
        <v>3</v>
      </c>
      <c r="F135" s="144" t="s">
        <v>1760</v>
      </c>
      <c r="G135" s="144" t="s">
        <v>1776</v>
      </c>
      <c r="H135" s="144" t="s">
        <v>1777</v>
      </c>
      <c r="I135" s="144" t="s">
        <v>1778</v>
      </c>
      <c r="J135" s="144" t="s">
        <v>1779</v>
      </c>
      <c r="K135" s="144" t="s">
        <v>774</v>
      </c>
      <c r="L135" s="144" t="s">
        <v>1766</v>
      </c>
      <c r="M135" s="144" t="s">
        <v>1773</v>
      </c>
      <c r="N135" s="147">
        <v>1</v>
      </c>
      <c r="O135" s="147">
        <v>1</v>
      </c>
      <c r="P135" s="147">
        <v>1</v>
      </c>
      <c r="Q135" s="147">
        <v>1</v>
      </c>
      <c r="R135" s="147">
        <v>1</v>
      </c>
      <c r="S135" s="147">
        <v>1</v>
      </c>
      <c r="T135" s="147">
        <v>0</v>
      </c>
      <c r="U135" s="147">
        <v>0</v>
      </c>
      <c r="V135" s="147">
        <v>0</v>
      </c>
      <c r="W135" s="148">
        <v>50932.43</v>
      </c>
      <c r="X135" s="148">
        <v>0</v>
      </c>
      <c r="Y135" s="148">
        <v>0</v>
      </c>
      <c r="Z135" s="148">
        <v>0</v>
      </c>
      <c r="AA135" s="149">
        <v>0</v>
      </c>
      <c r="AB135" s="148">
        <v>0</v>
      </c>
      <c r="AC135" s="148">
        <v>0</v>
      </c>
      <c r="AD135" s="149">
        <v>0</v>
      </c>
      <c r="AE135" s="148">
        <v>50932.43</v>
      </c>
      <c r="AF135" s="157">
        <v>44050</v>
      </c>
      <c r="AG135" s="157">
        <v>46606</v>
      </c>
      <c r="AH135" s="158">
        <v>50932.43</v>
      </c>
      <c r="AI135" s="152">
        <v>2.35</v>
      </c>
      <c r="AJ135" s="152">
        <v>7</v>
      </c>
      <c r="AK135" s="153">
        <v>7.5481999999999994E-2</v>
      </c>
      <c r="AL135" s="154">
        <v>2.35</v>
      </c>
      <c r="AM135" s="154">
        <v>7</v>
      </c>
      <c r="AN135" s="155">
        <v>7.5481999999999994E-2</v>
      </c>
      <c r="AO135" s="159" t="s">
        <v>1774</v>
      </c>
      <c r="AP135" s="159" t="s">
        <v>1775</v>
      </c>
      <c r="AQ135" s="87">
        <v>0</v>
      </c>
      <c r="AR135" s="87">
        <v>0</v>
      </c>
      <c r="AS135" s="87">
        <v>50932.43</v>
      </c>
      <c r="AT135" s="87">
        <v>0</v>
      </c>
      <c r="AU135" s="87">
        <v>0</v>
      </c>
      <c r="AV135" s="87">
        <v>0</v>
      </c>
      <c r="AW135" s="87">
        <v>0</v>
      </c>
      <c r="AX135" s="87">
        <v>0</v>
      </c>
      <c r="AY135" s="87">
        <v>0</v>
      </c>
      <c r="AZ135" s="87">
        <v>0</v>
      </c>
      <c r="BA135" s="87">
        <v>0</v>
      </c>
      <c r="BB135" s="87">
        <v>0</v>
      </c>
      <c r="BC135" s="87">
        <v>0</v>
      </c>
      <c r="BD135" s="87">
        <v>0</v>
      </c>
      <c r="BE135" s="87">
        <v>0</v>
      </c>
      <c r="BF135" s="87">
        <v>0</v>
      </c>
      <c r="BG135" s="87">
        <f t="shared" si="9"/>
        <v>0</v>
      </c>
      <c r="BH135" s="87">
        <f t="shared" si="10"/>
        <v>50932.43</v>
      </c>
      <c r="BI135" s="87">
        <f t="shared" si="8"/>
        <v>50932.43</v>
      </c>
    </row>
    <row r="136" spans="1:61" ht="15" customHeight="1" x14ac:dyDescent="0.35">
      <c r="A136" s="142" t="str">
        <f t="shared" si="11"/>
        <v>DI0004151</v>
      </c>
      <c r="B136" s="143" t="s">
        <v>994</v>
      </c>
      <c r="C136" s="144">
        <v>1</v>
      </c>
      <c r="D136" s="145" t="s">
        <v>0</v>
      </c>
      <c r="E136" s="146" t="s">
        <v>3</v>
      </c>
      <c r="F136" s="144" t="s">
        <v>1760</v>
      </c>
      <c r="G136" s="144" t="s">
        <v>1776</v>
      </c>
      <c r="H136" s="144" t="s">
        <v>1777</v>
      </c>
      <c r="I136" s="144" t="s">
        <v>1778</v>
      </c>
      <c r="J136" s="144" t="s">
        <v>1779</v>
      </c>
      <c r="K136" s="144" t="s">
        <v>774</v>
      </c>
      <c r="L136" s="144" t="s">
        <v>1766</v>
      </c>
      <c r="M136" s="144" t="s">
        <v>1773</v>
      </c>
      <c r="N136" s="147">
        <v>1</v>
      </c>
      <c r="O136" s="147">
        <v>1</v>
      </c>
      <c r="P136" s="147">
        <v>1</v>
      </c>
      <c r="Q136" s="147">
        <v>1</v>
      </c>
      <c r="R136" s="147">
        <v>1</v>
      </c>
      <c r="S136" s="147">
        <v>1</v>
      </c>
      <c r="T136" s="147">
        <v>0</v>
      </c>
      <c r="U136" s="147">
        <v>0</v>
      </c>
      <c r="V136" s="147">
        <v>0</v>
      </c>
      <c r="W136" s="148">
        <v>58854.13</v>
      </c>
      <c r="X136" s="148">
        <v>0</v>
      </c>
      <c r="Y136" s="148">
        <v>0</v>
      </c>
      <c r="Z136" s="148">
        <v>0</v>
      </c>
      <c r="AA136" s="149">
        <v>0</v>
      </c>
      <c r="AB136" s="148">
        <v>0</v>
      </c>
      <c r="AC136" s="148">
        <v>0</v>
      </c>
      <c r="AD136" s="149">
        <v>0</v>
      </c>
      <c r="AE136" s="148">
        <v>58854.13</v>
      </c>
      <c r="AF136" s="157">
        <v>44050</v>
      </c>
      <c r="AG136" s="157">
        <v>45876</v>
      </c>
      <c r="AH136" s="158">
        <v>58854.13</v>
      </c>
      <c r="AI136" s="152">
        <v>0.35</v>
      </c>
      <c r="AJ136" s="152">
        <v>5</v>
      </c>
      <c r="AK136" s="153">
        <v>7.1294999999999997E-2</v>
      </c>
      <c r="AL136" s="154">
        <v>0.35</v>
      </c>
      <c r="AM136" s="154">
        <v>5</v>
      </c>
      <c r="AN136" s="155">
        <v>7.1294999999999997E-2</v>
      </c>
      <c r="AO136" s="159" t="s">
        <v>1774</v>
      </c>
      <c r="AP136" s="159" t="s">
        <v>1775</v>
      </c>
      <c r="AQ136" s="87">
        <v>58854.13</v>
      </c>
      <c r="AR136" s="87">
        <v>0</v>
      </c>
      <c r="AS136" s="87">
        <v>0</v>
      </c>
      <c r="AT136" s="87">
        <v>0</v>
      </c>
      <c r="AU136" s="87">
        <v>0</v>
      </c>
      <c r="AV136" s="87">
        <v>0</v>
      </c>
      <c r="AW136" s="87">
        <v>0</v>
      </c>
      <c r="AX136" s="87">
        <v>0</v>
      </c>
      <c r="AY136" s="87">
        <v>0</v>
      </c>
      <c r="AZ136" s="87">
        <v>0</v>
      </c>
      <c r="BA136" s="87">
        <v>0</v>
      </c>
      <c r="BB136" s="87">
        <v>0</v>
      </c>
      <c r="BC136" s="87">
        <v>0</v>
      </c>
      <c r="BD136" s="87">
        <v>0</v>
      </c>
      <c r="BE136" s="87">
        <v>0</v>
      </c>
      <c r="BF136" s="87">
        <v>0</v>
      </c>
      <c r="BG136" s="87">
        <f t="shared" si="9"/>
        <v>58854.13</v>
      </c>
      <c r="BH136" s="87">
        <f t="shared" si="10"/>
        <v>0</v>
      </c>
      <c r="BI136" s="87">
        <f t="shared" si="8"/>
        <v>58854.13</v>
      </c>
    </row>
    <row r="137" spans="1:61" ht="15" customHeight="1" x14ac:dyDescent="0.35">
      <c r="A137" s="142" t="str">
        <f t="shared" si="11"/>
        <v>DI0004161</v>
      </c>
      <c r="B137" s="143" t="s">
        <v>1465</v>
      </c>
      <c r="C137" s="144">
        <v>1</v>
      </c>
      <c r="D137" s="145" t="s">
        <v>0</v>
      </c>
      <c r="E137" s="146" t="s">
        <v>3</v>
      </c>
      <c r="F137" s="144" t="s">
        <v>1760</v>
      </c>
      <c r="G137" s="144" t="s">
        <v>1776</v>
      </c>
      <c r="H137" s="144" t="s">
        <v>1777</v>
      </c>
      <c r="I137" s="144" t="s">
        <v>1778</v>
      </c>
      <c r="J137" s="144" t="s">
        <v>1779</v>
      </c>
      <c r="K137" s="144" t="s">
        <v>774</v>
      </c>
      <c r="L137" s="144" t="s">
        <v>1766</v>
      </c>
      <c r="M137" s="144" t="s">
        <v>1773</v>
      </c>
      <c r="N137" s="147">
        <v>1</v>
      </c>
      <c r="O137" s="147">
        <v>1</v>
      </c>
      <c r="P137" s="147">
        <v>1</v>
      </c>
      <c r="Q137" s="147">
        <v>1</v>
      </c>
      <c r="R137" s="147">
        <v>1</v>
      </c>
      <c r="S137" s="147">
        <v>1</v>
      </c>
      <c r="T137" s="147">
        <v>0</v>
      </c>
      <c r="U137" s="147">
        <v>0</v>
      </c>
      <c r="V137" s="147">
        <v>0</v>
      </c>
      <c r="W137" s="148">
        <v>29417.18</v>
      </c>
      <c r="X137" s="148">
        <v>0</v>
      </c>
      <c r="Y137" s="148">
        <v>0</v>
      </c>
      <c r="Z137" s="148">
        <v>0</v>
      </c>
      <c r="AA137" s="149">
        <v>0</v>
      </c>
      <c r="AB137" s="148">
        <v>0</v>
      </c>
      <c r="AC137" s="148">
        <v>0</v>
      </c>
      <c r="AD137" s="149">
        <v>0</v>
      </c>
      <c r="AE137" s="148">
        <v>29417.18</v>
      </c>
      <c r="AF137" s="157">
        <v>44050</v>
      </c>
      <c r="AG137" s="157">
        <v>46606</v>
      </c>
      <c r="AH137" s="158">
        <v>29417.18</v>
      </c>
      <c r="AI137" s="152">
        <v>2.35</v>
      </c>
      <c r="AJ137" s="152">
        <v>7</v>
      </c>
      <c r="AK137" s="153">
        <v>7.5481999999999994E-2</v>
      </c>
      <c r="AL137" s="154">
        <v>2.35</v>
      </c>
      <c r="AM137" s="154">
        <v>7</v>
      </c>
      <c r="AN137" s="155">
        <v>7.5481999999999994E-2</v>
      </c>
      <c r="AO137" s="159" t="s">
        <v>1774</v>
      </c>
      <c r="AP137" s="159" t="s">
        <v>1775</v>
      </c>
      <c r="AQ137" s="87">
        <v>0</v>
      </c>
      <c r="AR137" s="87">
        <v>0</v>
      </c>
      <c r="AS137" s="87">
        <v>29417.18</v>
      </c>
      <c r="AT137" s="87">
        <v>0</v>
      </c>
      <c r="AU137" s="87">
        <v>0</v>
      </c>
      <c r="AV137" s="87">
        <v>0</v>
      </c>
      <c r="AW137" s="87">
        <v>0</v>
      </c>
      <c r="AX137" s="87">
        <v>0</v>
      </c>
      <c r="AY137" s="87">
        <v>0</v>
      </c>
      <c r="AZ137" s="87">
        <v>0</v>
      </c>
      <c r="BA137" s="87">
        <v>0</v>
      </c>
      <c r="BB137" s="87">
        <v>0</v>
      </c>
      <c r="BC137" s="87">
        <v>0</v>
      </c>
      <c r="BD137" s="87">
        <v>0</v>
      </c>
      <c r="BE137" s="87">
        <v>0</v>
      </c>
      <c r="BF137" s="87">
        <v>0</v>
      </c>
      <c r="BG137" s="87">
        <f t="shared" si="9"/>
        <v>0</v>
      </c>
      <c r="BH137" s="87">
        <f t="shared" si="10"/>
        <v>29417.18</v>
      </c>
      <c r="BI137" s="87">
        <f t="shared" si="8"/>
        <v>29417.18</v>
      </c>
    </row>
    <row r="138" spans="1:61" ht="15" customHeight="1" x14ac:dyDescent="0.35">
      <c r="A138" s="142" t="str">
        <f t="shared" si="11"/>
        <v>DI0004181</v>
      </c>
      <c r="B138" s="143" t="s">
        <v>995</v>
      </c>
      <c r="C138" s="144">
        <v>1</v>
      </c>
      <c r="D138" s="145" t="s">
        <v>0</v>
      </c>
      <c r="E138" s="146" t="s">
        <v>3</v>
      </c>
      <c r="F138" s="144" t="s">
        <v>1760</v>
      </c>
      <c r="G138" s="144" t="s">
        <v>1776</v>
      </c>
      <c r="H138" s="144" t="s">
        <v>1777</v>
      </c>
      <c r="I138" s="144" t="s">
        <v>1778</v>
      </c>
      <c r="J138" s="144" t="s">
        <v>1779</v>
      </c>
      <c r="K138" s="144" t="s">
        <v>774</v>
      </c>
      <c r="L138" s="144" t="s">
        <v>1766</v>
      </c>
      <c r="M138" s="144" t="s">
        <v>1773</v>
      </c>
      <c r="N138" s="147">
        <v>1</v>
      </c>
      <c r="O138" s="147">
        <v>1</v>
      </c>
      <c r="P138" s="147">
        <v>1</v>
      </c>
      <c r="Q138" s="147">
        <v>1</v>
      </c>
      <c r="R138" s="147">
        <v>1</v>
      </c>
      <c r="S138" s="147">
        <v>1</v>
      </c>
      <c r="T138" s="147">
        <v>0</v>
      </c>
      <c r="U138" s="147">
        <v>0</v>
      </c>
      <c r="V138" s="147">
        <v>0</v>
      </c>
      <c r="W138" s="148">
        <v>70840.479999999996</v>
      </c>
      <c r="X138" s="148">
        <v>0</v>
      </c>
      <c r="Y138" s="148">
        <v>0</v>
      </c>
      <c r="Z138" s="148">
        <v>0</v>
      </c>
      <c r="AA138" s="149">
        <v>0</v>
      </c>
      <c r="AB138" s="148">
        <v>0</v>
      </c>
      <c r="AC138" s="148">
        <v>0</v>
      </c>
      <c r="AD138" s="149">
        <v>0</v>
      </c>
      <c r="AE138" s="148">
        <v>70840.479999999996</v>
      </c>
      <c r="AF138" s="157">
        <v>44050</v>
      </c>
      <c r="AG138" s="157">
        <v>45876</v>
      </c>
      <c r="AH138" s="158">
        <v>70840.479999999996</v>
      </c>
      <c r="AI138" s="152">
        <v>0.35</v>
      </c>
      <c r="AJ138" s="152">
        <v>5</v>
      </c>
      <c r="AK138" s="153">
        <v>7.1294999999999997E-2</v>
      </c>
      <c r="AL138" s="154">
        <v>0.35</v>
      </c>
      <c r="AM138" s="154">
        <v>5</v>
      </c>
      <c r="AN138" s="155">
        <v>7.1294999999999997E-2</v>
      </c>
      <c r="AO138" s="159" t="s">
        <v>1774</v>
      </c>
      <c r="AP138" s="159" t="s">
        <v>1775</v>
      </c>
      <c r="AQ138" s="87">
        <v>70840.479999999996</v>
      </c>
      <c r="AR138" s="87">
        <v>0</v>
      </c>
      <c r="AS138" s="87">
        <v>0</v>
      </c>
      <c r="AT138" s="87">
        <v>0</v>
      </c>
      <c r="AU138" s="87">
        <v>0</v>
      </c>
      <c r="AV138" s="87">
        <v>0</v>
      </c>
      <c r="AW138" s="87">
        <v>0</v>
      </c>
      <c r="AX138" s="87">
        <v>0</v>
      </c>
      <c r="AY138" s="87">
        <v>0</v>
      </c>
      <c r="AZ138" s="87">
        <v>0</v>
      </c>
      <c r="BA138" s="87">
        <v>0</v>
      </c>
      <c r="BB138" s="87">
        <v>0</v>
      </c>
      <c r="BC138" s="87">
        <v>0</v>
      </c>
      <c r="BD138" s="87">
        <v>0</v>
      </c>
      <c r="BE138" s="87">
        <v>0</v>
      </c>
      <c r="BF138" s="87">
        <v>0</v>
      </c>
      <c r="BG138" s="87">
        <f t="shared" si="9"/>
        <v>70840.479999999996</v>
      </c>
      <c r="BH138" s="87">
        <f t="shared" si="10"/>
        <v>0</v>
      </c>
      <c r="BI138" s="87">
        <f t="shared" si="8"/>
        <v>70840.479999999996</v>
      </c>
    </row>
    <row r="139" spans="1:61" ht="15" customHeight="1" x14ac:dyDescent="0.35">
      <c r="A139" s="142" t="str">
        <f t="shared" si="11"/>
        <v>DI0004191</v>
      </c>
      <c r="B139" s="143" t="s">
        <v>1466</v>
      </c>
      <c r="C139" s="144">
        <v>1</v>
      </c>
      <c r="D139" s="145" t="s">
        <v>0</v>
      </c>
      <c r="E139" s="146" t="s">
        <v>3</v>
      </c>
      <c r="F139" s="144" t="s">
        <v>1760</v>
      </c>
      <c r="G139" s="144" t="s">
        <v>1776</v>
      </c>
      <c r="H139" s="144" t="s">
        <v>1777</v>
      </c>
      <c r="I139" s="144" t="s">
        <v>1778</v>
      </c>
      <c r="J139" s="144" t="s">
        <v>1779</v>
      </c>
      <c r="K139" s="144" t="s">
        <v>774</v>
      </c>
      <c r="L139" s="144" t="s">
        <v>1766</v>
      </c>
      <c r="M139" s="144" t="s">
        <v>1773</v>
      </c>
      <c r="N139" s="147">
        <v>1</v>
      </c>
      <c r="O139" s="147">
        <v>1</v>
      </c>
      <c r="P139" s="147">
        <v>1</v>
      </c>
      <c r="Q139" s="147">
        <v>1</v>
      </c>
      <c r="R139" s="147">
        <v>1</v>
      </c>
      <c r="S139" s="147">
        <v>1</v>
      </c>
      <c r="T139" s="147">
        <v>0</v>
      </c>
      <c r="U139" s="147">
        <v>0</v>
      </c>
      <c r="V139" s="147">
        <v>0</v>
      </c>
      <c r="W139" s="148">
        <v>35407.93</v>
      </c>
      <c r="X139" s="148">
        <v>0</v>
      </c>
      <c r="Y139" s="148">
        <v>0</v>
      </c>
      <c r="Z139" s="148">
        <v>0</v>
      </c>
      <c r="AA139" s="149">
        <v>0</v>
      </c>
      <c r="AB139" s="148">
        <v>0</v>
      </c>
      <c r="AC139" s="148">
        <v>0</v>
      </c>
      <c r="AD139" s="149">
        <v>0</v>
      </c>
      <c r="AE139" s="148">
        <v>35407.93</v>
      </c>
      <c r="AF139" s="157">
        <v>44050</v>
      </c>
      <c r="AG139" s="157">
        <v>46606</v>
      </c>
      <c r="AH139" s="158">
        <v>35407.93</v>
      </c>
      <c r="AI139" s="152">
        <v>2.35</v>
      </c>
      <c r="AJ139" s="152">
        <v>7</v>
      </c>
      <c r="AK139" s="153">
        <v>7.5481999999999994E-2</v>
      </c>
      <c r="AL139" s="154">
        <v>2.35</v>
      </c>
      <c r="AM139" s="154">
        <v>7</v>
      </c>
      <c r="AN139" s="155">
        <v>7.5481999999999994E-2</v>
      </c>
      <c r="AO139" s="159" t="s">
        <v>1774</v>
      </c>
      <c r="AP139" s="159" t="s">
        <v>1775</v>
      </c>
      <c r="AQ139" s="87">
        <v>0</v>
      </c>
      <c r="AR139" s="87">
        <v>0</v>
      </c>
      <c r="AS139" s="87">
        <v>35407.93</v>
      </c>
      <c r="AT139" s="87">
        <v>0</v>
      </c>
      <c r="AU139" s="87">
        <v>0</v>
      </c>
      <c r="AV139" s="87">
        <v>0</v>
      </c>
      <c r="AW139" s="87">
        <v>0</v>
      </c>
      <c r="AX139" s="87">
        <v>0</v>
      </c>
      <c r="AY139" s="87">
        <v>0</v>
      </c>
      <c r="AZ139" s="87">
        <v>0</v>
      </c>
      <c r="BA139" s="87">
        <v>0</v>
      </c>
      <c r="BB139" s="87">
        <v>0</v>
      </c>
      <c r="BC139" s="87">
        <v>0</v>
      </c>
      <c r="BD139" s="87">
        <v>0</v>
      </c>
      <c r="BE139" s="87">
        <v>0</v>
      </c>
      <c r="BF139" s="87">
        <v>0</v>
      </c>
      <c r="BG139" s="87">
        <f t="shared" si="9"/>
        <v>0</v>
      </c>
      <c r="BH139" s="87">
        <f t="shared" si="10"/>
        <v>35407.93</v>
      </c>
      <c r="BI139" s="87">
        <f t="shared" si="8"/>
        <v>35407.93</v>
      </c>
    </row>
    <row r="140" spans="1:61" ht="15" customHeight="1" x14ac:dyDescent="0.35">
      <c r="A140" s="142" t="str">
        <f t="shared" si="11"/>
        <v>DI0004211</v>
      </c>
      <c r="B140" s="143" t="s">
        <v>996</v>
      </c>
      <c r="C140" s="144">
        <v>1</v>
      </c>
      <c r="D140" s="145" t="s">
        <v>0</v>
      </c>
      <c r="E140" s="146" t="s">
        <v>3</v>
      </c>
      <c r="F140" s="144" t="s">
        <v>1760</v>
      </c>
      <c r="G140" s="144" t="s">
        <v>1776</v>
      </c>
      <c r="H140" s="144" t="s">
        <v>1777</v>
      </c>
      <c r="I140" s="144" t="s">
        <v>1778</v>
      </c>
      <c r="J140" s="144" t="s">
        <v>1779</v>
      </c>
      <c r="K140" s="144" t="s">
        <v>774</v>
      </c>
      <c r="L140" s="144" t="s">
        <v>1766</v>
      </c>
      <c r="M140" s="144" t="s">
        <v>1773</v>
      </c>
      <c r="N140" s="147">
        <v>1</v>
      </c>
      <c r="O140" s="147">
        <v>1</v>
      </c>
      <c r="P140" s="147">
        <v>1</v>
      </c>
      <c r="Q140" s="147">
        <v>1</v>
      </c>
      <c r="R140" s="147">
        <v>1</v>
      </c>
      <c r="S140" s="147">
        <v>1</v>
      </c>
      <c r="T140" s="147">
        <v>0</v>
      </c>
      <c r="U140" s="147">
        <v>0</v>
      </c>
      <c r="V140" s="147">
        <v>0</v>
      </c>
      <c r="W140" s="148">
        <v>440565.24</v>
      </c>
      <c r="X140" s="148">
        <v>0</v>
      </c>
      <c r="Y140" s="148">
        <v>0</v>
      </c>
      <c r="Z140" s="148">
        <v>0</v>
      </c>
      <c r="AA140" s="149">
        <v>0</v>
      </c>
      <c r="AB140" s="148">
        <v>0</v>
      </c>
      <c r="AC140" s="148">
        <v>0</v>
      </c>
      <c r="AD140" s="149">
        <v>0</v>
      </c>
      <c r="AE140" s="148">
        <v>440565.24</v>
      </c>
      <c r="AF140" s="157">
        <v>44050</v>
      </c>
      <c r="AG140" s="157">
        <v>45876</v>
      </c>
      <c r="AH140" s="158">
        <v>440565.24</v>
      </c>
      <c r="AI140" s="152">
        <v>0.35</v>
      </c>
      <c r="AJ140" s="152">
        <v>5</v>
      </c>
      <c r="AK140" s="153">
        <v>7.1294999999999997E-2</v>
      </c>
      <c r="AL140" s="154">
        <v>0.35</v>
      </c>
      <c r="AM140" s="154">
        <v>5</v>
      </c>
      <c r="AN140" s="155">
        <v>7.1294999999999997E-2</v>
      </c>
      <c r="AO140" s="159" t="s">
        <v>1774</v>
      </c>
      <c r="AP140" s="159" t="s">
        <v>1775</v>
      </c>
      <c r="AQ140" s="87">
        <v>440565.24</v>
      </c>
      <c r="AR140" s="87">
        <v>0</v>
      </c>
      <c r="AS140" s="87">
        <v>0</v>
      </c>
      <c r="AT140" s="87">
        <v>0</v>
      </c>
      <c r="AU140" s="87">
        <v>0</v>
      </c>
      <c r="AV140" s="87">
        <v>0</v>
      </c>
      <c r="AW140" s="87">
        <v>0</v>
      </c>
      <c r="AX140" s="87">
        <v>0</v>
      </c>
      <c r="AY140" s="87">
        <v>0</v>
      </c>
      <c r="AZ140" s="87">
        <v>0</v>
      </c>
      <c r="BA140" s="87">
        <v>0</v>
      </c>
      <c r="BB140" s="87">
        <v>0</v>
      </c>
      <c r="BC140" s="87">
        <v>0</v>
      </c>
      <c r="BD140" s="87">
        <v>0</v>
      </c>
      <c r="BE140" s="87">
        <v>0</v>
      </c>
      <c r="BF140" s="87">
        <v>0</v>
      </c>
      <c r="BG140" s="87">
        <f t="shared" si="9"/>
        <v>440565.24</v>
      </c>
      <c r="BH140" s="87">
        <f t="shared" si="10"/>
        <v>0</v>
      </c>
      <c r="BI140" s="87">
        <f t="shared" si="8"/>
        <v>440565.24</v>
      </c>
    </row>
    <row r="141" spans="1:61" ht="15" customHeight="1" x14ac:dyDescent="0.35">
      <c r="A141" s="142" t="str">
        <f t="shared" si="11"/>
        <v>DI0004221</v>
      </c>
      <c r="B141" s="143" t="s">
        <v>1467</v>
      </c>
      <c r="C141" s="144">
        <v>1</v>
      </c>
      <c r="D141" s="145" t="s">
        <v>0</v>
      </c>
      <c r="E141" s="146" t="s">
        <v>3</v>
      </c>
      <c r="F141" s="144" t="s">
        <v>1760</v>
      </c>
      <c r="G141" s="144" t="s">
        <v>1776</v>
      </c>
      <c r="H141" s="144" t="s">
        <v>1777</v>
      </c>
      <c r="I141" s="144" t="s">
        <v>1778</v>
      </c>
      <c r="J141" s="144" t="s">
        <v>1779</v>
      </c>
      <c r="K141" s="144" t="s">
        <v>774</v>
      </c>
      <c r="L141" s="144" t="s">
        <v>1766</v>
      </c>
      <c r="M141" s="144" t="s">
        <v>1773</v>
      </c>
      <c r="N141" s="147">
        <v>1</v>
      </c>
      <c r="O141" s="147">
        <v>1</v>
      </c>
      <c r="P141" s="147">
        <v>1</v>
      </c>
      <c r="Q141" s="147">
        <v>1</v>
      </c>
      <c r="R141" s="147">
        <v>1</v>
      </c>
      <c r="S141" s="147">
        <v>1</v>
      </c>
      <c r="T141" s="147">
        <v>0</v>
      </c>
      <c r="U141" s="147">
        <v>0</v>
      </c>
      <c r="V141" s="147">
        <v>0</v>
      </c>
      <c r="W141" s="148">
        <v>216148.06</v>
      </c>
      <c r="X141" s="148">
        <v>0</v>
      </c>
      <c r="Y141" s="148">
        <v>0</v>
      </c>
      <c r="Z141" s="148">
        <v>0</v>
      </c>
      <c r="AA141" s="149">
        <v>0</v>
      </c>
      <c r="AB141" s="148">
        <v>0</v>
      </c>
      <c r="AC141" s="148">
        <v>0</v>
      </c>
      <c r="AD141" s="149">
        <v>0</v>
      </c>
      <c r="AE141" s="148">
        <v>216148.06</v>
      </c>
      <c r="AF141" s="157">
        <v>44050</v>
      </c>
      <c r="AG141" s="157">
        <v>46606</v>
      </c>
      <c r="AH141" s="158">
        <v>216148.06</v>
      </c>
      <c r="AI141" s="152">
        <v>2.35</v>
      </c>
      <c r="AJ141" s="152">
        <v>7</v>
      </c>
      <c r="AK141" s="153">
        <v>7.5481999999999994E-2</v>
      </c>
      <c r="AL141" s="154">
        <v>2.35</v>
      </c>
      <c r="AM141" s="154">
        <v>7</v>
      </c>
      <c r="AN141" s="155">
        <v>7.5481999999999994E-2</v>
      </c>
      <c r="AO141" s="159" t="s">
        <v>1774</v>
      </c>
      <c r="AP141" s="159" t="s">
        <v>1775</v>
      </c>
      <c r="AQ141" s="87">
        <v>0</v>
      </c>
      <c r="AR141" s="87">
        <v>0</v>
      </c>
      <c r="AS141" s="87">
        <v>216148.06</v>
      </c>
      <c r="AT141" s="87">
        <v>0</v>
      </c>
      <c r="AU141" s="87">
        <v>0</v>
      </c>
      <c r="AV141" s="87">
        <v>0</v>
      </c>
      <c r="AW141" s="87">
        <v>0</v>
      </c>
      <c r="AX141" s="87">
        <v>0</v>
      </c>
      <c r="AY141" s="87">
        <v>0</v>
      </c>
      <c r="AZ141" s="87">
        <v>0</v>
      </c>
      <c r="BA141" s="87">
        <v>0</v>
      </c>
      <c r="BB141" s="87">
        <v>0</v>
      </c>
      <c r="BC141" s="87">
        <v>0</v>
      </c>
      <c r="BD141" s="87">
        <v>0</v>
      </c>
      <c r="BE141" s="87">
        <v>0</v>
      </c>
      <c r="BF141" s="87">
        <v>0</v>
      </c>
      <c r="BG141" s="87">
        <f t="shared" si="9"/>
        <v>0</v>
      </c>
      <c r="BH141" s="87">
        <f t="shared" si="10"/>
        <v>216148.06</v>
      </c>
      <c r="BI141" s="87">
        <f t="shared" si="8"/>
        <v>216148.06</v>
      </c>
    </row>
    <row r="142" spans="1:61" ht="15" customHeight="1" x14ac:dyDescent="0.35">
      <c r="A142" s="142" t="str">
        <f t="shared" si="11"/>
        <v>DI0004281</v>
      </c>
      <c r="B142" s="143" t="s">
        <v>1000</v>
      </c>
      <c r="C142" s="144">
        <v>1</v>
      </c>
      <c r="D142" s="145" t="s">
        <v>0</v>
      </c>
      <c r="E142" s="146" t="s">
        <v>3</v>
      </c>
      <c r="F142" s="144" t="s">
        <v>1760</v>
      </c>
      <c r="G142" s="144" t="s">
        <v>1776</v>
      </c>
      <c r="H142" s="144" t="s">
        <v>1777</v>
      </c>
      <c r="I142" s="144" t="s">
        <v>1778</v>
      </c>
      <c r="J142" s="144" t="s">
        <v>1779</v>
      </c>
      <c r="K142" s="144" t="s">
        <v>774</v>
      </c>
      <c r="L142" s="144" t="s">
        <v>1766</v>
      </c>
      <c r="M142" s="144" t="s">
        <v>1773</v>
      </c>
      <c r="N142" s="147">
        <v>1</v>
      </c>
      <c r="O142" s="147">
        <v>1</v>
      </c>
      <c r="P142" s="147">
        <v>1</v>
      </c>
      <c r="Q142" s="147">
        <v>1</v>
      </c>
      <c r="R142" s="147">
        <v>1</v>
      </c>
      <c r="S142" s="147">
        <v>1</v>
      </c>
      <c r="T142" s="147">
        <v>0</v>
      </c>
      <c r="U142" s="147">
        <v>0</v>
      </c>
      <c r="V142" s="147">
        <v>0</v>
      </c>
      <c r="W142" s="148">
        <v>599654.34</v>
      </c>
      <c r="X142" s="148">
        <v>0</v>
      </c>
      <c r="Y142" s="148">
        <v>0</v>
      </c>
      <c r="Z142" s="148">
        <v>0</v>
      </c>
      <c r="AA142" s="149">
        <v>0</v>
      </c>
      <c r="AB142" s="148">
        <v>0</v>
      </c>
      <c r="AC142" s="148">
        <v>0</v>
      </c>
      <c r="AD142" s="149">
        <v>0</v>
      </c>
      <c r="AE142" s="148">
        <v>599654.34</v>
      </c>
      <c r="AF142" s="157">
        <v>44050</v>
      </c>
      <c r="AG142" s="157">
        <v>45876</v>
      </c>
      <c r="AH142" s="158">
        <v>599654.34</v>
      </c>
      <c r="AI142" s="152">
        <v>0.35</v>
      </c>
      <c r="AJ142" s="152">
        <v>5</v>
      </c>
      <c r="AK142" s="153">
        <v>7.1294999999999997E-2</v>
      </c>
      <c r="AL142" s="154">
        <v>0.35</v>
      </c>
      <c r="AM142" s="154">
        <v>5</v>
      </c>
      <c r="AN142" s="155">
        <v>7.1294999999999997E-2</v>
      </c>
      <c r="AO142" s="159" t="s">
        <v>1774</v>
      </c>
      <c r="AP142" s="159" t="s">
        <v>1775</v>
      </c>
      <c r="AQ142" s="87">
        <v>599654.34</v>
      </c>
      <c r="AR142" s="87">
        <v>0</v>
      </c>
      <c r="AS142" s="87">
        <v>0</v>
      </c>
      <c r="AT142" s="87">
        <v>0</v>
      </c>
      <c r="AU142" s="87">
        <v>0</v>
      </c>
      <c r="AV142" s="87">
        <v>0</v>
      </c>
      <c r="AW142" s="87">
        <v>0</v>
      </c>
      <c r="AX142" s="87">
        <v>0</v>
      </c>
      <c r="AY142" s="87">
        <v>0</v>
      </c>
      <c r="AZ142" s="87">
        <v>0</v>
      </c>
      <c r="BA142" s="87">
        <v>0</v>
      </c>
      <c r="BB142" s="87">
        <v>0</v>
      </c>
      <c r="BC142" s="87">
        <v>0</v>
      </c>
      <c r="BD142" s="87">
        <v>0</v>
      </c>
      <c r="BE142" s="87">
        <v>0</v>
      </c>
      <c r="BF142" s="87">
        <v>0</v>
      </c>
      <c r="BG142" s="87">
        <f t="shared" si="9"/>
        <v>599654.34</v>
      </c>
      <c r="BH142" s="87">
        <f t="shared" si="10"/>
        <v>0</v>
      </c>
      <c r="BI142" s="87">
        <f t="shared" si="8"/>
        <v>599654.34</v>
      </c>
    </row>
    <row r="143" spans="1:61" ht="15" customHeight="1" x14ac:dyDescent="0.35">
      <c r="A143" s="142" t="str">
        <f t="shared" si="11"/>
        <v>DI0004291</v>
      </c>
      <c r="B143" s="143" t="s">
        <v>1469</v>
      </c>
      <c r="C143" s="144">
        <v>1</v>
      </c>
      <c r="D143" s="145" t="s">
        <v>0</v>
      </c>
      <c r="E143" s="146" t="s">
        <v>3</v>
      </c>
      <c r="F143" s="144" t="s">
        <v>1760</v>
      </c>
      <c r="G143" s="144" t="s">
        <v>1776</v>
      </c>
      <c r="H143" s="144" t="s">
        <v>1777</v>
      </c>
      <c r="I143" s="144" t="s">
        <v>1778</v>
      </c>
      <c r="J143" s="144" t="s">
        <v>1779</v>
      </c>
      <c r="K143" s="144" t="s">
        <v>774</v>
      </c>
      <c r="L143" s="144" t="s">
        <v>1766</v>
      </c>
      <c r="M143" s="144" t="s">
        <v>1773</v>
      </c>
      <c r="N143" s="147">
        <v>1</v>
      </c>
      <c r="O143" s="147">
        <v>1</v>
      </c>
      <c r="P143" s="147">
        <v>1</v>
      </c>
      <c r="Q143" s="147">
        <v>1</v>
      </c>
      <c r="R143" s="147">
        <v>1</v>
      </c>
      <c r="S143" s="147">
        <v>1</v>
      </c>
      <c r="T143" s="147">
        <v>0</v>
      </c>
      <c r="U143" s="147">
        <v>0</v>
      </c>
      <c r="V143" s="147">
        <v>0</v>
      </c>
      <c r="W143" s="148">
        <v>299827.17</v>
      </c>
      <c r="X143" s="148">
        <v>0</v>
      </c>
      <c r="Y143" s="148">
        <v>0</v>
      </c>
      <c r="Z143" s="148">
        <v>0</v>
      </c>
      <c r="AA143" s="149">
        <v>0</v>
      </c>
      <c r="AB143" s="148">
        <v>0</v>
      </c>
      <c r="AC143" s="148">
        <v>0</v>
      </c>
      <c r="AD143" s="149">
        <v>0</v>
      </c>
      <c r="AE143" s="148">
        <v>299827.17</v>
      </c>
      <c r="AF143" s="157">
        <v>44050</v>
      </c>
      <c r="AG143" s="157">
        <v>46606</v>
      </c>
      <c r="AH143" s="158">
        <v>299827.17</v>
      </c>
      <c r="AI143" s="152">
        <v>2.35</v>
      </c>
      <c r="AJ143" s="152">
        <v>7</v>
      </c>
      <c r="AK143" s="153">
        <v>7.5481999999999994E-2</v>
      </c>
      <c r="AL143" s="154">
        <v>2.35</v>
      </c>
      <c r="AM143" s="154">
        <v>7</v>
      </c>
      <c r="AN143" s="155">
        <v>7.5481999999999994E-2</v>
      </c>
      <c r="AO143" s="159" t="s">
        <v>1774</v>
      </c>
      <c r="AP143" s="159" t="s">
        <v>1775</v>
      </c>
      <c r="AQ143" s="87">
        <v>0</v>
      </c>
      <c r="AR143" s="87">
        <v>0</v>
      </c>
      <c r="AS143" s="87">
        <v>299827.17</v>
      </c>
      <c r="AT143" s="87">
        <v>0</v>
      </c>
      <c r="AU143" s="87">
        <v>0</v>
      </c>
      <c r="AV143" s="87">
        <v>0</v>
      </c>
      <c r="AW143" s="87">
        <v>0</v>
      </c>
      <c r="AX143" s="87">
        <v>0</v>
      </c>
      <c r="AY143" s="87">
        <v>0</v>
      </c>
      <c r="AZ143" s="87">
        <v>0</v>
      </c>
      <c r="BA143" s="87">
        <v>0</v>
      </c>
      <c r="BB143" s="87">
        <v>0</v>
      </c>
      <c r="BC143" s="87">
        <v>0</v>
      </c>
      <c r="BD143" s="87">
        <v>0</v>
      </c>
      <c r="BE143" s="87">
        <v>0</v>
      </c>
      <c r="BF143" s="87">
        <v>0</v>
      </c>
      <c r="BG143" s="87">
        <f t="shared" si="9"/>
        <v>0</v>
      </c>
      <c r="BH143" s="87">
        <f t="shared" si="10"/>
        <v>299827.17</v>
      </c>
      <c r="BI143" s="87">
        <f t="shared" si="8"/>
        <v>299827.17</v>
      </c>
    </row>
    <row r="144" spans="1:61" ht="15" customHeight="1" x14ac:dyDescent="0.35">
      <c r="A144" s="142" t="str">
        <f t="shared" si="11"/>
        <v>DI0004331</v>
      </c>
      <c r="B144" s="143" t="s">
        <v>1001</v>
      </c>
      <c r="C144" s="144">
        <v>1</v>
      </c>
      <c r="D144" s="145" t="s">
        <v>0</v>
      </c>
      <c r="E144" s="146" t="s">
        <v>3</v>
      </c>
      <c r="F144" s="144" t="s">
        <v>1760</v>
      </c>
      <c r="G144" s="144" t="s">
        <v>1776</v>
      </c>
      <c r="H144" s="144" t="s">
        <v>1777</v>
      </c>
      <c r="I144" s="144" t="s">
        <v>1778</v>
      </c>
      <c r="J144" s="144" t="s">
        <v>1779</v>
      </c>
      <c r="K144" s="144" t="s">
        <v>774</v>
      </c>
      <c r="L144" s="144" t="s">
        <v>1766</v>
      </c>
      <c r="M144" s="144" t="s">
        <v>1773</v>
      </c>
      <c r="N144" s="147">
        <v>1</v>
      </c>
      <c r="O144" s="147">
        <v>1</v>
      </c>
      <c r="P144" s="147">
        <v>1</v>
      </c>
      <c r="Q144" s="147">
        <v>1</v>
      </c>
      <c r="R144" s="147">
        <v>1</v>
      </c>
      <c r="S144" s="147">
        <v>1</v>
      </c>
      <c r="T144" s="147">
        <v>0</v>
      </c>
      <c r="U144" s="147">
        <v>0</v>
      </c>
      <c r="V144" s="147">
        <v>0</v>
      </c>
      <c r="W144" s="148">
        <v>1996624.38</v>
      </c>
      <c r="X144" s="148">
        <v>0</v>
      </c>
      <c r="Y144" s="148">
        <v>0</v>
      </c>
      <c r="Z144" s="148">
        <v>0</v>
      </c>
      <c r="AA144" s="149">
        <v>0</v>
      </c>
      <c r="AB144" s="148">
        <v>0</v>
      </c>
      <c r="AC144" s="148">
        <v>0</v>
      </c>
      <c r="AD144" s="149">
        <v>0</v>
      </c>
      <c r="AE144" s="148">
        <v>1996624.38</v>
      </c>
      <c r="AF144" s="157">
        <v>44050</v>
      </c>
      <c r="AG144" s="157">
        <v>45876</v>
      </c>
      <c r="AH144" s="158">
        <v>1996624.38</v>
      </c>
      <c r="AI144" s="152">
        <v>0.35</v>
      </c>
      <c r="AJ144" s="152">
        <v>5</v>
      </c>
      <c r="AK144" s="153">
        <v>7.1294999999999997E-2</v>
      </c>
      <c r="AL144" s="154">
        <v>0.35</v>
      </c>
      <c r="AM144" s="154">
        <v>5</v>
      </c>
      <c r="AN144" s="155">
        <v>7.1294999999999997E-2</v>
      </c>
      <c r="AO144" s="159" t="s">
        <v>1774</v>
      </c>
      <c r="AP144" s="159" t="s">
        <v>1775</v>
      </c>
      <c r="AQ144" s="87">
        <v>1996624.38</v>
      </c>
      <c r="AR144" s="87">
        <v>0</v>
      </c>
      <c r="AS144" s="87">
        <v>0</v>
      </c>
      <c r="AT144" s="87">
        <v>0</v>
      </c>
      <c r="AU144" s="87">
        <v>0</v>
      </c>
      <c r="AV144" s="87">
        <v>0</v>
      </c>
      <c r="AW144" s="87">
        <v>0</v>
      </c>
      <c r="AX144" s="87">
        <v>0</v>
      </c>
      <c r="AY144" s="87">
        <v>0</v>
      </c>
      <c r="AZ144" s="87">
        <v>0</v>
      </c>
      <c r="BA144" s="87">
        <v>0</v>
      </c>
      <c r="BB144" s="87">
        <v>0</v>
      </c>
      <c r="BC144" s="87">
        <v>0</v>
      </c>
      <c r="BD144" s="87">
        <v>0</v>
      </c>
      <c r="BE144" s="87">
        <v>0</v>
      </c>
      <c r="BF144" s="87">
        <v>0</v>
      </c>
      <c r="BG144" s="87">
        <f t="shared" si="9"/>
        <v>1996624.38</v>
      </c>
      <c r="BH144" s="87">
        <f t="shared" si="10"/>
        <v>0</v>
      </c>
      <c r="BI144" s="87">
        <f t="shared" si="8"/>
        <v>1996624.38</v>
      </c>
    </row>
    <row r="145" spans="1:61" ht="15" customHeight="1" x14ac:dyDescent="0.35">
      <c r="A145" s="142" t="str">
        <f t="shared" si="11"/>
        <v>DI0004341</v>
      </c>
      <c r="B145" s="143" t="s">
        <v>1471</v>
      </c>
      <c r="C145" s="144">
        <v>1</v>
      </c>
      <c r="D145" s="145" t="s">
        <v>0</v>
      </c>
      <c r="E145" s="146" t="s">
        <v>3</v>
      </c>
      <c r="F145" s="144" t="s">
        <v>1760</v>
      </c>
      <c r="G145" s="144" t="s">
        <v>1776</v>
      </c>
      <c r="H145" s="144" t="s">
        <v>1777</v>
      </c>
      <c r="I145" s="144" t="s">
        <v>1778</v>
      </c>
      <c r="J145" s="144" t="s">
        <v>1779</v>
      </c>
      <c r="K145" s="144" t="s">
        <v>774</v>
      </c>
      <c r="L145" s="144" t="s">
        <v>1766</v>
      </c>
      <c r="M145" s="144" t="s">
        <v>1773</v>
      </c>
      <c r="N145" s="147">
        <v>1</v>
      </c>
      <c r="O145" s="147">
        <v>1</v>
      </c>
      <c r="P145" s="147">
        <v>1</v>
      </c>
      <c r="Q145" s="147">
        <v>1</v>
      </c>
      <c r="R145" s="147">
        <v>1</v>
      </c>
      <c r="S145" s="147">
        <v>1</v>
      </c>
      <c r="T145" s="147">
        <v>0</v>
      </c>
      <c r="U145" s="147">
        <v>0</v>
      </c>
      <c r="V145" s="147">
        <v>0</v>
      </c>
      <c r="W145" s="148">
        <v>997719.94</v>
      </c>
      <c r="X145" s="148">
        <v>0</v>
      </c>
      <c r="Y145" s="148">
        <v>0</v>
      </c>
      <c r="Z145" s="148">
        <v>0</v>
      </c>
      <c r="AA145" s="149">
        <v>0</v>
      </c>
      <c r="AB145" s="148">
        <v>0</v>
      </c>
      <c r="AC145" s="148">
        <v>0</v>
      </c>
      <c r="AD145" s="149">
        <v>0</v>
      </c>
      <c r="AE145" s="148">
        <v>997719.94</v>
      </c>
      <c r="AF145" s="157">
        <v>44050</v>
      </c>
      <c r="AG145" s="157">
        <v>46606</v>
      </c>
      <c r="AH145" s="158">
        <v>997719.94</v>
      </c>
      <c r="AI145" s="152">
        <v>2.35</v>
      </c>
      <c r="AJ145" s="152">
        <v>7</v>
      </c>
      <c r="AK145" s="153">
        <v>7.5481999999999994E-2</v>
      </c>
      <c r="AL145" s="154">
        <v>2.35</v>
      </c>
      <c r="AM145" s="154">
        <v>7</v>
      </c>
      <c r="AN145" s="155">
        <v>7.5481999999999994E-2</v>
      </c>
      <c r="AO145" s="159" t="s">
        <v>1774</v>
      </c>
      <c r="AP145" s="159" t="s">
        <v>1775</v>
      </c>
      <c r="AQ145" s="87">
        <v>0</v>
      </c>
      <c r="AR145" s="87">
        <v>0</v>
      </c>
      <c r="AS145" s="87">
        <v>997719.94</v>
      </c>
      <c r="AT145" s="87">
        <v>0</v>
      </c>
      <c r="AU145" s="87">
        <v>0</v>
      </c>
      <c r="AV145" s="87">
        <v>0</v>
      </c>
      <c r="AW145" s="87">
        <v>0</v>
      </c>
      <c r="AX145" s="87">
        <v>0</v>
      </c>
      <c r="AY145" s="87">
        <v>0</v>
      </c>
      <c r="AZ145" s="87">
        <v>0</v>
      </c>
      <c r="BA145" s="87">
        <v>0</v>
      </c>
      <c r="BB145" s="87">
        <v>0</v>
      </c>
      <c r="BC145" s="87">
        <v>0</v>
      </c>
      <c r="BD145" s="87">
        <v>0</v>
      </c>
      <c r="BE145" s="87">
        <v>0</v>
      </c>
      <c r="BF145" s="87">
        <v>0</v>
      </c>
      <c r="BG145" s="87">
        <f t="shared" si="9"/>
        <v>0</v>
      </c>
      <c r="BH145" s="87">
        <f t="shared" si="10"/>
        <v>997719.94</v>
      </c>
      <c r="BI145" s="87">
        <f t="shared" si="8"/>
        <v>997719.94</v>
      </c>
    </row>
    <row r="146" spans="1:61" ht="15" customHeight="1" x14ac:dyDescent="0.35">
      <c r="A146" s="142" t="str">
        <f t="shared" si="11"/>
        <v>DI0004371</v>
      </c>
      <c r="B146" s="143" t="s">
        <v>1002</v>
      </c>
      <c r="C146" s="144">
        <v>1</v>
      </c>
      <c r="D146" s="145" t="s">
        <v>0</v>
      </c>
      <c r="E146" s="146" t="s">
        <v>3</v>
      </c>
      <c r="F146" s="144" t="s">
        <v>1760</v>
      </c>
      <c r="G146" s="144" t="s">
        <v>1776</v>
      </c>
      <c r="H146" s="144" t="s">
        <v>1777</v>
      </c>
      <c r="I146" s="144" t="s">
        <v>1778</v>
      </c>
      <c r="J146" s="144" t="s">
        <v>1779</v>
      </c>
      <c r="K146" s="144" t="s">
        <v>774</v>
      </c>
      <c r="L146" s="144" t="s">
        <v>1766</v>
      </c>
      <c r="M146" s="144" t="s">
        <v>1773</v>
      </c>
      <c r="N146" s="147">
        <v>1</v>
      </c>
      <c r="O146" s="147">
        <v>1</v>
      </c>
      <c r="P146" s="147">
        <v>1</v>
      </c>
      <c r="Q146" s="147">
        <v>1</v>
      </c>
      <c r="R146" s="147">
        <v>1</v>
      </c>
      <c r="S146" s="147">
        <v>1</v>
      </c>
      <c r="T146" s="147">
        <v>0</v>
      </c>
      <c r="U146" s="147">
        <v>0</v>
      </c>
      <c r="V146" s="147">
        <v>0</v>
      </c>
      <c r="W146" s="148">
        <v>436679.9</v>
      </c>
      <c r="X146" s="148">
        <v>0</v>
      </c>
      <c r="Y146" s="148">
        <v>0</v>
      </c>
      <c r="Z146" s="148">
        <v>0</v>
      </c>
      <c r="AA146" s="149">
        <v>0</v>
      </c>
      <c r="AB146" s="148">
        <v>0</v>
      </c>
      <c r="AC146" s="148">
        <v>0</v>
      </c>
      <c r="AD146" s="149">
        <v>0</v>
      </c>
      <c r="AE146" s="148">
        <v>436679.9</v>
      </c>
      <c r="AF146" s="157">
        <v>44050</v>
      </c>
      <c r="AG146" s="157">
        <v>45876</v>
      </c>
      <c r="AH146" s="158">
        <v>436679.9</v>
      </c>
      <c r="AI146" s="152">
        <v>0.35</v>
      </c>
      <c r="AJ146" s="152">
        <v>5</v>
      </c>
      <c r="AK146" s="153">
        <v>7.1294999999999997E-2</v>
      </c>
      <c r="AL146" s="154">
        <v>0.35</v>
      </c>
      <c r="AM146" s="154">
        <v>5</v>
      </c>
      <c r="AN146" s="155">
        <v>7.1294999999999997E-2</v>
      </c>
      <c r="AO146" s="159" t="s">
        <v>1774</v>
      </c>
      <c r="AP146" s="159" t="s">
        <v>1775</v>
      </c>
      <c r="AQ146" s="87">
        <v>436679.9</v>
      </c>
      <c r="AR146" s="87">
        <v>0</v>
      </c>
      <c r="AS146" s="87">
        <v>0</v>
      </c>
      <c r="AT146" s="87">
        <v>0</v>
      </c>
      <c r="AU146" s="87">
        <v>0</v>
      </c>
      <c r="AV146" s="87">
        <v>0</v>
      </c>
      <c r="AW146" s="87">
        <v>0</v>
      </c>
      <c r="AX146" s="87">
        <v>0</v>
      </c>
      <c r="AY146" s="87">
        <v>0</v>
      </c>
      <c r="AZ146" s="87">
        <v>0</v>
      </c>
      <c r="BA146" s="87">
        <v>0</v>
      </c>
      <c r="BB146" s="87">
        <v>0</v>
      </c>
      <c r="BC146" s="87">
        <v>0</v>
      </c>
      <c r="BD146" s="87">
        <v>0</v>
      </c>
      <c r="BE146" s="87">
        <v>0</v>
      </c>
      <c r="BF146" s="87">
        <v>0</v>
      </c>
      <c r="BG146" s="87">
        <f t="shared" si="9"/>
        <v>436679.9</v>
      </c>
      <c r="BH146" s="87">
        <f t="shared" si="10"/>
        <v>0</v>
      </c>
      <c r="BI146" s="87">
        <f t="shared" si="8"/>
        <v>436679.9</v>
      </c>
    </row>
    <row r="147" spans="1:61" ht="15" customHeight="1" x14ac:dyDescent="0.35">
      <c r="A147" s="142" t="str">
        <f t="shared" si="11"/>
        <v>DI0004381</v>
      </c>
      <c r="B147" s="143" t="s">
        <v>1003</v>
      </c>
      <c r="C147" s="144">
        <v>1</v>
      </c>
      <c r="D147" s="145" t="s">
        <v>0</v>
      </c>
      <c r="E147" s="146" t="s">
        <v>3</v>
      </c>
      <c r="F147" s="144" t="s">
        <v>1760</v>
      </c>
      <c r="G147" s="144" t="s">
        <v>1776</v>
      </c>
      <c r="H147" s="144" t="s">
        <v>1777</v>
      </c>
      <c r="I147" s="144" t="s">
        <v>1778</v>
      </c>
      <c r="J147" s="144" t="s">
        <v>1779</v>
      </c>
      <c r="K147" s="144" t="s">
        <v>774</v>
      </c>
      <c r="L147" s="144" t="s">
        <v>1766</v>
      </c>
      <c r="M147" s="144" t="s">
        <v>1773</v>
      </c>
      <c r="N147" s="147">
        <v>1</v>
      </c>
      <c r="O147" s="147">
        <v>1</v>
      </c>
      <c r="P147" s="147">
        <v>1</v>
      </c>
      <c r="Q147" s="147">
        <v>1</v>
      </c>
      <c r="R147" s="147">
        <v>1</v>
      </c>
      <c r="S147" s="147">
        <v>1</v>
      </c>
      <c r="T147" s="147">
        <v>0</v>
      </c>
      <c r="U147" s="147">
        <v>0</v>
      </c>
      <c r="V147" s="147">
        <v>0</v>
      </c>
      <c r="W147" s="148">
        <v>387820.77</v>
      </c>
      <c r="X147" s="148">
        <v>0</v>
      </c>
      <c r="Y147" s="148">
        <v>0</v>
      </c>
      <c r="Z147" s="148">
        <v>0</v>
      </c>
      <c r="AA147" s="149">
        <v>0</v>
      </c>
      <c r="AB147" s="148">
        <v>0</v>
      </c>
      <c r="AC147" s="148">
        <v>0</v>
      </c>
      <c r="AD147" s="149">
        <v>0</v>
      </c>
      <c r="AE147" s="148">
        <v>387820.77</v>
      </c>
      <c r="AF147" s="157">
        <v>44050</v>
      </c>
      <c r="AG147" s="157">
        <v>45876</v>
      </c>
      <c r="AH147" s="158">
        <v>387820.77</v>
      </c>
      <c r="AI147" s="152">
        <v>0.35</v>
      </c>
      <c r="AJ147" s="152">
        <v>5</v>
      </c>
      <c r="AK147" s="153">
        <v>7.1294999999999997E-2</v>
      </c>
      <c r="AL147" s="154">
        <v>0.35</v>
      </c>
      <c r="AM147" s="154">
        <v>5</v>
      </c>
      <c r="AN147" s="155">
        <v>7.1294999999999997E-2</v>
      </c>
      <c r="AO147" s="159" t="s">
        <v>1774</v>
      </c>
      <c r="AP147" s="159" t="s">
        <v>1775</v>
      </c>
      <c r="AQ147" s="87">
        <v>387820.77</v>
      </c>
      <c r="AR147" s="87">
        <v>0</v>
      </c>
      <c r="AS147" s="87">
        <v>0</v>
      </c>
      <c r="AT147" s="87">
        <v>0</v>
      </c>
      <c r="AU147" s="87">
        <v>0</v>
      </c>
      <c r="AV147" s="87">
        <v>0</v>
      </c>
      <c r="AW147" s="87">
        <v>0</v>
      </c>
      <c r="AX147" s="87">
        <v>0</v>
      </c>
      <c r="AY147" s="87">
        <v>0</v>
      </c>
      <c r="AZ147" s="87">
        <v>0</v>
      </c>
      <c r="BA147" s="87">
        <v>0</v>
      </c>
      <c r="BB147" s="87">
        <v>0</v>
      </c>
      <c r="BC147" s="87">
        <v>0</v>
      </c>
      <c r="BD147" s="87">
        <v>0</v>
      </c>
      <c r="BE147" s="87">
        <v>0</v>
      </c>
      <c r="BF147" s="87">
        <v>0</v>
      </c>
      <c r="BG147" s="87">
        <f t="shared" si="9"/>
        <v>387820.77</v>
      </c>
      <c r="BH147" s="87">
        <f t="shared" si="10"/>
        <v>0</v>
      </c>
      <c r="BI147" s="87">
        <f t="shared" si="8"/>
        <v>387820.77</v>
      </c>
    </row>
    <row r="148" spans="1:61" ht="15" customHeight="1" x14ac:dyDescent="0.35">
      <c r="A148" s="142" t="str">
        <f t="shared" si="11"/>
        <v>DI0004411</v>
      </c>
      <c r="B148" s="143" t="s">
        <v>1004</v>
      </c>
      <c r="C148" s="144">
        <v>1</v>
      </c>
      <c r="D148" s="145" t="s">
        <v>0</v>
      </c>
      <c r="E148" s="146" t="s">
        <v>3</v>
      </c>
      <c r="F148" s="144" t="s">
        <v>1760</v>
      </c>
      <c r="G148" s="144" t="s">
        <v>1776</v>
      </c>
      <c r="H148" s="144" t="s">
        <v>1777</v>
      </c>
      <c r="I148" s="144" t="s">
        <v>1778</v>
      </c>
      <c r="J148" s="144" t="s">
        <v>1779</v>
      </c>
      <c r="K148" s="144" t="s">
        <v>774</v>
      </c>
      <c r="L148" s="144" t="s">
        <v>1766</v>
      </c>
      <c r="M148" s="144" t="s">
        <v>1773</v>
      </c>
      <c r="N148" s="147">
        <v>1</v>
      </c>
      <c r="O148" s="147">
        <v>1</v>
      </c>
      <c r="P148" s="147">
        <v>1</v>
      </c>
      <c r="Q148" s="147">
        <v>1</v>
      </c>
      <c r="R148" s="147">
        <v>1</v>
      </c>
      <c r="S148" s="147">
        <v>1</v>
      </c>
      <c r="T148" s="147">
        <v>0</v>
      </c>
      <c r="U148" s="147">
        <v>0</v>
      </c>
      <c r="V148" s="147">
        <v>0</v>
      </c>
      <c r="W148" s="148">
        <v>283367.01</v>
      </c>
      <c r="X148" s="148">
        <v>0</v>
      </c>
      <c r="Y148" s="148">
        <v>0</v>
      </c>
      <c r="Z148" s="148">
        <v>0</v>
      </c>
      <c r="AA148" s="149">
        <v>0</v>
      </c>
      <c r="AB148" s="148">
        <v>0</v>
      </c>
      <c r="AC148" s="148">
        <v>0</v>
      </c>
      <c r="AD148" s="149">
        <v>0</v>
      </c>
      <c r="AE148" s="148">
        <v>283367.01</v>
      </c>
      <c r="AF148" s="157">
        <v>44050</v>
      </c>
      <c r="AG148" s="157">
        <v>45876</v>
      </c>
      <c r="AH148" s="158">
        <v>283367.01</v>
      </c>
      <c r="AI148" s="152">
        <v>0.35</v>
      </c>
      <c r="AJ148" s="152">
        <v>5</v>
      </c>
      <c r="AK148" s="153">
        <v>7.1294999999999997E-2</v>
      </c>
      <c r="AL148" s="154">
        <v>0.35</v>
      </c>
      <c r="AM148" s="154">
        <v>5</v>
      </c>
      <c r="AN148" s="155">
        <v>7.1294999999999997E-2</v>
      </c>
      <c r="AO148" s="159" t="s">
        <v>1774</v>
      </c>
      <c r="AP148" s="159" t="s">
        <v>1775</v>
      </c>
      <c r="AQ148" s="87">
        <v>283367.01</v>
      </c>
      <c r="AR148" s="87">
        <v>0</v>
      </c>
      <c r="AS148" s="87">
        <v>0</v>
      </c>
      <c r="AT148" s="87">
        <v>0</v>
      </c>
      <c r="AU148" s="87">
        <v>0</v>
      </c>
      <c r="AV148" s="87">
        <v>0</v>
      </c>
      <c r="AW148" s="87">
        <v>0</v>
      </c>
      <c r="AX148" s="87">
        <v>0</v>
      </c>
      <c r="AY148" s="87">
        <v>0</v>
      </c>
      <c r="AZ148" s="87">
        <v>0</v>
      </c>
      <c r="BA148" s="87">
        <v>0</v>
      </c>
      <c r="BB148" s="87">
        <v>0</v>
      </c>
      <c r="BC148" s="87">
        <v>0</v>
      </c>
      <c r="BD148" s="87">
        <v>0</v>
      </c>
      <c r="BE148" s="87">
        <v>0</v>
      </c>
      <c r="BF148" s="87">
        <v>0</v>
      </c>
      <c r="BG148" s="87">
        <f t="shared" si="9"/>
        <v>283367.01</v>
      </c>
      <c r="BH148" s="87">
        <f t="shared" si="10"/>
        <v>0</v>
      </c>
      <c r="BI148" s="87">
        <f t="shared" si="8"/>
        <v>283367.01</v>
      </c>
    </row>
    <row r="149" spans="1:61" ht="15" customHeight="1" x14ac:dyDescent="0.35">
      <c r="A149" s="142" t="str">
        <f t="shared" si="11"/>
        <v>DI0004421</v>
      </c>
      <c r="B149" s="143" t="s">
        <v>1005</v>
      </c>
      <c r="C149" s="144">
        <v>1</v>
      </c>
      <c r="D149" s="145" t="s">
        <v>0</v>
      </c>
      <c r="E149" s="146" t="s">
        <v>3</v>
      </c>
      <c r="F149" s="144" t="s">
        <v>1760</v>
      </c>
      <c r="G149" s="144" t="s">
        <v>1776</v>
      </c>
      <c r="H149" s="144" t="s">
        <v>1777</v>
      </c>
      <c r="I149" s="144" t="s">
        <v>1778</v>
      </c>
      <c r="J149" s="144" t="s">
        <v>1779</v>
      </c>
      <c r="K149" s="144" t="s">
        <v>774</v>
      </c>
      <c r="L149" s="144" t="s">
        <v>1766</v>
      </c>
      <c r="M149" s="144" t="s">
        <v>1773</v>
      </c>
      <c r="N149" s="147">
        <v>1</v>
      </c>
      <c r="O149" s="147">
        <v>1</v>
      </c>
      <c r="P149" s="147">
        <v>1</v>
      </c>
      <c r="Q149" s="147">
        <v>1</v>
      </c>
      <c r="R149" s="147">
        <v>1</v>
      </c>
      <c r="S149" s="147">
        <v>1</v>
      </c>
      <c r="T149" s="147">
        <v>0</v>
      </c>
      <c r="U149" s="147">
        <v>0</v>
      </c>
      <c r="V149" s="147">
        <v>0</v>
      </c>
      <c r="W149" s="148">
        <v>90149.56</v>
      </c>
      <c r="X149" s="148">
        <v>0</v>
      </c>
      <c r="Y149" s="148">
        <v>0</v>
      </c>
      <c r="Z149" s="148">
        <v>0</v>
      </c>
      <c r="AA149" s="149">
        <v>0</v>
      </c>
      <c r="AB149" s="148">
        <v>0</v>
      </c>
      <c r="AC149" s="148">
        <v>0</v>
      </c>
      <c r="AD149" s="149">
        <v>0</v>
      </c>
      <c r="AE149" s="148">
        <v>90149.56</v>
      </c>
      <c r="AF149" s="157">
        <v>44050</v>
      </c>
      <c r="AG149" s="157">
        <v>45876</v>
      </c>
      <c r="AH149" s="158">
        <v>90149.56</v>
      </c>
      <c r="AI149" s="152">
        <v>0.35</v>
      </c>
      <c r="AJ149" s="152">
        <v>5</v>
      </c>
      <c r="AK149" s="153">
        <v>7.1294999999999997E-2</v>
      </c>
      <c r="AL149" s="154">
        <v>0.35</v>
      </c>
      <c r="AM149" s="154">
        <v>5</v>
      </c>
      <c r="AN149" s="155">
        <v>7.1294999999999997E-2</v>
      </c>
      <c r="AO149" s="159" t="s">
        <v>1774</v>
      </c>
      <c r="AP149" s="159" t="s">
        <v>1775</v>
      </c>
      <c r="AQ149" s="87">
        <v>90149.56</v>
      </c>
      <c r="AR149" s="87">
        <v>0</v>
      </c>
      <c r="AS149" s="87">
        <v>0</v>
      </c>
      <c r="AT149" s="87">
        <v>0</v>
      </c>
      <c r="AU149" s="87">
        <v>0</v>
      </c>
      <c r="AV149" s="87">
        <v>0</v>
      </c>
      <c r="AW149" s="87">
        <v>0</v>
      </c>
      <c r="AX149" s="87">
        <v>0</v>
      </c>
      <c r="AY149" s="87">
        <v>0</v>
      </c>
      <c r="AZ149" s="87">
        <v>0</v>
      </c>
      <c r="BA149" s="87">
        <v>0</v>
      </c>
      <c r="BB149" s="87">
        <v>0</v>
      </c>
      <c r="BC149" s="87">
        <v>0</v>
      </c>
      <c r="BD149" s="87">
        <v>0</v>
      </c>
      <c r="BE149" s="87">
        <v>0</v>
      </c>
      <c r="BF149" s="87">
        <v>0</v>
      </c>
      <c r="BG149" s="87">
        <f t="shared" si="9"/>
        <v>90149.56</v>
      </c>
      <c r="BH149" s="87">
        <f t="shared" si="10"/>
        <v>0</v>
      </c>
      <c r="BI149" s="87">
        <f t="shared" si="8"/>
        <v>90149.56</v>
      </c>
    </row>
    <row r="150" spans="1:61" ht="15" customHeight="1" x14ac:dyDescent="0.35">
      <c r="A150" s="142" t="str">
        <f t="shared" si="11"/>
        <v>DI0004551</v>
      </c>
      <c r="B150" s="143" t="s">
        <v>1011</v>
      </c>
      <c r="C150" s="144">
        <v>1</v>
      </c>
      <c r="D150" s="145" t="s">
        <v>0</v>
      </c>
      <c r="E150" s="146" t="s">
        <v>3</v>
      </c>
      <c r="F150" s="144" t="s">
        <v>1760</v>
      </c>
      <c r="G150" s="144" t="s">
        <v>1776</v>
      </c>
      <c r="H150" s="144" t="s">
        <v>1777</v>
      </c>
      <c r="I150" s="144" t="s">
        <v>1778</v>
      </c>
      <c r="J150" s="144" t="s">
        <v>1779</v>
      </c>
      <c r="K150" s="144" t="s">
        <v>774</v>
      </c>
      <c r="L150" s="144" t="s">
        <v>1766</v>
      </c>
      <c r="M150" s="144" t="s">
        <v>1773</v>
      </c>
      <c r="N150" s="147">
        <v>1</v>
      </c>
      <c r="O150" s="147">
        <v>1</v>
      </c>
      <c r="P150" s="147">
        <v>1</v>
      </c>
      <c r="Q150" s="147">
        <v>1</v>
      </c>
      <c r="R150" s="147">
        <v>1</v>
      </c>
      <c r="S150" s="147">
        <v>1</v>
      </c>
      <c r="T150" s="147">
        <v>0</v>
      </c>
      <c r="U150" s="147">
        <v>0</v>
      </c>
      <c r="V150" s="147">
        <v>0</v>
      </c>
      <c r="W150" s="148">
        <v>1024629.57</v>
      </c>
      <c r="X150" s="148">
        <v>0</v>
      </c>
      <c r="Y150" s="148">
        <v>0</v>
      </c>
      <c r="Z150" s="148">
        <v>0</v>
      </c>
      <c r="AA150" s="149">
        <v>0</v>
      </c>
      <c r="AB150" s="148">
        <v>0</v>
      </c>
      <c r="AC150" s="148">
        <v>0</v>
      </c>
      <c r="AD150" s="149">
        <v>0</v>
      </c>
      <c r="AE150" s="148">
        <v>1024629.57</v>
      </c>
      <c r="AF150" s="157">
        <v>44050</v>
      </c>
      <c r="AG150" s="157">
        <v>45876</v>
      </c>
      <c r="AH150" s="158">
        <v>1024629.57</v>
      </c>
      <c r="AI150" s="152">
        <v>0.35</v>
      </c>
      <c r="AJ150" s="152">
        <v>5</v>
      </c>
      <c r="AK150" s="153">
        <v>7.1294999999999997E-2</v>
      </c>
      <c r="AL150" s="154">
        <v>0.35</v>
      </c>
      <c r="AM150" s="154">
        <v>5</v>
      </c>
      <c r="AN150" s="155">
        <v>7.1294999999999997E-2</v>
      </c>
      <c r="AO150" s="159" t="s">
        <v>1774</v>
      </c>
      <c r="AP150" s="159" t="s">
        <v>1775</v>
      </c>
      <c r="AQ150" s="87">
        <v>1024629.57</v>
      </c>
      <c r="AR150" s="87">
        <v>0</v>
      </c>
      <c r="AS150" s="87">
        <v>0</v>
      </c>
      <c r="AT150" s="87">
        <v>0</v>
      </c>
      <c r="AU150" s="87">
        <v>0</v>
      </c>
      <c r="AV150" s="87">
        <v>0</v>
      </c>
      <c r="AW150" s="87">
        <v>0</v>
      </c>
      <c r="AX150" s="87">
        <v>0</v>
      </c>
      <c r="AY150" s="87">
        <v>0</v>
      </c>
      <c r="AZ150" s="87">
        <v>0</v>
      </c>
      <c r="BA150" s="87">
        <v>0</v>
      </c>
      <c r="BB150" s="87">
        <v>0</v>
      </c>
      <c r="BC150" s="87">
        <v>0</v>
      </c>
      <c r="BD150" s="87">
        <v>0</v>
      </c>
      <c r="BE150" s="87">
        <v>0</v>
      </c>
      <c r="BF150" s="87">
        <v>0</v>
      </c>
      <c r="BG150" s="87">
        <f t="shared" si="9"/>
        <v>1024629.57</v>
      </c>
      <c r="BH150" s="87">
        <f t="shared" si="10"/>
        <v>0</v>
      </c>
      <c r="BI150" s="87">
        <f t="shared" si="8"/>
        <v>1024629.57</v>
      </c>
    </row>
    <row r="151" spans="1:61" ht="15" customHeight="1" x14ac:dyDescent="0.35">
      <c r="A151" s="142" t="str">
        <f t="shared" si="11"/>
        <v>DI0004561</v>
      </c>
      <c r="B151" s="143" t="s">
        <v>1472</v>
      </c>
      <c r="C151" s="144">
        <v>1</v>
      </c>
      <c r="D151" s="145" t="s">
        <v>0</v>
      </c>
      <c r="E151" s="146" t="s">
        <v>3</v>
      </c>
      <c r="F151" s="144" t="s">
        <v>1760</v>
      </c>
      <c r="G151" s="144" t="s">
        <v>1776</v>
      </c>
      <c r="H151" s="144" t="s">
        <v>1777</v>
      </c>
      <c r="I151" s="144" t="s">
        <v>1778</v>
      </c>
      <c r="J151" s="144" t="s">
        <v>1779</v>
      </c>
      <c r="K151" s="144" t="s">
        <v>774</v>
      </c>
      <c r="L151" s="144" t="s">
        <v>1766</v>
      </c>
      <c r="M151" s="144" t="s">
        <v>1773</v>
      </c>
      <c r="N151" s="147">
        <v>1</v>
      </c>
      <c r="O151" s="147">
        <v>1</v>
      </c>
      <c r="P151" s="147">
        <v>1</v>
      </c>
      <c r="Q151" s="147">
        <v>1</v>
      </c>
      <c r="R151" s="147">
        <v>1</v>
      </c>
      <c r="S151" s="147">
        <v>1</v>
      </c>
      <c r="T151" s="147">
        <v>0</v>
      </c>
      <c r="U151" s="147">
        <v>0</v>
      </c>
      <c r="V151" s="147">
        <v>0</v>
      </c>
      <c r="W151" s="148">
        <v>511899.23</v>
      </c>
      <c r="X151" s="148">
        <v>0</v>
      </c>
      <c r="Y151" s="148">
        <v>0</v>
      </c>
      <c r="Z151" s="148">
        <v>0</v>
      </c>
      <c r="AA151" s="149">
        <v>0</v>
      </c>
      <c r="AB151" s="148">
        <v>0</v>
      </c>
      <c r="AC151" s="148">
        <v>0</v>
      </c>
      <c r="AD151" s="149">
        <v>0</v>
      </c>
      <c r="AE151" s="148">
        <v>511899.23</v>
      </c>
      <c r="AF151" s="157">
        <v>44050</v>
      </c>
      <c r="AG151" s="157">
        <v>46606</v>
      </c>
      <c r="AH151" s="158">
        <v>511899.23</v>
      </c>
      <c r="AI151" s="152">
        <v>2.35</v>
      </c>
      <c r="AJ151" s="152">
        <v>7</v>
      </c>
      <c r="AK151" s="153">
        <v>7.5481999999999994E-2</v>
      </c>
      <c r="AL151" s="154">
        <v>2.35</v>
      </c>
      <c r="AM151" s="154">
        <v>7</v>
      </c>
      <c r="AN151" s="155">
        <v>7.5481999999999994E-2</v>
      </c>
      <c r="AO151" s="159" t="s">
        <v>1774</v>
      </c>
      <c r="AP151" s="159" t="s">
        <v>1775</v>
      </c>
      <c r="AQ151" s="87">
        <v>0</v>
      </c>
      <c r="AR151" s="87">
        <v>0</v>
      </c>
      <c r="AS151" s="87">
        <v>511899.23</v>
      </c>
      <c r="AT151" s="87">
        <v>0</v>
      </c>
      <c r="AU151" s="87">
        <v>0</v>
      </c>
      <c r="AV151" s="87">
        <v>0</v>
      </c>
      <c r="AW151" s="87">
        <v>0</v>
      </c>
      <c r="AX151" s="87">
        <v>0</v>
      </c>
      <c r="AY151" s="87">
        <v>0</v>
      </c>
      <c r="AZ151" s="87">
        <v>0</v>
      </c>
      <c r="BA151" s="87">
        <v>0</v>
      </c>
      <c r="BB151" s="87">
        <v>0</v>
      </c>
      <c r="BC151" s="87">
        <v>0</v>
      </c>
      <c r="BD151" s="87">
        <v>0</v>
      </c>
      <c r="BE151" s="87">
        <v>0</v>
      </c>
      <c r="BF151" s="87">
        <v>0</v>
      </c>
      <c r="BG151" s="87">
        <f t="shared" si="9"/>
        <v>0</v>
      </c>
      <c r="BH151" s="87">
        <f t="shared" si="10"/>
        <v>511899.23</v>
      </c>
      <c r="BI151" s="87">
        <f t="shared" si="8"/>
        <v>511899.23</v>
      </c>
    </row>
    <row r="152" spans="1:61" ht="15" customHeight="1" x14ac:dyDescent="0.35">
      <c r="A152" s="142" t="str">
        <f t="shared" si="11"/>
        <v>DI0004581</v>
      </c>
      <c r="B152" s="143" t="s">
        <v>1012</v>
      </c>
      <c r="C152" s="144">
        <v>1</v>
      </c>
      <c r="D152" s="145" t="s">
        <v>0</v>
      </c>
      <c r="E152" s="146" t="s">
        <v>3</v>
      </c>
      <c r="F152" s="144" t="s">
        <v>1760</v>
      </c>
      <c r="G152" s="144" t="s">
        <v>1776</v>
      </c>
      <c r="H152" s="144" t="s">
        <v>1777</v>
      </c>
      <c r="I152" s="144" t="s">
        <v>1778</v>
      </c>
      <c r="J152" s="144" t="s">
        <v>1779</v>
      </c>
      <c r="K152" s="144" t="s">
        <v>774</v>
      </c>
      <c r="L152" s="144" t="s">
        <v>1766</v>
      </c>
      <c r="M152" s="144" t="s">
        <v>1773</v>
      </c>
      <c r="N152" s="147">
        <v>1</v>
      </c>
      <c r="O152" s="147">
        <v>1</v>
      </c>
      <c r="P152" s="147">
        <v>1</v>
      </c>
      <c r="Q152" s="147">
        <v>1</v>
      </c>
      <c r="R152" s="147">
        <v>1</v>
      </c>
      <c r="S152" s="147">
        <v>1</v>
      </c>
      <c r="T152" s="147">
        <v>0</v>
      </c>
      <c r="U152" s="147">
        <v>0</v>
      </c>
      <c r="V152" s="147">
        <v>0</v>
      </c>
      <c r="W152" s="148">
        <v>3375478.67</v>
      </c>
      <c r="X152" s="148">
        <v>0</v>
      </c>
      <c r="Y152" s="148">
        <v>0</v>
      </c>
      <c r="Z152" s="148">
        <v>0</v>
      </c>
      <c r="AA152" s="149">
        <v>0</v>
      </c>
      <c r="AB152" s="148">
        <v>0</v>
      </c>
      <c r="AC152" s="148">
        <v>0</v>
      </c>
      <c r="AD152" s="149">
        <v>0</v>
      </c>
      <c r="AE152" s="148">
        <v>3375478.67</v>
      </c>
      <c r="AF152" s="157">
        <v>44050</v>
      </c>
      <c r="AG152" s="157">
        <v>45876</v>
      </c>
      <c r="AH152" s="158">
        <v>3375478.67</v>
      </c>
      <c r="AI152" s="152">
        <v>0.35</v>
      </c>
      <c r="AJ152" s="152">
        <v>5</v>
      </c>
      <c r="AK152" s="153">
        <v>7.1294999999999997E-2</v>
      </c>
      <c r="AL152" s="154">
        <v>0.35</v>
      </c>
      <c r="AM152" s="154">
        <v>5</v>
      </c>
      <c r="AN152" s="155">
        <v>7.1294999999999997E-2</v>
      </c>
      <c r="AO152" s="159" t="s">
        <v>1774</v>
      </c>
      <c r="AP152" s="159" t="s">
        <v>1775</v>
      </c>
      <c r="AQ152" s="87">
        <v>3375478.67</v>
      </c>
      <c r="AR152" s="87">
        <v>0</v>
      </c>
      <c r="AS152" s="87">
        <v>0</v>
      </c>
      <c r="AT152" s="87">
        <v>0</v>
      </c>
      <c r="AU152" s="87">
        <v>0</v>
      </c>
      <c r="AV152" s="87">
        <v>0</v>
      </c>
      <c r="AW152" s="87">
        <v>0</v>
      </c>
      <c r="AX152" s="87">
        <v>0</v>
      </c>
      <c r="AY152" s="87">
        <v>0</v>
      </c>
      <c r="AZ152" s="87">
        <v>0</v>
      </c>
      <c r="BA152" s="87">
        <v>0</v>
      </c>
      <c r="BB152" s="87">
        <v>0</v>
      </c>
      <c r="BC152" s="87">
        <v>0</v>
      </c>
      <c r="BD152" s="87">
        <v>0</v>
      </c>
      <c r="BE152" s="87">
        <v>0</v>
      </c>
      <c r="BF152" s="87">
        <v>0</v>
      </c>
      <c r="BG152" s="87">
        <f t="shared" si="9"/>
        <v>3375478.67</v>
      </c>
      <c r="BH152" s="87">
        <f t="shared" si="10"/>
        <v>0</v>
      </c>
      <c r="BI152" s="87">
        <f t="shared" si="8"/>
        <v>3375478.67</v>
      </c>
    </row>
    <row r="153" spans="1:61" ht="15" customHeight="1" x14ac:dyDescent="0.35">
      <c r="A153" s="142" t="str">
        <f t="shared" si="11"/>
        <v>DI0004591</v>
      </c>
      <c r="B153" s="143" t="s">
        <v>1473</v>
      </c>
      <c r="C153" s="144">
        <v>1</v>
      </c>
      <c r="D153" s="145" t="s">
        <v>0</v>
      </c>
      <c r="E153" s="146" t="s">
        <v>3</v>
      </c>
      <c r="F153" s="144" t="s">
        <v>1760</v>
      </c>
      <c r="G153" s="144" t="s">
        <v>1776</v>
      </c>
      <c r="H153" s="144" t="s">
        <v>1777</v>
      </c>
      <c r="I153" s="144" t="s">
        <v>1778</v>
      </c>
      <c r="J153" s="144" t="s">
        <v>1779</v>
      </c>
      <c r="K153" s="144" t="s">
        <v>774</v>
      </c>
      <c r="L153" s="144" t="s">
        <v>1766</v>
      </c>
      <c r="M153" s="144" t="s">
        <v>1773</v>
      </c>
      <c r="N153" s="147">
        <v>1</v>
      </c>
      <c r="O153" s="147">
        <v>1</v>
      </c>
      <c r="P153" s="147">
        <v>1</v>
      </c>
      <c r="Q153" s="147">
        <v>1</v>
      </c>
      <c r="R153" s="147">
        <v>1</v>
      </c>
      <c r="S153" s="147">
        <v>1</v>
      </c>
      <c r="T153" s="147">
        <v>0</v>
      </c>
      <c r="U153" s="147">
        <v>0</v>
      </c>
      <c r="V153" s="147">
        <v>0</v>
      </c>
      <c r="W153" s="148">
        <v>1686321.15</v>
      </c>
      <c r="X153" s="148">
        <v>0</v>
      </c>
      <c r="Y153" s="148">
        <v>0</v>
      </c>
      <c r="Z153" s="148">
        <v>0</v>
      </c>
      <c r="AA153" s="149">
        <v>0</v>
      </c>
      <c r="AB153" s="148">
        <v>0</v>
      </c>
      <c r="AC153" s="148">
        <v>0</v>
      </c>
      <c r="AD153" s="149">
        <v>0</v>
      </c>
      <c r="AE153" s="148">
        <v>1686321.15</v>
      </c>
      <c r="AF153" s="157">
        <v>44050</v>
      </c>
      <c r="AG153" s="157">
        <v>46606</v>
      </c>
      <c r="AH153" s="158">
        <v>1686321.15</v>
      </c>
      <c r="AI153" s="152">
        <v>2.35</v>
      </c>
      <c r="AJ153" s="152">
        <v>7</v>
      </c>
      <c r="AK153" s="153">
        <v>7.5481999999999994E-2</v>
      </c>
      <c r="AL153" s="154">
        <v>2.35</v>
      </c>
      <c r="AM153" s="154">
        <v>7</v>
      </c>
      <c r="AN153" s="155">
        <v>7.5481999999999994E-2</v>
      </c>
      <c r="AO153" s="159" t="s">
        <v>1774</v>
      </c>
      <c r="AP153" s="159" t="s">
        <v>1775</v>
      </c>
      <c r="AQ153" s="87">
        <v>0</v>
      </c>
      <c r="AR153" s="87">
        <v>0</v>
      </c>
      <c r="AS153" s="87">
        <v>1686321.15</v>
      </c>
      <c r="AT153" s="87">
        <v>0</v>
      </c>
      <c r="AU153" s="87">
        <v>0</v>
      </c>
      <c r="AV153" s="87">
        <v>0</v>
      </c>
      <c r="AW153" s="87">
        <v>0</v>
      </c>
      <c r="AX153" s="87">
        <v>0</v>
      </c>
      <c r="AY153" s="87">
        <v>0</v>
      </c>
      <c r="AZ153" s="87">
        <v>0</v>
      </c>
      <c r="BA153" s="87">
        <v>0</v>
      </c>
      <c r="BB153" s="87">
        <v>0</v>
      </c>
      <c r="BC153" s="87">
        <v>0</v>
      </c>
      <c r="BD153" s="87">
        <v>0</v>
      </c>
      <c r="BE153" s="87">
        <v>0</v>
      </c>
      <c r="BF153" s="87">
        <v>0</v>
      </c>
      <c r="BG153" s="87">
        <f t="shared" si="9"/>
        <v>0</v>
      </c>
      <c r="BH153" s="87">
        <f t="shared" si="10"/>
        <v>1686321.15</v>
      </c>
      <c r="BI153" s="87">
        <f t="shared" si="8"/>
        <v>1686321.15</v>
      </c>
    </row>
    <row r="154" spans="1:61" ht="15" customHeight="1" x14ac:dyDescent="0.35">
      <c r="A154" s="142" t="str">
        <f t="shared" si="11"/>
        <v>DI0004771</v>
      </c>
      <c r="B154" s="143" t="s">
        <v>1020</v>
      </c>
      <c r="C154" s="144">
        <v>1</v>
      </c>
      <c r="D154" s="145" t="s">
        <v>0</v>
      </c>
      <c r="E154" s="146" t="s">
        <v>3</v>
      </c>
      <c r="F154" s="144" t="s">
        <v>1760</v>
      </c>
      <c r="G154" s="144" t="s">
        <v>1776</v>
      </c>
      <c r="H154" s="144" t="s">
        <v>1777</v>
      </c>
      <c r="I154" s="144" t="s">
        <v>1778</v>
      </c>
      <c r="J154" s="144" t="s">
        <v>1779</v>
      </c>
      <c r="K154" s="144" t="s">
        <v>774</v>
      </c>
      <c r="L154" s="144" t="s">
        <v>1766</v>
      </c>
      <c r="M154" s="144" t="s">
        <v>1773</v>
      </c>
      <c r="N154" s="147">
        <v>1</v>
      </c>
      <c r="O154" s="147">
        <v>1</v>
      </c>
      <c r="P154" s="147">
        <v>1</v>
      </c>
      <c r="Q154" s="147">
        <v>1</v>
      </c>
      <c r="R154" s="147">
        <v>1</v>
      </c>
      <c r="S154" s="147">
        <v>1</v>
      </c>
      <c r="T154" s="147">
        <v>0</v>
      </c>
      <c r="U154" s="147">
        <v>0</v>
      </c>
      <c r="V154" s="147">
        <v>0</v>
      </c>
      <c r="W154" s="148">
        <v>704317.79</v>
      </c>
      <c r="X154" s="148">
        <v>0</v>
      </c>
      <c r="Y154" s="148">
        <v>0</v>
      </c>
      <c r="Z154" s="148">
        <v>0</v>
      </c>
      <c r="AA154" s="149">
        <v>0</v>
      </c>
      <c r="AB154" s="148">
        <v>0</v>
      </c>
      <c r="AC154" s="148">
        <v>0</v>
      </c>
      <c r="AD154" s="149">
        <v>0</v>
      </c>
      <c r="AE154" s="148">
        <v>704317.79</v>
      </c>
      <c r="AF154" s="157">
        <v>44050</v>
      </c>
      <c r="AG154" s="157">
        <v>45876</v>
      </c>
      <c r="AH154" s="158">
        <v>704317.79</v>
      </c>
      <c r="AI154" s="152">
        <v>0.35</v>
      </c>
      <c r="AJ154" s="152">
        <v>5</v>
      </c>
      <c r="AK154" s="153">
        <v>7.1294999999999997E-2</v>
      </c>
      <c r="AL154" s="154">
        <v>0.35</v>
      </c>
      <c r="AM154" s="154">
        <v>5</v>
      </c>
      <c r="AN154" s="155">
        <v>7.1294999999999997E-2</v>
      </c>
      <c r="AO154" s="159" t="s">
        <v>1774</v>
      </c>
      <c r="AP154" s="159" t="s">
        <v>1775</v>
      </c>
      <c r="AQ154" s="87">
        <v>704317.79</v>
      </c>
      <c r="AR154" s="87">
        <v>0</v>
      </c>
      <c r="AS154" s="87">
        <v>0</v>
      </c>
      <c r="AT154" s="87">
        <v>0</v>
      </c>
      <c r="AU154" s="87">
        <v>0</v>
      </c>
      <c r="AV154" s="87">
        <v>0</v>
      </c>
      <c r="AW154" s="87">
        <v>0</v>
      </c>
      <c r="AX154" s="87">
        <v>0</v>
      </c>
      <c r="AY154" s="87">
        <v>0</v>
      </c>
      <c r="AZ154" s="87">
        <v>0</v>
      </c>
      <c r="BA154" s="87">
        <v>0</v>
      </c>
      <c r="BB154" s="87">
        <v>0</v>
      </c>
      <c r="BC154" s="87">
        <v>0</v>
      </c>
      <c r="BD154" s="87">
        <v>0</v>
      </c>
      <c r="BE154" s="87">
        <v>0</v>
      </c>
      <c r="BF154" s="87">
        <v>0</v>
      </c>
      <c r="BG154" s="87">
        <f t="shared" si="9"/>
        <v>704317.79</v>
      </c>
      <c r="BH154" s="87">
        <f t="shared" si="10"/>
        <v>0</v>
      </c>
      <c r="BI154" s="87">
        <f t="shared" si="8"/>
        <v>704317.79</v>
      </c>
    </row>
    <row r="155" spans="1:61" ht="15" customHeight="1" x14ac:dyDescent="0.35">
      <c r="A155" s="142" t="str">
        <f t="shared" si="11"/>
        <v>DI0004781</v>
      </c>
      <c r="B155" s="143" t="s">
        <v>1478</v>
      </c>
      <c r="C155" s="144">
        <v>1</v>
      </c>
      <c r="D155" s="145" t="s">
        <v>0</v>
      </c>
      <c r="E155" s="146" t="s">
        <v>3</v>
      </c>
      <c r="F155" s="144" t="s">
        <v>1760</v>
      </c>
      <c r="G155" s="144" t="s">
        <v>1776</v>
      </c>
      <c r="H155" s="144" t="s">
        <v>1777</v>
      </c>
      <c r="I155" s="144" t="s">
        <v>1778</v>
      </c>
      <c r="J155" s="144" t="s">
        <v>1779</v>
      </c>
      <c r="K155" s="144" t="s">
        <v>774</v>
      </c>
      <c r="L155" s="144" t="s">
        <v>1766</v>
      </c>
      <c r="M155" s="144" t="s">
        <v>1773</v>
      </c>
      <c r="N155" s="147">
        <v>1</v>
      </c>
      <c r="O155" s="147">
        <v>1</v>
      </c>
      <c r="P155" s="147">
        <v>1</v>
      </c>
      <c r="Q155" s="147">
        <v>1</v>
      </c>
      <c r="R155" s="147">
        <v>1</v>
      </c>
      <c r="S155" s="147">
        <v>1</v>
      </c>
      <c r="T155" s="147">
        <v>0</v>
      </c>
      <c r="U155" s="147">
        <v>0</v>
      </c>
      <c r="V155" s="147">
        <v>0</v>
      </c>
      <c r="W155" s="148">
        <v>348012.24</v>
      </c>
      <c r="X155" s="148">
        <v>0</v>
      </c>
      <c r="Y155" s="148">
        <v>0</v>
      </c>
      <c r="Z155" s="148">
        <v>0</v>
      </c>
      <c r="AA155" s="149">
        <v>0</v>
      </c>
      <c r="AB155" s="148">
        <v>0</v>
      </c>
      <c r="AC155" s="148">
        <v>0</v>
      </c>
      <c r="AD155" s="149">
        <v>0</v>
      </c>
      <c r="AE155" s="148">
        <v>348012.24</v>
      </c>
      <c r="AF155" s="157">
        <v>44050</v>
      </c>
      <c r="AG155" s="157">
        <v>46606</v>
      </c>
      <c r="AH155" s="158">
        <v>348012.24</v>
      </c>
      <c r="AI155" s="152">
        <v>2.35</v>
      </c>
      <c r="AJ155" s="152">
        <v>7</v>
      </c>
      <c r="AK155" s="153">
        <v>7.5481999999999994E-2</v>
      </c>
      <c r="AL155" s="154">
        <v>2.35</v>
      </c>
      <c r="AM155" s="154">
        <v>7</v>
      </c>
      <c r="AN155" s="155">
        <v>7.5481999999999994E-2</v>
      </c>
      <c r="AO155" s="159" t="s">
        <v>1774</v>
      </c>
      <c r="AP155" s="159" t="s">
        <v>1775</v>
      </c>
      <c r="AQ155" s="87">
        <v>0</v>
      </c>
      <c r="AR155" s="87">
        <v>0</v>
      </c>
      <c r="AS155" s="87">
        <v>348012.24</v>
      </c>
      <c r="AT155" s="87">
        <v>0</v>
      </c>
      <c r="AU155" s="87">
        <v>0</v>
      </c>
      <c r="AV155" s="87">
        <v>0</v>
      </c>
      <c r="AW155" s="87">
        <v>0</v>
      </c>
      <c r="AX155" s="87">
        <v>0</v>
      </c>
      <c r="AY155" s="87">
        <v>0</v>
      </c>
      <c r="AZ155" s="87">
        <v>0</v>
      </c>
      <c r="BA155" s="87">
        <v>0</v>
      </c>
      <c r="BB155" s="87">
        <v>0</v>
      </c>
      <c r="BC155" s="87">
        <v>0</v>
      </c>
      <c r="BD155" s="87">
        <v>0</v>
      </c>
      <c r="BE155" s="87">
        <v>0</v>
      </c>
      <c r="BF155" s="87">
        <v>0</v>
      </c>
      <c r="BG155" s="87">
        <f t="shared" si="9"/>
        <v>0</v>
      </c>
      <c r="BH155" s="87">
        <f t="shared" si="10"/>
        <v>348012.24</v>
      </c>
      <c r="BI155" s="87">
        <f t="shared" si="8"/>
        <v>348012.24</v>
      </c>
    </row>
    <row r="156" spans="1:61" ht="15" customHeight="1" x14ac:dyDescent="0.35">
      <c r="A156" s="142" t="str">
        <f t="shared" si="11"/>
        <v>DI0004861</v>
      </c>
      <c r="B156" s="143" t="s">
        <v>1024</v>
      </c>
      <c r="C156" s="144">
        <v>1</v>
      </c>
      <c r="D156" s="145" t="s">
        <v>0</v>
      </c>
      <c r="E156" s="146" t="s">
        <v>3</v>
      </c>
      <c r="F156" s="144" t="s">
        <v>1760</v>
      </c>
      <c r="G156" s="144" t="s">
        <v>1776</v>
      </c>
      <c r="H156" s="144" t="s">
        <v>1777</v>
      </c>
      <c r="I156" s="144" t="s">
        <v>1778</v>
      </c>
      <c r="J156" s="144" t="s">
        <v>1779</v>
      </c>
      <c r="K156" s="144" t="s">
        <v>774</v>
      </c>
      <c r="L156" s="144" t="s">
        <v>1766</v>
      </c>
      <c r="M156" s="144" t="s">
        <v>1773</v>
      </c>
      <c r="N156" s="147">
        <v>1</v>
      </c>
      <c r="O156" s="147">
        <v>1</v>
      </c>
      <c r="P156" s="147">
        <v>1</v>
      </c>
      <c r="Q156" s="147">
        <v>1</v>
      </c>
      <c r="R156" s="147">
        <v>1</v>
      </c>
      <c r="S156" s="147">
        <v>1</v>
      </c>
      <c r="T156" s="147">
        <v>0</v>
      </c>
      <c r="U156" s="147">
        <v>0</v>
      </c>
      <c r="V156" s="147">
        <v>0</v>
      </c>
      <c r="W156" s="148">
        <v>114715</v>
      </c>
      <c r="X156" s="148">
        <v>0</v>
      </c>
      <c r="Y156" s="148">
        <v>0</v>
      </c>
      <c r="Z156" s="148">
        <v>0</v>
      </c>
      <c r="AA156" s="149">
        <v>0</v>
      </c>
      <c r="AB156" s="148">
        <v>0</v>
      </c>
      <c r="AC156" s="148">
        <v>0</v>
      </c>
      <c r="AD156" s="149">
        <v>0</v>
      </c>
      <c r="AE156" s="148">
        <v>114715</v>
      </c>
      <c r="AF156" s="157">
        <v>44050</v>
      </c>
      <c r="AG156" s="157">
        <v>45876</v>
      </c>
      <c r="AH156" s="158">
        <v>114715</v>
      </c>
      <c r="AI156" s="152">
        <v>0.35</v>
      </c>
      <c r="AJ156" s="152">
        <v>5</v>
      </c>
      <c r="AK156" s="153">
        <v>7.1294999999999997E-2</v>
      </c>
      <c r="AL156" s="154">
        <v>0.35</v>
      </c>
      <c r="AM156" s="154">
        <v>5</v>
      </c>
      <c r="AN156" s="155">
        <v>7.1294999999999997E-2</v>
      </c>
      <c r="AO156" s="159" t="s">
        <v>1774</v>
      </c>
      <c r="AP156" s="159" t="s">
        <v>1775</v>
      </c>
      <c r="AQ156" s="87">
        <v>114715</v>
      </c>
      <c r="AR156" s="87">
        <v>0</v>
      </c>
      <c r="AS156" s="87">
        <v>0</v>
      </c>
      <c r="AT156" s="87">
        <v>0</v>
      </c>
      <c r="AU156" s="87">
        <v>0</v>
      </c>
      <c r="AV156" s="87">
        <v>0</v>
      </c>
      <c r="AW156" s="87">
        <v>0</v>
      </c>
      <c r="AX156" s="87">
        <v>0</v>
      </c>
      <c r="AY156" s="87">
        <v>0</v>
      </c>
      <c r="AZ156" s="87">
        <v>0</v>
      </c>
      <c r="BA156" s="87">
        <v>0</v>
      </c>
      <c r="BB156" s="87">
        <v>0</v>
      </c>
      <c r="BC156" s="87">
        <v>0</v>
      </c>
      <c r="BD156" s="87">
        <v>0</v>
      </c>
      <c r="BE156" s="87">
        <v>0</v>
      </c>
      <c r="BF156" s="87">
        <v>0</v>
      </c>
      <c r="BG156" s="87">
        <f t="shared" si="9"/>
        <v>114715</v>
      </c>
      <c r="BH156" s="87">
        <f t="shared" si="10"/>
        <v>0</v>
      </c>
      <c r="BI156" s="87">
        <f t="shared" si="8"/>
        <v>114715</v>
      </c>
    </row>
    <row r="157" spans="1:61" ht="15" customHeight="1" x14ac:dyDescent="0.35">
      <c r="A157" s="142" t="str">
        <f t="shared" si="11"/>
        <v>DI0004871</v>
      </c>
      <c r="B157" s="143" t="s">
        <v>1481</v>
      </c>
      <c r="C157" s="144">
        <v>1</v>
      </c>
      <c r="D157" s="145" t="s">
        <v>0</v>
      </c>
      <c r="E157" s="146" t="s">
        <v>3</v>
      </c>
      <c r="F157" s="144" t="s">
        <v>1760</v>
      </c>
      <c r="G157" s="144" t="s">
        <v>1776</v>
      </c>
      <c r="H157" s="144" t="s">
        <v>1777</v>
      </c>
      <c r="I157" s="144" t="s">
        <v>1778</v>
      </c>
      <c r="J157" s="144" t="s">
        <v>1779</v>
      </c>
      <c r="K157" s="144" t="s">
        <v>774</v>
      </c>
      <c r="L157" s="144" t="s">
        <v>1766</v>
      </c>
      <c r="M157" s="144" t="s">
        <v>1773</v>
      </c>
      <c r="N157" s="147">
        <v>1</v>
      </c>
      <c r="O157" s="147">
        <v>1</v>
      </c>
      <c r="P157" s="147">
        <v>1</v>
      </c>
      <c r="Q157" s="147">
        <v>1</v>
      </c>
      <c r="R157" s="147">
        <v>1</v>
      </c>
      <c r="S157" s="147">
        <v>1</v>
      </c>
      <c r="T157" s="147">
        <v>0</v>
      </c>
      <c r="U157" s="147">
        <v>0</v>
      </c>
      <c r="V157" s="147">
        <v>0</v>
      </c>
      <c r="W157" s="148">
        <v>114575</v>
      </c>
      <c r="X157" s="148">
        <v>0</v>
      </c>
      <c r="Y157" s="148">
        <v>0</v>
      </c>
      <c r="Z157" s="148">
        <v>0</v>
      </c>
      <c r="AA157" s="149">
        <v>0</v>
      </c>
      <c r="AB157" s="148">
        <v>0</v>
      </c>
      <c r="AC157" s="148">
        <v>0</v>
      </c>
      <c r="AD157" s="149">
        <v>0</v>
      </c>
      <c r="AE157" s="148">
        <v>114575</v>
      </c>
      <c r="AF157" s="157">
        <v>44050</v>
      </c>
      <c r="AG157" s="157">
        <v>46606</v>
      </c>
      <c r="AH157" s="158">
        <v>114575</v>
      </c>
      <c r="AI157" s="152">
        <v>2.35</v>
      </c>
      <c r="AJ157" s="152">
        <v>7</v>
      </c>
      <c r="AK157" s="153">
        <v>7.5481999999999994E-2</v>
      </c>
      <c r="AL157" s="154">
        <v>2.35</v>
      </c>
      <c r="AM157" s="154">
        <v>7</v>
      </c>
      <c r="AN157" s="155">
        <v>7.5481999999999994E-2</v>
      </c>
      <c r="AO157" s="159" t="s">
        <v>1774</v>
      </c>
      <c r="AP157" s="159" t="s">
        <v>1775</v>
      </c>
      <c r="AQ157" s="87">
        <v>0</v>
      </c>
      <c r="AR157" s="87">
        <v>0</v>
      </c>
      <c r="AS157" s="87">
        <v>114575</v>
      </c>
      <c r="AT157" s="87">
        <v>0</v>
      </c>
      <c r="AU157" s="87">
        <v>0</v>
      </c>
      <c r="AV157" s="87">
        <v>0</v>
      </c>
      <c r="AW157" s="87">
        <v>0</v>
      </c>
      <c r="AX157" s="87">
        <v>0</v>
      </c>
      <c r="AY157" s="87">
        <v>0</v>
      </c>
      <c r="AZ157" s="87">
        <v>0</v>
      </c>
      <c r="BA157" s="87">
        <v>0</v>
      </c>
      <c r="BB157" s="87">
        <v>0</v>
      </c>
      <c r="BC157" s="87">
        <v>0</v>
      </c>
      <c r="BD157" s="87">
        <v>0</v>
      </c>
      <c r="BE157" s="87">
        <v>0</v>
      </c>
      <c r="BF157" s="87">
        <v>0</v>
      </c>
      <c r="BG157" s="87">
        <f t="shared" si="9"/>
        <v>0</v>
      </c>
      <c r="BH157" s="87">
        <f t="shared" si="10"/>
        <v>114575</v>
      </c>
      <c r="BI157" s="87">
        <f t="shared" si="8"/>
        <v>114575</v>
      </c>
    </row>
    <row r="158" spans="1:61" ht="15" customHeight="1" x14ac:dyDescent="0.35">
      <c r="A158" s="142" t="str">
        <f t="shared" si="11"/>
        <v>DI0004881</v>
      </c>
      <c r="B158" s="143" t="s">
        <v>1025</v>
      </c>
      <c r="C158" s="144">
        <v>1</v>
      </c>
      <c r="D158" s="145" t="s">
        <v>0</v>
      </c>
      <c r="E158" s="146" t="s">
        <v>3</v>
      </c>
      <c r="F158" s="144" t="s">
        <v>1760</v>
      </c>
      <c r="G158" s="144" t="s">
        <v>1776</v>
      </c>
      <c r="H158" s="144" t="s">
        <v>1777</v>
      </c>
      <c r="I158" s="144" t="s">
        <v>1778</v>
      </c>
      <c r="J158" s="144" t="s">
        <v>1779</v>
      </c>
      <c r="K158" s="144" t="s">
        <v>774</v>
      </c>
      <c r="L158" s="144" t="s">
        <v>1766</v>
      </c>
      <c r="M158" s="144" t="s">
        <v>1773</v>
      </c>
      <c r="N158" s="147">
        <v>1</v>
      </c>
      <c r="O158" s="147">
        <v>1</v>
      </c>
      <c r="P158" s="147">
        <v>1</v>
      </c>
      <c r="Q158" s="147">
        <v>1</v>
      </c>
      <c r="R158" s="147">
        <v>1</v>
      </c>
      <c r="S158" s="147">
        <v>1</v>
      </c>
      <c r="T158" s="147">
        <v>0</v>
      </c>
      <c r="U158" s="147">
        <v>0</v>
      </c>
      <c r="V158" s="147">
        <v>0</v>
      </c>
      <c r="W158" s="148">
        <v>6290645.4400000004</v>
      </c>
      <c r="X158" s="148">
        <v>0</v>
      </c>
      <c r="Y158" s="148">
        <v>0</v>
      </c>
      <c r="Z158" s="148">
        <v>0</v>
      </c>
      <c r="AA158" s="149">
        <v>0</v>
      </c>
      <c r="AB158" s="148">
        <v>0</v>
      </c>
      <c r="AC158" s="148">
        <v>0</v>
      </c>
      <c r="AD158" s="149">
        <v>0</v>
      </c>
      <c r="AE158" s="148">
        <v>6290645.4400000004</v>
      </c>
      <c r="AF158" s="157">
        <v>44050</v>
      </c>
      <c r="AG158" s="157">
        <v>45876</v>
      </c>
      <c r="AH158" s="158">
        <v>6290645.4400000004</v>
      </c>
      <c r="AI158" s="152">
        <v>0.35</v>
      </c>
      <c r="AJ158" s="152">
        <v>5</v>
      </c>
      <c r="AK158" s="153">
        <v>7.1294999999999997E-2</v>
      </c>
      <c r="AL158" s="154">
        <v>0.35</v>
      </c>
      <c r="AM158" s="154">
        <v>5</v>
      </c>
      <c r="AN158" s="155">
        <v>7.1294999999999997E-2</v>
      </c>
      <c r="AO158" s="159" t="s">
        <v>1774</v>
      </c>
      <c r="AP158" s="159" t="s">
        <v>1775</v>
      </c>
      <c r="AQ158" s="87">
        <v>6290645.4400000004</v>
      </c>
      <c r="AR158" s="87">
        <v>0</v>
      </c>
      <c r="AS158" s="87">
        <v>0</v>
      </c>
      <c r="AT158" s="87">
        <v>0</v>
      </c>
      <c r="AU158" s="87">
        <v>0</v>
      </c>
      <c r="AV158" s="87">
        <v>0</v>
      </c>
      <c r="AW158" s="87">
        <v>0</v>
      </c>
      <c r="AX158" s="87">
        <v>0</v>
      </c>
      <c r="AY158" s="87">
        <v>0</v>
      </c>
      <c r="AZ158" s="87">
        <v>0</v>
      </c>
      <c r="BA158" s="87">
        <v>0</v>
      </c>
      <c r="BB158" s="87">
        <v>0</v>
      </c>
      <c r="BC158" s="87">
        <v>0</v>
      </c>
      <c r="BD158" s="87">
        <v>0</v>
      </c>
      <c r="BE158" s="87">
        <v>0</v>
      </c>
      <c r="BF158" s="87">
        <v>0</v>
      </c>
      <c r="BG158" s="87">
        <f t="shared" si="9"/>
        <v>6290645.4400000004</v>
      </c>
      <c r="BH158" s="87">
        <f t="shared" si="10"/>
        <v>0</v>
      </c>
      <c r="BI158" s="87">
        <f t="shared" si="8"/>
        <v>6290645.4400000004</v>
      </c>
    </row>
    <row r="159" spans="1:61" ht="15" customHeight="1" x14ac:dyDescent="0.35">
      <c r="A159" s="142" t="str">
        <f t="shared" si="11"/>
        <v>DI0004911</v>
      </c>
      <c r="B159" s="143" t="s">
        <v>1027</v>
      </c>
      <c r="C159" s="144">
        <v>1</v>
      </c>
      <c r="D159" s="145" t="s">
        <v>0</v>
      </c>
      <c r="E159" s="146" t="s">
        <v>3</v>
      </c>
      <c r="F159" s="144" t="s">
        <v>1760</v>
      </c>
      <c r="G159" s="144" t="s">
        <v>1776</v>
      </c>
      <c r="H159" s="144" t="s">
        <v>1777</v>
      </c>
      <c r="I159" s="144" t="s">
        <v>1778</v>
      </c>
      <c r="J159" s="144" t="s">
        <v>1779</v>
      </c>
      <c r="K159" s="144" t="s">
        <v>774</v>
      </c>
      <c r="L159" s="144" t="s">
        <v>1766</v>
      </c>
      <c r="M159" s="144" t="s">
        <v>1773</v>
      </c>
      <c r="N159" s="147">
        <v>1</v>
      </c>
      <c r="O159" s="147">
        <v>1</v>
      </c>
      <c r="P159" s="147">
        <v>1</v>
      </c>
      <c r="Q159" s="147">
        <v>1</v>
      </c>
      <c r="R159" s="147">
        <v>1</v>
      </c>
      <c r="S159" s="147">
        <v>1</v>
      </c>
      <c r="T159" s="147">
        <v>0</v>
      </c>
      <c r="U159" s="147">
        <v>0</v>
      </c>
      <c r="V159" s="147">
        <v>0</v>
      </c>
      <c r="W159" s="148">
        <v>2968774.18</v>
      </c>
      <c r="X159" s="148">
        <v>0</v>
      </c>
      <c r="Y159" s="148">
        <v>0</v>
      </c>
      <c r="Z159" s="148">
        <v>0</v>
      </c>
      <c r="AA159" s="149">
        <v>0</v>
      </c>
      <c r="AB159" s="148">
        <v>0</v>
      </c>
      <c r="AC159" s="148">
        <v>0</v>
      </c>
      <c r="AD159" s="149">
        <v>0</v>
      </c>
      <c r="AE159" s="148">
        <v>2968774.18</v>
      </c>
      <c r="AF159" s="157">
        <v>44168</v>
      </c>
      <c r="AG159" s="157">
        <v>45994</v>
      </c>
      <c r="AH159" s="158">
        <v>2968774.18</v>
      </c>
      <c r="AI159" s="152">
        <v>0.68</v>
      </c>
      <c r="AJ159" s="152">
        <v>5</v>
      </c>
      <c r="AK159" s="153">
        <v>7.1294999999999997E-2</v>
      </c>
      <c r="AL159" s="154">
        <v>0.68</v>
      </c>
      <c r="AM159" s="154">
        <v>5</v>
      </c>
      <c r="AN159" s="155">
        <v>7.1294999999999997E-2</v>
      </c>
      <c r="AO159" s="159" t="s">
        <v>1774</v>
      </c>
      <c r="AP159" s="159" t="s">
        <v>1775</v>
      </c>
      <c r="AQ159" s="87">
        <v>2968774.18</v>
      </c>
      <c r="AR159" s="87">
        <v>0</v>
      </c>
      <c r="AS159" s="87">
        <v>0</v>
      </c>
      <c r="AT159" s="87">
        <v>0</v>
      </c>
      <c r="AU159" s="87">
        <v>0</v>
      </c>
      <c r="AV159" s="87">
        <v>0</v>
      </c>
      <c r="AW159" s="87">
        <v>0</v>
      </c>
      <c r="AX159" s="87">
        <v>0</v>
      </c>
      <c r="AY159" s="87">
        <v>0</v>
      </c>
      <c r="AZ159" s="87">
        <v>0</v>
      </c>
      <c r="BA159" s="87">
        <v>0</v>
      </c>
      <c r="BB159" s="87">
        <v>0</v>
      </c>
      <c r="BC159" s="87">
        <v>0</v>
      </c>
      <c r="BD159" s="87">
        <v>0</v>
      </c>
      <c r="BE159" s="87">
        <v>0</v>
      </c>
      <c r="BF159" s="87">
        <v>0</v>
      </c>
      <c r="BG159" s="87">
        <f t="shared" si="9"/>
        <v>2968774.18</v>
      </c>
      <c r="BH159" s="87">
        <f t="shared" si="10"/>
        <v>0</v>
      </c>
      <c r="BI159" s="87">
        <f t="shared" si="8"/>
        <v>2968774.18</v>
      </c>
    </row>
    <row r="160" spans="1:61" ht="15" customHeight="1" x14ac:dyDescent="0.35">
      <c r="A160" s="142" t="str">
        <f t="shared" si="11"/>
        <v>DI0004951</v>
      </c>
      <c r="B160" s="143" t="s">
        <v>1029</v>
      </c>
      <c r="C160" s="144">
        <v>1</v>
      </c>
      <c r="D160" s="145" t="s">
        <v>0</v>
      </c>
      <c r="E160" s="146" t="s">
        <v>3</v>
      </c>
      <c r="F160" s="144" t="s">
        <v>1760</v>
      </c>
      <c r="G160" s="144" t="s">
        <v>1776</v>
      </c>
      <c r="H160" s="144" t="s">
        <v>1777</v>
      </c>
      <c r="I160" s="144" t="s">
        <v>1778</v>
      </c>
      <c r="J160" s="144" t="s">
        <v>1779</v>
      </c>
      <c r="K160" s="144" t="s">
        <v>774</v>
      </c>
      <c r="L160" s="144" t="s">
        <v>1766</v>
      </c>
      <c r="M160" s="144" t="s">
        <v>1773</v>
      </c>
      <c r="N160" s="147">
        <v>1</v>
      </c>
      <c r="O160" s="147">
        <v>1</v>
      </c>
      <c r="P160" s="147">
        <v>1</v>
      </c>
      <c r="Q160" s="147">
        <v>1</v>
      </c>
      <c r="R160" s="147">
        <v>1</v>
      </c>
      <c r="S160" s="147">
        <v>1</v>
      </c>
      <c r="T160" s="147">
        <v>0</v>
      </c>
      <c r="U160" s="147">
        <v>0</v>
      </c>
      <c r="V160" s="147">
        <v>0</v>
      </c>
      <c r="W160" s="148">
        <v>102465.04</v>
      </c>
      <c r="X160" s="148">
        <v>0</v>
      </c>
      <c r="Y160" s="148">
        <v>0</v>
      </c>
      <c r="Z160" s="148">
        <v>0</v>
      </c>
      <c r="AA160" s="149">
        <v>0</v>
      </c>
      <c r="AB160" s="148">
        <v>0</v>
      </c>
      <c r="AC160" s="148">
        <v>0</v>
      </c>
      <c r="AD160" s="149">
        <v>0</v>
      </c>
      <c r="AE160" s="148">
        <v>102465.04</v>
      </c>
      <c r="AF160" s="157">
        <v>44050</v>
      </c>
      <c r="AG160" s="157">
        <v>45876</v>
      </c>
      <c r="AH160" s="158">
        <v>102465.04</v>
      </c>
      <c r="AI160" s="152">
        <v>0.35</v>
      </c>
      <c r="AJ160" s="152">
        <v>5</v>
      </c>
      <c r="AK160" s="153">
        <v>7.1300000000000002E-2</v>
      </c>
      <c r="AL160" s="154">
        <v>0.35</v>
      </c>
      <c r="AM160" s="154">
        <v>5</v>
      </c>
      <c r="AN160" s="155">
        <v>7.1300000000000002E-2</v>
      </c>
      <c r="AO160" s="159" t="s">
        <v>1774</v>
      </c>
      <c r="AP160" s="159" t="s">
        <v>1775</v>
      </c>
      <c r="AQ160" s="87">
        <v>102465.04</v>
      </c>
      <c r="AR160" s="87">
        <v>0</v>
      </c>
      <c r="AS160" s="87">
        <v>0</v>
      </c>
      <c r="AT160" s="87">
        <v>0</v>
      </c>
      <c r="AU160" s="87">
        <v>0</v>
      </c>
      <c r="AV160" s="87">
        <v>0</v>
      </c>
      <c r="AW160" s="87">
        <v>0</v>
      </c>
      <c r="AX160" s="87">
        <v>0</v>
      </c>
      <c r="AY160" s="87">
        <v>0</v>
      </c>
      <c r="AZ160" s="87">
        <v>0</v>
      </c>
      <c r="BA160" s="87">
        <v>0</v>
      </c>
      <c r="BB160" s="87">
        <v>0</v>
      </c>
      <c r="BC160" s="87">
        <v>0</v>
      </c>
      <c r="BD160" s="87">
        <v>0</v>
      </c>
      <c r="BE160" s="87">
        <v>0</v>
      </c>
      <c r="BF160" s="87">
        <v>0</v>
      </c>
      <c r="BG160" s="87">
        <f t="shared" si="9"/>
        <v>102465.04</v>
      </c>
      <c r="BH160" s="87">
        <f t="shared" si="10"/>
        <v>0</v>
      </c>
      <c r="BI160" s="87">
        <f t="shared" si="8"/>
        <v>102465.04</v>
      </c>
    </row>
    <row r="161" spans="1:61" ht="15" customHeight="1" x14ac:dyDescent="0.35">
      <c r="A161" s="142" t="str">
        <f t="shared" si="11"/>
        <v>DI0004971</v>
      </c>
      <c r="B161" s="143" t="s">
        <v>1030</v>
      </c>
      <c r="C161" s="144">
        <v>1</v>
      </c>
      <c r="D161" s="145" t="s">
        <v>0</v>
      </c>
      <c r="E161" s="146" t="s">
        <v>3</v>
      </c>
      <c r="F161" s="144" t="s">
        <v>1760</v>
      </c>
      <c r="G161" s="144" t="s">
        <v>1776</v>
      </c>
      <c r="H161" s="144" t="s">
        <v>1777</v>
      </c>
      <c r="I161" s="144" t="s">
        <v>1778</v>
      </c>
      <c r="J161" s="144" t="s">
        <v>1779</v>
      </c>
      <c r="K161" s="144" t="s">
        <v>774</v>
      </c>
      <c r="L161" s="144" t="s">
        <v>1766</v>
      </c>
      <c r="M161" s="144" t="s">
        <v>1773</v>
      </c>
      <c r="N161" s="147">
        <v>1</v>
      </c>
      <c r="O161" s="147">
        <v>1</v>
      </c>
      <c r="P161" s="147">
        <v>1</v>
      </c>
      <c r="Q161" s="147">
        <v>1</v>
      </c>
      <c r="R161" s="147">
        <v>1</v>
      </c>
      <c r="S161" s="147">
        <v>1</v>
      </c>
      <c r="T161" s="147">
        <v>0</v>
      </c>
      <c r="U161" s="147">
        <v>0</v>
      </c>
      <c r="V161" s="147">
        <v>0</v>
      </c>
      <c r="W161" s="148">
        <v>213700</v>
      </c>
      <c r="X161" s="148">
        <v>0</v>
      </c>
      <c r="Y161" s="148">
        <v>0</v>
      </c>
      <c r="Z161" s="148">
        <v>0</v>
      </c>
      <c r="AA161" s="149">
        <v>0</v>
      </c>
      <c r="AB161" s="148">
        <v>0</v>
      </c>
      <c r="AC161" s="148">
        <v>0</v>
      </c>
      <c r="AD161" s="149">
        <v>0</v>
      </c>
      <c r="AE161" s="148">
        <v>213700</v>
      </c>
      <c r="AF161" s="157">
        <v>44050</v>
      </c>
      <c r="AG161" s="157">
        <v>45876</v>
      </c>
      <c r="AH161" s="158">
        <v>213700</v>
      </c>
      <c r="AI161" s="152">
        <v>0.35</v>
      </c>
      <c r="AJ161" s="152">
        <v>5</v>
      </c>
      <c r="AK161" s="153">
        <v>7.1300000000000002E-2</v>
      </c>
      <c r="AL161" s="154">
        <v>0.35</v>
      </c>
      <c r="AM161" s="154">
        <v>5</v>
      </c>
      <c r="AN161" s="155">
        <v>7.1300000000000002E-2</v>
      </c>
      <c r="AO161" s="159" t="s">
        <v>1774</v>
      </c>
      <c r="AP161" s="159" t="s">
        <v>1775</v>
      </c>
      <c r="AQ161" s="87">
        <v>213700</v>
      </c>
      <c r="AR161" s="87">
        <v>0</v>
      </c>
      <c r="AS161" s="87">
        <v>0</v>
      </c>
      <c r="AT161" s="87">
        <v>0</v>
      </c>
      <c r="AU161" s="87">
        <v>0</v>
      </c>
      <c r="AV161" s="87">
        <v>0</v>
      </c>
      <c r="AW161" s="87">
        <v>0</v>
      </c>
      <c r="AX161" s="87">
        <v>0</v>
      </c>
      <c r="AY161" s="87">
        <v>0</v>
      </c>
      <c r="AZ161" s="87">
        <v>0</v>
      </c>
      <c r="BA161" s="87">
        <v>0</v>
      </c>
      <c r="BB161" s="87">
        <v>0</v>
      </c>
      <c r="BC161" s="87">
        <v>0</v>
      </c>
      <c r="BD161" s="87">
        <v>0</v>
      </c>
      <c r="BE161" s="87">
        <v>0</v>
      </c>
      <c r="BF161" s="87">
        <v>0</v>
      </c>
      <c r="BG161" s="87">
        <f t="shared" si="9"/>
        <v>213700</v>
      </c>
      <c r="BH161" s="87">
        <f t="shared" si="10"/>
        <v>0</v>
      </c>
      <c r="BI161" s="87">
        <f t="shared" si="8"/>
        <v>213700</v>
      </c>
    </row>
    <row r="162" spans="1:61" ht="15" customHeight="1" x14ac:dyDescent="0.35">
      <c r="A162" s="142" t="str">
        <f t="shared" si="11"/>
        <v>DI0004981</v>
      </c>
      <c r="B162" s="143" t="s">
        <v>1031</v>
      </c>
      <c r="C162" s="144">
        <v>1</v>
      </c>
      <c r="D162" s="145" t="s">
        <v>0</v>
      </c>
      <c r="E162" s="146" t="s">
        <v>3</v>
      </c>
      <c r="F162" s="144" t="s">
        <v>1760</v>
      </c>
      <c r="G162" s="144" t="s">
        <v>1776</v>
      </c>
      <c r="H162" s="144" t="s">
        <v>1777</v>
      </c>
      <c r="I162" s="144" t="s">
        <v>1778</v>
      </c>
      <c r="J162" s="144" t="s">
        <v>1779</v>
      </c>
      <c r="K162" s="144" t="s">
        <v>774</v>
      </c>
      <c r="L162" s="144" t="s">
        <v>1766</v>
      </c>
      <c r="M162" s="144" t="s">
        <v>1773</v>
      </c>
      <c r="N162" s="147">
        <v>1</v>
      </c>
      <c r="O162" s="147">
        <v>1</v>
      </c>
      <c r="P162" s="147">
        <v>1</v>
      </c>
      <c r="Q162" s="147">
        <v>1</v>
      </c>
      <c r="R162" s="147">
        <v>1</v>
      </c>
      <c r="S162" s="147">
        <v>1</v>
      </c>
      <c r="T162" s="147">
        <v>0</v>
      </c>
      <c r="U162" s="147">
        <v>0</v>
      </c>
      <c r="V162" s="147">
        <v>0</v>
      </c>
      <c r="W162" s="148">
        <v>238518.95</v>
      </c>
      <c r="X162" s="148">
        <v>0</v>
      </c>
      <c r="Y162" s="148">
        <v>0</v>
      </c>
      <c r="Z162" s="148">
        <v>0</v>
      </c>
      <c r="AA162" s="149">
        <v>0</v>
      </c>
      <c r="AB162" s="148">
        <v>0</v>
      </c>
      <c r="AC162" s="148">
        <v>0</v>
      </c>
      <c r="AD162" s="149">
        <v>0</v>
      </c>
      <c r="AE162" s="148">
        <v>238518.95</v>
      </c>
      <c r="AF162" s="157">
        <v>44050</v>
      </c>
      <c r="AG162" s="157">
        <v>45876</v>
      </c>
      <c r="AH162" s="158">
        <v>238518.95</v>
      </c>
      <c r="AI162" s="152">
        <v>0.35</v>
      </c>
      <c r="AJ162" s="152">
        <v>5</v>
      </c>
      <c r="AK162" s="153">
        <v>7.1300000000000002E-2</v>
      </c>
      <c r="AL162" s="154">
        <v>0.35</v>
      </c>
      <c r="AM162" s="154">
        <v>5</v>
      </c>
      <c r="AN162" s="155">
        <v>7.1300000000000002E-2</v>
      </c>
      <c r="AO162" s="159" t="s">
        <v>1774</v>
      </c>
      <c r="AP162" s="159" t="s">
        <v>1775</v>
      </c>
      <c r="AQ162" s="87">
        <v>238518.95</v>
      </c>
      <c r="AR162" s="87">
        <v>0</v>
      </c>
      <c r="AS162" s="87">
        <v>0</v>
      </c>
      <c r="AT162" s="87">
        <v>0</v>
      </c>
      <c r="AU162" s="87">
        <v>0</v>
      </c>
      <c r="AV162" s="87">
        <v>0</v>
      </c>
      <c r="AW162" s="87">
        <v>0</v>
      </c>
      <c r="AX162" s="87">
        <v>0</v>
      </c>
      <c r="AY162" s="87">
        <v>0</v>
      </c>
      <c r="AZ162" s="87">
        <v>0</v>
      </c>
      <c r="BA162" s="87">
        <v>0</v>
      </c>
      <c r="BB162" s="87">
        <v>0</v>
      </c>
      <c r="BC162" s="87">
        <v>0</v>
      </c>
      <c r="BD162" s="87">
        <v>0</v>
      </c>
      <c r="BE162" s="87">
        <v>0</v>
      </c>
      <c r="BF162" s="87">
        <v>0</v>
      </c>
      <c r="BG162" s="87">
        <f t="shared" si="9"/>
        <v>238518.95</v>
      </c>
      <c r="BH162" s="87">
        <f t="shared" si="10"/>
        <v>0</v>
      </c>
      <c r="BI162" s="87">
        <f t="shared" si="8"/>
        <v>238518.95</v>
      </c>
    </row>
    <row r="163" spans="1:61" ht="15" customHeight="1" x14ac:dyDescent="0.35">
      <c r="A163" s="142" t="str">
        <f t="shared" si="11"/>
        <v>DI0004991</v>
      </c>
      <c r="B163" s="143" t="s">
        <v>1032</v>
      </c>
      <c r="C163" s="144">
        <v>1</v>
      </c>
      <c r="D163" s="145" t="s">
        <v>0</v>
      </c>
      <c r="E163" s="146" t="s">
        <v>3</v>
      </c>
      <c r="F163" s="144" t="s">
        <v>1760</v>
      </c>
      <c r="G163" s="144" t="s">
        <v>1776</v>
      </c>
      <c r="H163" s="144" t="s">
        <v>1777</v>
      </c>
      <c r="I163" s="144" t="s">
        <v>1778</v>
      </c>
      <c r="J163" s="144" t="s">
        <v>1779</v>
      </c>
      <c r="K163" s="144" t="s">
        <v>774</v>
      </c>
      <c r="L163" s="144" t="s">
        <v>1766</v>
      </c>
      <c r="M163" s="144" t="s">
        <v>1773</v>
      </c>
      <c r="N163" s="147">
        <v>1</v>
      </c>
      <c r="O163" s="147">
        <v>1</v>
      </c>
      <c r="P163" s="147">
        <v>1</v>
      </c>
      <c r="Q163" s="147">
        <v>1</v>
      </c>
      <c r="R163" s="147">
        <v>1</v>
      </c>
      <c r="S163" s="147">
        <v>1</v>
      </c>
      <c r="T163" s="147">
        <v>0</v>
      </c>
      <c r="U163" s="147">
        <v>0</v>
      </c>
      <c r="V163" s="147">
        <v>0</v>
      </c>
      <c r="W163" s="148">
        <v>2965887.06</v>
      </c>
      <c r="X163" s="148">
        <v>0</v>
      </c>
      <c r="Y163" s="148">
        <v>0</v>
      </c>
      <c r="Z163" s="148">
        <v>0</v>
      </c>
      <c r="AA163" s="149">
        <v>0</v>
      </c>
      <c r="AB163" s="148">
        <v>0</v>
      </c>
      <c r="AC163" s="148">
        <v>0</v>
      </c>
      <c r="AD163" s="149">
        <v>0</v>
      </c>
      <c r="AE163" s="148">
        <v>2965887.06</v>
      </c>
      <c r="AF163" s="157">
        <v>44168</v>
      </c>
      <c r="AG163" s="157">
        <v>45994</v>
      </c>
      <c r="AH163" s="158">
        <v>2965887.06</v>
      </c>
      <c r="AI163" s="152">
        <v>0.68</v>
      </c>
      <c r="AJ163" s="152">
        <v>5</v>
      </c>
      <c r="AK163" s="153">
        <v>7.1294999999999997E-2</v>
      </c>
      <c r="AL163" s="154">
        <v>0.68</v>
      </c>
      <c r="AM163" s="154">
        <v>5</v>
      </c>
      <c r="AN163" s="155">
        <v>7.1294999999999997E-2</v>
      </c>
      <c r="AO163" s="159" t="s">
        <v>1774</v>
      </c>
      <c r="AP163" s="159" t="s">
        <v>1775</v>
      </c>
      <c r="AQ163" s="87">
        <v>2965887.06</v>
      </c>
      <c r="AR163" s="87">
        <v>0</v>
      </c>
      <c r="AS163" s="87">
        <v>0</v>
      </c>
      <c r="AT163" s="87">
        <v>0</v>
      </c>
      <c r="AU163" s="87">
        <v>0</v>
      </c>
      <c r="AV163" s="87">
        <v>0</v>
      </c>
      <c r="AW163" s="87">
        <v>0</v>
      </c>
      <c r="AX163" s="87">
        <v>0</v>
      </c>
      <c r="AY163" s="87">
        <v>0</v>
      </c>
      <c r="AZ163" s="87">
        <v>0</v>
      </c>
      <c r="BA163" s="87">
        <v>0</v>
      </c>
      <c r="BB163" s="87">
        <v>0</v>
      </c>
      <c r="BC163" s="87">
        <v>0</v>
      </c>
      <c r="BD163" s="87">
        <v>0</v>
      </c>
      <c r="BE163" s="87">
        <v>0</v>
      </c>
      <c r="BF163" s="87">
        <v>0</v>
      </c>
      <c r="BG163" s="87">
        <f t="shared" si="9"/>
        <v>2965887.06</v>
      </c>
      <c r="BH163" s="87">
        <f t="shared" si="10"/>
        <v>0</v>
      </c>
      <c r="BI163" s="87">
        <f t="shared" si="8"/>
        <v>2965887.06</v>
      </c>
    </row>
    <row r="164" spans="1:61" ht="15" customHeight="1" x14ac:dyDescent="0.35">
      <c r="A164" s="142" t="str">
        <f t="shared" si="11"/>
        <v>DI0005011</v>
      </c>
      <c r="B164" s="143" t="s">
        <v>1033</v>
      </c>
      <c r="C164" s="144">
        <v>1</v>
      </c>
      <c r="D164" s="145" t="s">
        <v>0</v>
      </c>
      <c r="E164" s="146" t="s">
        <v>3</v>
      </c>
      <c r="F164" s="144" t="s">
        <v>1760</v>
      </c>
      <c r="G164" s="144" t="s">
        <v>1776</v>
      </c>
      <c r="H164" s="144" t="s">
        <v>1777</v>
      </c>
      <c r="I164" s="144" t="s">
        <v>1778</v>
      </c>
      <c r="J164" s="144" t="s">
        <v>1779</v>
      </c>
      <c r="K164" s="144" t="s">
        <v>774</v>
      </c>
      <c r="L164" s="144" t="s">
        <v>1766</v>
      </c>
      <c r="M164" s="144" t="s">
        <v>1773</v>
      </c>
      <c r="N164" s="147">
        <v>1</v>
      </c>
      <c r="O164" s="147">
        <v>1</v>
      </c>
      <c r="P164" s="147">
        <v>1</v>
      </c>
      <c r="Q164" s="147">
        <v>1</v>
      </c>
      <c r="R164" s="147">
        <v>1</v>
      </c>
      <c r="S164" s="147">
        <v>1</v>
      </c>
      <c r="T164" s="147">
        <v>0</v>
      </c>
      <c r="U164" s="147">
        <v>0</v>
      </c>
      <c r="V164" s="147">
        <v>0</v>
      </c>
      <c r="W164" s="148">
        <v>1181099.07</v>
      </c>
      <c r="X164" s="148">
        <v>0</v>
      </c>
      <c r="Y164" s="148">
        <v>0</v>
      </c>
      <c r="Z164" s="148">
        <v>0</v>
      </c>
      <c r="AA164" s="149">
        <v>0</v>
      </c>
      <c r="AB164" s="148">
        <v>0</v>
      </c>
      <c r="AC164" s="148">
        <v>0</v>
      </c>
      <c r="AD164" s="149">
        <v>0</v>
      </c>
      <c r="AE164" s="148">
        <v>1181099.07</v>
      </c>
      <c r="AF164" s="157">
        <v>44050</v>
      </c>
      <c r="AG164" s="157">
        <v>45876</v>
      </c>
      <c r="AH164" s="158">
        <v>1181099.07</v>
      </c>
      <c r="AI164" s="152">
        <v>0.35</v>
      </c>
      <c r="AJ164" s="152">
        <v>5</v>
      </c>
      <c r="AK164" s="153">
        <v>7.1300000000000002E-2</v>
      </c>
      <c r="AL164" s="154">
        <v>0.35</v>
      </c>
      <c r="AM164" s="154">
        <v>5</v>
      </c>
      <c r="AN164" s="155">
        <v>7.1300000000000002E-2</v>
      </c>
      <c r="AO164" s="159" t="s">
        <v>1774</v>
      </c>
      <c r="AP164" s="159" t="s">
        <v>1775</v>
      </c>
      <c r="AQ164" s="87">
        <v>1181099.07</v>
      </c>
      <c r="AR164" s="87">
        <v>0</v>
      </c>
      <c r="AS164" s="87">
        <v>0</v>
      </c>
      <c r="AT164" s="87">
        <v>0</v>
      </c>
      <c r="AU164" s="87">
        <v>0</v>
      </c>
      <c r="AV164" s="87">
        <v>0</v>
      </c>
      <c r="AW164" s="87">
        <v>0</v>
      </c>
      <c r="AX164" s="87">
        <v>0</v>
      </c>
      <c r="AY164" s="87">
        <v>0</v>
      </c>
      <c r="AZ164" s="87">
        <v>0</v>
      </c>
      <c r="BA164" s="87">
        <v>0</v>
      </c>
      <c r="BB164" s="87">
        <v>0</v>
      </c>
      <c r="BC164" s="87">
        <v>0</v>
      </c>
      <c r="BD164" s="87">
        <v>0</v>
      </c>
      <c r="BE164" s="87">
        <v>0</v>
      </c>
      <c r="BF164" s="87">
        <v>0</v>
      </c>
      <c r="BG164" s="87">
        <f t="shared" si="9"/>
        <v>1181099.07</v>
      </c>
      <c r="BH164" s="87">
        <f t="shared" si="10"/>
        <v>0</v>
      </c>
      <c r="BI164" s="87">
        <f t="shared" si="8"/>
        <v>1181099.07</v>
      </c>
    </row>
    <row r="165" spans="1:61" ht="15" customHeight="1" x14ac:dyDescent="0.35">
      <c r="A165" s="142" t="str">
        <f t="shared" si="11"/>
        <v>DI0005031</v>
      </c>
      <c r="B165" s="143" t="s">
        <v>1034</v>
      </c>
      <c r="C165" s="144">
        <v>1</v>
      </c>
      <c r="D165" s="145" t="s">
        <v>0</v>
      </c>
      <c r="E165" s="146" t="s">
        <v>3</v>
      </c>
      <c r="F165" s="144" t="s">
        <v>1760</v>
      </c>
      <c r="G165" s="144" t="s">
        <v>1776</v>
      </c>
      <c r="H165" s="144" t="s">
        <v>1777</v>
      </c>
      <c r="I165" s="144" t="s">
        <v>1778</v>
      </c>
      <c r="J165" s="144" t="s">
        <v>1779</v>
      </c>
      <c r="K165" s="144" t="s">
        <v>774</v>
      </c>
      <c r="L165" s="144" t="s">
        <v>1766</v>
      </c>
      <c r="M165" s="144" t="s">
        <v>1773</v>
      </c>
      <c r="N165" s="147">
        <v>1</v>
      </c>
      <c r="O165" s="147">
        <v>1</v>
      </c>
      <c r="P165" s="147">
        <v>1</v>
      </c>
      <c r="Q165" s="147">
        <v>1</v>
      </c>
      <c r="R165" s="147">
        <v>1</v>
      </c>
      <c r="S165" s="147">
        <v>1</v>
      </c>
      <c r="T165" s="147">
        <v>0</v>
      </c>
      <c r="U165" s="147">
        <v>0</v>
      </c>
      <c r="V165" s="147">
        <v>0</v>
      </c>
      <c r="W165" s="148">
        <v>881282.52</v>
      </c>
      <c r="X165" s="148">
        <v>0</v>
      </c>
      <c r="Y165" s="148">
        <v>0</v>
      </c>
      <c r="Z165" s="148">
        <v>0</v>
      </c>
      <c r="AA165" s="149">
        <v>0</v>
      </c>
      <c r="AB165" s="148">
        <v>0</v>
      </c>
      <c r="AC165" s="148">
        <v>0</v>
      </c>
      <c r="AD165" s="149">
        <v>0</v>
      </c>
      <c r="AE165" s="148">
        <v>881282.52</v>
      </c>
      <c r="AF165" s="157">
        <v>44050</v>
      </c>
      <c r="AG165" s="157">
        <v>45876</v>
      </c>
      <c r="AH165" s="158">
        <v>881282.52</v>
      </c>
      <c r="AI165" s="152">
        <v>0.35</v>
      </c>
      <c r="AJ165" s="152">
        <v>5</v>
      </c>
      <c r="AK165" s="153">
        <v>7.1300000000000002E-2</v>
      </c>
      <c r="AL165" s="154">
        <v>0.35</v>
      </c>
      <c r="AM165" s="154">
        <v>5</v>
      </c>
      <c r="AN165" s="155">
        <v>7.1300000000000002E-2</v>
      </c>
      <c r="AO165" s="159" t="s">
        <v>1774</v>
      </c>
      <c r="AP165" s="159" t="s">
        <v>1775</v>
      </c>
      <c r="AQ165" s="87">
        <v>881282.52</v>
      </c>
      <c r="AR165" s="87">
        <v>0</v>
      </c>
      <c r="AS165" s="87">
        <v>0</v>
      </c>
      <c r="AT165" s="87">
        <v>0</v>
      </c>
      <c r="AU165" s="87">
        <v>0</v>
      </c>
      <c r="AV165" s="87">
        <v>0</v>
      </c>
      <c r="AW165" s="87">
        <v>0</v>
      </c>
      <c r="AX165" s="87">
        <v>0</v>
      </c>
      <c r="AY165" s="87">
        <v>0</v>
      </c>
      <c r="AZ165" s="87">
        <v>0</v>
      </c>
      <c r="BA165" s="87">
        <v>0</v>
      </c>
      <c r="BB165" s="87">
        <v>0</v>
      </c>
      <c r="BC165" s="87">
        <v>0</v>
      </c>
      <c r="BD165" s="87">
        <v>0</v>
      </c>
      <c r="BE165" s="87">
        <v>0</v>
      </c>
      <c r="BF165" s="87">
        <v>0</v>
      </c>
      <c r="BG165" s="87">
        <f t="shared" si="9"/>
        <v>881282.52</v>
      </c>
      <c r="BH165" s="87">
        <f t="shared" si="10"/>
        <v>0</v>
      </c>
      <c r="BI165" s="87">
        <f t="shared" si="8"/>
        <v>881282.52</v>
      </c>
    </row>
    <row r="166" spans="1:61" ht="15" customHeight="1" x14ac:dyDescent="0.35">
      <c r="A166" s="142" t="str">
        <f t="shared" si="11"/>
        <v>DI0005051</v>
      </c>
      <c r="B166" s="143" t="s">
        <v>1035</v>
      </c>
      <c r="C166" s="144">
        <v>1</v>
      </c>
      <c r="D166" s="145" t="s">
        <v>0</v>
      </c>
      <c r="E166" s="146" t="s">
        <v>3</v>
      </c>
      <c r="F166" s="144" t="s">
        <v>1760</v>
      </c>
      <c r="G166" s="144" t="s">
        <v>1776</v>
      </c>
      <c r="H166" s="144" t="s">
        <v>1777</v>
      </c>
      <c r="I166" s="144" t="s">
        <v>1778</v>
      </c>
      <c r="J166" s="144" t="s">
        <v>1779</v>
      </c>
      <c r="K166" s="144" t="s">
        <v>774</v>
      </c>
      <c r="L166" s="144" t="s">
        <v>1766</v>
      </c>
      <c r="M166" s="144" t="s">
        <v>1773</v>
      </c>
      <c r="N166" s="147">
        <v>1</v>
      </c>
      <c r="O166" s="147">
        <v>1</v>
      </c>
      <c r="P166" s="147">
        <v>1</v>
      </c>
      <c r="Q166" s="147">
        <v>1</v>
      </c>
      <c r="R166" s="147">
        <v>1</v>
      </c>
      <c r="S166" s="147">
        <v>1</v>
      </c>
      <c r="T166" s="147">
        <v>0</v>
      </c>
      <c r="U166" s="147">
        <v>0</v>
      </c>
      <c r="V166" s="147">
        <v>0</v>
      </c>
      <c r="W166" s="148">
        <v>25948.880000000001</v>
      </c>
      <c r="X166" s="148">
        <v>0</v>
      </c>
      <c r="Y166" s="148">
        <v>0</v>
      </c>
      <c r="Z166" s="148">
        <v>0</v>
      </c>
      <c r="AA166" s="149">
        <v>0</v>
      </c>
      <c r="AB166" s="148">
        <v>0</v>
      </c>
      <c r="AC166" s="148">
        <v>0</v>
      </c>
      <c r="AD166" s="149">
        <v>0</v>
      </c>
      <c r="AE166" s="148">
        <v>25948.880000000001</v>
      </c>
      <c r="AF166" s="157">
        <v>44050</v>
      </c>
      <c r="AG166" s="157">
        <v>45876</v>
      </c>
      <c r="AH166" s="158">
        <v>25948.880000000001</v>
      </c>
      <c r="AI166" s="152">
        <v>0.35</v>
      </c>
      <c r="AJ166" s="152">
        <v>5</v>
      </c>
      <c r="AK166" s="153">
        <v>7.1300000000000002E-2</v>
      </c>
      <c r="AL166" s="154">
        <v>0.35</v>
      </c>
      <c r="AM166" s="154">
        <v>5</v>
      </c>
      <c r="AN166" s="155">
        <v>7.1300000000000002E-2</v>
      </c>
      <c r="AO166" s="159" t="s">
        <v>1774</v>
      </c>
      <c r="AP166" s="159" t="s">
        <v>1775</v>
      </c>
      <c r="AQ166" s="87">
        <v>25948.880000000001</v>
      </c>
      <c r="AR166" s="87">
        <v>0</v>
      </c>
      <c r="AS166" s="87">
        <v>0</v>
      </c>
      <c r="AT166" s="87">
        <v>0</v>
      </c>
      <c r="AU166" s="87">
        <v>0</v>
      </c>
      <c r="AV166" s="87">
        <v>0</v>
      </c>
      <c r="AW166" s="87">
        <v>0</v>
      </c>
      <c r="AX166" s="87">
        <v>0</v>
      </c>
      <c r="AY166" s="87">
        <v>0</v>
      </c>
      <c r="AZ166" s="87">
        <v>0</v>
      </c>
      <c r="BA166" s="87">
        <v>0</v>
      </c>
      <c r="BB166" s="87">
        <v>0</v>
      </c>
      <c r="BC166" s="87">
        <v>0</v>
      </c>
      <c r="BD166" s="87">
        <v>0</v>
      </c>
      <c r="BE166" s="87">
        <v>0</v>
      </c>
      <c r="BF166" s="87">
        <v>0</v>
      </c>
      <c r="BG166" s="87">
        <f t="shared" si="9"/>
        <v>25948.880000000001</v>
      </c>
      <c r="BH166" s="87">
        <f t="shared" si="10"/>
        <v>0</v>
      </c>
      <c r="BI166" s="87">
        <f t="shared" si="8"/>
        <v>25948.880000000001</v>
      </c>
    </row>
    <row r="167" spans="1:61" ht="15" customHeight="1" x14ac:dyDescent="0.35">
      <c r="A167" s="142" t="str">
        <f t="shared" si="11"/>
        <v>DI0005061</v>
      </c>
      <c r="B167" s="143" t="s">
        <v>1482</v>
      </c>
      <c r="C167" s="144">
        <v>1</v>
      </c>
      <c r="D167" s="145" t="s">
        <v>0</v>
      </c>
      <c r="E167" s="146" t="s">
        <v>3</v>
      </c>
      <c r="F167" s="144" t="s">
        <v>1760</v>
      </c>
      <c r="G167" s="144" t="s">
        <v>1776</v>
      </c>
      <c r="H167" s="144" t="s">
        <v>1777</v>
      </c>
      <c r="I167" s="144" t="s">
        <v>1778</v>
      </c>
      <c r="J167" s="144" t="s">
        <v>1779</v>
      </c>
      <c r="K167" s="144" t="s">
        <v>774</v>
      </c>
      <c r="L167" s="144" t="s">
        <v>1766</v>
      </c>
      <c r="M167" s="144" t="s">
        <v>1773</v>
      </c>
      <c r="N167" s="147">
        <v>1</v>
      </c>
      <c r="O167" s="147">
        <v>1</v>
      </c>
      <c r="P167" s="147">
        <v>1</v>
      </c>
      <c r="Q167" s="147">
        <v>1</v>
      </c>
      <c r="R167" s="147">
        <v>1</v>
      </c>
      <c r="S167" s="147">
        <v>1</v>
      </c>
      <c r="T167" s="147">
        <v>0</v>
      </c>
      <c r="U167" s="147">
        <v>0</v>
      </c>
      <c r="V167" s="147">
        <v>0</v>
      </c>
      <c r="W167" s="148">
        <v>12932.71</v>
      </c>
      <c r="X167" s="148">
        <v>0</v>
      </c>
      <c r="Y167" s="148">
        <v>0</v>
      </c>
      <c r="Z167" s="148">
        <v>0</v>
      </c>
      <c r="AA167" s="149">
        <v>0</v>
      </c>
      <c r="AB167" s="148">
        <v>0</v>
      </c>
      <c r="AC167" s="148">
        <v>0</v>
      </c>
      <c r="AD167" s="149">
        <v>0</v>
      </c>
      <c r="AE167" s="148">
        <v>12932.71</v>
      </c>
      <c r="AF167" s="157">
        <v>44050</v>
      </c>
      <c r="AG167" s="157">
        <v>46606</v>
      </c>
      <c r="AH167" s="158">
        <v>12932.71</v>
      </c>
      <c r="AI167" s="152">
        <v>2.35</v>
      </c>
      <c r="AJ167" s="152">
        <v>7</v>
      </c>
      <c r="AK167" s="153">
        <v>7.5481999999999994E-2</v>
      </c>
      <c r="AL167" s="154">
        <v>2.35</v>
      </c>
      <c r="AM167" s="154">
        <v>7</v>
      </c>
      <c r="AN167" s="155">
        <v>7.5481999999999994E-2</v>
      </c>
      <c r="AO167" s="159" t="s">
        <v>1774</v>
      </c>
      <c r="AP167" s="159" t="s">
        <v>1775</v>
      </c>
      <c r="AQ167" s="87">
        <v>0</v>
      </c>
      <c r="AR167" s="87">
        <v>0</v>
      </c>
      <c r="AS167" s="87">
        <v>12932.71</v>
      </c>
      <c r="AT167" s="87">
        <v>0</v>
      </c>
      <c r="AU167" s="87">
        <v>0</v>
      </c>
      <c r="AV167" s="87">
        <v>0</v>
      </c>
      <c r="AW167" s="87">
        <v>0</v>
      </c>
      <c r="AX167" s="87">
        <v>0</v>
      </c>
      <c r="AY167" s="87">
        <v>0</v>
      </c>
      <c r="AZ167" s="87">
        <v>0</v>
      </c>
      <c r="BA167" s="87">
        <v>0</v>
      </c>
      <c r="BB167" s="87">
        <v>0</v>
      </c>
      <c r="BC167" s="87">
        <v>0</v>
      </c>
      <c r="BD167" s="87">
        <v>0</v>
      </c>
      <c r="BE167" s="87">
        <v>0</v>
      </c>
      <c r="BF167" s="87">
        <v>0</v>
      </c>
      <c r="BG167" s="87">
        <f t="shared" si="9"/>
        <v>0</v>
      </c>
      <c r="BH167" s="87">
        <f t="shared" si="10"/>
        <v>12932.71</v>
      </c>
      <c r="BI167" s="87">
        <f t="shared" si="8"/>
        <v>12932.71</v>
      </c>
    </row>
    <row r="168" spans="1:61" ht="15" customHeight="1" x14ac:dyDescent="0.35">
      <c r="A168" s="142" t="str">
        <f t="shared" si="11"/>
        <v>DI0005111</v>
      </c>
      <c r="B168" s="143" t="s">
        <v>1036</v>
      </c>
      <c r="C168" s="144">
        <v>1</v>
      </c>
      <c r="D168" s="145" t="s">
        <v>0</v>
      </c>
      <c r="E168" s="146" t="s">
        <v>3</v>
      </c>
      <c r="F168" s="144" t="s">
        <v>1760</v>
      </c>
      <c r="G168" s="144" t="s">
        <v>1776</v>
      </c>
      <c r="H168" s="144" t="s">
        <v>1777</v>
      </c>
      <c r="I168" s="144" t="s">
        <v>1778</v>
      </c>
      <c r="J168" s="144" t="s">
        <v>1779</v>
      </c>
      <c r="K168" s="144" t="s">
        <v>774</v>
      </c>
      <c r="L168" s="144" t="s">
        <v>1766</v>
      </c>
      <c r="M168" s="144" t="s">
        <v>1773</v>
      </c>
      <c r="N168" s="147">
        <v>1</v>
      </c>
      <c r="O168" s="147">
        <v>1</v>
      </c>
      <c r="P168" s="147">
        <v>1</v>
      </c>
      <c r="Q168" s="147">
        <v>1</v>
      </c>
      <c r="R168" s="147">
        <v>1</v>
      </c>
      <c r="S168" s="147">
        <v>1</v>
      </c>
      <c r="T168" s="147">
        <v>0</v>
      </c>
      <c r="U168" s="147">
        <v>0</v>
      </c>
      <c r="V168" s="147">
        <v>0</v>
      </c>
      <c r="W168" s="148">
        <v>91120.83</v>
      </c>
      <c r="X168" s="148">
        <v>0</v>
      </c>
      <c r="Y168" s="148">
        <v>0</v>
      </c>
      <c r="Z168" s="148">
        <v>0</v>
      </c>
      <c r="AA168" s="149">
        <v>0</v>
      </c>
      <c r="AB168" s="148">
        <v>0</v>
      </c>
      <c r="AC168" s="148">
        <v>0</v>
      </c>
      <c r="AD168" s="149">
        <v>0</v>
      </c>
      <c r="AE168" s="148">
        <v>91120.83</v>
      </c>
      <c r="AF168" s="157">
        <v>44050</v>
      </c>
      <c r="AG168" s="157">
        <v>45876</v>
      </c>
      <c r="AH168" s="158">
        <v>91120.83</v>
      </c>
      <c r="AI168" s="152">
        <v>0.35</v>
      </c>
      <c r="AJ168" s="152">
        <v>5</v>
      </c>
      <c r="AK168" s="153">
        <v>7.1300000000000002E-2</v>
      </c>
      <c r="AL168" s="154">
        <v>0.35</v>
      </c>
      <c r="AM168" s="154">
        <v>5</v>
      </c>
      <c r="AN168" s="155">
        <v>7.1300000000000002E-2</v>
      </c>
      <c r="AO168" s="159" t="s">
        <v>1774</v>
      </c>
      <c r="AP168" s="159" t="s">
        <v>1775</v>
      </c>
      <c r="AQ168" s="87">
        <v>91120.83</v>
      </c>
      <c r="AR168" s="87">
        <v>0</v>
      </c>
      <c r="AS168" s="87">
        <v>0</v>
      </c>
      <c r="AT168" s="87">
        <v>0</v>
      </c>
      <c r="AU168" s="87">
        <v>0</v>
      </c>
      <c r="AV168" s="87">
        <v>0</v>
      </c>
      <c r="AW168" s="87">
        <v>0</v>
      </c>
      <c r="AX168" s="87">
        <v>0</v>
      </c>
      <c r="AY168" s="87">
        <v>0</v>
      </c>
      <c r="AZ168" s="87">
        <v>0</v>
      </c>
      <c r="BA168" s="87">
        <v>0</v>
      </c>
      <c r="BB168" s="87">
        <v>0</v>
      </c>
      <c r="BC168" s="87">
        <v>0</v>
      </c>
      <c r="BD168" s="87">
        <v>0</v>
      </c>
      <c r="BE168" s="87">
        <v>0</v>
      </c>
      <c r="BF168" s="87">
        <v>0</v>
      </c>
      <c r="BG168" s="87">
        <f t="shared" si="9"/>
        <v>91120.83</v>
      </c>
      <c r="BH168" s="87">
        <f t="shared" si="10"/>
        <v>0</v>
      </c>
      <c r="BI168" s="87">
        <f t="shared" si="8"/>
        <v>91120.83</v>
      </c>
    </row>
    <row r="169" spans="1:61" ht="15" customHeight="1" x14ac:dyDescent="0.35">
      <c r="A169" s="142" t="str">
        <f t="shared" si="11"/>
        <v>DI0005131</v>
      </c>
      <c r="B169" s="143" t="s">
        <v>1037</v>
      </c>
      <c r="C169" s="144">
        <v>1</v>
      </c>
      <c r="D169" s="145" t="s">
        <v>0</v>
      </c>
      <c r="E169" s="146" t="s">
        <v>3</v>
      </c>
      <c r="F169" s="144" t="s">
        <v>1760</v>
      </c>
      <c r="G169" s="144" t="s">
        <v>1776</v>
      </c>
      <c r="H169" s="144" t="s">
        <v>1777</v>
      </c>
      <c r="I169" s="144" t="s">
        <v>1778</v>
      </c>
      <c r="J169" s="144" t="s">
        <v>1779</v>
      </c>
      <c r="K169" s="144" t="s">
        <v>774</v>
      </c>
      <c r="L169" s="144" t="s">
        <v>1766</v>
      </c>
      <c r="M169" s="144" t="s">
        <v>1773</v>
      </c>
      <c r="N169" s="147">
        <v>1</v>
      </c>
      <c r="O169" s="147">
        <v>1</v>
      </c>
      <c r="P169" s="147">
        <v>1</v>
      </c>
      <c r="Q169" s="147">
        <v>1</v>
      </c>
      <c r="R169" s="147">
        <v>1</v>
      </c>
      <c r="S169" s="147">
        <v>1</v>
      </c>
      <c r="T169" s="147">
        <v>0</v>
      </c>
      <c r="U169" s="147">
        <v>0</v>
      </c>
      <c r="V169" s="147">
        <v>0</v>
      </c>
      <c r="W169" s="148">
        <v>1576401.9199999999</v>
      </c>
      <c r="X169" s="148">
        <v>0</v>
      </c>
      <c r="Y169" s="148">
        <v>0</v>
      </c>
      <c r="Z169" s="148">
        <v>0</v>
      </c>
      <c r="AA169" s="149">
        <v>0</v>
      </c>
      <c r="AB169" s="148">
        <v>0</v>
      </c>
      <c r="AC169" s="148">
        <v>0</v>
      </c>
      <c r="AD169" s="149">
        <v>0</v>
      </c>
      <c r="AE169" s="148">
        <v>1576401.9199999999</v>
      </c>
      <c r="AF169" s="157">
        <v>44050</v>
      </c>
      <c r="AG169" s="157">
        <v>45876</v>
      </c>
      <c r="AH169" s="158">
        <v>1576401.9199999999</v>
      </c>
      <c r="AI169" s="152">
        <v>0.35</v>
      </c>
      <c r="AJ169" s="152">
        <v>5</v>
      </c>
      <c r="AK169" s="153">
        <v>7.1294999999999997E-2</v>
      </c>
      <c r="AL169" s="154">
        <v>0.35</v>
      </c>
      <c r="AM169" s="154">
        <v>5</v>
      </c>
      <c r="AN169" s="155">
        <v>7.1294999999999997E-2</v>
      </c>
      <c r="AO169" s="159" t="s">
        <v>1774</v>
      </c>
      <c r="AP169" s="159" t="s">
        <v>1775</v>
      </c>
      <c r="AQ169" s="87">
        <v>1576401.9199999999</v>
      </c>
      <c r="AR169" s="87">
        <v>0</v>
      </c>
      <c r="AS169" s="87">
        <v>0</v>
      </c>
      <c r="AT169" s="87">
        <v>0</v>
      </c>
      <c r="AU169" s="87">
        <v>0</v>
      </c>
      <c r="AV169" s="87">
        <v>0</v>
      </c>
      <c r="AW169" s="87">
        <v>0</v>
      </c>
      <c r="AX169" s="87">
        <v>0</v>
      </c>
      <c r="AY169" s="87">
        <v>0</v>
      </c>
      <c r="AZ169" s="87">
        <v>0</v>
      </c>
      <c r="BA169" s="87">
        <v>0</v>
      </c>
      <c r="BB169" s="87">
        <v>0</v>
      </c>
      <c r="BC169" s="87">
        <v>0</v>
      </c>
      <c r="BD169" s="87">
        <v>0</v>
      </c>
      <c r="BE169" s="87">
        <v>0</v>
      </c>
      <c r="BF169" s="87">
        <v>0</v>
      </c>
      <c r="BG169" s="87">
        <f t="shared" si="9"/>
        <v>1576401.9199999999</v>
      </c>
      <c r="BH169" s="87">
        <f t="shared" si="10"/>
        <v>0</v>
      </c>
      <c r="BI169" s="87">
        <f t="shared" si="8"/>
        <v>1576401.9199999999</v>
      </c>
    </row>
    <row r="170" spans="1:61" ht="15" customHeight="1" x14ac:dyDescent="0.35">
      <c r="A170" s="142" t="str">
        <f t="shared" si="11"/>
        <v>DI0005141</v>
      </c>
      <c r="B170" s="143" t="s">
        <v>1483</v>
      </c>
      <c r="C170" s="144">
        <v>1</v>
      </c>
      <c r="D170" s="145" t="s">
        <v>0</v>
      </c>
      <c r="E170" s="146" t="s">
        <v>3</v>
      </c>
      <c r="F170" s="144" t="s">
        <v>1760</v>
      </c>
      <c r="G170" s="144" t="s">
        <v>1776</v>
      </c>
      <c r="H170" s="144" t="s">
        <v>1777</v>
      </c>
      <c r="I170" s="144" t="s">
        <v>1778</v>
      </c>
      <c r="J170" s="144" t="s">
        <v>1779</v>
      </c>
      <c r="K170" s="144" t="s">
        <v>774</v>
      </c>
      <c r="L170" s="144" t="s">
        <v>1766</v>
      </c>
      <c r="M170" s="144" t="s">
        <v>1773</v>
      </c>
      <c r="N170" s="147">
        <v>1</v>
      </c>
      <c r="O170" s="147">
        <v>1</v>
      </c>
      <c r="P170" s="147">
        <v>1</v>
      </c>
      <c r="Q170" s="147">
        <v>1</v>
      </c>
      <c r="R170" s="147">
        <v>1</v>
      </c>
      <c r="S170" s="147">
        <v>1</v>
      </c>
      <c r="T170" s="147">
        <v>0</v>
      </c>
      <c r="U170" s="147">
        <v>0</v>
      </c>
      <c r="V170" s="147">
        <v>0</v>
      </c>
      <c r="W170" s="148">
        <v>787071.04</v>
      </c>
      <c r="X170" s="148">
        <v>0</v>
      </c>
      <c r="Y170" s="148">
        <v>0</v>
      </c>
      <c r="Z170" s="148">
        <v>0</v>
      </c>
      <c r="AA170" s="149">
        <v>0</v>
      </c>
      <c r="AB170" s="148">
        <v>0</v>
      </c>
      <c r="AC170" s="148">
        <v>0</v>
      </c>
      <c r="AD170" s="149">
        <v>0</v>
      </c>
      <c r="AE170" s="148">
        <v>787071.04</v>
      </c>
      <c r="AF170" s="157">
        <v>44050</v>
      </c>
      <c r="AG170" s="157">
        <v>46606</v>
      </c>
      <c r="AH170" s="158">
        <v>787071.04</v>
      </c>
      <c r="AI170" s="152">
        <v>2.35</v>
      </c>
      <c r="AJ170" s="152">
        <v>7</v>
      </c>
      <c r="AK170" s="153">
        <v>7.5481999999999994E-2</v>
      </c>
      <c r="AL170" s="154">
        <v>2.35</v>
      </c>
      <c r="AM170" s="154">
        <v>7</v>
      </c>
      <c r="AN170" s="155">
        <v>7.5481999999999994E-2</v>
      </c>
      <c r="AO170" s="159" t="s">
        <v>1774</v>
      </c>
      <c r="AP170" s="159" t="s">
        <v>1775</v>
      </c>
      <c r="AQ170" s="87">
        <v>0</v>
      </c>
      <c r="AR170" s="87">
        <v>0</v>
      </c>
      <c r="AS170" s="87">
        <v>787071.04</v>
      </c>
      <c r="AT170" s="87">
        <v>0</v>
      </c>
      <c r="AU170" s="87">
        <v>0</v>
      </c>
      <c r="AV170" s="87">
        <v>0</v>
      </c>
      <c r="AW170" s="87">
        <v>0</v>
      </c>
      <c r="AX170" s="87">
        <v>0</v>
      </c>
      <c r="AY170" s="87">
        <v>0</v>
      </c>
      <c r="AZ170" s="87">
        <v>0</v>
      </c>
      <c r="BA170" s="87">
        <v>0</v>
      </c>
      <c r="BB170" s="87">
        <v>0</v>
      </c>
      <c r="BC170" s="87">
        <v>0</v>
      </c>
      <c r="BD170" s="87">
        <v>0</v>
      </c>
      <c r="BE170" s="87">
        <v>0</v>
      </c>
      <c r="BF170" s="87">
        <v>0</v>
      </c>
      <c r="BG170" s="87">
        <f t="shared" si="9"/>
        <v>0</v>
      </c>
      <c r="BH170" s="87">
        <f t="shared" si="10"/>
        <v>787071.04</v>
      </c>
      <c r="BI170" s="87">
        <f t="shared" si="8"/>
        <v>787071.04</v>
      </c>
    </row>
    <row r="171" spans="1:61" ht="15" customHeight="1" x14ac:dyDescent="0.35">
      <c r="A171" s="142" t="str">
        <f t="shared" si="11"/>
        <v>DI0005161</v>
      </c>
      <c r="B171" s="143" t="s">
        <v>1038</v>
      </c>
      <c r="C171" s="144">
        <v>1</v>
      </c>
      <c r="D171" s="145" t="s">
        <v>0</v>
      </c>
      <c r="E171" s="146" t="s">
        <v>3</v>
      </c>
      <c r="F171" s="144" t="s">
        <v>1760</v>
      </c>
      <c r="G171" s="144" t="s">
        <v>1776</v>
      </c>
      <c r="H171" s="144" t="s">
        <v>1777</v>
      </c>
      <c r="I171" s="144" t="s">
        <v>1778</v>
      </c>
      <c r="J171" s="144" t="s">
        <v>1779</v>
      </c>
      <c r="K171" s="144" t="s">
        <v>774</v>
      </c>
      <c r="L171" s="144" t="s">
        <v>1766</v>
      </c>
      <c r="M171" s="144" t="s">
        <v>1773</v>
      </c>
      <c r="N171" s="147">
        <v>1</v>
      </c>
      <c r="O171" s="147">
        <v>1</v>
      </c>
      <c r="P171" s="147">
        <v>1</v>
      </c>
      <c r="Q171" s="147">
        <v>1</v>
      </c>
      <c r="R171" s="147">
        <v>1</v>
      </c>
      <c r="S171" s="147">
        <v>1</v>
      </c>
      <c r="T171" s="147">
        <v>0</v>
      </c>
      <c r="U171" s="147">
        <v>0</v>
      </c>
      <c r="V171" s="147">
        <v>0</v>
      </c>
      <c r="W171" s="148">
        <v>222200</v>
      </c>
      <c r="X171" s="148">
        <v>0</v>
      </c>
      <c r="Y171" s="148">
        <v>0</v>
      </c>
      <c r="Z171" s="148">
        <v>0</v>
      </c>
      <c r="AA171" s="149">
        <v>0</v>
      </c>
      <c r="AB171" s="148">
        <v>0</v>
      </c>
      <c r="AC171" s="148">
        <v>0</v>
      </c>
      <c r="AD171" s="149">
        <v>0</v>
      </c>
      <c r="AE171" s="148">
        <v>222200</v>
      </c>
      <c r="AF171" s="157">
        <v>44050</v>
      </c>
      <c r="AG171" s="157">
        <v>45876</v>
      </c>
      <c r="AH171" s="158">
        <v>222200</v>
      </c>
      <c r="AI171" s="152">
        <v>0.35</v>
      </c>
      <c r="AJ171" s="152">
        <v>5</v>
      </c>
      <c r="AK171" s="153">
        <v>7.1294999999999997E-2</v>
      </c>
      <c r="AL171" s="154">
        <v>0.35</v>
      </c>
      <c r="AM171" s="154">
        <v>5</v>
      </c>
      <c r="AN171" s="155">
        <v>7.1294999999999997E-2</v>
      </c>
      <c r="AO171" s="159" t="s">
        <v>1774</v>
      </c>
      <c r="AP171" s="159" t="s">
        <v>1775</v>
      </c>
      <c r="AQ171" s="87">
        <v>222200</v>
      </c>
      <c r="AR171" s="87">
        <v>0</v>
      </c>
      <c r="AS171" s="87">
        <v>0</v>
      </c>
      <c r="AT171" s="87">
        <v>0</v>
      </c>
      <c r="AU171" s="87">
        <v>0</v>
      </c>
      <c r="AV171" s="87">
        <v>0</v>
      </c>
      <c r="AW171" s="87">
        <v>0</v>
      </c>
      <c r="AX171" s="87">
        <v>0</v>
      </c>
      <c r="AY171" s="87">
        <v>0</v>
      </c>
      <c r="AZ171" s="87">
        <v>0</v>
      </c>
      <c r="BA171" s="87">
        <v>0</v>
      </c>
      <c r="BB171" s="87">
        <v>0</v>
      </c>
      <c r="BC171" s="87">
        <v>0</v>
      </c>
      <c r="BD171" s="87">
        <v>0</v>
      </c>
      <c r="BE171" s="87">
        <v>0</v>
      </c>
      <c r="BF171" s="87">
        <v>0</v>
      </c>
      <c r="BG171" s="87">
        <f t="shared" si="9"/>
        <v>222200</v>
      </c>
      <c r="BH171" s="87">
        <f t="shared" si="10"/>
        <v>0</v>
      </c>
      <c r="BI171" s="87">
        <f t="shared" si="8"/>
        <v>222200</v>
      </c>
    </row>
    <row r="172" spans="1:61" ht="15" customHeight="1" x14ac:dyDescent="0.35">
      <c r="A172" s="142" t="str">
        <f t="shared" si="11"/>
        <v>DI0005181</v>
      </c>
      <c r="B172" s="143" t="s">
        <v>1039</v>
      </c>
      <c r="C172" s="144">
        <v>1</v>
      </c>
      <c r="D172" s="145" t="s">
        <v>0</v>
      </c>
      <c r="E172" s="146" t="s">
        <v>3</v>
      </c>
      <c r="F172" s="144" t="s">
        <v>1760</v>
      </c>
      <c r="G172" s="144" t="s">
        <v>1776</v>
      </c>
      <c r="H172" s="144" t="s">
        <v>1777</v>
      </c>
      <c r="I172" s="144" t="s">
        <v>1778</v>
      </c>
      <c r="J172" s="144" t="s">
        <v>1779</v>
      </c>
      <c r="K172" s="144" t="s">
        <v>774</v>
      </c>
      <c r="L172" s="144" t="s">
        <v>1766</v>
      </c>
      <c r="M172" s="144" t="s">
        <v>1773</v>
      </c>
      <c r="N172" s="147">
        <v>1</v>
      </c>
      <c r="O172" s="147">
        <v>1</v>
      </c>
      <c r="P172" s="147">
        <v>1</v>
      </c>
      <c r="Q172" s="147">
        <v>1</v>
      </c>
      <c r="R172" s="147">
        <v>1</v>
      </c>
      <c r="S172" s="147">
        <v>1</v>
      </c>
      <c r="T172" s="147">
        <v>0</v>
      </c>
      <c r="U172" s="147">
        <v>0</v>
      </c>
      <c r="V172" s="147">
        <v>0</v>
      </c>
      <c r="W172" s="148">
        <v>1319509.58</v>
      </c>
      <c r="X172" s="148">
        <v>0</v>
      </c>
      <c r="Y172" s="148">
        <v>0</v>
      </c>
      <c r="Z172" s="148">
        <v>0</v>
      </c>
      <c r="AA172" s="149">
        <v>0</v>
      </c>
      <c r="AB172" s="148">
        <v>0</v>
      </c>
      <c r="AC172" s="148">
        <v>0</v>
      </c>
      <c r="AD172" s="149">
        <v>0</v>
      </c>
      <c r="AE172" s="148">
        <v>1319509.58</v>
      </c>
      <c r="AF172" s="157">
        <v>44050</v>
      </c>
      <c r="AG172" s="157">
        <v>45876</v>
      </c>
      <c r="AH172" s="158">
        <v>1319509.58</v>
      </c>
      <c r="AI172" s="152">
        <v>0.35</v>
      </c>
      <c r="AJ172" s="152">
        <v>5</v>
      </c>
      <c r="AK172" s="153">
        <v>7.1294999999999997E-2</v>
      </c>
      <c r="AL172" s="154">
        <v>0.35</v>
      </c>
      <c r="AM172" s="154">
        <v>5</v>
      </c>
      <c r="AN172" s="155">
        <v>7.1294999999999997E-2</v>
      </c>
      <c r="AO172" s="159" t="s">
        <v>1774</v>
      </c>
      <c r="AP172" s="159" t="s">
        <v>1775</v>
      </c>
      <c r="AQ172" s="87">
        <v>1319509.58</v>
      </c>
      <c r="AR172" s="87">
        <v>0</v>
      </c>
      <c r="AS172" s="87">
        <v>0</v>
      </c>
      <c r="AT172" s="87">
        <v>0</v>
      </c>
      <c r="AU172" s="87">
        <v>0</v>
      </c>
      <c r="AV172" s="87">
        <v>0</v>
      </c>
      <c r="AW172" s="87">
        <v>0</v>
      </c>
      <c r="AX172" s="87">
        <v>0</v>
      </c>
      <c r="AY172" s="87">
        <v>0</v>
      </c>
      <c r="AZ172" s="87">
        <v>0</v>
      </c>
      <c r="BA172" s="87">
        <v>0</v>
      </c>
      <c r="BB172" s="87">
        <v>0</v>
      </c>
      <c r="BC172" s="87">
        <v>0</v>
      </c>
      <c r="BD172" s="87">
        <v>0</v>
      </c>
      <c r="BE172" s="87">
        <v>0</v>
      </c>
      <c r="BF172" s="87">
        <v>0</v>
      </c>
      <c r="BG172" s="87">
        <f t="shared" si="9"/>
        <v>1319509.58</v>
      </c>
      <c r="BH172" s="87">
        <f t="shared" si="10"/>
        <v>0</v>
      </c>
      <c r="BI172" s="87">
        <f t="shared" si="8"/>
        <v>1319509.58</v>
      </c>
    </row>
    <row r="173" spans="1:61" ht="15" customHeight="1" x14ac:dyDescent="0.35">
      <c r="A173" s="142" t="str">
        <f t="shared" si="11"/>
        <v>DI0005251</v>
      </c>
      <c r="B173" s="143" t="s">
        <v>1040</v>
      </c>
      <c r="C173" s="144">
        <v>1</v>
      </c>
      <c r="D173" s="145" t="s">
        <v>0</v>
      </c>
      <c r="E173" s="146" t="s">
        <v>3</v>
      </c>
      <c r="F173" s="144" t="s">
        <v>1760</v>
      </c>
      <c r="G173" s="144" t="s">
        <v>1776</v>
      </c>
      <c r="H173" s="144" t="s">
        <v>1777</v>
      </c>
      <c r="I173" s="144" t="s">
        <v>1778</v>
      </c>
      <c r="J173" s="144" t="s">
        <v>1779</v>
      </c>
      <c r="K173" s="144" t="s">
        <v>774</v>
      </c>
      <c r="L173" s="144" t="s">
        <v>1766</v>
      </c>
      <c r="M173" s="144" t="s">
        <v>1773</v>
      </c>
      <c r="N173" s="147">
        <v>1</v>
      </c>
      <c r="O173" s="147">
        <v>1</v>
      </c>
      <c r="P173" s="147">
        <v>1</v>
      </c>
      <c r="Q173" s="147">
        <v>1</v>
      </c>
      <c r="R173" s="147">
        <v>1</v>
      </c>
      <c r="S173" s="147">
        <v>1</v>
      </c>
      <c r="T173" s="147">
        <v>0</v>
      </c>
      <c r="U173" s="147">
        <v>0</v>
      </c>
      <c r="V173" s="147">
        <v>0</v>
      </c>
      <c r="W173" s="148">
        <v>756340.13</v>
      </c>
      <c r="X173" s="148">
        <v>0</v>
      </c>
      <c r="Y173" s="148">
        <v>0</v>
      </c>
      <c r="Z173" s="148">
        <v>0</v>
      </c>
      <c r="AA173" s="149">
        <v>0</v>
      </c>
      <c r="AB173" s="148">
        <v>0</v>
      </c>
      <c r="AC173" s="148">
        <v>0</v>
      </c>
      <c r="AD173" s="149">
        <v>0</v>
      </c>
      <c r="AE173" s="148">
        <v>756340.13</v>
      </c>
      <c r="AF173" s="157">
        <v>44050</v>
      </c>
      <c r="AG173" s="157">
        <v>45876</v>
      </c>
      <c r="AH173" s="158">
        <v>756340.13</v>
      </c>
      <c r="AI173" s="152">
        <v>0.35</v>
      </c>
      <c r="AJ173" s="152">
        <v>5</v>
      </c>
      <c r="AK173" s="153">
        <v>7.1294999999999997E-2</v>
      </c>
      <c r="AL173" s="154">
        <v>0.35</v>
      </c>
      <c r="AM173" s="154">
        <v>5</v>
      </c>
      <c r="AN173" s="155">
        <v>7.1294999999999997E-2</v>
      </c>
      <c r="AO173" s="159" t="s">
        <v>1774</v>
      </c>
      <c r="AP173" s="159" t="s">
        <v>1775</v>
      </c>
      <c r="AQ173" s="87">
        <v>756340.13</v>
      </c>
      <c r="AR173" s="87">
        <v>0</v>
      </c>
      <c r="AS173" s="87">
        <v>0</v>
      </c>
      <c r="AT173" s="87">
        <v>0</v>
      </c>
      <c r="AU173" s="87">
        <v>0</v>
      </c>
      <c r="AV173" s="87">
        <v>0</v>
      </c>
      <c r="AW173" s="87">
        <v>0</v>
      </c>
      <c r="AX173" s="87">
        <v>0</v>
      </c>
      <c r="AY173" s="87">
        <v>0</v>
      </c>
      <c r="AZ173" s="87">
        <v>0</v>
      </c>
      <c r="BA173" s="87">
        <v>0</v>
      </c>
      <c r="BB173" s="87">
        <v>0</v>
      </c>
      <c r="BC173" s="87">
        <v>0</v>
      </c>
      <c r="BD173" s="87">
        <v>0</v>
      </c>
      <c r="BE173" s="87">
        <v>0</v>
      </c>
      <c r="BF173" s="87">
        <v>0</v>
      </c>
      <c r="BG173" s="87">
        <f t="shared" si="9"/>
        <v>756340.13</v>
      </c>
      <c r="BH173" s="87">
        <f t="shared" si="10"/>
        <v>0</v>
      </c>
      <c r="BI173" s="87">
        <f t="shared" si="8"/>
        <v>756340.13</v>
      </c>
    </row>
    <row r="174" spans="1:61" ht="15" customHeight="1" x14ac:dyDescent="0.35">
      <c r="A174" s="142" t="str">
        <f t="shared" si="11"/>
        <v>DI0005261</v>
      </c>
      <c r="B174" s="143" t="s">
        <v>1485</v>
      </c>
      <c r="C174" s="144">
        <v>1</v>
      </c>
      <c r="D174" s="145" t="s">
        <v>0</v>
      </c>
      <c r="E174" s="146" t="s">
        <v>3</v>
      </c>
      <c r="F174" s="144" t="s">
        <v>1760</v>
      </c>
      <c r="G174" s="144" t="s">
        <v>1776</v>
      </c>
      <c r="H174" s="144" t="s">
        <v>1777</v>
      </c>
      <c r="I174" s="144" t="s">
        <v>1778</v>
      </c>
      <c r="J174" s="144" t="s">
        <v>1779</v>
      </c>
      <c r="K174" s="144" t="s">
        <v>774</v>
      </c>
      <c r="L174" s="144" t="s">
        <v>1766</v>
      </c>
      <c r="M174" s="144" t="s">
        <v>1773</v>
      </c>
      <c r="N174" s="147">
        <v>1</v>
      </c>
      <c r="O174" s="147">
        <v>1</v>
      </c>
      <c r="P174" s="147">
        <v>1</v>
      </c>
      <c r="Q174" s="147">
        <v>1</v>
      </c>
      <c r="R174" s="147">
        <v>1</v>
      </c>
      <c r="S174" s="147">
        <v>1</v>
      </c>
      <c r="T174" s="147">
        <v>0</v>
      </c>
      <c r="U174" s="147">
        <v>0</v>
      </c>
      <c r="V174" s="147">
        <v>0</v>
      </c>
      <c r="W174" s="148">
        <v>372254.1</v>
      </c>
      <c r="X174" s="148">
        <v>0</v>
      </c>
      <c r="Y174" s="148">
        <v>0</v>
      </c>
      <c r="Z174" s="148">
        <v>0</v>
      </c>
      <c r="AA174" s="149">
        <v>0</v>
      </c>
      <c r="AB174" s="148">
        <v>0</v>
      </c>
      <c r="AC174" s="148">
        <v>0</v>
      </c>
      <c r="AD174" s="149">
        <v>0</v>
      </c>
      <c r="AE174" s="148">
        <v>372254.1</v>
      </c>
      <c r="AF174" s="157">
        <v>44050</v>
      </c>
      <c r="AG174" s="157">
        <v>46606</v>
      </c>
      <c r="AH174" s="158">
        <v>372254.1</v>
      </c>
      <c r="AI174" s="152">
        <v>2.35</v>
      </c>
      <c r="AJ174" s="152">
        <v>7</v>
      </c>
      <c r="AK174" s="153">
        <v>7.5481999999999994E-2</v>
      </c>
      <c r="AL174" s="154">
        <v>2.35</v>
      </c>
      <c r="AM174" s="154">
        <v>7</v>
      </c>
      <c r="AN174" s="155">
        <v>7.5481999999999994E-2</v>
      </c>
      <c r="AO174" s="159" t="s">
        <v>1774</v>
      </c>
      <c r="AP174" s="159" t="s">
        <v>1775</v>
      </c>
      <c r="AQ174" s="87">
        <v>0</v>
      </c>
      <c r="AR174" s="87">
        <v>0</v>
      </c>
      <c r="AS174" s="87">
        <v>372254.1</v>
      </c>
      <c r="AT174" s="87">
        <v>0</v>
      </c>
      <c r="AU174" s="87">
        <v>0</v>
      </c>
      <c r="AV174" s="87">
        <v>0</v>
      </c>
      <c r="AW174" s="87">
        <v>0</v>
      </c>
      <c r="AX174" s="87">
        <v>0</v>
      </c>
      <c r="AY174" s="87">
        <v>0</v>
      </c>
      <c r="AZ174" s="87">
        <v>0</v>
      </c>
      <c r="BA174" s="87">
        <v>0</v>
      </c>
      <c r="BB174" s="87">
        <v>0</v>
      </c>
      <c r="BC174" s="87">
        <v>0</v>
      </c>
      <c r="BD174" s="87">
        <v>0</v>
      </c>
      <c r="BE174" s="87">
        <v>0</v>
      </c>
      <c r="BF174" s="87">
        <v>0</v>
      </c>
      <c r="BG174" s="87">
        <f t="shared" si="9"/>
        <v>0</v>
      </c>
      <c r="BH174" s="87">
        <f t="shared" si="10"/>
        <v>372254.1</v>
      </c>
      <c r="BI174" s="87">
        <f t="shared" si="8"/>
        <v>372254.1</v>
      </c>
    </row>
    <row r="175" spans="1:61" ht="15" customHeight="1" x14ac:dyDescent="0.35">
      <c r="A175" s="142" t="str">
        <f t="shared" si="11"/>
        <v>DI0005311</v>
      </c>
      <c r="B175" s="143" t="s">
        <v>1041</v>
      </c>
      <c r="C175" s="144">
        <v>1</v>
      </c>
      <c r="D175" s="145" t="s">
        <v>0</v>
      </c>
      <c r="E175" s="146" t="s">
        <v>3</v>
      </c>
      <c r="F175" s="144" t="s">
        <v>1760</v>
      </c>
      <c r="G175" s="144" t="s">
        <v>1776</v>
      </c>
      <c r="H175" s="144" t="s">
        <v>1777</v>
      </c>
      <c r="I175" s="144" t="s">
        <v>1778</v>
      </c>
      <c r="J175" s="144" t="s">
        <v>1779</v>
      </c>
      <c r="K175" s="144" t="s">
        <v>774</v>
      </c>
      <c r="L175" s="144" t="s">
        <v>1766</v>
      </c>
      <c r="M175" s="144" t="s">
        <v>1773</v>
      </c>
      <c r="N175" s="147">
        <v>1</v>
      </c>
      <c r="O175" s="147">
        <v>1</v>
      </c>
      <c r="P175" s="147">
        <v>1</v>
      </c>
      <c r="Q175" s="147">
        <v>1</v>
      </c>
      <c r="R175" s="147">
        <v>1</v>
      </c>
      <c r="S175" s="147">
        <v>1</v>
      </c>
      <c r="T175" s="147">
        <v>0</v>
      </c>
      <c r="U175" s="147">
        <v>0</v>
      </c>
      <c r="V175" s="147">
        <v>0</v>
      </c>
      <c r="W175" s="148">
        <v>155855.07</v>
      </c>
      <c r="X175" s="148">
        <v>0</v>
      </c>
      <c r="Y175" s="148">
        <v>0</v>
      </c>
      <c r="Z175" s="148">
        <v>0</v>
      </c>
      <c r="AA175" s="149">
        <v>0</v>
      </c>
      <c r="AB175" s="148">
        <v>0</v>
      </c>
      <c r="AC175" s="148">
        <v>0</v>
      </c>
      <c r="AD175" s="149">
        <v>0</v>
      </c>
      <c r="AE175" s="148">
        <v>155855.07</v>
      </c>
      <c r="AF175" s="157">
        <v>44050</v>
      </c>
      <c r="AG175" s="157">
        <v>45876</v>
      </c>
      <c r="AH175" s="158">
        <v>155855.07</v>
      </c>
      <c r="AI175" s="152">
        <v>0.35</v>
      </c>
      <c r="AJ175" s="152">
        <v>5</v>
      </c>
      <c r="AK175" s="153">
        <v>7.1294999999999997E-2</v>
      </c>
      <c r="AL175" s="154">
        <v>0.35</v>
      </c>
      <c r="AM175" s="154">
        <v>5</v>
      </c>
      <c r="AN175" s="155">
        <v>7.1294999999999997E-2</v>
      </c>
      <c r="AO175" s="159" t="s">
        <v>1774</v>
      </c>
      <c r="AP175" s="159" t="s">
        <v>1775</v>
      </c>
      <c r="AQ175" s="87">
        <v>155855.07</v>
      </c>
      <c r="AR175" s="87">
        <v>0</v>
      </c>
      <c r="AS175" s="87">
        <v>0</v>
      </c>
      <c r="AT175" s="87">
        <v>0</v>
      </c>
      <c r="AU175" s="87">
        <v>0</v>
      </c>
      <c r="AV175" s="87">
        <v>0</v>
      </c>
      <c r="AW175" s="87">
        <v>0</v>
      </c>
      <c r="AX175" s="87">
        <v>0</v>
      </c>
      <c r="AY175" s="87">
        <v>0</v>
      </c>
      <c r="AZ175" s="87">
        <v>0</v>
      </c>
      <c r="BA175" s="87">
        <v>0</v>
      </c>
      <c r="BB175" s="87">
        <v>0</v>
      </c>
      <c r="BC175" s="87">
        <v>0</v>
      </c>
      <c r="BD175" s="87">
        <v>0</v>
      </c>
      <c r="BE175" s="87">
        <v>0</v>
      </c>
      <c r="BF175" s="87">
        <v>0</v>
      </c>
      <c r="BG175" s="87">
        <f t="shared" si="9"/>
        <v>155855.07</v>
      </c>
      <c r="BH175" s="87">
        <f t="shared" si="10"/>
        <v>0</v>
      </c>
      <c r="BI175" s="87">
        <f t="shared" si="8"/>
        <v>155855.07</v>
      </c>
    </row>
    <row r="176" spans="1:61" ht="15" customHeight="1" x14ac:dyDescent="0.35">
      <c r="A176" s="142" t="str">
        <f t="shared" si="11"/>
        <v>DI0005321</v>
      </c>
      <c r="B176" s="143" t="s">
        <v>1042</v>
      </c>
      <c r="C176" s="144">
        <v>1</v>
      </c>
      <c r="D176" s="145" t="s">
        <v>0</v>
      </c>
      <c r="E176" s="146" t="s">
        <v>3</v>
      </c>
      <c r="F176" s="144" t="s">
        <v>1760</v>
      </c>
      <c r="G176" s="144" t="s">
        <v>1776</v>
      </c>
      <c r="H176" s="144" t="s">
        <v>1777</v>
      </c>
      <c r="I176" s="144" t="s">
        <v>1778</v>
      </c>
      <c r="J176" s="144" t="s">
        <v>1779</v>
      </c>
      <c r="K176" s="144" t="s">
        <v>774</v>
      </c>
      <c r="L176" s="144" t="s">
        <v>1766</v>
      </c>
      <c r="M176" s="144" t="s">
        <v>1773</v>
      </c>
      <c r="N176" s="147">
        <v>1</v>
      </c>
      <c r="O176" s="147">
        <v>1</v>
      </c>
      <c r="P176" s="147">
        <v>1</v>
      </c>
      <c r="Q176" s="147">
        <v>1</v>
      </c>
      <c r="R176" s="147">
        <v>1</v>
      </c>
      <c r="S176" s="147">
        <v>1</v>
      </c>
      <c r="T176" s="147">
        <v>0</v>
      </c>
      <c r="U176" s="147">
        <v>0</v>
      </c>
      <c r="V176" s="147">
        <v>0</v>
      </c>
      <c r="W176" s="148">
        <v>235356.26</v>
      </c>
      <c r="X176" s="148">
        <v>0</v>
      </c>
      <c r="Y176" s="148">
        <v>0</v>
      </c>
      <c r="Z176" s="148">
        <v>0</v>
      </c>
      <c r="AA176" s="149">
        <v>0</v>
      </c>
      <c r="AB176" s="148">
        <v>0</v>
      </c>
      <c r="AC176" s="148">
        <v>0</v>
      </c>
      <c r="AD176" s="149">
        <v>0</v>
      </c>
      <c r="AE176" s="148">
        <v>235356.26</v>
      </c>
      <c r="AF176" s="157">
        <v>44050</v>
      </c>
      <c r="AG176" s="157">
        <v>45876</v>
      </c>
      <c r="AH176" s="158">
        <v>235356.26</v>
      </c>
      <c r="AI176" s="152">
        <v>0.35</v>
      </c>
      <c r="AJ176" s="152">
        <v>5</v>
      </c>
      <c r="AK176" s="153">
        <v>7.1294999999999997E-2</v>
      </c>
      <c r="AL176" s="154">
        <v>0.35</v>
      </c>
      <c r="AM176" s="154">
        <v>5</v>
      </c>
      <c r="AN176" s="155">
        <v>7.1294999999999997E-2</v>
      </c>
      <c r="AO176" s="159" t="s">
        <v>1774</v>
      </c>
      <c r="AP176" s="159" t="s">
        <v>1775</v>
      </c>
      <c r="AQ176" s="87">
        <v>235356.26</v>
      </c>
      <c r="AR176" s="87">
        <v>0</v>
      </c>
      <c r="AS176" s="87">
        <v>0</v>
      </c>
      <c r="AT176" s="87">
        <v>0</v>
      </c>
      <c r="AU176" s="87">
        <v>0</v>
      </c>
      <c r="AV176" s="87">
        <v>0</v>
      </c>
      <c r="AW176" s="87">
        <v>0</v>
      </c>
      <c r="AX176" s="87">
        <v>0</v>
      </c>
      <c r="AY176" s="87">
        <v>0</v>
      </c>
      <c r="AZ176" s="87">
        <v>0</v>
      </c>
      <c r="BA176" s="87">
        <v>0</v>
      </c>
      <c r="BB176" s="87">
        <v>0</v>
      </c>
      <c r="BC176" s="87">
        <v>0</v>
      </c>
      <c r="BD176" s="87">
        <v>0</v>
      </c>
      <c r="BE176" s="87">
        <v>0</v>
      </c>
      <c r="BF176" s="87">
        <v>0</v>
      </c>
      <c r="BG176" s="87">
        <f t="shared" si="9"/>
        <v>235356.26</v>
      </c>
      <c r="BH176" s="87">
        <f t="shared" si="10"/>
        <v>0</v>
      </c>
      <c r="BI176" s="87">
        <f t="shared" si="8"/>
        <v>235356.26</v>
      </c>
    </row>
    <row r="177" spans="1:61" ht="15" customHeight="1" x14ac:dyDescent="0.35">
      <c r="A177" s="142" t="str">
        <f t="shared" si="11"/>
        <v>DI0005391</v>
      </c>
      <c r="B177" s="143" t="s">
        <v>1047</v>
      </c>
      <c r="C177" s="144">
        <v>1</v>
      </c>
      <c r="D177" s="145" t="s">
        <v>0</v>
      </c>
      <c r="E177" s="146" t="s">
        <v>3</v>
      </c>
      <c r="F177" s="144" t="s">
        <v>1760</v>
      </c>
      <c r="G177" s="144" t="s">
        <v>1776</v>
      </c>
      <c r="H177" s="144" t="s">
        <v>1777</v>
      </c>
      <c r="I177" s="144" t="s">
        <v>1778</v>
      </c>
      <c r="J177" s="144" t="s">
        <v>1779</v>
      </c>
      <c r="K177" s="144" t="s">
        <v>774</v>
      </c>
      <c r="L177" s="144" t="s">
        <v>1766</v>
      </c>
      <c r="M177" s="144" t="s">
        <v>1773</v>
      </c>
      <c r="N177" s="147">
        <v>1</v>
      </c>
      <c r="O177" s="147">
        <v>1</v>
      </c>
      <c r="P177" s="147">
        <v>1</v>
      </c>
      <c r="Q177" s="147">
        <v>1</v>
      </c>
      <c r="R177" s="147">
        <v>1</v>
      </c>
      <c r="S177" s="147">
        <v>1</v>
      </c>
      <c r="T177" s="147">
        <v>0</v>
      </c>
      <c r="U177" s="147">
        <v>0</v>
      </c>
      <c r="V177" s="147">
        <v>0</v>
      </c>
      <c r="W177" s="148">
        <v>323809.71000000002</v>
      </c>
      <c r="X177" s="148">
        <v>0</v>
      </c>
      <c r="Y177" s="148">
        <v>0</v>
      </c>
      <c r="Z177" s="148">
        <v>0</v>
      </c>
      <c r="AA177" s="149">
        <v>0</v>
      </c>
      <c r="AB177" s="148">
        <v>0</v>
      </c>
      <c r="AC177" s="148">
        <v>0</v>
      </c>
      <c r="AD177" s="149">
        <v>0</v>
      </c>
      <c r="AE177" s="148">
        <v>323809.71000000002</v>
      </c>
      <c r="AF177" s="157">
        <v>44050</v>
      </c>
      <c r="AG177" s="157">
        <v>45876</v>
      </c>
      <c r="AH177" s="158">
        <v>323809.71000000002</v>
      </c>
      <c r="AI177" s="152">
        <v>0.35</v>
      </c>
      <c r="AJ177" s="152">
        <v>5</v>
      </c>
      <c r="AK177" s="153">
        <v>7.1294999999999997E-2</v>
      </c>
      <c r="AL177" s="154">
        <v>0.35</v>
      </c>
      <c r="AM177" s="154">
        <v>5</v>
      </c>
      <c r="AN177" s="155">
        <v>7.1294999999999997E-2</v>
      </c>
      <c r="AO177" s="159" t="s">
        <v>1774</v>
      </c>
      <c r="AP177" s="159" t="s">
        <v>1775</v>
      </c>
      <c r="AQ177" s="87">
        <v>323809.71000000002</v>
      </c>
      <c r="AR177" s="87">
        <v>0</v>
      </c>
      <c r="AS177" s="87">
        <v>0</v>
      </c>
      <c r="AT177" s="87">
        <v>0</v>
      </c>
      <c r="AU177" s="87">
        <v>0</v>
      </c>
      <c r="AV177" s="87">
        <v>0</v>
      </c>
      <c r="AW177" s="87">
        <v>0</v>
      </c>
      <c r="AX177" s="87">
        <v>0</v>
      </c>
      <c r="AY177" s="87">
        <v>0</v>
      </c>
      <c r="AZ177" s="87">
        <v>0</v>
      </c>
      <c r="BA177" s="87">
        <v>0</v>
      </c>
      <c r="BB177" s="87">
        <v>0</v>
      </c>
      <c r="BC177" s="87">
        <v>0</v>
      </c>
      <c r="BD177" s="87">
        <v>0</v>
      </c>
      <c r="BE177" s="87">
        <v>0</v>
      </c>
      <c r="BF177" s="87">
        <v>0</v>
      </c>
      <c r="BG177" s="87">
        <f t="shared" si="9"/>
        <v>323809.71000000002</v>
      </c>
      <c r="BH177" s="87">
        <f t="shared" si="10"/>
        <v>0</v>
      </c>
      <c r="BI177" s="87">
        <f t="shared" si="8"/>
        <v>323809.71000000002</v>
      </c>
    </row>
    <row r="178" spans="1:61" ht="15" customHeight="1" x14ac:dyDescent="0.35">
      <c r="A178" s="142" t="str">
        <f t="shared" si="11"/>
        <v>DI0005411</v>
      </c>
      <c r="B178" s="143" t="s">
        <v>1048</v>
      </c>
      <c r="C178" s="144">
        <v>1</v>
      </c>
      <c r="D178" s="145" t="s">
        <v>0</v>
      </c>
      <c r="E178" s="146" t="s">
        <v>3</v>
      </c>
      <c r="F178" s="144" t="s">
        <v>1760</v>
      </c>
      <c r="G178" s="144" t="s">
        <v>1776</v>
      </c>
      <c r="H178" s="144" t="s">
        <v>1777</v>
      </c>
      <c r="I178" s="144" t="s">
        <v>1778</v>
      </c>
      <c r="J178" s="144" t="s">
        <v>1779</v>
      </c>
      <c r="K178" s="144" t="s">
        <v>774</v>
      </c>
      <c r="L178" s="144" t="s">
        <v>1766</v>
      </c>
      <c r="M178" s="144" t="s">
        <v>1773</v>
      </c>
      <c r="N178" s="147">
        <v>1</v>
      </c>
      <c r="O178" s="147">
        <v>1</v>
      </c>
      <c r="P178" s="147">
        <v>1</v>
      </c>
      <c r="Q178" s="147">
        <v>1</v>
      </c>
      <c r="R178" s="147">
        <v>1</v>
      </c>
      <c r="S178" s="147">
        <v>1</v>
      </c>
      <c r="T178" s="147">
        <v>0</v>
      </c>
      <c r="U178" s="147">
        <v>0</v>
      </c>
      <c r="V178" s="147">
        <v>0</v>
      </c>
      <c r="W178" s="148">
        <v>548243.53</v>
      </c>
      <c r="X178" s="148">
        <v>0</v>
      </c>
      <c r="Y178" s="148">
        <v>0</v>
      </c>
      <c r="Z178" s="148">
        <v>0</v>
      </c>
      <c r="AA178" s="149">
        <v>0</v>
      </c>
      <c r="AB178" s="148">
        <v>0</v>
      </c>
      <c r="AC178" s="148">
        <v>0</v>
      </c>
      <c r="AD178" s="149">
        <v>0</v>
      </c>
      <c r="AE178" s="148">
        <v>548243.53</v>
      </c>
      <c r="AF178" s="157">
        <v>44050</v>
      </c>
      <c r="AG178" s="157">
        <v>45876</v>
      </c>
      <c r="AH178" s="158">
        <v>548243.53</v>
      </c>
      <c r="AI178" s="152">
        <v>0.35</v>
      </c>
      <c r="AJ178" s="152">
        <v>5</v>
      </c>
      <c r="AK178" s="153">
        <v>7.1294999999999997E-2</v>
      </c>
      <c r="AL178" s="154">
        <v>0.35</v>
      </c>
      <c r="AM178" s="154">
        <v>5</v>
      </c>
      <c r="AN178" s="155">
        <v>7.1294999999999997E-2</v>
      </c>
      <c r="AO178" s="159" t="s">
        <v>1774</v>
      </c>
      <c r="AP178" s="159" t="s">
        <v>1775</v>
      </c>
      <c r="AQ178" s="87">
        <v>548243.53</v>
      </c>
      <c r="AR178" s="87">
        <v>0</v>
      </c>
      <c r="AS178" s="87">
        <v>0</v>
      </c>
      <c r="AT178" s="87">
        <v>0</v>
      </c>
      <c r="AU178" s="87">
        <v>0</v>
      </c>
      <c r="AV178" s="87">
        <v>0</v>
      </c>
      <c r="AW178" s="87">
        <v>0</v>
      </c>
      <c r="AX178" s="87">
        <v>0</v>
      </c>
      <c r="AY178" s="87">
        <v>0</v>
      </c>
      <c r="AZ178" s="87">
        <v>0</v>
      </c>
      <c r="BA178" s="87">
        <v>0</v>
      </c>
      <c r="BB178" s="87">
        <v>0</v>
      </c>
      <c r="BC178" s="87">
        <v>0</v>
      </c>
      <c r="BD178" s="87">
        <v>0</v>
      </c>
      <c r="BE178" s="87">
        <v>0</v>
      </c>
      <c r="BF178" s="87">
        <v>0</v>
      </c>
      <c r="BG178" s="87">
        <f t="shared" si="9"/>
        <v>548243.53</v>
      </c>
      <c r="BH178" s="87">
        <f t="shared" si="10"/>
        <v>0</v>
      </c>
      <c r="BI178" s="87">
        <f t="shared" si="8"/>
        <v>548243.53</v>
      </c>
    </row>
    <row r="179" spans="1:61" ht="15" customHeight="1" x14ac:dyDescent="0.35">
      <c r="A179" s="142" t="str">
        <f t="shared" si="11"/>
        <v>DI0005431</v>
      </c>
      <c r="B179" s="143" t="s">
        <v>1049</v>
      </c>
      <c r="C179" s="144">
        <v>1</v>
      </c>
      <c r="D179" s="145" t="s">
        <v>0</v>
      </c>
      <c r="E179" s="146" t="s">
        <v>3</v>
      </c>
      <c r="F179" s="144" t="s">
        <v>1760</v>
      </c>
      <c r="G179" s="144" t="s">
        <v>1776</v>
      </c>
      <c r="H179" s="144" t="s">
        <v>1777</v>
      </c>
      <c r="I179" s="144" t="s">
        <v>1778</v>
      </c>
      <c r="J179" s="144" t="s">
        <v>1779</v>
      </c>
      <c r="K179" s="144" t="s">
        <v>774</v>
      </c>
      <c r="L179" s="144" t="s">
        <v>1766</v>
      </c>
      <c r="M179" s="144" t="s">
        <v>1773</v>
      </c>
      <c r="N179" s="147">
        <v>1</v>
      </c>
      <c r="O179" s="147">
        <v>1</v>
      </c>
      <c r="P179" s="147">
        <v>1</v>
      </c>
      <c r="Q179" s="147">
        <v>1</v>
      </c>
      <c r="R179" s="147">
        <v>1</v>
      </c>
      <c r="S179" s="147">
        <v>1</v>
      </c>
      <c r="T179" s="147">
        <v>0</v>
      </c>
      <c r="U179" s="147">
        <v>0</v>
      </c>
      <c r="V179" s="147">
        <v>0</v>
      </c>
      <c r="W179" s="148">
        <v>604077.44999999995</v>
      </c>
      <c r="X179" s="148">
        <v>0</v>
      </c>
      <c r="Y179" s="148">
        <v>0</v>
      </c>
      <c r="Z179" s="148">
        <v>0</v>
      </c>
      <c r="AA179" s="149">
        <v>0</v>
      </c>
      <c r="AB179" s="148">
        <v>0</v>
      </c>
      <c r="AC179" s="148">
        <v>0</v>
      </c>
      <c r="AD179" s="149">
        <v>0</v>
      </c>
      <c r="AE179" s="148">
        <v>604077.44999999995</v>
      </c>
      <c r="AF179" s="157">
        <v>44050</v>
      </c>
      <c r="AG179" s="157">
        <v>45876</v>
      </c>
      <c r="AH179" s="158">
        <v>604077.44999999995</v>
      </c>
      <c r="AI179" s="152">
        <v>0.35</v>
      </c>
      <c r="AJ179" s="152">
        <v>5</v>
      </c>
      <c r="AK179" s="153">
        <v>7.1294999999999997E-2</v>
      </c>
      <c r="AL179" s="154">
        <v>0.35</v>
      </c>
      <c r="AM179" s="154">
        <v>5</v>
      </c>
      <c r="AN179" s="155">
        <v>7.1294999999999997E-2</v>
      </c>
      <c r="AO179" s="159" t="s">
        <v>1774</v>
      </c>
      <c r="AP179" s="159" t="s">
        <v>1775</v>
      </c>
      <c r="AQ179" s="87">
        <v>604077.44999999995</v>
      </c>
      <c r="AR179" s="87">
        <v>0</v>
      </c>
      <c r="AS179" s="87">
        <v>0</v>
      </c>
      <c r="AT179" s="87">
        <v>0</v>
      </c>
      <c r="AU179" s="87">
        <v>0</v>
      </c>
      <c r="AV179" s="87">
        <v>0</v>
      </c>
      <c r="AW179" s="87">
        <v>0</v>
      </c>
      <c r="AX179" s="87">
        <v>0</v>
      </c>
      <c r="AY179" s="87">
        <v>0</v>
      </c>
      <c r="AZ179" s="87">
        <v>0</v>
      </c>
      <c r="BA179" s="87">
        <v>0</v>
      </c>
      <c r="BB179" s="87">
        <v>0</v>
      </c>
      <c r="BC179" s="87">
        <v>0</v>
      </c>
      <c r="BD179" s="87">
        <v>0</v>
      </c>
      <c r="BE179" s="87">
        <v>0</v>
      </c>
      <c r="BF179" s="87">
        <v>0</v>
      </c>
      <c r="BG179" s="87">
        <f t="shared" si="9"/>
        <v>604077.44999999995</v>
      </c>
      <c r="BH179" s="87">
        <f t="shared" si="10"/>
        <v>0</v>
      </c>
      <c r="BI179" s="87">
        <f t="shared" si="8"/>
        <v>604077.44999999995</v>
      </c>
    </row>
    <row r="180" spans="1:61" ht="15" customHeight="1" x14ac:dyDescent="0.35">
      <c r="A180" s="142" t="str">
        <f t="shared" si="11"/>
        <v>DI0005451</v>
      </c>
      <c r="B180" s="143" t="s">
        <v>1050</v>
      </c>
      <c r="C180" s="144">
        <v>1</v>
      </c>
      <c r="D180" s="145" t="s">
        <v>0</v>
      </c>
      <c r="E180" s="146" t="s">
        <v>3</v>
      </c>
      <c r="F180" s="144" t="s">
        <v>1760</v>
      </c>
      <c r="G180" s="144" t="s">
        <v>1776</v>
      </c>
      <c r="H180" s="144" t="s">
        <v>1777</v>
      </c>
      <c r="I180" s="144" t="s">
        <v>1778</v>
      </c>
      <c r="J180" s="144" t="s">
        <v>1779</v>
      </c>
      <c r="K180" s="144" t="s">
        <v>774</v>
      </c>
      <c r="L180" s="144" t="s">
        <v>1766</v>
      </c>
      <c r="M180" s="144" t="s">
        <v>1773</v>
      </c>
      <c r="N180" s="147">
        <v>1</v>
      </c>
      <c r="O180" s="147">
        <v>1</v>
      </c>
      <c r="P180" s="147">
        <v>1</v>
      </c>
      <c r="Q180" s="147">
        <v>1</v>
      </c>
      <c r="R180" s="147">
        <v>1</v>
      </c>
      <c r="S180" s="147">
        <v>1</v>
      </c>
      <c r="T180" s="147">
        <v>0</v>
      </c>
      <c r="U180" s="147">
        <v>0</v>
      </c>
      <c r="V180" s="147">
        <v>0</v>
      </c>
      <c r="W180" s="148">
        <v>1299992.79</v>
      </c>
      <c r="X180" s="148">
        <v>0</v>
      </c>
      <c r="Y180" s="148">
        <v>0</v>
      </c>
      <c r="Z180" s="148">
        <v>0</v>
      </c>
      <c r="AA180" s="149">
        <v>0</v>
      </c>
      <c r="AB180" s="148">
        <v>0</v>
      </c>
      <c r="AC180" s="148">
        <v>0</v>
      </c>
      <c r="AD180" s="149">
        <v>0</v>
      </c>
      <c r="AE180" s="148">
        <v>1299992.79</v>
      </c>
      <c r="AF180" s="157">
        <v>44050</v>
      </c>
      <c r="AG180" s="157">
        <v>45876</v>
      </c>
      <c r="AH180" s="158">
        <v>1299992.79</v>
      </c>
      <c r="AI180" s="152">
        <v>0.35</v>
      </c>
      <c r="AJ180" s="152">
        <v>5</v>
      </c>
      <c r="AK180" s="153">
        <v>7.1294999999999997E-2</v>
      </c>
      <c r="AL180" s="154">
        <v>0.35</v>
      </c>
      <c r="AM180" s="154">
        <v>5</v>
      </c>
      <c r="AN180" s="155">
        <v>7.1294999999999997E-2</v>
      </c>
      <c r="AO180" s="159" t="s">
        <v>1774</v>
      </c>
      <c r="AP180" s="159" t="s">
        <v>1775</v>
      </c>
      <c r="AQ180" s="87">
        <v>1299992.79</v>
      </c>
      <c r="AR180" s="87">
        <v>0</v>
      </c>
      <c r="AS180" s="87">
        <v>0</v>
      </c>
      <c r="AT180" s="87">
        <v>0</v>
      </c>
      <c r="AU180" s="87">
        <v>0</v>
      </c>
      <c r="AV180" s="87">
        <v>0</v>
      </c>
      <c r="AW180" s="87">
        <v>0</v>
      </c>
      <c r="AX180" s="87">
        <v>0</v>
      </c>
      <c r="AY180" s="87">
        <v>0</v>
      </c>
      <c r="AZ180" s="87">
        <v>0</v>
      </c>
      <c r="BA180" s="87">
        <v>0</v>
      </c>
      <c r="BB180" s="87">
        <v>0</v>
      </c>
      <c r="BC180" s="87">
        <v>0</v>
      </c>
      <c r="BD180" s="87">
        <v>0</v>
      </c>
      <c r="BE180" s="87">
        <v>0</v>
      </c>
      <c r="BF180" s="87">
        <v>0</v>
      </c>
      <c r="BG180" s="87">
        <f t="shared" si="9"/>
        <v>1299992.79</v>
      </c>
      <c r="BH180" s="87">
        <f t="shared" si="10"/>
        <v>0</v>
      </c>
      <c r="BI180" s="87">
        <f t="shared" si="8"/>
        <v>1299992.79</v>
      </c>
    </row>
    <row r="181" spans="1:61" ht="15" customHeight="1" x14ac:dyDescent="0.35">
      <c r="A181" s="142" t="str">
        <f t="shared" si="11"/>
        <v>DI0005531</v>
      </c>
      <c r="B181" s="143" t="s">
        <v>1052</v>
      </c>
      <c r="C181" s="144">
        <v>1</v>
      </c>
      <c r="D181" s="145" t="s">
        <v>0</v>
      </c>
      <c r="E181" s="146" t="s">
        <v>3</v>
      </c>
      <c r="F181" s="144" t="s">
        <v>1760</v>
      </c>
      <c r="G181" s="144" t="s">
        <v>1776</v>
      </c>
      <c r="H181" s="144" t="s">
        <v>1777</v>
      </c>
      <c r="I181" s="144" t="s">
        <v>1778</v>
      </c>
      <c r="J181" s="144" t="s">
        <v>1779</v>
      </c>
      <c r="K181" s="144" t="s">
        <v>774</v>
      </c>
      <c r="L181" s="144" t="s">
        <v>1766</v>
      </c>
      <c r="M181" s="144" t="s">
        <v>1773</v>
      </c>
      <c r="N181" s="147">
        <v>1</v>
      </c>
      <c r="O181" s="147">
        <v>1</v>
      </c>
      <c r="P181" s="147">
        <v>1</v>
      </c>
      <c r="Q181" s="147">
        <v>1</v>
      </c>
      <c r="R181" s="147">
        <v>1</v>
      </c>
      <c r="S181" s="147">
        <v>1</v>
      </c>
      <c r="T181" s="147">
        <v>0</v>
      </c>
      <c r="U181" s="147">
        <v>0</v>
      </c>
      <c r="V181" s="147">
        <v>0</v>
      </c>
      <c r="W181" s="148">
        <v>828347.54</v>
      </c>
      <c r="X181" s="148">
        <v>0</v>
      </c>
      <c r="Y181" s="148">
        <v>0</v>
      </c>
      <c r="Z181" s="148">
        <v>0</v>
      </c>
      <c r="AA181" s="149">
        <v>0</v>
      </c>
      <c r="AB181" s="148">
        <v>0</v>
      </c>
      <c r="AC181" s="148">
        <v>0</v>
      </c>
      <c r="AD181" s="149">
        <v>0</v>
      </c>
      <c r="AE181" s="148">
        <v>828347.54</v>
      </c>
      <c r="AF181" s="157">
        <v>44050</v>
      </c>
      <c r="AG181" s="157">
        <v>45876</v>
      </c>
      <c r="AH181" s="158">
        <v>828347.54</v>
      </c>
      <c r="AI181" s="152">
        <v>0.35</v>
      </c>
      <c r="AJ181" s="152">
        <v>5</v>
      </c>
      <c r="AK181" s="153">
        <v>7.1294999999999997E-2</v>
      </c>
      <c r="AL181" s="154">
        <v>0.35</v>
      </c>
      <c r="AM181" s="154">
        <v>5</v>
      </c>
      <c r="AN181" s="155">
        <v>7.1294999999999997E-2</v>
      </c>
      <c r="AO181" s="159" t="s">
        <v>1774</v>
      </c>
      <c r="AP181" s="159" t="s">
        <v>1775</v>
      </c>
      <c r="AQ181" s="87">
        <v>828347.54</v>
      </c>
      <c r="AR181" s="87">
        <v>0</v>
      </c>
      <c r="AS181" s="87">
        <v>0</v>
      </c>
      <c r="AT181" s="87">
        <v>0</v>
      </c>
      <c r="AU181" s="87">
        <v>0</v>
      </c>
      <c r="AV181" s="87">
        <v>0</v>
      </c>
      <c r="AW181" s="87">
        <v>0</v>
      </c>
      <c r="AX181" s="87">
        <v>0</v>
      </c>
      <c r="AY181" s="87">
        <v>0</v>
      </c>
      <c r="AZ181" s="87">
        <v>0</v>
      </c>
      <c r="BA181" s="87">
        <v>0</v>
      </c>
      <c r="BB181" s="87">
        <v>0</v>
      </c>
      <c r="BC181" s="87">
        <v>0</v>
      </c>
      <c r="BD181" s="87">
        <v>0</v>
      </c>
      <c r="BE181" s="87">
        <v>0</v>
      </c>
      <c r="BF181" s="87">
        <v>0</v>
      </c>
      <c r="BG181" s="87">
        <f t="shared" si="9"/>
        <v>828347.54</v>
      </c>
      <c r="BH181" s="87">
        <f t="shared" si="10"/>
        <v>0</v>
      </c>
      <c r="BI181" s="87">
        <f t="shared" si="8"/>
        <v>828347.54</v>
      </c>
    </row>
    <row r="182" spans="1:61" ht="15" customHeight="1" x14ac:dyDescent="0.35">
      <c r="A182" s="142" t="str">
        <f t="shared" si="11"/>
        <v>DI0005551</v>
      </c>
      <c r="B182" s="143" t="s">
        <v>1053</v>
      </c>
      <c r="C182" s="144">
        <v>1</v>
      </c>
      <c r="D182" s="145" t="s">
        <v>0</v>
      </c>
      <c r="E182" s="146" t="s">
        <v>3</v>
      </c>
      <c r="F182" s="144" t="s">
        <v>1760</v>
      </c>
      <c r="G182" s="144" t="s">
        <v>1776</v>
      </c>
      <c r="H182" s="144" t="s">
        <v>1777</v>
      </c>
      <c r="I182" s="144" t="s">
        <v>1778</v>
      </c>
      <c r="J182" s="144" t="s">
        <v>1779</v>
      </c>
      <c r="K182" s="144" t="s">
        <v>774</v>
      </c>
      <c r="L182" s="144" t="s">
        <v>1766</v>
      </c>
      <c r="M182" s="144" t="s">
        <v>1773</v>
      </c>
      <c r="N182" s="147">
        <v>1</v>
      </c>
      <c r="O182" s="147">
        <v>1</v>
      </c>
      <c r="P182" s="147">
        <v>1</v>
      </c>
      <c r="Q182" s="147">
        <v>1</v>
      </c>
      <c r="R182" s="147">
        <v>1</v>
      </c>
      <c r="S182" s="147">
        <v>1</v>
      </c>
      <c r="T182" s="147">
        <v>0</v>
      </c>
      <c r="U182" s="147">
        <v>0</v>
      </c>
      <c r="V182" s="147">
        <v>0</v>
      </c>
      <c r="W182" s="148">
        <v>263293.8</v>
      </c>
      <c r="X182" s="148">
        <v>0</v>
      </c>
      <c r="Y182" s="148">
        <v>0</v>
      </c>
      <c r="Z182" s="148">
        <v>0</v>
      </c>
      <c r="AA182" s="149">
        <v>0</v>
      </c>
      <c r="AB182" s="148">
        <v>0</v>
      </c>
      <c r="AC182" s="148">
        <v>0</v>
      </c>
      <c r="AD182" s="149">
        <v>0</v>
      </c>
      <c r="AE182" s="148">
        <v>263293.8</v>
      </c>
      <c r="AF182" s="157">
        <v>44050</v>
      </c>
      <c r="AG182" s="157">
        <v>45876</v>
      </c>
      <c r="AH182" s="158">
        <v>263293.8</v>
      </c>
      <c r="AI182" s="152">
        <v>0.35</v>
      </c>
      <c r="AJ182" s="152">
        <v>5</v>
      </c>
      <c r="AK182" s="153">
        <v>7.1294999999999997E-2</v>
      </c>
      <c r="AL182" s="154">
        <v>0.35</v>
      </c>
      <c r="AM182" s="154">
        <v>5</v>
      </c>
      <c r="AN182" s="155">
        <v>7.1294999999999997E-2</v>
      </c>
      <c r="AO182" s="159" t="s">
        <v>1774</v>
      </c>
      <c r="AP182" s="159" t="s">
        <v>1775</v>
      </c>
      <c r="AQ182" s="87">
        <v>263293.8</v>
      </c>
      <c r="AR182" s="87">
        <v>0</v>
      </c>
      <c r="AS182" s="87">
        <v>0</v>
      </c>
      <c r="AT182" s="87">
        <v>0</v>
      </c>
      <c r="AU182" s="87">
        <v>0</v>
      </c>
      <c r="AV182" s="87">
        <v>0</v>
      </c>
      <c r="AW182" s="87">
        <v>0</v>
      </c>
      <c r="AX182" s="87">
        <v>0</v>
      </c>
      <c r="AY182" s="87">
        <v>0</v>
      </c>
      <c r="AZ182" s="87">
        <v>0</v>
      </c>
      <c r="BA182" s="87">
        <v>0</v>
      </c>
      <c r="BB182" s="87">
        <v>0</v>
      </c>
      <c r="BC182" s="87">
        <v>0</v>
      </c>
      <c r="BD182" s="87">
        <v>0</v>
      </c>
      <c r="BE182" s="87">
        <v>0</v>
      </c>
      <c r="BF182" s="87">
        <v>0</v>
      </c>
      <c r="BG182" s="87">
        <f t="shared" si="9"/>
        <v>263293.8</v>
      </c>
      <c r="BH182" s="87">
        <f t="shared" si="10"/>
        <v>0</v>
      </c>
      <c r="BI182" s="87">
        <f t="shared" si="8"/>
        <v>263293.8</v>
      </c>
    </row>
    <row r="183" spans="1:61" ht="15" customHeight="1" x14ac:dyDescent="0.35">
      <c r="A183" s="142" t="str">
        <f t="shared" si="11"/>
        <v>DI0005581</v>
      </c>
      <c r="B183" s="143" t="s">
        <v>1054</v>
      </c>
      <c r="C183" s="144">
        <v>1</v>
      </c>
      <c r="D183" s="145" t="s">
        <v>0</v>
      </c>
      <c r="E183" s="146" t="s">
        <v>3</v>
      </c>
      <c r="F183" s="144" t="s">
        <v>1760</v>
      </c>
      <c r="G183" s="144" t="s">
        <v>1776</v>
      </c>
      <c r="H183" s="144" t="s">
        <v>1777</v>
      </c>
      <c r="I183" s="144" t="s">
        <v>1778</v>
      </c>
      <c r="J183" s="144" t="s">
        <v>1779</v>
      </c>
      <c r="K183" s="144" t="s">
        <v>774</v>
      </c>
      <c r="L183" s="144" t="s">
        <v>1766</v>
      </c>
      <c r="M183" s="144" t="s">
        <v>1773</v>
      </c>
      <c r="N183" s="147">
        <v>1</v>
      </c>
      <c r="O183" s="147">
        <v>1</v>
      </c>
      <c r="P183" s="147">
        <v>1</v>
      </c>
      <c r="Q183" s="147">
        <v>1</v>
      </c>
      <c r="R183" s="147">
        <v>1</v>
      </c>
      <c r="S183" s="147">
        <v>1</v>
      </c>
      <c r="T183" s="147">
        <v>0</v>
      </c>
      <c r="U183" s="147">
        <v>0</v>
      </c>
      <c r="V183" s="147">
        <v>0</v>
      </c>
      <c r="W183" s="148">
        <v>1259577.79</v>
      </c>
      <c r="X183" s="148">
        <v>0</v>
      </c>
      <c r="Y183" s="148">
        <v>0</v>
      </c>
      <c r="Z183" s="148">
        <v>0</v>
      </c>
      <c r="AA183" s="149">
        <v>0</v>
      </c>
      <c r="AB183" s="148">
        <v>0</v>
      </c>
      <c r="AC183" s="148">
        <v>0</v>
      </c>
      <c r="AD183" s="149">
        <v>0</v>
      </c>
      <c r="AE183" s="148">
        <v>1259577.79</v>
      </c>
      <c r="AF183" s="157">
        <v>44050</v>
      </c>
      <c r="AG183" s="157">
        <v>45876</v>
      </c>
      <c r="AH183" s="158">
        <v>1259577.79</v>
      </c>
      <c r="AI183" s="152">
        <v>0.35</v>
      </c>
      <c r="AJ183" s="152">
        <v>5</v>
      </c>
      <c r="AK183" s="153">
        <v>7.1294999999999997E-2</v>
      </c>
      <c r="AL183" s="154">
        <v>0.35</v>
      </c>
      <c r="AM183" s="154">
        <v>5</v>
      </c>
      <c r="AN183" s="155">
        <v>7.1294999999999997E-2</v>
      </c>
      <c r="AO183" s="159" t="s">
        <v>1774</v>
      </c>
      <c r="AP183" s="159" t="s">
        <v>1775</v>
      </c>
      <c r="AQ183" s="87">
        <v>1259577.79</v>
      </c>
      <c r="AR183" s="87">
        <v>0</v>
      </c>
      <c r="AS183" s="87">
        <v>0</v>
      </c>
      <c r="AT183" s="87">
        <v>0</v>
      </c>
      <c r="AU183" s="87">
        <v>0</v>
      </c>
      <c r="AV183" s="87">
        <v>0</v>
      </c>
      <c r="AW183" s="87">
        <v>0</v>
      </c>
      <c r="AX183" s="87">
        <v>0</v>
      </c>
      <c r="AY183" s="87">
        <v>0</v>
      </c>
      <c r="AZ183" s="87">
        <v>0</v>
      </c>
      <c r="BA183" s="87">
        <v>0</v>
      </c>
      <c r="BB183" s="87">
        <v>0</v>
      </c>
      <c r="BC183" s="87">
        <v>0</v>
      </c>
      <c r="BD183" s="87">
        <v>0</v>
      </c>
      <c r="BE183" s="87">
        <v>0</v>
      </c>
      <c r="BF183" s="87">
        <v>0</v>
      </c>
      <c r="BG183" s="87">
        <f t="shared" si="9"/>
        <v>1259577.79</v>
      </c>
      <c r="BH183" s="87">
        <f t="shared" si="10"/>
        <v>0</v>
      </c>
      <c r="BI183" s="87">
        <f t="shared" si="8"/>
        <v>1259577.79</v>
      </c>
    </row>
    <row r="184" spans="1:61" ht="15" customHeight="1" x14ac:dyDescent="0.35">
      <c r="A184" s="142" t="str">
        <f t="shared" si="11"/>
        <v>DI0005601</v>
      </c>
      <c r="B184" s="143" t="s">
        <v>1055</v>
      </c>
      <c r="C184" s="144">
        <v>1</v>
      </c>
      <c r="D184" s="145" t="s">
        <v>0</v>
      </c>
      <c r="E184" s="146" t="s">
        <v>3</v>
      </c>
      <c r="F184" s="144" t="s">
        <v>1760</v>
      </c>
      <c r="G184" s="144" t="s">
        <v>1776</v>
      </c>
      <c r="H184" s="144" t="s">
        <v>1777</v>
      </c>
      <c r="I184" s="144" t="s">
        <v>1778</v>
      </c>
      <c r="J184" s="144" t="s">
        <v>1779</v>
      </c>
      <c r="K184" s="144" t="s">
        <v>774</v>
      </c>
      <c r="L184" s="144" t="s">
        <v>1766</v>
      </c>
      <c r="M184" s="144" t="s">
        <v>1773</v>
      </c>
      <c r="N184" s="147">
        <v>1</v>
      </c>
      <c r="O184" s="147">
        <v>1</v>
      </c>
      <c r="P184" s="147">
        <v>1</v>
      </c>
      <c r="Q184" s="147">
        <v>1</v>
      </c>
      <c r="R184" s="147">
        <v>1</v>
      </c>
      <c r="S184" s="147">
        <v>1</v>
      </c>
      <c r="T184" s="147">
        <v>0</v>
      </c>
      <c r="U184" s="147">
        <v>0</v>
      </c>
      <c r="V184" s="147">
        <v>0</v>
      </c>
      <c r="W184" s="148">
        <v>1133923.07</v>
      </c>
      <c r="X184" s="148">
        <v>0</v>
      </c>
      <c r="Y184" s="148">
        <v>0</v>
      </c>
      <c r="Z184" s="148">
        <v>0</v>
      </c>
      <c r="AA184" s="149">
        <v>0</v>
      </c>
      <c r="AB184" s="148">
        <v>0</v>
      </c>
      <c r="AC184" s="148">
        <v>0</v>
      </c>
      <c r="AD184" s="149">
        <v>0</v>
      </c>
      <c r="AE184" s="148">
        <v>1133923.07</v>
      </c>
      <c r="AF184" s="157">
        <v>44050</v>
      </c>
      <c r="AG184" s="157">
        <v>45876</v>
      </c>
      <c r="AH184" s="158">
        <v>1133923.07</v>
      </c>
      <c r="AI184" s="152">
        <v>0.35</v>
      </c>
      <c r="AJ184" s="152">
        <v>5</v>
      </c>
      <c r="AK184" s="153">
        <v>7.1294999999999997E-2</v>
      </c>
      <c r="AL184" s="154">
        <v>0.35</v>
      </c>
      <c r="AM184" s="154">
        <v>5</v>
      </c>
      <c r="AN184" s="155">
        <v>7.1294999999999997E-2</v>
      </c>
      <c r="AO184" s="159" t="s">
        <v>1774</v>
      </c>
      <c r="AP184" s="159" t="s">
        <v>1775</v>
      </c>
      <c r="AQ184" s="87">
        <v>1133923.07</v>
      </c>
      <c r="AR184" s="87">
        <v>0</v>
      </c>
      <c r="AS184" s="87">
        <v>0</v>
      </c>
      <c r="AT184" s="87">
        <v>0</v>
      </c>
      <c r="AU184" s="87">
        <v>0</v>
      </c>
      <c r="AV184" s="87">
        <v>0</v>
      </c>
      <c r="AW184" s="87">
        <v>0</v>
      </c>
      <c r="AX184" s="87">
        <v>0</v>
      </c>
      <c r="AY184" s="87">
        <v>0</v>
      </c>
      <c r="AZ184" s="87">
        <v>0</v>
      </c>
      <c r="BA184" s="87">
        <v>0</v>
      </c>
      <c r="BB184" s="87">
        <v>0</v>
      </c>
      <c r="BC184" s="87">
        <v>0</v>
      </c>
      <c r="BD184" s="87">
        <v>0</v>
      </c>
      <c r="BE184" s="87">
        <v>0</v>
      </c>
      <c r="BF184" s="87">
        <v>0</v>
      </c>
      <c r="BG184" s="87">
        <f t="shared" si="9"/>
        <v>1133923.07</v>
      </c>
      <c r="BH184" s="87">
        <f t="shared" si="10"/>
        <v>0</v>
      </c>
      <c r="BI184" s="87">
        <f t="shared" si="8"/>
        <v>1133923.07</v>
      </c>
    </row>
    <row r="185" spans="1:61" ht="15" customHeight="1" x14ac:dyDescent="0.35">
      <c r="A185" s="142" t="str">
        <f t="shared" si="11"/>
        <v>DI0005901</v>
      </c>
      <c r="B185" s="143" t="s">
        <v>1078</v>
      </c>
      <c r="C185" s="144">
        <v>1</v>
      </c>
      <c r="D185" s="145" t="s">
        <v>0</v>
      </c>
      <c r="E185" s="146" t="s">
        <v>3</v>
      </c>
      <c r="F185" s="144" t="s">
        <v>1760</v>
      </c>
      <c r="G185" s="144" t="s">
        <v>1776</v>
      </c>
      <c r="H185" s="144" t="s">
        <v>1777</v>
      </c>
      <c r="I185" s="144" t="s">
        <v>1778</v>
      </c>
      <c r="J185" s="144" t="s">
        <v>1779</v>
      </c>
      <c r="K185" s="144" t="s">
        <v>774</v>
      </c>
      <c r="L185" s="144" t="s">
        <v>1766</v>
      </c>
      <c r="M185" s="144" t="s">
        <v>1773</v>
      </c>
      <c r="N185" s="147">
        <v>1</v>
      </c>
      <c r="O185" s="147">
        <v>1</v>
      </c>
      <c r="P185" s="147">
        <v>1</v>
      </c>
      <c r="Q185" s="147">
        <v>1</v>
      </c>
      <c r="R185" s="147">
        <v>1</v>
      </c>
      <c r="S185" s="147">
        <v>1</v>
      </c>
      <c r="T185" s="147">
        <v>0</v>
      </c>
      <c r="U185" s="147">
        <v>0</v>
      </c>
      <c r="V185" s="147">
        <v>0</v>
      </c>
      <c r="W185" s="148">
        <v>799844.34</v>
      </c>
      <c r="X185" s="148">
        <v>0</v>
      </c>
      <c r="Y185" s="148">
        <v>0</v>
      </c>
      <c r="Z185" s="148">
        <v>28512.45</v>
      </c>
      <c r="AA185" s="149">
        <v>0</v>
      </c>
      <c r="AB185" s="148">
        <v>0</v>
      </c>
      <c r="AC185" s="148">
        <v>0</v>
      </c>
      <c r="AD185" s="149">
        <v>0</v>
      </c>
      <c r="AE185" s="148">
        <v>799844.34</v>
      </c>
      <c r="AF185" s="157">
        <v>44291</v>
      </c>
      <c r="AG185" s="157">
        <v>46117</v>
      </c>
      <c r="AH185" s="158">
        <v>799844.34</v>
      </c>
      <c r="AI185" s="152">
        <v>1.01</v>
      </c>
      <c r="AJ185" s="152">
        <v>5</v>
      </c>
      <c r="AK185" s="153">
        <v>7.1294999999999997E-2</v>
      </c>
      <c r="AL185" s="154">
        <v>1.01</v>
      </c>
      <c r="AM185" s="154">
        <v>5</v>
      </c>
      <c r="AN185" s="155">
        <v>7.1294999999999997E-2</v>
      </c>
      <c r="AO185" s="159" t="s">
        <v>1774</v>
      </c>
      <c r="AP185" s="159" t="s">
        <v>1775</v>
      </c>
      <c r="AQ185" s="87">
        <v>0</v>
      </c>
      <c r="AR185" s="87">
        <v>799844.34</v>
      </c>
      <c r="AS185" s="87">
        <v>0</v>
      </c>
      <c r="AT185" s="87">
        <v>0</v>
      </c>
      <c r="AU185" s="87">
        <v>0</v>
      </c>
      <c r="AV185" s="87">
        <v>0</v>
      </c>
      <c r="AW185" s="87">
        <v>0</v>
      </c>
      <c r="AX185" s="87">
        <v>0</v>
      </c>
      <c r="AY185" s="87">
        <v>0</v>
      </c>
      <c r="AZ185" s="87">
        <v>0</v>
      </c>
      <c r="BA185" s="87">
        <v>0</v>
      </c>
      <c r="BB185" s="87">
        <v>0</v>
      </c>
      <c r="BC185" s="87">
        <v>0</v>
      </c>
      <c r="BD185" s="87">
        <v>0</v>
      </c>
      <c r="BE185" s="87">
        <v>0</v>
      </c>
      <c r="BF185" s="87">
        <v>0</v>
      </c>
      <c r="BG185" s="87">
        <f t="shared" si="9"/>
        <v>799844.34</v>
      </c>
      <c r="BH185" s="87">
        <f t="shared" si="10"/>
        <v>0</v>
      </c>
      <c r="BI185" s="87">
        <f t="shared" si="8"/>
        <v>799844.34</v>
      </c>
    </row>
    <row r="186" spans="1:61" ht="15" customHeight="1" x14ac:dyDescent="0.35">
      <c r="A186" s="142" t="str">
        <f t="shared" si="11"/>
        <v>DI0005941</v>
      </c>
      <c r="B186" s="143" t="s">
        <v>1079</v>
      </c>
      <c r="C186" s="144">
        <v>1</v>
      </c>
      <c r="D186" s="145" t="s">
        <v>0</v>
      </c>
      <c r="E186" s="146" t="s">
        <v>3</v>
      </c>
      <c r="F186" s="144" t="s">
        <v>1760</v>
      </c>
      <c r="G186" s="144" t="s">
        <v>1776</v>
      </c>
      <c r="H186" s="144" t="s">
        <v>1777</v>
      </c>
      <c r="I186" s="144" t="s">
        <v>1778</v>
      </c>
      <c r="J186" s="144" t="s">
        <v>1779</v>
      </c>
      <c r="K186" s="144" t="s">
        <v>774</v>
      </c>
      <c r="L186" s="144" t="s">
        <v>1766</v>
      </c>
      <c r="M186" s="144" t="s">
        <v>1773</v>
      </c>
      <c r="N186" s="147">
        <v>1</v>
      </c>
      <c r="O186" s="147">
        <v>1</v>
      </c>
      <c r="P186" s="147">
        <v>1</v>
      </c>
      <c r="Q186" s="147">
        <v>1</v>
      </c>
      <c r="R186" s="147">
        <v>1</v>
      </c>
      <c r="S186" s="147">
        <v>1</v>
      </c>
      <c r="T186" s="147">
        <v>0</v>
      </c>
      <c r="U186" s="147">
        <v>0</v>
      </c>
      <c r="V186" s="147">
        <v>0</v>
      </c>
      <c r="W186" s="148">
        <v>579518.23</v>
      </c>
      <c r="X186" s="148">
        <v>0</v>
      </c>
      <c r="Y186" s="148">
        <v>0</v>
      </c>
      <c r="Z186" s="148">
        <v>20658.38</v>
      </c>
      <c r="AA186" s="149">
        <v>0</v>
      </c>
      <c r="AB186" s="148">
        <v>0</v>
      </c>
      <c r="AC186" s="148">
        <v>0</v>
      </c>
      <c r="AD186" s="149">
        <v>0</v>
      </c>
      <c r="AE186" s="148">
        <v>579518.23</v>
      </c>
      <c r="AF186" s="157">
        <v>44291</v>
      </c>
      <c r="AG186" s="157">
        <v>46117</v>
      </c>
      <c r="AH186" s="158">
        <v>579518.23</v>
      </c>
      <c r="AI186" s="152">
        <v>1.01</v>
      </c>
      <c r="AJ186" s="152">
        <v>5</v>
      </c>
      <c r="AK186" s="153">
        <v>7.1294999999999997E-2</v>
      </c>
      <c r="AL186" s="154">
        <v>1.01</v>
      </c>
      <c r="AM186" s="154">
        <v>5</v>
      </c>
      <c r="AN186" s="155">
        <v>7.1294999999999997E-2</v>
      </c>
      <c r="AO186" s="159" t="s">
        <v>1774</v>
      </c>
      <c r="AP186" s="159" t="s">
        <v>1775</v>
      </c>
      <c r="AQ186" s="87">
        <v>0</v>
      </c>
      <c r="AR186" s="87">
        <v>579518.23</v>
      </c>
      <c r="AS186" s="87">
        <v>0</v>
      </c>
      <c r="AT186" s="87">
        <v>0</v>
      </c>
      <c r="AU186" s="87">
        <v>0</v>
      </c>
      <c r="AV186" s="87">
        <v>0</v>
      </c>
      <c r="AW186" s="87">
        <v>0</v>
      </c>
      <c r="AX186" s="87">
        <v>0</v>
      </c>
      <c r="AY186" s="87">
        <v>0</v>
      </c>
      <c r="AZ186" s="87">
        <v>0</v>
      </c>
      <c r="BA186" s="87">
        <v>0</v>
      </c>
      <c r="BB186" s="87">
        <v>0</v>
      </c>
      <c r="BC186" s="87">
        <v>0</v>
      </c>
      <c r="BD186" s="87">
        <v>0</v>
      </c>
      <c r="BE186" s="87">
        <v>0</v>
      </c>
      <c r="BF186" s="87">
        <v>0</v>
      </c>
      <c r="BG186" s="87">
        <f t="shared" si="9"/>
        <v>579518.23</v>
      </c>
      <c r="BH186" s="87">
        <f t="shared" si="10"/>
        <v>0</v>
      </c>
      <c r="BI186" s="87">
        <f t="shared" si="8"/>
        <v>579518.23</v>
      </c>
    </row>
    <row r="187" spans="1:61" ht="15" customHeight="1" x14ac:dyDescent="0.35">
      <c r="A187" s="142" t="str">
        <f t="shared" si="11"/>
        <v>DI0006081</v>
      </c>
      <c r="B187" s="143" t="s">
        <v>1086</v>
      </c>
      <c r="C187" s="144">
        <v>1</v>
      </c>
      <c r="D187" s="145" t="s">
        <v>0</v>
      </c>
      <c r="E187" s="146" t="s">
        <v>3</v>
      </c>
      <c r="F187" s="144" t="s">
        <v>1760</v>
      </c>
      <c r="G187" s="144" t="s">
        <v>1776</v>
      </c>
      <c r="H187" s="144" t="s">
        <v>1777</v>
      </c>
      <c r="I187" s="144" t="s">
        <v>1778</v>
      </c>
      <c r="J187" s="144" t="s">
        <v>1779</v>
      </c>
      <c r="K187" s="144" t="s">
        <v>774</v>
      </c>
      <c r="L187" s="144" t="s">
        <v>1766</v>
      </c>
      <c r="M187" s="144" t="s">
        <v>1773</v>
      </c>
      <c r="N187" s="147">
        <v>1</v>
      </c>
      <c r="O187" s="147">
        <v>1</v>
      </c>
      <c r="P187" s="147">
        <v>1</v>
      </c>
      <c r="Q187" s="147">
        <v>1</v>
      </c>
      <c r="R187" s="147">
        <v>1</v>
      </c>
      <c r="S187" s="147">
        <v>1</v>
      </c>
      <c r="T187" s="147">
        <v>0</v>
      </c>
      <c r="U187" s="147">
        <v>0</v>
      </c>
      <c r="V187" s="147">
        <v>0</v>
      </c>
      <c r="W187" s="148">
        <v>71000</v>
      </c>
      <c r="X187" s="148">
        <v>0</v>
      </c>
      <c r="Y187" s="148">
        <v>0</v>
      </c>
      <c r="Z187" s="148">
        <v>2530.9699999999998</v>
      </c>
      <c r="AA187" s="149">
        <v>0</v>
      </c>
      <c r="AB187" s="148">
        <v>0</v>
      </c>
      <c r="AC187" s="148">
        <v>0</v>
      </c>
      <c r="AD187" s="149">
        <v>0</v>
      </c>
      <c r="AE187" s="148">
        <v>71000</v>
      </c>
      <c r="AF187" s="157">
        <v>44291</v>
      </c>
      <c r="AG187" s="157">
        <v>46117</v>
      </c>
      <c r="AH187" s="158">
        <v>71000</v>
      </c>
      <c r="AI187" s="152">
        <v>1.01</v>
      </c>
      <c r="AJ187" s="152">
        <v>5</v>
      </c>
      <c r="AK187" s="153">
        <v>7.1294999999999997E-2</v>
      </c>
      <c r="AL187" s="154">
        <v>1.01</v>
      </c>
      <c r="AM187" s="154">
        <v>5</v>
      </c>
      <c r="AN187" s="155">
        <v>7.1294999999999997E-2</v>
      </c>
      <c r="AO187" s="159" t="s">
        <v>1774</v>
      </c>
      <c r="AP187" s="159" t="s">
        <v>1775</v>
      </c>
      <c r="AQ187" s="87">
        <v>0</v>
      </c>
      <c r="AR187" s="87">
        <v>71000</v>
      </c>
      <c r="AS187" s="87">
        <v>0</v>
      </c>
      <c r="AT187" s="87">
        <v>0</v>
      </c>
      <c r="AU187" s="87">
        <v>0</v>
      </c>
      <c r="AV187" s="87">
        <v>0</v>
      </c>
      <c r="AW187" s="87">
        <v>0</v>
      </c>
      <c r="AX187" s="87">
        <v>0</v>
      </c>
      <c r="AY187" s="87">
        <v>0</v>
      </c>
      <c r="AZ187" s="87">
        <v>0</v>
      </c>
      <c r="BA187" s="87">
        <v>0</v>
      </c>
      <c r="BB187" s="87">
        <v>0</v>
      </c>
      <c r="BC187" s="87">
        <v>0</v>
      </c>
      <c r="BD187" s="87">
        <v>0</v>
      </c>
      <c r="BE187" s="87">
        <v>0</v>
      </c>
      <c r="BF187" s="87">
        <v>0</v>
      </c>
      <c r="BG187" s="87">
        <f t="shared" si="9"/>
        <v>71000</v>
      </c>
      <c r="BH187" s="87">
        <f t="shared" si="10"/>
        <v>0</v>
      </c>
      <c r="BI187" s="87">
        <f t="shared" si="8"/>
        <v>71000</v>
      </c>
    </row>
    <row r="188" spans="1:61" ht="15" customHeight="1" x14ac:dyDescent="0.35">
      <c r="A188" s="142" t="str">
        <f t="shared" si="11"/>
        <v>DI0006301</v>
      </c>
      <c r="B188" s="143" t="s">
        <v>1094</v>
      </c>
      <c r="C188" s="144">
        <v>1</v>
      </c>
      <c r="D188" s="145" t="s">
        <v>0</v>
      </c>
      <c r="E188" s="146" t="s">
        <v>3</v>
      </c>
      <c r="F188" s="144" t="s">
        <v>1760</v>
      </c>
      <c r="G188" s="144" t="s">
        <v>1776</v>
      </c>
      <c r="H188" s="144" t="s">
        <v>1777</v>
      </c>
      <c r="I188" s="144" t="s">
        <v>1778</v>
      </c>
      <c r="J188" s="144" t="s">
        <v>1779</v>
      </c>
      <c r="K188" s="144" t="s">
        <v>774</v>
      </c>
      <c r="L188" s="144" t="s">
        <v>1766</v>
      </c>
      <c r="M188" s="144" t="s">
        <v>1773</v>
      </c>
      <c r="N188" s="147">
        <v>1</v>
      </c>
      <c r="O188" s="147">
        <v>1</v>
      </c>
      <c r="P188" s="147">
        <v>1</v>
      </c>
      <c r="Q188" s="147">
        <v>1</v>
      </c>
      <c r="R188" s="147">
        <v>1</v>
      </c>
      <c r="S188" s="147">
        <v>1</v>
      </c>
      <c r="T188" s="147">
        <v>0</v>
      </c>
      <c r="U188" s="147">
        <v>0</v>
      </c>
      <c r="V188" s="147">
        <v>0</v>
      </c>
      <c r="W188" s="148">
        <v>195028.14</v>
      </c>
      <c r="X188" s="148">
        <v>0</v>
      </c>
      <c r="Y188" s="148">
        <v>0</v>
      </c>
      <c r="Z188" s="148">
        <v>6952.27</v>
      </c>
      <c r="AA188" s="149">
        <v>0</v>
      </c>
      <c r="AB188" s="148">
        <v>0</v>
      </c>
      <c r="AC188" s="148">
        <v>0</v>
      </c>
      <c r="AD188" s="149">
        <v>0</v>
      </c>
      <c r="AE188" s="148">
        <v>195028.14</v>
      </c>
      <c r="AF188" s="157">
        <v>44291</v>
      </c>
      <c r="AG188" s="157">
        <v>46117</v>
      </c>
      <c r="AH188" s="158">
        <v>195028.14</v>
      </c>
      <c r="AI188" s="152">
        <v>1.01</v>
      </c>
      <c r="AJ188" s="152">
        <v>5</v>
      </c>
      <c r="AK188" s="153">
        <v>7.1294999999999997E-2</v>
      </c>
      <c r="AL188" s="154">
        <v>1.01</v>
      </c>
      <c r="AM188" s="154">
        <v>5</v>
      </c>
      <c r="AN188" s="155">
        <v>7.1294999999999997E-2</v>
      </c>
      <c r="AO188" s="159" t="s">
        <v>1774</v>
      </c>
      <c r="AP188" s="159" t="s">
        <v>1775</v>
      </c>
      <c r="AQ188" s="87">
        <v>0</v>
      </c>
      <c r="AR188" s="87">
        <v>195028.14</v>
      </c>
      <c r="AS188" s="87">
        <v>0</v>
      </c>
      <c r="AT188" s="87">
        <v>0</v>
      </c>
      <c r="AU188" s="87">
        <v>0</v>
      </c>
      <c r="AV188" s="87">
        <v>0</v>
      </c>
      <c r="AW188" s="87">
        <v>0</v>
      </c>
      <c r="AX188" s="87">
        <v>0</v>
      </c>
      <c r="AY188" s="87">
        <v>0</v>
      </c>
      <c r="AZ188" s="87">
        <v>0</v>
      </c>
      <c r="BA188" s="87">
        <v>0</v>
      </c>
      <c r="BB188" s="87">
        <v>0</v>
      </c>
      <c r="BC188" s="87">
        <v>0</v>
      </c>
      <c r="BD188" s="87">
        <v>0</v>
      </c>
      <c r="BE188" s="87">
        <v>0</v>
      </c>
      <c r="BF188" s="87">
        <v>0</v>
      </c>
      <c r="BG188" s="87">
        <f t="shared" si="9"/>
        <v>195028.14</v>
      </c>
      <c r="BH188" s="87">
        <f t="shared" si="10"/>
        <v>0</v>
      </c>
      <c r="BI188" s="87">
        <f t="shared" ref="BI188:BI211" si="12">BH188+BG188</f>
        <v>195028.14</v>
      </c>
    </row>
    <row r="189" spans="1:61" ht="15" customHeight="1" x14ac:dyDescent="0.35">
      <c r="A189" s="142" t="str">
        <f t="shared" si="11"/>
        <v>DI0006331</v>
      </c>
      <c r="B189" s="143" t="s">
        <v>1095</v>
      </c>
      <c r="C189" s="144">
        <v>1</v>
      </c>
      <c r="D189" s="145" t="s">
        <v>0</v>
      </c>
      <c r="E189" s="146" t="s">
        <v>3</v>
      </c>
      <c r="F189" s="144" t="s">
        <v>1760</v>
      </c>
      <c r="G189" s="144" t="s">
        <v>1776</v>
      </c>
      <c r="H189" s="144" t="s">
        <v>1777</v>
      </c>
      <c r="I189" s="144" t="s">
        <v>1778</v>
      </c>
      <c r="J189" s="144" t="s">
        <v>1779</v>
      </c>
      <c r="K189" s="144" t="s">
        <v>774</v>
      </c>
      <c r="L189" s="144" t="s">
        <v>1766</v>
      </c>
      <c r="M189" s="144" t="s">
        <v>1773</v>
      </c>
      <c r="N189" s="147">
        <v>1</v>
      </c>
      <c r="O189" s="147">
        <v>1</v>
      </c>
      <c r="P189" s="147">
        <v>1</v>
      </c>
      <c r="Q189" s="147">
        <v>1</v>
      </c>
      <c r="R189" s="147">
        <v>1</v>
      </c>
      <c r="S189" s="147">
        <v>1</v>
      </c>
      <c r="T189" s="147">
        <v>0</v>
      </c>
      <c r="U189" s="147">
        <v>0</v>
      </c>
      <c r="V189" s="147">
        <v>0</v>
      </c>
      <c r="W189" s="148">
        <v>218389.96</v>
      </c>
      <c r="X189" s="148">
        <v>0</v>
      </c>
      <c r="Y189" s="148">
        <v>0</v>
      </c>
      <c r="Z189" s="148">
        <v>7785.06</v>
      </c>
      <c r="AA189" s="149">
        <v>0</v>
      </c>
      <c r="AB189" s="148">
        <v>0</v>
      </c>
      <c r="AC189" s="148">
        <v>0</v>
      </c>
      <c r="AD189" s="149">
        <v>0</v>
      </c>
      <c r="AE189" s="148">
        <v>218389.96</v>
      </c>
      <c r="AF189" s="157">
        <v>44291</v>
      </c>
      <c r="AG189" s="157">
        <v>46117</v>
      </c>
      <c r="AH189" s="158">
        <v>218389.96</v>
      </c>
      <c r="AI189" s="152">
        <v>1.01</v>
      </c>
      <c r="AJ189" s="152">
        <v>5</v>
      </c>
      <c r="AK189" s="153">
        <v>7.1294999999999997E-2</v>
      </c>
      <c r="AL189" s="154">
        <v>1.01</v>
      </c>
      <c r="AM189" s="154">
        <v>5</v>
      </c>
      <c r="AN189" s="155">
        <v>7.1294999999999997E-2</v>
      </c>
      <c r="AO189" s="159" t="s">
        <v>1774</v>
      </c>
      <c r="AP189" s="159" t="s">
        <v>1775</v>
      </c>
      <c r="AQ189" s="87">
        <v>0</v>
      </c>
      <c r="AR189" s="87">
        <v>218389.96</v>
      </c>
      <c r="AS189" s="87">
        <v>0</v>
      </c>
      <c r="AT189" s="87">
        <v>0</v>
      </c>
      <c r="AU189" s="87">
        <v>0</v>
      </c>
      <c r="AV189" s="87">
        <v>0</v>
      </c>
      <c r="AW189" s="87">
        <v>0</v>
      </c>
      <c r="AX189" s="87">
        <v>0</v>
      </c>
      <c r="AY189" s="87">
        <v>0</v>
      </c>
      <c r="AZ189" s="87">
        <v>0</v>
      </c>
      <c r="BA189" s="87">
        <v>0</v>
      </c>
      <c r="BB189" s="87">
        <v>0</v>
      </c>
      <c r="BC189" s="87">
        <v>0</v>
      </c>
      <c r="BD189" s="87">
        <v>0</v>
      </c>
      <c r="BE189" s="87">
        <v>0</v>
      </c>
      <c r="BF189" s="87">
        <v>0</v>
      </c>
      <c r="BG189" s="87">
        <f t="shared" si="9"/>
        <v>218389.96</v>
      </c>
      <c r="BH189" s="87">
        <f t="shared" si="10"/>
        <v>0</v>
      </c>
      <c r="BI189" s="87">
        <f t="shared" si="12"/>
        <v>218389.96</v>
      </c>
    </row>
    <row r="190" spans="1:61" ht="15" customHeight="1" x14ac:dyDescent="0.35">
      <c r="A190" s="142" t="str">
        <f t="shared" si="11"/>
        <v>DI0006361</v>
      </c>
      <c r="B190" s="143" t="s">
        <v>1096</v>
      </c>
      <c r="C190" s="144">
        <v>1</v>
      </c>
      <c r="D190" s="145" t="s">
        <v>0</v>
      </c>
      <c r="E190" s="146" t="s">
        <v>3</v>
      </c>
      <c r="F190" s="144" t="s">
        <v>1760</v>
      </c>
      <c r="G190" s="144" t="s">
        <v>1776</v>
      </c>
      <c r="H190" s="144" t="s">
        <v>1777</v>
      </c>
      <c r="I190" s="144" t="s">
        <v>1778</v>
      </c>
      <c r="J190" s="144" t="s">
        <v>1779</v>
      </c>
      <c r="K190" s="144" t="s">
        <v>774</v>
      </c>
      <c r="L190" s="144" t="s">
        <v>1766</v>
      </c>
      <c r="M190" s="144" t="s">
        <v>1773</v>
      </c>
      <c r="N190" s="147">
        <v>1</v>
      </c>
      <c r="O190" s="147">
        <v>1</v>
      </c>
      <c r="P190" s="147">
        <v>1</v>
      </c>
      <c r="Q190" s="147">
        <v>1</v>
      </c>
      <c r="R190" s="147">
        <v>1</v>
      </c>
      <c r="S190" s="147">
        <v>1</v>
      </c>
      <c r="T190" s="147">
        <v>0</v>
      </c>
      <c r="U190" s="147">
        <v>0</v>
      </c>
      <c r="V190" s="147">
        <v>0</v>
      </c>
      <c r="W190" s="148">
        <v>226534.35</v>
      </c>
      <c r="X190" s="148">
        <v>0</v>
      </c>
      <c r="Y190" s="148">
        <v>0</v>
      </c>
      <c r="Z190" s="148">
        <v>8075.38</v>
      </c>
      <c r="AA190" s="149">
        <v>0</v>
      </c>
      <c r="AB190" s="148">
        <v>0</v>
      </c>
      <c r="AC190" s="148">
        <v>0</v>
      </c>
      <c r="AD190" s="149">
        <v>0</v>
      </c>
      <c r="AE190" s="148">
        <v>226534.35</v>
      </c>
      <c r="AF190" s="157">
        <v>44291</v>
      </c>
      <c r="AG190" s="157">
        <v>46117</v>
      </c>
      <c r="AH190" s="158">
        <v>226534.35</v>
      </c>
      <c r="AI190" s="152">
        <v>1.01</v>
      </c>
      <c r="AJ190" s="152">
        <v>5</v>
      </c>
      <c r="AK190" s="153">
        <v>7.1294999999999997E-2</v>
      </c>
      <c r="AL190" s="154">
        <v>1.01</v>
      </c>
      <c r="AM190" s="154">
        <v>5</v>
      </c>
      <c r="AN190" s="155">
        <v>7.1294999999999997E-2</v>
      </c>
      <c r="AO190" s="159" t="s">
        <v>1774</v>
      </c>
      <c r="AP190" s="159" t="s">
        <v>1775</v>
      </c>
      <c r="AQ190" s="87">
        <v>0</v>
      </c>
      <c r="AR190" s="87">
        <v>226534.35</v>
      </c>
      <c r="AS190" s="87">
        <v>0</v>
      </c>
      <c r="AT190" s="87">
        <v>0</v>
      </c>
      <c r="AU190" s="87">
        <v>0</v>
      </c>
      <c r="AV190" s="87">
        <v>0</v>
      </c>
      <c r="AW190" s="87">
        <v>0</v>
      </c>
      <c r="AX190" s="87">
        <v>0</v>
      </c>
      <c r="AY190" s="87">
        <v>0</v>
      </c>
      <c r="AZ190" s="87">
        <v>0</v>
      </c>
      <c r="BA190" s="87">
        <v>0</v>
      </c>
      <c r="BB190" s="87">
        <v>0</v>
      </c>
      <c r="BC190" s="87">
        <v>0</v>
      </c>
      <c r="BD190" s="87">
        <v>0</v>
      </c>
      <c r="BE190" s="87">
        <v>0</v>
      </c>
      <c r="BF190" s="87">
        <v>0</v>
      </c>
      <c r="BG190" s="87">
        <f t="shared" si="9"/>
        <v>226534.35</v>
      </c>
      <c r="BH190" s="87">
        <f t="shared" si="10"/>
        <v>0</v>
      </c>
      <c r="BI190" s="87">
        <f t="shared" si="12"/>
        <v>226534.35</v>
      </c>
    </row>
    <row r="191" spans="1:61" ht="15" customHeight="1" x14ac:dyDescent="0.35">
      <c r="A191" s="142" t="str">
        <f t="shared" si="11"/>
        <v>DI0006391</v>
      </c>
      <c r="B191" s="143" t="s">
        <v>1097</v>
      </c>
      <c r="C191" s="144">
        <v>1</v>
      </c>
      <c r="D191" s="145" t="s">
        <v>0</v>
      </c>
      <c r="E191" s="146" t="s">
        <v>3</v>
      </c>
      <c r="F191" s="144" t="s">
        <v>1760</v>
      </c>
      <c r="G191" s="144" t="s">
        <v>1776</v>
      </c>
      <c r="H191" s="144" t="s">
        <v>1777</v>
      </c>
      <c r="I191" s="144" t="s">
        <v>1778</v>
      </c>
      <c r="J191" s="144" t="s">
        <v>1779</v>
      </c>
      <c r="K191" s="144" t="s">
        <v>774</v>
      </c>
      <c r="L191" s="144" t="s">
        <v>1766</v>
      </c>
      <c r="M191" s="144" t="s">
        <v>1773</v>
      </c>
      <c r="N191" s="147">
        <v>1</v>
      </c>
      <c r="O191" s="147">
        <v>1</v>
      </c>
      <c r="P191" s="147">
        <v>1</v>
      </c>
      <c r="Q191" s="147">
        <v>1</v>
      </c>
      <c r="R191" s="147">
        <v>1</v>
      </c>
      <c r="S191" s="147">
        <v>1</v>
      </c>
      <c r="T191" s="147">
        <v>0</v>
      </c>
      <c r="U191" s="147">
        <v>0</v>
      </c>
      <c r="V191" s="147">
        <v>0</v>
      </c>
      <c r="W191" s="148">
        <v>1190816.8400000001</v>
      </c>
      <c r="X191" s="148">
        <v>0</v>
      </c>
      <c r="Y191" s="148">
        <v>0</v>
      </c>
      <c r="Z191" s="148">
        <v>42449.64</v>
      </c>
      <c r="AA191" s="149">
        <v>0</v>
      </c>
      <c r="AB191" s="148">
        <v>0</v>
      </c>
      <c r="AC191" s="148">
        <v>0</v>
      </c>
      <c r="AD191" s="149">
        <v>0</v>
      </c>
      <c r="AE191" s="148">
        <v>1190816.8400000001</v>
      </c>
      <c r="AF191" s="157">
        <v>44291</v>
      </c>
      <c r="AG191" s="157">
        <v>46117</v>
      </c>
      <c r="AH191" s="158">
        <v>1190816.8400000001</v>
      </c>
      <c r="AI191" s="152">
        <v>1.01</v>
      </c>
      <c r="AJ191" s="152">
        <v>5</v>
      </c>
      <c r="AK191" s="153">
        <v>7.1294999999999997E-2</v>
      </c>
      <c r="AL191" s="154">
        <v>1.01</v>
      </c>
      <c r="AM191" s="154">
        <v>5</v>
      </c>
      <c r="AN191" s="155">
        <v>7.1294999999999997E-2</v>
      </c>
      <c r="AO191" s="159" t="s">
        <v>1774</v>
      </c>
      <c r="AP191" s="159" t="s">
        <v>1775</v>
      </c>
      <c r="AQ191" s="87">
        <v>0</v>
      </c>
      <c r="AR191" s="87">
        <v>1190816.8400000001</v>
      </c>
      <c r="AS191" s="87">
        <v>0</v>
      </c>
      <c r="AT191" s="87">
        <v>0</v>
      </c>
      <c r="AU191" s="87">
        <v>0</v>
      </c>
      <c r="AV191" s="87">
        <v>0</v>
      </c>
      <c r="AW191" s="87">
        <v>0</v>
      </c>
      <c r="AX191" s="87">
        <v>0</v>
      </c>
      <c r="AY191" s="87">
        <v>0</v>
      </c>
      <c r="AZ191" s="87">
        <v>0</v>
      </c>
      <c r="BA191" s="87">
        <v>0</v>
      </c>
      <c r="BB191" s="87">
        <v>0</v>
      </c>
      <c r="BC191" s="87">
        <v>0</v>
      </c>
      <c r="BD191" s="87">
        <v>0</v>
      </c>
      <c r="BE191" s="87">
        <v>0</v>
      </c>
      <c r="BF191" s="87">
        <v>0</v>
      </c>
      <c r="BG191" s="87">
        <f t="shared" si="9"/>
        <v>1190816.8400000001</v>
      </c>
      <c r="BH191" s="87">
        <f t="shared" si="10"/>
        <v>0</v>
      </c>
      <c r="BI191" s="87">
        <f t="shared" si="12"/>
        <v>1190816.8400000001</v>
      </c>
    </row>
    <row r="192" spans="1:61" ht="15" customHeight="1" x14ac:dyDescent="0.35">
      <c r="A192" s="142" t="str">
        <f t="shared" si="11"/>
        <v>DI0006411</v>
      </c>
      <c r="B192" s="143" t="s">
        <v>1098</v>
      </c>
      <c r="C192" s="144">
        <v>1</v>
      </c>
      <c r="D192" s="145" t="s">
        <v>0</v>
      </c>
      <c r="E192" s="146" t="s">
        <v>3</v>
      </c>
      <c r="F192" s="144" t="s">
        <v>1760</v>
      </c>
      <c r="G192" s="144" t="s">
        <v>1776</v>
      </c>
      <c r="H192" s="144" t="s">
        <v>1777</v>
      </c>
      <c r="I192" s="144" t="s">
        <v>1778</v>
      </c>
      <c r="J192" s="144" t="s">
        <v>1779</v>
      </c>
      <c r="K192" s="144" t="s">
        <v>774</v>
      </c>
      <c r="L192" s="144" t="s">
        <v>1766</v>
      </c>
      <c r="M192" s="144" t="s">
        <v>1773</v>
      </c>
      <c r="N192" s="147">
        <v>1</v>
      </c>
      <c r="O192" s="147">
        <v>1</v>
      </c>
      <c r="P192" s="147">
        <v>1</v>
      </c>
      <c r="Q192" s="147">
        <v>1</v>
      </c>
      <c r="R192" s="147">
        <v>1</v>
      </c>
      <c r="S192" s="147">
        <v>1</v>
      </c>
      <c r="T192" s="147">
        <v>0</v>
      </c>
      <c r="U192" s="147">
        <v>0</v>
      </c>
      <c r="V192" s="147">
        <v>0</v>
      </c>
      <c r="W192" s="148">
        <v>1964000</v>
      </c>
      <c r="X192" s="148">
        <v>0</v>
      </c>
      <c r="Y192" s="148">
        <v>0</v>
      </c>
      <c r="Z192" s="148">
        <v>70011.69</v>
      </c>
      <c r="AA192" s="149">
        <v>0</v>
      </c>
      <c r="AB192" s="148">
        <v>0</v>
      </c>
      <c r="AC192" s="148">
        <v>0</v>
      </c>
      <c r="AD192" s="149">
        <v>0</v>
      </c>
      <c r="AE192" s="148">
        <v>1964000</v>
      </c>
      <c r="AF192" s="157">
        <v>44291</v>
      </c>
      <c r="AG192" s="157">
        <v>46117</v>
      </c>
      <c r="AH192" s="158">
        <v>1964000</v>
      </c>
      <c r="AI192" s="152">
        <v>1.01</v>
      </c>
      <c r="AJ192" s="152">
        <v>5</v>
      </c>
      <c r="AK192" s="153">
        <v>7.1294999999999997E-2</v>
      </c>
      <c r="AL192" s="154">
        <v>1.01</v>
      </c>
      <c r="AM192" s="154">
        <v>5</v>
      </c>
      <c r="AN192" s="155">
        <v>7.1294999999999997E-2</v>
      </c>
      <c r="AO192" s="159" t="s">
        <v>1774</v>
      </c>
      <c r="AP192" s="159" t="s">
        <v>1775</v>
      </c>
      <c r="AQ192" s="87">
        <v>0</v>
      </c>
      <c r="AR192" s="87">
        <v>1964000</v>
      </c>
      <c r="AS192" s="87">
        <v>0</v>
      </c>
      <c r="AT192" s="87">
        <v>0</v>
      </c>
      <c r="AU192" s="87">
        <v>0</v>
      </c>
      <c r="AV192" s="87">
        <v>0</v>
      </c>
      <c r="AW192" s="87">
        <v>0</v>
      </c>
      <c r="AX192" s="87">
        <v>0</v>
      </c>
      <c r="AY192" s="87">
        <v>0</v>
      </c>
      <c r="AZ192" s="87">
        <v>0</v>
      </c>
      <c r="BA192" s="87">
        <v>0</v>
      </c>
      <c r="BB192" s="87">
        <v>0</v>
      </c>
      <c r="BC192" s="87">
        <v>0</v>
      </c>
      <c r="BD192" s="87">
        <v>0</v>
      </c>
      <c r="BE192" s="87">
        <v>0</v>
      </c>
      <c r="BF192" s="87">
        <v>0</v>
      </c>
      <c r="BG192" s="87">
        <f t="shared" si="9"/>
        <v>1964000</v>
      </c>
      <c r="BH192" s="87">
        <f t="shared" si="10"/>
        <v>0</v>
      </c>
      <c r="BI192" s="87">
        <f t="shared" si="12"/>
        <v>1964000</v>
      </c>
    </row>
    <row r="193" spans="1:61" ht="15" customHeight="1" x14ac:dyDescent="0.35">
      <c r="A193" s="142" t="str">
        <f t="shared" si="11"/>
        <v>DI0006441</v>
      </c>
      <c r="B193" s="143" t="s">
        <v>1099</v>
      </c>
      <c r="C193" s="144">
        <v>1</v>
      </c>
      <c r="D193" s="145" t="s">
        <v>0</v>
      </c>
      <c r="E193" s="146" t="s">
        <v>3</v>
      </c>
      <c r="F193" s="144" t="s">
        <v>1760</v>
      </c>
      <c r="G193" s="144" t="s">
        <v>1776</v>
      </c>
      <c r="H193" s="144" t="s">
        <v>1777</v>
      </c>
      <c r="I193" s="144" t="s">
        <v>1778</v>
      </c>
      <c r="J193" s="144" t="s">
        <v>1779</v>
      </c>
      <c r="K193" s="144" t="s">
        <v>774</v>
      </c>
      <c r="L193" s="144" t="s">
        <v>1766</v>
      </c>
      <c r="M193" s="144" t="s">
        <v>1773</v>
      </c>
      <c r="N193" s="147">
        <v>1</v>
      </c>
      <c r="O193" s="147">
        <v>1</v>
      </c>
      <c r="P193" s="147">
        <v>1</v>
      </c>
      <c r="Q193" s="147">
        <v>1</v>
      </c>
      <c r="R193" s="147">
        <v>1</v>
      </c>
      <c r="S193" s="147">
        <v>1</v>
      </c>
      <c r="T193" s="147">
        <v>0</v>
      </c>
      <c r="U193" s="147">
        <v>0</v>
      </c>
      <c r="V193" s="147">
        <v>0</v>
      </c>
      <c r="W193" s="148">
        <v>1199513.1499999999</v>
      </c>
      <c r="X193" s="148">
        <v>0</v>
      </c>
      <c r="Y193" s="148">
        <v>0</v>
      </c>
      <c r="Z193" s="148">
        <v>42759.65</v>
      </c>
      <c r="AA193" s="149">
        <v>0</v>
      </c>
      <c r="AB193" s="148">
        <v>0</v>
      </c>
      <c r="AC193" s="148">
        <v>0</v>
      </c>
      <c r="AD193" s="149">
        <v>0</v>
      </c>
      <c r="AE193" s="148">
        <v>1199513.1499999999</v>
      </c>
      <c r="AF193" s="157">
        <v>44291</v>
      </c>
      <c r="AG193" s="157">
        <v>46117</v>
      </c>
      <c r="AH193" s="158">
        <v>1199513.1499999999</v>
      </c>
      <c r="AI193" s="152">
        <v>1.01</v>
      </c>
      <c r="AJ193" s="152">
        <v>5</v>
      </c>
      <c r="AK193" s="153">
        <v>7.1294999999999997E-2</v>
      </c>
      <c r="AL193" s="154">
        <v>1.01</v>
      </c>
      <c r="AM193" s="154">
        <v>5</v>
      </c>
      <c r="AN193" s="155">
        <v>7.1294999999999997E-2</v>
      </c>
      <c r="AO193" s="159" t="s">
        <v>1774</v>
      </c>
      <c r="AP193" s="159" t="s">
        <v>1775</v>
      </c>
      <c r="AQ193" s="87">
        <v>0</v>
      </c>
      <c r="AR193" s="87">
        <v>1199513.1499999999</v>
      </c>
      <c r="AS193" s="87">
        <v>0</v>
      </c>
      <c r="AT193" s="87">
        <v>0</v>
      </c>
      <c r="AU193" s="87">
        <v>0</v>
      </c>
      <c r="AV193" s="87">
        <v>0</v>
      </c>
      <c r="AW193" s="87">
        <v>0</v>
      </c>
      <c r="AX193" s="87">
        <v>0</v>
      </c>
      <c r="AY193" s="87">
        <v>0</v>
      </c>
      <c r="AZ193" s="87">
        <v>0</v>
      </c>
      <c r="BA193" s="87">
        <v>0</v>
      </c>
      <c r="BB193" s="87">
        <v>0</v>
      </c>
      <c r="BC193" s="87">
        <v>0</v>
      </c>
      <c r="BD193" s="87">
        <v>0</v>
      </c>
      <c r="BE193" s="87">
        <v>0</v>
      </c>
      <c r="BF193" s="87">
        <v>0</v>
      </c>
      <c r="BG193" s="87">
        <f t="shared" si="9"/>
        <v>1199513.1499999999</v>
      </c>
      <c r="BH193" s="87">
        <f t="shared" si="10"/>
        <v>0</v>
      </c>
      <c r="BI193" s="87">
        <f t="shared" si="12"/>
        <v>1199513.1499999999</v>
      </c>
    </row>
    <row r="194" spans="1:61" ht="15" customHeight="1" x14ac:dyDescent="0.35">
      <c r="A194" s="142" t="str">
        <f t="shared" si="11"/>
        <v>DI0006461</v>
      </c>
      <c r="B194" s="143" t="s">
        <v>1100</v>
      </c>
      <c r="C194" s="144">
        <v>1</v>
      </c>
      <c r="D194" s="145" t="s">
        <v>0</v>
      </c>
      <c r="E194" s="146" t="s">
        <v>3</v>
      </c>
      <c r="F194" s="144" t="s">
        <v>1760</v>
      </c>
      <c r="G194" s="144" t="s">
        <v>1776</v>
      </c>
      <c r="H194" s="144" t="s">
        <v>1777</v>
      </c>
      <c r="I194" s="144" t="s">
        <v>1778</v>
      </c>
      <c r="J194" s="144" t="s">
        <v>1779</v>
      </c>
      <c r="K194" s="144" t="s">
        <v>774</v>
      </c>
      <c r="L194" s="144" t="s">
        <v>1766</v>
      </c>
      <c r="M194" s="144" t="s">
        <v>1773</v>
      </c>
      <c r="N194" s="147">
        <v>1</v>
      </c>
      <c r="O194" s="147">
        <v>1</v>
      </c>
      <c r="P194" s="147">
        <v>1</v>
      </c>
      <c r="Q194" s="147">
        <v>1</v>
      </c>
      <c r="R194" s="147">
        <v>1</v>
      </c>
      <c r="S194" s="147">
        <v>1</v>
      </c>
      <c r="T194" s="147">
        <v>0</v>
      </c>
      <c r="U194" s="147">
        <v>0</v>
      </c>
      <c r="V194" s="147">
        <v>0</v>
      </c>
      <c r="W194" s="148">
        <v>872844.86</v>
      </c>
      <c r="X194" s="148">
        <v>0</v>
      </c>
      <c r="Y194" s="148">
        <v>0</v>
      </c>
      <c r="Z194" s="148">
        <v>31114.74</v>
      </c>
      <c r="AA194" s="149">
        <v>0</v>
      </c>
      <c r="AB194" s="148">
        <v>0</v>
      </c>
      <c r="AC194" s="148">
        <v>0</v>
      </c>
      <c r="AD194" s="149">
        <v>0</v>
      </c>
      <c r="AE194" s="148">
        <v>872844.86</v>
      </c>
      <c r="AF194" s="157">
        <v>44291</v>
      </c>
      <c r="AG194" s="157">
        <v>46117</v>
      </c>
      <c r="AH194" s="158">
        <v>872844.86</v>
      </c>
      <c r="AI194" s="152">
        <v>1.01</v>
      </c>
      <c r="AJ194" s="152">
        <v>5</v>
      </c>
      <c r="AK194" s="153">
        <v>7.1294999999999997E-2</v>
      </c>
      <c r="AL194" s="154">
        <v>1.01</v>
      </c>
      <c r="AM194" s="154">
        <v>5</v>
      </c>
      <c r="AN194" s="155">
        <v>7.1294999999999997E-2</v>
      </c>
      <c r="AO194" s="159" t="s">
        <v>1774</v>
      </c>
      <c r="AP194" s="159" t="s">
        <v>1775</v>
      </c>
      <c r="AQ194" s="87">
        <v>0</v>
      </c>
      <c r="AR194" s="87">
        <v>872844.86</v>
      </c>
      <c r="AS194" s="87">
        <v>0</v>
      </c>
      <c r="AT194" s="87">
        <v>0</v>
      </c>
      <c r="AU194" s="87">
        <v>0</v>
      </c>
      <c r="AV194" s="87">
        <v>0</v>
      </c>
      <c r="AW194" s="87">
        <v>0</v>
      </c>
      <c r="AX194" s="87">
        <v>0</v>
      </c>
      <c r="AY194" s="87">
        <v>0</v>
      </c>
      <c r="AZ194" s="87">
        <v>0</v>
      </c>
      <c r="BA194" s="87">
        <v>0</v>
      </c>
      <c r="BB194" s="87">
        <v>0</v>
      </c>
      <c r="BC194" s="87">
        <v>0</v>
      </c>
      <c r="BD194" s="87">
        <v>0</v>
      </c>
      <c r="BE194" s="87">
        <v>0</v>
      </c>
      <c r="BF194" s="87">
        <v>0</v>
      </c>
      <c r="BG194" s="87">
        <f t="shared" si="9"/>
        <v>872844.86</v>
      </c>
      <c r="BH194" s="87">
        <f t="shared" si="10"/>
        <v>0</v>
      </c>
      <c r="BI194" s="87">
        <f t="shared" si="12"/>
        <v>872844.86</v>
      </c>
    </row>
    <row r="195" spans="1:61" ht="15" customHeight="1" x14ac:dyDescent="0.35">
      <c r="A195" s="142" t="str">
        <f t="shared" si="11"/>
        <v>DI0006511</v>
      </c>
      <c r="B195" s="143" t="s">
        <v>1101</v>
      </c>
      <c r="C195" s="144">
        <v>1</v>
      </c>
      <c r="D195" s="145" t="s">
        <v>0</v>
      </c>
      <c r="E195" s="146" t="s">
        <v>3</v>
      </c>
      <c r="F195" s="144" t="s">
        <v>1760</v>
      </c>
      <c r="G195" s="144" t="s">
        <v>1776</v>
      </c>
      <c r="H195" s="144" t="s">
        <v>1777</v>
      </c>
      <c r="I195" s="144" t="s">
        <v>1778</v>
      </c>
      <c r="J195" s="144" t="s">
        <v>1779</v>
      </c>
      <c r="K195" s="144" t="s">
        <v>774</v>
      </c>
      <c r="L195" s="144" t="s">
        <v>1766</v>
      </c>
      <c r="M195" s="144" t="s">
        <v>1773</v>
      </c>
      <c r="N195" s="147">
        <v>1</v>
      </c>
      <c r="O195" s="147">
        <v>1</v>
      </c>
      <c r="P195" s="147">
        <v>1</v>
      </c>
      <c r="Q195" s="147">
        <v>1</v>
      </c>
      <c r="R195" s="147">
        <v>1</v>
      </c>
      <c r="S195" s="147">
        <v>1</v>
      </c>
      <c r="T195" s="147">
        <v>0</v>
      </c>
      <c r="U195" s="147">
        <v>0</v>
      </c>
      <c r="V195" s="147">
        <v>0</v>
      </c>
      <c r="W195" s="148">
        <v>1295191.5900000001</v>
      </c>
      <c r="X195" s="148">
        <v>0</v>
      </c>
      <c r="Y195" s="148">
        <v>0</v>
      </c>
      <c r="Z195" s="148">
        <v>46170.34</v>
      </c>
      <c r="AA195" s="149">
        <v>0</v>
      </c>
      <c r="AB195" s="148">
        <v>0</v>
      </c>
      <c r="AC195" s="148">
        <v>0</v>
      </c>
      <c r="AD195" s="149">
        <v>0</v>
      </c>
      <c r="AE195" s="148">
        <v>1295191.5900000001</v>
      </c>
      <c r="AF195" s="157">
        <v>44291</v>
      </c>
      <c r="AG195" s="157">
        <v>46117</v>
      </c>
      <c r="AH195" s="158">
        <v>1295191.5900000001</v>
      </c>
      <c r="AI195" s="152">
        <v>1.01</v>
      </c>
      <c r="AJ195" s="152">
        <v>5</v>
      </c>
      <c r="AK195" s="153">
        <v>7.1294999999999997E-2</v>
      </c>
      <c r="AL195" s="154">
        <v>1.01</v>
      </c>
      <c r="AM195" s="154">
        <v>5</v>
      </c>
      <c r="AN195" s="155">
        <v>7.1294999999999997E-2</v>
      </c>
      <c r="AO195" s="159" t="s">
        <v>1774</v>
      </c>
      <c r="AP195" s="159" t="s">
        <v>1775</v>
      </c>
      <c r="AQ195" s="87">
        <v>0</v>
      </c>
      <c r="AR195" s="87">
        <v>1295191.5900000001</v>
      </c>
      <c r="AS195" s="87">
        <v>0</v>
      </c>
      <c r="AT195" s="87">
        <v>0</v>
      </c>
      <c r="AU195" s="87">
        <v>0</v>
      </c>
      <c r="AV195" s="87">
        <v>0</v>
      </c>
      <c r="AW195" s="87">
        <v>0</v>
      </c>
      <c r="AX195" s="87">
        <v>0</v>
      </c>
      <c r="AY195" s="87">
        <v>0</v>
      </c>
      <c r="AZ195" s="87">
        <v>0</v>
      </c>
      <c r="BA195" s="87">
        <v>0</v>
      </c>
      <c r="BB195" s="87">
        <v>0</v>
      </c>
      <c r="BC195" s="87">
        <v>0</v>
      </c>
      <c r="BD195" s="87">
        <v>0</v>
      </c>
      <c r="BE195" s="87">
        <v>0</v>
      </c>
      <c r="BF195" s="87">
        <v>0</v>
      </c>
      <c r="BG195" s="87">
        <f t="shared" ref="BG195:BG258" si="13">SUM(AQ195:AR195)</f>
        <v>1295191.5900000001</v>
      </c>
      <c r="BH195" s="87">
        <f t="shared" ref="BH195:BH258" si="14">SUM(AS195:BF195)</f>
        <v>0</v>
      </c>
      <c r="BI195" s="87">
        <f t="shared" si="12"/>
        <v>1295191.5900000001</v>
      </c>
    </row>
    <row r="196" spans="1:61" ht="15" customHeight="1" x14ac:dyDescent="0.35">
      <c r="A196" s="142" t="str">
        <f t="shared" ref="A196:A259" si="15">CONCATENATE(B196,C196)</f>
        <v>DI0006601</v>
      </c>
      <c r="B196" s="143" t="s">
        <v>1104</v>
      </c>
      <c r="C196" s="144">
        <v>1</v>
      </c>
      <c r="D196" s="145" t="s">
        <v>0</v>
      </c>
      <c r="E196" s="146" t="s">
        <v>3</v>
      </c>
      <c r="F196" s="144" t="s">
        <v>1760</v>
      </c>
      <c r="G196" s="144" t="s">
        <v>1776</v>
      </c>
      <c r="H196" s="144" t="s">
        <v>1777</v>
      </c>
      <c r="I196" s="144" t="s">
        <v>1778</v>
      </c>
      <c r="J196" s="144" t="s">
        <v>1779</v>
      </c>
      <c r="K196" s="144" t="s">
        <v>774</v>
      </c>
      <c r="L196" s="144" t="s">
        <v>1766</v>
      </c>
      <c r="M196" s="144" t="s">
        <v>1773</v>
      </c>
      <c r="N196" s="147">
        <v>1</v>
      </c>
      <c r="O196" s="147">
        <v>1</v>
      </c>
      <c r="P196" s="147">
        <v>1</v>
      </c>
      <c r="Q196" s="147">
        <v>1</v>
      </c>
      <c r="R196" s="147">
        <v>1</v>
      </c>
      <c r="S196" s="147">
        <v>1</v>
      </c>
      <c r="T196" s="147">
        <v>0</v>
      </c>
      <c r="U196" s="147">
        <v>0</v>
      </c>
      <c r="V196" s="147">
        <v>0</v>
      </c>
      <c r="W196" s="148">
        <v>1239554.1299999999</v>
      </c>
      <c r="X196" s="148">
        <v>0</v>
      </c>
      <c r="Y196" s="148">
        <v>0</v>
      </c>
      <c r="Z196" s="148">
        <v>44187.01</v>
      </c>
      <c r="AA196" s="149">
        <v>0</v>
      </c>
      <c r="AB196" s="148">
        <v>0</v>
      </c>
      <c r="AC196" s="148">
        <v>0</v>
      </c>
      <c r="AD196" s="149">
        <v>0</v>
      </c>
      <c r="AE196" s="148">
        <v>1239554.1299999999</v>
      </c>
      <c r="AF196" s="157">
        <v>44291</v>
      </c>
      <c r="AG196" s="157">
        <v>46117</v>
      </c>
      <c r="AH196" s="158">
        <v>1239554.1299999999</v>
      </c>
      <c r="AI196" s="152">
        <v>1.01</v>
      </c>
      <c r="AJ196" s="152">
        <v>5</v>
      </c>
      <c r="AK196" s="153">
        <v>7.1294999999999997E-2</v>
      </c>
      <c r="AL196" s="154">
        <v>1.01</v>
      </c>
      <c r="AM196" s="154">
        <v>5</v>
      </c>
      <c r="AN196" s="155">
        <v>7.1294999999999997E-2</v>
      </c>
      <c r="AO196" s="159" t="s">
        <v>1774</v>
      </c>
      <c r="AP196" s="159" t="s">
        <v>1775</v>
      </c>
      <c r="AQ196" s="87">
        <v>0</v>
      </c>
      <c r="AR196" s="87">
        <v>1239554.1299999999</v>
      </c>
      <c r="AS196" s="87">
        <v>0</v>
      </c>
      <c r="AT196" s="87">
        <v>0</v>
      </c>
      <c r="AU196" s="87">
        <v>0</v>
      </c>
      <c r="AV196" s="87">
        <v>0</v>
      </c>
      <c r="AW196" s="87">
        <v>0</v>
      </c>
      <c r="AX196" s="87">
        <v>0</v>
      </c>
      <c r="AY196" s="87">
        <v>0</v>
      </c>
      <c r="AZ196" s="87">
        <v>0</v>
      </c>
      <c r="BA196" s="87">
        <v>0</v>
      </c>
      <c r="BB196" s="87">
        <v>0</v>
      </c>
      <c r="BC196" s="87">
        <v>0</v>
      </c>
      <c r="BD196" s="87">
        <v>0</v>
      </c>
      <c r="BE196" s="87">
        <v>0</v>
      </c>
      <c r="BF196" s="87">
        <v>0</v>
      </c>
      <c r="BG196" s="87">
        <f t="shared" si="13"/>
        <v>1239554.1299999999</v>
      </c>
      <c r="BH196" s="87">
        <f t="shared" si="14"/>
        <v>0</v>
      </c>
      <c r="BI196" s="87">
        <f t="shared" si="12"/>
        <v>1239554.1299999999</v>
      </c>
    </row>
    <row r="197" spans="1:61" ht="15" customHeight="1" x14ac:dyDescent="0.35">
      <c r="A197" s="142" t="str">
        <f t="shared" si="15"/>
        <v>DI0006661</v>
      </c>
      <c r="B197" s="143" t="s">
        <v>1107</v>
      </c>
      <c r="C197" s="144">
        <v>1</v>
      </c>
      <c r="D197" s="145" t="s">
        <v>0</v>
      </c>
      <c r="E197" s="146" t="s">
        <v>3</v>
      </c>
      <c r="F197" s="144" t="s">
        <v>1760</v>
      </c>
      <c r="G197" s="144" t="s">
        <v>1776</v>
      </c>
      <c r="H197" s="144" t="s">
        <v>1777</v>
      </c>
      <c r="I197" s="144" t="s">
        <v>1778</v>
      </c>
      <c r="J197" s="144" t="s">
        <v>1779</v>
      </c>
      <c r="K197" s="144" t="s">
        <v>774</v>
      </c>
      <c r="L197" s="144" t="s">
        <v>1766</v>
      </c>
      <c r="M197" s="144" t="s">
        <v>1773</v>
      </c>
      <c r="N197" s="147">
        <v>1</v>
      </c>
      <c r="O197" s="147">
        <v>1</v>
      </c>
      <c r="P197" s="147">
        <v>1</v>
      </c>
      <c r="Q197" s="147">
        <v>1</v>
      </c>
      <c r="R197" s="147">
        <v>1</v>
      </c>
      <c r="S197" s="147">
        <v>1</v>
      </c>
      <c r="T197" s="147">
        <v>0</v>
      </c>
      <c r="U197" s="147">
        <v>0</v>
      </c>
      <c r="V197" s="147">
        <v>0</v>
      </c>
      <c r="W197" s="148">
        <v>160094.26999999999</v>
      </c>
      <c r="X197" s="148">
        <v>0</v>
      </c>
      <c r="Y197" s="148">
        <v>0</v>
      </c>
      <c r="Z197" s="148">
        <v>5706.96</v>
      </c>
      <c r="AA197" s="149">
        <v>0</v>
      </c>
      <c r="AB197" s="148">
        <v>0</v>
      </c>
      <c r="AC197" s="148">
        <v>0</v>
      </c>
      <c r="AD197" s="149">
        <v>0</v>
      </c>
      <c r="AE197" s="148">
        <v>160094.26999999999</v>
      </c>
      <c r="AF197" s="157">
        <v>44291</v>
      </c>
      <c r="AG197" s="157">
        <v>46117</v>
      </c>
      <c r="AH197" s="158">
        <v>160094.26999999999</v>
      </c>
      <c r="AI197" s="152">
        <v>1.01</v>
      </c>
      <c r="AJ197" s="152">
        <v>5</v>
      </c>
      <c r="AK197" s="153">
        <v>7.1294999999999997E-2</v>
      </c>
      <c r="AL197" s="154">
        <v>1.01</v>
      </c>
      <c r="AM197" s="154">
        <v>5</v>
      </c>
      <c r="AN197" s="155">
        <v>7.1294999999999997E-2</v>
      </c>
      <c r="AO197" s="159" t="s">
        <v>1774</v>
      </c>
      <c r="AP197" s="159" t="s">
        <v>1775</v>
      </c>
      <c r="AQ197" s="87">
        <v>0</v>
      </c>
      <c r="AR197" s="87">
        <v>160094.26999999999</v>
      </c>
      <c r="AS197" s="87">
        <v>0</v>
      </c>
      <c r="AT197" s="87">
        <v>0</v>
      </c>
      <c r="AU197" s="87">
        <v>0</v>
      </c>
      <c r="AV197" s="87">
        <v>0</v>
      </c>
      <c r="AW197" s="87">
        <v>0</v>
      </c>
      <c r="AX197" s="87">
        <v>0</v>
      </c>
      <c r="AY197" s="87">
        <v>0</v>
      </c>
      <c r="AZ197" s="87">
        <v>0</v>
      </c>
      <c r="BA197" s="87">
        <v>0</v>
      </c>
      <c r="BB197" s="87">
        <v>0</v>
      </c>
      <c r="BC197" s="87">
        <v>0</v>
      </c>
      <c r="BD197" s="87">
        <v>0</v>
      </c>
      <c r="BE197" s="87">
        <v>0</v>
      </c>
      <c r="BF197" s="87">
        <v>0</v>
      </c>
      <c r="BG197" s="87">
        <f t="shared" si="13"/>
        <v>160094.26999999999</v>
      </c>
      <c r="BH197" s="87">
        <f t="shared" si="14"/>
        <v>0</v>
      </c>
      <c r="BI197" s="87">
        <f t="shared" si="12"/>
        <v>160094.26999999999</v>
      </c>
    </row>
    <row r="198" spans="1:61" ht="15" customHeight="1" x14ac:dyDescent="0.35">
      <c r="A198" s="142" t="str">
        <f t="shared" si="15"/>
        <v>DI0006691</v>
      </c>
      <c r="B198" s="143" t="s">
        <v>1108</v>
      </c>
      <c r="C198" s="144">
        <v>1</v>
      </c>
      <c r="D198" s="145" t="s">
        <v>0</v>
      </c>
      <c r="E198" s="146" t="s">
        <v>3</v>
      </c>
      <c r="F198" s="144" t="s">
        <v>1760</v>
      </c>
      <c r="G198" s="144" t="s">
        <v>1776</v>
      </c>
      <c r="H198" s="144" t="s">
        <v>1777</v>
      </c>
      <c r="I198" s="144" t="s">
        <v>1778</v>
      </c>
      <c r="J198" s="144" t="s">
        <v>1779</v>
      </c>
      <c r="K198" s="144" t="s">
        <v>774</v>
      </c>
      <c r="L198" s="144" t="s">
        <v>1766</v>
      </c>
      <c r="M198" s="144" t="s">
        <v>1773</v>
      </c>
      <c r="N198" s="147">
        <v>1</v>
      </c>
      <c r="O198" s="147">
        <v>1</v>
      </c>
      <c r="P198" s="147">
        <v>1</v>
      </c>
      <c r="Q198" s="147">
        <v>1</v>
      </c>
      <c r="R198" s="147">
        <v>1</v>
      </c>
      <c r="S198" s="147">
        <v>1</v>
      </c>
      <c r="T198" s="147">
        <v>0</v>
      </c>
      <c r="U198" s="147">
        <v>0</v>
      </c>
      <c r="V198" s="147">
        <v>0</v>
      </c>
      <c r="W198" s="148">
        <v>310086.89</v>
      </c>
      <c r="X198" s="148">
        <v>0</v>
      </c>
      <c r="Y198" s="148">
        <v>0</v>
      </c>
      <c r="Z198" s="148">
        <v>11053.82</v>
      </c>
      <c r="AA198" s="149">
        <v>0</v>
      </c>
      <c r="AB198" s="148">
        <v>0</v>
      </c>
      <c r="AC198" s="148">
        <v>0</v>
      </c>
      <c r="AD198" s="149">
        <v>0</v>
      </c>
      <c r="AE198" s="148">
        <v>310086.89</v>
      </c>
      <c r="AF198" s="157">
        <v>44291</v>
      </c>
      <c r="AG198" s="157">
        <v>46117</v>
      </c>
      <c r="AH198" s="158">
        <v>310086.89</v>
      </c>
      <c r="AI198" s="152">
        <v>1.01</v>
      </c>
      <c r="AJ198" s="152">
        <v>5</v>
      </c>
      <c r="AK198" s="153">
        <v>7.1294999999999997E-2</v>
      </c>
      <c r="AL198" s="154">
        <v>1.01</v>
      </c>
      <c r="AM198" s="154">
        <v>5</v>
      </c>
      <c r="AN198" s="155">
        <v>7.1294999999999997E-2</v>
      </c>
      <c r="AO198" s="159" t="s">
        <v>1774</v>
      </c>
      <c r="AP198" s="159" t="s">
        <v>1775</v>
      </c>
      <c r="AQ198" s="87">
        <v>0</v>
      </c>
      <c r="AR198" s="87">
        <v>310086.89</v>
      </c>
      <c r="AS198" s="87">
        <v>0</v>
      </c>
      <c r="AT198" s="87">
        <v>0</v>
      </c>
      <c r="AU198" s="87">
        <v>0</v>
      </c>
      <c r="AV198" s="87">
        <v>0</v>
      </c>
      <c r="AW198" s="87">
        <v>0</v>
      </c>
      <c r="AX198" s="87">
        <v>0</v>
      </c>
      <c r="AY198" s="87">
        <v>0</v>
      </c>
      <c r="AZ198" s="87">
        <v>0</v>
      </c>
      <c r="BA198" s="87">
        <v>0</v>
      </c>
      <c r="BB198" s="87">
        <v>0</v>
      </c>
      <c r="BC198" s="87">
        <v>0</v>
      </c>
      <c r="BD198" s="87">
        <v>0</v>
      </c>
      <c r="BE198" s="87">
        <v>0</v>
      </c>
      <c r="BF198" s="87">
        <v>0</v>
      </c>
      <c r="BG198" s="87">
        <f t="shared" si="13"/>
        <v>310086.89</v>
      </c>
      <c r="BH198" s="87">
        <f t="shared" si="14"/>
        <v>0</v>
      </c>
      <c r="BI198" s="87">
        <f t="shared" si="12"/>
        <v>310086.89</v>
      </c>
    </row>
    <row r="199" spans="1:61" ht="15" customHeight="1" x14ac:dyDescent="0.35">
      <c r="A199" s="142" t="str">
        <f t="shared" si="15"/>
        <v>DI0006741</v>
      </c>
      <c r="B199" s="143" t="s">
        <v>1111</v>
      </c>
      <c r="C199" s="144">
        <v>1</v>
      </c>
      <c r="D199" s="145" t="s">
        <v>0</v>
      </c>
      <c r="E199" s="146" t="s">
        <v>3</v>
      </c>
      <c r="F199" s="144" t="s">
        <v>1760</v>
      </c>
      <c r="G199" s="144" t="s">
        <v>1776</v>
      </c>
      <c r="H199" s="144" t="s">
        <v>1777</v>
      </c>
      <c r="I199" s="144" t="s">
        <v>1778</v>
      </c>
      <c r="J199" s="144" t="s">
        <v>1779</v>
      </c>
      <c r="K199" s="144" t="s">
        <v>774</v>
      </c>
      <c r="L199" s="144" t="s">
        <v>1766</v>
      </c>
      <c r="M199" s="144" t="s">
        <v>1773</v>
      </c>
      <c r="N199" s="147">
        <v>1</v>
      </c>
      <c r="O199" s="147">
        <v>1</v>
      </c>
      <c r="P199" s="147">
        <v>1</v>
      </c>
      <c r="Q199" s="147">
        <v>1</v>
      </c>
      <c r="R199" s="147">
        <v>1</v>
      </c>
      <c r="S199" s="147">
        <v>1</v>
      </c>
      <c r="T199" s="147">
        <v>0</v>
      </c>
      <c r="U199" s="147">
        <v>0</v>
      </c>
      <c r="V199" s="147">
        <v>0</v>
      </c>
      <c r="W199" s="148">
        <v>665094.68000000005</v>
      </c>
      <c r="X199" s="148">
        <v>0</v>
      </c>
      <c r="Y199" s="148">
        <v>0</v>
      </c>
      <c r="Z199" s="148">
        <v>23708.959999999999</v>
      </c>
      <c r="AA199" s="149">
        <v>0</v>
      </c>
      <c r="AB199" s="148">
        <v>0</v>
      </c>
      <c r="AC199" s="148">
        <v>0</v>
      </c>
      <c r="AD199" s="149">
        <v>0</v>
      </c>
      <c r="AE199" s="148">
        <v>665094.68000000005</v>
      </c>
      <c r="AF199" s="157">
        <v>44291</v>
      </c>
      <c r="AG199" s="157">
        <v>46117</v>
      </c>
      <c r="AH199" s="158">
        <v>665094.68000000005</v>
      </c>
      <c r="AI199" s="152">
        <v>1.01</v>
      </c>
      <c r="AJ199" s="152">
        <v>5</v>
      </c>
      <c r="AK199" s="153">
        <v>7.1294999999999997E-2</v>
      </c>
      <c r="AL199" s="154">
        <v>1.01</v>
      </c>
      <c r="AM199" s="154">
        <v>5</v>
      </c>
      <c r="AN199" s="155">
        <v>7.1294999999999997E-2</v>
      </c>
      <c r="AO199" s="159" t="s">
        <v>1774</v>
      </c>
      <c r="AP199" s="159" t="s">
        <v>1775</v>
      </c>
      <c r="AQ199" s="87">
        <v>0</v>
      </c>
      <c r="AR199" s="87">
        <v>665094.68000000005</v>
      </c>
      <c r="AS199" s="87">
        <v>0</v>
      </c>
      <c r="AT199" s="87">
        <v>0</v>
      </c>
      <c r="AU199" s="87">
        <v>0</v>
      </c>
      <c r="AV199" s="87">
        <v>0</v>
      </c>
      <c r="AW199" s="87">
        <v>0</v>
      </c>
      <c r="AX199" s="87">
        <v>0</v>
      </c>
      <c r="AY199" s="87">
        <v>0</v>
      </c>
      <c r="AZ199" s="87">
        <v>0</v>
      </c>
      <c r="BA199" s="87">
        <v>0</v>
      </c>
      <c r="BB199" s="87">
        <v>0</v>
      </c>
      <c r="BC199" s="87">
        <v>0</v>
      </c>
      <c r="BD199" s="87">
        <v>0</v>
      </c>
      <c r="BE199" s="87">
        <v>0</v>
      </c>
      <c r="BF199" s="87">
        <v>0</v>
      </c>
      <c r="BG199" s="87">
        <f t="shared" si="13"/>
        <v>665094.68000000005</v>
      </c>
      <c r="BH199" s="87">
        <f t="shared" si="14"/>
        <v>0</v>
      </c>
      <c r="BI199" s="87">
        <f t="shared" si="12"/>
        <v>665094.68000000005</v>
      </c>
    </row>
    <row r="200" spans="1:61" ht="15" customHeight="1" x14ac:dyDescent="0.35">
      <c r="A200" s="142" t="str">
        <f t="shared" si="15"/>
        <v>DI0006771</v>
      </c>
      <c r="B200" s="143" t="s">
        <v>1112</v>
      </c>
      <c r="C200" s="144">
        <v>1</v>
      </c>
      <c r="D200" s="145" t="s">
        <v>0</v>
      </c>
      <c r="E200" s="146" t="s">
        <v>3</v>
      </c>
      <c r="F200" s="144" t="s">
        <v>1760</v>
      </c>
      <c r="G200" s="144" t="s">
        <v>1776</v>
      </c>
      <c r="H200" s="144" t="s">
        <v>1777</v>
      </c>
      <c r="I200" s="144" t="s">
        <v>1778</v>
      </c>
      <c r="J200" s="144" t="s">
        <v>1779</v>
      </c>
      <c r="K200" s="144" t="s">
        <v>774</v>
      </c>
      <c r="L200" s="144" t="s">
        <v>1766</v>
      </c>
      <c r="M200" s="144" t="s">
        <v>1773</v>
      </c>
      <c r="N200" s="147">
        <v>1</v>
      </c>
      <c r="O200" s="147">
        <v>1</v>
      </c>
      <c r="P200" s="147">
        <v>1</v>
      </c>
      <c r="Q200" s="147">
        <v>1</v>
      </c>
      <c r="R200" s="147">
        <v>1</v>
      </c>
      <c r="S200" s="147">
        <v>1</v>
      </c>
      <c r="T200" s="147">
        <v>0</v>
      </c>
      <c r="U200" s="147">
        <v>0</v>
      </c>
      <c r="V200" s="147">
        <v>0</v>
      </c>
      <c r="W200" s="148">
        <v>201501.13</v>
      </c>
      <c r="X200" s="148">
        <v>0</v>
      </c>
      <c r="Y200" s="148">
        <v>0</v>
      </c>
      <c r="Z200" s="148">
        <v>7183.01</v>
      </c>
      <c r="AA200" s="149">
        <v>0</v>
      </c>
      <c r="AB200" s="148">
        <v>0</v>
      </c>
      <c r="AC200" s="148">
        <v>0</v>
      </c>
      <c r="AD200" s="149">
        <v>0</v>
      </c>
      <c r="AE200" s="148">
        <v>201501.13</v>
      </c>
      <c r="AF200" s="157">
        <v>44291</v>
      </c>
      <c r="AG200" s="157">
        <v>46117</v>
      </c>
      <c r="AH200" s="158">
        <v>201501.13</v>
      </c>
      <c r="AI200" s="152">
        <v>1.01</v>
      </c>
      <c r="AJ200" s="152">
        <v>5</v>
      </c>
      <c r="AK200" s="153">
        <v>7.1294999999999997E-2</v>
      </c>
      <c r="AL200" s="154">
        <v>1.01</v>
      </c>
      <c r="AM200" s="154">
        <v>5</v>
      </c>
      <c r="AN200" s="155">
        <v>7.1294999999999997E-2</v>
      </c>
      <c r="AO200" s="159" t="s">
        <v>1774</v>
      </c>
      <c r="AP200" s="159" t="s">
        <v>1775</v>
      </c>
      <c r="AQ200" s="87">
        <v>0</v>
      </c>
      <c r="AR200" s="87">
        <v>201501.13</v>
      </c>
      <c r="AS200" s="87">
        <v>0</v>
      </c>
      <c r="AT200" s="87">
        <v>0</v>
      </c>
      <c r="AU200" s="87">
        <v>0</v>
      </c>
      <c r="AV200" s="87">
        <v>0</v>
      </c>
      <c r="AW200" s="87">
        <v>0</v>
      </c>
      <c r="AX200" s="87">
        <v>0</v>
      </c>
      <c r="AY200" s="87">
        <v>0</v>
      </c>
      <c r="AZ200" s="87">
        <v>0</v>
      </c>
      <c r="BA200" s="87">
        <v>0</v>
      </c>
      <c r="BB200" s="87">
        <v>0</v>
      </c>
      <c r="BC200" s="87">
        <v>0</v>
      </c>
      <c r="BD200" s="87">
        <v>0</v>
      </c>
      <c r="BE200" s="87">
        <v>0</v>
      </c>
      <c r="BF200" s="87">
        <v>0</v>
      </c>
      <c r="BG200" s="87">
        <f t="shared" si="13"/>
        <v>201501.13</v>
      </c>
      <c r="BH200" s="87">
        <f t="shared" si="14"/>
        <v>0</v>
      </c>
      <c r="BI200" s="87">
        <f t="shared" si="12"/>
        <v>201501.13</v>
      </c>
    </row>
    <row r="201" spans="1:61" ht="15" customHeight="1" x14ac:dyDescent="0.35">
      <c r="A201" s="142" t="str">
        <f t="shared" si="15"/>
        <v>DI0006801</v>
      </c>
      <c r="B201" s="143" t="s">
        <v>1113</v>
      </c>
      <c r="C201" s="144">
        <v>1</v>
      </c>
      <c r="D201" s="145" t="s">
        <v>0</v>
      </c>
      <c r="E201" s="146" t="s">
        <v>3</v>
      </c>
      <c r="F201" s="144" t="s">
        <v>1760</v>
      </c>
      <c r="G201" s="144" t="s">
        <v>1776</v>
      </c>
      <c r="H201" s="144" t="s">
        <v>1777</v>
      </c>
      <c r="I201" s="144" t="s">
        <v>1778</v>
      </c>
      <c r="J201" s="144" t="s">
        <v>1779</v>
      </c>
      <c r="K201" s="144" t="s">
        <v>774</v>
      </c>
      <c r="L201" s="144" t="s">
        <v>1766</v>
      </c>
      <c r="M201" s="144" t="s">
        <v>1773</v>
      </c>
      <c r="N201" s="147">
        <v>1</v>
      </c>
      <c r="O201" s="147">
        <v>1</v>
      </c>
      <c r="P201" s="147">
        <v>1</v>
      </c>
      <c r="Q201" s="147">
        <v>1</v>
      </c>
      <c r="R201" s="147">
        <v>1</v>
      </c>
      <c r="S201" s="147">
        <v>1</v>
      </c>
      <c r="T201" s="147">
        <v>0</v>
      </c>
      <c r="U201" s="147">
        <v>0</v>
      </c>
      <c r="V201" s="147">
        <v>0</v>
      </c>
      <c r="W201" s="148">
        <v>43897.66</v>
      </c>
      <c r="X201" s="148">
        <v>0</v>
      </c>
      <c r="Y201" s="148">
        <v>0</v>
      </c>
      <c r="Z201" s="148">
        <v>1564.84</v>
      </c>
      <c r="AA201" s="149">
        <v>0</v>
      </c>
      <c r="AB201" s="148">
        <v>0</v>
      </c>
      <c r="AC201" s="148">
        <v>0</v>
      </c>
      <c r="AD201" s="149">
        <v>0</v>
      </c>
      <c r="AE201" s="148">
        <v>43897.66</v>
      </c>
      <c r="AF201" s="157">
        <v>44291</v>
      </c>
      <c r="AG201" s="157">
        <v>46117</v>
      </c>
      <c r="AH201" s="158">
        <v>43897.66</v>
      </c>
      <c r="AI201" s="152">
        <v>1.01</v>
      </c>
      <c r="AJ201" s="152">
        <v>5</v>
      </c>
      <c r="AK201" s="153">
        <v>7.1294999999999997E-2</v>
      </c>
      <c r="AL201" s="154">
        <v>1.01</v>
      </c>
      <c r="AM201" s="154">
        <v>5</v>
      </c>
      <c r="AN201" s="155">
        <v>7.1294999999999997E-2</v>
      </c>
      <c r="AO201" s="159" t="s">
        <v>1774</v>
      </c>
      <c r="AP201" s="159" t="s">
        <v>1775</v>
      </c>
      <c r="AQ201" s="87">
        <v>0</v>
      </c>
      <c r="AR201" s="87">
        <v>43897.66</v>
      </c>
      <c r="AS201" s="87">
        <v>0</v>
      </c>
      <c r="AT201" s="87">
        <v>0</v>
      </c>
      <c r="AU201" s="87">
        <v>0</v>
      </c>
      <c r="AV201" s="87">
        <v>0</v>
      </c>
      <c r="AW201" s="87">
        <v>0</v>
      </c>
      <c r="AX201" s="87">
        <v>0</v>
      </c>
      <c r="AY201" s="87">
        <v>0</v>
      </c>
      <c r="AZ201" s="87">
        <v>0</v>
      </c>
      <c r="BA201" s="87">
        <v>0</v>
      </c>
      <c r="BB201" s="87">
        <v>0</v>
      </c>
      <c r="BC201" s="87">
        <v>0</v>
      </c>
      <c r="BD201" s="87">
        <v>0</v>
      </c>
      <c r="BE201" s="87">
        <v>0</v>
      </c>
      <c r="BF201" s="87">
        <v>0</v>
      </c>
      <c r="BG201" s="87">
        <f t="shared" si="13"/>
        <v>43897.66</v>
      </c>
      <c r="BH201" s="87">
        <f t="shared" si="14"/>
        <v>0</v>
      </c>
      <c r="BI201" s="87">
        <f t="shared" si="12"/>
        <v>43897.66</v>
      </c>
    </row>
    <row r="202" spans="1:61" ht="15" customHeight="1" x14ac:dyDescent="0.35">
      <c r="A202" s="142" t="str">
        <f t="shared" si="15"/>
        <v>DI0006821</v>
      </c>
      <c r="B202" s="143" t="s">
        <v>1114</v>
      </c>
      <c r="C202" s="144">
        <v>1</v>
      </c>
      <c r="D202" s="145" t="s">
        <v>0</v>
      </c>
      <c r="E202" s="146" t="s">
        <v>3</v>
      </c>
      <c r="F202" s="144" t="s">
        <v>1760</v>
      </c>
      <c r="G202" s="144" t="s">
        <v>1776</v>
      </c>
      <c r="H202" s="144" t="s">
        <v>1777</v>
      </c>
      <c r="I202" s="144" t="s">
        <v>1778</v>
      </c>
      <c r="J202" s="144" t="s">
        <v>1779</v>
      </c>
      <c r="K202" s="144" t="s">
        <v>774</v>
      </c>
      <c r="L202" s="144" t="s">
        <v>1766</v>
      </c>
      <c r="M202" s="144" t="s">
        <v>1773</v>
      </c>
      <c r="N202" s="147">
        <v>1</v>
      </c>
      <c r="O202" s="147">
        <v>1</v>
      </c>
      <c r="P202" s="147">
        <v>1</v>
      </c>
      <c r="Q202" s="147">
        <v>1</v>
      </c>
      <c r="R202" s="147">
        <v>1</v>
      </c>
      <c r="S202" s="147">
        <v>1</v>
      </c>
      <c r="T202" s="147">
        <v>0</v>
      </c>
      <c r="U202" s="147">
        <v>0</v>
      </c>
      <c r="V202" s="147">
        <v>0</v>
      </c>
      <c r="W202" s="148">
        <v>509133.41</v>
      </c>
      <c r="X202" s="148">
        <v>0</v>
      </c>
      <c r="Y202" s="148">
        <v>0</v>
      </c>
      <c r="Z202" s="148">
        <v>18149.330000000002</v>
      </c>
      <c r="AA202" s="149">
        <v>0</v>
      </c>
      <c r="AB202" s="148">
        <v>0</v>
      </c>
      <c r="AC202" s="148">
        <v>0</v>
      </c>
      <c r="AD202" s="149">
        <v>0</v>
      </c>
      <c r="AE202" s="148">
        <v>509133.41</v>
      </c>
      <c r="AF202" s="157">
        <v>44291</v>
      </c>
      <c r="AG202" s="157">
        <v>46117</v>
      </c>
      <c r="AH202" s="158">
        <v>509133.41</v>
      </c>
      <c r="AI202" s="152">
        <v>1.01</v>
      </c>
      <c r="AJ202" s="152">
        <v>5</v>
      </c>
      <c r="AK202" s="153">
        <v>7.1294999999999997E-2</v>
      </c>
      <c r="AL202" s="154">
        <v>1.01</v>
      </c>
      <c r="AM202" s="154">
        <v>5</v>
      </c>
      <c r="AN202" s="155">
        <v>7.1294999999999997E-2</v>
      </c>
      <c r="AO202" s="159" t="s">
        <v>1774</v>
      </c>
      <c r="AP202" s="159" t="s">
        <v>1775</v>
      </c>
      <c r="AQ202" s="87">
        <v>0</v>
      </c>
      <c r="AR202" s="87">
        <v>509133.41</v>
      </c>
      <c r="AS202" s="87">
        <v>0</v>
      </c>
      <c r="AT202" s="87">
        <v>0</v>
      </c>
      <c r="AU202" s="87">
        <v>0</v>
      </c>
      <c r="AV202" s="87">
        <v>0</v>
      </c>
      <c r="AW202" s="87">
        <v>0</v>
      </c>
      <c r="AX202" s="87">
        <v>0</v>
      </c>
      <c r="AY202" s="87">
        <v>0</v>
      </c>
      <c r="AZ202" s="87">
        <v>0</v>
      </c>
      <c r="BA202" s="87">
        <v>0</v>
      </c>
      <c r="BB202" s="87">
        <v>0</v>
      </c>
      <c r="BC202" s="87">
        <v>0</v>
      </c>
      <c r="BD202" s="87">
        <v>0</v>
      </c>
      <c r="BE202" s="87">
        <v>0</v>
      </c>
      <c r="BF202" s="87">
        <v>0</v>
      </c>
      <c r="BG202" s="87">
        <f t="shared" si="13"/>
        <v>509133.41</v>
      </c>
      <c r="BH202" s="87">
        <f t="shared" si="14"/>
        <v>0</v>
      </c>
      <c r="BI202" s="87">
        <f t="shared" si="12"/>
        <v>509133.41</v>
      </c>
    </row>
    <row r="203" spans="1:61" ht="15" customHeight="1" x14ac:dyDescent="0.35">
      <c r="A203" s="142" t="str">
        <f t="shared" si="15"/>
        <v>DI0006861</v>
      </c>
      <c r="B203" s="143" t="s">
        <v>1116</v>
      </c>
      <c r="C203" s="144">
        <v>1</v>
      </c>
      <c r="D203" s="145" t="s">
        <v>0</v>
      </c>
      <c r="E203" s="146" t="s">
        <v>3</v>
      </c>
      <c r="F203" s="144" t="s">
        <v>1760</v>
      </c>
      <c r="G203" s="144" t="s">
        <v>1776</v>
      </c>
      <c r="H203" s="144" t="s">
        <v>1777</v>
      </c>
      <c r="I203" s="144" t="s">
        <v>1778</v>
      </c>
      <c r="J203" s="144" t="s">
        <v>1779</v>
      </c>
      <c r="K203" s="144" t="s">
        <v>774</v>
      </c>
      <c r="L203" s="144" t="s">
        <v>1766</v>
      </c>
      <c r="M203" s="144" t="s">
        <v>1773</v>
      </c>
      <c r="N203" s="147">
        <v>1</v>
      </c>
      <c r="O203" s="147">
        <v>1</v>
      </c>
      <c r="P203" s="147">
        <v>1</v>
      </c>
      <c r="Q203" s="147">
        <v>1</v>
      </c>
      <c r="R203" s="147">
        <v>1</v>
      </c>
      <c r="S203" s="147">
        <v>1</v>
      </c>
      <c r="T203" s="147">
        <v>0</v>
      </c>
      <c r="U203" s="147">
        <v>0</v>
      </c>
      <c r="V203" s="147">
        <v>0</v>
      </c>
      <c r="W203" s="148">
        <v>221256.76</v>
      </c>
      <c r="X203" s="148">
        <v>0</v>
      </c>
      <c r="Y203" s="148">
        <v>0</v>
      </c>
      <c r="Z203" s="148">
        <v>7887.25</v>
      </c>
      <c r="AA203" s="149">
        <v>0</v>
      </c>
      <c r="AB203" s="148">
        <v>0</v>
      </c>
      <c r="AC203" s="148">
        <v>0</v>
      </c>
      <c r="AD203" s="149">
        <v>0</v>
      </c>
      <c r="AE203" s="148">
        <v>221256.76</v>
      </c>
      <c r="AF203" s="157">
        <v>44291</v>
      </c>
      <c r="AG203" s="157">
        <v>46117</v>
      </c>
      <c r="AH203" s="158">
        <v>221256.76</v>
      </c>
      <c r="AI203" s="152">
        <v>1.01</v>
      </c>
      <c r="AJ203" s="152">
        <v>5</v>
      </c>
      <c r="AK203" s="153">
        <v>7.1294999999999997E-2</v>
      </c>
      <c r="AL203" s="154">
        <v>1.01</v>
      </c>
      <c r="AM203" s="154">
        <v>5</v>
      </c>
      <c r="AN203" s="155">
        <v>7.1294999999999997E-2</v>
      </c>
      <c r="AO203" s="159" t="s">
        <v>1774</v>
      </c>
      <c r="AP203" s="159" t="s">
        <v>1775</v>
      </c>
      <c r="AQ203" s="87">
        <v>0</v>
      </c>
      <c r="AR203" s="87">
        <v>221256.76</v>
      </c>
      <c r="AS203" s="87">
        <v>0</v>
      </c>
      <c r="AT203" s="87">
        <v>0</v>
      </c>
      <c r="AU203" s="87">
        <v>0</v>
      </c>
      <c r="AV203" s="87">
        <v>0</v>
      </c>
      <c r="AW203" s="87">
        <v>0</v>
      </c>
      <c r="AX203" s="87">
        <v>0</v>
      </c>
      <c r="AY203" s="87">
        <v>0</v>
      </c>
      <c r="AZ203" s="87">
        <v>0</v>
      </c>
      <c r="BA203" s="87">
        <v>0</v>
      </c>
      <c r="BB203" s="87">
        <v>0</v>
      </c>
      <c r="BC203" s="87">
        <v>0</v>
      </c>
      <c r="BD203" s="87">
        <v>0</v>
      </c>
      <c r="BE203" s="87">
        <v>0</v>
      </c>
      <c r="BF203" s="87">
        <v>0</v>
      </c>
      <c r="BG203" s="87">
        <f t="shared" si="13"/>
        <v>221256.76</v>
      </c>
      <c r="BH203" s="87">
        <f t="shared" si="14"/>
        <v>0</v>
      </c>
      <c r="BI203" s="87">
        <f t="shared" si="12"/>
        <v>221256.76</v>
      </c>
    </row>
    <row r="204" spans="1:61" ht="15" customHeight="1" x14ac:dyDescent="0.35">
      <c r="A204" s="142" t="str">
        <f t="shared" si="15"/>
        <v>DI0006981</v>
      </c>
      <c r="B204" s="143" t="s">
        <v>1119</v>
      </c>
      <c r="C204" s="144">
        <v>1</v>
      </c>
      <c r="D204" s="145" t="s">
        <v>0</v>
      </c>
      <c r="E204" s="146" t="s">
        <v>3</v>
      </c>
      <c r="F204" s="144" t="s">
        <v>1760</v>
      </c>
      <c r="G204" s="144" t="s">
        <v>1776</v>
      </c>
      <c r="H204" s="144" t="s">
        <v>1777</v>
      </c>
      <c r="I204" s="144" t="s">
        <v>1778</v>
      </c>
      <c r="J204" s="144" t="s">
        <v>1779</v>
      </c>
      <c r="K204" s="144" t="s">
        <v>774</v>
      </c>
      <c r="L204" s="144" t="s">
        <v>1766</v>
      </c>
      <c r="M204" s="144" t="s">
        <v>1773</v>
      </c>
      <c r="N204" s="147">
        <v>1</v>
      </c>
      <c r="O204" s="147">
        <v>1</v>
      </c>
      <c r="P204" s="147">
        <v>1</v>
      </c>
      <c r="Q204" s="147">
        <v>1</v>
      </c>
      <c r="R204" s="147">
        <v>1</v>
      </c>
      <c r="S204" s="147">
        <v>1</v>
      </c>
      <c r="T204" s="147">
        <v>0</v>
      </c>
      <c r="U204" s="147">
        <v>0</v>
      </c>
      <c r="V204" s="147">
        <v>0</v>
      </c>
      <c r="W204" s="148">
        <v>289932.76</v>
      </c>
      <c r="X204" s="148">
        <v>0</v>
      </c>
      <c r="Y204" s="148">
        <v>0</v>
      </c>
      <c r="Z204" s="148">
        <v>10335.379999999999</v>
      </c>
      <c r="AA204" s="149">
        <v>0</v>
      </c>
      <c r="AB204" s="148">
        <v>0</v>
      </c>
      <c r="AC204" s="148">
        <v>0</v>
      </c>
      <c r="AD204" s="149">
        <v>0</v>
      </c>
      <c r="AE204" s="148">
        <v>289932.76</v>
      </c>
      <c r="AF204" s="157">
        <v>44291</v>
      </c>
      <c r="AG204" s="157">
        <v>46117</v>
      </c>
      <c r="AH204" s="158">
        <v>289932.76</v>
      </c>
      <c r="AI204" s="152">
        <v>1.01</v>
      </c>
      <c r="AJ204" s="152">
        <v>5</v>
      </c>
      <c r="AK204" s="153">
        <v>7.1294999999999997E-2</v>
      </c>
      <c r="AL204" s="154">
        <v>1.01</v>
      </c>
      <c r="AM204" s="154">
        <v>5</v>
      </c>
      <c r="AN204" s="155">
        <v>7.1294999999999997E-2</v>
      </c>
      <c r="AO204" s="159" t="s">
        <v>1774</v>
      </c>
      <c r="AP204" s="159" t="s">
        <v>1775</v>
      </c>
      <c r="AQ204" s="87">
        <v>0</v>
      </c>
      <c r="AR204" s="87">
        <v>289932.76</v>
      </c>
      <c r="AS204" s="87">
        <v>0</v>
      </c>
      <c r="AT204" s="87">
        <v>0</v>
      </c>
      <c r="AU204" s="87">
        <v>0</v>
      </c>
      <c r="AV204" s="87">
        <v>0</v>
      </c>
      <c r="AW204" s="87">
        <v>0</v>
      </c>
      <c r="AX204" s="87">
        <v>0</v>
      </c>
      <c r="AY204" s="87">
        <v>0</v>
      </c>
      <c r="AZ204" s="87">
        <v>0</v>
      </c>
      <c r="BA204" s="87">
        <v>0</v>
      </c>
      <c r="BB204" s="87">
        <v>0</v>
      </c>
      <c r="BC204" s="87">
        <v>0</v>
      </c>
      <c r="BD204" s="87">
        <v>0</v>
      </c>
      <c r="BE204" s="87">
        <v>0</v>
      </c>
      <c r="BF204" s="87">
        <v>0</v>
      </c>
      <c r="BG204" s="87">
        <f t="shared" si="13"/>
        <v>289932.76</v>
      </c>
      <c r="BH204" s="87">
        <f t="shared" si="14"/>
        <v>0</v>
      </c>
      <c r="BI204" s="87">
        <f t="shared" si="12"/>
        <v>289932.76</v>
      </c>
    </row>
    <row r="205" spans="1:61" ht="15" customHeight="1" x14ac:dyDescent="0.35">
      <c r="A205" s="142" t="str">
        <f t="shared" si="15"/>
        <v>DI0007051</v>
      </c>
      <c r="B205" s="143" t="s">
        <v>1123</v>
      </c>
      <c r="C205" s="144">
        <v>1</v>
      </c>
      <c r="D205" s="145" t="s">
        <v>0</v>
      </c>
      <c r="E205" s="146" t="s">
        <v>3</v>
      </c>
      <c r="F205" s="144" t="s">
        <v>1760</v>
      </c>
      <c r="G205" s="144" t="s">
        <v>1776</v>
      </c>
      <c r="H205" s="144" t="s">
        <v>1777</v>
      </c>
      <c r="I205" s="144" t="s">
        <v>1778</v>
      </c>
      <c r="J205" s="144" t="s">
        <v>1779</v>
      </c>
      <c r="K205" s="144" t="s">
        <v>774</v>
      </c>
      <c r="L205" s="144" t="s">
        <v>1766</v>
      </c>
      <c r="M205" s="144" t="s">
        <v>1773</v>
      </c>
      <c r="N205" s="147">
        <v>1</v>
      </c>
      <c r="O205" s="147">
        <v>1</v>
      </c>
      <c r="P205" s="147">
        <v>1</v>
      </c>
      <c r="Q205" s="147">
        <v>1</v>
      </c>
      <c r="R205" s="147">
        <v>1</v>
      </c>
      <c r="S205" s="147">
        <v>1</v>
      </c>
      <c r="T205" s="147">
        <v>0</v>
      </c>
      <c r="U205" s="147">
        <v>0</v>
      </c>
      <c r="V205" s="147">
        <v>0</v>
      </c>
      <c r="W205" s="148">
        <v>367760.08</v>
      </c>
      <c r="X205" s="148">
        <v>0</v>
      </c>
      <c r="Y205" s="148">
        <v>0</v>
      </c>
      <c r="Z205" s="148">
        <v>13109.73</v>
      </c>
      <c r="AA205" s="149">
        <v>0</v>
      </c>
      <c r="AB205" s="148">
        <v>0</v>
      </c>
      <c r="AC205" s="148">
        <v>0</v>
      </c>
      <c r="AD205" s="149">
        <v>0</v>
      </c>
      <c r="AE205" s="148">
        <v>367760.08</v>
      </c>
      <c r="AF205" s="157">
        <v>44291</v>
      </c>
      <c r="AG205" s="157">
        <v>46117</v>
      </c>
      <c r="AH205" s="158">
        <v>367760.08</v>
      </c>
      <c r="AI205" s="152">
        <v>1.01</v>
      </c>
      <c r="AJ205" s="152">
        <v>5</v>
      </c>
      <c r="AK205" s="153">
        <v>7.1294999999999997E-2</v>
      </c>
      <c r="AL205" s="154">
        <v>1.01</v>
      </c>
      <c r="AM205" s="154">
        <v>5</v>
      </c>
      <c r="AN205" s="155">
        <v>7.1294999999999997E-2</v>
      </c>
      <c r="AO205" s="159" t="s">
        <v>1774</v>
      </c>
      <c r="AP205" s="159" t="s">
        <v>1775</v>
      </c>
      <c r="AQ205" s="87">
        <v>0</v>
      </c>
      <c r="AR205" s="87">
        <v>367760.08</v>
      </c>
      <c r="AS205" s="87">
        <v>0</v>
      </c>
      <c r="AT205" s="87">
        <v>0</v>
      </c>
      <c r="AU205" s="87">
        <v>0</v>
      </c>
      <c r="AV205" s="87">
        <v>0</v>
      </c>
      <c r="AW205" s="87">
        <v>0</v>
      </c>
      <c r="AX205" s="87">
        <v>0</v>
      </c>
      <c r="AY205" s="87">
        <v>0</v>
      </c>
      <c r="AZ205" s="87">
        <v>0</v>
      </c>
      <c r="BA205" s="87">
        <v>0</v>
      </c>
      <c r="BB205" s="87">
        <v>0</v>
      </c>
      <c r="BC205" s="87">
        <v>0</v>
      </c>
      <c r="BD205" s="87">
        <v>0</v>
      </c>
      <c r="BE205" s="87">
        <v>0</v>
      </c>
      <c r="BF205" s="87">
        <v>0</v>
      </c>
      <c r="BG205" s="87">
        <f t="shared" si="13"/>
        <v>367760.08</v>
      </c>
      <c r="BH205" s="87">
        <f t="shared" si="14"/>
        <v>0</v>
      </c>
      <c r="BI205" s="87">
        <f t="shared" si="12"/>
        <v>367760.08</v>
      </c>
    </row>
    <row r="206" spans="1:61" ht="15" customHeight="1" x14ac:dyDescent="0.35">
      <c r="A206" s="142" t="str">
        <f t="shared" si="15"/>
        <v>DI0007121</v>
      </c>
      <c r="B206" s="143" t="s">
        <v>1125</v>
      </c>
      <c r="C206" s="144">
        <v>1</v>
      </c>
      <c r="D206" s="145" t="s">
        <v>0</v>
      </c>
      <c r="E206" s="146" t="s">
        <v>3</v>
      </c>
      <c r="F206" s="144" t="s">
        <v>1760</v>
      </c>
      <c r="G206" s="144" t="s">
        <v>1776</v>
      </c>
      <c r="H206" s="144" t="s">
        <v>1777</v>
      </c>
      <c r="I206" s="144" t="s">
        <v>1778</v>
      </c>
      <c r="J206" s="144" t="s">
        <v>1779</v>
      </c>
      <c r="K206" s="144" t="s">
        <v>774</v>
      </c>
      <c r="L206" s="144" t="s">
        <v>1766</v>
      </c>
      <c r="M206" s="144" t="s">
        <v>1773</v>
      </c>
      <c r="N206" s="147">
        <v>1</v>
      </c>
      <c r="O206" s="147">
        <v>1</v>
      </c>
      <c r="P206" s="147">
        <v>1</v>
      </c>
      <c r="Q206" s="147">
        <v>1</v>
      </c>
      <c r="R206" s="147">
        <v>1</v>
      </c>
      <c r="S206" s="147">
        <v>1</v>
      </c>
      <c r="T206" s="147">
        <v>0</v>
      </c>
      <c r="U206" s="147">
        <v>0</v>
      </c>
      <c r="V206" s="147">
        <v>0</v>
      </c>
      <c r="W206" s="148">
        <v>134391.94</v>
      </c>
      <c r="X206" s="148">
        <v>0</v>
      </c>
      <c r="Y206" s="148">
        <v>0</v>
      </c>
      <c r="Z206" s="148">
        <v>4790.74</v>
      </c>
      <c r="AA206" s="149">
        <v>0</v>
      </c>
      <c r="AB206" s="148">
        <v>0</v>
      </c>
      <c r="AC206" s="148">
        <v>0</v>
      </c>
      <c r="AD206" s="149">
        <v>0</v>
      </c>
      <c r="AE206" s="148">
        <v>134391.94</v>
      </c>
      <c r="AF206" s="157">
        <v>44291</v>
      </c>
      <c r="AG206" s="157">
        <v>46117</v>
      </c>
      <c r="AH206" s="158">
        <v>134391.94</v>
      </c>
      <c r="AI206" s="152">
        <v>1.01</v>
      </c>
      <c r="AJ206" s="152">
        <v>5</v>
      </c>
      <c r="AK206" s="153">
        <v>7.1294999999999997E-2</v>
      </c>
      <c r="AL206" s="154">
        <v>1.01</v>
      </c>
      <c r="AM206" s="154">
        <v>5</v>
      </c>
      <c r="AN206" s="155">
        <v>7.1294999999999997E-2</v>
      </c>
      <c r="AO206" s="159" t="s">
        <v>1774</v>
      </c>
      <c r="AP206" s="159" t="s">
        <v>1775</v>
      </c>
      <c r="AQ206" s="87">
        <v>0</v>
      </c>
      <c r="AR206" s="87">
        <v>134391.94</v>
      </c>
      <c r="AS206" s="87">
        <v>0</v>
      </c>
      <c r="AT206" s="87">
        <v>0</v>
      </c>
      <c r="AU206" s="87">
        <v>0</v>
      </c>
      <c r="AV206" s="87">
        <v>0</v>
      </c>
      <c r="AW206" s="87">
        <v>0</v>
      </c>
      <c r="AX206" s="87">
        <v>0</v>
      </c>
      <c r="AY206" s="87">
        <v>0</v>
      </c>
      <c r="AZ206" s="87">
        <v>0</v>
      </c>
      <c r="BA206" s="87">
        <v>0</v>
      </c>
      <c r="BB206" s="87">
        <v>0</v>
      </c>
      <c r="BC206" s="87">
        <v>0</v>
      </c>
      <c r="BD206" s="87">
        <v>0</v>
      </c>
      <c r="BE206" s="87">
        <v>0</v>
      </c>
      <c r="BF206" s="87">
        <v>0</v>
      </c>
      <c r="BG206" s="87">
        <f t="shared" si="13"/>
        <v>134391.94</v>
      </c>
      <c r="BH206" s="87">
        <f t="shared" si="14"/>
        <v>0</v>
      </c>
      <c r="BI206" s="87">
        <f t="shared" si="12"/>
        <v>134391.94</v>
      </c>
    </row>
    <row r="207" spans="1:61" ht="15" customHeight="1" x14ac:dyDescent="0.35">
      <c r="A207" s="142" t="str">
        <f t="shared" si="15"/>
        <v>DI0007211</v>
      </c>
      <c r="B207" s="143" t="s">
        <v>1128</v>
      </c>
      <c r="C207" s="144">
        <v>1</v>
      </c>
      <c r="D207" s="145" t="s">
        <v>0</v>
      </c>
      <c r="E207" s="146" t="s">
        <v>3</v>
      </c>
      <c r="F207" s="144" t="s">
        <v>1760</v>
      </c>
      <c r="G207" s="144" t="s">
        <v>1776</v>
      </c>
      <c r="H207" s="144" t="s">
        <v>1777</v>
      </c>
      <c r="I207" s="144" t="s">
        <v>1778</v>
      </c>
      <c r="J207" s="144" t="s">
        <v>1779</v>
      </c>
      <c r="K207" s="144" t="s">
        <v>774</v>
      </c>
      <c r="L207" s="144" t="s">
        <v>1766</v>
      </c>
      <c r="M207" s="144" t="s">
        <v>1773</v>
      </c>
      <c r="N207" s="147">
        <v>1</v>
      </c>
      <c r="O207" s="147">
        <v>1</v>
      </c>
      <c r="P207" s="147">
        <v>1</v>
      </c>
      <c r="Q207" s="147">
        <v>1</v>
      </c>
      <c r="R207" s="147">
        <v>1</v>
      </c>
      <c r="S207" s="147">
        <v>1</v>
      </c>
      <c r="T207" s="147">
        <v>0</v>
      </c>
      <c r="U207" s="147">
        <v>0</v>
      </c>
      <c r="V207" s="147">
        <v>0</v>
      </c>
      <c r="W207" s="148">
        <v>59813</v>
      </c>
      <c r="X207" s="148">
        <v>0</v>
      </c>
      <c r="Y207" s="148">
        <v>0</v>
      </c>
      <c r="Z207" s="148">
        <v>2132.1799999999998</v>
      </c>
      <c r="AA207" s="149">
        <v>0</v>
      </c>
      <c r="AB207" s="148">
        <v>0</v>
      </c>
      <c r="AC207" s="148">
        <v>0</v>
      </c>
      <c r="AD207" s="149">
        <v>0</v>
      </c>
      <c r="AE207" s="148">
        <v>59813</v>
      </c>
      <c r="AF207" s="157">
        <v>44291</v>
      </c>
      <c r="AG207" s="157">
        <v>46117</v>
      </c>
      <c r="AH207" s="158">
        <v>59813</v>
      </c>
      <c r="AI207" s="152">
        <v>1.01</v>
      </c>
      <c r="AJ207" s="152">
        <v>5</v>
      </c>
      <c r="AK207" s="153">
        <v>7.1294999999999997E-2</v>
      </c>
      <c r="AL207" s="154">
        <v>1.01</v>
      </c>
      <c r="AM207" s="154">
        <v>5</v>
      </c>
      <c r="AN207" s="155">
        <v>7.1294999999999997E-2</v>
      </c>
      <c r="AO207" s="159" t="s">
        <v>1774</v>
      </c>
      <c r="AP207" s="159" t="s">
        <v>1775</v>
      </c>
      <c r="AQ207" s="87">
        <v>0</v>
      </c>
      <c r="AR207" s="87">
        <v>59813</v>
      </c>
      <c r="AS207" s="87">
        <v>0</v>
      </c>
      <c r="AT207" s="87">
        <v>0</v>
      </c>
      <c r="AU207" s="87">
        <v>0</v>
      </c>
      <c r="AV207" s="87">
        <v>0</v>
      </c>
      <c r="AW207" s="87">
        <v>0</v>
      </c>
      <c r="AX207" s="87">
        <v>0</v>
      </c>
      <c r="AY207" s="87">
        <v>0</v>
      </c>
      <c r="AZ207" s="87">
        <v>0</v>
      </c>
      <c r="BA207" s="87">
        <v>0</v>
      </c>
      <c r="BB207" s="87">
        <v>0</v>
      </c>
      <c r="BC207" s="87">
        <v>0</v>
      </c>
      <c r="BD207" s="87">
        <v>0</v>
      </c>
      <c r="BE207" s="87">
        <v>0</v>
      </c>
      <c r="BF207" s="87">
        <v>0</v>
      </c>
      <c r="BG207" s="87">
        <f t="shared" si="13"/>
        <v>59813</v>
      </c>
      <c r="BH207" s="87">
        <f t="shared" si="14"/>
        <v>0</v>
      </c>
      <c r="BI207" s="87">
        <f t="shared" si="12"/>
        <v>59813</v>
      </c>
    </row>
    <row r="208" spans="1:61" ht="15" customHeight="1" x14ac:dyDescent="0.35">
      <c r="A208" s="142" t="str">
        <f t="shared" si="15"/>
        <v>DI0007831</v>
      </c>
      <c r="B208" s="143" t="s">
        <v>1132</v>
      </c>
      <c r="C208" s="144">
        <v>1</v>
      </c>
      <c r="D208" s="145" t="s">
        <v>0</v>
      </c>
      <c r="E208" s="146" t="s">
        <v>3</v>
      </c>
      <c r="F208" s="144" t="s">
        <v>1760</v>
      </c>
      <c r="G208" s="144" t="s">
        <v>1776</v>
      </c>
      <c r="H208" s="144" t="s">
        <v>1777</v>
      </c>
      <c r="I208" s="144" t="s">
        <v>1778</v>
      </c>
      <c r="J208" s="144" t="s">
        <v>1779</v>
      </c>
      <c r="K208" s="144" t="s">
        <v>774</v>
      </c>
      <c r="L208" s="144" t="s">
        <v>1766</v>
      </c>
      <c r="M208" s="144" t="s">
        <v>1773</v>
      </c>
      <c r="N208" s="147">
        <v>1</v>
      </c>
      <c r="O208" s="147">
        <v>1</v>
      </c>
      <c r="P208" s="147">
        <v>1</v>
      </c>
      <c r="Q208" s="147">
        <v>1</v>
      </c>
      <c r="R208" s="147">
        <v>1</v>
      </c>
      <c r="S208" s="147">
        <v>1</v>
      </c>
      <c r="T208" s="147">
        <v>0</v>
      </c>
      <c r="U208" s="147">
        <v>0</v>
      </c>
      <c r="V208" s="147">
        <v>0</v>
      </c>
      <c r="W208" s="148">
        <v>883483.46</v>
      </c>
      <c r="X208" s="148">
        <v>0</v>
      </c>
      <c r="Y208" s="148">
        <v>0</v>
      </c>
      <c r="Z208" s="148">
        <v>31493.98</v>
      </c>
      <c r="AA208" s="149">
        <v>0</v>
      </c>
      <c r="AB208" s="148">
        <v>0</v>
      </c>
      <c r="AC208" s="148">
        <v>0</v>
      </c>
      <c r="AD208" s="149">
        <v>0</v>
      </c>
      <c r="AE208" s="148">
        <v>883483.46</v>
      </c>
      <c r="AF208" s="157">
        <v>44291</v>
      </c>
      <c r="AG208" s="157">
        <v>46117</v>
      </c>
      <c r="AH208" s="158">
        <v>883483.46</v>
      </c>
      <c r="AI208" s="152">
        <v>1.01</v>
      </c>
      <c r="AJ208" s="152">
        <v>5</v>
      </c>
      <c r="AK208" s="153">
        <v>7.1294999999999997E-2</v>
      </c>
      <c r="AL208" s="154">
        <v>1.01</v>
      </c>
      <c r="AM208" s="154">
        <v>5</v>
      </c>
      <c r="AN208" s="155">
        <v>7.1294999999999997E-2</v>
      </c>
      <c r="AO208" s="159" t="s">
        <v>1774</v>
      </c>
      <c r="AP208" s="159" t="s">
        <v>1775</v>
      </c>
      <c r="AQ208" s="87">
        <v>0</v>
      </c>
      <c r="AR208" s="87">
        <v>883483.46</v>
      </c>
      <c r="AS208" s="87">
        <v>0</v>
      </c>
      <c r="AT208" s="87">
        <v>0</v>
      </c>
      <c r="AU208" s="87">
        <v>0</v>
      </c>
      <c r="AV208" s="87">
        <v>0</v>
      </c>
      <c r="AW208" s="87">
        <v>0</v>
      </c>
      <c r="AX208" s="87">
        <v>0</v>
      </c>
      <c r="AY208" s="87">
        <v>0</v>
      </c>
      <c r="AZ208" s="87">
        <v>0</v>
      </c>
      <c r="BA208" s="87">
        <v>0</v>
      </c>
      <c r="BB208" s="87">
        <v>0</v>
      </c>
      <c r="BC208" s="87">
        <v>0</v>
      </c>
      <c r="BD208" s="87">
        <v>0</v>
      </c>
      <c r="BE208" s="87">
        <v>0</v>
      </c>
      <c r="BF208" s="87">
        <v>0</v>
      </c>
      <c r="BG208" s="87">
        <f t="shared" si="13"/>
        <v>883483.46</v>
      </c>
      <c r="BH208" s="87">
        <f t="shared" si="14"/>
        <v>0</v>
      </c>
      <c r="BI208" s="87">
        <f t="shared" si="12"/>
        <v>883483.46</v>
      </c>
    </row>
    <row r="209" spans="1:61" ht="15" customHeight="1" x14ac:dyDescent="0.35">
      <c r="A209" s="142" t="str">
        <f t="shared" si="15"/>
        <v>DI0007861</v>
      </c>
      <c r="B209" s="143" t="s">
        <v>1133</v>
      </c>
      <c r="C209" s="144">
        <v>1</v>
      </c>
      <c r="D209" s="145" t="s">
        <v>0</v>
      </c>
      <c r="E209" s="146" t="s">
        <v>3</v>
      </c>
      <c r="F209" s="144" t="s">
        <v>1760</v>
      </c>
      <c r="G209" s="144" t="s">
        <v>1776</v>
      </c>
      <c r="H209" s="144" t="s">
        <v>1777</v>
      </c>
      <c r="I209" s="144" t="s">
        <v>1778</v>
      </c>
      <c r="J209" s="144" t="s">
        <v>1779</v>
      </c>
      <c r="K209" s="144" t="s">
        <v>774</v>
      </c>
      <c r="L209" s="144" t="s">
        <v>1766</v>
      </c>
      <c r="M209" s="144" t="s">
        <v>1773</v>
      </c>
      <c r="N209" s="147">
        <v>1</v>
      </c>
      <c r="O209" s="147">
        <v>1</v>
      </c>
      <c r="P209" s="147">
        <v>1</v>
      </c>
      <c r="Q209" s="147">
        <v>1</v>
      </c>
      <c r="R209" s="147">
        <v>1</v>
      </c>
      <c r="S209" s="147">
        <v>1</v>
      </c>
      <c r="T209" s="147">
        <v>0</v>
      </c>
      <c r="U209" s="147">
        <v>0</v>
      </c>
      <c r="V209" s="147">
        <v>0</v>
      </c>
      <c r="W209" s="148">
        <v>937886.16</v>
      </c>
      <c r="X209" s="148">
        <v>0</v>
      </c>
      <c r="Y209" s="148">
        <v>0</v>
      </c>
      <c r="Z209" s="148">
        <v>33433.300000000003</v>
      </c>
      <c r="AA209" s="149">
        <v>0</v>
      </c>
      <c r="AB209" s="148">
        <v>0</v>
      </c>
      <c r="AC209" s="148">
        <v>0</v>
      </c>
      <c r="AD209" s="149">
        <v>0</v>
      </c>
      <c r="AE209" s="148">
        <v>937886.16</v>
      </c>
      <c r="AF209" s="157">
        <v>44291</v>
      </c>
      <c r="AG209" s="157">
        <v>46117</v>
      </c>
      <c r="AH209" s="158">
        <v>937886.16</v>
      </c>
      <c r="AI209" s="152">
        <v>1.01</v>
      </c>
      <c r="AJ209" s="152">
        <v>5</v>
      </c>
      <c r="AK209" s="153">
        <v>7.1294999999999997E-2</v>
      </c>
      <c r="AL209" s="154">
        <v>1.01</v>
      </c>
      <c r="AM209" s="154">
        <v>5</v>
      </c>
      <c r="AN209" s="155">
        <v>7.1294999999999997E-2</v>
      </c>
      <c r="AO209" s="159" t="s">
        <v>1774</v>
      </c>
      <c r="AP209" s="159" t="s">
        <v>1775</v>
      </c>
      <c r="AQ209" s="87">
        <v>0</v>
      </c>
      <c r="AR209" s="87">
        <v>937886.16</v>
      </c>
      <c r="AS209" s="87">
        <v>0</v>
      </c>
      <c r="AT209" s="87">
        <v>0</v>
      </c>
      <c r="AU209" s="87">
        <v>0</v>
      </c>
      <c r="AV209" s="87">
        <v>0</v>
      </c>
      <c r="AW209" s="87">
        <v>0</v>
      </c>
      <c r="AX209" s="87">
        <v>0</v>
      </c>
      <c r="AY209" s="87">
        <v>0</v>
      </c>
      <c r="AZ209" s="87">
        <v>0</v>
      </c>
      <c r="BA209" s="87">
        <v>0</v>
      </c>
      <c r="BB209" s="87">
        <v>0</v>
      </c>
      <c r="BC209" s="87">
        <v>0</v>
      </c>
      <c r="BD209" s="87">
        <v>0</v>
      </c>
      <c r="BE209" s="87">
        <v>0</v>
      </c>
      <c r="BF209" s="87">
        <v>0</v>
      </c>
      <c r="BG209" s="87">
        <f t="shared" si="13"/>
        <v>937886.16</v>
      </c>
      <c r="BH209" s="87">
        <f t="shared" si="14"/>
        <v>0</v>
      </c>
      <c r="BI209" s="87">
        <f t="shared" si="12"/>
        <v>937886.16</v>
      </c>
    </row>
    <row r="210" spans="1:61" ht="15" customHeight="1" x14ac:dyDescent="0.35">
      <c r="A210" s="142" t="str">
        <f t="shared" si="15"/>
        <v>DI0007901</v>
      </c>
      <c r="B210" s="143" t="s">
        <v>1134</v>
      </c>
      <c r="C210" s="144">
        <v>1</v>
      </c>
      <c r="D210" s="145" t="s">
        <v>0</v>
      </c>
      <c r="E210" s="146" t="s">
        <v>3</v>
      </c>
      <c r="F210" s="144" t="s">
        <v>1760</v>
      </c>
      <c r="G210" s="144" t="s">
        <v>1776</v>
      </c>
      <c r="H210" s="144" t="s">
        <v>1777</v>
      </c>
      <c r="I210" s="144" t="s">
        <v>1778</v>
      </c>
      <c r="J210" s="144" t="s">
        <v>1779</v>
      </c>
      <c r="K210" s="144" t="s">
        <v>774</v>
      </c>
      <c r="L210" s="144" t="s">
        <v>1766</v>
      </c>
      <c r="M210" s="144" t="s">
        <v>1773</v>
      </c>
      <c r="N210" s="147">
        <v>1</v>
      </c>
      <c r="O210" s="147">
        <v>1</v>
      </c>
      <c r="P210" s="147">
        <v>1</v>
      </c>
      <c r="Q210" s="147">
        <v>1</v>
      </c>
      <c r="R210" s="147">
        <v>1</v>
      </c>
      <c r="S210" s="147">
        <v>1</v>
      </c>
      <c r="T210" s="147">
        <v>0</v>
      </c>
      <c r="U210" s="147">
        <v>0</v>
      </c>
      <c r="V210" s="147">
        <v>0</v>
      </c>
      <c r="W210" s="148">
        <v>914591.86</v>
      </c>
      <c r="X210" s="148">
        <v>0</v>
      </c>
      <c r="Y210" s="148">
        <v>0</v>
      </c>
      <c r="Z210" s="148">
        <v>32602.91</v>
      </c>
      <c r="AA210" s="149">
        <v>0</v>
      </c>
      <c r="AB210" s="148">
        <v>0</v>
      </c>
      <c r="AC210" s="148">
        <v>0</v>
      </c>
      <c r="AD210" s="149">
        <v>0</v>
      </c>
      <c r="AE210" s="148">
        <v>914591.86</v>
      </c>
      <c r="AF210" s="157">
        <v>44291</v>
      </c>
      <c r="AG210" s="157">
        <v>46117</v>
      </c>
      <c r="AH210" s="158">
        <v>914591.86</v>
      </c>
      <c r="AI210" s="152">
        <v>1.01</v>
      </c>
      <c r="AJ210" s="152">
        <v>5</v>
      </c>
      <c r="AK210" s="153">
        <v>7.1294999999999997E-2</v>
      </c>
      <c r="AL210" s="154">
        <v>1.01</v>
      </c>
      <c r="AM210" s="154">
        <v>5</v>
      </c>
      <c r="AN210" s="155">
        <v>7.1294999999999997E-2</v>
      </c>
      <c r="AO210" s="159" t="s">
        <v>1774</v>
      </c>
      <c r="AP210" s="159" t="s">
        <v>1775</v>
      </c>
      <c r="AQ210" s="87">
        <v>0</v>
      </c>
      <c r="AR210" s="87">
        <v>914591.86</v>
      </c>
      <c r="AS210" s="87">
        <v>0</v>
      </c>
      <c r="AT210" s="87">
        <v>0</v>
      </c>
      <c r="AU210" s="87">
        <v>0</v>
      </c>
      <c r="AV210" s="87">
        <v>0</v>
      </c>
      <c r="AW210" s="87">
        <v>0</v>
      </c>
      <c r="AX210" s="87">
        <v>0</v>
      </c>
      <c r="AY210" s="87">
        <v>0</v>
      </c>
      <c r="AZ210" s="87">
        <v>0</v>
      </c>
      <c r="BA210" s="87">
        <v>0</v>
      </c>
      <c r="BB210" s="87">
        <v>0</v>
      </c>
      <c r="BC210" s="87">
        <v>0</v>
      </c>
      <c r="BD210" s="87">
        <v>0</v>
      </c>
      <c r="BE210" s="87">
        <v>0</v>
      </c>
      <c r="BF210" s="87">
        <v>0</v>
      </c>
      <c r="BG210" s="87">
        <f t="shared" si="13"/>
        <v>914591.86</v>
      </c>
      <c r="BH210" s="87">
        <f t="shared" si="14"/>
        <v>0</v>
      </c>
      <c r="BI210" s="87">
        <f t="shared" si="12"/>
        <v>914591.86</v>
      </c>
    </row>
    <row r="211" spans="1:61" ht="15" customHeight="1" x14ac:dyDescent="0.35">
      <c r="A211" s="142" t="str">
        <f t="shared" si="15"/>
        <v>DI0007941</v>
      </c>
      <c r="B211" s="143" t="s">
        <v>1135</v>
      </c>
      <c r="C211" s="144">
        <v>1</v>
      </c>
      <c r="D211" s="145" t="s">
        <v>0</v>
      </c>
      <c r="E211" s="146" t="s">
        <v>3</v>
      </c>
      <c r="F211" s="144" t="s">
        <v>1760</v>
      </c>
      <c r="G211" s="144" t="s">
        <v>1776</v>
      </c>
      <c r="H211" s="144" t="s">
        <v>1777</v>
      </c>
      <c r="I211" s="144" t="s">
        <v>1778</v>
      </c>
      <c r="J211" s="144" t="s">
        <v>1779</v>
      </c>
      <c r="K211" s="144" t="s">
        <v>774</v>
      </c>
      <c r="L211" s="144" t="s">
        <v>1766</v>
      </c>
      <c r="M211" s="144" t="s">
        <v>1773</v>
      </c>
      <c r="N211" s="147">
        <v>1</v>
      </c>
      <c r="O211" s="147">
        <v>1</v>
      </c>
      <c r="P211" s="147">
        <v>1</v>
      </c>
      <c r="Q211" s="147">
        <v>1</v>
      </c>
      <c r="R211" s="147">
        <v>1</v>
      </c>
      <c r="S211" s="147">
        <v>1</v>
      </c>
      <c r="T211" s="147">
        <v>0</v>
      </c>
      <c r="U211" s="147">
        <v>0</v>
      </c>
      <c r="V211" s="147">
        <v>0</v>
      </c>
      <c r="W211" s="148">
        <v>406652.05</v>
      </c>
      <c r="X211" s="148">
        <v>0</v>
      </c>
      <c r="Y211" s="148">
        <v>0</v>
      </c>
      <c r="Z211" s="148">
        <v>14496.13</v>
      </c>
      <c r="AA211" s="149">
        <v>0</v>
      </c>
      <c r="AB211" s="148">
        <v>0</v>
      </c>
      <c r="AC211" s="148">
        <v>0</v>
      </c>
      <c r="AD211" s="149">
        <v>0</v>
      </c>
      <c r="AE211" s="148">
        <v>406652.05</v>
      </c>
      <c r="AF211" s="157">
        <v>44291</v>
      </c>
      <c r="AG211" s="157">
        <v>46117</v>
      </c>
      <c r="AH211" s="158">
        <v>406652.05</v>
      </c>
      <c r="AI211" s="152">
        <v>1.01</v>
      </c>
      <c r="AJ211" s="152">
        <v>5</v>
      </c>
      <c r="AK211" s="153">
        <v>7.1294999999999997E-2</v>
      </c>
      <c r="AL211" s="154">
        <v>1.01</v>
      </c>
      <c r="AM211" s="154">
        <v>5</v>
      </c>
      <c r="AN211" s="155">
        <v>7.1294999999999997E-2</v>
      </c>
      <c r="AO211" s="159" t="s">
        <v>1774</v>
      </c>
      <c r="AP211" s="159" t="s">
        <v>1775</v>
      </c>
      <c r="AQ211" s="87">
        <v>0</v>
      </c>
      <c r="AR211" s="87">
        <v>406652.05</v>
      </c>
      <c r="AS211" s="87">
        <v>0</v>
      </c>
      <c r="AT211" s="87">
        <v>0</v>
      </c>
      <c r="AU211" s="87">
        <v>0</v>
      </c>
      <c r="AV211" s="87">
        <v>0</v>
      </c>
      <c r="AW211" s="87">
        <v>0</v>
      </c>
      <c r="AX211" s="87">
        <v>0</v>
      </c>
      <c r="AY211" s="87">
        <v>0</v>
      </c>
      <c r="AZ211" s="87">
        <v>0</v>
      </c>
      <c r="BA211" s="87">
        <v>0</v>
      </c>
      <c r="BB211" s="87">
        <v>0</v>
      </c>
      <c r="BC211" s="87">
        <v>0</v>
      </c>
      <c r="BD211" s="87">
        <v>0</v>
      </c>
      <c r="BE211" s="87">
        <v>0</v>
      </c>
      <c r="BF211" s="87">
        <v>0</v>
      </c>
      <c r="BG211" s="87">
        <f t="shared" si="13"/>
        <v>406652.05</v>
      </c>
      <c r="BH211" s="87">
        <f t="shared" si="14"/>
        <v>0</v>
      </c>
      <c r="BI211" s="87">
        <f t="shared" si="12"/>
        <v>406652.05</v>
      </c>
    </row>
    <row r="212" spans="1:61" ht="15" customHeight="1" x14ac:dyDescent="0.35">
      <c r="A212" s="142" t="str">
        <f t="shared" si="15"/>
        <v>DI0007981</v>
      </c>
      <c r="B212" s="143" t="s">
        <v>1136</v>
      </c>
      <c r="C212" s="144">
        <v>1</v>
      </c>
      <c r="D212" s="145" t="s">
        <v>0</v>
      </c>
      <c r="E212" s="146" t="s">
        <v>3</v>
      </c>
      <c r="F212" s="144" t="s">
        <v>1760</v>
      </c>
      <c r="G212" s="144" t="s">
        <v>1776</v>
      </c>
      <c r="H212" s="144" t="s">
        <v>1777</v>
      </c>
      <c r="I212" s="144" t="s">
        <v>1778</v>
      </c>
      <c r="J212" s="144" t="s">
        <v>1779</v>
      </c>
      <c r="K212" s="144" t="s">
        <v>774</v>
      </c>
      <c r="L212" s="144" t="s">
        <v>1766</v>
      </c>
      <c r="M212" s="144" t="s">
        <v>1773</v>
      </c>
      <c r="N212" s="147">
        <v>1</v>
      </c>
      <c r="O212" s="147">
        <v>1</v>
      </c>
      <c r="P212" s="147">
        <v>1</v>
      </c>
      <c r="Q212" s="147">
        <v>1</v>
      </c>
      <c r="R212" s="147">
        <v>1</v>
      </c>
      <c r="S212" s="147">
        <v>1</v>
      </c>
      <c r="T212" s="147">
        <v>0</v>
      </c>
      <c r="U212" s="147">
        <v>0</v>
      </c>
      <c r="V212" s="147">
        <v>0</v>
      </c>
      <c r="W212" s="148">
        <v>731588.55</v>
      </c>
      <c r="X212" s="148">
        <v>0</v>
      </c>
      <c r="Y212" s="148">
        <v>0</v>
      </c>
      <c r="Z212" s="148">
        <v>26079.3</v>
      </c>
      <c r="AA212" s="149">
        <v>0</v>
      </c>
      <c r="AB212" s="148">
        <v>0</v>
      </c>
      <c r="AC212" s="148">
        <v>0</v>
      </c>
      <c r="AD212" s="149">
        <v>0</v>
      </c>
      <c r="AE212" s="148">
        <v>731588.55</v>
      </c>
      <c r="AF212" s="157">
        <v>44291</v>
      </c>
      <c r="AG212" s="157">
        <v>46117</v>
      </c>
      <c r="AH212" s="158">
        <v>731588.55</v>
      </c>
      <c r="AI212" s="152">
        <v>1.01</v>
      </c>
      <c r="AJ212" s="152">
        <v>5</v>
      </c>
      <c r="AK212" s="153">
        <v>7.1294999999999997E-2</v>
      </c>
      <c r="AL212" s="154">
        <v>1.01</v>
      </c>
      <c r="AM212" s="154">
        <v>5</v>
      </c>
      <c r="AN212" s="155">
        <v>7.1294999999999997E-2</v>
      </c>
      <c r="AO212" s="159" t="s">
        <v>1774</v>
      </c>
      <c r="AP212" s="159" t="s">
        <v>1775</v>
      </c>
      <c r="AQ212" s="87">
        <v>0</v>
      </c>
      <c r="AR212" s="87">
        <v>731588.55</v>
      </c>
      <c r="AS212" s="87">
        <v>0</v>
      </c>
      <c r="AT212" s="87">
        <v>0</v>
      </c>
      <c r="AU212" s="87">
        <v>0</v>
      </c>
      <c r="AV212" s="87">
        <v>0</v>
      </c>
      <c r="AW212" s="87">
        <v>0</v>
      </c>
      <c r="AX212" s="87">
        <v>0</v>
      </c>
      <c r="AY212" s="87">
        <v>0</v>
      </c>
      <c r="AZ212" s="87">
        <v>0</v>
      </c>
      <c r="BA212" s="87">
        <v>0</v>
      </c>
      <c r="BB212" s="87">
        <v>0</v>
      </c>
      <c r="BC212" s="87">
        <v>0</v>
      </c>
      <c r="BD212" s="87">
        <v>0</v>
      </c>
      <c r="BE212" s="87">
        <v>0</v>
      </c>
      <c r="BF212" s="87">
        <v>0</v>
      </c>
      <c r="BG212" s="87">
        <f t="shared" si="13"/>
        <v>731588.55</v>
      </c>
      <c r="BH212" s="87">
        <f t="shared" si="14"/>
        <v>0</v>
      </c>
      <c r="BI212" s="87">
        <f t="shared" ref="BI212:BI244" si="16">BH212+BG212</f>
        <v>731588.55</v>
      </c>
    </row>
    <row r="213" spans="1:61" ht="15" customHeight="1" x14ac:dyDescent="0.35">
      <c r="A213" s="142" t="str">
        <f t="shared" si="15"/>
        <v>DI0008041</v>
      </c>
      <c r="B213" s="143" t="s">
        <v>1138</v>
      </c>
      <c r="C213" s="144">
        <v>1</v>
      </c>
      <c r="D213" s="145" t="s">
        <v>0</v>
      </c>
      <c r="E213" s="146" t="s">
        <v>3</v>
      </c>
      <c r="F213" s="144" t="s">
        <v>1760</v>
      </c>
      <c r="G213" s="144" t="s">
        <v>1776</v>
      </c>
      <c r="H213" s="144" t="s">
        <v>1777</v>
      </c>
      <c r="I213" s="144" t="s">
        <v>1778</v>
      </c>
      <c r="J213" s="144" t="s">
        <v>1779</v>
      </c>
      <c r="K213" s="144" t="s">
        <v>774</v>
      </c>
      <c r="L213" s="144" t="s">
        <v>1766</v>
      </c>
      <c r="M213" s="144" t="s">
        <v>1773</v>
      </c>
      <c r="N213" s="147">
        <v>1</v>
      </c>
      <c r="O213" s="147">
        <v>1</v>
      </c>
      <c r="P213" s="147">
        <v>1</v>
      </c>
      <c r="Q213" s="147">
        <v>1</v>
      </c>
      <c r="R213" s="147">
        <v>1</v>
      </c>
      <c r="S213" s="147">
        <v>1</v>
      </c>
      <c r="T213" s="147">
        <v>0</v>
      </c>
      <c r="U213" s="147">
        <v>0</v>
      </c>
      <c r="V213" s="147">
        <v>0</v>
      </c>
      <c r="W213" s="148">
        <v>576488.34</v>
      </c>
      <c r="X213" s="148">
        <v>0</v>
      </c>
      <c r="Y213" s="148">
        <v>0</v>
      </c>
      <c r="Z213" s="148">
        <v>20550.37</v>
      </c>
      <c r="AA213" s="149">
        <v>0</v>
      </c>
      <c r="AB213" s="148">
        <v>0</v>
      </c>
      <c r="AC213" s="148">
        <v>0</v>
      </c>
      <c r="AD213" s="149">
        <v>0</v>
      </c>
      <c r="AE213" s="148">
        <v>576488.34</v>
      </c>
      <c r="AF213" s="157">
        <v>44291</v>
      </c>
      <c r="AG213" s="157">
        <v>46117</v>
      </c>
      <c r="AH213" s="158">
        <v>576488.34</v>
      </c>
      <c r="AI213" s="152">
        <v>1.01</v>
      </c>
      <c r="AJ213" s="152">
        <v>5</v>
      </c>
      <c r="AK213" s="153">
        <v>7.1294999999999997E-2</v>
      </c>
      <c r="AL213" s="154">
        <v>1.01</v>
      </c>
      <c r="AM213" s="154">
        <v>5</v>
      </c>
      <c r="AN213" s="155">
        <v>7.1294999999999997E-2</v>
      </c>
      <c r="AO213" s="159" t="s">
        <v>1774</v>
      </c>
      <c r="AP213" s="159" t="s">
        <v>1775</v>
      </c>
      <c r="AQ213" s="87">
        <v>0</v>
      </c>
      <c r="AR213" s="87">
        <v>576488.34</v>
      </c>
      <c r="AS213" s="87">
        <v>0</v>
      </c>
      <c r="AT213" s="87">
        <v>0</v>
      </c>
      <c r="AU213" s="87">
        <v>0</v>
      </c>
      <c r="AV213" s="87">
        <v>0</v>
      </c>
      <c r="AW213" s="87">
        <v>0</v>
      </c>
      <c r="AX213" s="87">
        <v>0</v>
      </c>
      <c r="AY213" s="87">
        <v>0</v>
      </c>
      <c r="AZ213" s="87">
        <v>0</v>
      </c>
      <c r="BA213" s="87">
        <v>0</v>
      </c>
      <c r="BB213" s="87">
        <v>0</v>
      </c>
      <c r="BC213" s="87">
        <v>0</v>
      </c>
      <c r="BD213" s="87">
        <v>0</v>
      </c>
      <c r="BE213" s="87">
        <v>0</v>
      </c>
      <c r="BF213" s="87">
        <v>0</v>
      </c>
      <c r="BG213" s="87">
        <f t="shared" si="13"/>
        <v>576488.34</v>
      </c>
      <c r="BH213" s="87">
        <f t="shared" si="14"/>
        <v>0</v>
      </c>
      <c r="BI213" s="87">
        <f t="shared" si="16"/>
        <v>576488.34</v>
      </c>
    </row>
    <row r="214" spans="1:61" ht="15" customHeight="1" x14ac:dyDescent="0.35">
      <c r="A214" s="142" t="str">
        <f t="shared" si="15"/>
        <v>DI0008071</v>
      </c>
      <c r="B214" s="143" t="s">
        <v>1139</v>
      </c>
      <c r="C214" s="144">
        <v>1</v>
      </c>
      <c r="D214" s="145" t="s">
        <v>0</v>
      </c>
      <c r="E214" s="146" t="s">
        <v>3</v>
      </c>
      <c r="F214" s="144" t="s">
        <v>1760</v>
      </c>
      <c r="G214" s="144" t="s">
        <v>1776</v>
      </c>
      <c r="H214" s="144" t="s">
        <v>1777</v>
      </c>
      <c r="I214" s="144" t="s">
        <v>1778</v>
      </c>
      <c r="J214" s="144" t="s">
        <v>1779</v>
      </c>
      <c r="K214" s="144" t="s">
        <v>774</v>
      </c>
      <c r="L214" s="144" t="s">
        <v>1766</v>
      </c>
      <c r="M214" s="144" t="s">
        <v>1773</v>
      </c>
      <c r="N214" s="147">
        <v>1</v>
      </c>
      <c r="O214" s="147">
        <v>1</v>
      </c>
      <c r="P214" s="147">
        <v>1</v>
      </c>
      <c r="Q214" s="147">
        <v>1</v>
      </c>
      <c r="R214" s="147">
        <v>1</v>
      </c>
      <c r="S214" s="147">
        <v>1</v>
      </c>
      <c r="T214" s="147">
        <v>0</v>
      </c>
      <c r="U214" s="147">
        <v>0</v>
      </c>
      <c r="V214" s="147">
        <v>0</v>
      </c>
      <c r="W214" s="148">
        <v>609111.47</v>
      </c>
      <c r="X214" s="148">
        <v>0</v>
      </c>
      <c r="Y214" s="148">
        <v>0</v>
      </c>
      <c r="Z214" s="148">
        <v>21713.3</v>
      </c>
      <c r="AA214" s="149">
        <v>0</v>
      </c>
      <c r="AB214" s="148">
        <v>0</v>
      </c>
      <c r="AC214" s="148">
        <v>0</v>
      </c>
      <c r="AD214" s="149">
        <v>0</v>
      </c>
      <c r="AE214" s="148">
        <v>609111.47</v>
      </c>
      <c r="AF214" s="157">
        <v>44291</v>
      </c>
      <c r="AG214" s="157">
        <v>46117</v>
      </c>
      <c r="AH214" s="158">
        <v>609111.47</v>
      </c>
      <c r="AI214" s="152">
        <v>1.01</v>
      </c>
      <c r="AJ214" s="152">
        <v>5</v>
      </c>
      <c r="AK214" s="153">
        <v>7.1294999999999997E-2</v>
      </c>
      <c r="AL214" s="154">
        <v>1.01</v>
      </c>
      <c r="AM214" s="154">
        <v>5</v>
      </c>
      <c r="AN214" s="155">
        <v>7.1294999999999997E-2</v>
      </c>
      <c r="AO214" s="159" t="s">
        <v>1774</v>
      </c>
      <c r="AP214" s="159" t="s">
        <v>1775</v>
      </c>
      <c r="AQ214" s="87">
        <v>0</v>
      </c>
      <c r="AR214" s="87">
        <v>609111.47</v>
      </c>
      <c r="AS214" s="87">
        <v>0</v>
      </c>
      <c r="AT214" s="87">
        <v>0</v>
      </c>
      <c r="AU214" s="87">
        <v>0</v>
      </c>
      <c r="AV214" s="87">
        <v>0</v>
      </c>
      <c r="AW214" s="87">
        <v>0</v>
      </c>
      <c r="AX214" s="87">
        <v>0</v>
      </c>
      <c r="AY214" s="87">
        <v>0</v>
      </c>
      <c r="AZ214" s="87">
        <v>0</v>
      </c>
      <c r="BA214" s="87">
        <v>0</v>
      </c>
      <c r="BB214" s="87">
        <v>0</v>
      </c>
      <c r="BC214" s="87">
        <v>0</v>
      </c>
      <c r="BD214" s="87">
        <v>0</v>
      </c>
      <c r="BE214" s="87">
        <v>0</v>
      </c>
      <c r="BF214" s="87">
        <v>0</v>
      </c>
      <c r="BG214" s="87">
        <f t="shared" si="13"/>
        <v>609111.47</v>
      </c>
      <c r="BH214" s="87">
        <f t="shared" si="14"/>
        <v>0</v>
      </c>
      <c r="BI214" s="87">
        <f t="shared" si="16"/>
        <v>609111.47</v>
      </c>
    </row>
    <row r="215" spans="1:61" ht="15" customHeight="1" x14ac:dyDescent="0.35">
      <c r="A215" s="142" t="str">
        <f t="shared" si="15"/>
        <v>DI0008111</v>
      </c>
      <c r="B215" s="143" t="s">
        <v>1140</v>
      </c>
      <c r="C215" s="144">
        <v>1</v>
      </c>
      <c r="D215" s="145" t="s">
        <v>0</v>
      </c>
      <c r="E215" s="146" t="s">
        <v>3</v>
      </c>
      <c r="F215" s="144" t="s">
        <v>1760</v>
      </c>
      <c r="G215" s="144" t="s">
        <v>1776</v>
      </c>
      <c r="H215" s="144" t="s">
        <v>1777</v>
      </c>
      <c r="I215" s="144" t="s">
        <v>1778</v>
      </c>
      <c r="J215" s="144" t="s">
        <v>1779</v>
      </c>
      <c r="K215" s="144" t="s">
        <v>774</v>
      </c>
      <c r="L215" s="144" t="s">
        <v>1766</v>
      </c>
      <c r="M215" s="144" t="s">
        <v>1773</v>
      </c>
      <c r="N215" s="147">
        <v>1</v>
      </c>
      <c r="O215" s="147">
        <v>1</v>
      </c>
      <c r="P215" s="147">
        <v>1</v>
      </c>
      <c r="Q215" s="147">
        <v>1</v>
      </c>
      <c r="R215" s="147">
        <v>1</v>
      </c>
      <c r="S215" s="147">
        <v>1</v>
      </c>
      <c r="T215" s="147">
        <v>0</v>
      </c>
      <c r="U215" s="147">
        <v>0</v>
      </c>
      <c r="V215" s="147">
        <v>0</v>
      </c>
      <c r="W215" s="148">
        <v>366628.74</v>
      </c>
      <c r="X215" s="148">
        <v>0</v>
      </c>
      <c r="Y215" s="148">
        <v>0</v>
      </c>
      <c r="Z215" s="148">
        <v>13069.4</v>
      </c>
      <c r="AA215" s="149">
        <v>0</v>
      </c>
      <c r="AB215" s="148">
        <v>0</v>
      </c>
      <c r="AC215" s="148">
        <v>0</v>
      </c>
      <c r="AD215" s="149">
        <v>0</v>
      </c>
      <c r="AE215" s="148">
        <v>366628.74</v>
      </c>
      <c r="AF215" s="157">
        <v>44291</v>
      </c>
      <c r="AG215" s="157">
        <v>46117</v>
      </c>
      <c r="AH215" s="158">
        <v>366628.74</v>
      </c>
      <c r="AI215" s="152">
        <v>1.01</v>
      </c>
      <c r="AJ215" s="152">
        <v>5</v>
      </c>
      <c r="AK215" s="153">
        <v>7.1294999999999997E-2</v>
      </c>
      <c r="AL215" s="154">
        <v>1.01</v>
      </c>
      <c r="AM215" s="154">
        <v>5</v>
      </c>
      <c r="AN215" s="155">
        <v>7.1294999999999997E-2</v>
      </c>
      <c r="AO215" s="159" t="s">
        <v>1774</v>
      </c>
      <c r="AP215" s="159" t="s">
        <v>1775</v>
      </c>
      <c r="AQ215" s="87">
        <v>0</v>
      </c>
      <c r="AR215" s="87">
        <v>366628.74</v>
      </c>
      <c r="AS215" s="87">
        <v>0</v>
      </c>
      <c r="AT215" s="87">
        <v>0</v>
      </c>
      <c r="AU215" s="87">
        <v>0</v>
      </c>
      <c r="AV215" s="87">
        <v>0</v>
      </c>
      <c r="AW215" s="87">
        <v>0</v>
      </c>
      <c r="AX215" s="87">
        <v>0</v>
      </c>
      <c r="AY215" s="87">
        <v>0</v>
      </c>
      <c r="AZ215" s="87">
        <v>0</v>
      </c>
      <c r="BA215" s="87">
        <v>0</v>
      </c>
      <c r="BB215" s="87">
        <v>0</v>
      </c>
      <c r="BC215" s="87">
        <v>0</v>
      </c>
      <c r="BD215" s="87">
        <v>0</v>
      </c>
      <c r="BE215" s="87">
        <v>0</v>
      </c>
      <c r="BF215" s="87">
        <v>0</v>
      </c>
      <c r="BG215" s="87">
        <f t="shared" si="13"/>
        <v>366628.74</v>
      </c>
      <c r="BH215" s="87">
        <f t="shared" si="14"/>
        <v>0</v>
      </c>
      <c r="BI215" s="87">
        <f t="shared" si="16"/>
        <v>366628.74</v>
      </c>
    </row>
    <row r="216" spans="1:61" ht="15" customHeight="1" x14ac:dyDescent="0.35">
      <c r="A216" s="142" t="str">
        <f t="shared" si="15"/>
        <v>DI0008221</v>
      </c>
      <c r="B216" s="143" t="s">
        <v>1141</v>
      </c>
      <c r="C216" s="144">
        <v>1</v>
      </c>
      <c r="D216" s="145" t="s">
        <v>0</v>
      </c>
      <c r="E216" s="146" t="s">
        <v>3</v>
      </c>
      <c r="F216" s="144" t="s">
        <v>1760</v>
      </c>
      <c r="G216" s="144" t="s">
        <v>1776</v>
      </c>
      <c r="H216" s="144" t="s">
        <v>1777</v>
      </c>
      <c r="I216" s="144" t="s">
        <v>1778</v>
      </c>
      <c r="J216" s="144" t="s">
        <v>1779</v>
      </c>
      <c r="K216" s="144" t="s">
        <v>774</v>
      </c>
      <c r="L216" s="144" t="s">
        <v>1766</v>
      </c>
      <c r="M216" s="144" t="s">
        <v>1773</v>
      </c>
      <c r="N216" s="147">
        <v>1</v>
      </c>
      <c r="O216" s="147">
        <v>1</v>
      </c>
      <c r="P216" s="147">
        <v>1</v>
      </c>
      <c r="Q216" s="147">
        <v>1</v>
      </c>
      <c r="R216" s="147">
        <v>1</v>
      </c>
      <c r="S216" s="147">
        <v>1</v>
      </c>
      <c r="T216" s="147">
        <v>0</v>
      </c>
      <c r="U216" s="147">
        <v>0</v>
      </c>
      <c r="V216" s="147">
        <v>0</v>
      </c>
      <c r="W216" s="148">
        <v>1177695.76</v>
      </c>
      <c r="X216" s="148">
        <v>0</v>
      </c>
      <c r="Y216" s="148">
        <v>0</v>
      </c>
      <c r="Z216" s="148">
        <v>41981.91</v>
      </c>
      <c r="AA216" s="149">
        <v>0</v>
      </c>
      <c r="AB216" s="148">
        <v>0</v>
      </c>
      <c r="AC216" s="148">
        <v>0</v>
      </c>
      <c r="AD216" s="149">
        <v>0</v>
      </c>
      <c r="AE216" s="148">
        <v>1177695.76</v>
      </c>
      <c r="AF216" s="157">
        <v>44291</v>
      </c>
      <c r="AG216" s="157">
        <v>46117</v>
      </c>
      <c r="AH216" s="158">
        <v>1177695.76</v>
      </c>
      <c r="AI216" s="152">
        <v>1.01</v>
      </c>
      <c r="AJ216" s="152">
        <v>5</v>
      </c>
      <c r="AK216" s="153">
        <v>7.1294999999999997E-2</v>
      </c>
      <c r="AL216" s="154">
        <v>1.01</v>
      </c>
      <c r="AM216" s="154">
        <v>5</v>
      </c>
      <c r="AN216" s="155">
        <v>7.1294999999999997E-2</v>
      </c>
      <c r="AO216" s="159" t="s">
        <v>1774</v>
      </c>
      <c r="AP216" s="159" t="s">
        <v>1775</v>
      </c>
      <c r="AQ216" s="87">
        <v>0</v>
      </c>
      <c r="AR216" s="87">
        <v>1177695.76</v>
      </c>
      <c r="AS216" s="87">
        <v>0</v>
      </c>
      <c r="AT216" s="87">
        <v>0</v>
      </c>
      <c r="AU216" s="87">
        <v>0</v>
      </c>
      <c r="AV216" s="87">
        <v>0</v>
      </c>
      <c r="AW216" s="87">
        <v>0</v>
      </c>
      <c r="AX216" s="87">
        <v>0</v>
      </c>
      <c r="AY216" s="87">
        <v>0</v>
      </c>
      <c r="AZ216" s="87">
        <v>0</v>
      </c>
      <c r="BA216" s="87">
        <v>0</v>
      </c>
      <c r="BB216" s="87">
        <v>0</v>
      </c>
      <c r="BC216" s="87">
        <v>0</v>
      </c>
      <c r="BD216" s="87">
        <v>0</v>
      </c>
      <c r="BE216" s="87">
        <v>0</v>
      </c>
      <c r="BF216" s="87">
        <v>0</v>
      </c>
      <c r="BG216" s="87">
        <f t="shared" si="13"/>
        <v>1177695.76</v>
      </c>
      <c r="BH216" s="87">
        <f t="shared" si="14"/>
        <v>0</v>
      </c>
      <c r="BI216" s="87">
        <f t="shared" si="16"/>
        <v>1177695.76</v>
      </c>
    </row>
    <row r="217" spans="1:61" ht="15" customHeight="1" x14ac:dyDescent="0.35">
      <c r="A217" s="142" t="str">
        <f t="shared" si="15"/>
        <v>DI0008321</v>
      </c>
      <c r="B217" s="143" t="s">
        <v>1142</v>
      </c>
      <c r="C217" s="144">
        <v>1</v>
      </c>
      <c r="D217" s="145" t="s">
        <v>0</v>
      </c>
      <c r="E217" s="146" t="s">
        <v>3</v>
      </c>
      <c r="F217" s="144" t="s">
        <v>1760</v>
      </c>
      <c r="G217" s="144" t="s">
        <v>1776</v>
      </c>
      <c r="H217" s="144" t="s">
        <v>1777</v>
      </c>
      <c r="I217" s="144" t="s">
        <v>1778</v>
      </c>
      <c r="J217" s="144" t="s">
        <v>1779</v>
      </c>
      <c r="K217" s="144" t="s">
        <v>774</v>
      </c>
      <c r="L217" s="144" t="s">
        <v>1766</v>
      </c>
      <c r="M217" s="144" t="s">
        <v>1773</v>
      </c>
      <c r="N217" s="147">
        <v>1</v>
      </c>
      <c r="O217" s="147">
        <v>1</v>
      </c>
      <c r="P217" s="147">
        <v>1</v>
      </c>
      <c r="Q217" s="147">
        <v>1</v>
      </c>
      <c r="R217" s="147">
        <v>1</v>
      </c>
      <c r="S217" s="147">
        <v>1</v>
      </c>
      <c r="T217" s="147">
        <v>0</v>
      </c>
      <c r="U217" s="147">
        <v>0</v>
      </c>
      <c r="V217" s="147">
        <v>0</v>
      </c>
      <c r="W217" s="148">
        <v>825166.01</v>
      </c>
      <c r="X217" s="148">
        <v>0</v>
      </c>
      <c r="Y217" s="148">
        <v>0</v>
      </c>
      <c r="Z217" s="148">
        <v>29415.11</v>
      </c>
      <c r="AA217" s="149">
        <v>0</v>
      </c>
      <c r="AB217" s="148">
        <v>0</v>
      </c>
      <c r="AC217" s="148">
        <v>0</v>
      </c>
      <c r="AD217" s="149">
        <v>0</v>
      </c>
      <c r="AE217" s="148">
        <v>825166.01</v>
      </c>
      <c r="AF217" s="157">
        <v>44291</v>
      </c>
      <c r="AG217" s="157">
        <v>46117</v>
      </c>
      <c r="AH217" s="158">
        <v>825166.01</v>
      </c>
      <c r="AI217" s="152">
        <v>1.01</v>
      </c>
      <c r="AJ217" s="152">
        <v>5</v>
      </c>
      <c r="AK217" s="153">
        <v>7.1294999999999997E-2</v>
      </c>
      <c r="AL217" s="154">
        <v>1.01</v>
      </c>
      <c r="AM217" s="154">
        <v>5</v>
      </c>
      <c r="AN217" s="155">
        <v>7.1294999999999997E-2</v>
      </c>
      <c r="AO217" s="159" t="s">
        <v>1774</v>
      </c>
      <c r="AP217" s="159" t="s">
        <v>1775</v>
      </c>
      <c r="AQ217" s="87">
        <v>0</v>
      </c>
      <c r="AR217" s="87">
        <v>825166.01</v>
      </c>
      <c r="AS217" s="87">
        <v>0</v>
      </c>
      <c r="AT217" s="87">
        <v>0</v>
      </c>
      <c r="AU217" s="87">
        <v>0</v>
      </c>
      <c r="AV217" s="87">
        <v>0</v>
      </c>
      <c r="AW217" s="87">
        <v>0</v>
      </c>
      <c r="AX217" s="87">
        <v>0</v>
      </c>
      <c r="AY217" s="87">
        <v>0</v>
      </c>
      <c r="AZ217" s="87">
        <v>0</v>
      </c>
      <c r="BA217" s="87">
        <v>0</v>
      </c>
      <c r="BB217" s="87">
        <v>0</v>
      </c>
      <c r="BC217" s="87">
        <v>0</v>
      </c>
      <c r="BD217" s="87">
        <v>0</v>
      </c>
      <c r="BE217" s="87">
        <v>0</v>
      </c>
      <c r="BF217" s="87">
        <v>0</v>
      </c>
      <c r="BG217" s="87">
        <f t="shared" si="13"/>
        <v>825166.01</v>
      </c>
      <c r="BH217" s="87">
        <f t="shared" si="14"/>
        <v>0</v>
      </c>
      <c r="BI217" s="87">
        <f t="shared" si="16"/>
        <v>825166.01</v>
      </c>
    </row>
    <row r="218" spans="1:61" ht="15" customHeight="1" x14ac:dyDescent="0.35">
      <c r="A218" s="142" t="str">
        <f t="shared" si="15"/>
        <v>DI0000586</v>
      </c>
      <c r="B218" s="143" t="s">
        <v>1780</v>
      </c>
      <c r="C218" s="144">
        <v>6</v>
      </c>
      <c r="D218" s="145" t="s">
        <v>0</v>
      </c>
      <c r="E218" s="146" t="s">
        <v>3</v>
      </c>
      <c r="F218" s="144" t="s">
        <v>1760</v>
      </c>
      <c r="G218" s="144" t="s">
        <v>1781</v>
      </c>
      <c r="H218" s="144" t="s">
        <v>1777</v>
      </c>
      <c r="I218" s="144" t="s">
        <v>1782</v>
      </c>
      <c r="J218" s="144" t="s">
        <v>1779</v>
      </c>
      <c r="K218" s="144" t="s">
        <v>791</v>
      </c>
      <c r="L218" s="144" t="s">
        <v>1766</v>
      </c>
      <c r="M218" s="144" t="s">
        <v>1773</v>
      </c>
      <c r="N218" s="147">
        <v>1</v>
      </c>
      <c r="O218" s="147">
        <v>1</v>
      </c>
      <c r="P218" s="147">
        <v>1</v>
      </c>
      <c r="Q218" s="147">
        <v>1</v>
      </c>
      <c r="R218" s="147">
        <v>1</v>
      </c>
      <c r="S218" s="147">
        <v>1</v>
      </c>
      <c r="T218" s="147">
        <v>0</v>
      </c>
      <c r="U218" s="147">
        <v>0</v>
      </c>
      <c r="V218" s="147">
        <v>0</v>
      </c>
      <c r="W218" s="148">
        <v>-0.01</v>
      </c>
      <c r="X218" s="148">
        <v>0</v>
      </c>
      <c r="Y218" s="148">
        <v>0</v>
      </c>
      <c r="Z218" s="148">
        <v>0</v>
      </c>
      <c r="AA218" s="149">
        <v>0</v>
      </c>
      <c r="AB218" s="148">
        <v>0</v>
      </c>
      <c r="AC218" s="148">
        <v>0</v>
      </c>
      <c r="AD218" s="149">
        <v>0</v>
      </c>
      <c r="AE218" s="148">
        <v>-0.01</v>
      </c>
      <c r="AF218" s="157">
        <v>41968</v>
      </c>
      <c r="AG218" s="157">
        <v>45621</v>
      </c>
      <c r="AH218" s="158">
        <v>26856444.289999999</v>
      </c>
      <c r="AI218" s="152">
        <v>0</v>
      </c>
      <c r="AJ218" s="152">
        <v>10</v>
      </c>
      <c r="AK218" s="153">
        <v>6.5000000000000002E-2</v>
      </c>
      <c r="AL218" s="154">
        <v>0</v>
      </c>
      <c r="AM218" s="154">
        <v>0</v>
      </c>
      <c r="AN218" s="155">
        <v>0</v>
      </c>
      <c r="AO218" s="159" t="s">
        <v>1774</v>
      </c>
      <c r="AP218" s="159" t="s">
        <v>1775</v>
      </c>
      <c r="AQ218" s="87">
        <v>0</v>
      </c>
      <c r="AR218" s="87">
        <v>0</v>
      </c>
      <c r="AS218" s="87">
        <v>0</v>
      </c>
      <c r="AT218" s="87">
        <v>0</v>
      </c>
      <c r="AU218" s="87">
        <v>0</v>
      </c>
      <c r="AV218" s="87">
        <v>0</v>
      </c>
      <c r="AW218" s="87">
        <v>0</v>
      </c>
      <c r="AX218" s="87">
        <v>0</v>
      </c>
      <c r="AY218" s="87">
        <v>0</v>
      </c>
      <c r="AZ218" s="87">
        <v>0</v>
      </c>
      <c r="BA218" s="87">
        <v>0</v>
      </c>
      <c r="BB218" s="87">
        <v>0</v>
      </c>
      <c r="BC218" s="87">
        <v>0</v>
      </c>
      <c r="BD218" s="87">
        <v>0</v>
      </c>
      <c r="BE218" s="87">
        <v>0</v>
      </c>
      <c r="BF218" s="87">
        <v>0</v>
      </c>
      <c r="BG218" s="87">
        <f t="shared" si="13"/>
        <v>0</v>
      </c>
      <c r="BH218" s="87">
        <f t="shared" si="14"/>
        <v>0</v>
      </c>
      <c r="BI218" s="87">
        <f t="shared" si="16"/>
        <v>0</v>
      </c>
    </row>
    <row r="219" spans="1:61" ht="15" customHeight="1" x14ac:dyDescent="0.35">
      <c r="A219" s="142" t="str">
        <f t="shared" si="15"/>
        <v>DI0000595</v>
      </c>
      <c r="B219" s="143" t="s">
        <v>1783</v>
      </c>
      <c r="C219" s="144">
        <v>5</v>
      </c>
      <c r="D219" s="145" t="s">
        <v>0</v>
      </c>
      <c r="E219" s="146" t="s">
        <v>3</v>
      </c>
      <c r="F219" s="144" t="s">
        <v>1760</v>
      </c>
      <c r="G219" s="144" t="s">
        <v>1781</v>
      </c>
      <c r="H219" s="144" t="s">
        <v>1777</v>
      </c>
      <c r="I219" s="144" t="s">
        <v>1782</v>
      </c>
      <c r="J219" s="144" t="s">
        <v>1779</v>
      </c>
      <c r="K219" s="144" t="s">
        <v>791</v>
      </c>
      <c r="L219" s="144" t="s">
        <v>1766</v>
      </c>
      <c r="M219" s="144" t="s">
        <v>1773</v>
      </c>
      <c r="N219" s="147">
        <v>1</v>
      </c>
      <c r="O219" s="147">
        <v>1</v>
      </c>
      <c r="P219" s="147">
        <v>1</v>
      </c>
      <c r="Q219" s="147">
        <v>1</v>
      </c>
      <c r="R219" s="147">
        <v>1</v>
      </c>
      <c r="S219" s="147">
        <v>1</v>
      </c>
      <c r="T219" s="147">
        <v>0</v>
      </c>
      <c r="U219" s="147">
        <v>0</v>
      </c>
      <c r="V219" s="147">
        <v>0</v>
      </c>
      <c r="W219" s="148">
        <v>-0.02</v>
      </c>
      <c r="X219" s="148">
        <v>0</v>
      </c>
      <c r="Y219" s="148">
        <v>0</v>
      </c>
      <c r="Z219" s="148">
        <v>0</v>
      </c>
      <c r="AA219" s="149">
        <v>0</v>
      </c>
      <c r="AB219" s="148">
        <v>0</v>
      </c>
      <c r="AC219" s="148">
        <v>0</v>
      </c>
      <c r="AD219" s="149">
        <v>0</v>
      </c>
      <c r="AE219" s="148">
        <v>-0.02</v>
      </c>
      <c r="AF219" s="157">
        <v>42003</v>
      </c>
      <c r="AG219" s="157">
        <v>45290</v>
      </c>
      <c r="AH219" s="158">
        <v>2530427.46</v>
      </c>
      <c r="AI219" s="152">
        <v>0</v>
      </c>
      <c r="AJ219" s="152">
        <v>9</v>
      </c>
      <c r="AK219" s="153">
        <v>6.2100000000000002E-2</v>
      </c>
      <c r="AL219" s="154">
        <v>0</v>
      </c>
      <c r="AM219" s="154">
        <v>0</v>
      </c>
      <c r="AN219" s="155">
        <v>0</v>
      </c>
      <c r="AO219" s="159" t="s">
        <v>1774</v>
      </c>
      <c r="AP219" s="159" t="s">
        <v>1775</v>
      </c>
      <c r="AQ219" s="87">
        <v>0</v>
      </c>
      <c r="AR219" s="87">
        <v>0</v>
      </c>
      <c r="AS219" s="87">
        <v>0</v>
      </c>
      <c r="AT219" s="87">
        <v>0</v>
      </c>
      <c r="AU219" s="87">
        <v>0</v>
      </c>
      <c r="AV219" s="87">
        <v>0</v>
      </c>
      <c r="AW219" s="87">
        <v>0</v>
      </c>
      <c r="AX219" s="87">
        <v>0</v>
      </c>
      <c r="AY219" s="87">
        <v>0</v>
      </c>
      <c r="AZ219" s="87">
        <v>0</v>
      </c>
      <c r="BA219" s="87">
        <v>0</v>
      </c>
      <c r="BB219" s="87">
        <v>0</v>
      </c>
      <c r="BC219" s="87">
        <v>0</v>
      </c>
      <c r="BD219" s="87">
        <v>0</v>
      </c>
      <c r="BE219" s="87">
        <v>0</v>
      </c>
      <c r="BF219" s="87">
        <v>0</v>
      </c>
      <c r="BG219" s="87">
        <f t="shared" si="13"/>
        <v>0</v>
      </c>
      <c r="BH219" s="87">
        <f t="shared" si="14"/>
        <v>0</v>
      </c>
      <c r="BI219" s="87">
        <f t="shared" si="16"/>
        <v>0</v>
      </c>
    </row>
    <row r="220" spans="1:61" ht="15" customHeight="1" x14ac:dyDescent="0.35">
      <c r="A220" s="142" t="str">
        <f t="shared" si="15"/>
        <v>DI0000596</v>
      </c>
      <c r="B220" s="143" t="s">
        <v>1783</v>
      </c>
      <c r="C220" s="144">
        <v>6</v>
      </c>
      <c r="D220" s="145" t="s">
        <v>0</v>
      </c>
      <c r="E220" s="146" t="s">
        <v>3</v>
      </c>
      <c r="F220" s="144" t="s">
        <v>1760</v>
      </c>
      <c r="G220" s="144" t="s">
        <v>1781</v>
      </c>
      <c r="H220" s="144" t="s">
        <v>1777</v>
      </c>
      <c r="I220" s="144" t="s">
        <v>1782</v>
      </c>
      <c r="J220" s="144" t="s">
        <v>1779</v>
      </c>
      <c r="K220" s="144" t="s">
        <v>791</v>
      </c>
      <c r="L220" s="144" t="s">
        <v>1766</v>
      </c>
      <c r="M220" s="144" t="s">
        <v>1773</v>
      </c>
      <c r="N220" s="147">
        <v>1</v>
      </c>
      <c r="O220" s="147">
        <v>1</v>
      </c>
      <c r="P220" s="147">
        <v>1</v>
      </c>
      <c r="Q220" s="147">
        <v>1</v>
      </c>
      <c r="R220" s="147">
        <v>1</v>
      </c>
      <c r="S220" s="147">
        <v>1</v>
      </c>
      <c r="T220" s="147">
        <v>0</v>
      </c>
      <c r="U220" s="147">
        <v>0</v>
      </c>
      <c r="V220" s="147">
        <v>0</v>
      </c>
      <c r="W220" s="148">
        <v>-0.02</v>
      </c>
      <c r="X220" s="148">
        <v>0</v>
      </c>
      <c r="Y220" s="148">
        <v>0</v>
      </c>
      <c r="Z220" s="148">
        <v>0</v>
      </c>
      <c r="AA220" s="149">
        <v>0</v>
      </c>
      <c r="AB220" s="148">
        <v>0</v>
      </c>
      <c r="AC220" s="148">
        <v>0</v>
      </c>
      <c r="AD220" s="149">
        <v>0</v>
      </c>
      <c r="AE220" s="148">
        <v>-0.02</v>
      </c>
      <c r="AF220" s="157">
        <v>42003</v>
      </c>
      <c r="AG220" s="157">
        <v>45656</v>
      </c>
      <c r="AH220" s="158">
        <v>3069872.43</v>
      </c>
      <c r="AI220" s="152">
        <v>0</v>
      </c>
      <c r="AJ220" s="152">
        <v>10</v>
      </c>
      <c r="AK220" s="153">
        <v>6.5000000000000002E-2</v>
      </c>
      <c r="AL220" s="154">
        <v>0</v>
      </c>
      <c r="AM220" s="154">
        <v>0</v>
      </c>
      <c r="AN220" s="155">
        <v>0</v>
      </c>
      <c r="AO220" s="159" t="s">
        <v>1774</v>
      </c>
      <c r="AP220" s="159" t="s">
        <v>1775</v>
      </c>
      <c r="AQ220" s="87">
        <v>0</v>
      </c>
      <c r="AR220" s="87">
        <v>0</v>
      </c>
      <c r="AS220" s="87">
        <v>0</v>
      </c>
      <c r="AT220" s="87">
        <v>0</v>
      </c>
      <c r="AU220" s="87">
        <v>0</v>
      </c>
      <c r="AV220" s="87">
        <v>0</v>
      </c>
      <c r="AW220" s="87">
        <v>0</v>
      </c>
      <c r="AX220" s="87">
        <v>0</v>
      </c>
      <c r="AY220" s="87">
        <v>0</v>
      </c>
      <c r="AZ220" s="87">
        <v>0</v>
      </c>
      <c r="BA220" s="87">
        <v>0</v>
      </c>
      <c r="BB220" s="87">
        <v>0</v>
      </c>
      <c r="BC220" s="87">
        <v>0</v>
      </c>
      <c r="BD220" s="87">
        <v>0</v>
      </c>
      <c r="BE220" s="87">
        <v>0</v>
      </c>
      <c r="BF220" s="87">
        <v>0</v>
      </c>
      <c r="BG220" s="87">
        <f t="shared" si="13"/>
        <v>0</v>
      </c>
      <c r="BH220" s="87">
        <f t="shared" si="14"/>
        <v>0</v>
      </c>
      <c r="BI220" s="87">
        <f t="shared" si="16"/>
        <v>0</v>
      </c>
    </row>
    <row r="221" spans="1:61" ht="15" customHeight="1" x14ac:dyDescent="0.35">
      <c r="A221" s="142" t="str">
        <f t="shared" si="15"/>
        <v>DI0001136</v>
      </c>
      <c r="B221" s="143" t="s">
        <v>790</v>
      </c>
      <c r="C221" s="144">
        <v>6</v>
      </c>
      <c r="D221" s="145" t="s">
        <v>0</v>
      </c>
      <c r="E221" s="146" t="s">
        <v>3</v>
      </c>
      <c r="F221" s="144" t="s">
        <v>1760</v>
      </c>
      <c r="G221" s="144" t="s">
        <v>1781</v>
      </c>
      <c r="H221" s="144" t="s">
        <v>1777</v>
      </c>
      <c r="I221" s="144" t="s">
        <v>1782</v>
      </c>
      <c r="J221" s="144" t="s">
        <v>1779</v>
      </c>
      <c r="K221" s="144" t="s">
        <v>791</v>
      </c>
      <c r="L221" s="144" t="s">
        <v>1766</v>
      </c>
      <c r="M221" s="144" t="s">
        <v>1773</v>
      </c>
      <c r="N221" s="147">
        <v>1</v>
      </c>
      <c r="O221" s="147">
        <v>1</v>
      </c>
      <c r="P221" s="147">
        <v>1</v>
      </c>
      <c r="Q221" s="147">
        <v>1</v>
      </c>
      <c r="R221" s="147">
        <v>1</v>
      </c>
      <c r="S221" s="147">
        <v>1</v>
      </c>
      <c r="T221" s="147">
        <v>0</v>
      </c>
      <c r="U221" s="147">
        <v>0</v>
      </c>
      <c r="V221" s="147">
        <v>0</v>
      </c>
      <c r="W221" s="148">
        <v>1761813.75</v>
      </c>
      <c r="X221" s="148">
        <v>0</v>
      </c>
      <c r="Y221" s="148">
        <v>0</v>
      </c>
      <c r="Z221" s="148">
        <v>7869.43</v>
      </c>
      <c r="AA221" s="149">
        <v>0</v>
      </c>
      <c r="AB221" s="148">
        <v>0</v>
      </c>
      <c r="AC221" s="148">
        <v>0</v>
      </c>
      <c r="AD221" s="149">
        <v>0</v>
      </c>
      <c r="AE221" s="148">
        <v>1761813.75</v>
      </c>
      <c r="AF221" s="157">
        <v>43677</v>
      </c>
      <c r="AG221" s="157">
        <v>45869</v>
      </c>
      <c r="AH221" s="158">
        <v>3523627.5</v>
      </c>
      <c r="AI221" s="152">
        <v>0.33</v>
      </c>
      <c r="AJ221" s="152">
        <v>6</v>
      </c>
      <c r="AK221" s="153">
        <v>5.3600000000000002E-2</v>
      </c>
      <c r="AL221" s="154">
        <v>0.33</v>
      </c>
      <c r="AM221" s="154">
        <v>6</v>
      </c>
      <c r="AN221" s="155">
        <v>5.3600000000000002E-2</v>
      </c>
      <c r="AO221" s="159" t="s">
        <v>1774</v>
      </c>
      <c r="AP221" s="159" t="s">
        <v>1775</v>
      </c>
      <c r="AQ221" s="87">
        <v>1761813.75</v>
      </c>
      <c r="AR221" s="87">
        <v>0</v>
      </c>
      <c r="AS221" s="87">
        <v>0</v>
      </c>
      <c r="AT221" s="87">
        <v>0</v>
      </c>
      <c r="AU221" s="87">
        <v>0</v>
      </c>
      <c r="AV221" s="87">
        <v>0</v>
      </c>
      <c r="AW221" s="87">
        <v>0</v>
      </c>
      <c r="AX221" s="87">
        <v>0</v>
      </c>
      <c r="AY221" s="87">
        <v>0</v>
      </c>
      <c r="AZ221" s="87">
        <v>0</v>
      </c>
      <c r="BA221" s="87">
        <v>0</v>
      </c>
      <c r="BB221" s="87">
        <v>0</v>
      </c>
      <c r="BC221" s="87">
        <v>0</v>
      </c>
      <c r="BD221" s="87">
        <v>0</v>
      </c>
      <c r="BE221" s="87">
        <v>0</v>
      </c>
      <c r="BF221" s="87">
        <v>0</v>
      </c>
      <c r="BG221" s="87">
        <f t="shared" si="13"/>
        <v>1761813.75</v>
      </c>
      <c r="BH221" s="87">
        <f t="shared" si="14"/>
        <v>0</v>
      </c>
      <c r="BI221" s="87">
        <f t="shared" si="16"/>
        <v>1761813.75</v>
      </c>
    </row>
    <row r="222" spans="1:61" ht="15" customHeight="1" x14ac:dyDescent="0.35">
      <c r="A222" s="142" t="str">
        <f t="shared" si="15"/>
        <v>DI0001137</v>
      </c>
      <c r="B222" s="143" t="s">
        <v>790</v>
      </c>
      <c r="C222" s="144">
        <v>7</v>
      </c>
      <c r="D222" s="145" t="s">
        <v>0</v>
      </c>
      <c r="E222" s="146" t="s">
        <v>3</v>
      </c>
      <c r="F222" s="144" t="s">
        <v>1760</v>
      </c>
      <c r="G222" s="144" t="s">
        <v>1781</v>
      </c>
      <c r="H222" s="144" t="s">
        <v>1777</v>
      </c>
      <c r="I222" s="144" t="s">
        <v>1782</v>
      </c>
      <c r="J222" s="144" t="s">
        <v>1779</v>
      </c>
      <c r="K222" s="144" t="s">
        <v>791</v>
      </c>
      <c r="L222" s="144" t="s">
        <v>1766</v>
      </c>
      <c r="M222" s="144" t="s">
        <v>1773</v>
      </c>
      <c r="N222" s="147">
        <v>1</v>
      </c>
      <c r="O222" s="147">
        <v>1</v>
      </c>
      <c r="P222" s="147">
        <v>1</v>
      </c>
      <c r="Q222" s="147">
        <v>1</v>
      </c>
      <c r="R222" s="147">
        <v>1</v>
      </c>
      <c r="S222" s="147">
        <v>1</v>
      </c>
      <c r="T222" s="147">
        <v>0</v>
      </c>
      <c r="U222" s="147">
        <v>0</v>
      </c>
      <c r="V222" s="147">
        <v>0</v>
      </c>
      <c r="W222" s="148">
        <v>4465267.5</v>
      </c>
      <c r="X222" s="148">
        <v>0</v>
      </c>
      <c r="Y222" s="148">
        <v>0</v>
      </c>
      <c r="Z222" s="148">
        <v>20986.76</v>
      </c>
      <c r="AA222" s="149">
        <v>0</v>
      </c>
      <c r="AB222" s="148">
        <v>0</v>
      </c>
      <c r="AC222" s="148">
        <v>0</v>
      </c>
      <c r="AD222" s="149">
        <v>0</v>
      </c>
      <c r="AE222" s="148">
        <v>4465267.5</v>
      </c>
      <c r="AF222" s="157">
        <v>43677</v>
      </c>
      <c r="AG222" s="157">
        <v>46234</v>
      </c>
      <c r="AH222" s="158">
        <v>4465267.5</v>
      </c>
      <c r="AI222" s="152">
        <v>1.33</v>
      </c>
      <c r="AJ222" s="152">
        <v>7</v>
      </c>
      <c r="AK222" s="153">
        <v>5.6399999999999999E-2</v>
      </c>
      <c r="AL222" s="154">
        <v>1.33</v>
      </c>
      <c r="AM222" s="154">
        <v>7</v>
      </c>
      <c r="AN222" s="155">
        <v>5.6399999999999999E-2</v>
      </c>
      <c r="AO222" s="159" t="s">
        <v>1774</v>
      </c>
      <c r="AP222" s="159" t="s">
        <v>1775</v>
      </c>
      <c r="AQ222" s="87">
        <v>2232633.75</v>
      </c>
      <c r="AR222" s="87">
        <v>2232633.75</v>
      </c>
      <c r="AS222" s="87">
        <v>0</v>
      </c>
      <c r="AT222" s="87">
        <v>0</v>
      </c>
      <c r="AU222" s="87">
        <v>0</v>
      </c>
      <c r="AV222" s="87">
        <v>0</v>
      </c>
      <c r="AW222" s="87">
        <v>0</v>
      </c>
      <c r="AX222" s="87">
        <v>0</v>
      </c>
      <c r="AY222" s="87">
        <v>0</v>
      </c>
      <c r="AZ222" s="87">
        <v>0</v>
      </c>
      <c r="BA222" s="87">
        <v>0</v>
      </c>
      <c r="BB222" s="87">
        <v>0</v>
      </c>
      <c r="BC222" s="87">
        <v>0</v>
      </c>
      <c r="BD222" s="87">
        <v>0</v>
      </c>
      <c r="BE222" s="87">
        <v>0</v>
      </c>
      <c r="BF222" s="87">
        <v>0</v>
      </c>
      <c r="BG222" s="87">
        <f t="shared" si="13"/>
        <v>4465267.5</v>
      </c>
      <c r="BH222" s="87">
        <f t="shared" si="14"/>
        <v>0</v>
      </c>
      <c r="BI222" s="87">
        <f t="shared" si="16"/>
        <v>4465267.5</v>
      </c>
    </row>
    <row r="223" spans="1:61" ht="15" customHeight="1" x14ac:dyDescent="0.35">
      <c r="A223" s="142" t="str">
        <f t="shared" si="15"/>
        <v>DI0001138</v>
      </c>
      <c r="B223" s="143" t="s">
        <v>790</v>
      </c>
      <c r="C223" s="144">
        <v>8</v>
      </c>
      <c r="D223" s="145" t="s">
        <v>0</v>
      </c>
      <c r="E223" s="146" t="s">
        <v>3</v>
      </c>
      <c r="F223" s="144" t="s">
        <v>1760</v>
      </c>
      <c r="G223" s="144" t="s">
        <v>1781</v>
      </c>
      <c r="H223" s="144" t="s">
        <v>1777</v>
      </c>
      <c r="I223" s="144" t="s">
        <v>1782</v>
      </c>
      <c r="J223" s="144" t="s">
        <v>1779</v>
      </c>
      <c r="K223" s="144" t="s">
        <v>791</v>
      </c>
      <c r="L223" s="144" t="s">
        <v>1766</v>
      </c>
      <c r="M223" s="144" t="s">
        <v>1773</v>
      </c>
      <c r="N223" s="147">
        <v>1</v>
      </c>
      <c r="O223" s="147">
        <v>1</v>
      </c>
      <c r="P223" s="147">
        <v>1</v>
      </c>
      <c r="Q223" s="147">
        <v>1</v>
      </c>
      <c r="R223" s="147">
        <v>1</v>
      </c>
      <c r="S223" s="147">
        <v>1</v>
      </c>
      <c r="T223" s="147">
        <v>0</v>
      </c>
      <c r="U223" s="147">
        <v>0</v>
      </c>
      <c r="V223" s="147">
        <v>0</v>
      </c>
      <c r="W223" s="148">
        <v>1534442.5</v>
      </c>
      <c r="X223" s="148">
        <v>0</v>
      </c>
      <c r="Y223" s="148">
        <v>0</v>
      </c>
      <c r="Z223" s="148">
        <v>7582.7</v>
      </c>
      <c r="AA223" s="149">
        <v>0</v>
      </c>
      <c r="AB223" s="148">
        <v>0</v>
      </c>
      <c r="AC223" s="148">
        <v>0</v>
      </c>
      <c r="AD223" s="149">
        <v>0</v>
      </c>
      <c r="AE223" s="148">
        <v>1534442.5</v>
      </c>
      <c r="AF223" s="157">
        <v>43677</v>
      </c>
      <c r="AG223" s="157">
        <v>46599</v>
      </c>
      <c r="AH223" s="158">
        <v>1534442.5</v>
      </c>
      <c r="AI223" s="152">
        <v>2.33</v>
      </c>
      <c r="AJ223" s="152">
        <v>8</v>
      </c>
      <c r="AK223" s="153">
        <v>5.9299999999999999E-2</v>
      </c>
      <c r="AL223" s="154">
        <v>2.33</v>
      </c>
      <c r="AM223" s="154">
        <v>8</v>
      </c>
      <c r="AN223" s="155">
        <v>5.9299999999999999E-2</v>
      </c>
      <c r="AO223" s="159" t="s">
        <v>1774</v>
      </c>
      <c r="AP223" s="159" t="s">
        <v>1775</v>
      </c>
      <c r="AQ223" s="87">
        <v>511480.83</v>
      </c>
      <c r="AR223" s="87">
        <v>511480.83</v>
      </c>
      <c r="AS223" s="87">
        <v>511480.84</v>
      </c>
      <c r="AT223" s="87">
        <v>0</v>
      </c>
      <c r="AU223" s="87">
        <v>0</v>
      </c>
      <c r="AV223" s="87">
        <v>0</v>
      </c>
      <c r="AW223" s="87">
        <v>0</v>
      </c>
      <c r="AX223" s="87">
        <v>0</v>
      </c>
      <c r="AY223" s="87">
        <v>0</v>
      </c>
      <c r="AZ223" s="87">
        <v>0</v>
      </c>
      <c r="BA223" s="87">
        <v>0</v>
      </c>
      <c r="BB223" s="87">
        <v>0</v>
      </c>
      <c r="BC223" s="87">
        <v>0</v>
      </c>
      <c r="BD223" s="87">
        <v>0</v>
      </c>
      <c r="BE223" s="87">
        <v>0</v>
      </c>
      <c r="BF223" s="87">
        <v>0</v>
      </c>
      <c r="BG223" s="87">
        <f t="shared" si="13"/>
        <v>1022961.66</v>
      </c>
      <c r="BH223" s="87">
        <f t="shared" si="14"/>
        <v>511480.84</v>
      </c>
      <c r="BI223" s="87">
        <f t="shared" si="16"/>
        <v>1534442.5</v>
      </c>
    </row>
    <row r="224" spans="1:61" ht="15" customHeight="1" x14ac:dyDescent="0.35">
      <c r="A224" s="142" t="str">
        <f t="shared" si="15"/>
        <v>DI0001139</v>
      </c>
      <c r="B224" s="143" t="s">
        <v>790</v>
      </c>
      <c r="C224" s="144">
        <v>9</v>
      </c>
      <c r="D224" s="145" t="s">
        <v>0</v>
      </c>
      <c r="E224" s="146" t="s">
        <v>3</v>
      </c>
      <c r="F224" s="144" t="s">
        <v>1760</v>
      </c>
      <c r="G224" s="144" t="s">
        <v>1781</v>
      </c>
      <c r="H224" s="144" t="s">
        <v>1777</v>
      </c>
      <c r="I224" s="144" t="s">
        <v>1782</v>
      </c>
      <c r="J224" s="144" t="s">
        <v>1779</v>
      </c>
      <c r="K224" s="144" t="s">
        <v>791</v>
      </c>
      <c r="L224" s="144" t="s">
        <v>1766</v>
      </c>
      <c r="M224" s="144" t="s">
        <v>1773</v>
      </c>
      <c r="N224" s="147">
        <v>1</v>
      </c>
      <c r="O224" s="147">
        <v>1</v>
      </c>
      <c r="P224" s="147">
        <v>1</v>
      </c>
      <c r="Q224" s="147">
        <v>1</v>
      </c>
      <c r="R224" s="147">
        <v>1</v>
      </c>
      <c r="S224" s="147">
        <v>1</v>
      </c>
      <c r="T224" s="147">
        <v>0</v>
      </c>
      <c r="U224" s="147">
        <v>0</v>
      </c>
      <c r="V224" s="147">
        <v>0</v>
      </c>
      <c r="W224" s="148">
        <v>106200</v>
      </c>
      <c r="X224" s="148">
        <v>0</v>
      </c>
      <c r="Y224" s="148">
        <v>0</v>
      </c>
      <c r="Z224" s="148">
        <v>549.58000000000004</v>
      </c>
      <c r="AA224" s="149">
        <v>0</v>
      </c>
      <c r="AB224" s="148">
        <v>0</v>
      </c>
      <c r="AC224" s="148">
        <v>0</v>
      </c>
      <c r="AD224" s="149">
        <v>0</v>
      </c>
      <c r="AE224" s="148">
        <v>106200</v>
      </c>
      <c r="AF224" s="157">
        <v>43677</v>
      </c>
      <c r="AG224" s="157">
        <v>46965</v>
      </c>
      <c r="AH224" s="158">
        <v>106200</v>
      </c>
      <c r="AI224" s="152">
        <v>3.33</v>
      </c>
      <c r="AJ224" s="152">
        <v>9</v>
      </c>
      <c r="AK224" s="153">
        <v>6.2100000000000002E-2</v>
      </c>
      <c r="AL224" s="154">
        <v>3.33</v>
      </c>
      <c r="AM224" s="154">
        <v>9</v>
      </c>
      <c r="AN224" s="155">
        <v>6.2100000000000002E-2</v>
      </c>
      <c r="AO224" s="159" t="s">
        <v>1774</v>
      </c>
      <c r="AP224" s="159" t="s">
        <v>1775</v>
      </c>
      <c r="AQ224" s="87">
        <v>26550</v>
      </c>
      <c r="AR224" s="87">
        <v>26550</v>
      </c>
      <c r="AS224" s="87">
        <v>26550</v>
      </c>
      <c r="AT224" s="87">
        <v>26550</v>
      </c>
      <c r="AU224" s="87">
        <v>0</v>
      </c>
      <c r="AV224" s="87">
        <v>0</v>
      </c>
      <c r="AW224" s="87">
        <v>0</v>
      </c>
      <c r="AX224" s="87">
        <v>0</v>
      </c>
      <c r="AY224" s="87">
        <v>0</v>
      </c>
      <c r="AZ224" s="87">
        <v>0</v>
      </c>
      <c r="BA224" s="87">
        <v>0</v>
      </c>
      <c r="BB224" s="87">
        <v>0</v>
      </c>
      <c r="BC224" s="87">
        <v>0</v>
      </c>
      <c r="BD224" s="87">
        <v>0</v>
      </c>
      <c r="BE224" s="87">
        <v>0</v>
      </c>
      <c r="BF224" s="87">
        <v>0</v>
      </c>
      <c r="BG224" s="87">
        <f t="shared" si="13"/>
        <v>53100</v>
      </c>
      <c r="BH224" s="87">
        <f t="shared" si="14"/>
        <v>53100</v>
      </c>
      <c r="BI224" s="87">
        <f t="shared" si="16"/>
        <v>106200</v>
      </c>
    </row>
    <row r="225" spans="1:61" ht="15" customHeight="1" x14ac:dyDescent="0.35">
      <c r="A225" s="142" t="str">
        <f t="shared" si="15"/>
        <v>DI0001145</v>
      </c>
      <c r="B225" s="143" t="s">
        <v>792</v>
      </c>
      <c r="C225" s="144">
        <v>5</v>
      </c>
      <c r="D225" s="145" t="s">
        <v>0</v>
      </c>
      <c r="E225" s="146" t="s">
        <v>3</v>
      </c>
      <c r="F225" s="144" t="s">
        <v>1760</v>
      </c>
      <c r="G225" s="144" t="s">
        <v>1781</v>
      </c>
      <c r="H225" s="144" t="s">
        <v>1777</v>
      </c>
      <c r="I225" s="144" t="s">
        <v>1782</v>
      </c>
      <c r="J225" s="144" t="s">
        <v>1779</v>
      </c>
      <c r="K225" s="144" t="s">
        <v>791</v>
      </c>
      <c r="L225" s="144" t="s">
        <v>1766</v>
      </c>
      <c r="M225" s="144" t="s">
        <v>1773</v>
      </c>
      <c r="N225" s="147">
        <v>1</v>
      </c>
      <c r="O225" s="147">
        <v>1</v>
      </c>
      <c r="P225" s="147">
        <v>1</v>
      </c>
      <c r="Q225" s="147">
        <v>1</v>
      </c>
      <c r="R225" s="147">
        <v>1</v>
      </c>
      <c r="S225" s="147">
        <v>1</v>
      </c>
      <c r="T225" s="147">
        <v>0</v>
      </c>
      <c r="U225" s="147">
        <v>0</v>
      </c>
      <c r="V225" s="147">
        <v>0</v>
      </c>
      <c r="W225" s="148">
        <v>751955</v>
      </c>
      <c r="X225" s="148">
        <v>0</v>
      </c>
      <c r="Y225" s="148">
        <v>0</v>
      </c>
      <c r="Z225" s="148">
        <v>3358.73</v>
      </c>
      <c r="AA225" s="149">
        <v>0</v>
      </c>
      <c r="AB225" s="148">
        <v>0</v>
      </c>
      <c r="AC225" s="148">
        <v>0</v>
      </c>
      <c r="AD225" s="149">
        <v>0</v>
      </c>
      <c r="AE225" s="148">
        <v>751955</v>
      </c>
      <c r="AF225" s="157">
        <v>43678</v>
      </c>
      <c r="AG225" s="157">
        <v>45870</v>
      </c>
      <c r="AH225" s="158">
        <v>1503910</v>
      </c>
      <c r="AI225" s="152">
        <v>0.34</v>
      </c>
      <c r="AJ225" s="152">
        <v>6</v>
      </c>
      <c r="AK225" s="153">
        <v>5.3600000000000002E-2</v>
      </c>
      <c r="AL225" s="154">
        <v>0.34</v>
      </c>
      <c r="AM225" s="154">
        <v>6</v>
      </c>
      <c r="AN225" s="155">
        <v>5.3600000000000002E-2</v>
      </c>
      <c r="AO225" s="159" t="s">
        <v>1774</v>
      </c>
      <c r="AP225" s="159" t="s">
        <v>1775</v>
      </c>
      <c r="AQ225" s="87">
        <v>751955</v>
      </c>
      <c r="AR225" s="87">
        <v>0</v>
      </c>
      <c r="AS225" s="87">
        <v>0</v>
      </c>
      <c r="AT225" s="87">
        <v>0</v>
      </c>
      <c r="AU225" s="87">
        <v>0</v>
      </c>
      <c r="AV225" s="87">
        <v>0</v>
      </c>
      <c r="AW225" s="87">
        <v>0</v>
      </c>
      <c r="AX225" s="87">
        <v>0</v>
      </c>
      <c r="AY225" s="87">
        <v>0</v>
      </c>
      <c r="AZ225" s="87">
        <v>0</v>
      </c>
      <c r="BA225" s="87">
        <v>0</v>
      </c>
      <c r="BB225" s="87">
        <v>0</v>
      </c>
      <c r="BC225" s="87">
        <v>0</v>
      </c>
      <c r="BD225" s="87">
        <v>0</v>
      </c>
      <c r="BE225" s="87">
        <v>0</v>
      </c>
      <c r="BF225" s="87">
        <v>0</v>
      </c>
      <c r="BG225" s="87">
        <f t="shared" si="13"/>
        <v>751955</v>
      </c>
      <c r="BH225" s="87">
        <f t="shared" si="14"/>
        <v>0</v>
      </c>
      <c r="BI225" s="87">
        <f t="shared" si="16"/>
        <v>751955</v>
      </c>
    </row>
    <row r="226" spans="1:61" ht="15" customHeight="1" x14ac:dyDescent="0.35">
      <c r="A226" s="142" t="str">
        <f t="shared" si="15"/>
        <v>DI0001146</v>
      </c>
      <c r="B226" s="143" t="s">
        <v>792</v>
      </c>
      <c r="C226" s="144">
        <v>6</v>
      </c>
      <c r="D226" s="145" t="s">
        <v>0</v>
      </c>
      <c r="E226" s="146" t="s">
        <v>3</v>
      </c>
      <c r="F226" s="144" t="s">
        <v>1760</v>
      </c>
      <c r="G226" s="144" t="s">
        <v>1781</v>
      </c>
      <c r="H226" s="144" t="s">
        <v>1777</v>
      </c>
      <c r="I226" s="144" t="s">
        <v>1782</v>
      </c>
      <c r="J226" s="144" t="s">
        <v>1779</v>
      </c>
      <c r="K226" s="144" t="s">
        <v>791</v>
      </c>
      <c r="L226" s="144" t="s">
        <v>1766</v>
      </c>
      <c r="M226" s="144" t="s">
        <v>1773</v>
      </c>
      <c r="N226" s="147">
        <v>1</v>
      </c>
      <c r="O226" s="147">
        <v>1</v>
      </c>
      <c r="P226" s="147">
        <v>1</v>
      </c>
      <c r="Q226" s="147">
        <v>1</v>
      </c>
      <c r="R226" s="147">
        <v>1</v>
      </c>
      <c r="S226" s="147">
        <v>1</v>
      </c>
      <c r="T226" s="147">
        <v>0</v>
      </c>
      <c r="U226" s="147">
        <v>0</v>
      </c>
      <c r="V226" s="147">
        <v>0</v>
      </c>
      <c r="W226" s="148">
        <v>1777522.5</v>
      </c>
      <c r="X226" s="148">
        <v>0</v>
      </c>
      <c r="Y226" s="148">
        <v>0</v>
      </c>
      <c r="Z226" s="148">
        <v>8354.36</v>
      </c>
      <c r="AA226" s="149">
        <v>0</v>
      </c>
      <c r="AB226" s="148">
        <v>0</v>
      </c>
      <c r="AC226" s="148">
        <v>0</v>
      </c>
      <c r="AD226" s="149">
        <v>0</v>
      </c>
      <c r="AE226" s="148">
        <v>1777522.5</v>
      </c>
      <c r="AF226" s="157">
        <v>43678</v>
      </c>
      <c r="AG226" s="157">
        <v>46235</v>
      </c>
      <c r="AH226" s="158">
        <v>1777522.5</v>
      </c>
      <c r="AI226" s="152">
        <v>1.34</v>
      </c>
      <c r="AJ226" s="152">
        <v>7</v>
      </c>
      <c r="AK226" s="153">
        <v>5.6399999999999999E-2</v>
      </c>
      <c r="AL226" s="154">
        <v>1.34</v>
      </c>
      <c r="AM226" s="154">
        <v>7</v>
      </c>
      <c r="AN226" s="155">
        <v>5.6399999999999999E-2</v>
      </c>
      <c r="AO226" s="159" t="s">
        <v>1774</v>
      </c>
      <c r="AP226" s="159" t="s">
        <v>1775</v>
      </c>
      <c r="AQ226" s="87">
        <v>888761.25</v>
      </c>
      <c r="AR226" s="87">
        <v>888761.25</v>
      </c>
      <c r="AS226" s="87">
        <v>0</v>
      </c>
      <c r="AT226" s="87">
        <v>0</v>
      </c>
      <c r="AU226" s="87">
        <v>0</v>
      </c>
      <c r="AV226" s="87">
        <v>0</v>
      </c>
      <c r="AW226" s="87">
        <v>0</v>
      </c>
      <c r="AX226" s="87">
        <v>0</v>
      </c>
      <c r="AY226" s="87">
        <v>0</v>
      </c>
      <c r="AZ226" s="87">
        <v>0</v>
      </c>
      <c r="BA226" s="87">
        <v>0</v>
      </c>
      <c r="BB226" s="87">
        <v>0</v>
      </c>
      <c r="BC226" s="87">
        <v>0</v>
      </c>
      <c r="BD226" s="87">
        <v>0</v>
      </c>
      <c r="BE226" s="87">
        <v>0</v>
      </c>
      <c r="BF226" s="87">
        <v>0</v>
      </c>
      <c r="BG226" s="87">
        <f t="shared" si="13"/>
        <v>1777522.5</v>
      </c>
      <c r="BH226" s="87">
        <f t="shared" si="14"/>
        <v>0</v>
      </c>
      <c r="BI226" s="87">
        <f t="shared" si="16"/>
        <v>1777522.5</v>
      </c>
    </row>
    <row r="227" spans="1:61" ht="15" customHeight="1" x14ac:dyDescent="0.35">
      <c r="A227" s="142" t="str">
        <f t="shared" si="15"/>
        <v>DI0001147</v>
      </c>
      <c r="B227" s="143" t="s">
        <v>792</v>
      </c>
      <c r="C227" s="144">
        <v>7</v>
      </c>
      <c r="D227" s="145" t="s">
        <v>0</v>
      </c>
      <c r="E227" s="146" t="s">
        <v>3</v>
      </c>
      <c r="F227" s="144" t="s">
        <v>1760</v>
      </c>
      <c r="G227" s="144" t="s">
        <v>1781</v>
      </c>
      <c r="H227" s="144" t="s">
        <v>1777</v>
      </c>
      <c r="I227" s="144" t="s">
        <v>1782</v>
      </c>
      <c r="J227" s="144" t="s">
        <v>1779</v>
      </c>
      <c r="K227" s="144" t="s">
        <v>791</v>
      </c>
      <c r="L227" s="144" t="s">
        <v>1766</v>
      </c>
      <c r="M227" s="144" t="s">
        <v>1773</v>
      </c>
      <c r="N227" s="147">
        <v>1</v>
      </c>
      <c r="O227" s="147">
        <v>1</v>
      </c>
      <c r="P227" s="147">
        <v>1</v>
      </c>
      <c r="Q227" s="147">
        <v>1</v>
      </c>
      <c r="R227" s="147">
        <v>1</v>
      </c>
      <c r="S227" s="147">
        <v>1</v>
      </c>
      <c r="T227" s="147">
        <v>0</v>
      </c>
      <c r="U227" s="147">
        <v>0</v>
      </c>
      <c r="V227" s="147">
        <v>0</v>
      </c>
      <c r="W227" s="148">
        <v>748267.5</v>
      </c>
      <c r="X227" s="148">
        <v>0</v>
      </c>
      <c r="Y227" s="148">
        <v>0</v>
      </c>
      <c r="Z227" s="148">
        <v>3697.69</v>
      </c>
      <c r="AA227" s="149">
        <v>0</v>
      </c>
      <c r="AB227" s="148">
        <v>0</v>
      </c>
      <c r="AC227" s="148">
        <v>0</v>
      </c>
      <c r="AD227" s="149">
        <v>0</v>
      </c>
      <c r="AE227" s="148">
        <v>748267.5</v>
      </c>
      <c r="AF227" s="157">
        <v>43678</v>
      </c>
      <c r="AG227" s="157">
        <v>46600</v>
      </c>
      <c r="AH227" s="158">
        <v>748267.5</v>
      </c>
      <c r="AI227" s="152">
        <v>2.34</v>
      </c>
      <c r="AJ227" s="152">
        <v>8</v>
      </c>
      <c r="AK227" s="153">
        <v>5.9299999999999999E-2</v>
      </c>
      <c r="AL227" s="154">
        <v>2.34</v>
      </c>
      <c r="AM227" s="154">
        <v>8</v>
      </c>
      <c r="AN227" s="155">
        <v>5.9299999999999999E-2</v>
      </c>
      <c r="AO227" s="159" t="s">
        <v>1774</v>
      </c>
      <c r="AP227" s="159" t="s">
        <v>1775</v>
      </c>
      <c r="AQ227" s="87">
        <v>249422.5</v>
      </c>
      <c r="AR227" s="87">
        <v>249422.5</v>
      </c>
      <c r="AS227" s="87">
        <v>249422.5</v>
      </c>
      <c r="AT227" s="87">
        <v>0</v>
      </c>
      <c r="AU227" s="87">
        <v>0</v>
      </c>
      <c r="AV227" s="87">
        <v>0</v>
      </c>
      <c r="AW227" s="87">
        <v>0</v>
      </c>
      <c r="AX227" s="87">
        <v>0</v>
      </c>
      <c r="AY227" s="87">
        <v>0</v>
      </c>
      <c r="AZ227" s="87">
        <v>0</v>
      </c>
      <c r="BA227" s="87">
        <v>0</v>
      </c>
      <c r="BB227" s="87">
        <v>0</v>
      </c>
      <c r="BC227" s="87">
        <v>0</v>
      </c>
      <c r="BD227" s="87">
        <v>0</v>
      </c>
      <c r="BE227" s="87">
        <v>0</v>
      </c>
      <c r="BF227" s="87">
        <v>0</v>
      </c>
      <c r="BG227" s="87">
        <f t="shared" si="13"/>
        <v>498845</v>
      </c>
      <c r="BH227" s="87">
        <f t="shared" si="14"/>
        <v>249422.5</v>
      </c>
      <c r="BI227" s="87">
        <f t="shared" si="16"/>
        <v>748267.5</v>
      </c>
    </row>
    <row r="228" spans="1:61" ht="15" customHeight="1" x14ac:dyDescent="0.35">
      <c r="A228" s="142" t="str">
        <f t="shared" si="15"/>
        <v>DI0001148</v>
      </c>
      <c r="B228" s="143" t="s">
        <v>792</v>
      </c>
      <c r="C228" s="144">
        <v>8</v>
      </c>
      <c r="D228" s="145" t="s">
        <v>0</v>
      </c>
      <c r="E228" s="146" t="s">
        <v>3</v>
      </c>
      <c r="F228" s="144" t="s">
        <v>1760</v>
      </c>
      <c r="G228" s="144" t="s">
        <v>1781</v>
      </c>
      <c r="H228" s="144" t="s">
        <v>1777</v>
      </c>
      <c r="I228" s="144" t="s">
        <v>1782</v>
      </c>
      <c r="J228" s="144" t="s">
        <v>1779</v>
      </c>
      <c r="K228" s="144" t="s">
        <v>791</v>
      </c>
      <c r="L228" s="144" t="s">
        <v>1766</v>
      </c>
      <c r="M228" s="144" t="s">
        <v>1773</v>
      </c>
      <c r="N228" s="147">
        <v>1</v>
      </c>
      <c r="O228" s="147">
        <v>1</v>
      </c>
      <c r="P228" s="147">
        <v>1</v>
      </c>
      <c r="Q228" s="147">
        <v>1</v>
      </c>
      <c r="R228" s="147">
        <v>1</v>
      </c>
      <c r="S228" s="147">
        <v>1</v>
      </c>
      <c r="T228" s="147">
        <v>0</v>
      </c>
      <c r="U228" s="147">
        <v>0</v>
      </c>
      <c r="V228" s="147">
        <v>0</v>
      </c>
      <c r="W228" s="148">
        <v>106200</v>
      </c>
      <c r="X228" s="148">
        <v>0</v>
      </c>
      <c r="Y228" s="148">
        <v>0</v>
      </c>
      <c r="Z228" s="148">
        <v>549.58000000000004</v>
      </c>
      <c r="AA228" s="149">
        <v>0</v>
      </c>
      <c r="AB228" s="148">
        <v>0</v>
      </c>
      <c r="AC228" s="148">
        <v>0</v>
      </c>
      <c r="AD228" s="149">
        <v>0</v>
      </c>
      <c r="AE228" s="148">
        <v>106200</v>
      </c>
      <c r="AF228" s="157">
        <v>43678</v>
      </c>
      <c r="AG228" s="157">
        <v>46966</v>
      </c>
      <c r="AH228" s="158">
        <v>106200</v>
      </c>
      <c r="AI228" s="152">
        <v>3.34</v>
      </c>
      <c r="AJ228" s="152">
        <v>9</v>
      </c>
      <c r="AK228" s="153">
        <v>6.2100000000000002E-2</v>
      </c>
      <c r="AL228" s="154">
        <v>3.34</v>
      </c>
      <c r="AM228" s="154">
        <v>9</v>
      </c>
      <c r="AN228" s="155">
        <v>6.2100000000000002E-2</v>
      </c>
      <c r="AO228" s="159" t="s">
        <v>1774</v>
      </c>
      <c r="AP228" s="159" t="s">
        <v>1775</v>
      </c>
      <c r="AQ228" s="87">
        <v>26550</v>
      </c>
      <c r="AR228" s="87">
        <v>26550</v>
      </c>
      <c r="AS228" s="87">
        <v>26550</v>
      </c>
      <c r="AT228" s="87">
        <v>26550</v>
      </c>
      <c r="AU228" s="87">
        <v>0</v>
      </c>
      <c r="AV228" s="87">
        <v>0</v>
      </c>
      <c r="AW228" s="87">
        <v>0</v>
      </c>
      <c r="AX228" s="87">
        <v>0</v>
      </c>
      <c r="AY228" s="87">
        <v>0</v>
      </c>
      <c r="AZ228" s="87">
        <v>0</v>
      </c>
      <c r="BA228" s="87">
        <v>0</v>
      </c>
      <c r="BB228" s="87">
        <v>0</v>
      </c>
      <c r="BC228" s="87">
        <v>0</v>
      </c>
      <c r="BD228" s="87">
        <v>0</v>
      </c>
      <c r="BE228" s="87">
        <v>0</v>
      </c>
      <c r="BF228" s="87">
        <v>0</v>
      </c>
      <c r="BG228" s="87">
        <f t="shared" si="13"/>
        <v>53100</v>
      </c>
      <c r="BH228" s="87">
        <f t="shared" si="14"/>
        <v>53100</v>
      </c>
      <c r="BI228" s="87">
        <f t="shared" si="16"/>
        <v>106200</v>
      </c>
    </row>
    <row r="229" spans="1:61" ht="15" customHeight="1" x14ac:dyDescent="0.35">
      <c r="A229" s="142" t="str">
        <f t="shared" si="15"/>
        <v>DI0001156</v>
      </c>
      <c r="B229" s="143" t="s">
        <v>793</v>
      </c>
      <c r="C229" s="144">
        <v>6</v>
      </c>
      <c r="D229" s="145" t="s">
        <v>0</v>
      </c>
      <c r="E229" s="146" t="s">
        <v>3</v>
      </c>
      <c r="F229" s="144" t="s">
        <v>1760</v>
      </c>
      <c r="G229" s="144" t="s">
        <v>1781</v>
      </c>
      <c r="H229" s="144" t="s">
        <v>1777</v>
      </c>
      <c r="I229" s="144" t="s">
        <v>1782</v>
      </c>
      <c r="J229" s="144" t="s">
        <v>1779</v>
      </c>
      <c r="K229" s="144" t="s">
        <v>791</v>
      </c>
      <c r="L229" s="144" t="s">
        <v>1766</v>
      </c>
      <c r="M229" s="144" t="s">
        <v>1773</v>
      </c>
      <c r="N229" s="147">
        <v>1</v>
      </c>
      <c r="O229" s="147">
        <v>1</v>
      </c>
      <c r="P229" s="147">
        <v>1</v>
      </c>
      <c r="Q229" s="147">
        <v>1</v>
      </c>
      <c r="R229" s="147">
        <v>1</v>
      </c>
      <c r="S229" s="147">
        <v>1</v>
      </c>
      <c r="T229" s="147">
        <v>0</v>
      </c>
      <c r="U229" s="147">
        <v>0</v>
      </c>
      <c r="V229" s="147">
        <v>0</v>
      </c>
      <c r="W229" s="148">
        <v>550838.75</v>
      </c>
      <c r="X229" s="148">
        <v>0</v>
      </c>
      <c r="Y229" s="148">
        <v>0</v>
      </c>
      <c r="Z229" s="148">
        <v>2460.41</v>
      </c>
      <c r="AA229" s="149">
        <v>0</v>
      </c>
      <c r="AB229" s="148">
        <v>0</v>
      </c>
      <c r="AC229" s="148">
        <v>0</v>
      </c>
      <c r="AD229" s="149">
        <v>0</v>
      </c>
      <c r="AE229" s="148">
        <v>550838.75</v>
      </c>
      <c r="AF229" s="157">
        <v>43679</v>
      </c>
      <c r="AG229" s="157">
        <v>45871</v>
      </c>
      <c r="AH229" s="158">
        <v>1101677.5</v>
      </c>
      <c r="AI229" s="152">
        <v>0.34</v>
      </c>
      <c r="AJ229" s="152">
        <v>6</v>
      </c>
      <c r="AK229" s="153">
        <v>5.3600000000000002E-2</v>
      </c>
      <c r="AL229" s="154">
        <v>0.34</v>
      </c>
      <c r="AM229" s="154">
        <v>6</v>
      </c>
      <c r="AN229" s="155">
        <v>5.3600000000000002E-2</v>
      </c>
      <c r="AO229" s="159" t="s">
        <v>1774</v>
      </c>
      <c r="AP229" s="159" t="s">
        <v>1775</v>
      </c>
      <c r="AQ229" s="87">
        <v>550838.75</v>
      </c>
      <c r="AR229" s="87">
        <v>0</v>
      </c>
      <c r="AS229" s="87">
        <v>0</v>
      </c>
      <c r="AT229" s="87">
        <v>0</v>
      </c>
      <c r="AU229" s="87">
        <v>0</v>
      </c>
      <c r="AV229" s="87">
        <v>0</v>
      </c>
      <c r="AW229" s="87">
        <v>0</v>
      </c>
      <c r="AX229" s="87">
        <v>0</v>
      </c>
      <c r="AY229" s="87">
        <v>0</v>
      </c>
      <c r="AZ229" s="87">
        <v>0</v>
      </c>
      <c r="BA229" s="87">
        <v>0</v>
      </c>
      <c r="BB229" s="87">
        <v>0</v>
      </c>
      <c r="BC229" s="87">
        <v>0</v>
      </c>
      <c r="BD229" s="87">
        <v>0</v>
      </c>
      <c r="BE229" s="87">
        <v>0</v>
      </c>
      <c r="BF229" s="87">
        <v>0</v>
      </c>
      <c r="BG229" s="87">
        <f t="shared" si="13"/>
        <v>550838.75</v>
      </c>
      <c r="BH229" s="87">
        <f t="shared" si="14"/>
        <v>0</v>
      </c>
      <c r="BI229" s="87">
        <f t="shared" si="16"/>
        <v>550838.75</v>
      </c>
    </row>
    <row r="230" spans="1:61" ht="15" customHeight="1" x14ac:dyDescent="0.35">
      <c r="A230" s="142" t="str">
        <f t="shared" si="15"/>
        <v>DI0001157</v>
      </c>
      <c r="B230" s="143" t="s">
        <v>793</v>
      </c>
      <c r="C230" s="144">
        <v>7</v>
      </c>
      <c r="D230" s="145" t="s">
        <v>0</v>
      </c>
      <c r="E230" s="146" t="s">
        <v>3</v>
      </c>
      <c r="F230" s="144" t="s">
        <v>1760</v>
      </c>
      <c r="G230" s="144" t="s">
        <v>1781</v>
      </c>
      <c r="H230" s="144" t="s">
        <v>1777</v>
      </c>
      <c r="I230" s="144" t="s">
        <v>1782</v>
      </c>
      <c r="J230" s="144" t="s">
        <v>1779</v>
      </c>
      <c r="K230" s="144" t="s">
        <v>791</v>
      </c>
      <c r="L230" s="144" t="s">
        <v>1766</v>
      </c>
      <c r="M230" s="144" t="s">
        <v>1773</v>
      </c>
      <c r="N230" s="147">
        <v>1</v>
      </c>
      <c r="O230" s="147">
        <v>1</v>
      </c>
      <c r="P230" s="147">
        <v>1</v>
      </c>
      <c r="Q230" s="147">
        <v>1</v>
      </c>
      <c r="R230" s="147">
        <v>1</v>
      </c>
      <c r="S230" s="147">
        <v>1</v>
      </c>
      <c r="T230" s="147">
        <v>0</v>
      </c>
      <c r="U230" s="147">
        <v>0</v>
      </c>
      <c r="V230" s="147">
        <v>0</v>
      </c>
      <c r="W230" s="148">
        <v>1409362.5</v>
      </c>
      <c r="X230" s="148">
        <v>0</v>
      </c>
      <c r="Y230" s="148">
        <v>0</v>
      </c>
      <c r="Z230" s="148">
        <v>6624</v>
      </c>
      <c r="AA230" s="149">
        <v>0</v>
      </c>
      <c r="AB230" s="148">
        <v>0</v>
      </c>
      <c r="AC230" s="148">
        <v>0</v>
      </c>
      <c r="AD230" s="149">
        <v>0</v>
      </c>
      <c r="AE230" s="148">
        <v>1409362.5</v>
      </c>
      <c r="AF230" s="157">
        <v>43679</v>
      </c>
      <c r="AG230" s="157">
        <v>46236</v>
      </c>
      <c r="AH230" s="158">
        <v>1409362.5</v>
      </c>
      <c r="AI230" s="152">
        <v>1.34</v>
      </c>
      <c r="AJ230" s="152">
        <v>7</v>
      </c>
      <c r="AK230" s="153">
        <v>5.6399999999999999E-2</v>
      </c>
      <c r="AL230" s="154">
        <v>1.34</v>
      </c>
      <c r="AM230" s="154">
        <v>7</v>
      </c>
      <c r="AN230" s="155">
        <v>5.6399999999999999E-2</v>
      </c>
      <c r="AO230" s="159" t="s">
        <v>1774</v>
      </c>
      <c r="AP230" s="159" t="s">
        <v>1775</v>
      </c>
      <c r="AQ230" s="87">
        <v>704681.25</v>
      </c>
      <c r="AR230" s="87">
        <v>704681.25</v>
      </c>
      <c r="AS230" s="87">
        <v>0</v>
      </c>
      <c r="AT230" s="87">
        <v>0</v>
      </c>
      <c r="AU230" s="87">
        <v>0</v>
      </c>
      <c r="AV230" s="87">
        <v>0</v>
      </c>
      <c r="AW230" s="87">
        <v>0</v>
      </c>
      <c r="AX230" s="87">
        <v>0</v>
      </c>
      <c r="AY230" s="87">
        <v>0</v>
      </c>
      <c r="AZ230" s="87">
        <v>0</v>
      </c>
      <c r="BA230" s="87">
        <v>0</v>
      </c>
      <c r="BB230" s="87">
        <v>0</v>
      </c>
      <c r="BC230" s="87">
        <v>0</v>
      </c>
      <c r="BD230" s="87">
        <v>0</v>
      </c>
      <c r="BE230" s="87">
        <v>0</v>
      </c>
      <c r="BF230" s="87">
        <v>0</v>
      </c>
      <c r="BG230" s="87">
        <f t="shared" si="13"/>
        <v>1409362.5</v>
      </c>
      <c r="BH230" s="87">
        <f t="shared" si="14"/>
        <v>0</v>
      </c>
      <c r="BI230" s="87">
        <f t="shared" si="16"/>
        <v>1409362.5</v>
      </c>
    </row>
    <row r="231" spans="1:61" ht="15" customHeight="1" x14ac:dyDescent="0.35">
      <c r="A231" s="142" t="str">
        <f t="shared" si="15"/>
        <v>DI0001158</v>
      </c>
      <c r="B231" s="143" t="s">
        <v>793</v>
      </c>
      <c r="C231" s="144">
        <v>8</v>
      </c>
      <c r="D231" s="145" t="s">
        <v>0</v>
      </c>
      <c r="E231" s="146" t="s">
        <v>3</v>
      </c>
      <c r="F231" s="144" t="s">
        <v>1760</v>
      </c>
      <c r="G231" s="144" t="s">
        <v>1781</v>
      </c>
      <c r="H231" s="144" t="s">
        <v>1777</v>
      </c>
      <c r="I231" s="144" t="s">
        <v>1782</v>
      </c>
      <c r="J231" s="144" t="s">
        <v>1779</v>
      </c>
      <c r="K231" s="144" t="s">
        <v>791</v>
      </c>
      <c r="L231" s="144" t="s">
        <v>1766</v>
      </c>
      <c r="M231" s="144" t="s">
        <v>1773</v>
      </c>
      <c r="N231" s="147">
        <v>1</v>
      </c>
      <c r="O231" s="147">
        <v>1</v>
      </c>
      <c r="P231" s="147">
        <v>1</v>
      </c>
      <c r="Q231" s="147">
        <v>1</v>
      </c>
      <c r="R231" s="147">
        <v>1</v>
      </c>
      <c r="S231" s="147">
        <v>1</v>
      </c>
      <c r="T231" s="147">
        <v>0</v>
      </c>
      <c r="U231" s="147">
        <v>0</v>
      </c>
      <c r="V231" s="147">
        <v>0</v>
      </c>
      <c r="W231" s="148">
        <v>416245</v>
      </c>
      <c r="X231" s="148">
        <v>0</v>
      </c>
      <c r="Y231" s="148">
        <v>0</v>
      </c>
      <c r="Z231" s="148">
        <v>2056.94</v>
      </c>
      <c r="AA231" s="149">
        <v>0</v>
      </c>
      <c r="AB231" s="148">
        <v>0</v>
      </c>
      <c r="AC231" s="148">
        <v>0</v>
      </c>
      <c r="AD231" s="149">
        <v>0</v>
      </c>
      <c r="AE231" s="148">
        <v>416245</v>
      </c>
      <c r="AF231" s="157">
        <v>43679</v>
      </c>
      <c r="AG231" s="157">
        <v>46601</v>
      </c>
      <c r="AH231" s="158">
        <v>416245</v>
      </c>
      <c r="AI231" s="152">
        <v>2.34</v>
      </c>
      <c r="AJ231" s="152">
        <v>8</v>
      </c>
      <c r="AK231" s="153">
        <v>5.9299999999999999E-2</v>
      </c>
      <c r="AL231" s="154">
        <v>2.34</v>
      </c>
      <c r="AM231" s="154">
        <v>8</v>
      </c>
      <c r="AN231" s="155">
        <v>5.9299999999999999E-2</v>
      </c>
      <c r="AO231" s="159" t="s">
        <v>1774</v>
      </c>
      <c r="AP231" s="159" t="s">
        <v>1775</v>
      </c>
      <c r="AQ231" s="87">
        <v>138748.32999999999</v>
      </c>
      <c r="AR231" s="87">
        <v>138748.32999999999</v>
      </c>
      <c r="AS231" s="87">
        <v>138748.34</v>
      </c>
      <c r="AT231" s="87">
        <v>0</v>
      </c>
      <c r="AU231" s="87">
        <v>0</v>
      </c>
      <c r="AV231" s="87">
        <v>0</v>
      </c>
      <c r="AW231" s="87">
        <v>0</v>
      </c>
      <c r="AX231" s="87">
        <v>0</v>
      </c>
      <c r="AY231" s="87">
        <v>0</v>
      </c>
      <c r="AZ231" s="87">
        <v>0</v>
      </c>
      <c r="BA231" s="87">
        <v>0</v>
      </c>
      <c r="BB231" s="87">
        <v>0</v>
      </c>
      <c r="BC231" s="87">
        <v>0</v>
      </c>
      <c r="BD231" s="87">
        <v>0</v>
      </c>
      <c r="BE231" s="87">
        <v>0</v>
      </c>
      <c r="BF231" s="87">
        <v>0</v>
      </c>
      <c r="BG231" s="87">
        <f t="shared" si="13"/>
        <v>277496.65999999997</v>
      </c>
      <c r="BH231" s="87">
        <f t="shared" si="14"/>
        <v>138748.34</v>
      </c>
      <c r="BI231" s="87">
        <f t="shared" si="16"/>
        <v>416245</v>
      </c>
    </row>
    <row r="232" spans="1:61" ht="15" customHeight="1" x14ac:dyDescent="0.35">
      <c r="A232" s="142" t="str">
        <f t="shared" si="15"/>
        <v>DI0001165</v>
      </c>
      <c r="B232" s="143" t="s">
        <v>794</v>
      </c>
      <c r="C232" s="144">
        <v>5</v>
      </c>
      <c r="D232" s="145" t="s">
        <v>0</v>
      </c>
      <c r="E232" s="146" t="s">
        <v>3</v>
      </c>
      <c r="F232" s="144" t="s">
        <v>1760</v>
      </c>
      <c r="G232" s="144" t="s">
        <v>1781</v>
      </c>
      <c r="H232" s="144" t="s">
        <v>1777</v>
      </c>
      <c r="I232" s="144" t="s">
        <v>1782</v>
      </c>
      <c r="J232" s="144" t="s">
        <v>1779</v>
      </c>
      <c r="K232" s="144" t="s">
        <v>791</v>
      </c>
      <c r="L232" s="144" t="s">
        <v>1766</v>
      </c>
      <c r="M232" s="144" t="s">
        <v>1773</v>
      </c>
      <c r="N232" s="147">
        <v>1</v>
      </c>
      <c r="O232" s="147">
        <v>1</v>
      </c>
      <c r="P232" s="147">
        <v>1</v>
      </c>
      <c r="Q232" s="147">
        <v>1</v>
      </c>
      <c r="R232" s="147">
        <v>1</v>
      </c>
      <c r="S232" s="147">
        <v>1</v>
      </c>
      <c r="T232" s="147">
        <v>0</v>
      </c>
      <c r="U232" s="147">
        <v>0</v>
      </c>
      <c r="V232" s="147">
        <v>0</v>
      </c>
      <c r="W232" s="148">
        <v>464846.25</v>
      </c>
      <c r="X232" s="148">
        <v>0</v>
      </c>
      <c r="Y232" s="148">
        <v>0</v>
      </c>
      <c r="Z232" s="148">
        <v>2076.31</v>
      </c>
      <c r="AA232" s="149">
        <v>0</v>
      </c>
      <c r="AB232" s="148">
        <v>0</v>
      </c>
      <c r="AC232" s="148">
        <v>0</v>
      </c>
      <c r="AD232" s="149">
        <v>0</v>
      </c>
      <c r="AE232" s="148">
        <v>464846.25</v>
      </c>
      <c r="AF232" s="157">
        <v>43679</v>
      </c>
      <c r="AG232" s="157">
        <v>45871</v>
      </c>
      <c r="AH232" s="158">
        <v>929692.5</v>
      </c>
      <c r="AI232" s="152">
        <v>0.34</v>
      </c>
      <c r="AJ232" s="152">
        <v>6</v>
      </c>
      <c r="AK232" s="153">
        <v>5.3600000000000002E-2</v>
      </c>
      <c r="AL232" s="154">
        <v>0.34</v>
      </c>
      <c r="AM232" s="154">
        <v>6</v>
      </c>
      <c r="AN232" s="155">
        <v>5.3600000000000002E-2</v>
      </c>
      <c r="AO232" s="159" t="s">
        <v>1774</v>
      </c>
      <c r="AP232" s="159" t="s">
        <v>1775</v>
      </c>
      <c r="AQ232" s="87">
        <v>464846.25</v>
      </c>
      <c r="AR232" s="87">
        <v>0</v>
      </c>
      <c r="AS232" s="87">
        <v>0</v>
      </c>
      <c r="AT232" s="87">
        <v>0</v>
      </c>
      <c r="AU232" s="87">
        <v>0</v>
      </c>
      <c r="AV232" s="87">
        <v>0</v>
      </c>
      <c r="AW232" s="87">
        <v>0</v>
      </c>
      <c r="AX232" s="87">
        <v>0</v>
      </c>
      <c r="AY232" s="87">
        <v>0</v>
      </c>
      <c r="AZ232" s="87">
        <v>0</v>
      </c>
      <c r="BA232" s="87">
        <v>0</v>
      </c>
      <c r="BB232" s="87">
        <v>0</v>
      </c>
      <c r="BC232" s="87">
        <v>0</v>
      </c>
      <c r="BD232" s="87">
        <v>0</v>
      </c>
      <c r="BE232" s="87">
        <v>0</v>
      </c>
      <c r="BF232" s="87">
        <v>0</v>
      </c>
      <c r="BG232" s="87">
        <f t="shared" si="13"/>
        <v>464846.25</v>
      </c>
      <c r="BH232" s="87">
        <f t="shared" si="14"/>
        <v>0</v>
      </c>
      <c r="BI232" s="87">
        <f t="shared" si="16"/>
        <v>464846.25</v>
      </c>
    </row>
    <row r="233" spans="1:61" ht="15" customHeight="1" x14ac:dyDescent="0.35">
      <c r="A233" s="142" t="str">
        <f t="shared" si="15"/>
        <v>DI0001166</v>
      </c>
      <c r="B233" s="143" t="s">
        <v>794</v>
      </c>
      <c r="C233" s="144">
        <v>6</v>
      </c>
      <c r="D233" s="145" t="s">
        <v>0</v>
      </c>
      <c r="E233" s="146" t="s">
        <v>3</v>
      </c>
      <c r="F233" s="144" t="s">
        <v>1760</v>
      </c>
      <c r="G233" s="144" t="s">
        <v>1781</v>
      </c>
      <c r="H233" s="144" t="s">
        <v>1777</v>
      </c>
      <c r="I233" s="144" t="s">
        <v>1782</v>
      </c>
      <c r="J233" s="144" t="s">
        <v>1779</v>
      </c>
      <c r="K233" s="144" t="s">
        <v>791</v>
      </c>
      <c r="L233" s="144" t="s">
        <v>1766</v>
      </c>
      <c r="M233" s="144" t="s">
        <v>1773</v>
      </c>
      <c r="N233" s="147">
        <v>1</v>
      </c>
      <c r="O233" s="147">
        <v>1</v>
      </c>
      <c r="P233" s="147">
        <v>1</v>
      </c>
      <c r="Q233" s="147">
        <v>1</v>
      </c>
      <c r="R233" s="147">
        <v>1</v>
      </c>
      <c r="S233" s="147">
        <v>1</v>
      </c>
      <c r="T233" s="147">
        <v>0</v>
      </c>
      <c r="U233" s="147">
        <v>0</v>
      </c>
      <c r="V233" s="147">
        <v>0</v>
      </c>
      <c r="W233" s="148">
        <v>828802.5</v>
      </c>
      <c r="X233" s="148">
        <v>0</v>
      </c>
      <c r="Y233" s="148">
        <v>0</v>
      </c>
      <c r="Z233" s="148">
        <v>3895.37</v>
      </c>
      <c r="AA233" s="149">
        <v>0</v>
      </c>
      <c r="AB233" s="148">
        <v>0</v>
      </c>
      <c r="AC233" s="148">
        <v>0</v>
      </c>
      <c r="AD233" s="149">
        <v>0</v>
      </c>
      <c r="AE233" s="148">
        <v>828802.5</v>
      </c>
      <c r="AF233" s="157">
        <v>43679</v>
      </c>
      <c r="AG233" s="157">
        <v>46236</v>
      </c>
      <c r="AH233" s="158">
        <v>828802.5</v>
      </c>
      <c r="AI233" s="152">
        <v>1.34</v>
      </c>
      <c r="AJ233" s="152">
        <v>7</v>
      </c>
      <c r="AK233" s="153">
        <v>5.6399999999999999E-2</v>
      </c>
      <c r="AL233" s="154">
        <v>1.34</v>
      </c>
      <c r="AM233" s="154">
        <v>7</v>
      </c>
      <c r="AN233" s="155">
        <v>5.6399999999999999E-2</v>
      </c>
      <c r="AO233" s="159" t="s">
        <v>1774</v>
      </c>
      <c r="AP233" s="159" t="s">
        <v>1775</v>
      </c>
      <c r="AQ233" s="87">
        <v>414401.25</v>
      </c>
      <c r="AR233" s="87">
        <v>414401.25</v>
      </c>
      <c r="AS233" s="87">
        <v>0</v>
      </c>
      <c r="AT233" s="87">
        <v>0</v>
      </c>
      <c r="AU233" s="87">
        <v>0</v>
      </c>
      <c r="AV233" s="87">
        <v>0</v>
      </c>
      <c r="AW233" s="87">
        <v>0</v>
      </c>
      <c r="AX233" s="87">
        <v>0</v>
      </c>
      <c r="AY233" s="87">
        <v>0</v>
      </c>
      <c r="AZ233" s="87">
        <v>0</v>
      </c>
      <c r="BA233" s="87">
        <v>0</v>
      </c>
      <c r="BB233" s="87">
        <v>0</v>
      </c>
      <c r="BC233" s="87">
        <v>0</v>
      </c>
      <c r="BD233" s="87">
        <v>0</v>
      </c>
      <c r="BE233" s="87">
        <v>0</v>
      </c>
      <c r="BF233" s="87">
        <v>0</v>
      </c>
      <c r="BG233" s="87">
        <f t="shared" si="13"/>
        <v>828802.5</v>
      </c>
      <c r="BH233" s="87">
        <f t="shared" si="14"/>
        <v>0</v>
      </c>
      <c r="BI233" s="87">
        <f t="shared" si="16"/>
        <v>828802.5</v>
      </c>
    </row>
    <row r="234" spans="1:61" ht="15" customHeight="1" x14ac:dyDescent="0.35">
      <c r="A234" s="142" t="str">
        <f t="shared" si="15"/>
        <v>DI0001167</v>
      </c>
      <c r="B234" s="143" t="s">
        <v>794</v>
      </c>
      <c r="C234" s="144">
        <v>7</v>
      </c>
      <c r="D234" s="145" t="s">
        <v>0</v>
      </c>
      <c r="E234" s="146" t="s">
        <v>3</v>
      </c>
      <c r="F234" s="144" t="s">
        <v>1760</v>
      </c>
      <c r="G234" s="144" t="s">
        <v>1781</v>
      </c>
      <c r="H234" s="144" t="s">
        <v>1777</v>
      </c>
      <c r="I234" s="144" t="s">
        <v>1782</v>
      </c>
      <c r="J234" s="144" t="s">
        <v>1779</v>
      </c>
      <c r="K234" s="144" t="s">
        <v>791</v>
      </c>
      <c r="L234" s="144" t="s">
        <v>1766</v>
      </c>
      <c r="M234" s="144" t="s">
        <v>1773</v>
      </c>
      <c r="N234" s="147">
        <v>1</v>
      </c>
      <c r="O234" s="147">
        <v>1</v>
      </c>
      <c r="P234" s="147">
        <v>1</v>
      </c>
      <c r="Q234" s="147">
        <v>1</v>
      </c>
      <c r="R234" s="147">
        <v>1</v>
      </c>
      <c r="S234" s="147">
        <v>1</v>
      </c>
      <c r="T234" s="147">
        <v>0</v>
      </c>
      <c r="U234" s="147">
        <v>0</v>
      </c>
      <c r="V234" s="147">
        <v>0</v>
      </c>
      <c r="W234" s="148">
        <v>311962.5</v>
      </c>
      <c r="X234" s="148">
        <v>0</v>
      </c>
      <c r="Y234" s="148">
        <v>0</v>
      </c>
      <c r="Z234" s="148">
        <v>1541.61</v>
      </c>
      <c r="AA234" s="149">
        <v>0</v>
      </c>
      <c r="AB234" s="148">
        <v>0</v>
      </c>
      <c r="AC234" s="148">
        <v>0</v>
      </c>
      <c r="AD234" s="149">
        <v>0</v>
      </c>
      <c r="AE234" s="148">
        <v>311962.5</v>
      </c>
      <c r="AF234" s="157">
        <v>43679</v>
      </c>
      <c r="AG234" s="157">
        <v>46601</v>
      </c>
      <c r="AH234" s="158">
        <v>311962.5</v>
      </c>
      <c r="AI234" s="152">
        <v>2.34</v>
      </c>
      <c r="AJ234" s="152">
        <v>8</v>
      </c>
      <c r="AK234" s="153">
        <v>5.9299999999999999E-2</v>
      </c>
      <c r="AL234" s="154">
        <v>2.34</v>
      </c>
      <c r="AM234" s="154">
        <v>8</v>
      </c>
      <c r="AN234" s="155">
        <v>5.9299999999999999E-2</v>
      </c>
      <c r="AO234" s="159" t="s">
        <v>1774</v>
      </c>
      <c r="AP234" s="159" t="s">
        <v>1775</v>
      </c>
      <c r="AQ234" s="87">
        <v>103987.5</v>
      </c>
      <c r="AR234" s="87">
        <v>103987.5</v>
      </c>
      <c r="AS234" s="87">
        <v>103987.5</v>
      </c>
      <c r="AT234" s="87">
        <v>0</v>
      </c>
      <c r="AU234" s="87">
        <v>0</v>
      </c>
      <c r="AV234" s="87">
        <v>0</v>
      </c>
      <c r="AW234" s="87">
        <v>0</v>
      </c>
      <c r="AX234" s="87">
        <v>0</v>
      </c>
      <c r="AY234" s="87">
        <v>0</v>
      </c>
      <c r="AZ234" s="87">
        <v>0</v>
      </c>
      <c r="BA234" s="87">
        <v>0</v>
      </c>
      <c r="BB234" s="87">
        <v>0</v>
      </c>
      <c r="BC234" s="87">
        <v>0</v>
      </c>
      <c r="BD234" s="87">
        <v>0</v>
      </c>
      <c r="BE234" s="87">
        <v>0</v>
      </c>
      <c r="BF234" s="87">
        <v>0</v>
      </c>
      <c r="BG234" s="87">
        <f t="shared" si="13"/>
        <v>207975</v>
      </c>
      <c r="BH234" s="87">
        <f t="shared" si="14"/>
        <v>103987.5</v>
      </c>
      <c r="BI234" s="87">
        <f t="shared" si="16"/>
        <v>311962.5</v>
      </c>
    </row>
    <row r="235" spans="1:61" ht="15" customHeight="1" x14ac:dyDescent="0.35">
      <c r="A235" s="142" t="str">
        <f t="shared" si="15"/>
        <v>DI0001175</v>
      </c>
      <c r="B235" s="143" t="s">
        <v>795</v>
      </c>
      <c r="C235" s="144">
        <v>5</v>
      </c>
      <c r="D235" s="145" t="s">
        <v>0</v>
      </c>
      <c r="E235" s="146" t="s">
        <v>3</v>
      </c>
      <c r="F235" s="144" t="s">
        <v>1760</v>
      </c>
      <c r="G235" s="144" t="s">
        <v>1781</v>
      </c>
      <c r="H235" s="144" t="s">
        <v>1777</v>
      </c>
      <c r="I235" s="144" t="s">
        <v>1782</v>
      </c>
      <c r="J235" s="144" t="s">
        <v>1779</v>
      </c>
      <c r="K235" s="144" t="s">
        <v>791</v>
      </c>
      <c r="L235" s="144" t="s">
        <v>1766</v>
      </c>
      <c r="M235" s="144" t="s">
        <v>1773</v>
      </c>
      <c r="N235" s="147">
        <v>1</v>
      </c>
      <c r="O235" s="147">
        <v>1</v>
      </c>
      <c r="P235" s="147">
        <v>1</v>
      </c>
      <c r="Q235" s="147">
        <v>1</v>
      </c>
      <c r="R235" s="147">
        <v>1</v>
      </c>
      <c r="S235" s="147">
        <v>1</v>
      </c>
      <c r="T235" s="147">
        <v>0</v>
      </c>
      <c r="U235" s="147">
        <v>0</v>
      </c>
      <c r="V235" s="147">
        <v>0</v>
      </c>
      <c r="W235" s="148">
        <v>237696.25</v>
      </c>
      <c r="X235" s="148">
        <v>0</v>
      </c>
      <c r="Y235" s="148">
        <v>0</v>
      </c>
      <c r="Z235" s="148">
        <v>1061.71</v>
      </c>
      <c r="AA235" s="149">
        <v>0</v>
      </c>
      <c r="AB235" s="148">
        <v>0</v>
      </c>
      <c r="AC235" s="148">
        <v>0</v>
      </c>
      <c r="AD235" s="149">
        <v>0</v>
      </c>
      <c r="AE235" s="148">
        <v>237696.25</v>
      </c>
      <c r="AF235" s="157">
        <v>43682</v>
      </c>
      <c r="AG235" s="157">
        <v>45874</v>
      </c>
      <c r="AH235" s="158">
        <v>475392.5</v>
      </c>
      <c r="AI235" s="152">
        <v>0.35</v>
      </c>
      <c r="AJ235" s="152">
        <v>6</v>
      </c>
      <c r="AK235" s="153">
        <v>5.3600000000000002E-2</v>
      </c>
      <c r="AL235" s="154">
        <v>0.35</v>
      </c>
      <c r="AM235" s="154">
        <v>6</v>
      </c>
      <c r="AN235" s="155">
        <v>5.3600000000000002E-2</v>
      </c>
      <c r="AO235" s="159" t="s">
        <v>1774</v>
      </c>
      <c r="AP235" s="159" t="s">
        <v>1775</v>
      </c>
      <c r="AQ235" s="87">
        <v>237696.25</v>
      </c>
      <c r="AR235" s="87">
        <v>0</v>
      </c>
      <c r="AS235" s="87">
        <v>0</v>
      </c>
      <c r="AT235" s="87">
        <v>0</v>
      </c>
      <c r="AU235" s="87">
        <v>0</v>
      </c>
      <c r="AV235" s="87">
        <v>0</v>
      </c>
      <c r="AW235" s="87">
        <v>0</v>
      </c>
      <c r="AX235" s="87">
        <v>0</v>
      </c>
      <c r="AY235" s="87">
        <v>0</v>
      </c>
      <c r="AZ235" s="87">
        <v>0</v>
      </c>
      <c r="BA235" s="87">
        <v>0</v>
      </c>
      <c r="BB235" s="87">
        <v>0</v>
      </c>
      <c r="BC235" s="87">
        <v>0</v>
      </c>
      <c r="BD235" s="87">
        <v>0</v>
      </c>
      <c r="BE235" s="87">
        <v>0</v>
      </c>
      <c r="BF235" s="87">
        <v>0</v>
      </c>
      <c r="BG235" s="87">
        <f t="shared" si="13"/>
        <v>237696.25</v>
      </c>
      <c r="BH235" s="87">
        <f t="shared" si="14"/>
        <v>0</v>
      </c>
      <c r="BI235" s="87">
        <f t="shared" si="16"/>
        <v>237696.25</v>
      </c>
    </row>
    <row r="236" spans="1:61" ht="15" customHeight="1" x14ac:dyDescent="0.35">
      <c r="A236" s="142" t="str">
        <f t="shared" si="15"/>
        <v>DI0001176</v>
      </c>
      <c r="B236" s="143" t="s">
        <v>795</v>
      </c>
      <c r="C236" s="144">
        <v>6</v>
      </c>
      <c r="D236" s="145" t="s">
        <v>0</v>
      </c>
      <c r="E236" s="146" t="s">
        <v>3</v>
      </c>
      <c r="F236" s="144" t="s">
        <v>1760</v>
      </c>
      <c r="G236" s="144" t="s">
        <v>1781</v>
      </c>
      <c r="H236" s="144" t="s">
        <v>1777</v>
      </c>
      <c r="I236" s="144" t="s">
        <v>1782</v>
      </c>
      <c r="J236" s="144" t="s">
        <v>1779</v>
      </c>
      <c r="K236" s="144" t="s">
        <v>791</v>
      </c>
      <c r="L236" s="144" t="s">
        <v>1766</v>
      </c>
      <c r="M236" s="144" t="s">
        <v>1773</v>
      </c>
      <c r="N236" s="147">
        <v>1</v>
      </c>
      <c r="O236" s="147">
        <v>1</v>
      </c>
      <c r="P236" s="147">
        <v>1</v>
      </c>
      <c r="Q236" s="147">
        <v>1</v>
      </c>
      <c r="R236" s="147">
        <v>1</v>
      </c>
      <c r="S236" s="147">
        <v>1</v>
      </c>
      <c r="T236" s="147">
        <v>0</v>
      </c>
      <c r="U236" s="147">
        <v>0</v>
      </c>
      <c r="V236" s="147">
        <v>0</v>
      </c>
      <c r="W236" s="148">
        <v>954472.5</v>
      </c>
      <c r="X236" s="148">
        <v>0</v>
      </c>
      <c r="Y236" s="148">
        <v>0</v>
      </c>
      <c r="Z236" s="148">
        <v>4486.0200000000004</v>
      </c>
      <c r="AA236" s="149">
        <v>0</v>
      </c>
      <c r="AB236" s="148">
        <v>0</v>
      </c>
      <c r="AC236" s="148">
        <v>0</v>
      </c>
      <c r="AD236" s="149">
        <v>0</v>
      </c>
      <c r="AE236" s="148">
        <v>954472.5</v>
      </c>
      <c r="AF236" s="157">
        <v>43682</v>
      </c>
      <c r="AG236" s="157">
        <v>46239</v>
      </c>
      <c r="AH236" s="158">
        <v>954472.5</v>
      </c>
      <c r="AI236" s="152">
        <v>1.35</v>
      </c>
      <c r="AJ236" s="152">
        <v>7</v>
      </c>
      <c r="AK236" s="153">
        <v>5.6399999999999999E-2</v>
      </c>
      <c r="AL236" s="154">
        <v>1.35</v>
      </c>
      <c r="AM236" s="154">
        <v>7</v>
      </c>
      <c r="AN236" s="155">
        <v>5.6399999999999999E-2</v>
      </c>
      <c r="AO236" s="159" t="s">
        <v>1774</v>
      </c>
      <c r="AP236" s="159" t="s">
        <v>1775</v>
      </c>
      <c r="AQ236" s="87">
        <v>477236.25</v>
      </c>
      <c r="AR236" s="87">
        <v>477236.25</v>
      </c>
      <c r="AS236" s="87">
        <v>0</v>
      </c>
      <c r="AT236" s="87">
        <v>0</v>
      </c>
      <c r="AU236" s="87">
        <v>0</v>
      </c>
      <c r="AV236" s="87">
        <v>0</v>
      </c>
      <c r="AW236" s="87">
        <v>0</v>
      </c>
      <c r="AX236" s="87">
        <v>0</v>
      </c>
      <c r="AY236" s="87">
        <v>0</v>
      </c>
      <c r="AZ236" s="87">
        <v>0</v>
      </c>
      <c r="BA236" s="87">
        <v>0</v>
      </c>
      <c r="BB236" s="87">
        <v>0</v>
      </c>
      <c r="BC236" s="87">
        <v>0</v>
      </c>
      <c r="BD236" s="87">
        <v>0</v>
      </c>
      <c r="BE236" s="87">
        <v>0</v>
      </c>
      <c r="BF236" s="87">
        <v>0</v>
      </c>
      <c r="BG236" s="87">
        <f t="shared" si="13"/>
        <v>954472.5</v>
      </c>
      <c r="BH236" s="87">
        <f t="shared" si="14"/>
        <v>0</v>
      </c>
      <c r="BI236" s="87">
        <f t="shared" si="16"/>
        <v>954472.5</v>
      </c>
    </row>
    <row r="237" spans="1:61" ht="15" customHeight="1" x14ac:dyDescent="0.35">
      <c r="A237" s="142" t="str">
        <f t="shared" si="15"/>
        <v>DI0001177</v>
      </c>
      <c r="B237" s="143" t="s">
        <v>795</v>
      </c>
      <c r="C237" s="144">
        <v>7</v>
      </c>
      <c r="D237" s="145" t="s">
        <v>0</v>
      </c>
      <c r="E237" s="146" t="s">
        <v>3</v>
      </c>
      <c r="F237" s="144" t="s">
        <v>1760</v>
      </c>
      <c r="G237" s="144" t="s">
        <v>1781</v>
      </c>
      <c r="H237" s="144" t="s">
        <v>1777</v>
      </c>
      <c r="I237" s="144" t="s">
        <v>1782</v>
      </c>
      <c r="J237" s="144" t="s">
        <v>1779</v>
      </c>
      <c r="K237" s="144" t="s">
        <v>791</v>
      </c>
      <c r="L237" s="144" t="s">
        <v>1766</v>
      </c>
      <c r="M237" s="144" t="s">
        <v>1773</v>
      </c>
      <c r="N237" s="147">
        <v>1</v>
      </c>
      <c r="O237" s="147">
        <v>1</v>
      </c>
      <c r="P237" s="147">
        <v>1</v>
      </c>
      <c r="Q237" s="147">
        <v>1</v>
      </c>
      <c r="R237" s="147">
        <v>1</v>
      </c>
      <c r="S237" s="147">
        <v>1</v>
      </c>
      <c r="T237" s="147">
        <v>0</v>
      </c>
      <c r="U237" s="147">
        <v>0</v>
      </c>
      <c r="V237" s="147">
        <v>0</v>
      </c>
      <c r="W237" s="148">
        <v>311962.5</v>
      </c>
      <c r="X237" s="148">
        <v>0</v>
      </c>
      <c r="Y237" s="148">
        <v>0</v>
      </c>
      <c r="Z237" s="148">
        <v>1541.61</v>
      </c>
      <c r="AA237" s="149">
        <v>0</v>
      </c>
      <c r="AB237" s="148">
        <v>0</v>
      </c>
      <c r="AC237" s="148">
        <v>0</v>
      </c>
      <c r="AD237" s="149">
        <v>0</v>
      </c>
      <c r="AE237" s="148">
        <v>311962.5</v>
      </c>
      <c r="AF237" s="157">
        <v>43682</v>
      </c>
      <c r="AG237" s="157">
        <v>46604</v>
      </c>
      <c r="AH237" s="158">
        <v>311962.5</v>
      </c>
      <c r="AI237" s="152">
        <v>2.35</v>
      </c>
      <c r="AJ237" s="152">
        <v>8</v>
      </c>
      <c r="AK237" s="153">
        <v>5.9299999999999999E-2</v>
      </c>
      <c r="AL237" s="154">
        <v>2.35</v>
      </c>
      <c r="AM237" s="154">
        <v>8</v>
      </c>
      <c r="AN237" s="155">
        <v>5.9299999999999999E-2</v>
      </c>
      <c r="AO237" s="159" t="s">
        <v>1774</v>
      </c>
      <c r="AP237" s="159" t="s">
        <v>1775</v>
      </c>
      <c r="AQ237" s="87">
        <v>103987.5</v>
      </c>
      <c r="AR237" s="87">
        <v>103987.5</v>
      </c>
      <c r="AS237" s="87">
        <v>103987.5</v>
      </c>
      <c r="AT237" s="87">
        <v>0</v>
      </c>
      <c r="AU237" s="87">
        <v>0</v>
      </c>
      <c r="AV237" s="87">
        <v>0</v>
      </c>
      <c r="AW237" s="87">
        <v>0</v>
      </c>
      <c r="AX237" s="87">
        <v>0</v>
      </c>
      <c r="AY237" s="87">
        <v>0</v>
      </c>
      <c r="AZ237" s="87">
        <v>0</v>
      </c>
      <c r="BA237" s="87">
        <v>0</v>
      </c>
      <c r="BB237" s="87">
        <v>0</v>
      </c>
      <c r="BC237" s="87">
        <v>0</v>
      </c>
      <c r="BD237" s="87">
        <v>0</v>
      </c>
      <c r="BE237" s="87">
        <v>0</v>
      </c>
      <c r="BF237" s="87">
        <v>0</v>
      </c>
      <c r="BG237" s="87">
        <f t="shared" si="13"/>
        <v>207975</v>
      </c>
      <c r="BH237" s="87">
        <f t="shared" si="14"/>
        <v>103987.5</v>
      </c>
      <c r="BI237" s="87">
        <f t="shared" si="16"/>
        <v>311962.5</v>
      </c>
    </row>
    <row r="238" spans="1:61" ht="15" customHeight="1" x14ac:dyDescent="0.35">
      <c r="A238" s="142" t="str">
        <f t="shared" si="15"/>
        <v>DI0001186</v>
      </c>
      <c r="B238" s="143" t="s">
        <v>796</v>
      </c>
      <c r="C238" s="144">
        <v>6</v>
      </c>
      <c r="D238" s="145" t="s">
        <v>0</v>
      </c>
      <c r="E238" s="146" t="s">
        <v>3</v>
      </c>
      <c r="F238" s="144" t="s">
        <v>1760</v>
      </c>
      <c r="G238" s="144" t="s">
        <v>1781</v>
      </c>
      <c r="H238" s="144" t="s">
        <v>1777</v>
      </c>
      <c r="I238" s="144" t="s">
        <v>1782</v>
      </c>
      <c r="J238" s="144" t="s">
        <v>1779</v>
      </c>
      <c r="K238" s="144" t="s">
        <v>791</v>
      </c>
      <c r="L238" s="144" t="s">
        <v>1766</v>
      </c>
      <c r="M238" s="144" t="s">
        <v>1773</v>
      </c>
      <c r="N238" s="147">
        <v>1</v>
      </c>
      <c r="O238" s="147">
        <v>1</v>
      </c>
      <c r="P238" s="147">
        <v>1</v>
      </c>
      <c r="Q238" s="147">
        <v>1</v>
      </c>
      <c r="R238" s="147">
        <v>1</v>
      </c>
      <c r="S238" s="147">
        <v>1</v>
      </c>
      <c r="T238" s="147">
        <v>0</v>
      </c>
      <c r="U238" s="147">
        <v>0</v>
      </c>
      <c r="V238" s="147">
        <v>0</v>
      </c>
      <c r="W238" s="148">
        <v>255691.25</v>
      </c>
      <c r="X238" s="148">
        <v>0</v>
      </c>
      <c r="Y238" s="148">
        <v>0</v>
      </c>
      <c r="Z238" s="148">
        <v>1142.0899999999999</v>
      </c>
      <c r="AA238" s="149">
        <v>0</v>
      </c>
      <c r="AB238" s="148">
        <v>0</v>
      </c>
      <c r="AC238" s="148">
        <v>0</v>
      </c>
      <c r="AD238" s="149">
        <v>0</v>
      </c>
      <c r="AE238" s="148">
        <v>255691.25</v>
      </c>
      <c r="AF238" s="157">
        <v>43683</v>
      </c>
      <c r="AG238" s="157">
        <v>45875</v>
      </c>
      <c r="AH238" s="158">
        <v>511382.5</v>
      </c>
      <c r="AI238" s="152">
        <v>0.35</v>
      </c>
      <c r="AJ238" s="152">
        <v>6</v>
      </c>
      <c r="AK238" s="153">
        <v>5.3600000000000002E-2</v>
      </c>
      <c r="AL238" s="154">
        <v>0.35</v>
      </c>
      <c r="AM238" s="154">
        <v>6</v>
      </c>
      <c r="AN238" s="155">
        <v>5.3600000000000002E-2</v>
      </c>
      <c r="AO238" s="159" t="s">
        <v>1774</v>
      </c>
      <c r="AP238" s="159" t="s">
        <v>1775</v>
      </c>
      <c r="AQ238" s="87">
        <v>255691.25</v>
      </c>
      <c r="AR238" s="87">
        <v>0</v>
      </c>
      <c r="AS238" s="87">
        <v>0</v>
      </c>
      <c r="AT238" s="87">
        <v>0</v>
      </c>
      <c r="AU238" s="87">
        <v>0</v>
      </c>
      <c r="AV238" s="87">
        <v>0</v>
      </c>
      <c r="AW238" s="87">
        <v>0</v>
      </c>
      <c r="AX238" s="87">
        <v>0</v>
      </c>
      <c r="AY238" s="87">
        <v>0</v>
      </c>
      <c r="AZ238" s="87">
        <v>0</v>
      </c>
      <c r="BA238" s="87">
        <v>0</v>
      </c>
      <c r="BB238" s="87">
        <v>0</v>
      </c>
      <c r="BC238" s="87">
        <v>0</v>
      </c>
      <c r="BD238" s="87">
        <v>0</v>
      </c>
      <c r="BE238" s="87">
        <v>0</v>
      </c>
      <c r="BF238" s="87">
        <v>0</v>
      </c>
      <c r="BG238" s="87">
        <f t="shared" si="13"/>
        <v>255691.25</v>
      </c>
      <c r="BH238" s="87">
        <f t="shared" si="14"/>
        <v>0</v>
      </c>
      <c r="BI238" s="87">
        <f t="shared" si="16"/>
        <v>255691.25</v>
      </c>
    </row>
    <row r="239" spans="1:61" ht="15" customHeight="1" x14ac:dyDescent="0.35">
      <c r="A239" s="142" t="str">
        <f t="shared" si="15"/>
        <v>DI0001187</v>
      </c>
      <c r="B239" s="143" t="s">
        <v>796</v>
      </c>
      <c r="C239" s="144">
        <v>7</v>
      </c>
      <c r="D239" s="145" t="s">
        <v>0</v>
      </c>
      <c r="E239" s="146" t="s">
        <v>3</v>
      </c>
      <c r="F239" s="144" t="s">
        <v>1760</v>
      </c>
      <c r="G239" s="144" t="s">
        <v>1781</v>
      </c>
      <c r="H239" s="144" t="s">
        <v>1777</v>
      </c>
      <c r="I239" s="144" t="s">
        <v>1782</v>
      </c>
      <c r="J239" s="144" t="s">
        <v>1779</v>
      </c>
      <c r="K239" s="144" t="s">
        <v>791</v>
      </c>
      <c r="L239" s="144" t="s">
        <v>1766</v>
      </c>
      <c r="M239" s="144" t="s">
        <v>1773</v>
      </c>
      <c r="N239" s="147">
        <v>1</v>
      </c>
      <c r="O239" s="147">
        <v>1</v>
      </c>
      <c r="P239" s="147">
        <v>1</v>
      </c>
      <c r="Q239" s="147">
        <v>1</v>
      </c>
      <c r="R239" s="147">
        <v>1</v>
      </c>
      <c r="S239" s="147">
        <v>1</v>
      </c>
      <c r="T239" s="147">
        <v>0</v>
      </c>
      <c r="U239" s="147">
        <v>0</v>
      </c>
      <c r="V239" s="147">
        <v>0</v>
      </c>
      <c r="W239" s="148">
        <v>819362.5</v>
      </c>
      <c r="X239" s="148">
        <v>0</v>
      </c>
      <c r="Y239" s="148">
        <v>0</v>
      </c>
      <c r="Z239" s="148">
        <v>3851</v>
      </c>
      <c r="AA239" s="149">
        <v>0</v>
      </c>
      <c r="AB239" s="148">
        <v>0</v>
      </c>
      <c r="AC239" s="148">
        <v>0</v>
      </c>
      <c r="AD239" s="149">
        <v>0</v>
      </c>
      <c r="AE239" s="148">
        <v>819362.5</v>
      </c>
      <c r="AF239" s="157">
        <v>43683</v>
      </c>
      <c r="AG239" s="157">
        <v>46240</v>
      </c>
      <c r="AH239" s="158">
        <v>819362.5</v>
      </c>
      <c r="AI239" s="152">
        <v>1.35</v>
      </c>
      <c r="AJ239" s="152">
        <v>7</v>
      </c>
      <c r="AK239" s="153">
        <v>5.6399999999999999E-2</v>
      </c>
      <c r="AL239" s="154">
        <v>1.35</v>
      </c>
      <c r="AM239" s="154">
        <v>7</v>
      </c>
      <c r="AN239" s="155">
        <v>5.6399999999999999E-2</v>
      </c>
      <c r="AO239" s="159" t="s">
        <v>1774</v>
      </c>
      <c r="AP239" s="159" t="s">
        <v>1775</v>
      </c>
      <c r="AQ239" s="87">
        <v>409681.25</v>
      </c>
      <c r="AR239" s="87">
        <v>409681.25</v>
      </c>
      <c r="AS239" s="87">
        <v>0</v>
      </c>
      <c r="AT239" s="87">
        <v>0</v>
      </c>
      <c r="AU239" s="87">
        <v>0</v>
      </c>
      <c r="AV239" s="87">
        <v>0</v>
      </c>
      <c r="AW239" s="87">
        <v>0</v>
      </c>
      <c r="AX239" s="87">
        <v>0</v>
      </c>
      <c r="AY239" s="87">
        <v>0</v>
      </c>
      <c r="AZ239" s="87">
        <v>0</v>
      </c>
      <c r="BA239" s="87">
        <v>0</v>
      </c>
      <c r="BB239" s="87">
        <v>0</v>
      </c>
      <c r="BC239" s="87">
        <v>0</v>
      </c>
      <c r="BD239" s="87">
        <v>0</v>
      </c>
      <c r="BE239" s="87">
        <v>0</v>
      </c>
      <c r="BF239" s="87">
        <v>0</v>
      </c>
      <c r="BG239" s="87">
        <f t="shared" si="13"/>
        <v>819362.5</v>
      </c>
      <c r="BH239" s="87">
        <f t="shared" si="14"/>
        <v>0</v>
      </c>
      <c r="BI239" s="87">
        <f t="shared" si="16"/>
        <v>819362.5</v>
      </c>
    </row>
    <row r="240" spans="1:61" ht="15" customHeight="1" x14ac:dyDescent="0.35">
      <c r="A240" s="142" t="str">
        <f t="shared" si="15"/>
        <v>DI0001188</v>
      </c>
      <c r="B240" s="143" t="s">
        <v>796</v>
      </c>
      <c r="C240" s="144">
        <v>8</v>
      </c>
      <c r="D240" s="145" t="s">
        <v>0</v>
      </c>
      <c r="E240" s="146" t="s">
        <v>3</v>
      </c>
      <c r="F240" s="144" t="s">
        <v>1760</v>
      </c>
      <c r="G240" s="144" t="s">
        <v>1781</v>
      </c>
      <c r="H240" s="144" t="s">
        <v>1777</v>
      </c>
      <c r="I240" s="144" t="s">
        <v>1782</v>
      </c>
      <c r="J240" s="144" t="s">
        <v>1779</v>
      </c>
      <c r="K240" s="144" t="s">
        <v>791</v>
      </c>
      <c r="L240" s="144" t="s">
        <v>1766</v>
      </c>
      <c r="M240" s="144" t="s">
        <v>1773</v>
      </c>
      <c r="N240" s="147">
        <v>1</v>
      </c>
      <c r="O240" s="147">
        <v>1</v>
      </c>
      <c r="P240" s="147">
        <v>1</v>
      </c>
      <c r="Q240" s="147">
        <v>1</v>
      </c>
      <c r="R240" s="147">
        <v>1</v>
      </c>
      <c r="S240" s="147">
        <v>1</v>
      </c>
      <c r="T240" s="147">
        <v>0</v>
      </c>
      <c r="U240" s="147">
        <v>0</v>
      </c>
      <c r="V240" s="147">
        <v>0</v>
      </c>
      <c r="W240" s="148">
        <v>304587.5</v>
      </c>
      <c r="X240" s="148">
        <v>0</v>
      </c>
      <c r="Y240" s="148">
        <v>0</v>
      </c>
      <c r="Z240" s="148">
        <v>1505.17</v>
      </c>
      <c r="AA240" s="149">
        <v>0</v>
      </c>
      <c r="AB240" s="148">
        <v>0</v>
      </c>
      <c r="AC240" s="148">
        <v>0</v>
      </c>
      <c r="AD240" s="149">
        <v>0</v>
      </c>
      <c r="AE240" s="148">
        <v>304587.5</v>
      </c>
      <c r="AF240" s="157">
        <v>43683</v>
      </c>
      <c r="AG240" s="157">
        <v>46605</v>
      </c>
      <c r="AH240" s="158">
        <v>304587.5</v>
      </c>
      <c r="AI240" s="152">
        <v>2.35</v>
      </c>
      <c r="AJ240" s="152">
        <v>8</v>
      </c>
      <c r="AK240" s="153">
        <v>5.9299999999999999E-2</v>
      </c>
      <c r="AL240" s="154">
        <v>2.35</v>
      </c>
      <c r="AM240" s="154">
        <v>8</v>
      </c>
      <c r="AN240" s="155">
        <v>5.9299999999999999E-2</v>
      </c>
      <c r="AO240" s="159" t="s">
        <v>1774</v>
      </c>
      <c r="AP240" s="159" t="s">
        <v>1775</v>
      </c>
      <c r="AQ240" s="87">
        <v>101529.16</v>
      </c>
      <c r="AR240" s="87">
        <v>101529.17</v>
      </c>
      <c r="AS240" s="87">
        <v>101529.17</v>
      </c>
      <c r="AT240" s="87">
        <v>0</v>
      </c>
      <c r="AU240" s="87">
        <v>0</v>
      </c>
      <c r="AV240" s="87">
        <v>0</v>
      </c>
      <c r="AW240" s="87">
        <v>0</v>
      </c>
      <c r="AX240" s="87">
        <v>0</v>
      </c>
      <c r="AY240" s="87">
        <v>0</v>
      </c>
      <c r="AZ240" s="87">
        <v>0</v>
      </c>
      <c r="BA240" s="87">
        <v>0</v>
      </c>
      <c r="BB240" s="87">
        <v>0</v>
      </c>
      <c r="BC240" s="87">
        <v>0</v>
      </c>
      <c r="BD240" s="87">
        <v>0</v>
      </c>
      <c r="BE240" s="87">
        <v>0</v>
      </c>
      <c r="BF240" s="87">
        <v>0</v>
      </c>
      <c r="BG240" s="87">
        <f t="shared" si="13"/>
        <v>203058.33000000002</v>
      </c>
      <c r="BH240" s="87">
        <f t="shared" si="14"/>
        <v>101529.17</v>
      </c>
      <c r="BI240" s="87">
        <f t="shared" si="16"/>
        <v>304587.5</v>
      </c>
    </row>
    <row r="241" spans="1:61" ht="15" customHeight="1" x14ac:dyDescent="0.35">
      <c r="A241" s="142" t="str">
        <f t="shared" si="15"/>
        <v>DI0001189</v>
      </c>
      <c r="B241" s="143" t="s">
        <v>796</v>
      </c>
      <c r="C241" s="144">
        <v>9</v>
      </c>
      <c r="D241" s="145" t="s">
        <v>0</v>
      </c>
      <c r="E241" s="146" t="s">
        <v>3</v>
      </c>
      <c r="F241" s="144" t="s">
        <v>1760</v>
      </c>
      <c r="G241" s="144" t="s">
        <v>1781</v>
      </c>
      <c r="H241" s="144" t="s">
        <v>1777</v>
      </c>
      <c r="I241" s="144" t="s">
        <v>1782</v>
      </c>
      <c r="J241" s="144" t="s">
        <v>1779</v>
      </c>
      <c r="K241" s="144" t="s">
        <v>791</v>
      </c>
      <c r="L241" s="144" t="s">
        <v>1766</v>
      </c>
      <c r="M241" s="144" t="s">
        <v>1773</v>
      </c>
      <c r="N241" s="147">
        <v>1</v>
      </c>
      <c r="O241" s="147">
        <v>1</v>
      </c>
      <c r="P241" s="147">
        <v>1</v>
      </c>
      <c r="Q241" s="147">
        <v>1</v>
      </c>
      <c r="R241" s="147">
        <v>1</v>
      </c>
      <c r="S241" s="147">
        <v>1</v>
      </c>
      <c r="T241" s="147">
        <v>0</v>
      </c>
      <c r="U241" s="147">
        <v>0</v>
      </c>
      <c r="V241" s="147">
        <v>0</v>
      </c>
      <c r="W241" s="148">
        <v>53100</v>
      </c>
      <c r="X241" s="148">
        <v>0</v>
      </c>
      <c r="Y241" s="148">
        <v>0</v>
      </c>
      <c r="Z241" s="148">
        <v>287.62</v>
      </c>
      <c r="AA241" s="149">
        <v>0</v>
      </c>
      <c r="AB241" s="148">
        <v>0</v>
      </c>
      <c r="AC241" s="148">
        <v>0</v>
      </c>
      <c r="AD241" s="149">
        <v>0</v>
      </c>
      <c r="AE241" s="148">
        <v>53100</v>
      </c>
      <c r="AF241" s="157">
        <v>43683</v>
      </c>
      <c r="AG241" s="157">
        <v>47336</v>
      </c>
      <c r="AH241" s="158">
        <v>53100</v>
      </c>
      <c r="AI241" s="152">
        <v>4.3499999999999996</v>
      </c>
      <c r="AJ241" s="152">
        <v>10</v>
      </c>
      <c r="AK241" s="153">
        <v>6.5000000000000002E-2</v>
      </c>
      <c r="AL241" s="154">
        <v>4.3499999999999996</v>
      </c>
      <c r="AM241" s="154">
        <v>10</v>
      </c>
      <c r="AN241" s="155">
        <v>6.5000000000000002E-2</v>
      </c>
      <c r="AO241" s="159" t="s">
        <v>1774</v>
      </c>
      <c r="AP241" s="159" t="s">
        <v>1775</v>
      </c>
      <c r="AQ241" s="87">
        <v>10620</v>
      </c>
      <c r="AR241" s="87">
        <v>10620</v>
      </c>
      <c r="AS241" s="87">
        <v>10620</v>
      </c>
      <c r="AT241" s="87">
        <v>10620</v>
      </c>
      <c r="AU241" s="87">
        <v>10620</v>
      </c>
      <c r="AV241" s="87">
        <v>0</v>
      </c>
      <c r="AW241" s="87">
        <v>0</v>
      </c>
      <c r="AX241" s="87">
        <v>0</v>
      </c>
      <c r="AY241" s="87">
        <v>0</v>
      </c>
      <c r="AZ241" s="87">
        <v>0</v>
      </c>
      <c r="BA241" s="87">
        <v>0</v>
      </c>
      <c r="BB241" s="87">
        <v>0</v>
      </c>
      <c r="BC241" s="87">
        <v>0</v>
      </c>
      <c r="BD241" s="87">
        <v>0</v>
      </c>
      <c r="BE241" s="87">
        <v>0</v>
      </c>
      <c r="BF241" s="87">
        <v>0</v>
      </c>
      <c r="BG241" s="87">
        <f t="shared" si="13"/>
        <v>21240</v>
      </c>
      <c r="BH241" s="87">
        <f t="shared" si="14"/>
        <v>31860</v>
      </c>
      <c r="BI241" s="87">
        <f t="shared" si="16"/>
        <v>53100</v>
      </c>
    </row>
    <row r="242" spans="1:61" ht="15" customHeight="1" x14ac:dyDescent="0.35">
      <c r="A242" s="142" t="str">
        <f t="shared" si="15"/>
        <v>DI0001195</v>
      </c>
      <c r="B242" s="143" t="s">
        <v>797</v>
      </c>
      <c r="C242" s="144">
        <v>5</v>
      </c>
      <c r="D242" s="145" t="s">
        <v>0</v>
      </c>
      <c r="E242" s="146" t="s">
        <v>3</v>
      </c>
      <c r="F242" s="144" t="s">
        <v>1760</v>
      </c>
      <c r="G242" s="144" t="s">
        <v>1781</v>
      </c>
      <c r="H242" s="144" t="s">
        <v>1777</v>
      </c>
      <c r="I242" s="144" t="s">
        <v>1782</v>
      </c>
      <c r="J242" s="144" t="s">
        <v>1779</v>
      </c>
      <c r="K242" s="144" t="s">
        <v>791</v>
      </c>
      <c r="L242" s="144" t="s">
        <v>1766</v>
      </c>
      <c r="M242" s="144" t="s">
        <v>1773</v>
      </c>
      <c r="N242" s="147">
        <v>1</v>
      </c>
      <c r="O242" s="147">
        <v>1</v>
      </c>
      <c r="P242" s="147">
        <v>1</v>
      </c>
      <c r="Q242" s="147">
        <v>1</v>
      </c>
      <c r="R242" s="147">
        <v>1</v>
      </c>
      <c r="S242" s="147">
        <v>1</v>
      </c>
      <c r="T242" s="147">
        <v>0</v>
      </c>
      <c r="U242" s="147">
        <v>0</v>
      </c>
      <c r="V242" s="147">
        <v>0</v>
      </c>
      <c r="W242" s="148">
        <v>440656.25</v>
      </c>
      <c r="X242" s="148">
        <v>0</v>
      </c>
      <c r="Y242" s="148">
        <v>0</v>
      </c>
      <c r="Z242" s="148">
        <v>1968.26</v>
      </c>
      <c r="AA242" s="149">
        <v>0</v>
      </c>
      <c r="AB242" s="148">
        <v>0</v>
      </c>
      <c r="AC242" s="148">
        <v>0</v>
      </c>
      <c r="AD242" s="149">
        <v>0</v>
      </c>
      <c r="AE242" s="148">
        <v>440656.25</v>
      </c>
      <c r="AF242" s="157">
        <v>43683</v>
      </c>
      <c r="AG242" s="157">
        <v>45875</v>
      </c>
      <c r="AH242" s="158">
        <v>881312.5</v>
      </c>
      <c r="AI242" s="152">
        <v>0.35</v>
      </c>
      <c r="AJ242" s="152">
        <v>6</v>
      </c>
      <c r="AK242" s="153">
        <v>5.3600000000000002E-2</v>
      </c>
      <c r="AL242" s="154">
        <v>0.35</v>
      </c>
      <c r="AM242" s="154">
        <v>6</v>
      </c>
      <c r="AN242" s="155">
        <v>5.3600000000000002E-2</v>
      </c>
      <c r="AO242" s="159" t="s">
        <v>1774</v>
      </c>
      <c r="AP242" s="159" t="s">
        <v>1775</v>
      </c>
      <c r="AQ242" s="87">
        <v>440656.25</v>
      </c>
      <c r="AR242" s="87">
        <v>0</v>
      </c>
      <c r="AS242" s="87">
        <v>0</v>
      </c>
      <c r="AT242" s="87">
        <v>0</v>
      </c>
      <c r="AU242" s="87">
        <v>0</v>
      </c>
      <c r="AV242" s="87">
        <v>0</v>
      </c>
      <c r="AW242" s="87">
        <v>0</v>
      </c>
      <c r="AX242" s="87">
        <v>0</v>
      </c>
      <c r="AY242" s="87">
        <v>0</v>
      </c>
      <c r="AZ242" s="87">
        <v>0</v>
      </c>
      <c r="BA242" s="87">
        <v>0</v>
      </c>
      <c r="BB242" s="87">
        <v>0</v>
      </c>
      <c r="BC242" s="87">
        <v>0</v>
      </c>
      <c r="BD242" s="87">
        <v>0</v>
      </c>
      <c r="BE242" s="87">
        <v>0</v>
      </c>
      <c r="BF242" s="87">
        <v>0</v>
      </c>
      <c r="BG242" s="87">
        <f t="shared" si="13"/>
        <v>440656.25</v>
      </c>
      <c r="BH242" s="87">
        <f t="shared" si="14"/>
        <v>0</v>
      </c>
      <c r="BI242" s="87">
        <f t="shared" si="16"/>
        <v>440656.25</v>
      </c>
    </row>
    <row r="243" spans="1:61" ht="15" customHeight="1" x14ac:dyDescent="0.35">
      <c r="A243" s="142" t="str">
        <f t="shared" si="15"/>
        <v>DI0001196</v>
      </c>
      <c r="B243" s="143" t="s">
        <v>797</v>
      </c>
      <c r="C243" s="144">
        <v>6</v>
      </c>
      <c r="D243" s="145" t="s">
        <v>0</v>
      </c>
      <c r="E243" s="146" t="s">
        <v>3</v>
      </c>
      <c r="F243" s="144" t="s">
        <v>1760</v>
      </c>
      <c r="G243" s="144" t="s">
        <v>1781</v>
      </c>
      <c r="H243" s="144" t="s">
        <v>1777</v>
      </c>
      <c r="I243" s="144" t="s">
        <v>1782</v>
      </c>
      <c r="J243" s="144" t="s">
        <v>1779</v>
      </c>
      <c r="K243" s="144" t="s">
        <v>791</v>
      </c>
      <c r="L243" s="144" t="s">
        <v>1766</v>
      </c>
      <c r="M243" s="144" t="s">
        <v>1773</v>
      </c>
      <c r="N243" s="147">
        <v>1</v>
      </c>
      <c r="O243" s="147">
        <v>1</v>
      </c>
      <c r="P243" s="147">
        <v>1</v>
      </c>
      <c r="Q243" s="147">
        <v>1</v>
      </c>
      <c r="R243" s="147">
        <v>1</v>
      </c>
      <c r="S243" s="147">
        <v>1</v>
      </c>
      <c r="T243" s="147">
        <v>0</v>
      </c>
      <c r="U243" s="147">
        <v>0</v>
      </c>
      <c r="V243" s="147">
        <v>0</v>
      </c>
      <c r="W243" s="148">
        <v>1077487.5</v>
      </c>
      <c r="X243" s="148">
        <v>0</v>
      </c>
      <c r="Y243" s="148">
        <v>0</v>
      </c>
      <c r="Z243" s="148">
        <v>5064.1899999999996</v>
      </c>
      <c r="AA243" s="149">
        <v>0</v>
      </c>
      <c r="AB243" s="148">
        <v>0</v>
      </c>
      <c r="AC243" s="148">
        <v>0</v>
      </c>
      <c r="AD243" s="149">
        <v>0</v>
      </c>
      <c r="AE243" s="148">
        <v>1077487.5</v>
      </c>
      <c r="AF243" s="157">
        <v>43683</v>
      </c>
      <c r="AG243" s="157">
        <v>46240</v>
      </c>
      <c r="AH243" s="158">
        <v>1077487.5</v>
      </c>
      <c r="AI243" s="152">
        <v>1.35</v>
      </c>
      <c r="AJ243" s="152">
        <v>7</v>
      </c>
      <c r="AK243" s="153">
        <v>5.6399999999999999E-2</v>
      </c>
      <c r="AL243" s="154">
        <v>1.35</v>
      </c>
      <c r="AM243" s="154">
        <v>7</v>
      </c>
      <c r="AN243" s="155">
        <v>5.6399999999999999E-2</v>
      </c>
      <c r="AO243" s="159" t="s">
        <v>1774</v>
      </c>
      <c r="AP243" s="159" t="s">
        <v>1775</v>
      </c>
      <c r="AQ243" s="87">
        <v>538743.75</v>
      </c>
      <c r="AR243" s="87">
        <v>538743.75</v>
      </c>
      <c r="AS243" s="87">
        <v>0</v>
      </c>
      <c r="AT243" s="87">
        <v>0</v>
      </c>
      <c r="AU243" s="87">
        <v>0</v>
      </c>
      <c r="AV243" s="87">
        <v>0</v>
      </c>
      <c r="AW243" s="87">
        <v>0</v>
      </c>
      <c r="AX243" s="87">
        <v>0</v>
      </c>
      <c r="AY243" s="87">
        <v>0</v>
      </c>
      <c r="AZ243" s="87">
        <v>0</v>
      </c>
      <c r="BA243" s="87">
        <v>0</v>
      </c>
      <c r="BB243" s="87">
        <v>0</v>
      </c>
      <c r="BC243" s="87">
        <v>0</v>
      </c>
      <c r="BD243" s="87">
        <v>0</v>
      </c>
      <c r="BE243" s="87">
        <v>0</v>
      </c>
      <c r="BF243" s="87">
        <v>0</v>
      </c>
      <c r="BG243" s="87">
        <f t="shared" si="13"/>
        <v>1077487.5</v>
      </c>
      <c r="BH243" s="87">
        <f t="shared" si="14"/>
        <v>0</v>
      </c>
      <c r="BI243" s="87">
        <f t="shared" si="16"/>
        <v>1077487.5</v>
      </c>
    </row>
    <row r="244" spans="1:61" ht="15" customHeight="1" x14ac:dyDescent="0.35">
      <c r="A244" s="142" t="str">
        <f t="shared" si="15"/>
        <v>DI0001197</v>
      </c>
      <c r="B244" s="143" t="s">
        <v>797</v>
      </c>
      <c r="C244" s="144">
        <v>7</v>
      </c>
      <c r="D244" s="145" t="s">
        <v>0</v>
      </c>
      <c r="E244" s="146" t="s">
        <v>3</v>
      </c>
      <c r="F244" s="144" t="s">
        <v>1760</v>
      </c>
      <c r="G244" s="144" t="s">
        <v>1781</v>
      </c>
      <c r="H244" s="144" t="s">
        <v>1777</v>
      </c>
      <c r="I244" s="144" t="s">
        <v>1782</v>
      </c>
      <c r="J244" s="144" t="s">
        <v>1779</v>
      </c>
      <c r="K244" s="144" t="s">
        <v>791</v>
      </c>
      <c r="L244" s="144" t="s">
        <v>1766</v>
      </c>
      <c r="M244" s="144" t="s">
        <v>1773</v>
      </c>
      <c r="N244" s="147">
        <v>1</v>
      </c>
      <c r="O244" s="147">
        <v>1</v>
      </c>
      <c r="P244" s="147">
        <v>1</v>
      </c>
      <c r="Q244" s="147">
        <v>1</v>
      </c>
      <c r="R244" s="147">
        <v>1</v>
      </c>
      <c r="S244" s="147">
        <v>1</v>
      </c>
      <c r="T244" s="147">
        <v>0</v>
      </c>
      <c r="U244" s="147">
        <v>0</v>
      </c>
      <c r="V244" s="147">
        <v>0</v>
      </c>
      <c r="W244" s="148">
        <v>416392.5</v>
      </c>
      <c r="X244" s="148">
        <v>0</v>
      </c>
      <c r="Y244" s="148">
        <v>0</v>
      </c>
      <c r="Z244" s="148">
        <v>2057.67</v>
      </c>
      <c r="AA244" s="149">
        <v>0</v>
      </c>
      <c r="AB244" s="148">
        <v>0</v>
      </c>
      <c r="AC244" s="148">
        <v>0</v>
      </c>
      <c r="AD244" s="149">
        <v>0</v>
      </c>
      <c r="AE244" s="148">
        <v>416392.5</v>
      </c>
      <c r="AF244" s="157">
        <v>43683</v>
      </c>
      <c r="AG244" s="157">
        <v>46605</v>
      </c>
      <c r="AH244" s="158">
        <v>416392.5</v>
      </c>
      <c r="AI244" s="152">
        <v>2.35</v>
      </c>
      <c r="AJ244" s="152">
        <v>8</v>
      </c>
      <c r="AK244" s="153">
        <v>5.9299999999999999E-2</v>
      </c>
      <c r="AL244" s="154">
        <v>2.35</v>
      </c>
      <c r="AM244" s="154">
        <v>8</v>
      </c>
      <c r="AN244" s="155">
        <v>5.9299999999999999E-2</v>
      </c>
      <c r="AO244" s="159" t="s">
        <v>1774</v>
      </c>
      <c r="AP244" s="159" t="s">
        <v>1775</v>
      </c>
      <c r="AQ244" s="87">
        <v>138797.5</v>
      </c>
      <c r="AR244" s="87">
        <v>138797.5</v>
      </c>
      <c r="AS244" s="87">
        <v>138797.5</v>
      </c>
      <c r="AT244" s="87">
        <v>0</v>
      </c>
      <c r="AU244" s="87">
        <v>0</v>
      </c>
      <c r="AV244" s="87">
        <v>0</v>
      </c>
      <c r="AW244" s="87">
        <v>0</v>
      </c>
      <c r="AX244" s="87">
        <v>0</v>
      </c>
      <c r="AY244" s="87">
        <v>0</v>
      </c>
      <c r="AZ244" s="87">
        <v>0</v>
      </c>
      <c r="BA244" s="87">
        <v>0</v>
      </c>
      <c r="BB244" s="87">
        <v>0</v>
      </c>
      <c r="BC244" s="87">
        <v>0</v>
      </c>
      <c r="BD244" s="87">
        <v>0</v>
      </c>
      <c r="BE244" s="87">
        <v>0</v>
      </c>
      <c r="BF244" s="87">
        <v>0</v>
      </c>
      <c r="BG244" s="87">
        <f t="shared" si="13"/>
        <v>277595</v>
      </c>
      <c r="BH244" s="87">
        <f t="shared" si="14"/>
        <v>138797.5</v>
      </c>
      <c r="BI244" s="87">
        <f t="shared" si="16"/>
        <v>416392.5</v>
      </c>
    </row>
    <row r="245" spans="1:61" ht="15" customHeight="1" x14ac:dyDescent="0.35">
      <c r="A245" s="142" t="str">
        <f t="shared" si="15"/>
        <v>DI0001206</v>
      </c>
      <c r="B245" s="143" t="s">
        <v>798</v>
      </c>
      <c r="C245" s="144">
        <v>6</v>
      </c>
      <c r="D245" s="145" t="s">
        <v>0</v>
      </c>
      <c r="E245" s="146" t="s">
        <v>3</v>
      </c>
      <c r="F245" s="144" t="s">
        <v>1760</v>
      </c>
      <c r="G245" s="144" t="s">
        <v>1781</v>
      </c>
      <c r="H245" s="144" t="s">
        <v>1777</v>
      </c>
      <c r="I245" s="144" t="s">
        <v>1782</v>
      </c>
      <c r="J245" s="144" t="s">
        <v>1779</v>
      </c>
      <c r="K245" s="144" t="s">
        <v>791</v>
      </c>
      <c r="L245" s="144" t="s">
        <v>1766</v>
      </c>
      <c r="M245" s="144" t="s">
        <v>1773</v>
      </c>
      <c r="N245" s="147">
        <v>1</v>
      </c>
      <c r="O245" s="147">
        <v>1</v>
      </c>
      <c r="P245" s="147">
        <v>1</v>
      </c>
      <c r="Q245" s="147">
        <v>1</v>
      </c>
      <c r="R245" s="147">
        <v>1</v>
      </c>
      <c r="S245" s="147">
        <v>1</v>
      </c>
      <c r="T245" s="147">
        <v>0</v>
      </c>
      <c r="U245" s="147">
        <v>0</v>
      </c>
      <c r="V245" s="147">
        <v>0</v>
      </c>
      <c r="W245" s="148">
        <v>601283.75</v>
      </c>
      <c r="X245" s="148">
        <v>0</v>
      </c>
      <c r="Y245" s="148">
        <v>0</v>
      </c>
      <c r="Z245" s="148">
        <v>2685.73</v>
      </c>
      <c r="AA245" s="149">
        <v>0</v>
      </c>
      <c r="AB245" s="148">
        <v>0</v>
      </c>
      <c r="AC245" s="148">
        <v>0</v>
      </c>
      <c r="AD245" s="149">
        <v>0</v>
      </c>
      <c r="AE245" s="148">
        <v>601283.75</v>
      </c>
      <c r="AF245" s="157">
        <v>43684</v>
      </c>
      <c r="AG245" s="157">
        <v>45876</v>
      </c>
      <c r="AH245" s="158">
        <v>1202567.5</v>
      </c>
      <c r="AI245" s="152">
        <v>0.35</v>
      </c>
      <c r="AJ245" s="152">
        <v>6</v>
      </c>
      <c r="AK245" s="153">
        <v>5.3600000000000002E-2</v>
      </c>
      <c r="AL245" s="154">
        <v>0.35</v>
      </c>
      <c r="AM245" s="154">
        <v>6</v>
      </c>
      <c r="AN245" s="155">
        <v>5.3600000000000002E-2</v>
      </c>
      <c r="AO245" s="159" t="s">
        <v>1774</v>
      </c>
      <c r="AP245" s="159" t="s">
        <v>1775</v>
      </c>
      <c r="AQ245" s="87">
        <v>601283.75</v>
      </c>
      <c r="AR245" s="87">
        <v>0</v>
      </c>
      <c r="AS245" s="87">
        <v>0</v>
      </c>
      <c r="AT245" s="87">
        <v>0</v>
      </c>
      <c r="AU245" s="87">
        <v>0</v>
      </c>
      <c r="AV245" s="87">
        <v>0</v>
      </c>
      <c r="AW245" s="87">
        <v>0</v>
      </c>
      <c r="AX245" s="87">
        <v>0</v>
      </c>
      <c r="AY245" s="87">
        <v>0</v>
      </c>
      <c r="AZ245" s="87">
        <v>0</v>
      </c>
      <c r="BA245" s="87">
        <v>0</v>
      </c>
      <c r="BB245" s="87">
        <v>0</v>
      </c>
      <c r="BC245" s="87">
        <v>0</v>
      </c>
      <c r="BD245" s="87">
        <v>0</v>
      </c>
      <c r="BE245" s="87">
        <v>0</v>
      </c>
      <c r="BF245" s="87">
        <v>0</v>
      </c>
      <c r="BG245" s="87">
        <f t="shared" si="13"/>
        <v>601283.75</v>
      </c>
      <c r="BH245" s="87">
        <f t="shared" si="14"/>
        <v>0</v>
      </c>
      <c r="BI245" s="87">
        <f t="shared" ref="BI245:BI294" si="17">BH245+BG245</f>
        <v>601283.75</v>
      </c>
    </row>
    <row r="246" spans="1:61" ht="15" customHeight="1" x14ac:dyDescent="0.35">
      <c r="A246" s="142" t="str">
        <f t="shared" si="15"/>
        <v>DI0001207</v>
      </c>
      <c r="B246" s="143" t="s">
        <v>798</v>
      </c>
      <c r="C246" s="144">
        <v>7</v>
      </c>
      <c r="D246" s="145" t="s">
        <v>0</v>
      </c>
      <c r="E246" s="146" t="s">
        <v>3</v>
      </c>
      <c r="F246" s="144" t="s">
        <v>1760</v>
      </c>
      <c r="G246" s="144" t="s">
        <v>1781</v>
      </c>
      <c r="H246" s="144" t="s">
        <v>1777</v>
      </c>
      <c r="I246" s="144" t="s">
        <v>1782</v>
      </c>
      <c r="J246" s="144" t="s">
        <v>1779</v>
      </c>
      <c r="K246" s="144" t="s">
        <v>791</v>
      </c>
      <c r="L246" s="144" t="s">
        <v>1766</v>
      </c>
      <c r="M246" s="144" t="s">
        <v>1773</v>
      </c>
      <c r="N246" s="147">
        <v>1</v>
      </c>
      <c r="O246" s="147">
        <v>1</v>
      </c>
      <c r="P246" s="147">
        <v>1</v>
      </c>
      <c r="Q246" s="147">
        <v>1</v>
      </c>
      <c r="R246" s="147">
        <v>1</v>
      </c>
      <c r="S246" s="147">
        <v>1</v>
      </c>
      <c r="T246" s="147">
        <v>0</v>
      </c>
      <c r="U246" s="147">
        <v>0</v>
      </c>
      <c r="V246" s="147">
        <v>0</v>
      </c>
      <c r="W246" s="148">
        <v>1044152.5</v>
      </c>
      <c r="X246" s="148">
        <v>0</v>
      </c>
      <c r="Y246" s="148">
        <v>0</v>
      </c>
      <c r="Z246" s="148">
        <v>4907.5200000000004</v>
      </c>
      <c r="AA246" s="149">
        <v>0</v>
      </c>
      <c r="AB246" s="148">
        <v>0</v>
      </c>
      <c r="AC246" s="148">
        <v>0</v>
      </c>
      <c r="AD246" s="149">
        <v>0</v>
      </c>
      <c r="AE246" s="148">
        <v>1044152.5</v>
      </c>
      <c r="AF246" s="157">
        <v>43684</v>
      </c>
      <c r="AG246" s="157">
        <v>46241</v>
      </c>
      <c r="AH246" s="158">
        <v>1044152.5</v>
      </c>
      <c r="AI246" s="152">
        <v>1.35</v>
      </c>
      <c r="AJ246" s="152">
        <v>7</v>
      </c>
      <c r="AK246" s="153">
        <v>5.6399999999999999E-2</v>
      </c>
      <c r="AL246" s="154">
        <v>1.35</v>
      </c>
      <c r="AM246" s="154">
        <v>7</v>
      </c>
      <c r="AN246" s="155">
        <v>5.6399999999999999E-2</v>
      </c>
      <c r="AO246" s="159" t="s">
        <v>1774</v>
      </c>
      <c r="AP246" s="159" t="s">
        <v>1775</v>
      </c>
      <c r="AQ246" s="87">
        <v>522076.25</v>
      </c>
      <c r="AR246" s="87">
        <v>522076.25</v>
      </c>
      <c r="AS246" s="87">
        <v>0</v>
      </c>
      <c r="AT246" s="87">
        <v>0</v>
      </c>
      <c r="AU246" s="87">
        <v>0</v>
      </c>
      <c r="AV246" s="87">
        <v>0</v>
      </c>
      <c r="AW246" s="87">
        <v>0</v>
      </c>
      <c r="AX246" s="87">
        <v>0</v>
      </c>
      <c r="AY246" s="87">
        <v>0</v>
      </c>
      <c r="AZ246" s="87">
        <v>0</v>
      </c>
      <c r="BA246" s="87">
        <v>0</v>
      </c>
      <c r="BB246" s="87">
        <v>0</v>
      </c>
      <c r="BC246" s="87">
        <v>0</v>
      </c>
      <c r="BD246" s="87">
        <v>0</v>
      </c>
      <c r="BE246" s="87">
        <v>0</v>
      </c>
      <c r="BF246" s="87">
        <v>0</v>
      </c>
      <c r="BG246" s="87">
        <f t="shared" si="13"/>
        <v>1044152.5</v>
      </c>
      <c r="BH246" s="87">
        <f t="shared" si="14"/>
        <v>0</v>
      </c>
      <c r="BI246" s="87">
        <f t="shared" si="17"/>
        <v>1044152.5</v>
      </c>
    </row>
    <row r="247" spans="1:61" ht="15" customHeight="1" x14ac:dyDescent="0.35">
      <c r="A247" s="142" t="str">
        <f t="shared" si="15"/>
        <v>DI0001208</v>
      </c>
      <c r="B247" s="143" t="s">
        <v>798</v>
      </c>
      <c r="C247" s="144">
        <v>8</v>
      </c>
      <c r="D247" s="145" t="s">
        <v>0</v>
      </c>
      <c r="E247" s="146" t="s">
        <v>3</v>
      </c>
      <c r="F247" s="144" t="s">
        <v>1760</v>
      </c>
      <c r="G247" s="144" t="s">
        <v>1781</v>
      </c>
      <c r="H247" s="144" t="s">
        <v>1777</v>
      </c>
      <c r="I247" s="144" t="s">
        <v>1782</v>
      </c>
      <c r="J247" s="144" t="s">
        <v>1779</v>
      </c>
      <c r="K247" s="144" t="s">
        <v>791</v>
      </c>
      <c r="L247" s="144" t="s">
        <v>1766</v>
      </c>
      <c r="M247" s="144" t="s">
        <v>1773</v>
      </c>
      <c r="N247" s="147">
        <v>1</v>
      </c>
      <c r="O247" s="147">
        <v>1</v>
      </c>
      <c r="P247" s="147">
        <v>1</v>
      </c>
      <c r="Q247" s="147">
        <v>1</v>
      </c>
      <c r="R247" s="147">
        <v>1</v>
      </c>
      <c r="S247" s="147">
        <v>1</v>
      </c>
      <c r="T247" s="147">
        <v>0</v>
      </c>
      <c r="U247" s="147">
        <v>0</v>
      </c>
      <c r="V247" s="147">
        <v>0</v>
      </c>
      <c r="W247" s="148">
        <v>309012.5</v>
      </c>
      <c r="X247" s="148">
        <v>0</v>
      </c>
      <c r="Y247" s="148">
        <v>0</v>
      </c>
      <c r="Z247" s="148">
        <v>1527.04</v>
      </c>
      <c r="AA247" s="149">
        <v>0</v>
      </c>
      <c r="AB247" s="148">
        <v>0</v>
      </c>
      <c r="AC247" s="148">
        <v>0</v>
      </c>
      <c r="AD247" s="149">
        <v>0</v>
      </c>
      <c r="AE247" s="148">
        <v>309012.5</v>
      </c>
      <c r="AF247" s="157">
        <v>43684</v>
      </c>
      <c r="AG247" s="157">
        <v>46606</v>
      </c>
      <c r="AH247" s="158">
        <v>309012.5</v>
      </c>
      <c r="AI247" s="152">
        <v>2.35</v>
      </c>
      <c r="AJ247" s="152">
        <v>8</v>
      </c>
      <c r="AK247" s="153">
        <v>5.9299999999999999E-2</v>
      </c>
      <c r="AL247" s="154">
        <v>2.35</v>
      </c>
      <c r="AM247" s="154">
        <v>8</v>
      </c>
      <c r="AN247" s="155">
        <v>5.9299999999999999E-2</v>
      </c>
      <c r="AO247" s="159" t="s">
        <v>1774</v>
      </c>
      <c r="AP247" s="159" t="s">
        <v>1775</v>
      </c>
      <c r="AQ247" s="87">
        <v>103004.16</v>
      </c>
      <c r="AR247" s="87">
        <v>103004.17</v>
      </c>
      <c r="AS247" s="87">
        <v>103004.17</v>
      </c>
      <c r="AT247" s="87">
        <v>0</v>
      </c>
      <c r="AU247" s="87">
        <v>0</v>
      </c>
      <c r="AV247" s="87">
        <v>0</v>
      </c>
      <c r="AW247" s="87">
        <v>0</v>
      </c>
      <c r="AX247" s="87">
        <v>0</v>
      </c>
      <c r="AY247" s="87">
        <v>0</v>
      </c>
      <c r="AZ247" s="87">
        <v>0</v>
      </c>
      <c r="BA247" s="87">
        <v>0</v>
      </c>
      <c r="BB247" s="87">
        <v>0</v>
      </c>
      <c r="BC247" s="87">
        <v>0</v>
      </c>
      <c r="BD247" s="87">
        <v>0</v>
      </c>
      <c r="BE247" s="87">
        <v>0</v>
      </c>
      <c r="BF247" s="87">
        <v>0</v>
      </c>
      <c r="BG247" s="87">
        <f t="shared" si="13"/>
        <v>206008.33000000002</v>
      </c>
      <c r="BH247" s="87">
        <f t="shared" si="14"/>
        <v>103004.17</v>
      </c>
      <c r="BI247" s="87">
        <f t="shared" si="17"/>
        <v>309012.5</v>
      </c>
    </row>
    <row r="248" spans="1:61" ht="15" customHeight="1" x14ac:dyDescent="0.35">
      <c r="A248" s="142" t="str">
        <f t="shared" si="15"/>
        <v>DI0001209</v>
      </c>
      <c r="B248" s="143" t="s">
        <v>798</v>
      </c>
      <c r="C248" s="144">
        <v>9</v>
      </c>
      <c r="D248" s="145" t="s">
        <v>0</v>
      </c>
      <c r="E248" s="146" t="s">
        <v>3</v>
      </c>
      <c r="F248" s="144" t="s">
        <v>1760</v>
      </c>
      <c r="G248" s="144" t="s">
        <v>1781</v>
      </c>
      <c r="H248" s="144" t="s">
        <v>1777</v>
      </c>
      <c r="I248" s="144" t="s">
        <v>1782</v>
      </c>
      <c r="J248" s="144" t="s">
        <v>1779</v>
      </c>
      <c r="K248" s="144" t="s">
        <v>791</v>
      </c>
      <c r="L248" s="144" t="s">
        <v>1766</v>
      </c>
      <c r="M248" s="144" t="s">
        <v>1773</v>
      </c>
      <c r="N248" s="147">
        <v>1</v>
      </c>
      <c r="O248" s="147">
        <v>1</v>
      </c>
      <c r="P248" s="147">
        <v>1</v>
      </c>
      <c r="Q248" s="147">
        <v>1</v>
      </c>
      <c r="R248" s="147">
        <v>1</v>
      </c>
      <c r="S248" s="147">
        <v>1</v>
      </c>
      <c r="T248" s="147">
        <v>0</v>
      </c>
      <c r="U248" s="147">
        <v>0</v>
      </c>
      <c r="V248" s="147">
        <v>0</v>
      </c>
      <c r="W248" s="148">
        <v>106200</v>
      </c>
      <c r="X248" s="148">
        <v>0</v>
      </c>
      <c r="Y248" s="148">
        <v>0</v>
      </c>
      <c r="Z248" s="148">
        <v>549.58000000000004</v>
      </c>
      <c r="AA248" s="149">
        <v>0</v>
      </c>
      <c r="AB248" s="148">
        <v>0</v>
      </c>
      <c r="AC248" s="148">
        <v>0</v>
      </c>
      <c r="AD248" s="149">
        <v>0</v>
      </c>
      <c r="AE248" s="148">
        <v>106200</v>
      </c>
      <c r="AF248" s="157">
        <v>43684</v>
      </c>
      <c r="AG248" s="157">
        <v>46972</v>
      </c>
      <c r="AH248" s="158">
        <v>106200</v>
      </c>
      <c r="AI248" s="152">
        <v>3.35</v>
      </c>
      <c r="AJ248" s="152">
        <v>9</v>
      </c>
      <c r="AK248" s="153">
        <v>6.2100000000000002E-2</v>
      </c>
      <c r="AL248" s="154">
        <v>3.35</v>
      </c>
      <c r="AM248" s="154">
        <v>9</v>
      </c>
      <c r="AN248" s="155">
        <v>6.2100000000000002E-2</v>
      </c>
      <c r="AO248" s="159" t="s">
        <v>1774</v>
      </c>
      <c r="AP248" s="159" t="s">
        <v>1775</v>
      </c>
      <c r="AQ248" s="87">
        <v>26550</v>
      </c>
      <c r="AR248" s="87">
        <v>26550</v>
      </c>
      <c r="AS248" s="87">
        <v>26550</v>
      </c>
      <c r="AT248" s="87">
        <v>26550</v>
      </c>
      <c r="AU248" s="87">
        <v>0</v>
      </c>
      <c r="AV248" s="87">
        <v>0</v>
      </c>
      <c r="AW248" s="87">
        <v>0</v>
      </c>
      <c r="AX248" s="87">
        <v>0</v>
      </c>
      <c r="AY248" s="87">
        <v>0</v>
      </c>
      <c r="AZ248" s="87">
        <v>0</v>
      </c>
      <c r="BA248" s="87">
        <v>0</v>
      </c>
      <c r="BB248" s="87">
        <v>0</v>
      </c>
      <c r="BC248" s="87">
        <v>0</v>
      </c>
      <c r="BD248" s="87">
        <v>0</v>
      </c>
      <c r="BE248" s="87">
        <v>0</v>
      </c>
      <c r="BF248" s="87">
        <v>0</v>
      </c>
      <c r="BG248" s="87">
        <f t="shared" si="13"/>
        <v>53100</v>
      </c>
      <c r="BH248" s="87">
        <f t="shared" si="14"/>
        <v>53100</v>
      </c>
      <c r="BI248" s="87">
        <f t="shared" si="17"/>
        <v>106200</v>
      </c>
    </row>
    <row r="249" spans="1:61" ht="15" customHeight="1" x14ac:dyDescent="0.35">
      <c r="A249" s="142" t="str">
        <f t="shared" si="15"/>
        <v>DI0001213</v>
      </c>
      <c r="B249" s="143" t="s">
        <v>799</v>
      </c>
      <c r="C249" s="144">
        <v>3</v>
      </c>
      <c r="D249" s="145" t="s">
        <v>0</v>
      </c>
      <c r="E249" s="146" t="s">
        <v>3</v>
      </c>
      <c r="F249" s="144" t="s">
        <v>1760</v>
      </c>
      <c r="G249" s="144" t="s">
        <v>1781</v>
      </c>
      <c r="H249" s="144" t="s">
        <v>1777</v>
      </c>
      <c r="I249" s="144" t="s">
        <v>1782</v>
      </c>
      <c r="J249" s="144" t="s">
        <v>1779</v>
      </c>
      <c r="K249" s="144" t="s">
        <v>791</v>
      </c>
      <c r="L249" s="144" t="s">
        <v>1766</v>
      </c>
      <c r="M249" s="144" t="s">
        <v>1773</v>
      </c>
      <c r="N249" s="147">
        <v>1</v>
      </c>
      <c r="O249" s="147">
        <v>1</v>
      </c>
      <c r="P249" s="147">
        <v>1</v>
      </c>
      <c r="Q249" s="147">
        <v>1</v>
      </c>
      <c r="R249" s="147">
        <v>1</v>
      </c>
      <c r="S249" s="147">
        <v>1</v>
      </c>
      <c r="T249" s="147">
        <v>0</v>
      </c>
      <c r="U249" s="147">
        <v>0</v>
      </c>
      <c r="V249" s="147">
        <v>0</v>
      </c>
      <c r="W249" s="148">
        <v>375461.25</v>
      </c>
      <c r="X249" s="148">
        <v>0</v>
      </c>
      <c r="Y249" s="148">
        <v>0</v>
      </c>
      <c r="Z249" s="148">
        <v>1677.06</v>
      </c>
      <c r="AA249" s="149">
        <v>0</v>
      </c>
      <c r="AB249" s="148">
        <v>0</v>
      </c>
      <c r="AC249" s="148">
        <v>0</v>
      </c>
      <c r="AD249" s="149">
        <v>0</v>
      </c>
      <c r="AE249" s="148">
        <v>375461.25</v>
      </c>
      <c r="AF249" s="157">
        <v>43685</v>
      </c>
      <c r="AG249" s="157">
        <v>45877</v>
      </c>
      <c r="AH249" s="158">
        <v>750922.5</v>
      </c>
      <c r="AI249" s="152">
        <v>0.36</v>
      </c>
      <c r="AJ249" s="152">
        <v>6</v>
      </c>
      <c r="AK249" s="153">
        <v>5.3600000000000002E-2</v>
      </c>
      <c r="AL249" s="154">
        <v>0.36</v>
      </c>
      <c r="AM249" s="154">
        <v>6</v>
      </c>
      <c r="AN249" s="155">
        <v>5.3600000000000002E-2</v>
      </c>
      <c r="AO249" s="159" t="s">
        <v>1774</v>
      </c>
      <c r="AP249" s="159" t="s">
        <v>1775</v>
      </c>
      <c r="AQ249" s="87">
        <v>375461.25</v>
      </c>
      <c r="AR249" s="87">
        <v>0</v>
      </c>
      <c r="AS249" s="87">
        <v>0</v>
      </c>
      <c r="AT249" s="87">
        <v>0</v>
      </c>
      <c r="AU249" s="87">
        <v>0</v>
      </c>
      <c r="AV249" s="87">
        <v>0</v>
      </c>
      <c r="AW249" s="87">
        <v>0</v>
      </c>
      <c r="AX249" s="87">
        <v>0</v>
      </c>
      <c r="AY249" s="87">
        <v>0</v>
      </c>
      <c r="AZ249" s="87">
        <v>0</v>
      </c>
      <c r="BA249" s="87">
        <v>0</v>
      </c>
      <c r="BB249" s="87">
        <v>0</v>
      </c>
      <c r="BC249" s="87">
        <v>0</v>
      </c>
      <c r="BD249" s="87">
        <v>0</v>
      </c>
      <c r="BE249" s="87">
        <v>0</v>
      </c>
      <c r="BF249" s="87">
        <v>0</v>
      </c>
      <c r="BG249" s="87">
        <f t="shared" si="13"/>
        <v>375461.25</v>
      </c>
      <c r="BH249" s="87">
        <f t="shared" si="14"/>
        <v>0</v>
      </c>
      <c r="BI249" s="87">
        <f t="shared" si="17"/>
        <v>375461.25</v>
      </c>
    </row>
    <row r="250" spans="1:61" ht="15" customHeight="1" x14ac:dyDescent="0.35">
      <c r="A250" s="142" t="str">
        <f t="shared" si="15"/>
        <v>DI0001214</v>
      </c>
      <c r="B250" s="143" t="s">
        <v>799</v>
      </c>
      <c r="C250" s="144">
        <v>4</v>
      </c>
      <c r="D250" s="145" t="s">
        <v>0</v>
      </c>
      <c r="E250" s="146" t="s">
        <v>3</v>
      </c>
      <c r="F250" s="144" t="s">
        <v>1760</v>
      </c>
      <c r="G250" s="144" t="s">
        <v>1781</v>
      </c>
      <c r="H250" s="144" t="s">
        <v>1777</v>
      </c>
      <c r="I250" s="144" t="s">
        <v>1782</v>
      </c>
      <c r="J250" s="144" t="s">
        <v>1779</v>
      </c>
      <c r="K250" s="144" t="s">
        <v>791</v>
      </c>
      <c r="L250" s="144" t="s">
        <v>1766</v>
      </c>
      <c r="M250" s="144" t="s">
        <v>1773</v>
      </c>
      <c r="N250" s="147">
        <v>1</v>
      </c>
      <c r="O250" s="147">
        <v>1</v>
      </c>
      <c r="P250" s="147">
        <v>1</v>
      </c>
      <c r="Q250" s="147">
        <v>1</v>
      </c>
      <c r="R250" s="147">
        <v>1</v>
      </c>
      <c r="S250" s="147">
        <v>1</v>
      </c>
      <c r="T250" s="147">
        <v>0</v>
      </c>
      <c r="U250" s="147">
        <v>0</v>
      </c>
      <c r="V250" s="147">
        <v>0</v>
      </c>
      <c r="W250" s="148">
        <v>862580</v>
      </c>
      <c r="X250" s="148">
        <v>0</v>
      </c>
      <c r="Y250" s="148">
        <v>0</v>
      </c>
      <c r="Z250" s="148">
        <v>4054.13</v>
      </c>
      <c r="AA250" s="149">
        <v>0</v>
      </c>
      <c r="AB250" s="148">
        <v>0</v>
      </c>
      <c r="AC250" s="148">
        <v>0</v>
      </c>
      <c r="AD250" s="149">
        <v>0</v>
      </c>
      <c r="AE250" s="148">
        <v>862580</v>
      </c>
      <c r="AF250" s="157">
        <v>43685</v>
      </c>
      <c r="AG250" s="157">
        <v>46242</v>
      </c>
      <c r="AH250" s="158">
        <v>862580</v>
      </c>
      <c r="AI250" s="152">
        <v>1.36</v>
      </c>
      <c r="AJ250" s="152">
        <v>7</v>
      </c>
      <c r="AK250" s="153">
        <v>5.6399999999999999E-2</v>
      </c>
      <c r="AL250" s="154">
        <v>1.36</v>
      </c>
      <c r="AM250" s="154">
        <v>7</v>
      </c>
      <c r="AN250" s="155">
        <v>5.6399999999999999E-2</v>
      </c>
      <c r="AO250" s="159" t="s">
        <v>1774</v>
      </c>
      <c r="AP250" s="159" t="s">
        <v>1775</v>
      </c>
      <c r="AQ250" s="87">
        <v>431290</v>
      </c>
      <c r="AR250" s="87">
        <v>431290</v>
      </c>
      <c r="AS250" s="87">
        <v>0</v>
      </c>
      <c r="AT250" s="87">
        <v>0</v>
      </c>
      <c r="AU250" s="87">
        <v>0</v>
      </c>
      <c r="AV250" s="87">
        <v>0</v>
      </c>
      <c r="AW250" s="87">
        <v>0</v>
      </c>
      <c r="AX250" s="87">
        <v>0</v>
      </c>
      <c r="AY250" s="87">
        <v>0</v>
      </c>
      <c r="AZ250" s="87">
        <v>0</v>
      </c>
      <c r="BA250" s="87">
        <v>0</v>
      </c>
      <c r="BB250" s="87">
        <v>0</v>
      </c>
      <c r="BC250" s="87">
        <v>0</v>
      </c>
      <c r="BD250" s="87">
        <v>0</v>
      </c>
      <c r="BE250" s="87">
        <v>0</v>
      </c>
      <c r="BF250" s="87">
        <v>0</v>
      </c>
      <c r="BG250" s="87">
        <f t="shared" si="13"/>
        <v>862580</v>
      </c>
      <c r="BH250" s="87">
        <f t="shared" si="14"/>
        <v>0</v>
      </c>
      <c r="BI250" s="87">
        <f t="shared" si="17"/>
        <v>862580</v>
      </c>
    </row>
    <row r="251" spans="1:61" ht="15" customHeight="1" x14ac:dyDescent="0.35">
      <c r="A251" s="142" t="str">
        <f t="shared" si="15"/>
        <v>DI0001215</v>
      </c>
      <c r="B251" s="143" t="s">
        <v>799</v>
      </c>
      <c r="C251" s="144">
        <v>5</v>
      </c>
      <c r="D251" s="145" t="s">
        <v>0</v>
      </c>
      <c r="E251" s="146" t="s">
        <v>3</v>
      </c>
      <c r="F251" s="144" t="s">
        <v>1760</v>
      </c>
      <c r="G251" s="144" t="s">
        <v>1781</v>
      </c>
      <c r="H251" s="144" t="s">
        <v>1777</v>
      </c>
      <c r="I251" s="144" t="s">
        <v>1782</v>
      </c>
      <c r="J251" s="144" t="s">
        <v>1779</v>
      </c>
      <c r="K251" s="144" t="s">
        <v>791</v>
      </c>
      <c r="L251" s="144" t="s">
        <v>1766</v>
      </c>
      <c r="M251" s="144" t="s">
        <v>1773</v>
      </c>
      <c r="N251" s="147">
        <v>1</v>
      </c>
      <c r="O251" s="147">
        <v>1</v>
      </c>
      <c r="P251" s="147">
        <v>1</v>
      </c>
      <c r="Q251" s="147">
        <v>1</v>
      </c>
      <c r="R251" s="147">
        <v>1</v>
      </c>
      <c r="S251" s="147">
        <v>1</v>
      </c>
      <c r="T251" s="147">
        <v>0</v>
      </c>
      <c r="U251" s="147">
        <v>0</v>
      </c>
      <c r="V251" s="147">
        <v>0</v>
      </c>
      <c r="W251" s="148">
        <v>470377.5</v>
      </c>
      <c r="X251" s="148">
        <v>0</v>
      </c>
      <c r="Y251" s="148">
        <v>0</v>
      </c>
      <c r="Z251" s="148">
        <v>2324.4499999999998</v>
      </c>
      <c r="AA251" s="149">
        <v>0</v>
      </c>
      <c r="AB251" s="148">
        <v>0</v>
      </c>
      <c r="AC251" s="148">
        <v>0</v>
      </c>
      <c r="AD251" s="149">
        <v>0</v>
      </c>
      <c r="AE251" s="148">
        <v>470377.5</v>
      </c>
      <c r="AF251" s="157">
        <v>43685</v>
      </c>
      <c r="AG251" s="157">
        <v>46607</v>
      </c>
      <c r="AH251" s="158">
        <v>470377.5</v>
      </c>
      <c r="AI251" s="152">
        <v>2.36</v>
      </c>
      <c r="AJ251" s="152">
        <v>8</v>
      </c>
      <c r="AK251" s="153">
        <v>5.9299999999999999E-2</v>
      </c>
      <c r="AL251" s="154">
        <v>2.36</v>
      </c>
      <c r="AM251" s="154">
        <v>8</v>
      </c>
      <c r="AN251" s="155">
        <v>5.9299999999999999E-2</v>
      </c>
      <c r="AO251" s="159" t="s">
        <v>1774</v>
      </c>
      <c r="AP251" s="159" t="s">
        <v>1775</v>
      </c>
      <c r="AQ251" s="87">
        <v>156792.5</v>
      </c>
      <c r="AR251" s="87">
        <v>156792.5</v>
      </c>
      <c r="AS251" s="87">
        <v>156792.5</v>
      </c>
      <c r="AT251" s="87">
        <v>0</v>
      </c>
      <c r="AU251" s="87">
        <v>0</v>
      </c>
      <c r="AV251" s="87">
        <v>0</v>
      </c>
      <c r="AW251" s="87">
        <v>0</v>
      </c>
      <c r="AX251" s="87">
        <v>0</v>
      </c>
      <c r="AY251" s="87">
        <v>0</v>
      </c>
      <c r="AZ251" s="87">
        <v>0</v>
      </c>
      <c r="BA251" s="87">
        <v>0</v>
      </c>
      <c r="BB251" s="87">
        <v>0</v>
      </c>
      <c r="BC251" s="87">
        <v>0</v>
      </c>
      <c r="BD251" s="87">
        <v>0</v>
      </c>
      <c r="BE251" s="87">
        <v>0</v>
      </c>
      <c r="BF251" s="87">
        <v>0</v>
      </c>
      <c r="BG251" s="87">
        <f t="shared" si="13"/>
        <v>313585</v>
      </c>
      <c r="BH251" s="87">
        <f t="shared" si="14"/>
        <v>156792.5</v>
      </c>
      <c r="BI251" s="87">
        <f t="shared" si="17"/>
        <v>470377.5</v>
      </c>
    </row>
    <row r="252" spans="1:61" ht="15" customHeight="1" x14ac:dyDescent="0.35">
      <c r="A252" s="142" t="str">
        <f t="shared" si="15"/>
        <v>DI0001226</v>
      </c>
      <c r="B252" s="143" t="s">
        <v>800</v>
      </c>
      <c r="C252" s="144">
        <v>6</v>
      </c>
      <c r="D252" s="145" t="s">
        <v>0</v>
      </c>
      <c r="E252" s="146" t="s">
        <v>3</v>
      </c>
      <c r="F252" s="144" t="s">
        <v>1760</v>
      </c>
      <c r="G252" s="144" t="s">
        <v>1781</v>
      </c>
      <c r="H252" s="144" t="s">
        <v>1777</v>
      </c>
      <c r="I252" s="144" t="s">
        <v>1782</v>
      </c>
      <c r="J252" s="144" t="s">
        <v>1779</v>
      </c>
      <c r="K252" s="144" t="s">
        <v>791</v>
      </c>
      <c r="L252" s="144" t="s">
        <v>1766</v>
      </c>
      <c r="M252" s="144" t="s">
        <v>1773</v>
      </c>
      <c r="N252" s="147">
        <v>1</v>
      </c>
      <c r="O252" s="147">
        <v>1</v>
      </c>
      <c r="P252" s="147">
        <v>1</v>
      </c>
      <c r="Q252" s="147">
        <v>1</v>
      </c>
      <c r="R252" s="147">
        <v>1</v>
      </c>
      <c r="S252" s="147">
        <v>1</v>
      </c>
      <c r="T252" s="147">
        <v>0</v>
      </c>
      <c r="U252" s="147">
        <v>0</v>
      </c>
      <c r="V252" s="147">
        <v>0</v>
      </c>
      <c r="W252" s="148">
        <v>549953.75</v>
      </c>
      <c r="X252" s="148">
        <v>0</v>
      </c>
      <c r="Y252" s="148">
        <v>0</v>
      </c>
      <c r="Z252" s="148">
        <v>2456.46</v>
      </c>
      <c r="AA252" s="149">
        <v>0</v>
      </c>
      <c r="AB252" s="148">
        <v>0</v>
      </c>
      <c r="AC252" s="148">
        <v>0</v>
      </c>
      <c r="AD252" s="149">
        <v>0</v>
      </c>
      <c r="AE252" s="148">
        <v>549953.75</v>
      </c>
      <c r="AF252" s="157">
        <v>43689</v>
      </c>
      <c r="AG252" s="157">
        <v>45881</v>
      </c>
      <c r="AH252" s="158">
        <v>1099907.5</v>
      </c>
      <c r="AI252" s="152">
        <v>0.37</v>
      </c>
      <c r="AJ252" s="152">
        <v>6</v>
      </c>
      <c r="AK252" s="153">
        <v>5.3600000000000002E-2</v>
      </c>
      <c r="AL252" s="154">
        <v>0.37</v>
      </c>
      <c r="AM252" s="154">
        <v>6</v>
      </c>
      <c r="AN252" s="155">
        <v>5.3600000000000002E-2</v>
      </c>
      <c r="AO252" s="159" t="s">
        <v>1774</v>
      </c>
      <c r="AP252" s="159" t="s">
        <v>1775</v>
      </c>
      <c r="AQ252" s="87">
        <v>549953.75</v>
      </c>
      <c r="AR252" s="87">
        <v>0</v>
      </c>
      <c r="AS252" s="87">
        <v>0</v>
      </c>
      <c r="AT252" s="87">
        <v>0</v>
      </c>
      <c r="AU252" s="87">
        <v>0</v>
      </c>
      <c r="AV252" s="87">
        <v>0</v>
      </c>
      <c r="AW252" s="87">
        <v>0</v>
      </c>
      <c r="AX252" s="87">
        <v>0</v>
      </c>
      <c r="AY252" s="87">
        <v>0</v>
      </c>
      <c r="AZ252" s="87">
        <v>0</v>
      </c>
      <c r="BA252" s="87">
        <v>0</v>
      </c>
      <c r="BB252" s="87">
        <v>0</v>
      </c>
      <c r="BC252" s="87">
        <v>0</v>
      </c>
      <c r="BD252" s="87">
        <v>0</v>
      </c>
      <c r="BE252" s="87">
        <v>0</v>
      </c>
      <c r="BF252" s="87">
        <v>0</v>
      </c>
      <c r="BG252" s="87">
        <f t="shared" si="13"/>
        <v>549953.75</v>
      </c>
      <c r="BH252" s="87">
        <f t="shared" si="14"/>
        <v>0</v>
      </c>
      <c r="BI252" s="87">
        <f t="shared" si="17"/>
        <v>549953.75</v>
      </c>
    </row>
    <row r="253" spans="1:61" ht="15" customHeight="1" x14ac:dyDescent="0.35">
      <c r="A253" s="142" t="str">
        <f t="shared" si="15"/>
        <v>DI0001227</v>
      </c>
      <c r="B253" s="143" t="s">
        <v>800</v>
      </c>
      <c r="C253" s="144">
        <v>7</v>
      </c>
      <c r="D253" s="145" t="s">
        <v>0</v>
      </c>
      <c r="E253" s="146" t="s">
        <v>3</v>
      </c>
      <c r="F253" s="144" t="s">
        <v>1760</v>
      </c>
      <c r="G253" s="144" t="s">
        <v>1781</v>
      </c>
      <c r="H253" s="144" t="s">
        <v>1777</v>
      </c>
      <c r="I253" s="144" t="s">
        <v>1782</v>
      </c>
      <c r="J253" s="144" t="s">
        <v>1779</v>
      </c>
      <c r="K253" s="144" t="s">
        <v>791</v>
      </c>
      <c r="L253" s="144" t="s">
        <v>1766</v>
      </c>
      <c r="M253" s="144" t="s">
        <v>1773</v>
      </c>
      <c r="N253" s="147">
        <v>1</v>
      </c>
      <c r="O253" s="147">
        <v>1</v>
      </c>
      <c r="P253" s="147">
        <v>1</v>
      </c>
      <c r="Q253" s="147">
        <v>1</v>
      </c>
      <c r="R253" s="147">
        <v>1</v>
      </c>
      <c r="S253" s="147">
        <v>1</v>
      </c>
      <c r="T253" s="147">
        <v>0</v>
      </c>
      <c r="U253" s="147">
        <v>0</v>
      </c>
      <c r="V253" s="147">
        <v>0</v>
      </c>
      <c r="W253" s="148">
        <v>1248292.5</v>
      </c>
      <c r="X253" s="148">
        <v>0</v>
      </c>
      <c r="Y253" s="148">
        <v>0</v>
      </c>
      <c r="Z253" s="148">
        <v>5866.97</v>
      </c>
      <c r="AA253" s="149">
        <v>0</v>
      </c>
      <c r="AB253" s="148">
        <v>0</v>
      </c>
      <c r="AC253" s="148">
        <v>0</v>
      </c>
      <c r="AD253" s="149">
        <v>0</v>
      </c>
      <c r="AE253" s="148">
        <v>1248292.5</v>
      </c>
      <c r="AF253" s="157">
        <v>43689</v>
      </c>
      <c r="AG253" s="157">
        <v>46246</v>
      </c>
      <c r="AH253" s="158">
        <v>1248292.5</v>
      </c>
      <c r="AI253" s="152">
        <v>1.37</v>
      </c>
      <c r="AJ253" s="152">
        <v>7</v>
      </c>
      <c r="AK253" s="153">
        <v>5.6399999999999999E-2</v>
      </c>
      <c r="AL253" s="154">
        <v>1.37</v>
      </c>
      <c r="AM253" s="154">
        <v>7</v>
      </c>
      <c r="AN253" s="155">
        <v>5.6399999999999999E-2</v>
      </c>
      <c r="AO253" s="159" t="s">
        <v>1774</v>
      </c>
      <c r="AP253" s="159" t="s">
        <v>1775</v>
      </c>
      <c r="AQ253" s="87">
        <v>624146.25</v>
      </c>
      <c r="AR253" s="87">
        <v>624146.25</v>
      </c>
      <c r="AS253" s="87">
        <v>0</v>
      </c>
      <c r="AT253" s="87">
        <v>0</v>
      </c>
      <c r="AU253" s="87">
        <v>0</v>
      </c>
      <c r="AV253" s="87">
        <v>0</v>
      </c>
      <c r="AW253" s="87">
        <v>0</v>
      </c>
      <c r="AX253" s="87">
        <v>0</v>
      </c>
      <c r="AY253" s="87">
        <v>0</v>
      </c>
      <c r="AZ253" s="87">
        <v>0</v>
      </c>
      <c r="BA253" s="87">
        <v>0</v>
      </c>
      <c r="BB253" s="87">
        <v>0</v>
      </c>
      <c r="BC253" s="87">
        <v>0</v>
      </c>
      <c r="BD253" s="87">
        <v>0</v>
      </c>
      <c r="BE253" s="87">
        <v>0</v>
      </c>
      <c r="BF253" s="87">
        <v>0</v>
      </c>
      <c r="BG253" s="87">
        <f t="shared" si="13"/>
        <v>1248292.5</v>
      </c>
      <c r="BH253" s="87">
        <f t="shared" si="14"/>
        <v>0</v>
      </c>
      <c r="BI253" s="87">
        <f t="shared" si="17"/>
        <v>1248292.5</v>
      </c>
    </row>
    <row r="254" spans="1:61" ht="15" customHeight="1" x14ac:dyDescent="0.35">
      <c r="A254" s="142" t="str">
        <f t="shared" si="15"/>
        <v>DI0001228</v>
      </c>
      <c r="B254" s="143" t="s">
        <v>800</v>
      </c>
      <c r="C254" s="144">
        <v>8</v>
      </c>
      <c r="D254" s="145" t="s">
        <v>0</v>
      </c>
      <c r="E254" s="146" t="s">
        <v>3</v>
      </c>
      <c r="F254" s="144" t="s">
        <v>1760</v>
      </c>
      <c r="G254" s="144" t="s">
        <v>1781</v>
      </c>
      <c r="H254" s="144" t="s">
        <v>1777</v>
      </c>
      <c r="I254" s="144" t="s">
        <v>1782</v>
      </c>
      <c r="J254" s="144" t="s">
        <v>1779</v>
      </c>
      <c r="K254" s="144" t="s">
        <v>791</v>
      </c>
      <c r="L254" s="144" t="s">
        <v>1766</v>
      </c>
      <c r="M254" s="144" t="s">
        <v>1773</v>
      </c>
      <c r="N254" s="147">
        <v>1</v>
      </c>
      <c r="O254" s="147">
        <v>1</v>
      </c>
      <c r="P254" s="147">
        <v>1</v>
      </c>
      <c r="Q254" s="147">
        <v>1</v>
      </c>
      <c r="R254" s="147">
        <v>1</v>
      </c>
      <c r="S254" s="147">
        <v>1</v>
      </c>
      <c r="T254" s="147">
        <v>0</v>
      </c>
      <c r="U254" s="147">
        <v>0</v>
      </c>
      <c r="V254" s="147">
        <v>0</v>
      </c>
      <c r="W254" s="148">
        <v>522002.5</v>
      </c>
      <c r="X254" s="148">
        <v>0</v>
      </c>
      <c r="Y254" s="148">
        <v>0</v>
      </c>
      <c r="Z254" s="148">
        <v>2579.56</v>
      </c>
      <c r="AA254" s="149">
        <v>0</v>
      </c>
      <c r="AB254" s="148">
        <v>0</v>
      </c>
      <c r="AC254" s="148">
        <v>0</v>
      </c>
      <c r="AD254" s="149">
        <v>0</v>
      </c>
      <c r="AE254" s="148">
        <v>522002.5</v>
      </c>
      <c r="AF254" s="157">
        <v>43689</v>
      </c>
      <c r="AG254" s="157">
        <v>46611</v>
      </c>
      <c r="AH254" s="158">
        <v>522002.5</v>
      </c>
      <c r="AI254" s="152">
        <v>2.37</v>
      </c>
      <c r="AJ254" s="152">
        <v>8</v>
      </c>
      <c r="AK254" s="153">
        <v>5.9299999999999999E-2</v>
      </c>
      <c r="AL254" s="154">
        <v>2.37</v>
      </c>
      <c r="AM254" s="154">
        <v>8</v>
      </c>
      <c r="AN254" s="155">
        <v>5.9299999999999999E-2</v>
      </c>
      <c r="AO254" s="159" t="s">
        <v>1774</v>
      </c>
      <c r="AP254" s="159" t="s">
        <v>1775</v>
      </c>
      <c r="AQ254" s="87">
        <v>174000.83</v>
      </c>
      <c r="AR254" s="87">
        <v>174000.83</v>
      </c>
      <c r="AS254" s="87">
        <v>174000.84</v>
      </c>
      <c r="AT254" s="87">
        <v>0</v>
      </c>
      <c r="AU254" s="87">
        <v>0</v>
      </c>
      <c r="AV254" s="87">
        <v>0</v>
      </c>
      <c r="AW254" s="87">
        <v>0</v>
      </c>
      <c r="AX254" s="87">
        <v>0</v>
      </c>
      <c r="AY254" s="87">
        <v>0</v>
      </c>
      <c r="AZ254" s="87">
        <v>0</v>
      </c>
      <c r="BA254" s="87">
        <v>0</v>
      </c>
      <c r="BB254" s="87">
        <v>0</v>
      </c>
      <c r="BC254" s="87">
        <v>0</v>
      </c>
      <c r="BD254" s="87">
        <v>0</v>
      </c>
      <c r="BE254" s="87">
        <v>0</v>
      </c>
      <c r="BF254" s="87">
        <v>0</v>
      </c>
      <c r="BG254" s="87">
        <f t="shared" si="13"/>
        <v>348001.66</v>
      </c>
      <c r="BH254" s="87">
        <f t="shared" si="14"/>
        <v>174000.84</v>
      </c>
      <c r="BI254" s="87">
        <f t="shared" si="17"/>
        <v>522002.5</v>
      </c>
    </row>
    <row r="255" spans="1:61" ht="15" customHeight="1" x14ac:dyDescent="0.35">
      <c r="A255" s="142" t="str">
        <f t="shared" si="15"/>
        <v>DI0001234</v>
      </c>
      <c r="B255" s="143" t="s">
        <v>801</v>
      </c>
      <c r="C255" s="144">
        <v>4</v>
      </c>
      <c r="D255" s="145" t="s">
        <v>0</v>
      </c>
      <c r="E255" s="146" t="s">
        <v>3</v>
      </c>
      <c r="F255" s="144" t="s">
        <v>1760</v>
      </c>
      <c r="G255" s="144" t="s">
        <v>1781</v>
      </c>
      <c r="H255" s="144" t="s">
        <v>1777</v>
      </c>
      <c r="I255" s="144" t="s">
        <v>1782</v>
      </c>
      <c r="J255" s="144" t="s">
        <v>1779</v>
      </c>
      <c r="K255" s="144" t="s">
        <v>791</v>
      </c>
      <c r="L255" s="144" t="s">
        <v>1766</v>
      </c>
      <c r="M255" s="144" t="s">
        <v>1773</v>
      </c>
      <c r="N255" s="147">
        <v>1</v>
      </c>
      <c r="O255" s="147">
        <v>1</v>
      </c>
      <c r="P255" s="147">
        <v>1</v>
      </c>
      <c r="Q255" s="147">
        <v>1</v>
      </c>
      <c r="R255" s="147">
        <v>1</v>
      </c>
      <c r="S255" s="147">
        <v>1</v>
      </c>
      <c r="T255" s="147">
        <v>0</v>
      </c>
      <c r="U255" s="147">
        <v>0</v>
      </c>
      <c r="V255" s="147">
        <v>0</v>
      </c>
      <c r="W255" s="148">
        <v>636610</v>
      </c>
      <c r="X255" s="148">
        <v>0</v>
      </c>
      <c r="Y255" s="148">
        <v>0</v>
      </c>
      <c r="Z255" s="148">
        <v>2843.52</v>
      </c>
      <c r="AA255" s="149">
        <v>0</v>
      </c>
      <c r="AB255" s="148">
        <v>0</v>
      </c>
      <c r="AC255" s="148">
        <v>0</v>
      </c>
      <c r="AD255" s="149">
        <v>0</v>
      </c>
      <c r="AE255" s="148">
        <v>636610</v>
      </c>
      <c r="AF255" s="157">
        <v>43690</v>
      </c>
      <c r="AG255" s="157">
        <v>45882</v>
      </c>
      <c r="AH255" s="158">
        <v>1273220</v>
      </c>
      <c r="AI255" s="152">
        <v>0.37</v>
      </c>
      <c r="AJ255" s="152">
        <v>6</v>
      </c>
      <c r="AK255" s="153">
        <v>5.3600000000000002E-2</v>
      </c>
      <c r="AL255" s="154">
        <v>0.37</v>
      </c>
      <c r="AM255" s="154">
        <v>6</v>
      </c>
      <c r="AN255" s="155">
        <v>5.3600000000000002E-2</v>
      </c>
      <c r="AO255" s="159" t="s">
        <v>1774</v>
      </c>
      <c r="AP255" s="159" t="s">
        <v>1775</v>
      </c>
      <c r="AQ255" s="87">
        <v>636610</v>
      </c>
      <c r="AR255" s="87">
        <v>0</v>
      </c>
      <c r="AS255" s="87">
        <v>0</v>
      </c>
      <c r="AT255" s="87">
        <v>0</v>
      </c>
      <c r="AU255" s="87">
        <v>0</v>
      </c>
      <c r="AV255" s="87">
        <v>0</v>
      </c>
      <c r="AW255" s="87">
        <v>0</v>
      </c>
      <c r="AX255" s="87">
        <v>0</v>
      </c>
      <c r="AY255" s="87">
        <v>0</v>
      </c>
      <c r="AZ255" s="87">
        <v>0</v>
      </c>
      <c r="BA255" s="87">
        <v>0</v>
      </c>
      <c r="BB255" s="87">
        <v>0</v>
      </c>
      <c r="BC255" s="87">
        <v>0</v>
      </c>
      <c r="BD255" s="87">
        <v>0</v>
      </c>
      <c r="BE255" s="87">
        <v>0</v>
      </c>
      <c r="BF255" s="87">
        <v>0</v>
      </c>
      <c r="BG255" s="87">
        <f t="shared" si="13"/>
        <v>636610</v>
      </c>
      <c r="BH255" s="87">
        <f t="shared" si="14"/>
        <v>0</v>
      </c>
      <c r="BI255" s="87">
        <f t="shared" si="17"/>
        <v>636610</v>
      </c>
    </row>
    <row r="256" spans="1:61" ht="15" customHeight="1" x14ac:dyDescent="0.35">
      <c r="A256" s="142" t="str">
        <f t="shared" si="15"/>
        <v>DI0001235</v>
      </c>
      <c r="B256" s="143" t="s">
        <v>801</v>
      </c>
      <c r="C256" s="144">
        <v>5</v>
      </c>
      <c r="D256" s="145" t="s">
        <v>0</v>
      </c>
      <c r="E256" s="146" t="s">
        <v>3</v>
      </c>
      <c r="F256" s="144" t="s">
        <v>1760</v>
      </c>
      <c r="G256" s="144" t="s">
        <v>1781</v>
      </c>
      <c r="H256" s="144" t="s">
        <v>1777</v>
      </c>
      <c r="I256" s="144" t="s">
        <v>1782</v>
      </c>
      <c r="J256" s="144" t="s">
        <v>1779</v>
      </c>
      <c r="K256" s="144" t="s">
        <v>791</v>
      </c>
      <c r="L256" s="144" t="s">
        <v>1766</v>
      </c>
      <c r="M256" s="144" t="s">
        <v>1773</v>
      </c>
      <c r="N256" s="147">
        <v>1</v>
      </c>
      <c r="O256" s="147">
        <v>1</v>
      </c>
      <c r="P256" s="147">
        <v>1</v>
      </c>
      <c r="Q256" s="147">
        <v>1</v>
      </c>
      <c r="R256" s="147">
        <v>1</v>
      </c>
      <c r="S256" s="147">
        <v>1</v>
      </c>
      <c r="T256" s="147">
        <v>0</v>
      </c>
      <c r="U256" s="147">
        <v>0</v>
      </c>
      <c r="V256" s="147">
        <v>0</v>
      </c>
      <c r="W256" s="148">
        <v>1866317.5</v>
      </c>
      <c r="X256" s="148">
        <v>0</v>
      </c>
      <c r="Y256" s="148">
        <v>0</v>
      </c>
      <c r="Z256" s="148">
        <v>8771.69</v>
      </c>
      <c r="AA256" s="149">
        <v>0</v>
      </c>
      <c r="AB256" s="148">
        <v>0</v>
      </c>
      <c r="AC256" s="148">
        <v>0</v>
      </c>
      <c r="AD256" s="149">
        <v>0</v>
      </c>
      <c r="AE256" s="148">
        <v>1866317.5</v>
      </c>
      <c r="AF256" s="157">
        <v>43690</v>
      </c>
      <c r="AG256" s="157">
        <v>46247</v>
      </c>
      <c r="AH256" s="158">
        <v>1866317.5</v>
      </c>
      <c r="AI256" s="152">
        <v>1.37</v>
      </c>
      <c r="AJ256" s="152">
        <v>7</v>
      </c>
      <c r="AK256" s="153">
        <v>5.6399999999999999E-2</v>
      </c>
      <c r="AL256" s="154">
        <v>1.37</v>
      </c>
      <c r="AM256" s="154">
        <v>7</v>
      </c>
      <c r="AN256" s="155">
        <v>5.6399999999999999E-2</v>
      </c>
      <c r="AO256" s="159" t="s">
        <v>1774</v>
      </c>
      <c r="AP256" s="159" t="s">
        <v>1775</v>
      </c>
      <c r="AQ256" s="87">
        <v>933158.75</v>
      </c>
      <c r="AR256" s="87">
        <v>933158.75</v>
      </c>
      <c r="AS256" s="87">
        <v>0</v>
      </c>
      <c r="AT256" s="87">
        <v>0</v>
      </c>
      <c r="AU256" s="87">
        <v>0</v>
      </c>
      <c r="AV256" s="87">
        <v>0</v>
      </c>
      <c r="AW256" s="87">
        <v>0</v>
      </c>
      <c r="AX256" s="87">
        <v>0</v>
      </c>
      <c r="AY256" s="87">
        <v>0</v>
      </c>
      <c r="AZ256" s="87">
        <v>0</v>
      </c>
      <c r="BA256" s="87">
        <v>0</v>
      </c>
      <c r="BB256" s="87">
        <v>0</v>
      </c>
      <c r="BC256" s="87">
        <v>0</v>
      </c>
      <c r="BD256" s="87">
        <v>0</v>
      </c>
      <c r="BE256" s="87">
        <v>0</v>
      </c>
      <c r="BF256" s="87">
        <v>0</v>
      </c>
      <c r="BG256" s="87">
        <f t="shared" si="13"/>
        <v>1866317.5</v>
      </c>
      <c r="BH256" s="87">
        <f t="shared" si="14"/>
        <v>0</v>
      </c>
      <c r="BI256" s="87">
        <f t="shared" si="17"/>
        <v>1866317.5</v>
      </c>
    </row>
    <row r="257" spans="1:61" ht="15" customHeight="1" x14ac:dyDescent="0.35">
      <c r="A257" s="142" t="str">
        <f t="shared" si="15"/>
        <v>DI0001236</v>
      </c>
      <c r="B257" s="143" t="s">
        <v>801</v>
      </c>
      <c r="C257" s="144">
        <v>6</v>
      </c>
      <c r="D257" s="145" t="s">
        <v>0</v>
      </c>
      <c r="E257" s="146" t="s">
        <v>3</v>
      </c>
      <c r="F257" s="144" t="s">
        <v>1760</v>
      </c>
      <c r="G257" s="144" t="s">
        <v>1781</v>
      </c>
      <c r="H257" s="144" t="s">
        <v>1777</v>
      </c>
      <c r="I257" s="144" t="s">
        <v>1782</v>
      </c>
      <c r="J257" s="144" t="s">
        <v>1779</v>
      </c>
      <c r="K257" s="144" t="s">
        <v>791</v>
      </c>
      <c r="L257" s="144" t="s">
        <v>1766</v>
      </c>
      <c r="M257" s="144" t="s">
        <v>1773</v>
      </c>
      <c r="N257" s="147">
        <v>1</v>
      </c>
      <c r="O257" s="147">
        <v>1</v>
      </c>
      <c r="P257" s="147">
        <v>1</v>
      </c>
      <c r="Q257" s="147">
        <v>1</v>
      </c>
      <c r="R257" s="147">
        <v>1</v>
      </c>
      <c r="S257" s="147">
        <v>1</v>
      </c>
      <c r="T257" s="147">
        <v>0</v>
      </c>
      <c r="U257" s="147">
        <v>0</v>
      </c>
      <c r="V257" s="147">
        <v>0</v>
      </c>
      <c r="W257" s="148">
        <v>704902.5</v>
      </c>
      <c r="X257" s="148">
        <v>0</v>
      </c>
      <c r="Y257" s="148">
        <v>0</v>
      </c>
      <c r="Z257" s="148">
        <v>3483.39</v>
      </c>
      <c r="AA257" s="149">
        <v>0</v>
      </c>
      <c r="AB257" s="148">
        <v>0</v>
      </c>
      <c r="AC257" s="148">
        <v>0</v>
      </c>
      <c r="AD257" s="149">
        <v>0</v>
      </c>
      <c r="AE257" s="148">
        <v>704902.5</v>
      </c>
      <c r="AF257" s="157">
        <v>43690</v>
      </c>
      <c r="AG257" s="157">
        <v>46612</v>
      </c>
      <c r="AH257" s="158">
        <v>704902.5</v>
      </c>
      <c r="AI257" s="152">
        <v>2.37</v>
      </c>
      <c r="AJ257" s="152">
        <v>8</v>
      </c>
      <c r="AK257" s="153">
        <v>5.9299999999999999E-2</v>
      </c>
      <c r="AL257" s="154">
        <v>2.37</v>
      </c>
      <c r="AM257" s="154">
        <v>8</v>
      </c>
      <c r="AN257" s="155">
        <v>5.9299999999999999E-2</v>
      </c>
      <c r="AO257" s="159" t="s">
        <v>1774</v>
      </c>
      <c r="AP257" s="159" t="s">
        <v>1775</v>
      </c>
      <c r="AQ257" s="87">
        <v>234967.5</v>
      </c>
      <c r="AR257" s="87">
        <v>234967.5</v>
      </c>
      <c r="AS257" s="87">
        <v>234967.5</v>
      </c>
      <c r="AT257" s="87">
        <v>0</v>
      </c>
      <c r="AU257" s="87">
        <v>0</v>
      </c>
      <c r="AV257" s="87">
        <v>0</v>
      </c>
      <c r="AW257" s="87">
        <v>0</v>
      </c>
      <c r="AX257" s="87">
        <v>0</v>
      </c>
      <c r="AY257" s="87">
        <v>0</v>
      </c>
      <c r="AZ257" s="87">
        <v>0</v>
      </c>
      <c r="BA257" s="87">
        <v>0</v>
      </c>
      <c r="BB257" s="87">
        <v>0</v>
      </c>
      <c r="BC257" s="87">
        <v>0</v>
      </c>
      <c r="BD257" s="87">
        <v>0</v>
      </c>
      <c r="BE257" s="87">
        <v>0</v>
      </c>
      <c r="BF257" s="87">
        <v>0</v>
      </c>
      <c r="BG257" s="87">
        <f t="shared" si="13"/>
        <v>469935</v>
      </c>
      <c r="BH257" s="87">
        <f t="shared" si="14"/>
        <v>234967.5</v>
      </c>
      <c r="BI257" s="87">
        <f t="shared" si="17"/>
        <v>704902.5</v>
      </c>
    </row>
    <row r="258" spans="1:61" ht="15" customHeight="1" x14ac:dyDescent="0.35">
      <c r="A258" s="142" t="str">
        <f t="shared" si="15"/>
        <v>DI0001237</v>
      </c>
      <c r="B258" s="143" t="s">
        <v>801</v>
      </c>
      <c r="C258" s="144">
        <v>7</v>
      </c>
      <c r="D258" s="145" t="s">
        <v>0</v>
      </c>
      <c r="E258" s="146" t="s">
        <v>3</v>
      </c>
      <c r="F258" s="144" t="s">
        <v>1760</v>
      </c>
      <c r="G258" s="144" t="s">
        <v>1781</v>
      </c>
      <c r="H258" s="144" t="s">
        <v>1777</v>
      </c>
      <c r="I258" s="144" t="s">
        <v>1782</v>
      </c>
      <c r="J258" s="144" t="s">
        <v>1779</v>
      </c>
      <c r="K258" s="144" t="s">
        <v>791</v>
      </c>
      <c r="L258" s="144" t="s">
        <v>1766</v>
      </c>
      <c r="M258" s="144" t="s">
        <v>1773</v>
      </c>
      <c r="N258" s="147">
        <v>1</v>
      </c>
      <c r="O258" s="147">
        <v>1</v>
      </c>
      <c r="P258" s="147">
        <v>1</v>
      </c>
      <c r="Q258" s="147">
        <v>1</v>
      </c>
      <c r="R258" s="147">
        <v>1</v>
      </c>
      <c r="S258" s="147">
        <v>1</v>
      </c>
      <c r="T258" s="147">
        <v>0</v>
      </c>
      <c r="U258" s="147">
        <v>0</v>
      </c>
      <c r="V258" s="147">
        <v>0</v>
      </c>
      <c r="W258" s="148">
        <v>51920</v>
      </c>
      <c r="X258" s="148">
        <v>0</v>
      </c>
      <c r="Y258" s="148">
        <v>0</v>
      </c>
      <c r="Z258" s="148">
        <v>268.69</v>
      </c>
      <c r="AA258" s="149">
        <v>0</v>
      </c>
      <c r="AB258" s="148">
        <v>0</v>
      </c>
      <c r="AC258" s="148">
        <v>0</v>
      </c>
      <c r="AD258" s="149">
        <v>0</v>
      </c>
      <c r="AE258" s="148">
        <v>51920</v>
      </c>
      <c r="AF258" s="157">
        <v>43690</v>
      </c>
      <c r="AG258" s="157">
        <v>46978</v>
      </c>
      <c r="AH258" s="158">
        <v>51920</v>
      </c>
      <c r="AI258" s="152">
        <v>3.37</v>
      </c>
      <c r="AJ258" s="152">
        <v>9</v>
      </c>
      <c r="AK258" s="153">
        <v>6.2100000000000002E-2</v>
      </c>
      <c r="AL258" s="154">
        <v>3.37</v>
      </c>
      <c r="AM258" s="154">
        <v>9</v>
      </c>
      <c r="AN258" s="155">
        <v>6.2100000000000002E-2</v>
      </c>
      <c r="AO258" s="159" t="s">
        <v>1774</v>
      </c>
      <c r="AP258" s="159" t="s">
        <v>1775</v>
      </c>
      <c r="AQ258" s="87">
        <v>12980</v>
      </c>
      <c r="AR258" s="87">
        <v>12980</v>
      </c>
      <c r="AS258" s="87">
        <v>12980</v>
      </c>
      <c r="AT258" s="87">
        <v>12980</v>
      </c>
      <c r="AU258" s="87">
        <v>0</v>
      </c>
      <c r="AV258" s="87">
        <v>0</v>
      </c>
      <c r="AW258" s="87">
        <v>0</v>
      </c>
      <c r="AX258" s="87">
        <v>0</v>
      </c>
      <c r="AY258" s="87">
        <v>0</v>
      </c>
      <c r="AZ258" s="87">
        <v>0</v>
      </c>
      <c r="BA258" s="87">
        <v>0</v>
      </c>
      <c r="BB258" s="87">
        <v>0</v>
      </c>
      <c r="BC258" s="87">
        <v>0</v>
      </c>
      <c r="BD258" s="87">
        <v>0</v>
      </c>
      <c r="BE258" s="87">
        <v>0</v>
      </c>
      <c r="BF258" s="87">
        <v>0</v>
      </c>
      <c r="BG258" s="87">
        <f t="shared" si="13"/>
        <v>25960</v>
      </c>
      <c r="BH258" s="87">
        <f t="shared" si="14"/>
        <v>25960</v>
      </c>
      <c r="BI258" s="87">
        <f t="shared" si="17"/>
        <v>51920</v>
      </c>
    </row>
    <row r="259" spans="1:61" ht="15" customHeight="1" x14ac:dyDescent="0.35">
      <c r="A259" s="142" t="str">
        <f t="shared" si="15"/>
        <v>DI0001245</v>
      </c>
      <c r="B259" s="143" t="s">
        <v>802</v>
      </c>
      <c r="C259" s="144">
        <v>5</v>
      </c>
      <c r="D259" s="145" t="s">
        <v>0</v>
      </c>
      <c r="E259" s="146" t="s">
        <v>3</v>
      </c>
      <c r="F259" s="144" t="s">
        <v>1760</v>
      </c>
      <c r="G259" s="144" t="s">
        <v>1781</v>
      </c>
      <c r="H259" s="144" t="s">
        <v>1777</v>
      </c>
      <c r="I259" s="144" t="s">
        <v>1782</v>
      </c>
      <c r="J259" s="144" t="s">
        <v>1779</v>
      </c>
      <c r="K259" s="144" t="s">
        <v>791</v>
      </c>
      <c r="L259" s="144" t="s">
        <v>1766</v>
      </c>
      <c r="M259" s="144" t="s">
        <v>1773</v>
      </c>
      <c r="N259" s="147">
        <v>1</v>
      </c>
      <c r="O259" s="147">
        <v>1</v>
      </c>
      <c r="P259" s="147">
        <v>1</v>
      </c>
      <c r="Q259" s="147">
        <v>1</v>
      </c>
      <c r="R259" s="147">
        <v>1</v>
      </c>
      <c r="S259" s="147">
        <v>1</v>
      </c>
      <c r="T259" s="147">
        <v>0</v>
      </c>
      <c r="U259" s="147">
        <v>0</v>
      </c>
      <c r="V259" s="147">
        <v>0</v>
      </c>
      <c r="W259" s="148">
        <v>571636.25</v>
      </c>
      <c r="X259" s="148">
        <v>0</v>
      </c>
      <c r="Y259" s="148">
        <v>0</v>
      </c>
      <c r="Z259" s="148">
        <v>2553.31</v>
      </c>
      <c r="AA259" s="149">
        <v>0</v>
      </c>
      <c r="AB259" s="148">
        <v>0</v>
      </c>
      <c r="AC259" s="148">
        <v>0</v>
      </c>
      <c r="AD259" s="149">
        <v>0</v>
      </c>
      <c r="AE259" s="148">
        <v>571636.25</v>
      </c>
      <c r="AF259" s="157">
        <v>43691</v>
      </c>
      <c r="AG259" s="157">
        <v>45883</v>
      </c>
      <c r="AH259" s="158">
        <v>1143272.5</v>
      </c>
      <c r="AI259" s="152">
        <v>0.37</v>
      </c>
      <c r="AJ259" s="152">
        <v>6</v>
      </c>
      <c r="AK259" s="153">
        <v>5.3600000000000002E-2</v>
      </c>
      <c r="AL259" s="154">
        <v>0.37</v>
      </c>
      <c r="AM259" s="154">
        <v>6</v>
      </c>
      <c r="AN259" s="155">
        <v>5.3600000000000002E-2</v>
      </c>
      <c r="AO259" s="159" t="s">
        <v>1774</v>
      </c>
      <c r="AP259" s="159" t="s">
        <v>1775</v>
      </c>
      <c r="AQ259" s="87">
        <v>571636.25</v>
      </c>
      <c r="AR259" s="87">
        <v>0</v>
      </c>
      <c r="AS259" s="87">
        <v>0</v>
      </c>
      <c r="AT259" s="87">
        <v>0</v>
      </c>
      <c r="AU259" s="87">
        <v>0</v>
      </c>
      <c r="AV259" s="87">
        <v>0</v>
      </c>
      <c r="AW259" s="87">
        <v>0</v>
      </c>
      <c r="AX259" s="87">
        <v>0</v>
      </c>
      <c r="AY259" s="87">
        <v>0</v>
      </c>
      <c r="AZ259" s="87">
        <v>0</v>
      </c>
      <c r="BA259" s="87">
        <v>0</v>
      </c>
      <c r="BB259" s="87">
        <v>0</v>
      </c>
      <c r="BC259" s="87">
        <v>0</v>
      </c>
      <c r="BD259" s="87">
        <v>0</v>
      </c>
      <c r="BE259" s="87">
        <v>0</v>
      </c>
      <c r="BF259" s="87">
        <v>0</v>
      </c>
      <c r="BG259" s="87">
        <f t="shared" ref="BG259:BG322" si="18">SUM(AQ259:AR259)</f>
        <v>571636.25</v>
      </c>
      <c r="BH259" s="87">
        <f t="shared" ref="BH259:BH322" si="19">SUM(AS259:BF259)</f>
        <v>0</v>
      </c>
      <c r="BI259" s="87">
        <f t="shared" si="17"/>
        <v>571636.25</v>
      </c>
    </row>
    <row r="260" spans="1:61" ht="15" customHeight="1" x14ac:dyDescent="0.35">
      <c r="A260" s="142" t="str">
        <f t="shared" ref="A260:A323" si="20">CONCATENATE(B260,C260)</f>
        <v>DI0001246</v>
      </c>
      <c r="B260" s="143" t="s">
        <v>802</v>
      </c>
      <c r="C260" s="144">
        <v>6</v>
      </c>
      <c r="D260" s="145" t="s">
        <v>0</v>
      </c>
      <c r="E260" s="146" t="s">
        <v>3</v>
      </c>
      <c r="F260" s="144" t="s">
        <v>1760</v>
      </c>
      <c r="G260" s="144" t="s">
        <v>1781</v>
      </c>
      <c r="H260" s="144" t="s">
        <v>1777</v>
      </c>
      <c r="I260" s="144" t="s">
        <v>1782</v>
      </c>
      <c r="J260" s="144" t="s">
        <v>1779</v>
      </c>
      <c r="K260" s="144" t="s">
        <v>791</v>
      </c>
      <c r="L260" s="144" t="s">
        <v>1766</v>
      </c>
      <c r="M260" s="144" t="s">
        <v>1773</v>
      </c>
      <c r="N260" s="147">
        <v>1</v>
      </c>
      <c r="O260" s="147">
        <v>1</v>
      </c>
      <c r="P260" s="147">
        <v>1</v>
      </c>
      <c r="Q260" s="147">
        <v>1</v>
      </c>
      <c r="R260" s="147">
        <v>1</v>
      </c>
      <c r="S260" s="147">
        <v>1</v>
      </c>
      <c r="T260" s="147">
        <v>0</v>
      </c>
      <c r="U260" s="147">
        <v>0</v>
      </c>
      <c r="V260" s="147">
        <v>0</v>
      </c>
      <c r="W260" s="148">
        <v>747530</v>
      </c>
      <c r="X260" s="148">
        <v>0</v>
      </c>
      <c r="Y260" s="148">
        <v>0</v>
      </c>
      <c r="Z260" s="148">
        <v>3513.39</v>
      </c>
      <c r="AA260" s="149">
        <v>0</v>
      </c>
      <c r="AB260" s="148">
        <v>0</v>
      </c>
      <c r="AC260" s="148">
        <v>0</v>
      </c>
      <c r="AD260" s="149">
        <v>0</v>
      </c>
      <c r="AE260" s="148">
        <v>747530</v>
      </c>
      <c r="AF260" s="157">
        <v>43691</v>
      </c>
      <c r="AG260" s="157">
        <v>46248</v>
      </c>
      <c r="AH260" s="158">
        <v>747530</v>
      </c>
      <c r="AI260" s="152">
        <v>1.37</v>
      </c>
      <c r="AJ260" s="152">
        <v>7</v>
      </c>
      <c r="AK260" s="153">
        <v>5.6399999999999999E-2</v>
      </c>
      <c r="AL260" s="154">
        <v>1.37</v>
      </c>
      <c r="AM260" s="154">
        <v>7</v>
      </c>
      <c r="AN260" s="155">
        <v>5.6399999999999999E-2</v>
      </c>
      <c r="AO260" s="159" t="s">
        <v>1774</v>
      </c>
      <c r="AP260" s="159" t="s">
        <v>1775</v>
      </c>
      <c r="AQ260" s="87">
        <v>373765</v>
      </c>
      <c r="AR260" s="87">
        <v>373765</v>
      </c>
      <c r="AS260" s="87">
        <v>0</v>
      </c>
      <c r="AT260" s="87">
        <v>0</v>
      </c>
      <c r="AU260" s="87">
        <v>0</v>
      </c>
      <c r="AV260" s="87">
        <v>0</v>
      </c>
      <c r="AW260" s="87">
        <v>0</v>
      </c>
      <c r="AX260" s="87">
        <v>0</v>
      </c>
      <c r="AY260" s="87">
        <v>0</v>
      </c>
      <c r="AZ260" s="87">
        <v>0</v>
      </c>
      <c r="BA260" s="87">
        <v>0</v>
      </c>
      <c r="BB260" s="87">
        <v>0</v>
      </c>
      <c r="BC260" s="87">
        <v>0</v>
      </c>
      <c r="BD260" s="87">
        <v>0</v>
      </c>
      <c r="BE260" s="87">
        <v>0</v>
      </c>
      <c r="BF260" s="87">
        <v>0</v>
      </c>
      <c r="BG260" s="87">
        <f t="shared" si="18"/>
        <v>747530</v>
      </c>
      <c r="BH260" s="87">
        <f t="shared" si="19"/>
        <v>0</v>
      </c>
      <c r="BI260" s="87">
        <f t="shared" si="17"/>
        <v>747530</v>
      </c>
    </row>
    <row r="261" spans="1:61" ht="15" customHeight="1" x14ac:dyDescent="0.35">
      <c r="A261" s="142" t="str">
        <f t="shared" si="20"/>
        <v>DI0001247</v>
      </c>
      <c r="B261" s="143" t="s">
        <v>802</v>
      </c>
      <c r="C261" s="144">
        <v>7</v>
      </c>
      <c r="D261" s="145" t="s">
        <v>0</v>
      </c>
      <c r="E261" s="146" t="s">
        <v>3</v>
      </c>
      <c r="F261" s="144" t="s">
        <v>1760</v>
      </c>
      <c r="G261" s="144" t="s">
        <v>1781</v>
      </c>
      <c r="H261" s="144" t="s">
        <v>1777</v>
      </c>
      <c r="I261" s="144" t="s">
        <v>1782</v>
      </c>
      <c r="J261" s="144" t="s">
        <v>1779</v>
      </c>
      <c r="K261" s="144" t="s">
        <v>791</v>
      </c>
      <c r="L261" s="144" t="s">
        <v>1766</v>
      </c>
      <c r="M261" s="144" t="s">
        <v>1773</v>
      </c>
      <c r="N261" s="147">
        <v>1</v>
      </c>
      <c r="O261" s="147">
        <v>1</v>
      </c>
      <c r="P261" s="147">
        <v>1</v>
      </c>
      <c r="Q261" s="147">
        <v>1</v>
      </c>
      <c r="R261" s="147">
        <v>1</v>
      </c>
      <c r="S261" s="147">
        <v>1</v>
      </c>
      <c r="T261" s="147">
        <v>0</v>
      </c>
      <c r="U261" s="147">
        <v>0</v>
      </c>
      <c r="V261" s="147">
        <v>0</v>
      </c>
      <c r="W261" s="148">
        <v>416982.5</v>
      </c>
      <c r="X261" s="148">
        <v>0</v>
      </c>
      <c r="Y261" s="148">
        <v>0</v>
      </c>
      <c r="Z261" s="148">
        <v>2060.59</v>
      </c>
      <c r="AA261" s="149">
        <v>0</v>
      </c>
      <c r="AB261" s="148">
        <v>0</v>
      </c>
      <c r="AC261" s="148">
        <v>0</v>
      </c>
      <c r="AD261" s="149">
        <v>0</v>
      </c>
      <c r="AE261" s="148">
        <v>416982.5</v>
      </c>
      <c r="AF261" s="157">
        <v>43691</v>
      </c>
      <c r="AG261" s="157">
        <v>46613</v>
      </c>
      <c r="AH261" s="158">
        <v>416982.5</v>
      </c>
      <c r="AI261" s="152">
        <v>2.37</v>
      </c>
      <c r="AJ261" s="152">
        <v>8</v>
      </c>
      <c r="AK261" s="153">
        <v>5.9299999999999999E-2</v>
      </c>
      <c r="AL261" s="154">
        <v>2.37</v>
      </c>
      <c r="AM261" s="154">
        <v>8</v>
      </c>
      <c r="AN261" s="155">
        <v>5.9299999999999999E-2</v>
      </c>
      <c r="AO261" s="159" t="s">
        <v>1774</v>
      </c>
      <c r="AP261" s="159" t="s">
        <v>1775</v>
      </c>
      <c r="AQ261" s="87">
        <v>138994.17000000001</v>
      </c>
      <c r="AR261" s="87">
        <v>138994.17000000001</v>
      </c>
      <c r="AS261" s="87">
        <v>138994.16</v>
      </c>
      <c r="AT261" s="87">
        <v>0</v>
      </c>
      <c r="AU261" s="87">
        <v>0</v>
      </c>
      <c r="AV261" s="87">
        <v>0</v>
      </c>
      <c r="AW261" s="87">
        <v>0</v>
      </c>
      <c r="AX261" s="87">
        <v>0</v>
      </c>
      <c r="AY261" s="87">
        <v>0</v>
      </c>
      <c r="AZ261" s="87">
        <v>0</v>
      </c>
      <c r="BA261" s="87">
        <v>0</v>
      </c>
      <c r="BB261" s="87">
        <v>0</v>
      </c>
      <c r="BC261" s="87">
        <v>0</v>
      </c>
      <c r="BD261" s="87">
        <v>0</v>
      </c>
      <c r="BE261" s="87">
        <v>0</v>
      </c>
      <c r="BF261" s="87">
        <v>0</v>
      </c>
      <c r="BG261" s="87">
        <f t="shared" si="18"/>
        <v>277988.34000000003</v>
      </c>
      <c r="BH261" s="87">
        <f t="shared" si="19"/>
        <v>138994.16</v>
      </c>
      <c r="BI261" s="87">
        <f t="shared" si="17"/>
        <v>416982.5</v>
      </c>
    </row>
    <row r="262" spans="1:61" ht="15" customHeight="1" x14ac:dyDescent="0.35">
      <c r="A262" s="142" t="str">
        <f t="shared" si="20"/>
        <v>DI0001248</v>
      </c>
      <c r="B262" s="143" t="s">
        <v>802</v>
      </c>
      <c r="C262" s="144">
        <v>8</v>
      </c>
      <c r="D262" s="145" t="s">
        <v>0</v>
      </c>
      <c r="E262" s="146" t="s">
        <v>3</v>
      </c>
      <c r="F262" s="144" t="s">
        <v>1760</v>
      </c>
      <c r="G262" s="144" t="s">
        <v>1781</v>
      </c>
      <c r="H262" s="144" t="s">
        <v>1777</v>
      </c>
      <c r="I262" s="144" t="s">
        <v>1782</v>
      </c>
      <c r="J262" s="144" t="s">
        <v>1779</v>
      </c>
      <c r="K262" s="144" t="s">
        <v>791</v>
      </c>
      <c r="L262" s="144" t="s">
        <v>1766</v>
      </c>
      <c r="M262" s="144" t="s">
        <v>1773</v>
      </c>
      <c r="N262" s="147">
        <v>1</v>
      </c>
      <c r="O262" s="147">
        <v>1</v>
      </c>
      <c r="P262" s="147">
        <v>1</v>
      </c>
      <c r="Q262" s="147">
        <v>1</v>
      </c>
      <c r="R262" s="147">
        <v>1</v>
      </c>
      <c r="S262" s="147">
        <v>1</v>
      </c>
      <c r="T262" s="147">
        <v>0</v>
      </c>
      <c r="U262" s="147">
        <v>0</v>
      </c>
      <c r="V262" s="147">
        <v>0</v>
      </c>
      <c r="W262" s="148">
        <v>53100</v>
      </c>
      <c r="X262" s="148">
        <v>0</v>
      </c>
      <c r="Y262" s="148">
        <v>0</v>
      </c>
      <c r="Z262" s="148">
        <v>274.79000000000002</v>
      </c>
      <c r="AA262" s="149">
        <v>0</v>
      </c>
      <c r="AB262" s="148">
        <v>0</v>
      </c>
      <c r="AC262" s="148">
        <v>0</v>
      </c>
      <c r="AD262" s="149">
        <v>0</v>
      </c>
      <c r="AE262" s="148">
        <v>53100</v>
      </c>
      <c r="AF262" s="157">
        <v>43691</v>
      </c>
      <c r="AG262" s="157">
        <v>46979</v>
      </c>
      <c r="AH262" s="158">
        <v>53100</v>
      </c>
      <c r="AI262" s="152">
        <v>3.37</v>
      </c>
      <c r="AJ262" s="152">
        <v>9</v>
      </c>
      <c r="AK262" s="153">
        <v>6.2100000000000002E-2</v>
      </c>
      <c r="AL262" s="154">
        <v>3.37</v>
      </c>
      <c r="AM262" s="154">
        <v>9</v>
      </c>
      <c r="AN262" s="155">
        <v>6.2100000000000002E-2</v>
      </c>
      <c r="AO262" s="159" t="s">
        <v>1774</v>
      </c>
      <c r="AP262" s="159" t="s">
        <v>1775</v>
      </c>
      <c r="AQ262" s="87">
        <v>13275</v>
      </c>
      <c r="AR262" s="87">
        <v>13275</v>
      </c>
      <c r="AS262" s="87">
        <v>13275</v>
      </c>
      <c r="AT262" s="87">
        <v>13275</v>
      </c>
      <c r="AU262" s="87">
        <v>0</v>
      </c>
      <c r="AV262" s="87">
        <v>0</v>
      </c>
      <c r="AW262" s="87">
        <v>0</v>
      </c>
      <c r="AX262" s="87">
        <v>0</v>
      </c>
      <c r="AY262" s="87">
        <v>0</v>
      </c>
      <c r="AZ262" s="87">
        <v>0</v>
      </c>
      <c r="BA262" s="87">
        <v>0</v>
      </c>
      <c r="BB262" s="87">
        <v>0</v>
      </c>
      <c r="BC262" s="87">
        <v>0</v>
      </c>
      <c r="BD262" s="87">
        <v>0</v>
      </c>
      <c r="BE262" s="87">
        <v>0</v>
      </c>
      <c r="BF262" s="87">
        <v>0</v>
      </c>
      <c r="BG262" s="87">
        <f t="shared" si="18"/>
        <v>26550</v>
      </c>
      <c r="BH262" s="87">
        <f t="shared" si="19"/>
        <v>26550</v>
      </c>
      <c r="BI262" s="87">
        <f t="shared" si="17"/>
        <v>53100</v>
      </c>
    </row>
    <row r="263" spans="1:61" ht="15" customHeight="1" x14ac:dyDescent="0.35">
      <c r="A263" s="142" t="str">
        <f t="shared" si="20"/>
        <v>DI0001255</v>
      </c>
      <c r="B263" s="143" t="s">
        <v>803</v>
      </c>
      <c r="C263" s="144">
        <v>5</v>
      </c>
      <c r="D263" s="145" t="s">
        <v>0</v>
      </c>
      <c r="E263" s="146" t="s">
        <v>3</v>
      </c>
      <c r="F263" s="144" t="s">
        <v>1760</v>
      </c>
      <c r="G263" s="144" t="s">
        <v>1781</v>
      </c>
      <c r="H263" s="144" t="s">
        <v>1777</v>
      </c>
      <c r="I263" s="144" t="s">
        <v>1782</v>
      </c>
      <c r="J263" s="144" t="s">
        <v>1779</v>
      </c>
      <c r="K263" s="144" t="s">
        <v>791</v>
      </c>
      <c r="L263" s="144" t="s">
        <v>1766</v>
      </c>
      <c r="M263" s="144" t="s">
        <v>1773</v>
      </c>
      <c r="N263" s="147">
        <v>1</v>
      </c>
      <c r="O263" s="147">
        <v>1</v>
      </c>
      <c r="P263" s="147">
        <v>1</v>
      </c>
      <c r="Q263" s="147">
        <v>1</v>
      </c>
      <c r="R263" s="147">
        <v>1</v>
      </c>
      <c r="S263" s="147">
        <v>1</v>
      </c>
      <c r="T263" s="147">
        <v>0</v>
      </c>
      <c r="U263" s="147">
        <v>0</v>
      </c>
      <c r="V263" s="147">
        <v>0</v>
      </c>
      <c r="W263" s="148">
        <v>418900</v>
      </c>
      <c r="X263" s="148">
        <v>0</v>
      </c>
      <c r="Y263" s="148">
        <v>0</v>
      </c>
      <c r="Z263" s="148">
        <v>1871.09</v>
      </c>
      <c r="AA263" s="149">
        <v>0</v>
      </c>
      <c r="AB263" s="148">
        <v>0</v>
      </c>
      <c r="AC263" s="148">
        <v>0</v>
      </c>
      <c r="AD263" s="149">
        <v>0</v>
      </c>
      <c r="AE263" s="148">
        <v>418900</v>
      </c>
      <c r="AF263" s="157">
        <v>43691</v>
      </c>
      <c r="AG263" s="157">
        <v>45883</v>
      </c>
      <c r="AH263" s="158">
        <v>837800</v>
      </c>
      <c r="AI263" s="152">
        <v>0.37</v>
      </c>
      <c r="AJ263" s="152">
        <v>6</v>
      </c>
      <c r="AK263" s="153">
        <v>5.3600000000000002E-2</v>
      </c>
      <c r="AL263" s="154">
        <v>0.37</v>
      </c>
      <c r="AM263" s="154">
        <v>6</v>
      </c>
      <c r="AN263" s="155">
        <v>5.3600000000000002E-2</v>
      </c>
      <c r="AO263" s="159" t="s">
        <v>1774</v>
      </c>
      <c r="AP263" s="159" t="s">
        <v>1775</v>
      </c>
      <c r="AQ263" s="87">
        <v>418900</v>
      </c>
      <c r="AR263" s="87">
        <v>0</v>
      </c>
      <c r="AS263" s="87">
        <v>0</v>
      </c>
      <c r="AT263" s="87">
        <v>0</v>
      </c>
      <c r="AU263" s="87">
        <v>0</v>
      </c>
      <c r="AV263" s="87">
        <v>0</v>
      </c>
      <c r="AW263" s="87">
        <v>0</v>
      </c>
      <c r="AX263" s="87">
        <v>0</v>
      </c>
      <c r="AY263" s="87">
        <v>0</v>
      </c>
      <c r="AZ263" s="87">
        <v>0</v>
      </c>
      <c r="BA263" s="87">
        <v>0</v>
      </c>
      <c r="BB263" s="87">
        <v>0</v>
      </c>
      <c r="BC263" s="87">
        <v>0</v>
      </c>
      <c r="BD263" s="87">
        <v>0</v>
      </c>
      <c r="BE263" s="87">
        <v>0</v>
      </c>
      <c r="BF263" s="87">
        <v>0</v>
      </c>
      <c r="BG263" s="87">
        <f t="shared" si="18"/>
        <v>418900</v>
      </c>
      <c r="BH263" s="87">
        <f t="shared" si="19"/>
        <v>0</v>
      </c>
      <c r="BI263" s="87">
        <f t="shared" si="17"/>
        <v>418900</v>
      </c>
    </row>
    <row r="264" spans="1:61" ht="15" customHeight="1" x14ac:dyDescent="0.35">
      <c r="A264" s="142" t="str">
        <f t="shared" si="20"/>
        <v>DI0001256</v>
      </c>
      <c r="B264" s="143" t="s">
        <v>803</v>
      </c>
      <c r="C264" s="144">
        <v>6</v>
      </c>
      <c r="D264" s="145" t="s">
        <v>0</v>
      </c>
      <c r="E264" s="146" t="s">
        <v>3</v>
      </c>
      <c r="F264" s="144" t="s">
        <v>1760</v>
      </c>
      <c r="G264" s="144" t="s">
        <v>1781</v>
      </c>
      <c r="H264" s="144" t="s">
        <v>1777</v>
      </c>
      <c r="I264" s="144" t="s">
        <v>1782</v>
      </c>
      <c r="J264" s="144" t="s">
        <v>1779</v>
      </c>
      <c r="K264" s="144" t="s">
        <v>791</v>
      </c>
      <c r="L264" s="144" t="s">
        <v>1766</v>
      </c>
      <c r="M264" s="144" t="s">
        <v>1773</v>
      </c>
      <c r="N264" s="147">
        <v>1</v>
      </c>
      <c r="O264" s="147">
        <v>1</v>
      </c>
      <c r="P264" s="147">
        <v>1</v>
      </c>
      <c r="Q264" s="147">
        <v>1</v>
      </c>
      <c r="R264" s="147">
        <v>1</v>
      </c>
      <c r="S264" s="147">
        <v>1</v>
      </c>
      <c r="T264" s="147">
        <v>0</v>
      </c>
      <c r="U264" s="147">
        <v>0</v>
      </c>
      <c r="V264" s="147">
        <v>0</v>
      </c>
      <c r="W264" s="148">
        <v>1506417.5</v>
      </c>
      <c r="X264" s="148">
        <v>0</v>
      </c>
      <c r="Y264" s="148">
        <v>0</v>
      </c>
      <c r="Z264" s="148">
        <v>7080.16</v>
      </c>
      <c r="AA264" s="149">
        <v>0</v>
      </c>
      <c r="AB264" s="148">
        <v>0</v>
      </c>
      <c r="AC264" s="148">
        <v>0</v>
      </c>
      <c r="AD264" s="149">
        <v>0</v>
      </c>
      <c r="AE264" s="148">
        <v>1506417.5</v>
      </c>
      <c r="AF264" s="157">
        <v>43691</v>
      </c>
      <c r="AG264" s="157">
        <v>46248</v>
      </c>
      <c r="AH264" s="158">
        <v>1506417.5</v>
      </c>
      <c r="AI264" s="152">
        <v>1.37</v>
      </c>
      <c r="AJ264" s="152">
        <v>7</v>
      </c>
      <c r="AK264" s="153">
        <v>5.6399999999999999E-2</v>
      </c>
      <c r="AL264" s="154">
        <v>1.37</v>
      </c>
      <c r="AM264" s="154">
        <v>7</v>
      </c>
      <c r="AN264" s="155">
        <v>5.6399999999999999E-2</v>
      </c>
      <c r="AO264" s="159" t="s">
        <v>1774</v>
      </c>
      <c r="AP264" s="159" t="s">
        <v>1775</v>
      </c>
      <c r="AQ264" s="87">
        <v>753208.75</v>
      </c>
      <c r="AR264" s="87">
        <v>753208.75</v>
      </c>
      <c r="AS264" s="87">
        <v>0</v>
      </c>
      <c r="AT264" s="87">
        <v>0</v>
      </c>
      <c r="AU264" s="87">
        <v>0</v>
      </c>
      <c r="AV264" s="87">
        <v>0</v>
      </c>
      <c r="AW264" s="87">
        <v>0</v>
      </c>
      <c r="AX264" s="87">
        <v>0</v>
      </c>
      <c r="AY264" s="87">
        <v>0</v>
      </c>
      <c r="AZ264" s="87">
        <v>0</v>
      </c>
      <c r="BA264" s="87">
        <v>0</v>
      </c>
      <c r="BB264" s="87">
        <v>0</v>
      </c>
      <c r="BC264" s="87">
        <v>0</v>
      </c>
      <c r="BD264" s="87">
        <v>0</v>
      </c>
      <c r="BE264" s="87">
        <v>0</v>
      </c>
      <c r="BF264" s="87">
        <v>0</v>
      </c>
      <c r="BG264" s="87">
        <f t="shared" si="18"/>
        <v>1506417.5</v>
      </c>
      <c r="BH264" s="87">
        <f t="shared" si="19"/>
        <v>0</v>
      </c>
      <c r="BI264" s="87">
        <f t="shared" si="17"/>
        <v>1506417.5</v>
      </c>
    </row>
    <row r="265" spans="1:61" ht="15" customHeight="1" x14ac:dyDescent="0.35">
      <c r="A265" s="142" t="str">
        <f t="shared" si="20"/>
        <v>DI0001257</v>
      </c>
      <c r="B265" s="143" t="s">
        <v>803</v>
      </c>
      <c r="C265" s="144">
        <v>7</v>
      </c>
      <c r="D265" s="145" t="s">
        <v>0</v>
      </c>
      <c r="E265" s="146" t="s">
        <v>3</v>
      </c>
      <c r="F265" s="144" t="s">
        <v>1760</v>
      </c>
      <c r="G265" s="144" t="s">
        <v>1781</v>
      </c>
      <c r="H265" s="144" t="s">
        <v>1777</v>
      </c>
      <c r="I265" s="144" t="s">
        <v>1782</v>
      </c>
      <c r="J265" s="144" t="s">
        <v>1779</v>
      </c>
      <c r="K265" s="144" t="s">
        <v>791</v>
      </c>
      <c r="L265" s="144" t="s">
        <v>1766</v>
      </c>
      <c r="M265" s="144" t="s">
        <v>1773</v>
      </c>
      <c r="N265" s="147">
        <v>1</v>
      </c>
      <c r="O265" s="147">
        <v>1</v>
      </c>
      <c r="P265" s="147">
        <v>1</v>
      </c>
      <c r="Q265" s="147">
        <v>1</v>
      </c>
      <c r="R265" s="147">
        <v>1</v>
      </c>
      <c r="S265" s="147">
        <v>1</v>
      </c>
      <c r="T265" s="147">
        <v>0</v>
      </c>
      <c r="U265" s="147">
        <v>0</v>
      </c>
      <c r="V265" s="147">
        <v>0</v>
      </c>
      <c r="W265" s="148">
        <v>403265</v>
      </c>
      <c r="X265" s="148">
        <v>0</v>
      </c>
      <c r="Y265" s="148">
        <v>0</v>
      </c>
      <c r="Z265" s="148">
        <v>1992.8</v>
      </c>
      <c r="AA265" s="149">
        <v>0</v>
      </c>
      <c r="AB265" s="148">
        <v>0</v>
      </c>
      <c r="AC265" s="148">
        <v>0</v>
      </c>
      <c r="AD265" s="149">
        <v>0</v>
      </c>
      <c r="AE265" s="148">
        <v>403265</v>
      </c>
      <c r="AF265" s="157">
        <v>43691</v>
      </c>
      <c r="AG265" s="157">
        <v>46613</v>
      </c>
      <c r="AH265" s="158">
        <v>403265</v>
      </c>
      <c r="AI265" s="152">
        <v>2.37</v>
      </c>
      <c r="AJ265" s="152">
        <v>8</v>
      </c>
      <c r="AK265" s="153">
        <v>5.9299999999999999E-2</v>
      </c>
      <c r="AL265" s="154">
        <v>2.37</v>
      </c>
      <c r="AM265" s="154">
        <v>8</v>
      </c>
      <c r="AN265" s="155">
        <v>5.9299999999999999E-2</v>
      </c>
      <c r="AO265" s="159" t="s">
        <v>1774</v>
      </c>
      <c r="AP265" s="159" t="s">
        <v>1775</v>
      </c>
      <c r="AQ265" s="87">
        <v>134421.66</v>
      </c>
      <c r="AR265" s="87">
        <v>134421.67000000001</v>
      </c>
      <c r="AS265" s="87">
        <v>134421.67000000001</v>
      </c>
      <c r="AT265" s="87">
        <v>0</v>
      </c>
      <c r="AU265" s="87">
        <v>0</v>
      </c>
      <c r="AV265" s="87">
        <v>0</v>
      </c>
      <c r="AW265" s="87">
        <v>0</v>
      </c>
      <c r="AX265" s="87">
        <v>0</v>
      </c>
      <c r="AY265" s="87">
        <v>0</v>
      </c>
      <c r="AZ265" s="87">
        <v>0</v>
      </c>
      <c r="BA265" s="87">
        <v>0</v>
      </c>
      <c r="BB265" s="87">
        <v>0</v>
      </c>
      <c r="BC265" s="87">
        <v>0</v>
      </c>
      <c r="BD265" s="87">
        <v>0</v>
      </c>
      <c r="BE265" s="87">
        <v>0</v>
      </c>
      <c r="BF265" s="87">
        <v>0</v>
      </c>
      <c r="BG265" s="87">
        <f t="shared" si="18"/>
        <v>268843.33</v>
      </c>
      <c r="BH265" s="87">
        <f t="shared" si="19"/>
        <v>134421.67000000001</v>
      </c>
      <c r="BI265" s="87">
        <f t="shared" si="17"/>
        <v>403265</v>
      </c>
    </row>
    <row r="266" spans="1:61" ht="15" customHeight="1" x14ac:dyDescent="0.35">
      <c r="A266" s="142" t="str">
        <f t="shared" si="20"/>
        <v>DI0001258</v>
      </c>
      <c r="B266" s="143" t="s">
        <v>803</v>
      </c>
      <c r="C266" s="144">
        <v>8</v>
      </c>
      <c r="D266" s="145" t="s">
        <v>0</v>
      </c>
      <c r="E266" s="146" t="s">
        <v>3</v>
      </c>
      <c r="F266" s="144" t="s">
        <v>1760</v>
      </c>
      <c r="G266" s="144" t="s">
        <v>1781</v>
      </c>
      <c r="H266" s="144" t="s">
        <v>1777</v>
      </c>
      <c r="I266" s="144" t="s">
        <v>1782</v>
      </c>
      <c r="J266" s="144" t="s">
        <v>1779</v>
      </c>
      <c r="K266" s="144" t="s">
        <v>791</v>
      </c>
      <c r="L266" s="144" t="s">
        <v>1766</v>
      </c>
      <c r="M266" s="144" t="s">
        <v>1773</v>
      </c>
      <c r="N266" s="147">
        <v>1</v>
      </c>
      <c r="O266" s="147">
        <v>1</v>
      </c>
      <c r="P266" s="147">
        <v>1</v>
      </c>
      <c r="Q266" s="147">
        <v>1</v>
      </c>
      <c r="R266" s="147">
        <v>1</v>
      </c>
      <c r="S266" s="147">
        <v>1</v>
      </c>
      <c r="T266" s="147">
        <v>0</v>
      </c>
      <c r="U266" s="147">
        <v>0</v>
      </c>
      <c r="V266" s="147">
        <v>0</v>
      </c>
      <c r="W266" s="148">
        <v>53100</v>
      </c>
      <c r="X266" s="148">
        <v>0</v>
      </c>
      <c r="Y266" s="148">
        <v>0</v>
      </c>
      <c r="Z266" s="148">
        <v>274.79000000000002</v>
      </c>
      <c r="AA266" s="149">
        <v>0</v>
      </c>
      <c r="AB266" s="148">
        <v>0</v>
      </c>
      <c r="AC266" s="148">
        <v>0</v>
      </c>
      <c r="AD266" s="149">
        <v>0</v>
      </c>
      <c r="AE266" s="148">
        <v>53100</v>
      </c>
      <c r="AF266" s="157">
        <v>43691</v>
      </c>
      <c r="AG266" s="157">
        <v>46979</v>
      </c>
      <c r="AH266" s="158">
        <v>53100</v>
      </c>
      <c r="AI266" s="152">
        <v>3.37</v>
      </c>
      <c r="AJ266" s="152">
        <v>9</v>
      </c>
      <c r="AK266" s="153">
        <v>6.2100000000000002E-2</v>
      </c>
      <c r="AL266" s="154">
        <v>3.37</v>
      </c>
      <c r="AM266" s="154">
        <v>9</v>
      </c>
      <c r="AN266" s="155">
        <v>6.2100000000000002E-2</v>
      </c>
      <c r="AO266" s="159" t="s">
        <v>1774</v>
      </c>
      <c r="AP266" s="159" t="s">
        <v>1775</v>
      </c>
      <c r="AQ266" s="87">
        <v>13275</v>
      </c>
      <c r="AR266" s="87">
        <v>13275</v>
      </c>
      <c r="AS266" s="87">
        <v>13275</v>
      </c>
      <c r="AT266" s="87">
        <v>13275</v>
      </c>
      <c r="AU266" s="87">
        <v>0</v>
      </c>
      <c r="AV266" s="87">
        <v>0</v>
      </c>
      <c r="AW266" s="87">
        <v>0</v>
      </c>
      <c r="AX266" s="87">
        <v>0</v>
      </c>
      <c r="AY266" s="87">
        <v>0</v>
      </c>
      <c r="AZ266" s="87">
        <v>0</v>
      </c>
      <c r="BA266" s="87">
        <v>0</v>
      </c>
      <c r="BB266" s="87">
        <v>0</v>
      </c>
      <c r="BC266" s="87">
        <v>0</v>
      </c>
      <c r="BD266" s="87">
        <v>0</v>
      </c>
      <c r="BE266" s="87">
        <v>0</v>
      </c>
      <c r="BF266" s="87">
        <v>0</v>
      </c>
      <c r="BG266" s="87">
        <f t="shared" si="18"/>
        <v>26550</v>
      </c>
      <c r="BH266" s="87">
        <f t="shared" si="19"/>
        <v>26550</v>
      </c>
      <c r="BI266" s="87">
        <f t="shared" si="17"/>
        <v>53100</v>
      </c>
    </row>
    <row r="267" spans="1:61" ht="15" customHeight="1" x14ac:dyDescent="0.35">
      <c r="A267" s="142" t="str">
        <f t="shared" si="20"/>
        <v>DI0001264</v>
      </c>
      <c r="B267" s="143" t="s">
        <v>804</v>
      </c>
      <c r="C267" s="144">
        <v>4</v>
      </c>
      <c r="D267" s="145" t="s">
        <v>0</v>
      </c>
      <c r="E267" s="146" t="s">
        <v>3</v>
      </c>
      <c r="F267" s="144" t="s">
        <v>1760</v>
      </c>
      <c r="G267" s="144" t="s">
        <v>1781</v>
      </c>
      <c r="H267" s="144" t="s">
        <v>1777</v>
      </c>
      <c r="I267" s="144" t="s">
        <v>1782</v>
      </c>
      <c r="J267" s="144" t="s">
        <v>1779</v>
      </c>
      <c r="K267" s="144" t="s">
        <v>791</v>
      </c>
      <c r="L267" s="144" t="s">
        <v>1766</v>
      </c>
      <c r="M267" s="144" t="s">
        <v>1773</v>
      </c>
      <c r="N267" s="147">
        <v>1</v>
      </c>
      <c r="O267" s="147">
        <v>1</v>
      </c>
      <c r="P267" s="147">
        <v>1</v>
      </c>
      <c r="Q267" s="147">
        <v>1</v>
      </c>
      <c r="R267" s="147">
        <v>1</v>
      </c>
      <c r="S267" s="147">
        <v>1</v>
      </c>
      <c r="T267" s="147">
        <v>0</v>
      </c>
      <c r="U267" s="147">
        <v>0</v>
      </c>
      <c r="V267" s="147">
        <v>0</v>
      </c>
      <c r="W267" s="148">
        <v>801441.25</v>
      </c>
      <c r="X267" s="148">
        <v>0</v>
      </c>
      <c r="Y267" s="148">
        <v>0</v>
      </c>
      <c r="Z267" s="148">
        <v>3579.77</v>
      </c>
      <c r="AA267" s="149">
        <v>0</v>
      </c>
      <c r="AB267" s="148">
        <v>0</v>
      </c>
      <c r="AC267" s="148">
        <v>0</v>
      </c>
      <c r="AD267" s="149">
        <v>0</v>
      </c>
      <c r="AE267" s="148">
        <v>801441.25</v>
      </c>
      <c r="AF267" s="157">
        <v>43693</v>
      </c>
      <c r="AG267" s="157">
        <v>45885</v>
      </c>
      <c r="AH267" s="158">
        <v>1602882.5</v>
      </c>
      <c r="AI267" s="152">
        <v>0.38</v>
      </c>
      <c r="AJ267" s="152">
        <v>6</v>
      </c>
      <c r="AK267" s="153">
        <v>5.3600000000000002E-2</v>
      </c>
      <c r="AL267" s="154">
        <v>0.38</v>
      </c>
      <c r="AM267" s="154">
        <v>6</v>
      </c>
      <c r="AN267" s="155">
        <v>5.3600000000000002E-2</v>
      </c>
      <c r="AO267" s="159" t="s">
        <v>1774</v>
      </c>
      <c r="AP267" s="159" t="s">
        <v>1775</v>
      </c>
      <c r="AQ267" s="87">
        <v>801441.25</v>
      </c>
      <c r="AR267" s="87">
        <v>0</v>
      </c>
      <c r="AS267" s="87">
        <v>0</v>
      </c>
      <c r="AT267" s="87">
        <v>0</v>
      </c>
      <c r="AU267" s="87">
        <v>0</v>
      </c>
      <c r="AV267" s="87">
        <v>0</v>
      </c>
      <c r="AW267" s="87">
        <v>0</v>
      </c>
      <c r="AX267" s="87">
        <v>0</v>
      </c>
      <c r="AY267" s="87">
        <v>0</v>
      </c>
      <c r="AZ267" s="87">
        <v>0</v>
      </c>
      <c r="BA267" s="87">
        <v>0</v>
      </c>
      <c r="BB267" s="87">
        <v>0</v>
      </c>
      <c r="BC267" s="87">
        <v>0</v>
      </c>
      <c r="BD267" s="87">
        <v>0</v>
      </c>
      <c r="BE267" s="87">
        <v>0</v>
      </c>
      <c r="BF267" s="87">
        <v>0</v>
      </c>
      <c r="BG267" s="87">
        <f t="shared" si="18"/>
        <v>801441.25</v>
      </c>
      <c r="BH267" s="87">
        <f t="shared" si="19"/>
        <v>0</v>
      </c>
      <c r="BI267" s="87">
        <f t="shared" si="17"/>
        <v>801441.25</v>
      </c>
    </row>
    <row r="268" spans="1:61" ht="15" customHeight="1" x14ac:dyDescent="0.35">
      <c r="A268" s="142" t="str">
        <f t="shared" si="20"/>
        <v>DI0001265</v>
      </c>
      <c r="B268" s="143" t="s">
        <v>804</v>
      </c>
      <c r="C268" s="144">
        <v>5</v>
      </c>
      <c r="D268" s="145" t="s">
        <v>0</v>
      </c>
      <c r="E268" s="146" t="s">
        <v>3</v>
      </c>
      <c r="F268" s="144" t="s">
        <v>1760</v>
      </c>
      <c r="G268" s="144" t="s">
        <v>1781</v>
      </c>
      <c r="H268" s="144" t="s">
        <v>1777</v>
      </c>
      <c r="I268" s="144" t="s">
        <v>1782</v>
      </c>
      <c r="J268" s="144" t="s">
        <v>1779</v>
      </c>
      <c r="K268" s="144" t="s">
        <v>791</v>
      </c>
      <c r="L268" s="144" t="s">
        <v>1766</v>
      </c>
      <c r="M268" s="144" t="s">
        <v>1773</v>
      </c>
      <c r="N268" s="147">
        <v>1</v>
      </c>
      <c r="O268" s="147">
        <v>1</v>
      </c>
      <c r="P268" s="147">
        <v>1</v>
      </c>
      <c r="Q268" s="147">
        <v>1</v>
      </c>
      <c r="R268" s="147">
        <v>1</v>
      </c>
      <c r="S268" s="147">
        <v>1</v>
      </c>
      <c r="T268" s="147">
        <v>0</v>
      </c>
      <c r="U268" s="147">
        <v>0</v>
      </c>
      <c r="V268" s="147">
        <v>0</v>
      </c>
      <c r="W268" s="148">
        <v>1291952.5</v>
      </c>
      <c r="X268" s="148">
        <v>0</v>
      </c>
      <c r="Y268" s="148">
        <v>0</v>
      </c>
      <c r="Z268" s="148">
        <v>6072.18</v>
      </c>
      <c r="AA268" s="149">
        <v>0</v>
      </c>
      <c r="AB268" s="148">
        <v>0</v>
      </c>
      <c r="AC268" s="148">
        <v>0</v>
      </c>
      <c r="AD268" s="149">
        <v>0</v>
      </c>
      <c r="AE268" s="148">
        <v>1291952.5</v>
      </c>
      <c r="AF268" s="157">
        <v>43693</v>
      </c>
      <c r="AG268" s="157">
        <v>46250</v>
      </c>
      <c r="AH268" s="158">
        <v>1291952.5</v>
      </c>
      <c r="AI268" s="152">
        <v>1.38</v>
      </c>
      <c r="AJ268" s="152">
        <v>7</v>
      </c>
      <c r="AK268" s="153">
        <v>5.6399999999999999E-2</v>
      </c>
      <c r="AL268" s="154">
        <v>1.38</v>
      </c>
      <c r="AM268" s="154">
        <v>7</v>
      </c>
      <c r="AN268" s="155">
        <v>5.6399999999999999E-2</v>
      </c>
      <c r="AO268" s="159" t="s">
        <v>1774</v>
      </c>
      <c r="AP268" s="159" t="s">
        <v>1775</v>
      </c>
      <c r="AQ268" s="87">
        <v>645976.25</v>
      </c>
      <c r="AR268" s="87">
        <v>645976.25</v>
      </c>
      <c r="AS268" s="87">
        <v>0</v>
      </c>
      <c r="AT268" s="87">
        <v>0</v>
      </c>
      <c r="AU268" s="87">
        <v>0</v>
      </c>
      <c r="AV268" s="87">
        <v>0</v>
      </c>
      <c r="AW268" s="87">
        <v>0</v>
      </c>
      <c r="AX268" s="87">
        <v>0</v>
      </c>
      <c r="AY268" s="87">
        <v>0</v>
      </c>
      <c r="AZ268" s="87">
        <v>0</v>
      </c>
      <c r="BA268" s="87">
        <v>0</v>
      </c>
      <c r="BB268" s="87">
        <v>0</v>
      </c>
      <c r="BC268" s="87">
        <v>0</v>
      </c>
      <c r="BD268" s="87">
        <v>0</v>
      </c>
      <c r="BE268" s="87">
        <v>0</v>
      </c>
      <c r="BF268" s="87">
        <v>0</v>
      </c>
      <c r="BG268" s="87">
        <f t="shared" si="18"/>
        <v>1291952.5</v>
      </c>
      <c r="BH268" s="87">
        <f t="shared" si="19"/>
        <v>0</v>
      </c>
      <c r="BI268" s="87">
        <f t="shared" si="17"/>
        <v>1291952.5</v>
      </c>
    </row>
    <row r="269" spans="1:61" ht="15" customHeight="1" x14ac:dyDescent="0.35">
      <c r="A269" s="142" t="str">
        <f t="shared" si="20"/>
        <v>DI0001266</v>
      </c>
      <c r="B269" s="143" t="s">
        <v>804</v>
      </c>
      <c r="C269" s="144">
        <v>6</v>
      </c>
      <c r="D269" s="145" t="s">
        <v>0</v>
      </c>
      <c r="E269" s="146" t="s">
        <v>3</v>
      </c>
      <c r="F269" s="144" t="s">
        <v>1760</v>
      </c>
      <c r="G269" s="144" t="s">
        <v>1781</v>
      </c>
      <c r="H269" s="144" t="s">
        <v>1777</v>
      </c>
      <c r="I269" s="144" t="s">
        <v>1782</v>
      </c>
      <c r="J269" s="144" t="s">
        <v>1779</v>
      </c>
      <c r="K269" s="144" t="s">
        <v>791</v>
      </c>
      <c r="L269" s="144" t="s">
        <v>1766</v>
      </c>
      <c r="M269" s="144" t="s">
        <v>1773</v>
      </c>
      <c r="N269" s="147">
        <v>1</v>
      </c>
      <c r="O269" s="147">
        <v>1</v>
      </c>
      <c r="P269" s="147">
        <v>1</v>
      </c>
      <c r="Q269" s="147">
        <v>1</v>
      </c>
      <c r="R269" s="147">
        <v>1</v>
      </c>
      <c r="S269" s="147">
        <v>1</v>
      </c>
      <c r="T269" s="147">
        <v>0</v>
      </c>
      <c r="U269" s="147">
        <v>0</v>
      </c>
      <c r="V269" s="147">
        <v>0</v>
      </c>
      <c r="W269" s="148">
        <v>623482.5</v>
      </c>
      <c r="X269" s="148">
        <v>0</v>
      </c>
      <c r="Y269" s="148">
        <v>0</v>
      </c>
      <c r="Z269" s="148">
        <v>3081.04</v>
      </c>
      <c r="AA269" s="149">
        <v>0</v>
      </c>
      <c r="AB269" s="148">
        <v>0</v>
      </c>
      <c r="AC269" s="148">
        <v>0</v>
      </c>
      <c r="AD269" s="149">
        <v>0</v>
      </c>
      <c r="AE269" s="148">
        <v>623482.5</v>
      </c>
      <c r="AF269" s="157">
        <v>43693</v>
      </c>
      <c r="AG269" s="157">
        <v>46615</v>
      </c>
      <c r="AH269" s="158">
        <v>623482.5</v>
      </c>
      <c r="AI269" s="152">
        <v>2.38</v>
      </c>
      <c r="AJ269" s="152">
        <v>8</v>
      </c>
      <c r="AK269" s="153">
        <v>5.9299999999999999E-2</v>
      </c>
      <c r="AL269" s="154">
        <v>2.38</v>
      </c>
      <c r="AM269" s="154">
        <v>8</v>
      </c>
      <c r="AN269" s="155">
        <v>5.9299999999999999E-2</v>
      </c>
      <c r="AO269" s="159" t="s">
        <v>1774</v>
      </c>
      <c r="AP269" s="159" t="s">
        <v>1775</v>
      </c>
      <c r="AQ269" s="87">
        <v>207827.5</v>
      </c>
      <c r="AR269" s="87">
        <v>207827.5</v>
      </c>
      <c r="AS269" s="87">
        <v>207827.5</v>
      </c>
      <c r="AT269" s="87">
        <v>0</v>
      </c>
      <c r="AU269" s="87">
        <v>0</v>
      </c>
      <c r="AV269" s="87">
        <v>0</v>
      </c>
      <c r="AW269" s="87">
        <v>0</v>
      </c>
      <c r="AX269" s="87">
        <v>0</v>
      </c>
      <c r="AY269" s="87">
        <v>0</v>
      </c>
      <c r="AZ269" s="87">
        <v>0</v>
      </c>
      <c r="BA269" s="87">
        <v>0</v>
      </c>
      <c r="BB269" s="87">
        <v>0</v>
      </c>
      <c r="BC269" s="87">
        <v>0</v>
      </c>
      <c r="BD269" s="87">
        <v>0</v>
      </c>
      <c r="BE269" s="87">
        <v>0</v>
      </c>
      <c r="BF269" s="87">
        <v>0</v>
      </c>
      <c r="BG269" s="87">
        <f t="shared" si="18"/>
        <v>415655</v>
      </c>
      <c r="BH269" s="87">
        <f t="shared" si="19"/>
        <v>207827.5</v>
      </c>
      <c r="BI269" s="87">
        <f t="shared" si="17"/>
        <v>623482.5</v>
      </c>
    </row>
    <row r="270" spans="1:61" ht="15" customHeight="1" x14ac:dyDescent="0.35">
      <c r="A270" s="142" t="str">
        <f t="shared" si="20"/>
        <v>DI0001276</v>
      </c>
      <c r="B270" s="143" t="s">
        <v>805</v>
      </c>
      <c r="C270" s="144">
        <v>6</v>
      </c>
      <c r="D270" s="145" t="s">
        <v>0</v>
      </c>
      <c r="E270" s="146" t="s">
        <v>3</v>
      </c>
      <c r="F270" s="144" t="s">
        <v>1760</v>
      </c>
      <c r="G270" s="144" t="s">
        <v>1781</v>
      </c>
      <c r="H270" s="144" t="s">
        <v>1777</v>
      </c>
      <c r="I270" s="144" t="s">
        <v>1782</v>
      </c>
      <c r="J270" s="144" t="s">
        <v>1779</v>
      </c>
      <c r="K270" s="144" t="s">
        <v>791</v>
      </c>
      <c r="L270" s="144" t="s">
        <v>1766</v>
      </c>
      <c r="M270" s="144" t="s">
        <v>1773</v>
      </c>
      <c r="N270" s="147">
        <v>1</v>
      </c>
      <c r="O270" s="147">
        <v>1</v>
      </c>
      <c r="P270" s="147">
        <v>1</v>
      </c>
      <c r="Q270" s="147">
        <v>1</v>
      </c>
      <c r="R270" s="147">
        <v>1</v>
      </c>
      <c r="S270" s="147">
        <v>1</v>
      </c>
      <c r="T270" s="147">
        <v>0</v>
      </c>
      <c r="U270" s="147">
        <v>0</v>
      </c>
      <c r="V270" s="147">
        <v>0</v>
      </c>
      <c r="W270" s="148">
        <v>382615</v>
      </c>
      <c r="X270" s="148">
        <v>0</v>
      </c>
      <c r="Y270" s="148">
        <v>0</v>
      </c>
      <c r="Z270" s="148">
        <v>1709.01</v>
      </c>
      <c r="AA270" s="149">
        <v>0</v>
      </c>
      <c r="AB270" s="148">
        <v>0</v>
      </c>
      <c r="AC270" s="148">
        <v>0</v>
      </c>
      <c r="AD270" s="149">
        <v>0</v>
      </c>
      <c r="AE270" s="148">
        <v>382615</v>
      </c>
      <c r="AF270" s="157">
        <v>43696</v>
      </c>
      <c r="AG270" s="157">
        <v>45888</v>
      </c>
      <c r="AH270" s="158">
        <v>765230</v>
      </c>
      <c r="AI270" s="152">
        <v>0.39</v>
      </c>
      <c r="AJ270" s="152">
        <v>6</v>
      </c>
      <c r="AK270" s="153">
        <v>5.3600000000000002E-2</v>
      </c>
      <c r="AL270" s="154">
        <v>0.39</v>
      </c>
      <c r="AM270" s="154">
        <v>6</v>
      </c>
      <c r="AN270" s="155">
        <v>5.3600000000000002E-2</v>
      </c>
      <c r="AO270" s="159" t="s">
        <v>1774</v>
      </c>
      <c r="AP270" s="159" t="s">
        <v>1775</v>
      </c>
      <c r="AQ270" s="87">
        <v>382615</v>
      </c>
      <c r="AR270" s="87">
        <v>0</v>
      </c>
      <c r="AS270" s="87">
        <v>0</v>
      </c>
      <c r="AT270" s="87">
        <v>0</v>
      </c>
      <c r="AU270" s="87">
        <v>0</v>
      </c>
      <c r="AV270" s="87">
        <v>0</v>
      </c>
      <c r="AW270" s="87">
        <v>0</v>
      </c>
      <c r="AX270" s="87">
        <v>0</v>
      </c>
      <c r="AY270" s="87">
        <v>0</v>
      </c>
      <c r="AZ270" s="87">
        <v>0</v>
      </c>
      <c r="BA270" s="87">
        <v>0</v>
      </c>
      <c r="BB270" s="87">
        <v>0</v>
      </c>
      <c r="BC270" s="87">
        <v>0</v>
      </c>
      <c r="BD270" s="87">
        <v>0</v>
      </c>
      <c r="BE270" s="87">
        <v>0</v>
      </c>
      <c r="BF270" s="87">
        <v>0</v>
      </c>
      <c r="BG270" s="87">
        <f t="shared" si="18"/>
        <v>382615</v>
      </c>
      <c r="BH270" s="87">
        <f t="shared" si="19"/>
        <v>0</v>
      </c>
      <c r="BI270" s="87">
        <f t="shared" si="17"/>
        <v>382615</v>
      </c>
    </row>
    <row r="271" spans="1:61" ht="15" customHeight="1" x14ac:dyDescent="0.35">
      <c r="A271" s="142" t="str">
        <f t="shared" si="20"/>
        <v>DI0001277</v>
      </c>
      <c r="B271" s="143" t="s">
        <v>805</v>
      </c>
      <c r="C271" s="144">
        <v>7</v>
      </c>
      <c r="D271" s="145" t="s">
        <v>0</v>
      </c>
      <c r="E271" s="146" t="s">
        <v>3</v>
      </c>
      <c r="F271" s="144" t="s">
        <v>1760</v>
      </c>
      <c r="G271" s="144" t="s">
        <v>1781</v>
      </c>
      <c r="H271" s="144" t="s">
        <v>1777</v>
      </c>
      <c r="I271" s="144" t="s">
        <v>1782</v>
      </c>
      <c r="J271" s="144" t="s">
        <v>1779</v>
      </c>
      <c r="K271" s="144" t="s">
        <v>791</v>
      </c>
      <c r="L271" s="144" t="s">
        <v>1766</v>
      </c>
      <c r="M271" s="144" t="s">
        <v>1773</v>
      </c>
      <c r="N271" s="147">
        <v>1</v>
      </c>
      <c r="O271" s="147">
        <v>1</v>
      </c>
      <c r="P271" s="147">
        <v>1</v>
      </c>
      <c r="Q271" s="147">
        <v>1</v>
      </c>
      <c r="R271" s="147">
        <v>1</v>
      </c>
      <c r="S271" s="147">
        <v>1</v>
      </c>
      <c r="T271" s="147">
        <v>0</v>
      </c>
      <c r="U271" s="147">
        <v>0</v>
      </c>
      <c r="V271" s="147">
        <v>0</v>
      </c>
      <c r="W271" s="148">
        <v>1036777.5</v>
      </c>
      <c r="X271" s="148">
        <v>0</v>
      </c>
      <c r="Y271" s="148">
        <v>0</v>
      </c>
      <c r="Z271" s="148">
        <v>4872.8500000000004</v>
      </c>
      <c r="AA271" s="149">
        <v>0</v>
      </c>
      <c r="AB271" s="148">
        <v>0</v>
      </c>
      <c r="AC271" s="148">
        <v>0</v>
      </c>
      <c r="AD271" s="149">
        <v>0</v>
      </c>
      <c r="AE271" s="148">
        <v>1036777.5</v>
      </c>
      <c r="AF271" s="157">
        <v>43696</v>
      </c>
      <c r="AG271" s="157">
        <v>46253</v>
      </c>
      <c r="AH271" s="158">
        <v>1036777.5</v>
      </c>
      <c r="AI271" s="152">
        <v>1.39</v>
      </c>
      <c r="AJ271" s="152">
        <v>7</v>
      </c>
      <c r="AK271" s="153">
        <v>5.6399999999999999E-2</v>
      </c>
      <c r="AL271" s="154">
        <v>1.39</v>
      </c>
      <c r="AM271" s="154">
        <v>7</v>
      </c>
      <c r="AN271" s="155">
        <v>5.6399999999999999E-2</v>
      </c>
      <c r="AO271" s="159" t="s">
        <v>1774</v>
      </c>
      <c r="AP271" s="159" t="s">
        <v>1775</v>
      </c>
      <c r="AQ271" s="87">
        <v>518388.75</v>
      </c>
      <c r="AR271" s="87">
        <v>518388.75</v>
      </c>
      <c r="AS271" s="87">
        <v>0</v>
      </c>
      <c r="AT271" s="87">
        <v>0</v>
      </c>
      <c r="AU271" s="87">
        <v>0</v>
      </c>
      <c r="AV271" s="87">
        <v>0</v>
      </c>
      <c r="AW271" s="87">
        <v>0</v>
      </c>
      <c r="AX271" s="87">
        <v>0</v>
      </c>
      <c r="AY271" s="87">
        <v>0</v>
      </c>
      <c r="AZ271" s="87">
        <v>0</v>
      </c>
      <c r="BA271" s="87">
        <v>0</v>
      </c>
      <c r="BB271" s="87">
        <v>0</v>
      </c>
      <c r="BC271" s="87">
        <v>0</v>
      </c>
      <c r="BD271" s="87">
        <v>0</v>
      </c>
      <c r="BE271" s="87">
        <v>0</v>
      </c>
      <c r="BF271" s="87">
        <v>0</v>
      </c>
      <c r="BG271" s="87">
        <f t="shared" si="18"/>
        <v>1036777.5</v>
      </c>
      <c r="BH271" s="87">
        <f t="shared" si="19"/>
        <v>0</v>
      </c>
      <c r="BI271" s="87">
        <f t="shared" si="17"/>
        <v>1036777.5</v>
      </c>
    </row>
    <row r="272" spans="1:61" ht="15" customHeight="1" x14ac:dyDescent="0.35">
      <c r="A272" s="142" t="str">
        <f t="shared" si="20"/>
        <v>DI0001278</v>
      </c>
      <c r="B272" s="143" t="s">
        <v>805</v>
      </c>
      <c r="C272" s="144">
        <v>8</v>
      </c>
      <c r="D272" s="145" t="s">
        <v>0</v>
      </c>
      <c r="E272" s="146" t="s">
        <v>3</v>
      </c>
      <c r="F272" s="144" t="s">
        <v>1760</v>
      </c>
      <c r="G272" s="144" t="s">
        <v>1781</v>
      </c>
      <c r="H272" s="144" t="s">
        <v>1777</v>
      </c>
      <c r="I272" s="144" t="s">
        <v>1782</v>
      </c>
      <c r="J272" s="144" t="s">
        <v>1779</v>
      </c>
      <c r="K272" s="144" t="s">
        <v>791</v>
      </c>
      <c r="L272" s="144" t="s">
        <v>1766</v>
      </c>
      <c r="M272" s="144" t="s">
        <v>1773</v>
      </c>
      <c r="N272" s="147">
        <v>1</v>
      </c>
      <c r="O272" s="147">
        <v>1</v>
      </c>
      <c r="P272" s="147">
        <v>1</v>
      </c>
      <c r="Q272" s="147">
        <v>1</v>
      </c>
      <c r="R272" s="147">
        <v>1</v>
      </c>
      <c r="S272" s="147">
        <v>1</v>
      </c>
      <c r="T272" s="147">
        <v>0</v>
      </c>
      <c r="U272" s="147">
        <v>0</v>
      </c>
      <c r="V272" s="147">
        <v>0</v>
      </c>
      <c r="W272" s="148">
        <v>157825</v>
      </c>
      <c r="X272" s="148">
        <v>0</v>
      </c>
      <c r="Y272" s="148">
        <v>0</v>
      </c>
      <c r="Z272" s="148">
        <v>779.92</v>
      </c>
      <c r="AA272" s="149">
        <v>0</v>
      </c>
      <c r="AB272" s="148">
        <v>0</v>
      </c>
      <c r="AC272" s="148">
        <v>0</v>
      </c>
      <c r="AD272" s="149">
        <v>0</v>
      </c>
      <c r="AE272" s="148">
        <v>157825</v>
      </c>
      <c r="AF272" s="157">
        <v>43696</v>
      </c>
      <c r="AG272" s="157">
        <v>46618</v>
      </c>
      <c r="AH272" s="158">
        <v>157825</v>
      </c>
      <c r="AI272" s="152">
        <v>2.39</v>
      </c>
      <c r="AJ272" s="152">
        <v>8</v>
      </c>
      <c r="AK272" s="153">
        <v>5.9299999999999999E-2</v>
      </c>
      <c r="AL272" s="154">
        <v>2.39</v>
      </c>
      <c r="AM272" s="154">
        <v>8</v>
      </c>
      <c r="AN272" s="155">
        <v>5.9299999999999999E-2</v>
      </c>
      <c r="AO272" s="159" t="s">
        <v>1774</v>
      </c>
      <c r="AP272" s="159" t="s">
        <v>1775</v>
      </c>
      <c r="AQ272" s="87">
        <v>52608.33</v>
      </c>
      <c r="AR272" s="87">
        <v>52608.33</v>
      </c>
      <c r="AS272" s="87">
        <v>52608.34</v>
      </c>
      <c r="AT272" s="87">
        <v>0</v>
      </c>
      <c r="AU272" s="87">
        <v>0</v>
      </c>
      <c r="AV272" s="87">
        <v>0</v>
      </c>
      <c r="AW272" s="87">
        <v>0</v>
      </c>
      <c r="AX272" s="87">
        <v>0</v>
      </c>
      <c r="AY272" s="87">
        <v>0</v>
      </c>
      <c r="AZ272" s="87">
        <v>0</v>
      </c>
      <c r="BA272" s="87">
        <v>0</v>
      </c>
      <c r="BB272" s="87">
        <v>0</v>
      </c>
      <c r="BC272" s="87">
        <v>0</v>
      </c>
      <c r="BD272" s="87">
        <v>0</v>
      </c>
      <c r="BE272" s="87">
        <v>0</v>
      </c>
      <c r="BF272" s="87">
        <v>0</v>
      </c>
      <c r="BG272" s="87">
        <f t="shared" si="18"/>
        <v>105216.66</v>
      </c>
      <c r="BH272" s="87">
        <f t="shared" si="19"/>
        <v>52608.34</v>
      </c>
      <c r="BI272" s="87">
        <f t="shared" si="17"/>
        <v>157825</v>
      </c>
    </row>
    <row r="273" spans="1:61" ht="15" customHeight="1" x14ac:dyDescent="0.35">
      <c r="A273" s="142" t="str">
        <f t="shared" si="20"/>
        <v>DI0001286</v>
      </c>
      <c r="B273" s="143" t="s">
        <v>806</v>
      </c>
      <c r="C273" s="144">
        <v>6</v>
      </c>
      <c r="D273" s="145" t="s">
        <v>0</v>
      </c>
      <c r="E273" s="146" t="s">
        <v>3</v>
      </c>
      <c r="F273" s="144" t="s">
        <v>1760</v>
      </c>
      <c r="G273" s="144" t="s">
        <v>1781</v>
      </c>
      <c r="H273" s="144" t="s">
        <v>1777</v>
      </c>
      <c r="I273" s="144" t="s">
        <v>1782</v>
      </c>
      <c r="J273" s="144" t="s">
        <v>1779</v>
      </c>
      <c r="K273" s="144" t="s">
        <v>791</v>
      </c>
      <c r="L273" s="144" t="s">
        <v>1766</v>
      </c>
      <c r="M273" s="144" t="s">
        <v>1773</v>
      </c>
      <c r="N273" s="147">
        <v>1</v>
      </c>
      <c r="O273" s="147">
        <v>1</v>
      </c>
      <c r="P273" s="147">
        <v>1</v>
      </c>
      <c r="Q273" s="147">
        <v>1</v>
      </c>
      <c r="R273" s="147">
        <v>1</v>
      </c>
      <c r="S273" s="147">
        <v>1</v>
      </c>
      <c r="T273" s="147">
        <v>0</v>
      </c>
      <c r="U273" s="147">
        <v>0</v>
      </c>
      <c r="V273" s="147">
        <v>0</v>
      </c>
      <c r="W273" s="148">
        <v>324131.25</v>
      </c>
      <c r="X273" s="148">
        <v>0</v>
      </c>
      <c r="Y273" s="148">
        <v>0</v>
      </c>
      <c r="Z273" s="148">
        <v>1447.79</v>
      </c>
      <c r="AA273" s="149">
        <v>0</v>
      </c>
      <c r="AB273" s="148">
        <v>0</v>
      </c>
      <c r="AC273" s="148">
        <v>0</v>
      </c>
      <c r="AD273" s="149">
        <v>0</v>
      </c>
      <c r="AE273" s="148">
        <v>324131.25</v>
      </c>
      <c r="AF273" s="157">
        <v>43697</v>
      </c>
      <c r="AG273" s="157">
        <v>45889</v>
      </c>
      <c r="AH273" s="158">
        <v>648262.5</v>
      </c>
      <c r="AI273" s="152">
        <v>0.39</v>
      </c>
      <c r="AJ273" s="152">
        <v>6</v>
      </c>
      <c r="AK273" s="153">
        <v>5.3600000000000002E-2</v>
      </c>
      <c r="AL273" s="154">
        <v>0.39</v>
      </c>
      <c r="AM273" s="154">
        <v>6</v>
      </c>
      <c r="AN273" s="155">
        <v>5.3600000000000002E-2</v>
      </c>
      <c r="AO273" s="159" t="s">
        <v>1774</v>
      </c>
      <c r="AP273" s="159" t="s">
        <v>1775</v>
      </c>
      <c r="AQ273" s="87">
        <v>324131.25</v>
      </c>
      <c r="AR273" s="87">
        <v>0</v>
      </c>
      <c r="AS273" s="87">
        <v>0</v>
      </c>
      <c r="AT273" s="87">
        <v>0</v>
      </c>
      <c r="AU273" s="87">
        <v>0</v>
      </c>
      <c r="AV273" s="87">
        <v>0</v>
      </c>
      <c r="AW273" s="87">
        <v>0</v>
      </c>
      <c r="AX273" s="87">
        <v>0</v>
      </c>
      <c r="AY273" s="87">
        <v>0</v>
      </c>
      <c r="AZ273" s="87">
        <v>0</v>
      </c>
      <c r="BA273" s="87">
        <v>0</v>
      </c>
      <c r="BB273" s="87">
        <v>0</v>
      </c>
      <c r="BC273" s="87">
        <v>0</v>
      </c>
      <c r="BD273" s="87">
        <v>0</v>
      </c>
      <c r="BE273" s="87">
        <v>0</v>
      </c>
      <c r="BF273" s="87">
        <v>0</v>
      </c>
      <c r="BG273" s="87">
        <f t="shared" si="18"/>
        <v>324131.25</v>
      </c>
      <c r="BH273" s="87">
        <f t="shared" si="19"/>
        <v>0</v>
      </c>
      <c r="BI273" s="87">
        <f t="shared" si="17"/>
        <v>324131.25</v>
      </c>
    </row>
    <row r="274" spans="1:61" ht="15" customHeight="1" x14ac:dyDescent="0.35">
      <c r="A274" s="142" t="str">
        <f t="shared" si="20"/>
        <v>DI0001287</v>
      </c>
      <c r="B274" s="143" t="s">
        <v>806</v>
      </c>
      <c r="C274" s="144">
        <v>7</v>
      </c>
      <c r="D274" s="145" t="s">
        <v>0</v>
      </c>
      <c r="E274" s="146" t="s">
        <v>3</v>
      </c>
      <c r="F274" s="144" t="s">
        <v>1760</v>
      </c>
      <c r="G274" s="144" t="s">
        <v>1781</v>
      </c>
      <c r="H274" s="144" t="s">
        <v>1777</v>
      </c>
      <c r="I274" s="144" t="s">
        <v>1782</v>
      </c>
      <c r="J274" s="144" t="s">
        <v>1779</v>
      </c>
      <c r="K274" s="144" t="s">
        <v>791</v>
      </c>
      <c r="L274" s="144" t="s">
        <v>1766</v>
      </c>
      <c r="M274" s="144" t="s">
        <v>1773</v>
      </c>
      <c r="N274" s="147">
        <v>1</v>
      </c>
      <c r="O274" s="147">
        <v>1</v>
      </c>
      <c r="P274" s="147">
        <v>1</v>
      </c>
      <c r="Q274" s="147">
        <v>1</v>
      </c>
      <c r="R274" s="147">
        <v>1</v>
      </c>
      <c r="S274" s="147">
        <v>1</v>
      </c>
      <c r="T274" s="147">
        <v>0</v>
      </c>
      <c r="U274" s="147">
        <v>0</v>
      </c>
      <c r="V274" s="147">
        <v>0</v>
      </c>
      <c r="W274" s="148">
        <v>1081470</v>
      </c>
      <c r="X274" s="148">
        <v>0</v>
      </c>
      <c r="Y274" s="148">
        <v>0</v>
      </c>
      <c r="Z274" s="148">
        <v>5082.91</v>
      </c>
      <c r="AA274" s="149">
        <v>0</v>
      </c>
      <c r="AB274" s="148">
        <v>0</v>
      </c>
      <c r="AC274" s="148">
        <v>0</v>
      </c>
      <c r="AD274" s="149">
        <v>0</v>
      </c>
      <c r="AE274" s="148">
        <v>1081470</v>
      </c>
      <c r="AF274" s="157">
        <v>43697</v>
      </c>
      <c r="AG274" s="157">
        <v>46254</v>
      </c>
      <c r="AH274" s="158">
        <v>1081470</v>
      </c>
      <c r="AI274" s="152">
        <v>1.39</v>
      </c>
      <c r="AJ274" s="152">
        <v>7</v>
      </c>
      <c r="AK274" s="153">
        <v>5.6399999999999999E-2</v>
      </c>
      <c r="AL274" s="154">
        <v>1.39</v>
      </c>
      <c r="AM274" s="154">
        <v>7</v>
      </c>
      <c r="AN274" s="155">
        <v>5.6399999999999999E-2</v>
      </c>
      <c r="AO274" s="159" t="s">
        <v>1774</v>
      </c>
      <c r="AP274" s="159" t="s">
        <v>1775</v>
      </c>
      <c r="AQ274" s="87">
        <v>540735</v>
      </c>
      <c r="AR274" s="87">
        <v>540735</v>
      </c>
      <c r="AS274" s="87">
        <v>0</v>
      </c>
      <c r="AT274" s="87">
        <v>0</v>
      </c>
      <c r="AU274" s="87">
        <v>0</v>
      </c>
      <c r="AV274" s="87">
        <v>0</v>
      </c>
      <c r="AW274" s="87">
        <v>0</v>
      </c>
      <c r="AX274" s="87">
        <v>0</v>
      </c>
      <c r="AY274" s="87">
        <v>0</v>
      </c>
      <c r="AZ274" s="87">
        <v>0</v>
      </c>
      <c r="BA274" s="87">
        <v>0</v>
      </c>
      <c r="BB274" s="87">
        <v>0</v>
      </c>
      <c r="BC274" s="87">
        <v>0</v>
      </c>
      <c r="BD274" s="87">
        <v>0</v>
      </c>
      <c r="BE274" s="87">
        <v>0</v>
      </c>
      <c r="BF274" s="87">
        <v>0</v>
      </c>
      <c r="BG274" s="87">
        <f t="shared" si="18"/>
        <v>1081470</v>
      </c>
      <c r="BH274" s="87">
        <f t="shared" si="19"/>
        <v>0</v>
      </c>
      <c r="BI274" s="87">
        <f t="shared" si="17"/>
        <v>1081470</v>
      </c>
    </row>
    <row r="275" spans="1:61" ht="15" customHeight="1" x14ac:dyDescent="0.35">
      <c r="A275" s="142" t="str">
        <f t="shared" si="20"/>
        <v>DI0001288</v>
      </c>
      <c r="B275" s="143" t="s">
        <v>806</v>
      </c>
      <c r="C275" s="144">
        <v>8</v>
      </c>
      <c r="D275" s="145" t="s">
        <v>0</v>
      </c>
      <c r="E275" s="146" t="s">
        <v>3</v>
      </c>
      <c r="F275" s="144" t="s">
        <v>1760</v>
      </c>
      <c r="G275" s="144" t="s">
        <v>1781</v>
      </c>
      <c r="H275" s="144" t="s">
        <v>1777</v>
      </c>
      <c r="I275" s="144" t="s">
        <v>1782</v>
      </c>
      <c r="J275" s="144" t="s">
        <v>1779</v>
      </c>
      <c r="K275" s="144" t="s">
        <v>791</v>
      </c>
      <c r="L275" s="144" t="s">
        <v>1766</v>
      </c>
      <c r="M275" s="144" t="s">
        <v>1773</v>
      </c>
      <c r="N275" s="147">
        <v>1</v>
      </c>
      <c r="O275" s="147">
        <v>1</v>
      </c>
      <c r="P275" s="147">
        <v>1</v>
      </c>
      <c r="Q275" s="147">
        <v>1</v>
      </c>
      <c r="R275" s="147">
        <v>1</v>
      </c>
      <c r="S275" s="147">
        <v>1</v>
      </c>
      <c r="T275" s="147">
        <v>0</v>
      </c>
      <c r="U275" s="147">
        <v>0</v>
      </c>
      <c r="V275" s="147">
        <v>0</v>
      </c>
      <c r="W275" s="148">
        <v>315502.5</v>
      </c>
      <c r="X275" s="148">
        <v>0</v>
      </c>
      <c r="Y275" s="148">
        <v>0</v>
      </c>
      <c r="Z275" s="148">
        <v>1559.11</v>
      </c>
      <c r="AA275" s="149">
        <v>0</v>
      </c>
      <c r="AB275" s="148">
        <v>0</v>
      </c>
      <c r="AC275" s="148">
        <v>0</v>
      </c>
      <c r="AD275" s="149">
        <v>0</v>
      </c>
      <c r="AE275" s="148">
        <v>315502.5</v>
      </c>
      <c r="AF275" s="157">
        <v>43697</v>
      </c>
      <c r="AG275" s="157">
        <v>46619</v>
      </c>
      <c r="AH275" s="158">
        <v>315502.5</v>
      </c>
      <c r="AI275" s="152">
        <v>2.39</v>
      </c>
      <c r="AJ275" s="152">
        <v>8</v>
      </c>
      <c r="AK275" s="153">
        <v>5.9299999999999999E-2</v>
      </c>
      <c r="AL275" s="154">
        <v>2.39</v>
      </c>
      <c r="AM275" s="154">
        <v>8</v>
      </c>
      <c r="AN275" s="155">
        <v>5.9299999999999999E-2</v>
      </c>
      <c r="AO275" s="159" t="s">
        <v>1774</v>
      </c>
      <c r="AP275" s="159" t="s">
        <v>1775</v>
      </c>
      <c r="AQ275" s="87">
        <v>105167.5</v>
      </c>
      <c r="AR275" s="87">
        <v>105167.5</v>
      </c>
      <c r="AS275" s="87">
        <v>105167.5</v>
      </c>
      <c r="AT275" s="87">
        <v>0</v>
      </c>
      <c r="AU275" s="87">
        <v>0</v>
      </c>
      <c r="AV275" s="87">
        <v>0</v>
      </c>
      <c r="AW275" s="87">
        <v>0</v>
      </c>
      <c r="AX275" s="87">
        <v>0</v>
      </c>
      <c r="AY275" s="87">
        <v>0</v>
      </c>
      <c r="AZ275" s="87">
        <v>0</v>
      </c>
      <c r="BA275" s="87">
        <v>0</v>
      </c>
      <c r="BB275" s="87">
        <v>0</v>
      </c>
      <c r="BC275" s="87">
        <v>0</v>
      </c>
      <c r="BD275" s="87">
        <v>0</v>
      </c>
      <c r="BE275" s="87">
        <v>0</v>
      </c>
      <c r="BF275" s="87">
        <v>0</v>
      </c>
      <c r="BG275" s="87">
        <f t="shared" si="18"/>
        <v>210335</v>
      </c>
      <c r="BH275" s="87">
        <f t="shared" si="19"/>
        <v>105167.5</v>
      </c>
      <c r="BI275" s="87">
        <f t="shared" si="17"/>
        <v>315502.5</v>
      </c>
    </row>
    <row r="276" spans="1:61" ht="15" customHeight="1" x14ac:dyDescent="0.35">
      <c r="A276" s="142" t="str">
        <f t="shared" si="20"/>
        <v>DI0001289</v>
      </c>
      <c r="B276" s="143" t="s">
        <v>806</v>
      </c>
      <c r="C276" s="144">
        <v>9</v>
      </c>
      <c r="D276" s="145" t="s">
        <v>0</v>
      </c>
      <c r="E276" s="146" t="s">
        <v>3</v>
      </c>
      <c r="F276" s="144" t="s">
        <v>1760</v>
      </c>
      <c r="G276" s="144" t="s">
        <v>1781</v>
      </c>
      <c r="H276" s="144" t="s">
        <v>1777</v>
      </c>
      <c r="I276" s="144" t="s">
        <v>1782</v>
      </c>
      <c r="J276" s="144" t="s">
        <v>1779</v>
      </c>
      <c r="K276" s="144" t="s">
        <v>791</v>
      </c>
      <c r="L276" s="144" t="s">
        <v>1766</v>
      </c>
      <c r="M276" s="144" t="s">
        <v>1773</v>
      </c>
      <c r="N276" s="147">
        <v>1</v>
      </c>
      <c r="O276" s="147">
        <v>1</v>
      </c>
      <c r="P276" s="147">
        <v>1</v>
      </c>
      <c r="Q276" s="147">
        <v>1</v>
      </c>
      <c r="R276" s="147">
        <v>1</v>
      </c>
      <c r="S276" s="147">
        <v>1</v>
      </c>
      <c r="T276" s="147">
        <v>0</v>
      </c>
      <c r="U276" s="147">
        <v>0</v>
      </c>
      <c r="V276" s="147">
        <v>0</v>
      </c>
      <c r="W276" s="148">
        <v>53100</v>
      </c>
      <c r="X276" s="148">
        <v>0</v>
      </c>
      <c r="Y276" s="148">
        <v>0</v>
      </c>
      <c r="Z276" s="148">
        <v>287.62</v>
      </c>
      <c r="AA276" s="149">
        <v>0</v>
      </c>
      <c r="AB276" s="148">
        <v>0</v>
      </c>
      <c r="AC276" s="148">
        <v>0</v>
      </c>
      <c r="AD276" s="149">
        <v>0</v>
      </c>
      <c r="AE276" s="148">
        <v>53100</v>
      </c>
      <c r="AF276" s="157">
        <v>43697</v>
      </c>
      <c r="AG276" s="157">
        <v>47350</v>
      </c>
      <c r="AH276" s="158">
        <v>53100</v>
      </c>
      <c r="AI276" s="152">
        <v>4.3899999999999997</v>
      </c>
      <c r="AJ276" s="152">
        <v>10</v>
      </c>
      <c r="AK276" s="153">
        <v>6.5000000000000002E-2</v>
      </c>
      <c r="AL276" s="154">
        <v>4.3899999999999997</v>
      </c>
      <c r="AM276" s="154">
        <v>10</v>
      </c>
      <c r="AN276" s="155">
        <v>6.5000000000000002E-2</v>
      </c>
      <c r="AO276" s="159" t="s">
        <v>1774</v>
      </c>
      <c r="AP276" s="159" t="s">
        <v>1775</v>
      </c>
      <c r="AQ276" s="87">
        <v>10620</v>
      </c>
      <c r="AR276" s="87">
        <v>10620</v>
      </c>
      <c r="AS276" s="87">
        <v>10620</v>
      </c>
      <c r="AT276" s="87">
        <v>10620</v>
      </c>
      <c r="AU276" s="87">
        <v>10620</v>
      </c>
      <c r="AV276" s="87">
        <v>0</v>
      </c>
      <c r="AW276" s="87">
        <v>0</v>
      </c>
      <c r="AX276" s="87">
        <v>0</v>
      </c>
      <c r="AY276" s="87">
        <v>0</v>
      </c>
      <c r="AZ276" s="87">
        <v>0</v>
      </c>
      <c r="BA276" s="87">
        <v>0</v>
      </c>
      <c r="BB276" s="87">
        <v>0</v>
      </c>
      <c r="BC276" s="87">
        <v>0</v>
      </c>
      <c r="BD276" s="87">
        <v>0</v>
      </c>
      <c r="BE276" s="87">
        <v>0</v>
      </c>
      <c r="BF276" s="87">
        <v>0</v>
      </c>
      <c r="BG276" s="87">
        <f t="shared" si="18"/>
        <v>21240</v>
      </c>
      <c r="BH276" s="87">
        <f t="shared" si="19"/>
        <v>31860</v>
      </c>
      <c r="BI276" s="87">
        <f t="shared" si="17"/>
        <v>53100</v>
      </c>
    </row>
    <row r="277" spans="1:61" ht="15" customHeight="1" x14ac:dyDescent="0.35">
      <c r="A277" s="142" t="str">
        <f t="shared" si="20"/>
        <v>DI0001295</v>
      </c>
      <c r="B277" s="143" t="s">
        <v>807</v>
      </c>
      <c r="C277" s="144">
        <v>5</v>
      </c>
      <c r="D277" s="145" t="s">
        <v>0</v>
      </c>
      <c r="E277" s="146" t="s">
        <v>3</v>
      </c>
      <c r="F277" s="144" t="s">
        <v>1760</v>
      </c>
      <c r="G277" s="144" t="s">
        <v>1781</v>
      </c>
      <c r="H277" s="144" t="s">
        <v>1777</v>
      </c>
      <c r="I277" s="144" t="s">
        <v>1782</v>
      </c>
      <c r="J277" s="144" t="s">
        <v>1779</v>
      </c>
      <c r="K277" s="144" t="s">
        <v>791</v>
      </c>
      <c r="L277" s="144" t="s">
        <v>1766</v>
      </c>
      <c r="M277" s="144" t="s">
        <v>1773</v>
      </c>
      <c r="N277" s="147">
        <v>1</v>
      </c>
      <c r="O277" s="147">
        <v>1</v>
      </c>
      <c r="P277" s="147">
        <v>1</v>
      </c>
      <c r="Q277" s="147">
        <v>1</v>
      </c>
      <c r="R277" s="147">
        <v>1</v>
      </c>
      <c r="S277" s="147">
        <v>1</v>
      </c>
      <c r="T277" s="147">
        <v>0</v>
      </c>
      <c r="U277" s="147">
        <v>0</v>
      </c>
      <c r="V277" s="147">
        <v>0</v>
      </c>
      <c r="W277" s="148">
        <v>763091.25</v>
      </c>
      <c r="X277" s="148">
        <v>0</v>
      </c>
      <c r="Y277" s="148">
        <v>0</v>
      </c>
      <c r="Z277" s="148">
        <v>3408.47</v>
      </c>
      <c r="AA277" s="149">
        <v>0</v>
      </c>
      <c r="AB277" s="148">
        <v>0</v>
      </c>
      <c r="AC277" s="148">
        <v>0</v>
      </c>
      <c r="AD277" s="149">
        <v>0</v>
      </c>
      <c r="AE277" s="148">
        <v>763091.25</v>
      </c>
      <c r="AF277" s="157">
        <v>43698</v>
      </c>
      <c r="AG277" s="157">
        <v>45890</v>
      </c>
      <c r="AH277" s="158">
        <v>1526182.5</v>
      </c>
      <c r="AI277" s="152">
        <v>0.39</v>
      </c>
      <c r="AJ277" s="152">
        <v>6</v>
      </c>
      <c r="AK277" s="153">
        <v>5.3600000000000002E-2</v>
      </c>
      <c r="AL277" s="154">
        <v>0.39</v>
      </c>
      <c r="AM277" s="154">
        <v>6</v>
      </c>
      <c r="AN277" s="155">
        <v>5.3600000000000002E-2</v>
      </c>
      <c r="AO277" s="159" t="s">
        <v>1774</v>
      </c>
      <c r="AP277" s="159" t="s">
        <v>1775</v>
      </c>
      <c r="AQ277" s="87">
        <v>763091.25</v>
      </c>
      <c r="AR277" s="87">
        <v>0</v>
      </c>
      <c r="AS277" s="87">
        <v>0</v>
      </c>
      <c r="AT277" s="87">
        <v>0</v>
      </c>
      <c r="AU277" s="87">
        <v>0</v>
      </c>
      <c r="AV277" s="87">
        <v>0</v>
      </c>
      <c r="AW277" s="87">
        <v>0</v>
      </c>
      <c r="AX277" s="87">
        <v>0</v>
      </c>
      <c r="AY277" s="87">
        <v>0</v>
      </c>
      <c r="AZ277" s="87">
        <v>0</v>
      </c>
      <c r="BA277" s="87">
        <v>0</v>
      </c>
      <c r="BB277" s="87">
        <v>0</v>
      </c>
      <c r="BC277" s="87">
        <v>0</v>
      </c>
      <c r="BD277" s="87">
        <v>0</v>
      </c>
      <c r="BE277" s="87">
        <v>0</v>
      </c>
      <c r="BF277" s="87">
        <v>0</v>
      </c>
      <c r="BG277" s="87">
        <f t="shared" si="18"/>
        <v>763091.25</v>
      </c>
      <c r="BH277" s="87">
        <f t="shared" si="19"/>
        <v>0</v>
      </c>
      <c r="BI277" s="87">
        <f t="shared" si="17"/>
        <v>763091.25</v>
      </c>
    </row>
    <row r="278" spans="1:61" ht="15" customHeight="1" x14ac:dyDescent="0.35">
      <c r="A278" s="142" t="str">
        <f t="shared" si="20"/>
        <v>DI0001296</v>
      </c>
      <c r="B278" s="143" t="s">
        <v>807</v>
      </c>
      <c r="C278" s="144">
        <v>6</v>
      </c>
      <c r="D278" s="145" t="s">
        <v>0</v>
      </c>
      <c r="E278" s="146" t="s">
        <v>3</v>
      </c>
      <c r="F278" s="144" t="s">
        <v>1760</v>
      </c>
      <c r="G278" s="144" t="s">
        <v>1781</v>
      </c>
      <c r="H278" s="144" t="s">
        <v>1777</v>
      </c>
      <c r="I278" s="144" t="s">
        <v>1782</v>
      </c>
      <c r="J278" s="144" t="s">
        <v>1779</v>
      </c>
      <c r="K278" s="144" t="s">
        <v>791</v>
      </c>
      <c r="L278" s="144" t="s">
        <v>1766</v>
      </c>
      <c r="M278" s="144" t="s">
        <v>1773</v>
      </c>
      <c r="N278" s="147">
        <v>1</v>
      </c>
      <c r="O278" s="147">
        <v>1</v>
      </c>
      <c r="P278" s="147">
        <v>1</v>
      </c>
      <c r="Q278" s="147">
        <v>1</v>
      </c>
      <c r="R278" s="147">
        <v>1</v>
      </c>
      <c r="S278" s="147">
        <v>1</v>
      </c>
      <c r="T278" s="147">
        <v>0</v>
      </c>
      <c r="U278" s="147">
        <v>0</v>
      </c>
      <c r="V278" s="147">
        <v>0</v>
      </c>
      <c r="W278" s="148">
        <v>1467772.5</v>
      </c>
      <c r="X278" s="148">
        <v>0</v>
      </c>
      <c r="Y278" s="148">
        <v>0</v>
      </c>
      <c r="Z278" s="148">
        <v>6898.53</v>
      </c>
      <c r="AA278" s="149">
        <v>0</v>
      </c>
      <c r="AB278" s="148">
        <v>0</v>
      </c>
      <c r="AC278" s="148">
        <v>0</v>
      </c>
      <c r="AD278" s="149">
        <v>0</v>
      </c>
      <c r="AE278" s="148">
        <v>1467772.5</v>
      </c>
      <c r="AF278" s="157">
        <v>43698</v>
      </c>
      <c r="AG278" s="157">
        <v>46255</v>
      </c>
      <c r="AH278" s="158">
        <v>1467772.5</v>
      </c>
      <c r="AI278" s="152">
        <v>1.39</v>
      </c>
      <c r="AJ278" s="152">
        <v>7</v>
      </c>
      <c r="AK278" s="153">
        <v>5.6399999999999999E-2</v>
      </c>
      <c r="AL278" s="154">
        <v>1.39</v>
      </c>
      <c r="AM278" s="154">
        <v>7</v>
      </c>
      <c r="AN278" s="155">
        <v>5.6399999999999999E-2</v>
      </c>
      <c r="AO278" s="159" t="s">
        <v>1774</v>
      </c>
      <c r="AP278" s="159" t="s">
        <v>1775</v>
      </c>
      <c r="AQ278" s="87">
        <v>733886.25</v>
      </c>
      <c r="AR278" s="87">
        <v>733886.25</v>
      </c>
      <c r="AS278" s="87">
        <v>0</v>
      </c>
      <c r="AT278" s="87">
        <v>0</v>
      </c>
      <c r="AU278" s="87">
        <v>0</v>
      </c>
      <c r="AV278" s="87">
        <v>0</v>
      </c>
      <c r="AW278" s="87">
        <v>0</v>
      </c>
      <c r="AX278" s="87">
        <v>0</v>
      </c>
      <c r="AY278" s="87">
        <v>0</v>
      </c>
      <c r="AZ278" s="87">
        <v>0</v>
      </c>
      <c r="BA278" s="87">
        <v>0</v>
      </c>
      <c r="BB278" s="87">
        <v>0</v>
      </c>
      <c r="BC278" s="87">
        <v>0</v>
      </c>
      <c r="BD278" s="87">
        <v>0</v>
      </c>
      <c r="BE278" s="87">
        <v>0</v>
      </c>
      <c r="BF278" s="87">
        <v>0</v>
      </c>
      <c r="BG278" s="87">
        <f t="shared" si="18"/>
        <v>1467772.5</v>
      </c>
      <c r="BH278" s="87">
        <f t="shared" si="19"/>
        <v>0</v>
      </c>
      <c r="BI278" s="87">
        <f t="shared" si="17"/>
        <v>1467772.5</v>
      </c>
    </row>
    <row r="279" spans="1:61" ht="15" customHeight="1" x14ac:dyDescent="0.35">
      <c r="A279" s="142" t="str">
        <f t="shared" si="20"/>
        <v>DI0001297</v>
      </c>
      <c r="B279" s="143" t="s">
        <v>807</v>
      </c>
      <c r="C279" s="144">
        <v>7</v>
      </c>
      <c r="D279" s="145" t="s">
        <v>0</v>
      </c>
      <c r="E279" s="146" t="s">
        <v>3</v>
      </c>
      <c r="F279" s="144" t="s">
        <v>1760</v>
      </c>
      <c r="G279" s="144" t="s">
        <v>1781</v>
      </c>
      <c r="H279" s="144" t="s">
        <v>1777</v>
      </c>
      <c r="I279" s="144" t="s">
        <v>1782</v>
      </c>
      <c r="J279" s="144" t="s">
        <v>1779</v>
      </c>
      <c r="K279" s="144" t="s">
        <v>791</v>
      </c>
      <c r="L279" s="144" t="s">
        <v>1766</v>
      </c>
      <c r="M279" s="144" t="s">
        <v>1773</v>
      </c>
      <c r="N279" s="147">
        <v>1</v>
      </c>
      <c r="O279" s="147">
        <v>1</v>
      </c>
      <c r="P279" s="147">
        <v>1</v>
      </c>
      <c r="Q279" s="147">
        <v>1</v>
      </c>
      <c r="R279" s="147">
        <v>1</v>
      </c>
      <c r="S279" s="147">
        <v>1</v>
      </c>
      <c r="T279" s="147">
        <v>0</v>
      </c>
      <c r="U279" s="147">
        <v>0</v>
      </c>
      <c r="V279" s="147">
        <v>0</v>
      </c>
      <c r="W279" s="148">
        <v>315650</v>
      </c>
      <c r="X279" s="148">
        <v>0</v>
      </c>
      <c r="Y279" s="148">
        <v>0</v>
      </c>
      <c r="Z279" s="148">
        <v>1559.84</v>
      </c>
      <c r="AA279" s="149">
        <v>0</v>
      </c>
      <c r="AB279" s="148">
        <v>0</v>
      </c>
      <c r="AC279" s="148">
        <v>0</v>
      </c>
      <c r="AD279" s="149">
        <v>0</v>
      </c>
      <c r="AE279" s="148">
        <v>315650</v>
      </c>
      <c r="AF279" s="157">
        <v>43698</v>
      </c>
      <c r="AG279" s="157">
        <v>46620</v>
      </c>
      <c r="AH279" s="158">
        <v>315650</v>
      </c>
      <c r="AI279" s="152">
        <v>2.39</v>
      </c>
      <c r="AJ279" s="152">
        <v>8</v>
      </c>
      <c r="AK279" s="153">
        <v>5.9299999999999999E-2</v>
      </c>
      <c r="AL279" s="154">
        <v>2.39</v>
      </c>
      <c r="AM279" s="154">
        <v>8</v>
      </c>
      <c r="AN279" s="155">
        <v>5.9299999999999999E-2</v>
      </c>
      <c r="AO279" s="159" t="s">
        <v>1774</v>
      </c>
      <c r="AP279" s="159" t="s">
        <v>1775</v>
      </c>
      <c r="AQ279" s="87">
        <v>105216.66</v>
      </c>
      <c r="AR279" s="87">
        <v>105216.67</v>
      </c>
      <c r="AS279" s="87">
        <v>105216.67</v>
      </c>
      <c r="AT279" s="87">
        <v>0</v>
      </c>
      <c r="AU279" s="87">
        <v>0</v>
      </c>
      <c r="AV279" s="87">
        <v>0</v>
      </c>
      <c r="AW279" s="87">
        <v>0</v>
      </c>
      <c r="AX279" s="87">
        <v>0</v>
      </c>
      <c r="AY279" s="87">
        <v>0</v>
      </c>
      <c r="AZ279" s="87">
        <v>0</v>
      </c>
      <c r="BA279" s="87">
        <v>0</v>
      </c>
      <c r="BB279" s="87">
        <v>0</v>
      </c>
      <c r="BC279" s="87">
        <v>0</v>
      </c>
      <c r="BD279" s="87">
        <v>0</v>
      </c>
      <c r="BE279" s="87">
        <v>0</v>
      </c>
      <c r="BF279" s="87">
        <v>0</v>
      </c>
      <c r="BG279" s="87">
        <f t="shared" si="18"/>
        <v>210433.33000000002</v>
      </c>
      <c r="BH279" s="87">
        <f t="shared" si="19"/>
        <v>105216.67</v>
      </c>
      <c r="BI279" s="87">
        <f t="shared" si="17"/>
        <v>315650</v>
      </c>
    </row>
    <row r="280" spans="1:61" ht="15" customHeight="1" x14ac:dyDescent="0.35">
      <c r="A280" s="142" t="str">
        <f t="shared" si="20"/>
        <v>DI0001298</v>
      </c>
      <c r="B280" s="143" t="s">
        <v>807</v>
      </c>
      <c r="C280" s="144">
        <v>8</v>
      </c>
      <c r="D280" s="145" t="s">
        <v>0</v>
      </c>
      <c r="E280" s="146" t="s">
        <v>3</v>
      </c>
      <c r="F280" s="144" t="s">
        <v>1760</v>
      </c>
      <c r="G280" s="144" t="s">
        <v>1781</v>
      </c>
      <c r="H280" s="144" t="s">
        <v>1777</v>
      </c>
      <c r="I280" s="144" t="s">
        <v>1782</v>
      </c>
      <c r="J280" s="144" t="s">
        <v>1779</v>
      </c>
      <c r="K280" s="144" t="s">
        <v>791</v>
      </c>
      <c r="L280" s="144" t="s">
        <v>1766</v>
      </c>
      <c r="M280" s="144" t="s">
        <v>1773</v>
      </c>
      <c r="N280" s="147">
        <v>1</v>
      </c>
      <c r="O280" s="147">
        <v>1</v>
      </c>
      <c r="P280" s="147">
        <v>1</v>
      </c>
      <c r="Q280" s="147">
        <v>1</v>
      </c>
      <c r="R280" s="147">
        <v>1</v>
      </c>
      <c r="S280" s="147">
        <v>1</v>
      </c>
      <c r="T280" s="147">
        <v>0</v>
      </c>
      <c r="U280" s="147">
        <v>0</v>
      </c>
      <c r="V280" s="147">
        <v>0</v>
      </c>
      <c r="W280" s="148">
        <v>106200</v>
      </c>
      <c r="X280" s="148">
        <v>0</v>
      </c>
      <c r="Y280" s="148">
        <v>0</v>
      </c>
      <c r="Z280" s="148">
        <v>549.58000000000004</v>
      </c>
      <c r="AA280" s="149">
        <v>0</v>
      </c>
      <c r="AB280" s="148">
        <v>0</v>
      </c>
      <c r="AC280" s="148">
        <v>0</v>
      </c>
      <c r="AD280" s="149">
        <v>0</v>
      </c>
      <c r="AE280" s="148">
        <v>106200</v>
      </c>
      <c r="AF280" s="157">
        <v>43698</v>
      </c>
      <c r="AG280" s="157">
        <v>46986</v>
      </c>
      <c r="AH280" s="158">
        <v>106200</v>
      </c>
      <c r="AI280" s="152">
        <v>3.39</v>
      </c>
      <c r="AJ280" s="152">
        <v>9</v>
      </c>
      <c r="AK280" s="153">
        <v>6.2100000000000002E-2</v>
      </c>
      <c r="AL280" s="154">
        <v>3.39</v>
      </c>
      <c r="AM280" s="154">
        <v>9</v>
      </c>
      <c r="AN280" s="155">
        <v>6.2100000000000002E-2</v>
      </c>
      <c r="AO280" s="159" t="s">
        <v>1774</v>
      </c>
      <c r="AP280" s="159" t="s">
        <v>1775</v>
      </c>
      <c r="AQ280" s="87">
        <v>26550</v>
      </c>
      <c r="AR280" s="87">
        <v>26550</v>
      </c>
      <c r="AS280" s="87">
        <v>26550</v>
      </c>
      <c r="AT280" s="87">
        <v>26550</v>
      </c>
      <c r="AU280" s="87">
        <v>0</v>
      </c>
      <c r="AV280" s="87">
        <v>0</v>
      </c>
      <c r="AW280" s="87">
        <v>0</v>
      </c>
      <c r="AX280" s="87">
        <v>0</v>
      </c>
      <c r="AY280" s="87">
        <v>0</v>
      </c>
      <c r="AZ280" s="87">
        <v>0</v>
      </c>
      <c r="BA280" s="87">
        <v>0</v>
      </c>
      <c r="BB280" s="87">
        <v>0</v>
      </c>
      <c r="BC280" s="87">
        <v>0</v>
      </c>
      <c r="BD280" s="87">
        <v>0</v>
      </c>
      <c r="BE280" s="87">
        <v>0</v>
      </c>
      <c r="BF280" s="87">
        <v>0</v>
      </c>
      <c r="BG280" s="87">
        <f t="shared" si="18"/>
        <v>53100</v>
      </c>
      <c r="BH280" s="87">
        <f t="shared" si="19"/>
        <v>53100</v>
      </c>
      <c r="BI280" s="87">
        <f t="shared" si="17"/>
        <v>106200</v>
      </c>
    </row>
    <row r="281" spans="1:61" ht="15" customHeight="1" x14ac:dyDescent="0.35">
      <c r="A281" s="142" t="str">
        <f t="shared" si="20"/>
        <v>DI0001299</v>
      </c>
      <c r="B281" s="143" t="s">
        <v>807</v>
      </c>
      <c r="C281" s="144">
        <v>9</v>
      </c>
      <c r="D281" s="145" t="s">
        <v>0</v>
      </c>
      <c r="E281" s="146" t="s">
        <v>3</v>
      </c>
      <c r="F281" s="144" t="s">
        <v>1760</v>
      </c>
      <c r="G281" s="144" t="s">
        <v>1781</v>
      </c>
      <c r="H281" s="144" t="s">
        <v>1777</v>
      </c>
      <c r="I281" s="144" t="s">
        <v>1782</v>
      </c>
      <c r="J281" s="144" t="s">
        <v>1779</v>
      </c>
      <c r="K281" s="144" t="s">
        <v>791</v>
      </c>
      <c r="L281" s="144" t="s">
        <v>1766</v>
      </c>
      <c r="M281" s="144" t="s">
        <v>1773</v>
      </c>
      <c r="N281" s="147">
        <v>1</v>
      </c>
      <c r="O281" s="147">
        <v>1</v>
      </c>
      <c r="P281" s="147">
        <v>1</v>
      </c>
      <c r="Q281" s="147">
        <v>1</v>
      </c>
      <c r="R281" s="147">
        <v>1</v>
      </c>
      <c r="S281" s="147">
        <v>1</v>
      </c>
      <c r="T281" s="147">
        <v>0</v>
      </c>
      <c r="U281" s="147">
        <v>0</v>
      </c>
      <c r="V281" s="147">
        <v>0</v>
      </c>
      <c r="W281" s="148">
        <v>53100</v>
      </c>
      <c r="X281" s="148">
        <v>0</v>
      </c>
      <c r="Y281" s="148">
        <v>0</v>
      </c>
      <c r="Z281" s="148">
        <v>287.62</v>
      </c>
      <c r="AA281" s="149">
        <v>0</v>
      </c>
      <c r="AB281" s="148">
        <v>0</v>
      </c>
      <c r="AC281" s="148">
        <v>0</v>
      </c>
      <c r="AD281" s="149">
        <v>0</v>
      </c>
      <c r="AE281" s="148">
        <v>53100</v>
      </c>
      <c r="AF281" s="157">
        <v>43698</v>
      </c>
      <c r="AG281" s="157">
        <v>47351</v>
      </c>
      <c r="AH281" s="158">
        <v>53100</v>
      </c>
      <c r="AI281" s="152">
        <v>4.3899999999999997</v>
      </c>
      <c r="AJ281" s="152">
        <v>10</v>
      </c>
      <c r="AK281" s="153">
        <v>6.5000000000000002E-2</v>
      </c>
      <c r="AL281" s="154">
        <v>4.3899999999999997</v>
      </c>
      <c r="AM281" s="154">
        <v>10</v>
      </c>
      <c r="AN281" s="155">
        <v>6.5000000000000002E-2</v>
      </c>
      <c r="AO281" s="159" t="s">
        <v>1774</v>
      </c>
      <c r="AP281" s="159" t="s">
        <v>1775</v>
      </c>
      <c r="AQ281" s="87">
        <v>10620</v>
      </c>
      <c r="AR281" s="87">
        <v>10620</v>
      </c>
      <c r="AS281" s="87">
        <v>10620</v>
      </c>
      <c r="AT281" s="87">
        <v>10620</v>
      </c>
      <c r="AU281" s="87">
        <v>10620</v>
      </c>
      <c r="AV281" s="87">
        <v>0</v>
      </c>
      <c r="AW281" s="87">
        <v>0</v>
      </c>
      <c r="AX281" s="87">
        <v>0</v>
      </c>
      <c r="AY281" s="87">
        <v>0</v>
      </c>
      <c r="AZ281" s="87">
        <v>0</v>
      </c>
      <c r="BA281" s="87">
        <v>0</v>
      </c>
      <c r="BB281" s="87">
        <v>0</v>
      </c>
      <c r="BC281" s="87">
        <v>0</v>
      </c>
      <c r="BD281" s="87">
        <v>0</v>
      </c>
      <c r="BE281" s="87">
        <v>0</v>
      </c>
      <c r="BF281" s="87">
        <v>0</v>
      </c>
      <c r="BG281" s="87">
        <f t="shared" si="18"/>
        <v>21240</v>
      </c>
      <c r="BH281" s="87">
        <f t="shared" si="19"/>
        <v>31860</v>
      </c>
      <c r="BI281" s="87">
        <f t="shared" si="17"/>
        <v>53100</v>
      </c>
    </row>
    <row r="282" spans="1:61" ht="15" customHeight="1" x14ac:dyDescent="0.35">
      <c r="A282" s="142" t="str">
        <f t="shared" si="20"/>
        <v>DI0001306</v>
      </c>
      <c r="B282" s="143" t="s">
        <v>808</v>
      </c>
      <c r="C282" s="144">
        <v>6</v>
      </c>
      <c r="D282" s="145" t="s">
        <v>0</v>
      </c>
      <c r="E282" s="146" t="s">
        <v>3</v>
      </c>
      <c r="F282" s="144" t="s">
        <v>1760</v>
      </c>
      <c r="G282" s="144" t="s">
        <v>1781</v>
      </c>
      <c r="H282" s="144" t="s">
        <v>1777</v>
      </c>
      <c r="I282" s="144" t="s">
        <v>1782</v>
      </c>
      <c r="J282" s="144" t="s">
        <v>1779</v>
      </c>
      <c r="K282" s="144" t="s">
        <v>791</v>
      </c>
      <c r="L282" s="144" t="s">
        <v>1766</v>
      </c>
      <c r="M282" s="144" t="s">
        <v>1773</v>
      </c>
      <c r="N282" s="147">
        <v>1</v>
      </c>
      <c r="O282" s="147">
        <v>1</v>
      </c>
      <c r="P282" s="147">
        <v>1</v>
      </c>
      <c r="Q282" s="147">
        <v>1</v>
      </c>
      <c r="R282" s="147">
        <v>1</v>
      </c>
      <c r="S282" s="147">
        <v>1</v>
      </c>
      <c r="T282" s="147">
        <v>0</v>
      </c>
      <c r="U282" s="147">
        <v>0</v>
      </c>
      <c r="V282" s="147">
        <v>0</v>
      </c>
      <c r="W282" s="148">
        <v>619278.75</v>
      </c>
      <c r="X282" s="148">
        <v>0</v>
      </c>
      <c r="Y282" s="148">
        <v>0</v>
      </c>
      <c r="Z282" s="148">
        <v>2766.11</v>
      </c>
      <c r="AA282" s="149">
        <v>0</v>
      </c>
      <c r="AB282" s="148">
        <v>0</v>
      </c>
      <c r="AC282" s="148">
        <v>0</v>
      </c>
      <c r="AD282" s="149">
        <v>0</v>
      </c>
      <c r="AE282" s="148">
        <v>619278.75</v>
      </c>
      <c r="AF282" s="157">
        <v>43699</v>
      </c>
      <c r="AG282" s="157">
        <v>45891</v>
      </c>
      <c r="AH282" s="158">
        <v>1238557.5</v>
      </c>
      <c r="AI282" s="152">
        <v>0.39</v>
      </c>
      <c r="AJ282" s="152">
        <v>6</v>
      </c>
      <c r="AK282" s="153">
        <v>5.3600000000000002E-2</v>
      </c>
      <c r="AL282" s="154">
        <v>0.39</v>
      </c>
      <c r="AM282" s="154">
        <v>6</v>
      </c>
      <c r="AN282" s="155">
        <v>5.3600000000000002E-2</v>
      </c>
      <c r="AO282" s="159" t="s">
        <v>1774</v>
      </c>
      <c r="AP282" s="159" t="s">
        <v>1775</v>
      </c>
      <c r="AQ282" s="87">
        <v>619278.75</v>
      </c>
      <c r="AR282" s="87">
        <v>0</v>
      </c>
      <c r="AS282" s="87">
        <v>0</v>
      </c>
      <c r="AT282" s="87">
        <v>0</v>
      </c>
      <c r="AU282" s="87">
        <v>0</v>
      </c>
      <c r="AV282" s="87">
        <v>0</v>
      </c>
      <c r="AW282" s="87">
        <v>0</v>
      </c>
      <c r="AX282" s="87">
        <v>0</v>
      </c>
      <c r="AY282" s="87">
        <v>0</v>
      </c>
      <c r="AZ282" s="87">
        <v>0</v>
      </c>
      <c r="BA282" s="87">
        <v>0</v>
      </c>
      <c r="BB282" s="87">
        <v>0</v>
      </c>
      <c r="BC282" s="87">
        <v>0</v>
      </c>
      <c r="BD282" s="87">
        <v>0</v>
      </c>
      <c r="BE282" s="87">
        <v>0</v>
      </c>
      <c r="BF282" s="87">
        <v>0</v>
      </c>
      <c r="BG282" s="87">
        <f t="shared" si="18"/>
        <v>619278.75</v>
      </c>
      <c r="BH282" s="87">
        <f t="shared" si="19"/>
        <v>0</v>
      </c>
      <c r="BI282" s="87">
        <f t="shared" si="17"/>
        <v>619278.75</v>
      </c>
    </row>
    <row r="283" spans="1:61" ht="15" customHeight="1" x14ac:dyDescent="0.35">
      <c r="A283" s="142" t="str">
        <f t="shared" si="20"/>
        <v>DI0001307</v>
      </c>
      <c r="B283" s="143" t="s">
        <v>808</v>
      </c>
      <c r="C283" s="144">
        <v>7</v>
      </c>
      <c r="D283" s="145" t="s">
        <v>0</v>
      </c>
      <c r="E283" s="146" t="s">
        <v>3</v>
      </c>
      <c r="F283" s="144" t="s">
        <v>1760</v>
      </c>
      <c r="G283" s="144" t="s">
        <v>1781</v>
      </c>
      <c r="H283" s="144" t="s">
        <v>1777</v>
      </c>
      <c r="I283" s="144" t="s">
        <v>1782</v>
      </c>
      <c r="J283" s="144" t="s">
        <v>1779</v>
      </c>
      <c r="K283" s="144" t="s">
        <v>791</v>
      </c>
      <c r="L283" s="144" t="s">
        <v>1766</v>
      </c>
      <c r="M283" s="144" t="s">
        <v>1773</v>
      </c>
      <c r="N283" s="147">
        <v>1</v>
      </c>
      <c r="O283" s="147">
        <v>1</v>
      </c>
      <c r="P283" s="147">
        <v>1</v>
      </c>
      <c r="Q283" s="147">
        <v>1</v>
      </c>
      <c r="R283" s="147">
        <v>1</v>
      </c>
      <c r="S283" s="147">
        <v>1</v>
      </c>
      <c r="T283" s="147">
        <v>0</v>
      </c>
      <c r="U283" s="147">
        <v>0</v>
      </c>
      <c r="V283" s="147">
        <v>0</v>
      </c>
      <c r="W283" s="148">
        <v>1540637.5</v>
      </c>
      <c r="X283" s="148">
        <v>0</v>
      </c>
      <c r="Y283" s="148">
        <v>0</v>
      </c>
      <c r="Z283" s="148">
        <v>7241</v>
      </c>
      <c r="AA283" s="149">
        <v>0</v>
      </c>
      <c r="AB283" s="148">
        <v>0</v>
      </c>
      <c r="AC283" s="148">
        <v>0</v>
      </c>
      <c r="AD283" s="149">
        <v>0</v>
      </c>
      <c r="AE283" s="148">
        <v>1540637.5</v>
      </c>
      <c r="AF283" s="157">
        <v>43699</v>
      </c>
      <c r="AG283" s="157">
        <v>46256</v>
      </c>
      <c r="AH283" s="158">
        <v>1540637.5</v>
      </c>
      <c r="AI283" s="152">
        <v>1.39</v>
      </c>
      <c r="AJ283" s="152">
        <v>7</v>
      </c>
      <c r="AK283" s="153">
        <v>5.6399999999999999E-2</v>
      </c>
      <c r="AL283" s="154">
        <v>1.39</v>
      </c>
      <c r="AM283" s="154">
        <v>7</v>
      </c>
      <c r="AN283" s="155">
        <v>5.6399999999999999E-2</v>
      </c>
      <c r="AO283" s="159" t="s">
        <v>1774</v>
      </c>
      <c r="AP283" s="159" t="s">
        <v>1775</v>
      </c>
      <c r="AQ283" s="87">
        <v>770318.75</v>
      </c>
      <c r="AR283" s="87">
        <v>770318.75</v>
      </c>
      <c r="AS283" s="87">
        <v>0</v>
      </c>
      <c r="AT283" s="87">
        <v>0</v>
      </c>
      <c r="AU283" s="87">
        <v>0</v>
      </c>
      <c r="AV283" s="87">
        <v>0</v>
      </c>
      <c r="AW283" s="87">
        <v>0</v>
      </c>
      <c r="AX283" s="87">
        <v>0</v>
      </c>
      <c r="AY283" s="87">
        <v>0</v>
      </c>
      <c r="AZ283" s="87">
        <v>0</v>
      </c>
      <c r="BA283" s="87">
        <v>0</v>
      </c>
      <c r="BB283" s="87">
        <v>0</v>
      </c>
      <c r="BC283" s="87">
        <v>0</v>
      </c>
      <c r="BD283" s="87">
        <v>0</v>
      </c>
      <c r="BE283" s="87">
        <v>0</v>
      </c>
      <c r="BF283" s="87">
        <v>0</v>
      </c>
      <c r="BG283" s="87">
        <f t="shared" si="18"/>
        <v>1540637.5</v>
      </c>
      <c r="BH283" s="87">
        <f t="shared" si="19"/>
        <v>0</v>
      </c>
      <c r="BI283" s="87">
        <f t="shared" si="17"/>
        <v>1540637.5</v>
      </c>
    </row>
    <row r="284" spans="1:61" ht="15" customHeight="1" x14ac:dyDescent="0.35">
      <c r="A284" s="142" t="str">
        <f t="shared" si="20"/>
        <v>DI0001308</v>
      </c>
      <c r="B284" s="143" t="s">
        <v>808</v>
      </c>
      <c r="C284" s="144">
        <v>8</v>
      </c>
      <c r="D284" s="145" t="s">
        <v>0</v>
      </c>
      <c r="E284" s="146" t="s">
        <v>3</v>
      </c>
      <c r="F284" s="144" t="s">
        <v>1760</v>
      </c>
      <c r="G284" s="144" t="s">
        <v>1781</v>
      </c>
      <c r="H284" s="144" t="s">
        <v>1777</v>
      </c>
      <c r="I284" s="144" t="s">
        <v>1782</v>
      </c>
      <c r="J284" s="144" t="s">
        <v>1779</v>
      </c>
      <c r="K284" s="144" t="s">
        <v>791</v>
      </c>
      <c r="L284" s="144" t="s">
        <v>1766</v>
      </c>
      <c r="M284" s="144" t="s">
        <v>1773</v>
      </c>
      <c r="N284" s="147">
        <v>1</v>
      </c>
      <c r="O284" s="147">
        <v>1</v>
      </c>
      <c r="P284" s="147">
        <v>1</v>
      </c>
      <c r="Q284" s="147">
        <v>1</v>
      </c>
      <c r="R284" s="147">
        <v>1</v>
      </c>
      <c r="S284" s="147">
        <v>1</v>
      </c>
      <c r="T284" s="147">
        <v>0</v>
      </c>
      <c r="U284" s="147">
        <v>0</v>
      </c>
      <c r="V284" s="147">
        <v>0</v>
      </c>
      <c r="W284" s="148">
        <v>384090</v>
      </c>
      <c r="X284" s="148">
        <v>0</v>
      </c>
      <c r="Y284" s="148">
        <v>0</v>
      </c>
      <c r="Z284" s="148">
        <v>1898.04</v>
      </c>
      <c r="AA284" s="149">
        <v>0</v>
      </c>
      <c r="AB284" s="148">
        <v>0</v>
      </c>
      <c r="AC284" s="148">
        <v>0</v>
      </c>
      <c r="AD284" s="149">
        <v>0</v>
      </c>
      <c r="AE284" s="148">
        <v>384090</v>
      </c>
      <c r="AF284" s="157">
        <v>43699</v>
      </c>
      <c r="AG284" s="157">
        <v>46621</v>
      </c>
      <c r="AH284" s="158">
        <v>384090</v>
      </c>
      <c r="AI284" s="152">
        <v>2.39</v>
      </c>
      <c r="AJ284" s="152">
        <v>8</v>
      </c>
      <c r="AK284" s="153">
        <v>5.9299999999999999E-2</v>
      </c>
      <c r="AL284" s="154">
        <v>2.39</v>
      </c>
      <c r="AM284" s="154">
        <v>8</v>
      </c>
      <c r="AN284" s="155">
        <v>5.9299999999999999E-2</v>
      </c>
      <c r="AO284" s="159" t="s">
        <v>1774</v>
      </c>
      <c r="AP284" s="159" t="s">
        <v>1775</v>
      </c>
      <c r="AQ284" s="87">
        <v>128030</v>
      </c>
      <c r="AR284" s="87">
        <v>128030</v>
      </c>
      <c r="AS284" s="87">
        <v>128030</v>
      </c>
      <c r="AT284" s="87">
        <v>0</v>
      </c>
      <c r="AU284" s="87">
        <v>0</v>
      </c>
      <c r="AV284" s="87">
        <v>0</v>
      </c>
      <c r="AW284" s="87">
        <v>0</v>
      </c>
      <c r="AX284" s="87">
        <v>0</v>
      </c>
      <c r="AY284" s="87">
        <v>0</v>
      </c>
      <c r="AZ284" s="87">
        <v>0</v>
      </c>
      <c r="BA284" s="87">
        <v>0</v>
      </c>
      <c r="BB284" s="87">
        <v>0</v>
      </c>
      <c r="BC284" s="87">
        <v>0</v>
      </c>
      <c r="BD284" s="87">
        <v>0</v>
      </c>
      <c r="BE284" s="87">
        <v>0</v>
      </c>
      <c r="BF284" s="87">
        <v>0</v>
      </c>
      <c r="BG284" s="87">
        <f t="shared" si="18"/>
        <v>256060</v>
      </c>
      <c r="BH284" s="87">
        <f t="shared" si="19"/>
        <v>128030</v>
      </c>
      <c r="BI284" s="87">
        <f t="shared" si="17"/>
        <v>384090</v>
      </c>
    </row>
    <row r="285" spans="1:61" ht="15" customHeight="1" x14ac:dyDescent="0.35">
      <c r="A285" s="142" t="str">
        <f t="shared" si="20"/>
        <v>DI0001309</v>
      </c>
      <c r="B285" s="143" t="s">
        <v>808</v>
      </c>
      <c r="C285" s="144">
        <v>9</v>
      </c>
      <c r="D285" s="145" t="s">
        <v>0</v>
      </c>
      <c r="E285" s="146" t="s">
        <v>3</v>
      </c>
      <c r="F285" s="144" t="s">
        <v>1760</v>
      </c>
      <c r="G285" s="144" t="s">
        <v>1781</v>
      </c>
      <c r="H285" s="144" t="s">
        <v>1777</v>
      </c>
      <c r="I285" s="144" t="s">
        <v>1782</v>
      </c>
      <c r="J285" s="144" t="s">
        <v>1779</v>
      </c>
      <c r="K285" s="144" t="s">
        <v>791</v>
      </c>
      <c r="L285" s="144" t="s">
        <v>1766</v>
      </c>
      <c r="M285" s="144" t="s">
        <v>1773</v>
      </c>
      <c r="N285" s="147">
        <v>1</v>
      </c>
      <c r="O285" s="147">
        <v>1</v>
      </c>
      <c r="P285" s="147">
        <v>1</v>
      </c>
      <c r="Q285" s="147">
        <v>1</v>
      </c>
      <c r="R285" s="147">
        <v>1</v>
      </c>
      <c r="S285" s="147">
        <v>1</v>
      </c>
      <c r="T285" s="147">
        <v>0</v>
      </c>
      <c r="U285" s="147">
        <v>0</v>
      </c>
      <c r="V285" s="147">
        <v>0</v>
      </c>
      <c r="W285" s="148">
        <v>53100</v>
      </c>
      <c r="X285" s="148">
        <v>0</v>
      </c>
      <c r="Y285" s="148">
        <v>0</v>
      </c>
      <c r="Z285" s="148">
        <v>274.79000000000002</v>
      </c>
      <c r="AA285" s="149">
        <v>0</v>
      </c>
      <c r="AB285" s="148">
        <v>0</v>
      </c>
      <c r="AC285" s="148">
        <v>0</v>
      </c>
      <c r="AD285" s="149">
        <v>0</v>
      </c>
      <c r="AE285" s="148">
        <v>53100</v>
      </c>
      <c r="AF285" s="157">
        <v>43699</v>
      </c>
      <c r="AG285" s="157">
        <v>46987</v>
      </c>
      <c r="AH285" s="158">
        <v>53100</v>
      </c>
      <c r="AI285" s="152">
        <v>3.39</v>
      </c>
      <c r="AJ285" s="152">
        <v>9</v>
      </c>
      <c r="AK285" s="153">
        <v>6.2100000000000002E-2</v>
      </c>
      <c r="AL285" s="154">
        <v>3.39</v>
      </c>
      <c r="AM285" s="154">
        <v>9</v>
      </c>
      <c r="AN285" s="155">
        <v>6.2100000000000002E-2</v>
      </c>
      <c r="AO285" s="159" t="s">
        <v>1774</v>
      </c>
      <c r="AP285" s="159" t="s">
        <v>1775</v>
      </c>
      <c r="AQ285" s="87">
        <v>13275</v>
      </c>
      <c r="AR285" s="87">
        <v>13275</v>
      </c>
      <c r="AS285" s="87">
        <v>13275</v>
      </c>
      <c r="AT285" s="87">
        <v>13275</v>
      </c>
      <c r="AU285" s="87">
        <v>0</v>
      </c>
      <c r="AV285" s="87">
        <v>0</v>
      </c>
      <c r="AW285" s="87">
        <v>0</v>
      </c>
      <c r="AX285" s="87">
        <v>0</v>
      </c>
      <c r="AY285" s="87">
        <v>0</v>
      </c>
      <c r="AZ285" s="87">
        <v>0</v>
      </c>
      <c r="BA285" s="87">
        <v>0</v>
      </c>
      <c r="BB285" s="87">
        <v>0</v>
      </c>
      <c r="BC285" s="87">
        <v>0</v>
      </c>
      <c r="BD285" s="87">
        <v>0</v>
      </c>
      <c r="BE285" s="87">
        <v>0</v>
      </c>
      <c r="BF285" s="87">
        <v>0</v>
      </c>
      <c r="BG285" s="87">
        <f t="shared" si="18"/>
        <v>26550</v>
      </c>
      <c r="BH285" s="87">
        <f t="shared" si="19"/>
        <v>26550</v>
      </c>
      <c r="BI285" s="87">
        <f t="shared" si="17"/>
        <v>53100</v>
      </c>
    </row>
    <row r="286" spans="1:61" ht="15" customHeight="1" x14ac:dyDescent="0.35">
      <c r="A286" s="142" t="str">
        <f t="shared" si="20"/>
        <v>DI0001314</v>
      </c>
      <c r="B286" s="143" t="s">
        <v>809</v>
      </c>
      <c r="C286" s="144">
        <v>4</v>
      </c>
      <c r="D286" s="145" t="s">
        <v>0</v>
      </c>
      <c r="E286" s="146" t="s">
        <v>3</v>
      </c>
      <c r="F286" s="144" t="s">
        <v>1760</v>
      </c>
      <c r="G286" s="144" t="s">
        <v>1781</v>
      </c>
      <c r="H286" s="144" t="s">
        <v>1777</v>
      </c>
      <c r="I286" s="144" t="s">
        <v>1782</v>
      </c>
      <c r="J286" s="144" t="s">
        <v>1779</v>
      </c>
      <c r="K286" s="144" t="s">
        <v>791</v>
      </c>
      <c r="L286" s="144" t="s">
        <v>1766</v>
      </c>
      <c r="M286" s="144" t="s">
        <v>1773</v>
      </c>
      <c r="N286" s="147">
        <v>1</v>
      </c>
      <c r="O286" s="147">
        <v>1</v>
      </c>
      <c r="P286" s="147">
        <v>1</v>
      </c>
      <c r="Q286" s="147">
        <v>1</v>
      </c>
      <c r="R286" s="147">
        <v>1</v>
      </c>
      <c r="S286" s="147">
        <v>1</v>
      </c>
      <c r="T286" s="147">
        <v>0</v>
      </c>
      <c r="U286" s="147">
        <v>0</v>
      </c>
      <c r="V286" s="147">
        <v>0</v>
      </c>
      <c r="W286" s="148">
        <v>616033.75</v>
      </c>
      <c r="X286" s="148">
        <v>0</v>
      </c>
      <c r="Y286" s="148">
        <v>0</v>
      </c>
      <c r="Z286" s="148">
        <v>2751.62</v>
      </c>
      <c r="AA286" s="149">
        <v>0</v>
      </c>
      <c r="AB286" s="148">
        <v>0</v>
      </c>
      <c r="AC286" s="148">
        <v>0</v>
      </c>
      <c r="AD286" s="149">
        <v>0</v>
      </c>
      <c r="AE286" s="148">
        <v>616033.75</v>
      </c>
      <c r="AF286" s="157">
        <v>43700</v>
      </c>
      <c r="AG286" s="157">
        <v>45892</v>
      </c>
      <c r="AH286" s="158">
        <v>1232067.5</v>
      </c>
      <c r="AI286" s="152">
        <v>0.4</v>
      </c>
      <c r="AJ286" s="152">
        <v>6</v>
      </c>
      <c r="AK286" s="153">
        <v>5.3600000000000002E-2</v>
      </c>
      <c r="AL286" s="154">
        <v>0.4</v>
      </c>
      <c r="AM286" s="154">
        <v>6</v>
      </c>
      <c r="AN286" s="155">
        <v>5.3600000000000002E-2</v>
      </c>
      <c r="AO286" s="159" t="s">
        <v>1774</v>
      </c>
      <c r="AP286" s="159" t="s">
        <v>1775</v>
      </c>
      <c r="AQ286" s="87">
        <v>616033.75</v>
      </c>
      <c r="AR286" s="87">
        <v>0</v>
      </c>
      <c r="AS286" s="87">
        <v>0</v>
      </c>
      <c r="AT286" s="87">
        <v>0</v>
      </c>
      <c r="AU286" s="87">
        <v>0</v>
      </c>
      <c r="AV286" s="87">
        <v>0</v>
      </c>
      <c r="AW286" s="87">
        <v>0</v>
      </c>
      <c r="AX286" s="87">
        <v>0</v>
      </c>
      <c r="AY286" s="87">
        <v>0</v>
      </c>
      <c r="AZ286" s="87">
        <v>0</v>
      </c>
      <c r="BA286" s="87">
        <v>0</v>
      </c>
      <c r="BB286" s="87">
        <v>0</v>
      </c>
      <c r="BC286" s="87">
        <v>0</v>
      </c>
      <c r="BD286" s="87">
        <v>0</v>
      </c>
      <c r="BE286" s="87">
        <v>0</v>
      </c>
      <c r="BF286" s="87">
        <v>0</v>
      </c>
      <c r="BG286" s="87">
        <f t="shared" si="18"/>
        <v>616033.75</v>
      </c>
      <c r="BH286" s="87">
        <f t="shared" si="19"/>
        <v>0</v>
      </c>
      <c r="BI286" s="87">
        <f t="shared" si="17"/>
        <v>616033.75</v>
      </c>
    </row>
    <row r="287" spans="1:61" ht="15" customHeight="1" x14ac:dyDescent="0.35">
      <c r="A287" s="142" t="str">
        <f t="shared" si="20"/>
        <v>DI0001315</v>
      </c>
      <c r="B287" s="143" t="s">
        <v>809</v>
      </c>
      <c r="C287" s="144">
        <v>5</v>
      </c>
      <c r="D287" s="145" t="s">
        <v>0</v>
      </c>
      <c r="E287" s="146" t="s">
        <v>3</v>
      </c>
      <c r="F287" s="144" t="s">
        <v>1760</v>
      </c>
      <c r="G287" s="144" t="s">
        <v>1781</v>
      </c>
      <c r="H287" s="144" t="s">
        <v>1777</v>
      </c>
      <c r="I287" s="144" t="s">
        <v>1782</v>
      </c>
      <c r="J287" s="144" t="s">
        <v>1779</v>
      </c>
      <c r="K287" s="144" t="s">
        <v>791</v>
      </c>
      <c r="L287" s="144" t="s">
        <v>1766</v>
      </c>
      <c r="M287" s="144" t="s">
        <v>1773</v>
      </c>
      <c r="N287" s="147">
        <v>1</v>
      </c>
      <c r="O287" s="147">
        <v>1</v>
      </c>
      <c r="P287" s="147">
        <v>1</v>
      </c>
      <c r="Q287" s="147">
        <v>1</v>
      </c>
      <c r="R287" s="147">
        <v>1</v>
      </c>
      <c r="S287" s="147">
        <v>1</v>
      </c>
      <c r="T287" s="147">
        <v>0</v>
      </c>
      <c r="U287" s="147">
        <v>0</v>
      </c>
      <c r="V287" s="147">
        <v>0</v>
      </c>
      <c r="W287" s="148">
        <v>1091500</v>
      </c>
      <c r="X287" s="148">
        <v>0</v>
      </c>
      <c r="Y287" s="148">
        <v>0</v>
      </c>
      <c r="Z287" s="148">
        <v>5130.05</v>
      </c>
      <c r="AA287" s="149">
        <v>0</v>
      </c>
      <c r="AB287" s="148">
        <v>0</v>
      </c>
      <c r="AC287" s="148">
        <v>0</v>
      </c>
      <c r="AD287" s="149">
        <v>0</v>
      </c>
      <c r="AE287" s="148">
        <v>1091500</v>
      </c>
      <c r="AF287" s="157">
        <v>43700</v>
      </c>
      <c r="AG287" s="157">
        <v>46257</v>
      </c>
      <c r="AH287" s="158">
        <v>1091500</v>
      </c>
      <c r="AI287" s="152">
        <v>1.4</v>
      </c>
      <c r="AJ287" s="152">
        <v>7</v>
      </c>
      <c r="AK287" s="153">
        <v>5.6399999999999999E-2</v>
      </c>
      <c r="AL287" s="154">
        <v>1.4</v>
      </c>
      <c r="AM287" s="154">
        <v>7</v>
      </c>
      <c r="AN287" s="155">
        <v>5.6399999999999999E-2</v>
      </c>
      <c r="AO287" s="159" t="s">
        <v>1774</v>
      </c>
      <c r="AP287" s="159" t="s">
        <v>1775</v>
      </c>
      <c r="AQ287" s="87">
        <v>545750</v>
      </c>
      <c r="AR287" s="87">
        <v>545750</v>
      </c>
      <c r="AS287" s="87">
        <v>0</v>
      </c>
      <c r="AT287" s="87">
        <v>0</v>
      </c>
      <c r="AU287" s="87">
        <v>0</v>
      </c>
      <c r="AV287" s="87">
        <v>0</v>
      </c>
      <c r="AW287" s="87">
        <v>0</v>
      </c>
      <c r="AX287" s="87">
        <v>0</v>
      </c>
      <c r="AY287" s="87">
        <v>0</v>
      </c>
      <c r="AZ287" s="87">
        <v>0</v>
      </c>
      <c r="BA287" s="87">
        <v>0</v>
      </c>
      <c r="BB287" s="87">
        <v>0</v>
      </c>
      <c r="BC287" s="87">
        <v>0</v>
      </c>
      <c r="BD287" s="87">
        <v>0</v>
      </c>
      <c r="BE287" s="87">
        <v>0</v>
      </c>
      <c r="BF287" s="87">
        <v>0</v>
      </c>
      <c r="BG287" s="87">
        <f t="shared" si="18"/>
        <v>1091500</v>
      </c>
      <c r="BH287" s="87">
        <f t="shared" si="19"/>
        <v>0</v>
      </c>
      <c r="BI287" s="87">
        <f t="shared" si="17"/>
        <v>1091500</v>
      </c>
    </row>
    <row r="288" spans="1:61" ht="15" customHeight="1" x14ac:dyDescent="0.35">
      <c r="A288" s="142" t="str">
        <f t="shared" si="20"/>
        <v>DI0001316</v>
      </c>
      <c r="B288" s="143" t="s">
        <v>809</v>
      </c>
      <c r="C288" s="144">
        <v>6</v>
      </c>
      <c r="D288" s="145" t="s">
        <v>0</v>
      </c>
      <c r="E288" s="146" t="s">
        <v>3</v>
      </c>
      <c r="F288" s="144" t="s">
        <v>1760</v>
      </c>
      <c r="G288" s="144" t="s">
        <v>1781</v>
      </c>
      <c r="H288" s="144" t="s">
        <v>1777</v>
      </c>
      <c r="I288" s="144" t="s">
        <v>1782</v>
      </c>
      <c r="J288" s="144" t="s">
        <v>1779</v>
      </c>
      <c r="K288" s="144" t="s">
        <v>791</v>
      </c>
      <c r="L288" s="144" t="s">
        <v>1766</v>
      </c>
      <c r="M288" s="144" t="s">
        <v>1773</v>
      </c>
      <c r="N288" s="147">
        <v>1</v>
      </c>
      <c r="O288" s="147">
        <v>1</v>
      </c>
      <c r="P288" s="147">
        <v>1</v>
      </c>
      <c r="Q288" s="147">
        <v>1</v>
      </c>
      <c r="R288" s="147">
        <v>1</v>
      </c>
      <c r="S288" s="147">
        <v>1</v>
      </c>
      <c r="T288" s="147">
        <v>0</v>
      </c>
      <c r="U288" s="147">
        <v>0</v>
      </c>
      <c r="V288" s="147">
        <v>0</v>
      </c>
      <c r="W288" s="148">
        <v>418457.5</v>
      </c>
      <c r="X288" s="148">
        <v>0</v>
      </c>
      <c r="Y288" s="148">
        <v>0</v>
      </c>
      <c r="Z288" s="148">
        <v>2067.88</v>
      </c>
      <c r="AA288" s="149">
        <v>0</v>
      </c>
      <c r="AB288" s="148">
        <v>0</v>
      </c>
      <c r="AC288" s="148">
        <v>0</v>
      </c>
      <c r="AD288" s="149">
        <v>0</v>
      </c>
      <c r="AE288" s="148">
        <v>418457.5</v>
      </c>
      <c r="AF288" s="157">
        <v>43700</v>
      </c>
      <c r="AG288" s="157">
        <v>46622</v>
      </c>
      <c r="AH288" s="158">
        <v>418457.5</v>
      </c>
      <c r="AI288" s="152">
        <v>2.4</v>
      </c>
      <c r="AJ288" s="152">
        <v>8</v>
      </c>
      <c r="AK288" s="153">
        <v>5.9299999999999999E-2</v>
      </c>
      <c r="AL288" s="154">
        <v>2.4</v>
      </c>
      <c r="AM288" s="154">
        <v>8</v>
      </c>
      <c r="AN288" s="155">
        <v>5.9299999999999999E-2</v>
      </c>
      <c r="AO288" s="159" t="s">
        <v>1774</v>
      </c>
      <c r="AP288" s="159" t="s">
        <v>1775</v>
      </c>
      <c r="AQ288" s="87">
        <v>139485.82999999999</v>
      </c>
      <c r="AR288" s="87">
        <v>139485.82999999999</v>
      </c>
      <c r="AS288" s="87">
        <v>139485.84</v>
      </c>
      <c r="AT288" s="87">
        <v>0</v>
      </c>
      <c r="AU288" s="87">
        <v>0</v>
      </c>
      <c r="AV288" s="87">
        <v>0</v>
      </c>
      <c r="AW288" s="87">
        <v>0</v>
      </c>
      <c r="AX288" s="87">
        <v>0</v>
      </c>
      <c r="AY288" s="87">
        <v>0</v>
      </c>
      <c r="AZ288" s="87">
        <v>0</v>
      </c>
      <c r="BA288" s="87">
        <v>0</v>
      </c>
      <c r="BB288" s="87">
        <v>0</v>
      </c>
      <c r="BC288" s="87">
        <v>0</v>
      </c>
      <c r="BD288" s="87">
        <v>0</v>
      </c>
      <c r="BE288" s="87">
        <v>0</v>
      </c>
      <c r="BF288" s="87">
        <v>0</v>
      </c>
      <c r="BG288" s="87">
        <f t="shared" si="18"/>
        <v>278971.65999999997</v>
      </c>
      <c r="BH288" s="87">
        <f t="shared" si="19"/>
        <v>139485.84</v>
      </c>
      <c r="BI288" s="87">
        <f t="shared" si="17"/>
        <v>418457.5</v>
      </c>
    </row>
    <row r="289" spans="1:61" ht="15" customHeight="1" x14ac:dyDescent="0.35">
      <c r="A289" s="142" t="str">
        <f t="shared" si="20"/>
        <v>DI0001325</v>
      </c>
      <c r="B289" s="143" t="s">
        <v>810</v>
      </c>
      <c r="C289" s="144">
        <v>5</v>
      </c>
      <c r="D289" s="145" t="s">
        <v>0</v>
      </c>
      <c r="E289" s="146" t="s">
        <v>3</v>
      </c>
      <c r="F289" s="144" t="s">
        <v>1760</v>
      </c>
      <c r="G289" s="144" t="s">
        <v>1781</v>
      </c>
      <c r="H289" s="144" t="s">
        <v>1777</v>
      </c>
      <c r="I289" s="144" t="s">
        <v>1782</v>
      </c>
      <c r="J289" s="144" t="s">
        <v>1779</v>
      </c>
      <c r="K289" s="144" t="s">
        <v>791</v>
      </c>
      <c r="L289" s="144" t="s">
        <v>1766</v>
      </c>
      <c r="M289" s="144" t="s">
        <v>1773</v>
      </c>
      <c r="N289" s="147">
        <v>1</v>
      </c>
      <c r="O289" s="147">
        <v>1</v>
      </c>
      <c r="P289" s="147">
        <v>1</v>
      </c>
      <c r="Q289" s="147">
        <v>1</v>
      </c>
      <c r="R289" s="147">
        <v>1</v>
      </c>
      <c r="S289" s="147">
        <v>1</v>
      </c>
      <c r="T289" s="147">
        <v>0</v>
      </c>
      <c r="U289" s="147">
        <v>0</v>
      </c>
      <c r="V289" s="147">
        <v>0</v>
      </c>
      <c r="W289" s="148">
        <v>441393.75</v>
      </c>
      <c r="X289" s="148">
        <v>0</v>
      </c>
      <c r="Y289" s="148">
        <v>0</v>
      </c>
      <c r="Z289" s="148">
        <v>1971.56</v>
      </c>
      <c r="AA289" s="149">
        <v>0</v>
      </c>
      <c r="AB289" s="148">
        <v>0</v>
      </c>
      <c r="AC289" s="148">
        <v>0</v>
      </c>
      <c r="AD289" s="149">
        <v>0</v>
      </c>
      <c r="AE289" s="148">
        <v>441393.75</v>
      </c>
      <c r="AF289" s="157">
        <v>43703</v>
      </c>
      <c r="AG289" s="157">
        <v>45895</v>
      </c>
      <c r="AH289" s="158">
        <v>882787.5</v>
      </c>
      <c r="AI289" s="152">
        <v>0.41</v>
      </c>
      <c r="AJ289" s="152">
        <v>6</v>
      </c>
      <c r="AK289" s="153">
        <v>5.3600000000000002E-2</v>
      </c>
      <c r="AL289" s="154">
        <v>0.41</v>
      </c>
      <c r="AM289" s="154">
        <v>6</v>
      </c>
      <c r="AN289" s="155">
        <v>5.3600000000000002E-2</v>
      </c>
      <c r="AO289" s="159" t="s">
        <v>1774</v>
      </c>
      <c r="AP289" s="159" t="s">
        <v>1775</v>
      </c>
      <c r="AQ289" s="87">
        <v>441393.75</v>
      </c>
      <c r="AR289" s="87">
        <v>0</v>
      </c>
      <c r="AS289" s="87">
        <v>0</v>
      </c>
      <c r="AT289" s="87">
        <v>0</v>
      </c>
      <c r="AU289" s="87">
        <v>0</v>
      </c>
      <c r="AV289" s="87">
        <v>0</v>
      </c>
      <c r="AW289" s="87">
        <v>0</v>
      </c>
      <c r="AX289" s="87">
        <v>0</v>
      </c>
      <c r="AY289" s="87">
        <v>0</v>
      </c>
      <c r="AZ289" s="87">
        <v>0</v>
      </c>
      <c r="BA289" s="87">
        <v>0</v>
      </c>
      <c r="BB289" s="87">
        <v>0</v>
      </c>
      <c r="BC289" s="87">
        <v>0</v>
      </c>
      <c r="BD289" s="87">
        <v>0</v>
      </c>
      <c r="BE289" s="87">
        <v>0</v>
      </c>
      <c r="BF289" s="87">
        <v>0</v>
      </c>
      <c r="BG289" s="87">
        <f t="shared" si="18"/>
        <v>441393.75</v>
      </c>
      <c r="BH289" s="87">
        <f t="shared" si="19"/>
        <v>0</v>
      </c>
      <c r="BI289" s="87">
        <f t="shared" si="17"/>
        <v>441393.75</v>
      </c>
    </row>
    <row r="290" spans="1:61" ht="15" customHeight="1" x14ac:dyDescent="0.35">
      <c r="A290" s="142" t="str">
        <f t="shared" si="20"/>
        <v>DI0001326</v>
      </c>
      <c r="B290" s="143" t="s">
        <v>810</v>
      </c>
      <c r="C290" s="144">
        <v>6</v>
      </c>
      <c r="D290" s="145" t="s">
        <v>0</v>
      </c>
      <c r="E290" s="146" t="s">
        <v>3</v>
      </c>
      <c r="F290" s="144" t="s">
        <v>1760</v>
      </c>
      <c r="G290" s="144" t="s">
        <v>1781</v>
      </c>
      <c r="H290" s="144" t="s">
        <v>1777</v>
      </c>
      <c r="I290" s="144" t="s">
        <v>1782</v>
      </c>
      <c r="J290" s="144" t="s">
        <v>1779</v>
      </c>
      <c r="K290" s="144" t="s">
        <v>791</v>
      </c>
      <c r="L290" s="144" t="s">
        <v>1766</v>
      </c>
      <c r="M290" s="144" t="s">
        <v>1773</v>
      </c>
      <c r="N290" s="147">
        <v>1</v>
      </c>
      <c r="O290" s="147">
        <v>1</v>
      </c>
      <c r="P290" s="147">
        <v>1</v>
      </c>
      <c r="Q290" s="147">
        <v>1</v>
      </c>
      <c r="R290" s="147">
        <v>1</v>
      </c>
      <c r="S290" s="147">
        <v>1</v>
      </c>
      <c r="T290" s="147">
        <v>0</v>
      </c>
      <c r="U290" s="147">
        <v>0</v>
      </c>
      <c r="V290" s="147">
        <v>0</v>
      </c>
      <c r="W290" s="148">
        <v>1616895</v>
      </c>
      <c r="X290" s="148">
        <v>0</v>
      </c>
      <c r="Y290" s="148">
        <v>0</v>
      </c>
      <c r="Z290" s="148">
        <v>7599.41</v>
      </c>
      <c r="AA290" s="149">
        <v>0</v>
      </c>
      <c r="AB290" s="148">
        <v>0</v>
      </c>
      <c r="AC290" s="148">
        <v>0</v>
      </c>
      <c r="AD290" s="149">
        <v>0</v>
      </c>
      <c r="AE290" s="148">
        <v>1616895</v>
      </c>
      <c r="AF290" s="157">
        <v>43703</v>
      </c>
      <c r="AG290" s="157">
        <v>46260</v>
      </c>
      <c r="AH290" s="158">
        <v>1616895</v>
      </c>
      <c r="AI290" s="152">
        <v>1.41</v>
      </c>
      <c r="AJ290" s="152">
        <v>7</v>
      </c>
      <c r="AK290" s="153">
        <v>5.6399999999999999E-2</v>
      </c>
      <c r="AL290" s="154">
        <v>1.41</v>
      </c>
      <c r="AM290" s="154">
        <v>7</v>
      </c>
      <c r="AN290" s="155">
        <v>5.6399999999999999E-2</v>
      </c>
      <c r="AO290" s="159" t="s">
        <v>1774</v>
      </c>
      <c r="AP290" s="159" t="s">
        <v>1775</v>
      </c>
      <c r="AQ290" s="87">
        <v>808447.5</v>
      </c>
      <c r="AR290" s="87">
        <v>808447.5</v>
      </c>
      <c r="AS290" s="87">
        <v>0</v>
      </c>
      <c r="AT290" s="87">
        <v>0</v>
      </c>
      <c r="AU290" s="87">
        <v>0</v>
      </c>
      <c r="AV290" s="87">
        <v>0</v>
      </c>
      <c r="AW290" s="87">
        <v>0</v>
      </c>
      <c r="AX290" s="87">
        <v>0</v>
      </c>
      <c r="AY290" s="87">
        <v>0</v>
      </c>
      <c r="AZ290" s="87">
        <v>0</v>
      </c>
      <c r="BA290" s="87">
        <v>0</v>
      </c>
      <c r="BB290" s="87">
        <v>0</v>
      </c>
      <c r="BC290" s="87">
        <v>0</v>
      </c>
      <c r="BD290" s="87">
        <v>0</v>
      </c>
      <c r="BE290" s="87">
        <v>0</v>
      </c>
      <c r="BF290" s="87">
        <v>0</v>
      </c>
      <c r="BG290" s="87">
        <f t="shared" si="18"/>
        <v>1616895</v>
      </c>
      <c r="BH290" s="87">
        <f t="shared" si="19"/>
        <v>0</v>
      </c>
      <c r="BI290" s="87">
        <f t="shared" si="17"/>
        <v>1616895</v>
      </c>
    </row>
    <row r="291" spans="1:61" ht="15" customHeight="1" x14ac:dyDescent="0.35">
      <c r="A291" s="142" t="str">
        <f t="shared" si="20"/>
        <v>DI0001327</v>
      </c>
      <c r="B291" s="143" t="s">
        <v>810</v>
      </c>
      <c r="C291" s="144">
        <v>7</v>
      </c>
      <c r="D291" s="145" t="s">
        <v>0</v>
      </c>
      <c r="E291" s="146" t="s">
        <v>3</v>
      </c>
      <c r="F291" s="144" t="s">
        <v>1760</v>
      </c>
      <c r="G291" s="144" t="s">
        <v>1781</v>
      </c>
      <c r="H291" s="144" t="s">
        <v>1777</v>
      </c>
      <c r="I291" s="144" t="s">
        <v>1782</v>
      </c>
      <c r="J291" s="144" t="s">
        <v>1779</v>
      </c>
      <c r="K291" s="144" t="s">
        <v>791</v>
      </c>
      <c r="L291" s="144" t="s">
        <v>1766</v>
      </c>
      <c r="M291" s="144" t="s">
        <v>1773</v>
      </c>
      <c r="N291" s="147">
        <v>1</v>
      </c>
      <c r="O291" s="147">
        <v>1</v>
      </c>
      <c r="P291" s="147">
        <v>1</v>
      </c>
      <c r="Q291" s="147">
        <v>1</v>
      </c>
      <c r="R291" s="147">
        <v>1</v>
      </c>
      <c r="S291" s="147">
        <v>1</v>
      </c>
      <c r="T291" s="147">
        <v>0</v>
      </c>
      <c r="U291" s="147">
        <v>0</v>
      </c>
      <c r="V291" s="147">
        <v>0</v>
      </c>
      <c r="W291" s="148">
        <v>709475</v>
      </c>
      <c r="X291" s="148">
        <v>0</v>
      </c>
      <c r="Y291" s="148">
        <v>0</v>
      </c>
      <c r="Z291" s="148">
        <v>3505.99</v>
      </c>
      <c r="AA291" s="149">
        <v>0</v>
      </c>
      <c r="AB291" s="148">
        <v>0</v>
      </c>
      <c r="AC291" s="148">
        <v>0</v>
      </c>
      <c r="AD291" s="149">
        <v>0</v>
      </c>
      <c r="AE291" s="148">
        <v>709475</v>
      </c>
      <c r="AF291" s="157">
        <v>43703</v>
      </c>
      <c r="AG291" s="157">
        <v>46625</v>
      </c>
      <c r="AH291" s="158">
        <v>709475</v>
      </c>
      <c r="AI291" s="152">
        <v>2.41</v>
      </c>
      <c r="AJ291" s="152">
        <v>8</v>
      </c>
      <c r="AK291" s="153">
        <v>5.9299999999999999E-2</v>
      </c>
      <c r="AL291" s="154">
        <v>2.41</v>
      </c>
      <c r="AM291" s="154">
        <v>8</v>
      </c>
      <c r="AN291" s="155">
        <v>5.9299999999999999E-2</v>
      </c>
      <c r="AO291" s="159" t="s">
        <v>1774</v>
      </c>
      <c r="AP291" s="159" t="s">
        <v>1775</v>
      </c>
      <c r="AQ291" s="87">
        <v>236491.66</v>
      </c>
      <c r="AR291" s="87">
        <v>236491.67</v>
      </c>
      <c r="AS291" s="87">
        <v>236491.67</v>
      </c>
      <c r="AT291" s="87">
        <v>0</v>
      </c>
      <c r="AU291" s="87">
        <v>0</v>
      </c>
      <c r="AV291" s="87">
        <v>0</v>
      </c>
      <c r="AW291" s="87">
        <v>0</v>
      </c>
      <c r="AX291" s="87">
        <v>0</v>
      </c>
      <c r="AY291" s="87">
        <v>0</v>
      </c>
      <c r="AZ291" s="87">
        <v>0</v>
      </c>
      <c r="BA291" s="87">
        <v>0</v>
      </c>
      <c r="BB291" s="87">
        <v>0</v>
      </c>
      <c r="BC291" s="87">
        <v>0</v>
      </c>
      <c r="BD291" s="87">
        <v>0</v>
      </c>
      <c r="BE291" s="87">
        <v>0</v>
      </c>
      <c r="BF291" s="87">
        <v>0</v>
      </c>
      <c r="BG291" s="87">
        <f t="shared" si="18"/>
        <v>472983.33</v>
      </c>
      <c r="BH291" s="87">
        <f t="shared" si="19"/>
        <v>236491.67</v>
      </c>
      <c r="BI291" s="87">
        <f t="shared" si="17"/>
        <v>709475</v>
      </c>
    </row>
    <row r="292" spans="1:61" ht="15" customHeight="1" x14ac:dyDescent="0.35">
      <c r="A292" s="142" t="str">
        <f t="shared" si="20"/>
        <v>DI0001336</v>
      </c>
      <c r="B292" s="143" t="s">
        <v>811</v>
      </c>
      <c r="C292" s="144">
        <v>6</v>
      </c>
      <c r="D292" s="145" t="s">
        <v>0</v>
      </c>
      <c r="E292" s="146" t="s">
        <v>3</v>
      </c>
      <c r="F292" s="144" t="s">
        <v>1760</v>
      </c>
      <c r="G292" s="144" t="s">
        <v>1781</v>
      </c>
      <c r="H292" s="144" t="s">
        <v>1777</v>
      </c>
      <c r="I292" s="144" t="s">
        <v>1782</v>
      </c>
      <c r="J292" s="144" t="s">
        <v>1779</v>
      </c>
      <c r="K292" s="144" t="s">
        <v>791</v>
      </c>
      <c r="L292" s="144" t="s">
        <v>1766</v>
      </c>
      <c r="M292" s="144" t="s">
        <v>1773</v>
      </c>
      <c r="N292" s="147">
        <v>1</v>
      </c>
      <c r="O292" s="147">
        <v>1</v>
      </c>
      <c r="P292" s="147">
        <v>1</v>
      </c>
      <c r="Q292" s="147">
        <v>1</v>
      </c>
      <c r="R292" s="147">
        <v>1</v>
      </c>
      <c r="S292" s="147">
        <v>1</v>
      </c>
      <c r="T292" s="147">
        <v>0</v>
      </c>
      <c r="U292" s="147">
        <v>0</v>
      </c>
      <c r="V292" s="147">
        <v>0</v>
      </c>
      <c r="W292" s="148">
        <v>834481.25</v>
      </c>
      <c r="X292" s="148">
        <v>0</v>
      </c>
      <c r="Y292" s="148">
        <v>0</v>
      </c>
      <c r="Z292" s="148">
        <v>3727.35</v>
      </c>
      <c r="AA292" s="149">
        <v>0</v>
      </c>
      <c r="AB292" s="148">
        <v>0</v>
      </c>
      <c r="AC292" s="148">
        <v>0</v>
      </c>
      <c r="AD292" s="149">
        <v>0</v>
      </c>
      <c r="AE292" s="148">
        <v>834481.25</v>
      </c>
      <c r="AF292" s="157">
        <v>43704</v>
      </c>
      <c r="AG292" s="157">
        <v>45896</v>
      </c>
      <c r="AH292" s="158">
        <v>1668962.5</v>
      </c>
      <c r="AI292" s="152">
        <v>0.41</v>
      </c>
      <c r="AJ292" s="152">
        <v>6</v>
      </c>
      <c r="AK292" s="153">
        <v>5.3600000000000002E-2</v>
      </c>
      <c r="AL292" s="154">
        <v>0.41</v>
      </c>
      <c r="AM292" s="154">
        <v>6</v>
      </c>
      <c r="AN292" s="155">
        <v>5.3600000000000002E-2</v>
      </c>
      <c r="AO292" s="159" t="s">
        <v>1774</v>
      </c>
      <c r="AP292" s="159" t="s">
        <v>1775</v>
      </c>
      <c r="AQ292" s="87">
        <v>834481.25</v>
      </c>
      <c r="AR292" s="87">
        <v>0</v>
      </c>
      <c r="AS292" s="87">
        <v>0</v>
      </c>
      <c r="AT292" s="87">
        <v>0</v>
      </c>
      <c r="AU292" s="87">
        <v>0</v>
      </c>
      <c r="AV292" s="87">
        <v>0</v>
      </c>
      <c r="AW292" s="87">
        <v>0</v>
      </c>
      <c r="AX292" s="87">
        <v>0</v>
      </c>
      <c r="AY292" s="87">
        <v>0</v>
      </c>
      <c r="AZ292" s="87">
        <v>0</v>
      </c>
      <c r="BA292" s="87">
        <v>0</v>
      </c>
      <c r="BB292" s="87">
        <v>0</v>
      </c>
      <c r="BC292" s="87">
        <v>0</v>
      </c>
      <c r="BD292" s="87">
        <v>0</v>
      </c>
      <c r="BE292" s="87">
        <v>0</v>
      </c>
      <c r="BF292" s="87">
        <v>0</v>
      </c>
      <c r="BG292" s="87">
        <f t="shared" si="18"/>
        <v>834481.25</v>
      </c>
      <c r="BH292" s="87">
        <f t="shared" si="19"/>
        <v>0</v>
      </c>
      <c r="BI292" s="87">
        <f t="shared" si="17"/>
        <v>834481.25</v>
      </c>
    </row>
    <row r="293" spans="1:61" ht="15" customHeight="1" x14ac:dyDescent="0.35">
      <c r="A293" s="142" t="str">
        <f t="shared" si="20"/>
        <v>DI0001337</v>
      </c>
      <c r="B293" s="143" t="s">
        <v>811</v>
      </c>
      <c r="C293" s="144">
        <v>7</v>
      </c>
      <c r="D293" s="145" t="s">
        <v>0</v>
      </c>
      <c r="E293" s="146" t="s">
        <v>3</v>
      </c>
      <c r="F293" s="144" t="s">
        <v>1760</v>
      </c>
      <c r="G293" s="144" t="s">
        <v>1781</v>
      </c>
      <c r="H293" s="144" t="s">
        <v>1777</v>
      </c>
      <c r="I293" s="144" t="s">
        <v>1782</v>
      </c>
      <c r="J293" s="144" t="s">
        <v>1779</v>
      </c>
      <c r="K293" s="144" t="s">
        <v>791</v>
      </c>
      <c r="L293" s="144" t="s">
        <v>1766</v>
      </c>
      <c r="M293" s="144" t="s">
        <v>1773</v>
      </c>
      <c r="N293" s="147">
        <v>1</v>
      </c>
      <c r="O293" s="147">
        <v>1</v>
      </c>
      <c r="P293" s="147">
        <v>1</v>
      </c>
      <c r="Q293" s="147">
        <v>1</v>
      </c>
      <c r="R293" s="147">
        <v>1</v>
      </c>
      <c r="S293" s="147">
        <v>1</v>
      </c>
      <c r="T293" s="147">
        <v>0</v>
      </c>
      <c r="U293" s="147">
        <v>0</v>
      </c>
      <c r="V293" s="147">
        <v>0</v>
      </c>
      <c r="W293" s="148">
        <v>1625007.5</v>
      </c>
      <c r="X293" s="148">
        <v>0</v>
      </c>
      <c r="Y293" s="148">
        <v>0</v>
      </c>
      <c r="Z293" s="148">
        <v>7637.54</v>
      </c>
      <c r="AA293" s="149">
        <v>0</v>
      </c>
      <c r="AB293" s="148">
        <v>0</v>
      </c>
      <c r="AC293" s="148">
        <v>0</v>
      </c>
      <c r="AD293" s="149">
        <v>0</v>
      </c>
      <c r="AE293" s="148">
        <v>1625007.5</v>
      </c>
      <c r="AF293" s="157">
        <v>43704</v>
      </c>
      <c r="AG293" s="157">
        <v>46261</v>
      </c>
      <c r="AH293" s="158">
        <v>1625007.5</v>
      </c>
      <c r="AI293" s="152">
        <v>1.41</v>
      </c>
      <c r="AJ293" s="152">
        <v>7</v>
      </c>
      <c r="AK293" s="153">
        <v>5.6399999999999999E-2</v>
      </c>
      <c r="AL293" s="154">
        <v>1.41</v>
      </c>
      <c r="AM293" s="154">
        <v>7</v>
      </c>
      <c r="AN293" s="155">
        <v>5.6399999999999999E-2</v>
      </c>
      <c r="AO293" s="159" t="s">
        <v>1774</v>
      </c>
      <c r="AP293" s="159" t="s">
        <v>1775</v>
      </c>
      <c r="AQ293" s="87">
        <v>812503.75</v>
      </c>
      <c r="AR293" s="87">
        <v>812503.75</v>
      </c>
      <c r="AS293" s="87">
        <v>0</v>
      </c>
      <c r="AT293" s="87">
        <v>0</v>
      </c>
      <c r="AU293" s="87">
        <v>0</v>
      </c>
      <c r="AV293" s="87">
        <v>0</v>
      </c>
      <c r="AW293" s="87">
        <v>0</v>
      </c>
      <c r="AX293" s="87">
        <v>0</v>
      </c>
      <c r="AY293" s="87">
        <v>0</v>
      </c>
      <c r="AZ293" s="87">
        <v>0</v>
      </c>
      <c r="BA293" s="87">
        <v>0</v>
      </c>
      <c r="BB293" s="87">
        <v>0</v>
      </c>
      <c r="BC293" s="87">
        <v>0</v>
      </c>
      <c r="BD293" s="87">
        <v>0</v>
      </c>
      <c r="BE293" s="87">
        <v>0</v>
      </c>
      <c r="BF293" s="87">
        <v>0</v>
      </c>
      <c r="BG293" s="87">
        <f t="shared" si="18"/>
        <v>1625007.5</v>
      </c>
      <c r="BH293" s="87">
        <f t="shared" si="19"/>
        <v>0</v>
      </c>
      <c r="BI293" s="87">
        <f t="shared" si="17"/>
        <v>1625007.5</v>
      </c>
    </row>
    <row r="294" spans="1:61" ht="15" customHeight="1" x14ac:dyDescent="0.35">
      <c r="A294" s="142" t="str">
        <f t="shared" si="20"/>
        <v>DI0001338</v>
      </c>
      <c r="B294" s="143" t="s">
        <v>811</v>
      </c>
      <c r="C294" s="144">
        <v>8</v>
      </c>
      <c r="D294" s="145" t="s">
        <v>0</v>
      </c>
      <c r="E294" s="146" t="s">
        <v>3</v>
      </c>
      <c r="F294" s="144" t="s">
        <v>1760</v>
      </c>
      <c r="G294" s="144" t="s">
        <v>1781</v>
      </c>
      <c r="H294" s="144" t="s">
        <v>1777</v>
      </c>
      <c r="I294" s="144" t="s">
        <v>1782</v>
      </c>
      <c r="J294" s="144" t="s">
        <v>1779</v>
      </c>
      <c r="K294" s="144" t="s">
        <v>791</v>
      </c>
      <c r="L294" s="144" t="s">
        <v>1766</v>
      </c>
      <c r="M294" s="144" t="s">
        <v>1773</v>
      </c>
      <c r="N294" s="147">
        <v>1</v>
      </c>
      <c r="O294" s="147">
        <v>1</v>
      </c>
      <c r="P294" s="147">
        <v>1</v>
      </c>
      <c r="Q294" s="147">
        <v>1</v>
      </c>
      <c r="R294" s="147">
        <v>1</v>
      </c>
      <c r="S294" s="147">
        <v>1</v>
      </c>
      <c r="T294" s="147">
        <v>0</v>
      </c>
      <c r="U294" s="147">
        <v>0</v>
      </c>
      <c r="V294" s="147">
        <v>0</v>
      </c>
      <c r="W294" s="148">
        <v>955800</v>
      </c>
      <c r="X294" s="148">
        <v>0</v>
      </c>
      <c r="Y294" s="148">
        <v>0</v>
      </c>
      <c r="Z294" s="148">
        <v>4723.24</v>
      </c>
      <c r="AA294" s="149">
        <v>0</v>
      </c>
      <c r="AB294" s="148">
        <v>0</v>
      </c>
      <c r="AC294" s="148">
        <v>0</v>
      </c>
      <c r="AD294" s="149">
        <v>0</v>
      </c>
      <c r="AE294" s="148">
        <v>955800</v>
      </c>
      <c r="AF294" s="157">
        <v>43704</v>
      </c>
      <c r="AG294" s="157">
        <v>46626</v>
      </c>
      <c r="AH294" s="158">
        <v>955800</v>
      </c>
      <c r="AI294" s="152">
        <v>2.41</v>
      </c>
      <c r="AJ294" s="152">
        <v>8</v>
      </c>
      <c r="AK294" s="153">
        <v>5.9299999999999999E-2</v>
      </c>
      <c r="AL294" s="154">
        <v>2.41</v>
      </c>
      <c r="AM294" s="154">
        <v>8</v>
      </c>
      <c r="AN294" s="155">
        <v>5.9299999999999999E-2</v>
      </c>
      <c r="AO294" s="159" t="s">
        <v>1774</v>
      </c>
      <c r="AP294" s="159" t="s">
        <v>1775</v>
      </c>
      <c r="AQ294" s="87">
        <v>318600</v>
      </c>
      <c r="AR294" s="87">
        <v>318600</v>
      </c>
      <c r="AS294" s="87">
        <v>318600</v>
      </c>
      <c r="AT294" s="87">
        <v>0</v>
      </c>
      <c r="AU294" s="87">
        <v>0</v>
      </c>
      <c r="AV294" s="87">
        <v>0</v>
      </c>
      <c r="AW294" s="87">
        <v>0</v>
      </c>
      <c r="AX294" s="87">
        <v>0</v>
      </c>
      <c r="AY294" s="87">
        <v>0</v>
      </c>
      <c r="AZ294" s="87">
        <v>0</v>
      </c>
      <c r="BA294" s="87">
        <v>0</v>
      </c>
      <c r="BB294" s="87">
        <v>0</v>
      </c>
      <c r="BC294" s="87">
        <v>0</v>
      </c>
      <c r="BD294" s="87">
        <v>0</v>
      </c>
      <c r="BE294" s="87">
        <v>0</v>
      </c>
      <c r="BF294" s="87">
        <v>0</v>
      </c>
      <c r="BG294" s="87">
        <f t="shared" si="18"/>
        <v>637200</v>
      </c>
      <c r="BH294" s="87">
        <f t="shared" si="19"/>
        <v>318600</v>
      </c>
      <c r="BI294" s="87">
        <f t="shared" si="17"/>
        <v>955800</v>
      </c>
    </row>
    <row r="295" spans="1:61" ht="15" customHeight="1" x14ac:dyDescent="0.35">
      <c r="A295" s="142" t="str">
        <f t="shared" si="20"/>
        <v>DI0001346</v>
      </c>
      <c r="B295" s="143" t="s">
        <v>812</v>
      </c>
      <c r="C295" s="144">
        <v>6</v>
      </c>
      <c r="D295" s="145" t="s">
        <v>0</v>
      </c>
      <c r="E295" s="146" t="s">
        <v>3</v>
      </c>
      <c r="F295" s="144" t="s">
        <v>1760</v>
      </c>
      <c r="G295" s="144" t="s">
        <v>1781</v>
      </c>
      <c r="H295" s="144" t="s">
        <v>1777</v>
      </c>
      <c r="I295" s="144" t="s">
        <v>1782</v>
      </c>
      <c r="J295" s="144" t="s">
        <v>1779</v>
      </c>
      <c r="K295" s="144" t="s">
        <v>791</v>
      </c>
      <c r="L295" s="144" t="s">
        <v>1766</v>
      </c>
      <c r="M295" s="144" t="s">
        <v>1773</v>
      </c>
      <c r="N295" s="147">
        <v>1</v>
      </c>
      <c r="O295" s="147">
        <v>1</v>
      </c>
      <c r="P295" s="147">
        <v>1</v>
      </c>
      <c r="Q295" s="147">
        <v>1</v>
      </c>
      <c r="R295" s="147">
        <v>1</v>
      </c>
      <c r="S295" s="147">
        <v>1</v>
      </c>
      <c r="T295" s="147">
        <v>0</v>
      </c>
      <c r="U295" s="147">
        <v>0</v>
      </c>
      <c r="V295" s="147">
        <v>0</v>
      </c>
      <c r="W295" s="148">
        <v>413073.75</v>
      </c>
      <c r="X295" s="148">
        <v>0</v>
      </c>
      <c r="Y295" s="148">
        <v>0</v>
      </c>
      <c r="Z295" s="148">
        <v>1845.06</v>
      </c>
      <c r="AA295" s="149">
        <v>0</v>
      </c>
      <c r="AB295" s="148">
        <v>0</v>
      </c>
      <c r="AC295" s="148">
        <v>0</v>
      </c>
      <c r="AD295" s="149">
        <v>0</v>
      </c>
      <c r="AE295" s="148">
        <v>413073.75</v>
      </c>
      <c r="AF295" s="157">
        <v>43705</v>
      </c>
      <c r="AG295" s="157">
        <v>45897</v>
      </c>
      <c r="AH295" s="158">
        <v>826147.5</v>
      </c>
      <c r="AI295" s="152">
        <v>0.41</v>
      </c>
      <c r="AJ295" s="152">
        <v>6</v>
      </c>
      <c r="AK295" s="153">
        <v>5.3600000000000002E-2</v>
      </c>
      <c r="AL295" s="154">
        <v>0.41</v>
      </c>
      <c r="AM295" s="154">
        <v>6</v>
      </c>
      <c r="AN295" s="155">
        <v>5.3600000000000002E-2</v>
      </c>
      <c r="AO295" s="159" t="s">
        <v>1774</v>
      </c>
      <c r="AP295" s="159" t="s">
        <v>1775</v>
      </c>
      <c r="AQ295" s="87">
        <v>413073.75</v>
      </c>
      <c r="AR295" s="87">
        <v>0</v>
      </c>
      <c r="AS295" s="87">
        <v>0</v>
      </c>
      <c r="AT295" s="87">
        <v>0</v>
      </c>
      <c r="AU295" s="87">
        <v>0</v>
      </c>
      <c r="AV295" s="87">
        <v>0</v>
      </c>
      <c r="AW295" s="87">
        <v>0</v>
      </c>
      <c r="AX295" s="87">
        <v>0</v>
      </c>
      <c r="AY295" s="87">
        <v>0</v>
      </c>
      <c r="AZ295" s="87">
        <v>0</v>
      </c>
      <c r="BA295" s="87">
        <v>0</v>
      </c>
      <c r="BB295" s="87">
        <v>0</v>
      </c>
      <c r="BC295" s="87">
        <v>0</v>
      </c>
      <c r="BD295" s="87">
        <v>0</v>
      </c>
      <c r="BE295" s="87">
        <v>0</v>
      </c>
      <c r="BF295" s="87">
        <v>0</v>
      </c>
      <c r="BG295" s="87">
        <f t="shared" si="18"/>
        <v>413073.75</v>
      </c>
      <c r="BH295" s="87">
        <f t="shared" si="19"/>
        <v>0</v>
      </c>
      <c r="BI295" s="87">
        <f t="shared" ref="BI295:BI346" si="21">BH295+BG295</f>
        <v>413073.75</v>
      </c>
    </row>
    <row r="296" spans="1:61" ht="15" customHeight="1" x14ac:dyDescent="0.35">
      <c r="A296" s="142" t="str">
        <f t="shared" si="20"/>
        <v>DI0001347</v>
      </c>
      <c r="B296" s="143" t="s">
        <v>812</v>
      </c>
      <c r="C296" s="144">
        <v>7</v>
      </c>
      <c r="D296" s="145" t="s">
        <v>0</v>
      </c>
      <c r="E296" s="146" t="s">
        <v>3</v>
      </c>
      <c r="F296" s="144" t="s">
        <v>1760</v>
      </c>
      <c r="G296" s="144" t="s">
        <v>1781</v>
      </c>
      <c r="H296" s="144" t="s">
        <v>1777</v>
      </c>
      <c r="I296" s="144" t="s">
        <v>1782</v>
      </c>
      <c r="J296" s="144" t="s">
        <v>1779</v>
      </c>
      <c r="K296" s="144" t="s">
        <v>791</v>
      </c>
      <c r="L296" s="144" t="s">
        <v>1766</v>
      </c>
      <c r="M296" s="144" t="s">
        <v>1773</v>
      </c>
      <c r="N296" s="147">
        <v>1</v>
      </c>
      <c r="O296" s="147">
        <v>1</v>
      </c>
      <c r="P296" s="147">
        <v>1</v>
      </c>
      <c r="Q296" s="147">
        <v>1</v>
      </c>
      <c r="R296" s="147">
        <v>1</v>
      </c>
      <c r="S296" s="147">
        <v>1</v>
      </c>
      <c r="T296" s="147">
        <v>0</v>
      </c>
      <c r="U296" s="147">
        <v>0</v>
      </c>
      <c r="V296" s="147">
        <v>0</v>
      </c>
      <c r="W296" s="148">
        <v>1205812.5</v>
      </c>
      <c r="X296" s="148">
        <v>0</v>
      </c>
      <c r="Y296" s="148">
        <v>0</v>
      </c>
      <c r="Z296" s="148">
        <v>5667.32</v>
      </c>
      <c r="AA296" s="149">
        <v>0</v>
      </c>
      <c r="AB296" s="148">
        <v>0</v>
      </c>
      <c r="AC296" s="148">
        <v>0</v>
      </c>
      <c r="AD296" s="149">
        <v>0</v>
      </c>
      <c r="AE296" s="148">
        <v>1205812.5</v>
      </c>
      <c r="AF296" s="157">
        <v>43705</v>
      </c>
      <c r="AG296" s="157">
        <v>46262</v>
      </c>
      <c r="AH296" s="158">
        <v>1205812.5</v>
      </c>
      <c r="AI296" s="152">
        <v>1.41</v>
      </c>
      <c r="AJ296" s="152">
        <v>7</v>
      </c>
      <c r="AK296" s="153">
        <v>5.6399999999999999E-2</v>
      </c>
      <c r="AL296" s="154">
        <v>1.41</v>
      </c>
      <c r="AM296" s="154">
        <v>7</v>
      </c>
      <c r="AN296" s="155">
        <v>5.6399999999999999E-2</v>
      </c>
      <c r="AO296" s="159" t="s">
        <v>1774</v>
      </c>
      <c r="AP296" s="159" t="s">
        <v>1775</v>
      </c>
      <c r="AQ296" s="87">
        <v>602906.25</v>
      </c>
      <c r="AR296" s="87">
        <v>602906.25</v>
      </c>
      <c r="AS296" s="87">
        <v>0</v>
      </c>
      <c r="AT296" s="87">
        <v>0</v>
      </c>
      <c r="AU296" s="87">
        <v>0</v>
      </c>
      <c r="AV296" s="87">
        <v>0</v>
      </c>
      <c r="AW296" s="87">
        <v>0</v>
      </c>
      <c r="AX296" s="87">
        <v>0</v>
      </c>
      <c r="AY296" s="87">
        <v>0</v>
      </c>
      <c r="AZ296" s="87">
        <v>0</v>
      </c>
      <c r="BA296" s="87">
        <v>0</v>
      </c>
      <c r="BB296" s="87">
        <v>0</v>
      </c>
      <c r="BC296" s="87">
        <v>0</v>
      </c>
      <c r="BD296" s="87">
        <v>0</v>
      </c>
      <c r="BE296" s="87">
        <v>0</v>
      </c>
      <c r="BF296" s="87">
        <v>0</v>
      </c>
      <c r="BG296" s="87">
        <f t="shared" si="18"/>
        <v>1205812.5</v>
      </c>
      <c r="BH296" s="87">
        <f t="shared" si="19"/>
        <v>0</v>
      </c>
      <c r="BI296" s="87">
        <f t="shared" si="21"/>
        <v>1205812.5</v>
      </c>
    </row>
    <row r="297" spans="1:61" ht="15" customHeight="1" x14ac:dyDescent="0.35">
      <c r="A297" s="142" t="str">
        <f t="shared" si="20"/>
        <v>DI0001348</v>
      </c>
      <c r="B297" s="143" t="s">
        <v>812</v>
      </c>
      <c r="C297" s="144">
        <v>8</v>
      </c>
      <c r="D297" s="145" t="s">
        <v>0</v>
      </c>
      <c r="E297" s="146" t="s">
        <v>3</v>
      </c>
      <c r="F297" s="144" t="s">
        <v>1760</v>
      </c>
      <c r="G297" s="144" t="s">
        <v>1781</v>
      </c>
      <c r="H297" s="144" t="s">
        <v>1777</v>
      </c>
      <c r="I297" s="144" t="s">
        <v>1782</v>
      </c>
      <c r="J297" s="144" t="s">
        <v>1779</v>
      </c>
      <c r="K297" s="144" t="s">
        <v>791</v>
      </c>
      <c r="L297" s="144" t="s">
        <v>1766</v>
      </c>
      <c r="M297" s="144" t="s">
        <v>1773</v>
      </c>
      <c r="N297" s="147">
        <v>1</v>
      </c>
      <c r="O297" s="147">
        <v>1</v>
      </c>
      <c r="P297" s="147">
        <v>1</v>
      </c>
      <c r="Q297" s="147">
        <v>1</v>
      </c>
      <c r="R297" s="147">
        <v>1</v>
      </c>
      <c r="S297" s="147">
        <v>1</v>
      </c>
      <c r="T297" s="147">
        <v>0</v>
      </c>
      <c r="U297" s="147">
        <v>0</v>
      </c>
      <c r="V297" s="147">
        <v>0</v>
      </c>
      <c r="W297" s="148">
        <v>422735</v>
      </c>
      <c r="X297" s="148">
        <v>0</v>
      </c>
      <c r="Y297" s="148">
        <v>0</v>
      </c>
      <c r="Z297" s="148">
        <v>2089.02</v>
      </c>
      <c r="AA297" s="149">
        <v>0</v>
      </c>
      <c r="AB297" s="148">
        <v>0</v>
      </c>
      <c r="AC297" s="148">
        <v>0</v>
      </c>
      <c r="AD297" s="149">
        <v>0</v>
      </c>
      <c r="AE297" s="148">
        <v>422735</v>
      </c>
      <c r="AF297" s="157">
        <v>43705</v>
      </c>
      <c r="AG297" s="157">
        <v>46627</v>
      </c>
      <c r="AH297" s="158">
        <v>422735</v>
      </c>
      <c r="AI297" s="152">
        <v>2.41</v>
      </c>
      <c r="AJ297" s="152">
        <v>8</v>
      </c>
      <c r="AK297" s="153">
        <v>5.9299999999999999E-2</v>
      </c>
      <c r="AL297" s="154">
        <v>2.41</v>
      </c>
      <c r="AM297" s="154">
        <v>8</v>
      </c>
      <c r="AN297" s="155">
        <v>5.9299999999999999E-2</v>
      </c>
      <c r="AO297" s="159" t="s">
        <v>1774</v>
      </c>
      <c r="AP297" s="159" t="s">
        <v>1775</v>
      </c>
      <c r="AQ297" s="87">
        <v>140911.66</v>
      </c>
      <c r="AR297" s="87">
        <v>140911.67000000001</v>
      </c>
      <c r="AS297" s="87">
        <v>140911.67000000001</v>
      </c>
      <c r="AT297" s="87">
        <v>0</v>
      </c>
      <c r="AU297" s="87">
        <v>0</v>
      </c>
      <c r="AV297" s="87">
        <v>0</v>
      </c>
      <c r="AW297" s="87">
        <v>0</v>
      </c>
      <c r="AX297" s="87">
        <v>0</v>
      </c>
      <c r="AY297" s="87">
        <v>0</v>
      </c>
      <c r="AZ297" s="87">
        <v>0</v>
      </c>
      <c r="BA297" s="87">
        <v>0</v>
      </c>
      <c r="BB297" s="87">
        <v>0</v>
      </c>
      <c r="BC297" s="87">
        <v>0</v>
      </c>
      <c r="BD297" s="87">
        <v>0</v>
      </c>
      <c r="BE297" s="87">
        <v>0</v>
      </c>
      <c r="BF297" s="87">
        <v>0</v>
      </c>
      <c r="BG297" s="87">
        <f t="shared" si="18"/>
        <v>281823.33</v>
      </c>
      <c r="BH297" s="87">
        <f t="shared" si="19"/>
        <v>140911.67000000001</v>
      </c>
      <c r="BI297" s="87">
        <f t="shared" si="21"/>
        <v>422735</v>
      </c>
    </row>
    <row r="298" spans="1:61" ht="15" customHeight="1" x14ac:dyDescent="0.35">
      <c r="A298" s="142" t="str">
        <f t="shared" si="20"/>
        <v>DI0001349</v>
      </c>
      <c r="B298" s="143" t="s">
        <v>812</v>
      </c>
      <c r="C298" s="144">
        <v>9</v>
      </c>
      <c r="D298" s="145" t="s">
        <v>0</v>
      </c>
      <c r="E298" s="146" t="s">
        <v>3</v>
      </c>
      <c r="F298" s="144" t="s">
        <v>1760</v>
      </c>
      <c r="G298" s="144" t="s">
        <v>1781</v>
      </c>
      <c r="H298" s="144" t="s">
        <v>1777</v>
      </c>
      <c r="I298" s="144" t="s">
        <v>1782</v>
      </c>
      <c r="J298" s="144" t="s">
        <v>1779</v>
      </c>
      <c r="K298" s="144" t="s">
        <v>791</v>
      </c>
      <c r="L298" s="144" t="s">
        <v>1766</v>
      </c>
      <c r="M298" s="144" t="s">
        <v>1773</v>
      </c>
      <c r="N298" s="147">
        <v>1</v>
      </c>
      <c r="O298" s="147">
        <v>1</v>
      </c>
      <c r="P298" s="147">
        <v>1</v>
      </c>
      <c r="Q298" s="147">
        <v>1</v>
      </c>
      <c r="R298" s="147">
        <v>1</v>
      </c>
      <c r="S298" s="147">
        <v>1</v>
      </c>
      <c r="T298" s="147">
        <v>0</v>
      </c>
      <c r="U298" s="147">
        <v>0</v>
      </c>
      <c r="V298" s="147">
        <v>0</v>
      </c>
      <c r="W298" s="148">
        <v>53100</v>
      </c>
      <c r="X298" s="148">
        <v>0</v>
      </c>
      <c r="Y298" s="148">
        <v>0</v>
      </c>
      <c r="Z298" s="148">
        <v>274.79000000000002</v>
      </c>
      <c r="AA298" s="149">
        <v>0</v>
      </c>
      <c r="AB298" s="148">
        <v>0</v>
      </c>
      <c r="AC298" s="148">
        <v>0</v>
      </c>
      <c r="AD298" s="149">
        <v>0</v>
      </c>
      <c r="AE298" s="148">
        <v>53100</v>
      </c>
      <c r="AF298" s="157">
        <v>43705</v>
      </c>
      <c r="AG298" s="157">
        <v>46993</v>
      </c>
      <c r="AH298" s="158">
        <v>53100</v>
      </c>
      <c r="AI298" s="152">
        <v>3.41</v>
      </c>
      <c r="AJ298" s="152">
        <v>9</v>
      </c>
      <c r="AK298" s="153">
        <v>6.2100000000000002E-2</v>
      </c>
      <c r="AL298" s="154">
        <v>3.41</v>
      </c>
      <c r="AM298" s="154">
        <v>9</v>
      </c>
      <c r="AN298" s="155">
        <v>6.2100000000000002E-2</v>
      </c>
      <c r="AO298" s="159" t="s">
        <v>1774</v>
      </c>
      <c r="AP298" s="159" t="s">
        <v>1775</v>
      </c>
      <c r="AQ298" s="87">
        <v>13275</v>
      </c>
      <c r="AR298" s="87">
        <v>13275</v>
      </c>
      <c r="AS298" s="87">
        <v>13275</v>
      </c>
      <c r="AT298" s="87">
        <v>13275</v>
      </c>
      <c r="AU298" s="87">
        <v>0</v>
      </c>
      <c r="AV298" s="87">
        <v>0</v>
      </c>
      <c r="AW298" s="87">
        <v>0</v>
      </c>
      <c r="AX298" s="87">
        <v>0</v>
      </c>
      <c r="AY298" s="87">
        <v>0</v>
      </c>
      <c r="AZ298" s="87">
        <v>0</v>
      </c>
      <c r="BA298" s="87">
        <v>0</v>
      </c>
      <c r="BB298" s="87">
        <v>0</v>
      </c>
      <c r="BC298" s="87">
        <v>0</v>
      </c>
      <c r="BD298" s="87">
        <v>0</v>
      </c>
      <c r="BE298" s="87">
        <v>0</v>
      </c>
      <c r="BF298" s="87">
        <v>0</v>
      </c>
      <c r="BG298" s="87">
        <f t="shared" si="18"/>
        <v>26550</v>
      </c>
      <c r="BH298" s="87">
        <f t="shared" si="19"/>
        <v>26550</v>
      </c>
      <c r="BI298" s="87">
        <f t="shared" si="21"/>
        <v>53100</v>
      </c>
    </row>
    <row r="299" spans="1:61" ht="15" customHeight="1" x14ac:dyDescent="0.35">
      <c r="A299" s="142" t="str">
        <f t="shared" si="20"/>
        <v>DI0001356</v>
      </c>
      <c r="B299" s="143" t="s">
        <v>813</v>
      </c>
      <c r="C299" s="144">
        <v>6</v>
      </c>
      <c r="D299" s="145" t="s">
        <v>0</v>
      </c>
      <c r="E299" s="146" t="s">
        <v>3</v>
      </c>
      <c r="F299" s="144" t="s">
        <v>1760</v>
      </c>
      <c r="G299" s="144" t="s">
        <v>1781</v>
      </c>
      <c r="H299" s="144" t="s">
        <v>1777</v>
      </c>
      <c r="I299" s="144" t="s">
        <v>1782</v>
      </c>
      <c r="J299" s="144" t="s">
        <v>1779</v>
      </c>
      <c r="K299" s="144" t="s">
        <v>791</v>
      </c>
      <c r="L299" s="144" t="s">
        <v>1766</v>
      </c>
      <c r="M299" s="144" t="s">
        <v>1773</v>
      </c>
      <c r="N299" s="147">
        <v>1</v>
      </c>
      <c r="O299" s="147">
        <v>1</v>
      </c>
      <c r="P299" s="147">
        <v>1</v>
      </c>
      <c r="Q299" s="147">
        <v>1</v>
      </c>
      <c r="R299" s="147">
        <v>1</v>
      </c>
      <c r="S299" s="147">
        <v>1</v>
      </c>
      <c r="T299" s="147">
        <v>0</v>
      </c>
      <c r="U299" s="147">
        <v>0</v>
      </c>
      <c r="V299" s="147">
        <v>0</v>
      </c>
      <c r="W299" s="148">
        <v>608806.25</v>
      </c>
      <c r="X299" s="148">
        <v>0</v>
      </c>
      <c r="Y299" s="148">
        <v>0</v>
      </c>
      <c r="Z299" s="148">
        <v>2719.33</v>
      </c>
      <c r="AA299" s="149">
        <v>0</v>
      </c>
      <c r="AB299" s="148">
        <v>0</v>
      </c>
      <c r="AC299" s="148">
        <v>0</v>
      </c>
      <c r="AD299" s="149">
        <v>0</v>
      </c>
      <c r="AE299" s="148">
        <v>608806.25</v>
      </c>
      <c r="AF299" s="157">
        <v>43706</v>
      </c>
      <c r="AG299" s="157">
        <v>45898</v>
      </c>
      <c r="AH299" s="158">
        <v>1217612.5</v>
      </c>
      <c r="AI299" s="152">
        <v>0.41</v>
      </c>
      <c r="AJ299" s="152">
        <v>6</v>
      </c>
      <c r="AK299" s="153">
        <v>5.3600000000000002E-2</v>
      </c>
      <c r="AL299" s="154">
        <v>0.41</v>
      </c>
      <c r="AM299" s="154">
        <v>6</v>
      </c>
      <c r="AN299" s="155">
        <v>5.3600000000000002E-2</v>
      </c>
      <c r="AO299" s="159" t="s">
        <v>1774</v>
      </c>
      <c r="AP299" s="159" t="s">
        <v>1775</v>
      </c>
      <c r="AQ299" s="87">
        <v>608806.25</v>
      </c>
      <c r="AR299" s="87">
        <v>0</v>
      </c>
      <c r="AS299" s="87">
        <v>0</v>
      </c>
      <c r="AT299" s="87">
        <v>0</v>
      </c>
      <c r="AU299" s="87">
        <v>0</v>
      </c>
      <c r="AV299" s="87">
        <v>0</v>
      </c>
      <c r="AW299" s="87">
        <v>0</v>
      </c>
      <c r="AX299" s="87">
        <v>0</v>
      </c>
      <c r="AY299" s="87">
        <v>0</v>
      </c>
      <c r="AZ299" s="87">
        <v>0</v>
      </c>
      <c r="BA299" s="87">
        <v>0</v>
      </c>
      <c r="BB299" s="87">
        <v>0</v>
      </c>
      <c r="BC299" s="87">
        <v>0</v>
      </c>
      <c r="BD299" s="87">
        <v>0</v>
      </c>
      <c r="BE299" s="87">
        <v>0</v>
      </c>
      <c r="BF299" s="87">
        <v>0</v>
      </c>
      <c r="BG299" s="87">
        <f t="shared" si="18"/>
        <v>608806.25</v>
      </c>
      <c r="BH299" s="87">
        <f t="shared" si="19"/>
        <v>0</v>
      </c>
      <c r="BI299" s="87">
        <f t="shared" si="21"/>
        <v>608806.25</v>
      </c>
    </row>
    <row r="300" spans="1:61" ht="15" customHeight="1" x14ac:dyDescent="0.35">
      <c r="A300" s="142" t="str">
        <f t="shared" si="20"/>
        <v>DI0001357</v>
      </c>
      <c r="B300" s="143" t="s">
        <v>813</v>
      </c>
      <c r="C300" s="144">
        <v>7</v>
      </c>
      <c r="D300" s="145" t="s">
        <v>0</v>
      </c>
      <c r="E300" s="146" t="s">
        <v>3</v>
      </c>
      <c r="F300" s="144" t="s">
        <v>1760</v>
      </c>
      <c r="G300" s="144" t="s">
        <v>1781</v>
      </c>
      <c r="H300" s="144" t="s">
        <v>1777</v>
      </c>
      <c r="I300" s="144" t="s">
        <v>1782</v>
      </c>
      <c r="J300" s="144" t="s">
        <v>1779</v>
      </c>
      <c r="K300" s="144" t="s">
        <v>791</v>
      </c>
      <c r="L300" s="144" t="s">
        <v>1766</v>
      </c>
      <c r="M300" s="144" t="s">
        <v>1773</v>
      </c>
      <c r="N300" s="147">
        <v>1</v>
      </c>
      <c r="O300" s="147">
        <v>1</v>
      </c>
      <c r="P300" s="147">
        <v>1</v>
      </c>
      <c r="Q300" s="147">
        <v>1</v>
      </c>
      <c r="R300" s="147">
        <v>1</v>
      </c>
      <c r="S300" s="147">
        <v>1</v>
      </c>
      <c r="T300" s="147">
        <v>0</v>
      </c>
      <c r="U300" s="147">
        <v>0</v>
      </c>
      <c r="V300" s="147">
        <v>0</v>
      </c>
      <c r="W300" s="148">
        <v>1126752.5</v>
      </c>
      <c r="X300" s="148">
        <v>0</v>
      </c>
      <c r="Y300" s="148">
        <v>0</v>
      </c>
      <c r="Z300" s="148">
        <v>5295.74</v>
      </c>
      <c r="AA300" s="149">
        <v>0</v>
      </c>
      <c r="AB300" s="148">
        <v>0</v>
      </c>
      <c r="AC300" s="148">
        <v>0</v>
      </c>
      <c r="AD300" s="149">
        <v>0</v>
      </c>
      <c r="AE300" s="148">
        <v>1126752.5</v>
      </c>
      <c r="AF300" s="157">
        <v>43706</v>
      </c>
      <c r="AG300" s="157">
        <v>46263</v>
      </c>
      <c r="AH300" s="158">
        <v>1126752.5</v>
      </c>
      <c r="AI300" s="152">
        <v>1.41</v>
      </c>
      <c r="AJ300" s="152">
        <v>7</v>
      </c>
      <c r="AK300" s="153">
        <v>5.6399999999999999E-2</v>
      </c>
      <c r="AL300" s="154">
        <v>1.41</v>
      </c>
      <c r="AM300" s="154">
        <v>7</v>
      </c>
      <c r="AN300" s="155">
        <v>5.6399999999999999E-2</v>
      </c>
      <c r="AO300" s="159" t="s">
        <v>1774</v>
      </c>
      <c r="AP300" s="159" t="s">
        <v>1775</v>
      </c>
      <c r="AQ300" s="87">
        <v>563376.25</v>
      </c>
      <c r="AR300" s="87">
        <v>563376.25</v>
      </c>
      <c r="AS300" s="87">
        <v>0</v>
      </c>
      <c r="AT300" s="87">
        <v>0</v>
      </c>
      <c r="AU300" s="87">
        <v>0</v>
      </c>
      <c r="AV300" s="87">
        <v>0</v>
      </c>
      <c r="AW300" s="87">
        <v>0</v>
      </c>
      <c r="AX300" s="87">
        <v>0</v>
      </c>
      <c r="AY300" s="87">
        <v>0</v>
      </c>
      <c r="AZ300" s="87">
        <v>0</v>
      </c>
      <c r="BA300" s="87">
        <v>0</v>
      </c>
      <c r="BB300" s="87">
        <v>0</v>
      </c>
      <c r="BC300" s="87">
        <v>0</v>
      </c>
      <c r="BD300" s="87">
        <v>0</v>
      </c>
      <c r="BE300" s="87">
        <v>0</v>
      </c>
      <c r="BF300" s="87">
        <v>0</v>
      </c>
      <c r="BG300" s="87">
        <f t="shared" si="18"/>
        <v>1126752.5</v>
      </c>
      <c r="BH300" s="87">
        <f t="shared" si="19"/>
        <v>0</v>
      </c>
      <c r="BI300" s="87">
        <f t="shared" si="21"/>
        <v>1126752.5</v>
      </c>
    </row>
    <row r="301" spans="1:61" ht="15" customHeight="1" x14ac:dyDescent="0.35">
      <c r="A301" s="142" t="str">
        <f t="shared" si="20"/>
        <v>DI0001358</v>
      </c>
      <c r="B301" s="143" t="s">
        <v>813</v>
      </c>
      <c r="C301" s="144">
        <v>8</v>
      </c>
      <c r="D301" s="145" t="s">
        <v>0</v>
      </c>
      <c r="E301" s="146" t="s">
        <v>3</v>
      </c>
      <c r="F301" s="144" t="s">
        <v>1760</v>
      </c>
      <c r="G301" s="144" t="s">
        <v>1781</v>
      </c>
      <c r="H301" s="144" t="s">
        <v>1777</v>
      </c>
      <c r="I301" s="144" t="s">
        <v>1782</v>
      </c>
      <c r="J301" s="144" t="s">
        <v>1779</v>
      </c>
      <c r="K301" s="144" t="s">
        <v>791</v>
      </c>
      <c r="L301" s="144" t="s">
        <v>1766</v>
      </c>
      <c r="M301" s="144" t="s">
        <v>1773</v>
      </c>
      <c r="N301" s="147">
        <v>1</v>
      </c>
      <c r="O301" s="147">
        <v>1</v>
      </c>
      <c r="P301" s="147">
        <v>1</v>
      </c>
      <c r="Q301" s="147">
        <v>1</v>
      </c>
      <c r="R301" s="147">
        <v>1</v>
      </c>
      <c r="S301" s="147">
        <v>1</v>
      </c>
      <c r="T301" s="147">
        <v>0</v>
      </c>
      <c r="U301" s="147">
        <v>0</v>
      </c>
      <c r="V301" s="147">
        <v>0</v>
      </c>
      <c r="W301" s="148">
        <v>312995</v>
      </c>
      <c r="X301" s="148">
        <v>0</v>
      </c>
      <c r="Y301" s="148">
        <v>0</v>
      </c>
      <c r="Z301" s="148">
        <v>1546.72</v>
      </c>
      <c r="AA301" s="149">
        <v>0</v>
      </c>
      <c r="AB301" s="148">
        <v>0</v>
      </c>
      <c r="AC301" s="148">
        <v>0</v>
      </c>
      <c r="AD301" s="149">
        <v>0</v>
      </c>
      <c r="AE301" s="148">
        <v>312995</v>
      </c>
      <c r="AF301" s="157">
        <v>43706</v>
      </c>
      <c r="AG301" s="157">
        <v>46628</v>
      </c>
      <c r="AH301" s="158">
        <v>312995</v>
      </c>
      <c r="AI301" s="152">
        <v>2.41</v>
      </c>
      <c r="AJ301" s="152">
        <v>8</v>
      </c>
      <c r="AK301" s="153">
        <v>5.9299999999999999E-2</v>
      </c>
      <c r="AL301" s="154">
        <v>2.41</v>
      </c>
      <c r="AM301" s="154">
        <v>8</v>
      </c>
      <c r="AN301" s="155">
        <v>5.9299999999999999E-2</v>
      </c>
      <c r="AO301" s="159" t="s">
        <v>1774</v>
      </c>
      <c r="AP301" s="159" t="s">
        <v>1775</v>
      </c>
      <c r="AQ301" s="87">
        <v>104331.66</v>
      </c>
      <c r="AR301" s="87">
        <v>104331.67</v>
      </c>
      <c r="AS301" s="87">
        <v>104331.67</v>
      </c>
      <c r="AT301" s="87">
        <v>0</v>
      </c>
      <c r="AU301" s="87">
        <v>0</v>
      </c>
      <c r="AV301" s="87">
        <v>0</v>
      </c>
      <c r="AW301" s="87">
        <v>0</v>
      </c>
      <c r="AX301" s="87">
        <v>0</v>
      </c>
      <c r="AY301" s="87">
        <v>0</v>
      </c>
      <c r="AZ301" s="87">
        <v>0</v>
      </c>
      <c r="BA301" s="87">
        <v>0</v>
      </c>
      <c r="BB301" s="87">
        <v>0</v>
      </c>
      <c r="BC301" s="87">
        <v>0</v>
      </c>
      <c r="BD301" s="87">
        <v>0</v>
      </c>
      <c r="BE301" s="87">
        <v>0</v>
      </c>
      <c r="BF301" s="87">
        <v>0</v>
      </c>
      <c r="BG301" s="87">
        <f t="shared" si="18"/>
        <v>208663.33000000002</v>
      </c>
      <c r="BH301" s="87">
        <f t="shared" si="19"/>
        <v>104331.67</v>
      </c>
      <c r="BI301" s="87">
        <f t="shared" si="21"/>
        <v>312995</v>
      </c>
    </row>
    <row r="302" spans="1:61" ht="15" customHeight="1" x14ac:dyDescent="0.35">
      <c r="A302" s="142" t="str">
        <f t="shared" si="20"/>
        <v>DI0001359</v>
      </c>
      <c r="B302" s="143" t="s">
        <v>813</v>
      </c>
      <c r="C302" s="144">
        <v>9</v>
      </c>
      <c r="D302" s="145" t="s">
        <v>0</v>
      </c>
      <c r="E302" s="146" t="s">
        <v>3</v>
      </c>
      <c r="F302" s="144" t="s">
        <v>1760</v>
      </c>
      <c r="G302" s="144" t="s">
        <v>1781</v>
      </c>
      <c r="H302" s="144" t="s">
        <v>1777</v>
      </c>
      <c r="I302" s="144" t="s">
        <v>1782</v>
      </c>
      <c r="J302" s="144" t="s">
        <v>1779</v>
      </c>
      <c r="K302" s="144" t="s">
        <v>791</v>
      </c>
      <c r="L302" s="144" t="s">
        <v>1766</v>
      </c>
      <c r="M302" s="144" t="s">
        <v>1773</v>
      </c>
      <c r="N302" s="147">
        <v>1</v>
      </c>
      <c r="O302" s="147">
        <v>1</v>
      </c>
      <c r="P302" s="147">
        <v>1</v>
      </c>
      <c r="Q302" s="147">
        <v>1</v>
      </c>
      <c r="R302" s="147">
        <v>1</v>
      </c>
      <c r="S302" s="147">
        <v>1</v>
      </c>
      <c r="T302" s="147">
        <v>0</v>
      </c>
      <c r="U302" s="147">
        <v>0</v>
      </c>
      <c r="V302" s="147">
        <v>0</v>
      </c>
      <c r="W302" s="148">
        <v>45872.5</v>
      </c>
      <c r="X302" s="148">
        <v>0</v>
      </c>
      <c r="Y302" s="148">
        <v>0</v>
      </c>
      <c r="Z302" s="148">
        <v>237.39</v>
      </c>
      <c r="AA302" s="149">
        <v>0</v>
      </c>
      <c r="AB302" s="148">
        <v>0</v>
      </c>
      <c r="AC302" s="148">
        <v>0</v>
      </c>
      <c r="AD302" s="149">
        <v>0</v>
      </c>
      <c r="AE302" s="148">
        <v>45872.5</v>
      </c>
      <c r="AF302" s="157">
        <v>43706</v>
      </c>
      <c r="AG302" s="157">
        <v>46994</v>
      </c>
      <c r="AH302" s="158">
        <v>45872.5</v>
      </c>
      <c r="AI302" s="152">
        <v>3.41</v>
      </c>
      <c r="AJ302" s="152">
        <v>9</v>
      </c>
      <c r="AK302" s="153">
        <v>6.2100000000000002E-2</v>
      </c>
      <c r="AL302" s="154">
        <v>3.41</v>
      </c>
      <c r="AM302" s="154">
        <v>9</v>
      </c>
      <c r="AN302" s="155">
        <v>6.2100000000000002E-2</v>
      </c>
      <c r="AO302" s="159" t="s">
        <v>1774</v>
      </c>
      <c r="AP302" s="159" t="s">
        <v>1775</v>
      </c>
      <c r="AQ302" s="87">
        <v>11468.12</v>
      </c>
      <c r="AR302" s="87">
        <v>11468.12</v>
      </c>
      <c r="AS302" s="87">
        <v>11468.13</v>
      </c>
      <c r="AT302" s="87">
        <v>11468.13</v>
      </c>
      <c r="AU302" s="87">
        <v>0</v>
      </c>
      <c r="AV302" s="87">
        <v>0</v>
      </c>
      <c r="AW302" s="87">
        <v>0</v>
      </c>
      <c r="AX302" s="87">
        <v>0</v>
      </c>
      <c r="AY302" s="87">
        <v>0</v>
      </c>
      <c r="AZ302" s="87">
        <v>0</v>
      </c>
      <c r="BA302" s="87">
        <v>0</v>
      </c>
      <c r="BB302" s="87">
        <v>0</v>
      </c>
      <c r="BC302" s="87">
        <v>0</v>
      </c>
      <c r="BD302" s="87">
        <v>0</v>
      </c>
      <c r="BE302" s="87">
        <v>0</v>
      </c>
      <c r="BF302" s="87">
        <v>0</v>
      </c>
      <c r="BG302" s="87">
        <f t="shared" si="18"/>
        <v>22936.240000000002</v>
      </c>
      <c r="BH302" s="87">
        <f t="shared" si="19"/>
        <v>22936.26</v>
      </c>
      <c r="BI302" s="87">
        <f t="shared" si="21"/>
        <v>45872.5</v>
      </c>
    </row>
    <row r="303" spans="1:61" ht="15" customHeight="1" x14ac:dyDescent="0.35">
      <c r="A303" s="142" t="str">
        <f t="shared" si="20"/>
        <v>DI0001364</v>
      </c>
      <c r="B303" s="143" t="s">
        <v>814</v>
      </c>
      <c r="C303" s="144">
        <v>4</v>
      </c>
      <c r="D303" s="145" t="s">
        <v>0</v>
      </c>
      <c r="E303" s="146" t="s">
        <v>3</v>
      </c>
      <c r="F303" s="144" t="s">
        <v>1760</v>
      </c>
      <c r="G303" s="144" t="s">
        <v>1781</v>
      </c>
      <c r="H303" s="144" t="s">
        <v>1777</v>
      </c>
      <c r="I303" s="144" t="s">
        <v>1782</v>
      </c>
      <c r="J303" s="144" t="s">
        <v>1779</v>
      </c>
      <c r="K303" s="144" t="s">
        <v>791</v>
      </c>
      <c r="L303" s="144" t="s">
        <v>1766</v>
      </c>
      <c r="M303" s="144" t="s">
        <v>1773</v>
      </c>
      <c r="N303" s="147">
        <v>1</v>
      </c>
      <c r="O303" s="147">
        <v>1</v>
      </c>
      <c r="P303" s="147">
        <v>1</v>
      </c>
      <c r="Q303" s="147">
        <v>1</v>
      </c>
      <c r="R303" s="147">
        <v>1</v>
      </c>
      <c r="S303" s="147">
        <v>1</v>
      </c>
      <c r="T303" s="147">
        <v>0</v>
      </c>
      <c r="U303" s="147">
        <v>0</v>
      </c>
      <c r="V303" s="147">
        <v>0</v>
      </c>
      <c r="W303" s="148">
        <v>712941.25</v>
      </c>
      <c r="X303" s="148">
        <v>0</v>
      </c>
      <c r="Y303" s="148">
        <v>0</v>
      </c>
      <c r="Z303" s="148">
        <v>3184.47</v>
      </c>
      <c r="AA303" s="149">
        <v>0</v>
      </c>
      <c r="AB303" s="148">
        <v>0</v>
      </c>
      <c r="AC303" s="148">
        <v>0</v>
      </c>
      <c r="AD303" s="149">
        <v>0</v>
      </c>
      <c r="AE303" s="148">
        <v>712941.25</v>
      </c>
      <c r="AF303" s="157">
        <v>43707</v>
      </c>
      <c r="AG303" s="157">
        <v>45899</v>
      </c>
      <c r="AH303" s="158">
        <v>1425882.5</v>
      </c>
      <c r="AI303" s="152">
        <v>0.42</v>
      </c>
      <c r="AJ303" s="152">
        <v>6</v>
      </c>
      <c r="AK303" s="153">
        <v>5.3600000000000002E-2</v>
      </c>
      <c r="AL303" s="154">
        <v>0.42</v>
      </c>
      <c r="AM303" s="154">
        <v>6</v>
      </c>
      <c r="AN303" s="155">
        <v>5.3600000000000002E-2</v>
      </c>
      <c r="AO303" s="159" t="s">
        <v>1774</v>
      </c>
      <c r="AP303" s="159" t="s">
        <v>1775</v>
      </c>
      <c r="AQ303" s="87">
        <v>712941.25</v>
      </c>
      <c r="AR303" s="87">
        <v>0</v>
      </c>
      <c r="AS303" s="87">
        <v>0</v>
      </c>
      <c r="AT303" s="87">
        <v>0</v>
      </c>
      <c r="AU303" s="87">
        <v>0</v>
      </c>
      <c r="AV303" s="87">
        <v>0</v>
      </c>
      <c r="AW303" s="87">
        <v>0</v>
      </c>
      <c r="AX303" s="87">
        <v>0</v>
      </c>
      <c r="AY303" s="87">
        <v>0</v>
      </c>
      <c r="AZ303" s="87">
        <v>0</v>
      </c>
      <c r="BA303" s="87">
        <v>0</v>
      </c>
      <c r="BB303" s="87">
        <v>0</v>
      </c>
      <c r="BC303" s="87">
        <v>0</v>
      </c>
      <c r="BD303" s="87">
        <v>0</v>
      </c>
      <c r="BE303" s="87">
        <v>0</v>
      </c>
      <c r="BF303" s="87">
        <v>0</v>
      </c>
      <c r="BG303" s="87">
        <f t="shared" si="18"/>
        <v>712941.25</v>
      </c>
      <c r="BH303" s="87">
        <f t="shared" si="19"/>
        <v>0</v>
      </c>
      <c r="BI303" s="87">
        <f t="shared" si="21"/>
        <v>712941.25</v>
      </c>
    </row>
    <row r="304" spans="1:61" ht="15" customHeight="1" x14ac:dyDescent="0.35">
      <c r="A304" s="142" t="str">
        <f t="shared" si="20"/>
        <v>DI0001365</v>
      </c>
      <c r="B304" s="143" t="s">
        <v>814</v>
      </c>
      <c r="C304" s="144">
        <v>5</v>
      </c>
      <c r="D304" s="145" t="s">
        <v>0</v>
      </c>
      <c r="E304" s="146" t="s">
        <v>3</v>
      </c>
      <c r="F304" s="144" t="s">
        <v>1760</v>
      </c>
      <c r="G304" s="144" t="s">
        <v>1781</v>
      </c>
      <c r="H304" s="144" t="s">
        <v>1777</v>
      </c>
      <c r="I304" s="144" t="s">
        <v>1782</v>
      </c>
      <c r="J304" s="144" t="s">
        <v>1779</v>
      </c>
      <c r="K304" s="144" t="s">
        <v>791</v>
      </c>
      <c r="L304" s="144" t="s">
        <v>1766</v>
      </c>
      <c r="M304" s="144" t="s">
        <v>1773</v>
      </c>
      <c r="N304" s="147">
        <v>1</v>
      </c>
      <c r="O304" s="147">
        <v>1</v>
      </c>
      <c r="P304" s="147">
        <v>1</v>
      </c>
      <c r="Q304" s="147">
        <v>1</v>
      </c>
      <c r="R304" s="147">
        <v>1</v>
      </c>
      <c r="S304" s="147">
        <v>1</v>
      </c>
      <c r="T304" s="147">
        <v>0</v>
      </c>
      <c r="U304" s="147">
        <v>0</v>
      </c>
      <c r="V304" s="147">
        <v>0</v>
      </c>
      <c r="W304" s="148">
        <v>1110232.5</v>
      </c>
      <c r="X304" s="148">
        <v>0</v>
      </c>
      <c r="Y304" s="148">
        <v>0</v>
      </c>
      <c r="Z304" s="148">
        <v>5218.09</v>
      </c>
      <c r="AA304" s="149">
        <v>0</v>
      </c>
      <c r="AB304" s="148">
        <v>0</v>
      </c>
      <c r="AC304" s="148">
        <v>0</v>
      </c>
      <c r="AD304" s="149">
        <v>0</v>
      </c>
      <c r="AE304" s="148">
        <v>1110232.5</v>
      </c>
      <c r="AF304" s="157">
        <v>43707</v>
      </c>
      <c r="AG304" s="157">
        <v>46264</v>
      </c>
      <c r="AH304" s="158">
        <v>1110232.5</v>
      </c>
      <c r="AI304" s="152">
        <v>1.42</v>
      </c>
      <c r="AJ304" s="152">
        <v>7</v>
      </c>
      <c r="AK304" s="153">
        <v>5.6399999999999999E-2</v>
      </c>
      <c r="AL304" s="154">
        <v>1.42</v>
      </c>
      <c r="AM304" s="154">
        <v>7</v>
      </c>
      <c r="AN304" s="155">
        <v>5.6399999999999999E-2</v>
      </c>
      <c r="AO304" s="159" t="s">
        <v>1774</v>
      </c>
      <c r="AP304" s="159" t="s">
        <v>1775</v>
      </c>
      <c r="AQ304" s="87">
        <v>555116.25</v>
      </c>
      <c r="AR304" s="87">
        <v>555116.25</v>
      </c>
      <c r="AS304" s="87">
        <v>0</v>
      </c>
      <c r="AT304" s="87">
        <v>0</v>
      </c>
      <c r="AU304" s="87">
        <v>0</v>
      </c>
      <c r="AV304" s="87">
        <v>0</v>
      </c>
      <c r="AW304" s="87">
        <v>0</v>
      </c>
      <c r="AX304" s="87">
        <v>0</v>
      </c>
      <c r="AY304" s="87">
        <v>0</v>
      </c>
      <c r="AZ304" s="87">
        <v>0</v>
      </c>
      <c r="BA304" s="87">
        <v>0</v>
      </c>
      <c r="BB304" s="87">
        <v>0</v>
      </c>
      <c r="BC304" s="87">
        <v>0</v>
      </c>
      <c r="BD304" s="87">
        <v>0</v>
      </c>
      <c r="BE304" s="87">
        <v>0</v>
      </c>
      <c r="BF304" s="87">
        <v>0</v>
      </c>
      <c r="BG304" s="87">
        <f t="shared" si="18"/>
        <v>1110232.5</v>
      </c>
      <c r="BH304" s="87">
        <f t="shared" si="19"/>
        <v>0</v>
      </c>
      <c r="BI304" s="87">
        <f t="shared" si="21"/>
        <v>1110232.5</v>
      </c>
    </row>
    <row r="305" spans="1:61" ht="15" customHeight="1" x14ac:dyDescent="0.35">
      <c r="A305" s="142" t="str">
        <f t="shared" si="20"/>
        <v>DI0001366</v>
      </c>
      <c r="B305" s="143" t="s">
        <v>814</v>
      </c>
      <c r="C305" s="144">
        <v>6</v>
      </c>
      <c r="D305" s="145" t="s">
        <v>0</v>
      </c>
      <c r="E305" s="146" t="s">
        <v>3</v>
      </c>
      <c r="F305" s="144" t="s">
        <v>1760</v>
      </c>
      <c r="G305" s="144" t="s">
        <v>1781</v>
      </c>
      <c r="H305" s="144" t="s">
        <v>1777</v>
      </c>
      <c r="I305" s="144" t="s">
        <v>1782</v>
      </c>
      <c r="J305" s="144" t="s">
        <v>1779</v>
      </c>
      <c r="K305" s="144" t="s">
        <v>791</v>
      </c>
      <c r="L305" s="144" t="s">
        <v>1766</v>
      </c>
      <c r="M305" s="144" t="s">
        <v>1773</v>
      </c>
      <c r="N305" s="147">
        <v>1</v>
      </c>
      <c r="O305" s="147">
        <v>1</v>
      </c>
      <c r="P305" s="147">
        <v>1</v>
      </c>
      <c r="Q305" s="147">
        <v>1</v>
      </c>
      <c r="R305" s="147">
        <v>1</v>
      </c>
      <c r="S305" s="147">
        <v>1</v>
      </c>
      <c r="T305" s="147">
        <v>0</v>
      </c>
      <c r="U305" s="147">
        <v>0</v>
      </c>
      <c r="V305" s="147">
        <v>0</v>
      </c>
      <c r="W305" s="148">
        <v>364620</v>
      </c>
      <c r="X305" s="148">
        <v>0</v>
      </c>
      <c r="Y305" s="148">
        <v>0</v>
      </c>
      <c r="Z305" s="148">
        <v>1801.83</v>
      </c>
      <c r="AA305" s="149">
        <v>0</v>
      </c>
      <c r="AB305" s="148">
        <v>0</v>
      </c>
      <c r="AC305" s="148">
        <v>0</v>
      </c>
      <c r="AD305" s="149">
        <v>0</v>
      </c>
      <c r="AE305" s="148">
        <v>364620</v>
      </c>
      <c r="AF305" s="157">
        <v>43707</v>
      </c>
      <c r="AG305" s="157">
        <v>46629</v>
      </c>
      <c r="AH305" s="158">
        <v>364620</v>
      </c>
      <c r="AI305" s="152">
        <v>2.42</v>
      </c>
      <c r="AJ305" s="152">
        <v>8</v>
      </c>
      <c r="AK305" s="153">
        <v>5.9299999999999999E-2</v>
      </c>
      <c r="AL305" s="154">
        <v>2.42</v>
      </c>
      <c r="AM305" s="154">
        <v>8</v>
      </c>
      <c r="AN305" s="155">
        <v>5.9299999999999999E-2</v>
      </c>
      <c r="AO305" s="159" t="s">
        <v>1774</v>
      </c>
      <c r="AP305" s="159" t="s">
        <v>1775</v>
      </c>
      <c r="AQ305" s="87">
        <v>121540</v>
      </c>
      <c r="AR305" s="87">
        <v>121540</v>
      </c>
      <c r="AS305" s="87">
        <v>121540</v>
      </c>
      <c r="AT305" s="87">
        <v>0</v>
      </c>
      <c r="AU305" s="87">
        <v>0</v>
      </c>
      <c r="AV305" s="87">
        <v>0</v>
      </c>
      <c r="AW305" s="87">
        <v>0</v>
      </c>
      <c r="AX305" s="87">
        <v>0</v>
      </c>
      <c r="AY305" s="87">
        <v>0</v>
      </c>
      <c r="AZ305" s="87">
        <v>0</v>
      </c>
      <c r="BA305" s="87">
        <v>0</v>
      </c>
      <c r="BB305" s="87">
        <v>0</v>
      </c>
      <c r="BC305" s="87">
        <v>0</v>
      </c>
      <c r="BD305" s="87">
        <v>0</v>
      </c>
      <c r="BE305" s="87">
        <v>0</v>
      </c>
      <c r="BF305" s="87">
        <v>0</v>
      </c>
      <c r="BG305" s="87">
        <f t="shared" si="18"/>
        <v>243080</v>
      </c>
      <c r="BH305" s="87">
        <f t="shared" si="19"/>
        <v>121540</v>
      </c>
      <c r="BI305" s="87">
        <f t="shared" si="21"/>
        <v>364620</v>
      </c>
    </row>
    <row r="306" spans="1:61" ht="15" customHeight="1" x14ac:dyDescent="0.35">
      <c r="A306" s="142" t="str">
        <f t="shared" si="20"/>
        <v>DI0001367</v>
      </c>
      <c r="B306" s="143" t="s">
        <v>814</v>
      </c>
      <c r="C306" s="144">
        <v>7</v>
      </c>
      <c r="D306" s="145" t="s">
        <v>0</v>
      </c>
      <c r="E306" s="146" t="s">
        <v>3</v>
      </c>
      <c r="F306" s="144" t="s">
        <v>1760</v>
      </c>
      <c r="G306" s="144" t="s">
        <v>1781</v>
      </c>
      <c r="H306" s="144" t="s">
        <v>1777</v>
      </c>
      <c r="I306" s="144" t="s">
        <v>1782</v>
      </c>
      <c r="J306" s="144" t="s">
        <v>1779</v>
      </c>
      <c r="K306" s="144" t="s">
        <v>791</v>
      </c>
      <c r="L306" s="144" t="s">
        <v>1766</v>
      </c>
      <c r="M306" s="144" t="s">
        <v>1773</v>
      </c>
      <c r="N306" s="147">
        <v>1</v>
      </c>
      <c r="O306" s="147">
        <v>1</v>
      </c>
      <c r="P306" s="147">
        <v>1</v>
      </c>
      <c r="Q306" s="147">
        <v>1</v>
      </c>
      <c r="R306" s="147">
        <v>1</v>
      </c>
      <c r="S306" s="147">
        <v>1</v>
      </c>
      <c r="T306" s="147">
        <v>0</v>
      </c>
      <c r="U306" s="147">
        <v>0</v>
      </c>
      <c r="V306" s="147">
        <v>0</v>
      </c>
      <c r="W306" s="148">
        <v>53100</v>
      </c>
      <c r="X306" s="148">
        <v>0</v>
      </c>
      <c r="Y306" s="148">
        <v>0</v>
      </c>
      <c r="Z306" s="148">
        <v>274.79000000000002</v>
      </c>
      <c r="AA306" s="149">
        <v>0</v>
      </c>
      <c r="AB306" s="148">
        <v>0</v>
      </c>
      <c r="AC306" s="148">
        <v>0</v>
      </c>
      <c r="AD306" s="149">
        <v>0</v>
      </c>
      <c r="AE306" s="148">
        <v>53100</v>
      </c>
      <c r="AF306" s="157">
        <v>43707</v>
      </c>
      <c r="AG306" s="157">
        <v>46995</v>
      </c>
      <c r="AH306" s="158">
        <v>53100</v>
      </c>
      <c r="AI306" s="152">
        <v>3.42</v>
      </c>
      <c r="AJ306" s="152">
        <v>9</v>
      </c>
      <c r="AK306" s="153">
        <v>6.2100000000000002E-2</v>
      </c>
      <c r="AL306" s="154">
        <v>3.42</v>
      </c>
      <c r="AM306" s="154">
        <v>9</v>
      </c>
      <c r="AN306" s="155">
        <v>6.2100000000000002E-2</v>
      </c>
      <c r="AO306" s="159" t="s">
        <v>1774</v>
      </c>
      <c r="AP306" s="159" t="s">
        <v>1775</v>
      </c>
      <c r="AQ306" s="87">
        <v>13275</v>
      </c>
      <c r="AR306" s="87">
        <v>13275</v>
      </c>
      <c r="AS306" s="87">
        <v>13275</v>
      </c>
      <c r="AT306" s="87">
        <v>13275</v>
      </c>
      <c r="AU306" s="87">
        <v>0</v>
      </c>
      <c r="AV306" s="87">
        <v>0</v>
      </c>
      <c r="AW306" s="87">
        <v>0</v>
      </c>
      <c r="AX306" s="87">
        <v>0</v>
      </c>
      <c r="AY306" s="87">
        <v>0</v>
      </c>
      <c r="AZ306" s="87">
        <v>0</v>
      </c>
      <c r="BA306" s="87">
        <v>0</v>
      </c>
      <c r="BB306" s="87">
        <v>0</v>
      </c>
      <c r="BC306" s="87">
        <v>0</v>
      </c>
      <c r="BD306" s="87">
        <v>0</v>
      </c>
      <c r="BE306" s="87">
        <v>0</v>
      </c>
      <c r="BF306" s="87">
        <v>0</v>
      </c>
      <c r="BG306" s="87">
        <f t="shared" si="18"/>
        <v>26550</v>
      </c>
      <c r="BH306" s="87">
        <f t="shared" si="19"/>
        <v>26550</v>
      </c>
      <c r="BI306" s="87">
        <f t="shared" si="21"/>
        <v>53100</v>
      </c>
    </row>
    <row r="307" spans="1:61" ht="15" customHeight="1" x14ac:dyDescent="0.35">
      <c r="A307" s="142" t="str">
        <f t="shared" si="20"/>
        <v>DI0001386</v>
      </c>
      <c r="B307" s="143" t="s">
        <v>815</v>
      </c>
      <c r="C307" s="144">
        <v>6</v>
      </c>
      <c r="D307" s="145" t="s">
        <v>0</v>
      </c>
      <c r="E307" s="146" t="s">
        <v>3</v>
      </c>
      <c r="F307" s="144" t="s">
        <v>1760</v>
      </c>
      <c r="G307" s="144" t="s">
        <v>1781</v>
      </c>
      <c r="H307" s="144" t="s">
        <v>1777</v>
      </c>
      <c r="I307" s="144" t="s">
        <v>1782</v>
      </c>
      <c r="J307" s="144" t="s">
        <v>1779</v>
      </c>
      <c r="K307" s="144" t="s">
        <v>791</v>
      </c>
      <c r="L307" s="144" t="s">
        <v>1766</v>
      </c>
      <c r="M307" s="144" t="s">
        <v>1773</v>
      </c>
      <c r="N307" s="147">
        <v>1</v>
      </c>
      <c r="O307" s="147">
        <v>1</v>
      </c>
      <c r="P307" s="147">
        <v>1</v>
      </c>
      <c r="Q307" s="147">
        <v>1</v>
      </c>
      <c r="R307" s="147">
        <v>1</v>
      </c>
      <c r="S307" s="147">
        <v>1</v>
      </c>
      <c r="T307" s="147">
        <v>0</v>
      </c>
      <c r="U307" s="147">
        <v>0</v>
      </c>
      <c r="V307" s="147">
        <v>0</v>
      </c>
      <c r="W307" s="148">
        <v>1740868.75</v>
      </c>
      <c r="X307" s="148">
        <v>0</v>
      </c>
      <c r="Y307" s="148">
        <v>0</v>
      </c>
      <c r="Z307" s="148">
        <v>7775.88</v>
      </c>
      <c r="AA307" s="149">
        <v>0</v>
      </c>
      <c r="AB307" s="148">
        <v>0</v>
      </c>
      <c r="AC307" s="148">
        <v>0</v>
      </c>
      <c r="AD307" s="149">
        <v>0</v>
      </c>
      <c r="AE307" s="148">
        <v>1740868.75</v>
      </c>
      <c r="AF307" s="157">
        <v>43714</v>
      </c>
      <c r="AG307" s="157">
        <v>45906</v>
      </c>
      <c r="AH307" s="158">
        <v>3481737.5</v>
      </c>
      <c r="AI307" s="152">
        <v>0.43</v>
      </c>
      <c r="AJ307" s="152">
        <v>6</v>
      </c>
      <c r="AK307" s="153">
        <v>5.3600000000000002E-2</v>
      </c>
      <c r="AL307" s="154">
        <v>0.43</v>
      </c>
      <c r="AM307" s="154">
        <v>6</v>
      </c>
      <c r="AN307" s="155">
        <v>5.3600000000000002E-2</v>
      </c>
      <c r="AO307" s="159" t="s">
        <v>1774</v>
      </c>
      <c r="AP307" s="159" t="s">
        <v>1775</v>
      </c>
      <c r="AQ307" s="87">
        <v>1740868.75</v>
      </c>
      <c r="AR307" s="87">
        <v>0</v>
      </c>
      <c r="AS307" s="87">
        <v>0</v>
      </c>
      <c r="AT307" s="87">
        <v>0</v>
      </c>
      <c r="AU307" s="87">
        <v>0</v>
      </c>
      <c r="AV307" s="87">
        <v>0</v>
      </c>
      <c r="AW307" s="87">
        <v>0</v>
      </c>
      <c r="AX307" s="87">
        <v>0</v>
      </c>
      <c r="AY307" s="87">
        <v>0</v>
      </c>
      <c r="AZ307" s="87">
        <v>0</v>
      </c>
      <c r="BA307" s="87">
        <v>0</v>
      </c>
      <c r="BB307" s="87">
        <v>0</v>
      </c>
      <c r="BC307" s="87">
        <v>0</v>
      </c>
      <c r="BD307" s="87">
        <v>0</v>
      </c>
      <c r="BE307" s="87">
        <v>0</v>
      </c>
      <c r="BF307" s="87">
        <v>0</v>
      </c>
      <c r="BG307" s="87">
        <f t="shared" si="18"/>
        <v>1740868.75</v>
      </c>
      <c r="BH307" s="87">
        <f t="shared" si="19"/>
        <v>0</v>
      </c>
      <c r="BI307" s="87">
        <f t="shared" si="21"/>
        <v>1740868.75</v>
      </c>
    </row>
    <row r="308" spans="1:61" ht="15" customHeight="1" x14ac:dyDescent="0.35">
      <c r="A308" s="142" t="str">
        <f t="shared" si="20"/>
        <v>DI0001387</v>
      </c>
      <c r="B308" s="143" t="s">
        <v>815</v>
      </c>
      <c r="C308" s="144">
        <v>7</v>
      </c>
      <c r="D308" s="145" t="s">
        <v>0</v>
      </c>
      <c r="E308" s="146" t="s">
        <v>3</v>
      </c>
      <c r="F308" s="144" t="s">
        <v>1760</v>
      </c>
      <c r="G308" s="144" t="s">
        <v>1781</v>
      </c>
      <c r="H308" s="144" t="s">
        <v>1777</v>
      </c>
      <c r="I308" s="144" t="s">
        <v>1782</v>
      </c>
      <c r="J308" s="144" t="s">
        <v>1779</v>
      </c>
      <c r="K308" s="144" t="s">
        <v>791</v>
      </c>
      <c r="L308" s="144" t="s">
        <v>1766</v>
      </c>
      <c r="M308" s="144" t="s">
        <v>1773</v>
      </c>
      <c r="N308" s="147">
        <v>1</v>
      </c>
      <c r="O308" s="147">
        <v>1</v>
      </c>
      <c r="P308" s="147">
        <v>1</v>
      </c>
      <c r="Q308" s="147">
        <v>1</v>
      </c>
      <c r="R308" s="147">
        <v>1</v>
      </c>
      <c r="S308" s="147">
        <v>1</v>
      </c>
      <c r="T308" s="147">
        <v>0</v>
      </c>
      <c r="U308" s="147">
        <v>0</v>
      </c>
      <c r="V308" s="147">
        <v>0</v>
      </c>
      <c r="W308" s="148">
        <v>3936037.5</v>
      </c>
      <c r="X308" s="148">
        <v>0</v>
      </c>
      <c r="Y308" s="148">
        <v>0</v>
      </c>
      <c r="Z308" s="148">
        <v>18499.38</v>
      </c>
      <c r="AA308" s="149">
        <v>0</v>
      </c>
      <c r="AB308" s="148">
        <v>0</v>
      </c>
      <c r="AC308" s="148">
        <v>0</v>
      </c>
      <c r="AD308" s="149">
        <v>0</v>
      </c>
      <c r="AE308" s="148">
        <v>3936037.5</v>
      </c>
      <c r="AF308" s="157">
        <v>43714</v>
      </c>
      <c r="AG308" s="157">
        <v>46271</v>
      </c>
      <c r="AH308" s="158">
        <v>3936037.5</v>
      </c>
      <c r="AI308" s="152">
        <v>1.43</v>
      </c>
      <c r="AJ308" s="152">
        <v>7</v>
      </c>
      <c r="AK308" s="153">
        <v>5.6399999999999999E-2</v>
      </c>
      <c r="AL308" s="154">
        <v>1.43</v>
      </c>
      <c r="AM308" s="154">
        <v>7</v>
      </c>
      <c r="AN308" s="155">
        <v>5.6399999999999999E-2</v>
      </c>
      <c r="AO308" s="159" t="s">
        <v>1774</v>
      </c>
      <c r="AP308" s="159" t="s">
        <v>1775</v>
      </c>
      <c r="AQ308" s="87">
        <v>1968018.75</v>
      </c>
      <c r="AR308" s="87">
        <v>1968018.75</v>
      </c>
      <c r="AS308" s="87">
        <v>0</v>
      </c>
      <c r="AT308" s="87">
        <v>0</v>
      </c>
      <c r="AU308" s="87">
        <v>0</v>
      </c>
      <c r="AV308" s="87">
        <v>0</v>
      </c>
      <c r="AW308" s="87">
        <v>0</v>
      </c>
      <c r="AX308" s="87">
        <v>0</v>
      </c>
      <c r="AY308" s="87">
        <v>0</v>
      </c>
      <c r="AZ308" s="87">
        <v>0</v>
      </c>
      <c r="BA308" s="87">
        <v>0</v>
      </c>
      <c r="BB308" s="87">
        <v>0</v>
      </c>
      <c r="BC308" s="87">
        <v>0</v>
      </c>
      <c r="BD308" s="87">
        <v>0</v>
      </c>
      <c r="BE308" s="87">
        <v>0</v>
      </c>
      <c r="BF308" s="87">
        <v>0</v>
      </c>
      <c r="BG308" s="87">
        <f t="shared" si="18"/>
        <v>3936037.5</v>
      </c>
      <c r="BH308" s="87">
        <f t="shared" si="19"/>
        <v>0</v>
      </c>
      <c r="BI308" s="87">
        <f t="shared" si="21"/>
        <v>3936037.5</v>
      </c>
    </row>
    <row r="309" spans="1:61" ht="15" customHeight="1" x14ac:dyDescent="0.35">
      <c r="A309" s="142" t="str">
        <f t="shared" si="20"/>
        <v>DI0001388</v>
      </c>
      <c r="B309" s="143" t="s">
        <v>815</v>
      </c>
      <c r="C309" s="144">
        <v>8</v>
      </c>
      <c r="D309" s="145" t="s">
        <v>0</v>
      </c>
      <c r="E309" s="146" t="s">
        <v>3</v>
      </c>
      <c r="F309" s="144" t="s">
        <v>1760</v>
      </c>
      <c r="G309" s="144" t="s">
        <v>1781</v>
      </c>
      <c r="H309" s="144" t="s">
        <v>1777</v>
      </c>
      <c r="I309" s="144" t="s">
        <v>1782</v>
      </c>
      <c r="J309" s="144" t="s">
        <v>1779</v>
      </c>
      <c r="K309" s="144" t="s">
        <v>791</v>
      </c>
      <c r="L309" s="144" t="s">
        <v>1766</v>
      </c>
      <c r="M309" s="144" t="s">
        <v>1773</v>
      </c>
      <c r="N309" s="147">
        <v>1</v>
      </c>
      <c r="O309" s="147">
        <v>1</v>
      </c>
      <c r="P309" s="147">
        <v>1</v>
      </c>
      <c r="Q309" s="147">
        <v>1</v>
      </c>
      <c r="R309" s="147">
        <v>1</v>
      </c>
      <c r="S309" s="147">
        <v>1</v>
      </c>
      <c r="T309" s="147">
        <v>0</v>
      </c>
      <c r="U309" s="147">
        <v>0</v>
      </c>
      <c r="V309" s="147">
        <v>0</v>
      </c>
      <c r="W309" s="148">
        <v>2468855</v>
      </c>
      <c r="X309" s="148">
        <v>0</v>
      </c>
      <c r="Y309" s="148">
        <v>0</v>
      </c>
      <c r="Z309" s="148">
        <v>12200.26</v>
      </c>
      <c r="AA309" s="149">
        <v>0</v>
      </c>
      <c r="AB309" s="148">
        <v>0</v>
      </c>
      <c r="AC309" s="148">
        <v>0</v>
      </c>
      <c r="AD309" s="149">
        <v>0</v>
      </c>
      <c r="AE309" s="148">
        <v>2468855</v>
      </c>
      <c r="AF309" s="157">
        <v>43714</v>
      </c>
      <c r="AG309" s="157">
        <v>46636</v>
      </c>
      <c r="AH309" s="158">
        <v>2468855</v>
      </c>
      <c r="AI309" s="152">
        <v>2.4300000000000002</v>
      </c>
      <c r="AJ309" s="152">
        <v>8</v>
      </c>
      <c r="AK309" s="153">
        <v>5.9299999999999999E-2</v>
      </c>
      <c r="AL309" s="154">
        <v>2.4300000000000002</v>
      </c>
      <c r="AM309" s="154">
        <v>8</v>
      </c>
      <c r="AN309" s="155">
        <v>5.9299999999999999E-2</v>
      </c>
      <c r="AO309" s="159" t="s">
        <v>1774</v>
      </c>
      <c r="AP309" s="159" t="s">
        <v>1775</v>
      </c>
      <c r="AQ309" s="87">
        <v>822951.66</v>
      </c>
      <c r="AR309" s="87">
        <v>822951.67</v>
      </c>
      <c r="AS309" s="87">
        <v>822951.67</v>
      </c>
      <c r="AT309" s="87">
        <v>0</v>
      </c>
      <c r="AU309" s="87">
        <v>0</v>
      </c>
      <c r="AV309" s="87">
        <v>0</v>
      </c>
      <c r="AW309" s="87">
        <v>0</v>
      </c>
      <c r="AX309" s="87">
        <v>0</v>
      </c>
      <c r="AY309" s="87">
        <v>0</v>
      </c>
      <c r="AZ309" s="87">
        <v>0</v>
      </c>
      <c r="BA309" s="87">
        <v>0</v>
      </c>
      <c r="BB309" s="87">
        <v>0</v>
      </c>
      <c r="BC309" s="87">
        <v>0</v>
      </c>
      <c r="BD309" s="87">
        <v>0</v>
      </c>
      <c r="BE309" s="87">
        <v>0</v>
      </c>
      <c r="BF309" s="87">
        <v>0</v>
      </c>
      <c r="BG309" s="87">
        <f t="shared" si="18"/>
        <v>1645903.33</v>
      </c>
      <c r="BH309" s="87">
        <f t="shared" si="19"/>
        <v>822951.67</v>
      </c>
      <c r="BI309" s="87">
        <f t="shared" si="21"/>
        <v>2468855</v>
      </c>
    </row>
    <row r="310" spans="1:61" ht="15" customHeight="1" x14ac:dyDescent="0.35">
      <c r="A310" s="142" t="str">
        <f t="shared" si="20"/>
        <v>DI0001389</v>
      </c>
      <c r="B310" s="143" t="s">
        <v>815</v>
      </c>
      <c r="C310" s="144">
        <v>9</v>
      </c>
      <c r="D310" s="145" t="s">
        <v>0</v>
      </c>
      <c r="E310" s="146" t="s">
        <v>3</v>
      </c>
      <c r="F310" s="144" t="s">
        <v>1760</v>
      </c>
      <c r="G310" s="144" t="s">
        <v>1781</v>
      </c>
      <c r="H310" s="144" t="s">
        <v>1777</v>
      </c>
      <c r="I310" s="144" t="s">
        <v>1782</v>
      </c>
      <c r="J310" s="144" t="s">
        <v>1779</v>
      </c>
      <c r="K310" s="144" t="s">
        <v>791</v>
      </c>
      <c r="L310" s="144" t="s">
        <v>1766</v>
      </c>
      <c r="M310" s="144" t="s">
        <v>1773</v>
      </c>
      <c r="N310" s="147">
        <v>1</v>
      </c>
      <c r="O310" s="147">
        <v>1</v>
      </c>
      <c r="P310" s="147">
        <v>1</v>
      </c>
      <c r="Q310" s="147">
        <v>1</v>
      </c>
      <c r="R310" s="147">
        <v>1</v>
      </c>
      <c r="S310" s="147">
        <v>1</v>
      </c>
      <c r="T310" s="147">
        <v>0</v>
      </c>
      <c r="U310" s="147">
        <v>0</v>
      </c>
      <c r="V310" s="147">
        <v>0</v>
      </c>
      <c r="W310" s="148">
        <v>265500</v>
      </c>
      <c r="X310" s="148">
        <v>0</v>
      </c>
      <c r="Y310" s="148">
        <v>0</v>
      </c>
      <c r="Z310" s="148">
        <v>1373.96</v>
      </c>
      <c r="AA310" s="149">
        <v>0</v>
      </c>
      <c r="AB310" s="148">
        <v>0</v>
      </c>
      <c r="AC310" s="148">
        <v>0</v>
      </c>
      <c r="AD310" s="149">
        <v>0</v>
      </c>
      <c r="AE310" s="148">
        <v>265500</v>
      </c>
      <c r="AF310" s="157">
        <v>43714</v>
      </c>
      <c r="AG310" s="157">
        <v>47002</v>
      </c>
      <c r="AH310" s="158">
        <v>265500</v>
      </c>
      <c r="AI310" s="152">
        <v>3.43</v>
      </c>
      <c r="AJ310" s="152">
        <v>9</v>
      </c>
      <c r="AK310" s="153">
        <v>6.2100000000000002E-2</v>
      </c>
      <c r="AL310" s="154">
        <v>3.43</v>
      </c>
      <c r="AM310" s="154">
        <v>9</v>
      </c>
      <c r="AN310" s="155">
        <v>6.2100000000000002E-2</v>
      </c>
      <c r="AO310" s="159" t="s">
        <v>1774</v>
      </c>
      <c r="AP310" s="159" t="s">
        <v>1775</v>
      </c>
      <c r="AQ310" s="87">
        <v>66375</v>
      </c>
      <c r="AR310" s="87">
        <v>66375</v>
      </c>
      <c r="AS310" s="87">
        <v>66375</v>
      </c>
      <c r="AT310" s="87">
        <v>66375</v>
      </c>
      <c r="AU310" s="87">
        <v>0</v>
      </c>
      <c r="AV310" s="87">
        <v>0</v>
      </c>
      <c r="AW310" s="87">
        <v>0</v>
      </c>
      <c r="AX310" s="87">
        <v>0</v>
      </c>
      <c r="AY310" s="87">
        <v>0</v>
      </c>
      <c r="AZ310" s="87">
        <v>0</v>
      </c>
      <c r="BA310" s="87">
        <v>0</v>
      </c>
      <c r="BB310" s="87">
        <v>0</v>
      </c>
      <c r="BC310" s="87">
        <v>0</v>
      </c>
      <c r="BD310" s="87">
        <v>0</v>
      </c>
      <c r="BE310" s="87">
        <v>0</v>
      </c>
      <c r="BF310" s="87">
        <v>0</v>
      </c>
      <c r="BG310" s="87">
        <f t="shared" si="18"/>
        <v>132750</v>
      </c>
      <c r="BH310" s="87">
        <f t="shared" si="19"/>
        <v>132750</v>
      </c>
      <c r="BI310" s="87">
        <f t="shared" si="21"/>
        <v>265500</v>
      </c>
    </row>
    <row r="311" spans="1:61" ht="15" customHeight="1" x14ac:dyDescent="0.35">
      <c r="A311" s="142" t="str">
        <f t="shared" si="20"/>
        <v>DI0001392</v>
      </c>
      <c r="B311" s="143" t="s">
        <v>816</v>
      </c>
      <c r="C311" s="144">
        <v>2</v>
      </c>
      <c r="D311" s="145" t="s">
        <v>0</v>
      </c>
      <c r="E311" s="146" t="s">
        <v>3</v>
      </c>
      <c r="F311" s="144" t="s">
        <v>1760</v>
      </c>
      <c r="G311" s="144" t="s">
        <v>1781</v>
      </c>
      <c r="H311" s="144" t="s">
        <v>1777</v>
      </c>
      <c r="I311" s="144" t="s">
        <v>1782</v>
      </c>
      <c r="J311" s="144" t="s">
        <v>1779</v>
      </c>
      <c r="K311" s="144" t="s">
        <v>791</v>
      </c>
      <c r="L311" s="144" t="s">
        <v>1766</v>
      </c>
      <c r="M311" s="144" t="s">
        <v>1773</v>
      </c>
      <c r="N311" s="147">
        <v>1</v>
      </c>
      <c r="O311" s="147">
        <v>1</v>
      </c>
      <c r="P311" s="147">
        <v>1</v>
      </c>
      <c r="Q311" s="147">
        <v>1</v>
      </c>
      <c r="R311" s="147">
        <v>1</v>
      </c>
      <c r="S311" s="147">
        <v>1</v>
      </c>
      <c r="T311" s="147">
        <v>0</v>
      </c>
      <c r="U311" s="147">
        <v>0</v>
      </c>
      <c r="V311" s="147">
        <v>0</v>
      </c>
      <c r="W311" s="148">
        <v>21240</v>
      </c>
      <c r="X311" s="148">
        <v>0</v>
      </c>
      <c r="Y311" s="148">
        <v>0</v>
      </c>
      <c r="Z311" s="148">
        <v>94.87</v>
      </c>
      <c r="AA311" s="149">
        <v>0</v>
      </c>
      <c r="AB311" s="148">
        <v>0</v>
      </c>
      <c r="AC311" s="148">
        <v>0</v>
      </c>
      <c r="AD311" s="149">
        <v>0</v>
      </c>
      <c r="AE311" s="148">
        <v>21240</v>
      </c>
      <c r="AF311" s="157">
        <v>43714</v>
      </c>
      <c r="AG311" s="157">
        <v>45906</v>
      </c>
      <c r="AH311" s="158">
        <v>42480</v>
      </c>
      <c r="AI311" s="152">
        <v>0.43</v>
      </c>
      <c r="AJ311" s="152">
        <v>6</v>
      </c>
      <c r="AK311" s="153">
        <v>5.3600000000000002E-2</v>
      </c>
      <c r="AL311" s="154">
        <v>0.43</v>
      </c>
      <c r="AM311" s="154">
        <v>6</v>
      </c>
      <c r="AN311" s="155">
        <v>5.3600000000000002E-2</v>
      </c>
      <c r="AO311" s="159" t="s">
        <v>1774</v>
      </c>
      <c r="AP311" s="159" t="s">
        <v>1775</v>
      </c>
      <c r="AQ311" s="87">
        <v>21240</v>
      </c>
      <c r="AR311" s="87">
        <v>0</v>
      </c>
      <c r="AS311" s="87">
        <v>0</v>
      </c>
      <c r="AT311" s="87">
        <v>0</v>
      </c>
      <c r="AU311" s="87">
        <v>0</v>
      </c>
      <c r="AV311" s="87">
        <v>0</v>
      </c>
      <c r="AW311" s="87">
        <v>0</v>
      </c>
      <c r="AX311" s="87">
        <v>0</v>
      </c>
      <c r="AY311" s="87">
        <v>0</v>
      </c>
      <c r="AZ311" s="87">
        <v>0</v>
      </c>
      <c r="BA311" s="87">
        <v>0</v>
      </c>
      <c r="BB311" s="87">
        <v>0</v>
      </c>
      <c r="BC311" s="87">
        <v>0</v>
      </c>
      <c r="BD311" s="87">
        <v>0</v>
      </c>
      <c r="BE311" s="87">
        <v>0</v>
      </c>
      <c r="BF311" s="87">
        <v>0</v>
      </c>
      <c r="BG311" s="87">
        <f t="shared" si="18"/>
        <v>21240</v>
      </c>
      <c r="BH311" s="87">
        <f t="shared" si="19"/>
        <v>0</v>
      </c>
      <c r="BI311" s="87">
        <f t="shared" si="21"/>
        <v>21240</v>
      </c>
    </row>
    <row r="312" spans="1:61" ht="15" customHeight="1" x14ac:dyDescent="0.35">
      <c r="A312" s="142" t="str">
        <f t="shared" si="20"/>
        <v>DI0001393</v>
      </c>
      <c r="B312" s="143" t="s">
        <v>816</v>
      </c>
      <c r="C312" s="144">
        <v>3</v>
      </c>
      <c r="D312" s="145" t="s">
        <v>0</v>
      </c>
      <c r="E312" s="146" t="s">
        <v>3</v>
      </c>
      <c r="F312" s="144" t="s">
        <v>1760</v>
      </c>
      <c r="G312" s="144" t="s">
        <v>1781</v>
      </c>
      <c r="H312" s="144" t="s">
        <v>1777</v>
      </c>
      <c r="I312" s="144" t="s">
        <v>1782</v>
      </c>
      <c r="J312" s="144" t="s">
        <v>1779</v>
      </c>
      <c r="K312" s="144" t="s">
        <v>791</v>
      </c>
      <c r="L312" s="144" t="s">
        <v>1766</v>
      </c>
      <c r="M312" s="144" t="s">
        <v>1773</v>
      </c>
      <c r="N312" s="147">
        <v>1</v>
      </c>
      <c r="O312" s="147">
        <v>1</v>
      </c>
      <c r="P312" s="147">
        <v>1</v>
      </c>
      <c r="Q312" s="147">
        <v>1</v>
      </c>
      <c r="R312" s="147">
        <v>1</v>
      </c>
      <c r="S312" s="147">
        <v>1</v>
      </c>
      <c r="T312" s="147">
        <v>0</v>
      </c>
      <c r="U312" s="147">
        <v>0</v>
      </c>
      <c r="V312" s="147">
        <v>0</v>
      </c>
      <c r="W312" s="148">
        <v>53100</v>
      </c>
      <c r="X312" s="148">
        <v>0</v>
      </c>
      <c r="Y312" s="148">
        <v>0</v>
      </c>
      <c r="Z312" s="148">
        <v>262.39999999999998</v>
      </c>
      <c r="AA312" s="149">
        <v>0</v>
      </c>
      <c r="AB312" s="148">
        <v>0</v>
      </c>
      <c r="AC312" s="148">
        <v>0</v>
      </c>
      <c r="AD312" s="149">
        <v>0</v>
      </c>
      <c r="AE312" s="148">
        <v>53100</v>
      </c>
      <c r="AF312" s="157">
        <v>43714</v>
      </c>
      <c r="AG312" s="157">
        <v>46636</v>
      </c>
      <c r="AH312" s="158">
        <v>53100</v>
      </c>
      <c r="AI312" s="152">
        <v>2.4300000000000002</v>
      </c>
      <c r="AJ312" s="152">
        <v>8</v>
      </c>
      <c r="AK312" s="153">
        <v>5.9299999999999999E-2</v>
      </c>
      <c r="AL312" s="154">
        <v>2.4300000000000002</v>
      </c>
      <c r="AM312" s="154">
        <v>8</v>
      </c>
      <c r="AN312" s="155">
        <v>5.9299999999999999E-2</v>
      </c>
      <c r="AO312" s="159" t="s">
        <v>1774</v>
      </c>
      <c r="AP312" s="159" t="s">
        <v>1775</v>
      </c>
      <c r="AQ312" s="87">
        <v>17700</v>
      </c>
      <c r="AR312" s="87">
        <v>17700</v>
      </c>
      <c r="AS312" s="87">
        <v>17700</v>
      </c>
      <c r="AT312" s="87">
        <v>0</v>
      </c>
      <c r="AU312" s="87">
        <v>0</v>
      </c>
      <c r="AV312" s="87">
        <v>0</v>
      </c>
      <c r="AW312" s="87">
        <v>0</v>
      </c>
      <c r="AX312" s="87">
        <v>0</v>
      </c>
      <c r="AY312" s="87">
        <v>0</v>
      </c>
      <c r="AZ312" s="87">
        <v>0</v>
      </c>
      <c r="BA312" s="87">
        <v>0</v>
      </c>
      <c r="BB312" s="87">
        <v>0</v>
      </c>
      <c r="BC312" s="87">
        <v>0</v>
      </c>
      <c r="BD312" s="87">
        <v>0</v>
      </c>
      <c r="BE312" s="87">
        <v>0</v>
      </c>
      <c r="BF312" s="87">
        <v>0</v>
      </c>
      <c r="BG312" s="87">
        <f t="shared" si="18"/>
        <v>35400</v>
      </c>
      <c r="BH312" s="87">
        <f t="shared" si="19"/>
        <v>17700</v>
      </c>
      <c r="BI312" s="87">
        <f t="shared" si="21"/>
        <v>53100</v>
      </c>
    </row>
    <row r="313" spans="1:61" ht="15" customHeight="1" x14ac:dyDescent="0.35">
      <c r="A313" s="142" t="str">
        <f t="shared" si="20"/>
        <v>DI0001406</v>
      </c>
      <c r="B313" s="143" t="s">
        <v>817</v>
      </c>
      <c r="C313" s="144">
        <v>6</v>
      </c>
      <c r="D313" s="145" t="s">
        <v>0</v>
      </c>
      <c r="E313" s="146" t="s">
        <v>3</v>
      </c>
      <c r="F313" s="144" t="s">
        <v>1760</v>
      </c>
      <c r="G313" s="144" t="s">
        <v>1781</v>
      </c>
      <c r="H313" s="144" t="s">
        <v>1777</v>
      </c>
      <c r="I313" s="144" t="s">
        <v>1782</v>
      </c>
      <c r="J313" s="144" t="s">
        <v>1779</v>
      </c>
      <c r="K313" s="144" t="s">
        <v>791</v>
      </c>
      <c r="L313" s="144" t="s">
        <v>1766</v>
      </c>
      <c r="M313" s="144" t="s">
        <v>1773</v>
      </c>
      <c r="N313" s="147">
        <v>1</v>
      </c>
      <c r="O313" s="147">
        <v>1</v>
      </c>
      <c r="P313" s="147">
        <v>1</v>
      </c>
      <c r="Q313" s="147">
        <v>1</v>
      </c>
      <c r="R313" s="147">
        <v>1</v>
      </c>
      <c r="S313" s="147">
        <v>1</v>
      </c>
      <c r="T313" s="147">
        <v>0</v>
      </c>
      <c r="U313" s="147">
        <v>0</v>
      </c>
      <c r="V313" s="147">
        <v>0</v>
      </c>
      <c r="W313" s="148">
        <v>4130368.75</v>
      </c>
      <c r="X313" s="148">
        <v>0</v>
      </c>
      <c r="Y313" s="148">
        <v>0</v>
      </c>
      <c r="Z313" s="148">
        <v>18448.98</v>
      </c>
      <c r="AA313" s="149">
        <v>0</v>
      </c>
      <c r="AB313" s="148">
        <v>0</v>
      </c>
      <c r="AC313" s="148">
        <v>0</v>
      </c>
      <c r="AD313" s="149">
        <v>0</v>
      </c>
      <c r="AE313" s="148">
        <v>4130368.75</v>
      </c>
      <c r="AF313" s="157">
        <v>43721</v>
      </c>
      <c r="AG313" s="157">
        <v>45913</v>
      </c>
      <c r="AH313" s="158">
        <v>8260737.5</v>
      </c>
      <c r="AI313" s="152">
        <v>0.45</v>
      </c>
      <c r="AJ313" s="152">
        <v>6</v>
      </c>
      <c r="AK313" s="153">
        <v>5.3600000000000002E-2</v>
      </c>
      <c r="AL313" s="154">
        <v>0.45</v>
      </c>
      <c r="AM313" s="154">
        <v>6</v>
      </c>
      <c r="AN313" s="155">
        <v>5.3600000000000002E-2</v>
      </c>
      <c r="AO313" s="159" t="s">
        <v>1774</v>
      </c>
      <c r="AP313" s="159" t="s">
        <v>1775</v>
      </c>
      <c r="AQ313" s="87">
        <v>4130368.75</v>
      </c>
      <c r="AR313" s="87">
        <v>0</v>
      </c>
      <c r="AS313" s="87">
        <v>0</v>
      </c>
      <c r="AT313" s="87">
        <v>0</v>
      </c>
      <c r="AU313" s="87">
        <v>0</v>
      </c>
      <c r="AV313" s="87">
        <v>0</v>
      </c>
      <c r="AW313" s="87">
        <v>0</v>
      </c>
      <c r="AX313" s="87">
        <v>0</v>
      </c>
      <c r="AY313" s="87">
        <v>0</v>
      </c>
      <c r="AZ313" s="87">
        <v>0</v>
      </c>
      <c r="BA313" s="87">
        <v>0</v>
      </c>
      <c r="BB313" s="87">
        <v>0</v>
      </c>
      <c r="BC313" s="87">
        <v>0</v>
      </c>
      <c r="BD313" s="87">
        <v>0</v>
      </c>
      <c r="BE313" s="87">
        <v>0</v>
      </c>
      <c r="BF313" s="87">
        <v>0</v>
      </c>
      <c r="BG313" s="87">
        <f t="shared" si="18"/>
        <v>4130368.75</v>
      </c>
      <c r="BH313" s="87">
        <f t="shared" si="19"/>
        <v>0</v>
      </c>
      <c r="BI313" s="87">
        <f t="shared" si="21"/>
        <v>4130368.75</v>
      </c>
    </row>
    <row r="314" spans="1:61" ht="15" customHeight="1" x14ac:dyDescent="0.35">
      <c r="A314" s="142" t="str">
        <f t="shared" si="20"/>
        <v>DI0001407</v>
      </c>
      <c r="B314" s="143" t="s">
        <v>817</v>
      </c>
      <c r="C314" s="144">
        <v>7</v>
      </c>
      <c r="D314" s="145" t="s">
        <v>0</v>
      </c>
      <c r="E314" s="146" t="s">
        <v>3</v>
      </c>
      <c r="F314" s="144" t="s">
        <v>1760</v>
      </c>
      <c r="G314" s="144" t="s">
        <v>1781</v>
      </c>
      <c r="H314" s="144" t="s">
        <v>1777</v>
      </c>
      <c r="I314" s="144" t="s">
        <v>1782</v>
      </c>
      <c r="J314" s="144" t="s">
        <v>1779</v>
      </c>
      <c r="K314" s="144" t="s">
        <v>791</v>
      </c>
      <c r="L314" s="144" t="s">
        <v>1766</v>
      </c>
      <c r="M314" s="144" t="s">
        <v>1773</v>
      </c>
      <c r="N314" s="147">
        <v>1</v>
      </c>
      <c r="O314" s="147">
        <v>1</v>
      </c>
      <c r="P314" s="147">
        <v>1</v>
      </c>
      <c r="Q314" s="147">
        <v>1</v>
      </c>
      <c r="R314" s="147">
        <v>1</v>
      </c>
      <c r="S314" s="147">
        <v>1</v>
      </c>
      <c r="T314" s="147">
        <v>0</v>
      </c>
      <c r="U314" s="147">
        <v>0</v>
      </c>
      <c r="V314" s="147">
        <v>0</v>
      </c>
      <c r="W314" s="148">
        <v>8758402.5</v>
      </c>
      <c r="X314" s="148">
        <v>0</v>
      </c>
      <c r="Y314" s="148">
        <v>0</v>
      </c>
      <c r="Z314" s="148">
        <v>41164.49</v>
      </c>
      <c r="AA314" s="149">
        <v>0</v>
      </c>
      <c r="AB314" s="148">
        <v>0</v>
      </c>
      <c r="AC314" s="148">
        <v>0</v>
      </c>
      <c r="AD314" s="149">
        <v>0</v>
      </c>
      <c r="AE314" s="148">
        <v>8758402.5</v>
      </c>
      <c r="AF314" s="157">
        <v>43721</v>
      </c>
      <c r="AG314" s="157">
        <v>46278</v>
      </c>
      <c r="AH314" s="158">
        <v>8758402.5</v>
      </c>
      <c r="AI314" s="152">
        <v>1.45</v>
      </c>
      <c r="AJ314" s="152">
        <v>7</v>
      </c>
      <c r="AK314" s="153">
        <v>5.6399999999999999E-2</v>
      </c>
      <c r="AL314" s="154">
        <v>1.45</v>
      </c>
      <c r="AM314" s="154">
        <v>7</v>
      </c>
      <c r="AN314" s="155">
        <v>5.6399999999999999E-2</v>
      </c>
      <c r="AO314" s="159" t="s">
        <v>1774</v>
      </c>
      <c r="AP314" s="159" t="s">
        <v>1775</v>
      </c>
      <c r="AQ314" s="87">
        <v>4379201.25</v>
      </c>
      <c r="AR314" s="87">
        <v>4379201.25</v>
      </c>
      <c r="AS314" s="87">
        <v>0</v>
      </c>
      <c r="AT314" s="87">
        <v>0</v>
      </c>
      <c r="AU314" s="87">
        <v>0</v>
      </c>
      <c r="AV314" s="87">
        <v>0</v>
      </c>
      <c r="AW314" s="87">
        <v>0</v>
      </c>
      <c r="AX314" s="87">
        <v>0</v>
      </c>
      <c r="AY314" s="87">
        <v>0</v>
      </c>
      <c r="AZ314" s="87">
        <v>0</v>
      </c>
      <c r="BA314" s="87">
        <v>0</v>
      </c>
      <c r="BB314" s="87">
        <v>0</v>
      </c>
      <c r="BC314" s="87">
        <v>0</v>
      </c>
      <c r="BD314" s="87">
        <v>0</v>
      </c>
      <c r="BE314" s="87">
        <v>0</v>
      </c>
      <c r="BF314" s="87">
        <v>0</v>
      </c>
      <c r="BG314" s="87">
        <f t="shared" si="18"/>
        <v>8758402.5</v>
      </c>
      <c r="BH314" s="87">
        <f t="shared" si="19"/>
        <v>0</v>
      </c>
      <c r="BI314" s="87">
        <f t="shared" si="21"/>
        <v>8758402.5</v>
      </c>
    </row>
    <row r="315" spans="1:61" ht="15" customHeight="1" x14ac:dyDescent="0.35">
      <c r="A315" s="142" t="str">
        <f t="shared" si="20"/>
        <v>DI0001408</v>
      </c>
      <c r="B315" s="143" t="s">
        <v>817</v>
      </c>
      <c r="C315" s="144">
        <v>8</v>
      </c>
      <c r="D315" s="145" t="s">
        <v>0</v>
      </c>
      <c r="E315" s="146" t="s">
        <v>3</v>
      </c>
      <c r="F315" s="144" t="s">
        <v>1760</v>
      </c>
      <c r="G315" s="144" t="s">
        <v>1781</v>
      </c>
      <c r="H315" s="144" t="s">
        <v>1777</v>
      </c>
      <c r="I315" s="144" t="s">
        <v>1782</v>
      </c>
      <c r="J315" s="144" t="s">
        <v>1779</v>
      </c>
      <c r="K315" s="144" t="s">
        <v>791</v>
      </c>
      <c r="L315" s="144" t="s">
        <v>1766</v>
      </c>
      <c r="M315" s="144" t="s">
        <v>1773</v>
      </c>
      <c r="N315" s="147">
        <v>1</v>
      </c>
      <c r="O315" s="147">
        <v>1</v>
      </c>
      <c r="P315" s="147">
        <v>1</v>
      </c>
      <c r="Q315" s="147">
        <v>1</v>
      </c>
      <c r="R315" s="147">
        <v>1</v>
      </c>
      <c r="S315" s="147">
        <v>1</v>
      </c>
      <c r="T315" s="147">
        <v>0</v>
      </c>
      <c r="U315" s="147">
        <v>0</v>
      </c>
      <c r="V315" s="147">
        <v>0</v>
      </c>
      <c r="W315" s="148">
        <v>3474952.5</v>
      </c>
      <c r="X315" s="148">
        <v>0</v>
      </c>
      <c r="Y315" s="148">
        <v>0</v>
      </c>
      <c r="Z315" s="148">
        <v>17172.060000000001</v>
      </c>
      <c r="AA315" s="149">
        <v>0</v>
      </c>
      <c r="AB315" s="148">
        <v>0</v>
      </c>
      <c r="AC315" s="148">
        <v>0</v>
      </c>
      <c r="AD315" s="149">
        <v>0</v>
      </c>
      <c r="AE315" s="148">
        <v>3474952.5</v>
      </c>
      <c r="AF315" s="157">
        <v>43721</v>
      </c>
      <c r="AG315" s="157">
        <v>46643</v>
      </c>
      <c r="AH315" s="158">
        <v>3474952.5</v>
      </c>
      <c r="AI315" s="152">
        <v>2.4500000000000002</v>
      </c>
      <c r="AJ315" s="152">
        <v>8</v>
      </c>
      <c r="AK315" s="153">
        <v>5.9299999999999999E-2</v>
      </c>
      <c r="AL315" s="154">
        <v>2.4500000000000002</v>
      </c>
      <c r="AM315" s="154">
        <v>8</v>
      </c>
      <c r="AN315" s="155">
        <v>5.9299999999999999E-2</v>
      </c>
      <c r="AO315" s="159" t="s">
        <v>1774</v>
      </c>
      <c r="AP315" s="159" t="s">
        <v>1775</v>
      </c>
      <c r="AQ315" s="87">
        <v>1158317.5</v>
      </c>
      <c r="AR315" s="87">
        <v>1158317.5</v>
      </c>
      <c r="AS315" s="87">
        <v>1158317.5</v>
      </c>
      <c r="AT315" s="87">
        <v>0</v>
      </c>
      <c r="AU315" s="87">
        <v>0</v>
      </c>
      <c r="AV315" s="87">
        <v>0</v>
      </c>
      <c r="AW315" s="87">
        <v>0</v>
      </c>
      <c r="AX315" s="87">
        <v>0</v>
      </c>
      <c r="AY315" s="87">
        <v>0</v>
      </c>
      <c r="AZ315" s="87">
        <v>0</v>
      </c>
      <c r="BA315" s="87">
        <v>0</v>
      </c>
      <c r="BB315" s="87">
        <v>0</v>
      </c>
      <c r="BC315" s="87">
        <v>0</v>
      </c>
      <c r="BD315" s="87">
        <v>0</v>
      </c>
      <c r="BE315" s="87">
        <v>0</v>
      </c>
      <c r="BF315" s="87">
        <v>0</v>
      </c>
      <c r="BG315" s="87">
        <f t="shared" si="18"/>
        <v>2316635</v>
      </c>
      <c r="BH315" s="87">
        <f t="shared" si="19"/>
        <v>1158317.5</v>
      </c>
      <c r="BI315" s="87">
        <f t="shared" si="21"/>
        <v>3474952.5</v>
      </c>
    </row>
    <row r="316" spans="1:61" ht="15" customHeight="1" x14ac:dyDescent="0.35">
      <c r="A316" s="142" t="str">
        <f t="shared" si="20"/>
        <v>DI0001409</v>
      </c>
      <c r="B316" s="143" t="s">
        <v>817</v>
      </c>
      <c r="C316" s="144">
        <v>9</v>
      </c>
      <c r="D316" s="145" t="s">
        <v>0</v>
      </c>
      <c r="E316" s="146" t="s">
        <v>3</v>
      </c>
      <c r="F316" s="144" t="s">
        <v>1760</v>
      </c>
      <c r="G316" s="144" t="s">
        <v>1781</v>
      </c>
      <c r="H316" s="144" t="s">
        <v>1777</v>
      </c>
      <c r="I316" s="144" t="s">
        <v>1782</v>
      </c>
      <c r="J316" s="144" t="s">
        <v>1779</v>
      </c>
      <c r="K316" s="144" t="s">
        <v>791</v>
      </c>
      <c r="L316" s="144" t="s">
        <v>1766</v>
      </c>
      <c r="M316" s="144" t="s">
        <v>1773</v>
      </c>
      <c r="N316" s="147">
        <v>1</v>
      </c>
      <c r="O316" s="147">
        <v>1</v>
      </c>
      <c r="P316" s="147">
        <v>1</v>
      </c>
      <c r="Q316" s="147">
        <v>1</v>
      </c>
      <c r="R316" s="147">
        <v>1</v>
      </c>
      <c r="S316" s="147">
        <v>1</v>
      </c>
      <c r="T316" s="147">
        <v>0</v>
      </c>
      <c r="U316" s="147">
        <v>0</v>
      </c>
      <c r="V316" s="147">
        <v>0</v>
      </c>
      <c r="W316" s="148">
        <v>265500</v>
      </c>
      <c r="X316" s="148">
        <v>0</v>
      </c>
      <c r="Y316" s="148">
        <v>0</v>
      </c>
      <c r="Z316" s="148">
        <v>1373.96</v>
      </c>
      <c r="AA316" s="149">
        <v>0</v>
      </c>
      <c r="AB316" s="148">
        <v>0</v>
      </c>
      <c r="AC316" s="148">
        <v>0</v>
      </c>
      <c r="AD316" s="149">
        <v>0</v>
      </c>
      <c r="AE316" s="148">
        <v>265500</v>
      </c>
      <c r="AF316" s="157">
        <v>43721</v>
      </c>
      <c r="AG316" s="157">
        <v>47009</v>
      </c>
      <c r="AH316" s="158">
        <v>265500</v>
      </c>
      <c r="AI316" s="152">
        <v>3.45</v>
      </c>
      <c r="AJ316" s="152">
        <v>9</v>
      </c>
      <c r="AK316" s="153">
        <v>6.2100000000000002E-2</v>
      </c>
      <c r="AL316" s="154">
        <v>3.45</v>
      </c>
      <c r="AM316" s="154">
        <v>9</v>
      </c>
      <c r="AN316" s="155">
        <v>6.2100000000000002E-2</v>
      </c>
      <c r="AO316" s="159" t="s">
        <v>1774</v>
      </c>
      <c r="AP316" s="159" t="s">
        <v>1775</v>
      </c>
      <c r="AQ316" s="87">
        <v>66375</v>
      </c>
      <c r="AR316" s="87">
        <v>66375</v>
      </c>
      <c r="AS316" s="87">
        <v>66375</v>
      </c>
      <c r="AT316" s="87">
        <v>66375</v>
      </c>
      <c r="AU316" s="87">
        <v>0</v>
      </c>
      <c r="AV316" s="87">
        <v>0</v>
      </c>
      <c r="AW316" s="87">
        <v>0</v>
      </c>
      <c r="AX316" s="87">
        <v>0</v>
      </c>
      <c r="AY316" s="87">
        <v>0</v>
      </c>
      <c r="AZ316" s="87">
        <v>0</v>
      </c>
      <c r="BA316" s="87">
        <v>0</v>
      </c>
      <c r="BB316" s="87">
        <v>0</v>
      </c>
      <c r="BC316" s="87">
        <v>0</v>
      </c>
      <c r="BD316" s="87">
        <v>0</v>
      </c>
      <c r="BE316" s="87">
        <v>0</v>
      </c>
      <c r="BF316" s="87">
        <v>0</v>
      </c>
      <c r="BG316" s="87">
        <f t="shared" si="18"/>
        <v>132750</v>
      </c>
      <c r="BH316" s="87">
        <f t="shared" si="19"/>
        <v>132750</v>
      </c>
      <c r="BI316" s="87">
        <f t="shared" si="21"/>
        <v>265500</v>
      </c>
    </row>
    <row r="317" spans="1:61" ht="15" customHeight="1" x14ac:dyDescent="0.35">
      <c r="A317" s="142" t="str">
        <f t="shared" si="20"/>
        <v>DI00014010</v>
      </c>
      <c r="B317" s="143" t="s">
        <v>817</v>
      </c>
      <c r="C317" s="144">
        <v>10</v>
      </c>
      <c r="D317" s="145" t="s">
        <v>0</v>
      </c>
      <c r="E317" s="146" t="s">
        <v>3</v>
      </c>
      <c r="F317" s="144" t="s">
        <v>1760</v>
      </c>
      <c r="G317" s="144" t="s">
        <v>1781</v>
      </c>
      <c r="H317" s="144" t="s">
        <v>1777</v>
      </c>
      <c r="I317" s="144" t="s">
        <v>1782</v>
      </c>
      <c r="J317" s="144" t="s">
        <v>1779</v>
      </c>
      <c r="K317" s="144" t="s">
        <v>791</v>
      </c>
      <c r="L317" s="144" t="s">
        <v>1766</v>
      </c>
      <c r="M317" s="144" t="s">
        <v>1773</v>
      </c>
      <c r="N317" s="147">
        <v>1</v>
      </c>
      <c r="O317" s="147">
        <v>1</v>
      </c>
      <c r="P317" s="147">
        <v>1</v>
      </c>
      <c r="Q317" s="147">
        <v>1</v>
      </c>
      <c r="R317" s="147">
        <v>1</v>
      </c>
      <c r="S317" s="147">
        <v>1</v>
      </c>
      <c r="T317" s="147">
        <v>0</v>
      </c>
      <c r="U317" s="147">
        <v>0</v>
      </c>
      <c r="V317" s="147">
        <v>0</v>
      </c>
      <c r="W317" s="148">
        <v>47937.5</v>
      </c>
      <c r="X317" s="148">
        <v>0</v>
      </c>
      <c r="Y317" s="148">
        <v>0</v>
      </c>
      <c r="Z317" s="148">
        <v>259.66000000000003</v>
      </c>
      <c r="AA317" s="149">
        <v>0</v>
      </c>
      <c r="AB317" s="148">
        <v>0</v>
      </c>
      <c r="AC317" s="148">
        <v>0</v>
      </c>
      <c r="AD317" s="149">
        <v>0</v>
      </c>
      <c r="AE317" s="148">
        <v>47937.5</v>
      </c>
      <c r="AF317" s="157">
        <v>43721</v>
      </c>
      <c r="AG317" s="157">
        <v>47374</v>
      </c>
      <c r="AH317" s="158">
        <v>47937.5</v>
      </c>
      <c r="AI317" s="152">
        <v>4.45</v>
      </c>
      <c r="AJ317" s="152">
        <v>10</v>
      </c>
      <c r="AK317" s="153">
        <v>6.5000000000000002E-2</v>
      </c>
      <c r="AL317" s="154">
        <v>4.45</v>
      </c>
      <c r="AM317" s="154">
        <v>10</v>
      </c>
      <c r="AN317" s="155">
        <v>6.5000000000000002E-2</v>
      </c>
      <c r="AO317" s="159" t="s">
        <v>1774</v>
      </c>
      <c r="AP317" s="159" t="s">
        <v>1775</v>
      </c>
      <c r="AQ317" s="87">
        <v>9587.5</v>
      </c>
      <c r="AR317" s="87">
        <v>9587.5</v>
      </c>
      <c r="AS317" s="87">
        <v>9587.5</v>
      </c>
      <c r="AT317" s="87">
        <v>9587.5</v>
      </c>
      <c r="AU317" s="87">
        <v>9587.5</v>
      </c>
      <c r="AV317" s="87">
        <v>0</v>
      </c>
      <c r="AW317" s="87">
        <v>0</v>
      </c>
      <c r="AX317" s="87">
        <v>0</v>
      </c>
      <c r="AY317" s="87">
        <v>0</v>
      </c>
      <c r="AZ317" s="87">
        <v>0</v>
      </c>
      <c r="BA317" s="87">
        <v>0</v>
      </c>
      <c r="BB317" s="87">
        <v>0</v>
      </c>
      <c r="BC317" s="87">
        <v>0</v>
      </c>
      <c r="BD317" s="87">
        <v>0</v>
      </c>
      <c r="BE317" s="87">
        <v>0</v>
      </c>
      <c r="BF317" s="87">
        <v>0</v>
      </c>
      <c r="BG317" s="87">
        <f t="shared" si="18"/>
        <v>19175</v>
      </c>
      <c r="BH317" s="87">
        <f t="shared" si="19"/>
        <v>28762.5</v>
      </c>
      <c r="BI317" s="87">
        <f t="shared" si="21"/>
        <v>47937.5</v>
      </c>
    </row>
    <row r="318" spans="1:61" ht="15" customHeight="1" x14ac:dyDescent="0.35">
      <c r="A318" s="142" t="str">
        <f t="shared" si="20"/>
        <v>DI0001416</v>
      </c>
      <c r="B318" s="143" t="s">
        <v>818</v>
      </c>
      <c r="C318" s="144">
        <v>6</v>
      </c>
      <c r="D318" s="145" t="s">
        <v>0</v>
      </c>
      <c r="E318" s="146" t="s">
        <v>3</v>
      </c>
      <c r="F318" s="144" t="s">
        <v>1760</v>
      </c>
      <c r="G318" s="144" t="s">
        <v>1781</v>
      </c>
      <c r="H318" s="144" t="s">
        <v>1777</v>
      </c>
      <c r="I318" s="144" t="s">
        <v>1782</v>
      </c>
      <c r="J318" s="144" t="s">
        <v>1779</v>
      </c>
      <c r="K318" s="144" t="s">
        <v>791</v>
      </c>
      <c r="L318" s="144" t="s">
        <v>1766</v>
      </c>
      <c r="M318" s="144" t="s">
        <v>1773</v>
      </c>
      <c r="N318" s="147">
        <v>1</v>
      </c>
      <c r="O318" s="147">
        <v>1</v>
      </c>
      <c r="P318" s="147">
        <v>1</v>
      </c>
      <c r="Q318" s="147">
        <v>1</v>
      </c>
      <c r="R318" s="147">
        <v>1</v>
      </c>
      <c r="S318" s="147">
        <v>1</v>
      </c>
      <c r="T318" s="147">
        <v>0</v>
      </c>
      <c r="U318" s="147">
        <v>0</v>
      </c>
      <c r="V318" s="147">
        <v>0</v>
      </c>
      <c r="W318" s="148">
        <v>19101.25</v>
      </c>
      <c r="X318" s="148">
        <v>0</v>
      </c>
      <c r="Y318" s="148">
        <v>0</v>
      </c>
      <c r="Z318" s="148">
        <v>85.32</v>
      </c>
      <c r="AA318" s="149">
        <v>0</v>
      </c>
      <c r="AB318" s="148">
        <v>0</v>
      </c>
      <c r="AC318" s="148">
        <v>0</v>
      </c>
      <c r="AD318" s="149">
        <v>0</v>
      </c>
      <c r="AE318" s="148">
        <v>19101.25</v>
      </c>
      <c r="AF318" s="157">
        <v>43725</v>
      </c>
      <c r="AG318" s="157">
        <v>45917</v>
      </c>
      <c r="AH318" s="158">
        <v>38202.5</v>
      </c>
      <c r="AI318" s="152">
        <v>0.46</v>
      </c>
      <c r="AJ318" s="152">
        <v>6</v>
      </c>
      <c r="AK318" s="153">
        <v>5.3600000000000002E-2</v>
      </c>
      <c r="AL318" s="154">
        <v>0.46</v>
      </c>
      <c r="AM318" s="154">
        <v>6</v>
      </c>
      <c r="AN318" s="155">
        <v>5.3600000000000002E-2</v>
      </c>
      <c r="AO318" s="159" t="s">
        <v>1774</v>
      </c>
      <c r="AP318" s="159" t="s">
        <v>1775</v>
      </c>
      <c r="AQ318" s="87">
        <v>19101.25</v>
      </c>
      <c r="AR318" s="87">
        <v>0</v>
      </c>
      <c r="AS318" s="87">
        <v>0</v>
      </c>
      <c r="AT318" s="87">
        <v>0</v>
      </c>
      <c r="AU318" s="87">
        <v>0</v>
      </c>
      <c r="AV318" s="87">
        <v>0</v>
      </c>
      <c r="AW318" s="87">
        <v>0</v>
      </c>
      <c r="AX318" s="87">
        <v>0</v>
      </c>
      <c r="AY318" s="87">
        <v>0</v>
      </c>
      <c r="AZ318" s="87">
        <v>0</v>
      </c>
      <c r="BA318" s="87">
        <v>0</v>
      </c>
      <c r="BB318" s="87">
        <v>0</v>
      </c>
      <c r="BC318" s="87">
        <v>0</v>
      </c>
      <c r="BD318" s="87">
        <v>0</v>
      </c>
      <c r="BE318" s="87">
        <v>0</v>
      </c>
      <c r="BF318" s="87">
        <v>0</v>
      </c>
      <c r="BG318" s="87">
        <f t="shared" si="18"/>
        <v>19101.25</v>
      </c>
      <c r="BH318" s="87">
        <f t="shared" si="19"/>
        <v>0</v>
      </c>
      <c r="BI318" s="87">
        <f t="shared" si="21"/>
        <v>19101.25</v>
      </c>
    </row>
    <row r="319" spans="1:61" ht="15" customHeight="1" x14ac:dyDescent="0.35">
      <c r="A319" s="142" t="str">
        <f t="shared" si="20"/>
        <v>DI0001417</v>
      </c>
      <c r="B319" s="143" t="s">
        <v>818</v>
      </c>
      <c r="C319" s="144">
        <v>7</v>
      </c>
      <c r="D319" s="145" t="s">
        <v>0</v>
      </c>
      <c r="E319" s="146" t="s">
        <v>3</v>
      </c>
      <c r="F319" s="144" t="s">
        <v>1760</v>
      </c>
      <c r="G319" s="144" t="s">
        <v>1781</v>
      </c>
      <c r="H319" s="144" t="s">
        <v>1777</v>
      </c>
      <c r="I319" s="144" t="s">
        <v>1782</v>
      </c>
      <c r="J319" s="144" t="s">
        <v>1779</v>
      </c>
      <c r="K319" s="144" t="s">
        <v>791</v>
      </c>
      <c r="L319" s="144" t="s">
        <v>1766</v>
      </c>
      <c r="M319" s="144" t="s">
        <v>1773</v>
      </c>
      <c r="N319" s="147">
        <v>1</v>
      </c>
      <c r="O319" s="147">
        <v>1</v>
      </c>
      <c r="P319" s="147">
        <v>1</v>
      </c>
      <c r="Q319" s="147">
        <v>1</v>
      </c>
      <c r="R319" s="147">
        <v>1</v>
      </c>
      <c r="S319" s="147">
        <v>1</v>
      </c>
      <c r="T319" s="147">
        <v>0</v>
      </c>
      <c r="U319" s="147">
        <v>0</v>
      </c>
      <c r="V319" s="147">
        <v>0</v>
      </c>
      <c r="W319" s="148">
        <v>106200</v>
      </c>
      <c r="X319" s="148">
        <v>0</v>
      </c>
      <c r="Y319" s="148">
        <v>0</v>
      </c>
      <c r="Z319" s="148">
        <v>499.14</v>
      </c>
      <c r="AA319" s="149">
        <v>0</v>
      </c>
      <c r="AB319" s="148">
        <v>0</v>
      </c>
      <c r="AC319" s="148">
        <v>0</v>
      </c>
      <c r="AD319" s="149">
        <v>0</v>
      </c>
      <c r="AE319" s="148">
        <v>106200</v>
      </c>
      <c r="AF319" s="157">
        <v>43725</v>
      </c>
      <c r="AG319" s="157">
        <v>46282</v>
      </c>
      <c r="AH319" s="158">
        <v>106200</v>
      </c>
      <c r="AI319" s="152">
        <v>1.46</v>
      </c>
      <c r="AJ319" s="152">
        <v>7</v>
      </c>
      <c r="AK319" s="153">
        <v>5.6399999999999999E-2</v>
      </c>
      <c r="AL319" s="154">
        <v>1.46</v>
      </c>
      <c r="AM319" s="154">
        <v>7</v>
      </c>
      <c r="AN319" s="155">
        <v>5.6399999999999999E-2</v>
      </c>
      <c r="AO319" s="159" t="s">
        <v>1774</v>
      </c>
      <c r="AP319" s="159" t="s">
        <v>1775</v>
      </c>
      <c r="AQ319" s="87">
        <v>53100</v>
      </c>
      <c r="AR319" s="87">
        <v>53100</v>
      </c>
      <c r="AS319" s="87">
        <v>0</v>
      </c>
      <c r="AT319" s="87">
        <v>0</v>
      </c>
      <c r="AU319" s="87">
        <v>0</v>
      </c>
      <c r="AV319" s="87">
        <v>0</v>
      </c>
      <c r="AW319" s="87">
        <v>0</v>
      </c>
      <c r="AX319" s="87">
        <v>0</v>
      </c>
      <c r="AY319" s="87">
        <v>0</v>
      </c>
      <c r="AZ319" s="87">
        <v>0</v>
      </c>
      <c r="BA319" s="87">
        <v>0</v>
      </c>
      <c r="BB319" s="87">
        <v>0</v>
      </c>
      <c r="BC319" s="87">
        <v>0</v>
      </c>
      <c r="BD319" s="87">
        <v>0</v>
      </c>
      <c r="BE319" s="87">
        <v>0</v>
      </c>
      <c r="BF319" s="87">
        <v>0</v>
      </c>
      <c r="BG319" s="87">
        <f t="shared" si="18"/>
        <v>106200</v>
      </c>
      <c r="BH319" s="87">
        <f t="shared" si="19"/>
        <v>0</v>
      </c>
      <c r="BI319" s="87">
        <f t="shared" si="21"/>
        <v>106200</v>
      </c>
    </row>
    <row r="320" spans="1:61" ht="15" customHeight="1" x14ac:dyDescent="0.35">
      <c r="A320" s="142" t="str">
        <f t="shared" si="20"/>
        <v>DI0001418</v>
      </c>
      <c r="B320" s="143" t="s">
        <v>818</v>
      </c>
      <c r="C320" s="144">
        <v>8</v>
      </c>
      <c r="D320" s="145" t="s">
        <v>0</v>
      </c>
      <c r="E320" s="146" t="s">
        <v>3</v>
      </c>
      <c r="F320" s="144" t="s">
        <v>1760</v>
      </c>
      <c r="G320" s="144" t="s">
        <v>1781</v>
      </c>
      <c r="H320" s="144" t="s">
        <v>1777</v>
      </c>
      <c r="I320" s="144" t="s">
        <v>1782</v>
      </c>
      <c r="J320" s="144" t="s">
        <v>1779</v>
      </c>
      <c r="K320" s="144" t="s">
        <v>791</v>
      </c>
      <c r="L320" s="144" t="s">
        <v>1766</v>
      </c>
      <c r="M320" s="144" t="s">
        <v>1773</v>
      </c>
      <c r="N320" s="147">
        <v>1</v>
      </c>
      <c r="O320" s="147">
        <v>1</v>
      </c>
      <c r="P320" s="147">
        <v>1</v>
      </c>
      <c r="Q320" s="147">
        <v>1</v>
      </c>
      <c r="R320" s="147">
        <v>1</v>
      </c>
      <c r="S320" s="147">
        <v>1</v>
      </c>
      <c r="T320" s="147">
        <v>0</v>
      </c>
      <c r="U320" s="147">
        <v>0</v>
      </c>
      <c r="V320" s="147">
        <v>0</v>
      </c>
      <c r="W320" s="148">
        <v>134372.5</v>
      </c>
      <c r="X320" s="148">
        <v>0</v>
      </c>
      <c r="Y320" s="148">
        <v>0</v>
      </c>
      <c r="Z320" s="148">
        <v>664.02</v>
      </c>
      <c r="AA320" s="149">
        <v>0</v>
      </c>
      <c r="AB320" s="148">
        <v>0</v>
      </c>
      <c r="AC320" s="148">
        <v>0</v>
      </c>
      <c r="AD320" s="149">
        <v>0</v>
      </c>
      <c r="AE320" s="148">
        <v>134372.5</v>
      </c>
      <c r="AF320" s="157">
        <v>43725</v>
      </c>
      <c r="AG320" s="157">
        <v>46647</v>
      </c>
      <c r="AH320" s="158">
        <v>134372.5</v>
      </c>
      <c r="AI320" s="152">
        <v>2.46</v>
      </c>
      <c r="AJ320" s="152">
        <v>8</v>
      </c>
      <c r="AK320" s="153">
        <v>5.9299999999999999E-2</v>
      </c>
      <c r="AL320" s="154">
        <v>2.46</v>
      </c>
      <c r="AM320" s="154">
        <v>8</v>
      </c>
      <c r="AN320" s="155">
        <v>5.9299999999999999E-2</v>
      </c>
      <c r="AO320" s="159" t="s">
        <v>1774</v>
      </c>
      <c r="AP320" s="159" t="s">
        <v>1775</v>
      </c>
      <c r="AQ320" s="87">
        <v>44790.83</v>
      </c>
      <c r="AR320" s="87">
        <v>44790.83</v>
      </c>
      <c r="AS320" s="87">
        <v>44790.83</v>
      </c>
      <c r="AT320" s="87">
        <v>0</v>
      </c>
      <c r="AU320" s="87">
        <v>0</v>
      </c>
      <c r="AV320" s="87">
        <v>0</v>
      </c>
      <c r="AW320" s="87">
        <v>0</v>
      </c>
      <c r="AX320" s="87">
        <v>0</v>
      </c>
      <c r="AY320" s="87">
        <v>0</v>
      </c>
      <c r="AZ320" s="87">
        <v>0</v>
      </c>
      <c r="BA320" s="87">
        <v>0</v>
      </c>
      <c r="BB320" s="87">
        <v>0</v>
      </c>
      <c r="BC320" s="87">
        <v>0</v>
      </c>
      <c r="BD320" s="87">
        <v>0</v>
      </c>
      <c r="BE320" s="87">
        <v>0</v>
      </c>
      <c r="BF320" s="87">
        <v>0</v>
      </c>
      <c r="BG320" s="87">
        <f t="shared" si="18"/>
        <v>89581.66</v>
      </c>
      <c r="BH320" s="87">
        <f t="shared" si="19"/>
        <v>44790.83</v>
      </c>
      <c r="BI320" s="87">
        <f t="shared" si="21"/>
        <v>134372.49</v>
      </c>
    </row>
    <row r="321" spans="1:61" ht="15" customHeight="1" x14ac:dyDescent="0.35">
      <c r="A321" s="142" t="str">
        <f t="shared" si="20"/>
        <v>DI0001419</v>
      </c>
      <c r="B321" s="143" t="s">
        <v>818</v>
      </c>
      <c r="C321" s="144">
        <v>9</v>
      </c>
      <c r="D321" s="145" t="s">
        <v>0</v>
      </c>
      <c r="E321" s="146" t="s">
        <v>3</v>
      </c>
      <c r="F321" s="144" t="s">
        <v>1760</v>
      </c>
      <c r="G321" s="144" t="s">
        <v>1781</v>
      </c>
      <c r="H321" s="144" t="s">
        <v>1777</v>
      </c>
      <c r="I321" s="144" t="s">
        <v>1782</v>
      </c>
      <c r="J321" s="144" t="s">
        <v>1779</v>
      </c>
      <c r="K321" s="144" t="s">
        <v>791</v>
      </c>
      <c r="L321" s="144" t="s">
        <v>1766</v>
      </c>
      <c r="M321" s="144" t="s">
        <v>1773</v>
      </c>
      <c r="N321" s="147">
        <v>1</v>
      </c>
      <c r="O321" s="147">
        <v>1</v>
      </c>
      <c r="P321" s="147">
        <v>1</v>
      </c>
      <c r="Q321" s="147">
        <v>1</v>
      </c>
      <c r="R321" s="147">
        <v>1</v>
      </c>
      <c r="S321" s="147">
        <v>1</v>
      </c>
      <c r="T321" s="147">
        <v>0</v>
      </c>
      <c r="U321" s="147">
        <v>0</v>
      </c>
      <c r="V321" s="147">
        <v>0</v>
      </c>
      <c r="W321" s="148">
        <v>53100</v>
      </c>
      <c r="X321" s="148">
        <v>0</v>
      </c>
      <c r="Y321" s="148">
        <v>0</v>
      </c>
      <c r="Z321" s="148">
        <v>274.79000000000002</v>
      </c>
      <c r="AA321" s="149">
        <v>0</v>
      </c>
      <c r="AB321" s="148">
        <v>0</v>
      </c>
      <c r="AC321" s="148">
        <v>0</v>
      </c>
      <c r="AD321" s="149">
        <v>0</v>
      </c>
      <c r="AE321" s="148">
        <v>53100</v>
      </c>
      <c r="AF321" s="157">
        <v>43725</v>
      </c>
      <c r="AG321" s="157">
        <v>47013</v>
      </c>
      <c r="AH321" s="158">
        <v>53100</v>
      </c>
      <c r="AI321" s="152">
        <v>3.46</v>
      </c>
      <c r="AJ321" s="152">
        <v>9</v>
      </c>
      <c r="AK321" s="153">
        <v>6.2100000000000002E-2</v>
      </c>
      <c r="AL321" s="154">
        <v>3.46</v>
      </c>
      <c r="AM321" s="154">
        <v>9</v>
      </c>
      <c r="AN321" s="155">
        <v>6.2100000000000002E-2</v>
      </c>
      <c r="AO321" s="159" t="s">
        <v>1774</v>
      </c>
      <c r="AP321" s="159" t="s">
        <v>1775</v>
      </c>
      <c r="AQ321" s="87">
        <v>13275</v>
      </c>
      <c r="AR321" s="87">
        <v>13275</v>
      </c>
      <c r="AS321" s="87">
        <v>13275</v>
      </c>
      <c r="AT321" s="87">
        <v>13275</v>
      </c>
      <c r="AU321" s="87">
        <v>0</v>
      </c>
      <c r="AV321" s="87">
        <v>0</v>
      </c>
      <c r="AW321" s="87">
        <v>0</v>
      </c>
      <c r="AX321" s="87">
        <v>0</v>
      </c>
      <c r="AY321" s="87">
        <v>0</v>
      </c>
      <c r="AZ321" s="87">
        <v>0</v>
      </c>
      <c r="BA321" s="87">
        <v>0</v>
      </c>
      <c r="BB321" s="87">
        <v>0</v>
      </c>
      <c r="BC321" s="87">
        <v>0</v>
      </c>
      <c r="BD321" s="87">
        <v>0</v>
      </c>
      <c r="BE321" s="87">
        <v>0</v>
      </c>
      <c r="BF321" s="87">
        <v>0</v>
      </c>
      <c r="BG321" s="87">
        <f t="shared" si="18"/>
        <v>26550</v>
      </c>
      <c r="BH321" s="87">
        <f t="shared" si="19"/>
        <v>26550</v>
      </c>
      <c r="BI321" s="87">
        <f t="shared" si="21"/>
        <v>53100</v>
      </c>
    </row>
    <row r="322" spans="1:61" ht="15" customHeight="1" x14ac:dyDescent="0.35">
      <c r="A322" s="142" t="str">
        <f t="shared" si="20"/>
        <v>DI0001426</v>
      </c>
      <c r="B322" s="143" t="s">
        <v>819</v>
      </c>
      <c r="C322" s="144">
        <v>6</v>
      </c>
      <c r="D322" s="145" t="s">
        <v>0</v>
      </c>
      <c r="E322" s="146" t="s">
        <v>3</v>
      </c>
      <c r="F322" s="144" t="s">
        <v>1760</v>
      </c>
      <c r="G322" s="144" t="s">
        <v>1781</v>
      </c>
      <c r="H322" s="144" t="s">
        <v>1777</v>
      </c>
      <c r="I322" s="144" t="s">
        <v>1782</v>
      </c>
      <c r="J322" s="144" t="s">
        <v>1779</v>
      </c>
      <c r="K322" s="144" t="s">
        <v>791</v>
      </c>
      <c r="L322" s="144" t="s">
        <v>1766</v>
      </c>
      <c r="M322" s="144" t="s">
        <v>1773</v>
      </c>
      <c r="N322" s="147">
        <v>1</v>
      </c>
      <c r="O322" s="147">
        <v>1</v>
      </c>
      <c r="P322" s="147">
        <v>1</v>
      </c>
      <c r="Q322" s="147">
        <v>1</v>
      </c>
      <c r="R322" s="147">
        <v>1</v>
      </c>
      <c r="S322" s="147">
        <v>1</v>
      </c>
      <c r="T322" s="147">
        <v>0</v>
      </c>
      <c r="U322" s="147">
        <v>0</v>
      </c>
      <c r="V322" s="147">
        <v>0</v>
      </c>
      <c r="W322" s="148">
        <v>3063943.75</v>
      </c>
      <c r="X322" s="148">
        <v>0</v>
      </c>
      <c r="Y322" s="148">
        <v>0</v>
      </c>
      <c r="Z322" s="148">
        <v>13685.62</v>
      </c>
      <c r="AA322" s="149">
        <v>0</v>
      </c>
      <c r="AB322" s="148">
        <v>0</v>
      </c>
      <c r="AC322" s="148">
        <v>0</v>
      </c>
      <c r="AD322" s="149">
        <v>0</v>
      </c>
      <c r="AE322" s="148">
        <v>3063943.75</v>
      </c>
      <c r="AF322" s="157">
        <v>43728</v>
      </c>
      <c r="AG322" s="157">
        <v>45920</v>
      </c>
      <c r="AH322" s="158">
        <v>6127887.5</v>
      </c>
      <c r="AI322" s="152">
        <v>0.47</v>
      </c>
      <c r="AJ322" s="152">
        <v>6</v>
      </c>
      <c r="AK322" s="153">
        <v>5.3600000000000002E-2</v>
      </c>
      <c r="AL322" s="154">
        <v>0.47</v>
      </c>
      <c r="AM322" s="154">
        <v>6</v>
      </c>
      <c r="AN322" s="155">
        <v>5.3600000000000002E-2</v>
      </c>
      <c r="AO322" s="159" t="s">
        <v>1774</v>
      </c>
      <c r="AP322" s="159" t="s">
        <v>1775</v>
      </c>
      <c r="AQ322" s="87">
        <v>3063943.75</v>
      </c>
      <c r="AR322" s="87">
        <v>0</v>
      </c>
      <c r="AS322" s="87">
        <v>0</v>
      </c>
      <c r="AT322" s="87">
        <v>0</v>
      </c>
      <c r="AU322" s="87">
        <v>0</v>
      </c>
      <c r="AV322" s="87">
        <v>0</v>
      </c>
      <c r="AW322" s="87">
        <v>0</v>
      </c>
      <c r="AX322" s="87">
        <v>0</v>
      </c>
      <c r="AY322" s="87">
        <v>0</v>
      </c>
      <c r="AZ322" s="87">
        <v>0</v>
      </c>
      <c r="BA322" s="87">
        <v>0</v>
      </c>
      <c r="BB322" s="87">
        <v>0</v>
      </c>
      <c r="BC322" s="87">
        <v>0</v>
      </c>
      <c r="BD322" s="87">
        <v>0</v>
      </c>
      <c r="BE322" s="87">
        <v>0</v>
      </c>
      <c r="BF322" s="87">
        <v>0</v>
      </c>
      <c r="BG322" s="87">
        <f t="shared" si="18"/>
        <v>3063943.75</v>
      </c>
      <c r="BH322" s="87">
        <f t="shared" si="19"/>
        <v>0</v>
      </c>
      <c r="BI322" s="87">
        <f t="shared" si="21"/>
        <v>3063943.75</v>
      </c>
    </row>
    <row r="323" spans="1:61" ht="15" customHeight="1" x14ac:dyDescent="0.35">
      <c r="A323" s="142" t="str">
        <f t="shared" si="20"/>
        <v>DI0001427</v>
      </c>
      <c r="B323" s="143" t="s">
        <v>819</v>
      </c>
      <c r="C323" s="144">
        <v>7</v>
      </c>
      <c r="D323" s="145" t="s">
        <v>0</v>
      </c>
      <c r="E323" s="146" t="s">
        <v>3</v>
      </c>
      <c r="F323" s="144" t="s">
        <v>1760</v>
      </c>
      <c r="G323" s="144" t="s">
        <v>1781</v>
      </c>
      <c r="H323" s="144" t="s">
        <v>1777</v>
      </c>
      <c r="I323" s="144" t="s">
        <v>1782</v>
      </c>
      <c r="J323" s="144" t="s">
        <v>1779</v>
      </c>
      <c r="K323" s="144" t="s">
        <v>791</v>
      </c>
      <c r="L323" s="144" t="s">
        <v>1766</v>
      </c>
      <c r="M323" s="144" t="s">
        <v>1773</v>
      </c>
      <c r="N323" s="147">
        <v>1</v>
      </c>
      <c r="O323" s="147">
        <v>1</v>
      </c>
      <c r="P323" s="147">
        <v>1</v>
      </c>
      <c r="Q323" s="147">
        <v>1</v>
      </c>
      <c r="R323" s="147">
        <v>1</v>
      </c>
      <c r="S323" s="147">
        <v>1</v>
      </c>
      <c r="T323" s="147">
        <v>0</v>
      </c>
      <c r="U323" s="147">
        <v>0</v>
      </c>
      <c r="V323" s="147">
        <v>0</v>
      </c>
      <c r="W323" s="148">
        <v>7569257.5</v>
      </c>
      <c r="X323" s="148">
        <v>0</v>
      </c>
      <c r="Y323" s="148">
        <v>0</v>
      </c>
      <c r="Z323" s="148">
        <v>35575.51</v>
      </c>
      <c r="AA323" s="149">
        <v>0</v>
      </c>
      <c r="AB323" s="148">
        <v>0</v>
      </c>
      <c r="AC323" s="148">
        <v>0</v>
      </c>
      <c r="AD323" s="149">
        <v>0</v>
      </c>
      <c r="AE323" s="148">
        <v>7569257.5</v>
      </c>
      <c r="AF323" s="157">
        <v>43728</v>
      </c>
      <c r="AG323" s="157">
        <v>46285</v>
      </c>
      <c r="AH323" s="158">
        <v>7569257.5</v>
      </c>
      <c r="AI323" s="152">
        <v>1.47</v>
      </c>
      <c r="AJ323" s="152">
        <v>7</v>
      </c>
      <c r="AK323" s="153">
        <v>5.6399999999999999E-2</v>
      </c>
      <c r="AL323" s="154">
        <v>1.47</v>
      </c>
      <c r="AM323" s="154">
        <v>7</v>
      </c>
      <c r="AN323" s="155">
        <v>5.6399999999999999E-2</v>
      </c>
      <c r="AO323" s="159" t="s">
        <v>1774</v>
      </c>
      <c r="AP323" s="159" t="s">
        <v>1775</v>
      </c>
      <c r="AQ323" s="87">
        <v>3784628.75</v>
      </c>
      <c r="AR323" s="87">
        <v>3784628.75</v>
      </c>
      <c r="AS323" s="87">
        <v>0</v>
      </c>
      <c r="AT323" s="87">
        <v>0</v>
      </c>
      <c r="AU323" s="87">
        <v>0</v>
      </c>
      <c r="AV323" s="87">
        <v>0</v>
      </c>
      <c r="AW323" s="87">
        <v>0</v>
      </c>
      <c r="AX323" s="87">
        <v>0</v>
      </c>
      <c r="AY323" s="87">
        <v>0</v>
      </c>
      <c r="AZ323" s="87">
        <v>0</v>
      </c>
      <c r="BA323" s="87">
        <v>0</v>
      </c>
      <c r="BB323" s="87">
        <v>0</v>
      </c>
      <c r="BC323" s="87">
        <v>0</v>
      </c>
      <c r="BD323" s="87">
        <v>0</v>
      </c>
      <c r="BE323" s="87">
        <v>0</v>
      </c>
      <c r="BF323" s="87">
        <v>0</v>
      </c>
      <c r="BG323" s="87">
        <f t="shared" ref="BG323:BG386" si="22">SUM(AQ323:AR323)</f>
        <v>7569257.5</v>
      </c>
      <c r="BH323" s="87">
        <f t="shared" ref="BH323:BH386" si="23">SUM(AS323:BF323)</f>
        <v>0</v>
      </c>
      <c r="BI323" s="87">
        <f t="shared" si="21"/>
        <v>7569257.5</v>
      </c>
    </row>
    <row r="324" spans="1:61" ht="15" customHeight="1" x14ac:dyDescent="0.35">
      <c r="A324" s="142" t="str">
        <f t="shared" ref="A324:A387" si="24">CONCATENATE(B324,C324)</f>
        <v>DI0001428</v>
      </c>
      <c r="B324" s="143" t="s">
        <v>819</v>
      </c>
      <c r="C324" s="144">
        <v>8</v>
      </c>
      <c r="D324" s="145" t="s">
        <v>0</v>
      </c>
      <c r="E324" s="146" t="s">
        <v>3</v>
      </c>
      <c r="F324" s="144" t="s">
        <v>1760</v>
      </c>
      <c r="G324" s="144" t="s">
        <v>1781</v>
      </c>
      <c r="H324" s="144" t="s">
        <v>1777</v>
      </c>
      <c r="I324" s="144" t="s">
        <v>1782</v>
      </c>
      <c r="J324" s="144" t="s">
        <v>1779</v>
      </c>
      <c r="K324" s="144" t="s">
        <v>791</v>
      </c>
      <c r="L324" s="144" t="s">
        <v>1766</v>
      </c>
      <c r="M324" s="144" t="s">
        <v>1773</v>
      </c>
      <c r="N324" s="147">
        <v>1</v>
      </c>
      <c r="O324" s="147">
        <v>1</v>
      </c>
      <c r="P324" s="147">
        <v>1</v>
      </c>
      <c r="Q324" s="147">
        <v>1</v>
      </c>
      <c r="R324" s="147">
        <v>1</v>
      </c>
      <c r="S324" s="147">
        <v>1</v>
      </c>
      <c r="T324" s="147">
        <v>0</v>
      </c>
      <c r="U324" s="147">
        <v>0</v>
      </c>
      <c r="V324" s="147">
        <v>0</v>
      </c>
      <c r="W324" s="148">
        <v>3905357.5</v>
      </c>
      <c r="X324" s="148">
        <v>0</v>
      </c>
      <c r="Y324" s="148">
        <v>0</v>
      </c>
      <c r="Z324" s="148">
        <v>19298.97</v>
      </c>
      <c r="AA324" s="149">
        <v>0</v>
      </c>
      <c r="AB324" s="148">
        <v>0</v>
      </c>
      <c r="AC324" s="148">
        <v>0</v>
      </c>
      <c r="AD324" s="149">
        <v>0</v>
      </c>
      <c r="AE324" s="148">
        <v>3905357.5</v>
      </c>
      <c r="AF324" s="157">
        <v>43728</v>
      </c>
      <c r="AG324" s="157">
        <v>46650</v>
      </c>
      <c r="AH324" s="158">
        <v>3905357.5</v>
      </c>
      <c r="AI324" s="152">
        <v>2.4700000000000002</v>
      </c>
      <c r="AJ324" s="152">
        <v>8</v>
      </c>
      <c r="AK324" s="153">
        <v>5.9299999999999999E-2</v>
      </c>
      <c r="AL324" s="154">
        <v>2.4700000000000002</v>
      </c>
      <c r="AM324" s="154">
        <v>8</v>
      </c>
      <c r="AN324" s="155">
        <v>5.9299999999999999E-2</v>
      </c>
      <c r="AO324" s="159" t="s">
        <v>1774</v>
      </c>
      <c r="AP324" s="159" t="s">
        <v>1775</v>
      </c>
      <c r="AQ324" s="87">
        <v>1301785.83</v>
      </c>
      <c r="AR324" s="87">
        <v>1301785.83</v>
      </c>
      <c r="AS324" s="87">
        <v>1301785.83</v>
      </c>
      <c r="AT324" s="87">
        <v>0</v>
      </c>
      <c r="AU324" s="87">
        <v>0</v>
      </c>
      <c r="AV324" s="87">
        <v>0</v>
      </c>
      <c r="AW324" s="87">
        <v>0</v>
      </c>
      <c r="AX324" s="87">
        <v>0</v>
      </c>
      <c r="AY324" s="87">
        <v>0</v>
      </c>
      <c r="AZ324" s="87">
        <v>0</v>
      </c>
      <c r="BA324" s="87">
        <v>0</v>
      </c>
      <c r="BB324" s="87">
        <v>0</v>
      </c>
      <c r="BC324" s="87">
        <v>0</v>
      </c>
      <c r="BD324" s="87">
        <v>0</v>
      </c>
      <c r="BE324" s="87">
        <v>0</v>
      </c>
      <c r="BF324" s="87">
        <v>0</v>
      </c>
      <c r="BG324" s="87">
        <f t="shared" si="22"/>
        <v>2603571.66</v>
      </c>
      <c r="BH324" s="87">
        <f t="shared" si="23"/>
        <v>1301785.83</v>
      </c>
      <c r="BI324" s="87">
        <f t="shared" si="21"/>
        <v>3905357.49</v>
      </c>
    </row>
    <row r="325" spans="1:61" ht="15" customHeight="1" x14ac:dyDescent="0.35">
      <c r="A325" s="142" t="str">
        <f t="shared" si="24"/>
        <v>DI0001429</v>
      </c>
      <c r="B325" s="143" t="s">
        <v>819</v>
      </c>
      <c r="C325" s="144">
        <v>9</v>
      </c>
      <c r="D325" s="145" t="s">
        <v>0</v>
      </c>
      <c r="E325" s="146" t="s">
        <v>3</v>
      </c>
      <c r="F325" s="144" t="s">
        <v>1760</v>
      </c>
      <c r="G325" s="144" t="s">
        <v>1781</v>
      </c>
      <c r="H325" s="144" t="s">
        <v>1777</v>
      </c>
      <c r="I325" s="144" t="s">
        <v>1782</v>
      </c>
      <c r="J325" s="144" t="s">
        <v>1779</v>
      </c>
      <c r="K325" s="144" t="s">
        <v>791</v>
      </c>
      <c r="L325" s="144" t="s">
        <v>1766</v>
      </c>
      <c r="M325" s="144" t="s">
        <v>1773</v>
      </c>
      <c r="N325" s="147">
        <v>1</v>
      </c>
      <c r="O325" s="147">
        <v>1</v>
      </c>
      <c r="P325" s="147">
        <v>1</v>
      </c>
      <c r="Q325" s="147">
        <v>1</v>
      </c>
      <c r="R325" s="147">
        <v>1</v>
      </c>
      <c r="S325" s="147">
        <v>1</v>
      </c>
      <c r="T325" s="147">
        <v>0</v>
      </c>
      <c r="U325" s="147">
        <v>0</v>
      </c>
      <c r="V325" s="147">
        <v>0</v>
      </c>
      <c r="W325" s="148">
        <v>199715</v>
      </c>
      <c r="X325" s="148">
        <v>0</v>
      </c>
      <c r="Y325" s="148">
        <v>0</v>
      </c>
      <c r="Z325" s="148">
        <v>1033.53</v>
      </c>
      <c r="AA325" s="149">
        <v>0</v>
      </c>
      <c r="AB325" s="148">
        <v>0</v>
      </c>
      <c r="AC325" s="148">
        <v>0</v>
      </c>
      <c r="AD325" s="149">
        <v>0</v>
      </c>
      <c r="AE325" s="148">
        <v>199715</v>
      </c>
      <c r="AF325" s="157">
        <v>43728</v>
      </c>
      <c r="AG325" s="157">
        <v>47016</v>
      </c>
      <c r="AH325" s="158">
        <v>199715</v>
      </c>
      <c r="AI325" s="152">
        <v>3.47</v>
      </c>
      <c r="AJ325" s="152">
        <v>9</v>
      </c>
      <c r="AK325" s="153">
        <v>6.2100000000000002E-2</v>
      </c>
      <c r="AL325" s="154">
        <v>3.47</v>
      </c>
      <c r="AM325" s="154">
        <v>9</v>
      </c>
      <c r="AN325" s="155">
        <v>6.2100000000000002E-2</v>
      </c>
      <c r="AO325" s="159" t="s">
        <v>1774</v>
      </c>
      <c r="AP325" s="159" t="s">
        <v>1775</v>
      </c>
      <c r="AQ325" s="87">
        <v>49928.75</v>
      </c>
      <c r="AR325" s="87">
        <v>49928.75</v>
      </c>
      <c r="AS325" s="87">
        <v>49928.75</v>
      </c>
      <c r="AT325" s="87">
        <v>49928.75</v>
      </c>
      <c r="AU325" s="87">
        <v>0</v>
      </c>
      <c r="AV325" s="87">
        <v>0</v>
      </c>
      <c r="AW325" s="87">
        <v>0</v>
      </c>
      <c r="AX325" s="87">
        <v>0</v>
      </c>
      <c r="AY325" s="87">
        <v>0</v>
      </c>
      <c r="AZ325" s="87">
        <v>0</v>
      </c>
      <c r="BA325" s="87">
        <v>0</v>
      </c>
      <c r="BB325" s="87">
        <v>0</v>
      </c>
      <c r="BC325" s="87">
        <v>0</v>
      </c>
      <c r="BD325" s="87">
        <v>0</v>
      </c>
      <c r="BE325" s="87">
        <v>0</v>
      </c>
      <c r="BF325" s="87">
        <v>0</v>
      </c>
      <c r="BG325" s="87">
        <f t="shared" si="22"/>
        <v>99857.5</v>
      </c>
      <c r="BH325" s="87">
        <f t="shared" si="23"/>
        <v>99857.5</v>
      </c>
      <c r="BI325" s="87">
        <f t="shared" si="21"/>
        <v>199715</v>
      </c>
    </row>
    <row r="326" spans="1:61" ht="15" customHeight="1" x14ac:dyDescent="0.35">
      <c r="A326" s="142" t="str">
        <f t="shared" si="24"/>
        <v>DI00014210</v>
      </c>
      <c r="B326" s="143" t="s">
        <v>819</v>
      </c>
      <c r="C326" s="144">
        <v>10</v>
      </c>
      <c r="D326" s="145" t="s">
        <v>0</v>
      </c>
      <c r="E326" s="146" t="s">
        <v>3</v>
      </c>
      <c r="F326" s="144" t="s">
        <v>1760</v>
      </c>
      <c r="G326" s="144" t="s">
        <v>1781</v>
      </c>
      <c r="H326" s="144" t="s">
        <v>1777</v>
      </c>
      <c r="I326" s="144" t="s">
        <v>1782</v>
      </c>
      <c r="J326" s="144" t="s">
        <v>1779</v>
      </c>
      <c r="K326" s="144" t="s">
        <v>791</v>
      </c>
      <c r="L326" s="144" t="s">
        <v>1766</v>
      </c>
      <c r="M326" s="144" t="s">
        <v>1773</v>
      </c>
      <c r="N326" s="147">
        <v>1</v>
      </c>
      <c r="O326" s="147">
        <v>1</v>
      </c>
      <c r="P326" s="147">
        <v>1</v>
      </c>
      <c r="Q326" s="147">
        <v>1</v>
      </c>
      <c r="R326" s="147">
        <v>1</v>
      </c>
      <c r="S326" s="147">
        <v>1</v>
      </c>
      <c r="T326" s="147">
        <v>0</v>
      </c>
      <c r="U326" s="147">
        <v>0</v>
      </c>
      <c r="V326" s="147">
        <v>0</v>
      </c>
      <c r="W326" s="148">
        <v>53100</v>
      </c>
      <c r="X326" s="148">
        <v>0</v>
      </c>
      <c r="Y326" s="148">
        <v>0</v>
      </c>
      <c r="Z326" s="148">
        <v>287.62</v>
      </c>
      <c r="AA326" s="149">
        <v>0</v>
      </c>
      <c r="AB326" s="148">
        <v>0</v>
      </c>
      <c r="AC326" s="148">
        <v>0</v>
      </c>
      <c r="AD326" s="149">
        <v>0</v>
      </c>
      <c r="AE326" s="148">
        <v>53100</v>
      </c>
      <c r="AF326" s="157">
        <v>43728</v>
      </c>
      <c r="AG326" s="157">
        <v>47381</v>
      </c>
      <c r="AH326" s="158">
        <v>53100</v>
      </c>
      <c r="AI326" s="152">
        <v>4.47</v>
      </c>
      <c r="AJ326" s="152">
        <v>10</v>
      </c>
      <c r="AK326" s="153">
        <v>6.5000000000000002E-2</v>
      </c>
      <c r="AL326" s="154">
        <v>4.47</v>
      </c>
      <c r="AM326" s="154">
        <v>10</v>
      </c>
      <c r="AN326" s="155">
        <v>6.5000000000000002E-2</v>
      </c>
      <c r="AO326" s="159" t="s">
        <v>1774</v>
      </c>
      <c r="AP326" s="159" t="s">
        <v>1775</v>
      </c>
      <c r="AQ326" s="87">
        <v>10620</v>
      </c>
      <c r="AR326" s="87">
        <v>10620</v>
      </c>
      <c r="AS326" s="87">
        <v>10620</v>
      </c>
      <c r="AT326" s="87">
        <v>10620</v>
      </c>
      <c r="AU326" s="87">
        <v>10620</v>
      </c>
      <c r="AV326" s="87">
        <v>0</v>
      </c>
      <c r="AW326" s="87">
        <v>0</v>
      </c>
      <c r="AX326" s="87">
        <v>0</v>
      </c>
      <c r="AY326" s="87">
        <v>0</v>
      </c>
      <c r="AZ326" s="87">
        <v>0</v>
      </c>
      <c r="BA326" s="87">
        <v>0</v>
      </c>
      <c r="BB326" s="87">
        <v>0</v>
      </c>
      <c r="BC326" s="87">
        <v>0</v>
      </c>
      <c r="BD326" s="87">
        <v>0</v>
      </c>
      <c r="BE326" s="87">
        <v>0</v>
      </c>
      <c r="BF326" s="87">
        <v>0</v>
      </c>
      <c r="BG326" s="87">
        <f t="shared" si="22"/>
        <v>21240</v>
      </c>
      <c r="BH326" s="87">
        <f t="shared" si="23"/>
        <v>31860</v>
      </c>
      <c r="BI326" s="87">
        <f t="shared" si="21"/>
        <v>53100</v>
      </c>
    </row>
    <row r="327" spans="1:61" ht="15" customHeight="1" x14ac:dyDescent="0.35">
      <c r="A327" s="142" t="str">
        <f t="shared" si="24"/>
        <v>DI0001431</v>
      </c>
      <c r="B327" s="143" t="s">
        <v>820</v>
      </c>
      <c r="C327" s="144">
        <v>1</v>
      </c>
      <c r="D327" s="145" t="s">
        <v>0</v>
      </c>
      <c r="E327" s="146" t="s">
        <v>3</v>
      </c>
      <c r="F327" s="144" t="s">
        <v>1760</v>
      </c>
      <c r="G327" s="144" t="s">
        <v>1781</v>
      </c>
      <c r="H327" s="144" t="s">
        <v>1777</v>
      </c>
      <c r="I327" s="144" t="s">
        <v>1782</v>
      </c>
      <c r="J327" s="144" t="s">
        <v>1779</v>
      </c>
      <c r="K327" s="144" t="s">
        <v>791</v>
      </c>
      <c r="L327" s="144" t="s">
        <v>1766</v>
      </c>
      <c r="M327" s="144" t="s">
        <v>1773</v>
      </c>
      <c r="N327" s="147">
        <v>1</v>
      </c>
      <c r="O327" s="147">
        <v>1</v>
      </c>
      <c r="P327" s="147">
        <v>1</v>
      </c>
      <c r="Q327" s="147">
        <v>1</v>
      </c>
      <c r="R327" s="147">
        <v>1</v>
      </c>
      <c r="S327" s="147">
        <v>1</v>
      </c>
      <c r="T327" s="147">
        <v>0</v>
      </c>
      <c r="U327" s="147">
        <v>0</v>
      </c>
      <c r="V327" s="147">
        <v>0</v>
      </c>
      <c r="W327" s="148">
        <v>26550</v>
      </c>
      <c r="X327" s="148">
        <v>0</v>
      </c>
      <c r="Y327" s="148">
        <v>0</v>
      </c>
      <c r="Z327" s="148">
        <v>118.59</v>
      </c>
      <c r="AA327" s="149">
        <v>0</v>
      </c>
      <c r="AB327" s="148">
        <v>0</v>
      </c>
      <c r="AC327" s="148">
        <v>0</v>
      </c>
      <c r="AD327" s="149">
        <v>0</v>
      </c>
      <c r="AE327" s="148">
        <v>26550</v>
      </c>
      <c r="AF327" s="157">
        <v>43728</v>
      </c>
      <c r="AG327" s="157">
        <v>45920</v>
      </c>
      <c r="AH327" s="158">
        <v>53100</v>
      </c>
      <c r="AI327" s="152">
        <v>0.47</v>
      </c>
      <c r="AJ327" s="152">
        <v>6</v>
      </c>
      <c r="AK327" s="153">
        <v>5.3600000000000002E-2</v>
      </c>
      <c r="AL327" s="154">
        <v>0.47</v>
      </c>
      <c r="AM327" s="154">
        <v>6</v>
      </c>
      <c r="AN327" s="155">
        <v>5.3600000000000002E-2</v>
      </c>
      <c r="AO327" s="159" t="s">
        <v>1774</v>
      </c>
      <c r="AP327" s="159" t="s">
        <v>1775</v>
      </c>
      <c r="AQ327" s="87">
        <v>26550</v>
      </c>
      <c r="AR327" s="87">
        <v>0</v>
      </c>
      <c r="AS327" s="87">
        <v>0</v>
      </c>
      <c r="AT327" s="87">
        <v>0</v>
      </c>
      <c r="AU327" s="87">
        <v>0</v>
      </c>
      <c r="AV327" s="87">
        <v>0</v>
      </c>
      <c r="AW327" s="87">
        <v>0</v>
      </c>
      <c r="AX327" s="87">
        <v>0</v>
      </c>
      <c r="AY327" s="87">
        <v>0</v>
      </c>
      <c r="AZ327" s="87">
        <v>0</v>
      </c>
      <c r="BA327" s="87">
        <v>0</v>
      </c>
      <c r="BB327" s="87">
        <v>0</v>
      </c>
      <c r="BC327" s="87">
        <v>0</v>
      </c>
      <c r="BD327" s="87">
        <v>0</v>
      </c>
      <c r="BE327" s="87">
        <v>0</v>
      </c>
      <c r="BF327" s="87">
        <v>0</v>
      </c>
      <c r="BG327" s="87">
        <f t="shared" si="22"/>
        <v>26550</v>
      </c>
      <c r="BH327" s="87">
        <f t="shared" si="23"/>
        <v>0</v>
      </c>
      <c r="BI327" s="87">
        <f t="shared" si="21"/>
        <v>26550</v>
      </c>
    </row>
    <row r="328" spans="1:61" ht="15" customHeight="1" x14ac:dyDescent="0.35">
      <c r="A328" s="142" t="str">
        <f t="shared" si="24"/>
        <v>DI0001432</v>
      </c>
      <c r="B328" s="143" t="s">
        <v>820</v>
      </c>
      <c r="C328" s="144">
        <v>2</v>
      </c>
      <c r="D328" s="145" t="s">
        <v>0</v>
      </c>
      <c r="E328" s="146" t="s">
        <v>3</v>
      </c>
      <c r="F328" s="144" t="s">
        <v>1760</v>
      </c>
      <c r="G328" s="144" t="s">
        <v>1781</v>
      </c>
      <c r="H328" s="144" t="s">
        <v>1777</v>
      </c>
      <c r="I328" s="144" t="s">
        <v>1782</v>
      </c>
      <c r="J328" s="144" t="s">
        <v>1779</v>
      </c>
      <c r="K328" s="144" t="s">
        <v>791</v>
      </c>
      <c r="L328" s="144" t="s">
        <v>1766</v>
      </c>
      <c r="M328" s="144" t="s">
        <v>1773</v>
      </c>
      <c r="N328" s="147">
        <v>1</v>
      </c>
      <c r="O328" s="147">
        <v>1</v>
      </c>
      <c r="P328" s="147">
        <v>1</v>
      </c>
      <c r="Q328" s="147">
        <v>1</v>
      </c>
      <c r="R328" s="147">
        <v>1</v>
      </c>
      <c r="S328" s="147">
        <v>1</v>
      </c>
      <c r="T328" s="147">
        <v>0</v>
      </c>
      <c r="U328" s="147">
        <v>0</v>
      </c>
      <c r="V328" s="147">
        <v>0</v>
      </c>
      <c r="W328" s="148">
        <v>53100</v>
      </c>
      <c r="X328" s="148">
        <v>0</v>
      </c>
      <c r="Y328" s="148">
        <v>0</v>
      </c>
      <c r="Z328" s="148">
        <v>249.57</v>
      </c>
      <c r="AA328" s="149">
        <v>0</v>
      </c>
      <c r="AB328" s="148">
        <v>0</v>
      </c>
      <c r="AC328" s="148">
        <v>0</v>
      </c>
      <c r="AD328" s="149">
        <v>0</v>
      </c>
      <c r="AE328" s="148">
        <v>53100</v>
      </c>
      <c r="AF328" s="157">
        <v>43728</v>
      </c>
      <c r="AG328" s="157">
        <v>46285</v>
      </c>
      <c r="AH328" s="158">
        <v>53100</v>
      </c>
      <c r="AI328" s="152">
        <v>1.47</v>
      </c>
      <c r="AJ328" s="152">
        <v>7</v>
      </c>
      <c r="AK328" s="153">
        <v>5.6399999999999999E-2</v>
      </c>
      <c r="AL328" s="154">
        <v>1.47</v>
      </c>
      <c r="AM328" s="154">
        <v>7</v>
      </c>
      <c r="AN328" s="155">
        <v>5.6399999999999999E-2</v>
      </c>
      <c r="AO328" s="159" t="s">
        <v>1774</v>
      </c>
      <c r="AP328" s="159" t="s">
        <v>1775</v>
      </c>
      <c r="AQ328" s="87">
        <v>26550</v>
      </c>
      <c r="AR328" s="87">
        <v>26550</v>
      </c>
      <c r="AS328" s="87">
        <v>0</v>
      </c>
      <c r="AT328" s="87">
        <v>0</v>
      </c>
      <c r="AU328" s="87">
        <v>0</v>
      </c>
      <c r="AV328" s="87">
        <v>0</v>
      </c>
      <c r="AW328" s="87">
        <v>0</v>
      </c>
      <c r="AX328" s="87">
        <v>0</v>
      </c>
      <c r="AY328" s="87">
        <v>0</v>
      </c>
      <c r="AZ328" s="87">
        <v>0</v>
      </c>
      <c r="BA328" s="87">
        <v>0</v>
      </c>
      <c r="BB328" s="87">
        <v>0</v>
      </c>
      <c r="BC328" s="87">
        <v>0</v>
      </c>
      <c r="BD328" s="87">
        <v>0</v>
      </c>
      <c r="BE328" s="87">
        <v>0</v>
      </c>
      <c r="BF328" s="87">
        <v>0</v>
      </c>
      <c r="BG328" s="87">
        <f t="shared" si="22"/>
        <v>53100</v>
      </c>
      <c r="BH328" s="87">
        <f t="shared" si="23"/>
        <v>0</v>
      </c>
      <c r="BI328" s="87">
        <f t="shared" si="21"/>
        <v>53100</v>
      </c>
    </row>
    <row r="329" spans="1:61" ht="15" customHeight="1" x14ac:dyDescent="0.35">
      <c r="A329" s="142" t="str">
        <f t="shared" si="24"/>
        <v>DI0001433</v>
      </c>
      <c r="B329" s="143" t="s">
        <v>820</v>
      </c>
      <c r="C329" s="144">
        <v>3</v>
      </c>
      <c r="D329" s="145" t="s">
        <v>0</v>
      </c>
      <c r="E329" s="146" t="s">
        <v>3</v>
      </c>
      <c r="F329" s="144" t="s">
        <v>1760</v>
      </c>
      <c r="G329" s="144" t="s">
        <v>1781</v>
      </c>
      <c r="H329" s="144" t="s">
        <v>1777</v>
      </c>
      <c r="I329" s="144" t="s">
        <v>1782</v>
      </c>
      <c r="J329" s="144" t="s">
        <v>1779</v>
      </c>
      <c r="K329" s="144" t="s">
        <v>791</v>
      </c>
      <c r="L329" s="144" t="s">
        <v>1766</v>
      </c>
      <c r="M329" s="144" t="s">
        <v>1773</v>
      </c>
      <c r="N329" s="147">
        <v>1</v>
      </c>
      <c r="O329" s="147">
        <v>1</v>
      </c>
      <c r="P329" s="147">
        <v>1</v>
      </c>
      <c r="Q329" s="147">
        <v>1</v>
      </c>
      <c r="R329" s="147">
        <v>1</v>
      </c>
      <c r="S329" s="147">
        <v>1</v>
      </c>
      <c r="T329" s="147">
        <v>0</v>
      </c>
      <c r="U329" s="147">
        <v>0</v>
      </c>
      <c r="V329" s="147">
        <v>0</v>
      </c>
      <c r="W329" s="148">
        <v>156055</v>
      </c>
      <c r="X329" s="148">
        <v>0</v>
      </c>
      <c r="Y329" s="148">
        <v>0</v>
      </c>
      <c r="Z329" s="148">
        <v>771.17</v>
      </c>
      <c r="AA329" s="149">
        <v>0</v>
      </c>
      <c r="AB329" s="148">
        <v>0</v>
      </c>
      <c r="AC329" s="148">
        <v>0</v>
      </c>
      <c r="AD329" s="149">
        <v>0</v>
      </c>
      <c r="AE329" s="148">
        <v>156055</v>
      </c>
      <c r="AF329" s="157">
        <v>43728</v>
      </c>
      <c r="AG329" s="157">
        <v>46650</v>
      </c>
      <c r="AH329" s="158">
        <v>156055</v>
      </c>
      <c r="AI329" s="152">
        <v>2.4700000000000002</v>
      </c>
      <c r="AJ329" s="152">
        <v>8</v>
      </c>
      <c r="AK329" s="153">
        <v>5.9299999999999999E-2</v>
      </c>
      <c r="AL329" s="154">
        <v>2.4700000000000002</v>
      </c>
      <c r="AM329" s="154">
        <v>8</v>
      </c>
      <c r="AN329" s="155">
        <v>5.9299999999999999E-2</v>
      </c>
      <c r="AO329" s="159" t="s">
        <v>1774</v>
      </c>
      <c r="AP329" s="159" t="s">
        <v>1775</v>
      </c>
      <c r="AQ329" s="87">
        <v>52018.333333333299</v>
      </c>
      <c r="AR329" s="87">
        <v>52018.333333333299</v>
      </c>
      <c r="AS329" s="87">
        <v>52018.333333333299</v>
      </c>
      <c r="AT329" s="87">
        <v>0</v>
      </c>
      <c r="AU329" s="87">
        <v>0</v>
      </c>
      <c r="AV329" s="87">
        <v>0</v>
      </c>
      <c r="AW329" s="87">
        <v>0</v>
      </c>
      <c r="AX329" s="87">
        <v>0</v>
      </c>
      <c r="AY329" s="87">
        <v>0</v>
      </c>
      <c r="AZ329" s="87">
        <v>0</v>
      </c>
      <c r="BA329" s="87">
        <v>0</v>
      </c>
      <c r="BB329" s="87">
        <v>0</v>
      </c>
      <c r="BC329" s="87">
        <v>0</v>
      </c>
      <c r="BD329" s="87">
        <v>0</v>
      </c>
      <c r="BE329" s="87">
        <v>0</v>
      </c>
      <c r="BF329" s="87">
        <v>0</v>
      </c>
      <c r="BG329" s="87">
        <f t="shared" si="22"/>
        <v>104036.6666666666</v>
      </c>
      <c r="BH329" s="87">
        <f t="shared" si="23"/>
        <v>52018.333333333299</v>
      </c>
      <c r="BI329" s="87">
        <f t="shared" si="21"/>
        <v>156054.99999999988</v>
      </c>
    </row>
    <row r="330" spans="1:61" ht="15" customHeight="1" x14ac:dyDescent="0.35">
      <c r="A330" s="142" t="str">
        <f t="shared" si="24"/>
        <v>DI0001441</v>
      </c>
      <c r="B330" s="143" t="s">
        <v>821</v>
      </c>
      <c r="C330" s="144">
        <v>1</v>
      </c>
      <c r="D330" s="145" t="s">
        <v>0</v>
      </c>
      <c r="E330" s="146" t="s">
        <v>3</v>
      </c>
      <c r="F330" s="144" t="s">
        <v>1760</v>
      </c>
      <c r="G330" s="144" t="s">
        <v>1781</v>
      </c>
      <c r="H330" s="144" t="s">
        <v>1777</v>
      </c>
      <c r="I330" s="144" t="s">
        <v>1782</v>
      </c>
      <c r="J330" s="144" t="s">
        <v>1779</v>
      </c>
      <c r="K330" s="144" t="s">
        <v>791</v>
      </c>
      <c r="L330" s="144" t="s">
        <v>1766</v>
      </c>
      <c r="M330" s="144" t="s">
        <v>1773</v>
      </c>
      <c r="N330" s="147">
        <v>1</v>
      </c>
      <c r="O330" s="147">
        <v>1</v>
      </c>
      <c r="P330" s="147">
        <v>1</v>
      </c>
      <c r="Q330" s="147">
        <v>1</v>
      </c>
      <c r="R330" s="147">
        <v>1</v>
      </c>
      <c r="S330" s="147">
        <v>1</v>
      </c>
      <c r="T330" s="147">
        <v>0</v>
      </c>
      <c r="U330" s="147">
        <v>0</v>
      </c>
      <c r="V330" s="147">
        <v>0</v>
      </c>
      <c r="W330" s="148">
        <v>104577.5</v>
      </c>
      <c r="X330" s="148">
        <v>0</v>
      </c>
      <c r="Y330" s="148">
        <v>0</v>
      </c>
      <c r="Z330" s="148">
        <v>516.79</v>
      </c>
      <c r="AA330" s="149">
        <v>0</v>
      </c>
      <c r="AB330" s="148">
        <v>0</v>
      </c>
      <c r="AC330" s="148">
        <v>0</v>
      </c>
      <c r="AD330" s="149">
        <v>0</v>
      </c>
      <c r="AE330" s="148">
        <v>104577.5</v>
      </c>
      <c r="AF330" s="157">
        <v>43735</v>
      </c>
      <c r="AG330" s="157">
        <v>46657</v>
      </c>
      <c r="AH330" s="158">
        <v>104577.5</v>
      </c>
      <c r="AI330" s="152">
        <v>2.4900000000000002</v>
      </c>
      <c r="AJ330" s="152">
        <v>8</v>
      </c>
      <c r="AK330" s="153">
        <v>5.9299999999999999E-2</v>
      </c>
      <c r="AL330" s="154">
        <v>2.4900000000000002</v>
      </c>
      <c r="AM330" s="154">
        <v>8</v>
      </c>
      <c r="AN330" s="155">
        <v>5.9299999999999999E-2</v>
      </c>
      <c r="AO330" s="159" t="s">
        <v>1774</v>
      </c>
      <c r="AP330" s="159" t="s">
        <v>1775</v>
      </c>
      <c r="AQ330" s="87">
        <v>34859.160000000003</v>
      </c>
      <c r="AR330" s="87">
        <v>34859.17</v>
      </c>
      <c r="AS330" s="87">
        <v>34859.17</v>
      </c>
      <c r="AT330" s="87">
        <v>0</v>
      </c>
      <c r="AU330" s="87">
        <v>0</v>
      </c>
      <c r="AV330" s="87">
        <v>0</v>
      </c>
      <c r="AW330" s="87">
        <v>0</v>
      </c>
      <c r="AX330" s="87">
        <v>0</v>
      </c>
      <c r="AY330" s="87">
        <v>0</v>
      </c>
      <c r="AZ330" s="87">
        <v>0</v>
      </c>
      <c r="BA330" s="87">
        <v>0</v>
      </c>
      <c r="BB330" s="87">
        <v>0</v>
      </c>
      <c r="BC330" s="87">
        <v>0</v>
      </c>
      <c r="BD330" s="87">
        <v>0</v>
      </c>
      <c r="BE330" s="87">
        <v>0</v>
      </c>
      <c r="BF330" s="87">
        <v>0</v>
      </c>
      <c r="BG330" s="87">
        <f t="shared" si="22"/>
        <v>69718.33</v>
      </c>
      <c r="BH330" s="87">
        <f t="shared" si="23"/>
        <v>34859.17</v>
      </c>
      <c r="BI330" s="87">
        <f t="shared" si="21"/>
        <v>104577.5</v>
      </c>
    </row>
    <row r="331" spans="1:61" ht="15" customHeight="1" x14ac:dyDescent="0.35">
      <c r="A331" s="142" t="str">
        <f t="shared" si="24"/>
        <v>DI0001456</v>
      </c>
      <c r="B331" s="143" t="s">
        <v>822</v>
      </c>
      <c r="C331" s="144">
        <v>6</v>
      </c>
      <c r="D331" s="145" t="s">
        <v>0</v>
      </c>
      <c r="E331" s="146" t="s">
        <v>3</v>
      </c>
      <c r="F331" s="144" t="s">
        <v>1760</v>
      </c>
      <c r="G331" s="144" t="s">
        <v>1781</v>
      </c>
      <c r="H331" s="144" t="s">
        <v>1777</v>
      </c>
      <c r="I331" s="144" t="s">
        <v>1782</v>
      </c>
      <c r="J331" s="144" t="s">
        <v>1779</v>
      </c>
      <c r="K331" s="144" t="s">
        <v>791</v>
      </c>
      <c r="L331" s="144" t="s">
        <v>1766</v>
      </c>
      <c r="M331" s="144" t="s">
        <v>1773</v>
      </c>
      <c r="N331" s="147">
        <v>1</v>
      </c>
      <c r="O331" s="147">
        <v>1</v>
      </c>
      <c r="P331" s="147">
        <v>1</v>
      </c>
      <c r="Q331" s="147">
        <v>1</v>
      </c>
      <c r="R331" s="147">
        <v>1</v>
      </c>
      <c r="S331" s="147">
        <v>1</v>
      </c>
      <c r="T331" s="147">
        <v>0</v>
      </c>
      <c r="U331" s="147">
        <v>0</v>
      </c>
      <c r="V331" s="147">
        <v>0</v>
      </c>
      <c r="W331" s="148">
        <v>1161857.5</v>
      </c>
      <c r="X331" s="148">
        <v>0</v>
      </c>
      <c r="Y331" s="148">
        <v>0</v>
      </c>
      <c r="Z331" s="148">
        <v>5189.63</v>
      </c>
      <c r="AA331" s="149">
        <v>0</v>
      </c>
      <c r="AB331" s="148">
        <v>0</v>
      </c>
      <c r="AC331" s="148">
        <v>0</v>
      </c>
      <c r="AD331" s="149">
        <v>0</v>
      </c>
      <c r="AE331" s="148">
        <v>1161857.5</v>
      </c>
      <c r="AF331" s="157">
        <v>43735</v>
      </c>
      <c r="AG331" s="157">
        <v>45927</v>
      </c>
      <c r="AH331" s="158">
        <v>2323715</v>
      </c>
      <c r="AI331" s="152">
        <v>0.49</v>
      </c>
      <c r="AJ331" s="152">
        <v>6</v>
      </c>
      <c r="AK331" s="153">
        <v>5.3600000000000002E-2</v>
      </c>
      <c r="AL331" s="154">
        <v>0.49</v>
      </c>
      <c r="AM331" s="154">
        <v>6</v>
      </c>
      <c r="AN331" s="155">
        <v>5.3600000000000002E-2</v>
      </c>
      <c r="AO331" s="159" t="s">
        <v>1774</v>
      </c>
      <c r="AP331" s="159" t="s">
        <v>1775</v>
      </c>
      <c r="AQ331" s="87">
        <v>1161857.5</v>
      </c>
      <c r="AR331" s="87">
        <v>0</v>
      </c>
      <c r="AS331" s="87">
        <v>0</v>
      </c>
      <c r="AT331" s="87">
        <v>0</v>
      </c>
      <c r="AU331" s="87">
        <v>0</v>
      </c>
      <c r="AV331" s="87">
        <v>0</v>
      </c>
      <c r="AW331" s="87">
        <v>0</v>
      </c>
      <c r="AX331" s="87">
        <v>0</v>
      </c>
      <c r="AY331" s="87">
        <v>0</v>
      </c>
      <c r="AZ331" s="87">
        <v>0</v>
      </c>
      <c r="BA331" s="87">
        <v>0</v>
      </c>
      <c r="BB331" s="87">
        <v>0</v>
      </c>
      <c r="BC331" s="87">
        <v>0</v>
      </c>
      <c r="BD331" s="87">
        <v>0</v>
      </c>
      <c r="BE331" s="87">
        <v>0</v>
      </c>
      <c r="BF331" s="87">
        <v>0</v>
      </c>
      <c r="BG331" s="87">
        <f t="shared" si="22"/>
        <v>1161857.5</v>
      </c>
      <c r="BH331" s="87">
        <f t="shared" si="23"/>
        <v>0</v>
      </c>
      <c r="BI331" s="87">
        <f t="shared" si="21"/>
        <v>1161857.5</v>
      </c>
    </row>
    <row r="332" spans="1:61" ht="15" customHeight="1" x14ac:dyDescent="0.35">
      <c r="A332" s="142" t="str">
        <f t="shared" si="24"/>
        <v>DI0001457</v>
      </c>
      <c r="B332" s="143" t="s">
        <v>822</v>
      </c>
      <c r="C332" s="144">
        <v>7</v>
      </c>
      <c r="D332" s="145" t="s">
        <v>0</v>
      </c>
      <c r="E332" s="146" t="s">
        <v>3</v>
      </c>
      <c r="F332" s="144" t="s">
        <v>1760</v>
      </c>
      <c r="G332" s="144" t="s">
        <v>1781</v>
      </c>
      <c r="H332" s="144" t="s">
        <v>1777</v>
      </c>
      <c r="I332" s="144" t="s">
        <v>1782</v>
      </c>
      <c r="J332" s="144" t="s">
        <v>1779</v>
      </c>
      <c r="K332" s="144" t="s">
        <v>791</v>
      </c>
      <c r="L332" s="144" t="s">
        <v>1766</v>
      </c>
      <c r="M332" s="144" t="s">
        <v>1773</v>
      </c>
      <c r="N332" s="147">
        <v>1</v>
      </c>
      <c r="O332" s="147">
        <v>1</v>
      </c>
      <c r="P332" s="147">
        <v>1</v>
      </c>
      <c r="Q332" s="147">
        <v>1</v>
      </c>
      <c r="R332" s="147">
        <v>1</v>
      </c>
      <c r="S332" s="147">
        <v>1</v>
      </c>
      <c r="T332" s="147">
        <v>0</v>
      </c>
      <c r="U332" s="147">
        <v>0</v>
      </c>
      <c r="V332" s="147">
        <v>0</v>
      </c>
      <c r="W332" s="148">
        <v>3107530</v>
      </c>
      <c r="X332" s="148">
        <v>0</v>
      </c>
      <c r="Y332" s="148">
        <v>0</v>
      </c>
      <c r="Z332" s="148">
        <v>14605.39</v>
      </c>
      <c r="AA332" s="149">
        <v>0</v>
      </c>
      <c r="AB332" s="148">
        <v>0</v>
      </c>
      <c r="AC332" s="148">
        <v>0</v>
      </c>
      <c r="AD332" s="149">
        <v>0</v>
      </c>
      <c r="AE332" s="148">
        <v>3107530</v>
      </c>
      <c r="AF332" s="157">
        <v>43735</v>
      </c>
      <c r="AG332" s="157">
        <v>46292</v>
      </c>
      <c r="AH332" s="158">
        <v>3107530</v>
      </c>
      <c r="AI332" s="152">
        <v>1.49</v>
      </c>
      <c r="AJ332" s="152">
        <v>7</v>
      </c>
      <c r="AK332" s="153">
        <v>5.6399999999999999E-2</v>
      </c>
      <c r="AL332" s="154">
        <v>1.49</v>
      </c>
      <c r="AM332" s="154">
        <v>7</v>
      </c>
      <c r="AN332" s="155">
        <v>5.6399999999999999E-2</v>
      </c>
      <c r="AO332" s="159" t="s">
        <v>1774</v>
      </c>
      <c r="AP332" s="159" t="s">
        <v>1775</v>
      </c>
      <c r="AQ332" s="87">
        <v>1553765</v>
      </c>
      <c r="AR332" s="87">
        <v>1553765</v>
      </c>
      <c r="AS332" s="87">
        <v>0</v>
      </c>
      <c r="AT332" s="87">
        <v>0</v>
      </c>
      <c r="AU332" s="87">
        <v>0</v>
      </c>
      <c r="AV332" s="87">
        <v>0</v>
      </c>
      <c r="AW332" s="87">
        <v>0</v>
      </c>
      <c r="AX332" s="87">
        <v>0</v>
      </c>
      <c r="AY332" s="87">
        <v>0</v>
      </c>
      <c r="AZ332" s="87">
        <v>0</v>
      </c>
      <c r="BA332" s="87">
        <v>0</v>
      </c>
      <c r="BB332" s="87">
        <v>0</v>
      </c>
      <c r="BC332" s="87">
        <v>0</v>
      </c>
      <c r="BD332" s="87">
        <v>0</v>
      </c>
      <c r="BE332" s="87">
        <v>0</v>
      </c>
      <c r="BF332" s="87">
        <v>0</v>
      </c>
      <c r="BG332" s="87">
        <f t="shared" si="22"/>
        <v>3107530</v>
      </c>
      <c r="BH332" s="87">
        <f t="shared" si="23"/>
        <v>0</v>
      </c>
      <c r="BI332" s="87">
        <f t="shared" si="21"/>
        <v>3107530</v>
      </c>
    </row>
    <row r="333" spans="1:61" ht="15" customHeight="1" x14ac:dyDescent="0.35">
      <c r="A333" s="142" t="str">
        <f t="shared" si="24"/>
        <v>DI0001458</v>
      </c>
      <c r="B333" s="143" t="s">
        <v>822</v>
      </c>
      <c r="C333" s="144">
        <v>8</v>
      </c>
      <c r="D333" s="145" t="s">
        <v>0</v>
      </c>
      <c r="E333" s="146" t="s">
        <v>3</v>
      </c>
      <c r="F333" s="144" t="s">
        <v>1760</v>
      </c>
      <c r="G333" s="144" t="s">
        <v>1781</v>
      </c>
      <c r="H333" s="144" t="s">
        <v>1777</v>
      </c>
      <c r="I333" s="144" t="s">
        <v>1782</v>
      </c>
      <c r="J333" s="144" t="s">
        <v>1779</v>
      </c>
      <c r="K333" s="144" t="s">
        <v>791</v>
      </c>
      <c r="L333" s="144" t="s">
        <v>1766</v>
      </c>
      <c r="M333" s="144" t="s">
        <v>1773</v>
      </c>
      <c r="N333" s="147">
        <v>1</v>
      </c>
      <c r="O333" s="147">
        <v>1</v>
      </c>
      <c r="P333" s="147">
        <v>1</v>
      </c>
      <c r="Q333" s="147">
        <v>1</v>
      </c>
      <c r="R333" s="147">
        <v>1</v>
      </c>
      <c r="S333" s="147">
        <v>1</v>
      </c>
      <c r="T333" s="147">
        <v>0</v>
      </c>
      <c r="U333" s="147">
        <v>0</v>
      </c>
      <c r="V333" s="147">
        <v>0</v>
      </c>
      <c r="W333" s="148">
        <v>1261125</v>
      </c>
      <c r="X333" s="148">
        <v>0</v>
      </c>
      <c r="Y333" s="148">
        <v>0</v>
      </c>
      <c r="Z333" s="148">
        <v>6232.06</v>
      </c>
      <c r="AA333" s="149">
        <v>0</v>
      </c>
      <c r="AB333" s="148">
        <v>0</v>
      </c>
      <c r="AC333" s="148">
        <v>0</v>
      </c>
      <c r="AD333" s="149">
        <v>0</v>
      </c>
      <c r="AE333" s="148">
        <v>1261125</v>
      </c>
      <c r="AF333" s="157">
        <v>43735</v>
      </c>
      <c r="AG333" s="157">
        <v>46657</v>
      </c>
      <c r="AH333" s="158">
        <v>1261125</v>
      </c>
      <c r="AI333" s="152">
        <v>2.4900000000000002</v>
      </c>
      <c r="AJ333" s="152">
        <v>8</v>
      </c>
      <c r="AK333" s="153">
        <v>5.9299999999999999E-2</v>
      </c>
      <c r="AL333" s="154">
        <v>2.4900000000000002</v>
      </c>
      <c r="AM333" s="154">
        <v>8</v>
      </c>
      <c r="AN333" s="155">
        <v>5.9299999999999999E-2</v>
      </c>
      <c r="AO333" s="159" t="s">
        <v>1774</v>
      </c>
      <c r="AP333" s="159" t="s">
        <v>1775</v>
      </c>
      <c r="AQ333" s="87">
        <v>420375</v>
      </c>
      <c r="AR333" s="87">
        <v>420375</v>
      </c>
      <c r="AS333" s="87">
        <v>420375</v>
      </c>
      <c r="AT333" s="87">
        <v>0</v>
      </c>
      <c r="AU333" s="87">
        <v>0</v>
      </c>
      <c r="AV333" s="87">
        <v>0</v>
      </c>
      <c r="AW333" s="87">
        <v>0</v>
      </c>
      <c r="AX333" s="87">
        <v>0</v>
      </c>
      <c r="AY333" s="87">
        <v>0</v>
      </c>
      <c r="AZ333" s="87">
        <v>0</v>
      </c>
      <c r="BA333" s="87">
        <v>0</v>
      </c>
      <c r="BB333" s="87">
        <v>0</v>
      </c>
      <c r="BC333" s="87">
        <v>0</v>
      </c>
      <c r="BD333" s="87">
        <v>0</v>
      </c>
      <c r="BE333" s="87">
        <v>0</v>
      </c>
      <c r="BF333" s="87">
        <v>0</v>
      </c>
      <c r="BG333" s="87">
        <f t="shared" si="22"/>
        <v>840750</v>
      </c>
      <c r="BH333" s="87">
        <f t="shared" si="23"/>
        <v>420375</v>
      </c>
      <c r="BI333" s="87">
        <f t="shared" si="21"/>
        <v>1261125</v>
      </c>
    </row>
    <row r="334" spans="1:61" ht="15" customHeight="1" x14ac:dyDescent="0.35">
      <c r="A334" s="142" t="str">
        <f t="shared" si="24"/>
        <v>DI0001459</v>
      </c>
      <c r="B334" s="143" t="s">
        <v>822</v>
      </c>
      <c r="C334" s="144">
        <v>9</v>
      </c>
      <c r="D334" s="145" t="s">
        <v>0</v>
      </c>
      <c r="E334" s="146" t="s">
        <v>3</v>
      </c>
      <c r="F334" s="144" t="s">
        <v>1760</v>
      </c>
      <c r="G334" s="144" t="s">
        <v>1781</v>
      </c>
      <c r="H334" s="144" t="s">
        <v>1777</v>
      </c>
      <c r="I334" s="144" t="s">
        <v>1782</v>
      </c>
      <c r="J334" s="144" t="s">
        <v>1779</v>
      </c>
      <c r="K334" s="144" t="s">
        <v>791</v>
      </c>
      <c r="L334" s="144" t="s">
        <v>1766</v>
      </c>
      <c r="M334" s="144" t="s">
        <v>1773</v>
      </c>
      <c r="N334" s="147">
        <v>1</v>
      </c>
      <c r="O334" s="147">
        <v>1</v>
      </c>
      <c r="P334" s="147">
        <v>1</v>
      </c>
      <c r="Q334" s="147">
        <v>1</v>
      </c>
      <c r="R334" s="147">
        <v>1</v>
      </c>
      <c r="S334" s="147">
        <v>1</v>
      </c>
      <c r="T334" s="147">
        <v>0</v>
      </c>
      <c r="U334" s="147">
        <v>0</v>
      </c>
      <c r="V334" s="147">
        <v>0</v>
      </c>
      <c r="W334" s="148">
        <v>159300</v>
      </c>
      <c r="X334" s="148">
        <v>0</v>
      </c>
      <c r="Y334" s="148">
        <v>0</v>
      </c>
      <c r="Z334" s="148">
        <v>824.38</v>
      </c>
      <c r="AA334" s="149">
        <v>0</v>
      </c>
      <c r="AB334" s="148">
        <v>0</v>
      </c>
      <c r="AC334" s="148">
        <v>0</v>
      </c>
      <c r="AD334" s="149">
        <v>0</v>
      </c>
      <c r="AE334" s="148">
        <v>159300</v>
      </c>
      <c r="AF334" s="157">
        <v>43735</v>
      </c>
      <c r="AG334" s="157">
        <v>47023</v>
      </c>
      <c r="AH334" s="158">
        <v>159300</v>
      </c>
      <c r="AI334" s="152">
        <v>3.49</v>
      </c>
      <c r="AJ334" s="152">
        <v>9</v>
      </c>
      <c r="AK334" s="153">
        <v>6.2100000000000002E-2</v>
      </c>
      <c r="AL334" s="154">
        <v>3.49</v>
      </c>
      <c r="AM334" s="154">
        <v>9</v>
      </c>
      <c r="AN334" s="155">
        <v>6.2100000000000002E-2</v>
      </c>
      <c r="AO334" s="159" t="s">
        <v>1774</v>
      </c>
      <c r="AP334" s="159" t="s">
        <v>1775</v>
      </c>
      <c r="AQ334" s="87">
        <v>39825</v>
      </c>
      <c r="AR334" s="87">
        <v>39825</v>
      </c>
      <c r="AS334" s="87">
        <v>39825</v>
      </c>
      <c r="AT334" s="87">
        <v>39825</v>
      </c>
      <c r="AU334" s="87">
        <v>0</v>
      </c>
      <c r="AV334" s="87">
        <v>0</v>
      </c>
      <c r="AW334" s="87">
        <v>0</v>
      </c>
      <c r="AX334" s="87">
        <v>0</v>
      </c>
      <c r="AY334" s="87">
        <v>0</v>
      </c>
      <c r="AZ334" s="87">
        <v>0</v>
      </c>
      <c r="BA334" s="87">
        <v>0</v>
      </c>
      <c r="BB334" s="87">
        <v>0</v>
      </c>
      <c r="BC334" s="87">
        <v>0</v>
      </c>
      <c r="BD334" s="87">
        <v>0</v>
      </c>
      <c r="BE334" s="87">
        <v>0</v>
      </c>
      <c r="BF334" s="87">
        <v>0</v>
      </c>
      <c r="BG334" s="87">
        <f t="shared" si="22"/>
        <v>79650</v>
      </c>
      <c r="BH334" s="87">
        <f t="shared" si="23"/>
        <v>79650</v>
      </c>
      <c r="BI334" s="87">
        <f t="shared" si="21"/>
        <v>159300</v>
      </c>
    </row>
    <row r="335" spans="1:61" ht="15" customHeight="1" x14ac:dyDescent="0.35">
      <c r="A335" s="142" t="str">
        <f t="shared" si="24"/>
        <v>DI0001466</v>
      </c>
      <c r="B335" s="143" t="s">
        <v>823</v>
      </c>
      <c r="C335" s="144">
        <v>6</v>
      </c>
      <c r="D335" s="145" t="s">
        <v>0</v>
      </c>
      <c r="E335" s="146" t="s">
        <v>3</v>
      </c>
      <c r="F335" s="144" t="s">
        <v>1760</v>
      </c>
      <c r="G335" s="144" t="s">
        <v>1781</v>
      </c>
      <c r="H335" s="144" t="s">
        <v>1777</v>
      </c>
      <c r="I335" s="144" t="s">
        <v>1782</v>
      </c>
      <c r="J335" s="144" t="s">
        <v>1779</v>
      </c>
      <c r="K335" s="144" t="s">
        <v>791</v>
      </c>
      <c r="L335" s="144" t="s">
        <v>1766</v>
      </c>
      <c r="M335" s="144" t="s">
        <v>1773</v>
      </c>
      <c r="N335" s="147">
        <v>1</v>
      </c>
      <c r="O335" s="147">
        <v>1</v>
      </c>
      <c r="P335" s="147">
        <v>1</v>
      </c>
      <c r="Q335" s="147">
        <v>1</v>
      </c>
      <c r="R335" s="147">
        <v>1</v>
      </c>
      <c r="S335" s="147">
        <v>1</v>
      </c>
      <c r="T335" s="147">
        <v>0</v>
      </c>
      <c r="U335" s="147">
        <v>0</v>
      </c>
      <c r="V335" s="147">
        <v>0</v>
      </c>
      <c r="W335" s="148">
        <v>3100892.5</v>
      </c>
      <c r="X335" s="148">
        <v>0</v>
      </c>
      <c r="Y335" s="148">
        <v>1550446.25</v>
      </c>
      <c r="Z335" s="148">
        <v>13850.65</v>
      </c>
      <c r="AA335" s="149">
        <v>0</v>
      </c>
      <c r="AB335" s="148">
        <v>0</v>
      </c>
      <c r="AC335" s="148">
        <v>0</v>
      </c>
      <c r="AD335" s="149">
        <v>0</v>
      </c>
      <c r="AE335" s="148">
        <v>1550446.25</v>
      </c>
      <c r="AF335" s="157">
        <v>43742</v>
      </c>
      <c r="AG335" s="157">
        <v>45934</v>
      </c>
      <c r="AH335" s="158">
        <v>3100892.5</v>
      </c>
      <c r="AI335" s="152">
        <v>0.51</v>
      </c>
      <c r="AJ335" s="152">
        <v>6</v>
      </c>
      <c r="AK335" s="153">
        <v>5.3600000000000002E-2</v>
      </c>
      <c r="AL335" s="154">
        <v>0.51</v>
      </c>
      <c r="AM335" s="154">
        <v>6</v>
      </c>
      <c r="AN335" s="155">
        <v>5.3600000000000002E-2</v>
      </c>
      <c r="AO335" s="159" t="s">
        <v>1774</v>
      </c>
      <c r="AP335" s="159" t="s">
        <v>1775</v>
      </c>
      <c r="AQ335" s="87">
        <v>1550446.25</v>
      </c>
      <c r="AR335" s="87">
        <v>0</v>
      </c>
      <c r="AS335" s="87">
        <v>0</v>
      </c>
      <c r="AT335" s="87">
        <v>0</v>
      </c>
      <c r="AU335" s="87">
        <v>0</v>
      </c>
      <c r="AV335" s="87">
        <v>0</v>
      </c>
      <c r="AW335" s="87">
        <v>0</v>
      </c>
      <c r="AX335" s="87">
        <v>0</v>
      </c>
      <c r="AY335" s="87">
        <v>0</v>
      </c>
      <c r="AZ335" s="87">
        <v>0</v>
      </c>
      <c r="BA335" s="87">
        <v>0</v>
      </c>
      <c r="BB335" s="87">
        <v>0</v>
      </c>
      <c r="BC335" s="87">
        <v>0</v>
      </c>
      <c r="BD335" s="87">
        <v>0</v>
      </c>
      <c r="BE335" s="87">
        <v>0</v>
      </c>
      <c r="BF335" s="87">
        <v>0</v>
      </c>
      <c r="BG335" s="87">
        <f t="shared" si="22"/>
        <v>1550446.25</v>
      </c>
      <c r="BH335" s="87">
        <f t="shared" si="23"/>
        <v>0</v>
      </c>
      <c r="BI335" s="87">
        <f t="shared" si="21"/>
        <v>1550446.25</v>
      </c>
    </row>
    <row r="336" spans="1:61" ht="15" customHeight="1" x14ac:dyDescent="0.35">
      <c r="A336" s="142" t="str">
        <f t="shared" si="24"/>
        <v>DI0001467</v>
      </c>
      <c r="B336" s="143" t="s">
        <v>823</v>
      </c>
      <c r="C336" s="144">
        <v>7</v>
      </c>
      <c r="D336" s="145" t="s">
        <v>0</v>
      </c>
      <c r="E336" s="146" t="s">
        <v>3</v>
      </c>
      <c r="F336" s="144" t="s">
        <v>1760</v>
      </c>
      <c r="G336" s="144" t="s">
        <v>1781</v>
      </c>
      <c r="H336" s="144" t="s">
        <v>1777</v>
      </c>
      <c r="I336" s="144" t="s">
        <v>1782</v>
      </c>
      <c r="J336" s="144" t="s">
        <v>1779</v>
      </c>
      <c r="K336" s="144" t="s">
        <v>791</v>
      </c>
      <c r="L336" s="144" t="s">
        <v>1766</v>
      </c>
      <c r="M336" s="144" t="s">
        <v>1773</v>
      </c>
      <c r="N336" s="147">
        <v>1</v>
      </c>
      <c r="O336" s="147">
        <v>1</v>
      </c>
      <c r="P336" s="147">
        <v>1</v>
      </c>
      <c r="Q336" s="147">
        <v>1</v>
      </c>
      <c r="R336" s="147">
        <v>1</v>
      </c>
      <c r="S336" s="147">
        <v>1</v>
      </c>
      <c r="T336" s="147">
        <v>0</v>
      </c>
      <c r="U336" s="147">
        <v>0</v>
      </c>
      <c r="V336" s="147">
        <v>0</v>
      </c>
      <c r="W336" s="148">
        <v>2746745</v>
      </c>
      <c r="X336" s="148">
        <v>0</v>
      </c>
      <c r="Y336" s="148">
        <v>0</v>
      </c>
      <c r="Z336" s="148">
        <v>12909.7</v>
      </c>
      <c r="AA336" s="149">
        <v>0</v>
      </c>
      <c r="AB336" s="148">
        <v>0</v>
      </c>
      <c r="AC336" s="148">
        <v>0</v>
      </c>
      <c r="AD336" s="149">
        <v>0</v>
      </c>
      <c r="AE336" s="148">
        <v>2746745</v>
      </c>
      <c r="AF336" s="157">
        <v>43742</v>
      </c>
      <c r="AG336" s="157">
        <v>46299</v>
      </c>
      <c r="AH336" s="158">
        <v>2746745</v>
      </c>
      <c r="AI336" s="152">
        <v>1.51</v>
      </c>
      <c r="AJ336" s="152">
        <v>7</v>
      </c>
      <c r="AK336" s="153">
        <v>5.6399999999999999E-2</v>
      </c>
      <c r="AL336" s="154">
        <v>1.51</v>
      </c>
      <c r="AM336" s="154">
        <v>7</v>
      </c>
      <c r="AN336" s="155">
        <v>5.6399999999999999E-2</v>
      </c>
      <c r="AO336" s="159" t="s">
        <v>1774</v>
      </c>
      <c r="AP336" s="159" t="s">
        <v>1775</v>
      </c>
      <c r="AQ336" s="87">
        <v>1373372.5</v>
      </c>
      <c r="AR336" s="87">
        <v>1373372.5</v>
      </c>
      <c r="AS336" s="87">
        <v>0</v>
      </c>
      <c r="AT336" s="87">
        <v>0</v>
      </c>
      <c r="AU336" s="87">
        <v>0</v>
      </c>
      <c r="AV336" s="87">
        <v>0</v>
      </c>
      <c r="AW336" s="87">
        <v>0</v>
      </c>
      <c r="AX336" s="87">
        <v>0</v>
      </c>
      <c r="AY336" s="87">
        <v>0</v>
      </c>
      <c r="AZ336" s="87">
        <v>0</v>
      </c>
      <c r="BA336" s="87">
        <v>0</v>
      </c>
      <c r="BB336" s="87">
        <v>0</v>
      </c>
      <c r="BC336" s="87">
        <v>0</v>
      </c>
      <c r="BD336" s="87">
        <v>0</v>
      </c>
      <c r="BE336" s="87">
        <v>0</v>
      </c>
      <c r="BF336" s="87">
        <v>0</v>
      </c>
      <c r="BG336" s="87">
        <f t="shared" si="22"/>
        <v>2746745</v>
      </c>
      <c r="BH336" s="87">
        <f t="shared" si="23"/>
        <v>0</v>
      </c>
      <c r="BI336" s="87">
        <f t="shared" si="21"/>
        <v>2746745</v>
      </c>
    </row>
    <row r="337" spans="1:61" ht="15" customHeight="1" x14ac:dyDescent="0.35">
      <c r="A337" s="142" t="str">
        <f t="shared" si="24"/>
        <v>DI0001468</v>
      </c>
      <c r="B337" s="143" t="s">
        <v>823</v>
      </c>
      <c r="C337" s="144">
        <v>8</v>
      </c>
      <c r="D337" s="145" t="s">
        <v>0</v>
      </c>
      <c r="E337" s="146" t="s">
        <v>3</v>
      </c>
      <c r="F337" s="144" t="s">
        <v>1760</v>
      </c>
      <c r="G337" s="144" t="s">
        <v>1781</v>
      </c>
      <c r="H337" s="144" t="s">
        <v>1777</v>
      </c>
      <c r="I337" s="144" t="s">
        <v>1782</v>
      </c>
      <c r="J337" s="144" t="s">
        <v>1779</v>
      </c>
      <c r="K337" s="144" t="s">
        <v>791</v>
      </c>
      <c r="L337" s="144" t="s">
        <v>1766</v>
      </c>
      <c r="M337" s="144" t="s">
        <v>1773</v>
      </c>
      <c r="N337" s="147">
        <v>1</v>
      </c>
      <c r="O337" s="147">
        <v>1</v>
      </c>
      <c r="P337" s="147">
        <v>1</v>
      </c>
      <c r="Q337" s="147">
        <v>1</v>
      </c>
      <c r="R337" s="147">
        <v>1</v>
      </c>
      <c r="S337" s="147">
        <v>1</v>
      </c>
      <c r="T337" s="147">
        <v>0</v>
      </c>
      <c r="U337" s="147">
        <v>0</v>
      </c>
      <c r="V337" s="147">
        <v>0</v>
      </c>
      <c r="W337" s="148">
        <v>1514235</v>
      </c>
      <c r="X337" s="148">
        <v>0</v>
      </c>
      <c r="Y337" s="148">
        <v>0</v>
      </c>
      <c r="Z337" s="148">
        <v>7482.84</v>
      </c>
      <c r="AA337" s="149">
        <v>0</v>
      </c>
      <c r="AB337" s="148">
        <v>0</v>
      </c>
      <c r="AC337" s="148">
        <v>0</v>
      </c>
      <c r="AD337" s="149">
        <v>0</v>
      </c>
      <c r="AE337" s="148">
        <v>1514235</v>
      </c>
      <c r="AF337" s="157">
        <v>43742</v>
      </c>
      <c r="AG337" s="157">
        <v>46664</v>
      </c>
      <c r="AH337" s="158">
        <v>1514235</v>
      </c>
      <c r="AI337" s="152">
        <v>2.5099999999999998</v>
      </c>
      <c r="AJ337" s="152">
        <v>8</v>
      </c>
      <c r="AK337" s="153">
        <v>5.9299999999999999E-2</v>
      </c>
      <c r="AL337" s="154">
        <v>2.5099999999999998</v>
      </c>
      <c r="AM337" s="154">
        <v>8</v>
      </c>
      <c r="AN337" s="155">
        <v>5.9299999999999999E-2</v>
      </c>
      <c r="AO337" s="159" t="s">
        <v>1774</v>
      </c>
      <c r="AP337" s="159" t="s">
        <v>1775</v>
      </c>
      <c r="AQ337" s="87">
        <v>504745</v>
      </c>
      <c r="AR337" s="87">
        <v>504745</v>
      </c>
      <c r="AS337" s="87">
        <v>504745</v>
      </c>
      <c r="AT337" s="87">
        <v>0</v>
      </c>
      <c r="AU337" s="87">
        <v>0</v>
      </c>
      <c r="AV337" s="87">
        <v>0</v>
      </c>
      <c r="AW337" s="87">
        <v>0</v>
      </c>
      <c r="AX337" s="87">
        <v>0</v>
      </c>
      <c r="AY337" s="87">
        <v>0</v>
      </c>
      <c r="AZ337" s="87">
        <v>0</v>
      </c>
      <c r="BA337" s="87">
        <v>0</v>
      </c>
      <c r="BB337" s="87">
        <v>0</v>
      </c>
      <c r="BC337" s="87">
        <v>0</v>
      </c>
      <c r="BD337" s="87">
        <v>0</v>
      </c>
      <c r="BE337" s="87">
        <v>0</v>
      </c>
      <c r="BF337" s="87">
        <v>0</v>
      </c>
      <c r="BG337" s="87">
        <f t="shared" si="22"/>
        <v>1009490</v>
      </c>
      <c r="BH337" s="87">
        <f t="shared" si="23"/>
        <v>504745</v>
      </c>
      <c r="BI337" s="87">
        <f t="shared" si="21"/>
        <v>1514235</v>
      </c>
    </row>
    <row r="338" spans="1:61" ht="15" customHeight="1" x14ac:dyDescent="0.35">
      <c r="A338" s="142" t="str">
        <f t="shared" si="24"/>
        <v>DI0001469</v>
      </c>
      <c r="B338" s="143" t="s">
        <v>823</v>
      </c>
      <c r="C338" s="144">
        <v>9</v>
      </c>
      <c r="D338" s="145" t="s">
        <v>0</v>
      </c>
      <c r="E338" s="146" t="s">
        <v>3</v>
      </c>
      <c r="F338" s="144" t="s">
        <v>1760</v>
      </c>
      <c r="G338" s="144" t="s">
        <v>1781</v>
      </c>
      <c r="H338" s="144" t="s">
        <v>1777</v>
      </c>
      <c r="I338" s="144" t="s">
        <v>1782</v>
      </c>
      <c r="J338" s="144" t="s">
        <v>1779</v>
      </c>
      <c r="K338" s="144" t="s">
        <v>791</v>
      </c>
      <c r="L338" s="144" t="s">
        <v>1766</v>
      </c>
      <c r="M338" s="144" t="s">
        <v>1773</v>
      </c>
      <c r="N338" s="147">
        <v>1</v>
      </c>
      <c r="O338" s="147">
        <v>1</v>
      </c>
      <c r="P338" s="147">
        <v>1</v>
      </c>
      <c r="Q338" s="147">
        <v>1</v>
      </c>
      <c r="R338" s="147">
        <v>1</v>
      </c>
      <c r="S338" s="147">
        <v>1</v>
      </c>
      <c r="T338" s="147">
        <v>0</v>
      </c>
      <c r="U338" s="147">
        <v>0</v>
      </c>
      <c r="V338" s="147">
        <v>0</v>
      </c>
      <c r="W338" s="148">
        <v>53100</v>
      </c>
      <c r="X338" s="148">
        <v>0</v>
      </c>
      <c r="Y338" s="148">
        <v>0</v>
      </c>
      <c r="Z338" s="148">
        <v>287.62</v>
      </c>
      <c r="AA338" s="149">
        <v>0</v>
      </c>
      <c r="AB338" s="148">
        <v>0</v>
      </c>
      <c r="AC338" s="148">
        <v>0</v>
      </c>
      <c r="AD338" s="149">
        <v>0</v>
      </c>
      <c r="AE338" s="148">
        <v>53100</v>
      </c>
      <c r="AF338" s="157">
        <v>43742</v>
      </c>
      <c r="AG338" s="157">
        <v>47395</v>
      </c>
      <c r="AH338" s="158">
        <v>53100</v>
      </c>
      <c r="AI338" s="152">
        <v>4.51</v>
      </c>
      <c r="AJ338" s="152">
        <v>10</v>
      </c>
      <c r="AK338" s="153">
        <v>6.5000000000000002E-2</v>
      </c>
      <c r="AL338" s="154">
        <v>4.51</v>
      </c>
      <c r="AM338" s="154">
        <v>10</v>
      </c>
      <c r="AN338" s="155">
        <v>6.5000000000000002E-2</v>
      </c>
      <c r="AO338" s="159" t="s">
        <v>1774</v>
      </c>
      <c r="AP338" s="159" t="s">
        <v>1775</v>
      </c>
      <c r="AQ338" s="87">
        <v>10620</v>
      </c>
      <c r="AR338" s="87">
        <v>10620</v>
      </c>
      <c r="AS338" s="87">
        <v>10620</v>
      </c>
      <c r="AT338" s="87">
        <v>10620</v>
      </c>
      <c r="AU338" s="87">
        <v>10620</v>
      </c>
      <c r="AV338" s="87">
        <v>0</v>
      </c>
      <c r="AW338" s="87">
        <v>0</v>
      </c>
      <c r="AX338" s="87">
        <v>0</v>
      </c>
      <c r="AY338" s="87">
        <v>0</v>
      </c>
      <c r="AZ338" s="87">
        <v>0</v>
      </c>
      <c r="BA338" s="87">
        <v>0</v>
      </c>
      <c r="BB338" s="87">
        <v>0</v>
      </c>
      <c r="BC338" s="87">
        <v>0</v>
      </c>
      <c r="BD338" s="87">
        <v>0</v>
      </c>
      <c r="BE338" s="87">
        <v>0</v>
      </c>
      <c r="BF338" s="87">
        <v>0</v>
      </c>
      <c r="BG338" s="87">
        <f t="shared" si="22"/>
        <v>21240</v>
      </c>
      <c r="BH338" s="87">
        <f t="shared" si="23"/>
        <v>31860</v>
      </c>
      <c r="BI338" s="87">
        <f t="shared" si="21"/>
        <v>53100</v>
      </c>
    </row>
    <row r="339" spans="1:61" ht="15" customHeight="1" x14ac:dyDescent="0.35">
      <c r="A339" s="142" t="str">
        <f t="shared" si="24"/>
        <v>DI0001476</v>
      </c>
      <c r="B339" s="143" t="s">
        <v>824</v>
      </c>
      <c r="C339" s="144">
        <v>6</v>
      </c>
      <c r="D339" s="145" t="s">
        <v>0</v>
      </c>
      <c r="E339" s="146" t="s">
        <v>3</v>
      </c>
      <c r="F339" s="144" t="s">
        <v>1760</v>
      </c>
      <c r="G339" s="144" t="s">
        <v>1781</v>
      </c>
      <c r="H339" s="144" t="s">
        <v>1777</v>
      </c>
      <c r="I339" s="144" t="s">
        <v>1782</v>
      </c>
      <c r="J339" s="144" t="s">
        <v>1779</v>
      </c>
      <c r="K339" s="144" t="s">
        <v>791</v>
      </c>
      <c r="L339" s="144" t="s">
        <v>1766</v>
      </c>
      <c r="M339" s="144" t="s">
        <v>1773</v>
      </c>
      <c r="N339" s="147">
        <v>1</v>
      </c>
      <c r="O339" s="147">
        <v>1</v>
      </c>
      <c r="P339" s="147">
        <v>1</v>
      </c>
      <c r="Q339" s="147">
        <v>1</v>
      </c>
      <c r="R339" s="147">
        <v>1</v>
      </c>
      <c r="S339" s="147">
        <v>1</v>
      </c>
      <c r="T339" s="147">
        <v>0</v>
      </c>
      <c r="U339" s="147">
        <v>0</v>
      </c>
      <c r="V339" s="147">
        <v>0</v>
      </c>
      <c r="W339" s="148">
        <v>3258422.5</v>
      </c>
      <c r="X339" s="148">
        <v>0</v>
      </c>
      <c r="Y339" s="148">
        <v>1629211.25</v>
      </c>
      <c r="Z339" s="148">
        <v>14554.29</v>
      </c>
      <c r="AA339" s="149">
        <v>0</v>
      </c>
      <c r="AB339" s="148">
        <v>0</v>
      </c>
      <c r="AC339" s="148">
        <v>0</v>
      </c>
      <c r="AD339" s="149">
        <v>0</v>
      </c>
      <c r="AE339" s="148">
        <v>1629211.25</v>
      </c>
      <c r="AF339" s="157">
        <v>43753</v>
      </c>
      <c r="AG339" s="157">
        <v>45945</v>
      </c>
      <c r="AH339" s="158">
        <v>3258422.5</v>
      </c>
      <c r="AI339" s="152">
        <v>0.54</v>
      </c>
      <c r="AJ339" s="152">
        <v>6</v>
      </c>
      <c r="AK339" s="153">
        <v>5.3600000000000002E-2</v>
      </c>
      <c r="AL339" s="154">
        <v>0.54</v>
      </c>
      <c r="AM339" s="154">
        <v>6</v>
      </c>
      <c r="AN339" s="155">
        <v>5.3600000000000002E-2</v>
      </c>
      <c r="AO339" s="159" t="s">
        <v>1774</v>
      </c>
      <c r="AP339" s="159" t="s">
        <v>1775</v>
      </c>
      <c r="AQ339" s="87">
        <v>1629211.25</v>
      </c>
      <c r="AR339" s="87">
        <v>0</v>
      </c>
      <c r="AS339" s="87">
        <v>0</v>
      </c>
      <c r="AT339" s="87">
        <v>0</v>
      </c>
      <c r="AU339" s="87">
        <v>0</v>
      </c>
      <c r="AV339" s="87">
        <v>0</v>
      </c>
      <c r="AW339" s="87">
        <v>0</v>
      </c>
      <c r="AX339" s="87">
        <v>0</v>
      </c>
      <c r="AY339" s="87">
        <v>0</v>
      </c>
      <c r="AZ339" s="87">
        <v>0</v>
      </c>
      <c r="BA339" s="87">
        <v>0</v>
      </c>
      <c r="BB339" s="87">
        <v>0</v>
      </c>
      <c r="BC339" s="87">
        <v>0</v>
      </c>
      <c r="BD339" s="87">
        <v>0</v>
      </c>
      <c r="BE339" s="87">
        <v>0</v>
      </c>
      <c r="BF339" s="87">
        <v>0</v>
      </c>
      <c r="BG339" s="87">
        <f t="shared" si="22"/>
        <v>1629211.25</v>
      </c>
      <c r="BH339" s="87">
        <f t="shared" si="23"/>
        <v>0</v>
      </c>
      <c r="BI339" s="87">
        <f t="shared" si="21"/>
        <v>1629211.25</v>
      </c>
    </row>
    <row r="340" spans="1:61" ht="15" customHeight="1" x14ac:dyDescent="0.35">
      <c r="A340" s="142" t="str">
        <f t="shared" si="24"/>
        <v>DI0001477</v>
      </c>
      <c r="B340" s="143" t="s">
        <v>824</v>
      </c>
      <c r="C340" s="144">
        <v>7</v>
      </c>
      <c r="D340" s="145" t="s">
        <v>0</v>
      </c>
      <c r="E340" s="146" t="s">
        <v>3</v>
      </c>
      <c r="F340" s="144" t="s">
        <v>1760</v>
      </c>
      <c r="G340" s="144" t="s">
        <v>1781</v>
      </c>
      <c r="H340" s="144" t="s">
        <v>1777</v>
      </c>
      <c r="I340" s="144" t="s">
        <v>1782</v>
      </c>
      <c r="J340" s="144" t="s">
        <v>1779</v>
      </c>
      <c r="K340" s="144" t="s">
        <v>791</v>
      </c>
      <c r="L340" s="144" t="s">
        <v>1766</v>
      </c>
      <c r="M340" s="144" t="s">
        <v>1773</v>
      </c>
      <c r="N340" s="147">
        <v>1</v>
      </c>
      <c r="O340" s="147">
        <v>1</v>
      </c>
      <c r="P340" s="147">
        <v>1</v>
      </c>
      <c r="Q340" s="147">
        <v>1</v>
      </c>
      <c r="R340" s="147">
        <v>1</v>
      </c>
      <c r="S340" s="147">
        <v>1</v>
      </c>
      <c r="T340" s="147">
        <v>0</v>
      </c>
      <c r="U340" s="147">
        <v>0</v>
      </c>
      <c r="V340" s="147">
        <v>0</v>
      </c>
      <c r="W340" s="148">
        <v>2894835</v>
      </c>
      <c r="X340" s="148">
        <v>0</v>
      </c>
      <c r="Y340" s="148">
        <v>0</v>
      </c>
      <c r="Z340" s="148">
        <v>13605.72</v>
      </c>
      <c r="AA340" s="149">
        <v>0</v>
      </c>
      <c r="AB340" s="148">
        <v>0</v>
      </c>
      <c r="AC340" s="148">
        <v>0</v>
      </c>
      <c r="AD340" s="149">
        <v>0</v>
      </c>
      <c r="AE340" s="148">
        <v>2894835</v>
      </c>
      <c r="AF340" s="157">
        <v>43753</v>
      </c>
      <c r="AG340" s="157">
        <v>46310</v>
      </c>
      <c r="AH340" s="158">
        <v>2894835</v>
      </c>
      <c r="AI340" s="152">
        <v>1.54</v>
      </c>
      <c r="AJ340" s="152">
        <v>7</v>
      </c>
      <c r="AK340" s="153">
        <v>5.6399999999999999E-2</v>
      </c>
      <c r="AL340" s="154">
        <v>1.54</v>
      </c>
      <c r="AM340" s="154">
        <v>7</v>
      </c>
      <c r="AN340" s="155">
        <v>5.6399999999999999E-2</v>
      </c>
      <c r="AO340" s="159" t="s">
        <v>1774</v>
      </c>
      <c r="AP340" s="159" t="s">
        <v>1775</v>
      </c>
      <c r="AQ340" s="87">
        <v>1447417.5</v>
      </c>
      <c r="AR340" s="87">
        <v>1447417.5</v>
      </c>
      <c r="AS340" s="87">
        <v>0</v>
      </c>
      <c r="AT340" s="87">
        <v>0</v>
      </c>
      <c r="AU340" s="87">
        <v>0</v>
      </c>
      <c r="AV340" s="87">
        <v>0</v>
      </c>
      <c r="AW340" s="87">
        <v>0</v>
      </c>
      <c r="AX340" s="87">
        <v>0</v>
      </c>
      <c r="AY340" s="87">
        <v>0</v>
      </c>
      <c r="AZ340" s="87">
        <v>0</v>
      </c>
      <c r="BA340" s="87">
        <v>0</v>
      </c>
      <c r="BB340" s="87">
        <v>0</v>
      </c>
      <c r="BC340" s="87">
        <v>0</v>
      </c>
      <c r="BD340" s="87">
        <v>0</v>
      </c>
      <c r="BE340" s="87">
        <v>0</v>
      </c>
      <c r="BF340" s="87">
        <v>0</v>
      </c>
      <c r="BG340" s="87">
        <f t="shared" si="22"/>
        <v>2894835</v>
      </c>
      <c r="BH340" s="87">
        <f t="shared" si="23"/>
        <v>0</v>
      </c>
      <c r="BI340" s="87">
        <f t="shared" si="21"/>
        <v>2894835</v>
      </c>
    </row>
    <row r="341" spans="1:61" ht="15" customHeight="1" x14ac:dyDescent="0.35">
      <c r="A341" s="142" t="str">
        <f t="shared" si="24"/>
        <v>DI0001478</v>
      </c>
      <c r="B341" s="143" t="s">
        <v>824</v>
      </c>
      <c r="C341" s="144">
        <v>8</v>
      </c>
      <c r="D341" s="145" t="s">
        <v>0</v>
      </c>
      <c r="E341" s="146" t="s">
        <v>3</v>
      </c>
      <c r="F341" s="144" t="s">
        <v>1760</v>
      </c>
      <c r="G341" s="144" t="s">
        <v>1781</v>
      </c>
      <c r="H341" s="144" t="s">
        <v>1777</v>
      </c>
      <c r="I341" s="144" t="s">
        <v>1782</v>
      </c>
      <c r="J341" s="144" t="s">
        <v>1779</v>
      </c>
      <c r="K341" s="144" t="s">
        <v>791</v>
      </c>
      <c r="L341" s="144" t="s">
        <v>1766</v>
      </c>
      <c r="M341" s="144" t="s">
        <v>1773</v>
      </c>
      <c r="N341" s="147">
        <v>1</v>
      </c>
      <c r="O341" s="147">
        <v>1</v>
      </c>
      <c r="P341" s="147">
        <v>1</v>
      </c>
      <c r="Q341" s="147">
        <v>1</v>
      </c>
      <c r="R341" s="147">
        <v>1</v>
      </c>
      <c r="S341" s="147">
        <v>1</v>
      </c>
      <c r="T341" s="147">
        <v>0</v>
      </c>
      <c r="U341" s="147">
        <v>0</v>
      </c>
      <c r="V341" s="147">
        <v>0</v>
      </c>
      <c r="W341" s="148">
        <v>1584592.5</v>
      </c>
      <c r="X341" s="148">
        <v>0</v>
      </c>
      <c r="Y341" s="148">
        <v>0</v>
      </c>
      <c r="Z341" s="148">
        <v>7830.53</v>
      </c>
      <c r="AA341" s="149">
        <v>0</v>
      </c>
      <c r="AB341" s="148">
        <v>0</v>
      </c>
      <c r="AC341" s="148">
        <v>0</v>
      </c>
      <c r="AD341" s="149">
        <v>0</v>
      </c>
      <c r="AE341" s="148">
        <v>1584592.5</v>
      </c>
      <c r="AF341" s="157">
        <v>43753</v>
      </c>
      <c r="AG341" s="157">
        <v>46675</v>
      </c>
      <c r="AH341" s="158">
        <v>1584592.5</v>
      </c>
      <c r="AI341" s="152">
        <v>2.54</v>
      </c>
      <c r="AJ341" s="152">
        <v>8</v>
      </c>
      <c r="AK341" s="153">
        <v>5.9299999999999999E-2</v>
      </c>
      <c r="AL341" s="154">
        <v>2.54</v>
      </c>
      <c r="AM341" s="154">
        <v>8</v>
      </c>
      <c r="AN341" s="155">
        <v>5.9299999999999999E-2</v>
      </c>
      <c r="AO341" s="159" t="s">
        <v>1774</v>
      </c>
      <c r="AP341" s="159" t="s">
        <v>1775</v>
      </c>
      <c r="AQ341" s="87">
        <v>528197.5</v>
      </c>
      <c r="AR341" s="87">
        <v>528197.5</v>
      </c>
      <c r="AS341" s="87">
        <v>528197.5</v>
      </c>
      <c r="AT341" s="87">
        <v>0</v>
      </c>
      <c r="AU341" s="87">
        <v>0</v>
      </c>
      <c r="AV341" s="87">
        <v>0</v>
      </c>
      <c r="AW341" s="87">
        <v>0</v>
      </c>
      <c r="AX341" s="87">
        <v>0</v>
      </c>
      <c r="AY341" s="87">
        <v>0</v>
      </c>
      <c r="AZ341" s="87">
        <v>0</v>
      </c>
      <c r="BA341" s="87">
        <v>0</v>
      </c>
      <c r="BB341" s="87">
        <v>0</v>
      </c>
      <c r="BC341" s="87">
        <v>0</v>
      </c>
      <c r="BD341" s="87">
        <v>0</v>
      </c>
      <c r="BE341" s="87">
        <v>0</v>
      </c>
      <c r="BF341" s="87">
        <v>0</v>
      </c>
      <c r="BG341" s="87">
        <f t="shared" si="22"/>
        <v>1056395</v>
      </c>
      <c r="BH341" s="87">
        <f t="shared" si="23"/>
        <v>528197.5</v>
      </c>
      <c r="BI341" s="87">
        <f t="shared" si="21"/>
        <v>1584592.5</v>
      </c>
    </row>
    <row r="342" spans="1:61" ht="15" customHeight="1" x14ac:dyDescent="0.35">
      <c r="A342" s="142" t="str">
        <f t="shared" si="24"/>
        <v>DI0001479</v>
      </c>
      <c r="B342" s="143" t="s">
        <v>824</v>
      </c>
      <c r="C342" s="144">
        <v>9</v>
      </c>
      <c r="D342" s="145" t="s">
        <v>0</v>
      </c>
      <c r="E342" s="146" t="s">
        <v>3</v>
      </c>
      <c r="F342" s="144" t="s">
        <v>1760</v>
      </c>
      <c r="G342" s="144" t="s">
        <v>1781</v>
      </c>
      <c r="H342" s="144" t="s">
        <v>1777</v>
      </c>
      <c r="I342" s="144" t="s">
        <v>1782</v>
      </c>
      <c r="J342" s="144" t="s">
        <v>1779</v>
      </c>
      <c r="K342" s="144" t="s">
        <v>791</v>
      </c>
      <c r="L342" s="144" t="s">
        <v>1766</v>
      </c>
      <c r="M342" s="144" t="s">
        <v>1773</v>
      </c>
      <c r="N342" s="147">
        <v>1</v>
      </c>
      <c r="O342" s="147">
        <v>1</v>
      </c>
      <c r="P342" s="147">
        <v>1</v>
      </c>
      <c r="Q342" s="147">
        <v>1</v>
      </c>
      <c r="R342" s="147">
        <v>1</v>
      </c>
      <c r="S342" s="147">
        <v>1</v>
      </c>
      <c r="T342" s="147">
        <v>0</v>
      </c>
      <c r="U342" s="147">
        <v>0</v>
      </c>
      <c r="V342" s="147">
        <v>0</v>
      </c>
      <c r="W342" s="148">
        <v>53100</v>
      </c>
      <c r="X342" s="148">
        <v>0</v>
      </c>
      <c r="Y342" s="148">
        <v>0</v>
      </c>
      <c r="Z342" s="148">
        <v>274.79000000000002</v>
      </c>
      <c r="AA342" s="149">
        <v>0</v>
      </c>
      <c r="AB342" s="148">
        <v>0</v>
      </c>
      <c r="AC342" s="148">
        <v>0</v>
      </c>
      <c r="AD342" s="149">
        <v>0</v>
      </c>
      <c r="AE342" s="148">
        <v>53100</v>
      </c>
      <c r="AF342" s="157">
        <v>43753</v>
      </c>
      <c r="AG342" s="157">
        <v>47041</v>
      </c>
      <c r="AH342" s="158">
        <v>53100</v>
      </c>
      <c r="AI342" s="152">
        <v>3.54</v>
      </c>
      <c r="AJ342" s="152">
        <v>9</v>
      </c>
      <c r="AK342" s="153">
        <v>6.2100000000000002E-2</v>
      </c>
      <c r="AL342" s="154">
        <v>3.54</v>
      </c>
      <c r="AM342" s="154">
        <v>9</v>
      </c>
      <c r="AN342" s="155">
        <v>6.2100000000000002E-2</v>
      </c>
      <c r="AO342" s="159" t="s">
        <v>1774</v>
      </c>
      <c r="AP342" s="159" t="s">
        <v>1775</v>
      </c>
      <c r="AQ342" s="87">
        <v>13275</v>
      </c>
      <c r="AR342" s="87">
        <v>13275</v>
      </c>
      <c r="AS342" s="87">
        <v>13275</v>
      </c>
      <c r="AT342" s="87">
        <v>13275</v>
      </c>
      <c r="AU342" s="87">
        <v>0</v>
      </c>
      <c r="AV342" s="87">
        <v>0</v>
      </c>
      <c r="AW342" s="87">
        <v>0</v>
      </c>
      <c r="AX342" s="87">
        <v>0</v>
      </c>
      <c r="AY342" s="87">
        <v>0</v>
      </c>
      <c r="AZ342" s="87">
        <v>0</v>
      </c>
      <c r="BA342" s="87">
        <v>0</v>
      </c>
      <c r="BB342" s="87">
        <v>0</v>
      </c>
      <c r="BC342" s="87">
        <v>0</v>
      </c>
      <c r="BD342" s="87">
        <v>0</v>
      </c>
      <c r="BE342" s="87">
        <v>0</v>
      </c>
      <c r="BF342" s="87">
        <v>0</v>
      </c>
      <c r="BG342" s="87">
        <f t="shared" si="22"/>
        <v>26550</v>
      </c>
      <c r="BH342" s="87">
        <f t="shared" si="23"/>
        <v>26550</v>
      </c>
      <c r="BI342" s="87">
        <f t="shared" si="21"/>
        <v>53100</v>
      </c>
    </row>
    <row r="343" spans="1:61" ht="15" customHeight="1" x14ac:dyDescent="0.35">
      <c r="A343" s="142" t="str">
        <f t="shared" si="24"/>
        <v>DI0001485</v>
      </c>
      <c r="B343" s="143" t="s">
        <v>825</v>
      </c>
      <c r="C343" s="144">
        <v>5</v>
      </c>
      <c r="D343" s="145" t="s">
        <v>0</v>
      </c>
      <c r="E343" s="146" t="s">
        <v>3</v>
      </c>
      <c r="F343" s="144" t="s">
        <v>1760</v>
      </c>
      <c r="G343" s="144" t="s">
        <v>1781</v>
      </c>
      <c r="H343" s="144" t="s">
        <v>1777</v>
      </c>
      <c r="I343" s="144" t="s">
        <v>1782</v>
      </c>
      <c r="J343" s="144" t="s">
        <v>1779</v>
      </c>
      <c r="K343" s="144" t="s">
        <v>791</v>
      </c>
      <c r="L343" s="144" t="s">
        <v>1766</v>
      </c>
      <c r="M343" s="144" t="s">
        <v>1773</v>
      </c>
      <c r="N343" s="147">
        <v>1</v>
      </c>
      <c r="O343" s="147">
        <v>1</v>
      </c>
      <c r="P343" s="147">
        <v>1</v>
      </c>
      <c r="Q343" s="147">
        <v>1</v>
      </c>
      <c r="R343" s="147">
        <v>1</v>
      </c>
      <c r="S343" s="147">
        <v>1</v>
      </c>
      <c r="T343" s="147">
        <v>0</v>
      </c>
      <c r="U343" s="147">
        <v>0</v>
      </c>
      <c r="V343" s="147">
        <v>0</v>
      </c>
      <c r="W343" s="148">
        <v>1893605</v>
      </c>
      <c r="X343" s="148">
        <v>0</v>
      </c>
      <c r="Y343" s="148">
        <v>946802.5</v>
      </c>
      <c r="Z343" s="148">
        <v>8458.1</v>
      </c>
      <c r="AA343" s="149">
        <v>0</v>
      </c>
      <c r="AB343" s="148">
        <v>0</v>
      </c>
      <c r="AC343" s="148">
        <v>0</v>
      </c>
      <c r="AD343" s="149">
        <v>0</v>
      </c>
      <c r="AE343" s="148">
        <v>946802.5</v>
      </c>
      <c r="AF343" s="157">
        <v>43759</v>
      </c>
      <c r="AG343" s="157">
        <v>45951</v>
      </c>
      <c r="AH343" s="158">
        <v>1893605</v>
      </c>
      <c r="AI343" s="152">
        <v>0.56000000000000005</v>
      </c>
      <c r="AJ343" s="152">
        <v>6</v>
      </c>
      <c r="AK343" s="153">
        <v>5.3600000000000002E-2</v>
      </c>
      <c r="AL343" s="154">
        <v>0.56000000000000005</v>
      </c>
      <c r="AM343" s="154">
        <v>6</v>
      </c>
      <c r="AN343" s="155">
        <v>5.3600000000000002E-2</v>
      </c>
      <c r="AO343" s="159" t="s">
        <v>1774</v>
      </c>
      <c r="AP343" s="159" t="s">
        <v>1775</v>
      </c>
      <c r="AQ343" s="87">
        <v>946802.5</v>
      </c>
      <c r="AR343" s="87">
        <v>0</v>
      </c>
      <c r="AS343" s="87">
        <v>0</v>
      </c>
      <c r="AT343" s="87">
        <v>0</v>
      </c>
      <c r="AU343" s="87">
        <v>0</v>
      </c>
      <c r="AV343" s="87">
        <v>0</v>
      </c>
      <c r="AW343" s="87">
        <v>0</v>
      </c>
      <c r="AX343" s="87">
        <v>0</v>
      </c>
      <c r="AY343" s="87">
        <v>0</v>
      </c>
      <c r="AZ343" s="87">
        <v>0</v>
      </c>
      <c r="BA343" s="87">
        <v>0</v>
      </c>
      <c r="BB343" s="87">
        <v>0</v>
      </c>
      <c r="BC343" s="87">
        <v>0</v>
      </c>
      <c r="BD343" s="87">
        <v>0</v>
      </c>
      <c r="BE343" s="87">
        <v>0</v>
      </c>
      <c r="BF343" s="87">
        <v>0</v>
      </c>
      <c r="BG343" s="87">
        <f t="shared" si="22"/>
        <v>946802.5</v>
      </c>
      <c r="BH343" s="87">
        <f t="shared" si="23"/>
        <v>0</v>
      </c>
      <c r="BI343" s="87">
        <f t="shared" si="21"/>
        <v>946802.5</v>
      </c>
    </row>
    <row r="344" spans="1:61" ht="15" customHeight="1" x14ac:dyDescent="0.35">
      <c r="A344" s="142" t="str">
        <f t="shared" si="24"/>
        <v>DI0001486</v>
      </c>
      <c r="B344" s="143" t="s">
        <v>825</v>
      </c>
      <c r="C344" s="144">
        <v>6</v>
      </c>
      <c r="D344" s="145" t="s">
        <v>0</v>
      </c>
      <c r="E344" s="146" t="s">
        <v>3</v>
      </c>
      <c r="F344" s="144" t="s">
        <v>1760</v>
      </c>
      <c r="G344" s="144" t="s">
        <v>1781</v>
      </c>
      <c r="H344" s="144" t="s">
        <v>1777</v>
      </c>
      <c r="I344" s="144" t="s">
        <v>1782</v>
      </c>
      <c r="J344" s="144" t="s">
        <v>1779</v>
      </c>
      <c r="K344" s="144" t="s">
        <v>791</v>
      </c>
      <c r="L344" s="144" t="s">
        <v>1766</v>
      </c>
      <c r="M344" s="144" t="s">
        <v>1773</v>
      </c>
      <c r="N344" s="147">
        <v>1</v>
      </c>
      <c r="O344" s="147">
        <v>1</v>
      </c>
      <c r="P344" s="147">
        <v>1</v>
      </c>
      <c r="Q344" s="147">
        <v>1</v>
      </c>
      <c r="R344" s="147">
        <v>1</v>
      </c>
      <c r="S344" s="147">
        <v>1</v>
      </c>
      <c r="T344" s="147">
        <v>0</v>
      </c>
      <c r="U344" s="147">
        <v>0</v>
      </c>
      <c r="V344" s="147">
        <v>0</v>
      </c>
      <c r="W344" s="148">
        <v>1357147.5</v>
      </c>
      <c r="X344" s="148">
        <v>0</v>
      </c>
      <c r="Y344" s="148">
        <v>0</v>
      </c>
      <c r="Z344" s="148">
        <v>6378.59</v>
      </c>
      <c r="AA344" s="149">
        <v>0</v>
      </c>
      <c r="AB344" s="148">
        <v>0</v>
      </c>
      <c r="AC344" s="148">
        <v>0</v>
      </c>
      <c r="AD344" s="149">
        <v>0</v>
      </c>
      <c r="AE344" s="148">
        <v>1357147.5</v>
      </c>
      <c r="AF344" s="157">
        <v>43759</v>
      </c>
      <c r="AG344" s="157">
        <v>46316</v>
      </c>
      <c r="AH344" s="158">
        <v>1357147.5</v>
      </c>
      <c r="AI344" s="152">
        <v>1.56</v>
      </c>
      <c r="AJ344" s="152">
        <v>7</v>
      </c>
      <c r="AK344" s="153">
        <v>5.6399999999999999E-2</v>
      </c>
      <c r="AL344" s="154">
        <v>1.56</v>
      </c>
      <c r="AM344" s="154">
        <v>7</v>
      </c>
      <c r="AN344" s="155">
        <v>5.6399999999999999E-2</v>
      </c>
      <c r="AO344" s="159" t="s">
        <v>1774</v>
      </c>
      <c r="AP344" s="159" t="s">
        <v>1775</v>
      </c>
      <c r="AQ344" s="87">
        <v>678573.75</v>
      </c>
      <c r="AR344" s="87">
        <v>678573.75</v>
      </c>
      <c r="AS344" s="87">
        <v>0</v>
      </c>
      <c r="AT344" s="87">
        <v>0</v>
      </c>
      <c r="AU344" s="87">
        <v>0</v>
      </c>
      <c r="AV344" s="87">
        <v>0</v>
      </c>
      <c r="AW344" s="87">
        <v>0</v>
      </c>
      <c r="AX344" s="87">
        <v>0</v>
      </c>
      <c r="AY344" s="87">
        <v>0</v>
      </c>
      <c r="AZ344" s="87">
        <v>0</v>
      </c>
      <c r="BA344" s="87">
        <v>0</v>
      </c>
      <c r="BB344" s="87">
        <v>0</v>
      </c>
      <c r="BC344" s="87">
        <v>0</v>
      </c>
      <c r="BD344" s="87">
        <v>0</v>
      </c>
      <c r="BE344" s="87">
        <v>0</v>
      </c>
      <c r="BF344" s="87">
        <v>0</v>
      </c>
      <c r="BG344" s="87">
        <f t="shared" si="22"/>
        <v>1357147.5</v>
      </c>
      <c r="BH344" s="87">
        <f t="shared" si="23"/>
        <v>0</v>
      </c>
      <c r="BI344" s="87">
        <f t="shared" si="21"/>
        <v>1357147.5</v>
      </c>
    </row>
    <row r="345" spans="1:61" ht="15" customHeight="1" x14ac:dyDescent="0.35">
      <c r="A345" s="142" t="str">
        <f t="shared" si="24"/>
        <v>DI0001487</v>
      </c>
      <c r="B345" s="143" t="s">
        <v>825</v>
      </c>
      <c r="C345" s="144">
        <v>7</v>
      </c>
      <c r="D345" s="145" t="s">
        <v>0</v>
      </c>
      <c r="E345" s="146" t="s">
        <v>3</v>
      </c>
      <c r="F345" s="144" t="s">
        <v>1760</v>
      </c>
      <c r="G345" s="144" t="s">
        <v>1781</v>
      </c>
      <c r="H345" s="144" t="s">
        <v>1777</v>
      </c>
      <c r="I345" s="144" t="s">
        <v>1782</v>
      </c>
      <c r="J345" s="144" t="s">
        <v>1779</v>
      </c>
      <c r="K345" s="144" t="s">
        <v>791</v>
      </c>
      <c r="L345" s="144" t="s">
        <v>1766</v>
      </c>
      <c r="M345" s="144" t="s">
        <v>1773</v>
      </c>
      <c r="N345" s="147">
        <v>1</v>
      </c>
      <c r="O345" s="147">
        <v>1</v>
      </c>
      <c r="P345" s="147">
        <v>1</v>
      </c>
      <c r="Q345" s="147">
        <v>1</v>
      </c>
      <c r="R345" s="147">
        <v>1</v>
      </c>
      <c r="S345" s="147">
        <v>1</v>
      </c>
      <c r="T345" s="147">
        <v>0</v>
      </c>
      <c r="U345" s="147">
        <v>0</v>
      </c>
      <c r="V345" s="147">
        <v>0</v>
      </c>
      <c r="W345" s="148">
        <v>698265</v>
      </c>
      <c r="X345" s="148">
        <v>0</v>
      </c>
      <c r="Y345" s="148">
        <v>0</v>
      </c>
      <c r="Z345" s="148">
        <v>3450.59</v>
      </c>
      <c r="AA345" s="149">
        <v>0</v>
      </c>
      <c r="AB345" s="148">
        <v>0</v>
      </c>
      <c r="AC345" s="148">
        <v>0</v>
      </c>
      <c r="AD345" s="149">
        <v>0</v>
      </c>
      <c r="AE345" s="148">
        <v>698265</v>
      </c>
      <c r="AF345" s="157">
        <v>43759</v>
      </c>
      <c r="AG345" s="157">
        <v>46681</v>
      </c>
      <c r="AH345" s="158">
        <v>698265</v>
      </c>
      <c r="AI345" s="152">
        <v>2.56</v>
      </c>
      <c r="AJ345" s="152">
        <v>8</v>
      </c>
      <c r="AK345" s="153">
        <v>5.9299999999999999E-2</v>
      </c>
      <c r="AL345" s="154">
        <v>2.56</v>
      </c>
      <c r="AM345" s="154">
        <v>8</v>
      </c>
      <c r="AN345" s="155">
        <v>5.9299999999999999E-2</v>
      </c>
      <c r="AO345" s="159" t="s">
        <v>1774</v>
      </c>
      <c r="AP345" s="159" t="s">
        <v>1775</v>
      </c>
      <c r="AQ345" s="87">
        <v>232755</v>
      </c>
      <c r="AR345" s="87">
        <v>232755</v>
      </c>
      <c r="AS345" s="87">
        <v>232755</v>
      </c>
      <c r="AT345" s="87">
        <v>0</v>
      </c>
      <c r="AU345" s="87">
        <v>0</v>
      </c>
      <c r="AV345" s="87">
        <v>0</v>
      </c>
      <c r="AW345" s="87">
        <v>0</v>
      </c>
      <c r="AX345" s="87">
        <v>0</v>
      </c>
      <c r="AY345" s="87">
        <v>0</v>
      </c>
      <c r="AZ345" s="87">
        <v>0</v>
      </c>
      <c r="BA345" s="87">
        <v>0</v>
      </c>
      <c r="BB345" s="87">
        <v>0</v>
      </c>
      <c r="BC345" s="87">
        <v>0</v>
      </c>
      <c r="BD345" s="87">
        <v>0</v>
      </c>
      <c r="BE345" s="87">
        <v>0</v>
      </c>
      <c r="BF345" s="87">
        <v>0</v>
      </c>
      <c r="BG345" s="87">
        <f t="shared" si="22"/>
        <v>465510</v>
      </c>
      <c r="BH345" s="87">
        <f t="shared" si="23"/>
        <v>232755</v>
      </c>
      <c r="BI345" s="87">
        <f t="shared" si="21"/>
        <v>698265</v>
      </c>
    </row>
    <row r="346" spans="1:61" ht="15" customHeight="1" x14ac:dyDescent="0.35">
      <c r="A346" s="142" t="str">
        <f t="shared" si="24"/>
        <v>DI0001488</v>
      </c>
      <c r="B346" s="143" t="s">
        <v>825</v>
      </c>
      <c r="C346" s="144">
        <v>8</v>
      </c>
      <c r="D346" s="145" t="s">
        <v>0</v>
      </c>
      <c r="E346" s="146" t="s">
        <v>3</v>
      </c>
      <c r="F346" s="144" t="s">
        <v>1760</v>
      </c>
      <c r="G346" s="144" t="s">
        <v>1781</v>
      </c>
      <c r="H346" s="144" t="s">
        <v>1777</v>
      </c>
      <c r="I346" s="144" t="s">
        <v>1782</v>
      </c>
      <c r="J346" s="144" t="s">
        <v>1779</v>
      </c>
      <c r="K346" s="144" t="s">
        <v>791</v>
      </c>
      <c r="L346" s="144" t="s">
        <v>1766</v>
      </c>
      <c r="M346" s="144" t="s">
        <v>1773</v>
      </c>
      <c r="N346" s="147">
        <v>1</v>
      </c>
      <c r="O346" s="147">
        <v>1</v>
      </c>
      <c r="P346" s="147">
        <v>1</v>
      </c>
      <c r="Q346" s="147">
        <v>1</v>
      </c>
      <c r="R346" s="147">
        <v>1</v>
      </c>
      <c r="S346" s="147">
        <v>1</v>
      </c>
      <c r="T346" s="147">
        <v>0</v>
      </c>
      <c r="U346" s="147">
        <v>0</v>
      </c>
      <c r="V346" s="147">
        <v>0</v>
      </c>
      <c r="W346" s="148">
        <v>53100</v>
      </c>
      <c r="X346" s="148">
        <v>0</v>
      </c>
      <c r="Y346" s="148">
        <v>0</v>
      </c>
      <c r="Z346" s="148">
        <v>274.79000000000002</v>
      </c>
      <c r="AA346" s="149">
        <v>0</v>
      </c>
      <c r="AB346" s="148">
        <v>0</v>
      </c>
      <c r="AC346" s="148">
        <v>0</v>
      </c>
      <c r="AD346" s="149">
        <v>0</v>
      </c>
      <c r="AE346" s="148">
        <v>53100</v>
      </c>
      <c r="AF346" s="157">
        <v>43759</v>
      </c>
      <c r="AG346" s="157">
        <v>47047</v>
      </c>
      <c r="AH346" s="158">
        <v>53100</v>
      </c>
      <c r="AI346" s="152">
        <v>3.56</v>
      </c>
      <c r="AJ346" s="152">
        <v>9</v>
      </c>
      <c r="AK346" s="153">
        <v>6.2100000000000002E-2</v>
      </c>
      <c r="AL346" s="154">
        <v>3.56</v>
      </c>
      <c r="AM346" s="154">
        <v>9</v>
      </c>
      <c r="AN346" s="155">
        <v>6.2100000000000002E-2</v>
      </c>
      <c r="AO346" s="159" t="s">
        <v>1774</v>
      </c>
      <c r="AP346" s="159" t="s">
        <v>1775</v>
      </c>
      <c r="AQ346" s="87">
        <v>13275</v>
      </c>
      <c r="AR346" s="87">
        <v>13275</v>
      </c>
      <c r="AS346" s="87">
        <v>13275</v>
      </c>
      <c r="AT346" s="87">
        <v>13275</v>
      </c>
      <c r="AU346" s="87">
        <v>0</v>
      </c>
      <c r="AV346" s="87">
        <v>0</v>
      </c>
      <c r="AW346" s="87">
        <v>0</v>
      </c>
      <c r="AX346" s="87">
        <v>0</v>
      </c>
      <c r="AY346" s="87">
        <v>0</v>
      </c>
      <c r="AZ346" s="87">
        <v>0</v>
      </c>
      <c r="BA346" s="87">
        <v>0</v>
      </c>
      <c r="BB346" s="87">
        <v>0</v>
      </c>
      <c r="BC346" s="87">
        <v>0</v>
      </c>
      <c r="BD346" s="87">
        <v>0</v>
      </c>
      <c r="BE346" s="87">
        <v>0</v>
      </c>
      <c r="BF346" s="87">
        <v>0</v>
      </c>
      <c r="BG346" s="87">
        <f t="shared" si="22"/>
        <v>26550</v>
      </c>
      <c r="BH346" s="87">
        <f t="shared" si="23"/>
        <v>26550</v>
      </c>
      <c r="BI346" s="87">
        <f t="shared" si="21"/>
        <v>53100</v>
      </c>
    </row>
    <row r="347" spans="1:61" ht="15" customHeight="1" x14ac:dyDescent="0.35">
      <c r="A347" s="142" t="str">
        <f t="shared" si="24"/>
        <v>DI0001493</v>
      </c>
      <c r="B347" s="143" t="s">
        <v>826</v>
      </c>
      <c r="C347" s="144">
        <v>3</v>
      </c>
      <c r="D347" s="145" t="s">
        <v>0</v>
      </c>
      <c r="E347" s="146" t="s">
        <v>3</v>
      </c>
      <c r="F347" s="144" t="s">
        <v>1760</v>
      </c>
      <c r="G347" s="144" t="s">
        <v>1781</v>
      </c>
      <c r="H347" s="144" t="s">
        <v>1777</v>
      </c>
      <c r="I347" s="144" t="s">
        <v>1782</v>
      </c>
      <c r="J347" s="144" t="s">
        <v>1779</v>
      </c>
      <c r="K347" s="144" t="s">
        <v>791</v>
      </c>
      <c r="L347" s="144" t="s">
        <v>1766</v>
      </c>
      <c r="M347" s="144" t="s">
        <v>1773</v>
      </c>
      <c r="N347" s="147">
        <v>1</v>
      </c>
      <c r="O347" s="147">
        <v>1</v>
      </c>
      <c r="P347" s="147">
        <v>1</v>
      </c>
      <c r="Q347" s="147">
        <v>1</v>
      </c>
      <c r="R347" s="147">
        <v>1</v>
      </c>
      <c r="S347" s="147">
        <v>1</v>
      </c>
      <c r="T347" s="147">
        <v>0</v>
      </c>
      <c r="U347" s="147">
        <v>0</v>
      </c>
      <c r="V347" s="147">
        <v>0</v>
      </c>
      <c r="W347" s="148">
        <v>53100</v>
      </c>
      <c r="X347" s="148">
        <v>0</v>
      </c>
      <c r="Y347" s="148">
        <v>26550</v>
      </c>
      <c r="Z347" s="148">
        <v>237.18</v>
      </c>
      <c r="AA347" s="149">
        <v>0</v>
      </c>
      <c r="AB347" s="148">
        <v>0</v>
      </c>
      <c r="AC347" s="148">
        <v>0</v>
      </c>
      <c r="AD347" s="149">
        <v>0</v>
      </c>
      <c r="AE347" s="148">
        <v>26550</v>
      </c>
      <c r="AF347" s="157">
        <v>43766</v>
      </c>
      <c r="AG347" s="157">
        <v>45958</v>
      </c>
      <c r="AH347" s="158">
        <v>53100</v>
      </c>
      <c r="AI347" s="152">
        <v>0.57999999999999996</v>
      </c>
      <c r="AJ347" s="152">
        <v>6</v>
      </c>
      <c r="AK347" s="153">
        <v>5.3600000000000002E-2</v>
      </c>
      <c r="AL347" s="154">
        <v>0.57999999999999996</v>
      </c>
      <c r="AM347" s="154">
        <v>6</v>
      </c>
      <c r="AN347" s="155">
        <v>5.3600000000000002E-2</v>
      </c>
      <c r="AO347" s="159" t="s">
        <v>1774</v>
      </c>
      <c r="AP347" s="159" t="s">
        <v>1775</v>
      </c>
      <c r="AQ347" s="87">
        <v>26550</v>
      </c>
      <c r="AR347" s="87">
        <v>0</v>
      </c>
      <c r="AS347" s="87">
        <v>0</v>
      </c>
      <c r="AT347" s="87">
        <v>0</v>
      </c>
      <c r="AU347" s="87">
        <v>0</v>
      </c>
      <c r="AV347" s="87">
        <v>0</v>
      </c>
      <c r="AW347" s="87">
        <v>0</v>
      </c>
      <c r="AX347" s="87">
        <v>0</v>
      </c>
      <c r="AY347" s="87">
        <v>0</v>
      </c>
      <c r="AZ347" s="87">
        <v>0</v>
      </c>
      <c r="BA347" s="87">
        <v>0</v>
      </c>
      <c r="BB347" s="87">
        <v>0</v>
      </c>
      <c r="BC347" s="87">
        <v>0</v>
      </c>
      <c r="BD347" s="87">
        <v>0</v>
      </c>
      <c r="BE347" s="87">
        <v>0</v>
      </c>
      <c r="BF347" s="87">
        <v>0</v>
      </c>
      <c r="BG347" s="87">
        <f t="shared" si="22"/>
        <v>26550</v>
      </c>
      <c r="BH347" s="87">
        <f t="shared" si="23"/>
        <v>0</v>
      </c>
      <c r="BI347" s="87">
        <f t="shared" ref="BI347:BI397" si="25">BH347+BG347</f>
        <v>26550</v>
      </c>
    </row>
    <row r="348" spans="1:61" ht="15" customHeight="1" x14ac:dyDescent="0.35">
      <c r="A348" s="142" t="str">
        <f t="shared" si="24"/>
        <v>DI0001494</v>
      </c>
      <c r="B348" s="143" t="s">
        <v>826</v>
      </c>
      <c r="C348" s="144">
        <v>4</v>
      </c>
      <c r="D348" s="145" t="s">
        <v>0</v>
      </c>
      <c r="E348" s="146" t="s">
        <v>3</v>
      </c>
      <c r="F348" s="144" t="s">
        <v>1760</v>
      </c>
      <c r="G348" s="144" t="s">
        <v>1781</v>
      </c>
      <c r="H348" s="144" t="s">
        <v>1777</v>
      </c>
      <c r="I348" s="144" t="s">
        <v>1782</v>
      </c>
      <c r="J348" s="144" t="s">
        <v>1779</v>
      </c>
      <c r="K348" s="144" t="s">
        <v>791</v>
      </c>
      <c r="L348" s="144" t="s">
        <v>1766</v>
      </c>
      <c r="M348" s="144" t="s">
        <v>1773</v>
      </c>
      <c r="N348" s="147">
        <v>1</v>
      </c>
      <c r="O348" s="147">
        <v>1</v>
      </c>
      <c r="P348" s="147">
        <v>1</v>
      </c>
      <c r="Q348" s="147">
        <v>1</v>
      </c>
      <c r="R348" s="147">
        <v>1</v>
      </c>
      <c r="S348" s="147">
        <v>1</v>
      </c>
      <c r="T348" s="147">
        <v>0</v>
      </c>
      <c r="U348" s="147">
        <v>0</v>
      </c>
      <c r="V348" s="147">
        <v>0</v>
      </c>
      <c r="W348" s="148">
        <v>155465</v>
      </c>
      <c r="X348" s="148">
        <v>0</v>
      </c>
      <c r="Y348" s="148">
        <v>0</v>
      </c>
      <c r="Z348" s="148">
        <v>804.53</v>
      </c>
      <c r="AA348" s="149">
        <v>0</v>
      </c>
      <c r="AB348" s="148">
        <v>0</v>
      </c>
      <c r="AC348" s="148">
        <v>0</v>
      </c>
      <c r="AD348" s="149">
        <v>0</v>
      </c>
      <c r="AE348" s="148">
        <v>155465</v>
      </c>
      <c r="AF348" s="157">
        <v>43766</v>
      </c>
      <c r="AG348" s="157">
        <v>47054</v>
      </c>
      <c r="AH348" s="158">
        <v>155465</v>
      </c>
      <c r="AI348" s="152">
        <v>3.58</v>
      </c>
      <c r="AJ348" s="152">
        <v>9</v>
      </c>
      <c r="AK348" s="153">
        <v>6.2100000000000002E-2</v>
      </c>
      <c r="AL348" s="154">
        <v>3.58</v>
      </c>
      <c r="AM348" s="154">
        <v>9</v>
      </c>
      <c r="AN348" s="155">
        <v>6.2100000000000002E-2</v>
      </c>
      <c r="AO348" s="159" t="s">
        <v>1774</v>
      </c>
      <c r="AP348" s="159" t="s">
        <v>1775</v>
      </c>
      <c r="AQ348" s="87">
        <v>38866.25</v>
      </c>
      <c r="AR348" s="87">
        <v>38866.25</v>
      </c>
      <c r="AS348" s="87">
        <v>38866.25</v>
      </c>
      <c r="AT348" s="87">
        <v>38866.25</v>
      </c>
      <c r="AU348" s="87">
        <v>0</v>
      </c>
      <c r="AV348" s="87">
        <v>0</v>
      </c>
      <c r="AW348" s="87">
        <v>0</v>
      </c>
      <c r="AX348" s="87">
        <v>0</v>
      </c>
      <c r="AY348" s="87">
        <v>0</v>
      </c>
      <c r="AZ348" s="87">
        <v>0</v>
      </c>
      <c r="BA348" s="87">
        <v>0</v>
      </c>
      <c r="BB348" s="87">
        <v>0</v>
      </c>
      <c r="BC348" s="87">
        <v>0</v>
      </c>
      <c r="BD348" s="87">
        <v>0</v>
      </c>
      <c r="BE348" s="87">
        <v>0</v>
      </c>
      <c r="BF348" s="87">
        <v>0</v>
      </c>
      <c r="BG348" s="87">
        <f t="shared" si="22"/>
        <v>77732.5</v>
      </c>
      <c r="BH348" s="87">
        <f t="shared" si="23"/>
        <v>77732.5</v>
      </c>
      <c r="BI348" s="87">
        <f t="shared" si="25"/>
        <v>155465</v>
      </c>
    </row>
    <row r="349" spans="1:61" ht="15" customHeight="1" x14ac:dyDescent="0.35">
      <c r="A349" s="142" t="str">
        <f t="shared" si="24"/>
        <v>DI0001495</v>
      </c>
      <c r="B349" s="143" t="s">
        <v>826</v>
      </c>
      <c r="C349" s="144">
        <v>5</v>
      </c>
      <c r="D349" s="145" t="s">
        <v>0</v>
      </c>
      <c r="E349" s="146" t="s">
        <v>3</v>
      </c>
      <c r="F349" s="144" t="s">
        <v>1760</v>
      </c>
      <c r="G349" s="144" t="s">
        <v>1781</v>
      </c>
      <c r="H349" s="144" t="s">
        <v>1777</v>
      </c>
      <c r="I349" s="144" t="s">
        <v>1782</v>
      </c>
      <c r="J349" s="144" t="s">
        <v>1779</v>
      </c>
      <c r="K349" s="144" t="s">
        <v>791</v>
      </c>
      <c r="L349" s="144" t="s">
        <v>1766</v>
      </c>
      <c r="M349" s="144" t="s">
        <v>1773</v>
      </c>
      <c r="N349" s="147">
        <v>1</v>
      </c>
      <c r="O349" s="147">
        <v>1</v>
      </c>
      <c r="P349" s="147">
        <v>1</v>
      </c>
      <c r="Q349" s="147">
        <v>1</v>
      </c>
      <c r="R349" s="147">
        <v>1</v>
      </c>
      <c r="S349" s="147">
        <v>1</v>
      </c>
      <c r="T349" s="147">
        <v>0</v>
      </c>
      <c r="U349" s="147">
        <v>0</v>
      </c>
      <c r="V349" s="147">
        <v>0</v>
      </c>
      <c r="W349" s="148">
        <v>43365</v>
      </c>
      <c r="X349" s="148">
        <v>0</v>
      </c>
      <c r="Y349" s="148">
        <v>0</v>
      </c>
      <c r="Z349" s="148">
        <v>234.89</v>
      </c>
      <c r="AA349" s="149">
        <v>0</v>
      </c>
      <c r="AB349" s="148">
        <v>0</v>
      </c>
      <c r="AC349" s="148">
        <v>0</v>
      </c>
      <c r="AD349" s="149">
        <v>0</v>
      </c>
      <c r="AE349" s="148">
        <v>43365</v>
      </c>
      <c r="AF349" s="157">
        <v>43766</v>
      </c>
      <c r="AG349" s="157">
        <v>47419</v>
      </c>
      <c r="AH349" s="158">
        <v>43365</v>
      </c>
      <c r="AI349" s="152">
        <v>4.58</v>
      </c>
      <c r="AJ349" s="152">
        <v>10</v>
      </c>
      <c r="AK349" s="153">
        <v>6.5000000000000002E-2</v>
      </c>
      <c r="AL349" s="154">
        <v>4.58</v>
      </c>
      <c r="AM349" s="154">
        <v>10</v>
      </c>
      <c r="AN349" s="155">
        <v>6.5000000000000002E-2</v>
      </c>
      <c r="AO349" s="159" t="s">
        <v>1774</v>
      </c>
      <c r="AP349" s="159" t="s">
        <v>1775</v>
      </c>
      <c r="AQ349" s="87">
        <v>8673</v>
      </c>
      <c r="AR349" s="87">
        <v>8673</v>
      </c>
      <c r="AS349" s="87">
        <v>8673</v>
      </c>
      <c r="AT349" s="87">
        <v>8673</v>
      </c>
      <c r="AU349" s="87">
        <v>8673</v>
      </c>
      <c r="AV349" s="87">
        <v>0</v>
      </c>
      <c r="AW349" s="87">
        <v>0</v>
      </c>
      <c r="AX349" s="87">
        <v>0</v>
      </c>
      <c r="AY349" s="87">
        <v>0</v>
      </c>
      <c r="AZ349" s="87">
        <v>0</v>
      </c>
      <c r="BA349" s="87">
        <v>0</v>
      </c>
      <c r="BB349" s="87">
        <v>0</v>
      </c>
      <c r="BC349" s="87">
        <v>0</v>
      </c>
      <c r="BD349" s="87">
        <v>0</v>
      </c>
      <c r="BE349" s="87">
        <v>0</v>
      </c>
      <c r="BF349" s="87">
        <v>0</v>
      </c>
      <c r="BG349" s="87">
        <f t="shared" si="22"/>
        <v>17346</v>
      </c>
      <c r="BH349" s="87">
        <f t="shared" si="23"/>
        <v>26019</v>
      </c>
      <c r="BI349" s="87">
        <f t="shared" si="25"/>
        <v>43365</v>
      </c>
    </row>
    <row r="350" spans="1:61" ht="15" customHeight="1" x14ac:dyDescent="0.35">
      <c r="A350" s="142" t="str">
        <f t="shared" si="24"/>
        <v>DI0001506</v>
      </c>
      <c r="B350" s="143" t="s">
        <v>827</v>
      </c>
      <c r="C350" s="144">
        <v>6</v>
      </c>
      <c r="D350" s="145" t="s">
        <v>0</v>
      </c>
      <c r="E350" s="146" t="s">
        <v>3</v>
      </c>
      <c r="F350" s="144" t="s">
        <v>1760</v>
      </c>
      <c r="G350" s="144" t="s">
        <v>1781</v>
      </c>
      <c r="H350" s="144" t="s">
        <v>1777</v>
      </c>
      <c r="I350" s="144" t="s">
        <v>1782</v>
      </c>
      <c r="J350" s="144" t="s">
        <v>1779</v>
      </c>
      <c r="K350" s="144" t="s">
        <v>791</v>
      </c>
      <c r="L350" s="144" t="s">
        <v>1766</v>
      </c>
      <c r="M350" s="144" t="s">
        <v>1773</v>
      </c>
      <c r="N350" s="147">
        <v>1</v>
      </c>
      <c r="O350" s="147">
        <v>1</v>
      </c>
      <c r="P350" s="147">
        <v>1</v>
      </c>
      <c r="Q350" s="147">
        <v>1</v>
      </c>
      <c r="R350" s="147">
        <v>1</v>
      </c>
      <c r="S350" s="147">
        <v>1</v>
      </c>
      <c r="T350" s="147">
        <v>0</v>
      </c>
      <c r="U350" s="147">
        <v>0</v>
      </c>
      <c r="V350" s="147">
        <v>0</v>
      </c>
      <c r="W350" s="148">
        <v>1554502.5</v>
      </c>
      <c r="X350" s="148">
        <v>0</v>
      </c>
      <c r="Y350" s="148">
        <v>777251.25</v>
      </c>
      <c r="Z350" s="148">
        <v>6943.44</v>
      </c>
      <c r="AA350" s="149">
        <v>0</v>
      </c>
      <c r="AB350" s="148">
        <v>0</v>
      </c>
      <c r="AC350" s="148">
        <v>0</v>
      </c>
      <c r="AD350" s="149">
        <v>0</v>
      </c>
      <c r="AE350" s="148">
        <v>777251.25</v>
      </c>
      <c r="AF350" s="157">
        <v>43766</v>
      </c>
      <c r="AG350" s="157">
        <v>45958</v>
      </c>
      <c r="AH350" s="158">
        <v>1554502.5</v>
      </c>
      <c r="AI350" s="152">
        <v>0.57999999999999996</v>
      </c>
      <c r="AJ350" s="152">
        <v>6</v>
      </c>
      <c r="AK350" s="153">
        <v>5.3600000000000002E-2</v>
      </c>
      <c r="AL350" s="154">
        <v>0.57999999999999996</v>
      </c>
      <c r="AM350" s="154">
        <v>6</v>
      </c>
      <c r="AN350" s="155">
        <v>5.3600000000000002E-2</v>
      </c>
      <c r="AO350" s="159" t="s">
        <v>1774</v>
      </c>
      <c r="AP350" s="159" t="s">
        <v>1775</v>
      </c>
      <c r="AQ350" s="87">
        <v>777251.25</v>
      </c>
      <c r="AR350" s="87">
        <v>0</v>
      </c>
      <c r="AS350" s="87">
        <v>0</v>
      </c>
      <c r="AT350" s="87">
        <v>0</v>
      </c>
      <c r="AU350" s="87">
        <v>0</v>
      </c>
      <c r="AV350" s="87">
        <v>0</v>
      </c>
      <c r="AW350" s="87">
        <v>0</v>
      </c>
      <c r="AX350" s="87">
        <v>0</v>
      </c>
      <c r="AY350" s="87">
        <v>0</v>
      </c>
      <c r="AZ350" s="87">
        <v>0</v>
      </c>
      <c r="BA350" s="87">
        <v>0</v>
      </c>
      <c r="BB350" s="87">
        <v>0</v>
      </c>
      <c r="BC350" s="87">
        <v>0</v>
      </c>
      <c r="BD350" s="87">
        <v>0</v>
      </c>
      <c r="BE350" s="87">
        <v>0</v>
      </c>
      <c r="BF350" s="87">
        <v>0</v>
      </c>
      <c r="BG350" s="87">
        <f t="shared" si="22"/>
        <v>777251.25</v>
      </c>
      <c r="BH350" s="87">
        <f t="shared" si="23"/>
        <v>0</v>
      </c>
      <c r="BI350" s="87">
        <f t="shared" si="25"/>
        <v>777251.25</v>
      </c>
    </row>
    <row r="351" spans="1:61" ht="15" customHeight="1" x14ac:dyDescent="0.35">
      <c r="A351" s="142" t="str">
        <f t="shared" si="24"/>
        <v>DI0001507</v>
      </c>
      <c r="B351" s="143" t="s">
        <v>827</v>
      </c>
      <c r="C351" s="144">
        <v>7</v>
      </c>
      <c r="D351" s="145" t="s">
        <v>0</v>
      </c>
      <c r="E351" s="146" t="s">
        <v>3</v>
      </c>
      <c r="F351" s="144" t="s">
        <v>1760</v>
      </c>
      <c r="G351" s="144" t="s">
        <v>1781</v>
      </c>
      <c r="H351" s="144" t="s">
        <v>1777</v>
      </c>
      <c r="I351" s="144" t="s">
        <v>1782</v>
      </c>
      <c r="J351" s="144" t="s">
        <v>1779</v>
      </c>
      <c r="K351" s="144" t="s">
        <v>791</v>
      </c>
      <c r="L351" s="144" t="s">
        <v>1766</v>
      </c>
      <c r="M351" s="144" t="s">
        <v>1773</v>
      </c>
      <c r="N351" s="147">
        <v>1</v>
      </c>
      <c r="O351" s="147">
        <v>1</v>
      </c>
      <c r="P351" s="147">
        <v>1</v>
      </c>
      <c r="Q351" s="147">
        <v>1</v>
      </c>
      <c r="R351" s="147">
        <v>1</v>
      </c>
      <c r="S351" s="147">
        <v>1</v>
      </c>
      <c r="T351" s="147">
        <v>0</v>
      </c>
      <c r="U351" s="147">
        <v>0</v>
      </c>
      <c r="V351" s="147">
        <v>0</v>
      </c>
      <c r="W351" s="148">
        <v>1707755</v>
      </c>
      <c r="X351" s="148">
        <v>0</v>
      </c>
      <c r="Y351" s="148">
        <v>0</v>
      </c>
      <c r="Z351" s="148">
        <v>8026.45</v>
      </c>
      <c r="AA351" s="149">
        <v>0</v>
      </c>
      <c r="AB351" s="148">
        <v>0</v>
      </c>
      <c r="AC351" s="148">
        <v>0</v>
      </c>
      <c r="AD351" s="149">
        <v>0</v>
      </c>
      <c r="AE351" s="148">
        <v>1707755</v>
      </c>
      <c r="AF351" s="157">
        <v>43766</v>
      </c>
      <c r="AG351" s="157">
        <v>46323</v>
      </c>
      <c r="AH351" s="158">
        <v>1707755</v>
      </c>
      <c r="AI351" s="152">
        <v>1.58</v>
      </c>
      <c r="AJ351" s="152">
        <v>7</v>
      </c>
      <c r="AK351" s="153">
        <v>5.6399999999999999E-2</v>
      </c>
      <c r="AL351" s="154">
        <v>1.58</v>
      </c>
      <c r="AM351" s="154">
        <v>7</v>
      </c>
      <c r="AN351" s="155">
        <v>5.6399999999999999E-2</v>
      </c>
      <c r="AO351" s="159" t="s">
        <v>1774</v>
      </c>
      <c r="AP351" s="159" t="s">
        <v>1775</v>
      </c>
      <c r="AQ351" s="87">
        <v>853877.5</v>
      </c>
      <c r="AR351" s="87">
        <v>853877.5</v>
      </c>
      <c r="AS351" s="87">
        <v>0</v>
      </c>
      <c r="AT351" s="87">
        <v>0</v>
      </c>
      <c r="AU351" s="87">
        <v>0</v>
      </c>
      <c r="AV351" s="87">
        <v>0</v>
      </c>
      <c r="AW351" s="87">
        <v>0</v>
      </c>
      <c r="AX351" s="87">
        <v>0</v>
      </c>
      <c r="AY351" s="87">
        <v>0</v>
      </c>
      <c r="AZ351" s="87">
        <v>0</v>
      </c>
      <c r="BA351" s="87">
        <v>0</v>
      </c>
      <c r="BB351" s="87">
        <v>0</v>
      </c>
      <c r="BC351" s="87">
        <v>0</v>
      </c>
      <c r="BD351" s="87">
        <v>0</v>
      </c>
      <c r="BE351" s="87">
        <v>0</v>
      </c>
      <c r="BF351" s="87">
        <v>0</v>
      </c>
      <c r="BG351" s="87">
        <f t="shared" si="22"/>
        <v>1707755</v>
      </c>
      <c r="BH351" s="87">
        <f t="shared" si="23"/>
        <v>0</v>
      </c>
      <c r="BI351" s="87">
        <f t="shared" si="25"/>
        <v>1707755</v>
      </c>
    </row>
    <row r="352" spans="1:61" ht="15" customHeight="1" x14ac:dyDescent="0.35">
      <c r="A352" s="142" t="str">
        <f t="shared" si="24"/>
        <v>DI0001508</v>
      </c>
      <c r="B352" s="143" t="s">
        <v>827</v>
      </c>
      <c r="C352" s="144">
        <v>8</v>
      </c>
      <c r="D352" s="145" t="s">
        <v>0</v>
      </c>
      <c r="E352" s="146" t="s">
        <v>3</v>
      </c>
      <c r="F352" s="144" t="s">
        <v>1760</v>
      </c>
      <c r="G352" s="144" t="s">
        <v>1781</v>
      </c>
      <c r="H352" s="144" t="s">
        <v>1777</v>
      </c>
      <c r="I352" s="144" t="s">
        <v>1782</v>
      </c>
      <c r="J352" s="144" t="s">
        <v>1779</v>
      </c>
      <c r="K352" s="144" t="s">
        <v>791</v>
      </c>
      <c r="L352" s="144" t="s">
        <v>1766</v>
      </c>
      <c r="M352" s="144" t="s">
        <v>1773</v>
      </c>
      <c r="N352" s="147">
        <v>1</v>
      </c>
      <c r="O352" s="147">
        <v>1</v>
      </c>
      <c r="P352" s="147">
        <v>1</v>
      </c>
      <c r="Q352" s="147">
        <v>1</v>
      </c>
      <c r="R352" s="147">
        <v>1</v>
      </c>
      <c r="S352" s="147">
        <v>1</v>
      </c>
      <c r="T352" s="147">
        <v>0</v>
      </c>
      <c r="U352" s="147">
        <v>0</v>
      </c>
      <c r="V352" s="147">
        <v>0</v>
      </c>
      <c r="W352" s="148">
        <v>1079995</v>
      </c>
      <c r="X352" s="148">
        <v>0</v>
      </c>
      <c r="Y352" s="148">
        <v>0</v>
      </c>
      <c r="Z352" s="148">
        <v>5336.98</v>
      </c>
      <c r="AA352" s="149">
        <v>0</v>
      </c>
      <c r="AB352" s="148">
        <v>0</v>
      </c>
      <c r="AC352" s="148">
        <v>0</v>
      </c>
      <c r="AD352" s="149">
        <v>0</v>
      </c>
      <c r="AE352" s="148">
        <v>1079995</v>
      </c>
      <c r="AF352" s="157">
        <v>43766</v>
      </c>
      <c r="AG352" s="157">
        <v>46688</v>
      </c>
      <c r="AH352" s="158">
        <v>1079995</v>
      </c>
      <c r="AI352" s="152">
        <v>2.58</v>
      </c>
      <c r="AJ352" s="152">
        <v>8</v>
      </c>
      <c r="AK352" s="153">
        <v>5.9299999999999999E-2</v>
      </c>
      <c r="AL352" s="154">
        <v>2.58</v>
      </c>
      <c r="AM352" s="154">
        <v>8</v>
      </c>
      <c r="AN352" s="155">
        <v>5.9299999999999999E-2</v>
      </c>
      <c r="AO352" s="159" t="s">
        <v>1774</v>
      </c>
      <c r="AP352" s="159" t="s">
        <v>1775</v>
      </c>
      <c r="AQ352" s="87">
        <v>359998.33</v>
      </c>
      <c r="AR352" s="87">
        <v>359998.33</v>
      </c>
      <c r="AS352" s="87">
        <v>359998.33</v>
      </c>
      <c r="AT352" s="87">
        <v>0</v>
      </c>
      <c r="AU352" s="87">
        <v>0</v>
      </c>
      <c r="AV352" s="87">
        <v>0</v>
      </c>
      <c r="AW352" s="87">
        <v>0</v>
      </c>
      <c r="AX352" s="87">
        <v>0</v>
      </c>
      <c r="AY352" s="87">
        <v>0</v>
      </c>
      <c r="AZ352" s="87">
        <v>0</v>
      </c>
      <c r="BA352" s="87">
        <v>0</v>
      </c>
      <c r="BB352" s="87">
        <v>0</v>
      </c>
      <c r="BC352" s="87">
        <v>0</v>
      </c>
      <c r="BD352" s="87">
        <v>0</v>
      </c>
      <c r="BE352" s="87">
        <v>0</v>
      </c>
      <c r="BF352" s="87">
        <v>0</v>
      </c>
      <c r="BG352" s="87">
        <f t="shared" si="22"/>
        <v>719996.66</v>
      </c>
      <c r="BH352" s="87">
        <f t="shared" si="23"/>
        <v>359998.33</v>
      </c>
      <c r="BI352" s="87">
        <f t="shared" si="25"/>
        <v>1079994.99</v>
      </c>
    </row>
    <row r="353" spans="1:61" ht="15" customHeight="1" x14ac:dyDescent="0.35">
      <c r="A353" s="142" t="str">
        <f t="shared" si="24"/>
        <v>DI0001509</v>
      </c>
      <c r="B353" s="143" t="s">
        <v>827</v>
      </c>
      <c r="C353" s="144">
        <v>9</v>
      </c>
      <c r="D353" s="145" t="s">
        <v>0</v>
      </c>
      <c r="E353" s="146" t="s">
        <v>3</v>
      </c>
      <c r="F353" s="144" t="s">
        <v>1760</v>
      </c>
      <c r="G353" s="144" t="s">
        <v>1781</v>
      </c>
      <c r="H353" s="144" t="s">
        <v>1777</v>
      </c>
      <c r="I353" s="144" t="s">
        <v>1782</v>
      </c>
      <c r="J353" s="144" t="s">
        <v>1779</v>
      </c>
      <c r="K353" s="144" t="s">
        <v>791</v>
      </c>
      <c r="L353" s="144" t="s">
        <v>1766</v>
      </c>
      <c r="M353" s="144" t="s">
        <v>1773</v>
      </c>
      <c r="N353" s="147">
        <v>1</v>
      </c>
      <c r="O353" s="147">
        <v>1</v>
      </c>
      <c r="P353" s="147">
        <v>1</v>
      </c>
      <c r="Q353" s="147">
        <v>1</v>
      </c>
      <c r="R353" s="147">
        <v>1</v>
      </c>
      <c r="S353" s="147">
        <v>1</v>
      </c>
      <c r="T353" s="147">
        <v>0</v>
      </c>
      <c r="U353" s="147">
        <v>0</v>
      </c>
      <c r="V353" s="147">
        <v>0</v>
      </c>
      <c r="W353" s="148">
        <v>106200</v>
      </c>
      <c r="X353" s="148">
        <v>0</v>
      </c>
      <c r="Y353" s="148">
        <v>0</v>
      </c>
      <c r="Z353" s="148">
        <v>549.58000000000004</v>
      </c>
      <c r="AA353" s="149">
        <v>0</v>
      </c>
      <c r="AB353" s="148">
        <v>0</v>
      </c>
      <c r="AC353" s="148">
        <v>0</v>
      </c>
      <c r="AD353" s="149">
        <v>0</v>
      </c>
      <c r="AE353" s="148">
        <v>106200</v>
      </c>
      <c r="AF353" s="157">
        <v>43766</v>
      </c>
      <c r="AG353" s="157">
        <v>47054</v>
      </c>
      <c r="AH353" s="158">
        <v>106200</v>
      </c>
      <c r="AI353" s="152">
        <v>3.58</v>
      </c>
      <c r="AJ353" s="152">
        <v>9</v>
      </c>
      <c r="AK353" s="153">
        <v>6.2100000000000002E-2</v>
      </c>
      <c r="AL353" s="154">
        <v>3.58</v>
      </c>
      <c r="AM353" s="154">
        <v>9</v>
      </c>
      <c r="AN353" s="155">
        <v>6.2100000000000002E-2</v>
      </c>
      <c r="AO353" s="159" t="s">
        <v>1774</v>
      </c>
      <c r="AP353" s="159" t="s">
        <v>1775</v>
      </c>
      <c r="AQ353" s="87">
        <v>26550</v>
      </c>
      <c r="AR353" s="87">
        <v>26550</v>
      </c>
      <c r="AS353" s="87">
        <v>26550</v>
      </c>
      <c r="AT353" s="87">
        <v>26550</v>
      </c>
      <c r="AU353" s="87">
        <v>0</v>
      </c>
      <c r="AV353" s="87">
        <v>0</v>
      </c>
      <c r="AW353" s="87">
        <v>0</v>
      </c>
      <c r="AX353" s="87">
        <v>0</v>
      </c>
      <c r="AY353" s="87">
        <v>0</v>
      </c>
      <c r="AZ353" s="87">
        <v>0</v>
      </c>
      <c r="BA353" s="87">
        <v>0</v>
      </c>
      <c r="BB353" s="87">
        <v>0</v>
      </c>
      <c r="BC353" s="87">
        <v>0</v>
      </c>
      <c r="BD353" s="87">
        <v>0</v>
      </c>
      <c r="BE353" s="87">
        <v>0</v>
      </c>
      <c r="BF353" s="87">
        <v>0</v>
      </c>
      <c r="BG353" s="87">
        <f t="shared" si="22"/>
        <v>53100</v>
      </c>
      <c r="BH353" s="87">
        <f t="shared" si="23"/>
        <v>53100</v>
      </c>
      <c r="BI353" s="87">
        <f t="shared" si="25"/>
        <v>106200</v>
      </c>
    </row>
    <row r="354" spans="1:61" ht="15" customHeight="1" x14ac:dyDescent="0.35">
      <c r="A354" s="142" t="str">
        <f t="shared" si="24"/>
        <v>DI0001525</v>
      </c>
      <c r="B354" s="143" t="s">
        <v>829</v>
      </c>
      <c r="C354" s="144">
        <v>5</v>
      </c>
      <c r="D354" s="145" t="s">
        <v>0</v>
      </c>
      <c r="E354" s="146" t="s">
        <v>3</v>
      </c>
      <c r="F354" s="144" t="s">
        <v>1760</v>
      </c>
      <c r="G354" s="144" t="s">
        <v>1781</v>
      </c>
      <c r="H354" s="144" t="s">
        <v>1777</v>
      </c>
      <c r="I354" s="144" t="s">
        <v>1782</v>
      </c>
      <c r="J354" s="144" t="s">
        <v>1779</v>
      </c>
      <c r="K354" s="144" t="s">
        <v>791</v>
      </c>
      <c r="L354" s="144" t="s">
        <v>1766</v>
      </c>
      <c r="M354" s="144" t="s">
        <v>1773</v>
      </c>
      <c r="N354" s="147">
        <v>1</v>
      </c>
      <c r="O354" s="147">
        <v>1</v>
      </c>
      <c r="P354" s="147">
        <v>1</v>
      </c>
      <c r="Q354" s="147">
        <v>1</v>
      </c>
      <c r="R354" s="147">
        <v>1</v>
      </c>
      <c r="S354" s="147">
        <v>1</v>
      </c>
      <c r="T354" s="147">
        <v>0</v>
      </c>
      <c r="U354" s="147">
        <v>0</v>
      </c>
      <c r="V354" s="147">
        <v>0</v>
      </c>
      <c r="W354" s="148">
        <v>898127.5</v>
      </c>
      <c r="X354" s="148">
        <v>0</v>
      </c>
      <c r="Y354" s="148">
        <v>0</v>
      </c>
      <c r="Z354" s="148">
        <v>4011.64</v>
      </c>
      <c r="AA354" s="149">
        <v>0</v>
      </c>
      <c r="AB354" s="148">
        <v>0</v>
      </c>
      <c r="AC354" s="148">
        <v>0</v>
      </c>
      <c r="AD354" s="149">
        <v>0</v>
      </c>
      <c r="AE354" s="148">
        <v>898127.5</v>
      </c>
      <c r="AF354" s="157">
        <v>43776</v>
      </c>
      <c r="AG354" s="157">
        <v>45968</v>
      </c>
      <c r="AH354" s="158">
        <v>898127.5</v>
      </c>
      <c r="AI354" s="152">
        <v>0.6</v>
      </c>
      <c r="AJ354" s="152">
        <v>6</v>
      </c>
      <c r="AK354" s="153">
        <v>5.3600000000000002E-2</v>
      </c>
      <c r="AL354" s="154">
        <v>0.6</v>
      </c>
      <c r="AM354" s="154">
        <v>6</v>
      </c>
      <c r="AN354" s="155">
        <v>5.3600000000000002E-2</v>
      </c>
      <c r="AO354" s="159" t="s">
        <v>1774</v>
      </c>
      <c r="AP354" s="159" t="s">
        <v>1775</v>
      </c>
      <c r="AQ354" s="87">
        <v>898127.5</v>
      </c>
      <c r="AR354" s="87">
        <v>0</v>
      </c>
      <c r="AS354" s="87">
        <v>0</v>
      </c>
      <c r="AT354" s="87">
        <v>0</v>
      </c>
      <c r="AU354" s="87">
        <v>0</v>
      </c>
      <c r="AV354" s="87">
        <v>0</v>
      </c>
      <c r="AW354" s="87">
        <v>0</v>
      </c>
      <c r="AX354" s="87">
        <v>0</v>
      </c>
      <c r="AY354" s="87">
        <v>0</v>
      </c>
      <c r="AZ354" s="87">
        <v>0</v>
      </c>
      <c r="BA354" s="87">
        <v>0</v>
      </c>
      <c r="BB354" s="87">
        <v>0</v>
      </c>
      <c r="BC354" s="87">
        <v>0</v>
      </c>
      <c r="BD354" s="87">
        <v>0</v>
      </c>
      <c r="BE354" s="87">
        <v>0</v>
      </c>
      <c r="BF354" s="87">
        <v>0</v>
      </c>
      <c r="BG354" s="87">
        <f t="shared" si="22"/>
        <v>898127.5</v>
      </c>
      <c r="BH354" s="87">
        <f t="shared" si="23"/>
        <v>0</v>
      </c>
      <c r="BI354" s="87">
        <f t="shared" si="25"/>
        <v>898127.5</v>
      </c>
    </row>
    <row r="355" spans="1:61" ht="15" customHeight="1" x14ac:dyDescent="0.35">
      <c r="A355" s="142" t="str">
        <f t="shared" si="24"/>
        <v>DI0001526</v>
      </c>
      <c r="B355" s="143" t="s">
        <v>829</v>
      </c>
      <c r="C355" s="144">
        <v>6</v>
      </c>
      <c r="D355" s="145" t="s">
        <v>0</v>
      </c>
      <c r="E355" s="146" t="s">
        <v>3</v>
      </c>
      <c r="F355" s="144" t="s">
        <v>1760</v>
      </c>
      <c r="G355" s="144" t="s">
        <v>1781</v>
      </c>
      <c r="H355" s="144" t="s">
        <v>1777</v>
      </c>
      <c r="I355" s="144" t="s">
        <v>1782</v>
      </c>
      <c r="J355" s="144" t="s">
        <v>1779</v>
      </c>
      <c r="K355" s="144" t="s">
        <v>791</v>
      </c>
      <c r="L355" s="144" t="s">
        <v>1766</v>
      </c>
      <c r="M355" s="144" t="s">
        <v>1773</v>
      </c>
      <c r="N355" s="147">
        <v>1</v>
      </c>
      <c r="O355" s="147">
        <v>1</v>
      </c>
      <c r="P355" s="147">
        <v>1</v>
      </c>
      <c r="Q355" s="147">
        <v>1</v>
      </c>
      <c r="R355" s="147">
        <v>1</v>
      </c>
      <c r="S355" s="147">
        <v>1</v>
      </c>
      <c r="T355" s="147">
        <v>0</v>
      </c>
      <c r="U355" s="147">
        <v>0</v>
      </c>
      <c r="V355" s="147">
        <v>0</v>
      </c>
      <c r="W355" s="148">
        <v>1040907.5</v>
      </c>
      <c r="X355" s="148">
        <v>0</v>
      </c>
      <c r="Y355" s="148">
        <v>0</v>
      </c>
      <c r="Z355" s="148">
        <v>4892.2700000000004</v>
      </c>
      <c r="AA355" s="149">
        <v>0</v>
      </c>
      <c r="AB355" s="148">
        <v>0</v>
      </c>
      <c r="AC355" s="148">
        <v>0</v>
      </c>
      <c r="AD355" s="149">
        <v>0</v>
      </c>
      <c r="AE355" s="148">
        <v>1040907.5</v>
      </c>
      <c r="AF355" s="157">
        <v>43776</v>
      </c>
      <c r="AG355" s="157">
        <v>46333</v>
      </c>
      <c r="AH355" s="158">
        <v>1040907.5</v>
      </c>
      <c r="AI355" s="152">
        <v>1.6</v>
      </c>
      <c r="AJ355" s="152">
        <v>7</v>
      </c>
      <c r="AK355" s="153">
        <v>5.6399999999999999E-2</v>
      </c>
      <c r="AL355" s="154">
        <v>1.6</v>
      </c>
      <c r="AM355" s="154">
        <v>7</v>
      </c>
      <c r="AN355" s="155">
        <v>5.6399999999999999E-2</v>
      </c>
      <c r="AO355" s="159" t="s">
        <v>1774</v>
      </c>
      <c r="AP355" s="159" t="s">
        <v>1775</v>
      </c>
      <c r="AQ355" s="87">
        <v>520453.75</v>
      </c>
      <c r="AR355" s="87">
        <v>520453.75</v>
      </c>
      <c r="AS355" s="87">
        <v>0</v>
      </c>
      <c r="AT355" s="87">
        <v>0</v>
      </c>
      <c r="AU355" s="87">
        <v>0</v>
      </c>
      <c r="AV355" s="87">
        <v>0</v>
      </c>
      <c r="AW355" s="87">
        <v>0</v>
      </c>
      <c r="AX355" s="87">
        <v>0</v>
      </c>
      <c r="AY355" s="87">
        <v>0</v>
      </c>
      <c r="AZ355" s="87">
        <v>0</v>
      </c>
      <c r="BA355" s="87">
        <v>0</v>
      </c>
      <c r="BB355" s="87">
        <v>0</v>
      </c>
      <c r="BC355" s="87">
        <v>0</v>
      </c>
      <c r="BD355" s="87">
        <v>0</v>
      </c>
      <c r="BE355" s="87">
        <v>0</v>
      </c>
      <c r="BF355" s="87">
        <v>0</v>
      </c>
      <c r="BG355" s="87">
        <f t="shared" si="22"/>
        <v>1040907.5</v>
      </c>
      <c r="BH355" s="87">
        <f t="shared" si="23"/>
        <v>0</v>
      </c>
      <c r="BI355" s="87">
        <f t="shared" si="25"/>
        <v>1040907.5</v>
      </c>
    </row>
    <row r="356" spans="1:61" ht="15" customHeight="1" x14ac:dyDescent="0.35">
      <c r="A356" s="142" t="str">
        <f t="shared" si="24"/>
        <v>DI0001527</v>
      </c>
      <c r="B356" s="143" t="s">
        <v>829</v>
      </c>
      <c r="C356" s="144">
        <v>7</v>
      </c>
      <c r="D356" s="145" t="s">
        <v>0</v>
      </c>
      <c r="E356" s="146" t="s">
        <v>3</v>
      </c>
      <c r="F356" s="144" t="s">
        <v>1760</v>
      </c>
      <c r="G356" s="144" t="s">
        <v>1781</v>
      </c>
      <c r="H356" s="144" t="s">
        <v>1777</v>
      </c>
      <c r="I356" s="144" t="s">
        <v>1782</v>
      </c>
      <c r="J356" s="144" t="s">
        <v>1779</v>
      </c>
      <c r="K356" s="144" t="s">
        <v>791</v>
      </c>
      <c r="L356" s="144" t="s">
        <v>1766</v>
      </c>
      <c r="M356" s="144" t="s">
        <v>1773</v>
      </c>
      <c r="N356" s="147">
        <v>1</v>
      </c>
      <c r="O356" s="147">
        <v>1</v>
      </c>
      <c r="P356" s="147">
        <v>1</v>
      </c>
      <c r="Q356" s="147">
        <v>1</v>
      </c>
      <c r="R356" s="147">
        <v>1</v>
      </c>
      <c r="S356" s="147">
        <v>1</v>
      </c>
      <c r="T356" s="147">
        <v>0</v>
      </c>
      <c r="U356" s="147">
        <v>0</v>
      </c>
      <c r="V356" s="147">
        <v>0</v>
      </c>
      <c r="W356" s="148">
        <v>498845</v>
      </c>
      <c r="X356" s="148">
        <v>0</v>
      </c>
      <c r="Y356" s="148">
        <v>0</v>
      </c>
      <c r="Z356" s="148">
        <v>2465.13</v>
      </c>
      <c r="AA356" s="149">
        <v>0</v>
      </c>
      <c r="AB356" s="148">
        <v>0</v>
      </c>
      <c r="AC356" s="148">
        <v>0</v>
      </c>
      <c r="AD356" s="149">
        <v>0</v>
      </c>
      <c r="AE356" s="148">
        <v>498845</v>
      </c>
      <c r="AF356" s="157">
        <v>43776</v>
      </c>
      <c r="AG356" s="157">
        <v>46698</v>
      </c>
      <c r="AH356" s="158">
        <v>498845</v>
      </c>
      <c r="AI356" s="152">
        <v>2.6</v>
      </c>
      <c r="AJ356" s="152">
        <v>8</v>
      </c>
      <c r="AK356" s="153">
        <v>5.9299999999999999E-2</v>
      </c>
      <c r="AL356" s="154">
        <v>2.6</v>
      </c>
      <c r="AM356" s="154">
        <v>8</v>
      </c>
      <c r="AN356" s="155">
        <v>5.9299999999999999E-2</v>
      </c>
      <c r="AO356" s="159" t="s">
        <v>1774</v>
      </c>
      <c r="AP356" s="159" t="s">
        <v>1775</v>
      </c>
      <c r="AQ356" s="87">
        <v>166281.66</v>
      </c>
      <c r="AR356" s="87">
        <v>166281.67000000001</v>
      </c>
      <c r="AS356" s="87">
        <v>166281.67000000001</v>
      </c>
      <c r="AT356" s="87">
        <v>0</v>
      </c>
      <c r="AU356" s="87">
        <v>0</v>
      </c>
      <c r="AV356" s="87">
        <v>0</v>
      </c>
      <c r="AW356" s="87">
        <v>0</v>
      </c>
      <c r="AX356" s="87">
        <v>0</v>
      </c>
      <c r="AY356" s="87">
        <v>0</v>
      </c>
      <c r="AZ356" s="87">
        <v>0</v>
      </c>
      <c r="BA356" s="87">
        <v>0</v>
      </c>
      <c r="BB356" s="87">
        <v>0</v>
      </c>
      <c r="BC356" s="87">
        <v>0</v>
      </c>
      <c r="BD356" s="87">
        <v>0</v>
      </c>
      <c r="BE356" s="87">
        <v>0</v>
      </c>
      <c r="BF356" s="87">
        <v>0</v>
      </c>
      <c r="BG356" s="87">
        <f t="shared" si="22"/>
        <v>332563.33</v>
      </c>
      <c r="BH356" s="87">
        <f t="shared" si="23"/>
        <v>166281.67000000001</v>
      </c>
      <c r="BI356" s="87">
        <f t="shared" si="25"/>
        <v>498845</v>
      </c>
    </row>
    <row r="357" spans="1:61" ht="15" customHeight="1" x14ac:dyDescent="0.35">
      <c r="A357" s="142" t="str">
        <f t="shared" si="24"/>
        <v>DI0001528</v>
      </c>
      <c r="B357" s="143" t="s">
        <v>829</v>
      </c>
      <c r="C357" s="144">
        <v>8</v>
      </c>
      <c r="D357" s="145" t="s">
        <v>0</v>
      </c>
      <c r="E357" s="146" t="s">
        <v>3</v>
      </c>
      <c r="F357" s="144" t="s">
        <v>1760</v>
      </c>
      <c r="G357" s="144" t="s">
        <v>1781</v>
      </c>
      <c r="H357" s="144" t="s">
        <v>1777</v>
      </c>
      <c r="I357" s="144" t="s">
        <v>1782</v>
      </c>
      <c r="J357" s="144" t="s">
        <v>1779</v>
      </c>
      <c r="K357" s="144" t="s">
        <v>791</v>
      </c>
      <c r="L357" s="144" t="s">
        <v>1766</v>
      </c>
      <c r="M357" s="144" t="s">
        <v>1773</v>
      </c>
      <c r="N357" s="147">
        <v>1</v>
      </c>
      <c r="O357" s="147">
        <v>1</v>
      </c>
      <c r="P357" s="147">
        <v>1</v>
      </c>
      <c r="Q357" s="147">
        <v>1</v>
      </c>
      <c r="R357" s="147">
        <v>1</v>
      </c>
      <c r="S357" s="147">
        <v>1</v>
      </c>
      <c r="T357" s="147">
        <v>0</v>
      </c>
      <c r="U357" s="147">
        <v>0</v>
      </c>
      <c r="V357" s="147">
        <v>0</v>
      </c>
      <c r="W357" s="148">
        <v>53100</v>
      </c>
      <c r="X357" s="148">
        <v>0</v>
      </c>
      <c r="Y357" s="148">
        <v>0</v>
      </c>
      <c r="Z357" s="148">
        <v>287.62</v>
      </c>
      <c r="AA357" s="149">
        <v>0</v>
      </c>
      <c r="AB357" s="148">
        <v>0</v>
      </c>
      <c r="AC357" s="148">
        <v>0</v>
      </c>
      <c r="AD357" s="149">
        <v>0</v>
      </c>
      <c r="AE357" s="148">
        <v>53100</v>
      </c>
      <c r="AF357" s="157">
        <v>43776</v>
      </c>
      <c r="AG357" s="157">
        <v>47429</v>
      </c>
      <c r="AH357" s="158">
        <v>53100</v>
      </c>
      <c r="AI357" s="152">
        <v>4.5999999999999996</v>
      </c>
      <c r="AJ357" s="152">
        <v>10</v>
      </c>
      <c r="AK357" s="153">
        <v>6.5000000000000002E-2</v>
      </c>
      <c r="AL357" s="154">
        <v>4.5999999999999996</v>
      </c>
      <c r="AM357" s="154">
        <v>10</v>
      </c>
      <c r="AN357" s="155">
        <v>6.5000000000000002E-2</v>
      </c>
      <c r="AO357" s="159" t="s">
        <v>1774</v>
      </c>
      <c r="AP357" s="159" t="s">
        <v>1775</v>
      </c>
      <c r="AQ357" s="87">
        <v>10620</v>
      </c>
      <c r="AR357" s="87">
        <v>10620</v>
      </c>
      <c r="AS357" s="87">
        <v>10620</v>
      </c>
      <c r="AT357" s="87">
        <v>10620</v>
      </c>
      <c r="AU357" s="87">
        <v>10620</v>
      </c>
      <c r="AV357" s="87">
        <v>0</v>
      </c>
      <c r="AW357" s="87">
        <v>0</v>
      </c>
      <c r="AX357" s="87">
        <v>0</v>
      </c>
      <c r="AY357" s="87">
        <v>0</v>
      </c>
      <c r="AZ357" s="87">
        <v>0</v>
      </c>
      <c r="BA357" s="87">
        <v>0</v>
      </c>
      <c r="BB357" s="87">
        <v>0</v>
      </c>
      <c r="BC357" s="87">
        <v>0</v>
      </c>
      <c r="BD357" s="87">
        <v>0</v>
      </c>
      <c r="BE357" s="87">
        <v>0</v>
      </c>
      <c r="BF357" s="87">
        <v>0</v>
      </c>
      <c r="BG357" s="87">
        <f t="shared" si="22"/>
        <v>21240</v>
      </c>
      <c r="BH357" s="87">
        <f t="shared" si="23"/>
        <v>31860</v>
      </c>
      <c r="BI357" s="87">
        <f t="shared" si="25"/>
        <v>53100</v>
      </c>
    </row>
    <row r="358" spans="1:61" ht="15" customHeight="1" x14ac:dyDescent="0.35">
      <c r="A358" s="142" t="str">
        <f t="shared" si="24"/>
        <v>DI0001535</v>
      </c>
      <c r="B358" s="143" t="s">
        <v>830</v>
      </c>
      <c r="C358" s="144">
        <v>5</v>
      </c>
      <c r="D358" s="145" t="s">
        <v>0</v>
      </c>
      <c r="E358" s="146" t="s">
        <v>3</v>
      </c>
      <c r="F358" s="144" t="s">
        <v>1760</v>
      </c>
      <c r="G358" s="144" t="s">
        <v>1781</v>
      </c>
      <c r="H358" s="144" t="s">
        <v>1777</v>
      </c>
      <c r="I358" s="144" t="s">
        <v>1782</v>
      </c>
      <c r="J358" s="144" t="s">
        <v>1779</v>
      </c>
      <c r="K358" s="144" t="s">
        <v>791</v>
      </c>
      <c r="L358" s="144" t="s">
        <v>1766</v>
      </c>
      <c r="M358" s="144" t="s">
        <v>1773</v>
      </c>
      <c r="N358" s="147">
        <v>1</v>
      </c>
      <c r="O358" s="147">
        <v>1</v>
      </c>
      <c r="P358" s="147">
        <v>1</v>
      </c>
      <c r="Q358" s="147">
        <v>1</v>
      </c>
      <c r="R358" s="147">
        <v>1</v>
      </c>
      <c r="S358" s="147">
        <v>1</v>
      </c>
      <c r="T358" s="147">
        <v>0</v>
      </c>
      <c r="U358" s="147">
        <v>0</v>
      </c>
      <c r="V358" s="147">
        <v>0</v>
      </c>
      <c r="W358" s="148">
        <v>363882.5</v>
      </c>
      <c r="X358" s="148">
        <v>0</v>
      </c>
      <c r="Y358" s="148">
        <v>0</v>
      </c>
      <c r="Z358" s="148">
        <v>1710.25</v>
      </c>
      <c r="AA358" s="149">
        <v>0</v>
      </c>
      <c r="AB358" s="148">
        <v>0</v>
      </c>
      <c r="AC358" s="148">
        <v>0</v>
      </c>
      <c r="AD358" s="149">
        <v>0</v>
      </c>
      <c r="AE358" s="148">
        <v>363882.5</v>
      </c>
      <c r="AF358" s="157">
        <v>43780</v>
      </c>
      <c r="AG358" s="157">
        <v>46337</v>
      </c>
      <c r="AH358" s="158">
        <v>363882.5</v>
      </c>
      <c r="AI358" s="152">
        <v>1.61</v>
      </c>
      <c r="AJ358" s="152">
        <v>7</v>
      </c>
      <c r="AK358" s="153">
        <v>5.6399999999999999E-2</v>
      </c>
      <c r="AL358" s="154">
        <v>1.61</v>
      </c>
      <c r="AM358" s="154">
        <v>7</v>
      </c>
      <c r="AN358" s="155">
        <v>5.6399999999999999E-2</v>
      </c>
      <c r="AO358" s="159" t="s">
        <v>1774</v>
      </c>
      <c r="AP358" s="159" t="s">
        <v>1775</v>
      </c>
      <c r="AQ358" s="87">
        <v>181941.25</v>
      </c>
      <c r="AR358" s="87">
        <v>181941.25</v>
      </c>
      <c r="AS358" s="87">
        <v>0</v>
      </c>
      <c r="AT358" s="87">
        <v>0</v>
      </c>
      <c r="AU358" s="87">
        <v>0</v>
      </c>
      <c r="AV358" s="87">
        <v>0</v>
      </c>
      <c r="AW358" s="87">
        <v>0</v>
      </c>
      <c r="AX358" s="87">
        <v>0</v>
      </c>
      <c r="AY358" s="87">
        <v>0</v>
      </c>
      <c r="AZ358" s="87">
        <v>0</v>
      </c>
      <c r="BA358" s="87">
        <v>0</v>
      </c>
      <c r="BB358" s="87">
        <v>0</v>
      </c>
      <c r="BC358" s="87">
        <v>0</v>
      </c>
      <c r="BD358" s="87">
        <v>0</v>
      </c>
      <c r="BE358" s="87">
        <v>0</v>
      </c>
      <c r="BF358" s="87">
        <v>0</v>
      </c>
      <c r="BG358" s="87">
        <f t="shared" si="22"/>
        <v>363882.5</v>
      </c>
      <c r="BH358" s="87">
        <f t="shared" si="23"/>
        <v>0</v>
      </c>
      <c r="BI358" s="87">
        <f t="shared" si="25"/>
        <v>363882.5</v>
      </c>
    </row>
    <row r="359" spans="1:61" ht="15" customHeight="1" x14ac:dyDescent="0.35">
      <c r="A359" s="142" t="str">
        <f t="shared" si="24"/>
        <v>DI0001536</v>
      </c>
      <c r="B359" s="143" t="s">
        <v>830</v>
      </c>
      <c r="C359" s="144">
        <v>6</v>
      </c>
      <c r="D359" s="145" t="s">
        <v>0</v>
      </c>
      <c r="E359" s="146" t="s">
        <v>3</v>
      </c>
      <c r="F359" s="144" t="s">
        <v>1760</v>
      </c>
      <c r="G359" s="144" t="s">
        <v>1781</v>
      </c>
      <c r="H359" s="144" t="s">
        <v>1777</v>
      </c>
      <c r="I359" s="144" t="s">
        <v>1782</v>
      </c>
      <c r="J359" s="144" t="s">
        <v>1779</v>
      </c>
      <c r="K359" s="144" t="s">
        <v>791</v>
      </c>
      <c r="L359" s="144" t="s">
        <v>1766</v>
      </c>
      <c r="M359" s="144" t="s">
        <v>1773</v>
      </c>
      <c r="N359" s="147">
        <v>1</v>
      </c>
      <c r="O359" s="147">
        <v>1</v>
      </c>
      <c r="P359" s="147">
        <v>1</v>
      </c>
      <c r="Q359" s="147">
        <v>1</v>
      </c>
      <c r="R359" s="147">
        <v>1</v>
      </c>
      <c r="S359" s="147">
        <v>1</v>
      </c>
      <c r="T359" s="147">
        <v>0</v>
      </c>
      <c r="U359" s="147">
        <v>0</v>
      </c>
      <c r="V359" s="147">
        <v>0</v>
      </c>
      <c r="W359" s="148">
        <v>788977.5</v>
      </c>
      <c r="X359" s="148">
        <v>0</v>
      </c>
      <c r="Y359" s="148">
        <v>0</v>
      </c>
      <c r="Z359" s="148">
        <v>3898.86</v>
      </c>
      <c r="AA359" s="149">
        <v>0</v>
      </c>
      <c r="AB359" s="148">
        <v>0</v>
      </c>
      <c r="AC359" s="148">
        <v>0</v>
      </c>
      <c r="AD359" s="149">
        <v>0</v>
      </c>
      <c r="AE359" s="148">
        <v>788977.5</v>
      </c>
      <c r="AF359" s="157">
        <v>43780</v>
      </c>
      <c r="AG359" s="157">
        <v>46702</v>
      </c>
      <c r="AH359" s="158">
        <v>788977.5</v>
      </c>
      <c r="AI359" s="152">
        <v>2.61</v>
      </c>
      <c r="AJ359" s="152">
        <v>8</v>
      </c>
      <c r="AK359" s="153">
        <v>5.9299999999999999E-2</v>
      </c>
      <c r="AL359" s="154">
        <v>2.61</v>
      </c>
      <c r="AM359" s="154">
        <v>8</v>
      </c>
      <c r="AN359" s="155">
        <v>5.9299999999999999E-2</v>
      </c>
      <c r="AO359" s="159" t="s">
        <v>1774</v>
      </c>
      <c r="AP359" s="159" t="s">
        <v>1775</v>
      </c>
      <c r="AQ359" s="87">
        <v>262992.5</v>
      </c>
      <c r="AR359" s="87">
        <v>262992.5</v>
      </c>
      <c r="AS359" s="87">
        <v>262992.5</v>
      </c>
      <c r="AT359" s="87">
        <v>0</v>
      </c>
      <c r="AU359" s="87">
        <v>0</v>
      </c>
      <c r="AV359" s="87">
        <v>0</v>
      </c>
      <c r="AW359" s="87">
        <v>0</v>
      </c>
      <c r="AX359" s="87">
        <v>0</v>
      </c>
      <c r="AY359" s="87">
        <v>0</v>
      </c>
      <c r="AZ359" s="87">
        <v>0</v>
      </c>
      <c r="BA359" s="87">
        <v>0</v>
      </c>
      <c r="BB359" s="87">
        <v>0</v>
      </c>
      <c r="BC359" s="87">
        <v>0</v>
      </c>
      <c r="BD359" s="87">
        <v>0</v>
      </c>
      <c r="BE359" s="87">
        <v>0</v>
      </c>
      <c r="BF359" s="87">
        <v>0</v>
      </c>
      <c r="BG359" s="87">
        <f t="shared" si="22"/>
        <v>525985</v>
      </c>
      <c r="BH359" s="87">
        <f t="shared" si="23"/>
        <v>262992.5</v>
      </c>
      <c r="BI359" s="87">
        <f t="shared" si="25"/>
        <v>788977.5</v>
      </c>
    </row>
    <row r="360" spans="1:61" ht="15" customHeight="1" x14ac:dyDescent="0.35">
      <c r="A360" s="142" t="str">
        <f t="shared" si="24"/>
        <v>DI0001537</v>
      </c>
      <c r="B360" s="143" t="s">
        <v>830</v>
      </c>
      <c r="C360" s="144">
        <v>7</v>
      </c>
      <c r="D360" s="145" t="s">
        <v>0</v>
      </c>
      <c r="E360" s="146" t="s">
        <v>3</v>
      </c>
      <c r="F360" s="144" t="s">
        <v>1760</v>
      </c>
      <c r="G360" s="144" t="s">
        <v>1781</v>
      </c>
      <c r="H360" s="144" t="s">
        <v>1777</v>
      </c>
      <c r="I360" s="144" t="s">
        <v>1782</v>
      </c>
      <c r="J360" s="144" t="s">
        <v>1779</v>
      </c>
      <c r="K360" s="144" t="s">
        <v>791</v>
      </c>
      <c r="L360" s="144" t="s">
        <v>1766</v>
      </c>
      <c r="M360" s="144" t="s">
        <v>1773</v>
      </c>
      <c r="N360" s="147">
        <v>1</v>
      </c>
      <c r="O360" s="147">
        <v>1</v>
      </c>
      <c r="P360" s="147">
        <v>1</v>
      </c>
      <c r="Q360" s="147">
        <v>1</v>
      </c>
      <c r="R360" s="147">
        <v>1</v>
      </c>
      <c r="S360" s="147">
        <v>1</v>
      </c>
      <c r="T360" s="147">
        <v>0</v>
      </c>
      <c r="U360" s="147">
        <v>0</v>
      </c>
      <c r="V360" s="147">
        <v>0</v>
      </c>
      <c r="W360" s="148">
        <v>371700</v>
      </c>
      <c r="X360" s="148">
        <v>0</v>
      </c>
      <c r="Y360" s="148">
        <v>0</v>
      </c>
      <c r="Z360" s="148">
        <v>1923.55</v>
      </c>
      <c r="AA360" s="149">
        <v>0</v>
      </c>
      <c r="AB360" s="148">
        <v>0</v>
      </c>
      <c r="AC360" s="148">
        <v>0</v>
      </c>
      <c r="AD360" s="149">
        <v>0</v>
      </c>
      <c r="AE360" s="148">
        <v>371700</v>
      </c>
      <c r="AF360" s="157">
        <v>43780</v>
      </c>
      <c r="AG360" s="157">
        <v>47068</v>
      </c>
      <c r="AH360" s="158">
        <v>371700</v>
      </c>
      <c r="AI360" s="152">
        <v>3.61</v>
      </c>
      <c r="AJ360" s="152">
        <v>9</v>
      </c>
      <c r="AK360" s="153">
        <v>6.2100000000000002E-2</v>
      </c>
      <c r="AL360" s="154">
        <v>3.61</v>
      </c>
      <c r="AM360" s="154">
        <v>9</v>
      </c>
      <c r="AN360" s="155">
        <v>6.2100000000000002E-2</v>
      </c>
      <c r="AO360" s="159" t="s">
        <v>1774</v>
      </c>
      <c r="AP360" s="159" t="s">
        <v>1775</v>
      </c>
      <c r="AQ360" s="87">
        <v>92925</v>
      </c>
      <c r="AR360" s="87">
        <v>92925</v>
      </c>
      <c r="AS360" s="87">
        <v>92925</v>
      </c>
      <c r="AT360" s="87">
        <v>92925</v>
      </c>
      <c r="AU360" s="87">
        <v>0</v>
      </c>
      <c r="AV360" s="87">
        <v>0</v>
      </c>
      <c r="AW360" s="87">
        <v>0</v>
      </c>
      <c r="AX360" s="87">
        <v>0</v>
      </c>
      <c r="AY360" s="87">
        <v>0</v>
      </c>
      <c r="AZ360" s="87">
        <v>0</v>
      </c>
      <c r="BA360" s="87">
        <v>0</v>
      </c>
      <c r="BB360" s="87">
        <v>0</v>
      </c>
      <c r="BC360" s="87">
        <v>0</v>
      </c>
      <c r="BD360" s="87">
        <v>0</v>
      </c>
      <c r="BE360" s="87">
        <v>0</v>
      </c>
      <c r="BF360" s="87">
        <v>0</v>
      </c>
      <c r="BG360" s="87">
        <f t="shared" si="22"/>
        <v>185850</v>
      </c>
      <c r="BH360" s="87">
        <f t="shared" si="23"/>
        <v>185850</v>
      </c>
      <c r="BI360" s="87">
        <f t="shared" si="25"/>
        <v>371700</v>
      </c>
    </row>
    <row r="361" spans="1:61" ht="15" customHeight="1" x14ac:dyDescent="0.35">
      <c r="A361" s="142" t="str">
        <f t="shared" si="24"/>
        <v>DI0001538</v>
      </c>
      <c r="B361" s="143" t="s">
        <v>830</v>
      </c>
      <c r="C361" s="144">
        <v>8</v>
      </c>
      <c r="D361" s="145" t="s">
        <v>0</v>
      </c>
      <c r="E361" s="146" t="s">
        <v>3</v>
      </c>
      <c r="F361" s="144" t="s">
        <v>1760</v>
      </c>
      <c r="G361" s="144" t="s">
        <v>1781</v>
      </c>
      <c r="H361" s="144" t="s">
        <v>1777</v>
      </c>
      <c r="I361" s="144" t="s">
        <v>1782</v>
      </c>
      <c r="J361" s="144" t="s">
        <v>1779</v>
      </c>
      <c r="K361" s="144" t="s">
        <v>791</v>
      </c>
      <c r="L361" s="144" t="s">
        <v>1766</v>
      </c>
      <c r="M361" s="144" t="s">
        <v>1773</v>
      </c>
      <c r="N361" s="147">
        <v>1</v>
      </c>
      <c r="O361" s="147">
        <v>1</v>
      </c>
      <c r="P361" s="147">
        <v>1</v>
      </c>
      <c r="Q361" s="147">
        <v>1</v>
      </c>
      <c r="R361" s="147">
        <v>1</v>
      </c>
      <c r="S361" s="147">
        <v>1</v>
      </c>
      <c r="T361" s="147">
        <v>0</v>
      </c>
      <c r="U361" s="147">
        <v>0</v>
      </c>
      <c r="V361" s="147">
        <v>0</v>
      </c>
      <c r="W361" s="148">
        <v>424800</v>
      </c>
      <c r="X361" s="148">
        <v>0</v>
      </c>
      <c r="Y361" s="148">
        <v>0</v>
      </c>
      <c r="Z361" s="148">
        <v>2301</v>
      </c>
      <c r="AA361" s="149">
        <v>0</v>
      </c>
      <c r="AB361" s="148">
        <v>0</v>
      </c>
      <c r="AC361" s="148">
        <v>0</v>
      </c>
      <c r="AD361" s="149">
        <v>0</v>
      </c>
      <c r="AE361" s="148">
        <v>424800</v>
      </c>
      <c r="AF361" s="157">
        <v>43780</v>
      </c>
      <c r="AG361" s="157">
        <v>47433</v>
      </c>
      <c r="AH361" s="158">
        <v>424800</v>
      </c>
      <c r="AI361" s="152">
        <v>4.6100000000000003</v>
      </c>
      <c r="AJ361" s="152">
        <v>10</v>
      </c>
      <c r="AK361" s="153">
        <v>6.5000000000000002E-2</v>
      </c>
      <c r="AL361" s="154">
        <v>4.6100000000000003</v>
      </c>
      <c r="AM361" s="154">
        <v>10</v>
      </c>
      <c r="AN361" s="155">
        <v>6.5000000000000002E-2</v>
      </c>
      <c r="AO361" s="159" t="s">
        <v>1774</v>
      </c>
      <c r="AP361" s="159" t="s">
        <v>1775</v>
      </c>
      <c r="AQ361" s="87">
        <v>84960</v>
      </c>
      <c r="AR361" s="87">
        <v>84960</v>
      </c>
      <c r="AS361" s="87">
        <v>84960</v>
      </c>
      <c r="AT361" s="87">
        <v>84960</v>
      </c>
      <c r="AU361" s="87">
        <v>84960</v>
      </c>
      <c r="AV361" s="87">
        <v>0</v>
      </c>
      <c r="AW361" s="87">
        <v>0</v>
      </c>
      <c r="AX361" s="87">
        <v>0</v>
      </c>
      <c r="AY361" s="87">
        <v>0</v>
      </c>
      <c r="AZ361" s="87">
        <v>0</v>
      </c>
      <c r="BA361" s="87">
        <v>0</v>
      </c>
      <c r="BB361" s="87">
        <v>0</v>
      </c>
      <c r="BC361" s="87">
        <v>0</v>
      </c>
      <c r="BD361" s="87">
        <v>0</v>
      </c>
      <c r="BE361" s="87">
        <v>0</v>
      </c>
      <c r="BF361" s="87">
        <v>0</v>
      </c>
      <c r="BG361" s="87">
        <f t="shared" si="22"/>
        <v>169920</v>
      </c>
      <c r="BH361" s="87">
        <f t="shared" si="23"/>
        <v>254880</v>
      </c>
      <c r="BI361" s="87">
        <f t="shared" si="25"/>
        <v>424800</v>
      </c>
    </row>
    <row r="362" spans="1:61" ht="15" customHeight="1" x14ac:dyDescent="0.35">
      <c r="A362" s="142" t="str">
        <f t="shared" si="24"/>
        <v>DI0001545</v>
      </c>
      <c r="B362" s="143" t="s">
        <v>831</v>
      </c>
      <c r="C362" s="144">
        <v>5</v>
      </c>
      <c r="D362" s="145" t="s">
        <v>0</v>
      </c>
      <c r="E362" s="146" t="s">
        <v>3</v>
      </c>
      <c r="F362" s="144" t="s">
        <v>1760</v>
      </c>
      <c r="G362" s="144" t="s">
        <v>1781</v>
      </c>
      <c r="H362" s="144" t="s">
        <v>1777</v>
      </c>
      <c r="I362" s="144" t="s">
        <v>1782</v>
      </c>
      <c r="J362" s="144" t="s">
        <v>1779</v>
      </c>
      <c r="K362" s="144" t="s">
        <v>791</v>
      </c>
      <c r="L362" s="144" t="s">
        <v>1766</v>
      </c>
      <c r="M362" s="144" t="s">
        <v>1773</v>
      </c>
      <c r="N362" s="147">
        <v>1</v>
      </c>
      <c r="O362" s="147">
        <v>1</v>
      </c>
      <c r="P362" s="147">
        <v>1</v>
      </c>
      <c r="Q362" s="147">
        <v>1</v>
      </c>
      <c r="R362" s="147">
        <v>1</v>
      </c>
      <c r="S362" s="147">
        <v>1</v>
      </c>
      <c r="T362" s="147">
        <v>0</v>
      </c>
      <c r="U362" s="147">
        <v>0</v>
      </c>
      <c r="V362" s="147">
        <v>0</v>
      </c>
      <c r="W362" s="148">
        <v>88500</v>
      </c>
      <c r="X362" s="148">
        <v>0</v>
      </c>
      <c r="Y362" s="148">
        <v>0</v>
      </c>
      <c r="Z362" s="148">
        <v>395.3</v>
      </c>
      <c r="AA362" s="149">
        <v>0</v>
      </c>
      <c r="AB362" s="148">
        <v>0</v>
      </c>
      <c r="AC362" s="148">
        <v>0</v>
      </c>
      <c r="AD362" s="149">
        <v>0</v>
      </c>
      <c r="AE362" s="148">
        <v>88500</v>
      </c>
      <c r="AF362" s="157">
        <v>43784</v>
      </c>
      <c r="AG362" s="157">
        <v>45976</v>
      </c>
      <c r="AH362" s="158">
        <v>88500</v>
      </c>
      <c r="AI362" s="152">
        <v>0.62</v>
      </c>
      <c r="AJ362" s="152">
        <v>6</v>
      </c>
      <c r="AK362" s="153">
        <v>5.3600000000000002E-2</v>
      </c>
      <c r="AL362" s="154">
        <v>0.62</v>
      </c>
      <c r="AM362" s="154">
        <v>6</v>
      </c>
      <c r="AN362" s="155">
        <v>5.3600000000000002E-2</v>
      </c>
      <c r="AO362" s="159" t="s">
        <v>1774</v>
      </c>
      <c r="AP362" s="159" t="s">
        <v>1775</v>
      </c>
      <c r="AQ362" s="87">
        <v>88500</v>
      </c>
      <c r="AR362" s="87">
        <v>0</v>
      </c>
      <c r="AS362" s="87">
        <v>0</v>
      </c>
      <c r="AT362" s="87">
        <v>0</v>
      </c>
      <c r="AU362" s="87">
        <v>0</v>
      </c>
      <c r="AV362" s="87">
        <v>0</v>
      </c>
      <c r="AW362" s="87">
        <v>0</v>
      </c>
      <c r="AX362" s="87">
        <v>0</v>
      </c>
      <c r="AY362" s="87">
        <v>0</v>
      </c>
      <c r="AZ362" s="87">
        <v>0</v>
      </c>
      <c r="BA362" s="87">
        <v>0</v>
      </c>
      <c r="BB362" s="87">
        <v>0</v>
      </c>
      <c r="BC362" s="87">
        <v>0</v>
      </c>
      <c r="BD362" s="87">
        <v>0</v>
      </c>
      <c r="BE362" s="87">
        <v>0</v>
      </c>
      <c r="BF362" s="87">
        <v>0</v>
      </c>
      <c r="BG362" s="87">
        <f t="shared" si="22"/>
        <v>88500</v>
      </c>
      <c r="BH362" s="87">
        <f t="shared" si="23"/>
        <v>0</v>
      </c>
      <c r="BI362" s="87">
        <f t="shared" si="25"/>
        <v>88500</v>
      </c>
    </row>
    <row r="363" spans="1:61" ht="15" customHeight="1" x14ac:dyDescent="0.35">
      <c r="A363" s="142" t="str">
        <f t="shared" si="24"/>
        <v>DI0001546</v>
      </c>
      <c r="B363" s="143" t="s">
        <v>831</v>
      </c>
      <c r="C363" s="144">
        <v>6</v>
      </c>
      <c r="D363" s="145" t="s">
        <v>0</v>
      </c>
      <c r="E363" s="146" t="s">
        <v>3</v>
      </c>
      <c r="F363" s="144" t="s">
        <v>1760</v>
      </c>
      <c r="G363" s="144" t="s">
        <v>1781</v>
      </c>
      <c r="H363" s="144" t="s">
        <v>1777</v>
      </c>
      <c r="I363" s="144" t="s">
        <v>1782</v>
      </c>
      <c r="J363" s="144" t="s">
        <v>1779</v>
      </c>
      <c r="K363" s="144" t="s">
        <v>791</v>
      </c>
      <c r="L363" s="144" t="s">
        <v>1766</v>
      </c>
      <c r="M363" s="144" t="s">
        <v>1773</v>
      </c>
      <c r="N363" s="147">
        <v>1</v>
      </c>
      <c r="O363" s="147">
        <v>1</v>
      </c>
      <c r="P363" s="147">
        <v>1</v>
      </c>
      <c r="Q363" s="147">
        <v>1</v>
      </c>
      <c r="R363" s="147">
        <v>1</v>
      </c>
      <c r="S363" s="147">
        <v>1</v>
      </c>
      <c r="T363" s="147">
        <v>0</v>
      </c>
      <c r="U363" s="147">
        <v>0</v>
      </c>
      <c r="V363" s="147">
        <v>0</v>
      </c>
      <c r="W363" s="148">
        <v>146762.5</v>
      </c>
      <c r="X363" s="148">
        <v>0</v>
      </c>
      <c r="Y363" s="148">
        <v>0</v>
      </c>
      <c r="Z363" s="148">
        <v>689.78</v>
      </c>
      <c r="AA363" s="149">
        <v>0</v>
      </c>
      <c r="AB363" s="148">
        <v>0</v>
      </c>
      <c r="AC363" s="148">
        <v>0</v>
      </c>
      <c r="AD363" s="149">
        <v>0</v>
      </c>
      <c r="AE363" s="148">
        <v>146762.5</v>
      </c>
      <c r="AF363" s="157">
        <v>43784</v>
      </c>
      <c r="AG363" s="157">
        <v>46341</v>
      </c>
      <c r="AH363" s="158">
        <v>146762.5</v>
      </c>
      <c r="AI363" s="152">
        <v>1.62</v>
      </c>
      <c r="AJ363" s="152">
        <v>7</v>
      </c>
      <c r="AK363" s="153">
        <v>5.6399999999999999E-2</v>
      </c>
      <c r="AL363" s="154">
        <v>1.62</v>
      </c>
      <c r="AM363" s="154">
        <v>7</v>
      </c>
      <c r="AN363" s="155">
        <v>5.6399999999999999E-2</v>
      </c>
      <c r="AO363" s="159" t="s">
        <v>1774</v>
      </c>
      <c r="AP363" s="159" t="s">
        <v>1775</v>
      </c>
      <c r="AQ363" s="87">
        <v>73381.25</v>
      </c>
      <c r="AR363" s="87">
        <v>73381.25</v>
      </c>
      <c r="AS363" s="87">
        <v>0</v>
      </c>
      <c r="AT363" s="87">
        <v>0</v>
      </c>
      <c r="AU363" s="87">
        <v>0</v>
      </c>
      <c r="AV363" s="87">
        <v>0</v>
      </c>
      <c r="AW363" s="87">
        <v>0</v>
      </c>
      <c r="AX363" s="87">
        <v>0</v>
      </c>
      <c r="AY363" s="87">
        <v>0</v>
      </c>
      <c r="AZ363" s="87">
        <v>0</v>
      </c>
      <c r="BA363" s="87">
        <v>0</v>
      </c>
      <c r="BB363" s="87">
        <v>0</v>
      </c>
      <c r="BC363" s="87">
        <v>0</v>
      </c>
      <c r="BD363" s="87">
        <v>0</v>
      </c>
      <c r="BE363" s="87">
        <v>0</v>
      </c>
      <c r="BF363" s="87">
        <v>0</v>
      </c>
      <c r="BG363" s="87">
        <f t="shared" si="22"/>
        <v>146762.5</v>
      </c>
      <c r="BH363" s="87">
        <f t="shared" si="23"/>
        <v>0</v>
      </c>
      <c r="BI363" s="87">
        <f t="shared" si="25"/>
        <v>146762.5</v>
      </c>
    </row>
    <row r="364" spans="1:61" ht="15" customHeight="1" x14ac:dyDescent="0.35">
      <c r="A364" s="142" t="str">
        <f t="shared" si="24"/>
        <v>DI0001547</v>
      </c>
      <c r="B364" s="143" t="s">
        <v>831</v>
      </c>
      <c r="C364" s="144">
        <v>7</v>
      </c>
      <c r="D364" s="145" t="s">
        <v>0</v>
      </c>
      <c r="E364" s="146" t="s">
        <v>3</v>
      </c>
      <c r="F364" s="144" t="s">
        <v>1760</v>
      </c>
      <c r="G364" s="144" t="s">
        <v>1781</v>
      </c>
      <c r="H364" s="144" t="s">
        <v>1777</v>
      </c>
      <c r="I364" s="144" t="s">
        <v>1782</v>
      </c>
      <c r="J364" s="144" t="s">
        <v>1779</v>
      </c>
      <c r="K364" s="144" t="s">
        <v>791</v>
      </c>
      <c r="L364" s="144" t="s">
        <v>1766</v>
      </c>
      <c r="M364" s="144" t="s">
        <v>1773</v>
      </c>
      <c r="N364" s="147">
        <v>1</v>
      </c>
      <c r="O364" s="147">
        <v>1</v>
      </c>
      <c r="P364" s="147">
        <v>1</v>
      </c>
      <c r="Q364" s="147">
        <v>1</v>
      </c>
      <c r="R364" s="147">
        <v>1</v>
      </c>
      <c r="S364" s="147">
        <v>1</v>
      </c>
      <c r="T364" s="147">
        <v>0</v>
      </c>
      <c r="U364" s="147">
        <v>0</v>
      </c>
      <c r="V364" s="147">
        <v>0</v>
      </c>
      <c r="W364" s="148">
        <v>143517.5</v>
      </c>
      <c r="X364" s="148">
        <v>0</v>
      </c>
      <c r="Y364" s="148">
        <v>0</v>
      </c>
      <c r="Z364" s="148">
        <v>709.22</v>
      </c>
      <c r="AA364" s="149">
        <v>0</v>
      </c>
      <c r="AB364" s="148">
        <v>0</v>
      </c>
      <c r="AC364" s="148">
        <v>0</v>
      </c>
      <c r="AD364" s="149">
        <v>0</v>
      </c>
      <c r="AE364" s="148">
        <v>143517.5</v>
      </c>
      <c r="AF364" s="157">
        <v>43784</v>
      </c>
      <c r="AG364" s="157">
        <v>46706</v>
      </c>
      <c r="AH364" s="158">
        <v>143517.5</v>
      </c>
      <c r="AI364" s="152">
        <v>2.62</v>
      </c>
      <c r="AJ364" s="152">
        <v>8</v>
      </c>
      <c r="AK364" s="153">
        <v>5.9299999999999999E-2</v>
      </c>
      <c r="AL364" s="154">
        <v>2.62</v>
      </c>
      <c r="AM364" s="154">
        <v>8</v>
      </c>
      <c r="AN364" s="155">
        <v>5.9299999999999999E-2</v>
      </c>
      <c r="AO364" s="159" t="s">
        <v>1774</v>
      </c>
      <c r="AP364" s="159" t="s">
        <v>1775</v>
      </c>
      <c r="AQ364" s="87">
        <v>47839.16</v>
      </c>
      <c r="AR364" s="87">
        <v>47839.17</v>
      </c>
      <c r="AS364" s="87">
        <v>47839.17</v>
      </c>
      <c r="AT364" s="87">
        <v>0</v>
      </c>
      <c r="AU364" s="87">
        <v>0</v>
      </c>
      <c r="AV364" s="87">
        <v>0</v>
      </c>
      <c r="AW364" s="87">
        <v>0</v>
      </c>
      <c r="AX364" s="87">
        <v>0</v>
      </c>
      <c r="AY364" s="87">
        <v>0</v>
      </c>
      <c r="AZ364" s="87">
        <v>0</v>
      </c>
      <c r="BA364" s="87">
        <v>0</v>
      </c>
      <c r="BB364" s="87">
        <v>0</v>
      </c>
      <c r="BC364" s="87">
        <v>0</v>
      </c>
      <c r="BD364" s="87">
        <v>0</v>
      </c>
      <c r="BE364" s="87">
        <v>0</v>
      </c>
      <c r="BF364" s="87">
        <v>0</v>
      </c>
      <c r="BG364" s="87">
        <f t="shared" si="22"/>
        <v>95678.33</v>
      </c>
      <c r="BH364" s="87">
        <f t="shared" si="23"/>
        <v>47839.17</v>
      </c>
      <c r="BI364" s="87">
        <f t="shared" si="25"/>
        <v>143517.5</v>
      </c>
    </row>
    <row r="365" spans="1:61" ht="15" customHeight="1" x14ac:dyDescent="0.35">
      <c r="A365" s="142" t="str">
        <f t="shared" si="24"/>
        <v>DI0001548</v>
      </c>
      <c r="B365" s="143" t="s">
        <v>831</v>
      </c>
      <c r="C365" s="144">
        <v>8</v>
      </c>
      <c r="D365" s="145" t="s">
        <v>0</v>
      </c>
      <c r="E365" s="146" t="s">
        <v>3</v>
      </c>
      <c r="F365" s="144" t="s">
        <v>1760</v>
      </c>
      <c r="G365" s="144" t="s">
        <v>1781</v>
      </c>
      <c r="H365" s="144" t="s">
        <v>1777</v>
      </c>
      <c r="I365" s="144" t="s">
        <v>1782</v>
      </c>
      <c r="J365" s="144" t="s">
        <v>1779</v>
      </c>
      <c r="K365" s="144" t="s">
        <v>791</v>
      </c>
      <c r="L365" s="144" t="s">
        <v>1766</v>
      </c>
      <c r="M365" s="144" t="s">
        <v>1773</v>
      </c>
      <c r="N365" s="147">
        <v>1</v>
      </c>
      <c r="O365" s="147">
        <v>1</v>
      </c>
      <c r="P365" s="147">
        <v>1</v>
      </c>
      <c r="Q365" s="147">
        <v>1</v>
      </c>
      <c r="R365" s="147">
        <v>1</v>
      </c>
      <c r="S365" s="147">
        <v>1</v>
      </c>
      <c r="T365" s="147">
        <v>0</v>
      </c>
      <c r="U365" s="147">
        <v>0</v>
      </c>
      <c r="V365" s="147">
        <v>0</v>
      </c>
      <c r="W365" s="148">
        <v>188357.5</v>
      </c>
      <c r="X365" s="148">
        <v>0</v>
      </c>
      <c r="Y365" s="148">
        <v>0</v>
      </c>
      <c r="Z365" s="148">
        <v>974.75</v>
      </c>
      <c r="AA365" s="149">
        <v>0</v>
      </c>
      <c r="AB365" s="148">
        <v>0</v>
      </c>
      <c r="AC365" s="148">
        <v>0</v>
      </c>
      <c r="AD365" s="149">
        <v>0</v>
      </c>
      <c r="AE365" s="148">
        <v>188357.5</v>
      </c>
      <c r="AF365" s="157">
        <v>43784</v>
      </c>
      <c r="AG365" s="157">
        <v>47072</v>
      </c>
      <c r="AH365" s="158">
        <v>188357.5</v>
      </c>
      <c r="AI365" s="152">
        <v>3.62</v>
      </c>
      <c r="AJ365" s="152">
        <v>9</v>
      </c>
      <c r="AK365" s="153">
        <v>6.2100000000000002E-2</v>
      </c>
      <c r="AL365" s="154">
        <v>3.62</v>
      </c>
      <c r="AM365" s="154">
        <v>9</v>
      </c>
      <c r="AN365" s="155">
        <v>6.2100000000000002E-2</v>
      </c>
      <c r="AO365" s="159" t="s">
        <v>1774</v>
      </c>
      <c r="AP365" s="159" t="s">
        <v>1775</v>
      </c>
      <c r="AQ365" s="87">
        <v>47089.37</v>
      </c>
      <c r="AR365" s="87">
        <v>47089.37</v>
      </c>
      <c r="AS365" s="87">
        <v>47089.38</v>
      </c>
      <c r="AT365" s="87">
        <v>47089.38</v>
      </c>
      <c r="AU365" s="87">
        <v>0</v>
      </c>
      <c r="AV365" s="87">
        <v>0</v>
      </c>
      <c r="AW365" s="87">
        <v>0</v>
      </c>
      <c r="AX365" s="87">
        <v>0</v>
      </c>
      <c r="AY365" s="87">
        <v>0</v>
      </c>
      <c r="AZ365" s="87">
        <v>0</v>
      </c>
      <c r="BA365" s="87">
        <v>0</v>
      </c>
      <c r="BB365" s="87">
        <v>0</v>
      </c>
      <c r="BC365" s="87">
        <v>0</v>
      </c>
      <c r="BD365" s="87">
        <v>0</v>
      </c>
      <c r="BE365" s="87">
        <v>0</v>
      </c>
      <c r="BF365" s="87">
        <v>0</v>
      </c>
      <c r="BG365" s="87">
        <f t="shared" si="22"/>
        <v>94178.74</v>
      </c>
      <c r="BH365" s="87">
        <f t="shared" si="23"/>
        <v>94178.76</v>
      </c>
      <c r="BI365" s="87">
        <f t="shared" si="25"/>
        <v>188357.5</v>
      </c>
    </row>
    <row r="366" spans="1:61" ht="15" customHeight="1" x14ac:dyDescent="0.35">
      <c r="A366" s="142" t="str">
        <f t="shared" si="24"/>
        <v>DI0001549</v>
      </c>
      <c r="B366" s="143" t="s">
        <v>831</v>
      </c>
      <c r="C366" s="144">
        <v>9</v>
      </c>
      <c r="D366" s="145" t="s">
        <v>0</v>
      </c>
      <c r="E366" s="146" t="s">
        <v>3</v>
      </c>
      <c r="F366" s="144" t="s">
        <v>1760</v>
      </c>
      <c r="G366" s="144" t="s">
        <v>1781</v>
      </c>
      <c r="H366" s="144" t="s">
        <v>1777</v>
      </c>
      <c r="I366" s="144" t="s">
        <v>1782</v>
      </c>
      <c r="J366" s="144" t="s">
        <v>1779</v>
      </c>
      <c r="K366" s="144" t="s">
        <v>791</v>
      </c>
      <c r="L366" s="144" t="s">
        <v>1766</v>
      </c>
      <c r="M366" s="144" t="s">
        <v>1773</v>
      </c>
      <c r="N366" s="147">
        <v>1</v>
      </c>
      <c r="O366" s="147">
        <v>1</v>
      </c>
      <c r="P366" s="147">
        <v>1</v>
      </c>
      <c r="Q366" s="147">
        <v>1</v>
      </c>
      <c r="R366" s="147">
        <v>1</v>
      </c>
      <c r="S366" s="147">
        <v>1</v>
      </c>
      <c r="T366" s="147">
        <v>0</v>
      </c>
      <c r="U366" s="147">
        <v>0</v>
      </c>
      <c r="V366" s="147">
        <v>0</v>
      </c>
      <c r="W366" s="148">
        <v>106200</v>
      </c>
      <c r="X366" s="148">
        <v>0</v>
      </c>
      <c r="Y366" s="148">
        <v>0</v>
      </c>
      <c r="Z366" s="148">
        <v>575.25</v>
      </c>
      <c r="AA366" s="149">
        <v>0</v>
      </c>
      <c r="AB366" s="148">
        <v>0</v>
      </c>
      <c r="AC366" s="148">
        <v>0</v>
      </c>
      <c r="AD366" s="149">
        <v>0</v>
      </c>
      <c r="AE366" s="148">
        <v>106200</v>
      </c>
      <c r="AF366" s="157">
        <v>43784</v>
      </c>
      <c r="AG366" s="157">
        <v>47437</v>
      </c>
      <c r="AH366" s="158">
        <v>106200</v>
      </c>
      <c r="AI366" s="152">
        <v>4.62</v>
      </c>
      <c r="AJ366" s="152">
        <v>10</v>
      </c>
      <c r="AK366" s="153">
        <v>6.5000000000000002E-2</v>
      </c>
      <c r="AL366" s="154">
        <v>4.62</v>
      </c>
      <c r="AM366" s="154">
        <v>10</v>
      </c>
      <c r="AN366" s="155">
        <v>6.5000000000000002E-2</v>
      </c>
      <c r="AO366" s="159" t="s">
        <v>1774</v>
      </c>
      <c r="AP366" s="159" t="s">
        <v>1775</v>
      </c>
      <c r="AQ366" s="87">
        <v>21240</v>
      </c>
      <c r="AR366" s="87">
        <v>21240</v>
      </c>
      <c r="AS366" s="87">
        <v>21240</v>
      </c>
      <c r="AT366" s="87">
        <v>21240</v>
      </c>
      <c r="AU366" s="87">
        <v>21240</v>
      </c>
      <c r="AV366" s="87">
        <v>0</v>
      </c>
      <c r="AW366" s="87">
        <v>0</v>
      </c>
      <c r="AX366" s="87">
        <v>0</v>
      </c>
      <c r="AY366" s="87">
        <v>0</v>
      </c>
      <c r="AZ366" s="87">
        <v>0</v>
      </c>
      <c r="BA366" s="87">
        <v>0</v>
      </c>
      <c r="BB366" s="87">
        <v>0</v>
      </c>
      <c r="BC366" s="87">
        <v>0</v>
      </c>
      <c r="BD366" s="87">
        <v>0</v>
      </c>
      <c r="BE366" s="87">
        <v>0</v>
      </c>
      <c r="BF366" s="87">
        <v>0</v>
      </c>
      <c r="BG366" s="87">
        <f t="shared" si="22"/>
        <v>42480</v>
      </c>
      <c r="BH366" s="87">
        <f t="shared" si="23"/>
        <v>63720</v>
      </c>
      <c r="BI366" s="87">
        <f t="shared" si="25"/>
        <v>106200</v>
      </c>
    </row>
    <row r="367" spans="1:61" ht="15" customHeight="1" x14ac:dyDescent="0.35">
      <c r="A367" s="142" t="str">
        <f t="shared" si="24"/>
        <v>DI0001552</v>
      </c>
      <c r="B367" s="143" t="s">
        <v>832</v>
      </c>
      <c r="C367" s="144">
        <v>2</v>
      </c>
      <c r="D367" s="145" t="s">
        <v>0</v>
      </c>
      <c r="E367" s="146" t="s">
        <v>3</v>
      </c>
      <c r="F367" s="144" t="s">
        <v>1760</v>
      </c>
      <c r="G367" s="144" t="s">
        <v>1781</v>
      </c>
      <c r="H367" s="144" t="s">
        <v>1777</v>
      </c>
      <c r="I367" s="144" t="s">
        <v>1782</v>
      </c>
      <c r="J367" s="144" t="s">
        <v>1779</v>
      </c>
      <c r="K367" s="144" t="s">
        <v>791</v>
      </c>
      <c r="L367" s="144" t="s">
        <v>1766</v>
      </c>
      <c r="M367" s="144" t="s">
        <v>1773</v>
      </c>
      <c r="N367" s="147">
        <v>1</v>
      </c>
      <c r="O367" s="147">
        <v>1</v>
      </c>
      <c r="P367" s="147">
        <v>1</v>
      </c>
      <c r="Q367" s="147">
        <v>1</v>
      </c>
      <c r="R367" s="147">
        <v>1</v>
      </c>
      <c r="S367" s="147">
        <v>1</v>
      </c>
      <c r="T367" s="147">
        <v>0</v>
      </c>
      <c r="U367" s="147">
        <v>0</v>
      </c>
      <c r="V367" s="147">
        <v>0</v>
      </c>
      <c r="W367" s="148">
        <v>47495</v>
      </c>
      <c r="X367" s="148">
        <v>0</v>
      </c>
      <c r="Y367" s="148">
        <v>0</v>
      </c>
      <c r="Z367" s="148">
        <v>212.14</v>
      </c>
      <c r="AA367" s="149">
        <v>0</v>
      </c>
      <c r="AB367" s="148">
        <v>0</v>
      </c>
      <c r="AC367" s="148">
        <v>0</v>
      </c>
      <c r="AD367" s="149">
        <v>0</v>
      </c>
      <c r="AE367" s="148">
        <v>47495</v>
      </c>
      <c r="AF367" s="157">
        <v>43790</v>
      </c>
      <c r="AG367" s="157">
        <v>45982</v>
      </c>
      <c r="AH367" s="158">
        <v>47495</v>
      </c>
      <c r="AI367" s="152">
        <v>0.64</v>
      </c>
      <c r="AJ367" s="152">
        <v>6</v>
      </c>
      <c r="AK367" s="153">
        <v>5.3600000000000002E-2</v>
      </c>
      <c r="AL367" s="154">
        <v>0.64</v>
      </c>
      <c r="AM367" s="154">
        <v>6</v>
      </c>
      <c r="AN367" s="155">
        <v>5.3600000000000002E-2</v>
      </c>
      <c r="AO367" s="159" t="s">
        <v>1774</v>
      </c>
      <c r="AP367" s="159" t="s">
        <v>1775</v>
      </c>
      <c r="AQ367" s="87">
        <v>47495</v>
      </c>
      <c r="AR367" s="87">
        <v>0</v>
      </c>
      <c r="AS367" s="87">
        <v>0</v>
      </c>
      <c r="AT367" s="87">
        <v>0</v>
      </c>
      <c r="AU367" s="87">
        <v>0</v>
      </c>
      <c r="AV367" s="87">
        <v>0</v>
      </c>
      <c r="AW367" s="87">
        <v>0</v>
      </c>
      <c r="AX367" s="87">
        <v>0</v>
      </c>
      <c r="AY367" s="87">
        <v>0</v>
      </c>
      <c r="AZ367" s="87">
        <v>0</v>
      </c>
      <c r="BA367" s="87">
        <v>0</v>
      </c>
      <c r="BB367" s="87">
        <v>0</v>
      </c>
      <c r="BC367" s="87">
        <v>0</v>
      </c>
      <c r="BD367" s="87">
        <v>0</v>
      </c>
      <c r="BE367" s="87">
        <v>0</v>
      </c>
      <c r="BF367" s="87">
        <v>0</v>
      </c>
      <c r="BG367" s="87">
        <f t="shared" si="22"/>
        <v>47495</v>
      </c>
      <c r="BH367" s="87">
        <f t="shared" si="23"/>
        <v>0</v>
      </c>
      <c r="BI367" s="87">
        <f t="shared" si="25"/>
        <v>47495</v>
      </c>
    </row>
    <row r="368" spans="1:61" ht="15" customHeight="1" x14ac:dyDescent="0.35">
      <c r="A368" s="142" t="str">
        <f t="shared" si="24"/>
        <v>DI0001553</v>
      </c>
      <c r="B368" s="143" t="s">
        <v>832</v>
      </c>
      <c r="C368" s="144">
        <v>3</v>
      </c>
      <c r="D368" s="145" t="s">
        <v>0</v>
      </c>
      <c r="E368" s="146" t="s">
        <v>3</v>
      </c>
      <c r="F368" s="144" t="s">
        <v>1760</v>
      </c>
      <c r="G368" s="144" t="s">
        <v>1781</v>
      </c>
      <c r="H368" s="144" t="s">
        <v>1777</v>
      </c>
      <c r="I368" s="144" t="s">
        <v>1782</v>
      </c>
      <c r="J368" s="144" t="s">
        <v>1779</v>
      </c>
      <c r="K368" s="144" t="s">
        <v>791</v>
      </c>
      <c r="L368" s="144" t="s">
        <v>1766</v>
      </c>
      <c r="M368" s="144" t="s">
        <v>1773</v>
      </c>
      <c r="N368" s="147">
        <v>1</v>
      </c>
      <c r="O368" s="147">
        <v>1</v>
      </c>
      <c r="P368" s="147">
        <v>1</v>
      </c>
      <c r="Q368" s="147">
        <v>1</v>
      </c>
      <c r="R368" s="147">
        <v>1</v>
      </c>
      <c r="S368" s="147">
        <v>1</v>
      </c>
      <c r="T368" s="147">
        <v>0</v>
      </c>
      <c r="U368" s="147">
        <v>0</v>
      </c>
      <c r="V368" s="147">
        <v>0</v>
      </c>
      <c r="W368" s="148">
        <v>155465</v>
      </c>
      <c r="X368" s="148">
        <v>0</v>
      </c>
      <c r="Y368" s="148">
        <v>0</v>
      </c>
      <c r="Z368" s="148">
        <v>730.69</v>
      </c>
      <c r="AA368" s="149">
        <v>0</v>
      </c>
      <c r="AB368" s="148">
        <v>0</v>
      </c>
      <c r="AC368" s="148">
        <v>0</v>
      </c>
      <c r="AD368" s="149">
        <v>0</v>
      </c>
      <c r="AE368" s="148">
        <v>155465</v>
      </c>
      <c r="AF368" s="157">
        <v>43790</v>
      </c>
      <c r="AG368" s="157">
        <v>46347</v>
      </c>
      <c r="AH368" s="158">
        <v>155465</v>
      </c>
      <c r="AI368" s="152">
        <v>1.64</v>
      </c>
      <c r="AJ368" s="152">
        <v>7</v>
      </c>
      <c r="AK368" s="153">
        <v>5.6399999999999999E-2</v>
      </c>
      <c r="AL368" s="154">
        <v>1.64</v>
      </c>
      <c r="AM368" s="154">
        <v>7</v>
      </c>
      <c r="AN368" s="155">
        <v>5.6399999999999999E-2</v>
      </c>
      <c r="AO368" s="159" t="s">
        <v>1774</v>
      </c>
      <c r="AP368" s="159" t="s">
        <v>1775</v>
      </c>
      <c r="AQ368" s="87">
        <v>77732.5</v>
      </c>
      <c r="AR368" s="87">
        <v>77732.5</v>
      </c>
      <c r="AS368" s="87">
        <v>0</v>
      </c>
      <c r="AT368" s="87">
        <v>0</v>
      </c>
      <c r="AU368" s="87">
        <v>0</v>
      </c>
      <c r="AV368" s="87">
        <v>0</v>
      </c>
      <c r="AW368" s="87">
        <v>0</v>
      </c>
      <c r="AX368" s="87">
        <v>0</v>
      </c>
      <c r="AY368" s="87">
        <v>0</v>
      </c>
      <c r="AZ368" s="87">
        <v>0</v>
      </c>
      <c r="BA368" s="87">
        <v>0</v>
      </c>
      <c r="BB368" s="87">
        <v>0</v>
      </c>
      <c r="BC368" s="87">
        <v>0</v>
      </c>
      <c r="BD368" s="87">
        <v>0</v>
      </c>
      <c r="BE368" s="87">
        <v>0</v>
      </c>
      <c r="BF368" s="87">
        <v>0</v>
      </c>
      <c r="BG368" s="87">
        <f t="shared" si="22"/>
        <v>155465</v>
      </c>
      <c r="BH368" s="87">
        <f t="shared" si="23"/>
        <v>0</v>
      </c>
      <c r="BI368" s="87">
        <f t="shared" si="25"/>
        <v>155465</v>
      </c>
    </row>
    <row r="369" spans="1:61" ht="15" customHeight="1" x14ac:dyDescent="0.35">
      <c r="A369" s="142" t="str">
        <f t="shared" si="24"/>
        <v>DI0001554</v>
      </c>
      <c r="B369" s="143" t="s">
        <v>832</v>
      </c>
      <c r="C369" s="144">
        <v>4</v>
      </c>
      <c r="D369" s="145" t="s">
        <v>0</v>
      </c>
      <c r="E369" s="146" t="s">
        <v>3</v>
      </c>
      <c r="F369" s="144" t="s">
        <v>1760</v>
      </c>
      <c r="G369" s="144" t="s">
        <v>1781</v>
      </c>
      <c r="H369" s="144" t="s">
        <v>1777</v>
      </c>
      <c r="I369" s="144" t="s">
        <v>1782</v>
      </c>
      <c r="J369" s="144" t="s">
        <v>1779</v>
      </c>
      <c r="K369" s="144" t="s">
        <v>791</v>
      </c>
      <c r="L369" s="144" t="s">
        <v>1766</v>
      </c>
      <c r="M369" s="144" t="s">
        <v>1773</v>
      </c>
      <c r="N369" s="147">
        <v>1</v>
      </c>
      <c r="O369" s="147">
        <v>1</v>
      </c>
      <c r="P369" s="147">
        <v>1</v>
      </c>
      <c r="Q369" s="147">
        <v>1</v>
      </c>
      <c r="R369" s="147">
        <v>1</v>
      </c>
      <c r="S369" s="147">
        <v>1</v>
      </c>
      <c r="T369" s="147">
        <v>0</v>
      </c>
      <c r="U369" s="147">
        <v>0</v>
      </c>
      <c r="V369" s="147">
        <v>0</v>
      </c>
      <c r="W369" s="148">
        <v>206795</v>
      </c>
      <c r="X369" s="148">
        <v>0</v>
      </c>
      <c r="Y369" s="148">
        <v>0</v>
      </c>
      <c r="Z369" s="148">
        <v>1021.91</v>
      </c>
      <c r="AA369" s="149">
        <v>0</v>
      </c>
      <c r="AB369" s="148">
        <v>0</v>
      </c>
      <c r="AC369" s="148">
        <v>0</v>
      </c>
      <c r="AD369" s="149">
        <v>0</v>
      </c>
      <c r="AE369" s="148">
        <v>206795</v>
      </c>
      <c r="AF369" s="157">
        <v>43790</v>
      </c>
      <c r="AG369" s="157">
        <v>46712</v>
      </c>
      <c r="AH369" s="158">
        <v>206795</v>
      </c>
      <c r="AI369" s="152">
        <v>2.64</v>
      </c>
      <c r="AJ369" s="152">
        <v>8</v>
      </c>
      <c r="AK369" s="153">
        <v>5.9299999999999999E-2</v>
      </c>
      <c r="AL369" s="154">
        <v>2.64</v>
      </c>
      <c r="AM369" s="154">
        <v>8</v>
      </c>
      <c r="AN369" s="155">
        <v>5.9299999999999999E-2</v>
      </c>
      <c r="AO369" s="159" t="s">
        <v>1774</v>
      </c>
      <c r="AP369" s="159" t="s">
        <v>1775</v>
      </c>
      <c r="AQ369" s="87">
        <v>68931.66</v>
      </c>
      <c r="AR369" s="87">
        <v>68931.67</v>
      </c>
      <c r="AS369" s="87">
        <v>68931.67</v>
      </c>
      <c r="AT369" s="87">
        <v>0</v>
      </c>
      <c r="AU369" s="87">
        <v>0</v>
      </c>
      <c r="AV369" s="87">
        <v>0</v>
      </c>
      <c r="AW369" s="87">
        <v>0</v>
      </c>
      <c r="AX369" s="87">
        <v>0</v>
      </c>
      <c r="AY369" s="87">
        <v>0</v>
      </c>
      <c r="AZ369" s="87">
        <v>0</v>
      </c>
      <c r="BA369" s="87">
        <v>0</v>
      </c>
      <c r="BB369" s="87">
        <v>0</v>
      </c>
      <c r="BC369" s="87">
        <v>0</v>
      </c>
      <c r="BD369" s="87">
        <v>0</v>
      </c>
      <c r="BE369" s="87">
        <v>0</v>
      </c>
      <c r="BF369" s="87">
        <v>0</v>
      </c>
      <c r="BG369" s="87">
        <f t="shared" si="22"/>
        <v>137863.33000000002</v>
      </c>
      <c r="BH369" s="87">
        <f t="shared" si="23"/>
        <v>68931.67</v>
      </c>
      <c r="BI369" s="87">
        <f t="shared" si="25"/>
        <v>206795</v>
      </c>
    </row>
    <row r="370" spans="1:61" ht="15" customHeight="1" x14ac:dyDescent="0.35">
      <c r="A370" s="142" t="str">
        <f t="shared" si="24"/>
        <v>DI0001555</v>
      </c>
      <c r="B370" s="143" t="s">
        <v>832</v>
      </c>
      <c r="C370" s="144">
        <v>5</v>
      </c>
      <c r="D370" s="145" t="s">
        <v>0</v>
      </c>
      <c r="E370" s="146" t="s">
        <v>3</v>
      </c>
      <c r="F370" s="144" t="s">
        <v>1760</v>
      </c>
      <c r="G370" s="144" t="s">
        <v>1781</v>
      </c>
      <c r="H370" s="144" t="s">
        <v>1777</v>
      </c>
      <c r="I370" s="144" t="s">
        <v>1782</v>
      </c>
      <c r="J370" s="144" t="s">
        <v>1779</v>
      </c>
      <c r="K370" s="144" t="s">
        <v>791</v>
      </c>
      <c r="L370" s="144" t="s">
        <v>1766</v>
      </c>
      <c r="M370" s="144" t="s">
        <v>1773</v>
      </c>
      <c r="N370" s="147">
        <v>1</v>
      </c>
      <c r="O370" s="147">
        <v>1</v>
      </c>
      <c r="P370" s="147">
        <v>1</v>
      </c>
      <c r="Q370" s="147">
        <v>1</v>
      </c>
      <c r="R370" s="147">
        <v>1</v>
      </c>
      <c r="S370" s="147">
        <v>1</v>
      </c>
      <c r="T370" s="147">
        <v>0</v>
      </c>
      <c r="U370" s="147">
        <v>0</v>
      </c>
      <c r="V370" s="147">
        <v>0</v>
      </c>
      <c r="W370" s="148">
        <v>172427.5</v>
      </c>
      <c r="X370" s="148">
        <v>0</v>
      </c>
      <c r="Y370" s="148">
        <v>0</v>
      </c>
      <c r="Z370" s="148">
        <v>892.31</v>
      </c>
      <c r="AA370" s="149">
        <v>0</v>
      </c>
      <c r="AB370" s="148">
        <v>0</v>
      </c>
      <c r="AC370" s="148">
        <v>0</v>
      </c>
      <c r="AD370" s="149">
        <v>0</v>
      </c>
      <c r="AE370" s="148">
        <v>172427.5</v>
      </c>
      <c r="AF370" s="157">
        <v>43790</v>
      </c>
      <c r="AG370" s="157">
        <v>47078</v>
      </c>
      <c r="AH370" s="158">
        <v>172427.5</v>
      </c>
      <c r="AI370" s="152">
        <v>3.64</v>
      </c>
      <c r="AJ370" s="152">
        <v>9</v>
      </c>
      <c r="AK370" s="153">
        <v>6.2100000000000002E-2</v>
      </c>
      <c r="AL370" s="154">
        <v>3.64</v>
      </c>
      <c r="AM370" s="154">
        <v>9</v>
      </c>
      <c r="AN370" s="155">
        <v>6.2100000000000002E-2</v>
      </c>
      <c r="AO370" s="159" t="s">
        <v>1774</v>
      </c>
      <c r="AP370" s="159" t="s">
        <v>1775</v>
      </c>
      <c r="AQ370" s="87">
        <v>43106.87</v>
      </c>
      <c r="AR370" s="87">
        <v>43106.87</v>
      </c>
      <c r="AS370" s="87">
        <v>43106.879999999997</v>
      </c>
      <c r="AT370" s="87">
        <v>43106.879999999997</v>
      </c>
      <c r="AU370" s="87">
        <v>0</v>
      </c>
      <c r="AV370" s="87">
        <v>0</v>
      </c>
      <c r="AW370" s="87">
        <v>0</v>
      </c>
      <c r="AX370" s="87">
        <v>0</v>
      </c>
      <c r="AY370" s="87">
        <v>0</v>
      </c>
      <c r="AZ370" s="87">
        <v>0</v>
      </c>
      <c r="BA370" s="87">
        <v>0</v>
      </c>
      <c r="BB370" s="87">
        <v>0</v>
      </c>
      <c r="BC370" s="87">
        <v>0</v>
      </c>
      <c r="BD370" s="87">
        <v>0</v>
      </c>
      <c r="BE370" s="87">
        <v>0</v>
      </c>
      <c r="BF370" s="87">
        <v>0</v>
      </c>
      <c r="BG370" s="87">
        <f t="shared" si="22"/>
        <v>86213.74</v>
      </c>
      <c r="BH370" s="87">
        <f t="shared" si="23"/>
        <v>86213.759999999995</v>
      </c>
      <c r="BI370" s="87">
        <f t="shared" si="25"/>
        <v>172427.5</v>
      </c>
    </row>
    <row r="371" spans="1:61" ht="15" customHeight="1" x14ac:dyDescent="0.35">
      <c r="A371" s="142" t="str">
        <f t="shared" si="24"/>
        <v>DI0001556</v>
      </c>
      <c r="B371" s="143" t="s">
        <v>832</v>
      </c>
      <c r="C371" s="144">
        <v>6</v>
      </c>
      <c r="D371" s="145" t="s">
        <v>0</v>
      </c>
      <c r="E371" s="146" t="s">
        <v>3</v>
      </c>
      <c r="F371" s="144" t="s">
        <v>1760</v>
      </c>
      <c r="G371" s="144" t="s">
        <v>1781</v>
      </c>
      <c r="H371" s="144" t="s">
        <v>1777</v>
      </c>
      <c r="I371" s="144" t="s">
        <v>1782</v>
      </c>
      <c r="J371" s="144" t="s">
        <v>1779</v>
      </c>
      <c r="K371" s="144" t="s">
        <v>791</v>
      </c>
      <c r="L371" s="144" t="s">
        <v>1766</v>
      </c>
      <c r="M371" s="144" t="s">
        <v>1773</v>
      </c>
      <c r="N371" s="147">
        <v>1</v>
      </c>
      <c r="O371" s="147">
        <v>1</v>
      </c>
      <c r="P371" s="147">
        <v>1</v>
      </c>
      <c r="Q371" s="147">
        <v>1</v>
      </c>
      <c r="R371" s="147">
        <v>1</v>
      </c>
      <c r="S371" s="147">
        <v>1</v>
      </c>
      <c r="T371" s="147">
        <v>0</v>
      </c>
      <c r="U371" s="147">
        <v>0</v>
      </c>
      <c r="V371" s="147">
        <v>0</v>
      </c>
      <c r="W371" s="148">
        <v>53100</v>
      </c>
      <c r="X371" s="148">
        <v>0</v>
      </c>
      <c r="Y371" s="148">
        <v>0</v>
      </c>
      <c r="Z371" s="148">
        <v>287.62</v>
      </c>
      <c r="AA371" s="149">
        <v>0</v>
      </c>
      <c r="AB371" s="148">
        <v>0</v>
      </c>
      <c r="AC371" s="148">
        <v>0</v>
      </c>
      <c r="AD371" s="149">
        <v>0</v>
      </c>
      <c r="AE371" s="148">
        <v>53100</v>
      </c>
      <c r="AF371" s="157">
        <v>43790</v>
      </c>
      <c r="AG371" s="157">
        <v>47443</v>
      </c>
      <c r="AH371" s="158">
        <v>53100</v>
      </c>
      <c r="AI371" s="152">
        <v>4.6399999999999997</v>
      </c>
      <c r="AJ371" s="152">
        <v>10</v>
      </c>
      <c r="AK371" s="153">
        <v>6.5000000000000002E-2</v>
      </c>
      <c r="AL371" s="154">
        <v>4.6399999999999997</v>
      </c>
      <c r="AM371" s="154">
        <v>10</v>
      </c>
      <c r="AN371" s="155">
        <v>6.5000000000000002E-2</v>
      </c>
      <c r="AO371" s="159" t="s">
        <v>1774</v>
      </c>
      <c r="AP371" s="159" t="s">
        <v>1775</v>
      </c>
      <c r="AQ371" s="87">
        <v>10620</v>
      </c>
      <c r="AR371" s="87">
        <v>10620</v>
      </c>
      <c r="AS371" s="87">
        <v>10620</v>
      </c>
      <c r="AT371" s="87">
        <v>10620</v>
      </c>
      <c r="AU371" s="87">
        <v>10620</v>
      </c>
      <c r="AV371" s="87">
        <v>0</v>
      </c>
      <c r="AW371" s="87">
        <v>0</v>
      </c>
      <c r="AX371" s="87">
        <v>0</v>
      </c>
      <c r="AY371" s="87">
        <v>0</v>
      </c>
      <c r="AZ371" s="87">
        <v>0</v>
      </c>
      <c r="BA371" s="87">
        <v>0</v>
      </c>
      <c r="BB371" s="87">
        <v>0</v>
      </c>
      <c r="BC371" s="87">
        <v>0</v>
      </c>
      <c r="BD371" s="87">
        <v>0</v>
      </c>
      <c r="BE371" s="87">
        <v>0</v>
      </c>
      <c r="BF371" s="87">
        <v>0</v>
      </c>
      <c r="BG371" s="87">
        <f t="shared" si="22"/>
        <v>21240</v>
      </c>
      <c r="BH371" s="87">
        <f t="shared" si="23"/>
        <v>31860</v>
      </c>
      <c r="BI371" s="87">
        <f t="shared" si="25"/>
        <v>53100</v>
      </c>
    </row>
    <row r="372" spans="1:61" ht="15" customHeight="1" x14ac:dyDescent="0.35">
      <c r="A372" s="142" t="str">
        <f t="shared" si="24"/>
        <v>DI0001592</v>
      </c>
      <c r="B372" s="143" t="s">
        <v>833</v>
      </c>
      <c r="C372" s="144">
        <v>2</v>
      </c>
      <c r="D372" s="145" t="s">
        <v>0</v>
      </c>
      <c r="E372" s="146" t="s">
        <v>3</v>
      </c>
      <c r="F372" s="144" t="s">
        <v>1760</v>
      </c>
      <c r="G372" s="144" t="s">
        <v>1781</v>
      </c>
      <c r="H372" s="144" t="s">
        <v>1777</v>
      </c>
      <c r="I372" s="144" t="s">
        <v>1782</v>
      </c>
      <c r="J372" s="144" t="s">
        <v>1779</v>
      </c>
      <c r="K372" s="144" t="s">
        <v>791</v>
      </c>
      <c r="L372" s="144" t="s">
        <v>1766</v>
      </c>
      <c r="M372" s="144" t="s">
        <v>1773</v>
      </c>
      <c r="N372" s="147">
        <v>1</v>
      </c>
      <c r="O372" s="147">
        <v>1</v>
      </c>
      <c r="P372" s="147">
        <v>1</v>
      </c>
      <c r="Q372" s="147">
        <v>1</v>
      </c>
      <c r="R372" s="147">
        <v>1</v>
      </c>
      <c r="S372" s="147">
        <v>1</v>
      </c>
      <c r="T372" s="147">
        <v>0</v>
      </c>
      <c r="U372" s="147">
        <v>0</v>
      </c>
      <c r="V372" s="147">
        <v>0</v>
      </c>
      <c r="W372" s="148">
        <v>53100</v>
      </c>
      <c r="X372" s="148">
        <v>0</v>
      </c>
      <c r="Y372" s="148">
        <v>0</v>
      </c>
      <c r="Z372" s="148">
        <v>249.57</v>
      </c>
      <c r="AA372" s="149">
        <v>0</v>
      </c>
      <c r="AB372" s="148">
        <v>0</v>
      </c>
      <c r="AC372" s="148">
        <v>0</v>
      </c>
      <c r="AD372" s="149">
        <v>0</v>
      </c>
      <c r="AE372" s="148">
        <v>53100</v>
      </c>
      <c r="AF372" s="157">
        <v>43803</v>
      </c>
      <c r="AG372" s="157">
        <v>46360</v>
      </c>
      <c r="AH372" s="158">
        <v>53100</v>
      </c>
      <c r="AI372" s="152">
        <v>1.68</v>
      </c>
      <c r="AJ372" s="152">
        <v>7</v>
      </c>
      <c r="AK372" s="153">
        <v>5.6399999999999999E-2</v>
      </c>
      <c r="AL372" s="154">
        <v>1.68</v>
      </c>
      <c r="AM372" s="154">
        <v>7</v>
      </c>
      <c r="AN372" s="155">
        <v>5.6399999999999999E-2</v>
      </c>
      <c r="AO372" s="159" t="s">
        <v>1774</v>
      </c>
      <c r="AP372" s="159" t="s">
        <v>1775</v>
      </c>
      <c r="AQ372" s="87">
        <v>26550</v>
      </c>
      <c r="AR372" s="87">
        <v>26550</v>
      </c>
      <c r="AS372" s="87">
        <v>0</v>
      </c>
      <c r="AT372" s="87">
        <v>0</v>
      </c>
      <c r="AU372" s="87">
        <v>0</v>
      </c>
      <c r="AV372" s="87">
        <v>0</v>
      </c>
      <c r="AW372" s="87">
        <v>0</v>
      </c>
      <c r="AX372" s="87">
        <v>0</v>
      </c>
      <c r="AY372" s="87">
        <v>0</v>
      </c>
      <c r="AZ372" s="87">
        <v>0</v>
      </c>
      <c r="BA372" s="87">
        <v>0</v>
      </c>
      <c r="BB372" s="87">
        <v>0</v>
      </c>
      <c r="BC372" s="87">
        <v>0</v>
      </c>
      <c r="BD372" s="87">
        <v>0</v>
      </c>
      <c r="BE372" s="87">
        <v>0</v>
      </c>
      <c r="BF372" s="87">
        <v>0</v>
      </c>
      <c r="BG372" s="87">
        <f t="shared" si="22"/>
        <v>53100</v>
      </c>
      <c r="BH372" s="87">
        <f t="shared" si="23"/>
        <v>0</v>
      </c>
      <c r="BI372" s="87">
        <f t="shared" si="25"/>
        <v>53100</v>
      </c>
    </row>
    <row r="373" spans="1:61" ht="15" customHeight="1" x14ac:dyDescent="0.35">
      <c r="A373" s="142" t="str">
        <f t="shared" si="24"/>
        <v>DI0001593</v>
      </c>
      <c r="B373" s="143" t="s">
        <v>833</v>
      </c>
      <c r="C373" s="144">
        <v>3</v>
      </c>
      <c r="D373" s="145" t="s">
        <v>0</v>
      </c>
      <c r="E373" s="146" t="s">
        <v>3</v>
      </c>
      <c r="F373" s="144" t="s">
        <v>1760</v>
      </c>
      <c r="G373" s="144" t="s">
        <v>1781</v>
      </c>
      <c r="H373" s="144" t="s">
        <v>1777</v>
      </c>
      <c r="I373" s="144" t="s">
        <v>1782</v>
      </c>
      <c r="J373" s="144" t="s">
        <v>1779</v>
      </c>
      <c r="K373" s="144" t="s">
        <v>791</v>
      </c>
      <c r="L373" s="144" t="s">
        <v>1766</v>
      </c>
      <c r="M373" s="144" t="s">
        <v>1773</v>
      </c>
      <c r="N373" s="147">
        <v>1</v>
      </c>
      <c r="O373" s="147">
        <v>1</v>
      </c>
      <c r="P373" s="147">
        <v>1</v>
      </c>
      <c r="Q373" s="147">
        <v>1</v>
      </c>
      <c r="R373" s="147">
        <v>1</v>
      </c>
      <c r="S373" s="147">
        <v>1</v>
      </c>
      <c r="T373" s="147">
        <v>0</v>
      </c>
      <c r="U373" s="147">
        <v>0</v>
      </c>
      <c r="V373" s="147">
        <v>0</v>
      </c>
      <c r="W373" s="148">
        <v>49855</v>
      </c>
      <c r="X373" s="148">
        <v>0</v>
      </c>
      <c r="Y373" s="148">
        <v>0</v>
      </c>
      <c r="Z373" s="148">
        <v>246.37</v>
      </c>
      <c r="AA373" s="149">
        <v>0</v>
      </c>
      <c r="AB373" s="148">
        <v>0</v>
      </c>
      <c r="AC373" s="148">
        <v>0</v>
      </c>
      <c r="AD373" s="149">
        <v>0</v>
      </c>
      <c r="AE373" s="148">
        <v>49855</v>
      </c>
      <c r="AF373" s="157">
        <v>43803</v>
      </c>
      <c r="AG373" s="157">
        <v>46725</v>
      </c>
      <c r="AH373" s="158">
        <v>49855</v>
      </c>
      <c r="AI373" s="152">
        <v>2.68</v>
      </c>
      <c r="AJ373" s="152">
        <v>8</v>
      </c>
      <c r="AK373" s="153">
        <v>5.9299999999999999E-2</v>
      </c>
      <c r="AL373" s="154">
        <v>2.68</v>
      </c>
      <c r="AM373" s="154">
        <v>8</v>
      </c>
      <c r="AN373" s="155">
        <v>5.9299999999999999E-2</v>
      </c>
      <c r="AO373" s="159" t="s">
        <v>1774</v>
      </c>
      <c r="AP373" s="159" t="s">
        <v>1775</v>
      </c>
      <c r="AQ373" s="87">
        <v>16618.330000000002</v>
      </c>
      <c r="AR373" s="87">
        <v>16618.330000000002</v>
      </c>
      <c r="AS373" s="87">
        <v>16618.34</v>
      </c>
      <c r="AT373" s="87">
        <v>0</v>
      </c>
      <c r="AU373" s="87">
        <v>0</v>
      </c>
      <c r="AV373" s="87">
        <v>0</v>
      </c>
      <c r="AW373" s="87">
        <v>0</v>
      </c>
      <c r="AX373" s="87">
        <v>0</v>
      </c>
      <c r="AY373" s="87">
        <v>0</v>
      </c>
      <c r="AZ373" s="87">
        <v>0</v>
      </c>
      <c r="BA373" s="87">
        <v>0</v>
      </c>
      <c r="BB373" s="87">
        <v>0</v>
      </c>
      <c r="BC373" s="87">
        <v>0</v>
      </c>
      <c r="BD373" s="87">
        <v>0</v>
      </c>
      <c r="BE373" s="87">
        <v>0</v>
      </c>
      <c r="BF373" s="87">
        <v>0</v>
      </c>
      <c r="BG373" s="87">
        <f t="shared" si="22"/>
        <v>33236.660000000003</v>
      </c>
      <c r="BH373" s="87">
        <f t="shared" si="23"/>
        <v>16618.34</v>
      </c>
      <c r="BI373" s="87">
        <f t="shared" si="25"/>
        <v>49855</v>
      </c>
    </row>
    <row r="374" spans="1:61" ht="15" customHeight="1" x14ac:dyDescent="0.35">
      <c r="A374" s="142" t="str">
        <f t="shared" si="24"/>
        <v>DI0001603</v>
      </c>
      <c r="B374" s="143" t="s">
        <v>834</v>
      </c>
      <c r="C374" s="144">
        <v>3</v>
      </c>
      <c r="D374" s="145" t="s">
        <v>0</v>
      </c>
      <c r="E374" s="146" t="s">
        <v>3</v>
      </c>
      <c r="F374" s="144" t="s">
        <v>1760</v>
      </c>
      <c r="G374" s="144" t="s">
        <v>1781</v>
      </c>
      <c r="H374" s="144" t="s">
        <v>1777</v>
      </c>
      <c r="I374" s="144" t="s">
        <v>1782</v>
      </c>
      <c r="J374" s="144" t="s">
        <v>1779</v>
      </c>
      <c r="K374" s="144" t="s">
        <v>791</v>
      </c>
      <c r="L374" s="144" t="s">
        <v>1766</v>
      </c>
      <c r="M374" s="144" t="s">
        <v>1773</v>
      </c>
      <c r="N374" s="147">
        <v>1</v>
      </c>
      <c r="O374" s="147">
        <v>1</v>
      </c>
      <c r="P374" s="147">
        <v>1</v>
      </c>
      <c r="Q374" s="147">
        <v>1</v>
      </c>
      <c r="R374" s="147">
        <v>1</v>
      </c>
      <c r="S374" s="147">
        <v>1</v>
      </c>
      <c r="T374" s="147">
        <v>0</v>
      </c>
      <c r="U374" s="147">
        <v>0</v>
      </c>
      <c r="V374" s="147">
        <v>0</v>
      </c>
      <c r="W374" s="148">
        <v>46462.5</v>
      </c>
      <c r="X374" s="148">
        <v>0</v>
      </c>
      <c r="Y374" s="148">
        <v>0</v>
      </c>
      <c r="Z374" s="148">
        <v>207.53</v>
      </c>
      <c r="AA374" s="149">
        <v>0</v>
      </c>
      <c r="AB374" s="148">
        <v>0</v>
      </c>
      <c r="AC374" s="148">
        <v>0</v>
      </c>
      <c r="AD374" s="149">
        <v>0</v>
      </c>
      <c r="AE374" s="148">
        <v>46462.5</v>
      </c>
      <c r="AF374" s="157">
        <v>43803</v>
      </c>
      <c r="AG374" s="157">
        <v>45995</v>
      </c>
      <c r="AH374" s="158">
        <v>46462.5</v>
      </c>
      <c r="AI374" s="152">
        <v>0.68</v>
      </c>
      <c r="AJ374" s="152">
        <v>6</v>
      </c>
      <c r="AK374" s="153">
        <v>5.3600000000000002E-2</v>
      </c>
      <c r="AL374" s="154">
        <v>0.68</v>
      </c>
      <c r="AM374" s="154">
        <v>6</v>
      </c>
      <c r="AN374" s="155">
        <v>5.3600000000000002E-2</v>
      </c>
      <c r="AO374" s="159" t="s">
        <v>1774</v>
      </c>
      <c r="AP374" s="159" t="s">
        <v>1775</v>
      </c>
      <c r="AQ374" s="87">
        <v>46462.5</v>
      </c>
      <c r="AR374" s="87">
        <v>0</v>
      </c>
      <c r="AS374" s="87">
        <v>0</v>
      </c>
      <c r="AT374" s="87">
        <v>0</v>
      </c>
      <c r="AU374" s="87">
        <v>0</v>
      </c>
      <c r="AV374" s="87">
        <v>0</v>
      </c>
      <c r="AW374" s="87">
        <v>0</v>
      </c>
      <c r="AX374" s="87">
        <v>0</v>
      </c>
      <c r="AY374" s="87">
        <v>0</v>
      </c>
      <c r="AZ374" s="87">
        <v>0</v>
      </c>
      <c r="BA374" s="87">
        <v>0</v>
      </c>
      <c r="BB374" s="87">
        <v>0</v>
      </c>
      <c r="BC374" s="87">
        <v>0</v>
      </c>
      <c r="BD374" s="87">
        <v>0</v>
      </c>
      <c r="BE374" s="87">
        <v>0</v>
      </c>
      <c r="BF374" s="87">
        <v>0</v>
      </c>
      <c r="BG374" s="87">
        <f t="shared" si="22"/>
        <v>46462.5</v>
      </c>
      <c r="BH374" s="87">
        <f t="shared" si="23"/>
        <v>0</v>
      </c>
      <c r="BI374" s="87">
        <f t="shared" si="25"/>
        <v>46462.5</v>
      </c>
    </row>
    <row r="375" spans="1:61" ht="15" customHeight="1" x14ac:dyDescent="0.35">
      <c r="A375" s="142" t="str">
        <f t="shared" si="24"/>
        <v>DI0001604</v>
      </c>
      <c r="B375" s="143" t="s">
        <v>834</v>
      </c>
      <c r="C375" s="144">
        <v>4</v>
      </c>
      <c r="D375" s="145" t="s">
        <v>0</v>
      </c>
      <c r="E375" s="146" t="s">
        <v>3</v>
      </c>
      <c r="F375" s="144" t="s">
        <v>1760</v>
      </c>
      <c r="G375" s="144" t="s">
        <v>1781</v>
      </c>
      <c r="H375" s="144" t="s">
        <v>1777</v>
      </c>
      <c r="I375" s="144" t="s">
        <v>1782</v>
      </c>
      <c r="J375" s="144" t="s">
        <v>1779</v>
      </c>
      <c r="K375" s="144" t="s">
        <v>791</v>
      </c>
      <c r="L375" s="144" t="s">
        <v>1766</v>
      </c>
      <c r="M375" s="144" t="s">
        <v>1773</v>
      </c>
      <c r="N375" s="147">
        <v>1</v>
      </c>
      <c r="O375" s="147">
        <v>1</v>
      </c>
      <c r="P375" s="147">
        <v>1</v>
      </c>
      <c r="Q375" s="147">
        <v>1</v>
      </c>
      <c r="R375" s="147">
        <v>1</v>
      </c>
      <c r="S375" s="147">
        <v>1</v>
      </c>
      <c r="T375" s="147">
        <v>0</v>
      </c>
      <c r="U375" s="147">
        <v>0</v>
      </c>
      <c r="V375" s="147">
        <v>0</v>
      </c>
      <c r="W375" s="148">
        <v>143665</v>
      </c>
      <c r="X375" s="148">
        <v>0</v>
      </c>
      <c r="Y375" s="148">
        <v>0</v>
      </c>
      <c r="Z375" s="148">
        <v>675.23</v>
      </c>
      <c r="AA375" s="149">
        <v>0</v>
      </c>
      <c r="AB375" s="148">
        <v>0</v>
      </c>
      <c r="AC375" s="148">
        <v>0</v>
      </c>
      <c r="AD375" s="149">
        <v>0</v>
      </c>
      <c r="AE375" s="148">
        <v>143665</v>
      </c>
      <c r="AF375" s="157">
        <v>43803</v>
      </c>
      <c r="AG375" s="157">
        <v>46360</v>
      </c>
      <c r="AH375" s="158">
        <v>143665</v>
      </c>
      <c r="AI375" s="152">
        <v>1.68</v>
      </c>
      <c r="AJ375" s="152">
        <v>7</v>
      </c>
      <c r="AK375" s="153">
        <v>5.6399999999999999E-2</v>
      </c>
      <c r="AL375" s="154">
        <v>1.68</v>
      </c>
      <c r="AM375" s="154">
        <v>7</v>
      </c>
      <c r="AN375" s="155">
        <v>5.6399999999999999E-2</v>
      </c>
      <c r="AO375" s="159" t="s">
        <v>1774</v>
      </c>
      <c r="AP375" s="159" t="s">
        <v>1775</v>
      </c>
      <c r="AQ375" s="87">
        <v>71832.5</v>
      </c>
      <c r="AR375" s="87">
        <v>71832.5</v>
      </c>
      <c r="AS375" s="87">
        <v>0</v>
      </c>
      <c r="AT375" s="87">
        <v>0</v>
      </c>
      <c r="AU375" s="87">
        <v>0</v>
      </c>
      <c r="AV375" s="87">
        <v>0</v>
      </c>
      <c r="AW375" s="87">
        <v>0</v>
      </c>
      <c r="AX375" s="87">
        <v>0</v>
      </c>
      <c r="AY375" s="87">
        <v>0</v>
      </c>
      <c r="AZ375" s="87">
        <v>0</v>
      </c>
      <c r="BA375" s="87">
        <v>0</v>
      </c>
      <c r="BB375" s="87">
        <v>0</v>
      </c>
      <c r="BC375" s="87">
        <v>0</v>
      </c>
      <c r="BD375" s="87">
        <v>0</v>
      </c>
      <c r="BE375" s="87">
        <v>0</v>
      </c>
      <c r="BF375" s="87">
        <v>0</v>
      </c>
      <c r="BG375" s="87">
        <f t="shared" si="22"/>
        <v>143665</v>
      </c>
      <c r="BH375" s="87">
        <f t="shared" si="23"/>
        <v>0</v>
      </c>
      <c r="BI375" s="87">
        <f t="shared" si="25"/>
        <v>143665</v>
      </c>
    </row>
    <row r="376" spans="1:61" ht="15" customHeight="1" x14ac:dyDescent="0.35">
      <c r="A376" s="142" t="str">
        <f t="shared" si="24"/>
        <v>DI0001605</v>
      </c>
      <c r="B376" s="143" t="s">
        <v>834</v>
      </c>
      <c r="C376" s="144">
        <v>5</v>
      </c>
      <c r="D376" s="145" t="s">
        <v>0</v>
      </c>
      <c r="E376" s="146" t="s">
        <v>3</v>
      </c>
      <c r="F376" s="144" t="s">
        <v>1760</v>
      </c>
      <c r="G376" s="144" t="s">
        <v>1781</v>
      </c>
      <c r="H376" s="144" t="s">
        <v>1777</v>
      </c>
      <c r="I376" s="144" t="s">
        <v>1782</v>
      </c>
      <c r="J376" s="144" t="s">
        <v>1779</v>
      </c>
      <c r="K376" s="144" t="s">
        <v>791</v>
      </c>
      <c r="L376" s="144" t="s">
        <v>1766</v>
      </c>
      <c r="M376" s="144" t="s">
        <v>1773</v>
      </c>
      <c r="N376" s="147">
        <v>1</v>
      </c>
      <c r="O376" s="147">
        <v>1</v>
      </c>
      <c r="P376" s="147">
        <v>1</v>
      </c>
      <c r="Q376" s="147">
        <v>1</v>
      </c>
      <c r="R376" s="147">
        <v>1</v>
      </c>
      <c r="S376" s="147">
        <v>1</v>
      </c>
      <c r="T376" s="147">
        <v>0</v>
      </c>
      <c r="U376" s="147">
        <v>0</v>
      </c>
      <c r="V376" s="147">
        <v>0</v>
      </c>
      <c r="W376" s="148">
        <v>100300</v>
      </c>
      <c r="X376" s="148">
        <v>0</v>
      </c>
      <c r="Y376" s="148">
        <v>0</v>
      </c>
      <c r="Z376" s="148">
        <v>495.65</v>
      </c>
      <c r="AA376" s="149">
        <v>0</v>
      </c>
      <c r="AB376" s="148">
        <v>0</v>
      </c>
      <c r="AC376" s="148">
        <v>0</v>
      </c>
      <c r="AD376" s="149">
        <v>0</v>
      </c>
      <c r="AE376" s="148">
        <v>100300</v>
      </c>
      <c r="AF376" s="157">
        <v>43803</v>
      </c>
      <c r="AG376" s="157">
        <v>46725</v>
      </c>
      <c r="AH376" s="158">
        <v>100300</v>
      </c>
      <c r="AI376" s="152">
        <v>2.68</v>
      </c>
      <c r="AJ376" s="152">
        <v>8</v>
      </c>
      <c r="AK376" s="153">
        <v>5.9299999999999999E-2</v>
      </c>
      <c r="AL376" s="154">
        <v>2.68</v>
      </c>
      <c r="AM376" s="154">
        <v>8</v>
      </c>
      <c r="AN376" s="155">
        <v>5.9299999999999999E-2</v>
      </c>
      <c r="AO376" s="159" t="s">
        <v>1774</v>
      </c>
      <c r="AP376" s="159" t="s">
        <v>1775</v>
      </c>
      <c r="AQ376" s="87">
        <v>33433.339999999997</v>
      </c>
      <c r="AR376" s="87">
        <v>33433.33</v>
      </c>
      <c r="AS376" s="87">
        <v>33433.33</v>
      </c>
      <c r="AT376" s="87">
        <v>0</v>
      </c>
      <c r="AU376" s="87">
        <v>0</v>
      </c>
      <c r="AV376" s="87">
        <v>0</v>
      </c>
      <c r="AW376" s="87">
        <v>0</v>
      </c>
      <c r="AX376" s="87">
        <v>0</v>
      </c>
      <c r="AY376" s="87">
        <v>0</v>
      </c>
      <c r="AZ376" s="87">
        <v>0</v>
      </c>
      <c r="BA376" s="87">
        <v>0</v>
      </c>
      <c r="BB376" s="87">
        <v>0</v>
      </c>
      <c r="BC376" s="87">
        <v>0</v>
      </c>
      <c r="BD376" s="87">
        <v>0</v>
      </c>
      <c r="BE376" s="87">
        <v>0</v>
      </c>
      <c r="BF376" s="87">
        <v>0</v>
      </c>
      <c r="BG376" s="87">
        <f t="shared" si="22"/>
        <v>66866.67</v>
      </c>
      <c r="BH376" s="87">
        <f t="shared" si="23"/>
        <v>33433.33</v>
      </c>
      <c r="BI376" s="87">
        <f t="shared" si="25"/>
        <v>100300</v>
      </c>
    </row>
    <row r="377" spans="1:61" ht="15" customHeight="1" x14ac:dyDescent="0.35">
      <c r="A377" s="142" t="str">
        <f t="shared" si="24"/>
        <v>DI0001612</v>
      </c>
      <c r="B377" s="143" t="s">
        <v>835</v>
      </c>
      <c r="C377" s="144">
        <v>2</v>
      </c>
      <c r="D377" s="145" t="s">
        <v>0</v>
      </c>
      <c r="E377" s="146" t="s">
        <v>3</v>
      </c>
      <c r="F377" s="144" t="s">
        <v>1760</v>
      </c>
      <c r="G377" s="144" t="s">
        <v>1781</v>
      </c>
      <c r="H377" s="144" t="s">
        <v>1777</v>
      </c>
      <c r="I377" s="144" t="s">
        <v>1782</v>
      </c>
      <c r="J377" s="144" t="s">
        <v>1779</v>
      </c>
      <c r="K377" s="144" t="s">
        <v>791</v>
      </c>
      <c r="L377" s="144" t="s">
        <v>1766</v>
      </c>
      <c r="M377" s="144" t="s">
        <v>1773</v>
      </c>
      <c r="N377" s="147">
        <v>1</v>
      </c>
      <c r="O377" s="147">
        <v>1</v>
      </c>
      <c r="P377" s="147">
        <v>1</v>
      </c>
      <c r="Q377" s="147">
        <v>1</v>
      </c>
      <c r="R377" s="147">
        <v>1</v>
      </c>
      <c r="S377" s="147">
        <v>1</v>
      </c>
      <c r="T377" s="147">
        <v>0</v>
      </c>
      <c r="U377" s="147">
        <v>0</v>
      </c>
      <c r="V377" s="147">
        <v>0</v>
      </c>
      <c r="W377" s="148">
        <v>53100</v>
      </c>
      <c r="X377" s="148">
        <v>0</v>
      </c>
      <c r="Y377" s="148">
        <v>0</v>
      </c>
      <c r="Z377" s="148">
        <v>262.39999999999998</v>
      </c>
      <c r="AA377" s="149">
        <v>0</v>
      </c>
      <c r="AB377" s="148">
        <v>0</v>
      </c>
      <c r="AC377" s="148">
        <v>0</v>
      </c>
      <c r="AD377" s="149">
        <v>0</v>
      </c>
      <c r="AE377" s="148">
        <v>53100</v>
      </c>
      <c r="AF377" s="157">
        <v>43803</v>
      </c>
      <c r="AG377" s="157">
        <v>46725</v>
      </c>
      <c r="AH377" s="158">
        <v>53100</v>
      </c>
      <c r="AI377" s="152">
        <v>2.68</v>
      </c>
      <c r="AJ377" s="152">
        <v>8</v>
      </c>
      <c r="AK377" s="153">
        <v>5.9299999999999999E-2</v>
      </c>
      <c r="AL377" s="154">
        <v>2.68</v>
      </c>
      <c r="AM377" s="154">
        <v>8</v>
      </c>
      <c r="AN377" s="155">
        <v>5.9299999999999999E-2</v>
      </c>
      <c r="AO377" s="159" t="s">
        <v>1774</v>
      </c>
      <c r="AP377" s="159" t="s">
        <v>1775</v>
      </c>
      <c r="AQ377" s="87">
        <v>17700</v>
      </c>
      <c r="AR377" s="87">
        <v>17700</v>
      </c>
      <c r="AS377" s="87">
        <v>17700</v>
      </c>
      <c r="AT377" s="87">
        <v>0</v>
      </c>
      <c r="AU377" s="87">
        <v>0</v>
      </c>
      <c r="AV377" s="87">
        <v>0</v>
      </c>
      <c r="AW377" s="87">
        <v>0</v>
      </c>
      <c r="AX377" s="87">
        <v>0</v>
      </c>
      <c r="AY377" s="87">
        <v>0</v>
      </c>
      <c r="AZ377" s="87">
        <v>0</v>
      </c>
      <c r="BA377" s="87">
        <v>0</v>
      </c>
      <c r="BB377" s="87">
        <v>0</v>
      </c>
      <c r="BC377" s="87">
        <v>0</v>
      </c>
      <c r="BD377" s="87">
        <v>0</v>
      </c>
      <c r="BE377" s="87">
        <v>0</v>
      </c>
      <c r="BF377" s="87">
        <v>0</v>
      </c>
      <c r="BG377" s="87">
        <f t="shared" si="22"/>
        <v>35400</v>
      </c>
      <c r="BH377" s="87">
        <f t="shared" si="23"/>
        <v>17700</v>
      </c>
      <c r="BI377" s="87">
        <f t="shared" si="25"/>
        <v>53100</v>
      </c>
    </row>
    <row r="378" spans="1:61" ht="15" customHeight="1" x14ac:dyDescent="0.35">
      <c r="A378" s="142" t="str">
        <f t="shared" si="24"/>
        <v>DI0001613</v>
      </c>
      <c r="B378" s="143" t="s">
        <v>835</v>
      </c>
      <c r="C378" s="144">
        <v>3</v>
      </c>
      <c r="D378" s="145" t="s">
        <v>0</v>
      </c>
      <c r="E378" s="146" t="s">
        <v>3</v>
      </c>
      <c r="F378" s="144" t="s">
        <v>1760</v>
      </c>
      <c r="G378" s="144" t="s">
        <v>1781</v>
      </c>
      <c r="H378" s="144" t="s">
        <v>1777</v>
      </c>
      <c r="I378" s="144" t="s">
        <v>1782</v>
      </c>
      <c r="J378" s="144" t="s">
        <v>1779</v>
      </c>
      <c r="K378" s="144" t="s">
        <v>791</v>
      </c>
      <c r="L378" s="144" t="s">
        <v>1766</v>
      </c>
      <c r="M378" s="144" t="s">
        <v>1773</v>
      </c>
      <c r="N378" s="147">
        <v>1</v>
      </c>
      <c r="O378" s="147">
        <v>1</v>
      </c>
      <c r="P378" s="147">
        <v>1</v>
      </c>
      <c r="Q378" s="147">
        <v>1</v>
      </c>
      <c r="R378" s="147">
        <v>1</v>
      </c>
      <c r="S378" s="147">
        <v>1</v>
      </c>
      <c r="T378" s="147">
        <v>0</v>
      </c>
      <c r="U378" s="147">
        <v>0</v>
      </c>
      <c r="V378" s="147">
        <v>0</v>
      </c>
      <c r="W378" s="148">
        <v>235852.5</v>
      </c>
      <c r="X378" s="148">
        <v>0</v>
      </c>
      <c r="Y378" s="148">
        <v>0</v>
      </c>
      <c r="Z378" s="148">
        <v>1220.54</v>
      </c>
      <c r="AA378" s="149">
        <v>0</v>
      </c>
      <c r="AB378" s="148">
        <v>0</v>
      </c>
      <c r="AC378" s="148">
        <v>0</v>
      </c>
      <c r="AD378" s="149">
        <v>0</v>
      </c>
      <c r="AE378" s="148">
        <v>235852.5</v>
      </c>
      <c r="AF378" s="157">
        <v>43803</v>
      </c>
      <c r="AG378" s="157">
        <v>47091</v>
      </c>
      <c r="AH378" s="158">
        <v>235852.5</v>
      </c>
      <c r="AI378" s="152">
        <v>3.68</v>
      </c>
      <c r="AJ378" s="152">
        <v>9</v>
      </c>
      <c r="AK378" s="153">
        <v>6.2100000000000002E-2</v>
      </c>
      <c r="AL378" s="154">
        <v>3.68</v>
      </c>
      <c r="AM378" s="154">
        <v>9</v>
      </c>
      <c r="AN378" s="155">
        <v>6.2100000000000002E-2</v>
      </c>
      <c r="AO378" s="159" t="s">
        <v>1774</v>
      </c>
      <c r="AP378" s="159" t="s">
        <v>1775</v>
      </c>
      <c r="AQ378" s="87">
        <v>58963.13</v>
      </c>
      <c r="AR378" s="87">
        <v>58963.13</v>
      </c>
      <c r="AS378" s="87">
        <v>58963.13</v>
      </c>
      <c r="AT378" s="87">
        <v>58963.13</v>
      </c>
      <c r="AU378" s="87">
        <v>0</v>
      </c>
      <c r="AV378" s="87">
        <v>0</v>
      </c>
      <c r="AW378" s="87">
        <v>0</v>
      </c>
      <c r="AX378" s="87">
        <v>0</v>
      </c>
      <c r="AY378" s="87">
        <v>0</v>
      </c>
      <c r="AZ378" s="87">
        <v>0</v>
      </c>
      <c r="BA378" s="87">
        <v>0</v>
      </c>
      <c r="BB378" s="87">
        <v>0</v>
      </c>
      <c r="BC378" s="87">
        <v>0</v>
      </c>
      <c r="BD378" s="87">
        <v>0</v>
      </c>
      <c r="BE378" s="87">
        <v>0</v>
      </c>
      <c r="BF378" s="87">
        <v>0</v>
      </c>
      <c r="BG378" s="87">
        <f t="shared" si="22"/>
        <v>117926.26</v>
      </c>
      <c r="BH378" s="87">
        <f t="shared" si="23"/>
        <v>117926.26</v>
      </c>
      <c r="BI378" s="87">
        <f t="shared" si="25"/>
        <v>235852.52</v>
      </c>
    </row>
    <row r="379" spans="1:61" ht="15" customHeight="1" x14ac:dyDescent="0.35">
      <c r="A379" s="142" t="str">
        <f t="shared" si="24"/>
        <v>DI0001635</v>
      </c>
      <c r="B379" s="143" t="s">
        <v>836</v>
      </c>
      <c r="C379" s="144">
        <v>5</v>
      </c>
      <c r="D379" s="145" t="s">
        <v>0</v>
      </c>
      <c r="E379" s="146" t="s">
        <v>3</v>
      </c>
      <c r="F379" s="144" t="s">
        <v>1760</v>
      </c>
      <c r="G379" s="144" t="s">
        <v>1781</v>
      </c>
      <c r="H379" s="144" t="s">
        <v>1777</v>
      </c>
      <c r="I379" s="144" t="s">
        <v>1782</v>
      </c>
      <c r="J379" s="144" t="s">
        <v>1779</v>
      </c>
      <c r="K379" s="144" t="s">
        <v>791</v>
      </c>
      <c r="L379" s="144" t="s">
        <v>1766</v>
      </c>
      <c r="M379" s="144" t="s">
        <v>1773</v>
      </c>
      <c r="N379" s="147">
        <v>1</v>
      </c>
      <c r="O379" s="147">
        <v>1</v>
      </c>
      <c r="P379" s="147">
        <v>1</v>
      </c>
      <c r="Q379" s="147">
        <v>1</v>
      </c>
      <c r="R379" s="147">
        <v>1</v>
      </c>
      <c r="S379" s="147">
        <v>1</v>
      </c>
      <c r="T379" s="147">
        <v>0</v>
      </c>
      <c r="U379" s="147">
        <v>0</v>
      </c>
      <c r="V379" s="147">
        <v>0</v>
      </c>
      <c r="W379" s="148">
        <v>308275</v>
      </c>
      <c r="X379" s="148">
        <v>0</v>
      </c>
      <c r="Y379" s="148">
        <v>0</v>
      </c>
      <c r="Z379" s="148">
        <v>1376.96</v>
      </c>
      <c r="AA379" s="149">
        <v>0</v>
      </c>
      <c r="AB379" s="148">
        <v>0</v>
      </c>
      <c r="AC379" s="148">
        <v>0</v>
      </c>
      <c r="AD379" s="149">
        <v>0</v>
      </c>
      <c r="AE379" s="148">
        <v>308275</v>
      </c>
      <c r="AF379" s="157">
        <v>43803</v>
      </c>
      <c r="AG379" s="157">
        <v>45995</v>
      </c>
      <c r="AH379" s="158">
        <v>308275</v>
      </c>
      <c r="AI379" s="152">
        <v>0.68</v>
      </c>
      <c r="AJ379" s="152">
        <v>6</v>
      </c>
      <c r="AK379" s="153">
        <v>5.3600000000000002E-2</v>
      </c>
      <c r="AL379" s="154">
        <v>0.68</v>
      </c>
      <c r="AM379" s="154">
        <v>6</v>
      </c>
      <c r="AN379" s="155">
        <v>5.3600000000000002E-2</v>
      </c>
      <c r="AO379" s="159" t="s">
        <v>1774</v>
      </c>
      <c r="AP379" s="159" t="s">
        <v>1775</v>
      </c>
      <c r="AQ379" s="87">
        <v>308275</v>
      </c>
      <c r="AR379" s="87">
        <v>0</v>
      </c>
      <c r="AS379" s="87">
        <v>0</v>
      </c>
      <c r="AT379" s="87">
        <v>0</v>
      </c>
      <c r="AU379" s="87">
        <v>0</v>
      </c>
      <c r="AV379" s="87">
        <v>0</v>
      </c>
      <c r="AW379" s="87">
        <v>0</v>
      </c>
      <c r="AX379" s="87">
        <v>0</v>
      </c>
      <c r="AY379" s="87">
        <v>0</v>
      </c>
      <c r="AZ379" s="87">
        <v>0</v>
      </c>
      <c r="BA379" s="87">
        <v>0</v>
      </c>
      <c r="BB379" s="87">
        <v>0</v>
      </c>
      <c r="BC379" s="87">
        <v>0</v>
      </c>
      <c r="BD379" s="87">
        <v>0</v>
      </c>
      <c r="BE379" s="87">
        <v>0</v>
      </c>
      <c r="BF379" s="87">
        <v>0</v>
      </c>
      <c r="BG379" s="87">
        <f t="shared" si="22"/>
        <v>308275</v>
      </c>
      <c r="BH379" s="87">
        <f t="shared" si="23"/>
        <v>0</v>
      </c>
      <c r="BI379" s="87">
        <f t="shared" si="25"/>
        <v>308275</v>
      </c>
    </row>
    <row r="380" spans="1:61" ht="15" customHeight="1" x14ac:dyDescent="0.35">
      <c r="A380" s="142" t="str">
        <f t="shared" si="24"/>
        <v>DI0001636</v>
      </c>
      <c r="B380" s="143" t="s">
        <v>836</v>
      </c>
      <c r="C380" s="144">
        <v>6</v>
      </c>
      <c r="D380" s="145" t="s">
        <v>0</v>
      </c>
      <c r="E380" s="146" t="s">
        <v>3</v>
      </c>
      <c r="F380" s="144" t="s">
        <v>1760</v>
      </c>
      <c r="G380" s="144" t="s">
        <v>1781</v>
      </c>
      <c r="H380" s="144" t="s">
        <v>1777</v>
      </c>
      <c r="I380" s="144" t="s">
        <v>1782</v>
      </c>
      <c r="J380" s="144" t="s">
        <v>1779</v>
      </c>
      <c r="K380" s="144" t="s">
        <v>791</v>
      </c>
      <c r="L380" s="144" t="s">
        <v>1766</v>
      </c>
      <c r="M380" s="144" t="s">
        <v>1773</v>
      </c>
      <c r="N380" s="147">
        <v>1</v>
      </c>
      <c r="O380" s="147">
        <v>1</v>
      </c>
      <c r="P380" s="147">
        <v>1</v>
      </c>
      <c r="Q380" s="147">
        <v>1</v>
      </c>
      <c r="R380" s="147">
        <v>1</v>
      </c>
      <c r="S380" s="147">
        <v>1</v>
      </c>
      <c r="T380" s="147">
        <v>0</v>
      </c>
      <c r="U380" s="147">
        <v>0</v>
      </c>
      <c r="V380" s="147">
        <v>0</v>
      </c>
      <c r="W380" s="148">
        <v>305767.5</v>
      </c>
      <c r="X380" s="148">
        <v>0</v>
      </c>
      <c r="Y380" s="148">
        <v>0</v>
      </c>
      <c r="Z380" s="148">
        <v>1437.11</v>
      </c>
      <c r="AA380" s="149">
        <v>0</v>
      </c>
      <c r="AB380" s="148">
        <v>0</v>
      </c>
      <c r="AC380" s="148">
        <v>0</v>
      </c>
      <c r="AD380" s="149">
        <v>0</v>
      </c>
      <c r="AE380" s="148">
        <v>305767.5</v>
      </c>
      <c r="AF380" s="157">
        <v>43803</v>
      </c>
      <c r="AG380" s="157">
        <v>46360</v>
      </c>
      <c r="AH380" s="158">
        <v>305767.5</v>
      </c>
      <c r="AI380" s="152">
        <v>1.68</v>
      </c>
      <c r="AJ380" s="152">
        <v>7</v>
      </c>
      <c r="AK380" s="153">
        <v>5.6399999999999999E-2</v>
      </c>
      <c r="AL380" s="154">
        <v>1.68</v>
      </c>
      <c r="AM380" s="154">
        <v>7</v>
      </c>
      <c r="AN380" s="155">
        <v>5.6399999999999999E-2</v>
      </c>
      <c r="AO380" s="159" t="s">
        <v>1774</v>
      </c>
      <c r="AP380" s="159" t="s">
        <v>1775</v>
      </c>
      <c r="AQ380" s="87">
        <v>152883.75</v>
      </c>
      <c r="AR380" s="87">
        <v>152883.75</v>
      </c>
      <c r="AS380" s="87">
        <v>0</v>
      </c>
      <c r="AT380" s="87">
        <v>0</v>
      </c>
      <c r="AU380" s="87">
        <v>0</v>
      </c>
      <c r="AV380" s="87">
        <v>0</v>
      </c>
      <c r="AW380" s="87">
        <v>0</v>
      </c>
      <c r="AX380" s="87">
        <v>0</v>
      </c>
      <c r="AY380" s="87">
        <v>0</v>
      </c>
      <c r="AZ380" s="87">
        <v>0</v>
      </c>
      <c r="BA380" s="87">
        <v>0</v>
      </c>
      <c r="BB380" s="87">
        <v>0</v>
      </c>
      <c r="BC380" s="87">
        <v>0</v>
      </c>
      <c r="BD380" s="87">
        <v>0</v>
      </c>
      <c r="BE380" s="87">
        <v>0</v>
      </c>
      <c r="BF380" s="87">
        <v>0</v>
      </c>
      <c r="BG380" s="87">
        <f t="shared" si="22"/>
        <v>305767.5</v>
      </c>
      <c r="BH380" s="87">
        <f t="shared" si="23"/>
        <v>0</v>
      </c>
      <c r="BI380" s="87">
        <f t="shared" si="25"/>
        <v>305767.5</v>
      </c>
    </row>
    <row r="381" spans="1:61" ht="15" customHeight="1" x14ac:dyDescent="0.35">
      <c r="A381" s="142" t="str">
        <f t="shared" si="24"/>
        <v>DI0001637</v>
      </c>
      <c r="B381" s="143" t="s">
        <v>836</v>
      </c>
      <c r="C381" s="144">
        <v>7</v>
      </c>
      <c r="D381" s="145" t="s">
        <v>0</v>
      </c>
      <c r="E381" s="146" t="s">
        <v>3</v>
      </c>
      <c r="F381" s="144" t="s">
        <v>1760</v>
      </c>
      <c r="G381" s="144" t="s">
        <v>1781</v>
      </c>
      <c r="H381" s="144" t="s">
        <v>1777</v>
      </c>
      <c r="I381" s="144" t="s">
        <v>1782</v>
      </c>
      <c r="J381" s="144" t="s">
        <v>1779</v>
      </c>
      <c r="K381" s="144" t="s">
        <v>791</v>
      </c>
      <c r="L381" s="144" t="s">
        <v>1766</v>
      </c>
      <c r="M381" s="144" t="s">
        <v>1773</v>
      </c>
      <c r="N381" s="147">
        <v>1</v>
      </c>
      <c r="O381" s="147">
        <v>1</v>
      </c>
      <c r="P381" s="147">
        <v>1</v>
      </c>
      <c r="Q381" s="147">
        <v>1</v>
      </c>
      <c r="R381" s="147">
        <v>1</v>
      </c>
      <c r="S381" s="147">
        <v>1</v>
      </c>
      <c r="T381" s="147">
        <v>0</v>
      </c>
      <c r="U381" s="147">
        <v>0</v>
      </c>
      <c r="V381" s="147">
        <v>0</v>
      </c>
      <c r="W381" s="148">
        <v>257535</v>
      </c>
      <c r="X381" s="148">
        <v>0</v>
      </c>
      <c r="Y381" s="148">
        <v>0</v>
      </c>
      <c r="Z381" s="148">
        <v>1272.6500000000001</v>
      </c>
      <c r="AA381" s="149">
        <v>0</v>
      </c>
      <c r="AB381" s="148">
        <v>0</v>
      </c>
      <c r="AC381" s="148">
        <v>0</v>
      </c>
      <c r="AD381" s="149">
        <v>0</v>
      </c>
      <c r="AE381" s="148">
        <v>257535</v>
      </c>
      <c r="AF381" s="157">
        <v>43803</v>
      </c>
      <c r="AG381" s="157">
        <v>46725</v>
      </c>
      <c r="AH381" s="158">
        <v>257535</v>
      </c>
      <c r="AI381" s="152">
        <v>2.68</v>
      </c>
      <c r="AJ381" s="152">
        <v>8</v>
      </c>
      <c r="AK381" s="153">
        <v>5.9299999999999999E-2</v>
      </c>
      <c r="AL381" s="154">
        <v>2.68</v>
      </c>
      <c r="AM381" s="154">
        <v>8</v>
      </c>
      <c r="AN381" s="155">
        <v>5.9299999999999999E-2</v>
      </c>
      <c r="AO381" s="159" t="s">
        <v>1774</v>
      </c>
      <c r="AP381" s="159" t="s">
        <v>1775</v>
      </c>
      <c r="AQ381" s="87">
        <v>85845</v>
      </c>
      <c r="AR381" s="87">
        <v>85845</v>
      </c>
      <c r="AS381" s="87">
        <v>85845</v>
      </c>
      <c r="AT381" s="87">
        <v>0</v>
      </c>
      <c r="AU381" s="87">
        <v>0</v>
      </c>
      <c r="AV381" s="87">
        <v>0</v>
      </c>
      <c r="AW381" s="87">
        <v>0</v>
      </c>
      <c r="AX381" s="87">
        <v>0</v>
      </c>
      <c r="AY381" s="87">
        <v>0</v>
      </c>
      <c r="AZ381" s="87">
        <v>0</v>
      </c>
      <c r="BA381" s="87">
        <v>0</v>
      </c>
      <c r="BB381" s="87">
        <v>0</v>
      </c>
      <c r="BC381" s="87">
        <v>0</v>
      </c>
      <c r="BD381" s="87">
        <v>0</v>
      </c>
      <c r="BE381" s="87">
        <v>0</v>
      </c>
      <c r="BF381" s="87">
        <v>0</v>
      </c>
      <c r="BG381" s="87">
        <f t="shared" si="22"/>
        <v>171690</v>
      </c>
      <c r="BH381" s="87">
        <f t="shared" si="23"/>
        <v>85845</v>
      </c>
      <c r="BI381" s="87">
        <f t="shared" si="25"/>
        <v>257535</v>
      </c>
    </row>
    <row r="382" spans="1:61" ht="15" customHeight="1" x14ac:dyDescent="0.35">
      <c r="A382" s="142" t="str">
        <f t="shared" si="24"/>
        <v>DI0001638</v>
      </c>
      <c r="B382" s="143" t="s">
        <v>836</v>
      </c>
      <c r="C382" s="144">
        <v>8</v>
      </c>
      <c r="D382" s="145" t="s">
        <v>0</v>
      </c>
      <c r="E382" s="146" t="s">
        <v>3</v>
      </c>
      <c r="F382" s="144" t="s">
        <v>1760</v>
      </c>
      <c r="G382" s="144" t="s">
        <v>1781</v>
      </c>
      <c r="H382" s="144" t="s">
        <v>1777</v>
      </c>
      <c r="I382" s="144" t="s">
        <v>1782</v>
      </c>
      <c r="J382" s="144" t="s">
        <v>1779</v>
      </c>
      <c r="K382" s="144" t="s">
        <v>791</v>
      </c>
      <c r="L382" s="144" t="s">
        <v>1766</v>
      </c>
      <c r="M382" s="144" t="s">
        <v>1773</v>
      </c>
      <c r="N382" s="147">
        <v>1</v>
      </c>
      <c r="O382" s="147">
        <v>1</v>
      </c>
      <c r="P382" s="147">
        <v>1</v>
      </c>
      <c r="Q382" s="147">
        <v>1</v>
      </c>
      <c r="R382" s="147">
        <v>1</v>
      </c>
      <c r="S382" s="147">
        <v>1</v>
      </c>
      <c r="T382" s="147">
        <v>0</v>
      </c>
      <c r="U382" s="147">
        <v>0</v>
      </c>
      <c r="V382" s="147">
        <v>0</v>
      </c>
      <c r="W382" s="148">
        <v>53100</v>
      </c>
      <c r="X382" s="148">
        <v>0</v>
      </c>
      <c r="Y382" s="148">
        <v>0</v>
      </c>
      <c r="Z382" s="148">
        <v>274.79000000000002</v>
      </c>
      <c r="AA382" s="149">
        <v>0</v>
      </c>
      <c r="AB382" s="148">
        <v>0</v>
      </c>
      <c r="AC382" s="148">
        <v>0</v>
      </c>
      <c r="AD382" s="149">
        <v>0</v>
      </c>
      <c r="AE382" s="148">
        <v>53100</v>
      </c>
      <c r="AF382" s="157">
        <v>43803</v>
      </c>
      <c r="AG382" s="157">
        <v>47091</v>
      </c>
      <c r="AH382" s="158">
        <v>53100</v>
      </c>
      <c r="AI382" s="152">
        <v>3.68</v>
      </c>
      <c r="AJ382" s="152">
        <v>9</v>
      </c>
      <c r="AK382" s="153">
        <v>6.2100000000000002E-2</v>
      </c>
      <c r="AL382" s="154">
        <v>3.68</v>
      </c>
      <c r="AM382" s="154">
        <v>9</v>
      </c>
      <c r="AN382" s="155">
        <v>6.2100000000000002E-2</v>
      </c>
      <c r="AO382" s="159" t="s">
        <v>1774</v>
      </c>
      <c r="AP382" s="159" t="s">
        <v>1775</v>
      </c>
      <c r="AQ382" s="87">
        <v>13275</v>
      </c>
      <c r="AR382" s="87">
        <v>13275</v>
      </c>
      <c r="AS382" s="87">
        <v>13275</v>
      </c>
      <c r="AT382" s="87">
        <v>13275</v>
      </c>
      <c r="AU382" s="87">
        <v>0</v>
      </c>
      <c r="AV382" s="87">
        <v>0</v>
      </c>
      <c r="AW382" s="87">
        <v>0</v>
      </c>
      <c r="AX382" s="87">
        <v>0</v>
      </c>
      <c r="AY382" s="87">
        <v>0</v>
      </c>
      <c r="AZ382" s="87">
        <v>0</v>
      </c>
      <c r="BA382" s="87">
        <v>0</v>
      </c>
      <c r="BB382" s="87">
        <v>0</v>
      </c>
      <c r="BC382" s="87">
        <v>0</v>
      </c>
      <c r="BD382" s="87">
        <v>0</v>
      </c>
      <c r="BE382" s="87">
        <v>0</v>
      </c>
      <c r="BF382" s="87">
        <v>0</v>
      </c>
      <c r="BG382" s="87">
        <f t="shared" si="22"/>
        <v>26550</v>
      </c>
      <c r="BH382" s="87">
        <f t="shared" si="23"/>
        <v>26550</v>
      </c>
      <c r="BI382" s="87">
        <f t="shared" si="25"/>
        <v>53100</v>
      </c>
    </row>
    <row r="383" spans="1:61" ht="15" customHeight="1" x14ac:dyDescent="0.35">
      <c r="A383" s="142" t="str">
        <f t="shared" si="24"/>
        <v>DI0001642</v>
      </c>
      <c r="B383" s="143" t="s">
        <v>837</v>
      </c>
      <c r="C383" s="144">
        <v>2</v>
      </c>
      <c r="D383" s="145" t="s">
        <v>0</v>
      </c>
      <c r="E383" s="146" t="s">
        <v>3</v>
      </c>
      <c r="F383" s="144" t="s">
        <v>1760</v>
      </c>
      <c r="G383" s="144" t="s">
        <v>1781</v>
      </c>
      <c r="H383" s="144" t="s">
        <v>1777</v>
      </c>
      <c r="I383" s="144" t="s">
        <v>1782</v>
      </c>
      <c r="J383" s="144" t="s">
        <v>1779</v>
      </c>
      <c r="K383" s="144" t="s">
        <v>791</v>
      </c>
      <c r="L383" s="144" t="s">
        <v>1766</v>
      </c>
      <c r="M383" s="144" t="s">
        <v>1773</v>
      </c>
      <c r="N383" s="147">
        <v>1</v>
      </c>
      <c r="O383" s="147">
        <v>1</v>
      </c>
      <c r="P383" s="147">
        <v>1</v>
      </c>
      <c r="Q383" s="147">
        <v>1</v>
      </c>
      <c r="R383" s="147">
        <v>1</v>
      </c>
      <c r="S383" s="147">
        <v>1</v>
      </c>
      <c r="T383" s="147">
        <v>0</v>
      </c>
      <c r="U383" s="147">
        <v>0</v>
      </c>
      <c r="V383" s="147">
        <v>0</v>
      </c>
      <c r="W383" s="148">
        <v>53100</v>
      </c>
      <c r="X383" s="148">
        <v>0</v>
      </c>
      <c r="Y383" s="148">
        <v>0</v>
      </c>
      <c r="Z383" s="148">
        <v>237.18</v>
      </c>
      <c r="AA383" s="149">
        <v>0</v>
      </c>
      <c r="AB383" s="148">
        <v>0</v>
      </c>
      <c r="AC383" s="148">
        <v>0</v>
      </c>
      <c r="AD383" s="149">
        <v>0</v>
      </c>
      <c r="AE383" s="148">
        <v>53100</v>
      </c>
      <c r="AF383" s="157">
        <v>43803</v>
      </c>
      <c r="AG383" s="157">
        <v>45995</v>
      </c>
      <c r="AH383" s="158">
        <v>53100</v>
      </c>
      <c r="AI383" s="152">
        <v>0.68</v>
      </c>
      <c r="AJ383" s="152">
        <v>6</v>
      </c>
      <c r="AK383" s="153">
        <v>5.3600000000000002E-2</v>
      </c>
      <c r="AL383" s="154">
        <v>0.68</v>
      </c>
      <c r="AM383" s="154">
        <v>6</v>
      </c>
      <c r="AN383" s="155">
        <v>5.3600000000000002E-2</v>
      </c>
      <c r="AO383" s="159" t="s">
        <v>1774</v>
      </c>
      <c r="AP383" s="159" t="s">
        <v>1775</v>
      </c>
      <c r="AQ383" s="87">
        <v>53100</v>
      </c>
      <c r="AR383" s="87">
        <v>0</v>
      </c>
      <c r="AS383" s="87">
        <v>0</v>
      </c>
      <c r="AT383" s="87">
        <v>0</v>
      </c>
      <c r="AU383" s="87">
        <v>0</v>
      </c>
      <c r="AV383" s="87">
        <v>0</v>
      </c>
      <c r="AW383" s="87">
        <v>0</v>
      </c>
      <c r="AX383" s="87">
        <v>0</v>
      </c>
      <c r="AY383" s="87">
        <v>0</v>
      </c>
      <c r="AZ383" s="87">
        <v>0</v>
      </c>
      <c r="BA383" s="87">
        <v>0</v>
      </c>
      <c r="BB383" s="87">
        <v>0</v>
      </c>
      <c r="BC383" s="87">
        <v>0</v>
      </c>
      <c r="BD383" s="87">
        <v>0</v>
      </c>
      <c r="BE383" s="87">
        <v>0</v>
      </c>
      <c r="BF383" s="87">
        <v>0</v>
      </c>
      <c r="BG383" s="87">
        <f t="shared" si="22"/>
        <v>53100</v>
      </c>
      <c r="BH383" s="87">
        <f t="shared" si="23"/>
        <v>0</v>
      </c>
      <c r="BI383" s="87">
        <f t="shared" si="25"/>
        <v>53100</v>
      </c>
    </row>
    <row r="384" spans="1:61" ht="15" customHeight="1" x14ac:dyDescent="0.35">
      <c r="A384" s="142" t="str">
        <f t="shared" si="24"/>
        <v>DI0001643</v>
      </c>
      <c r="B384" s="143" t="s">
        <v>837</v>
      </c>
      <c r="C384" s="144">
        <v>3</v>
      </c>
      <c r="D384" s="145" t="s">
        <v>0</v>
      </c>
      <c r="E384" s="146" t="s">
        <v>3</v>
      </c>
      <c r="F384" s="144" t="s">
        <v>1760</v>
      </c>
      <c r="G384" s="144" t="s">
        <v>1781</v>
      </c>
      <c r="H384" s="144" t="s">
        <v>1777</v>
      </c>
      <c r="I384" s="144" t="s">
        <v>1782</v>
      </c>
      <c r="J384" s="144" t="s">
        <v>1779</v>
      </c>
      <c r="K384" s="144" t="s">
        <v>791</v>
      </c>
      <c r="L384" s="144" t="s">
        <v>1766</v>
      </c>
      <c r="M384" s="144" t="s">
        <v>1773</v>
      </c>
      <c r="N384" s="147">
        <v>1</v>
      </c>
      <c r="O384" s="147">
        <v>1</v>
      </c>
      <c r="P384" s="147">
        <v>1</v>
      </c>
      <c r="Q384" s="147">
        <v>1</v>
      </c>
      <c r="R384" s="147">
        <v>1</v>
      </c>
      <c r="S384" s="147">
        <v>1</v>
      </c>
      <c r="T384" s="147">
        <v>0</v>
      </c>
      <c r="U384" s="147">
        <v>0</v>
      </c>
      <c r="V384" s="147">
        <v>0</v>
      </c>
      <c r="W384" s="148">
        <v>259747.5</v>
      </c>
      <c r="X384" s="148">
        <v>0</v>
      </c>
      <c r="Y384" s="148">
        <v>0</v>
      </c>
      <c r="Z384" s="148">
        <v>1220.81</v>
      </c>
      <c r="AA384" s="149">
        <v>0</v>
      </c>
      <c r="AB384" s="148">
        <v>0</v>
      </c>
      <c r="AC384" s="148">
        <v>0</v>
      </c>
      <c r="AD384" s="149">
        <v>0</v>
      </c>
      <c r="AE384" s="148">
        <v>259747.5</v>
      </c>
      <c r="AF384" s="157">
        <v>43803</v>
      </c>
      <c r="AG384" s="157">
        <v>46360</v>
      </c>
      <c r="AH384" s="158">
        <v>259747.5</v>
      </c>
      <c r="AI384" s="152">
        <v>1.68</v>
      </c>
      <c r="AJ384" s="152">
        <v>7</v>
      </c>
      <c r="AK384" s="153">
        <v>5.6399999999999999E-2</v>
      </c>
      <c r="AL384" s="154">
        <v>1.68</v>
      </c>
      <c r="AM384" s="154">
        <v>7</v>
      </c>
      <c r="AN384" s="155">
        <v>5.6399999999999999E-2</v>
      </c>
      <c r="AO384" s="159" t="s">
        <v>1774</v>
      </c>
      <c r="AP384" s="159" t="s">
        <v>1775</v>
      </c>
      <c r="AQ384" s="87">
        <v>129873.75</v>
      </c>
      <c r="AR384" s="87">
        <v>129873.75</v>
      </c>
      <c r="AS384" s="87">
        <v>0</v>
      </c>
      <c r="AT384" s="87">
        <v>0</v>
      </c>
      <c r="AU384" s="87">
        <v>0</v>
      </c>
      <c r="AV384" s="87">
        <v>0</v>
      </c>
      <c r="AW384" s="87">
        <v>0</v>
      </c>
      <c r="AX384" s="87">
        <v>0</v>
      </c>
      <c r="AY384" s="87">
        <v>0</v>
      </c>
      <c r="AZ384" s="87">
        <v>0</v>
      </c>
      <c r="BA384" s="87">
        <v>0</v>
      </c>
      <c r="BB384" s="87">
        <v>0</v>
      </c>
      <c r="BC384" s="87">
        <v>0</v>
      </c>
      <c r="BD384" s="87">
        <v>0</v>
      </c>
      <c r="BE384" s="87">
        <v>0</v>
      </c>
      <c r="BF384" s="87">
        <v>0</v>
      </c>
      <c r="BG384" s="87">
        <f t="shared" si="22"/>
        <v>259747.5</v>
      </c>
      <c r="BH384" s="87">
        <f t="shared" si="23"/>
        <v>0</v>
      </c>
      <c r="BI384" s="87">
        <f t="shared" si="25"/>
        <v>259747.5</v>
      </c>
    </row>
    <row r="385" spans="1:61" ht="15" customHeight="1" x14ac:dyDescent="0.35">
      <c r="A385" s="142" t="str">
        <f t="shared" si="24"/>
        <v>DI0001644</v>
      </c>
      <c r="B385" s="143" t="s">
        <v>837</v>
      </c>
      <c r="C385" s="144">
        <v>4</v>
      </c>
      <c r="D385" s="145" t="s">
        <v>0</v>
      </c>
      <c r="E385" s="146" t="s">
        <v>3</v>
      </c>
      <c r="F385" s="144" t="s">
        <v>1760</v>
      </c>
      <c r="G385" s="144" t="s">
        <v>1781</v>
      </c>
      <c r="H385" s="144" t="s">
        <v>1777</v>
      </c>
      <c r="I385" s="144" t="s">
        <v>1782</v>
      </c>
      <c r="J385" s="144" t="s">
        <v>1779</v>
      </c>
      <c r="K385" s="144" t="s">
        <v>791</v>
      </c>
      <c r="L385" s="144" t="s">
        <v>1766</v>
      </c>
      <c r="M385" s="144" t="s">
        <v>1773</v>
      </c>
      <c r="N385" s="147">
        <v>1</v>
      </c>
      <c r="O385" s="147">
        <v>1</v>
      </c>
      <c r="P385" s="147">
        <v>1</v>
      </c>
      <c r="Q385" s="147">
        <v>1</v>
      </c>
      <c r="R385" s="147">
        <v>1</v>
      </c>
      <c r="S385" s="147">
        <v>1</v>
      </c>
      <c r="T385" s="147">
        <v>0</v>
      </c>
      <c r="U385" s="147">
        <v>0</v>
      </c>
      <c r="V385" s="147">
        <v>0</v>
      </c>
      <c r="W385" s="148">
        <v>98235</v>
      </c>
      <c r="X385" s="148">
        <v>0</v>
      </c>
      <c r="Y385" s="148">
        <v>0</v>
      </c>
      <c r="Z385" s="148">
        <v>485.44</v>
      </c>
      <c r="AA385" s="149">
        <v>0</v>
      </c>
      <c r="AB385" s="148">
        <v>0</v>
      </c>
      <c r="AC385" s="148">
        <v>0</v>
      </c>
      <c r="AD385" s="149">
        <v>0</v>
      </c>
      <c r="AE385" s="148">
        <v>98235</v>
      </c>
      <c r="AF385" s="157">
        <v>43803</v>
      </c>
      <c r="AG385" s="157">
        <v>46725</v>
      </c>
      <c r="AH385" s="158">
        <v>98235</v>
      </c>
      <c r="AI385" s="152">
        <v>2.68</v>
      </c>
      <c r="AJ385" s="152">
        <v>8</v>
      </c>
      <c r="AK385" s="153">
        <v>5.9299999999999999E-2</v>
      </c>
      <c r="AL385" s="154">
        <v>2.68</v>
      </c>
      <c r="AM385" s="154">
        <v>8</v>
      </c>
      <c r="AN385" s="155">
        <v>5.9299999999999999E-2</v>
      </c>
      <c r="AO385" s="159" t="s">
        <v>1774</v>
      </c>
      <c r="AP385" s="159" t="s">
        <v>1775</v>
      </c>
      <c r="AQ385" s="87">
        <v>32745</v>
      </c>
      <c r="AR385" s="87">
        <v>32745</v>
      </c>
      <c r="AS385" s="87">
        <v>32745</v>
      </c>
      <c r="AT385" s="87">
        <v>0</v>
      </c>
      <c r="AU385" s="87">
        <v>0</v>
      </c>
      <c r="AV385" s="87">
        <v>0</v>
      </c>
      <c r="AW385" s="87">
        <v>0</v>
      </c>
      <c r="AX385" s="87">
        <v>0</v>
      </c>
      <c r="AY385" s="87">
        <v>0</v>
      </c>
      <c r="AZ385" s="87">
        <v>0</v>
      </c>
      <c r="BA385" s="87">
        <v>0</v>
      </c>
      <c r="BB385" s="87">
        <v>0</v>
      </c>
      <c r="BC385" s="87">
        <v>0</v>
      </c>
      <c r="BD385" s="87">
        <v>0</v>
      </c>
      <c r="BE385" s="87">
        <v>0</v>
      </c>
      <c r="BF385" s="87">
        <v>0</v>
      </c>
      <c r="BG385" s="87">
        <f t="shared" si="22"/>
        <v>65490</v>
      </c>
      <c r="BH385" s="87">
        <f t="shared" si="23"/>
        <v>32745</v>
      </c>
      <c r="BI385" s="87">
        <f t="shared" si="25"/>
        <v>98235</v>
      </c>
    </row>
    <row r="386" spans="1:61" ht="15" customHeight="1" x14ac:dyDescent="0.35">
      <c r="A386" s="142" t="str">
        <f t="shared" si="24"/>
        <v>DI0001645</v>
      </c>
      <c r="B386" s="143" t="s">
        <v>837</v>
      </c>
      <c r="C386" s="144">
        <v>5</v>
      </c>
      <c r="D386" s="145" t="s">
        <v>0</v>
      </c>
      <c r="E386" s="146" t="s">
        <v>3</v>
      </c>
      <c r="F386" s="144" t="s">
        <v>1760</v>
      </c>
      <c r="G386" s="144" t="s">
        <v>1781</v>
      </c>
      <c r="H386" s="144" t="s">
        <v>1777</v>
      </c>
      <c r="I386" s="144" t="s">
        <v>1782</v>
      </c>
      <c r="J386" s="144" t="s">
        <v>1779</v>
      </c>
      <c r="K386" s="144" t="s">
        <v>791</v>
      </c>
      <c r="L386" s="144" t="s">
        <v>1766</v>
      </c>
      <c r="M386" s="144" t="s">
        <v>1773</v>
      </c>
      <c r="N386" s="147">
        <v>1</v>
      </c>
      <c r="O386" s="147">
        <v>1</v>
      </c>
      <c r="P386" s="147">
        <v>1</v>
      </c>
      <c r="Q386" s="147">
        <v>1</v>
      </c>
      <c r="R386" s="147">
        <v>1</v>
      </c>
      <c r="S386" s="147">
        <v>1</v>
      </c>
      <c r="T386" s="147">
        <v>0</v>
      </c>
      <c r="U386" s="147">
        <v>0</v>
      </c>
      <c r="V386" s="147">
        <v>0</v>
      </c>
      <c r="W386" s="148">
        <v>53100</v>
      </c>
      <c r="X386" s="148">
        <v>0</v>
      </c>
      <c r="Y386" s="148">
        <v>0</v>
      </c>
      <c r="Z386" s="148">
        <v>274.79000000000002</v>
      </c>
      <c r="AA386" s="149">
        <v>0</v>
      </c>
      <c r="AB386" s="148">
        <v>0</v>
      </c>
      <c r="AC386" s="148">
        <v>0</v>
      </c>
      <c r="AD386" s="149">
        <v>0</v>
      </c>
      <c r="AE386" s="148">
        <v>53100</v>
      </c>
      <c r="AF386" s="157">
        <v>43803</v>
      </c>
      <c r="AG386" s="157">
        <v>47091</v>
      </c>
      <c r="AH386" s="158">
        <v>53100</v>
      </c>
      <c r="AI386" s="152">
        <v>3.68</v>
      </c>
      <c r="AJ386" s="152">
        <v>9</v>
      </c>
      <c r="AK386" s="153">
        <v>6.2100000000000002E-2</v>
      </c>
      <c r="AL386" s="154">
        <v>3.68</v>
      </c>
      <c r="AM386" s="154">
        <v>9</v>
      </c>
      <c r="AN386" s="155">
        <v>6.2100000000000002E-2</v>
      </c>
      <c r="AO386" s="159" t="s">
        <v>1774</v>
      </c>
      <c r="AP386" s="159" t="s">
        <v>1775</v>
      </c>
      <c r="AQ386" s="87">
        <v>13275</v>
      </c>
      <c r="AR386" s="87">
        <v>13275</v>
      </c>
      <c r="AS386" s="87">
        <v>13275</v>
      </c>
      <c r="AT386" s="87">
        <v>13275</v>
      </c>
      <c r="AU386" s="87">
        <v>0</v>
      </c>
      <c r="AV386" s="87">
        <v>0</v>
      </c>
      <c r="AW386" s="87">
        <v>0</v>
      </c>
      <c r="AX386" s="87">
        <v>0</v>
      </c>
      <c r="AY386" s="87">
        <v>0</v>
      </c>
      <c r="AZ386" s="87">
        <v>0</v>
      </c>
      <c r="BA386" s="87">
        <v>0</v>
      </c>
      <c r="BB386" s="87">
        <v>0</v>
      </c>
      <c r="BC386" s="87">
        <v>0</v>
      </c>
      <c r="BD386" s="87">
        <v>0</v>
      </c>
      <c r="BE386" s="87">
        <v>0</v>
      </c>
      <c r="BF386" s="87">
        <v>0</v>
      </c>
      <c r="BG386" s="87">
        <f t="shared" si="22"/>
        <v>26550</v>
      </c>
      <c r="BH386" s="87">
        <f t="shared" si="23"/>
        <v>26550</v>
      </c>
      <c r="BI386" s="87">
        <f t="shared" si="25"/>
        <v>53100</v>
      </c>
    </row>
    <row r="387" spans="1:61" ht="15" customHeight="1" x14ac:dyDescent="0.35">
      <c r="A387" s="142" t="str">
        <f t="shared" si="24"/>
        <v>DI0001646</v>
      </c>
      <c r="B387" s="143" t="s">
        <v>837</v>
      </c>
      <c r="C387" s="144">
        <v>6</v>
      </c>
      <c r="D387" s="145" t="s">
        <v>0</v>
      </c>
      <c r="E387" s="146" t="s">
        <v>3</v>
      </c>
      <c r="F387" s="144" t="s">
        <v>1760</v>
      </c>
      <c r="G387" s="144" t="s">
        <v>1781</v>
      </c>
      <c r="H387" s="144" t="s">
        <v>1777</v>
      </c>
      <c r="I387" s="144" t="s">
        <v>1782</v>
      </c>
      <c r="J387" s="144" t="s">
        <v>1779</v>
      </c>
      <c r="K387" s="144" t="s">
        <v>791</v>
      </c>
      <c r="L387" s="144" t="s">
        <v>1766</v>
      </c>
      <c r="M387" s="144" t="s">
        <v>1773</v>
      </c>
      <c r="N387" s="147">
        <v>1</v>
      </c>
      <c r="O387" s="147">
        <v>1</v>
      </c>
      <c r="P387" s="147">
        <v>1</v>
      </c>
      <c r="Q387" s="147">
        <v>1</v>
      </c>
      <c r="R387" s="147">
        <v>1</v>
      </c>
      <c r="S387" s="147">
        <v>1</v>
      </c>
      <c r="T387" s="147">
        <v>0</v>
      </c>
      <c r="U387" s="147">
        <v>0</v>
      </c>
      <c r="V387" s="147">
        <v>0</v>
      </c>
      <c r="W387" s="148">
        <v>53100</v>
      </c>
      <c r="X387" s="148">
        <v>0</v>
      </c>
      <c r="Y387" s="148">
        <v>0</v>
      </c>
      <c r="Z387" s="148">
        <v>287.62</v>
      </c>
      <c r="AA387" s="149">
        <v>0</v>
      </c>
      <c r="AB387" s="148">
        <v>0</v>
      </c>
      <c r="AC387" s="148">
        <v>0</v>
      </c>
      <c r="AD387" s="149">
        <v>0</v>
      </c>
      <c r="AE387" s="148">
        <v>53100</v>
      </c>
      <c r="AF387" s="157">
        <v>43803</v>
      </c>
      <c r="AG387" s="157">
        <v>47456</v>
      </c>
      <c r="AH387" s="158">
        <v>53100</v>
      </c>
      <c r="AI387" s="152">
        <v>4.68</v>
      </c>
      <c r="AJ387" s="152">
        <v>10</v>
      </c>
      <c r="AK387" s="153">
        <v>6.5000000000000002E-2</v>
      </c>
      <c r="AL387" s="154">
        <v>4.68</v>
      </c>
      <c r="AM387" s="154">
        <v>10</v>
      </c>
      <c r="AN387" s="155">
        <v>6.5000000000000002E-2</v>
      </c>
      <c r="AO387" s="159" t="s">
        <v>1774</v>
      </c>
      <c r="AP387" s="159" t="s">
        <v>1775</v>
      </c>
      <c r="AQ387" s="87">
        <v>10620</v>
      </c>
      <c r="AR387" s="87">
        <v>10620</v>
      </c>
      <c r="AS387" s="87">
        <v>10620</v>
      </c>
      <c r="AT387" s="87">
        <v>10620</v>
      </c>
      <c r="AU387" s="87">
        <v>10620</v>
      </c>
      <c r="AV387" s="87">
        <v>0</v>
      </c>
      <c r="AW387" s="87">
        <v>0</v>
      </c>
      <c r="AX387" s="87">
        <v>0</v>
      </c>
      <c r="AY387" s="87">
        <v>0</v>
      </c>
      <c r="AZ387" s="87">
        <v>0</v>
      </c>
      <c r="BA387" s="87">
        <v>0</v>
      </c>
      <c r="BB387" s="87">
        <v>0</v>
      </c>
      <c r="BC387" s="87">
        <v>0</v>
      </c>
      <c r="BD387" s="87">
        <v>0</v>
      </c>
      <c r="BE387" s="87">
        <v>0</v>
      </c>
      <c r="BF387" s="87">
        <v>0</v>
      </c>
      <c r="BG387" s="87">
        <f t="shared" ref="BG387:BG450" si="26">SUM(AQ387:AR387)</f>
        <v>21240</v>
      </c>
      <c r="BH387" s="87">
        <f t="shared" ref="BH387:BH450" si="27">SUM(AS387:BF387)</f>
        <v>31860</v>
      </c>
      <c r="BI387" s="87">
        <f t="shared" si="25"/>
        <v>53100</v>
      </c>
    </row>
    <row r="388" spans="1:61" ht="15" customHeight="1" x14ac:dyDescent="0.35">
      <c r="A388" s="142" t="str">
        <f t="shared" ref="A388:A451" si="28">CONCATENATE(B388,C388)</f>
        <v>DI0001651</v>
      </c>
      <c r="B388" s="143" t="s">
        <v>838</v>
      </c>
      <c r="C388" s="144">
        <v>1</v>
      </c>
      <c r="D388" s="145" t="s">
        <v>0</v>
      </c>
      <c r="E388" s="146" t="s">
        <v>3</v>
      </c>
      <c r="F388" s="144" t="s">
        <v>1760</v>
      </c>
      <c r="G388" s="144" t="s">
        <v>1781</v>
      </c>
      <c r="H388" s="144" t="s">
        <v>1777</v>
      </c>
      <c r="I388" s="144" t="s">
        <v>1782</v>
      </c>
      <c r="J388" s="144" t="s">
        <v>1779</v>
      </c>
      <c r="K388" s="144" t="s">
        <v>791</v>
      </c>
      <c r="L388" s="144" t="s">
        <v>1766</v>
      </c>
      <c r="M388" s="144" t="s">
        <v>1773</v>
      </c>
      <c r="N388" s="147">
        <v>1</v>
      </c>
      <c r="O388" s="147">
        <v>1</v>
      </c>
      <c r="P388" s="147">
        <v>1</v>
      </c>
      <c r="Q388" s="147">
        <v>1</v>
      </c>
      <c r="R388" s="147">
        <v>1</v>
      </c>
      <c r="S388" s="147">
        <v>1</v>
      </c>
      <c r="T388" s="147">
        <v>0</v>
      </c>
      <c r="U388" s="147">
        <v>0</v>
      </c>
      <c r="V388" s="147">
        <v>0</v>
      </c>
      <c r="W388" s="148">
        <v>51772.5</v>
      </c>
      <c r="X388" s="148">
        <v>0</v>
      </c>
      <c r="Y388" s="148">
        <v>0</v>
      </c>
      <c r="Z388" s="148">
        <v>255.84</v>
      </c>
      <c r="AA388" s="149">
        <v>0</v>
      </c>
      <c r="AB388" s="148">
        <v>0</v>
      </c>
      <c r="AC388" s="148">
        <v>0</v>
      </c>
      <c r="AD388" s="149">
        <v>0</v>
      </c>
      <c r="AE388" s="148">
        <v>51772.5</v>
      </c>
      <c r="AF388" s="157">
        <v>43803</v>
      </c>
      <c r="AG388" s="157">
        <v>46725</v>
      </c>
      <c r="AH388" s="158">
        <v>51772.5</v>
      </c>
      <c r="AI388" s="152">
        <v>2.68</v>
      </c>
      <c r="AJ388" s="152">
        <v>8</v>
      </c>
      <c r="AK388" s="153">
        <v>5.9299999999999999E-2</v>
      </c>
      <c r="AL388" s="154">
        <v>2.68</v>
      </c>
      <c r="AM388" s="154">
        <v>8</v>
      </c>
      <c r="AN388" s="155">
        <v>5.9299999999999999E-2</v>
      </c>
      <c r="AO388" s="159" t="s">
        <v>1774</v>
      </c>
      <c r="AP388" s="159" t="s">
        <v>1775</v>
      </c>
      <c r="AQ388" s="87">
        <v>17257.5</v>
      </c>
      <c r="AR388" s="87">
        <v>17257.5</v>
      </c>
      <c r="AS388" s="87">
        <v>17257.5</v>
      </c>
      <c r="AT388" s="87">
        <v>0</v>
      </c>
      <c r="AU388" s="87">
        <v>0</v>
      </c>
      <c r="AV388" s="87">
        <v>0</v>
      </c>
      <c r="AW388" s="87">
        <v>0</v>
      </c>
      <c r="AX388" s="87">
        <v>0</v>
      </c>
      <c r="AY388" s="87">
        <v>0</v>
      </c>
      <c r="AZ388" s="87">
        <v>0</v>
      </c>
      <c r="BA388" s="87">
        <v>0</v>
      </c>
      <c r="BB388" s="87">
        <v>0</v>
      </c>
      <c r="BC388" s="87">
        <v>0</v>
      </c>
      <c r="BD388" s="87">
        <v>0</v>
      </c>
      <c r="BE388" s="87">
        <v>0</v>
      </c>
      <c r="BF388" s="87">
        <v>0</v>
      </c>
      <c r="BG388" s="87">
        <f t="shared" si="26"/>
        <v>34515</v>
      </c>
      <c r="BH388" s="87">
        <f t="shared" si="27"/>
        <v>17257.5</v>
      </c>
      <c r="BI388" s="87">
        <f t="shared" si="25"/>
        <v>51772.5</v>
      </c>
    </row>
    <row r="389" spans="1:61" ht="15" customHeight="1" x14ac:dyDescent="0.35">
      <c r="A389" s="142" t="str">
        <f t="shared" si="28"/>
        <v>DI0001652</v>
      </c>
      <c r="B389" s="143" t="s">
        <v>838</v>
      </c>
      <c r="C389" s="144">
        <v>2</v>
      </c>
      <c r="D389" s="145" t="s">
        <v>0</v>
      </c>
      <c r="E389" s="146" t="s">
        <v>3</v>
      </c>
      <c r="F389" s="144" t="s">
        <v>1760</v>
      </c>
      <c r="G389" s="144" t="s">
        <v>1781</v>
      </c>
      <c r="H389" s="144" t="s">
        <v>1777</v>
      </c>
      <c r="I389" s="144" t="s">
        <v>1782</v>
      </c>
      <c r="J389" s="144" t="s">
        <v>1779</v>
      </c>
      <c r="K389" s="144" t="s">
        <v>791</v>
      </c>
      <c r="L389" s="144" t="s">
        <v>1766</v>
      </c>
      <c r="M389" s="144" t="s">
        <v>1773</v>
      </c>
      <c r="N389" s="147">
        <v>1</v>
      </c>
      <c r="O389" s="147">
        <v>1</v>
      </c>
      <c r="P389" s="147">
        <v>1</v>
      </c>
      <c r="Q389" s="147">
        <v>1</v>
      </c>
      <c r="R389" s="147">
        <v>1</v>
      </c>
      <c r="S389" s="147">
        <v>1</v>
      </c>
      <c r="T389" s="147">
        <v>0</v>
      </c>
      <c r="U389" s="147">
        <v>0</v>
      </c>
      <c r="V389" s="147">
        <v>0</v>
      </c>
      <c r="W389" s="148">
        <v>53100</v>
      </c>
      <c r="X389" s="148">
        <v>0</v>
      </c>
      <c r="Y389" s="148">
        <v>0</v>
      </c>
      <c r="Z389" s="148">
        <v>274.79000000000002</v>
      </c>
      <c r="AA389" s="149">
        <v>0</v>
      </c>
      <c r="AB389" s="148">
        <v>0</v>
      </c>
      <c r="AC389" s="148">
        <v>0</v>
      </c>
      <c r="AD389" s="149">
        <v>0</v>
      </c>
      <c r="AE389" s="148">
        <v>53100</v>
      </c>
      <c r="AF389" s="157">
        <v>43803</v>
      </c>
      <c r="AG389" s="157">
        <v>47091</v>
      </c>
      <c r="AH389" s="158">
        <v>53100</v>
      </c>
      <c r="AI389" s="152">
        <v>3.68</v>
      </c>
      <c r="AJ389" s="152">
        <v>9</v>
      </c>
      <c r="AK389" s="153">
        <v>6.2100000000000002E-2</v>
      </c>
      <c r="AL389" s="154">
        <v>3.68</v>
      </c>
      <c r="AM389" s="154">
        <v>9</v>
      </c>
      <c r="AN389" s="155">
        <v>6.2100000000000002E-2</v>
      </c>
      <c r="AO389" s="159" t="s">
        <v>1774</v>
      </c>
      <c r="AP389" s="159" t="s">
        <v>1775</v>
      </c>
      <c r="AQ389" s="87">
        <v>13275</v>
      </c>
      <c r="AR389" s="87">
        <v>13275</v>
      </c>
      <c r="AS389" s="87">
        <v>13275</v>
      </c>
      <c r="AT389" s="87">
        <v>13275</v>
      </c>
      <c r="AU389" s="87">
        <v>0</v>
      </c>
      <c r="AV389" s="87">
        <v>0</v>
      </c>
      <c r="AW389" s="87">
        <v>0</v>
      </c>
      <c r="AX389" s="87">
        <v>0</v>
      </c>
      <c r="AY389" s="87">
        <v>0</v>
      </c>
      <c r="AZ389" s="87">
        <v>0</v>
      </c>
      <c r="BA389" s="87">
        <v>0</v>
      </c>
      <c r="BB389" s="87">
        <v>0</v>
      </c>
      <c r="BC389" s="87">
        <v>0</v>
      </c>
      <c r="BD389" s="87">
        <v>0</v>
      </c>
      <c r="BE389" s="87">
        <v>0</v>
      </c>
      <c r="BF389" s="87">
        <v>0</v>
      </c>
      <c r="BG389" s="87">
        <f t="shared" si="26"/>
        <v>26550</v>
      </c>
      <c r="BH389" s="87">
        <f t="shared" si="27"/>
        <v>26550</v>
      </c>
      <c r="BI389" s="87">
        <f t="shared" si="25"/>
        <v>53100</v>
      </c>
    </row>
    <row r="390" spans="1:61" ht="15" customHeight="1" x14ac:dyDescent="0.35">
      <c r="A390" s="142" t="str">
        <f t="shared" si="28"/>
        <v>DI0001661</v>
      </c>
      <c r="B390" s="143" t="s">
        <v>839</v>
      </c>
      <c r="C390" s="144">
        <v>1</v>
      </c>
      <c r="D390" s="145" t="s">
        <v>0</v>
      </c>
      <c r="E390" s="146" t="s">
        <v>3</v>
      </c>
      <c r="F390" s="144" t="s">
        <v>1760</v>
      </c>
      <c r="G390" s="144" t="s">
        <v>1781</v>
      </c>
      <c r="H390" s="144" t="s">
        <v>1777</v>
      </c>
      <c r="I390" s="144" t="s">
        <v>1782</v>
      </c>
      <c r="J390" s="144" t="s">
        <v>1779</v>
      </c>
      <c r="K390" s="144" t="s">
        <v>791</v>
      </c>
      <c r="L390" s="144" t="s">
        <v>1766</v>
      </c>
      <c r="M390" s="144" t="s">
        <v>1773</v>
      </c>
      <c r="N390" s="147">
        <v>1</v>
      </c>
      <c r="O390" s="147">
        <v>1</v>
      </c>
      <c r="P390" s="147">
        <v>1</v>
      </c>
      <c r="Q390" s="147">
        <v>1</v>
      </c>
      <c r="R390" s="147">
        <v>1</v>
      </c>
      <c r="S390" s="147">
        <v>1</v>
      </c>
      <c r="T390" s="147">
        <v>0</v>
      </c>
      <c r="U390" s="147">
        <v>0</v>
      </c>
      <c r="V390" s="147">
        <v>0</v>
      </c>
      <c r="W390" s="148">
        <v>53100</v>
      </c>
      <c r="X390" s="148">
        <v>0</v>
      </c>
      <c r="Y390" s="148">
        <v>0</v>
      </c>
      <c r="Z390" s="148">
        <v>237.18</v>
      </c>
      <c r="AA390" s="149">
        <v>0</v>
      </c>
      <c r="AB390" s="148">
        <v>0</v>
      </c>
      <c r="AC390" s="148">
        <v>0</v>
      </c>
      <c r="AD390" s="149">
        <v>0</v>
      </c>
      <c r="AE390" s="148">
        <v>53100</v>
      </c>
      <c r="AF390" s="157">
        <v>43804</v>
      </c>
      <c r="AG390" s="157">
        <v>45996</v>
      </c>
      <c r="AH390" s="158">
        <v>53100</v>
      </c>
      <c r="AI390" s="152">
        <v>0.68</v>
      </c>
      <c r="AJ390" s="152">
        <v>6</v>
      </c>
      <c r="AK390" s="153">
        <v>5.3600000000000002E-2</v>
      </c>
      <c r="AL390" s="154">
        <v>0.68</v>
      </c>
      <c r="AM390" s="154">
        <v>6</v>
      </c>
      <c r="AN390" s="155">
        <v>5.3600000000000002E-2</v>
      </c>
      <c r="AO390" s="159" t="s">
        <v>1774</v>
      </c>
      <c r="AP390" s="159" t="s">
        <v>1775</v>
      </c>
      <c r="AQ390" s="87">
        <v>53100</v>
      </c>
      <c r="AR390" s="87">
        <v>0</v>
      </c>
      <c r="AS390" s="87">
        <v>0</v>
      </c>
      <c r="AT390" s="87">
        <v>0</v>
      </c>
      <c r="AU390" s="87">
        <v>0</v>
      </c>
      <c r="AV390" s="87">
        <v>0</v>
      </c>
      <c r="AW390" s="87">
        <v>0</v>
      </c>
      <c r="AX390" s="87">
        <v>0</v>
      </c>
      <c r="AY390" s="87">
        <v>0</v>
      </c>
      <c r="AZ390" s="87">
        <v>0</v>
      </c>
      <c r="BA390" s="87">
        <v>0</v>
      </c>
      <c r="BB390" s="87">
        <v>0</v>
      </c>
      <c r="BC390" s="87">
        <v>0</v>
      </c>
      <c r="BD390" s="87">
        <v>0</v>
      </c>
      <c r="BE390" s="87">
        <v>0</v>
      </c>
      <c r="BF390" s="87">
        <v>0</v>
      </c>
      <c r="BG390" s="87">
        <f t="shared" si="26"/>
        <v>53100</v>
      </c>
      <c r="BH390" s="87">
        <f t="shared" si="27"/>
        <v>0</v>
      </c>
      <c r="BI390" s="87">
        <f t="shared" si="25"/>
        <v>53100</v>
      </c>
    </row>
    <row r="391" spans="1:61" ht="15" customHeight="1" x14ac:dyDescent="0.35">
      <c r="A391" s="142" t="str">
        <f t="shared" si="28"/>
        <v>DI0001662</v>
      </c>
      <c r="B391" s="143" t="s">
        <v>839</v>
      </c>
      <c r="C391" s="144">
        <v>2</v>
      </c>
      <c r="D391" s="145" t="s">
        <v>0</v>
      </c>
      <c r="E391" s="146" t="s">
        <v>3</v>
      </c>
      <c r="F391" s="144" t="s">
        <v>1760</v>
      </c>
      <c r="G391" s="144" t="s">
        <v>1781</v>
      </c>
      <c r="H391" s="144" t="s">
        <v>1777</v>
      </c>
      <c r="I391" s="144" t="s">
        <v>1782</v>
      </c>
      <c r="J391" s="144" t="s">
        <v>1779</v>
      </c>
      <c r="K391" s="144" t="s">
        <v>791</v>
      </c>
      <c r="L391" s="144" t="s">
        <v>1766</v>
      </c>
      <c r="M391" s="144" t="s">
        <v>1773</v>
      </c>
      <c r="N391" s="147">
        <v>1</v>
      </c>
      <c r="O391" s="147">
        <v>1</v>
      </c>
      <c r="P391" s="147">
        <v>1</v>
      </c>
      <c r="Q391" s="147">
        <v>1</v>
      </c>
      <c r="R391" s="147">
        <v>1</v>
      </c>
      <c r="S391" s="147">
        <v>1</v>
      </c>
      <c r="T391" s="147">
        <v>0</v>
      </c>
      <c r="U391" s="147">
        <v>0</v>
      </c>
      <c r="V391" s="147">
        <v>0</v>
      </c>
      <c r="W391" s="148">
        <v>106200</v>
      </c>
      <c r="X391" s="148">
        <v>0</v>
      </c>
      <c r="Y391" s="148">
        <v>0</v>
      </c>
      <c r="Z391" s="148">
        <v>524.79999999999995</v>
      </c>
      <c r="AA391" s="149">
        <v>0</v>
      </c>
      <c r="AB391" s="148">
        <v>0</v>
      </c>
      <c r="AC391" s="148">
        <v>0</v>
      </c>
      <c r="AD391" s="149">
        <v>0</v>
      </c>
      <c r="AE391" s="148">
        <v>106200</v>
      </c>
      <c r="AF391" s="157">
        <v>43804</v>
      </c>
      <c r="AG391" s="157">
        <v>46726</v>
      </c>
      <c r="AH391" s="158">
        <v>106200</v>
      </c>
      <c r="AI391" s="152">
        <v>2.68</v>
      </c>
      <c r="AJ391" s="152">
        <v>8</v>
      </c>
      <c r="AK391" s="153">
        <v>5.9299999999999999E-2</v>
      </c>
      <c r="AL391" s="154">
        <v>2.68</v>
      </c>
      <c r="AM391" s="154">
        <v>8</v>
      </c>
      <c r="AN391" s="155">
        <v>5.9299999999999999E-2</v>
      </c>
      <c r="AO391" s="159" t="s">
        <v>1774</v>
      </c>
      <c r="AP391" s="159" t="s">
        <v>1775</v>
      </c>
      <c r="AQ391" s="87">
        <v>35400</v>
      </c>
      <c r="AR391" s="87">
        <v>35400</v>
      </c>
      <c r="AS391" s="87">
        <v>35400</v>
      </c>
      <c r="AT391" s="87">
        <v>0</v>
      </c>
      <c r="AU391" s="87">
        <v>0</v>
      </c>
      <c r="AV391" s="87">
        <v>0</v>
      </c>
      <c r="AW391" s="87">
        <v>0</v>
      </c>
      <c r="AX391" s="87">
        <v>0</v>
      </c>
      <c r="AY391" s="87">
        <v>0</v>
      </c>
      <c r="AZ391" s="87">
        <v>0</v>
      </c>
      <c r="BA391" s="87">
        <v>0</v>
      </c>
      <c r="BB391" s="87">
        <v>0</v>
      </c>
      <c r="BC391" s="87">
        <v>0</v>
      </c>
      <c r="BD391" s="87">
        <v>0</v>
      </c>
      <c r="BE391" s="87">
        <v>0</v>
      </c>
      <c r="BF391" s="87">
        <v>0</v>
      </c>
      <c r="BG391" s="87">
        <f t="shared" si="26"/>
        <v>70800</v>
      </c>
      <c r="BH391" s="87">
        <f t="shared" si="27"/>
        <v>35400</v>
      </c>
      <c r="BI391" s="87">
        <f t="shared" si="25"/>
        <v>106200</v>
      </c>
    </row>
    <row r="392" spans="1:61" ht="15" customHeight="1" x14ac:dyDescent="0.35">
      <c r="A392" s="142" t="str">
        <f t="shared" si="28"/>
        <v>DI0001663</v>
      </c>
      <c r="B392" s="143" t="s">
        <v>839</v>
      </c>
      <c r="C392" s="144">
        <v>3</v>
      </c>
      <c r="D392" s="145" t="s">
        <v>0</v>
      </c>
      <c r="E392" s="146" t="s">
        <v>3</v>
      </c>
      <c r="F392" s="144" t="s">
        <v>1760</v>
      </c>
      <c r="G392" s="144" t="s">
        <v>1781</v>
      </c>
      <c r="H392" s="144" t="s">
        <v>1777</v>
      </c>
      <c r="I392" s="144" t="s">
        <v>1782</v>
      </c>
      <c r="J392" s="144" t="s">
        <v>1779</v>
      </c>
      <c r="K392" s="144" t="s">
        <v>791</v>
      </c>
      <c r="L392" s="144" t="s">
        <v>1766</v>
      </c>
      <c r="M392" s="144" t="s">
        <v>1773</v>
      </c>
      <c r="N392" s="147">
        <v>1</v>
      </c>
      <c r="O392" s="147">
        <v>1</v>
      </c>
      <c r="P392" s="147">
        <v>1</v>
      </c>
      <c r="Q392" s="147">
        <v>1</v>
      </c>
      <c r="R392" s="147">
        <v>1</v>
      </c>
      <c r="S392" s="147">
        <v>1</v>
      </c>
      <c r="T392" s="147">
        <v>0</v>
      </c>
      <c r="U392" s="147">
        <v>0</v>
      </c>
      <c r="V392" s="147">
        <v>0</v>
      </c>
      <c r="W392" s="148">
        <v>100300</v>
      </c>
      <c r="X392" s="148">
        <v>0</v>
      </c>
      <c r="Y392" s="148">
        <v>0</v>
      </c>
      <c r="Z392" s="148">
        <v>519.04999999999995</v>
      </c>
      <c r="AA392" s="149">
        <v>0</v>
      </c>
      <c r="AB392" s="148">
        <v>0</v>
      </c>
      <c r="AC392" s="148">
        <v>0</v>
      </c>
      <c r="AD392" s="149">
        <v>0</v>
      </c>
      <c r="AE392" s="148">
        <v>100300</v>
      </c>
      <c r="AF392" s="157">
        <v>43804</v>
      </c>
      <c r="AG392" s="157">
        <v>47092</v>
      </c>
      <c r="AH392" s="158">
        <v>100300</v>
      </c>
      <c r="AI392" s="152">
        <v>3.68</v>
      </c>
      <c r="AJ392" s="152">
        <v>9</v>
      </c>
      <c r="AK392" s="153">
        <v>6.2100000000000002E-2</v>
      </c>
      <c r="AL392" s="154">
        <v>3.68</v>
      </c>
      <c r="AM392" s="154">
        <v>9</v>
      </c>
      <c r="AN392" s="155">
        <v>6.2100000000000002E-2</v>
      </c>
      <c r="AO392" s="159" t="s">
        <v>1774</v>
      </c>
      <c r="AP392" s="159" t="s">
        <v>1775</v>
      </c>
      <c r="AQ392" s="87">
        <v>25075</v>
      </c>
      <c r="AR392" s="87">
        <v>25075</v>
      </c>
      <c r="AS392" s="87">
        <v>25075</v>
      </c>
      <c r="AT392" s="87">
        <v>25075</v>
      </c>
      <c r="AU392" s="87">
        <v>0</v>
      </c>
      <c r="AV392" s="87">
        <v>0</v>
      </c>
      <c r="AW392" s="87">
        <v>0</v>
      </c>
      <c r="AX392" s="87">
        <v>0</v>
      </c>
      <c r="AY392" s="87">
        <v>0</v>
      </c>
      <c r="AZ392" s="87">
        <v>0</v>
      </c>
      <c r="BA392" s="87">
        <v>0</v>
      </c>
      <c r="BB392" s="87">
        <v>0</v>
      </c>
      <c r="BC392" s="87">
        <v>0</v>
      </c>
      <c r="BD392" s="87">
        <v>0</v>
      </c>
      <c r="BE392" s="87">
        <v>0</v>
      </c>
      <c r="BF392" s="87">
        <v>0</v>
      </c>
      <c r="BG392" s="87">
        <f t="shared" si="26"/>
        <v>50150</v>
      </c>
      <c r="BH392" s="87">
        <f t="shared" si="27"/>
        <v>50150</v>
      </c>
      <c r="BI392" s="87">
        <f t="shared" si="25"/>
        <v>100300</v>
      </c>
    </row>
    <row r="393" spans="1:61" ht="15" customHeight="1" x14ac:dyDescent="0.35">
      <c r="A393" s="142" t="str">
        <f t="shared" si="28"/>
        <v>DI0001675</v>
      </c>
      <c r="B393" s="143" t="s">
        <v>840</v>
      </c>
      <c r="C393" s="144">
        <v>5</v>
      </c>
      <c r="D393" s="145" t="s">
        <v>0</v>
      </c>
      <c r="E393" s="146" t="s">
        <v>3</v>
      </c>
      <c r="F393" s="144" t="s">
        <v>1760</v>
      </c>
      <c r="G393" s="144" t="s">
        <v>1781</v>
      </c>
      <c r="H393" s="144" t="s">
        <v>1777</v>
      </c>
      <c r="I393" s="144" t="s">
        <v>1782</v>
      </c>
      <c r="J393" s="144" t="s">
        <v>1779</v>
      </c>
      <c r="K393" s="144" t="s">
        <v>791</v>
      </c>
      <c r="L393" s="144" t="s">
        <v>1766</v>
      </c>
      <c r="M393" s="144" t="s">
        <v>1773</v>
      </c>
      <c r="N393" s="147">
        <v>1</v>
      </c>
      <c r="O393" s="147">
        <v>1</v>
      </c>
      <c r="P393" s="147">
        <v>1</v>
      </c>
      <c r="Q393" s="147">
        <v>1</v>
      </c>
      <c r="R393" s="147">
        <v>1</v>
      </c>
      <c r="S393" s="147">
        <v>1</v>
      </c>
      <c r="T393" s="147">
        <v>0</v>
      </c>
      <c r="U393" s="147">
        <v>0</v>
      </c>
      <c r="V393" s="147">
        <v>0</v>
      </c>
      <c r="W393" s="148">
        <v>207237.5</v>
      </c>
      <c r="X393" s="148">
        <v>0</v>
      </c>
      <c r="Y393" s="148">
        <v>0</v>
      </c>
      <c r="Z393" s="148">
        <v>925.66</v>
      </c>
      <c r="AA393" s="149">
        <v>0</v>
      </c>
      <c r="AB393" s="148">
        <v>0</v>
      </c>
      <c r="AC393" s="148">
        <v>0</v>
      </c>
      <c r="AD393" s="149">
        <v>0</v>
      </c>
      <c r="AE393" s="148">
        <v>207237.5</v>
      </c>
      <c r="AF393" s="157">
        <v>43804</v>
      </c>
      <c r="AG393" s="157">
        <v>45996</v>
      </c>
      <c r="AH393" s="158">
        <v>207237.5</v>
      </c>
      <c r="AI393" s="152">
        <v>0.68</v>
      </c>
      <c r="AJ393" s="152">
        <v>6</v>
      </c>
      <c r="AK393" s="153">
        <v>5.3600000000000002E-2</v>
      </c>
      <c r="AL393" s="154">
        <v>0.68</v>
      </c>
      <c r="AM393" s="154">
        <v>6</v>
      </c>
      <c r="AN393" s="155">
        <v>5.3600000000000002E-2</v>
      </c>
      <c r="AO393" s="159" t="s">
        <v>1774</v>
      </c>
      <c r="AP393" s="159" t="s">
        <v>1775</v>
      </c>
      <c r="AQ393" s="87">
        <v>207237.5</v>
      </c>
      <c r="AR393" s="87">
        <v>0</v>
      </c>
      <c r="AS393" s="87">
        <v>0</v>
      </c>
      <c r="AT393" s="87">
        <v>0</v>
      </c>
      <c r="AU393" s="87">
        <v>0</v>
      </c>
      <c r="AV393" s="87">
        <v>0</v>
      </c>
      <c r="AW393" s="87">
        <v>0</v>
      </c>
      <c r="AX393" s="87">
        <v>0</v>
      </c>
      <c r="AY393" s="87">
        <v>0</v>
      </c>
      <c r="AZ393" s="87">
        <v>0</v>
      </c>
      <c r="BA393" s="87">
        <v>0</v>
      </c>
      <c r="BB393" s="87">
        <v>0</v>
      </c>
      <c r="BC393" s="87">
        <v>0</v>
      </c>
      <c r="BD393" s="87">
        <v>0</v>
      </c>
      <c r="BE393" s="87">
        <v>0</v>
      </c>
      <c r="BF393" s="87">
        <v>0</v>
      </c>
      <c r="BG393" s="87">
        <f t="shared" si="26"/>
        <v>207237.5</v>
      </c>
      <c r="BH393" s="87">
        <f t="shared" si="27"/>
        <v>0</v>
      </c>
      <c r="BI393" s="87">
        <f t="shared" si="25"/>
        <v>207237.5</v>
      </c>
    </row>
    <row r="394" spans="1:61" ht="15" customHeight="1" x14ac:dyDescent="0.35">
      <c r="A394" s="142" t="str">
        <f t="shared" si="28"/>
        <v>DI0001676</v>
      </c>
      <c r="B394" s="143" t="s">
        <v>840</v>
      </c>
      <c r="C394" s="144">
        <v>6</v>
      </c>
      <c r="D394" s="145" t="s">
        <v>0</v>
      </c>
      <c r="E394" s="146" t="s">
        <v>3</v>
      </c>
      <c r="F394" s="144" t="s">
        <v>1760</v>
      </c>
      <c r="G394" s="144" t="s">
        <v>1781</v>
      </c>
      <c r="H394" s="144" t="s">
        <v>1777</v>
      </c>
      <c r="I394" s="144" t="s">
        <v>1782</v>
      </c>
      <c r="J394" s="144" t="s">
        <v>1779</v>
      </c>
      <c r="K394" s="144" t="s">
        <v>791</v>
      </c>
      <c r="L394" s="144" t="s">
        <v>1766</v>
      </c>
      <c r="M394" s="144" t="s">
        <v>1773</v>
      </c>
      <c r="N394" s="147">
        <v>1</v>
      </c>
      <c r="O394" s="147">
        <v>1</v>
      </c>
      <c r="P394" s="147">
        <v>1</v>
      </c>
      <c r="Q394" s="147">
        <v>1</v>
      </c>
      <c r="R394" s="147">
        <v>1</v>
      </c>
      <c r="S394" s="147">
        <v>1</v>
      </c>
      <c r="T394" s="147">
        <v>0</v>
      </c>
      <c r="U394" s="147">
        <v>0</v>
      </c>
      <c r="V394" s="147">
        <v>0</v>
      </c>
      <c r="W394" s="148">
        <v>251340</v>
      </c>
      <c r="X394" s="148">
        <v>0</v>
      </c>
      <c r="Y394" s="148">
        <v>0</v>
      </c>
      <c r="Z394" s="148">
        <v>1181.3</v>
      </c>
      <c r="AA394" s="149">
        <v>0</v>
      </c>
      <c r="AB394" s="148">
        <v>0</v>
      </c>
      <c r="AC394" s="148">
        <v>0</v>
      </c>
      <c r="AD394" s="149">
        <v>0</v>
      </c>
      <c r="AE394" s="148">
        <v>251340</v>
      </c>
      <c r="AF394" s="157">
        <v>43804</v>
      </c>
      <c r="AG394" s="157">
        <v>46361</v>
      </c>
      <c r="AH394" s="158">
        <v>251340</v>
      </c>
      <c r="AI394" s="152">
        <v>1.68</v>
      </c>
      <c r="AJ394" s="152">
        <v>7</v>
      </c>
      <c r="AK394" s="153">
        <v>5.6399999999999999E-2</v>
      </c>
      <c r="AL394" s="154">
        <v>1.68</v>
      </c>
      <c r="AM394" s="154">
        <v>7</v>
      </c>
      <c r="AN394" s="155">
        <v>5.6399999999999999E-2</v>
      </c>
      <c r="AO394" s="159" t="s">
        <v>1774</v>
      </c>
      <c r="AP394" s="159" t="s">
        <v>1775</v>
      </c>
      <c r="AQ394" s="87">
        <v>125670</v>
      </c>
      <c r="AR394" s="87">
        <v>125670</v>
      </c>
      <c r="AS394" s="87">
        <v>0</v>
      </c>
      <c r="AT394" s="87">
        <v>0</v>
      </c>
      <c r="AU394" s="87">
        <v>0</v>
      </c>
      <c r="AV394" s="87">
        <v>0</v>
      </c>
      <c r="AW394" s="87">
        <v>0</v>
      </c>
      <c r="AX394" s="87">
        <v>0</v>
      </c>
      <c r="AY394" s="87">
        <v>0</v>
      </c>
      <c r="AZ394" s="87">
        <v>0</v>
      </c>
      <c r="BA394" s="87">
        <v>0</v>
      </c>
      <c r="BB394" s="87">
        <v>0</v>
      </c>
      <c r="BC394" s="87">
        <v>0</v>
      </c>
      <c r="BD394" s="87">
        <v>0</v>
      </c>
      <c r="BE394" s="87">
        <v>0</v>
      </c>
      <c r="BF394" s="87">
        <v>0</v>
      </c>
      <c r="BG394" s="87">
        <f t="shared" si="26"/>
        <v>251340</v>
      </c>
      <c r="BH394" s="87">
        <f t="shared" si="27"/>
        <v>0</v>
      </c>
      <c r="BI394" s="87">
        <f t="shared" si="25"/>
        <v>251340</v>
      </c>
    </row>
    <row r="395" spans="1:61" ht="15" customHeight="1" x14ac:dyDescent="0.35">
      <c r="A395" s="142" t="str">
        <f t="shared" si="28"/>
        <v>DI0001677</v>
      </c>
      <c r="B395" s="143" t="s">
        <v>840</v>
      </c>
      <c r="C395" s="144">
        <v>7</v>
      </c>
      <c r="D395" s="145" t="s">
        <v>0</v>
      </c>
      <c r="E395" s="146" t="s">
        <v>3</v>
      </c>
      <c r="F395" s="144" t="s">
        <v>1760</v>
      </c>
      <c r="G395" s="144" t="s">
        <v>1781</v>
      </c>
      <c r="H395" s="144" t="s">
        <v>1777</v>
      </c>
      <c r="I395" s="144" t="s">
        <v>1782</v>
      </c>
      <c r="J395" s="144" t="s">
        <v>1779</v>
      </c>
      <c r="K395" s="144" t="s">
        <v>791</v>
      </c>
      <c r="L395" s="144" t="s">
        <v>1766</v>
      </c>
      <c r="M395" s="144" t="s">
        <v>1773</v>
      </c>
      <c r="N395" s="147">
        <v>1</v>
      </c>
      <c r="O395" s="147">
        <v>1</v>
      </c>
      <c r="P395" s="147">
        <v>1</v>
      </c>
      <c r="Q395" s="147">
        <v>1</v>
      </c>
      <c r="R395" s="147">
        <v>1</v>
      </c>
      <c r="S395" s="147">
        <v>1</v>
      </c>
      <c r="T395" s="147">
        <v>0</v>
      </c>
      <c r="U395" s="147">
        <v>0</v>
      </c>
      <c r="V395" s="147">
        <v>0</v>
      </c>
      <c r="W395" s="148">
        <v>515807.5</v>
      </c>
      <c r="X395" s="148">
        <v>0</v>
      </c>
      <c r="Y395" s="148">
        <v>0</v>
      </c>
      <c r="Z395" s="148">
        <v>2548.9499999999998</v>
      </c>
      <c r="AA395" s="149">
        <v>0</v>
      </c>
      <c r="AB395" s="148">
        <v>0</v>
      </c>
      <c r="AC395" s="148">
        <v>0</v>
      </c>
      <c r="AD395" s="149">
        <v>0</v>
      </c>
      <c r="AE395" s="148">
        <v>515807.5</v>
      </c>
      <c r="AF395" s="157">
        <v>43804</v>
      </c>
      <c r="AG395" s="157">
        <v>46726</v>
      </c>
      <c r="AH395" s="158">
        <v>515807.5</v>
      </c>
      <c r="AI395" s="152">
        <v>2.68</v>
      </c>
      <c r="AJ395" s="152">
        <v>8</v>
      </c>
      <c r="AK395" s="153">
        <v>5.9299999999999999E-2</v>
      </c>
      <c r="AL395" s="154">
        <v>2.68</v>
      </c>
      <c r="AM395" s="154">
        <v>8</v>
      </c>
      <c r="AN395" s="155">
        <v>5.9299999999999999E-2</v>
      </c>
      <c r="AO395" s="159" t="s">
        <v>1774</v>
      </c>
      <c r="AP395" s="159" t="s">
        <v>1775</v>
      </c>
      <c r="AQ395" s="87">
        <v>171935.84</v>
      </c>
      <c r="AR395" s="87">
        <v>171935.83</v>
      </c>
      <c r="AS395" s="87">
        <v>171935.83</v>
      </c>
      <c r="AT395" s="87">
        <v>0</v>
      </c>
      <c r="AU395" s="87">
        <v>0</v>
      </c>
      <c r="AV395" s="87">
        <v>0</v>
      </c>
      <c r="AW395" s="87">
        <v>0</v>
      </c>
      <c r="AX395" s="87">
        <v>0</v>
      </c>
      <c r="AY395" s="87">
        <v>0</v>
      </c>
      <c r="AZ395" s="87">
        <v>0</v>
      </c>
      <c r="BA395" s="87">
        <v>0</v>
      </c>
      <c r="BB395" s="87">
        <v>0</v>
      </c>
      <c r="BC395" s="87">
        <v>0</v>
      </c>
      <c r="BD395" s="87">
        <v>0</v>
      </c>
      <c r="BE395" s="87">
        <v>0</v>
      </c>
      <c r="BF395" s="87">
        <v>0</v>
      </c>
      <c r="BG395" s="87">
        <f t="shared" si="26"/>
        <v>343871.67</v>
      </c>
      <c r="BH395" s="87">
        <f t="shared" si="27"/>
        <v>171935.83</v>
      </c>
      <c r="BI395" s="87">
        <f t="shared" si="25"/>
        <v>515807.5</v>
      </c>
    </row>
    <row r="396" spans="1:61" ht="15" customHeight="1" x14ac:dyDescent="0.35">
      <c r="A396" s="142" t="str">
        <f t="shared" si="28"/>
        <v>DI0001678</v>
      </c>
      <c r="B396" s="143" t="s">
        <v>840</v>
      </c>
      <c r="C396" s="144">
        <v>8</v>
      </c>
      <c r="D396" s="145" t="s">
        <v>0</v>
      </c>
      <c r="E396" s="146" t="s">
        <v>3</v>
      </c>
      <c r="F396" s="144" t="s">
        <v>1760</v>
      </c>
      <c r="G396" s="144" t="s">
        <v>1781</v>
      </c>
      <c r="H396" s="144" t="s">
        <v>1777</v>
      </c>
      <c r="I396" s="144" t="s">
        <v>1782</v>
      </c>
      <c r="J396" s="144" t="s">
        <v>1779</v>
      </c>
      <c r="K396" s="144" t="s">
        <v>791</v>
      </c>
      <c r="L396" s="144" t="s">
        <v>1766</v>
      </c>
      <c r="M396" s="144" t="s">
        <v>1773</v>
      </c>
      <c r="N396" s="147">
        <v>1</v>
      </c>
      <c r="O396" s="147">
        <v>1</v>
      </c>
      <c r="P396" s="147">
        <v>1</v>
      </c>
      <c r="Q396" s="147">
        <v>1</v>
      </c>
      <c r="R396" s="147">
        <v>1</v>
      </c>
      <c r="S396" s="147">
        <v>1</v>
      </c>
      <c r="T396" s="147">
        <v>0</v>
      </c>
      <c r="U396" s="147">
        <v>0</v>
      </c>
      <c r="V396" s="147">
        <v>0</v>
      </c>
      <c r="W396" s="148">
        <v>260927.5</v>
      </c>
      <c r="X396" s="148">
        <v>0</v>
      </c>
      <c r="Y396" s="148">
        <v>0</v>
      </c>
      <c r="Z396" s="148">
        <v>1350.3</v>
      </c>
      <c r="AA396" s="149">
        <v>0</v>
      </c>
      <c r="AB396" s="148">
        <v>0</v>
      </c>
      <c r="AC396" s="148">
        <v>0</v>
      </c>
      <c r="AD396" s="149">
        <v>0</v>
      </c>
      <c r="AE396" s="148">
        <v>260927.5</v>
      </c>
      <c r="AF396" s="157">
        <v>43804</v>
      </c>
      <c r="AG396" s="157">
        <v>47092</v>
      </c>
      <c r="AH396" s="158">
        <v>260927.5</v>
      </c>
      <c r="AI396" s="152">
        <v>3.68</v>
      </c>
      <c r="AJ396" s="152">
        <v>9</v>
      </c>
      <c r="AK396" s="153">
        <v>6.2100000000000002E-2</v>
      </c>
      <c r="AL396" s="154">
        <v>3.68</v>
      </c>
      <c r="AM396" s="154">
        <v>9</v>
      </c>
      <c r="AN396" s="155">
        <v>6.2100000000000002E-2</v>
      </c>
      <c r="AO396" s="159" t="s">
        <v>1774</v>
      </c>
      <c r="AP396" s="159" t="s">
        <v>1775</v>
      </c>
      <c r="AQ396" s="87">
        <v>65231.88</v>
      </c>
      <c r="AR396" s="87">
        <v>65231.88</v>
      </c>
      <c r="AS396" s="87">
        <v>65231.87</v>
      </c>
      <c r="AT396" s="87">
        <v>65231.87</v>
      </c>
      <c r="AU396" s="87">
        <v>0</v>
      </c>
      <c r="AV396" s="87">
        <v>0</v>
      </c>
      <c r="AW396" s="87">
        <v>0</v>
      </c>
      <c r="AX396" s="87">
        <v>0</v>
      </c>
      <c r="AY396" s="87">
        <v>0</v>
      </c>
      <c r="AZ396" s="87">
        <v>0</v>
      </c>
      <c r="BA396" s="87">
        <v>0</v>
      </c>
      <c r="BB396" s="87">
        <v>0</v>
      </c>
      <c r="BC396" s="87">
        <v>0</v>
      </c>
      <c r="BD396" s="87">
        <v>0</v>
      </c>
      <c r="BE396" s="87">
        <v>0</v>
      </c>
      <c r="BF396" s="87">
        <v>0</v>
      </c>
      <c r="BG396" s="87">
        <f t="shared" si="26"/>
        <v>130463.76</v>
      </c>
      <c r="BH396" s="87">
        <f t="shared" si="27"/>
        <v>130463.74</v>
      </c>
      <c r="BI396" s="87">
        <f t="shared" si="25"/>
        <v>260927.5</v>
      </c>
    </row>
    <row r="397" spans="1:61" ht="15" customHeight="1" x14ac:dyDescent="0.35">
      <c r="A397" s="142" t="str">
        <f t="shared" si="28"/>
        <v>DI0001679</v>
      </c>
      <c r="B397" s="143" t="s">
        <v>840</v>
      </c>
      <c r="C397" s="144">
        <v>9</v>
      </c>
      <c r="D397" s="145" t="s">
        <v>0</v>
      </c>
      <c r="E397" s="146" t="s">
        <v>3</v>
      </c>
      <c r="F397" s="144" t="s">
        <v>1760</v>
      </c>
      <c r="G397" s="144" t="s">
        <v>1781</v>
      </c>
      <c r="H397" s="144" t="s">
        <v>1777</v>
      </c>
      <c r="I397" s="144" t="s">
        <v>1782</v>
      </c>
      <c r="J397" s="144" t="s">
        <v>1779</v>
      </c>
      <c r="K397" s="144" t="s">
        <v>791</v>
      </c>
      <c r="L397" s="144" t="s">
        <v>1766</v>
      </c>
      <c r="M397" s="144" t="s">
        <v>1773</v>
      </c>
      <c r="N397" s="147">
        <v>1</v>
      </c>
      <c r="O397" s="147">
        <v>1</v>
      </c>
      <c r="P397" s="147">
        <v>1</v>
      </c>
      <c r="Q397" s="147">
        <v>1</v>
      </c>
      <c r="R397" s="147">
        <v>1</v>
      </c>
      <c r="S397" s="147">
        <v>1</v>
      </c>
      <c r="T397" s="147">
        <v>0</v>
      </c>
      <c r="U397" s="147">
        <v>0</v>
      </c>
      <c r="V397" s="147">
        <v>0</v>
      </c>
      <c r="W397" s="148">
        <v>159300</v>
      </c>
      <c r="X397" s="148">
        <v>0</v>
      </c>
      <c r="Y397" s="148">
        <v>0</v>
      </c>
      <c r="Z397" s="148">
        <v>862.87</v>
      </c>
      <c r="AA397" s="149">
        <v>0</v>
      </c>
      <c r="AB397" s="148">
        <v>0</v>
      </c>
      <c r="AC397" s="148">
        <v>0</v>
      </c>
      <c r="AD397" s="149">
        <v>0</v>
      </c>
      <c r="AE397" s="148">
        <v>159300</v>
      </c>
      <c r="AF397" s="157">
        <v>43804</v>
      </c>
      <c r="AG397" s="157">
        <v>47457</v>
      </c>
      <c r="AH397" s="158">
        <v>159300</v>
      </c>
      <c r="AI397" s="152">
        <v>4.68</v>
      </c>
      <c r="AJ397" s="152">
        <v>10</v>
      </c>
      <c r="AK397" s="153">
        <v>6.5000000000000002E-2</v>
      </c>
      <c r="AL397" s="154">
        <v>4.68</v>
      </c>
      <c r="AM397" s="154">
        <v>10</v>
      </c>
      <c r="AN397" s="155">
        <v>6.5000000000000002E-2</v>
      </c>
      <c r="AO397" s="159" t="s">
        <v>1774</v>
      </c>
      <c r="AP397" s="159" t="s">
        <v>1775</v>
      </c>
      <c r="AQ397" s="87">
        <v>31860</v>
      </c>
      <c r="AR397" s="87">
        <v>31860</v>
      </c>
      <c r="AS397" s="87">
        <v>31860</v>
      </c>
      <c r="AT397" s="87">
        <v>31860</v>
      </c>
      <c r="AU397" s="87">
        <v>31860</v>
      </c>
      <c r="AV397" s="87">
        <v>0</v>
      </c>
      <c r="AW397" s="87">
        <v>0</v>
      </c>
      <c r="AX397" s="87">
        <v>0</v>
      </c>
      <c r="AY397" s="87">
        <v>0</v>
      </c>
      <c r="AZ397" s="87">
        <v>0</v>
      </c>
      <c r="BA397" s="87">
        <v>0</v>
      </c>
      <c r="BB397" s="87">
        <v>0</v>
      </c>
      <c r="BC397" s="87">
        <v>0</v>
      </c>
      <c r="BD397" s="87">
        <v>0</v>
      </c>
      <c r="BE397" s="87">
        <v>0</v>
      </c>
      <c r="BF397" s="87">
        <v>0</v>
      </c>
      <c r="BG397" s="87">
        <f t="shared" si="26"/>
        <v>63720</v>
      </c>
      <c r="BH397" s="87">
        <f t="shared" si="27"/>
        <v>95580</v>
      </c>
      <c r="BI397" s="87">
        <f t="shared" si="25"/>
        <v>159300</v>
      </c>
    </row>
    <row r="398" spans="1:61" ht="15" customHeight="1" x14ac:dyDescent="0.35">
      <c r="A398" s="142" t="str">
        <f t="shared" si="28"/>
        <v>DI0001685</v>
      </c>
      <c r="B398" s="143" t="s">
        <v>841</v>
      </c>
      <c r="C398" s="144">
        <v>5</v>
      </c>
      <c r="D398" s="145" t="s">
        <v>0</v>
      </c>
      <c r="E398" s="146" t="s">
        <v>3</v>
      </c>
      <c r="F398" s="144" t="s">
        <v>1760</v>
      </c>
      <c r="G398" s="144" t="s">
        <v>1781</v>
      </c>
      <c r="H398" s="144" t="s">
        <v>1777</v>
      </c>
      <c r="I398" s="144" t="s">
        <v>1782</v>
      </c>
      <c r="J398" s="144" t="s">
        <v>1779</v>
      </c>
      <c r="K398" s="144" t="s">
        <v>791</v>
      </c>
      <c r="L398" s="144" t="s">
        <v>1766</v>
      </c>
      <c r="M398" s="144" t="s">
        <v>1773</v>
      </c>
      <c r="N398" s="147">
        <v>1</v>
      </c>
      <c r="O398" s="147">
        <v>1</v>
      </c>
      <c r="P398" s="147">
        <v>1</v>
      </c>
      <c r="Q398" s="147">
        <v>1</v>
      </c>
      <c r="R398" s="147">
        <v>1</v>
      </c>
      <c r="S398" s="147">
        <v>1</v>
      </c>
      <c r="T398" s="147">
        <v>0</v>
      </c>
      <c r="U398" s="147">
        <v>0</v>
      </c>
      <c r="V398" s="147">
        <v>0</v>
      </c>
      <c r="W398" s="148">
        <v>325975</v>
      </c>
      <c r="X398" s="148">
        <v>0</v>
      </c>
      <c r="Y398" s="148">
        <v>0</v>
      </c>
      <c r="Z398" s="148">
        <v>1456.02</v>
      </c>
      <c r="AA398" s="149">
        <v>0</v>
      </c>
      <c r="AB398" s="148">
        <v>0</v>
      </c>
      <c r="AC398" s="148">
        <v>0</v>
      </c>
      <c r="AD398" s="149">
        <v>0</v>
      </c>
      <c r="AE398" s="148">
        <v>325975</v>
      </c>
      <c r="AF398" s="157">
        <v>43808</v>
      </c>
      <c r="AG398" s="157">
        <v>46000</v>
      </c>
      <c r="AH398" s="158">
        <v>325975</v>
      </c>
      <c r="AI398" s="152">
        <v>0.69</v>
      </c>
      <c r="AJ398" s="152">
        <v>6</v>
      </c>
      <c r="AK398" s="153">
        <v>5.3600000000000002E-2</v>
      </c>
      <c r="AL398" s="154">
        <v>0.69</v>
      </c>
      <c r="AM398" s="154">
        <v>6</v>
      </c>
      <c r="AN398" s="155">
        <v>5.3600000000000002E-2</v>
      </c>
      <c r="AO398" s="159" t="s">
        <v>1774</v>
      </c>
      <c r="AP398" s="159" t="s">
        <v>1775</v>
      </c>
      <c r="AQ398" s="87">
        <v>325975</v>
      </c>
      <c r="AR398" s="87">
        <v>0</v>
      </c>
      <c r="AS398" s="87">
        <v>0</v>
      </c>
      <c r="AT398" s="87">
        <v>0</v>
      </c>
      <c r="AU398" s="87">
        <v>0</v>
      </c>
      <c r="AV398" s="87">
        <v>0</v>
      </c>
      <c r="AW398" s="87">
        <v>0</v>
      </c>
      <c r="AX398" s="87">
        <v>0</v>
      </c>
      <c r="AY398" s="87">
        <v>0</v>
      </c>
      <c r="AZ398" s="87">
        <v>0</v>
      </c>
      <c r="BA398" s="87">
        <v>0</v>
      </c>
      <c r="BB398" s="87">
        <v>0</v>
      </c>
      <c r="BC398" s="87">
        <v>0</v>
      </c>
      <c r="BD398" s="87">
        <v>0</v>
      </c>
      <c r="BE398" s="87">
        <v>0</v>
      </c>
      <c r="BF398" s="87">
        <v>0</v>
      </c>
      <c r="BG398" s="87">
        <f t="shared" si="26"/>
        <v>325975</v>
      </c>
      <c r="BH398" s="87">
        <f t="shared" si="27"/>
        <v>0</v>
      </c>
      <c r="BI398" s="87">
        <f t="shared" ref="BI398:BI450" si="29">BH398+BG398</f>
        <v>325975</v>
      </c>
    </row>
    <row r="399" spans="1:61" ht="15" customHeight="1" x14ac:dyDescent="0.35">
      <c r="A399" s="142" t="str">
        <f t="shared" si="28"/>
        <v>DI0001686</v>
      </c>
      <c r="B399" s="143" t="s">
        <v>841</v>
      </c>
      <c r="C399" s="144">
        <v>6</v>
      </c>
      <c r="D399" s="145" t="s">
        <v>0</v>
      </c>
      <c r="E399" s="146" t="s">
        <v>3</v>
      </c>
      <c r="F399" s="144" t="s">
        <v>1760</v>
      </c>
      <c r="G399" s="144" t="s">
        <v>1781</v>
      </c>
      <c r="H399" s="144" t="s">
        <v>1777</v>
      </c>
      <c r="I399" s="144" t="s">
        <v>1782</v>
      </c>
      <c r="J399" s="144" t="s">
        <v>1779</v>
      </c>
      <c r="K399" s="144" t="s">
        <v>791</v>
      </c>
      <c r="L399" s="144" t="s">
        <v>1766</v>
      </c>
      <c r="M399" s="144" t="s">
        <v>1773</v>
      </c>
      <c r="N399" s="147">
        <v>1</v>
      </c>
      <c r="O399" s="147">
        <v>1</v>
      </c>
      <c r="P399" s="147">
        <v>1</v>
      </c>
      <c r="Q399" s="147">
        <v>1</v>
      </c>
      <c r="R399" s="147">
        <v>1</v>
      </c>
      <c r="S399" s="147">
        <v>1</v>
      </c>
      <c r="T399" s="147">
        <v>0</v>
      </c>
      <c r="U399" s="147">
        <v>0</v>
      </c>
      <c r="V399" s="147">
        <v>0</v>
      </c>
      <c r="W399" s="148">
        <v>153695</v>
      </c>
      <c r="X399" s="148">
        <v>0</v>
      </c>
      <c r="Y399" s="148">
        <v>0</v>
      </c>
      <c r="Z399" s="148">
        <v>722.37</v>
      </c>
      <c r="AA399" s="149">
        <v>0</v>
      </c>
      <c r="AB399" s="148">
        <v>0</v>
      </c>
      <c r="AC399" s="148">
        <v>0</v>
      </c>
      <c r="AD399" s="149">
        <v>0</v>
      </c>
      <c r="AE399" s="148">
        <v>153695</v>
      </c>
      <c r="AF399" s="157">
        <v>43808</v>
      </c>
      <c r="AG399" s="157">
        <v>46365</v>
      </c>
      <c r="AH399" s="158">
        <v>153695</v>
      </c>
      <c r="AI399" s="152">
        <v>1.69</v>
      </c>
      <c r="AJ399" s="152">
        <v>7</v>
      </c>
      <c r="AK399" s="153">
        <v>5.6399999999999999E-2</v>
      </c>
      <c r="AL399" s="154">
        <v>1.69</v>
      </c>
      <c r="AM399" s="154">
        <v>7</v>
      </c>
      <c r="AN399" s="155">
        <v>5.6399999999999999E-2</v>
      </c>
      <c r="AO399" s="159" t="s">
        <v>1774</v>
      </c>
      <c r="AP399" s="159" t="s">
        <v>1775</v>
      </c>
      <c r="AQ399" s="87">
        <v>76847.5</v>
      </c>
      <c r="AR399" s="87">
        <v>76847.5</v>
      </c>
      <c r="AS399" s="87">
        <v>0</v>
      </c>
      <c r="AT399" s="87">
        <v>0</v>
      </c>
      <c r="AU399" s="87">
        <v>0</v>
      </c>
      <c r="AV399" s="87">
        <v>0</v>
      </c>
      <c r="AW399" s="87">
        <v>0</v>
      </c>
      <c r="AX399" s="87">
        <v>0</v>
      </c>
      <c r="AY399" s="87">
        <v>0</v>
      </c>
      <c r="AZ399" s="87">
        <v>0</v>
      </c>
      <c r="BA399" s="87">
        <v>0</v>
      </c>
      <c r="BB399" s="87">
        <v>0</v>
      </c>
      <c r="BC399" s="87">
        <v>0</v>
      </c>
      <c r="BD399" s="87">
        <v>0</v>
      </c>
      <c r="BE399" s="87">
        <v>0</v>
      </c>
      <c r="BF399" s="87">
        <v>0</v>
      </c>
      <c r="BG399" s="87">
        <f t="shared" si="26"/>
        <v>153695</v>
      </c>
      <c r="BH399" s="87">
        <f t="shared" si="27"/>
        <v>0</v>
      </c>
      <c r="BI399" s="87">
        <f t="shared" si="29"/>
        <v>153695</v>
      </c>
    </row>
    <row r="400" spans="1:61" ht="15" customHeight="1" x14ac:dyDescent="0.35">
      <c r="A400" s="142" t="str">
        <f t="shared" si="28"/>
        <v>DI0001687</v>
      </c>
      <c r="B400" s="143" t="s">
        <v>841</v>
      </c>
      <c r="C400" s="144">
        <v>7</v>
      </c>
      <c r="D400" s="145" t="s">
        <v>0</v>
      </c>
      <c r="E400" s="146" t="s">
        <v>3</v>
      </c>
      <c r="F400" s="144" t="s">
        <v>1760</v>
      </c>
      <c r="G400" s="144" t="s">
        <v>1781</v>
      </c>
      <c r="H400" s="144" t="s">
        <v>1777</v>
      </c>
      <c r="I400" s="144" t="s">
        <v>1782</v>
      </c>
      <c r="J400" s="144" t="s">
        <v>1779</v>
      </c>
      <c r="K400" s="144" t="s">
        <v>791</v>
      </c>
      <c r="L400" s="144" t="s">
        <v>1766</v>
      </c>
      <c r="M400" s="144" t="s">
        <v>1773</v>
      </c>
      <c r="N400" s="147">
        <v>1</v>
      </c>
      <c r="O400" s="147">
        <v>1</v>
      </c>
      <c r="P400" s="147">
        <v>1</v>
      </c>
      <c r="Q400" s="147">
        <v>1</v>
      </c>
      <c r="R400" s="147">
        <v>1</v>
      </c>
      <c r="S400" s="147">
        <v>1</v>
      </c>
      <c r="T400" s="147">
        <v>0</v>
      </c>
      <c r="U400" s="147">
        <v>0</v>
      </c>
      <c r="V400" s="147">
        <v>0</v>
      </c>
      <c r="W400" s="148">
        <v>822460</v>
      </c>
      <c r="X400" s="148">
        <v>0</v>
      </c>
      <c r="Y400" s="148">
        <v>0</v>
      </c>
      <c r="Z400" s="148">
        <v>4064.32</v>
      </c>
      <c r="AA400" s="149">
        <v>0</v>
      </c>
      <c r="AB400" s="148">
        <v>0</v>
      </c>
      <c r="AC400" s="148">
        <v>0</v>
      </c>
      <c r="AD400" s="149">
        <v>0</v>
      </c>
      <c r="AE400" s="148">
        <v>822460</v>
      </c>
      <c r="AF400" s="157">
        <v>43808</v>
      </c>
      <c r="AG400" s="157">
        <v>46730</v>
      </c>
      <c r="AH400" s="158">
        <v>822460</v>
      </c>
      <c r="AI400" s="152">
        <v>2.69</v>
      </c>
      <c r="AJ400" s="152">
        <v>8</v>
      </c>
      <c r="AK400" s="153">
        <v>5.9299999999999999E-2</v>
      </c>
      <c r="AL400" s="154">
        <v>2.69</v>
      </c>
      <c r="AM400" s="154">
        <v>8</v>
      </c>
      <c r="AN400" s="155">
        <v>5.9299999999999999E-2</v>
      </c>
      <c r="AO400" s="159" t="s">
        <v>1774</v>
      </c>
      <c r="AP400" s="159" t="s">
        <v>1775</v>
      </c>
      <c r="AQ400" s="87">
        <v>274153.34000000003</v>
      </c>
      <c r="AR400" s="87">
        <v>274153.33</v>
      </c>
      <c r="AS400" s="87">
        <v>274153.33</v>
      </c>
      <c r="AT400" s="87">
        <v>0</v>
      </c>
      <c r="AU400" s="87">
        <v>0</v>
      </c>
      <c r="AV400" s="87">
        <v>0</v>
      </c>
      <c r="AW400" s="87">
        <v>0</v>
      </c>
      <c r="AX400" s="87">
        <v>0</v>
      </c>
      <c r="AY400" s="87">
        <v>0</v>
      </c>
      <c r="AZ400" s="87">
        <v>0</v>
      </c>
      <c r="BA400" s="87">
        <v>0</v>
      </c>
      <c r="BB400" s="87">
        <v>0</v>
      </c>
      <c r="BC400" s="87">
        <v>0</v>
      </c>
      <c r="BD400" s="87">
        <v>0</v>
      </c>
      <c r="BE400" s="87">
        <v>0</v>
      </c>
      <c r="BF400" s="87">
        <v>0</v>
      </c>
      <c r="BG400" s="87">
        <f t="shared" si="26"/>
        <v>548306.67000000004</v>
      </c>
      <c r="BH400" s="87">
        <f t="shared" si="27"/>
        <v>274153.33</v>
      </c>
      <c r="BI400" s="87">
        <f t="shared" si="29"/>
        <v>822460</v>
      </c>
    </row>
    <row r="401" spans="1:61" ht="15" customHeight="1" x14ac:dyDescent="0.35">
      <c r="A401" s="142" t="str">
        <f t="shared" si="28"/>
        <v>DI0001688</v>
      </c>
      <c r="B401" s="143" t="s">
        <v>841</v>
      </c>
      <c r="C401" s="144">
        <v>8</v>
      </c>
      <c r="D401" s="145" t="s">
        <v>0</v>
      </c>
      <c r="E401" s="146" t="s">
        <v>3</v>
      </c>
      <c r="F401" s="144" t="s">
        <v>1760</v>
      </c>
      <c r="G401" s="144" t="s">
        <v>1781</v>
      </c>
      <c r="H401" s="144" t="s">
        <v>1777</v>
      </c>
      <c r="I401" s="144" t="s">
        <v>1782</v>
      </c>
      <c r="J401" s="144" t="s">
        <v>1779</v>
      </c>
      <c r="K401" s="144" t="s">
        <v>791</v>
      </c>
      <c r="L401" s="144" t="s">
        <v>1766</v>
      </c>
      <c r="M401" s="144" t="s">
        <v>1773</v>
      </c>
      <c r="N401" s="147">
        <v>1</v>
      </c>
      <c r="O401" s="147">
        <v>1</v>
      </c>
      <c r="P401" s="147">
        <v>1</v>
      </c>
      <c r="Q401" s="147">
        <v>1</v>
      </c>
      <c r="R401" s="147">
        <v>1</v>
      </c>
      <c r="S401" s="147">
        <v>1</v>
      </c>
      <c r="T401" s="147">
        <v>0</v>
      </c>
      <c r="U401" s="147">
        <v>0</v>
      </c>
      <c r="V401" s="147">
        <v>0</v>
      </c>
      <c r="W401" s="148">
        <v>541030</v>
      </c>
      <c r="X401" s="148">
        <v>0</v>
      </c>
      <c r="Y401" s="148">
        <v>0</v>
      </c>
      <c r="Z401" s="148">
        <v>2799.83</v>
      </c>
      <c r="AA401" s="149">
        <v>0</v>
      </c>
      <c r="AB401" s="148">
        <v>0</v>
      </c>
      <c r="AC401" s="148">
        <v>0</v>
      </c>
      <c r="AD401" s="149">
        <v>0</v>
      </c>
      <c r="AE401" s="148">
        <v>541030</v>
      </c>
      <c r="AF401" s="157">
        <v>43808</v>
      </c>
      <c r="AG401" s="157">
        <v>47096</v>
      </c>
      <c r="AH401" s="158">
        <v>541030</v>
      </c>
      <c r="AI401" s="152">
        <v>3.69</v>
      </c>
      <c r="AJ401" s="152">
        <v>9</v>
      </c>
      <c r="AK401" s="153">
        <v>6.2100000000000002E-2</v>
      </c>
      <c r="AL401" s="154">
        <v>3.69</v>
      </c>
      <c r="AM401" s="154">
        <v>9</v>
      </c>
      <c r="AN401" s="155">
        <v>6.2100000000000002E-2</v>
      </c>
      <c r="AO401" s="159" t="s">
        <v>1774</v>
      </c>
      <c r="AP401" s="159" t="s">
        <v>1775</v>
      </c>
      <c r="AQ401" s="87">
        <v>135257.5</v>
      </c>
      <c r="AR401" s="87">
        <v>135257.5</v>
      </c>
      <c r="AS401" s="87">
        <v>135257.5</v>
      </c>
      <c r="AT401" s="87">
        <v>135257.5</v>
      </c>
      <c r="AU401" s="87">
        <v>0</v>
      </c>
      <c r="AV401" s="87">
        <v>0</v>
      </c>
      <c r="AW401" s="87">
        <v>0</v>
      </c>
      <c r="AX401" s="87">
        <v>0</v>
      </c>
      <c r="AY401" s="87">
        <v>0</v>
      </c>
      <c r="AZ401" s="87">
        <v>0</v>
      </c>
      <c r="BA401" s="87">
        <v>0</v>
      </c>
      <c r="BB401" s="87">
        <v>0</v>
      </c>
      <c r="BC401" s="87">
        <v>0</v>
      </c>
      <c r="BD401" s="87">
        <v>0</v>
      </c>
      <c r="BE401" s="87">
        <v>0</v>
      </c>
      <c r="BF401" s="87">
        <v>0</v>
      </c>
      <c r="BG401" s="87">
        <f t="shared" si="26"/>
        <v>270515</v>
      </c>
      <c r="BH401" s="87">
        <f t="shared" si="27"/>
        <v>270515</v>
      </c>
      <c r="BI401" s="87">
        <f t="shared" si="29"/>
        <v>541030</v>
      </c>
    </row>
    <row r="402" spans="1:61" ht="15" customHeight="1" x14ac:dyDescent="0.35">
      <c r="A402" s="142" t="str">
        <f t="shared" si="28"/>
        <v>DI0001689</v>
      </c>
      <c r="B402" s="143" t="s">
        <v>841</v>
      </c>
      <c r="C402" s="144">
        <v>9</v>
      </c>
      <c r="D402" s="145" t="s">
        <v>0</v>
      </c>
      <c r="E402" s="146" t="s">
        <v>3</v>
      </c>
      <c r="F402" s="144" t="s">
        <v>1760</v>
      </c>
      <c r="G402" s="144" t="s">
        <v>1781</v>
      </c>
      <c r="H402" s="144" t="s">
        <v>1777</v>
      </c>
      <c r="I402" s="144" t="s">
        <v>1782</v>
      </c>
      <c r="J402" s="144" t="s">
        <v>1779</v>
      </c>
      <c r="K402" s="144" t="s">
        <v>791</v>
      </c>
      <c r="L402" s="144" t="s">
        <v>1766</v>
      </c>
      <c r="M402" s="144" t="s">
        <v>1773</v>
      </c>
      <c r="N402" s="147">
        <v>1</v>
      </c>
      <c r="O402" s="147">
        <v>1</v>
      </c>
      <c r="P402" s="147">
        <v>1</v>
      </c>
      <c r="Q402" s="147">
        <v>1</v>
      </c>
      <c r="R402" s="147">
        <v>1</v>
      </c>
      <c r="S402" s="147">
        <v>1</v>
      </c>
      <c r="T402" s="147">
        <v>0</v>
      </c>
      <c r="U402" s="147">
        <v>0</v>
      </c>
      <c r="V402" s="147">
        <v>0</v>
      </c>
      <c r="W402" s="148">
        <v>252667.5</v>
      </c>
      <c r="X402" s="148">
        <v>0</v>
      </c>
      <c r="Y402" s="148">
        <v>0</v>
      </c>
      <c r="Z402" s="148">
        <v>1368.62</v>
      </c>
      <c r="AA402" s="149">
        <v>0</v>
      </c>
      <c r="AB402" s="148">
        <v>0</v>
      </c>
      <c r="AC402" s="148">
        <v>0</v>
      </c>
      <c r="AD402" s="149">
        <v>0</v>
      </c>
      <c r="AE402" s="148">
        <v>252667.5</v>
      </c>
      <c r="AF402" s="157">
        <v>43808</v>
      </c>
      <c r="AG402" s="157">
        <v>47461</v>
      </c>
      <c r="AH402" s="158">
        <v>252667.5</v>
      </c>
      <c r="AI402" s="152">
        <v>4.6900000000000004</v>
      </c>
      <c r="AJ402" s="152">
        <v>10</v>
      </c>
      <c r="AK402" s="153">
        <v>6.5000000000000002E-2</v>
      </c>
      <c r="AL402" s="154">
        <v>4.6900000000000004</v>
      </c>
      <c r="AM402" s="154">
        <v>10</v>
      </c>
      <c r="AN402" s="155">
        <v>6.5000000000000002E-2</v>
      </c>
      <c r="AO402" s="159" t="s">
        <v>1774</v>
      </c>
      <c r="AP402" s="159" t="s">
        <v>1775</v>
      </c>
      <c r="AQ402" s="87">
        <v>50533.5</v>
      </c>
      <c r="AR402" s="87">
        <v>50533.5</v>
      </c>
      <c r="AS402" s="87">
        <v>50533.5</v>
      </c>
      <c r="AT402" s="87">
        <v>50533.5</v>
      </c>
      <c r="AU402" s="87">
        <v>50533.5</v>
      </c>
      <c r="AV402" s="87">
        <v>0</v>
      </c>
      <c r="AW402" s="87">
        <v>0</v>
      </c>
      <c r="AX402" s="87">
        <v>0</v>
      </c>
      <c r="AY402" s="87">
        <v>0</v>
      </c>
      <c r="AZ402" s="87">
        <v>0</v>
      </c>
      <c r="BA402" s="87">
        <v>0</v>
      </c>
      <c r="BB402" s="87">
        <v>0</v>
      </c>
      <c r="BC402" s="87">
        <v>0</v>
      </c>
      <c r="BD402" s="87">
        <v>0</v>
      </c>
      <c r="BE402" s="87">
        <v>0</v>
      </c>
      <c r="BF402" s="87">
        <v>0</v>
      </c>
      <c r="BG402" s="87">
        <f t="shared" si="26"/>
        <v>101067</v>
      </c>
      <c r="BH402" s="87">
        <f t="shared" si="27"/>
        <v>151600.5</v>
      </c>
      <c r="BI402" s="87">
        <f t="shared" si="29"/>
        <v>252667.5</v>
      </c>
    </row>
    <row r="403" spans="1:61" ht="15" customHeight="1" x14ac:dyDescent="0.35">
      <c r="A403" s="142" t="str">
        <f t="shared" si="28"/>
        <v>DI0001701</v>
      </c>
      <c r="B403" s="143" t="s">
        <v>842</v>
      </c>
      <c r="C403" s="144">
        <v>1</v>
      </c>
      <c r="D403" s="145" t="s">
        <v>0</v>
      </c>
      <c r="E403" s="146" t="s">
        <v>3</v>
      </c>
      <c r="F403" s="144" t="s">
        <v>1760</v>
      </c>
      <c r="G403" s="144" t="s">
        <v>1781</v>
      </c>
      <c r="H403" s="144" t="s">
        <v>1777</v>
      </c>
      <c r="I403" s="144" t="s">
        <v>1782</v>
      </c>
      <c r="J403" s="144" t="s">
        <v>1779</v>
      </c>
      <c r="K403" s="144" t="s">
        <v>791</v>
      </c>
      <c r="L403" s="144" t="s">
        <v>1766</v>
      </c>
      <c r="M403" s="144" t="s">
        <v>1773</v>
      </c>
      <c r="N403" s="147">
        <v>1</v>
      </c>
      <c r="O403" s="147">
        <v>1</v>
      </c>
      <c r="P403" s="147">
        <v>1</v>
      </c>
      <c r="Q403" s="147">
        <v>1</v>
      </c>
      <c r="R403" s="147">
        <v>1</v>
      </c>
      <c r="S403" s="147">
        <v>1</v>
      </c>
      <c r="T403" s="147">
        <v>0</v>
      </c>
      <c r="U403" s="147">
        <v>0</v>
      </c>
      <c r="V403" s="147">
        <v>0</v>
      </c>
      <c r="W403" s="148">
        <v>106200</v>
      </c>
      <c r="X403" s="148">
        <v>0</v>
      </c>
      <c r="Y403" s="148">
        <v>0</v>
      </c>
      <c r="Z403" s="148">
        <v>474.36</v>
      </c>
      <c r="AA403" s="149">
        <v>0</v>
      </c>
      <c r="AB403" s="148">
        <v>0</v>
      </c>
      <c r="AC403" s="148">
        <v>0</v>
      </c>
      <c r="AD403" s="149">
        <v>0</v>
      </c>
      <c r="AE403" s="148">
        <v>106200</v>
      </c>
      <c r="AF403" s="157">
        <v>43809</v>
      </c>
      <c r="AG403" s="157">
        <v>46001</v>
      </c>
      <c r="AH403" s="158">
        <v>106200</v>
      </c>
      <c r="AI403" s="152">
        <v>0.69</v>
      </c>
      <c r="AJ403" s="152">
        <v>6</v>
      </c>
      <c r="AK403" s="153">
        <v>5.3600000000000002E-2</v>
      </c>
      <c r="AL403" s="154">
        <v>0.69</v>
      </c>
      <c r="AM403" s="154">
        <v>6</v>
      </c>
      <c r="AN403" s="155">
        <v>5.3600000000000002E-2</v>
      </c>
      <c r="AO403" s="159" t="s">
        <v>1774</v>
      </c>
      <c r="AP403" s="159" t="s">
        <v>1775</v>
      </c>
      <c r="AQ403" s="87">
        <v>106200</v>
      </c>
      <c r="AR403" s="87">
        <v>0</v>
      </c>
      <c r="AS403" s="87">
        <v>0</v>
      </c>
      <c r="AT403" s="87">
        <v>0</v>
      </c>
      <c r="AU403" s="87">
        <v>0</v>
      </c>
      <c r="AV403" s="87">
        <v>0</v>
      </c>
      <c r="AW403" s="87">
        <v>0</v>
      </c>
      <c r="AX403" s="87">
        <v>0</v>
      </c>
      <c r="AY403" s="87">
        <v>0</v>
      </c>
      <c r="AZ403" s="87">
        <v>0</v>
      </c>
      <c r="BA403" s="87">
        <v>0</v>
      </c>
      <c r="BB403" s="87">
        <v>0</v>
      </c>
      <c r="BC403" s="87">
        <v>0</v>
      </c>
      <c r="BD403" s="87">
        <v>0</v>
      </c>
      <c r="BE403" s="87">
        <v>0</v>
      </c>
      <c r="BF403" s="87">
        <v>0</v>
      </c>
      <c r="BG403" s="87">
        <f t="shared" si="26"/>
        <v>106200</v>
      </c>
      <c r="BH403" s="87">
        <f t="shared" si="27"/>
        <v>0</v>
      </c>
      <c r="BI403" s="87">
        <f t="shared" si="29"/>
        <v>106200</v>
      </c>
    </row>
    <row r="404" spans="1:61" ht="15" customHeight="1" x14ac:dyDescent="0.35">
      <c r="A404" s="142" t="str">
        <f t="shared" si="28"/>
        <v>DI0001702</v>
      </c>
      <c r="B404" s="143" t="s">
        <v>842</v>
      </c>
      <c r="C404" s="144">
        <v>2</v>
      </c>
      <c r="D404" s="145" t="s">
        <v>0</v>
      </c>
      <c r="E404" s="146" t="s">
        <v>3</v>
      </c>
      <c r="F404" s="144" t="s">
        <v>1760</v>
      </c>
      <c r="G404" s="144" t="s">
        <v>1781</v>
      </c>
      <c r="H404" s="144" t="s">
        <v>1777</v>
      </c>
      <c r="I404" s="144" t="s">
        <v>1782</v>
      </c>
      <c r="J404" s="144" t="s">
        <v>1779</v>
      </c>
      <c r="K404" s="144" t="s">
        <v>791</v>
      </c>
      <c r="L404" s="144" t="s">
        <v>1766</v>
      </c>
      <c r="M404" s="144" t="s">
        <v>1773</v>
      </c>
      <c r="N404" s="147">
        <v>1</v>
      </c>
      <c r="O404" s="147">
        <v>1</v>
      </c>
      <c r="P404" s="147">
        <v>1</v>
      </c>
      <c r="Q404" s="147">
        <v>1</v>
      </c>
      <c r="R404" s="147">
        <v>1</v>
      </c>
      <c r="S404" s="147">
        <v>1</v>
      </c>
      <c r="T404" s="147">
        <v>0</v>
      </c>
      <c r="U404" s="147">
        <v>0</v>
      </c>
      <c r="V404" s="147">
        <v>0</v>
      </c>
      <c r="W404" s="148">
        <v>53100</v>
      </c>
      <c r="X404" s="148">
        <v>0</v>
      </c>
      <c r="Y404" s="148">
        <v>0</v>
      </c>
      <c r="Z404" s="148">
        <v>249.57</v>
      </c>
      <c r="AA404" s="149">
        <v>0</v>
      </c>
      <c r="AB404" s="148">
        <v>0</v>
      </c>
      <c r="AC404" s="148">
        <v>0</v>
      </c>
      <c r="AD404" s="149">
        <v>0</v>
      </c>
      <c r="AE404" s="148">
        <v>53100</v>
      </c>
      <c r="AF404" s="157">
        <v>43809</v>
      </c>
      <c r="AG404" s="157">
        <v>46366</v>
      </c>
      <c r="AH404" s="158">
        <v>53100</v>
      </c>
      <c r="AI404" s="152">
        <v>1.69</v>
      </c>
      <c r="AJ404" s="152">
        <v>7</v>
      </c>
      <c r="AK404" s="153">
        <v>5.6399999999999999E-2</v>
      </c>
      <c r="AL404" s="154">
        <v>1.69</v>
      </c>
      <c r="AM404" s="154">
        <v>7</v>
      </c>
      <c r="AN404" s="155">
        <v>5.6399999999999999E-2</v>
      </c>
      <c r="AO404" s="159" t="s">
        <v>1774</v>
      </c>
      <c r="AP404" s="159" t="s">
        <v>1775</v>
      </c>
      <c r="AQ404" s="87">
        <v>26550</v>
      </c>
      <c r="AR404" s="87">
        <v>26550</v>
      </c>
      <c r="AS404" s="87">
        <v>0</v>
      </c>
      <c r="AT404" s="87">
        <v>0</v>
      </c>
      <c r="AU404" s="87">
        <v>0</v>
      </c>
      <c r="AV404" s="87">
        <v>0</v>
      </c>
      <c r="AW404" s="87">
        <v>0</v>
      </c>
      <c r="AX404" s="87">
        <v>0</v>
      </c>
      <c r="AY404" s="87">
        <v>0</v>
      </c>
      <c r="AZ404" s="87">
        <v>0</v>
      </c>
      <c r="BA404" s="87">
        <v>0</v>
      </c>
      <c r="BB404" s="87">
        <v>0</v>
      </c>
      <c r="BC404" s="87">
        <v>0</v>
      </c>
      <c r="BD404" s="87">
        <v>0</v>
      </c>
      <c r="BE404" s="87">
        <v>0</v>
      </c>
      <c r="BF404" s="87">
        <v>0</v>
      </c>
      <c r="BG404" s="87">
        <f t="shared" si="26"/>
        <v>53100</v>
      </c>
      <c r="BH404" s="87">
        <f t="shared" si="27"/>
        <v>0</v>
      </c>
      <c r="BI404" s="87">
        <f t="shared" si="29"/>
        <v>53100</v>
      </c>
    </row>
    <row r="405" spans="1:61" ht="15" customHeight="1" x14ac:dyDescent="0.35">
      <c r="A405" s="142" t="str">
        <f t="shared" si="28"/>
        <v>DI0001703</v>
      </c>
      <c r="B405" s="143" t="s">
        <v>842</v>
      </c>
      <c r="C405" s="144">
        <v>3</v>
      </c>
      <c r="D405" s="145" t="s">
        <v>0</v>
      </c>
      <c r="E405" s="146" t="s">
        <v>3</v>
      </c>
      <c r="F405" s="144" t="s">
        <v>1760</v>
      </c>
      <c r="G405" s="144" t="s">
        <v>1781</v>
      </c>
      <c r="H405" s="144" t="s">
        <v>1777</v>
      </c>
      <c r="I405" s="144" t="s">
        <v>1782</v>
      </c>
      <c r="J405" s="144" t="s">
        <v>1779</v>
      </c>
      <c r="K405" s="144" t="s">
        <v>791</v>
      </c>
      <c r="L405" s="144" t="s">
        <v>1766</v>
      </c>
      <c r="M405" s="144" t="s">
        <v>1773</v>
      </c>
      <c r="N405" s="147">
        <v>1</v>
      </c>
      <c r="O405" s="147">
        <v>1</v>
      </c>
      <c r="P405" s="147">
        <v>1</v>
      </c>
      <c r="Q405" s="147">
        <v>1</v>
      </c>
      <c r="R405" s="147">
        <v>1</v>
      </c>
      <c r="S405" s="147">
        <v>1</v>
      </c>
      <c r="T405" s="147">
        <v>0</v>
      </c>
      <c r="U405" s="147">
        <v>0</v>
      </c>
      <c r="V405" s="147">
        <v>0</v>
      </c>
      <c r="W405" s="148">
        <v>159300</v>
      </c>
      <c r="X405" s="148">
        <v>0</v>
      </c>
      <c r="Y405" s="148">
        <v>0</v>
      </c>
      <c r="Z405" s="148">
        <v>787.21</v>
      </c>
      <c r="AA405" s="149">
        <v>0</v>
      </c>
      <c r="AB405" s="148">
        <v>0</v>
      </c>
      <c r="AC405" s="148">
        <v>0</v>
      </c>
      <c r="AD405" s="149">
        <v>0</v>
      </c>
      <c r="AE405" s="148">
        <v>159300</v>
      </c>
      <c r="AF405" s="157">
        <v>43809</v>
      </c>
      <c r="AG405" s="157">
        <v>46731</v>
      </c>
      <c r="AH405" s="158">
        <v>159300</v>
      </c>
      <c r="AI405" s="152">
        <v>2.69</v>
      </c>
      <c r="AJ405" s="152">
        <v>8</v>
      </c>
      <c r="AK405" s="153">
        <v>5.9299999999999999E-2</v>
      </c>
      <c r="AL405" s="154">
        <v>2.69</v>
      </c>
      <c r="AM405" s="154">
        <v>8</v>
      </c>
      <c r="AN405" s="155">
        <v>5.9299999999999999E-2</v>
      </c>
      <c r="AO405" s="159" t="s">
        <v>1774</v>
      </c>
      <c r="AP405" s="159" t="s">
        <v>1775</v>
      </c>
      <c r="AQ405" s="87">
        <v>53100</v>
      </c>
      <c r="AR405" s="87">
        <v>53100</v>
      </c>
      <c r="AS405" s="87">
        <v>53100</v>
      </c>
      <c r="AT405" s="87">
        <v>0</v>
      </c>
      <c r="AU405" s="87">
        <v>0</v>
      </c>
      <c r="AV405" s="87">
        <v>0</v>
      </c>
      <c r="AW405" s="87">
        <v>0</v>
      </c>
      <c r="AX405" s="87">
        <v>0</v>
      </c>
      <c r="AY405" s="87">
        <v>0</v>
      </c>
      <c r="AZ405" s="87">
        <v>0</v>
      </c>
      <c r="BA405" s="87">
        <v>0</v>
      </c>
      <c r="BB405" s="87">
        <v>0</v>
      </c>
      <c r="BC405" s="87">
        <v>0</v>
      </c>
      <c r="BD405" s="87">
        <v>0</v>
      </c>
      <c r="BE405" s="87">
        <v>0</v>
      </c>
      <c r="BF405" s="87">
        <v>0</v>
      </c>
      <c r="BG405" s="87">
        <f t="shared" si="26"/>
        <v>106200</v>
      </c>
      <c r="BH405" s="87">
        <f t="shared" si="27"/>
        <v>53100</v>
      </c>
      <c r="BI405" s="87">
        <f t="shared" si="29"/>
        <v>159300</v>
      </c>
    </row>
    <row r="406" spans="1:61" ht="15" customHeight="1" x14ac:dyDescent="0.35">
      <c r="A406" s="142" t="str">
        <f t="shared" si="28"/>
        <v>DI0001704</v>
      </c>
      <c r="B406" s="143" t="s">
        <v>842</v>
      </c>
      <c r="C406" s="144">
        <v>4</v>
      </c>
      <c r="D406" s="145" t="s">
        <v>0</v>
      </c>
      <c r="E406" s="146" t="s">
        <v>3</v>
      </c>
      <c r="F406" s="144" t="s">
        <v>1760</v>
      </c>
      <c r="G406" s="144" t="s">
        <v>1781</v>
      </c>
      <c r="H406" s="144" t="s">
        <v>1777</v>
      </c>
      <c r="I406" s="144" t="s">
        <v>1782</v>
      </c>
      <c r="J406" s="144" t="s">
        <v>1779</v>
      </c>
      <c r="K406" s="144" t="s">
        <v>791</v>
      </c>
      <c r="L406" s="144" t="s">
        <v>1766</v>
      </c>
      <c r="M406" s="144" t="s">
        <v>1773</v>
      </c>
      <c r="N406" s="147">
        <v>1</v>
      </c>
      <c r="O406" s="147">
        <v>1</v>
      </c>
      <c r="P406" s="147">
        <v>1</v>
      </c>
      <c r="Q406" s="147">
        <v>1</v>
      </c>
      <c r="R406" s="147">
        <v>1</v>
      </c>
      <c r="S406" s="147">
        <v>1</v>
      </c>
      <c r="T406" s="147">
        <v>0</v>
      </c>
      <c r="U406" s="147">
        <v>0</v>
      </c>
      <c r="V406" s="147">
        <v>0</v>
      </c>
      <c r="W406" s="148">
        <v>254290</v>
      </c>
      <c r="X406" s="148">
        <v>0</v>
      </c>
      <c r="Y406" s="148">
        <v>0</v>
      </c>
      <c r="Z406" s="148">
        <v>1315.95</v>
      </c>
      <c r="AA406" s="149">
        <v>0</v>
      </c>
      <c r="AB406" s="148">
        <v>0</v>
      </c>
      <c r="AC406" s="148">
        <v>0</v>
      </c>
      <c r="AD406" s="149">
        <v>0</v>
      </c>
      <c r="AE406" s="148">
        <v>254290</v>
      </c>
      <c r="AF406" s="157">
        <v>43809</v>
      </c>
      <c r="AG406" s="157">
        <v>47097</v>
      </c>
      <c r="AH406" s="158">
        <v>254290</v>
      </c>
      <c r="AI406" s="152">
        <v>3.69</v>
      </c>
      <c r="AJ406" s="152">
        <v>9</v>
      </c>
      <c r="AK406" s="153">
        <v>6.2100000000000002E-2</v>
      </c>
      <c r="AL406" s="154">
        <v>3.69</v>
      </c>
      <c r="AM406" s="154">
        <v>9</v>
      </c>
      <c r="AN406" s="155">
        <v>6.2100000000000002E-2</v>
      </c>
      <c r="AO406" s="159" t="s">
        <v>1774</v>
      </c>
      <c r="AP406" s="159" t="s">
        <v>1775</v>
      </c>
      <c r="AQ406" s="87">
        <v>63572.5</v>
      </c>
      <c r="AR406" s="87">
        <v>63572.5</v>
      </c>
      <c r="AS406" s="87">
        <v>63572.5</v>
      </c>
      <c r="AT406" s="87">
        <v>63572.5</v>
      </c>
      <c r="AU406" s="87">
        <v>0</v>
      </c>
      <c r="AV406" s="87">
        <v>0</v>
      </c>
      <c r="AW406" s="87">
        <v>0</v>
      </c>
      <c r="AX406" s="87">
        <v>0</v>
      </c>
      <c r="AY406" s="87">
        <v>0</v>
      </c>
      <c r="AZ406" s="87">
        <v>0</v>
      </c>
      <c r="BA406" s="87">
        <v>0</v>
      </c>
      <c r="BB406" s="87">
        <v>0</v>
      </c>
      <c r="BC406" s="87">
        <v>0</v>
      </c>
      <c r="BD406" s="87">
        <v>0</v>
      </c>
      <c r="BE406" s="87">
        <v>0</v>
      </c>
      <c r="BF406" s="87">
        <v>0</v>
      </c>
      <c r="BG406" s="87">
        <f t="shared" si="26"/>
        <v>127145</v>
      </c>
      <c r="BH406" s="87">
        <f t="shared" si="27"/>
        <v>127145</v>
      </c>
      <c r="BI406" s="87">
        <f t="shared" si="29"/>
        <v>254290</v>
      </c>
    </row>
    <row r="407" spans="1:61" ht="15" customHeight="1" x14ac:dyDescent="0.35">
      <c r="A407" s="142" t="str">
        <f t="shared" si="28"/>
        <v>DI0001712</v>
      </c>
      <c r="B407" s="143" t="s">
        <v>843</v>
      </c>
      <c r="C407" s="144">
        <v>2</v>
      </c>
      <c r="D407" s="145" t="s">
        <v>0</v>
      </c>
      <c r="E407" s="146" t="s">
        <v>3</v>
      </c>
      <c r="F407" s="144" t="s">
        <v>1760</v>
      </c>
      <c r="G407" s="144" t="s">
        <v>1781</v>
      </c>
      <c r="H407" s="144" t="s">
        <v>1777</v>
      </c>
      <c r="I407" s="144" t="s">
        <v>1782</v>
      </c>
      <c r="J407" s="144" t="s">
        <v>1779</v>
      </c>
      <c r="K407" s="144" t="s">
        <v>791</v>
      </c>
      <c r="L407" s="144" t="s">
        <v>1766</v>
      </c>
      <c r="M407" s="144" t="s">
        <v>1773</v>
      </c>
      <c r="N407" s="147">
        <v>1</v>
      </c>
      <c r="O407" s="147">
        <v>1</v>
      </c>
      <c r="P407" s="147">
        <v>1</v>
      </c>
      <c r="Q407" s="147">
        <v>1</v>
      </c>
      <c r="R407" s="147">
        <v>1</v>
      </c>
      <c r="S407" s="147">
        <v>1</v>
      </c>
      <c r="T407" s="147">
        <v>0</v>
      </c>
      <c r="U407" s="147">
        <v>0</v>
      </c>
      <c r="V407" s="147">
        <v>0</v>
      </c>
      <c r="W407" s="148">
        <v>53100</v>
      </c>
      <c r="X407" s="148">
        <v>0</v>
      </c>
      <c r="Y407" s="148">
        <v>0</v>
      </c>
      <c r="Z407" s="148">
        <v>237.18</v>
      </c>
      <c r="AA407" s="149">
        <v>0</v>
      </c>
      <c r="AB407" s="148">
        <v>0</v>
      </c>
      <c r="AC407" s="148">
        <v>0</v>
      </c>
      <c r="AD407" s="149">
        <v>0</v>
      </c>
      <c r="AE407" s="148">
        <v>53100</v>
      </c>
      <c r="AF407" s="157">
        <v>43809</v>
      </c>
      <c r="AG407" s="157">
        <v>46001</v>
      </c>
      <c r="AH407" s="158">
        <v>53100</v>
      </c>
      <c r="AI407" s="152">
        <v>0.69</v>
      </c>
      <c r="AJ407" s="152">
        <v>6</v>
      </c>
      <c r="AK407" s="153">
        <v>5.3600000000000002E-2</v>
      </c>
      <c r="AL407" s="154">
        <v>0.69</v>
      </c>
      <c r="AM407" s="154">
        <v>6</v>
      </c>
      <c r="AN407" s="155">
        <v>5.3600000000000002E-2</v>
      </c>
      <c r="AO407" s="159" t="s">
        <v>1774</v>
      </c>
      <c r="AP407" s="159" t="s">
        <v>1775</v>
      </c>
      <c r="AQ407" s="87">
        <v>53100</v>
      </c>
      <c r="AR407" s="87">
        <v>0</v>
      </c>
      <c r="AS407" s="87">
        <v>0</v>
      </c>
      <c r="AT407" s="87">
        <v>0</v>
      </c>
      <c r="AU407" s="87">
        <v>0</v>
      </c>
      <c r="AV407" s="87">
        <v>0</v>
      </c>
      <c r="AW407" s="87">
        <v>0</v>
      </c>
      <c r="AX407" s="87">
        <v>0</v>
      </c>
      <c r="AY407" s="87">
        <v>0</v>
      </c>
      <c r="AZ407" s="87">
        <v>0</v>
      </c>
      <c r="BA407" s="87">
        <v>0</v>
      </c>
      <c r="BB407" s="87">
        <v>0</v>
      </c>
      <c r="BC407" s="87">
        <v>0</v>
      </c>
      <c r="BD407" s="87">
        <v>0</v>
      </c>
      <c r="BE407" s="87">
        <v>0</v>
      </c>
      <c r="BF407" s="87">
        <v>0</v>
      </c>
      <c r="BG407" s="87">
        <f t="shared" si="26"/>
        <v>53100</v>
      </c>
      <c r="BH407" s="87">
        <f t="shared" si="27"/>
        <v>0</v>
      </c>
      <c r="BI407" s="87">
        <f t="shared" si="29"/>
        <v>53100</v>
      </c>
    </row>
    <row r="408" spans="1:61" ht="15" customHeight="1" x14ac:dyDescent="0.35">
      <c r="A408" s="142" t="str">
        <f t="shared" si="28"/>
        <v>DI0001713</v>
      </c>
      <c r="B408" s="143" t="s">
        <v>843</v>
      </c>
      <c r="C408" s="144">
        <v>3</v>
      </c>
      <c r="D408" s="145" t="s">
        <v>0</v>
      </c>
      <c r="E408" s="146" t="s">
        <v>3</v>
      </c>
      <c r="F408" s="144" t="s">
        <v>1760</v>
      </c>
      <c r="G408" s="144" t="s">
        <v>1781</v>
      </c>
      <c r="H408" s="144" t="s">
        <v>1777</v>
      </c>
      <c r="I408" s="144" t="s">
        <v>1782</v>
      </c>
      <c r="J408" s="144" t="s">
        <v>1779</v>
      </c>
      <c r="K408" s="144" t="s">
        <v>791</v>
      </c>
      <c r="L408" s="144" t="s">
        <v>1766</v>
      </c>
      <c r="M408" s="144" t="s">
        <v>1773</v>
      </c>
      <c r="N408" s="147">
        <v>1</v>
      </c>
      <c r="O408" s="147">
        <v>1</v>
      </c>
      <c r="P408" s="147">
        <v>1</v>
      </c>
      <c r="Q408" s="147">
        <v>1</v>
      </c>
      <c r="R408" s="147">
        <v>1</v>
      </c>
      <c r="S408" s="147">
        <v>1</v>
      </c>
      <c r="T408" s="147">
        <v>0</v>
      </c>
      <c r="U408" s="147">
        <v>0</v>
      </c>
      <c r="V408" s="147">
        <v>0</v>
      </c>
      <c r="W408" s="148">
        <v>212400</v>
      </c>
      <c r="X408" s="148">
        <v>0</v>
      </c>
      <c r="Y408" s="148">
        <v>0</v>
      </c>
      <c r="Z408" s="148">
        <v>1099.17</v>
      </c>
      <c r="AA408" s="149">
        <v>0</v>
      </c>
      <c r="AB408" s="148">
        <v>0</v>
      </c>
      <c r="AC408" s="148">
        <v>0</v>
      </c>
      <c r="AD408" s="149">
        <v>0</v>
      </c>
      <c r="AE408" s="148">
        <v>212400</v>
      </c>
      <c r="AF408" s="157">
        <v>43809</v>
      </c>
      <c r="AG408" s="157">
        <v>47097</v>
      </c>
      <c r="AH408" s="158">
        <v>212400</v>
      </c>
      <c r="AI408" s="152">
        <v>3.69</v>
      </c>
      <c r="AJ408" s="152">
        <v>9</v>
      </c>
      <c r="AK408" s="153">
        <v>6.2100000000000002E-2</v>
      </c>
      <c r="AL408" s="154">
        <v>3.69</v>
      </c>
      <c r="AM408" s="154">
        <v>9</v>
      </c>
      <c r="AN408" s="155">
        <v>6.2100000000000002E-2</v>
      </c>
      <c r="AO408" s="159" t="s">
        <v>1774</v>
      </c>
      <c r="AP408" s="159" t="s">
        <v>1775</v>
      </c>
      <c r="AQ408" s="87">
        <v>53100</v>
      </c>
      <c r="AR408" s="87">
        <v>53100</v>
      </c>
      <c r="AS408" s="87">
        <v>53100</v>
      </c>
      <c r="AT408" s="87">
        <v>53100</v>
      </c>
      <c r="AU408" s="87">
        <v>0</v>
      </c>
      <c r="AV408" s="87">
        <v>0</v>
      </c>
      <c r="AW408" s="87">
        <v>0</v>
      </c>
      <c r="AX408" s="87">
        <v>0</v>
      </c>
      <c r="AY408" s="87">
        <v>0</v>
      </c>
      <c r="AZ408" s="87">
        <v>0</v>
      </c>
      <c r="BA408" s="87">
        <v>0</v>
      </c>
      <c r="BB408" s="87">
        <v>0</v>
      </c>
      <c r="BC408" s="87">
        <v>0</v>
      </c>
      <c r="BD408" s="87">
        <v>0</v>
      </c>
      <c r="BE408" s="87">
        <v>0</v>
      </c>
      <c r="BF408" s="87">
        <v>0</v>
      </c>
      <c r="BG408" s="87">
        <f t="shared" si="26"/>
        <v>106200</v>
      </c>
      <c r="BH408" s="87">
        <f t="shared" si="27"/>
        <v>106200</v>
      </c>
      <c r="BI408" s="87">
        <f t="shared" si="29"/>
        <v>212400</v>
      </c>
    </row>
    <row r="409" spans="1:61" ht="15" customHeight="1" x14ac:dyDescent="0.35">
      <c r="A409" s="142" t="str">
        <f t="shared" si="28"/>
        <v>DI0001722</v>
      </c>
      <c r="B409" s="143" t="s">
        <v>844</v>
      </c>
      <c r="C409" s="144">
        <v>2</v>
      </c>
      <c r="D409" s="145" t="s">
        <v>0</v>
      </c>
      <c r="E409" s="146" t="s">
        <v>3</v>
      </c>
      <c r="F409" s="144" t="s">
        <v>1760</v>
      </c>
      <c r="G409" s="144" t="s">
        <v>1781</v>
      </c>
      <c r="H409" s="144" t="s">
        <v>1777</v>
      </c>
      <c r="I409" s="144" t="s">
        <v>1782</v>
      </c>
      <c r="J409" s="144" t="s">
        <v>1779</v>
      </c>
      <c r="K409" s="144" t="s">
        <v>791</v>
      </c>
      <c r="L409" s="144" t="s">
        <v>1766</v>
      </c>
      <c r="M409" s="144" t="s">
        <v>1773</v>
      </c>
      <c r="N409" s="147">
        <v>1</v>
      </c>
      <c r="O409" s="147">
        <v>1</v>
      </c>
      <c r="P409" s="147">
        <v>1</v>
      </c>
      <c r="Q409" s="147">
        <v>1</v>
      </c>
      <c r="R409" s="147">
        <v>1</v>
      </c>
      <c r="S409" s="147">
        <v>1</v>
      </c>
      <c r="T409" s="147">
        <v>0</v>
      </c>
      <c r="U409" s="147">
        <v>0</v>
      </c>
      <c r="V409" s="147">
        <v>0</v>
      </c>
      <c r="W409" s="148">
        <v>51330</v>
      </c>
      <c r="X409" s="148">
        <v>0</v>
      </c>
      <c r="Y409" s="148">
        <v>0</v>
      </c>
      <c r="Z409" s="148">
        <v>241.25</v>
      </c>
      <c r="AA409" s="149">
        <v>0</v>
      </c>
      <c r="AB409" s="148">
        <v>0</v>
      </c>
      <c r="AC409" s="148">
        <v>0</v>
      </c>
      <c r="AD409" s="149">
        <v>0</v>
      </c>
      <c r="AE409" s="148">
        <v>51330</v>
      </c>
      <c r="AF409" s="157">
        <v>43809</v>
      </c>
      <c r="AG409" s="157">
        <v>46366</v>
      </c>
      <c r="AH409" s="158">
        <v>51330</v>
      </c>
      <c r="AI409" s="152">
        <v>1.69</v>
      </c>
      <c r="AJ409" s="152">
        <v>7</v>
      </c>
      <c r="AK409" s="153">
        <v>5.6399999999999999E-2</v>
      </c>
      <c r="AL409" s="154">
        <v>1.69</v>
      </c>
      <c r="AM409" s="154">
        <v>7</v>
      </c>
      <c r="AN409" s="155">
        <v>5.6399999999999999E-2</v>
      </c>
      <c r="AO409" s="159" t="s">
        <v>1774</v>
      </c>
      <c r="AP409" s="159" t="s">
        <v>1775</v>
      </c>
      <c r="AQ409" s="87">
        <v>25665</v>
      </c>
      <c r="AR409" s="87">
        <v>25665</v>
      </c>
      <c r="AS409" s="87">
        <v>0</v>
      </c>
      <c r="AT409" s="87">
        <v>0</v>
      </c>
      <c r="AU409" s="87">
        <v>0</v>
      </c>
      <c r="AV409" s="87">
        <v>0</v>
      </c>
      <c r="AW409" s="87">
        <v>0</v>
      </c>
      <c r="AX409" s="87">
        <v>0</v>
      </c>
      <c r="AY409" s="87">
        <v>0</v>
      </c>
      <c r="AZ409" s="87">
        <v>0</v>
      </c>
      <c r="BA409" s="87">
        <v>0</v>
      </c>
      <c r="BB409" s="87">
        <v>0</v>
      </c>
      <c r="BC409" s="87">
        <v>0</v>
      </c>
      <c r="BD409" s="87">
        <v>0</v>
      </c>
      <c r="BE409" s="87">
        <v>0</v>
      </c>
      <c r="BF409" s="87">
        <v>0</v>
      </c>
      <c r="BG409" s="87">
        <f t="shared" si="26"/>
        <v>51330</v>
      </c>
      <c r="BH409" s="87">
        <f t="shared" si="27"/>
        <v>0</v>
      </c>
      <c r="BI409" s="87">
        <f t="shared" si="29"/>
        <v>51330</v>
      </c>
    </row>
    <row r="410" spans="1:61" ht="15" customHeight="1" x14ac:dyDescent="0.35">
      <c r="A410" s="142" t="str">
        <f t="shared" si="28"/>
        <v>DI0001723</v>
      </c>
      <c r="B410" s="143" t="s">
        <v>844</v>
      </c>
      <c r="C410" s="144">
        <v>3</v>
      </c>
      <c r="D410" s="145" t="s">
        <v>0</v>
      </c>
      <c r="E410" s="146" t="s">
        <v>3</v>
      </c>
      <c r="F410" s="144" t="s">
        <v>1760</v>
      </c>
      <c r="G410" s="144" t="s">
        <v>1781</v>
      </c>
      <c r="H410" s="144" t="s">
        <v>1777</v>
      </c>
      <c r="I410" s="144" t="s">
        <v>1782</v>
      </c>
      <c r="J410" s="144" t="s">
        <v>1779</v>
      </c>
      <c r="K410" s="144" t="s">
        <v>791</v>
      </c>
      <c r="L410" s="144" t="s">
        <v>1766</v>
      </c>
      <c r="M410" s="144" t="s">
        <v>1773</v>
      </c>
      <c r="N410" s="147">
        <v>1</v>
      </c>
      <c r="O410" s="147">
        <v>1</v>
      </c>
      <c r="P410" s="147">
        <v>1</v>
      </c>
      <c r="Q410" s="147">
        <v>1</v>
      </c>
      <c r="R410" s="147">
        <v>1</v>
      </c>
      <c r="S410" s="147">
        <v>1</v>
      </c>
      <c r="T410" s="147">
        <v>0</v>
      </c>
      <c r="U410" s="147">
        <v>0</v>
      </c>
      <c r="V410" s="147">
        <v>0</v>
      </c>
      <c r="W410" s="148">
        <v>53100</v>
      </c>
      <c r="X410" s="148">
        <v>0</v>
      </c>
      <c r="Y410" s="148">
        <v>0</v>
      </c>
      <c r="Z410" s="148">
        <v>262.39999999999998</v>
      </c>
      <c r="AA410" s="149">
        <v>0</v>
      </c>
      <c r="AB410" s="148">
        <v>0</v>
      </c>
      <c r="AC410" s="148">
        <v>0</v>
      </c>
      <c r="AD410" s="149">
        <v>0</v>
      </c>
      <c r="AE410" s="148">
        <v>53100</v>
      </c>
      <c r="AF410" s="157">
        <v>43809</v>
      </c>
      <c r="AG410" s="157">
        <v>46731</v>
      </c>
      <c r="AH410" s="158">
        <v>53100</v>
      </c>
      <c r="AI410" s="152">
        <v>2.69</v>
      </c>
      <c r="AJ410" s="152">
        <v>8</v>
      </c>
      <c r="AK410" s="153">
        <v>5.9299999999999999E-2</v>
      </c>
      <c r="AL410" s="154">
        <v>2.69</v>
      </c>
      <c r="AM410" s="154">
        <v>8</v>
      </c>
      <c r="AN410" s="155">
        <v>5.9299999999999999E-2</v>
      </c>
      <c r="AO410" s="159" t="s">
        <v>1774</v>
      </c>
      <c r="AP410" s="159" t="s">
        <v>1775</v>
      </c>
      <c r="AQ410" s="87">
        <v>17700</v>
      </c>
      <c r="AR410" s="87">
        <v>17700</v>
      </c>
      <c r="AS410" s="87">
        <v>17700</v>
      </c>
      <c r="AT410" s="87">
        <v>0</v>
      </c>
      <c r="AU410" s="87">
        <v>0</v>
      </c>
      <c r="AV410" s="87">
        <v>0</v>
      </c>
      <c r="AW410" s="87">
        <v>0</v>
      </c>
      <c r="AX410" s="87">
        <v>0</v>
      </c>
      <c r="AY410" s="87">
        <v>0</v>
      </c>
      <c r="AZ410" s="87">
        <v>0</v>
      </c>
      <c r="BA410" s="87">
        <v>0</v>
      </c>
      <c r="BB410" s="87">
        <v>0</v>
      </c>
      <c r="BC410" s="87">
        <v>0</v>
      </c>
      <c r="BD410" s="87">
        <v>0</v>
      </c>
      <c r="BE410" s="87">
        <v>0</v>
      </c>
      <c r="BF410" s="87">
        <v>0</v>
      </c>
      <c r="BG410" s="87">
        <f t="shared" si="26"/>
        <v>35400</v>
      </c>
      <c r="BH410" s="87">
        <f t="shared" si="27"/>
        <v>17700</v>
      </c>
      <c r="BI410" s="87">
        <f t="shared" si="29"/>
        <v>53100</v>
      </c>
    </row>
    <row r="411" spans="1:61" ht="15" customHeight="1" x14ac:dyDescent="0.35">
      <c r="A411" s="142" t="str">
        <f t="shared" si="28"/>
        <v>DI0001724</v>
      </c>
      <c r="B411" s="143" t="s">
        <v>844</v>
      </c>
      <c r="C411" s="144">
        <v>4</v>
      </c>
      <c r="D411" s="145" t="s">
        <v>0</v>
      </c>
      <c r="E411" s="146" t="s">
        <v>3</v>
      </c>
      <c r="F411" s="144" t="s">
        <v>1760</v>
      </c>
      <c r="G411" s="144" t="s">
        <v>1781</v>
      </c>
      <c r="H411" s="144" t="s">
        <v>1777</v>
      </c>
      <c r="I411" s="144" t="s">
        <v>1782</v>
      </c>
      <c r="J411" s="144" t="s">
        <v>1779</v>
      </c>
      <c r="K411" s="144" t="s">
        <v>791</v>
      </c>
      <c r="L411" s="144" t="s">
        <v>1766</v>
      </c>
      <c r="M411" s="144" t="s">
        <v>1773</v>
      </c>
      <c r="N411" s="147">
        <v>1</v>
      </c>
      <c r="O411" s="147">
        <v>1</v>
      </c>
      <c r="P411" s="147">
        <v>1</v>
      </c>
      <c r="Q411" s="147">
        <v>1</v>
      </c>
      <c r="R411" s="147">
        <v>1</v>
      </c>
      <c r="S411" s="147">
        <v>1</v>
      </c>
      <c r="T411" s="147">
        <v>0</v>
      </c>
      <c r="U411" s="147">
        <v>0</v>
      </c>
      <c r="V411" s="147">
        <v>0</v>
      </c>
      <c r="W411" s="148">
        <v>112837.5</v>
      </c>
      <c r="X411" s="148">
        <v>0</v>
      </c>
      <c r="Y411" s="148">
        <v>0</v>
      </c>
      <c r="Z411" s="148">
        <v>583.92999999999995</v>
      </c>
      <c r="AA411" s="149">
        <v>0</v>
      </c>
      <c r="AB411" s="148">
        <v>0</v>
      </c>
      <c r="AC411" s="148">
        <v>0</v>
      </c>
      <c r="AD411" s="149">
        <v>0</v>
      </c>
      <c r="AE411" s="148">
        <v>112837.5</v>
      </c>
      <c r="AF411" s="157">
        <v>43809</v>
      </c>
      <c r="AG411" s="157">
        <v>47097</v>
      </c>
      <c r="AH411" s="158">
        <v>112837.5</v>
      </c>
      <c r="AI411" s="152">
        <v>3.69</v>
      </c>
      <c r="AJ411" s="152">
        <v>9</v>
      </c>
      <c r="AK411" s="153">
        <v>6.2100000000000002E-2</v>
      </c>
      <c r="AL411" s="154">
        <v>3.69</v>
      </c>
      <c r="AM411" s="154">
        <v>9</v>
      </c>
      <c r="AN411" s="155">
        <v>6.2100000000000002E-2</v>
      </c>
      <c r="AO411" s="159" t="s">
        <v>1774</v>
      </c>
      <c r="AP411" s="159" t="s">
        <v>1775</v>
      </c>
      <c r="AQ411" s="87">
        <v>28209.38</v>
      </c>
      <c r="AR411" s="87">
        <v>28209.38</v>
      </c>
      <c r="AS411" s="87">
        <v>28209.37</v>
      </c>
      <c r="AT411" s="87">
        <v>28209.37</v>
      </c>
      <c r="AU411" s="87">
        <v>0</v>
      </c>
      <c r="AV411" s="87">
        <v>0</v>
      </c>
      <c r="AW411" s="87">
        <v>0</v>
      </c>
      <c r="AX411" s="87">
        <v>0</v>
      </c>
      <c r="AY411" s="87">
        <v>0</v>
      </c>
      <c r="AZ411" s="87">
        <v>0</v>
      </c>
      <c r="BA411" s="87">
        <v>0</v>
      </c>
      <c r="BB411" s="87">
        <v>0</v>
      </c>
      <c r="BC411" s="87">
        <v>0</v>
      </c>
      <c r="BD411" s="87">
        <v>0</v>
      </c>
      <c r="BE411" s="87">
        <v>0</v>
      </c>
      <c r="BF411" s="87">
        <v>0</v>
      </c>
      <c r="BG411" s="87">
        <f t="shared" si="26"/>
        <v>56418.76</v>
      </c>
      <c r="BH411" s="87">
        <f t="shared" si="27"/>
        <v>56418.74</v>
      </c>
      <c r="BI411" s="87">
        <f t="shared" si="29"/>
        <v>112837.5</v>
      </c>
    </row>
    <row r="412" spans="1:61" ht="15" customHeight="1" x14ac:dyDescent="0.35">
      <c r="A412" s="142" t="str">
        <f t="shared" si="28"/>
        <v>DI0001735</v>
      </c>
      <c r="B412" s="143" t="s">
        <v>845</v>
      </c>
      <c r="C412" s="144">
        <v>5</v>
      </c>
      <c r="D412" s="145" t="s">
        <v>0</v>
      </c>
      <c r="E412" s="146" t="s">
        <v>3</v>
      </c>
      <c r="F412" s="144" t="s">
        <v>1760</v>
      </c>
      <c r="G412" s="144" t="s">
        <v>1781</v>
      </c>
      <c r="H412" s="144" t="s">
        <v>1777</v>
      </c>
      <c r="I412" s="144" t="s">
        <v>1782</v>
      </c>
      <c r="J412" s="144" t="s">
        <v>1779</v>
      </c>
      <c r="K412" s="144" t="s">
        <v>791</v>
      </c>
      <c r="L412" s="144" t="s">
        <v>1766</v>
      </c>
      <c r="M412" s="144" t="s">
        <v>1773</v>
      </c>
      <c r="N412" s="147">
        <v>1</v>
      </c>
      <c r="O412" s="147">
        <v>1</v>
      </c>
      <c r="P412" s="147">
        <v>1</v>
      </c>
      <c r="Q412" s="147">
        <v>1</v>
      </c>
      <c r="R412" s="147">
        <v>1</v>
      </c>
      <c r="S412" s="147">
        <v>1</v>
      </c>
      <c r="T412" s="147">
        <v>0</v>
      </c>
      <c r="U412" s="147">
        <v>0</v>
      </c>
      <c r="V412" s="147">
        <v>0</v>
      </c>
      <c r="W412" s="148">
        <v>518905</v>
      </c>
      <c r="X412" s="148">
        <v>0</v>
      </c>
      <c r="Y412" s="148">
        <v>0</v>
      </c>
      <c r="Z412" s="148">
        <v>2317.7800000000002</v>
      </c>
      <c r="AA412" s="149">
        <v>0</v>
      </c>
      <c r="AB412" s="148">
        <v>0</v>
      </c>
      <c r="AC412" s="148">
        <v>0</v>
      </c>
      <c r="AD412" s="149">
        <v>0</v>
      </c>
      <c r="AE412" s="148">
        <v>518905</v>
      </c>
      <c r="AF412" s="157">
        <v>43810</v>
      </c>
      <c r="AG412" s="157">
        <v>46002</v>
      </c>
      <c r="AH412" s="158">
        <v>518905</v>
      </c>
      <c r="AI412" s="152">
        <v>0.7</v>
      </c>
      <c r="AJ412" s="152">
        <v>6</v>
      </c>
      <c r="AK412" s="153">
        <v>5.3600000000000002E-2</v>
      </c>
      <c r="AL412" s="154">
        <v>0.7</v>
      </c>
      <c r="AM412" s="154">
        <v>6</v>
      </c>
      <c r="AN412" s="155">
        <v>5.3600000000000002E-2</v>
      </c>
      <c r="AO412" s="159" t="s">
        <v>1774</v>
      </c>
      <c r="AP412" s="159" t="s">
        <v>1775</v>
      </c>
      <c r="AQ412" s="87">
        <v>518905</v>
      </c>
      <c r="AR412" s="87">
        <v>0</v>
      </c>
      <c r="AS412" s="87">
        <v>0</v>
      </c>
      <c r="AT412" s="87">
        <v>0</v>
      </c>
      <c r="AU412" s="87">
        <v>0</v>
      </c>
      <c r="AV412" s="87">
        <v>0</v>
      </c>
      <c r="AW412" s="87">
        <v>0</v>
      </c>
      <c r="AX412" s="87">
        <v>0</v>
      </c>
      <c r="AY412" s="87">
        <v>0</v>
      </c>
      <c r="AZ412" s="87">
        <v>0</v>
      </c>
      <c r="BA412" s="87">
        <v>0</v>
      </c>
      <c r="BB412" s="87">
        <v>0</v>
      </c>
      <c r="BC412" s="87">
        <v>0</v>
      </c>
      <c r="BD412" s="87">
        <v>0</v>
      </c>
      <c r="BE412" s="87">
        <v>0</v>
      </c>
      <c r="BF412" s="87">
        <v>0</v>
      </c>
      <c r="BG412" s="87">
        <f t="shared" si="26"/>
        <v>518905</v>
      </c>
      <c r="BH412" s="87">
        <f t="shared" si="27"/>
        <v>0</v>
      </c>
      <c r="BI412" s="87">
        <f t="shared" si="29"/>
        <v>518905</v>
      </c>
    </row>
    <row r="413" spans="1:61" ht="15" customHeight="1" x14ac:dyDescent="0.35">
      <c r="A413" s="142" t="str">
        <f t="shared" si="28"/>
        <v>DI0001736</v>
      </c>
      <c r="B413" s="143" t="s">
        <v>845</v>
      </c>
      <c r="C413" s="144">
        <v>6</v>
      </c>
      <c r="D413" s="145" t="s">
        <v>0</v>
      </c>
      <c r="E413" s="146" t="s">
        <v>3</v>
      </c>
      <c r="F413" s="144" t="s">
        <v>1760</v>
      </c>
      <c r="G413" s="144" t="s">
        <v>1781</v>
      </c>
      <c r="H413" s="144" t="s">
        <v>1777</v>
      </c>
      <c r="I413" s="144" t="s">
        <v>1782</v>
      </c>
      <c r="J413" s="144" t="s">
        <v>1779</v>
      </c>
      <c r="K413" s="144" t="s">
        <v>791</v>
      </c>
      <c r="L413" s="144" t="s">
        <v>1766</v>
      </c>
      <c r="M413" s="144" t="s">
        <v>1773</v>
      </c>
      <c r="N413" s="147">
        <v>1</v>
      </c>
      <c r="O413" s="147">
        <v>1</v>
      </c>
      <c r="P413" s="147">
        <v>1</v>
      </c>
      <c r="Q413" s="147">
        <v>1</v>
      </c>
      <c r="R413" s="147">
        <v>1</v>
      </c>
      <c r="S413" s="147">
        <v>1</v>
      </c>
      <c r="T413" s="147">
        <v>0</v>
      </c>
      <c r="U413" s="147">
        <v>0</v>
      </c>
      <c r="V413" s="147">
        <v>0</v>
      </c>
      <c r="W413" s="148">
        <v>805645</v>
      </c>
      <c r="X413" s="148">
        <v>0</v>
      </c>
      <c r="Y413" s="148">
        <v>0</v>
      </c>
      <c r="Z413" s="148">
        <v>3786.53</v>
      </c>
      <c r="AA413" s="149">
        <v>0</v>
      </c>
      <c r="AB413" s="148">
        <v>0</v>
      </c>
      <c r="AC413" s="148">
        <v>0</v>
      </c>
      <c r="AD413" s="149">
        <v>0</v>
      </c>
      <c r="AE413" s="148">
        <v>805645</v>
      </c>
      <c r="AF413" s="157">
        <v>43810</v>
      </c>
      <c r="AG413" s="157">
        <v>46367</v>
      </c>
      <c r="AH413" s="158">
        <v>805645</v>
      </c>
      <c r="AI413" s="152">
        <v>1.7</v>
      </c>
      <c r="AJ413" s="152">
        <v>7</v>
      </c>
      <c r="AK413" s="153">
        <v>5.6399999999999999E-2</v>
      </c>
      <c r="AL413" s="154">
        <v>1.7</v>
      </c>
      <c r="AM413" s="154">
        <v>7</v>
      </c>
      <c r="AN413" s="155">
        <v>5.6399999999999999E-2</v>
      </c>
      <c r="AO413" s="159" t="s">
        <v>1774</v>
      </c>
      <c r="AP413" s="159" t="s">
        <v>1775</v>
      </c>
      <c r="AQ413" s="87">
        <v>402822.5</v>
      </c>
      <c r="AR413" s="87">
        <v>402822.5</v>
      </c>
      <c r="AS413" s="87">
        <v>0</v>
      </c>
      <c r="AT413" s="87">
        <v>0</v>
      </c>
      <c r="AU413" s="87">
        <v>0</v>
      </c>
      <c r="AV413" s="87">
        <v>0</v>
      </c>
      <c r="AW413" s="87">
        <v>0</v>
      </c>
      <c r="AX413" s="87">
        <v>0</v>
      </c>
      <c r="AY413" s="87">
        <v>0</v>
      </c>
      <c r="AZ413" s="87">
        <v>0</v>
      </c>
      <c r="BA413" s="87">
        <v>0</v>
      </c>
      <c r="BB413" s="87">
        <v>0</v>
      </c>
      <c r="BC413" s="87">
        <v>0</v>
      </c>
      <c r="BD413" s="87">
        <v>0</v>
      </c>
      <c r="BE413" s="87">
        <v>0</v>
      </c>
      <c r="BF413" s="87">
        <v>0</v>
      </c>
      <c r="BG413" s="87">
        <f t="shared" si="26"/>
        <v>805645</v>
      </c>
      <c r="BH413" s="87">
        <f t="shared" si="27"/>
        <v>0</v>
      </c>
      <c r="BI413" s="87">
        <f t="shared" si="29"/>
        <v>805645</v>
      </c>
    </row>
    <row r="414" spans="1:61" ht="15" customHeight="1" x14ac:dyDescent="0.35">
      <c r="A414" s="142" t="str">
        <f t="shared" si="28"/>
        <v>DI0001737</v>
      </c>
      <c r="B414" s="143" t="s">
        <v>845</v>
      </c>
      <c r="C414" s="144">
        <v>7</v>
      </c>
      <c r="D414" s="145" t="s">
        <v>0</v>
      </c>
      <c r="E414" s="146" t="s">
        <v>3</v>
      </c>
      <c r="F414" s="144" t="s">
        <v>1760</v>
      </c>
      <c r="G414" s="144" t="s">
        <v>1781</v>
      </c>
      <c r="H414" s="144" t="s">
        <v>1777</v>
      </c>
      <c r="I414" s="144" t="s">
        <v>1782</v>
      </c>
      <c r="J414" s="144" t="s">
        <v>1779</v>
      </c>
      <c r="K414" s="144" t="s">
        <v>791</v>
      </c>
      <c r="L414" s="144" t="s">
        <v>1766</v>
      </c>
      <c r="M414" s="144" t="s">
        <v>1773</v>
      </c>
      <c r="N414" s="147">
        <v>1</v>
      </c>
      <c r="O414" s="147">
        <v>1</v>
      </c>
      <c r="P414" s="147">
        <v>1</v>
      </c>
      <c r="Q414" s="147">
        <v>1</v>
      </c>
      <c r="R414" s="147">
        <v>1</v>
      </c>
      <c r="S414" s="147">
        <v>1</v>
      </c>
      <c r="T414" s="147">
        <v>0</v>
      </c>
      <c r="U414" s="147">
        <v>0</v>
      </c>
      <c r="V414" s="147">
        <v>0</v>
      </c>
      <c r="W414" s="148">
        <v>562565</v>
      </c>
      <c r="X414" s="148">
        <v>0</v>
      </c>
      <c r="Y414" s="148">
        <v>0</v>
      </c>
      <c r="Z414" s="148">
        <v>2780.01</v>
      </c>
      <c r="AA414" s="149">
        <v>0</v>
      </c>
      <c r="AB414" s="148">
        <v>0</v>
      </c>
      <c r="AC414" s="148">
        <v>0</v>
      </c>
      <c r="AD414" s="149">
        <v>0</v>
      </c>
      <c r="AE414" s="148">
        <v>562565</v>
      </c>
      <c r="AF414" s="157">
        <v>43810</v>
      </c>
      <c r="AG414" s="157">
        <v>46732</v>
      </c>
      <c r="AH414" s="158">
        <v>562565</v>
      </c>
      <c r="AI414" s="152">
        <v>2.7</v>
      </c>
      <c r="AJ414" s="152">
        <v>8</v>
      </c>
      <c r="AK414" s="153">
        <v>5.9299999999999999E-2</v>
      </c>
      <c r="AL414" s="154">
        <v>2.7</v>
      </c>
      <c r="AM414" s="154">
        <v>8</v>
      </c>
      <c r="AN414" s="155">
        <v>5.9299999999999999E-2</v>
      </c>
      <c r="AO414" s="159" t="s">
        <v>1774</v>
      </c>
      <c r="AP414" s="159" t="s">
        <v>1775</v>
      </c>
      <c r="AQ414" s="87">
        <v>187521.67</v>
      </c>
      <c r="AR414" s="87">
        <v>187521.67</v>
      </c>
      <c r="AS414" s="87">
        <v>187521.66</v>
      </c>
      <c r="AT414" s="87">
        <v>0</v>
      </c>
      <c r="AU414" s="87">
        <v>0</v>
      </c>
      <c r="AV414" s="87">
        <v>0</v>
      </c>
      <c r="AW414" s="87">
        <v>0</v>
      </c>
      <c r="AX414" s="87">
        <v>0</v>
      </c>
      <c r="AY414" s="87">
        <v>0</v>
      </c>
      <c r="AZ414" s="87">
        <v>0</v>
      </c>
      <c r="BA414" s="87">
        <v>0</v>
      </c>
      <c r="BB414" s="87">
        <v>0</v>
      </c>
      <c r="BC414" s="87">
        <v>0</v>
      </c>
      <c r="BD414" s="87">
        <v>0</v>
      </c>
      <c r="BE414" s="87">
        <v>0</v>
      </c>
      <c r="BF414" s="87">
        <v>0</v>
      </c>
      <c r="BG414" s="87">
        <f t="shared" si="26"/>
        <v>375043.34</v>
      </c>
      <c r="BH414" s="87">
        <f t="shared" si="27"/>
        <v>187521.66</v>
      </c>
      <c r="BI414" s="87">
        <f t="shared" si="29"/>
        <v>562565</v>
      </c>
    </row>
    <row r="415" spans="1:61" ht="15" customHeight="1" x14ac:dyDescent="0.35">
      <c r="A415" s="142" t="str">
        <f t="shared" si="28"/>
        <v>DI0001738</v>
      </c>
      <c r="B415" s="143" t="s">
        <v>845</v>
      </c>
      <c r="C415" s="144">
        <v>8</v>
      </c>
      <c r="D415" s="145" t="s">
        <v>0</v>
      </c>
      <c r="E415" s="146" t="s">
        <v>3</v>
      </c>
      <c r="F415" s="144" t="s">
        <v>1760</v>
      </c>
      <c r="G415" s="144" t="s">
        <v>1781</v>
      </c>
      <c r="H415" s="144" t="s">
        <v>1777</v>
      </c>
      <c r="I415" s="144" t="s">
        <v>1782</v>
      </c>
      <c r="J415" s="144" t="s">
        <v>1779</v>
      </c>
      <c r="K415" s="144" t="s">
        <v>791</v>
      </c>
      <c r="L415" s="144" t="s">
        <v>1766</v>
      </c>
      <c r="M415" s="144" t="s">
        <v>1773</v>
      </c>
      <c r="N415" s="147">
        <v>1</v>
      </c>
      <c r="O415" s="147">
        <v>1</v>
      </c>
      <c r="P415" s="147">
        <v>1</v>
      </c>
      <c r="Q415" s="147">
        <v>1</v>
      </c>
      <c r="R415" s="147">
        <v>1</v>
      </c>
      <c r="S415" s="147">
        <v>1</v>
      </c>
      <c r="T415" s="147">
        <v>0</v>
      </c>
      <c r="U415" s="147">
        <v>0</v>
      </c>
      <c r="V415" s="147">
        <v>0</v>
      </c>
      <c r="W415" s="148">
        <v>159300</v>
      </c>
      <c r="X415" s="148">
        <v>0</v>
      </c>
      <c r="Y415" s="148">
        <v>0</v>
      </c>
      <c r="Z415" s="148">
        <v>824.38</v>
      </c>
      <c r="AA415" s="149">
        <v>0</v>
      </c>
      <c r="AB415" s="148">
        <v>0</v>
      </c>
      <c r="AC415" s="148">
        <v>0</v>
      </c>
      <c r="AD415" s="149">
        <v>0</v>
      </c>
      <c r="AE415" s="148">
        <v>159300</v>
      </c>
      <c r="AF415" s="157">
        <v>43810</v>
      </c>
      <c r="AG415" s="157">
        <v>47098</v>
      </c>
      <c r="AH415" s="158">
        <v>159300</v>
      </c>
      <c r="AI415" s="152">
        <v>3.7</v>
      </c>
      <c r="AJ415" s="152">
        <v>9</v>
      </c>
      <c r="AK415" s="153">
        <v>6.2100000000000002E-2</v>
      </c>
      <c r="AL415" s="154">
        <v>3.7</v>
      </c>
      <c r="AM415" s="154">
        <v>9</v>
      </c>
      <c r="AN415" s="155">
        <v>6.2100000000000002E-2</v>
      </c>
      <c r="AO415" s="159" t="s">
        <v>1774</v>
      </c>
      <c r="AP415" s="159" t="s">
        <v>1775</v>
      </c>
      <c r="AQ415" s="87">
        <v>39825</v>
      </c>
      <c r="AR415" s="87">
        <v>39825</v>
      </c>
      <c r="AS415" s="87">
        <v>39825</v>
      </c>
      <c r="AT415" s="87">
        <v>39825</v>
      </c>
      <c r="AU415" s="87">
        <v>0</v>
      </c>
      <c r="AV415" s="87">
        <v>0</v>
      </c>
      <c r="AW415" s="87">
        <v>0</v>
      </c>
      <c r="AX415" s="87">
        <v>0</v>
      </c>
      <c r="AY415" s="87">
        <v>0</v>
      </c>
      <c r="AZ415" s="87">
        <v>0</v>
      </c>
      <c r="BA415" s="87">
        <v>0</v>
      </c>
      <c r="BB415" s="87">
        <v>0</v>
      </c>
      <c r="BC415" s="87">
        <v>0</v>
      </c>
      <c r="BD415" s="87">
        <v>0</v>
      </c>
      <c r="BE415" s="87">
        <v>0</v>
      </c>
      <c r="BF415" s="87">
        <v>0</v>
      </c>
      <c r="BG415" s="87">
        <f t="shared" si="26"/>
        <v>79650</v>
      </c>
      <c r="BH415" s="87">
        <f t="shared" si="27"/>
        <v>79650</v>
      </c>
      <c r="BI415" s="87">
        <f t="shared" si="29"/>
        <v>159300</v>
      </c>
    </row>
    <row r="416" spans="1:61" ht="15" customHeight="1" x14ac:dyDescent="0.35">
      <c r="A416" s="142" t="str">
        <f t="shared" si="28"/>
        <v>DI0001739</v>
      </c>
      <c r="B416" s="143" t="s">
        <v>845</v>
      </c>
      <c r="C416" s="144">
        <v>9</v>
      </c>
      <c r="D416" s="145" t="s">
        <v>0</v>
      </c>
      <c r="E416" s="146" t="s">
        <v>3</v>
      </c>
      <c r="F416" s="144" t="s">
        <v>1760</v>
      </c>
      <c r="G416" s="144" t="s">
        <v>1781</v>
      </c>
      <c r="H416" s="144" t="s">
        <v>1777</v>
      </c>
      <c r="I416" s="144" t="s">
        <v>1782</v>
      </c>
      <c r="J416" s="144" t="s">
        <v>1779</v>
      </c>
      <c r="K416" s="144" t="s">
        <v>791</v>
      </c>
      <c r="L416" s="144" t="s">
        <v>1766</v>
      </c>
      <c r="M416" s="144" t="s">
        <v>1773</v>
      </c>
      <c r="N416" s="147">
        <v>1</v>
      </c>
      <c r="O416" s="147">
        <v>1</v>
      </c>
      <c r="P416" s="147">
        <v>1</v>
      </c>
      <c r="Q416" s="147">
        <v>1</v>
      </c>
      <c r="R416" s="147">
        <v>1</v>
      </c>
      <c r="S416" s="147">
        <v>1</v>
      </c>
      <c r="T416" s="147">
        <v>0</v>
      </c>
      <c r="U416" s="147">
        <v>0</v>
      </c>
      <c r="V416" s="147">
        <v>0</v>
      </c>
      <c r="W416" s="148">
        <v>159300</v>
      </c>
      <c r="X416" s="148">
        <v>0</v>
      </c>
      <c r="Y416" s="148">
        <v>0</v>
      </c>
      <c r="Z416" s="148">
        <v>862.87</v>
      </c>
      <c r="AA416" s="149">
        <v>0</v>
      </c>
      <c r="AB416" s="148">
        <v>0</v>
      </c>
      <c r="AC416" s="148">
        <v>0</v>
      </c>
      <c r="AD416" s="149">
        <v>0</v>
      </c>
      <c r="AE416" s="148">
        <v>159300</v>
      </c>
      <c r="AF416" s="157">
        <v>43810</v>
      </c>
      <c r="AG416" s="157">
        <v>47463</v>
      </c>
      <c r="AH416" s="158">
        <v>159300</v>
      </c>
      <c r="AI416" s="152">
        <v>4.7</v>
      </c>
      <c r="AJ416" s="152">
        <v>10</v>
      </c>
      <c r="AK416" s="153">
        <v>6.5000000000000002E-2</v>
      </c>
      <c r="AL416" s="154">
        <v>4.7</v>
      </c>
      <c r="AM416" s="154">
        <v>10</v>
      </c>
      <c r="AN416" s="155">
        <v>6.5000000000000002E-2</v>
      </c>
      <c r="AO416" s="159" t="s">
        <v>1774</v>
      </c>
      <c r="AP416" s="159" t="s">
        <v>1775</v>
      </c>
      <c r="AQ416" s="87">
        <v>31860</v>
      </c>
      <c r="AR416" s="87">
        <v>31860</v>
      </c>
      <c r="AS416" s="87">
        <v>31860</v>
      </c>
      <c r="AT416" s="87">
        <v>31860</v>
      </c>
      <c r="AU416" s="87">
        <v>31860</v>
      </c>
      <c r="AV416" s="87">
        <v>0</v>
      </c>
      <c r="AW416" s="87">
        <v>0</v>
      </c>
      <c r="AX416" s="87">
        <v>0</v>
      </c>
      <c r="AY416" s="87">
        <v>0</v>
      </c>
      <c r="AZ416" s="87">
        <v>0</v>
      </c>
      <c r="BA416" s="87">
        <v>0</v>
      </c>
      <c r="BB416" s="87">
        <v>0</v>
      </c>
      <c r="BC416" s="87">
        <v>0</v>
      </c>
      <c r="BD416" s="87">
        <v>0</v>
      </c>
      <c r="BE416" s="87">
        <v>0</v>
      </c>
      <c r="BF416" s="87">
        <v>0</v>
      </c>
      <c r="BG416" s="87">
        <f t="shared" si="26"/>
        <v>63720</v>
      </c>
      <c r="BH416" s="87">
        <f t="shared" si="27"/>
        <v>95580</v>
      </c>
      <c r="BI416" s="87">
        <f t="shared" si="29"/>
        <v>159300</v>
      </c>
    </row>
    <row r="417" spans="1:61" ht="15" customHeight="1" x14ac:dyDescent="0.35">
      <c r="A417" s="142" t="str">
        <f t="shared" si="28"/>
        <v>DI0001744</v>
      </c>
      <c r="B417" s="143" t="s">
        <v>846</v>
      </c>
      <c r="C417" s="144">
        <v>4</v>
      </c>
      <c r="D417" s="145" t="s">
        <v>0</v>
      </c>
      <c r="E417" s="146" t="s">
        <v>3</v>
      </c>
      <c r="F417" s="144" t="s">
        <v>1760</v>
      </c>
      <c r="G417" s="144" t="s">
        <v>1781</v>
      </c>
      <c r="H417" s="144" t="s">
        <v>1777</v>
      </c>
      <c r="I417" s="144" t="s">
        <v>1782</v>
      </c>
      <c r="J417" s="144" t="s">
        <v>1779</v>
      </c>
      <c r="K417" s="144" t="s">
        <v>791</v>
      </c>
      <c r="L417" s="144" t="s">
        <v>1766</v>
      </c>
      <c r="M417" s="144" t="s">
        <v>1773</v>
      </c>
      <c r="N417" s="147">
        <v>1</v>
      </c>
      <c r="O417" s="147">
        <v>1</v>
      </c>
      <c r="P417" s="147">
        <v>1</v>
      </c>
      <c r="Q417" s="147">
        <v>1</v>
      </c>
      <c r="R417" s="147">
        <v>1</v>
      </c>
      <c r="S417" s="147">
        <v>1</v>
      </c>
      <c r="T417" s="147">
        <v>0</v>
      </c>
      <c r="U417" s="147">
        <v>0</v>
      </c>
      <c r="V417" s="147">
        <v>0</v>
      </c>
      <c r="W417" s="148">
        <v>407690</v>
      </c>
      <c r="X417" s="148">
        <v>0</v>
      </c>
      <c r="Y417" s="148">
        <v>0</v>
      </c>
      <c r="Z417" s="148">
        <v>1821.02</v>
      </c>
      <c r="AA417" s="149">
        <v>0</v>
      </c>
      <c r="AB417" s="148">
        <v>0</v>
      </c>
      <c r="AC417" s="148">
        <v>0</v>
      </c>
      <c r="AD417" s="149">
        <v>0</v>
      </c>
      <c r="AE417" s="148">
        <v>407690</v>
      </c>
      <c r="AF417" s="157">
        <v>43810</v>
      </c>
      <c r="AG417" s="157">
        <v>46002</v>
      </c>
      <c r="AH417" s="158">
        <v>407690</v>
      </c>
      <c r="AI417" s="152">
        <v>0.7</v>
      </c>
      <c r="AJ417" s="152">
        <v>6</v>
      </c>
      <c r="AK417" s="153">
        <v>5.3600000000000002E-2</v>
      </c>
      <c r="AL417" s="154">
        <v>0.7</v>
      </c>
      <c r="AM417" s="154">
        <v>6</v>
      </c>
      <c r="AN417" s="155">
        <v>5.3600000000000002E-2</v>
      </c>
      <c r="AO417" s="159" t="s">
        <v>1774</v>
      </c>
      <c r="AP417" s="159" t="s">
        <v>1775</v>
      </c>
      <c r="AQ417" s="87">
        <v>407690</v>
      </c>
      <c r="AR417" s="87">
        <v>0</v>
      </c>
      <c r="AS417" s="87">
        <v>0</v>
      </c>
      <c r="AT417" s="87">
        <v>0</v>
      </c>
      <c r="AU417" s="87">
        <v>0</v>
      </c>
      <c r="AV417" s="87">
        <v>0</v>
      </c>
      <c r="AW417" s="87">
        <v>0</v>
      </c>
      <c r="AX417" s="87">
        <v>0</v>
      </c>
      <c r="AY417" s="87">
        <v>0</v>
      </c>
      <c r="AZ417" s="87">
        <v>0</v>
      </c>
      <c r="BA417" s="87">
        <v>0</v>
      </c>
      <c r="BB417" s="87">
        <v>0</v>
      </c>
      <c r="BC417" s="87">
        <v>0</v>
      </c>
      <c r="BD417" s="87">
        <v>0</v>
      </c>
      <c r="BE417" s="87">
        <v>0</v>
      </c>
      <c r="BF417" s="87">
        <v>0</v>
      </c>
      <c r="BG417" s="87">
        <f t="shared" si="26"/>
        <v>407690</v>
      </c>
      <c r="BH417" s="87">
        <f t="shared" si="27"/>
        <v>0</v>
      </c>
      <c r="BI417" s="87">
        <f t="shared" si="29"/>
        <v>407690</v>
      </c>
    </row>
    <row r="418" spans="1:61" ht="15" customHeight="1" x14ac:dyDescent="0.35">
      <c r="A418" s="142" t="str">
        <f t="shared" si="28"/>
        <v>DI0001745</v>
      </c>
      <c r="B418" s="143" t="s">
        <v>846</v>
      </c>
      <c r="C418" s="144">
        <v>5</v>
      </c>
      <c r="D418" s="145" t="s">
        <v>0</v>
      </c>
      <c r="E418" s="146" t="s">
        <v>3</v>
      </c>
      <c r="F418" s="144" t="s">
        <v>1760</v>
      </c>
      <c r="G418" s="144" t="s">
        <v>1781</v>
      </c>
      <c r="H418" s="144" t="s">
        <v>1777</v>
      </c>
      <c r="I418" s="144" t="s">
        <v>1782</v>
      </c>
      <c r="J418" s="144" t="s">
        <v>1779</v>
      </c>
      <c r="K418" s="144" t="s">
        <v>791</v>
      </c>
      <c r="L418" s="144" t="s">
        <v>1766</v>
      </c>
      <c r="M418" s="144" t="s">
        <v>1773</v>
      </c>
      <c r="N418" s="147">
        <v>1</v>
      </c>
      <c r="O418" s="147">
        <v>1</v>
      </c>
      <c r="P418" s="147">
        <v>1</v>
      </c>
      <c r="Q418" s="147">
        <v>1</v>
      </c>
      <c r="R418" s="147">
        <v>1</v>
      </c>
      <c r="S418" s="147">
        <v>1</v>
      </c>
      <c r="T418" s="147">
        <v>0</v>
      </c>
      <c r="U418" s="147">
        <v>0</v>
      </c>
      <c r="V418" s="147">
        <v>0</v>
      </c>
      <c r="W418" s="148">
        <v>364767.5</v>
      </c>
      <c r="X418" s="148">
        <v>0</v>
      </c>
      <c r="Y418" s="148">
        <v>0</v>
      </c>
      <c r="Z418" s="148">
        <v>1714.41</v>
      </c>
      <c r="AA418" s="149">
        <v>0</v>
      </c>
      <c r="AB418" s="148">
        <v>0</v>
      </c>
      <c r="AC418" s="148">
        <v>0</v>
      </c>
      <c r="AD418" s="149">
        <v>0</v>
      </c>
      <c r="AE418" s="148">
        <v>364767.5</v>
      </c>
      <c r="AF418" s="157">
        <v>43810</v>
      </c>
      <c r="AG418" s="157">
        <v>46367</v>
      </c>
      <c r="AH418" s="158">
        <v>364767.5</v>
      </c>
      <c r="AI418" s="152">
        <v>1.7</v>
      </c>
      <c r="AJ418" s="152">
        <v>7</v>
      </c>
      <c r="AK418" s="153">
        <v>5.6399999999999999E-2</v>
      </c>
      <c r="AL418" s="154">
        <v>1.7</v>
      </c>
      <c r="AM418" s="154">
        <v>7</v>
      </c>
      <c r="AN418" s="155">
        <v>5.6399999999999999E-2</v>
      </c>
      <c r="AO418" s="159" t="s">
        <v>1774</v>
      </c>
      <c r="AP418" s="159" t="s">
        <v>1775</v>
      </c>
      <c r="AQ418" s="87">
        <v>182383.75</v>
      </c>
      <c r="AR418" s="87">
        <v>182383.75</v>
      </c>
      <c r="AS418" s="87">
        <v>0</v>
      </c>
      <c r="AT418" s="87">
        <v>0</v>
      </c>
      <c r="AU418" s="87">
        <v>0</v>
      </c>
      <c r="AV418" s="87">
        <v>0</v>
      </c>
      <c r="AW418" s="87">
        <v>0</v>
      </c>
      <c r="AX418" s="87">
        <v>0</v>
      </c>
      <c r="AY418" s="87">
        <v>0</v>
      </c>
      <c r="AZ418" s="87">
        <v>0</v>
      </c>
      <c r="BA418" s="87">
        <v>0</v>
      </c>
      <c r="BB418" s="87">
        <v>0</v>
      </c>
      <c r="BC418" s="87">
        <v>0</v>
      </c>
      <c r="BD418" s="87">
        <v>0</v>
      </c>
      <c r="BE418" s="87">
        <v>0</v>
      </c>
      <c r="BF418" s="87">
        <v>0</v>
      </c>
      <c r="BG418" s="87">
        <f t="shared" si="26"/>
        <v>364767.5</v>
      </c>
      <c r="BH418" s="87">
        <f t="shared" si="27"/>
        <v>0</v>
      </c>
      <c r="BI418" s="87">
        <f t="shared" si="29"/>
        <v>364767.5</v>
      </c>
    </row>
    <row r="419" spans="1:61" ht="15" customHeight="1" x14ac:dyDescent="0.35">
      <c r="A419" s="142" t="str">
        <f t="shared" si="28"/>
        <v>DI0001746</v>
      </c>
      <c r="B419" s="143" t="s">
        <v>846</v>
      </c>
      <c r="C419" s="144">
        <v>6</v>
      </c>
      <c r="D419" s="145" t="s">
        <v>0</v>
      </c>
      <c r="E419" s="146" t="s">
        <v>3</v>
      </c>
      <c r="F419" s="144" t="s">
        <v>1760</v>
      </c>
      <c r="G419" s="144" t="s">
        <v>1781</v>
      </c>
      <c r="H419" s="144" t="s">
        <v>1777</v>
      </c>
      <c r="I419" s="144" t="s">
        <v>1782</v>
      </c>
      <c r="J419" s="144" t="s">
        <v>1779</v>
      </c>
      <c r="K419" s="144" t="s">
        <v>791</v>
      </c>
      <c r="L419" s="144" t="s">
        <v>1766</v>
      </c>
      <c r="M419" s="144" t="s">
        <v>1773</v>
      </c>
      <c r="N419" s="147">
        <v>1</v>
      </c>
      <c r="O419" s="147">
        <v>1</v>
      </c>
      <c r="P419" s="147">
        <v>1</v>
      </c>
      <c r="Q419" s="147">
        <v>1</v>
      </c>
      <c r="R419" s="147">
        <v>1</v>
      </c>
      <c r="S419" s="147">
        <v>1</v>
      </c>
      <c r="T419" s="147">
        <v>0</v>
      </c>
      <c r="U419" s="147">
        <v>0</v>
      </c>
      <c r="V419" s="147">
        <v>0</v>
      </c>
      <c r="W419" s="148">
        <v>969222.5</v>
      </c>
      <c r="X419" s="148">
        <v>0</v>
      </c>
      <c r="Y419" s="148">
        <v>0</v>
      </c>
      <c r="Z419" s="148">
        <v>4789.57</v>
      </c>
      <c r="AA419" s="149">
        <v>0</v>
      </c>
      <c r="AB419" s="148">
        <v>0</v>
      </c>
      <c r="AC419" s="148">
        <v>0</v>
      </c>
      <c r="AD419" s="149">
        <v>0</v>
      </c>
      <c r="AE419" s="148">
        <v>969222.5</v>
      </c>
      <c r="AF419" s="157">
        <v>43810</v>
      </c>
      <c r="AG419" s="157">
        <v>46732</v>
      </c>
      <c r="AH419" s="158">
        <v>969222.5</v>
      </c>
      <c r="AI419" s="152">
        <v>2.7</v>
      </c>
      <c r="AJ419" s="152">
        <v>8</v>
      </c>
      <c r="AK419" s="153">
        <v>5.9299999999999999E-2</v>
      </c>
      <c r="AL419" s="154">
        <v>2.7</v>
      </c>
      <c r="AM419" s="154">
        <v>8</v>
      </c>
      <c r="AN419" s="155">
        <v>5.9299999999999999E-2</v>
      </c>
      <c r="AO419" s="159" t="s">
        <v>1774</v>
      </c>
      <c r="AP419" s="159" t="s">
        <v>1775</v>
      </c>
      <c r="AQ419" s="87">
        <v>323074.17</v>
      </c>
      <c r="AR419" s="87">
        <v>323074.17</v>
      </c>
      <c r="AS419" s="87">
        <v>323074.15999999997</v>
      </c>
      <c r="AT419" s="87">
        <v>0</v>
      </c>
      <c r="AU419" s="87">
        <v>0</v>
      </c>
      <c r="AV419" s="87">
        <v>0</v>
      </c>
      <c r="AW419" s="87">
        <v>0</v>
      </c>
      <c r="AX419" s="87">
        <v>0</v>
      </c>
      <c r="AY419" s="87">
        <v>0</v>
      </c>
      <c r="AZ419" s="87">
        <v>0</v>
      </c>
      <c r="BA419" s="87">
        <v>0</v>
      </c>
      <c r="BB419" s="87">
        <v>0</v>
      </c>
      <c r="BC419" s="87">
        <v>0</v>
      </c>
      <c r="BD419" s="87">
        <v>0</v>
      </c>
      <c r="BE419" s="87">
        <v>0</v>
      </c>
      <c r="BF419" s="87">
        <v>0</v>
      </c>
      <c r="BG419" s="87">
        <f t="shared" si="26"/>
        <v>646148.34</v>
      </c>
      <c r="BH419" s="87">
        <f t="shared" si="27"/>
        <v>323074.15999999997</v>
      </c>
      <c r="BI419" s="87">
        <f t="shared" si="29"/>
        <v>969222.5</v>
      </c>
    </row>
    <row r="420" spans="1:61" ht="15" customHeight="1" x14ac:dyDescent="0.35">
      <c r="A420" s="142" t="str">
        <f t="shared" si="28"/>
        <v>DI0001747</v>
      </c>
      <c r="B420" s="143" t="s">
        <v>846</v>
      </c>
      <c r="C420" s="144">
        <v>7</v>
      </c>
      <c r="D420" s="145" t="s">
        <v>0</v>
      </c>
      <c r="E420" s="146" t="s">
        <v>3</v>
      </c>
      <c r="F420" s="144" t="s">
        <v>1760</v>
      </c>
      <c r="G420" s="144" t="s">
        <v>1781</v>
      </c>
      <c r="H420" s="144" t="s">
        <v>1777</v>
      </c>
      <c r="I420" s="144" t="s">
        <v>1782</v>
      </c>
      <c r="J420" s="144" t="s">
        <v>1779</v>
      </c>
      <c r="K420" s="144" t="s">
        <v>791</v>
      </c>
      <c r="L420" s="144" t="s">
        <v>1766</v>
      </c>
      <c r="M420" s="144" t="s">
        <v>1773</v>
      </c>
      <c r="N420" s="147">
        <v>1</v>
      </c>
      <c r="O420" s="147">
        <v>1</v>
      </c>
      <c r="P420" s="147">
        <v>1</v>
      </c>
      <c r="Q420" s="147">
        <v>1</v>
      </c>
      <c r="R420" s="147">
        <v>1</v>
      </c>
      <c r="S420" s="147">
        <v>1</v>
      </c>
      <c r="T420" s="147">
        <v>0</v>
      </c>
      <c r="U420" s="147">
        <v>0</v>
      </c>
      <c r="V420" s="147">
        <v>0</v>
      </c>
      <c r="W420" s="148">
        <v>1580020</v>
      </c>
      <c r="X420" s="148">
        <v>0</v>
      </c>
      <c r="Y420" s="148">
        <v>0</v>
      </c>
      <c r="Z420" s="148">
        <v>8176.6</v>
      </c>
      <c r="AA420" s="149">
        <v>0</v>
      </c>
      <c r="AB420" s="148">
        <v>0</v>
      </c>
      <c r="AC420" s="148">
        <v>0</v>
      </c>
      <c r="AD420" s="149">
        <v>0</v>
      </c>
      <c r="AE420" s="148">
        <v>1580020</v>
      </c>
      <c r="AF420" s="157">
        <v>43810</v>
      </c>
      <c r="AG420" s="157">
        <v>47098</v>
      </c>
      <c r="AH420" s="158">
        <v>1580020</v>
      </c>
      <c r="AI420" s="152">
        <v>3.7</v>
      </c>
      <c r="AJ420" s="152">
        <v>9</v>
      </c>
      <c r="AK420" s="153">
        <v>6.2100000000000002E-2</v>
      </c>
      <c r="AL420" s="154">
        <v>3.7</v>
      </c>
      <c r="AM420" s="154">
        <v>9</v>
      </c>
      <c r="AN420" s="155">
        <v>6.2100000000000002E-2</v>
      </c>
      <c r="AO420" s="159" t="s">
        <v>1774</v>
      </c>
      <c r="AP420" s="159" t="s">
        <v>1775</v>
      </c>
      <c r="AQ420" s="87">
        <v>395005</v>
      </c>
      <c r="AR420" s="87">
        <v>395005</v>
      </c>
      <c r="AS420" s="87">
        <v>395005</v>
      </c>
      <c r="AT420" s="87">
        <v>395005</v>
      </c>
      <c r="AU420" s="87">
        <v>0</v>
      </c>
      <c r="AV420" s="87">
        <v>0</v>
      </c>
      <c r="AW420" s="87">
        <v>0</v>
      </c>
      <c r="AX420" s="87">
        <v>0</v>
      </c>
      <c r="AY420" s="87">
        <v>0</v>
      </c>
      <c r="AZ420" s="87">
        <v>0</v>
      </c>
      <c r="BA420" s="87">
        <v>0</v>
      </c>
      <c r="BB420" s="87">
        <v>0</v>
      </c>
      <c r="BC420" s="87">
        <v>0</v>
      </c>
      <c r="BD420" s="87">
        <v>0</v>
      </c>
      <c r="BE420" s="87">
        <v>0</v>
      </c>
      <c r="BF420" s="87">
        <v>0</v>
      </c>
      <c r="BG420" s="87">
        <f t="shared" si="26"/>
        <v>790010</v>
      </c>
      <c r="BH420" s="87">
        <f t="shared" si="27"/>
        <v>790010</v>
      </c>
      <c r="BI420" s="87">
        <f t="shared" si="29"/>
        <v>1580020</v>
      </c>
    </row>
    <row r="421" spans="1:61" ht="15" customHeight="1" x14ac:dyDescent="0.35">
      <c r="A421" s="142" t="str">
        <f t="shared" si="28"/>
        <v>DI0001748</v>
      </c>
      <c r="B421" s="143" t="s">
        <v>846</v>
      </c>
      <c r="C421" s="144">
        <v>8</v>
      </c>
      <c r="D421" s="145" t="s">
        <v>0</v>
      </c>
      <c r="E421" s="146" t="s">
        <v>3</v>
      </c>
      <c r="F421" s="144" t="s">
        <v>1760</v>
      </c>
      <c r="G421" s="144" t="s">
        <v>1781</v>
      </c>
      <c r="H421" s="144" t="s">
        <v>1777</v>
      </c>
      <c r="I421" s="144" t="s">
        <v>1782</v>
      </c>
      <c r="J421" s="144" t="s">
        <v>1779</v>
      </c>
      <c r="K421" s="144" t="s">
        <v>791</v>
      </c>
      <c r="L421" s="144" t="s">
        <v>1766</v>
      </c>
      <c r="M421" s="144" t="s">
        <v>1773</v>
      </c>
      <c r="N421" s="147">
        <v>1</v>
      </c>
      <c r="O421" s="147">
        <v>1</v>
      </c>
      <c r="P421" s="147">
        <v>1</v>
      </c>
      <c r="Q421" s="147">
        <v>1</v>
      </c>
      <c r="R421" s="147">
        <v>1</v>
      </c>
      <c r="S421" s="147">
        <v>1</v>
      </c>
      <c r="T421" s="147">
        <v>0</v>
      </c>
      <c r="U421" s="147">
        <v>0</v>
      </c>
      <c r="V421" s="147">
        <v>0</v>
      </c>
      <c r="W421" s="148">
        <v>318305</v>
      </c>
      <c r="X421" s="148">
        <v>0</v>
      </c>
      <c r="Y421" s="148">
        <v>0</v>
      </c>
      <c r="Z421" s="148">
        <v>1724.15</v>
      </c>
      <c r="AA421" s="149">
        <v>0</v>
      </c>
      <c r="AB421" s="148">
        <v>0</v>
      </c>
      <c r="AC421" s="148">
        <v>0</v>
      </c>
      <c r="AD421" s="149">
        <v>0</v>
      </c>
      <c r="AE421" s="148">
        <v>318305</v>
      </c>
      <c r="AF421" s="157">
        <v>43810</v>
      </c>
      <c r="AG421" s="157">
        <v>47463</v>
      </c>
      <c r="AH421" s="158">
        <v>318305</v>
      </c>
      <c r="AI421" s="152">
        <v>4.7</v>
      </c>
      <c r="AJ421" s="152">
        <v>10</v>
      </c>
      <c r="AK421" s="153">
        <v>6.5000000000000002E-2</v>
      </c>
      <c r="AL421" s="154">
        <v>4.7</v>
      </c>
      <c r="AM421" s="154">
        <v>10</v>
      </c>
      <c r="AN421" s="155">
        <v>6.5000000000000002E-2</v>
      </c>
      <c r="AO421" s="159" t="s">
        <v>1774</v>
      </c>
      <c r="AP421" s="159" t="s">
        <v>1775</v>
      </c>
      <c r="AQ421" s="87">
        <v>63661</v>
      </c>
      <c r="AR421" s="87">
        <v>63661</v>
      </c>
      <c r="AS421" s="87">
        <v>63661</v>
      </c>
      <c r="AT421" s="87">
        <v>63661</v>
      </c>
      <c r="AU421" s="87">
        <v>63661</v>
      </c>
      <c r="AV421" s="87">
        <v>0</v>
      </c>
      <c r="AW421" s="87">
        <v>0</v>
      </c>
      <c r="AX421" s="87">
        <v>0</v>
      </c>
      <c r="AY421" s="87">
        <v>0</v>
      </c>
      <c r="AZ421" s="87">
        <v>0</v>
      </c>
      <c r="BA421" s="87">
        <v>0</v>
      </c>
      <c r="BB421" s="87">
        <v>0</v>
      </c>
      <c r="BC421" s="87">
        <v>0</v>
      </c>
      <c r="BD421" s="87">
        <v>0</v>
      </c>
      <c r="BE421" s="87">
        <v>0</v>
      </c>
      <c r="BF421" s="87">
        <v>0</v>
      </c>
      <c r="BG421" s="87">
        <f t="shared" si="26"/>
        <v>127322</v>
      </c>
      <c r="BH421" s="87">
        <f t="shared" si="27"/>
        <v>190983</v>
      </c>
      <c r="BI421" s="87">
        <f t="shared" si="29"/>
        <v>318305</v>
      </c>
    </row>
    <row r="422" spans="1:61" ht="15" customHeight="1" x14ac:dyDescent="0.35">
      <c r="A422" s="142" t="str">
        <f t="shared" si="28"/>
        <v>DI0001751</v>
      </c>
      <c r="B422" s="143" t="s">
        <v>847</v>
      </c>
      <c r="C422" s="144">
        <v>1</v>
      </c>
      <c r="D422" s="145" t="s">
        <v>0</v>
      </c>
      <c r="E422" s="146" t="s">
        <v>3</v>
      </c>
      <c r="F422" s="144" t="s">
        <v>1760</v>
      </c>
      <c r="G422" s="144" t="s">
        <v>1781</v>
      </c>
      <c r="H422" s="144" t="s">
        <v>1777</v>
      </c>
      <c r="I422" s="144" t="s">
        <v>1782</v>
      </c>
      <c r="J422" s="144" t="s">
        <v>1779</v>
      </c>
      <c r="K422" s="144" t="s">
        <v>791</v>
      </c>
      <c r="L422" s="144" t="s">
        <v>1766</v>
      </c>
      <c r="M422" s="144" t="s">
        <v>1773</v>
      </c>
      <c r="N422" s="147">
        <v>1</v>
      </c>
      <c r="O422" s="147">
        <v>1</v>
      </c>
      <c r="P422" s="147">
        <v>1</v>
      </c>
      <c r="Q422" s="147">
        <v>1</v>
      </c>
      <c r="R422" s="147">
        <v>1</v>
      </c>
      <c r="S422" s="147">
        <v>1</v>
      </c>
      <c r="T422" s="147">
        <v>0</v>
      </c>
      <c r="U422" s="147">
        <v>0</v>
      </c>
      <c r="V422" s="147">
        <v>0</v>
      </c>
      <c r="W422" s="148">
        <v>49855</v>
      </c>
      <c r="X422" s="148">
        <v>0</v>
      </c>
      <c r="Y422" s="148">
        <v>0</v>
      </c>
      <c r="Z422" s="148">
        <v>234.32</v>
      </c>
      <c r="AA422" s="149">
        <v>0</v>
      </c>
      <c r="AB422" s="148">
        <v>0</v>
      </c>
      <c r="AC422" s="148">
        <v>0</v>
      </c>
      <c r="AD422" s="149">
        <v>0</v>
      </c>
      <c r="AE422" s="148">
        <v>49855</v>
      </c>
      <c r="AF422" s="157">
        <v>43810</v>
      </c>
      <c r="AG422" s="157">
        <v>46367</v>
      </c>
      <c r="AH422" s="158">
        <v>49855</v>
      </c>
      <c r="AI422" s="152">
        <v>1.7</v>
      </c>
      <c r="AJ422" s="152">
        <v>7</v>
      </c>
      <c r="AK422" s="153">
        <v>5.6399999999999999E-2</v>
      </c>
      <c r="AL422" s="154">
        <v>1.7</v>
      </c>
      <c r="AM422" s="154">
        <v>7</v>
      </c>
      <c r="AN422" s="155">
        <v>5.6399999999999999E-2</v>
      </c>
      <c r="AO422" s="159" t="s">
        <v>1774</v>
      </c>
      <c r="AP422" s="159" t="s">
        <v>1775</v>
      </c>
      <c r="AQ422" s="87">
        <v>24927.5</v>
      </c>
      <c r="AR422" s="87">
        <v>24927.5</v>
      </c>
      <c r="AS422" s="87">
        <v>0</v>
      </c>
      <c r="AT422" s="87">
        <v>0</v>
      </c>
      <c r="AU422" s="87">
        <v>0</v>
      </c>
      <c r="AV422" s="87">
        <v>0</v>
      </c>
      <c r="AW422" s="87">
        <v>0</v>
      </c>
      <c r="AX422" s="87">
        <v>0</v>
      </c>
      <c r="AY422" s="87">
        <v>0</v>
      </c>
      <c r="AZ422" s="87">
        <v>0</v>
      </c>
      <c r="BA422" s="87">
        <v>0</v>
      </c>
      <c r="BB422" s="87">
        <v>0</v>
      </c>
      <c r="BC422" s="87">
        <v>0</v>
      </c>
      <c r="BD422" s="87">
        <v>0</v>
      </c>
      <c r="BE422" s="87">
        <v>0</v>
      </c>
      <c r="BF422" s="87">
        <v>0</v>
      </c>
      <c r="BG422" s="87">
        <f t="shared" si="26"/>
        <v>49855</v>
      </c>
      <c r="BH422" s="87">
        <f t="shared" si="27"/>
        <v>0</v>
      </c>
      <c r="BI422" s="87">
        <f t="shared" si="29"/>
        <v>49855</v>
      </c>
    </row>
    <row r="423" spans="1:61" ht="15" customHeight="1" x14ac:dyDescent="0.35">
      <c r="A423" s="142" t="str">
        <f t="shared" si="28"/>
        <v>DI0001752</v>
      </c>
      <c r="B423" s="143" t="s">
        <v>847</v>
      </c>
      <c r="C423" s="144">
        <v>2</v>
      </c>
      <c r="D423" s="145" t="s">
        <v>0</v>
      </c>
      <c r="E423" s="146" t="s">
        <v>3</v>
      </c>
      <c r="F423" s="144" t="s">
        <v>1760</v>
      </c>
      <c r="G423" s="144" t="s">
        <v>1781</v>
      </c>
      <c r="H423" s="144" t="s">
        <v>1777</v>
      </c>
      <c r="I423" s="144" t="s">
        <v>1782</v>
      </c>
      <c r="J423" s="144" t="s">
        <v>1779</v>
      </c>
      <c r="K423" s="144" t="s">
        <v>791</v>
      </c>
      <c r="L423" s="144" t="s">
        <v>1766</v>
      </c>
      <c r="M423" s="144" t="s">
        <v>1773</v>
      </c>
      <c r="N423" s="147">
        <v>1</v>
      </c>
      <c r="O423" s="147">
        <v>1</v>
      </c>
      <c r="P423" s="147">
        <v>1</v>
      </c>
      <c r="Q423" s="147">
        <v>1</v>
      </c>
      <c r="R423" s="147">
        <v>1</v>
      </c>
      <c r="S423" s="147">
        <v>1</v>
      </c>
      <c r="T423" s="147">
        <v>0</v>
      </c>
      <c r="U423" s="147">
        <v>0</v>
      </c>
      <c r="V423" s="147">
        <v>0</v>
      </c>
      <c r="W423" s="148">
        <v>101627.5</v>
      </c>
      <c r="X423" s="148">
        <v>0</v>
      </c>
      <c r="Y423" s="148">
        <v>0</v>
      </c>
      <c r="Z423" s="148">
        <v>502.21</v>
      </c>
      <c r="AA423" s="149">
        <v>0</v>
      </c>
      <c r="AB423" s="148">
        <v>0</v>
      </c>
      <c r="AC423" s="148">
        <v>0</v>
      </c>
      <c r="AD423" s="149">
        <v>0</v>
      </c>
      <c r="AE423" s="148">
        <v>101627.5</v>
      </c>
      <c r="AF423" s="157">
        <v>43810</v>
      </c>
      <c r="AG423" s="157">
        <v>46732</v>
      </c>
      <c r="AH423" s="158">
        <v>101627.5</v>
      </c>
      <c r="AI423" s="152">
        <v>2.7</v>
      </c>
      <c r="AJ423" s="152">
        <v>8</v>
      </c>
      <c r="AK423" s="153">
        <v>5.9299999999999999E-2</v>
      </c>
      <c r="AL423" s="154">
        <v>2.7</v>
      </c>
      <c r="AM423" s="154">
        <v>8</v>
      </c>
      <c r="AN423" s="155">
        <v>5.9299999999999999E-2</v>
      </c>
      <c r="AO423" s="159" t="s">
        <v>1774</v>
      </c>
      <c r="AP423" s="159" t="s">
        <v>1775</v>
      </c>
      <c r="AQ423" s="87">
        <v>33875.839999999997</v>
      </c>
      <c r="AR423" s="87">
        <v>33875.83</v>
      </c>
      <c r="AS423" s="87">
        <v>33875.83</v>
      </c>
      <c r="AT423" s="87">
        <v>0</v>
      </c>
      <c r="AU423" s="87">
        <v>0</v>
      </c>
      <c r="AV423" s="87">
        <v>0</v>
      </c>
      <c r="AW423" s="87">
        <v>0</v>
      </c>
      <c r="AX423" s="87">
        <v>0</v>
      </c>
      <c r="AY423" s="87">
        <v>0</v>
      </c>
      <c r="AZ423" s="87">
        <v>0</v>
      </c>
      <c r="BA423" s="87">
        <v>0</v>
      </c>
      <c r="BB423" s="87">
        <v>0</v>
      </c>
      <c r="BC423" s="87">
        <v>0</v>
      </c>
      <c r="BD423" s="87">
        <v>0</v>
      </c>
      <c r="BE423" s="87">
        <v>0</v>
      </c>
      <c r="BF423" s="87">
        <v>0</v>
      </c>
      <c r="BG423" s="87">
        <f t="shared" si="26"/>
        <v>67751.67</v>
      </c>
      <c r="BH423" s="87">
        <f t="shared" si="27"/>
        <v>33875.83</v>
      </c>
      <c r="BI423" s="87">
        <f t="shared" si="29"/>
        <v>101627.5</v>
      </c>
    </row>
    <row r="424" spans="1:61" ht="15" customHeight="1" x14ac:dyDescent="0.35">
      <c r="A424" s="142" t="str">
        <f t="shared" si="28"/>
        <v>DI0001753</v>
      </c>
      <c r="B424" s="143" t="s">
        <v>847</v>
      </c>
      <c r="C424" s="144">
        <v>3</v>
      </c>
      <c r="D424" s="145" t="s">
        <v>0</v>
      </c>
      <c r="E424" s="146" t="s">
        <v>3</v>
      </c>
      <c r="F424" s="144" t="s">
        <v>1760</v>
      </c>
      <c r="G424" s="144" t="s">
        <v>1781</v>
      </c>
      <c r="H424" s="144" t="s">
        <v>1777</v>
      </c>
      <c r="I424" s="144" t="s">
        <v>1782</v>
      </c>
      <c r="J424" s="144" t="s">
        <v>1779</v>
      </c>
      <c r="K424" s="144" t="s">
        <v>791</v>
      </c>
      <c r="L424" s="144" t="s">
        <v>1766</v>
      </c>
      <c r="M424" s="144" t="s">
        <v>1773</v>
      </c>
      <c r="N424" s="147">
        <v>1</v>
      </c>
      <c r="O424" s="147">
        <v>1</v>
      </c>
      <c r="P424" s="147">
        <v>1</v>
      </c>
      <c r="Q424" s="147">
        <v>1</v>
      </c>
      <c r="R424" s="147">
        <v>1</v>
      </c>
      <c r="S424" s="147">
        <v>1</v>
      </c>
      <c r="T424" s="147">
        <v>0</v>
      </c>
      <c r="U424" s="147">
        <v>0</v>
      </c>
      <c r="V424" s="147">
        <v>0</v>
      </c>
      <c r="W424" s="148">
        <v>48675</v>
      </c>
      <c r="X424" s="148">
        <v>0</v>
      </c>
      <c r="Y424" s="148">
        <v>0</v>
      </c>
      <c r="Z424" s="148">
        <v>251.89</v>
      </c>
      <c r="AA424" s="149">
        <v>0</v>
      </c>
      <c r="AB424" s="148">
        <v>0</v>
      </c>
      <c r="AC424" s="148">
        <v>0</v>
      </c>
      <c r="AD424" s="149">
        <v>0</v>
      </c>
      <c r="AE424" s="148">
        <v>48675</v>
      </c>
      <c r="AF424" s="157">
        <v>43810</v>
      </c>
      <c r="AG424" s="157">
        <v>47098</v>
      </c>
      <c r="AH424" s="158">
        <v>48675</v>
      </c>
      <c r="AI424" s="152">
        <v>3.7</v>
      </c>
      <c r="AJ424" s="152">
        <v>9</v>
      </c>
      <c r="AK424" s="153">
        <v>6.2100000000000002E-2</v>
      </c>
      <c r="AL424" s="154">
        <v>3.7</v>
      </c>
      <c r="AM424" s="154">
        <v>9</v>
      </c>
      <c r="AN424" s="155">
        <v>6.2100000000000002E-2</v>
      </c>
      <c r="AO424" s="159" t="s">
        <v>1774</v>
      </c>
      <c r="AP424" s="159" t="s">
        <v>1775</v>
      </c>
      <c r="AQ424" s="87">
        <v>12168.75</v>
      </c>
      <c r="AR424" s="87">
        <v>12168.75</v>
      </c>
      <c r="AS424" s="87">
        <v>12168.75</v>
      </c>
      <c r="AT424" s="87">
        <v>12168.75</v>
      </c>
      <c r="AU424" s="87">
        <v>0</v>
      </c>
      <c r="AV424" s="87">
        <v>0</v>
      </c>
      <c r="AW424" s="87">
        <v>0</v>
      </c>
      <c r="AX424" s="87">
        <v>0</v>
      </c>
      <c r="AY424" s="87">
        <v>0</v>
      </c>
      <c r="AZ424" s="87">
        <v>0</v>
      </c>
      <c r="BA424" s="87">
        <v>0</v>
      </c>
      <c r="BB424" s="87">
        <v>0</v>
      </c>
      <c r="BC424" s="87">
        <v>0</v>
      </c>
      <c r="BD424" s="87">
        <v>0</v>
      </c>
      <c r="BE424" s="87">
        <v>0</v>
      </c>
      <c r="BF424" s="87">
        <v>0</v>
      </c>
      <c r="BG424" s="87">
        <f t="shared" si="26"/>
        <v>24337.5</v>
      </c>
      <c r="BH424" s="87">
        <f t="shared" si="27"/>
        <v>24337.5</v>
      </c>
      <c r="BI424" s="87">
        <f t="shared" si="29"/>
        <v>48675</v>
      </c>
    </row>
    <row r="425" spans="1:61" ht="15" customHeight="1" x14ac:dyDescent="0.35">
      <c r="A425" s="142" t="str">
        <f t="shared" si="28"/>
        <v>DI0001754</v>
      </c>
      <c r="B425" s="143" t="s">
        <v>847</v>
      </c>
      <c r="C425" s="144">
        <v>4</v>
      </c>
      <c r="D425" s="145" t="s">
        <v>0</v>
      </c>
      <c r="E425" s="146" t="s">
        <v>3</v>
      </c>
      <c r="F425" s="144" t="s">
        <v>1760</v>
      </c>
      <c r="G425" s="144" t="s">
        <v>1781</v>
      </c>
      <c r="H425" s="144" t="s">
        <v>1777</v>
      </c>
      <c r="I425" s="144" t="s">
        <v>1782</v>
      </c>
      <c r="J425" s="144" t="s">
        <v>1779</v>
      </c>
      <c r="K425" s="144" t="s">
        <v>791</v>
      </c>
      <c r="L425" s="144" t="s">
        <v>1766</v>
      </c>
      <c r="M425" s="144" t="s">
        <v>1773</v>
      </c>
      <c r="N425" s="147">
        <v>1</v>
      </c>
      <c r="O425" s="147">
        <v>1</v>
      </c>
      <c r="P425" s="147">
        <v>1</v>
      </c>
      <c r="Q425" s="147">
        <v>1</v>
      </c>
      <c r="R425" s="147">
        <v>1</v>
      </c>
      <c r="S425" s="147">
        <v>1</v>
      </c>
      <c r="T425" s="147">
        <v>0</v>
      </c>
      <c r="U425" s="147">
        <v>0</v>
      </c>
      <c r="V425" s="147">
        <v>0</v>
      </c>
      <c r="W425" s="148">
        <v>51920</v>
      </c>
      <c r="X425" s="148">
        <v>0</v>
      </c>
      <c r="Y425" s="148">
        <v>0</v>
      </c>
      <c r="Z425" s="148">
        <v>281.23</v>
      </c>
      <c r="AA425" s="149">
        <v>0</v>
      </c>
      <c r="AB425" s="148">
        <v>0</v>
      </c>
      <c r="AC425" s="148">
        <v>0</v>
      </c>
      <c r="AD425" s="149">
        <v>0</v>
      </c>
      <c r="AE425" s="148">
        <v>51920</v>
      </c>
      <c r="AF425" s="157">
        <v>43810</v>
      </c>
      <c r="AG425" s="157">
        <v>47463</v>
      </c>
      <c r="AH425" s="158">
        <v>51920</v>
      </c>
      <c r="AI425" s="152">
        <v>4.7</v>
      </c>
      <c r="AJ425" s="152">
        <v>10</v>
      </c>
      <c r="AK425" s="153">
        <v>6.5000000000000002E-2</v>
      </c>
      <c r="AL425" s="154">
        <v>4.7</v>
      </c>
      <c r="AM425" s="154">
        <v>10</v>
      </c>
      <c r="AN425" s="155">
        <v>6.5000000000000002E-2</v>
      </c>
      <c r="AO425" s="159" t="s">
        <v>1774</v>
      </c>
      <c r="AP425" s="159" t="s">
        <v>1775</v>
      </c>
      <c r="AQ425" s="87">
        <v>10384</v>
      </c>
      <c r="AR425" s="87">
        <v>10384</v>
      </c>
      <c r="AS425" s="87">
        <v>10384</v>
      </c>
      <c r="AT425" s="87">
        <v>10384</v>
      </c>
      <c r="AU425" s="87">
        <v>10384</v>
      </c>
      <c r="AV425" s="87">
        <v>0</v>
      </c>
      <c r="AW425" s="87">
        <v>0</v>
      </c>
      <c r="AX425" s="87">
        <v>0</v>
      </c>
      <c r="AY425" s="87">
        <v>0</v>
      </c>
      <c r="AZ425" s="87">
        <v>0</v>
      </c>
      <c r="BA425" s="87">
        <v>0</v>
      </c>
      <c r="BB425" s="87">
        <v>0</v>
      </c>
      <c r="BC425" s="87">
        <v>0</v>
      </c>
      <c r="BD425" s="87">
        <v>0</v>
      </c>
      <c r="BE425" s="87">
        <v>0</v>
      </c>
      <c r="BF425" s="87">
        <v>0</v>
      </c>
      <c r="BG425" s="87">
        <f t="shared" si="26"/>
        <v>20768</v>
      </c>
      <c r="BH425" s="87">
        <f t="shared" si="27"/>
        <v>31152</v>
      </c>
      <c r="BI425" s="87">
        <f t="shared" si="29"/>
        <v>51920</v>
      </c>
    </row>
    <row r="426" spans="1:61" ht="15" customHeight="1" x14ac:dyDescent="0.35">
      <c r="A426" s="142" t="str">
        <f t="shared" si="28"/>
        <v>DI0001761</v>
      </c>
      <c r="B426" s="143" t="s">
        <v>848</v>
      </c>
      <c r="C426" s="144">
        <v>1</v>
      </c>
      <c r="D426" s="145" t="s">
        <v>0</v>
      </c>
      <c r="E426" s="146" t="s">
        <v>3</v>
      </c>
      <c r="F426" s="144" t="s">
        <v>1760</v>
      </c>
      <c r="G426" s="144" t="s">
        <v>1781</v>
      </c>
      <c r="H426" s="144" t="s">
        <v>1777</v>
      </c>
      <c r="I426" s="144" t="s">
        <v>1782</v>
      </c>
      <c r="J426" s="144" t="s">
        <v>1779</v>
      </c>
      <c r="K426" s="144" t="s">
        <v>791</v>
      </c>
      <c r="L426" s="144" t="s">
        <v>1766</v>
      </c>
      <c r="M426" s="144" t="s">
        <v>1773</v>
      </c>
      <c r="N426" s="147">
        <v>1</v>
      </c>
      <c r="O426" s="147">
        <v>1</v>
      </c>
      <c r="P426" s="147">
        <v>1</v>
      </c>
      <c r="Q426" s="147">
        <v>1</v>
      </c>
      <c r="R426" s="147">
        <v>1</v>
      </c>
      <c r="S426" s="147">
        <v>1</v>
      </c>
      <c r="T426" s="147">
        <v>0</v>
      </c>
      <c r="U426" s="147">
        <v>0</v>
      </c>
      <c r="V426" s="147">
        <v>0</v>
      </c>
      <c r="W426" s="148">
        <v>25960</v>
      </c>
      <c r="X426" s="148">
        <v>0</v>
      </c>
      <c r="Y426" s="148">
        <v>0</v>
      </c>
      <c r="Z426" s="148">
        <v>122.01</v>
      </c>
      <c r="AA426" s="149">
        <v>0</v>
      </c>
      <c r="AB426" s="148">
        <v>0</v>
      </c>
      <c r="AC426" s="148">
        <v>0</v>
      </c>
      <c r="AD426" s="149">
        <v>0</v>
      </c>
      <c r="AE426" s="148">
        <v>25960</v>
      </c>
      <c r="AF426" s="157">
        <v>43810</v>
      </c>
      <c r="AG426" s="157">
        <v>46367</v>
      </c>
      <c r="AH426" s="158">
        <v>25960</v>
      </c>
      <c r="AI426" s="152">
        <v>1.7</v>
      </c>
      <c r="AJ426" s="152">
        <v>7</v>
      </c>
      <c r="AK426" s="153">
        <v>5.6399999999999999E-2</v>
      </c>
      <c r="AL426" s="154">
        <v>1.7</v>
      </c>
      <c r="AM426" s="154">
        <v>7</v>
      </c>
      <c r="AN426" s="155">
        <v>5.6399999999999999E-2</v>
      </c>
      <c r="AO426" s="159" t="s">
        <v>1774</v>
      </c>
      <c r="AP426" s="159" t="s">
        <v>1775</v>
      </c>
      <c r="AQ426" s="87">
        <v>12980</v>
      </c>
      <c r="AR426" s="87">
        <v>12980</v>
      </c>
      <c r="AS426" s="87">
        <v>0</v>
      </c>
      <c r="AT426" s="87">
        <v>0</v>
      </c>
      <c r="AU426" s="87">
        <v>0</v>
      </c>
      <c r="AV426" s="87">
        <v>0</v>
      </c>
      <c r="AW426" s="87">
        <v>0</v>
      </c>
      <c r="AX426" s="87">
        <v>0</v>
      </c>
      <c r="AY426" s="87">
        <v>0</v>
      </c>
      <c r="AZ426" s="87">
        <v>0</v>
      </c>
      <c r="BA426" s="87">
        <v>0</v>
      </c>
      <c r="BB426" s="87">
        <v>0</v>
      </c>
      <c r="BC426" s="87">
        <v>0</v>
      </c>
      <c r="BD426" s="87">
        <v>0</v>
      </c>
      <c r="BE426" s="87">
        <v>0</v>
      </c>
      <c r="BF426" s="87">
        <v>0</v>
      </c>
      <c r="BG426" s="87">
        <f t="shared" si="26"/>
        <v>25960</v>
      </c>
      <c r="BH426" s="87">
        <f t="shared" si="27"/>
        <v>0</v>
      </c>
      <c r="BI426" s="87">
        <f t="shared" si="29"/>
        <v>25960</v>
      </c>
    </row>
    <row r="427" spans="1:61" ht="15" customHeight="1" x14ac:dyDescent="0.35">
      <c r="A427" s="142" t="str">
        <f t="shared" si="28"/>
        <v>DI0001783</v>
      </c>
      <c r="B427" s="143" t="s">
        <v>849</v>
      </c>
      <c r="C427" s="144">
        <v>3</v>
      </c>
      <c r="D427" s="145" t="s">
        <v>0</v>
      </c>
      <c r="E427" s="146" t="s">
        <v>3</v>
      </c>
      <c r="F427" s="144" t="s">
        <v>1760</v>
      </c>
      <c r="G427" s="144" t="s">
        <v>1781</v>
      </c>
      <c r="H427" s="144" t="s">
        <v>1777</v>
      </c>
      <c r="I427" s="144" t="s">
        <v>1782</v>
      </c>
      <c r="J427" s="144" t="s">
        <v>1779</v>
      </c>
      <c r="K427" s="144" t="s">
        <v>791</v>
      </c>
      <c r="L427" s="144" t="s">
        <v>1766</v>
      </c>
      <c r="M427" s="144" t="s">
        <v>1773</v>
      </c>
      <c r="N427" s="147">
        <v>1</v>
      </c>
      <c r="O427" s="147">
        <v>1</v>
      </c>
      <c r="P427" s="147">
        <v>1</v>
      </c>
      <c r="Q427" s="147">
        <v>1</v>
      </c>
      <c r="R427" s="147">
        <v>1</v>
      </c>
      <c r="S427" s="147">
        <v>1</v>
      </c>
      <c r="T427" s="147">
        <v>0</v>
      </c>
      <c r="U427" s="147">
        <v>0</v>
      </c>
      <c r="V427" s="147">
        <v>0</v>
      </c>
      <c r="W427" s="148">
        <v>53100</v>
      </c>
      <c r="X427" s="148">
        <v>0</v>
      </c>
      <c r="Y427" s="148">
        <v>0</v>
      </c>
      <c r="Z427" s="148">
        <v>237.18</v>
      </c>
      <c r="AA427" s="149">
        <v>0</v>
      </c>
      <c r="AB427" s="148">
        <v>0</v>
      </c>
      <c r="AC427" s="148">
        <v>0</v>
      </c>
      <c r="AD427" s="149">
        <v>0</v>
      </c>
      <c r="AE427" s="148">
        <v>53100</v>
      </c>
      <c r="AF427" s="157">
        <v>43810</v>
      </c>
      <c r="AG427" s="157">
        <v>46002</v>
      </c>
      <c r="AH427" s="158">
        <v>53100</v>
      </c>
      <c r="AI427" s="152">
        <v>0.7</v>
      </c>
      <c r="AJ427" s="152">
        <v>6</v>
      </c>
      <c r="AK427" s="153">
        <v>5.3600000000000002E-2</v>
      </c>
      <c r="AL427" s="154">
        <v>0.7</v>
      </c>
      <c r="AM427" s="154">
        <v>6</v>
      </c>
      <c r="AN427" s="155">
        <v>5.3600000000000002E-2</v>
      </c>
      <c r="AO427" s="159" t="s">
        <v>1774</v>
      </c>
      <c r="AP427" s="159" t="s">
        <v>1775</v>
      </c>
      <c r="AQ427" s="87">
        <v>53100</v>
      </c>
      <c r="AR427" s="87">
        <v>0</v>
      </c>
      <c r="AS427" s="87">
        <v>0</v>
      </c>
      <c r="AT427" s="87">
        <v>0</v>
      </c>
      <c r="AU427" s="87">
        <v>0</v>
      </c>
      <c r="AV427" s="87">
        <v>0</v>
      </c>
      <c r="AW427" s="87">
        <v>0</v>
      </c>
      <c r="AX427" s="87">
        <v>0</v>
      </c>
      <c r="AY427" s="87">
        <v>0</v>
      </c>
      <c r="AZ427" s="87">
        <v>0</v>
      </c>
      <c r="BA427" s="87">
        <v>0</v>
      </c>
      <c r="BB427" s="87">
        <v>0</v>
      </c>
      <c r="BC427" s="87">
        <v>0</v>
      </c>
      <c r="BD427" s="87">
        <v>0</v>
      </c>
      <c r="BE427" s="87">
        <v>0</v>
      </c>
      <c r="BF427" s="87">
        <v>0</v>
      </c>
      <c r="BG427" s="87">
        <f t="shared" si="26"/>
        <v>53100</v>
      </c>
      <c r="BH427" s="87">
        <f t="shared" si="27"/>
        <v>0</v>
      </c>
      <c r="BI427" s="87">
        <f t="shared" si="29"/>
        <v>53100</v>
      </c>
    </row>
    <row r="428" spans="1:61" ht="15" customHeight="1" x14ac:dyDescent="0.35">
      <c r="A428" s="142" t="str">
        <f t="shared" si="28"/>
        <v>DI0001784</v>
      </c>
      <c r="B428" s="143" t="s">
        <v>849</v>
      </c>
      <c r="C428" s="144">
        <v>4</v>
      </c>
      <c r="D428" s="145" t="s">
        <v>0</v>
      </c>
      <c r="E428" s="146" t="s">
        <v>3</v>
      </c>
      <c r="F428" s="144" t="s">
        <v>1760</v>
      </c>
      <c r="G428" s="144" t="s">
        <v>1781</v>
      </c>
      <c r="H428" s="144" t="s">
        <v>1777</v>
      </c>
      <c r="I428" s="144" t="s">
        <v>1782</v>
      </c>
      <c r="J428" s="144" t="s">
        <v>1779</v>
      </c>
      <c r="K428" s="144" t="s">
        <v>791</v>
      </c>
      <c r="L428" s="144" t="s">
        <v>1766</v>
      </c>
      <c r="M428" s="144" t="s">
        <v>1773</v>
      </c>
      <c r="N428" s="147">
        <v>1</v>
      </c>
      <c r="O428" s="147">
        <v>1</v>
      </c>
      <c r="P428" s="147">
        <v>1</v>
      </c>
      <c r="Q428" s="147">
        <v>1</v>
      </c>
      <c r="R428" s="147">
        <v>1</v>
      </c>
      <c r="S428" s="147">
        <v>1</v>
      </c>
      <c r="T428" s="147">
        <v>0</v>
      </c>
      <c r="U428" s="147">
        <v>0</v>
      </c>
      <c r="V428" s="147">
        <v>0</v>
      </c>
      <c r="W428" s="148">
        <v>255765</v>
      </c>
      <c r="X428" s="148">
        <v>0</v>
      </c>
      <c r="Y428" s="148">
        <v>0</v>
      </c>
      <c r="Z428" s="148">
        <v>1202.0999999999999</v>
      </c>
      <c r="AA428" s="149">
        <v>0</v>
      </c>
      <c r="AB428" s="148">
        <v>0</v>
      </c>
      <c r="AC428" s="148">
        <v>0</v>
      </c>
      <c r="AD428" s="149">
        <v>0</v>
      </c>
      <c r="AE428" s="148">
        <v>255765</v>
      </c>
      <c r="AF428" s="157">
        <v>43810</v>
      </c>
      <c r="AG428" s="157">
        <v>46367</v>
      </c>
      <c r="AH428" s="158">
        <v>255765</v>
      </c>
      <c r="AI428" s="152">
        <v>1.7</v>
      </c>
      <c r="AJ428" s="152">
        <v>7</v>
      </c>
      <c r="AK428" s="153">
        <v>5.6399999999999999E-2</v>
      </c>
      <c r="AL428" s="154">
        <v>1.7</v>
      </c>
      <c r="AM428" s="154">
        <v>7</v>
      </c>
      <c r="AN428" s="155">
        <v>5.6399999999999999E-2</v>
      </c>
      <c r="AO428" s="159" t="s">
        <v>1774</v>
      </c>
      <c r="AP428" s="159" t="s">
        <v>1775</v>
      </c>
      <c r="AQ428" s="87">
        <v>127882.5</v>
      </c>
      <c r="AR428" s="87">
        <v>127882.5</v>
      </c>
      <c r="AS428" s="87">
        <v>0</v>
      </c>
      <c r="AT428" s="87">
        <v>0</v>
      </c>
      <c r="AU428" s="87">
        <v>0</v>
      </c>
      <c r="AV428" s="87">
        <v>0</v>
      </c>
      <c r="AW428" s="87">
        <v>0</v>
      </c>
      <c r="AX428" s="87">
        <v>0</v>
      </c>
      <c r="AY428" s="87">
        <v>0</v>
      </c>
      <c r="AZ428" s="87">
        <v>0</v>
      </c>
      <c r="BA428" s="87">
        <v>0</v>
      </c>
      <c r="BB428" s="87">
        <v>0</v>
      </c>
      <c r="BC428" s="87">
        <v>0</v>
      </c>
      <c r="BD428" s="87">
        <v>0</v>
      </c>
      <c r="BE428" s="87">
        <v>0</v>
      </c>
      <c r="BF428" s="87">
        <v>0</v>
      </c>
      <c r="BG428" s="87">
        <f t="shared" si="26"/>
        <v>255765</v>
      </c>
      <c r="BH428" s="87">
        <f t="shared" si="27"/>
        <v>0</v>
      </c>
      <c r="BI428" s="87">
        <f t="shared" si="29"/>
        <v>255765</v>
      </c>
    </row>
    <row r="429" spans="1:61" ht="15" customHeight="1" x14ac:dyDescent="0.35">
      <c r="A429" s="142" t="str">
        <f t="shared" si="28"/>
        <v>DI0001785</v>
      </c>
      <c r="B429" s="143" t="s">
        <v>849</v>
      </c>
      <c r="C429" s="144">
        <v>5</v>
      </c>
      <c r="D429" s="145" t="s">
        <v>0</v>
      </c>
      <c r="E429" s="146" t="s">
        <v>3</v>
      </c>
      <c r="F429" s="144" t="s">
        <v>1760</v>
      </c>
      <c r="G429" s="144" t="s">
        <v>1781</v>
      </c>
      <c r="H429" s="144" t="s">
        <v>1777</v>
      </c>
      <c r="I429" s="144" t="s">
        <v>1782</v>
      </c>
      <c r="J429" s="144" t="s">
        <v>1779</v>
      </c>
      <c r="K429" s="144" t="s">
        <v>791</v>
      </c>
      <c r="L429" s="144" t="s">
        <v>1766</v>
      </c>
      <c r="M429" s="144" t="s">
        <v>1773</v>
      </c>
      <c r="N429" s="147">
        <v>1</v>
      </c>
      <c r="O429" s="147">
        <v>1</v>
      </c>
      <c r="P429" s="147">
        <v>1</v>
      </c>
      <c r="Q429" s="147">
        <v>1</v>
      </c>
      <c r="R429" s="147">
        <v>1</v>
      </c>
      <c r="S429" s="147">
        <v>1</v>
      </c>
      <c r="T429" s="147">
        <v>0</v>
      </c>
      <c r="U429" s="147">
        <v>0</v>
      </c>
      <c r="V429" s="147">
        <v>0</v>
      </c>
      <c r="W429" s="148">
        <v>106200</v>
      </c>
      <c r="X429" s="148">
        <v>0</v>
      </c>
      <c r="Y429" s="148">
        <v>0</v>
      </c>
      <c r="Z429" s="148">
        <v>524.79999999999995</v>
      </c>
      <c r="AA429" s="149">
        <v>0</v>
      </c>
      <c r="AB429" s="148">
        <v>0</v>
      </c>
      <c r="AC429" s="148">
        <v>0</v>
      </c>
      <c r="AD429" s="149">
        <v>0</v>
      </c>
      <c r="AE429" s="148">
        <v>106200</v>
      </c>
      <c r="AF429" s="157">
        <v>43810</v>
      </c>
      <c r="AG429" s="157">
        <v>46732</v>
      </c>
      <c r="AH429" s="158">
        <v>106200</v>
      </c>
      <c r="AI429" s="152">
        <v>2.7</v>
      </c>
      <c r="AJ429" s="152">
        <v>8</v>
      </c>
      <c r="AK429" s="153">
        <v>5.9299999999999999E-2</v>
      </c>
      <c r="AL429" s="154">
        <v>2.7</v>
      </c>
      <c r="AM429" s="154">
        <v>8</v>
      </c>
      <c r="AN429" s="155">
        <v>5.9299999999999999E-2</v>
      </c>
      <c r="AO429" s="159" t="s">
        <v>1774</v>
      </c>
      <c r="AP429" s="159" t="s">
        <v>1775</v>
      </c>
      <c r="AQ429" s="87">
        <v>35400</v>
      </c>
      <c r="AR429" s="87">
        <v>35400</v>
      </c>
      <c r="AS429" s="87">
        <v>35400</v>
      </c>
      <c r="AT429" s="87">
        <v>0</v>
      </c>
      <c r="AU429" s="87">
        <v>0</v>
      </c>
      <c r="AV429" s="87">
        <v>0</v>
      </c>
      <c r="AW429" s="87">
        <v>0</v>
      </c>
      <c r="AX429" s="87">
        <v>0</v>
      </c>
      <c r="AY429" s="87">
        <v>0</v>
      </c>
      <c r="AZ429" s="87">
        <v>0</v>
      </c>
      <c r="BA429" s="87">
        <v>0</v>
      </c>
      <c r="BB429" s="87">
        <v>0</v>
      </c>
      <c r="BC429" s="87">
        <v>0</v>
      </c>
      <c r="BD429" s="87">
        <v>0</v>
      </c>
      <c r="BE429" s="87">
        <v>0</v>
      </c>
      <c r="BF429" s="87">
        <v>0</v>
      </c>
      <c r="BG429" s="87">
        <f t="shared" si="26"/>
        <v>70800</v>
      </c>
      <c r="BH429" s="87">
        <f t="shared" si="27"/>
        <v>35400</v>
      </c>
      <c r="BI429" s="87">
        <f t="shared" si="29"/>
        <v>106200</v>
      </c>
    </row>
    <row r="430" spans="1:61" ht="15" customHeight="1" x14ac:dyDescent="0.35">
      <c r="A430" s="142" t="str">
        <f t="shared" si="28"/>
        <v>DI0001792</v>
      </c>
      <c r="B430" s="143" t="s">
        <v>850</v>
      </c>
      <c r="C430" s="144">
        <v>2</v>
      </c>
      <c r="D430" s="145" t="s">
        <v>0</v>
      </c>
      <c r="E430" s="146" t="s">
        <v>3</v>
      </c>
      <c r="F430" s="144" t="s">
        <v>1760</v>
      </c>
      <c r="G430" s="144" t="s">
        <v>1781</v>
      </c>
      <c r="H430" s="144" t="s">
        <v>1777</v>
      </c>
      <c r="I430" s="144" t="s">
        <v>1782</v>
      </c>
      <c r="J430" s="144" t="s">
        <v>1779</v>
      </c>
      <c r="K430" s="144" t="s">
        <v>791</v>
      </c>
      <c r="L430" s="144" t="s">
        <v>1766</v>
      </c>
      <c r="M430" s="144" t="s">
        <v>1773</v>
      </c>
      <c r="N430" s="147">
        <v>1</v>
      </c>
      <c r="O430" s="147">
        <v>1</v>
      </c>
      <c r="P430" s="147">
        <v>1</v>
      </c>
      <c r="Q430" s="147">
        <v>1</v>
      </c>
      <c r="R430" s="147">
        <v>1</v>
      </c>
      <c r="S430" s="147">
        <v>1</v>
      </c>
      <c r="T430" s="147">
        <v>0</v>
      </c>
      <c r="U430" s="147">
        <v>0</v>
      </c>
      <c r="V430" s="147">
        <v>0</v>
      </c>
      <c r="W430" s="148">
        <v>52805</v>
      </c>
      <c r="X430" s="148">
        <v>0</v>
      </c>
      <c r="Y430" s="148">
        <v>0</v>
      </c>
      <c r="Z430" s="148">
        <v>235.86</v>
      </c>
      <c r="AA430" s="149">
        <v>0</v>
      </c>
      <c r="AB430" s="148">
        <v>0</v>
      </c>
      <c r="AC430" s="148">
        <v>0</v>
      </c>
      <c r="AD430" s="149">
        <v>0</v>
      </c>
      <c r="AE430" s="148">
        <v>52805</v>
      </c>
      <c r="AF430" s="157">
        <v>43810</v>
      </c>
      <c r="AG430" s="157">
        <v>46002</v>
      </c>
      <c r="AH430" s="158">
        <v>52805</v>
      </c>
      <c r="AI430" s="152">
        <v>0.7</v>
      </c>
      <c r="AJ430" s="152">
        <v>6</v>
      </c>
      <c r="AK430" s="153">
        <v>5.3600000000000002E-2</v>
      </c>
      <c r="AL430" s="154">
        <v>0.7</v>
      </c>
      <c r="AM430" s="154">
        <v>6</v>
      </c>
      <c r="AN430" s="155">
        <v>5.3600000000000002E-2</v>
      </c>
      <c r="AO430" s="159" t="s">
        <v>1774</v>
      </c>
      <c r="AP430" s="159" t="s">
        <v>1775</v>
      </c>
      <c r="AQ430" s="87">
        <v>52805</v>
      </c>
      <c r="AR430" s="87">
        <v>0</v>
      </c>
      <c r="AS430" s="87">
        <v>0</v>
      </c>
      <c r="AT430" s="87">
        <v>0</v>
      </c>
      <c r="AU430" s="87">
        <v>0</v>
      </c>
      <c r="AV430" s="87">
        <v>0</v>
      </c>
      <c r="AW430" s="87">
        <v>0</v>
      </c>
      <c r="AX430" s="87">
        <v>0</v>
      </c>
      <c r="AY430" s="87">
        <v>0</v>
      </c>
      <c r="AZ430" s="87">
        <v>0</v>
      </c>
      <c r="BA430" s="87">
        <v>0</v>
      </c>
      <c r="BB430" s="87">
        <v>0</v>
      </c>
      <c r="BC430" s="87">
        <v>0</v>
      </c>
      <c r="BD430" s="87">
        <v>0</v>
      </c>
      <c r="BE430" s="87">
        <v>0</v>
      </c>
      <c r="BF430" s="87">
        <v>0</v>
      </c>
      <c r="BG430" s="87">
        <f t="shared" si="26"/>
        <v>52805</v>
      </c>
      <c r="BH430" s="87">
        <f t="shared" si="27"/>
        <v>0</v>
      </c>
      <c r="BI430" s="87">
        <f t="shared" si="29"/>
        <v>52805</v>
      </c>
    </row>
    <row r="431" spans="1:61" ht="15" customHeight="1" x14ac:dyDescent="0.35">
      <c r="A431" s="142" t="str">
        <f t="shared" si="28"/>
        <v>DI0001801</v>
      </c>
      <c r="B431" s="143" t="s">
        <v>851</v>
      </c>
      <c r="C431" s="144">
        <v>1</v>
      </c>
      <c r="D431" s="145" t="s">
        <v>0</v>
      </c>
      <c r="E431" s="146" t="s">
        <v>3</v>
      </c>
      <c r="F431" s="144" t="s">
        <v>1760</v>
      </c>
      <c r="G431" s="144" t="s">
        <v>1781</v>
      </c>
      <c r="H431" s="144" t="s">
        <v>1777</v>
      </c>
      <c r="I431" s="144" t="s">
        <v>1782</v>
      </c>
      <c r="J431" s="144" t="s">
        <v>1779</v>
      </c>
      <c r="K431" s="144" t="s">
        <v>791</v>
      </c>
      <c r="L431" s="144" t="s">
        <v>1766</v>
      </c>
      <c r="M431" s="144" t="s">
        <v>1773</v>
      </c>
      <c r="N431" s="147">
        <v>1</v>
      </c>
      <c r="O431" s="147">
        <v>1</v>
      </c>
      <c r="P431" s="147">
        <v>1</v>
      </c>
      <c r="Q431" s="147">
        <v>1</v>
      </c>
      <c r="R431" s="147">
        <v>1</v>
      </c>
      <c r="S431" s="147">
        <v>1</v>
      </c>
      <c r="T431" s="147">
        <v>0</v>
      </c>
      <c r="U431" s="147">
        <v>0</v>
      </c>
      <c r="V431" s="147">
        <v>0</v>
      </c>
      <c r="W431" s="148">
        <v>41595</v>
      </c>
      <c r="X431" s="148">
        <v>0</v>
      </c>
      <c r="Y431" s="148">
        <v>0</v>
      </c>
      <c r="Z431" s="148">
        <v>205.55</v>
      </c>
      <c r="AA431" s="149">
        <v>0</v>
      </c>
      <c r="AB431" s="148">
        <v>0</v>
      </c>
      <c r="AC431" s="148">
        <v>0</v>
      </c>
      <c r="AD431" s="149">
        <v>0</v>
      </c>
      <c r="AE431" s="148">
        <v>41595</v>
      </c>
      <c r="AF431" s="157">
        <v>43811</v>
      </c>
      <c r="AG431" s="157">
        <v>46733</v>
      </c>
      <c r="AH431" s="158">
        <v>41595</v>
      </c>
      <c r="AI431" s="152">
        <v>2.7</v>
      </c>
      <c r="AJ431" s="152">
        <v>8</v>
      </c>
      <c r="AK431" s="153">
        <v>5.9299999999999999E-2</v>
      </c>
      <c r="AL431" s="154">
        <v>2.7</v>
      </c>
      <c r="AM431" s="154">
        <v>8</v>
      </c>
      <c r="AN431" s="155">
        <v>5.9299999999999999E-2</v>
      </c>
      <c r="AO431" s="159" t="s">
        <v>1774</v>
      </c>
      <c r="AP431" s="159" t="s">
        <v>1775</v>
      </c>
      <c r="AQ431" s="87">
        <v>13865</v>
      </c>
      <c r="AR431" s="87">
        <v>13865</v>
      </c>
      <c r="AS431" s="87">
        <v>13865</v>
      </c>
      <c r="AT431" s="87">
        <v>0</v>
      </c>
      <c r="AU431" s="87">
        <v>0</v>
      </c>
      <c r="AV431" s="87">
        <v>0</v>
      </c>
      <c r="AW431" s="87">
        <v>0</v>
      </c>
      <c r="AX431" s="87">
        <v>0</v>
      </c>
      <c r="AY431" s="87">
        <v>0</v>
      </c>
      <c r="AZ431" s="87">
        <v>0</v>
      </c>
      <c r="BA431" s="87">
        <v>0</v>
      </c>
      <c r="BB431" s="87">
        <v>0</v>
      </c>
      <c r="BC431" s="87">
        <v>0</v>
      </c>
      <c r="BD431" s="87">
        <v>0</v>
      </c>
      <c r="BE431" s="87">
        <v>0</v>
      </c>
      <c r="BF431" s="87">
        <v>0</v>
      </c>
      <c r="BG431" s="87">
        <f t="shared" si="26"/>
        <v>27730</v>
      </c>
      <c r="BH431" s="87">
        <f t="shared" si="27"/>
        <v>13865</v>
      </c>
      <c r="BI431" s="87">
        <f t="shared" si="29"/>
        <v>41595</v>
      </c>
    </row>
    <row r="432" spans="1:61" ht="15" customHeight="1" x14ac:dyDescent="0.35">
      <c r="A432" s="142" t="str">
        <f t="shared" si="28"/>
        <v>DI0001802</v>
      </c>
      <c r="B432" s="143" t="s">
        <v>851</v>
      </c>
      <c r="C432" s="144">
        <v>2</v>
      </c>
      <c r="D432" s="145" t="s">
        <v>0</v>
      </c>
      <c r="E432" s="146" t="s">
        <v>3</v>
      </c>
      <c r="F432" s="144" t="s">
        <v>1760</v>
      </c>
      <c r="G432" s="144" t="s">
        <v>1781</v>
      </c>
      <c r="H432" s="144" t="s">
        <v>1777</v>
      </c>
      <c r="I432" s="144" t="s">
        <v>1782</v>
      </c>
      <c r="J432" s="144" t="s">
        <v>1779</v>
      </c>
      <c r="K432" s="144" t="s">
        <v>791</v>
      </c>
      <c r="L432" s="144" t="s">
        <v>1766</v>
      </c>
      <c r="M432" s="144" t="s">
        <v>1773</v>
      </c>
      <c r="N432" s="147">
        <v>1</v>
      </c>
      <c r="O432" s="147">
        <v>1</v>
      </c>
      <c r="P432" s="147">
        <v>1</v>
      </c>
      <c r="Q432" s="147">
        <v>1</v>
      </c>
      <c r="R432" s="147">
        <v>1</v>
      </c>
      <c r="S432" s="147">
        <v>1</v>
      </c>
      <c r="T432" s="147">
        <v>0</v>
      </c>
      <c r="U432" s="147">
        <v>0</v>
      </c>
      <c r="V432" s="147">
        <v>0</v>
      </c>
      <c r="W432" s="148">
        <v>5015</v>
      </c>
      <c r="X432" s="148">
        <v>0</v>
      </c>
      <c r="Y432" s="148">
        <v>0</v>
      </c>
      <c r="Z432" s="148">
        <v>25.95</v>
      </c>
      <c r="AA432" s="149">
        <v>0</v>
      </c>
      <c r="AB432" s="148">
        <v>0</v>
      </c>
      <c r="AC432" s="148">
        <v>0</v>
      </c>
      <c r="AD432" s="149">
        <v>0</v>
      </c>
      <c r="AE432" s="148">
        <v>5015</v>
      </c>
      <c r="AF432" s="157">
        <v>43811</v>
      </c>
      <c r="AG432" s="157">
        <v>47099</v>
      </c>
      <c r="AH432" s="158">
        <v>5015</v>
      </c>
      <c r="AI432" s="152">
        <v>3.7</v>
      </c>
      <c r="AJ432" s="152">
        <v>9</v>
      </c>
      <c r="AK432" s="153">
        <v>6.2100000000000002E-2</v>
      </c>
      <c r="AL432" s="154">
        <v>3.7</v>
      </c>
      <c r="AM432" s="154">
        <v>9</v>
      </c>
      <c r="AN432" s="155">
        <v>6.2100000000000002E-2</v>
      </c>
      <c r="AO432" s="159" t="s">
        <v>1774</v>
      </c>
      <c r="AP432" s="159" t="s">
        <v>1775</v>
      </c>
      <c r="AQ432" s="87">
        <v>1253.75</v>
      </c>
      <c r="AR432" s="87">
        <v>1253.75</v>
      </c>
      <c r="AS432" s="87">
        <v>1253.75</v>
      </c>
      <c r="AT432" s="87">
        <v>1253.75</v>
      </c>
      <c r="AU432" s="87">
        <v>0</v>
      </c>
      <c r="AV432" s="87">
        <v>0</v>
      </c>
      <c r="AW432" s="87">
        <v>0</v>
      </c>
      <c r="AX432" s="87">
        <v>0</v>
      </c>
      <c r="AY432" s="87">
        <v>0</v>
      </c>
      <c r="AZ432" s="87">
        <v>0</v>
      </c>
      <c r="BA432" s="87">
        <v>0</v>
      </c>
      <c r="BB432" s="87">
        <v>0</v>
      </c>
      <c r="BC432" s="87">
        <v>0</v>
      </c>
      <c r="BD432" s="87">
        <v>0</v>
      </c>
      <c r="BE432" s="87">
        <v>0</v>
      </c>
      <c r="BF432" s="87">
        <v>0</v>
      </c>
      <c r="BG432" s="87">
        <f t="shared" si="26"/>
        <v>2507.5</v>
      </c>
      <c r="BH432" s="87">
        <f t="shared" si="27"/>
        <v>2507.5</v>
      </c>
      <c r="BI432" s="87">
        <f t="shared" si="29"/>
        <v>5015</v>
      </c>
    </row>
    <row r="433" spans="1:61" ht="15" customHeight="1" x14ac:dyDescent="0.35">
      <c r="A433" s="142" t="str">
        <f t="shared" si="28"/>
        <v>DI0001814</v>
      </c>
      <c r="B433" s="143" t="s">
        <v>852</v>
      </c>
      <c r="C433" s="144">
        <v>4</v>
      </c>
      <c r="D433" s="145" t="s">
        <v>0</v>
      </c>
      <c r="E433" s="146" t="s">
        <v>3</v>
      </c>
      <c r="F433" s="144" t="s">
        <v>1760</v>
      </c>
      <c r="G433" s="144" t="s">
        <v>1781</v>
      </c>
      <c r="H433" s="144" t="s">
        <v>1777</v>
      </c>
      <c r="I433" s="144" t="s">
        <v>1782</v>
      </c>
      <c r="J433" s="144" t="s">
        <v>1779</v>
      </c>
      <c r="K433" s="144" t="s">
        <v>791</v>
      </c>
      <c r="L433" s="144" t="s">
        <v>1766</v>
      </c>
      <c r="M433" s="144" t="s">
        <v>1773</v>
      </c>
      <c r="N433" s="147">
        <v>1</v>
      </c>
      <c r="O433" s="147">
        <v>1</v>
      </c>
      <c r="P433" s="147">
        <v>1</v>
      </c>
      <c r="Q433" s="147">
        <v>1</v>
      </c>
      <c r="R433" s="147">
        <v>1</v>
      </c>
      <c r="S433" s="147">
        <v>1</v>
      </c>
      <c r="T433" s="147">
        <v>0</v>
      </c>
      <c r="U433" s="147">
        <v>0</v>
      </c>
      <c r="V433" s="147">
        <v>0</v>
      </c>
      <c r="W433" s="148">
        <v>102217.5</v>
      </c>
      <c r="X433" s="148">
        <v>0</v>
      </c>
      <c r="Y433" s="148">
        <v>0</v>
      </c>
      <c r="Z433" s="148">
        <v>456.57</v>
      </c>
      <c r="AA433" s="149">
        <v>0</v>
      </c>
      <c r="AB433" s="148">
        <v>0</v>
      </c>
      <c r="AC433" s="148">
        <v>0</v>
      </c>
      <c r="AD433" s="149">
        <v>0</v>
      </c>
      <c r="AE433" s="148">
        <v>102217.5</v>
      </c>
      <c r="AF433" s="157">
        <v>43811</v>
      </c>
      <c r="AG433" s="157">
        <v>46003</v>
      </c>
      <c r="AH433" s="158">
        <v>102217.5</v>
      </c>
      <c r="AI433" s="152">
        <v>0.7</v>
      </c>
      <c r="AJ433" s="152">
        <v>6</v>
      </c>
      <c r="AK433" s="153">
        <v>5.3600000000000002E-2</v>
      </c>
      <c r="AL433" s="154">
        <v>0.7</v>
      </c>
      <c r="AM433" s="154">
        <v>6</v>
      </c>
      <c r="AN433" s="155">
        <v>5.3600000000000002E-2</v>
      </c>
      <c r="AO433" s="159" t="s">
        <v>1774</v>
      </c>
      <c r="AP433" s="159" t="s">
        <v>1775</v>
      </c>
      <c r="AQ433" s="87">
        <v>102217.5</v>
      </c>
      <c r="AR433" s="87">
        <v>0</v>
      </c>
      <c r="AS433" s="87">
        <v>0</v>
      </c>
      <c r="AT433" s="87">
        <v>0</v>
      </c>
      <c r="AU433" s="87">
        <v>0</v>
      </c>
      <c r="AV433" s="87">
        <v>0</v>
      </c>
      <c r="AW433" s="87">
        <v>0</v>
      </c>
      <c r="AX433" s="87">
        <v>0</v>
      </c>
      <c r="AY433" s="87">
        <v>0</v>
      </c>
      <c r="AZ433" s="87">
        <v>0</v>
      </c>
      <c r="BA433" s="87">
        <v>0</v>
      </c>
      <c r="BB433" s="87">
        <v>0</v>
      </c>
      <c r="BC433" s="87">
        <v>0</v>
      </c>
      <c r="BD433" s="87">
        <v>0</v>
      </c>
      <c r="BE433" s="87">
        <v>0</v>
      </c>
      <c r="BF433" s="87">
        <v>0</v>
      </c>
      <c r="BG433" s="87">
        <f t="shared" si="26"/>
        <v>102217.5</v>
      </c>
      <c r="BH433" s="87">
        <f t="shared" si="27"/>
        <v>0</v>
      </c>
      <c r="BI433" s="87">
        <f t="shared" si="29"/>
        <v>102217.5</v>
      </c>
    </row>
    <row r="434" spans="1:61" ht="15" customHeight="1" x14ac:dyDescent="0.35">
      <c r="A434" s="142" t="str">
        <f t="shared" si="28"/>
        <v>DI0001815</v>
      </c>
      <c r="B434" s="143" t="s">
        <v>852</v>
      </c>
      <c r="C434" s="144">
        <v>5</v>
      </c>
      <c r="D434" s="145" t="s">
        <v>0</v>
      </c>
      <c r="E434" s="146" t="s">
        <v>3</v>
      </c>
      <c r="F434" s="144" t="s">
        <v>1760</v>
      </c>
      <c r="G434" s="144" t="s">
        <v>1781</v>
      </c>
      <c r="H434" s="144" t="s">
        <v>1777</v>
      </c>
      <c r="I434" s="144" t="s">
        <v>1782</v>
      </c>
      <c r="J434" s="144" t="s">
        <v>1779</v>
      </c>
      <c r="K434" s="144" t="s">
        <v>791</v>
      </c>
      <c r="L434" s="144" t="s">
        <v>1766</v>
      </c>
      <c r="M434" s="144" t="s">
        <v>1773</v>
      </c>
      <c r="N434" s="147">
        <v>1</v>
      </c>
      <c r="O434" s="147">
        <v>1</v>
      </c>
      <c r="P434" s="147">
        <v>1</v>
      </c>
      <c r="Q434" s="147">
        <v>1</v>
      </c>
      <c r="R434" s="147">
        <v>1</v>
      </c>
      <c r="S434" s="147">
        <v>1</v>
      </c>
      <c r="T434" s="147">
        <v>0</v>
      </c>
      <c r="U434" s="147">
        <v>0</v>
      </c>
      <c r="V434" s="147">
        <v>0</v>
      </c>
      <c r="W434" s="148">
        <v>258715</v>
      </c>
      <c r="X434" s="148">
        <v>0</v>
      </c>
      <c r="Y434" s="148">
        <v>0</v>
      </c>
      <c r="Z434" s="148">
        <v>1215.96</v>
      </c>
      <c r="AA434" s="149">
        <v>0</v>
      </c>
      <c r="AB434" s="148">
        <v>0</v>
      </c>
      <c r="AC434" s="148">
        <v>0</v>
      </c>
      <c r="AD434" s="149">
        <v>0</v>
      </c>
      <c r="AE434" s="148">
        <v>258715</v>
      </c>
      <c r="AF434" s="157">
        <v>43811</v>
      </c>
      <c r="AG434" s="157">
        <v>46368</v>
      </c>
      <c r="AH434" s="158">
        <v>258715</v>
      </c>
      <c r="AI434" s="152">
        <v>1.7</v>
      </c>
      <c r="AJ434" s="152">
        <v>7</v>
      </c>
      <c r="AK434" s="153">
        <v>5.6399999999999999E-2</v>
      </c>
      <c r="AL434" s="154">
        <v>1.7</v>
      </c>
      <c r="AM434" s="154">
        <v>7</v>
      </c>
      <c r="AN434" s="155">
        <v>5.6399999999999999E-2</v>
      </c>
      <c r="AO434" s="159" t="s">
        <v>1774</v>
      </c>
      <c r="AP434" s="159" t="s">
        <v>1775</v>
      </c>
      <c r="AQ434" s="87">
        <v>129357.5</v>
      </c>
      <c r="AR434" s="87">
        <v>129357.5</v>
      </c>
      <c r="AS434" s="87">
        <v>0</v>
      </c>
      <c r="AT434" s="87">
        <v>0</v>
      </c>
      <c r="AU434" s="87">
        <v>0</v>
      </c>
      <c r="AV434" s="87">
        <v>0</v>
      </c>
      <c r="AW434" s="87">
        <v>0</v>
      </c>
      <c r="AX434" s="87">
        <v>0</v>
      </c>
      <c r="AY434" s="87">
        <v>0</v>
      </c>
      <c r="AZ434" s="87">
        <v>0</v>
      </c>
      <c r="BA434" s="87">
        <v>0</v>
      </c>
      <c r="BB434" s="87">
        <v>0</v>
      </c>
      <c r="BC434" s="87">
        <v>0</v>
      </c>
      <c r="BD434" s="87">
        <v>0</v>
      </c>
      <c r="BE434" s="87">
        <v>0</v>
      </c>
      <c r="BF434" s="87">
        <v>0</v>
      </c>
      <c r="BG434" s="87">
        <f t="shared" si="26"/>
        <v>258715</v>
      </c>
      <c r="BH434" s="87">
        <f t="shared" si="27"/>
        <v>0</v>
      </c>
      <c r="BI434" s="87">
        <f t="shared" si="29"/>
        <v>258715</v>
      </c>
    </row>
    <row r="435" spans="1:61" ht="15" customHeight="1" x14ac:dyDescent="0.35">
      <c r="A435" s="142" t="str">
        <f t="shared" si="28"/>
        <v>DI0001816</v>
      </c>
      <c r="B435" s="143" t="s">
        <v>852</v>
      </c>
      <c r="C435" s="144">
        <v>6</v>
      </c>
      <c r="D435" s="145" t="s">
        <v>0</v>
      </c>
      <c r="E435" s="146" t="s">
        <v>3</v>
      </c>
      <c r="F435" s="144" t="s">
        <v>1760</v>
      </c>
      <c r="G435" s="144" t="s">
        <v>1781</v>
      </c>
      <c r="H435" s="144" t="s">
        <v>1777</v>
      </c>
      <c r="I435" s="144" t="s">
        <v>1782</v>
      </c>
      <c r="J435" s="144" t="s">
        <v>1779</v>
      </c>
      <c r="K435" s="144" t="s">
        <v>791</v>
      </c>
      <c r="L435" s="144" t="s">
        <v>1766</v>
      </c>
      <c r="M435" s="144" t="s">
        <v>1773</v>
      </c>
      <c r="N435" s="147">
        <v>1</v>
      </c>
      <c r="O435" s="147">
        <v>1</v>
      </c>
      <c r="P435" s="147">
        <v>1</v>
      </c>
      <c r="Q435" s="147">
        <v>1</v>
      </c>
      <c r="R435" s="147">
        <v>1</v>
      </c>
      <c r="S435" s="147">
        <v>1</v>
      </c>
      <c r="T435" s="147">
        <v>0</v>
      </c>
      <c r="U435" s="147">
        <v>0</v>
      </c>
      <c r="V435" s="147">
        <v>0</v>
      </c>
      <c r="W435" s="148">
        <v>330400</v>
      </c>
      <c r="X435" s="148">
        <v>0</v>
      </c>
      <c r="Y435" s="148">
        <v>0</v>
      </c>
      <c r="Z435" s="148">
        <v>1632.73</v>
      </c>
      <c r="AA435" s="149">
        <v>0</v>
      </c>
      <c r="AB435" s="148">
        <v>0</v>
      </c>
      <c r="AC435" s="148">
        <v>0</v>
      </c>
      <c r="AD435" s="149">
        <v>0</v>
      </c>
      <c r="AE435" s="148">
        <v>330400</v>
      </c>
      <c r="AF435" s="157">
        <v>43811</v>
      </c>
      <c r="AG435" s="157">
        <v>46733</v>
      </c>
      <c r="AH435" s="158">
        <v>330400</v>
      </c>
      <c r="AI435" s="152">
        <v>2.7</v>
      </c>
      <c r="AJ435" s="152">
        <v>8</v>
      </c>
      <c r="AK435" s="153">
        <v>5.9299999999999999E-2</v>
      </c>
      <c r="AL435" s="154">
        <v>2.7</v>
      </c>
      <c r="AM435" s="154">
        <v>8</v>
      </c>
      <c r="AN435" s="155">
        <v>5.9299999999999999E-2</v>
      </c>
      <c r="AO435" s="159" t="s">
        <v>1774</v>
      </c>
      <c r="AP435" s="159" t="s">
        <v>1775</v>
      </c>
      <c r="AQ435" s="87">
        <v>110133.34</v>
      </c>
      <c r="AR435" s="87">
        <v>110133.33</v>
      </c>
      <c r="AS435" s="87">
        <v>110133.33</v>
      </c>
      <c r="AT435" s="87">
        <v>0</v>
      </c>
      <c r="AU435" s="87">
        <v>0</v>
      </c>
      <c r="AV435" s="87">
        <v>0</v>
      </c>
      <c r="AW435" s="87">
        <v>0</v>
      </c>
      <c r="AX435" s="87">
        <v>0</v>
      </c>
      <c r="AY435" s="87">
        <v>0</v>
      </c>
      <c r="AZ435" s="87">
        <v>0</v>
      </c>
      <c r="BA435" s="87">
        <v>0</v>
      </c>
      <c r="BB435" s="87">
        <v>0</v>
      </c>
      <c r="BC435" s="87">
        <v>0</v>
      </c>
      <c r="BD435" s="87">
        <v>0</v>
      </c>
      <c r="BE435" s="87">
        <v>0</v>
      </c>
      <c r="BF435" s="87">
        <v>0</v>
      </c>
      <c r="BG435" s="87">
        <f t="shared" si="26"/>
        <v>220266.66999999998</v>
      </c>
      <c r="BH435" s="87">
        <f t="shared" si="27"/>
        <v>110133.33</v>
      </c>
      <c r="BI435" s="87">
        <f t="shared" si="29"/>
        <v>330400</v>
      </c>
    </row>
    <row r="436" spans="1:61" ht="15" customHeight="1" x14ac:dyDescent="0.35">
      <c r="A436" s="142" t="str">
        <f t="shared" si="28"/>
        <v>DI0001817</v>
      </c>
      <c r="B436" s="143" t="s">
        <v>852</v>
      </c>
      <c r="C436" s="144">
        <v>7</v>
      </c>
      <c r="D436" s="145" t="s">
        <v>0</v>
      </c>
      <c r="E436" s="146" t="s">
        <v>3</v>
      </c>
      <c r="F436" s="144" t="s">
        <v>1760</v>
      </c>
      <c r="G436" s="144" t="s">
        <v>1781</v>
      </c>
      <c r="H436" s="144" t="s">
        <v>1777</v>
      </c>
      <c r="I436" s="144" t="s">
        <v>1782</v>
      </c>
      <c r="J436" s="144" t="s">
        <v>1779</v>
      </c>
      <c r="K436" s="144" t="s">
        <v>791</v>
      </c>
      <c r="L436" s="144" t="s">
        <v>1766</v>
      </c>
      <c r="M436" s="144" t="s">
        <v>1773</v>
      </c>
      <c r="N436" s="147">
        <v>1</v>
      </c>
      <c r="O436" s="147">
        <v>1</v>
      </c>
      <c r="P436" s="147">
        <v>1</v>
      </c>
      <c r="Q436" s="147">
        <v>1</v>
      </c>
      <c r="R436" s="147">
        <v>1</v>
      </c>
      <c r="S436" s="147">
        <v>1</v>
      </c>
      <c r="T436" s="147">
        <v>0</v>
      </c>
      <c r="U436" s="147">
        <v>0</v>
      </c>
      <c r="V436" s="147">
        <v>0</v>
      </c>
      <c r="W436" s="148">
        <v>542947.5</v>
      </c>
      <c r="X436" s="148">
        <v>0</v>
      </c>
      <c r="Y436" s="148">
        <v>0</v>
      </c>
      <c r="Z436" s="148">
        <v>2809.75</v>
      </c>
      <c r="AA436" s="149">
        <v>0</v>
      </c>
      <c r="AB436" s="148">
        <v>0</v>
      </c>
      <c r="AC436" s="148">
        <v>0</v>
      </c>
      <c r="AD436" s="149">
        <v>0</v>
      </c>
      <c r="AE436" s="148">
        <v>542947.5</v>
      </c>
      <c r="AF436" s="157">
        <v>43811</v>
      </c>
      <c r="AG436" s="157">
        <v>47099</v>
      </c>
      <c r="AH436" s="158">
        <v>542947.5</v>
      </c>
      <c r="AI436" s="152">
        <v>3.7</v>
      </c>
      <c r="AJ436" s="152">
        <v>9</v>
      </c>
      <c r="AK436" s="153">
        <v>6.2100000000000002E-2</v>
      </c>
      <c r="AL436" s="154">
        <v>3.7</v>
      </c>
      <c r="AM436" s="154">
        <v>9</v>
      </c>
      <c r="AN436" s="155">
        <v>6.2100000000000002E-2</v>
      </c>
      <c r="AO436" s="159" t="s">
        <v>1774</v>
      </c>
      <c r="AP436" s="159" t="s">
        <v>1775</v>
      </c>
      <c r="AQ436" s="87">
        <v>135736.88</v>
      </c>
      <c r="AR436" s="87">
        <v>135736.88</v>
      </c>
      <c r="AS436" s="87">
        <v>135736.87</v>
      </c>
      <c r="AT436" s="87">
        <v>135736.87</v>
      </c>
      <c r="AU436" s="87">
        <v>0</v>
      </c>
      <c r="AV436" s="87">
        <v>0</v>
      </c>
      <c r="AW436" s="87">
        <v>0</v>
      </c>
      <c r="AX436" s="87">
        <v>0</v>
      </c>
      <c r="AY436" s="87">
        <v>0</v>
      </c>
      <c r="AZ436" s="87">
        <v>0</v>
      </c>
      <c r="BA436" s="87">
        <v>0</v>
      </c>
      <c r="BB436" s="87">
        <v>0</v>
      </c>
      <c r="BC436" s="87">
        <v>0</v>
      </c>
      <c r="BD436" s="87">
        <v>0</v>
      </c>
      <c r="BE436" s="87">
        <v>0</v>
      </c>
      <c r="BF436" s="87">
        <v>0</v>
      </c>
      <c r="BG436" s="87">
        <f t="shared" si="26"/>
        <v>271473.76</v>
      </c>
      <c r="BH436" s="87">
        <f t="shared" si="27"/>
        <v>271473.74</v>
      </c>
      <c r="BI436" s="87">
        <f t="shared" si="29"/>
        <v>542947.5</v>
      </c>
    </row>
    <row r="437" spans="1:61" ht="15" customHeight="1" x14ac:dyDescent="0.35">
      <c r="A437" s="142" t="str">
        <f t="shared" si="28"/>
        <v>DI0001818</v>
      </c>
      <c r="B437" s="143" t="s">
        <v>852</v>
      </c>
      <c r="C437" s="144">
        <v>8</v>
      </c>
      <c r="D437" s="145" t="s">
        <v>0</v>
      </c>
      <c r="E437" s="146" t="s">
        <v>3</v>
      </c>
      <c r="F437" s="144" t="s">
        <v>1760</v>
      </c>
      <c r="G437" s="144" t="s">
        <v>1781</v>
      </c>
      <c r="H437" s="144" t="s">
        <v>1777</v>
      </c>
      <c r="I437" s="144" t="s">
        <v>1782</v>
      </c>
      <c r="J437" s="144" t="s">
        <v>1779</v>
      </c>
      <c r="K437" s="144" t="s">
        <v>791</v>
      </c>
      <c r="L437" s="144" t="s">
        <v>1766</v>
      </c>
      <c r="M437" s="144" t="s">
        <v>1773</v>
      </c>
      <c r="N437" s="147">
        <v>1</v>
      </c>
      <c r="O437" s="147">
        <v>1</v>
      </c>
      <c r="P437" s="147">
        <v>1</v>
      </c>
      <c r="Q437" s="147">
        <v>1</v>
      </c>
      <c r="R437" s="147">
        <v>1</v>
      </c>
      <c r="S437" s="147">
        <v>1</v>
      </c>
      <c r="T437" s="147">
        <v>0</v>
      </c>
      <c r="U437" s="147">
        <v>0</v>
      </c>
      <c r="V437" s="147">
        <v>0</v>
      </c>
      <c r="W437" s="148">
        <v>159300</v>
      </c>
      <c r="X437" s="148">
        <v>0</v>
      </c>
      <c r="Y437" s="148">
        <v>0</v>
      </c>
      <c r="Z437" s="148">
        <v>862.87</v>
      </c>
      <c r="AA437" s="149">
        <v>0</v>
      </c>
      <c r="AB437" s="148">
        <v>0</v>
      </c>
      <c r="AC437" s="148">
        <v>0</v>
      </c>
      <c r="AD437" s="149">
        <v>0</v>
      </c>
      <c r="AE437" s="148">
        <v>159300</v>
      </c>
      <c r="AF437" s="157">
        <v>43811</v>
      </c>
      <c r="AG437" s="157">
        <v>47464</v>
      </c>
      <c r="AH437" s="158">
        <v>159300</v>
      </c>
      <c r="AI437" s="152">
        <v>4.7</v>
      </c>
      <c r="AJ437" s="152">
        <v>10</v>
      </c>
      <c r="AK437" s="153">
        <v>6.5000000000000002E-2</v>
      </c>
      <c r="AL437" s="154">
        <v>4.7</v>
      </c>
      <c r="AM437" s="154">
        <v>10</v>
      </c>
      <c r="AN437" s="155">
        <v>6.5000000000000002E-2</v>
      </c>
      <c r="AO437" s="159" t="s">
        <v>1774</v>
      </c>
      <c r="AP437" s="159" t="s">
        <v>1775</v>
      </c>
      <c r="AQ437" s="87">
        <v>31860</v>
      </c>
      <c r="AR437" s="87">
        <v>31860</v>
      </c>
      <c r="AS437" s="87">
        <v>31860</v>
      </c>
      <c r="AT437" s="87">
        <v>31860</v>
      </c>
      <c r="AU437" s="87">
        <v>31860</v>
      </c>
      <c r="AV437" s="87">
        <v>0</v>
      </c>
      <c r="AW437" s="87">
        <v>0</v>
      </c>
      <c r="AX437" s="87">
        <v>0</v>
      </c>
      <c r="AY437" s="87">
        <v>0</v>
      </c>
      <c r="AZ437" s="87">
        <v>0</v>
      </c>
      <c r="BA437" s="87">
        <v>0</v>
      </c>
      <c r="BB437" s="87">
        <v>0</v>
      </c>
      <c r="BC437" s="87">
        <v>0</v>
      </c>
      <c r="BD437" s="87">
        <v>0</v>
      </c>
      <c r="BE437" s="87">
        <v>0</v>
      </c>
      <c r="BF437" s="87">
        <v>0</v>
      </c>
      <c r="BG437" s="87">
        <f t="shared" si="26"/>
        <v>63720</v>
      </c>
      <c r="BH437" s="87">
        <f t="shared" si="27"/>
        <v>95580</v>
      </c>
      <c r="BI437" s="87">
        <f t="shared" si="29"/>
        <v>159300</v>
      </c>
    </row>
    <row r="438" spans="1:61" ht="15" customHeight="1" x14ac:dyDescent="0.35">
      <c r="A438" s="142" t="str">
        <f t="shared" si="28"/>
        <v>DI0001824</v>
      </c>
      <c r="B438" s="143" t="s">
        <v>853</v>
      </c>
      <c r="C438" s="144">
        <v>4</v>
      </c>
      <c r="D438" s="145" t="s">
        <v>0</v>
      </c>
      <c r="E438" s="146" t="s">
        <v>3</v>
      </c>
      <c r="F438" s="144" t="s">
        <v>1760</v>
      </c>
      <c r="G438" s="144" t="s">
        <v>1781</v>
      </c>
      <c r="H438" s="144" t="s">
        <v>1777</v>
      </c>
      <c r="I438" s="144" t="s">
        <v>1782</v>
      </c>
      <c r="J438" s="144" t="s">
        <v>1779</v>
      </c>
      <c r="K438" s="144" t="s">
        <v>791</v>
      </c>
      <c r="L438" s="144" t="s">
        <v>1766</v>
      </c>
      <c r="M438" s="144" t="s">
        <v>1773</v>
      </c>
      <c r="N438" s="147">
        <v>1</v>
      </c>
      <c r="O438" s="147">
        <v>1</v>
      </c>
      <c r="P438" s="147">
        <v>1</v>
      </c>
      <c r="Q438" s="147">
        <v>1</v>
      </c>
      <c r="R438" s="147">
        <v>1</v>
      </c>
      <c r="S438" s="147">
        <v>1</v>
      </c>
      <c r="T438" s="147">
        <v>0</v>
      </c>
      <c r="U438" s="147">
        <v>0</v>
      </c>
      <c r="V438" s="147">
        <v>0</v>
      </c>
      <c r="W438" s="148">
        <v>250012.5</v>
      </c>
      <c r="X438" s="148">
        <v>0</v>
      </c>
      <c r="Y438" s="148">
        <v>0</v>
      </c>
      <c r="Z438" s="148">
        <v>1116.72</v>
      </c>
      <c r="AA438" s="149">
        <v>0</v>
      </c>
      <c r="AB438" s="148">
        <v>0</v>
      </c>
      <c r="AC438" s="148">
        <v>0</v>
      </c>
      <c r="AD438" s="149">
        <v>0</v>
      </c>
      <c r="AE438" s="148">
        <v>250012.5</v>
      </c>
      <c r="AF438" s="157">
        <v>43815</v>
      </c>
      <c r="AG438" s="157">
        <v>46007</v>
      </c>
      <c r="AH438" s="158">
        <v>250012.5</v>
      </c>
      <c r="AI438" s="152">
        <v>0.71</v>
      </c>
      <c r="AJ438" s="152">
        <v>6</v>
      </c>
      <c r="AK438" s="153">
        <v>5.3600000000000002E-2</v>
      </c>
      <c r="AL438" s="154">
        <v>0.71</v>
      </c>
      <c r="AM438" s="154">
        <v>6</v>
      </c>
      <c r="AN438" s="155">
        <v>5.3600000000000002E-2</v>
      </c>
      <c r="AO438" s="159" t="s">
        <v>1774</v>
      </c>
      <c r="AP438" s="159" t="s">
        <v>1775</v>
      </c>
      <c r="AQ438" s="87">
        <v>250012.5</v>
      </c>
      <c r="AR438" s="87">
        <v>0</v>
      </c>
      <c r="AS438" s="87">
        <v>0</v>
      </c>
      <c r="AT438" s="87">
        <v>0</v>
      </c>
      <c r="AU438" s="87">
        <v>0</v>
      </c>
      <c r="AV438" s="87">
        <v>0</v>
      </c>
      <c r="AW438" s="87">
        <v>0</v>
      </c>
      <c r="AX438" s="87">
        <v>0</v>
      </c>
      <c r="AY438" s="87">
        <v>0</v>
      </c>
      <c r="AZ438" s="87">
        <v>0</v>
      </c>
      <c r="BA438" s="87">
        <v>0</v>
      </c>
      <c r="BB438" s="87">
        <v>0</v>
      </c>
      <c r="BC438" s="87">
        <v>0</v>
      </c>
      <c r="BD438" s="87">
        <v>0</v>
      </c>
      <c r="BE438" s="87">
        <v>0</v>
      </c>
      <c r="BF438" s="87">
        <v>0</v>
      </c>
      <c r="BG438" s="87">
        <f t="shared" si="26"/>
        <v>250012.5</v>
      </c>
      <c r="BH438" s="87">
        <f t="shared" si="27"/>
        <v>0</v>
      </c>
      <c r="BI438" s="87">
        <f t="shared" si="29"/>
        <v>250012.5</v>
      </c>
    </row>
    <row r="439" spans="1:61" ht="15" customHeight="1" x14ac:dyDescent="0.35">
      <c r="A439" s="142" t="str">
        <f t="shared" si="28"/>
        <v>DI0001825</v>
      </c>
      <c r="B439" s="143" t="s">
        <v>853</v>
      </c>
      <c r="C439" s="144">
        <v>5</v>
      </c>
      <c r="D439" s="145" t="s">
        <v>0</v>
      </c>
      <c r="E439" s="146" t="s">
        <v>3</v>
      </c>
      <c r="F439" s="144" t="s">
        <v>1760</v>
      </c>
      <c r="G439" s="144" t="s">
        <v>1781</v>
      </c>
      <c r="H439" s="144" t="s">
        <v>1777</v>
      </c>
      <c r="I439" s="144" t="s">
        <v>1782</v>
      </c>
      <c r="J439" s="144" t="s">
        <v>1779</v>
      </c>
      <c r="K439" s="144" t="s">
        <v>791</v>
      </c>
      <c r="L439" s="144" t="s">
        <v>1766</v>
      </c>
      <c r="M439" s="144" t="s">
        <v>1773</v>
      </c>
      <c r="N439" s="147">
        <v>1</v>
      </c>
      <c r="O439" s="147">
        <v>1</v>
      </c>
      <c r="P439" s="147">
        <v>1</v>
      </c>
      <c r="Q439" s="147">
        <v>1</v>
      </c>
      <c r="R439" s="147">
        <v>1</v>
      </c>
      <c r="S439" s="147">
        <v>1</v>
      </c>
      <c r="T439" s="147">
        <v>0</v>
      </c>
      <c r="U439" s="147">
        <v>0</v>
      </c>
      <c r="V439" s="147">
        <v>0</v>
      </c>
      <c r="W439" s="148">
        <v>99415</v>
      </c>
      <c r="X439" s="148">
        <v>0</v>
      </c>
      <c r="Y439" s="148">
        <v>0</v>
      </c>
      <c r="Z439" s="148">
        <v>467.25</v>
      </c>
      <c r="AA439" s="149">
        <v>0</v>
      </c>
      <c r="AB439" s="148">
        <v>0</v>
      </c>
      <c r="AC439" s="148">
        <v>0</v>
      </c>
      <c r="AD439" s="149">
        <v>0</v>
      </c>
      <c r="AE439" s="148">
        <v>99415</v>
      </c>
      <c r="AF439" s="157">
        <v>43815</v>
      </c>
      <c r="AG439" s="157">
        <v>46372</v>
      </c>
      <c r="AH439" s="158">
        <v>99415</v>
      </c>
      <c r="AI439" s="152">
        <v>1.71</v>
      </c>
      <c r="AJ439" s="152">
        <v>7</v>
      </c>
      <c r="AK439" s="153">
        <v>5.6399999999999999E-2</v>
      </c>
      <c r="AL439" s="154">
        <v>1.71</v>
      </c>
      <c r="AM439" s="154">
        <v>7</v>
      </c>
      <c r="AN439" s="155">
        <v>5.6399999999999999E-2</v>
      </c>
      <c r="AO439" s="159" t="s">
        <v>1774</v>
      </c>
      <c r="AP439" s="159" t="s">
        <v>1775</v>
      </c>
      <c r="AQ439" s="87">
        <v>49707.5</v>
      </c>
      <c r="AR439" s="87">
        <v>49707.5</v>
      </c>
      <c r="AS439" s="87">
        <v>0</v>
      </c>
      <c r="AT439" s="87">
        <v>0</v>
      </c>
      <c r="AU439" s="87">
        <v>0</v>
      </c>
      <c r="AV439" s="87">
        <v>0</v>
      </c>
      <c r="AW439" s="87">
        <v>0</v>
      </c>
      <c r="AX439" s="87">
        <v>0</v>
      </c>
      <c r="AY439" s="87">
        <v>0</v>
      </c>
      <c r="AZ439" s="87">
        <v>0</v>
      </c>
      <c r="BA439" s="87">
        <v>0</v>
      </c>
      <c r="BB439" s="87">
        <v>0</v>
      </c>
      <c r="BC439" s="87">
        <v>0</v>
      </c>
      <c r="BD439" s="87">
        <v>0</v>
      </c>
      <c r="BE439" s="87">
        <v>0</v>
      </c>
      <c r="BF439" s="87">
        <v>0</v>
      </c>
      <c r="BG439" s="87">
        <f t="shared" si="26"/>
        <v>99415</v>
      </c>
      <c r="BH439" s="87">
        <f t="shared" si="27"/>
        <v>0</v>
      </c>
      <c r="BI439" s="87">
        <f t="shared" si="29"/>
        <v>99415</v>
      </c>
    </row>
    <row r="440" spans="1:61" ht="15" customHeight="1" x14ac:dyDescent="0.35">
      <c r="A440" s="142" t="str">
        <f t="shared" si="28"/>
        <v>DI0001826</v>
      </c>
      <c r="B440" s="143" t="s">
        <v>853</v>
      </c>
      <c r="C440" s="144">
        <v>6</v>
      </c>
      <c r="D440" s="145" t="s">
        <v>0</v>
      </c>
      <c r="E440" s="146" t="s">
        <v>3</v>
      </c>
      <c r="F440" s="144" t="s">
        <v>1760</v>
      </c>
      <c r="G440" s="144" t="s">
        <v>1781</v>
      </c>
      <c r="H440" s="144" t="s">
        <v>1777</v>
      </c>
      <c r="I440" s="144" t="s">
        <v>1782</v>
      </c>
      <c r="J440" s="144" t="s">
        <v>1779</v>
      </c>
      <c r="K440" s="144" t="s">
        <v>791</v>
      </c>
      <c r="L440" s="144" t="s">
        <v>1766</v>
      </c>
      <c r="M440" s="144" t="s">
        <v>1773</v>
      </c>
      <c r="N440" s="147">
        <v>1</v>
      </c>
      <c r="O440" s="147">
        <v>1</v>
      </c>
      <c r="P440" s="147">
        <v>1</v>
      </c>
      <c r="Q440" s="147">
        <v>1</v>
      </c>
      <c r="R440" s="147">
        <v>1</v>
      </c>
      <c r="S440" s="147">
        <v>1</v>
      </c>
      <c r="T440" s="147">
        <v>0</v>
      </c>
      <c r="U440" s="147">
        <v>0</v>
      </c>
      <c r="V440" s="147">
        <v>0</v>
      </c>
      <c r="W440" s="148">
        <v>205467.5</v>
      </c>
      <c r="X440" s="148">
        <v>0</v>
      </c>
      <c r="Y440" s="148">
        <v>0</v>
      </c>
      <c r="Z440" s="148">
        <v>1015.35</v>
      </c>
      <c r="AA440" s="149">
        <v>0</v>
      </c>
      <c r="AB440" s="148">
        <v>0</v>
      </c>
      <c r="AC440" s="148">
        <v>0</v>
      </c>
      <c r="AD440" s="149">
        <v>0</v>
      </c>
      <c r="AE440" s="148">
        <v>205467.5</v>
      </c>
      <c r="AF440" s="157">
        <v>43815</v>
      </c>
      <c r="AG440" s="157">
        <v>46737</v>
      </c>
      <c r="AH440" s="158">
        <v>205467.5</v>
      </c>
      <c r="AI440" s="152">
        <v>2.71</v>
      </c>
      <c r="AJ440" s="152">
        <v>8</v>
      </c>
      <c r="AK440" s="153">
        <v>5.9299999999999999E-2</v>
      </c>
      <c r="AL440" s="154">
        <v>2.71</v>
      </c>
      <c r="AM440" s="154">
        <v>8</v>
      </c>
      <c r="AN440" s="155">
        <v>5.9299999999999999E-2</v>
      </c>
      <c r="AO440" s="159" t="s">
        <v>1774</v>
      </c>
      <c r="AP440" s="159" t="s">
        <v>1775</v>
      </c>
      <c r="AQ440" s="87">
        <v>68489.17</v>
      </c>
      <c r="AR440" s="87">
        <v>68489.17</v>
      </c>
      <c r="AS440" s="87">
        <v>68489.16</v>
      </c>
      <c r="AT440" s="87">
        <v>0</v>
      </c>
      <c r="AU440" s="87">
        <v>0</v>
      </c>
      <c r="AV440" s="87">
        <v>0</v>
      </c>
      <c r="AW440" s="87">
        <v>0</v>
      </c>
      <c r="AX440" s="87">
        <v>0</v>
      </c>
      <c r="AY440" s="87">
        <v>0</v>
      </c>
      <c r="AZ440" s="87">
        <v>0</v>
      </c>
      <c r="BA440" s="87">
        <v>0</v>
      </c>
      <c r="BB440" s="87">
        <v>0</v>
      </c>
      <c r="BC440" s="87">
        <v>0</v>
      </c>
      <c r="BD440" s="87">
        <v>0</v>
      </c>
      <c r="BE440" s="87">
        <v>0</v>
      </c>
      <c r="BF440" s="87">
        <v>0</v>
      </c>
      <c r="BG440" s="87">
        <f t="shared" si="26"/>
        <v>136978.34</v>
      </c>
      <c r="BH440" s="87">
        <f t="shared" si="27"/>
        <v>68489.16</v>
      </c>
      <c r="BI440" s="87">
        <f t="shared" si="29"/>
        <v>205467.5</v>
      </c>
    </row>
    <row r="441" spans="1:61" ht="15" customHeight="1" x14ac:dyDescent="0.35">
      <c r="A441" s="142" t="str">
        <f t="shared" si="28"/>
        <v>DI0001827</v>
      </c>
      <c r="B441" s="143" t="s">
        <v>853</v>
      </c>
      <c r="C441" s="144">
        <v>7</v>
      </c>
      <c r="D441" s="145" t="s">
        <v>0</v>
      </c>
      <c r="E441" s="146" t="s">
        <v>3</v>
      </c>
      <c r="F441" s="144" t="s">
        <v>1760</v>
      </c>
      <c r="G441" s="144" t="s">
        <v>1781</v>
      </c>
      <c r="H441" s="144" t="s">
        <v>1777</v>
      </c>
      <c r="I441" s="144" t="s">
        <v>1782</v>
      </c>
      <c r="J441" s="144" t="s">
        <v>1779</v>
      </c>
      <c r="K441" s="144" t="s">
        <v>791</v>
      </c>
      <c r="L441" s="144" t="s">
        <v>1766</v>
      </c>
      <c r="M441" s="144" t="s">
        <v>1773</v>
      </c>
      <c r="N441" s="147">
        <v>1</v>
      </c>
      <c r="O441" s="147">
        <v>1</v>
      </c>
      <c r="P441" s="147">
        <v>1</v>
      </c>
      <c r="Q441" s="147">
        <v>1</v>
      </c>
      <c r="R441" s="147">
        <v>1</v>
      </c>
      <c r="S441" s="147">
        <v>1</v>
      </c>
      <c r="T441" s="147">
        <v>0</v>
      </c>
      <c r="U441" s="147">
        <v>0</v>
      </c>
      <c r="V441" s="147">
        <v>0</v>
      </c>
      <c r="W441" s="148">
        <v>212400</v>
      </c>
      <c r="X441" s="148">
        <v>0</v>
      </c>
      <c r="Y441" s="148">
        <v>0</v>
      </c>
      <c r="Z441" s="148">
        <v>1099.17</v>
      </c>
      <c r="AA441" s="149">
        <v>0</v>
      </c>
      <c r="AB441" s="148">
        <v>0</v>
      </c>
      <c r="AC441" s="148">
        <v>0</v>
      </c>
      <c r="AD441" s="149">
        <v>0</v>
      </c>
      <c r="AE441" s="148">
        <v>212400</v>
      </c>
      <c r="AF441" s="157">
        <v>43815</v>
      </c>
      <c r="AG441" s="157">
        <v>47103</v>
      </c>
      <c r="AH441" s="158">
        <v>212400</v>
      </c>
      <c r="AI441" s="152">
        <v>3.71</v>
      </c>
      <c r="AJ441" s="152">
        <v>9</v>
      </c>
      <c r="AK441" s="153">
        <v>6.2100000000000002E-2</v>
      </c>
      <c r="AL441" s="154">
        <v>3.71</v>
      </c>
      <c r="AM441" s="154">
        <v>9</v>
      </c>
      <c r="AN441" s="155">
        <v>6.2100000000000002E-2</v>
      </c>
      <c r="AO441" s="159" t="s">
        <v>1774</v>
      </c>
      <c r="AP441" s="159" t="s">
        <v>1775</v>
      </c>
      <c r="AQ441" s="87">
        <v>53100</v>
      </c>
      <c r="AR441" s="87">
        <v>53100</v>
      </c>
      <c r="AS441" s="87">
        <v>53100</v>
      </c>
      <c r="AT441" s="87">
        <v>53100</v>
      </c>
      <c r="AU441" s="87">
        <v>0</v>
      </c>
      <c r="AV441" s="87">
        <v>0</v>
      </c>
      <c r="AW441" s="87">
        <v>0</v>
      </c>
      <c r="AX441" s="87">
        <v>0</v>
      </c>
      <c r="AY441" s="87">
        <v>0</v>
      </c>
      <c r="AZ441" s="87">
        <v>0</v>
      </c>
      <c r="BA441" s="87">
        <v>0</v>
      </c>
      <c r="BB441" s="87">
        <v>0</v>
      </c>
      <c r="BC441" s="87">
        <v>0</v>
      </c>
      <c r="BD441" s="87">
        <v>0</v>
      </c>
      <c r="BE441" s="87">
        <v>0</v>
      </c>
      <c r="BF441" s="87">
        <v>0</v>
      </c>
      <c r="BG441" s="87">
        <f t="shared" si="26"/>
        <v>106200</v>
      </c>
      <c r="BH441" s="87">
        <f t="shared" si="27"/>
        <v>106200</v>
      </c>
      <c r="BI441" s="87">
        <f t="shared" si="29"/>
        <v>212400</v>
      </c>
    </row>
    <row r="442" spans="1:61" ht="15" customHeight="1" x14ac:dyDescent="0.35">
      <c r="A442" s="142" t="str">
        <f t="shared" si="28"/>
        <v>DI0001828</v>
      </c>
      <c r="B442" s="143" t="s">
        <v>853</v>
      </c>
      <c r="C442" s="144">
        <v>8</v>
      </c>
      <c r="D442" s="145" t="s">
        <v>0</v>
      </c>
      <c r="E442" s="146" t="s">
        <v>3</v>
      </c>
      <c r="F442" s="144" t="s">
        <v>1760</v>
      </c>
      <c r="G442" s="144" t="s">
        <v>1781</v>
      </c>
      <c r="H442" s="144" t="s">
        <v>1777</v>
      </c>
      <c r="I442" s="144" t="s">
        <v>1782</v>
      </c>
      <c r="J442" s="144" t="s">
        <v>1779</v>
      </c>
      <c r="K442" s="144" t="s">
        <v>791</v>
      </c>
      <c r="L442" s="144" t="s">
        <v>1766</v>
      </c>
      <c r="M442" s="144" t="s">
        <v>1773</v>
      </c>
      <c r="N442" s="147">
        <v>1</v>
      </c>
      <c r="O442" s="147">
        <v>1</v>
      </c>
      <c r="P442" s="147">
        <v>1</v>
      </c>
      <c r="Q442" s="147">
        <v>1</v>
      </c>
      <c r="R442" s="147">
        <v>1</v>
      </c>
      <c r="S442" s="147">
        <v>1</v>
      </c>
      <c r="T442" s="147">
        <v>0</v>
      </c>
      <c r="U442" s="147">
        <v>0</v>
      </c>
      <c r="V442" s="147">
        <v>0</v>
      </c>
      <c r="W442" s="148">
        <v>228625</v>
      </c>
      <c r="X442" s="148">
        <v>0</v>
      </c>
      <c r="Y442" s="148">
        <v>0</v>
      </c>
      <c r="Z442" s="148">
        <v>1238.3900000000001</v>
      </c>
      <c r="AA442" s="149">
        <v>0</v>
      </c>
      <c r="AB442" s="148">
        <v>0</v>
      </c>
      <c r="AC442" s="148">
        <v>0</v>
      </c>
      <c r="AD442" s="149">
        <v>0</v>
      </c>
      <c r="AE442" s="148">
        <v>228625</v>
      </c>
      <c r="AF442" s="157">
        <v>43815</v>
      </c>
      <c r="AG442" s="157">
        <v>47468</v>
      </c>
      <c r="AH442" s="158">
        <v>228625</v>
      </c>
      <c r="AI442" s="152">
        <v>4.71</v>
      </c>
      <c r="AJ442" s="152">
        <v>10</v>
      </c>
      <c r="AK442" s="153">
        <v>6.5000000000000002E-2</v>
      </c>
      <c r="AL442" s="154">
        <v>4.71</v>
      </c>
      <c r="AM442" s="154">
        <v>10</v>
      </c>
      <c r="AN442" s="155">
        <v>6.5000000000000002E-2</v>
      </c>
      <c r="AO442" s="159" t="s">
        <v>1774</v>
      </c>
      <c r="AP442" s="159" t="s">
        <v>1775</v>
      </c>
      <c r="AQ442" s="87">
        <v>45725</v>
      </c>
      <c r="AR442" s="87">
        <v>45725</v>
      </c>
      <c r="AS442" s="87">
        <v>45725</v>
      </c>
      <c r="AT442" s="87">
        <v>45725</v>
      </c>
      <c r="AU442" s="87">
        <v>45725</v>
      </c>
      <c r="AV442" s="87">
        <v>0</v>
      </c>
      <c r="AW442" s="87">
        <v>0</v>
      </c>
      <c r="AX442" s="87">
        <v>0</v>
      </c>
      <c r="AY442" s="87">
        <v>0</v>
      </c>
      <c r="AZ442" s="87">
        <v>0</v>
      </c>
      <c r="BA442" s="87">
        <v>0</v>
      </c>
      <c r="BB442" s="87">
        <v>0</v>
      </c>
      <c r="BC442" s="87">
        <v>0</v>
      </c>
      <c r="BD442" s="87">
        <v>0</v>
      </c>
      <c r="BE442" s="87">
        <v>0</v>
      </c>
      <c r="BF442" s="87">
        <v>0</v>
      </c>
      <c r="BG442" s="87">
        <f t="shared" si="26"/>
        <v>91450</v>
      </c>
      <c r="BH442" s="87">
        <f t="shared" si="27"/>
        <v>137175</v>
      </c>
      <c r="BI442" s="87">
        <f t="shared" si="29"/>
        <v>228625</v>
      </c>
    </row>
    <row r="443" spans="1:61" ht="15" customHeight="1" x14ac:dyDescent="0.35">
      <c r="A443" s="142" t="str">
        <f t="shared" si="28"/>
        <v>DI0001833</v>
      </c>
      <c r="B443" s="143" t="s">
        <v>854</v>
      </c>
      <c r="C443" s="144">
        <v>3</v>
      </c>
      <c r="D443" s="145" t="s">
        <v>0</v>
      </c>
      <c r="E443" s="146" t="s">
        <v>3</v>
      </c>
      <c r="F443" s="144" t="s">
        <v>1760</v>
      </c>
      <c r="G443" s="144" t="s">
        <v>1781</v>
      </c>
      <c r="H443" s="144" t="s">
        <v>1777</v>
      </c>
      <c r="I443" s="144" t="s">
        <v>1782</v>
      </c>
      <c r="J443" s="144" t="s">
        <v>1779</v>
      </c>
      <c r="K443" s="144" t="s">
        <v>791</v>
      </c>
      <c r="L443" s="144" t="s">
        <v>1766</v>
      </c>
      <c r="M443" s="144" t="s">
        <v>1773</v>
      </c>
      <c r="N443" s="147">
        <v>1</v>
      </c>
      <c r="O443" s="147">
        <v>1</v>
      </c>
      <c r="P443" s="147">
        <v>1</v>
      </c>
      <c r="Q443" s="147">
        <v>1</v>
      </c>
      <c r="R443" s="147">
        <v>1</v>
      </c>
      <c r="S443" s="147">
        <v>1</v>
      </c>
      <c r="T443" s="147">
        <v>0</v>
      </c>
      <c r="U443" s="147">
        <v>0</v>
      </c>
      <c r="V443" s="147">
        <v>0</v>
      </c>
      <c r="W443" s="148">
        <v>46315</v>
      </c>
      <c r="X443" s="148">
        <v>0</v>
      </c>
      <c r="Y443" s="148">
        <v>0</v>
      </c>
      <c r="Z443" s="148">
        <v>217.68</v>
      </c>
      <c r="AA443" s="149">
        <v>0</v>
      </c>
      <c r="AB443" s="148">
        <v>0</v>
      </c>
      <c r="AC443" s="148">
        <v>0</v>
      </c>
      <c r="AD443" s="149">
        <v>0</v>
      </c>
      <c r="AE443" s="148">
        <v>46315</v>
      </c>
      <c r="AF443" s="157">
        <v>43815</v>
      </c>
      <c r="AG443" s="157">
        <v>46372</v>
      </c>
      <c r="AH443" s="158">
        <v>46315</v>
      </c>
      <c r="AI443" s="152">
        <v>1.71</v>
      </c>
      <c r="AJ443" s="152">
        <v>7</v>
      </c>
      <c r="AK443" s="153">
        <v>5.6399999999999999E-2</v>
      </c>
      <c r="AL443" s="154">
        <v>1.71</v>
      </c>
      <c r="AM443" s="154">
        <v>7</v>
      </c>
      <c r="AN443" s="155">
        <v>5.6399999999999999E-2</v>
      </c>
      <c r="AO443" s="159" t="s">
        <v>1774</v>
      </c>
      <c r="AP443" s="159" t="s">
        <v>1775</v>
      </c>
      <c r="AQ443" s="87">
        <v>23157.5</v>
      </c>
      <c r="AR443" s="87">
        <v>23157.5</v>
      </c>
      <c r="AS443" s="87">
        <v>0</v>
      </c>
      <c r="AT443" s="87">
        <v>0</v>
      </c>
      <c r="AU443" s="87">
        <v>0</v>
      </c>
      <c r="AV443" s="87">
        <v>0</v>
      </c>
      <c r="AW443" s="87">
        <v>0</v>
      </c>
      <c r="AX443" s="87">
        <v>0</v>
      </c>
      <c r="AY443" s="87">
        <v>0</v>
      </c>
      <c r="AZ443" s="87">
        <v>0</v>
      </c>
      <c r="BA443" s="87">
        <v>0</v>
      </c>
      <c r="BB443" s="87">
        <v>0</v>
      </c>
      <c r="BC443" s="87">
        <v>0</v>
      </c>
      <c r="BD443" s="87">
        <v>0</v>
      </c>
      <c r="BE443" s="87">
        <v>0</v>
      </c>
      <c r="BF443" s="87">
        <v>0</v>
      </c>
      <c r="BG443" s="87">
        <f t="shared" si="26"/>
        <v>46315</v>
      </c>
      <c r="BH443" s="87">
        <f t="shared" si="27"/>
        <v>0</v>
      </c>
      <c r="BI443" s="87">
        <f t="shared" si="29"/>
        <v>46315</v>
      </c>
    </row>
    <row r="444" spans="1:61" ht="15" customHeight="1" x14ac:dyDescent="0.35">
      <c r="A444" s="142" t="str">
        <f t="shared" si="28"/>
        <v>DI0001834</v>
      </c>
      <c r="B444" s="143" t="s">
        <v>854</v>
      </c>
      <c r="C444" s="144">
        <v>4</v>
      </c>
      <c r="D444" s="145" t="s">
        <v>0</v>
      </c>
      <c r="E444" s="146" t="s">
        <v>3</v>
      </c>
      <c r="F444" s="144" t="s">
        <v>1760</v>
      </c>
      <c r="G444" s="144" t="s">
        <v>1781</v>
      </c>
      <c r="H444" s="144" t="s">
        <v>1777</v>
      </c>
      <c r="I444" s="144" t="s">
        <v>1782</v>
      </c>
      <c r="J444" s="144" t="s">
        <v>1779</v>
      </c>
      <c r="K444" s="144" t="s">
        <v>791</v>
      </c>
      <c r="L444" s="144" t="s">
        <v>1766</v>
      </c>
      <c r="M444" s="144" t="s">
        <v>1773</v>
      </c>
      <c r="N444" s="147">
        <v>1</v>
      </c>
      <c r="O444" s="147">
        <v>1</v>
      </c>
      <c r="P444" s="147">
        <v>1</v>
      </c>
      <c r="Q444" s="147">
        <v>1</v>
      </c>
      <c r="R444" s="147">
        <v>1</v>
      </c>
      <c r="S444" s="147">
        <v>1</v>
      </c>
      <c r="T444" s="147">
        <v>0</v>
      </c>
      <c r="U444" s="147">
        <v>0</v>
      </c>
      <c r="V444" s="147">
        <v>0</v>
      </c>
      <c r="W444" s="148">
        <v>151335</v>
      </c>
      <c r="X444" s="148">
        <v>0</v>
      </c>
      <c r="Y444" s="148">
        <v>0</v>
      </c>
      <c r="Z444" s="148">
        <v>747.85</v>
      </c>
      <c r="AA444" s="149">
        <v>0</v>
      </c>
      <c r="AB444" s="148">
        <v>0</v>
      </c>
      <c r="AC444" s="148">
        <v>0</v>
      </c>
      <c r="AD444" s="149">
        <v>0</v>
      </c>
      <c r="AE444" s="148">
        <v>151335</v>
      </c>
      <c r="AF444" s="157">
        <v>43815</v>
      </c>
      <c r="AG444" s="157">
        <v>46737</v>
      </c>
      <c r="AH444" s="158">
        <v>151335</v>
      </c>
      <c r="AI444" s="152">
        <v>2.71</v>
      </c>
      <c r="AJ444" s="152">
        <v>8</v>
      </c>
      <c r="AK444" s="153">
        <v>5.9299999999999999E-2</v>
      </c>
      <c r="AL444" s="154">
        <v>2.71</v>
      </c>
      <c r="AM444" s="154">
        <v>8</v>
      </c>
      <c r="AN444" s="155">
        <v>5.9299999999999999E-2</v>
      </c>
      <c r="AO444" s="159" t="s">
        <v>1774</v>
      </c>
      <c r="AP444" s="159" t="s">
        <v>1775</v>
      </c>
      <c r="AQ444" s="87">
        <v>50445</v>
      </c>
      <c r="AR444" s="87">
        <v>50445</v>
      </c>
      <c r="AS444" s="87">
        <v>50445</v>
      </c>
      <c r="AT444" s="87">
        <v>0</v>
      </c>
      <c r="AU444" s="87">
        <v>0</v>
      </c>
      <c r="AV444" s="87">
        <v>0</v>
      </c>
      <c r="AW444" s="87">
        <v>0</v>
      </c>
      <c r="AX444" s="87">
        <v>0</v>
      </c>
      <c r="AY444" s="87">
        <v>0</v>
      </c>
      <c r="AZ444" s="87">
        <v>0</v>
      </c>
      <c r="BA444" s="87">
        <v>0</v>
      </c>
      <c r="BB444" s="87">
        <v>0</v>
      </c>
      <c r="BC444" s="87">
        <v>0</v>
      </c>
      <c r="BD444" s="87">
        <v>0</v>
      </c>
      <c r="BE444" s="87">
        <v>0</v>
      </c>
      <c r="BF444" s="87">
        <v>0</v>
      </c>
      <c r="BG444" s="87">
        <f t="shared" si="26"/>
        <v>100890</v>
      </c>
      <c r="BH444" s="87">
        <f t="shared" si="27"/>
        <v>50445</v>
      </c>
      <c r="BI444" s="87">
        <f t="shared" si="29"/>
        <v>151335</v>
      </c>
    </row>
    <row r="445" spans="1:61" ht="15" customHeight="1" x14ac:dyDescent="0.35">
      <c r="A445" s="142" t="str">
        <f t="shared" si="28"/>
        <v>DI0001835</v>
      </c>
      <c r="B445" s="143" t="s">
        <v>854</v>
      </c>
      <c r="C445" s="144">
        <v>5</v>
      </c>
      <c r="D445" s="145" t="s">
        <v>0</v>
      </c>
      <c r="E445" s="146" t="s">
        <v>3</v>
      </c>
      <c r="F445" s="144" t="s">
        <v>1760</v>
      </c>
      <c r="G445" s="144" t="s">
        <v>1781</v>
      </c>
      <c r="H445" s="144" t="s">
        <v>1777</v>
      </c>
      <c r="I445" s="144" t="s">
        <v>1782</v>
      </c>
      <c r="J445" s="144" t="s">
        <v>1779</v>
      </c>
      <c r="K445" s="144" t="s">
        <v>791</v>
      </c>
      <c r="L445" s="144" t="s">
        <v>1766</v>
      </c>
      <c r="M445" s="144" t="s">
        <v>1773</v>
      </c>
      <c r="N445" s="147">
        <v>1</v>
      </c>
      <c r="O445" s="147">
        <v>1</v>
      </c>
      <c r="P445" s="147">
        <v>1</v>
      </c>
      <c r="Q445" s="147">
        <v>1</v>
      </c>
      <c r="R445" s="147">
        <v>1</v>
      </c>
      <c r="S445" s="147">
        <v>1</v>
      </c>
      <c r="T445" s="147">
        <v>0</v>
      </c>
      <c r="U445" s="147">
        <v>0</v>
      </c>
      <c r="V445" s="147">
        <v>0</v>
      </c>
      <c r="W445" s="148">
        <v>99710</v>
      </c>
      <c r="X445" s="148">
        <v>0</v>
      </c>
      <c r="Y445" s="148">
        <v>0</v>
      </c>
      <c r="Z445" s="148">
        <v>516</v>
      </c>
      <c r="AA445" s="149">
        <v>0</v>
      </c>
      <c r="AB445" s="148">
        <v>0</v>
      </c>
      <c r="AC445" s="148">
        <v>0</v>
      </c>
      <c r="AD445" s="149">
        <v>0</v>
      </c>
      <c r="AE445" s="148">
        <v>99710</v>
      </c>
      <c r="AF445" s="157">
        <v>43815</v>
      </c>
      <c r="AG445" s="157">
        <v>47103</v>
      </c>
      <c r="AH445" s="158">
        <v>99710</v>
      </c>
      <c r="AI445" s="152">
        <v>3.71</v>
      </c>
      <c r="AJ445" s="152">
        <v>9</v>
      </c>
      <c r="AK445" s="153">
        <v>6.2100000000000002E-2</v>
      </c>
      <c r="AL445" s="154">
        <v>3.71</v>
      </c>
      <c r="AM445" s="154">
        <v>9</v>
      </c>
      <c r="AN445" s="155">
        <v>6.2100000000000002E-2</v>
      </c>
      <c r="AO445" s="159" t="s">
        <v>1774</v>
      </c>
      <c r="AP445" s="159" t="s">
        <v>1775</v>
      </c>
      <c r="AQ445" s="87">
        <v>24927.5</v>
      </c>
      <c r="AR445" s="87">
        <v>24927.5</v>
      </c>
      <c r="AS445" s="87">
        <v>24927.5</v>
      </c>
      <c r="AT445" s="87">
        <v>24927.5</v>
      </c>
      <c r="AU445" s="87">
        <v>0</v>
      </c>
      <c r="AV445" s="87">
        <v>0</v>
      </c>
      <c r="AW445" s="87">
        <v>0</v>
      </c>
      <c r="AX445" s="87">
        <v>0</v>
      </c>
      <c r="AY445" s="87">
        <v>0</v>
      </c>
      <c r="AZ445" s="87">
        <v>0</v>
      </c>
      <c r="BA445" s="87">
        <v>0</v>
      </c>
      <c r="BB445" s="87">
        <v>0</v>
      </c>
      <c r="BC445" s="87">
        <v>0</v>
      </c>
      <c r="BD445" s="87">
        <v>0</v>
      </c>
      <c r="BE445" s="87">
        <v>0</v>
      </c>
      <c r="BF445" s="87">
        <v>0</v>
      </c>
      <c r="BG445" s="87">
        <f t="shared" si="26"/>
        <v>49855</v>
      </c>
      <c r="BH445" s="87">
        <f t="shared" si="27"/>
        <v>49855</v>
      </c>
      <c r="BI445" s="87">
        <f t="shared" si="29"/>
        <v>99710</v>
      </c>
    </row>
    <row r="446" spans="1:61" ht="15" customHeight="1" x14ac:dyDescent="0.35">
      <c r="A446" s="142" t="str">
        <f t="shared" si="28"/>
        <v>DI0001844</v>
      </c>
      <c r="B446" s="143" t="s">
        <v>855</v>
      </c>
      <c r="C446" s="144">
        <v>4</v>
      </c>
      <c r="D446" s="145" t="s">
        <v>0</v>
      </c>
      <c r="E446" s="146" t="s">
        <v>3</v>
      </c>
      <c r="F446" s="144" t="s">
        <v>1760</v>
      </c>
      <c r="G446" s="144" t="s">
        <v>1781</v>
      </c>
      <c r="H446" s="144" t="s">
        <v>1777</v>
      </c>
      <c r="I446" s="144" t="s">
        <v>1782</v>
      </c>
      <c r="J446" s="144" t="s">
        <v>1779</v>
      </c>
      <c r="K446" s="144" t="s">
        <v>791</v>
      </c>
      <c r="L446" s="144" t="s">
        <v>1766</v>
      </c>
      <c r="M446" s="144" t="s">
        <v>1773</v>
      </c>
      <c r="N446" s="147">
        <v>1</v>
      </c>
      <c r="O446" s="147">
        <v>1</v>
      </c>
      <c r="P446" s="147">
        <v>1</v>
      </c>
      <c r="Q446" s="147">
        <v>1</v>
      </c>
      <c r="R446" s="147">
        <v>1</v>
      </c>
      <c r="S446" s="147">
        <v>1</v>
      </c>
      <c r="T446" s="147">
        <v>0</v>
      </c>
      <c r="U446" s="147">
        <v>0</v>
      </c>
      <c r="V446" s="147">
        <v>0</v>
      </c>
      <c r="W446" s="148">
        <v>99857.5</v>
      </c>
      <c r="X446" s="148">
        <v>0</v>
      </c>
      <c r="Y446" s="148">
        <v>0</v>
      </c>
      <c r="Z446" s="148">
        <v>446.03</v>
      </c>
      <c r="AA446" s="149">
        <v>0</v>
      </c>
      <c r="AB446" s="148">
        <v>0</v>
      </c>
      <c r="AC446" s="148">
        <v>0</v>
      </c>
      <c r="AD446" s="149">
        <v>0</v>
      </c>
      <c r="AE446" s="148">
        <v>99857.5</v>
      </c>
      <c r="AF446" s="157">
        <v>43815</v>
      </c>
      <c r="AG446" s="157">
        <v>46007</v>
      </c>
      <c r="AH446" s="158">
        <v>99857.5</v>
      </c>
      <c r="AI446" s="152">
        <v>0.71</v>
      </c>
      <c r="AJ446" s="152">
        <v>6</v>
      </c>
      <c r="AK446" s="153">
        <v>5.3600000000000002E-2</v>
      </c>
      <c r="AL446" s="154">
        <v>0.71</v>
      </c>
      <c r="AM446" s="154">
        <v>6</v>
      </c>
      <c r="AN446" s="155">
        <v>5.3600000000000002E-2</v>
      </c>
      <c r="AO446" s="159" t="s">
        <v>1774</v>
      </c>
      <c r="AP446" s="159" t="s">
        <v>1775</v>
      </c>
      <c r="AQ446" s="87">
        <v>99857.5</v>
      </c>
      <c r="AR446" s="87">
        <v>0</v>
      </c>
      <c r="AS446" s="87">
        <v>0</v>
      </c>
      <c r="AT446" s="87">
        <v>0</v>
      </c>
      <c r="AU446" s="87">
        <v>0</v>
      </c>
      <c r="AV446" s="87">
        <v>0</v>
      </c>
      <c r="AW446" s="87">
        <v>0</v>
      </c>
      <c r="AX446" s="87">
        <v>0</v>
      </c>
      <c r="AY446" s="87">
        <v>0</v>
      </c>
      <c r="AZ446" s="87">
        <v>0</v>
      </c>
      <c r="BA446" s="87">
        <v>0</v>
      </c>
      <c r="BB446" s="87">
        <v>0</v>
      </c>
      <c r="BC446" s="87">
        <v>0</v>
      </c>
      <c r="BD446" s="87">
        <v>0</v>
      </c>
      <c r="BE446" s="87">
        <v>0</v>
      </c>
      <c r="BF446" s="87">
        <v>0</v>
      </c>
      <c r="BG446" s="87">
        <f t="shared" si="26"/>
        <v>99857.5</v>
      </c>
      <c r="BH446" s="87">
        <f t="shared" si="27"/>
        <v>0</v>
      </c>
      <c r="BI446" s="87">
        <f t="shared" si="29"/>
        <v>99857.5</v>
      </c>
    </row>
    <row r="447" spans="1:61" ht="15" customHeight="1" x14ac:dyDescent="0.35">
      <c r="A447" s="142" t="str">
        <f t="shared" si="28"/>
        <v>DI0001845</v>
      </c>
      <c r="B447" s="143" t="s">
        <v>855</v>
      </c>
      <c r="C447" s="144">
        <v>5</v>
      </c>
      <c r="D447" s="145" t="s">
        <v>0</v>
      </c>
      <c r="E447" s="146" t="s">
        <v>3</v>
      </c>
      <c r="F447" s="144" t="s">
        <v>1760</v>
      </c>
      <c r="G447" s="144" t="s">
        <v>1781</v>
      </c>
      <c r="H447" s="144" t="s">
        <v>1777</v>
      </c>
      <c r="I447" s="144" t="s">
        <v>1782</v>
      </c>
      <c r="J447" s="144" t="s">
        <v>1779</v>
      </c>
      <c r="K447" s="144" t="s">
        <v>791</v>
      </c>
      <c r="L447" s="144" t="s">
        <v>1766</v>
      </c>
      <c r="M447" s="144" t="s">
        <v>1773</v>
      </c>
      <c r="N447" s="147">
        <v>1</v>
      </c>
      <c r="O447" s="147">
        <v>1</v>
      </c>
      <c r="P447" s="147">
        <v>1</v>
      </c>
      <c r="Q447" s="147">
        <v>1</v>
      </c>
      <c r="R447" s="147">
        <v>1</v>
      </c>
      <c r="S447" s="147">
        <v>1</v>
      </c>
      <c r="T447" s="147">
        <v>0</v>
      </c>
      <c r="U447" s="147">
        <v>0</v>
      </c>
      <c r="V447" s="147">
        <v>0</v>
      </c>
      <c r="W447" s="148">
        <v>53100</v>
      </c>
      <c r="X447" s="148">
        <v>0</v>
      </c>
      <c r="Y447" s="148">
        <v>0</v>
      </c>
      <c r="Z447" s="148">
        <v>249.57</v>
      </c>
      <c r="AA447" s="149">
        <v>0</v>
      </c>
      <c r="AB447" s="148">
        <v>0</v>
      </c>
      <c r="AC447" s="148">
        <v>0</v>
      </c>
      <c r="AD447" s="149">
        <v>0</v>
      </c>
      <c r="AE447" s="148">
        <v>53100</v>
      </c>
      <c r="AF447" s="157">
        <v>43815</v>
      </c>
      <c r="AG447" s="157">
        <v>46372</v>
      </c>
      <c r="AH447" s="158">
        <v>53100</v>
      </c>
      <c r="AI447" s="152">
        <v>1.71</v>
      </c>
      <c r="AJ447" s="152">
        <v>7</v>
      </c>
      <c r="AK447" s="153">
        <v>5.6399999999999999E-2</v>
      </c>
      <c r="AL447" s="154">
        <v>1.71</v>
      </c>
      <c r="AM447" s="154">
        <v>7</v>
      </c>
      <c r="AN447" s="155">
        <v>5.6399999999999999E-2</v>
      </c>
      <c r="AO447" s="159" t="s">
        <v>1774</v>
      </c>
      <c r="AP447" s="159" t="s">
        <v>1775</v>
      </c>
      <c r="AQ447" s="87">
        <v>26550</v>
      </c>
      <c r="AR447" s="87">
        <v>26550</v>
      </c>
      <c r="AS447" s="87">
        <v>0</v>
      </c>
      <c r="AT447" s="87">
        <v>0</v>
      </c>
      <c r="AU447" s="87">
        <v>0</v>
      </c>
      <c r="AV447" s="87">
        <v>0</v>
      </c>
      <c r="AW447" s="87">
        <v>0</v>
      </c>
      <c r="AX447" s="87">
        <v>0</v>
      </c>
      <c r="AY447" s="87">
        <v>0</v>
      </c>
      <c r="AZ447" s="87">
        <v>0</v>
      </c>
      <c r="BA447" s="87">
        <v>0</v>
      </c>
      <c r="BB447" s="87">
        <v>0</v>
      </c>
      <c r="BC447" s="87">
        <v>0</v>
      </c>
      <c r="BD447" s="87">
        <v>0</v>
      </c>
      <c r="BE447" s="87">
        <v>0</v>
      </c>
      <c r="BF447" s="87">
        <v>0</v>
      </c>
      <c r="BG447" s="87">
        <f t="shared" si="26"/>
        <v>53100</v>
      </c>
      <c r="BH447" s="87">
        <f t="shared" si="27"/>
        <v>0</v>
      </c>
      <c r="BI447" s="87">
        <f t="shared" si="29"/>
        <v>53100</v>
      </c>
    </row>
    <row r="448" spans="1:61" ht="15" customHeight="1" x14ac:dyDescent="0.35">
      <c r="A448" s="142" t="str">
        <f t="shared" si="28"/>
        <v>DI0001846</v>
      </c>
      <c r="B448" s="143" t="s">
        <v>855</v>
      </c>
      <c r="C448" s="144">
        <v>6</v>
      </c>
      <c r="D448" s="145" t="s">
        <v>0</v>
      </c>
      <c r="E448" s="146" t="s">
        <v>3</v>
      </c>
      <c r="F448" s="144" t="s">
        <v>1760</v>
      </c>
      <c r="G448" s="144" t="s">
        <v>1781</v>
      </c>
      <c r="H448" s="144" t="s">
        <v>1777</v>
      </c>
      <c r="I448" s="144" t="s">
        <v>1782</v>
      </c>
      <c r="J448" s="144" t="s">
        <v>1779</v>
      </c>
      <c r="K448" s="144" t="s">
        <v>791</v>
      </c>
      <c r="L448" s="144" t="s">
        <v>1766</v>
      </c>
      <c r="M448" s="144" t="s">
        <v>1773</v>
      </c>
      <c r="N448" s="147">
        <v>1</v>
      </c>
      <c r="O448" s="147">
        <v>1</v>
      </c>
      <c r="P448" s="147">
        <v>1</v>
      </c>
      <c r="Q448" s="147">
        <v>1</v>
      </c>
      <c r="R448" s="147">
        <v>1</v>
      </c>
      <c r="S448" s="147">
        <v>1</v>
      </c>
      <c r="T448" s="147">
        <v>0</v>
      </c>
      <c r="U448" s="147">
        <v>0</v>
      </c>
      <c r="V448" s="147">
        <v>0</v>
      </c>
      <c r="W448" s="148">
        <v>51772.5</v>
      </c>
      <c r="X448" s="148">
        <v>0</v>
      </c>
      <c r="Y448" s="148">
        <v>0</v>
      </c>
      <c r="Z448" s="148">
        <v>255.84</v>
      </c>
      <c r="AA448" s="149">
        <v>0</v>
      </c>
      <c r="AB448" s="148">
        <v>0</v>
      </c>
      <c r="AC448" s="148">
        <v>0</v>
      </c>
      <c r="AD448" s="149">
        <v>0</v>
      </c>
      <c r="AE448" s="148">
        <v>51772.5</v>
      </c>
      <c r="AF448" s="157">
        <v>43815</v>
      </c>
      <c r="AG448" s="157">
        <v>46737</v>
      </c>
      <c r="AH448" s="158">
        <v>51772.5</v>
      </c>
      <c r="AI448" s="152">
        <v>2.71</v>
      </c>
      <c r="AJ448" s="152">
        <v>8</v>
      </c>
      <c r="AK448" s="153">
        <v>5.9299999999999999E-2</v>
      </c>
      <c r="AL448" s="154">
        <v>2.71</v>
      </c>
      <c r="AM448" s="154">
        <v>8</v>
      </c>
      <c r="AN448" s="155">
        <v>5.9299999999999999E-2</v>
      </c>
      <c r="AO448" s="159" t="s">
        <v>1774</v>
      </c>
      <c r="AP448" s="159" t="s">
        <v>1775</v>
      </c>
      <c r="AQ448" s="87">
        <v>17257.5</v>
      </c>
      <c r="AR448" s="87">
        <v>17257.5</v>
      </c>
      <c r="AS448" s="87">
        <v>17257.5</v>
      </c>
      <c r="AT448" s="87">
        <v>0</v>
      </c>
      <c r="AU448" s="87">
        <v>0</v>
      </c>
      <c r="AV448" s="87">
        <v>0</v>
      </c>
      <c r="AW448" s="87">
        <v>0</v>
      </c>
      <c r="AX448" s="87">
        <v>0</v>
      </c>
      <c r="AY448" s="87">
        <v>0</v>
      </c>
      <c r="AZ448" s="87">
        <v>0</v>
      </c>
      <c r="BA448" s="87">
        <v>0</v>
      </c>
      <c r="BB448" s="87">
        <v>0</v>
      </c>
      <c r="BC448" s="87">
        <v>0</v>
      </c>
      <c r="BD448" s="87">
        <v>0</v>
      </c>
      <c r="BE448" s="87">
        <v>0</v>
      </c>
      <c r="BF448" s="87">
        <v>0</v>
      </c>
      <c r="BG448" s="87">
        <f t="shared" si="26"/>
        <v>34515</v>
      </c>
      <c r="BH448" s="87">
        <f t="shared" si="27"/>
        <v>17257.5</v>
      </c>
      <c r="BI448" s="87">
        <f t="shared" si="29"/>
        <v>51772.5</v>
      </c>
    </row>
    <row r="449" spans="1:61" ht="15" customHeight="1" x14ac:dyDescent="0.35">
      <c r="A449" s="142" t="str">
        <f t="shared" si="28"/>
        <v>DI0001863</v>
      </c>
      <c r="B449" s="143" t="s">
        <v>856</v>
      </c>
      <c r="C449" s="144">
        <v>3</v>
      </c>
      <c r="D449" s="145" t="s">
        <v>0</v>
      </c>
      <c r="E449" s="146" t="s">
        <v>3</v>
      </c>
      <c r="F449" s="144" t="s">
        <v>1760</v>
      </c>
      <c r="G449" s="144" t="s">
        <v>1781</v>
      </c>
      <c r="H449" s="144" t="s">
        <v>1777</v>
      </c>
      <c r="I449" s="144" t="s">
        <v>1782</v>
      </c>
      <c r="J449" s="144" t="s">
        <v>1779</v>
      </c>
      <c r="K449" s="144" t="s">
        <v>791</v>
      </c>
      <c r="L449" s="144" t="s">
        <v>1766</v>
      </c>
      <c r="M449" s="144" t="s">
        <v>1773</v>
      </c>
      <c r="N449" s="147">
        <v>1</v>
      </c>
      <c r="O449" s="147">
        <v>1</v>
      </c>
      <c r="P449" s="147">
        <v>1</v>
      </c>
      <c r="Q449" s="147">
        <v>1</v>
      </c>
      <c r="R449" s="147">
        <v>1</v>
      </c>
      <c r="S449" s="147">
        <v>1</v>
      </c>
      <c r="T449" s="147">
        <v>0</v>
      </c>
      <c r="U449" s="147">
        <v>0</v>
      </c>
      <c r="V449" s="147">
        <v>0</v>
      </c>
      <c r="W449" s="148">
        <v>53100</v>
      </c>
      <c r="X449" s="148">
        <v>0</v>
      </c>
      <c r="Y449" s="148">
        <v>0</v>
      </c>
      <c r="Z449" s="148">
        <v>287.62</v>
      </c>
      <c r="AA449" s="149">
        <v>0</v>
      </c>
      <c r="AB449" s="148">
        <v>0</v>
      </c>
      <c r="AC449" s="148">
        <v>0</v>
      </c>
      <c r="AD449" s="149">
        <v>0</v>
      </c>
      <c r="AE449" s="148">
        <v>53100</v>
      </c>
      <c r="AF449" s="157">
        <v>43816</v>
      </c>
      <c r="AG449" s="157">
        <v>47469</v>
      </c>
      <c r="AH449" s="158">
        <v>53100</v>
      </c>
      <c r="AI449" s="152">
        <v>4.71</v>
      </c>
      <c r="AJ449" s="152">
        <v>10</v>
      </c>
      <c r="AK449" s="153">
        <v>6.5000000000000002E-2</v>
      </c>
      <c r="AL449" s="154">
        <v>4.71</v>
      </c>
      <c r="AM449" s="154">
        <v>10</v>
      </c>
      <c r="AN449" s="155">
        <v>6.5000000000000002E-2</v>
      </c>
      <c r="AO449" s="159" t="s">
        <v>1774</v>
      </c>
      <c r="AP449" s="159" t="s">
        <v>1775</v>
      </c>
      <c r="AQ449" s="87">
        <v>10620</v>
      </c>
      <c r="AR449" s="87">
        <v>10620</v>
      </c>
      <c r="AS449" s="87">
        <v>10620</v>
      </c>
      <c r="AT449" s="87">
        <v>10620</v>
      </c>
      <c r="AU449" s="87">
        <v>10620</v>
      </c>
      <c r="AV449" s="87">
        <v>0</v>
      </c>
      <c r="AW449" s="87">
        <v>0</v>
      </c>
      <c r="AX449" s="87">
        <v>0</v>
      </c>
      <c r="AY449" s="87">
        <v>0</v>
      </c>
      <c r="AZ449" s="87">
        <v>0</v>
      </c>
      <c r="BA449" s="87">
        <v>0</v>
      </c>
      <c r="BB449" s="87">
        <v>0</v>
      </c>
      <c r="BC449" s="87">
        <v>0</v>
      </c>
      <c r="BD449" s="87">
        <v>0</v>
      </c>
      <c r="BE449" s="87">
        <v>0</v>
      </c>
      <c r="BF449" s="87">
        <v>0</v>
      </c>
      <c r="BG449" s="87">
        <f t="shared" si="26"/>
        <v>21240</v>
      </c>
      <c r="BH449" s="87">
        <f t="shared" si="27"/>
        <v>31860</v>
      </c>
      <c r="BI449" s="87">
        <f t="shared" si="29"/>
        <v>53100</v>
      </c>
    </row>
    <row r="450" spans="1:61" ht="15" customHeight="1" x14ac:dyDescent="0.35">
      <c r="A450" s="142" t="str">
        <f t="shared" si="28"/>
        <v>DI0001875</v>
      </c>
      <c r="B450" s="143" t="s">
        <v>857</v>
      </c>
      <c r="C450" s="144">
        <v>5</v>
      </c>
      <c r="D450" s="145" t="s">
        <v>0</v>
      </c>
      <c r="E450" s="146" t="s">
        <v>3</v>
      </c>
      <c r="F450" s="144" t="s">
        <v>1760</v>
      </c>
      <c r="G450" s="144" t="s">
        <v>1781</v>
      </c>
      <c r="H450" s="144" t="s">
        <v>1777</v>
      </c>
      <c r="I450" s="144" t="s">
        <v>1782</v>
      </c>
      <c r="J450" s="144" t="s">
        <v>1779</v>
      </c>
      <c r="K450" s="144" t="s">
        <v>791</v>
      </c>
      <c r="L450" s="144" t="s">
        <v>1766</v>
      </c>
      <c r="M450" s="144" t="s">
        <v>1773</v>
      </c>
      <c r="N450" s="147">
        <v>1</v>
      </c>
      <c r="O450" s="147">
        <v>1</v>
      </c>
      <c r="P450" s="147">
        <v>1</v>
      </c>
      <c r="Q450" s="147">
        <v>1</v>
      </c>
      <c r="R450" s="147">
        <v>1</v>
      </c>
      <c r="S450" s="147">
        <v>1</v>
      </c>
      <c r="T450" s="147">
        <v>0</v>
      </c>
      <c r="U450" s="147">
        <v>0</v>
      </c>
      <c r="V450" s="147">
        <v>0</v>
      </c>
      <c r="W450" s="148">
        <v>102807.5</v>
      </c>
      <c r="X450" s="148">
        <v>0</v>
      </c>
      <c r="Y450" s="148">
        <v>0</v>
      </c>
      <c r="Z450" s="148">
        <v>459.21</v>
      </c>
      <c r="AA450" s="149">
        <v>0</v>
      </c>
      <c r="AB450" s="148">
        <v>0</v>
      </c>
      <c r="AC450" s="148">
        <v>0</v>
      </c>
      <c r="AD450" s="149">
        <v>0</v>
      </c>
      <c r="AE450" s="148">
        <v>102807.5</v>
      </c>
      <c r="AF450" s="157">
        <v>43816</v>
      </c>
      <c r="AG450" s="157">
        <v>46008</v>
      </c>
      <c r="AH450" s="158">
        <v>102807.5</v>
      </c>
      <c r="AI450" s="152">
        <v>0.71</v>
      </c>
      <c r="AJ450" s="152">
        <v>6</v>
      </c>
      <c r="AK450" s="153">
        <v>5.3600000000000002E-2</v>
      </c>
      <c r="AL450" s="154">
        <v>0.71</v>
      </c>
      <c r="AM450" s="154">
        <v>6</v>
      </c>
      <c r="AN450" s="155">
        <v>5.3600000000000002E-2</v>
      </c>
      <c r="AO450" s="159" t="s">
        <v>1774</v>
      </c>
      <c r="AP450" s="159" t="s">
        <v>1775</v>
      </c>
      <c r="AQ450" s="87">
        <v>102807.5</v>
      </c>
      <c r="AR450" s="87">
        <v>0</v>
      </c>
      <c r="AS450" s="87">
        <v>0</v>
      </c>
      <c r="AT450" s="87">
        <v>0</v>
      </c>
      <c r="AU450" s="87">
        <v>0</v>
      </c>
      <c r="AV450" s="87">
        <v>0</v>
      </c>
      <c r="AW450" s="87">
        <v>0</v>
      </c>
      <c r="AX450" s="87">
        <v>0</v>
      </c>
      <c r="AY450" s="87">
        <v>0</v>
      </c>
      <c r="AZ450" s="87">
        <v>0</v>
      </c>
      <c r="BA450" s="87">
        <v>0</v>
      </c>
      <c r="BB450" s="87">
        <v>0</v>
      </c>
      <c r="BC450" s="87">
        <v>0</v>
      </c>
      <c r="BD450" s="87">
        <v>0</v>
      </c>
      <c r="BE450" s="87">
        <v>0</v>
      </c>
      <c r="BF450" s="87">
        <v>0</v>
      </c>
      <c r="BG450" s="87">
        <f t="shared" si="26"/>
        <v>102807.5</v>
      </c>
      <c r="BH450" s="87">
        <f t="shared" si="27"/>
        <v>0</v>
      </c>
      <c r="BI450" s="87">
        <f t="shared" si="29"/>
        <v>102807.5</v>
      </c>
    </row>
    <row r="451" spans="1:61" ht="15" customHeight="1" x14ac:dyDescent="0.35">
      <c r="A451" s="142" t="str">
        <f t="shared" si="28"/>
        <v>DI0001876</v>
      </c>
      <c r="B451" s="143" t="s">
        <v>857</v>
      </c>
      <c r="C451" s="144">
        <v>6</v>
      </c>
      <c r="D451" s="145" t="s">
        <v>0</v>
      </c>
      <c r="E451" s="146" t="s">
        <v>3</v>
      </c>
      <c r="F451" s="144" t="s">
        <v>1760</v>
      </c>
      <c r="G451" s="144" t="s">
        <v>1781</v>
      </c>
      <c r="H451" s="144" t="s">
        <v>1777</v>
      </c>
      <c r="I451" s="144" t="s">
        <v>1782</v>
      </c>
      <c r="J451" s="144" t="s">
        <v>1779</v>
      </c>
      <c r="K451" s="144" t="s">
        <v>791</v>
      </c>
      <c r="L451" s="144" t="s">
        <v>1766</v>
      </c>
      <c r="M451" s="144" t="s">
        <v>1773</v>
      </c>
      <c r="N451" s="147">
        <v>1</v>
      </c>
      <c r="O451" s="147">
        <v>1</v>
      </c>
      <c r="P451" s="147">
        <v>1</v>
      </c>
      <c r="Q451" s="147">
        <v>1</v>
      </c>
      <c r="R451" s="147">
        <v>1</v>
      </c>
      <c r="S451" s="147">
        <v>1</v>
      </c>
      <c r="T451" s="147">
        <v>0</v>
      </c>
      <c r="U451" s="147">
        <v>0</v>
      </c>
      <c r="V451" s="147">
        <v>0</v>
      </c>
      <c r="W451" s="148">
        <v>448547.5</v>
      </c>
      <c r="X451" s="148">
        <v>0</v>
      </c>
      <c r="Y451" s="148">
        <v>0</v>
      </c>
      <c r="Z451" s="148">
        <v>2108.17</v>
      </c>
      <c r="AA451" s="149">
        <v>0</v>
      </c>
      <c r="AB451" s="148">
        <v>0</v>
      </c>
      <c r="AC451" s="148">
        <v>0</v>
      </c>
      <c r="AD451" s="149">
        <v>0</v>
      </c>
      <c r="AE451" s="148">
        <v>448547.5</v>
      </c>
      <c r="AF451" s="157">
        <v>43816</v>
      </c>
      <c r="AG451" s="157">
        <v>46373</v>
      </c>
      <c r="AH451" s="158">
        <v>448547.5</v>
      </c>
      <c r="AI451" s="152">
        <v>1.71</v>
      </c>
      <c r="AJ451" s="152">
        <v>7</v>
      </c>
      <c r="AK451" s="153">
        <v>5.6399999999999999E-2</v>
      </c>
      <c r="AL451" s="154">
        <v>1.71</v>
      </c>
      <c r="AM451" s="154">
        <v>7</v>
      </c>
      <c r="AN451" s="155">
        <v>5.6399999999999999E-2</v>
      </c>
      <c r="AO451" s="159" t="s">
        <v>1774</v>
      </c>
      <c r="AP451" s="159" t="s">
        <v>1775</v>
      </c>
      <c r="AQ451" s="87">
        <v>224273.75</v>
      </c>
      <c r="AR451" s="87">
        <v>224273.75</v>
      </c>
      <c r="AS451" s="87">
        <v>0</v>
      </c>
      <c r="AT451" s="87">
        <v>0</v>
      </c>
      <c r="AU451" s="87">
        <v>0</v>
      </c>
      <c r="AV451" s="87">
        <v>0</v>
      </c>
      <c r="AW451" s="87">
        <v>0</v>
      </c>
      <c r="AX451" s="87">
        <v>0</v>
      </c>
      <c r="AY451" s="87">
        <v>0</v>
      </c>
      <c r="AZ451" s="87">
        <v>0</v>
      </c>
      <c r="BA451" s="87">
        <v>0</v>
      </c>
      <c r="BB451" s="87">
        <v>0</v>
      </c>
      <c r="BC451" s="87">
        <v>0</v>
      </c>
      <c r="BD451" s="87">
        <v>0</v>
      </c>
      <c r="BE451" s="87">
        <v>0</v>
      </c>
      <c r="BF451" s="87">
        <v>0</v>
      </c>
      <c r="BG451" s="87">
        <f t="shared" ref="BG451:BG514" si="30">SUM(AQ451:AR451)</f>
        <v>448547.5</v>
      </c>
      <c r="BH451" s="87">
        <f t="shared" ref="BH451:BH514" si="31">SUM(AS451:BF451)</f>
        <v>0</v>
      </c>
      <c r="BI451" s="87">
        <f t="shared" ref="BI451:BI503" si="32">BH451+BG451</f>
        <v>448547.5</v>
      </c>
    </row>
    <row r="452" spans="1:61" ht="15" customHeight="1" x14ac:dyDescent="0.35">
      <c r="A452" s="142" t="str">
        <f t="shared" ref="A452:A515" si="33">CONCATENATE(B452,C452)</f>
        <v>DI0001877</v>
      </c>
      <c r="B452" s="143" t="s">
        <v>857</v>
      </c>
      <c r="C452" s="144">
        <v>7</v>
      </c>
      <c r="D452" s="145" t="s">
        <v>0</v>
      </c>
      <c r="E452" s="146" t="s">
        <v>3</v>
      </c>
      <c r="F452" s="144" t="s">
        <v>1760</v>
      </c>
      <c r="G452" s="144" t="s">
        <v>1781</v>
      </c>
      <c r="H452" s="144" t="s">
        <v>1777</v>
      </c>
      <c r="I452" s="144" t="s">
        <v>1782</v>
      </c>
      <c r="J452" s="144" t="s">
        <v>1779</v>
      </c>
      <c r="K452" s="144" t="s">
        <v>791</v>
      </c>
      <c r="L452" s="144" t="s">
        <v>1766</v>
      </c>
      <c r="M452" s="144" t="s">
        <v>1773</v>
      </c>
      <c r="N452" s="147">
        <v>1</v>
      </c>
      <c r="O452" s="147">
        <v>1</v>
      </c>
      <c r="P452" s="147">
        <v>1</v>
      </c>
      <c r="Q452" s="147">
        <v>1</v>
      </c>
      <c r="R452" s="147">
        <v>1</v>
      </c>
      <c r="S452" s="147">
        <v>1</v>
      </c>
      <c r="T452" s="147">
        <v>0</v>
      </c>
      <c r="U452" s="147">
        <v>0</v>
      </c>
      <c r="V452" s="147">
        <v>0</v>
      </c>
      <c r="W452" s="148">
        <v>205467.5</v>
      </c>
      <c r="X452" s="148">
        <v>0</v>
      </c>
      <c r="Y452" s="148">
        <v>0</v>
      </c>
      <c r="Z452" s="148">
        <v>1015.35</v>
      </c>
      <c r="AA452" s="149">
        <v>0</v>
      </c>
      <c r="AB452" s="148">
        <v>0</v>
      </c>
      <c r="AC452" s="148">
        <v>0</v>
      </c>
      <c r="AD452" s="149">
        <v>0</v>
      </c>
      <c r="AE452" s="148">
        <v>205467.5</v>
      </c>
      <c r="AF452" s="157">
        <v>43816</v>
      </c>
      <c r="AG452" s="157">
        <v>46738</v>
      </c>
      <c r="AH452" s="158">
        <v>205467.5</v>
      </c>
      <c r="AI452" s="152">
        <v>2.71</v>
      </c>
      <c r="AJ452" s="152">
        <v>8</v>
      </c>
      <c r="AK452" s="153">
        <v>5.9299999999999999E-2</v>
      </c>
      <c r="AL452" s="154">
        <v>2.71</v>
      </c>
      <c r="AM452" s="154">
        <v>8</v>
      </c>
      <c r="AN452" s="155">
        <v>5.9299999999999999E-2</v>
      </c>
      <c r="AO452" s="159" t="s">
        <v>1774</v>
      </c>
      <c r="AP452" s="159" t="s">
        <v>1775</v>
      </c>
      <c r="AQ452" s="87">
        <v>68489.17</v>
      </c>
      <c r="AR452" s="87">
        <v>68489.17</v>
      </c>
      <c r="AS452" s="87">
        <v>68489.16</v>
      </c>
      <c r="AT452" s="87">
        <v>0</v>
      </c>
      <c r="AU452" s="87">
        <v>0</v>
      </c>
      <c r="AV452" s="87">
        <v>0</v>
      </c>
      <c r="AW452" s="87">
        <v>0</v>
      </c>
      <c r="AX452" s="87">
        <v>0</v>
      </c>
      <c r="AY452" s="87">
        <v>0</v>
      </c>
      <c r="AZ452" s="87">
        <v>0</v>
      </c>
      <c r="BA452" s="87">
        <v>0</v>
      </c>
      <c r="BB452" s="87">
        <v>0</v>
      </c>
      <c r="BC452" s="87">
        <v>0</v>
      </c>
      <c r="BD452" s="87">
        <v>0</v>
      </c>
      <c r="BE452" s="87">
        <v>0</v>
      </c>
      <c r="BF452" s="87">
        <v>0</v>
      </c>
      <c r="BG452" s="87">
        <f t="shared" si="30"/>
        <v>136978.34</v>
      </c>
      <c r="BH452" s="87">
        <f t="shared" si="31"/>
        <v>68489.16</v>
      </c>
      <c r="BI452" s="87">
        <f t="shared" si="32"/>
        <v>205467.5</v>
      </c>
    </row>
    <row r="453" spans="1:61" ht="15" customHeight="1" x14ac:dyDescent="0.35">
      <c r="A453" s="142" t="str">
        <f t="shared" si="33"/>
        <v>DI0001878</v>
      </c>
      <c r="B453" s="143" t="s">
        <v>857</v>
      </c>
      <c r="C453" s="144">
        <v>8</v>
      </c>
      <c r="D453" s="145" t="s">
        <v>0</v>
      </c>
      <c r="E453" s="146" t="s">
        <v>3</v>
      </c>
      <c r="F453" s="144" t="s">
        <v>1760</v>
      </c>
      <c r="G453" s="144" t="s">
        <v>1781</v>
      </c>
      <c r="H453" s="144" t="s">
        <v>1777</v>
      </c>
      <c r="I453" s="144" t="s">
        <v>1782</v>
      </c>
      <c r="J453" s="144" t="s">
        <v>1779</v>
      </c>
      <c r="K453" s="144" t="s">
        <v>791</v>
      </c>
      <c r="L453" s="144" t="s">
        <v>1766</v>
      </c>
      <c r="M453" s="144" t="s">
        <v>1773</v>
      </c>
      <c r="N453" s="147">
        <v>1</v>
      </c>
      <c r="O453" s="147">
        <v>1</v>
      </c>
      <c r="P453" s="147">
        <v>1</v>
      </c>
      <c r="Q453" s="147">
        <v>1</v>
      </c>
      <c r="R453" s="147">
        <v>1</v>
      </c>
      <c r="S453" s="147">
        <v>1</v>
      </c>
      <c r="T453" s="147">
        <v>0</v>
      </c>
      <c r="U453" s="147">
        <v>0</v>
      </c>
      <c r="V453" s="147">
        <v>0</v>
      </c>
      <c r="W453" s="148">
        <v>212400</v>
      </c>
      <c r="X453" s="148">
        <v>0</v>
      </c>
      <c r="Y453" s="148">
        <v>0</v>
      </c>
      <c r="Z453" s="148">
        <v>1099.17</v>
      </c>
      <c r="AA453" s="149">
        <v>0</v>
      </c>
      <c r="AB453" s="148">
        <v>0</v>
      </c>
      <c r="AC453" s="148">
        <v>0</v>
      </c>
      <c r="AD453" s="149">
        <v>0</v>
      </c>
      <c r="AE453" s="148">
        <v>212400</v>
      </c>
      <c r="AF453" s="157">
        <v>43816</v>
      </c>
      <c r="AG453" s="157">
        <v>47104</v>
      </c>
      <c r="AH453" s="158">
        <v>212400</v>
      </c>
      <c r="AI453" s="152">
        <v>3.71</v>
      </c>
      <c r="AJ453" s="152">
        <v>9</v>
      </c>
      <c r="AK453" s="153">
        <v>6.2100000000000002E-2</v>
      </c>
      <c r="AL453" s="154">
        <v>3.71</v>
      </c>
      <c r="AM453" s="154">
        <v>9</v>
      </c>
      <c r="AN453" s="155">
        <v>6.2100000000000002E-2</v>
      </c>
      <c r="AO453" s="159" t="s">
        <v>1774</v>
      </c>
      <c r="AP453" s="159" t="s">
        <v>1775</v>
      </c>
      <c r="AQ453" s="87">
        <v>53100</v>
      </c>
      <c r="AR453" s="87">
        <v>53100</v>
      </c>
      <c r="AS453" s="87">
        <v>53100</v>
      </c>
      <c r="AT453" s="87">
        <v>53100</v>
      </c>
      <c r="AU453" s="87">
        <v>0</v>
      </c>
      <c r="AV453" s="87">
        <v>0</v>
      </c>
      <c r="AW453" s="87">
        <v>0</v>
      </c>
      <c r="AX453" s="87">
        <v>0</v>
      </c>
      <c r="AY453" s="87">
        <v>0</v>
      </c>
      <c r="AZ453" s="87">
        <v>0</v>
      </c>
      <c r="BA453" s="87">
        <v>0</v>
      </c>
      <c r="BB453" s="87">
        <v>0</v>
      </c>
      <c r="BC453" s="87">
        <v>0</v>
      </c>
      <c r="BD453" s="87">
        <v>0</v>
      </c>
      <c r="BE453" s="87">
        <v>0</v>
      </c>
      <c r="BF453" s="87">
        <v>0</v>
      </c>
      <c r="BG453" s="87">
        <f t="shared" si="30"/>
        <v>106200</v>
      </c>
      <c r="BH453" s="87">
        <f t="shared" si="31"/>
        <v>106200</v>
      </c>
      <c r="BI453" s="87">
        <f t="shared" si="32"/>
        <v>212400</v>
      </c>
    </row>
    <row r="454" spans="1:61" ht="15" customHeight="1" x14ac:dyDescent="0.35">
      <c r="A454" s="142" t="str">
        <f t="shared" si="33"/>
        <v>DI0001881</v>
      </c>
      <c r="B454" s="143" t="s">
        <v>858</v>
      </c>
      <c r="C454" s="144">
        <v>1</v>
      </c>
      <c r="D454" s="145" t="s">
        <v>0</v>
      </c>
      <c r="E454" s="146" t="s">
        <v>3</v>
      </c>
      <c r="F454" s="144" t="s">
        <v>1760</v>
      </c>
      <c r="G454" s="144" t="s">
        <v>1781</v>
      </c>
      <c r="H454" s="144" t="s">
        <v>1777</v>
      </c>
      <c r="I454" s="144" t="s">
        <v>1782</v>
      </c>
      <c r="J454" s="144" t="s">
        <v>1779</v>
      </c>
      <c r="K454" s="144" t="s">
        <v>791</v>
      </c>
      <c r="L454" s="144" t="s">
        <v>1766</v>
      </c>
      <c r="M454" s="144" t="s">
        <v>1773</v>
      </c>
      <c r="N454" s="147">
        <v>1</v>
      </c>
      <c r="O454" s="147">
        <v>1</v>
      </c>
      <c r="P454" s="147">
        <v>1</v>
      </c>
      <c r="Q454" s="147">
        <v>1</v>
      </c>
      <c r="R454" s="147">
        <v>1</v>
      </c>
      <c r="S454" s="147">
        <v>1</v>
      </c>
      <c r="T454" s="147">
        <v>0</v>
      </c>
      <c r="U454" s="147">
        <v>0</v>
      </c>
      <c r="V454" s="147">
        <v>0</v>
      </c>
      <c r="W454" s="148">
        <v>53100</v>
      </c>
      <c r="X454" s="148">
        <v>0</v>
      </c>
      <c r="Y454" s="148">
        <v>0</v>
      </c>
      <c r="Z454" s="148">
        <v>249.57</v>
      </c>
      <c r="AA454" s="149">
        <v>0</v>
      </c>
      <c r="AB454" s="148">
        <v>0</v>
      </c>
      <c r="AC454" s="148">
        <v>0</v>
      </c>
      <c r="AD454" s="149">
        <v>0</v>
      </c>
      <c r="AE454" s="148">
        <v>53100</v>
      </c>
      <c r="AF454" s="157">
        <v>43817</v>
      </c>
      <c r="AG454" s="157">
        <v>46374</v>
      </c>
      <c r="AH454" s="158">
        <v>53100</v>
      </c>
      <c r="AI454" s="152">
        <v>1.72</v>
      </c>
      <c r="AJ454" s="152">
        <v>7</v>
      </c>
      <c r="AK454" s="153">
        <v>5.6399999999999999E-2</v>
      </c>
      <c r="AL454" s="154">
        <v>1.72</v>
      </c>
      <c r="AM454" s="154">
        <v>7</v>
      </c>
      <c r="AN454" s="155">
        <v>5.6399999999999999E-2</v>
      </c>
      <c r="AO454" s="159" t="s">
        <v>1774</v>
      </c>
      <c r="AP454" s="159" t="s">
        <v>1775</v>
      </c>
      <c r="AQ454" s="87">
        <v>26550</v>
      </c>
      <c r="AR454" s="87">
        <v>26550</v>
      </c>
      <c r="AS454" s="87">
        <v>0</v>
      </c>
      <c r="AT454" s="87">
        <v>0</v>
      </c>
      <c r="AU454" s="87">
        <v>0</v>
      </c>
      <c r="AV454" s="87">
        <v>0</v>
      </c>
      <c r="AW454" s="87">
        <v>0</v>
      </c>
      <c r="AX454" s="87">
        <v>0</v>
      </c>
      <c r="AY454" s="87">
        <v>0</v>
      </c>
      <c r="AZ454" s="87">
        <v>0</v>
      </c>
      <c r="BA454" s="87">
        <v>0</v>
      </c>
      <c r="BB454" s="87">
        <v>0</v>
      </c>
      <c r="BC454" s="87">
        <v>0</v>
      </c>
      <c r="BD454" s="87">
        <v>0</v>
      </c>
      <c r="BE454" s="87">
        <v>0</v>
      </c>
      <c r="BF454" s="87">
        <v>0</v>
      </c>
      <c r="BG454" s="87">
        <f t="shared" si="30"/>
        <v>53100</v>
      </c>
      <c r="BH454" s="87">
        <f t="shared" si="31"/>
        <v>0</v>
      </c>
      <c r="BI454" s="87">
        <f t="shared" si="32"/>
        <v>53100</v>
      </c>
    </row>
    <row r="455" spans="1:61" ht="15" customHeight="1" x14ac:dyDescent="0.35">
      <c r="A455" s="142" t="str">
        <f t="shared" si="33"/>
        <v>DI0001894</v>
      </c>
      <c r="B455" s="143" t="s">
        <v>859</v>
      </c>
      <c r="C455" s="144">
        <v>4</v>
      </c>
      <c r="D455" s="145" t="s">
        <v>0</v>
      </c>
      <c r="E455" s="146" t="s">
        <v>3</v>
      </c>
      <c r="F455" s="144" t="s">
        <v>1760</v>
      </c>
      <c r="G455" s="144" t="s">
        <v>1781</v>
      </c>
      <c r="H455" s="144" t="s">
        <v>1777</v>
      </c>
      <c r="I455" s="144" t="s">
        <v>1782</v>
      </c>
      <c r="J455" s="144" t="s">
        <v>1779</v>
      </c>
      <c r="K455" s="144" t="s">
        <v>791</v>
      </c>
      <c r="L455" s="144" t="s">
        <v>1766</v>
      </c>
      <c r="M455" s="144" t="s">
        <v>1773</v>
      </c>
      <c r="N455" s="147">
        <v>1</v>
      </c>
      <c r="O455" s="147">
        <v>1</v>
      </c>
      <c r="P455" s="147">
        <v>1</v>
      </c>
      <c r="Q455" s="147">
        <v>1</v>
      </c>
      <c r="R455" s="147">
        <v>1</v>
      </c>
      <c r="S455" s="147">
        <v>1</v>
      </c>
      <c r="T455" s="147">
        <v>0</v>
      </c>
      <c r="U455" s="147">
        <v>0</v>
      </c>
      <c r="V455" s="147">
        <v>0</v>
      </c>
      <c r="W455" s="148">
        <v>98235</v>
      </c>
      <c r="X455" s="148">
        <v>0</v>
      </c>
      <c r="Y455" s="148">
        <v>0</v>
      </c>
      <c r="Z455" s="148">
        <v>461.7</v>
      </c>
      <c r="AA455" s="149">
        <v>0</v>
      </c>
      <c r="AB455" s="148">
        <v>0</v>
      </c>
      <c r="AC455" s="148">
        <v>0</v>
      </c>
      <c r="AD455" s="149">
        <v>0</v>
      </c>
      <c r="AE455" s="148">
        <v>98235</v>
      </c>
      <c r="AF455" s="157">
        <v>43817</v>
      </c>
      <c r="AG455" s="157">
        <v>46374</v>
      </c>
      <c r="AH455" s="158">
        <v>98235</v>
      </c>
      <c r="AI455" s="152">
        <v>1.72</v>
      </c>
      <c r="AJ455" s="152">
        <v>7</v>
      </c>
      <c r="AK455" s="153">
        <v>5.6399999999999999E-2</v>
      </c>
      <c r="AL455" s="154">
        <v>1.72</v>
      </c>
      <c r="AM455" s="154">
        <v>7</v>
      </c>
      <c r="AN455" s="155">
        <v>5.6399999999999999E-2</v>
      </c>
      <c r="AO455" s="159" t="s">
        <v>1774</v>
      </c>
      <c r="AP455" s="159" t="s">
        <v>1775</v>
      </c>
      <c r="AQ455" s="87">
        <v>49117.5</v>
      </c>
      <c r="AR455" s="87">
        <v>49117.5</v>
      </c>
      <c r="AS455" s="87">
        <v>0</v>
      </c>
      <c r="AT455" s="87">
        <v>0</v>
      </c>
      <c r="AU455" s="87">
        <v>0</v>
      </c>
      <c r="AV455" s="87">
        <v>0</v>
      </c>
      <c r="AW455" s="87">
        <v>0</v>
      </c>
      <c r="AX455" s="87">
        <v>0</v>
      </c>
      <c r="AY455" s="87">
        <v>0</v>
      </c>
      <c r="AZ455" s="87">
        <v>0</v>
      </c>
      <c r="BA455" s="87">
        <v>0</v>
      </c>
      <c r="BB455" s="87">
        <v>0</v>
      </c>
      <c r="BC455" s="87">
        <v>0</v>
      </c>
      <c r="BD455" s="87">
        <v>0</v>
      </c>
      <c r="BE455" s="87">
        <v>0</v>
      </c>
      <c r="BF455" s="87">
        <v>0</v>
      </c>
      <c r="BG455" s="87">
        <f t="shared" si="30"/>
        <v>98235</v>
      </c>
      <c r="BH455" s="87">
        <f t="shared" si="31"/>
        <v>0</v>
      </c>
      <c r="BI455" s="87">
        <f t="shared" si="32"/>
        <v>98235</v>
      </c>
    </row>
    <row r="456" spans="1:61" ht="15" customHeight="1" x14ac:dyDescent="0.35">
      <c r="A456" s="142" t="str">
        <f t="shared" si="33"/>
        <v>DI0001895</v>
      </c>
      <c r="B456" s="143" t="s">
        <v>859</v>
      </c>
      <c r="C456" s="144">
        <v>5</v>
      </c>
      <c r="D456" s="145" t="s">
        <v>0</v>
      </c>
      <c r="E456" s="146" t="s">
        <v>3</v>
      </c>
      <c r="F456" s="144" t="s">
        <v>1760</v>
      </c>
      <c r="G456" s="144" t="s">
        <v>1781</v>
      </c>
      <c r="H456" s="144" t="s">
        <v>1777</v>
      </c>
      <c r="I456" s="144" t="s">
        <v>1782</v>
      </c>
      <c r="J456" s="144" t="s">
        <v>1779</v>
      </c>
      <c r="K456" s="144" t="s">
        <v>791</v>
      </c>
      <c r="L456" s="144" t="s">
        <v>1766</v>
      </c>
      <c r="M456" s="144" t="s">
        <v>1773</v>
      </c>
      <c r="N456" s="147">
        <v>1</v>
      </c>
      <c r="O456" s="147">
        <v>1</v>
      </c>
      <c r="P456" s="147">
        <v>1</v>
      </c>
      <c r="Q456" s="147">
        <v>1</v>
      </c>
      <c r="R456" s="147">
        <v>1</v>
      </c>
      <c r="S456" s="147">
        <v>1</v>
      </c>
      <c r="T456" s="147">
        <v>0</v>
      </c>
      <c r="U456" s="147">
        <v>0</v>
      </c>
      <c r="V456" s="147">
        <v>0</v>
      </c>
      <c r="W456" s="148">
        <v>53100</v>
      </c>
      <c r="X456" s="148">
        <v>0</v>
      </c>
      <c r="Y456" s="148">
        <v>0</v>
      </c>
      <c r="Z456" s="148">
        <v>262.39999999999998</v>
      </c>
      <c r="AA456" s="149">
        <v>0</v>
      </c>
      <c r="AB456" s="148">
        <v>0</v>
      </c>
      <c r="AC456" s="148">
        <v>0</v>
      </c>
      <c r="AD456" s="149">
        <v>0</v>
      </c>
      <c r="AE456" s="148">
        <v>53100</v>
      </c>
      <c r="AF456" s="157">
        <v>43817</v>
      </c>
      <c r="AG456" s="157">
        <v>46739</v>
      </c>
      <c r="AH456" s="158">
        <v>53100</v>
      </c>
      <c r="AI456" s="152">
        <v>2.72</v>
      </c>
      <c r="AJ456" s="152">
        <v>8</v>
      </c>
      <c r="AK456" s="153">
        <v>5.9299999999999999E-2</v>
      </c>
      <c r="AL456" s="154">
        <v>2.72</v>
      </c>
      <c r="AM456" s="154">
        <v>8</v>
      </c>
      <c r="AN456" s="155">
        <v>5.9299999999999999E-2</v>
      </c>
      <c r="AO456" s="159" t="s">
        <v>1774</v>
      </c>
      <c r="AP456" s="159" t="s">
        <v>1775</v>
      </c>
      <c r="AQ456" s="87">
        <v>17700</v>
      </c>
      <c r="AR456" s="87">
        <v>17700</v>
      </c>
      <c r="AS456" s="87">
        <v>17700</v>
      </c>
      <c r="AT456" s="87">
        <v>0</v>
      </c>
      <c r="AU456" s="87">
        <v>0</v>
      </c>
      <c r="AV456" s="87">
        <v>0</v>
      </c>
      <c r="AW456" s="87">
        <v>0</v>
      </c>
      <c r="AX456" s="87">
        <v>0</v>
      </c>
      <c r="AY456" s="87">
        <v>0</v>
      </c>
      <c r="AZ456" s="87">
        <v>0</v>
      </c>
      <c r="BA456" s="87">
        <v>0</v>
      </c>
      <c r="BB456" s="87">
        <v>0</v>
      </c>
      <c r="BC456" s="87">
        <v>0</v>
      </c>
      <c r="BD456" s="87">
        <v>0</v>
      </c>
      <c r="BE456" s="87">
        <v>0</v>
      </c>
      <c r="BF456" s="87">
        <v>0</v>
      </c>
      <c r="BG456" s="87">
        <f t="shared" si="30"/>
        <v>35400</v>
      </c>
      <c r="BH456" s="87">
        <f t="shared" si="31"/>
        <v>17700</v>
      </c>
      <c r="BI456" s="87">
        <f t="shared" si="32"/>
        <v>53100</v>
      </c>
    </row>
    <row r="457" spans="1:61" ht="15" customHeight="1" x14ac:dyDescent="0.35">
      <c r="A457" s="142" t="str">
        <f t="shared" si="33"/>
        <v>DI0001896</v>
      </c>
      <c r="B457" s="143" t="s">
        <v>859</v>
      </c>
      <c r="C457" s="144">
        <v>6</v>
      </c>
      <c r="D457" s="145" t="s">
        <v>0</v>
      </c>
      <c r="E457" s="146" t="s">
        <v>3</v>
      </c>
      <c r="F457" s="144" t="s">
        <v>1760</v>
      </c>
      <c r="G457" s="144" t="s">
        <v>1781</v>
      </c>
      <c r="H457" s="144" t="s">
        <v>1777</v>
      </c>
      <c r="I457" s="144" t="s">
        <v>1782</v>
      </c>
      <c r="J457" s="144" t="s">
        <v>1779</v>
      </c>
      <c r="K457" s="144" t="s">
        <v>791</v>
      </c>
      <c r="L457" s="144" t="s">
        <v>1766</v>
      </c>
      <c r="M457" s="144" t="s">
        <v>1773</v>
      </c>
      <c r="N457" s="147">
        <v>1</v>
      </c>
      <c r="O457" s="147">
        <v>1</v>
      </c>
      <c r="P457" s="147">
        <v>1</v>
      </c>
      <c r="Q457" s="147">
        <v>1</v>
      </c>
      <c r="R457" s="147">
        <v>1</v>
      </c>
      <c r="S457" s="147">
        <v>1</v>
      </c>
      <c r="T457" s="147">
        <v>0</v>
      </c>
      <c r="U457" s="147">
        <v>0</v>
      </c>
      <c r="V457" s="147">
        <v>0</v>
      </c>
      <c r="W457" s="148">
        <v>52805</v>
      </c>
      <c r="X457" s="148">
        <v>0</v>
      </c>
      <c r="Y457" s="148">
        <v>0</v>
      </c>
      <c r="Z457" s="148">
        <v>273.27</v>
      </c>
      <c r="AA457" s="149">
        <v>0</v>
      </c>
      <c r="AB457" s="148">
        <v>0</v>
      </c>
      <c r="AC457" s="148">
        <v>0</v>
      </c>
      <c r="AD457" s="149">
        <v>0</v>
      </c>
      <c r="AE457" s="148">
        <v>52805</v>
      </c>
      <c r="AF457" s="157">
        <v>43817</v>
      </c>
      <c r="AG457" s="157">
        <v>47105</v>
      </c>
      <c r="AH457" s="158">
        <v>52805</v>
      </c>
      <c r="AI457" s="152">
        <v>3.72</v>
      </c>
      <c r="AJ457" s="152">
        <v>9</v>
      </c>
      <c r="AK457" s="153">
        <v>6.2100000000000002E-2</v>
      </c>
      <c r="AL457" s="154">
        <v>3.72</v>
      </c>
      <c r="AM457" s="154">
        <v>9</v>
      </c>
      <c r="AN457" s="155">
        <v>6.2100000000000002E-2</v>
      </c>
      <c r="AO457" s="159" t="s">
        <v>1774</v>
      </c>
      <c r="AP457" s="159" t="s">
        <v>1775</v>
      </c>
      <c r="AQ457" s="87">
        <v>13201.25</v>
      </c>
      <c r="AR457" s="87">
        <v>13201.25</v>
      </c>
      <c r="AS457" s="87">
        <v>13201.25</v>
      </c>
      <c r="AT457" s="87">
        <v>13201.25</v>
      </c>
      <c r="AU457" s="87">
        <v>0</v>
      </c>
      <c r="AV457" s="87">
        <v>0</v>
      </c>
      <c r="AW457" s="87">
        <v>0</v>
      </c>
      <c r="AX457" s="87">
        <v>0</v>
      </c>
      <c r="AY457" s="87">
        <v>0</v>
      </c>
      <c r="AZ457" s="87">
        <v>0</v>
      </c>
      <c r="BA457" s="87">
        <v>0</v>
      </c>
      <c r="BB457" s="87">
        <v>0</v>
      </c>
      <c r="BC457" s="87">
        <v>0</v>
      </c>
      <c r="BD457" s="87">
        <v>0</v>
      </c>
      <c r="BE457" s="87">
        <v>0</v>
      </c>
      <c r="BF457" s="87">
        <v>0</v>
      </c>
      <c r="BG457" s="87">
        <f t="shared" si="30"/>
        <v>26402.5</v>
      </c>
      <c r="BH457" s="87">
        <f t="shared" si="31"/>
        <v>26402.5</v>
      </c>
      <c r="BI457" s="87">
        <f t="shared" si="32"/>
        <v>52805</v>
      </c>
    </row>
    <row r="458" spans="1:61" ht="15" customHeight="1" x14ac:dyDescent="0.35">
      <c r="A458" s="142" t="str">
        <f t="shared" si="33"/>
        <v>DI0001903</v>
      </c>
      <c r="B458" s="143" t="s">
        <v>860</v>
      </c>
      <c r="C458" s="144">
        <v>3</v>
      </c>
      <c r="D458" s="145" t="s">
        <v>0</v>
      </c>
      <c r="E458" s="146" t="s">
        <v>3</v>
      </c>
      <c r="F458" s="144" t="s">
        <v>1760</v>
      </c>
      <c r="G458" s="144" t="s">
        <v>1781</v>
      </c>
      <c r="H458" s="144" t="s">
        <v>1777</v>
      </c>
      <c r="I458" s="144" t="s">
        <v>1782</v>
      </c>
      <c r="J458" s="144" t="s">
        <v>1779</v>
      </c>
      <c r="K458" s="144" t="s">
        <v>791</v>
      </c>
      <c r="L458" s="144" t="s">
        <v>1766</v>
      </c>
      <c r="M458" s="144" t="s">
        <v>1773</v>
      </c>
      <c r="N458" s="147">
        <v>1</v>
      </c>
      <c r="O458" s="147">
        <v>1</v>
      </c>
      <c r="P458" s="147">
        <v>1</v>
      </c>
      <c r="Q458" s="147">
        <v>1</v>
      </c>
      <c r="R458" s="147">
        <v>1</v>
      </c>
      <c r="S458" s="147">
        <v>1</v>
      </c>
      <c r="T458" s="147">
        <v>0</v>
      </c>
      <c r="U458" s="147">
        <v>0</v>
      </c>
      <c r="V458" s="147">
        <v>0</v>
      </c>
      <c r="W458" s="148">
        <v>365357.5</v>
      </c>
      <c r="X458" s="148">
        <v>0</v>
      </c>
      <c r="Y458" s="148">
        <v>0</v>
      </c>
      <c r="Z458" s="148">
        <v>1631.93</v>
      </c>
      <c r="AA458" s="149">
        <v>0</v>
      </c>
      <c r="AB458" s="148">
        <v>0</v>
      </c>
      <c r="AC458" s="148">
        <v>0</v>
      </c>
      <c r="AD458" s="149">
        <v>0</v>
      </c>
      <c r="AE458" s="148">
        <v>365357.5</v>
      </c>
      <c r="AF458" s="157">
        <v>43817</v>
      </c>
      <c r="AG458" s="157">
        <v>46009</v>
      </c>
      <c r="AH458" s="158">
        <v>365357.5</v>
      </c>
      <c r="AI458" s="152">
        <v>0.72</v>
      </c>
      <c r="AJ458" s="152">
        <v>6</v>
      </c>
      <c r="AK458" s="153">
        <v>5.3600000000000002E-2</v>
      </c>
      <c r="AL458" s="154">
        <v>0.72</v>
      </c>
      <c r="AM458" s="154">
        <v>6</v>
      </c>
      <c r="AN458" s="155">
        <v>5.3600000000000002E-2</v>
      </c>
      <c r="AO458" s="159" t="s">
        <v>1774</v>
      </c>
      <c r="AP458" s="159" t="s">
        <v>1775</v>
      </c>
      <c r="AQ458" s="87">
        <v>365357.5</v>
      </c>
      <c r="AR458" s="87">
        <v>0</v>
      </c>
      <c r="AS458" s="87">
        <v>0</v>
      </c>
      <c r="AT458" s="87">
        <v>0</v>
      </c>
      <c r="AU458" s="87">
        <v>0</v>
      </c>
      <c r="AV458" s="87">
        <v>0</v>
      </c>
      <c r="AW458" s="87">
        <v>0</v>
      </c>
      <c r="AX458" s="87">
        <v>0</v>
      </c>
      <c r="AY458" s="87">
        <v>0</v>
      </c>
      <c r="AZ458" s="87">
        <v>0</v>
      </c>
      <c r="BA458" s="87">
        <v>0</v>
      </c>
      <c r="BB458" s="87">
        <v>0</v>
      </c>
      <c r="BC458" s="87">
        <v>0</v>
      </c>
      <c r="BD458" s="87">
        <v>0</v>
      </c>
      <c r="BE458" s="87">
        <v>0</v>
      </c>
      <c r="BF458" s="87">
        <v>0</v>
      </c>
      <c r="BG458" s="87">
        <f t="shared" si="30"/>
        <v>365357.5</v>
      </c>
      <c r="BH458" s="87">
        <f t="shared" si="31"/>
        <v>0</v>
      </c>
      <c r="BI458" s="87">
        <f t="shared" si="32"/>
        <v>365357.5</v>
      </c>
    </row>
    <row r="459" spans="1:61" ht="15" customHeight="1" x14ac:dyDescent="0.35">
      <c r="A459" s="142" t="str">
        <f t="shared" si="33"/>
        <v>DI0001904</v>
      </c>
      <c r="B459" s="143" t="s">
        <v>860</v>
      </c>
      <c r="C459" s="144">
        <v>4</v>
      </c>
      <c r="D459" s="145" t="s">
        <v>0</v>
      </c>
      <c r="E459" s="146" t="s">
        <v>3</v>
      </c>
      <c r="F459" s="144" t="s">
        <v>1760</v>
      </c>
      <c r="G459" s="144" t="s">
        <v>1781</v>
      </c>
      <c r="H459" s="144" t="s">
        <v>1777</v>
      </c>
      <c r="I459" s="144" t="s">
        <v>1782</v>
      </c>
      <c r="J459" s="144" t="s">
        <v>1779</v>
      </c>
      <c r="K459" s="144" t="s">
        <v>791</v>
      </c>
      <c r="L459" s="144" t="s">
        <v>1766</v>
      </c>
      <c r="M459" s="144" t="s">
        <v>1773</v>
      </c>
      <c r="N459" s="147">
        <v>1</v>
      </c>
      <c r="O459" s="147">
        <v>1</v>
      </c>
      <c r="P459" s="147">
        <v>1</v>
      </c>
      <c r="Q459" s="147">
        <v>1</v>
      </c>
      <c r="R459" s="147">
        <v>1</v>
      </c>
      <c r="S459" s="147">
        <v>1</v>
      </c>
      <c r="T459" s="147">
        <v>0</v>
      </c>
      <c r="U459" s="147">
        <v>0</v>
      </c>
      <c r="V459" s="147">
        <v>0</v>
      </c>
      <c r="W459" s="148">
        <v>469197.5</v>
      </c>
      <c r="X459" s="148">
        <v>0</v>
      </c>
      <c r="Y459" s="148">
        <v>0</v>
      </c>
      <c r="Z459" s="148">
        <v>2205.23</v>
      </c>
      <c r="AA459" s="149">
        <v>0</v>
      </c>
      <c r="AB459" s="148">
        <v>0</v>
      </c>
      <c r="AC459" s="148">
        <v>0</v>
      </c>
      <c r="AD459" s="149">
        <v>0</v>
      </c>
      <c r="AE459" s="148">
        <v>469197.5</v>
      </c>
      <c r="AF459" s="157">
        <v>43817</v>
      </c>
      <c r="AG459" s="157">
        <v>46374</v>
      </c>
      <c r="AH459" s="158">
        <v>469197.5</v>
      </c>
      <c r="AI459" s="152">
        <v>1.72</v>
      </c>
      <c r="AJ459" s="152">
        <v>7</v>
      </c>
      <c r="AK459" s="153">
        <v>5.6399999999999999E-2</v>
      </c>
      <c r="AL459" s="154">
        <v>1.72</v>
      </c>
      <c r="AM459" s="154">
        <v>7</v>
      </c>
      <c r="AN459" s="155">
        <v>5.6399999999999999E-2</v>
      </c>
      <c r="AO459" s="159" t="s">
        <v>1774</v>
      </c>
      <c r="AP459" s="159" t="s">
        <v>1775</v>
      </c>
      <c r="AQ459" s="87">
        <v>234598.75</v>
      </c>
      <c r="AR459" s="87">
        <v>234598.75</v>
      </c>
      <c r="AS459" s="87">
        <v>0</v>
      </c>
      <c r="AT459" s="87">
        <v>0</v>
      </c>
      <c r="AU459" s="87">
        <v>0</v>
      </c>
      <c r="AV459" s="87">
        <v>0</v>
      </c>
      <c r="AW459" s="87">
        <v>0</v>
      </c>
      <c r="AX459" s="87">
        <v>0</v>
      </c>
      <c r="AY459" s="87">
        <v>0</v>
      </c>
      <c r="AZ459" s="87">
        <v>0</v>
      </c>
      <c r="BA459" s="87">
        <v>0</v>
      </c>
      <c r="BB459" s="87">
        <v>0</v>
      </c>
      <c r="BC459" s="87">
        <v>0</v>
      </c>
      <c r="BD459" s="87">
        <v>0</v>
      </c>
      <c r="BE459" s="87">
        <v>0</v>
      </c>
      <c r="BF459" s="87">
        <v>0</v>
      </c>
      <c r="BG459" s="87">
        <f t="shared" si="30"/>
        <v>469197.5</v>
      </c>
      <c r="BH459" s="87">
        <f t="shared" si="31"/>
        <v>0</v>
      </c>
      <c r="BI459" s="87">
        <f t="shared" si="32"/>
        <v>469197.5</v>
      </c>
    </row>
    <row r="460" spans="1:61" ht="15" customHeight="1" x14ac:dyDescent="0.35">
      <c r="A460" s="142" t="str">
        <f t="shared" si="33"/>
        <v>DI0001905</v>
      </c>
      <c r="B460" s="143" t="s">
        <v>860</v>
      </c>
      <c r="C460" s="144">
        <v>5</v>
      </c>
      <c r="D460" s="145" t="s">
        <v>0</v>
      </c>
      <c r="E460" s="146" t="s">
        <v>3</v>
      </c>
      <c r="F460" s="144" t="s">
        <v>1760</v>
      </c>
      <c r="G460" s="144" t="s">
        <v>1781</v>
      </c>
      <c r="H460" s="144" t="s">
        <v>1777</v>
      </c>
      <c r="I460" s="144" t="s">
        <v>1782</v>
      </c>
      <c r="J460" s="144" t="s">
        <v>1779</v>
      </c>
      <c r="K460" s="144" t="s">
        <v>791</v>
      </c>
      <c r="L460" s="144" t="s">
        <v>1766</v>
      </c>
      <c r="M460" s="144" t="s">
        <v>1773</v>
      </c>
      <c r="N460" s="147">
        <v>1</v>
      </c>
      <c r="O460" s="147">
        <v>1</v>
      </c>
      <c r="P460" s="147">
        <v>1</v>
      </c>
      <c r="Q460" s="147">
        <v>1</v>
      </c>
      <c r="R460" s="147">
        <v>1</v>
      </c>
      <c r="S460" s="147">
        <v>1</v>
      </c>
      <c r="T460" s="147">
        <v>0</v>
      </c>
      <c r="U460" s="147">
        <v>0</v>
      </c>
      <c r="V460" s="147">
        <v>0</v>
      </c>
      <c r="W460" s="148">
        <v>584100</v>
      </c>
      <c r="X460" s="148">
        <v>0</v>
      </c>
      <c r="Y460" s="148">
        <v>0</v>
      </c>
      <c r="Z460" s="148">
        <v>2886.43</v>
      </c>
      <c r="AA460" s="149">
        <v>0</v>
      </c>
      <c r="AB460" s="148">
        <v>0</v>
      </c>
      <c r="AC460" s="148">
        <v>0</v>
      </c>
      <c r="AD460" s="149">
        <v>0</v>
      </c>
      <c r="AE460" s="148">
        <v>584100</v>
      </c>
      <c r="AF460" s="157">
        <v>43817</v>
      </c>
      <c r="AG460" s="157">
        <v>46739</v>
      </c>
      <c r="AH460" s="158">
        <v>584100</v>
      </c>
      <c r="AI460" s="152">
        <v>2.72</v>
      </c>
      <c r="AJ460" s="152">
        <v>8</v>
      </c>
      <c r="AK460" s="153">
        <v>5.9299999999999999E-2</v>
      </c>
      <c r="AL460" s="154">
        <v>2.72</v>
      </c>
      <c r="AM460" s="154">
        <v>8</v>
      </c>
      <c r="AN460" s="155">
        <v>5.9299999999999999E-2</v>
      </c>
      <c r="AO460" s="159" t="s">
        <v>1774</v>
      </c>
      <c r="AP460" s="159" t="s">
        <v>1775</v>
      </c>
      <c r="AQ460" s="87">
        <v>194700</v>
      </c>
      <c r="AR460" s="87">
        <v>194700</v>
      </c>
      <c r="AS460" s="87">
        <v>194700</v>
      </c>
      <c r="AT460" s="87">
        <v>0</v>
      </c>
      <c r="AU460" s="87">
        <v>0</v>
      </c>
      <c r="AV460" s="87">
        <v>0</v>
      </c>
      <c r="AW460" s="87">
        <v>0</v>
      </c>
      <c r="AX460" s="87">
        <v>0</v>
      </c>
      <c r="AY460" s="87">
        <v>0</v>
      </c>
      <c r="AZ460" s="87">
        <v>0</v>
      </c>
      <c r="BA460" s="87">
        <v>0</v>
      </c>
      <c r="BB460" s="87">
        <v>0</v>
      </c>
      <c r="BC460" s="87">
        <v>0</v>
      </c>
      <c r="BD460" s="87">
        <v>0</v>
      </c>
      <c r="BE460" s="87">
        <v>0</v>
      </c>
      <c r="BF460" s="87">
        <v>0</v>
      </c>
      <c r="BG460" s="87">
        <f t="shared" si="30"/>
        <v>389400</v>
      </c>
      <c r="BH460" s="87">
        <f t="shared" si="31"/>
        <v>194700</v>
      </c>
      <c r="BI460" s="87">
        <f t="shared" si="32"/>
        <v>584100</v>
      </c>
    </row>
    <row r="461" spans="1:61" ht="15" customHeight="1" x14ac:dyDescent="0.35">
      <c r="A461" s="142" t="str">
        <f t="shared" si="33"/>
        <v>DI0001906</v>
      </c>
      <c r="B461" s="143" t="s">
        <v>860</v>
      </c>
      <c r="C461" s="144">
        <v>6</v>
      </c>
      <c r="D461" s="145" t="s">
        <v>0</v>
      </c>
      <c r="E461" s="146" t="s">
        <v>3</v>
      </c>
      <c r="F461" s="144" t="s">
        <v>1760</v>
      </c>
      <c r="G461" s="144" t="s">
        <v>1781</v>
      </c>
      <c r="H461" s="144" t="s">
        <v>1777</v>
      </c>
      <c r="I461" s="144" t="s">
        <v>1782</v>
      </c>
      <c r="J461" s="144" t="s">
        <v>1779</v>
      </c>
      <c r="K461" s="144" t="s">
        <v>791</v>
      </c>
      <c r="L461" s="144" t="s">
        <v>1766</v>
      </c>
      <c r="M461" s="144" t="s">
        <v>1773</v>
      </c>
      <c r="N461" s="147">
        <v>1</v>
      </c>
      <c r="O461" s="147">
        <v>1</v>
      </c>
      <c r="P461" s="147">
        <v>1</v>
      </c>
      <c r="Q461" s="147">
        <v>1</v>
      </c>
      <c r="R461" s="147">
        <v>1</v>
      </c>
      <c r="S461" s="147">
        <v>1</v>
      </c>
      <c r="T461" s="147">
        <v>0</v>
      </c>
      <c r="U461" s="147">
        <v>0</v>
      </c>
      <c r="V461" s="147">
        <v>0</v>
      </c>
      <c r="W461" s="148">
        <v>572595</v>
      </c>
      <c r="X461" s="148">
        <v>0</v>
      </c>
      <c r="Y461" s="148">
        <v>0</v>
      </c>
      <c r="Z461" s="148">
        <v>2963.18</v>
      </c>
      <c r="AA461" s="149">
        <v>0</v>
      </c>
      <c r="AB461" s="148">
        <v>0</v>
      </c>
      <c r="AC461" s="148">
        <v>0</v>
      </c>
      <c r="AD461" s="149">
        <v>0</v>
      </c>
      <c r="AE461" s="148">
        <v>572595</v>
      </c>
      <c r="AF461" s="157">
        <v>43817</v>
      </c>
      <c r="AG461" s="157">
        <v>47105</v>
      </c>
      <c r="AH461" s="158">
        <v>572595</v>
      </c>
      <c r="AI461" s="152">
        <v>3.72</v>
      </c>
      <c r="AJ461" s="152">
        <v>9</v>
      </c>
      <c r="AK461" s="153">
        <v>6.2100000000000002E-2</v>
      </c>
      <c r="AL461" s="154">
        <v>3.72</v>
      </c>
      <c r="AM461" s="154">
        <v>9</v>
      </c>
      <c r="AN461" s="155">
        <v>6.2100000000000002E-2</v>
      </c>
      <c r="AO461" s="159" t="s">
        <v>1774</v>
      </c>
      <c r="AP461" s="159" t="s">
        <v>1775</v>
      </c>
      <c r="AQ461" s="87">
        <v>143148.75</v>
      </c>
      <c r="AR461" s="87">
        <v>143148.75</v>
      </c>
      <c r="AS461" s="87">
        <v>143148.75</v>
      </c>
      <c r="AT461" s="87">
        <v>143148.75</v>
      </c>
      <c r="AU461" s="87">
        <v>0</v>
      </c>
      <c r="AV461" s="87">
        <v>0</v>
      </c>
      <c r="AW461" s="87">
        <v>0</v>
      </c>
      <c r="AX461" s="87">
        <v>0</v>
      </c>
      <c r="AY461" s="87">
        <v>0</v>
      </c>
      <c r="AZ461" s="87">
        <v>0</v>
      </c>
      <c r="BA461" s="87">
        <v>0</v>
      </c>
      <c r="BB461" s="87">
        <v>0</v>
      </c>
      <c r="BC461" s="87">
        <v>0</v>
      </c>
      <c r="BD461" s="87">
        <v>0</v>
      </c>
      <c r="BE461" s="87">
        <v>0</v>
      </c>
      <c r="BF461" s="87">
        <v>0</v>
      </c>
      <c r="BG461" s="87">
        <f t="shared" si="30"/>
        <v>286297.5</v>
      </c>
      <c r="BH461" s="87">
        <f t="shared" si="31"/>
        <v>286297.5</v>
      </c>
      <c r="BI461" s="87">
        <f t="shared" si="32"/>
        <v>572595</v>
      </c>
    </row>
    <row r="462" spans="1:61" ht="15" customHeight="1" x14ac:dyDescent="0.35">
      <c r="A462" s="142" t="str">
        <f t="shared" si="33"/>
        <v>DI0001907</v>
      </c>
      <c r="B462" s="143" t="s">
        <v>860</v>
      </c>
      <c r="C462" s="144">
        <v>7</v>
      </c>
      <c r="D462" s="145" t="s">
        <v>0</v>
      </c>
      <c r="E462" s="146" t="s">
        <v>3</v>
      </c>
      <c r="F462" s="144" t="s">
        <v>1760</v>
      </c>
      <c r="G462" s="144" t="s">
        <v>1781</v>
      </c>
      <c r="H462" s="144" t="s">
        <v>1777</v>
      </c>
      <c r="I462" s="144" t="s">
        <v>1782</v>
      </c>
      <c r="J462" s="144" t="s">
        <v>1779</v>
      </c>
      <c r="K462" s="144" t="s">
        <v>791</v>
      </c>
      <c r="L462" s="144" t="s">
        <v>1766</v>
      </c>
      <c r="M462" s="144" t="s">
        <v>1773</v>
      </c>
      <c r="N462" s="147">
        <v>1</v>
      </c>
      <c r="O462" s="147">
        <v>1</v>
      </c>
      <c r="P462" s="147">
        <v>1</v>
      </c>
      <c r="Q462" s="147">
        <v>1</v>
      </c>
      <c r="R462" s="147">
        <v>1</v>
      </c>
      <c r="S462" s="147">
        <v>1</v>
      </c>
      <c r="T462" s="147">
        <v>0</v>
      </c>
      <c r="U462" s="147">
        <v>0</v>
      </c>
      <c r="V462" s="147">
        <v>0</v>
      </c>
      <c r="W462" s="148">
        <v>424505</v>
      </c>
      <c r="X462" s="148">
        <v>0</v>
      </c>
      <c r="Y462" s="148">
        <v>0</v>
      </c>
      <c r="Z462" s="148">
        <v>2299.4</v>
      </c>
      <c r="AA462" s="149">
        <v>0</v>
      </c>
      <c r="AB462" s="148">
        <v>0</v>
      </c>
      <c r="AC462" s="148">
        <v>0</v>
      </c>
      <c r="AD462" s="149">
        <v>0</v>
      </c>
      <c r="AE462" s="148">
        <v>424505</v>
      </c>
      <c r="AF462" s="157">
        <v>43817</v>
      </c>
      <c r="AG462" s="157">
        <v>47470</v>
      </c>
      <c r="AH462" s="158">
        <v>424505</v>
      </c>
      <c r="AI462" s="152">
        <v>4.72</v>
      </c>
      <c r="AJ462" s="152">
        <v>10</v>
      </c>
      <c r="AK462" s="153">
        <v>6.5000000000000002E-2</v>
      </c>
      <c r="AL462" s="154">
        <v>4.72</v>
      </c>
      <c r="AM462" s="154">
        <v>10</v>
      </c>
      <c r="AN462" s="155">
        <v>6.5000000000000002E-2</v>
      </c>
      <c r="AO462" s="159" t="s">
        <v>1774</v>
      </c>
      <c r="AP462" s="159" t="s">
        <v>1775</v>
      </c>
      <c r="AQ462" s="87">
        <v>84901</v>
      </c>
      <c r="AR462" s="87">
        <v>84901</v>
      </c>
      <c r="AS462" s="87">
        <v>84901</v>
      </c>
      <c r="AT462" s="87">
        <v>84901</v>
      </c>
      <c r="AU462" s="87">
        <v>84901</v>
      </c>
      <c r="AV462" s="87">
        <v>0</v>
      </c>
      <c r="AW462" s="87">
        <v>0</v>
      </c>
      <c r="AX462" s="87">
        <v>0</v>
      </c>
      <c r="AY462" s="87">
        <v>0</v>
      </c>
      <c r="AZ462" s="87">
        <v>0</v>
      </c>
      <c r="BA462" s="87">
        <v>0</v>
      </c>
      <c r="BB462" s="87">
        <v>0</v>
      </c>
      <c r="BC462" s="87">
        <v>0</v>
      </c>
      <c r="BD462" s="87">
        <v>0</v>
      </c>
      <c r="BE462" s="87">
        <v>0</v>
      </c>
      <c r="BF462" s="87">
        <v>0</v>
      </c>
      <c r="BG462" s="87">
        <f t="shared" si="30"/>
        <v>169802</v>
      </c>
      <c r="BH462" s="87">
        <f t="shared" si="31"/>
        <v>254703</v>
      </c>
      <c r="BI462" s="87">
        <f t="shared" si="32"/>
        <v>424505</v>
      </c>
    </row>
    <row r="463" spans="1:61" ht="15" customHeight="1" x14ac:dyDescent="0.35">
      <c r="A463" s="142" t="str">
        <f t="shared" si="33"/>
        <v>DI0001912</v>
      </c>
      <c r="B463" s="143" t="s">
        <v>861</v>
      </c>
      <c r="C463" s="144">
        <v>2</v>
      </c>
      <c r="D463" s="145" t="s">
        <v>0</v>
      </c>
      <c r="E463" s="146" t="s">
        <v>3</v>
      </c>
      <c r="F463" s="144" t="s">
        <v>1760</v>
      </c>
      <c r="G463" s="144" t="s">
        <v>1781</v>
      </c>
      <c r="H463" s="144" t="s">
        <v>1777</v>
      </c>
      <c r="I463" s="144" t="s">
        <v>1782</v>
      </c>
      <c r="J463" s="144" t="s">
        <v>1779</v>
      </c>
      <c r="K463" s="144" t="s">
        <v>791</v>
      </c>
      <c r="L463" s="144" t="s">
        <v>1766</v>
      </c>
      <c r="M463" s="144" t="s">
        <v>1773</v>
      </c>
      <c r="N463" s="147">
        <v>1</v>
      </c>
      <c r="O463" s="147">
        <v>1</v>
      </c>
      <c r="P463" s="147">
        <v>1</v>
      </c>
      <c r="Q463" s="147">
        <v>1</v>
      </c>
      <c r="R463" s="147">
        <v>1</v>
      </c>
      <c r="S463" s="147">
        <v>1</v>
      </c>
      <c r="T463" s="147">
        <v>0</v>
      </c>
      <c r="U463" s="147">
        <v>0</v>
      </c>
      <c r="V463" s="147">
        <v>0</v>
      </c>
      <c r="W463" s="148">
        <v>104725</v>
      </c>
      <c r="X463" s="148">
        <v>0</v>
      </c>
      <c r="Y463" s="148">
        <v>0</v>
      </c>
      <c r="Z463" s="148">
        <v>492.21</v>
      </c>
      <c r="AA463" s="149">
        <v>0</v>
      </c>
      <c r="AB463" s="148">
        <v>0</v>
      </c>
      <c r="AC463" s="148">
        <v>0</v>
      </c>
      <c r="AD463" s="149">
        <v>0</v>
      </c>
      <c r="AE463" s="148">
        <v>104725</v>
      </c>
      <c r="AF463" s="157">
        <v>43817</v>
      </c>
      <c r="AG463" s="157">
        <v>46374</v>
      </c>
      <c r="AH463" s="158">
        <v>104725</v>
      </c>
      <c r="AI463" s="152">
        <v>1.72</v>
      </c>
      <c r="AJ463" s="152">
        <v>7</v>
      </c>
      <c r="AK463" s="153">
        <v>5.6399999999999999E-2</v>
      </c>
      <c r="AL463" s="154">
        <v>1.72</v>
      </c>
      <c r="AM463" s="154">
        <v>7</v>
      </c>
      <c r="AN463" s="155">
        <v>5.6399999999999999E-2</v>
      </c>
      <c r="AO463" s="159" t="s">
        <v>1774</v>
      </c>
      <c r="AP463" s="159" t="s">
        <v>1775</v>
      </c>
      <c r="AQ463" s="87">
        <v>52362.5</v>
      </c>
      <c r="AR463" s="87">
        <v>52362.5</v>
      </c>
      <c r="AS463" s="87">
        <v>0</v>
      </c>
      <c r="AT463" s="87">
        <v>0</v>
      </c>
      <c r="AU463" s="87">
        <v>0</v>
      </c>
      <c r="AV463" s="87">
        <v>0</v>
      </c>
      <c r="AW463" s="87">
        <v>0</v>
      </c>
      <c r="AX463" s="87">
        <v>0</v>
      </c>
      <c r="AY463" s="87">
        <v>0</v>
      </c>
      <c r="AZ463" s="87">
        <v>0</v>
      </c>
      <c r="BA463" s="87">
        <v>0</v>
      </c>
      <c r="BB463" s="87">
        <v>0</v>
      </c>
      <c r="BC463" s="87">
        <v>0</v>
      </c>
      <c r="BD463" s="87">
        <v>0</v>
      </c>
      <c r="BE463" s="87">
        <v>0</v>
      </c>
      <c r="BF463" s="87">
        <v>0</v>
      </c>
      <c r="BG463" s="87">
        <f t="shared" si="30"/>
        <v>104725</v>
      </c>
      <c r="BH463" s="87">
        <f t="shared" si="31"/>
        <v>0</v>
      </c>
      <c r="BI463" s="87">
        <f t="shared" si="32"/>
        <v>104725</v>
      </c>
    </row>
    <row r="464" spans="1:61" ht="15" customHeight="1" x14ac:dyDescent="0.35">
      <c r="A464" s="142" t="str">
        <f t="shared" si="33"/>
        <v>DI0001913</v>
      </c>
      <c r="B464" s="143" t="s">
        <v>861</v>
      </c>
      <c r="C464" s="144">
        <v>3</v>
      </c>
      <c r="D464" s="145" t="s">
        <v>0</v>
      </c>
      <c r="E464" s="146" t="s">
        <v>3</v>
      </c>
      <c r="F464" s="144" t="s">
        <v>1760</v>
      </c>
      <c r="G464" s="144" t="s">
        <v>1781</v>
      </c>
      <c r="H464" s="144" t="s">
        <v>1777</v>
      </c>
      <c r="I464" s="144" t="s">
        <v>1782</v>
      </c>
      <c r="J464" s="144" t="s">
        <v>1779</v>
      </c>
      <c r="K464" s="144" t="s">
        <v>791</v>
      </c>
      <c r="L464" s="144" t="s">
        <v>1766</v>
      </c>
      <c r="M464" s="144" t="s">
        <v>1773</v>
      </c>
      <c r="N464" s="147">
        <v>1</v>
      </c>
      <c r="O464" s="147">
        <v>1</v>
      </c>
      <c r="P464" s="147">
        <v>1</v>
      </c>
      <c r="Q464" s="147">
        <v>1</v>
      </c>
      <c r="R464" s="147">
        <v>1</v>
      </c>
      <c r="S464" s="147">
        <v>1</v>
      </c>
      <c r="T464" s="147">
        <v>0</v>
      </c>
      <c r="U464" s="147">
        <v>0</v>
      </c>
      <c r="V464" s="147">
        <v>0</v>
      </c>
      <c r="W464" s="148">
        <v>38940</v>
      </c>
      <c r="X464" s="148">
        <v>0</v>
      </c>
      <c r="Y464" s="148">
        <v>0</v>
      </c>
      <c r="Z464" s="148">
        <v>201.51</v>
      </c>
      <c r="AA464" s="149">
        <v>0</v>
      </c>
      <c r="AB464" s="148">
        <v>0</v>
      </c>
      <c r="AC464" s="148">
        <v>0</v>
      </c>
      <c r="AD464" s="149">
        <v>0</v>
      </c>
      <c r="AE464" s="148">
        <v>38940</v>
      </c>
      <c r="AF464" s="157">
        <v>43817</v>
      </c>
      <c r="AG464" s="157">
        <v>47105</v>
      </c>
      <c r="AH464" s="158">
        <v>38940</v>
      </c>
      <c r="AI464" s="152">
        <v>3.72</v>
      </c>
      <c r="AJ464" s="152">
        <v>9</v>
      </c>
      <c r="AK464" s="153">
        <v>6.2100000000000002E-2</v>
      </c>
      <c r="AL464" s="154">
        <v>3.72</v>
      </c>
      <c r="AM464" s="154">
        <v>9</v>
      </c>
      <c r="AN464" s="155">
        <v>6.2100000000000002E-2</v>
      </c>
      <c r="AO464" s="159" t="s">
        <v>1774</v>
      </c>
      <c r="AP464" s="159" t="s">
        <v>1775</v>
      </c>
      <c r="AQ464" s="87">
        <v>9735</v>
      </c>
      <c r="AR464" s="87">
        <v>9735</v>
      </c>
      <c r="AS464" s="87">
        <v>9735</v>
      </c>
      <c r="AT464" s="87">
        <v>9735</v>
      </c>
      <c r="AU464" s="87">
        <v>0</v>
      </c>
      <c r="AV464" s="87">
        <v>0</v>
      </c>
      <c r="AW464" s="87">
        <v>0</v>
      </c>
      <c r="AX464" s="87">
        <v>0</v>
      </c>
      <c r="AY464" s="87">
        <v>0</v>
      </c>
      <c r="AZ464" s="87">
        <v>0</v>
      </c>
      <c r="BA464" s="87">
        <v>0</v>
      </c>
      <c r="BB464" s="87">
        <v>0</v>
      </c>
      <c r="BC464" s="87">
        <v>0</v>
      </c>
      <c r="BD464" s="87">
        <v>0</v>
      </c>
      <c r="BE464" s="87">
        <v>0</v>
      </c>
      <c r="BF464" s="87">
        <v>0</v>
      </c>
      <c r="BG464" s="87">
        <f t="shared" si="30"/>
        <v>19470</v>
      </c>
      <c r="BH464" s="87">
        <f t="shared" si="31"/>
        <v>19470</v>
      </c>
      <c r="BI464" s="87">
        <f t="shared" si="32"/>
        <v>38940</v>
      </c>
    </row>
    <row r="465" spans="1:61" ht="15" customHeight="1" x14ac:dyDescent="0.35">
      <c r="A465" s="142" t="str">
        <f t="shared" si="33"/>
        <v>DI0001922</v>
      </c>
      <c r="B465" s="143" t="s">
        <v>862</v>
      </c>
      <c r="C465" s="144">
        <v>2</v>
      </c>
      <c r="D465" s="145" t="s">
        <v>0</v>
      </c>
      <c r="E465" s="146" t="s">
        <v>3</v>
      </c>
      <c r="F465" s="144" t="s">
        <v>1760</v>
      </c>
      <c r="G465" s="144" t="s">
        <v>1781</v>
      </c>
      <c r="H465" s="144" t="s">
        <v>1777</v>
      </c>
      <c r="I465" s="144" t="s">
        <v>1782</v>
      </c>
      <c r="J465" s="144" t="s">
        <v>1779</v>
      </c>
      <c r="K465" s="144" t="s">
        <v>791</v>
      </c>
      <c r="L465" s="144" t="s">
        <v>1766</v>
      </c>
      <c r="M465" s="144" t="s">
        <v>1773</v>
      </c>
      <c r="N465" s="147">
        <v>1</v>
      </c>
      <c r="O465" s="147">
        <v>1</v>
      </c>
      <c r="P465" s="147">
        <v>1</v>
      </c>
      <c r="Q465" s="147">
        <v>1</v>
      </c>
      <c r="R465" s="147">
        <v>1</v>
      </c>
      <c r="S465" s="147">
        <v>1</v>
      </c>
      <c r="T465" s="147">
        <v>0</v>
      </c>
      <c r="U465" s="147">
        <v>0</v>
      </c>
      <c r="V465" s="147">
        <v>0</v>
      </c>
      <c r="W465" s="148">
        <v>53100</v>
      </c>
      <c r="X465" s="148">
        <v>0</v>
      </c>
      <c r="Y465" s="148">
        <v>0</v>
      </c>
      <c r="Z465" s="148">
        <v>262.39999999999998</v>
      </c>
      <c r="AA465" s="149">
        <v>0</v>
      </c>
      <c r="AB465" s="148">
        <v>0</v>
      </c>
      <c r="AC465" s="148">
        <v>0</v>
      </c>
      <c r="AD465" s="149">
        <v>0</v>
      </c>
      <c r="AE465" s="148">
        <v>53100</v>
      </c>
      <c r="AF465" s="157">
        <v>43817</v>
      </c>
      <c r="AG465" s="157">
        <v>46739</v>
      </c>
      <c r="AH465" s="158">
        <v>53100</v>
      </c>
      <c r="AI465" s="152">
        <v>2.72</v>
      </c>
      <c r="AJ465" s="152">
        <v>8</v>
      </c>
      <c r="AK465" s="153">
        <v>5.9299999999999999E-2</v>
      </c>
      <c r="AL465" s="154">
        <v>2.72</v>
      </c>
      <c r="AM465" s="154">
        <v>8</v>
      </c>
      <c r="AN465" s="155">
        <v>5.9299999999999999E-2</v>
      </c>
      <c r="AO465" s="159" t="s">
        <v>1774</v>
      </c>
      <c r="AP465" s="159" t="s">
        <v>1775</v>
      </c>
      <c r="AQ465" s="87">
        <v>17700</v>
      </c>
      <c r="AR465" s="87">
        <v>17700</v>
      </c>
      <c r="AS465" s="87">
        <v>17700</v>
      </c>
      <c r="AT465" s="87">
        <v>0</v>
      </c>
      <c r="AU465" s="87">
        <v>0</v>
      </c>
      <c r="AV465" s="87">
        <v>0</v>
      </c>
      <c r="AW465" s="87">
        <v>0</v>
      </c>
      <c r="AX465" s="87">
        <v>0</v>
      </c>
      <c r="AY465" s="87">
        <v>0</v>
      </c>
      <c r="AZ465" s="87">
        <v>0</v>
      </c>
      <c r="BA465" s="87">
        <v>0</v>
      </c>
      <c r="BB465" s="87">
        <v>0</v>
      </c>
      <c r="BC465" s="87">
        <v>0</v>
      </c>
      <c r="BD465" s="87">
        <v>0</v>
      </c>
      <c r="BE465" s="87">
        <v>0</v>
      </c>
      <c r="BF465" s="87">
        <v>0</v>
      </c>
      <c r="BG465" s="87">
        <f t="shared" si="30"/>
        <v>35400</v>
      </c>
      <c r="BH465" s="87">
        <f t="shared" si="31"/>
        <v>17700</v>
      </c>
      <c r="BI465" s="87">
        <f t="shared" si="32"/>
        <v>53100</v>
      </c>
    </row>
    <row r="466" spans="1:61" ht="15" customHeight="1" x14ac:dyDescent="0.35">
      <c r="A466" s="142" t="str">
        <f t="shared" si="33"/>
        <v>DI0001956</v>
      </c>
      <c r="B466" s="143" t="s">
        <v>863</v>
      </c>
      <c r="C466" s="144">
        <v>6</v>
      </c>
      <c r="D466" s="145" t="s">
        <v>0</v>
      </c>
      <c r="E466" s="146" t="s">
        <v>3</v>
      </c>
      <c r="F466" s="144" t="s">
        <v>1760</v>
      </c>
      <c r="G466" s="144" t="s">
        <v>1781</v>
      </c>
      <c r="H466" s="144" t="s">
        <v>1777</v>
      </c>
      <c r="I466" s="144" t="s">
        <v>1782</v>
      </c>
      <c r="J466" s="144" t="s">
        <v>1779</v>
      </c>
      <c r="K466" s="144" t="s">
        <v>791</v>
      </c>
      <c r="L466" s="144" t="s">
        <v>1766</v>
      </c>
      <c r="M466" s="144" t="s">
        <v>1773</v>
      </c>
      <c r="N466" s="147">
        <v>1</v>
      </c>
      <c r="O466" s="147">
        <v>1</v>
      </c>
      <c r="P466" s="147">
        <v>1</v>
      </c>
      <c r="Q466" s="147">
        <v>1</v>
      </c>
      <c r="R466" s="147">
        <v>1</v>
      </c>
      <c r="S466" s="147">
        <v>1</v>
      </c>
      <c r="T466" s="147">
        <v>0</v>
      </c>
      <c r="U466" s="147">
        <v>0</v>
      </c>
      <c r="V466" s="147">
        <v>0</v>
      </c>
      <c r="W466" s="148">
        <v>3046170</v>
      </c>
      <c r="X466" s="148">
        <v>0</v>
      </c>
      <c r="Y466" s="148">
        <v>0</v>
      </c>
      <c r="Z466" s="148">
        <v>13606.23</v>
      </c>
      <c r="AA466" s="149">
        <v>0</v>
      </c>
      <c r="AB466" s="148">
        <v>0</v>
      </c>
      <c r="AC466" s="148">
        <v>0</v>
      </c>
      <c r="AD466" s="149">
        <v>0</v>
      </c>
      <c r="AE466" s="148">
        <v>3046170</v>
      </c>
      <c r="AF466" s="157">
        <v>43817</v>
      </c>
      <c r="AG466" s="157">
        <v>46009</v>
      </c>
      <c r="AH466" s="158">
        <v>3046170</v>
      </c>
      <c r="AI466" s="152">
        <v>0.72</v>
      </c>
      <c r="AJ466" s="152">
        <v>6</v>
      </c>
      <c r="AK466" s="153">
        <v>5.3600000000000002E-2</v>
      </c>
      <c r="AL466" s="154">
        <v>0.72</v>
      </c>
      <c r="AM466" s="154">
        <v>6</v>
      </c>
      <c r="AN466" s="155">
        <v>5.3600000000000002E-2</v>
      </c>
      <c r="AO466" s="159" t="s">
        <v>1774</v>
      </c>
      <c r="AP466" s="159" t="s">
        <v>1775</v>
      </c>
      <c r="AQ466" s="87">
        <v>3046170</v>
      </c>
      <c r="AR466" s="87">
        <v>0</v>
      </c>
      <c r="AS466" s="87">
        <v>0</v>
      </c>
      <c r="AT466" s="87">
        <v>0</v>
      </c>
      <c r="AU466" s="87">
        <v>0</v>
      </c>
      <c r="AV466" s="87">
        <v>0</v>
      </c>
      <c r="AW466" s="87">
        <v>0</v>
      </c>
      <c r="AX466" s="87">
        <v>0</v>
      </c>
      <c r="AY466" s="87">
        <v>0</v>
      </c>
      <c r="AZ466" s="87">
        <v>0</v>
      </c>
      <c r="BA466" s="87">
        <v>0</v>
      </c>
      <c r="BB466" s="87">
        <v>0</v>
      </c>
      <c r="BC466" s="87">
        <v>0</v>
      </c>
      <c r="BD466" s="87">
        <v>0</v>
      </c>
      <c r="BE466" s="87">
        <v>0</v>
      </c>
      <c r="BF466" s="87">
        <v>0</v>
      </c>
      <c r="BG466" s="87">
        <f t="shared" si="30"/>
        <v>3046170</v>
      </c>
      <c r="BH466" s="87">
        <f t="shared" si="31"/>
        <v>0</v>
      </c>
      <c r="BI466" s="87">
        <f t="shared" si="32"/>
        <v>3046170</v>
      </c>
    </row>
    <row r="467" spans="1:61" ht="15" customHeight="1" x14ac:dyDescent="0.35">
      <c r="A467" s="142" t="str">
        <f t="shared" si="33"/>
        <v>DI0001957</v>
      </c>
      <c r="B467" s="143" t="s">
        <v>863</v>
      </c>
      <c r="C467" s="144">
        <v>7</v>
      </c>
      <c r="D467" s="145" t="s">
        <v>0</v>
      </c>
      <c r="E467" s="146" t="s">
        <v>3</v>
      </c>
      <c r="F467" s="144" t="s">
        <v>1760</v>
      </c>
      <c r="G467" s="144" t="s">
        <v>1781</v>
      </c>
      <c r="H467" s="144" t="s">
        <v>1777</v>
      </c>
      <c r="I467" s="144" t="s">
        <v>1782</v>
      </c>
      <c r="J467" s="144" t="s">
        <v>1779</v>
      </c>
      <c r="K467" s="144" t="s">
        <v>791</v>
      </c>
      <c r="L467" s="144" t="s">
        <v>1766</v>
      </c>
      <c r="M467" s="144" t="s">
        <v>1773</v>
      </c>
      <c r="N467" s="147">
        <v>1</v>
      </c>
      <c r="O467" s="147">
        <v>1</v>
      </c>
      <c r="P467" s="147">
        <v>1</v>
      </c>
      <c r="Q467" s="147">
        <v>1</v>
      </c>
      <c r="R467" s="147">
        <v>1</v>
      </c>
      <c r="S467" s="147">
        <v>1</v>
      </c>
      <c r="T467" s="147">
        <v>0</v>
      </c>
      <c r="U467" s="147">
        <v>0</v>
      </c>
      <c r="V467" s="147">
        <v>0</v>
      </c>
      <c r="W467" s="148">
        <v>2747187.5</v>
      </c>
      <c r="X467" s="148">
        <v>0</v>
      </c>
      <c r="Y467" s="148">
        <v>0</v>
      </c>
      <c r="Z467" s="148">
        <v>12911.78</v>
      </c>
      <c r="AA467" s="149">
        <v>0</v>
      </c>
      <c r="AB467" s="148">
        <v>0</v>
      </c>
      <c r="AC467" s="148">
        <v>0</v>
      </c>
      <c r="AD467" s="149">
        <v>0</v>
      </c>
      <c r="AE467" s="148">
        <v>2747187.5</v>
      </c>
      <c r="AF467" s="157">
        <v>43817</v>
      </c>
      <c r="AG467" s="157">
        <v>46374</v>
      </c>
      <c r="AH467" s="158">
        <v>2747187.5</v>
      </c>
      <c r="AI467" s="152">
        <v>1.72</v>
      </c>
      <c r="AJ467" s="152">
        <v>7</v>
      </c>
      <c r="AK467" s="153">
        <v>5.6399999999999999E-2</v>
      </c>
      <c r="AL467" s="154">
        <v>1.72</v>
      </c>
      <c r="AM467" s="154">
        <v>7</v>
      </c>
      <c r="AN467" s="155">
        <v>5.6399999999999999E-2</v>
      </c>
      <c r="AO467" s="159" t="s">
        <v>1774</v>
      </c>
      <c r="AP467" s="159" t="s">
        <v>1775</v>
      </c>
      <c r="AQ467" s="87">
        <v>1373593.75</v>
      </c>
      <c r="AR467" s="87">
        <v>1373593.75</v>
      </c>
      <c r="AS467" s="87">
        <v>0</v>
      </c>
      <c r="AT467" s="87">
        <v>0</v>
      </c>
      <c r="AU467" s="87">
        <v>0</v>
      </c>
      <c r="AV467" s="87">
        <v>0</v>
      </c>
      <c r="AW467" s="87">
        <v>0</v>
      </c>
      <c r="AX467" s="87">
        <v>0</v>
      </c>
      <c r="AY467" s="87">
        <v>0</v>
      </c>
      <c r="AZ467" s="87">
        <v>0</v>
      </c>
      <c r="BA467" s="87">
        <v>0</v>
      </c>
      <c r="BB467" s="87">
        <v>0</v>
      </c>
      <c r="BC467" s="87">
        <v>0</v>
      </c>
      <c r="BD467" s="87">
        <v>0</v>
      </c>
      <c r="BE467" s="87">
        <v>0</v>
      </c>
      <c r="BF467" s="87">
        <v>0</v>
      </c>
      <c r="BG467" s="87">
        <f t="shared" si="30"/>
        <v>2747187.5</v>
      </c>
      <c r="BH467" s="87">
        <f t="shared" si="31"/>
        <v>0</v>
      </c>
      <c r="BI467" s="87">
        <f t="shared" si="32"/>
        <v>2747187.5</v>
      </c>
    </row>
    <row r="468" spans="1:61" ht="15" customHeight="1" x14ac:dyDescent="0.35">
      <c r="A468" s="142" t="str">
        <f t="shared" si="33"/>
        <v>DI0001958</v>
      </c>
      <c r="B468" s="143" t="s">
        <v>863</v>
      </c>
      <c r="C468" s="144">
        <v>8</v>
      </c>
      <c r="D468" s="145" t="s">
        <v>0</v>
      </c>
      <c r="E468" s="146" t="s">
        <v>3</v>
      </c>
      <c r="F468" s="144" t="s">
        <v>1760</v>
      </c>
      <c r="G468" s="144" t="s">
        <v>1781</v>
      </c>
      <c r="H468" s="144" t="s">
        <v>1777</v>
      </c>
      <c r="I468" s="144" t="s">
        <v>1782</v>
      </c>
      <c r="J468" s="144" t="s">
        <v>1779</v>
      </c>
      <c r="K468" s="144" t="s">
        <v>791</v>
      </c>
      <c r="L468" s="144" t="s">
        <v>1766</v>
      </c>
      <c r="M468" s="144" t="s">
        <v>1773</v>
      </c>
      <c r="N468" s="147">
        <v>1</v>
      </c>
      <c r="O468" s="147">
        <v>1</v>
      </c>
      <c r="P468" s="147">
        <v>1</v>
      </c>
      <c r="Q468" s="147">
        <v>1</v>
      </c>
      <c r="R468" s="147">
        <v>1</v>
      </c>
      <c r="S468" s="147">
        <v>1</v>
      </c>
      <c r="T468" s="147">
        <v>0</v>
      </c>
      <c r="U468" s="147">
        <v>0</v>
      </c>
      <c r="V468" s="147">
        <v>0</v>
      </c>
      <c r="W468" s="148">
        <v>1772065</v>
      </c>
      <c r="X468" s="148">
        <v>0</v>
      </c>
      <c r="Y468" s="148">
        <v>0</v>
      </c>
      <c r="Z468" s="148">
        <v>8756.9500000000007</v>
      </c>
      <c r="AA468" s="149">
        <v>0</v>
      </c>
      <c r="AB468" s="148">
        <v>0</v>
      </c>
      <c r="AC468" s="148">
        <v>0</v>
      </c>
      <c r="AD468" s="149">
        <v>0</v>
      </c>
      <c r="AE468" s="148">
        <v>1772065</v>
      </c>
      <c r="AF468" s="157">
        <v>43817</v>
      </c>
      <c r="AG468" s="157">
        <v>46739</v>
      </c>
      <c r="AH468" s="158">
        <v>1772065</v>
      </c>
      <c r="AI468" s="152">
        <v>2.72</v>
      </c>
      <c r="AJ468" s="152">
        <v>8</v>
      </c>
      <c r="AK468" s="153">
        <v>5.9299999999999999E-2</v>
      </c>
      <c r="AL468" s="154">
        <v>2.72</v>
      </c>
      <c r="AM468" s="154">
        <v>8</v>
      </c>
      <c r="AN468" s="155">
        <v>5.9299999999999999E-2</v>
      </c>
      <c r="AO468" s="159" t="s">
        <v>1774</v>
      </c>
      <c r="AP468" s="159" t="s">
        <v>1775</v>
      </c>
      <c r="AQ468" s="87">
        <v>590688.34</v>
      </c>
      <c r="AR468" s="87">
        <v>590688.32999999996</v>
      </c>
      <c r="AS468" s="87">
        <v>590688.32999999996</v>
      </c>
      <c r="AT468" s="87">
        <v>0</v>
      </c>
      <c r="AU468" s="87">
        <v>0</v>
      </c>
      <c r="AV468" s="87">
        <v>0</v>
      </c>
      <c r="AW468" s="87">
        <v>0</v>
      </c>
      <c r="AX468" s="87">
        <v>0</v>
      </c>
      <c r="AY468" s="87">
        <v>0</v>
      </c>
      <c r="AZ468" s="87">
        <v>0</v>
      </c>
      <c r="BA468" s="87">
        <v>0</v>
      </c>
      <c r="BB468" s="87">
        <v>0</v>
      </c>
      <c r="BC468" s="87">
        <v>0</v>
      </c>
      <c r="BD468" s="87">
        <v>0</v>
      </c>
      <c r="BE468" s="87">
        <v>0</v>
      </c>
      <c r="BF468" s="87">
        <v>0</v>
      </c>
      <c r="BG468" s="87">
        <f t="shared" si="30"/>
        <v>1181376.67</v>
      </c>
      <c r="BH468" s="87">
        <f t="shared" si="31"/>
        <v>590688.32999999996</v>
      </c>
      <c r="BI468" s="87">
        <f t="shared" si="32"/>
        <v>1772065</v>
      </c>
    </row>
    <row r="469" spans="1:61" ht="15" customHeight="1" x14ac:dyDescent="0.35">
      <c r="A469" s="142" t="str">
        <f t="shared" si="33"/>
        <v>DI0001959</v>
      </c>
      <c r="B469" s="143" t="s">
        <v>863</v>
      </c>
      <c r="C469" s="144">
        <v>9</v>
      </c>
      <c r="D469" s="145" t="s">
        <v>0</v>
      </c>
      <c r="E469" s="146" t="s">
        <v>3</v>
      </c>
      <c r="F469" s="144" t="s">
        <v>1760</v>
      </c>
      <c r="G469" s="144" t="s">
        <v>1781</v>
      </c>
      <c r="H469" s="144" t="s">
        <v>1777</v>
      </c>
      <c r="I469" s="144" t="s">
        <v>1782</v>
      </c>
      <c r="J469" s="144" t="s">
        <v>1779</v>
      </c>
      <c r="K469" s="144" t="s">
        <v>791</v>
      </c>
      <c r="L469" s="144" t="s">
        <v>1766</v>
      </c>
      <c r="M469" s="144" t="s">
        <v>1773</v>
      </c>
      <c r="N469" s="147">
        <v>1</v>
      </c>
      <c r="O469" s="147">
        <v>1</v>
      </c>
      <c r="P469" s="147">
        <v>1</v>
      </c>
      <c r="Q469" s="147">
        <v>1</v>
      </c>
      <c r="R469" s="147">
        <v>1</v>
      </c>
      <c r="S469" s="147">
        <v>1</v>
      </c>
      <c r="T469" s="147">
        <v>0</v>
      </c>
      <c r="U469" s="147">
        <v>0</v>
      </c>
      <c r="V469" s="147">
        <v>0</v>
      </c>
      <c r="W469" s="148">
        <v>2121640</v>
      </c>
      <c r="X469" s="148">
        <v>0</v>
      </c>
      <c r="Y469" s="148">
        <v>0</v>
      </c>
      <c r="Z469" s="148">
        <v>10979.49</v>
      </c>
      <c r="AA469" s="149">
        <v>0</v>
      </c>
      <c r="AB469" s="148">
        <v>0</v>
      </c>
      <c r="AC469" s="148">
        <v>0</v>
      </c>
      <c r="AD469" s="149">
        <v>0</v>
      </c>
      <c r="AE469" s="148">
        <v>2121640</v>
      </c>
      <c r="AF469" s="157">
        <v>43817</v>
      </c>
      <c r="AG469" s="157">
        <v>47105</v>
      </c>
      <c r="AH469" s="158">
        <v>2121640</v>
      </c>
      <c r="AI469" s="152">
        <v>3.72</v>
      </c>
      <c r="AJ469" s="152">
        <v>9</v>
      </c>
      <c r="AK469" s="153">
        <v>6.2100000000000002E-2</v>
      </c>
      <c r="AL469" s="154">
        <v>3.72</v>
      </c>
      <c r="AM469" s="154">
        <v>9</v>
      </c>
      <c r="AN469" s="155">
        <v>6.2100000000000002E-2</v>
      </c>
      <c r="AO469" s="159" t="s">
        <v>1774</v>
      </c>
      <c r="AP469" s="159" t="s">
        <v>1775</v>
      </c>
      <c r="AQ469" s="87">
        <v>530410</v>
      </c>
      <c r="AR469" s="87">
        <v>530410</v>
      </c>
      <c r="AS469" s="87">
        <v>530410</v>
      </c>
      <c r="AT469" s="87">
        <v>530410</v>
      </c>
      <c r="AU469" s="87">
        <v>0</v>
      </c>
      <c r="AV469" s="87">
        <v>0</v>
      </c>
      <c r="AW469" s="87">
        <v>0</v>
      </c>
      <c r="AX469" s="87">
        <v>0</v>
      </c>
      <c r="AY469" s="87">
        <v>0</v>
      </c>
      <c r="AZ469" s="87">
        <v>0</v>
      </c>
      <c r="BA469" s="87">
        <v>0</v>
      </c>
      <c r="BB469" s="87">
        <v>0</v>
      </c>
      <c r="BC469" s="87">
        <v>0</v>
      </c>
      <c r="BD469" s="87">
        <v>0</v>
      </c>
      <c r="BE469" s="87">
        <v>0</v>
      </c>
      <c r="BF469" s="87">
        <v>0</v>
      </c>
      <c r="BG469" s="87">
        <f t="shared" si="30"/>
        <v>1060820</v>
      </c>
      <c r="BH469" s="87">
        <f t="shared" si="31"/>
        <v>1060820</v>
      </c>
      <c r="BI469" s="87">
        <f t="shared" si="32"/>
        <v>2121640</v>
      </c>
    </row>
    <row r="470" spans="1:61" ht="15" customHeight="1" x14ac:dyDescent="0.35">
      <c r="A470" s="142" t="str">
        <f t="shared" si="33"/>
        <v>DI00019510</v>
      </c>
      <c r="B470" s="143" t="s">
        <v>863</v>
      </c>
      <c r="C470" s="144">
        <v>10</v>
      </c>
      <c r="D470" s="145" t="s">
        <v>0</v>
      </c>
      <c r="E470" s="146" t="s">
        <v>3</v>
      </c>
      <c r="F470" s="144" t="s">
        <v>1760</v>
      </c>
      <c r="G470" s="144" t="s">
        <v>1781</v>
      </c>
      <c r="H470" s="144" t="s">
        <v>1777</v>
      </c>
      <c r="I470" s="144" t="s">
        <v>1782</v>
      </c>
      <c r="J470" s="144" t="s">
        <v>1779</v>
      </c>
      <c r="K470" s="144" t="s">
        <v>791</v>
      </c>
      <c r="L470" s="144" t="s">
        <v>1766</v>
      </c>
      <c r="M470" s="144" t="s">
        <v>1773</v>
      </c>
      <c r="N470" s="147">
        <v>1</v>
      </c>
      <c r="O470" s="147">
        <v>1</v>
      </c>
      <c r="P470" s="147">
        <v>1</v>
      </c>
      <c r="Q470" s="147">
        <v>1</v>
      </c>
      <c r="R470" s="147">
        <v>1</v>
      </c>
      <c r="S470" s="147">
        <v>1</v>
      </c>
      <c r="T470" s="147">
        <v>0</v>
      </c>
      <c r="U470" s="147">
        <v>0</v>
      </c>
      <c r="V470" s="147">
        <v>0</v>
      </c>
      <c r="W470" s="148">
        <v>887655</v>
      </c>
      <c r="X470" s="148">
        <v>0</v>
      </c>
      <c r="Y470" s="148">
        <v>0</v>
      </c>
      <c r="Z470" s="148">
        <v>4808.13</v>
      </c>
      <c r="AA470" s="149">
        <v>0</v>
      </c>
      <c r="AB470" s="148">
        <v>0</v>
      </c>
      <c r="AC470" s="148">
        <v>0</v>
      </c>
      <c r="AD470" s="149">
        <v>0</v>
      </c>
      <c r="AE470" s="148">
        <v>887655</v>
      </c>
      <c r="AF470" s="157">
        <v>43817</v>
      </c>
      <c r="AG470" s="157">
        <v>47470</v>
      </c>
      <c r="AH470" s="158">
        <v>887655</v>
      </c>
      <c r="AI470" s="152">
        <v>4.72</v>
      </c>
      <c r="AJ470" s="152">
        <v>10</v>
      </c>
      <c r="AK470" s="153">
        <v>6.5000000000000002E-2</v>
      </c>
      <c r="AL470" s="154">
        <v>4.72</v>
      </c>
      <c r="AM470" s="154">
        <v>10</v>
      </c>
      <c r="AN470" s="155">
        <v>6.5000000000000002E-2</v>
      </c>
      <c r="AO470" s="159" t="s">
        <v>1774</v>
      </c>
      <c r="AP470" s="159" t="s">
        <v>1775</v>
      </c>
      <c r="AQ470" s="87">
        <v>177531</v>
      </c>
      <c r="AR470" s="87">
        <v>177531</v>
      </c>
      <c r="AS470" s="87">
        <v>177531</v>
      </c>
      <c r="AT470" s="87">
        <v>177531</v>
      </c>
      <c r="AU470" s="87">
        <v>177531</v>
      </c>
      <c r="AV470" s="87">
        <v>0</v>
      </c>
      <c r="AW470" s="87">
        <v>0</v>
      </c>
      <c r="AX470" s="87">
        <v>0</v>
      </c>
      <c r="AY470" s="87">
        <v>0</v>
      </c>
      <c r="AZ470" s="87">
        <v>0</v>
      </c>
      <c r="BA470" s="87">
        <v>0</v>
      </c>
      <c r="BB470" s="87">
        <v>0</v>
      </c>
      <c r="BC470" s="87">
        <v>0</v>
      </c>
      <c r="BD470" s="87">
        <v>0</v>
      </c>
      <c r="BE470" s="87">
        <v>0</v>
      </c>
      <c r="BF470" s="87">
        <v>0</v>
      </c>
      <c r="BG470" s="87">
        <f t="shared" si="30"/>
        <v>355062</v>
      </c>
      <c r="BH470" s="87">
        <f t="shared" si="31"/>
        <v>532593</v>
      </c>
      <c r="BI470" s="87">
        <f t="shared" si="32"/>
        <v>887655</v>
      </c>
    </row>
    <row r="471" spans="1:61" ht="15" customHeight="1" x14ac:dyDescent="0.35">
      <c r="A471" s="142" t="str">
        <f t="shared" si="33"/>
        <v>DI0001982</v>
      </c>
      <c r="B471" s="143" t="s">
        <v>864</v>
      </c>
      <c r="C471" s="144">
        <v>2</v>
      </c>
      <c r="D471" s="145" t="s">
        <v>0</v>
      </c>
      <c r="E471" s="146" t="s">
        <v>3</v>
      </c>
      <c r="F471" s="144" t="s">
        <v>1760</v>
      </c>
      <c r="G471" s="144" t="s">
        <v>1781</v>
      </c>
      <c r="H471" s="144" t="s">
        <v>1777</v>
      </c>
      <c r="I471" s="144" t="s">
        <v>1782</v>
      </c>
      <c r="J471" s="144" t="s">
        <v>1779</v>
      </c>
      <c r="K471" s="144" t="s">
        <v>791</v>
      </c>
      <c r="L471" s="144" t="s">
        <v>1766</v>
      </c>
      <c r="M471" s="144" t="s">
        <v>1773</v>
      </c>
      <c r="N471" s="147">
        <v>1</v>
      </c>
      <c r="O471" s="147">
        <v>1</v>
      </c>
      <c r="P471" s="147">
        <v>1</v>
      </c>
      <c r="Q471" s="147">
        <v>1</v>
      </c>
      <c r="R471" s="147">
        <v>1</v>
      </c>
      <c r="S471" s="147">
        <v>1</v>
      </c>
      <c r="T471" s="147">
        <v>0</v>
      </c>
      <c r="U471" s="147">
        <v>0</v>
      </c>
      <c r="V471" s="147">
        <v>0</v>
      </c>
      <c r="W471" s="148">
        <v>52510</v>
      </c>
      <c r="X471" s="148">
        <v>0</v>
      </c>
      <c r="Y471" s="148">
        <v>0</v>
      </c>
      <c r="Z471" s="148">
        <v>234.54</v>
      </c>
      <c r="AA471" s="149">
        <v>0</v>
      </c>
      <c r="AB471" s="148">
        <v>0</v>
      </c>
      <c r="AC471" s="148">
        <v>0</v>
      </c>
      <c r="AD471" s="149">
        <v>0</v>
      </c>
      <c r="AE471" s="148">
        <v>52510</v>
      </c>
      <c r="AF471" s="157">
        <v>43819</v>
      </c>
      <c r="AG471" s="157">
        <v>46011</v>
      </c>
      <c r="AH471" s="158">
        <v>52510</v>
      </c>
      <c r="AI471" s="152">
        <v>0.72</v>
      </c>
      <c r="AJ471" s="152">
        <v>6</v>
      </c>
      <c r="AK471" s="153">
        <v>5.3600000000000002E-2</v>
      </c>
      <c r="AL471" s="154">
        <v>0.72</v>
      </c>
      <c r="AM471" s="154">
        <v>6</v>
      </c>
      <c r="AN471" s="155">
        <v>5.3600000000000002E-2</v>
      </c>
      <c r="AO471" s="159" t="s">
        <v>1774</v>
      </c>
      <c r="AP471" s="159" t="s">
        <v>1775</v>
      </c>
      <c r="AQ471" s="87">
        <v>52510</v>
      </c>
      <c r="AR471" s="87">
        <v>0</v>
      </c>
      <c r="AS471" s="87">
        <v>0</v>
      </c>
      <c r="AT471" s="87">
        <v>0</v>
      </c>
      <c r="AU471" s="87">
        <v>0</v>
      </c>
      <c r="AV471" s="87">
        <v>0</v>
      </c>
      <c r="AW471" s="87">
        <v>0</v>
      </c>
      <c r="AX471" s="87">
        <v>0</v>
      </c>
      <c r="AY471" s="87">
        <v>0</v>
      </c>
      <c r="AZ471" s="87">
        <v>0</v>
      </c>
      <c r="BA471" s="87">
        <v>0</v>
      </c>
      <c r="BB471" s="87">
        <v>0</v>
      </c>
      <c r="BC471" s="87">
        <v>0</v>
      </c>
      <c r="BD471" s="87">
        <v>0</v>
      </c>
      <c r="BE471" s="87">
        <v>0</v>
      </c>
      <c r="BF471" s="87">
        <v>0</v>
      </c>
      <c r="BG471" s="87">
        <f t="shared" si="30"/>
        <v>52510</v>
      </c>
      <c r="BH471" s="87">
        <f t="shared" si="31"/>
        <v>0</v>
      </c>
      <c r="BI471" s="87">
        <f t="shared" si="32"/>
        <v>52510</v>
      </c>
    </row>
    <row r="472" spans="1:61" ht="15" customHeight="1" x14ac:dyDescent="0.35">
      <c r="A472" s="142" t="str">
        <f t="shared" si="33"/>
        <v>DI0001983</v>
      </c>
      <c r="B472" s="143" t="s">
        <v>864</v>
      </c>
      <c r="C472" s="144">
        <v>3</v>
      </c>
      <c r="D472" s="145" t="s">
        <v>0</v>
      </c>
      <c r="E472" s="146" t="s">
        <v>3</v>
      </c>
      <c r="F472" s="144" t="s">
        <v>1760</v>
      </c>
      <c r="G472" s="144" t="s">
        <v>1781</v>
      </c>
      <c r="H472" s="144" t="s">
        <v>1777</v>
      </c>
      <c r="I472" s="144" t="s">
        <v>1782</v>
      </c>
      <c r="J472" s="144" t="s">
        <v>1779</v>
      </c>
      <c r="K472" s="144" t="s">
        <v>791</v>
      </c>
      <c r="L472" s="144" t="s">
        <v>1766</v>
      </c>
      <c r="M472" s="144" t="s">
        <v>1773</v>
      </c>
      <c r="N472" s="147">
        <v>1</v>
      </c>
      <c r="O472" s="147">
        <v>1</v>
      </c>
      <c r="P472" s="147">
        <v>1</v>
      </c>
      <c r="Q472" s="147">
        <v>1</v>
      </c>
      <c r="R472" s="147">
        <v>1</v>
      </c>
      <c r="S472" s="147">
        <v>1</v>
      </c>
      <c r="T472" s="147">
        <v>0</v>
      </c>
      <c r="U472" s="147">
        <v>0</v>
      </c>
      <c r="V472" s="147">
        <v>0</v>
      </c>
      <c r="W472" s="148">
        <v>53100</v>
      </c>
      <c r="X472" s="148">
        <v>0</v>
      </c>
      <c r="Y472" s="148">
        <v>0</v>
      </c>
      <c r="Z472" s="148">
        <v>249.57</v>
      </c>
      <c r="AA472" s="149">
        <v>0</v>
      </c>
      <c r="AB472" s="148">
        <v>0</v>
      </c>
      <c r="AC472" s="148">
        <v>0</v>
      </c>
      <c r="AD472" s="149">
        <v>0</v>
      </c>
      <c r="AE472" s="148">
        <v>53100</v>
      </c>
      <c r="AF472" s="157">
        <v>43819</v>
      </c>
      <c r="AG472" s="157">
        <v>46376</v>
      </c>
      <c r="AH472" s="158">
        <v>53100</v>
      </c>
      <c r="AI472" s="152">
        <v>1.72</v>
      </c>
      <c r="AJ472" s="152">
        <v>7</v>
      </c>
      <c r="AK472" s="153">
        <v>5.6399999999999999E-2</v>
      </c>
      <c r="AL472" s="154">
        <v>1.72</v>
      </c>
      <c r="AM472" s="154">
        <v>7</v>
      </c>
      <c r="AN472" s="155">
        <v>5.6399999999999999E-2</v>
      </c>
      <c r="AO472" s="159" t="s">
        <v>1774</v>
      </c>
      <c r="AP472" s="159" t="s">
        <v>1775</v>
      </c>
      <c r="AQ472" s="87">
        <v>26550</v>
      </c>
      <c r="AR472" s="87">
        <v>26550</v>
      </c>
      <c r="AS472" s="87">
        <v>0</v>
      </c>
      <c r="AT472" s="87">
        <v>0</v>
      </c>
      <c r="AU472" s="87">
        <v>0</v>
      </c>
      <c r="AV472" s="87">
        <v>0</v>
      </c>
      <c r="AW472" s="87">
        <v>0</v>
      </c>
      <c r="AX472" s="87">
        <v>0</v>
      </c>
      <c r="AY472" s="87">
        <v>0</v>
      </c>
      <c r="AZ472" s="87">
        <v>0</v>
      </c>
      <c r="BA472" s="87">
        <v>0</v>
      </c>
      <c r="BB472" s="87">
        <v>0</v>
      </c>
      <c r="BC472" s="87">
        <v>0</v>
      </c>
      <c r="BD472" s="87">
        <v>0</v>
      </c>
      <c r="BE472" s="87">
        <v>0</v>
      </c>
      <c r="BF472" s="87">
        <v>0</v>
      </c>
      <c r="BG472" s="87">
        <f t="shared" si="30"/>
        <v>53100</v>
      </c>
      <c r="BH472" s="87">
        <f t="shared" si="31"/>
        <v>0</v>
      </c>
      <c r="BI472" s="87">
        <f t="shared" si="32"/>
        <v>53100</v>
      </c>
    </row>
    <row r="473" spans="1:61" ht="15" customHeight="1" x14ac:dyDescent="0.35">
      <c r="A473" s="142" t="str">
        <f t="shared" si="33"/>
        <v>DI0001992</v>
      </c>
      <c r="B473" s="143" t="s">
        <v>865</v>
      </c>
      <c r="C473" s="144">
        <v>2</v>
      </c>
      <c r="D473" s="145" t="s">
        <v>0</v>
      </c>
      <c r="E473" s="146" t="s">
        <v>3</v>
      </c>
      <c r="F473" s="144" t="s">
        <v>1760</v>
      </c>
      <c r="G473" s="144" t="s">
        <v>1781</v>
      </c>
      <c r="H473" s="144" t="s">
        <v>1777</v>
      </c>
      <c r="I473" s="144" t="s">
        <v>1782</v>
      </c>
      <c r="J473" s="144" t="s">
        <v>1779</v>
      </c>
      <c r="K473" s="144" t="s">
        <v>791</v>
      </c>
      <c r="L473" s="144" t="s">
        <v>1766</v>
      </c>
      <c r="M473" s="144" t="s">
        <v>1773</v>
      </c>
      <c r="N473" s="147">
        <v>1</v>
      </c>
      <c r="O473" s="147">
        <v>1</v>
      </c>
      <c r="P473" s="147">
        <v>1</v>
      </c>
      <c r="Q473" s="147">
        <v>1</v>
      </c>
      <c r="R473" s="147">
        <v>1</v>
      </c>
      <c r="S473" s="147">
        <v>1</v>
      </c>
      <c r="T473" s="147">
        <v>0</v>
      </c>
      <c r="U473" s="147">
        <v>0</v>
      </c>
      <c r="V473" s="147">
        <v>0</v>
      </c>
      <c r="W473" s="148">
        <v>39825</v>
      </c>
      <c r="X473" s="148">
        <v>0</v>
      </c>
      <c r="Y473" s="148">
        <v>0</v>
      </c>
      <c r="Z473" s="148">
        <v>187.18</v>
      </c>
      <c r="AA473" s="149">
        <v>0</v>
      </c>
      <c r="AB473" s="148">
        <v>0</v>
      </c>
      <c r="AC473" s="148">
        <v>0</v>
      </c>
      <c r="AD473" s="149">
        <v>0</v>
      </c>
      <c r="AE473" s="148">
        <v>39825</v>
      </c>
      <c r="AF473" s="157">
        <v>43819</v>
      </c>
      <c r="AG473" s="157">
        <v>46376</v>
      </c>
      <c r="AH473" s="158">
        <v>39825</v>
      </c>
      <c r="AI473" s="152">
        <v>1.72</v>
      </c>
      <c r="AJ473" s="152">
        <v>7</v>
      </c>
      <c r="AK473" s="153">
        <v>5.6399999999999999E-2</v>
      </c>
      <c r="AL473" s="154">
        <v>1.72</v>
      </c>
      <c r="AM473" s="154">
        <v>7</v>
      </c>
      <c r="AN473" s="155">
        <v>5.6399999999999999E-2</v>
      </c>
      <c r="AO473" s="159" t="s">
        <v>1774</v>
      </c>
      <c r="AP473" s="159" t="s">
        <v>1775</v>
      </c>
      <c r="AQ473" s="87">
        <v>19912.5</v>
      </c>
      <c r="AR473" s="87">
        <v>19912.5</v>
      </c>
      <c r="AS473" s="87">
        <v>0</v>
      </c>
      <c r="AT473" s="87">
        <v>0</v>
      </c>
      <c r="AU473" s="87">
        <v>0</v>
      </c>
      <c r="AV473" s="87">
        <v>0</v>
      </c>
      <c r="AW473" s="87">
        <v>0</v>
      </c>
      <c r="AX473" s="87">
        <v>0</v>
      </c>
      <c r="AY473" s="87">
        <v>0</v>
      </c>
      <c r="AZ473" s="87">
        <v>0</v>
      </c>
      <c r="BA473" s="87">
        <v>0</v>
      </c>
      <c r="BB473" s="87">
        <v>0</v>
      </c>
      <c r="BC473" s="87">
        <v>0</v>
      </c>
      <c r="BD473" s="87">
        <v>0</v>
      </c>
      <c r="BE473" s="87">
        <v>0</v>
      </c>
      <c r="BF473" s="87">
        <v>0</v>
      </c>
      <c r="BG473" s="87">
        <f t="shared" si="30"/>
        <v>39825</v>
      </c>
      <c r="BH473" s="87">
        <f t="shared" si="31"/>
        <v>0</v>
      </c>
      <c r="BI473" s="87">
        <f t="shared" si="32"/>
        <v>39825</v>
      </c>
    </row>
    <row r="474" spans="1:61" ht="15" customHeight="1" x14ac:dyDescent="0.35">
      <c r="A474" s="142" t="str">
        <f t="shared" si="33"/>
        <v>DI0001993</v>
      </c>
      <c r="B474" s="143" t="s">
        <v>865</v>
      </c>
      <c r="C474" s="144">
        <v>3</v>
      </c>
      <c r="D474" s="145" t="s">
        <v>0</v>
      </c>
      <c r="E474" s="146" t="s">
        <v>3</v>
      </c>
      <c r="F474" s="144" t="s">
        <v>1760</v>
      </c>
      <c r="G474" s="144" t="s">
        <v>1781</v>
      </c>
      <c r="H474" s="144" t="s">
        <v>1777</v>
      </c>
      <c r="I474" s="144" t="s">
        <v>1782</v>
      </c>
      <c r="J474" s="144" t="s">
        <v>1779</v>
      </c>
      <c r="K474" s="144" t="s">
        <v>791</v>
      </c>
      <c r="L474" s="144" t="s">
        <v>1766</v>
      </c>
      <c r="M474" s="144" t="s">
        <v>1773</v>
      </c>
      <c r="N474" s="147">
        <v>1</v>
      </c>
      <c r="O474" s="147">
        <v>1</v>
      </c>
      <c r="P474" s="147">
        <v>1</v>
      </c>
      <c r="Q474" s="147">
        <v>1</v>
      </c>
      <c r="R474" s="147">
        <v>1</v>
      </c>
      <c r="S474" s="147">
        <v>1</v>
      </c>
      <c r="T474" s="147">
        <v>0</v>
      </c>
      <c r="U474" s="147">
        <v>0</v>
      </c>
      <c r="V474" s="147">
        <v>0</v>
      </c>
      <c r="W474" s="148">
        <v>106200</v>
      </c>
      <c r="X474" s="148">
        <v>0</v>
      </c>
      <c r="Y474" s="148">
        <v>0</v>
      </c>
      <c r="Z474" s="148">
        <v>524.79999999999995</v>
      </c>
      <c r="AA474" s="149">
        <v>0</v>
      </c>
      <c r="AB474" s="148">
        <v>0</v>
      </c>
      <c r="AC474" s="148">
        <v>0</v>
      </c>
      <c r="AD474" s="149">
        <v>0</v>
      </c>
      <c r="AE474" s="148">
        <v>106200</v>
      </c>
      <c r="AF474" s="157">
        <v>43819</v>
      </c>
      <c r="AG474" s="157">
        <v>46741</v>
      </c>
      <c r="AH474" s="158">
        <v>106200</v>
      </c>
      <c r="AI474" s="152">
        <v>2.72</v>
      </c>
      <c r="AJ474" s="152">
        <v>8</v>
      </c>
      <c r="AK474" s="153">
        <v>5.9299999999999999E-2</v>
      </c>
      <c r="AL474" s="154">
        <v>2.72</v>
      </c>
      <c r="AM474" s="154">
        <v>8</v>
      </c>
      <c r="AN474" s="155">
        <v>5.9299999999999999E-2</v>
      </c>
      <c r="AO474" s="159" t="s">
        <v>1774</v>
      </c>
      <c r="AP474" s="159" t="s">
        <v>1775</v>
      </c>
      <c r="AQ474" s="87">
        <v>35400</v>
      </c>
      <c r="AR474" s="87">
        <v>35400</v>
      </c>
      <c r="AS474" s="87">
        <v>35400</v>
      </c>
      <c r="AT474" s="87">
        <v>0</v>
      </c>
      <c r="AU474" s="87">
        <v>0</v>
      </c>
      <c r="AV474" s="87">
        <v>0</v>
      </c>
      <c r="AW474" s="87">
        <v>0</v>
      </c>
      <c r="AX474" s="87">
        <v>0</v>
      </c>
      <c r="AY474" s="87">
        <v>0</v>
      </c>
      <c r="AZ474" s="87">
        <v>0</v>
      </c>
      <c r="BA474" s="87">
        <v>0</v>
      </c>
      <c r="BB474" s="87">
        <v>0</v>
      </c>
      <c r="BC474" s="87">
        <v>0</v>
      </c>
      <c r="BD474" s="87">
        <v>0</v>
      </c>
      <c r="BE474" s="87">
        <v>0</v>
      </c>
      <c r="BF474" s="87">
        <v>0</v>
      </c>
      <c r="BG474" s="87">
        <f t="shared" si="30"/>
        <v>70800</v>
      </c>
      <c r="BH474" s="87">
        <f t="shared" si="31"/>
        <v>35400</v>
      </c>
      <c r="BI474" s="87">
        <f t="shared" si="32"/>
        <v>106200</v>
      </c>
    </row>
    <row r="475" spans="1:61" ht="15" customHeight="1" x14ac:dyDescent="0.35">
      <c r="A475" s="142" t="str">
        <f t="shared" si="33"/>
        <v>DI0002003</v>
      </c>
      <c r="B475" s="143" t="s">
        <v>866</v>
      </c>
      <c r="C475" s="144">
        <v>3</v>
      </c>
      <c r="D475" s="145" t="s">
        <v>0</v>
      </c>
      <c r="E475" s="146" t="s">
        <v>3</v>
      </c>
      <c r="F475" s="144" t="s">
        <v>1760</v>
      </c>
      <c r="G475" s="144" t="s">
        <v>1781</v>
      </c>
      <c r="H475" s="144" t="s">
        <v>1777</v>
      </c>
      <c r="I475" s="144" t="s">
        <v>1782</v>
      </c>
      <c r="J475" s="144" t="s">
        <v>1779</v>
      </c>
      <c r="K475" s="144" t="s">
        <v>791</v>
      </c>
      <c r="L475" s="144" t="s">
        <v>1766</v>
      </c>
      <c r="M475" s="144" t="s">
        <v>1773</v>
      </c>
      <c r="N475" s="147">
        <v>1</v>
      </c>
      <c r="O475" s="147">
        <v>1</v>
      </c>
      <c r="P475" s="147">
        <v>1</v>
      </c>
      <c r="Q475" s="147">
        <v>1</v>
      </c>
      <c r="R475" s="147">
        <v>1</v>
      </c>
      <c r="S475" s="147">
        <v>1</v>
      </c>
      <c r="T475" s="147">
        <v>0</v>
      </c>
      <c r="U475" s="147">
        <v>0</v>
      </c>
      <c r="V475" s="147">
        <v>0</v>
      </c>
      <c r="W475" s="148">
        <v>69472.5</v>
      </c>
      <c r="X475" s="148">
        <v>0</v>
      </c>
      <c r="Y475" s="148">
        <v>0</v>
      </c>
      <c r="Z475" s="148">
        <v>326.52</v>
      </c>
      <c r="AA475" s="149">
        <v>0</v>
      </c>
      <c r="AB475" s="148">
        <v>0</v>
      </c>
      <c r="AC475" s="148">
        <v>0</v>
      </c>
      <c r="AD475" s="149">
        <v>0</v>
      </c>
      <c r="AE475" s="148">
        <v>69472.5</v>
      </c>
      <c r="AF475" s="157">
        <v>43819</v>
      </c>
      <c r="AG475" s="157">
        <v>46376</v>
      </c>
      <c r="AH475" s="158">
        <v>69472.5</v>
      </c>
      <c r="AI475" s="152">
        <v>1.72</v>
      </c>
      <c r="AJ475" s="152">
        <v>7</v>
      </c>
      <c r="AK475" s="153">
        <v>5.6399999999999999E-2</v>
      </c>
      <c r="AL475" s="154">
        <v>1.72</v>
      </c>
      <c r="AM475" s="154">
        <v>7</v>
      </c>
      <c r="AN475" s="155">
        <v>5.6399999999999999E-2</v>
      </c>
      <c r="AO475" s="159" t="s">
        <v>1774</v>
      </c>
      <c r="AP475" s="159" t="s">
        <v>1775</v>
      </c>
      <c r="AQ475" s="87">
        <v>34736.25</v>
      </c>
      <c r="AR475" s="87">
        <v>34736.25</v>
      </c>
      <c r="AS475" s="87">
        <v>0</v>
      </c>
      <c r="AT475" s="87">
        <v>0</v>
      </c>
      <c r="AU475" s="87">
        <v>0</v>
      </c>
      <c r="AV475" s="87">
        <v>0</v>
      </c>
      <c r="AW475" s="87">
        <v>0</v>
      </c>
      <c r="AX475" s="87">
        <v>0</v>
      </c>
      <c r="AY475" s="87">
        <v>0</v>
      </c>
      <c r="AZ475" s="87">
        <v>0</v>
      </c>
      <c r="BA475" s="87">
        <v>0</v>
      </c>
      <c r="BB475" s="87">
        <v>0</v>
      </c>
      <c r="BC475" s="87">
        <v>0</v>
      </c>
      <c r="BD475" s="87">
        <v>0</v>
      </c>
      <c r="BE475" s="87">
        <v>0</v>
      </c>
      <c r="BF475" s="87">
        <v>0</v>
      </c>
      <c r="BG475" s="87">
        <f t="shared" si="30"/>
        <v>69472.5</v>
      </c>
      <c r="BH475" s="87">
        <f t="shared" si="31"/>
        <v>0</v>
      </c>
      <c r="BI475" s="87">
        <f t="shared" si="32"/>
        <v>69472.5</v>
      </c>
    </row>
    <row r="476" spans="1:61" ht="15" customHeight="1" x14ac:dyDescent="0.35">
      <c r="A476" s="142" t="str">
        <f t="shared" si="33"/>
        <v>DI0002004</v>
      </c>
      <c r="B476" s="143" t="s">
        <v>866</v>
      </c>
      <c r="C476" s="144">
        <v>4</v>
      </c>
      <c r="D476" s="145" t="s">
        <v>0</v>
      </c>
      <c r="E476" s="146" t="s">
        <v>3</v>
      </c>
      <c r="F476" s="144" t="s">
        <v>1760</v>
      </c>
      <c r="G476" s="144" t="s">
        <v>1781</v>
      </c>
      <c r="H476" s="144" t="s">
        <v>1777</v>
      </c>
      <c r="I476" s="144" t="s">
        <v>1782</v>
      </c>
      <c r="J476" s="144" t="s">
        <v>1779</v>
      </c>
      <c r="K476" s="144" t="s">
        <v>791</v>
      </c>
      <c r="L476" s="144" t="s">
        <v>1766</v>
      </c>
      <c r="M476" s="144" t="s">
        <v>1773</v>
      </c>
      <c r="N476" s="147">
        <v>1</v>
      </c>
      <c r="O476" s="147">
        <v>1</v>
      </c>
      <c r="P476" s="147">
        <v>1</v>
      </c>
      <c r="Q476" s="147">
        <v>1</v>
      </c>
      <c r="R476" s="147">
        <v>1</v>
      </c>
      <c r="S476" s="147">
        <v>1</v>
      </c>
      <c r="T476" s="147">
        <v>0</v>
      </c>
      <c r="U476" s="147">
        <v>0</v>
      </c>
      <c r="V476" s="147">
        <v>0</v>
      </c>
      <c r="W476" s="148">
        <v>53100</v>
      </c>
      <c r="X476" s="148">
        <v>0</v>
      </c>
      <c r="Y476" s="148">
        <v>0</v>
      </c>
      <c r="Z476" s="148">
        <v>274.79000000000002</v>
      </c>
      <c r="AA476" s="149">
        <v>0</v>
      </c>
      <c r="AB476" s="148">
        <v>0</v>
      </c>
      <c r="AC476" s="148">
        <v>0</v>
      </c>
      <c r="AD476" s="149">
        <v>0</v>
      </c>
      <c r="AE476" s="148">
        <v>53100</v>
      </c>
      <c r="AF476" s="157">
        <v>43819</v>
      </c>
      <c r="AG476" s="157">
        <v>47107</v>
      </c>
      <c r="AH476" s="158">
        <v>53100</v>
      </c>
      <c r="AI476" s="152">
        <v>3.72</v>
      </c>
      <c r="AJ476" s="152">
        <v>9</v>
      </c>
      <c r="AK476" s="153">
        <v>6.2100000000000002E-2</v>
      </c>
      <c r="AL476" s="154">
        <v>3.72</v>
      </c>
      <c r="AM476" s="154">
        <v>9</v>
      </c>
      <c r="AN476" s="155">
        <v>6.2100000000000002E-2</v>
      </c>
      <c r="AO476" s="159" t="s">
        <v>1774</v>
      </c>
      <c r="AP476" s="159" t="s">
        <v>1775</v>
      </c>
      <c r="AQ476" s="87">
        <v>13275</v>
      </c>
      <c r="AR476" s="87">
        <v>13275</v>
      </c>
      <c r="AS476" s="87">
        <v>13275</v>
      </c>
      <c r="AT476" s="87">
        <v>13275</v>
      </c>
      <c r="AU476" s="87">
        <v>0</v>
      </c>
      <c r="AV476" s="87">
        <v>0</v>
      </c>
      <c r="AW476" s="87">
        <v>0</v>
      </c>
      <c r="AX476" s="87">
        <v>0</v>
      </c>
      <c r="AY476" s="87">
        <v>0</v>
      </c>
      <c r="AZ476" s="87">
        <v>0</v>
      </c>
      <c r="BA476" s="87">
        <v>0</v>
      </c>
      <c r="BB476" s="87">
        <v>0</v>
      </c>
      <c r="BC476" s="87">
        <v>0</v>
      </c>
      <c r="BD476" s="87">
        <v>0</v>
      </c>
      <c r="BE476" s="87">
        <v>0</v>
      </c>
      <c r="BF476" s="87">
        <v>0</v>
      </c>
      <c r="BG476" s="87">
        <f t="shared" si="30"/>
        <v>26550</v>
      </c>
      <c r="BH476" s="87">
        <f t="shared" si="31"/>
        <v>26550</v>
      </c>
      <c r="BI476" s="87">
        <f t="shared" si="32"/>
        <v>53100</v>
      </c>
    </row>
    <row r="477" spans="1:61" ht="15" customHeight="1" x14ac:dyDescent="0.35">
      <c r="A477" s="142" t="str">
        <f t="shared" si="33"/>
        <v>DI0002022</v>
      </c>
      <c r="B477" s="143" t="s">
        <v>867</v>
      </c>
      <c r="C477" s="144">
        <v>2</v>
      </c>
      <c r="D477" s="145" t="s">
        <v>0</v>
      </c>
      <c r="E477" s="146" t="s">
        <v>3</v>
      </c>
      <c r="F477" s="144" t="s">
        <v>1760</v>
      </c>
      <c r="G477" s="144" t="s">
        <v>1781</v>
      </c>
      <c r="H477" s="144" t="s">
        <v>1777</v>
      </c>
      <c r="I477" s="144" t="s">
        <v>1782</v>
      </c>
      <c r="J477" s="144" t="s">
        <v>1779</v>
      </c>
      <c r="K477" s="144" t="s">
        <v>791</v>
      </c>
      <c r="L477" s="144" t="s">
        <v>1766</v>
      </c>
      <c r="M477" s="144" t="s">
        <v>1773</v>
      </c>
      <c r="N477" s="147">
        <v>1</v>
      </c>
      <c r="O477" s="147">
        <v>1</v>
      </c>
      <c r="P477" s="147">
        <v>1</v>
      </c>
      <c r="Q477" s="147">
        <v>1</v>
      </c>
      <c r="R477" s="147">
        <v>1</v>
      </c>
      <c r="S477" s="147">
        <v>1</v>
      </c>
      <c r="T477" s="147">
        <v>0</v>
      </c>
      <c r="U477" s="147">
        <v>0</v>
      </c>
      <c r="V477" s="147">
        <v>0</v>
      </c>
      <c r="W477" s="148">
        <v>53100</v>
      </c>
      <c r="X477" s="148">
        <v>0</v>
      </c>
      <c r="Y477" s="148">
        <v>0</v>
      </c>
      <c r="Z477" s="148">
        <v>262.39999999999998</v>
      </c>
      <c r="AA477" s="149">
        <v>0</v>
      </c>
      <c r="AB477" s="148">
        <v>0</v>
      </c>
      <c r="AC477" s="148">
        <v>0</v>
      </c>
      <c r="AD477" s="149">
        <v>0</v>
      </c>
      <c r="AE477" s="148">
        <v>53100</v>
      </c>
      <c r="AF477" s="157">
        <v>43823</v>
      </c>
      <c r="AG477" s="157">
        <v>46745</v>
      </c>
      <c r="AH477" s="158">
        <v>53100</v>
      </c>
      <c r="AI477" s="152">
        <v>2.73</v>
      </c>
      <c r="AJ477" s="152">
        <v>8</v>
      </c>
      <c r="AK477" s="153">
        <v>5.9299999999999999E-2</v>
      </c>
      <c r="AL477" s="154">
        <v>2.73</v>
      </c>
      <c r="AM477" s="154">
        <v>8</v>
      </c>
      <c r="AN477" s="155">
        <v>5.9299999999999999E-2</v>
      </c>
      <c r="AO477" s="159" t="s">
        <v>1774</v>
      </c>
      <c r="AP477" s="159" t="s">
        <v>1775</v>
      </c>
      <c r="AQ477" s="87">
        <v>17700</v>
      </c>
      <c r="AR477" s="87">
        <v>17700</v>
      </c>
      <c r="AS477" s="87">
        <v>17700</v>
      </c>
      <c r="AT477" s="87">
        <v>0</v>
      </c>
      <c r="AU477" s="87">
        <v>0</v>
      </c>
      <c r="AV477" s="87">
        <v>0</v>
      </c>
      <c r="AW477" s="87">
        <v>0</v>
      </c>
      <c r="AX477" s="87">
        <v>0</v>
      </c>
      <c r="AY477" s="87">
        <v>0</v>
      </c>
      <c r="AZ477" s="87">
        <v>0</v>
      </c>
      <c r="BA477" s="87">
        <v>0</v>
      </c>
      <c r="BB477" s="87">
        <v>0</v>
      </c>
      <c r="BC477" s="87">
        <v>0</v>
      </c>
      <c r="BD477" s="87">
        <v>0</v>
      </c>
      <c r="BE477" s="87">
        <v>0</v>
      </c>
      <c r="BF477" s="87">
        <v>0</v>
      </c>
      <c r="BG477" s="87">
        <f t="shared" si="30"/>
        <v>35400</v>
      </c>
      <c r="BH477" s="87">
        <f t="shared" si="31"/>
        <v>17700</v>
      </c>
      <c r="BI477" s="87">
        <f t="shared" si="32"/>
        <v>53100</v>
      </c>
    </row>
    <row r="478" spans="1:61" ht="15" customHeight="1" x14ac:dyDescent="0.35">
      <c r="A478" s="142" t="str">
        <f t="shared" si="33"/>
        <v>DI0002023</v>
      </c>
      <c r="B478" s="143" t="s">
        <v>867</v>
      </c>
      <c r="C478" s="144">
        <v>3</v>
      </c>
      <c r="D478" s="145" t="s">
        <v>0</v>
      </c>
      <c r="E478" s="146" t="s">
        <v>3</v>
      </c>
      <c r="F478" s="144" t="s">
        <v>1760</v>
      </c>
      <c r="G478" s="144" t="s">
        <v>1781</v>
      </c>
      <c r="H478" s="144" t="s">
        <v>1777</v>
      </c>
      <c r="I478" s="144" t="s">
        <v>1782</v>
      </c>
      <c r="J478" s="144" t="s">
        <v>1779</v>
      </c>
      <c r="K478" s="144" t="s">
        <v>791</v>
      </c>
      <c r="L478" s="144" t="s">
        <v>1766</v>
      </c>
      <c r="M478" s="144" t="s">
        <v>1773</v>
      </c>
      <c r="N478" s="147">
        <v>1</v>
      </c>
      <c r="O478" s="147">
        <v>1</v>
      </c>
      <c r="P478" s="147">
        <v>1</v>
      </c>
      <c r="Q478" s="147">
        <v>1</v>
      </c>
      <c r="R478" s="147">
        <v>1</v>
      </c>
      <c r="S478" s="147">
        <v>1</v>
      </c>
      <c r="T478" s="147">
        <v>0</v>
      </c>
      <c r="U478" s="147">
        <v>0</v>
      </c>
      <c r="V478" s="147">
        <v>0</v>
      </c>
      <c r="W478" s="148">
        <v>53100</v>
      </c>
      <c r="X478" s="148">
        <v>0</v>
      </c>
      <c r="Y478" s="148">
        <v>0</v>
      </c>
      <c r="Z478" s="148">
        <v>274.79000000000002</v>
      </c>
      <c r="AA478" s="149">
        <v>0</v>
      </c>
      <c r="AB478" s="148">
        <v>0</v>
      </c>
      <c r="AC478" s="148">
        <v>0</v>
      </c>
      <c r="AD478" s="149">
        <v>0</v>
      </c>
      <c r="AE478" s="148">
        <v>53100</v>
      </c>
      <c r="AF478" s="157">
        <v>43823</v>
      </c>
      <c r="AG478" s="157">
        <v>47111</v>
      </c>
      <c r="AH478" s="158">
        <v>53100</v>
      </c>
      <c r="AI478" s="152">
        <v>3.73</v>
      </c>
      <c r="AJ478" s="152">
        <v>9</v>
      </c>
      <c r="AK478" s="153">
        <v>6.2100000000000002E-2</v>
      </c>
      <c r="AL478" s="154">
        <v>3.73</v>
      </c>
      <c r="AM478" s="154">
        <v>9</v>
      </c>
      <c r="AN478" s="155">
        <v>6.2100000000000002E-2</v>
      </c>
      <c r="AO478" s="159" t="s">
        <v>1774</v>
      </c>
      <c r="AP478" s="159" t="s">
        <v>1775</v>
      </c>
      <c r="AQ478" s="87">
        <v>13275</v>
      </c>
      <c r="AR478" s="87">
        <v>13275</v>
      </c>
      <c r="AS478" s="87">
        <v>13275</v>
      </c>
      <c r="AT478" s="87">
        <v>13275</v>
      </c>
      <c r="AU478" s="87">
        <v>0</v>
      </c>
      <c r="AV478" s="87">
        <v>0</v>
      </c>
      <c r="AW478" s="87">
        <v>0</v>
      </c>
      <c r="AX478" s="87">
        <v>0</v>
      </c>
      <c r="AY478" s="87">
        <v>0</v>
      </c>
      <c r="AZ478" s="87">
        <v>0</v>
      </c>
      <c r="BA478" s="87">
        <v>0</v>
      </c>
      <c r="BB478" s="87">
        <v>0</v>
      </c>
      <c r="BC478" s="87">
        <v>0</v>
      </c>
      <c r="BD478" s="87">
        <v>0</v>
      </c>
      <c r="BE478" s="87">
        <v>0</v>
      </c>
      <c r="BF478" s="87">
        <v>0</v>
      </c>
      <c r="BG478" s="87">
        <f t="shared" si="30"/>
        <v>26550</v>
      </c>
      <c r="BH478" s="87">
        <f t="shared" si="31"/>
        <v>26550</v>
      </c>
      <c r="BI478" s="87">
        <f t="shared" si="32"/>
        <v>53100</v>
      </c>
    </row>
    <row r="479" spans="1:61" ht="15" customHeight="1" x14ac:dyDescent="0.35">
      <c r="A479" s="142" t="str">
        <f t="shared" si="33"/>
        <v>DI0002041</v>
      </c>
      <c r="B479" s="143" t="s">
        <v>868</v>
      </c>
      <c r="C479" s="144">
        <v>1</v>
      </c>
      <c r="D479" s="145" t="s">
        <v>0</v>
      </c>
      <c r="E479" s="146" t="s">
        <v>3</v>
      </c>
      <c r="F479" s="144" t="s">
        <v>1760</v>
      </c>
      <c r="G479" s="144" t="s">
        <v>1781</v>
      </c>
      <c r="H479" s="144" t="s">
        <v>1777</v>
      </c>
      <c r="I479" s="144" t="s">
        <v>1782</v>
      </c>
      <c r="J479" s="144" t="s">
        <v>1779</v>
      </c>
      <c r="K479" s="144" t="s">
        <v>791</v>
      </c>
      <c r="L479" s="144" t="s">
        <v>1766</v>
      </c>
      <c r="M479" s="144" t="s">
        <v>1773</v>
      </c>
      <c r="N479" s="147">
        <v>1</v>
      </c>
      <c r="O479" s="147">
        <v>1</v>
      </c>
      <c r="P479" s="147">
        <v>1</v>
      </c>
      <c r="Q479" s="147">
        <v>1</v>
      </c>
      <c r="R479" s="147">
        <v>1</v>
      </c>
      <c r="S479" s="147">
        <v>1</v>
      </c>
      <c r="T479" s="147">
        <v>0</v>
      </c>
      <c r="U479" s="147">
        <v>0</v>
      </c>
      <c r="V479" s="147">
        <v>0</v>
      </c>
      <c r="W479" s="148">
        <v>37907.5</v>
      </c>
      <c r="X479" s="148">
        <v>0</v>
      </c>
      <c r="Y479" s="148">
        <v>0</v>
      </c>
      <c r="Z479" s="148">
        <v>169.32</v>
      </c>
      <c r="AA479" s="149">
        <v>0</v>
      </c>
      <c r="AB479" s="148">
        <v>0</v>
      </c>
      <c r="AC479" s="148">
        <v>0</v>
      </c>
      <c r="AD479" s="149">
        <v>0</v>
      </c>
      <c r="AE479" s="148">
        <v>37907.5</v>
      </c>
      <c r="AF479" s="157">
        <v>43823</v>
      </c>
      <c r="AG479" s="157">
        <v>46015</v>
      </c>
      <c r="AH479" s="158">
        <v>37907.5</v>
      </c>
      <c r="AI479" s="152">
        <v>0.73</v>
      </c>
      <c r="AJ479" s="152">
        <v>6</v>
      </c>
      <c r="AK479" s="153">
        <v>5.3600000000000002E-2</v>
      </c>
      <c r="AL479" s="154">
        <v>0.73</v>
      </c>
      <c r="AM479" s="154">
        <v>6</v>
      </c>
      <c r="AN479" s="155">
        <v>5.3600000000000002E-2</v>
      </c>
      <c r="AO479" s="159" t="s">
        <v>1774</v>
      </c>
      <c r="AP479" s="159" t="s">
        <v>1775</v>
      </c>
      <c r="AQ479" s="87">
        <v>37907.5</v>
      </c>
      <c r="AR479" s="87">
        <v>0</v>
      </c>
      <c r="AS479" s="87">
        <v>0</v>
      </c>
      <c r="AT479" s="87">
        <v>0</v>
      </c>
      <c r="AU479" s="87">
        <v>0</v>
      </c>
      <c r="AV479" s="87">
        <v>0</v>
      </c>
      <c r="AW479" s="87">
        <v>0</v>
      </c>
      <c r="AX479" s="87">
        <v>0</v>
      </c>
      <c r="AY479" s="87">
        <v>0</v>
      </c>
      <c r="AZ479" s="87">
        <v>0</v>
      </c>
      <c r="BA479" s="87">
        <v>0</v>
      </c>
      <c r="BB479" s="87">
        <v>0</v>
      </c>
      <c r="BC479" s="87">
        <v>0</v>
      </c>
      <c r="BD479" s="87">
        <v>0</v>
      </c>
      <c r="BE479" s="87">
        <v>0</v>
      </c>
      <c r="BF479" s="87">
        <v>0</v>
      </c>
      <c r="BG479" s="87">
        <f t="shared" si="30"/>
        <v>37907.5</v>
      </c>
      <c r="BH479" s="87">
        <f t="shared" si="31"/>
        <v>0</v>
      </c>
      <c r="BI479" s="87">
        <f t="shared" si="32"/>
        <v>37907.5</v>
      </c>
    </row>
    <row r="480" spans="1:61" ht="15" customHeight="1" x14ac:dyDescent="0.35">
      <c r="A480" s="142" t="str">
        <f t="shared" si="33"/>
        <v>DI0002042</v>
      </c>
      <c r="B480" s="143" t="s">
        <v>868</v>
      </c>
      <c r="C480" s="144">
        <v>2</v>
      </c>
      <c r="D480" s="145" t="s">
        <v>0</v>
      </c>
      <c r="E480" s="146" t="s">
        <v>3</v>
      </c>
      <c r="F480" s="144" t="s">
        <v>1760</v>
      </c>
      <c r="G480" s="144" t="s">
        <v>1781</v>
      </c>
      <c r="H480" s="144" t="s">
        <v>1777</v>
      </c>
      <c r="I480" s="144" t="s">
        <v>1782</v>
      </c>
      <c r="J480" s="144" t="s">
        <v>1779</v>
      </c>
      <c r="K480" s="144" t="s">
        <v>791</v>
      </c>
      <c r="L480" s="144" t="s">
        <v>1766</v>
      </c>
      <c r="M480" s="144" t="s">
        <v>1773</v>
      </c>
      <c r="N480" s="147">
        <v>1</v>
      </c>
      <c r="O480" s="147">
        <v>1</v>
      </c>
      <c r="P480" s="147">
        <v>1</v>
      </c>
      <c r="Q480" s="147">
        <v>1</v>
      </c>
      <c r="R480" s="147">
        <v>1</v>
      </c>
      <c r="S480" s="147">
        <v>1</v>
      </c>
      <c r="T480" s="147">
        <v>0</v>
      </c>
      <c r="U480" s="147">
        <v>0</v>
      </c>
      <c r="V480" s="147">
        <v>0</v>
      </c>
      <c r="W480" s="148">
        <v>178475</v>
      </c>
      <c r="X480" s="148">
        <v>0</v>
      </c>
      <c r="Y480" s="148">
        <v>0</v>
      </c>
      <c r="Z480" s="148">
        <v>838.83</v>
      </c>
      <c r="AA480" s="149">
        <v>0</v>
      </c>
      <c r="AB480" s="148">
        <v>0</v>
      </c>
      <c r="AC480" s="148">
        <v>0</v>
      </c>
      <c r="AD480" s="149">
        <v>0</v>
      </c>
      <c r="AE480" s="148">
        <v>178475</v>
      </c>
      <c r="AF480" s="157">
        <v>43823</v>
      </c>
      <c r="AG480" s="157">
        <v>46380</v>
      </c>
      <c r="AH480" s="158">
        <v>178475</v>
      </c>
      <c r="AI480" s="152">
        <v>1.73</v>
      </c>
      <c r="AJ480" s="152">
        <v>7</v>
      </c>
      <c r="AK480" s="153">
        <v>5.6399999999999999E-2</v>
      </c>
      <c r="AL480" s="154">
        <v>1.73</v>
      </c>
      <c r="AM480" s="154">
        <v>7</v>
      </c>
      <c r="AN480" s="155">
        <v>5.6399999999999999E-2</v>
      </c>
      <c r="AO480" s="159" t="s">
        <v>1774</v>
      </c>
      <c r="AP480" s="159" t="s">
        <v>1775</v>
      </c>
      <c r="AQ480" s="87">
        <v>89237.5</v>
      </c>
      <c r="AR480" s="87">
        <v>89237.5</v>
      </c>
      <c r="AS480" s="87">
        <v>0</v>
      </c>
      <c r="AT480" s="87">
        <v>0</v>
      </c>
      <c r="AU480" s="87">
        <v>0</v>
      </c>
      <c r="AV480" s="87">
        <v>0</v>
      </c>
      <c r="AW480" s="87">
        <v>0</v>
      </c>
      <c r="AX480" s="87">
        <v>0</v>
      </c>
      <c r="AY480" s="87">
        <v>0</v>
      </c>
      <c r="AZ480" s="87">
        <v>0</v>
      </c>
      <c r="BA480" s="87">
        <v>0</v>
      </c>
      <c r="BB480" s="87">
        <v>0</v>
      </c>
      <c r="BC480" s="87">
        <v>0</v>
      </c>
      <c r="BD480" s="87">
        <v>0</v>
      </c>
      <c r="BE480" s="87">
        <v>0</v>
      </c>
      <c r="BF480" s="87">
        <v>0</v>
      </c>
      <c r="BG480" s="87">
        <f t="shared" si="30"/>
        <v>178475</v>
      </c>
      <c r="BH480" s="87">
        <f t="shared" si="31"/>
        <v>0</v>
      </c>
      <c r="BI480" s="87">
        <f t="shared" si="32"/>
        <v>178475</v>
      </c>
    </row>
    <row r="481" spans="1:61" ht="15" customHeight="1" x14ac:dyDescent="0.35">
      <c r="A481" s="142" t="str">
        <f t="shared" si="33"/>
        <v>DI0002043</v>
      </c>
      <c r="B481" s="143" t="s">
        <v>868</v>
      </c>
      <c r="C481" s="144">
        <v>3</v>
      </c>
      <c r="D481" s="145" t="s">
        <v>0</v>
      </c>
      <c r="E481" s="146" t="s">
        <v>3</v>
      </c>
      <c r="F481" s="144" t="s">
        <v>1760</v>
      </c>
      <c r="G481" s="144" t="s">
        <v>1781</v>
      </c>
      <c r="H481" s="144" t="s">
        <v>1777</v>
      </c>
      <c r="I481" s="144" t="s">
        <v>1782</v>
      </c>
      <c r="J481" s="144" t="s">
        <v>1779</v>
      </c>
      <c r="K481" s="144" t="s">
        <v>791</v>
      </c>
      <c r="L481" s="144" t="s">
        <v>1766</v>
      </c>
      <c r="M481" s="144" t="s">
        <v>1773</v>
      </c>
      <c r="N481" s="147">
        <v>1</v>
      </c>
      <c r="O481" s="147">
        <v>1</v>
      </c>
      <c r="P481" s="147">
        <v>1</v>
      </c>
      <c r="Q481" s="147">
        <v>1</v>
      </c>
      <c r="R481" s="147">
        <v>1</v>
      </c>
      <c r="S481" s="147">
        <v>1</v>
      </c>
      <c r="T481" s="147">
        <v>0</v>
      </c>
      <c r="U481" s="147">
        <v>0</v>
      </c>
      <c r="V481" s="147">
        <v>0</v>
      </c>
      <c r="W481" s="148">
        <v>53100</v>
      </c>
      <c r="X481" s="148">
        <v>0</v>
      </c>
      <c r="Y481" s="148">
        <v>0</v>
      </c>
      <c r="Z481" s="148">
        <v>262.39999999999998</v>
      </c>
      <c r="AA481" s="149">
        <v>0</v>
      </c>
      <c r="AB481" s="148">
        <v>0</v>
      </c>
      <c r="AC481" s="148">
        <v>0</v>
      </c>
      <c r="AD481" s="149">
        <v>0</v>
      </c>
      <c r="AE481" s="148">
        <v>53100</v>
      </c>
      <c r="AF481" s="157">
        <v>43823</v>
      </c>
      <c r="AG481" s="157">
        <v>46745</v>
      </c>
      <c r="AH481" s="158">
        <v>53100</v>
      </c>
      <c r="AI481" s="152">
        <v>2.73</v>
      </c>
      <c r="AJ481" s="152">
        <v>8</v>
      </c>
      <c r="AK481" s="153">
        <v>5.9299999999999999E-2</v>
      </c>
      <c r="AL481" s="154">
        <v>2.73</v>
      </c>
      <c r="AM481" s="154">
        <v>8</v>
      </c>
      <c r="AN481" s="155">
        <v>5.9299999999999999E-2</v>
      </c>
      <c r="AO481" s="159" t="s">
        <v>1774</v>
      </c>
      <c r="AP481" s="159" t="s">
        <v>1775</v>
      </c>
      <c r="AQ481" s="87">
        <v>17700</v>
      </c>
      <c r="AR481" s="87">
        <v>17700</v>
      </c>
      <c r="AS481" s="87">
        <v>17700</v>
      </c>
      <c r="AT481" s="87">
        <v>0</v>
      </c>
      <c r="AU481" s="87">
        <v>0</v>
      </c>
      <c r="AV481" s="87">
        <v>0</v>
      </c>
      <c r="AW481" s="87">
        <v>0</v>
      </c>
      <c r="AX481" s="87">
        <v>0</v>
      </c>
      <c r="AY481" s="87">
        <v>0</v>
      </c>
      <c r="AZ481" s="87">
        <v>0</v>
      </c>
      <c r="BA481" s="87">
        <v>0</v>
      </c>
      <c r="BB481" s="87">
        <v>0</v>
      </c>
      <c r="BC481" s="87">
        <v>0</v>
      </c>
      <c r="BD481" s="87">
        <v>0</v>
      </c>
      <c r="BE481" s="87">
        <v>0</v>
      </c>
      <c r="BF481" s="87">
        <v>0</v>
      </c>
      <c r="BG481" s="87">
        <f t="shared" si="30"/>
        <v>35400</v>
      </c>
      <c r="BH481" s="87">
        <f t="shared" si="31"/>
        <v>17700</v>
      </c>
      <c r="BI481" s="87">
        <f t="shared" si="32"/>
        <v>53100</v>
      </c>
    </row>
    <row r="482" spans="1:61" ht="15" customHeight="1" x14ac:dyDescent="0.35">
      <c r="A482" s="142" t="str">
        <f t="shared" si="33"/>
        <v>DI0002052</v>
      </c>
      <c r="B482" s="143" t="s">
        <v>869</v>
      </c>
      <c r="C482" s="144">
        <v>2</v>
      </c>
      <c r="D482" s="145" t="s">
        <v>0</v>
      </c>
      <c r="E482" s="146" t="s">
        <v>3</v>
      </c>
      <c r="F482" s="144" t="s">
        <v>1760</v>
      </c>
      <c r="G482" s="144" t="s">
        <v>1781</v>
      </c>
      <c r="H482" s="144" t="s">
        <v>1777</v>
      </c>
      <c r="I482" s="144" t="s">
        <v>1782</v>
      </c>
      <c r="J482" s="144" t="s">
        <v>1779</v>
      </c>
      <c r="K482" s="144" t="s">
        <v>791</v>
      </c>
      <c r="L482" s="144" t="s">
        <v>1766</v>
      </c>
      <c r="M482" s="144" t="s">
        <v>1773</v>
      </c>
      <c r="N482" s="147">
        <v>1</v>
      </c>
      <c r="O482" s="147">
        <v>1</v>
      </c>
      <c r="P482" s="147">
        <v>1</v>
      </c>
      <c r="Q482" s="147">
        <v>1</v>
      </c>
      <c r="R482" s="147">
        <v>1</v>
      </c>
      <c r="S482" s="147">
        <v>1</v>
      </c>
      <c r="T482" s="147">
        <v>0</v>
      </c>
      <c r="U482" s="147">
        <v>0</v>
      </c>
      <c r="V482" s="147">
        <v>0</v>
      </c>
      <c r="W482" s="148">
        <v>53100</v>
      </c>
      <c r="X482" s="148">
        <v>0</v>
      </c>
      <c r="Y482" s="148">
        <v>0</v>
      </c>
      <c r="Z482" s="148">
        <v>237.18</v>
      </c>
      <c r="AA482" s="149">
        <v>0</v>
      </c>
      <c r="AB482" s="148">
        <v>0</v>
      </c>
      <c r="AC482" s="148">
        <v>0</v>
      </c>
      <c r="AD482" s="149">
        <v>0</v>
      </c>
      <c r="AE482" s="148">
        <v>53100</v>
      </c>
      <c r="AF482" s="157">
        <v>43823</v>
      </c>
      <c r="AG482" s="157">
        <v>46015</v>
      </c>
      <c r="AH482" s="158">
        <v>53100</v>
      </c>
      <c r="AI482" s="152">
        <v>0.73</v>
      </c>
      <c r="AJ482" s="152">
        <v>6</v>
      </c>
      <c r="AK482" s="153">
        <v>5.3600000000000002E-2</v>
      </c>
      <c r="AL482" s="154">
        <v>0.73</v>
      </c>
      <c r="AM482" s="154">
        <v>6</v>
      </c>
      <c r="AN482" s="155">
        <v>5.3600000000000002E-2</v>
      </c>
      <c r="AO482" s="159" t="s">
        <v>1774</v>
      </c>
      <c r="AP482" s="159" t="s">
        <v>1775</v>
      </c>
      <c r="AQ482" s="87">
        <v>53100</v>
      </c>
      <c r="AR482" s="87">
        <v>0</v>
      </c>
      <c r="AS482" s="87">
        <v>0</v>
      </c>
      <c r="AT482" s="87">
        <v>0</v>
      </c>
      <c r="AU482" s="87">
        <v>0</v>
      </c>
      <c r="AV482" s="87">
        <v>0</v>
      </c>
      <c r="AW482" s="87">
        <v>0</v>
      </c>
      <c r="AX482" s="87">
        <v>0</v>
      </c>
      <c r="AY482" s="87">
        <v>0</v>
      </c>
      <c r="AZ482" s="87">
        <v>0</v>
      </c>
      <c r="BA482" s="87">
        <v>0</v>
      </c>
      <c r="BB482" s="87">
        <v>0</v>
      </c>
      <c r="BC482" s="87">
        <v>0</v>
      </c>
      <c r="BD482" s="87">
        <v>0</v>
      </c>
      <c r="BE482" s="87">
        <v>0</v>
      </c>
      <c r="BF482" s="87">
        <v>0</v>
      </c>
      <c r="BG482" s="87">
        <f t="shared" si="30"/>
        <v>53100</v>
      </c>
      <c r="BH482" s="87">
        <f t="shared" si="31"/>
        <v>0</v>
      </c>
      <c r="BI482" s="87">
        <f t="shared" si="32"/>
        <v>53100</v>
      </c>
    </row>
    <row r="483" spans="1:61" ht="15" customHeight="1" x14ac:dyDescent="0.35">
      <c r="A483" s="142" t="str">
        <f t="shared" si="33"/>
        <v>DI0002053</v>
      </c>
      <c r="B483" s="143" t="s">
        <v>869</v>
      </c>
      <c r="C483" s="144">
        <v>3</v>
      </c>
      <c r="D483" s="145" t="s">
        <v>0</v>
      </c>
      <c r="E483" s="146" t="s">
        <v>3</v>
      </c>
      <c r="F483" s="144" t="s">
        <v>1760</v>
      </c>
      <c r="G483" s="144" t="s">
        <v>1781</v>
      </c>
      <c r="H483" s="144" t="s">
        <v>1777</v>
      </c>
      <c r="I483" s="144" t="s">
        <v>1782</v>
      </c>
      <c r="J483" s="144" t="s">
        <v>1779</v>
      </c>
      <c r="K483" s="144" t="s">
        <v>791</v>
      </c>
      <c r="L483" s="144" t="s">
        <v>1766</v>
      </c>
      <c r="M483" s="144" t="s">
        <v>1773</v>
      </c>
      <c r="N483" s="147">
        <v>1</v>
      </c>
      <c r="O483" s="147">
        <v>1</v>
      </c>
      <c r="P483" s="147">
        <v>1</v>
      </c>
      <c r="Q483" s="147">
        <v>1</v>
      </c>
      <c r="R483" s="147">
        <v>1</v>
      </c>
      <c r="S483" s="147">
        <v>1</v>
      </c>
      <c r="T483" s="147">
        <v>0</v>
      </c>
      <c r="U483" s="147">
        <v>0</v>
      </c>
      <c r="V483" s="147">
        <v>0</v>
      </c>
      <c r="W483" s="148">
        <v>106200</v>
      </c>
      <c r="X483" s="148">
        <v>0</v>
      </c>
      <c r="Y483" s="148">
        <v>0</v>
      </c>
      <c r="Z483" s="148">
        <v>499.14</v>
      </c>
      <c r="AA483" s="149">
        <v>0</v>
      </c>
      <c r="AB483" s="148">
        <v>0</v>
      </c>
      <c r="AC483" s="148">
        <v>0</v>
      </c>
      <c r="AD483" s="149">
        <v>0</v>
      </c>
      <c r="AE483" s="148">
        <v>106200</v>
      </c>
      <c r="AF483" s="157">
        <v>43823</v>
      </c>
      <c r="AG483" s="157">
        <v>46380</v>
      </c>
      <c r="AH483" s="158">
        <v>106200</v>
      </c>
      <c r="AI483" s="152">
        <v>1.73</v>
      </c>
      <c r="AJ483" s="152">
        <v>7</v>
      </c>
      <c r="AK483" s="153">
        <v>5.6399999999999999E-2</v>
      </c>
      <c r="AL483" s="154">
        <v>1.73</v>
      </c>
      <c r="AM483" s="154">
        <v>7</v>
      </c>
      <c r="AN483" s="155">
        <v>5.6399999999999999E-2</v>
      </c>
      <c r="AO483" s="159" t="s">
        <v>1774</v>
      </c>
      <c r="AP483" s="159" t="s">
        <v>1775</v>
      </c>
      <c r="AQ483" s="87">
        <v>53100</v>
      </c>
      <c r="AR483" s="87">
        <v>53100</v>
      </c>
      <c r="AS483" s="87">
        <v>0</v>
      </c>
      <c r="AT483" s="87">
        <v>0</v>
      </c>
      <c r="AU483" s="87">
        <v>0</v>
      </c>
      <c r="AV483" s="87">
        <v>0</v>
      </c>
      <c r="AW483" s="87">
        <v>0</v>
      </c>
      <c r="AX483" s="87">
        <v>0</v>
      </c>
      <c r="AY483" s="87">
        <v>0</v>
      </c>
      <c r="AZ483" s="87">
        <v>0</v>
      </c>
      <c r="BA483" s="87">
        <v>0</v>
      </c>
      <c r="BB483" s="87">
        <v>0</v>
      </c>
      <c r="BC483" s="87">
        <v>0</v>
      </c>
      <c r="BD483" s="87">
        <v>0</v>
      </c>
      <c r="BE483" s="87">
        <v>0</v>
      </c>
      <c r="BF483" s="87">
        <v>0</v>
      </c>
      <c r="BG483" s="87">
        <f t="shared" si="30"/>
        <v>106200</v>
      </c>
      <c r="BH483" s="87">
        <f t="shared" si="31"/>
        <v>0</v>
      </c>
      <c r="BI483" s="87">
        <f t="shared" si="32"/>
        <v>106200</v>
      </c>
    </row>
    <row r="484" spans="1:61" ht="15" customHeight="1" x14ac:dyDescent="0.35">
      <c r="A484" s="142" t="str">
        <f t="shared" si="33"/>
        <v>DI0002054</v>
      </c>
      <c r="B484" s="143" t="s">
        <v>869</v>
      </c>
      <c r="C484" s="144">
        <v>4</v>
      </c>
      <c r="D484" s="145" t="s">
        <v>0</v>
      </c>
      <c r="E484" s="146" t="s">
        <v>3</v>
      </c>
      <c r="F484" s="144" t="s">
        <v>1760</v>
      </c>
      <c r="G484" s="144" t="s">
        <v>1781</v>
      </c>
      <c r="H484" s="144" t="s">
        <v>1777</v>
      </c>
      <c r="I484" s="144" t="s">
        <v>1782</v>
      </c>
      <c r="J484" s="144" t="s">
        <v>1779</v>
      </c>
      <c r="K484" s="144" t="s">
        <v>791</v>
      </c>
      <c r="L484" s="144" t="s">
        <v>1766</v>
      </c>
      <c r="M484" s="144" t="s">
        <v>1773</v>
      </c>
      <c r="N484" s="147">
        <v>1</v>
      </c>
      <c r="O484" s="147">
        <v>1</v>
      </c>
      <c r="P484" s="147">
        <v>1</v>
      </c>
      <c r="Q484" s="147">
        <v>1</v>
      </c>
      <c r="R484" s="147">
        <v>1</v>
      </c>
      <c r="S484" s="147">
        <v>1</v>
      </c>
      <c r="T484" s="147">
        <v>0</v>
      </c>
      <c r="U484" s="147">
        <v>0</v>
      </c>
      <c r="V484" s="147">
        <v>0</v>
      </c>
      <c r="W484" s="148">
        <v>81715</v>
      </c>
      <c r="X484" s="148">
        <v>0</v>
      </c>
      <c r="Y484" s="148">
        <v>0</v>
      </c>
      <c r="Z484" s="148">
        <v>403.81</v>
      </c>
      <c r="AA484" s="149">
        <v>0</v>
      </c>
      <c r="AB484" s="148">
        <v>0</v>
      </c>
      <c r="AC484" s="148">
        <v>0</v>
      </c>
      <c r="AD484" s="149">
        <v>0</v>
      </c>
      <c r="AE484" s="148">
        <v>81715</v>
      </c>
      <c r="AF484" s="157">
        <v>43823</v>
      </c>
      <c r="AG484" s="157">
        <v>46745</v>
      </c>
      <c r="AH484" s="158">
        <v>81715</v>
      </c>
      <c r="AI484" s="152">
        <v>2.73</v>
      </c>
      <c r="AJ484" s="152">
        <v>8</v>
      </c>
      <c r="AK484" s="153">
        <v>5.9299999999999999E-2</v>
      </c>
      <c r="AL484" s="154">
        <v>2.73</v>
      </c>
      <c r="AM484" s="154">
        <v>8</v>
      </c>
      <c r="AN484" s="155">
        <v>5.9299999999999999E-2</v>
      </c>
      <c r="AO484" s="159" t="s">
        <v>1774</v>
      </c>
      <c r="AP484" s="159" t="s">
        <v>1775</v>
      </c>
      <c r="AQ484" s="87">
        <v>27238.34</v>
      </c>
      <c r="AR484" s="87">
        <v>27238.33</v>
      </c>
      <c r="AS484" s="87">
        <v>27238.33</v>
      </c>
      <c r="AT484" s="87">
        <v>0</v>
      </c>
      <c r="AU484" s="87">
        <v>0</v>
      </c>
      <c r="AV484" s="87">
        <v>0</v>
      </c>
      <c r="AW484" s="87">
        <v>0</v>
      </c>
      <c r="AX484" s="87">
        <v>0</v>
      </c>
      <c r="AY484" s="87">
        <v>0</v>
      </c>
      <c r="AZ484" s="87">
        <v>0</v>
      </c>
      <c r="BA484" s="87">
        <v>0</v>
      </c>
      <c r="BB484" s="87">
        <v>0</v>
      </c>
      <c r="BC484" s="87">
        <v>0</v>
      </c>
      <c r="BD484" s="87">
        <v>0</v>
      </c>
      <c r="BE484" s="87">
        <v>0</v>
      </c>
      <c r="BF484" s="87">
        <v>0</v>
      </c>
      <c r="BG484" s="87">
        <f t="shared" si="30"/>
        <v>54476.67</v>
      </c>
      <c r="BH484" s="87">
        <f t="shared" si="31"/>
        <v>27238.33</v>
      </c>
      <c r="BI484" s="87">
        <f t="shared" si="32"/>
        <v>81715</v>
      </c>
    </row>
    <row r="485" spans="1:61" ht="15" customHeight="1" x14ac:dyDescent="0.35">
      <c r="A485" s="142" t="str">
        <f t="shared" si="33"/>
        <v>DI0002061</v>
      </c>
      <c r="B485" s="143" t="s">
        <v>870</v>
      </c>
      <c r="C485" s="144">
        <v>1</v>
      </c>
      <c r="D485" s="145" t="s">
        <v>0</v>
      </c>
      <c r="E485" s="146" t="s">
        <v>3</v>
      </c>
      <c r="F485" s="144" t="s">
        <v>1760</v>
      </c>
      <c r="G485" s="144" t="s">
        <v>1781</v>
      </c>
      <c r="H485" s="144" t="s">
        <v>1777</v>
      </c>
      <c r="I485" s="144" t="s">
        <v>1782</v>
      </c>
      <c r="J485" s="144" t="s">
        <v>1779</v>
      </c>
      <c r="K485" s="144" t="s">
        <v>791</v>
      </c>
      <c r="L485" s="144" t="s">
        <v>1766</v>
      </c>
      <c r="M485" s="144" t="s">
        <v>1773</v>
      </c>
      <c r="N485" s="147">
        <v>1</v>
      </c>
      <c r="O485" s="147">
        <v>1</v>
      </c>
      <c r="P485" s="147">
        <v>1</v>
      </c>
      <c r="Q485" s="147">
        <v>1</v>
      </c>
      <c r="R485" s="147">
        <v>1</v>
      </c>
      <c r="S485" s="147">
        <v>1</v>
      </c>
      <c r="T485" s="147">
        <v>0</v>
      </c>
      <c r="U485" s="147">
        <v>0</v>
      </c>
      <c r="V485" s="147">
        <v>0</v>
      </c>
      <c r="W485" s="148">
        <v>53100</v>
      </c>
      <c r="X485" s="148">
        <v>0</v>
      </c>
      <c r="Y485" s="148">
        <v>0</v>
      </c>
      <c r="Z485" s="148">
        <v>262.39999999999998</v>
      </c>
      <c r="AA485" s="149">
        <v>0</v>
      </c>
      <c r="AB485" s="148">
        <v>0</v>
      </c>
      <c r="AC485" s="148">
        <v>0</v>
      </c>
      <c r="AD485" s="149">
        <v>0</v>
      </c>
      <c r="AE485" s="148">
        <v>53100</v>
      </c>
      <c r="AF485" s="157">
        <v>43825</v>
      </c>
      <c r="AG485" s="157">
        <v>46747</v>
      </c>
      <c r="AH485" s="158">
        <v>53100</v>
      </c>
      <c r="AI485" s="152">
        <v>2.74</v>
      </c>
      <c r="AJ485" s="152">
        <v>8</v>
      </c>
      <c r="AK485" s="153">
        <v>5.9299999999999999E-2</v>
      </c>
      <c r="AL485" s="154">
        <v>2.74</v>
      </c>
      <c r="AM485" s="154">
        <v>8</v>
      </c>
      <c r="AN485" s="155">
        <v>5.9299999999999999E-2</v>
      </c>
      <c r="AO485" s="159" t="s">
        <v>1774</v>
      </c>
      <c r="AP485" s="159" t="s">
        <v>1775</v>
      </c>
      <c r="AQ485" s="87">
        <v>17700</v>
      </c>
      <c r="AR485" s="87">
        <v>17700</v>
      </c>
      <c r="AS485" s="87">
        <v>17700</v>
      </c>
      <c r="AT485" s="87">
        <v>0</v>
      </c>
      <c r="AU485" s="87">
        <v>0</v>
      </c>
      <c r="AV485" s="87">
        <v>0</v>
      </c>
      <c r="AW485" s="87">
        <v>0</v>
      </c>
      <c r="AX485" s="87">
        <v>0</v>
      </c>
      <c r="AY485" s="87">
        <v>0</v>
      </c>
      <c r="AZ485" s="87">
        <v>0</v>
      </c>
      <c r="BA485" s="87">
        <v>0</v>
      </c>
      <c r="BB485" s="87">
        <v>0</v>
      </c>
      <c r="BC485" s="87">
        <v>0</v>
      </c>
      <c r="BD485" s="87">
        <v>0</v>
      </c>
      <c r="BE485" s="87">
        <v>0</v>
      </c>
      <c r="BF485" s="87">
        <v>0</v>
      </c>
      <c r="BG485" s="87">
        <f t="shared" si="30"/>
        <v>35400</v>
      </c>
      <c r="BH485" s="87">
        <f t="shared" si="31"/>
        <v>17700</v>
      </c>
      <c r="BI485" s="87">
        <f t="shared" si="32"/>
        <v>53100</v>
      </c>
    </row>
    <row r="486" spans="1:61" ht="15" customHeight="1" x14ac:dyDescent="0.35">
      <c r="A486" s="142" t="str">
        <f t="shared" si="33"/>
        <v>DI0002086</v>
      </c>
      <c r="B486" s="143" t="s">
        <v>871</v>
      </c>
      <c r="C486" s="144">
        <v>6</v>
      </c>
      <c r="D486" s="145" t="s">
        <v>0</v>
      </c>
      <c r="E486" s="146" t="s">
        <v>3</v>
      </c>
      <c r="F486" s="144" t="s">
        <v>1760</v>
      </c>
      <c r="G486" s="144" t="s">
        <v>1781</v>
      </c>
      <c r="H486" s="144" t="s">
        <v>1777</v>
      </c>
      <c r="I486" s="144" t="s">
        <v>1782</v>
      </c>
      <c r="J486" s="144" t="s">
        <v>1779</v>
      </c>
      <c r="K486" s="144" t="s">
        <v>791</v>
      </c>
      <c r="L486" s="144" t="s">
        <v>1766</v>
      </c>
      <c r="M486" s="144" t="s">
        <v>1773</v>
      </c>
      <c r="N486" s="147">
        <v>1</v>
      </c>
      <c r="O486" s="147">
        <v>1</v>
      </c>
      <c r="P486" s="147">
        <v>1</v>
      </c>
      <c r="Q486" s="147">
        <v>1</v>
      </c>
      <c r="R486" s="147">
        <v>1</v>
      </c>
      <c r="S486" s="147">
        <v>1</v>
      </c>
      <c r="T486" s="147">
        <v>0</v>
      </c>
      <c r="U486" s="147">
        <v>0</v>
      </c>
      <c r="V486" s="147">
        <v>0</v>
      </c>
      <c r="W486" s="148">
        <v>378632.5</v>
      </c>
      <c r="X486" s="148">
        <v>0</v>
      </c>
      <c r="Y486" s="148">
        <v>0</v>
      </c>
      <c r="Z486" s="148">
        <v>1691.23</v>
      </c>
      <c r="AA486" s="149">
        <v>0</v>
      </c>
      <c r="AB486" s="148">
        <v>0</v>
      </c>
      <c r="AC486" s="148">
        <v>0</v>
      </c>
      <c r="AD486" s="149">
        <v>0</v>
      </c>
      <c r="AE486" s="148">
        <v>378632.5</v>
      </c>
      <c r="AF486" s="157">
        <v>43825</v>
      </c>
      <c r="AG486" s="157">
        <v>46017</v>
      </c>
      <c r="AH486" s="158">
        <v>378632.5</v>
      </c>
      <c r="AI486" s="152">
        <v>0.74</v>
      </c>
      <c r="AJ486" s="152">
        <v>6</v>
      </c>
      <c r="AK486" s="153">
        <v>5.3600000000000002E-2</v>
      </c>
      <c r="AL486" s="154">
        <v>0.74</v>
      </c>
      <c r="AM486" s="154">
        <v>6</v>
      </c>
      <c r="AN486" s="155">
        <v>5.3600000000000002E-2</v>
      </c>
      <c r="AO486" s="159" t="s">
        <v>1774</v>
      </c>
      <c r="AP486" s="159" t="s">
        <v>1775</v>
      </c>
      <c r="AQ486" s="87">
        <v>378632.5</v>
      </c>
      <c r="AR486" s="87">
        <v>0</v>
      </c>
      <c r="AS486" s="87">
        <v>0</v>
      </c>
      <c r="AT486" s="87">
        <v>0</v>
      </c>
      <c r="AU486" s="87">
        <v>0</v>
      </c>
      <c r="AV486" s="87">
        <v>0</v>
      </c>
      <c r="AW486" s="87">
        <v>0</v>
      </c>
      <c r="AX486" s="87">
        <v>0</v>
      </c>
      <c r="AY486" s="87">
        <v>0</v>
      </c>
      <c r="AZ486" s="87">
        <v>0</v>
      </c>
      <c r="BA486" s="87">
        <v>0</v>
      </c>
      <c r="BB486" s="87">
        <v>0</v>
      </c>
      <c r="BC486" s="87">
        <v>0</v>
      </c>
      <c r="BD486" s="87">
        <v>0</v>
      </c>
      <c r="BE486" s="87">
        <v>0</v>
      </c>
      <c r="BF486" s="87">
        <v>0</v>
      </c>
      <c r="BG486" s="87">
        <f t="shared" si="30"/>
        <v>378632.5</v>
      </c>
      <c r="BH486" s="87">
        <f t="shared" si="31"/>
        <v>0</v>
      </c>
      <c r="BI486" s="87">
        <f t="shared" si="32"/>
        <v>378632.5</v>
      </c>
    </row>
    <row r="487" spans="1:61" ht="15" customHeight="1" x14ac:dyDescent="0.35">
      <c r="A487" s="142" t="str">
        <f t="shared" si="33"/>
        <v>DI0002087</v>
      </c>
      <c r="B487" s="143" t="s">
        <v>871</v>
      </c>
      <c r="C487" s="144">
        <v>7</v>
      </c>
      <c r="D487" s="145" t="s">
        <v>0</v>
      </c>
      <c r="E487" s="146" t="s">
        <v>3</v>
      </c>
      <c r="F487" s="144" t="s">
        <v>1760</v>
      </c>
      <c r="G487" s="144" t="s">
        <v>1781</v>
      </c>
      <c r="H487" s="144" t="s">
        <v>1777</v>
      </c>
      <c r="I487" s="144" t="s">
        <v>1782</v>
      </c>
      <c r="J487" s="144" t="s">
        <v>1779</v>
      </c>
      <c r="K487" s="144" t="s">
        <v>791</v>
      </c>
      <c r="L487" s="144" t="s">
        <v>1766</v>
      </c>
      <c r="M487" s="144" t="s">
        <v>1773</v>
      </c>
      <c r="N487" s="147">
        <v>1</v>
      </c>
      <c r="O487" s="147">
        <v>1</v>
      </c>
      <c r="P487" s="147">
        <v>1</v>
      </c>
      <c r="Q487" s="147">
        <v>1</v>
      </c>
      <c r="R487" s="147">
        <v>1</v>
      </c>
      <c r="S487" s="147">
        <v>1</v>
      </c>
      <c r="T487" s="147">
        <v>0</v>
      </c>
      <c r="U487" s="147">
        <v>0</v>
      </c>
      <c r="V487" s="147">
        <v>0</v>
      </c>
      <c r="W487" s="148">
        <v>519495</v>
      </c>
      <c r="X487" s="148">
        <v>0</v>
      </c>
      <c r="Y487" s="148">
        <v>0</v>
      </c>
      <c r="Z487" s="148">
        <v>2441.63</v>
      </c>
      <c r="AA487" s="149">
        <v>0</v>
      </c>
      <c r="AB487" s="148">
        <v>0</v>
      </c>
      <c r="AC487" s="148">
        <v>0</v>
      </c>
      <c r="AD487" s="149">
        <v>0</v>
      </c>
      <c r="AE487" s="148">
        <v>519495</v>
      </c>
      <c r="AF487" s="157">
        <v>43825</v>
      </c>
      <c r="AG487" s="157">
        <v>46382</v>
      </c>
      <c r="AH487" s="158">
        <v>519495</v>
      </c>
      <c r="AI487" s="152">
        <v>1.74</v>
      </c>
      <c r="AJ487" s="152">
        <v>7</v>
      </c>
      <c r="AK487" s="153">
        <v>5.6399999999999999E-2</v>
      </c>
      <c r="AL487" s="154">
        <v>1.74</v>
      </c>
      <c r="AM487" s="154">
        <v>7</v>
      </c>
      <c r="AN487" s="155">
        <v>5.6399999999999999E-2</v>
      </c>
      <c r="AO487" s="159" t="s">
        <v>1774</v>
      </c>
      <c r="AP487" s="159" t="s">
        <v>1775</v>
      </c>
      <c r="AQ487" s="87">
        <v>259747.5</v>
      </c>
      <c r="AR487" s="87">
        <v>259747.5</v>
      </c>
      <c r="AS487" s="87">
        <v>0</v>
      </c>
      <c r="AT487" s="87">
        <v>0</v>
      </c>
      <c r="AU487" s="87">
        <v>0</v>
      </c>
      <c r="AV487" s="87">
        <v>0</v>
      </c>
      <c r="AW487" s="87">
        <v>0</v>
      </c>
      <c r="AX487" s="87">
        <v>0</v>
      </c>
      <c r="AY487" s="87">
        <v>0</v>
      </c>
      <c r="AZ487" s="87">
        <v>0</v>
      </c>
      <c r="BA487" s="87">
        <v>0</v>
      </c>
      <c r="BB487" s="87">
        <v>0</v>
      </c>
      <c r="BC487" s="87">
        <v>0</v>
      </c>
      <c r="BD487" s="87">
        <v>0</v>
      </c>
      <c r="BE487" s="87">
        <v>0</v>
      </c>
      <c r="BF487" s="87">
        <v>0</v>
      </c>
      <c r="BG487" s="87">
        <f t="shared" si="30"/>
        <v>519495</v>
      </c>
      <c r="BH487" s="87">
        <f t="shared" si="31"/>
        <v>0</v>
      </c>
      <c r="BI487" s="87">
        <f t="shared" si="32"/>
        <v>519495</v>
      </c>
    </row>
    <row r="488" spans="1:61" ht="15" customHeight="1" x14ac:dyDescent="0.35">
      <c r="A488" s="142" t="str">
        <f t="shared" si="33"/>
        <v>DI0002088</v>
      </c>
      <c r="B488" s="143" t="s">
        <v>871</v>
      </c>
      <c r="C488" s="144">
        <v>8</v>
      </c>
      <c r="D488" s="145" t="s">
        <v>0</v>
      </c>
      <c r="E488" s="146" t="s">
        <v>3</v>
      </c>
      <c r="F488" s="144" t="s">
        <v>1760</v>
      </c>
      <c r="G488" s="144" t="s">
        <v>1781</v>
      </c>
      <c r="H488" s="144" t="s">
        <v>1777</v>
      </c>
      <c r="I488" s="144" t="s">
        <v>1782</v>
      </c>
      <c r="J488" s="144" t="s">
        <v>1779</v>
      </c>
      <c r="K488" s="144" t="s">
        <v>791</v>
      </c>
      <c r="L488" s="144" t="s">
        <v>1766</v>
      </c>
      <c r="M488" s="144" t="s">
        <v>1773</v>
      </c>
      <c r="N488" s="147">
        <v>1</v>
      </c>
      <c r="O488" s="147">
        <v>1</v>
      </c>
      <c r="P488" s="147">
        <v>1</v>
      </c>
      <c r="Q488" s="147">
        <v>1</v>
      </c>
      <c r="R488" s="147">
        <v>1</v>
      </c>
      <c r="S488" s="147">
        <v>1</v>
      </c>
      <c r="T488" s="147">
        <v>0</v>
      </c>
      <c r="U488" s="147">
        <v>0</v>
      </c>
      <c r="V488" s="147">
        <v>0</v>
      </c>
      <c r="W488" s="148">
        <v>46905</v>
      </c>
      <c r="X488" s="148">
        <v>0</v>
      </c>
      <c r="Y488" s="148">
        <v>0</v>
      </c>
      <c r="Z488" s="148">
        <v>231.79</v>
      </c>
      <c r="AA488" s="149">
        <v>0</v>
      </c>
      <c r="AB488" s="148">
        <v>0</v>
      </c>
      <c r="AC488" s="148">
        <v>0</v>
      </c>
      <c r="AD488" s="149">
        <v>0</v>
      </c>
      <c r="AE488" s="148">
        <v>46905</v>
      </c>
      <c r="AF488" s="157">
        <v>43825</v>
      </c>
      <c r="AG488" s="157">
        <v>46747</v>
      </c>
      <c r="AH488" s="158">
        <v>46905</v>
      </c>
      <c r="AI488" s="152">
        <v>2.74</v>
      </c>
      <c r="AJ488" s="152">
        <v>8</v>
      </c>
      <c r="AK488" s="153">
        <v>5.9299999999999999E-2</v>
      </c>
      <c r="AL488" s="154">
        <v>2.74</v>
      </c>
      <c r="AM488" s="154">
        <v>8</v>
      </c>
      <c r="AN488" s="155">
        <v>5.9299999999999999E-2</v>
      </c>
      <c r="AO488" s="159" t="s">
        <v>1774</v>
      </c>
      <c r="AP488" s="159" t="s">
        <v>1775</v>
      </c>
      <c r="AQ488" s="87">
        <v>15635</v>
      </c>
      <c r="AR488" s="87">
        <v>15635</v>
      </c>
      <c r="AS488" s="87">
        <v>15635</v>
      </c>
      <c r="AT488" s="87">
        <v>0</v>
      </c>
      <c r="AU488" s="87">
        <v>0</v>
      </c>
      <c r="AV488" s="87">
        <v>0</v>
      </c>
      <c r="AW488" s="87">
        <v>0</v>
      </c>
      <c r="AX488" s="87">
        <v>0</v>
      </c>
      <c r="AY488" s="87">
        <v>0</v>
      </c>
      <c r="AZ488" s="87">
        <v>0</v>
      </c>
      <c r="BA488" s="87">
        <v>0</v>
      </c>
      <c r="BB488" s="87">
        <v>0</v>
      </c>
      <c r="BC488" s="87">
        <v>0</v>
      </c>
      <c r="BD488" s="87">
        <v>0</v>
      </c>
      <c r="BE488" s="87">
        <v>0</v>
      </c>
      <c r="BF488" s="87">
        <v>0</v>
      </c>
      <c r="BG488" s="87">
        <f t="shared" si="30"/>
        <v>31270</v>
      </c>
      <c r="BH488" s="87">
        <f t="shared" si="31"/>
        <v>15635</v>
      </c>
      <c r="BI488" s="87">
        <f t="shared" si="32"/>
        <v>46905</v>
      </c>
    </row>
    <row r="489" spans="1:61" ht="15" customHeight="1" x14ac:dyDescent="0.35">
      <c r="A489" s="142" t="str">
        <f t="shared" si="33"/>
        <v>DI0002089</v>
      </c>
      <c r="B489" s="143" t="s">
        <v>871</v>
      </c>
      <c r="C489" s="144">
        <v>9</v>
      </c>
      <c r="D489" s="145" t="s">
        <v>0</v>
      </c>
      <c r="E489" s="146" t="s">
        <v>3</v>
      </c>
      <c r="F489" s="144" t="s">
        <v>1760</v>
      </c>
      <c r="G489" s="144" t="s">
        <v>1781</v>
      </c>
      <c r="H489" s="144" t="s">
        <v>1777</v>
      </c>
      <c r="I489" s="144" t="s">
        <v>1782</v>
      </c>
      <c r="J489" s="144" t="s">
        <v>1779</v>
      </c>
      <c r="K489" s="144" t="s">
        <v>791</v>
      </c>
      <c r="L489" s="144" t="s">
        <v>1766</v>
      </c>
      <c r="M489" s="144" t="s">
        <v>1773</v>
      </c>
      <c r="N489" s="147">
        <v>1</v>
      </c>
      <c r="O489" s="147">
        <v>1</v>
      </c>
      <c r="P489" s="147">
        <v>1</v>
      </c>
      <c r="Q489" s="147">
        <v>1</v>
      </c>
      <c r="R489" s="147">
        <v>1</v>
      </c>
      <c r="S489" s="147">
        <v>1</v>
      </c>
      <c r="T489" s="147">
        <v>0</v>
      </c>
      <c r="U489" s="147">
        <v>0</v>
      </c>
      <c r="V489" s="147">
        <v>0</v>
      </c>
      <c r="W489" s="148">
        <v>206500</v>
      </c>
      <c r="X489" s="148">
        <v>0</v>
      </c>
      <c r="Y489" s="148">
        <v>0</v>
      </c>
      <c r="Z489" s="148">
        <v>1068.6400000000001</v>
      </c>
      <c r="AA489" s="149">
        <v>0</v>
      </c>
      <c r="AB489" s="148">
        <v>0</v>
      </c>
      <c r="AC489" s="148">
        <v>0</v>
      </c>
      <c r="AD489" s="149">
        <v>0</v>
      </c>
      <c r="AE489" s="148">
        <v>206500</v>
      </c>
      <c r="AF489" s="157">
        <v>43825</v>
      </c>
      <c r="AG489" s="157">
        <v>47113</v>
      </c>
      <c r="AH489" s="158">
        <v>206500</v>
      </c>
      <c r="AI489" s="152">
        <v>3.74</v>
      </c>
      <c r="AJ489" s="152">
        <v>9</v>
      </c>
      <c r="AK489" s="153">
        <v>6.2100000000000002E-2</v>
      </c>
      <c r="AL489" s="154">
        <v>3.74</v>
      </c>
      <c r="AM489" s="154">
        <v>9</v>
      </c>
      <c r="AN489" s="155">
        <v>6.2100000000000002E-2</v>
      </c>
      <c r="AO489" s="159" t="s">
        <v>1774</v>
      </c>
      <c r="AP489" s="159" t="s">
        <v>1775</v>
      </c>
      <c r="AQ489" s="87">
        <v>51625</v>
      </c>
      <c r="AR489" s="87">
        <v>51625</v>
      </c>
      <c r="AS489" s="87">
        <v>51625</v>
      </c>
      <c r="AT489" s="87">
        <v>51625</v>
      </c>
      <c r="AU489" s="87">
        <v>0</v>
      </c>
      <c r="AV489" s="87">
        <v>0</v>
      </c>
      <c r="AW489" s="87">
        <v>0</v>
      </c>
      <c r="AX489" s="87">
        <v>0</v>
      </c>
      <c r="AY489" s="87">
        <v>0</v>
      </c>
      <c r="AZ489" s="87">
        <v>0</v>
      </c>
      <c r="BA489" s="87">
        <v>0</v>
      </c>
      <c r="BB489" s="87">
        <v>0</v>
      </c>
      <c r="BC489" s="87">
        <v>0</v>
      </c>
      <c r="BD489" s="87">
        <v>0</v>
      </c>
      <c r="BE489" s="87">
        <v>0</v>
      </c>
      <c r="BF489" s="87">
        <v>0</v>
      </c>
      <c r="BG489" s="87">
        <f t="shared" si="30"/>
        <v>103250</v>
      </c>
      <c r="BH489" s="87">
        <f t="shared" si="31"/>
        <v>103250</v>
      </c>
      <c r="BI489" s="87">
        <f t="shared" si="32"/>
        <v>206500</v>
      </c>
    </row>
    <row r="490" spans="1:61" ht="15" customHeight="1" x14ac:dyDescent="0.35">
      <c r="A490" s="142" t="str">
        <f t="shared" si="33"/>
        <v>DI0002091</v>
      </c>
      <c r="B490" s="143" t="s">
        <v>872</v>
      </c>
      <c r="C490" s="144">
        <v>1</v>
      </c>
      <c r="D490" s="145" t="s">
        <v>0</v>
      </c>
      <c r="E490" s="146" t="s">
        <v>3</v>
      </c>
      <c r="F490" s="144" t="s">
        <v>1760</v>
      </c>
      <c r="G490" s="144" t="s">
        <v>1781</v>
      </c>
      <c r="H490" s="144" t="s">
        <v>1777</v>
      </c>
      <c r="I490" s="144" t="s">
        <v>1782</v>
      </c>
      <c r="J490" s="144" t="s">
        <v>1779</v>
      </c>
      <c r="K490" s="144" t="s">
        <v>791</v>
      </c>
      <c r="L490" s="144" t="s">
        <v>1766</v>
      </c>
      <c r="M490" s="144" t="s">
        <v>1773</v>
      </c>
      <c r="N490" s="147">
        <v>1</v>
      </c>
      <c r="O490" s="147">
        <v>1</v>
      </c>
      <c r="P490" s="147">
        <v>1</v>
      </c>
      <c r="Q490" s="147">
        <v>1</v>
      </c>
      <c r="R490" s="147">
        <v>1</v>
      </c>
      <c r="S490" s="147">
        <v>1</v>
      </c>
      <c r="T490" s="147">
        <v>0</v>
      </c>
      <c r="U490" s="147">
        <v>0</v>
      </c>
      <c r="V490" s="147">
        <v>0</v>
      </c>
      <c r="W490" s="148">
        <v>53100</v>
      </c>
      <c r="X490" s="148">
        <v>0</v>
      </c>
      <c r="Y490" s="148">
        <v>0</v>
      </c>
      <c r="Z490" s="148">
        <v>249.57</v>
      </c>
      <c r="AA490" s="149">
        <v>0</v>
      </c>
      <c r="AB490" s="148">
        <v>0</v>
      </c>
      <c r="AC490" s="148">
        <v>0</v>
      </c>
      <c r="AD490" s="149">
        <v>0</v>
      </c>
      <c r="AE490" s="148">
        <v>53100</v>
      </c>
      <c r="AF490" s="157">
        <v>43825</v>
      </c>
      <c r="AG490" s="157">
        <v>46382</v>
      </c>
      <c r="AH490" s="158">
        <v>53100</v>
      </c>
      <c r="AI490" s="152">
        <v>1.74</v>
      </c>
      <c r="AJ490" s="152">
        <v>7</v>
      </c>
      <c r="AK490" s="153">
        <v>5.6399999999999999E-2</v>
      </c>
      <c r="AL490" s="154">
        <v>1.74</v>
      </c>
      <c r="AM490" s="154">
        <v>7</v>
      </c>
      <c r="AN490" s="155">
        <v>5.6399999999999999E-2</v>
      </c>
      <c r="AO490" s="159" t="s">
        <v>1774</v>
      </c>
      <c r="AP490" s="159" t="s">
        <v>1775</v>
      </c>
      <c r="AQ490" s="87">
        <v>26550</v>
      </c>
      <c r="AR490" s="87">
        <v>26550</v>
      </c>
      <c r="AS490" s="87">
        <v>0</v>
      </c>
      <c r="AT490" s="87">
        <v>0</v>
      </c>
      <c r="AU490" s="87">
        <v>0</v>
      </c>
      <c r="AV490" s="87">
        <v>0</v>
      </c>
      <c r="AW490" s="87">
        <v>0</v>
      </c>
      <c r="AX490" s="87">
        <v>0</v>
      </c>
      <c r="AY490" s="87">
        <v>0</v>
      </c>
      <c r="AZ490" s="87">
        <v>0</v>
      </c>
      <c r="BA490" s="87">
        <v>0</v>
      </c>
      <c r="BB490" s="87">
        <v>0</v>
      </c>
      <c r="BC490" s="87">
        <v>0</v>
      </c>
      <c r="BD490" s="87">
        <v>0</v>
      </c>
      <c r="BE490" s="87">
        <v>0</v>
      </c>
      <c r="BF490" s="87">
        <v>0</v>
      </c>
      <c r="BG490" s="87">
        <f t="shared" si="30"/>
        <v>53100</v>
      </c>
      <c r="BH490" s="87">
        <f t="shared" si="31"/>
        <v>0</v>
      </c>
      <c r="BI490" s="87">
        <f t="shared" si="32"/>
        <v>53100</v>
      </c>
    </row>
    <row r="491" spans="1:61" ht="15" customHeight="1" x14ac:dyDescent="0.35">
      <c r="A491" s="142" t="str">
        <f t="shared" si="33"/>
        <v>DI0002102</v>
      </c>
      <c r="B491" s="143" t="s">
        <v>873</v>
      </c>
      <c r="C491" s="144">
        <v>2</v>
      </c>
      <c r="D491" s="145" t="s">
        <v>0</v>
      </c>
      <c r="E491" s="146" t="s">
        <v>3</v>
      </c>
      <c r="F491" s="144" t="s">
        <v>1760</v>
      </c>
      <c r="G491" s="144" t="s">
        <v>1781</v>
      </c>
      <c r="H491" s="144" t="s">
        <v>1777</v>
      </c>
      <c r="I491" s="144" t="s">
        <v>1782</v>
      </c>
      <c r="J491" s="144" t="s">
        <v>1779</v>
      </c>
      <c r="K491" s="144" t="s">
        <v>791</v>
      </c>
      <c r="L491" s="144" t="s">
        <v>1766</v>
      </c>
      <c r="M491" s="144" t="s">
        <v>1773</v>
      </c>
      <c r="N491" s="147">
        <v>1</v>
      </c>
      <c r="O491" s="147">
        <v>1</v>
      </c>
      <c r="P491" s="147">
        <v>1</v>
      </c>
      <c r="Q491" s="147">
        <v>1</v>
      </c>
      <c r="R491" s="147">
        <v>1</v>
      </c>
      <c r="S491" s="147">
        <v>1</v>
      </c>
      <c r="T491" s="147">
        <v>0</v>
      </c>
      <c r="U491" s="147">
        <v>0</v>
      </c>
      <c r="V491" s="147">
        <v>0</v>
      </c>
      <c r="W491" s="148">
        <v>46020</v>
      </c>
      <c r="X491" s="148">
        <v>0</v>
      </c>
      <c r="Y491" s="148">
        <v>0</v>
      </c>
      <c r="Z491" s="148">
        <v>216.29</v>
      </c>
      <c r="AA491" s="149">
        <v>0</v>
      </c>
      <c r="AB491" s="148">
        <v>0</v>
      </c>
      <c r="AC491" s="148">
        <v>0</v>
      </c>
      <c r="AD491" s="149">
        <v>0</v>
      </c>
      <c r="AE491" s="148">
        <v>46020</v>
      </c>
      <c r="AF491" s="157">
        <v>43825</v>
      </c>
      <c r="AG491" s="157">
        <v>46382</v>
      </c>
      <c r="AH491" s="158">
        <v>46020</v>
      </c>
      <c r="AI491" s="152">
        <v>1.74</v>
      </c>
      <c r="AJ491" s="152">
        <v>7</v>
      </c>
      <c r="AK491" s="153">
        <v>5.6399999999999999E-2</v>
      </c>
      <c r="AL491" s="154">
        <v>1.74</v>
      </c>
      <c r="AM491" s="154">
        <v>7</v>
      </c>
      <c r="AN491" s="155">
        <v>5.6399999999999999E-2</v>
      </c>
      <c r="AO491" s="159" t="s">
        <v>1774</v>
      </c>
      <c r="AP491" s="159" t="s">
        <v>1775</v>
      </c>
      <c r="AQ491" s="87">
        <v>23010</v>
      </c>
      <c r="AR491" s="87">
        <v>23010</v>
      </c>
      <c r="AS491" s="87">
        <v>0</v>
      </c>
      <c r="AT491" s="87">
        <v>0</v>
      </c>
      <c r="AU491" s="87">
        <v>0</v>
      </c>
      <c r="AV491" s="87">
        <v>0</v>
      </c>
      <c r="AW491" s="87">
        <v>0</v>
      </c>
      <c r="AX491" s="87">
        <v>0</v>
      </c>
      <c r="AY491" s="87">
        <v>0</v>
      </c>
      <c r="AZ491" s="87">
        <v>0</v>
      </c>
      <c r="BA491" s="87">
        <v>0</v>
      </c>
      <c r="BB491" s="87">
        <v>0</v>
      </c>
      <c r="BC491" s="87">
        <v>0</v>
      </c>
      <c r="BD491" s="87">
        <v>0</v>
      </c>
      <c r="BE491" s="87">
        <v>0</v>
      </c>
      <c r="BF491" s="87">
        <v>0</v>
      </c>
      <c r="BG491" s="87">
        <f t="shared" si="30"/>
        <v>46020</v>
      </c>
      <c r="BH491" s="87">
        <f t="shared" si="31"/>
        <v>0</v>
      </c>
      <c r="BI491" s="87">
        <f t="shared" si="32"/>
        <v>46020</v>
      </c>
    </row>
    <row r="492" spans="1:61" ht="15" customHeight="1" x14ac:dyDescent="0.35">
      <c r="A492" s="142" t="str">
        <f t="shared" si="33"/>
        <v>DI0002103</v>
      </c>
      <c r="B492" s="143" t="s">
        <v>873</v>
      </c>
      <c r="C492" s="144">
        <v>3</v>
      </c>
      <c r="D492" s="145" t="s">
        <v>0</v>
      </c>
      <c r="E492" s="146" t="s">
        <v>3</v>
      </c>
      <c r="F492" s="144" t="s">
        <v>1760</v>
      </c>
      <c r="G492" s="144" t="s">
        <v>1781</v>
      </c>
      <c r="H492" s="144" t="s">
        <v>1777</v>
      </c>
      <c r="I492" s="144" t="s">
        <v>1782</v>
      </c>
      <c r="J492" s="144" t="s">
        <v>1779</v>
      </c>
      <c r="K492" s="144" t="s">
        <v>791</v>
      </c>
      <c r="L492" s="144" t="s">
        <v>1766</v>
      </c>
      <c r="M492" s="144" t="s">
        <v>1773</v>
      </c>
      <c r="N492" s="147">
        <v>1</v>
      </c>
      <c r="O492" s="147">
        <v>1</v>
      </c>
      <c r="P492" s="147">
        <v>1</v>
      </c>
      <c r="Q492" s="147">
        <v>1</v>
      </c>
      <c r="R492" s="147">
        <v>1</v>
      </c>
      <c r="S492" s="147">
        <v>1</v>
      </c>
      <c r="T492" s="147">
        <v>0</v>
      </c>
      <c r="U492" s="147">
        <v>0</v>
      </c>
      <c r="V492" s="147">
        <v>0</v>
      </c>
      <c r="W492" s="148">
        <v>42775</v>
      </c>
      <c r="X492" s="148">
        <v>0</v>
      </c>
      <c r="Y492" s="148">
        <v>0</v>
      </c>
      <c r="Z492" s="148">
        <v>211.38</v>
      </c>
      <c r="AA492" s="149">
        <v>0</v>
      </c>
      <c r="AB492" s="148">
        <v>0</v>
      </c>
      <c r="AC492" s="148">
        <v>0</v>
      </c>
      <c r="AD492" s="149">
        <v>0</v>
      </c>
      <c r="AE492" s="148">
        <v>42775</v>
      </c>
      <c r="AF492" s="157">
        <v>43825</v>
      </c>
      <c r="AG492" s="157">
        <v>46747</v>
      </c>
      <c r="AH492" s="158">
        <v>42775</v>
      </c>
      <c r="AI492" s="152">
        <v>2.74</v>
      </c>
      <c r="AJ492" s="152">
        <v>8</v>
      </c>
      <c r="AK492" s="153">
        <v>5.9299999999999999E-2</v>
      </c>
      <c r="AL492" s="154">
        <v>2.74</v>
      </c>
      <c r="AM492" s="154">
        <v>8</v>
      </c>
      <c r="AN492" s="155">
        <v>5.9299999999999999E-2</v>
      </c>
      <c r="AO492" s="159" t="s">
        <v>1774</v>
      </c>
      <c r="AP492" s="159" t="s">
        <v>1775</v>
      </c>
      <c r="AQ492" s="87">
        <v>14258.34</v>
      </c>
      <c r="AR492" s="87">
        <v>14258.33</v>
      </c>
      <c r="AS492" s="87">
        <v>14258.33</v>
      </c>
      <c r="AT492" s="87">
        <v>0</v>
      </c>
      <c r="AU492" s="87">
        <v>0</v>
      </c>
      <c r="AV492" s="87">
        <v>0</v>
      </c>
      <c r="AW492" s="87">
        <v>0</v>
      </c>
      <c r="AX492" s="87">
        <v>0</v>
      </c>
      <c r="AY492" s="87">
        <v>0</v>
      </c>
      <c r="AZ492" s="87">
        <v>0</v>
      </c>
      <c r="BA492" s="87">
        <v>0</v>
      </c>
      <c r="BB492" s="87">
        <v>0</v>
      </c>
      <c r="BC492" s="87">
        <v>0</v>
      </c>
      <c r="BD492" s="87">
        <v>0</v>
      </c>
      <c r="BE492" s="87">
        <v>0</v>
      </c>
      <c r="BF492" s="87">
        <v>0</v>
      </c>
      <c r="BG492" s="87">
        <f t="shared" si="30"/>
        <v>28516.67</v>
      </c>
      <c r="BH492" s="87">
        <f t="shared" si="31"/>
        <v>14258.33</v>
      </c>
      <c r="BI492" s="87">
        <f t="shared" si="32"/>
        <v>42775</v>
      </c>
    </row>
    <row r="493" spans="1:61" ht="15" customHeight="1" x14ac:dyDescent="0.35">
      <c r="A493" s="142" t="str">
        <f t="shared" si="33"/>
        <v>DI0002104</v>
      </c>
      <c r="B493" s="143" t="s">
        <v>873</v>
      </c>
      <c r="C493" s="144">
        <v>4</v>
      </c>
      <c r="D493" s="145" t="s">
        <v>0</v>
      </c>
      <c r="E493" s="146" t="s">
        <v>3</v>
      </c>
      <c r="F493" s="144" t="s">
        <v>1760</v>
      </c>
      <c r="G493" s="144" t="s">
        <v>1781</v>
      </c>
      <c r="H493" s="144" t="s">
        <v>1777</v>
      </c>
      <c r="I493" s="144" t="s">
        <v>1782</v>
      </c>
      <c r="J493" s="144" t="s">
        <v>1779</v>
      </c>
      <c r="K493" s="144" t="s">
        <v>791</v>
      </c>
      <c r="L493" s="144" t="s">
        <v>1766</v>
      </c>
      <c r="M493" s="144" t="s">
        <v>1773</v>
      </c>
      <c r="N493" s="147">
        <v>1</v>
      </c>
      <c r="O493" s="147">
        <v>1</v>
      </c>
      <c r="P493" s="147">
        <v>1</v>
      </c>
      <c r="Q493" s="147">
        <v>1</v>
      </c>
      <c r="R493" s="147">
        <v>1</v>
      </c>
      <c r="S493" s="147">
        <v>1</v>
      </c>
      <c r="T493" s="147">
        <v>0</v>
      </c>
      <c r="U493" s="147">
        <v>0</v>
      </c>
      <c r="V493" s="147">
        <v>0</v>
      </c>
      <c r="W493" s="148">
        <v>81420</v>
      </c>
      <c r="X493" s="148">
        <v>0</v>
      </c>
      <c r="Y493" s="148">
        <v>0</v>
      </c>
      <c r="Z493" s="148">
        <v>421.35</v>
      </c>
      <c r="AA493" s="149">
        <v>0</v>
      </c>
      <c r="AB493" s="148">
        <v>0</v>
      </c>
      <c r="AC493" s="148">
        <v>0</v>
      </c>
      <c r="AD493" s="149">
        <v>0</v>
      </c>
      <c r="AE493" s="148">
        <v>81420</v>
      </c>
      <c r="AF493" s="157">
        <v>43825</v>
      </c>
      <c r="AG493" s="157">
        <v>47113</v>
      </c>
      <c r="AH493" s="158">
        <v>81420</v>
      </c>
      <c r="AI493" s="152">
        <v>3.74</v>
      </c>
      <c r="AJ493" s="152">
        <v>9</v>
      </c>
      <c r="AK493" s="153">
        <v>6.2100000000000002E-2</v>
      </c>
      <c r="AL493" s="154">
        <v>3.74</v>
      </c>
      <c r="AM493" s="154">
        <v>9</v>
      </c>
      <c r="AN493" s="155">
        <v>6.2100000000000002E-2</v>
      </c>
      <c r="AO493" s="159" t="s">
        <v>1774</v>
      </c>
      <c r="AP493" s="159" t="s">
        <v>1775</v>
      </c>
      <c r="AQ493" s="87">
        <v>20355</v>
      </c>
      <c r="AR493" s="87">
        <v>20355</v>
      </c>
      <c r="AS493" s="87">
        <v>20355</v>
      </c>
      <c r="AT493" s="87">
        <v>20355</v>
      </c>
      <c r="AU493" s="87">
        <v>0</v>
      </c>
      <c r="AV493" s="87">
        <v>0</v>
      </c>
      <c r="AW493" s="87">
        <v>0</v>
      </c>
      <c r="AX493" s="87">
        <v>0</v>
      </c>
      <c r="AY493" s="87">
        <v>0</v>
      </c>
      <c r="AZ493" s="87">
        <v>0</v>
      </c>
      <c r="BA493" s="87">
        <v>0</v>
      </c>
      <c r="BB493" s="87">
        <v>0</v>
      </c>
      <c r="BC493" s="87">
        <v>0</v>
      </c>
      <c r="BD493" s="87">
        <v>0</v>
      </c>
      <c r="BE493" s="87">
        <v>0</v>
      </c>
      <c r="BF493" s="87">
        <v>0</v>
      </c>
      <c r="BG493" s="87">
        <f t="shared" si="30"/>
        <v>40710</v>
      </c>
      <c r="BH493" s="87">
        <f t="shared" si="31"/>
        <v>40710</v>
      </c>
      <c r="BI493" s="87">
        <f t="shared" si="32"/>
        <v>81420</v>
      </c>
    </row>
    <row r="494" spans="1:61" ht="15" customHeight="1" x14ac:dyDescent="0.35">
      <c r="A494" s="142" t="str">
        <f t="shared" si="33"/>
        <v>DI0002156</v>
      </c>
      <c r="B494" s="143" t="s">
        <v>878</v>
      </c>
      <c r="C494" s="144">
        <v>6</v>
      </c>
      <c r="D494" s="145" t="s">
        <v>0</v>
      </c>
      <c r="E494" s="146" t="s">
        <v>3</v>
      </c>
      <c r="F494" s="144" t="s">
        <v>1760</v>
      </c>
      <c r="G494" s="144" t="s">
        <v>1781</v>
      </c>
      <c r="H494" s="144" t="s">
        <v>1777</v>
      </c>
      <c r="I494" s="144" t="s">
        <v>1782</v>
      </c>
      <c r="J494" s="144" t="s">
        <v>1779</v>
      </c>
      <c r="K494" s="144" t="s">
        <v>791</v>
      </c>
      <c r="L494" s="144" t="s">
        <v>1766</v>
      </c>
      <c r="M494" s="144" t="s">
        <v>1773</v>
      </c>
      <c r="N494" s="147">
        <v>1</v>
      </c>
      <c r="O494" s="147">
        <v>1</v>
      </c>
      <c r="P494" s="147">
        <v>1</v>
      </c>
      <c r="Q494" s="147">
        <v>1</v>
      </c>
      <c r="R494" s="147">
        <v>1</v>
      </c>
      <c r="S494" s="147">
        <v>1</v>
      </c>
      <c r="T494" s="147">
        <v>0</v>
      </c>
      <c r="U494" s="147">
        <v>0</v>
      </c>
      <c r="V494" s="147">
        <v>0</v>
      </c>
      <c r="W494" s="148">
        <v>3116527.5</v>
      </c>
      <c r="X494" s="148">
        <v>0</v>
      </c>
      <c r="Y494" s="148">
        <v>0</v>
      </c>
      <c r="Z494" s="148">
        <v>13920.49</v>
      </c>
      <c r="AA494" s="149">
        <v>0</v>
      </c>
      <c r="AB494" s="148">
        <v>0</v>
      </c>
      <c r="AC494" s="148">
        <v>0</v>
      </c>
      <c r="AD494" s="149">
        <v>0</v>
      </c>
      <c r="AE494" s="148">
        <v>3116527.5</v>
      </c>
      <c r="AF494" s="157">
        <v>43826</v>
      </c>
      <c r="AG494" s="157">
        <v>46018</v>
      </c>
      <c r="AH494" s="158">
        <v>3116527.5</v>
      </c>
      <c r="AI494" s="152">
        <v>0.74</v>
      </c>
      <c r="AJ494" s="152">
        <v>6</v>
      </c>
      <c r="AK494" s="153">
        <v>5.3600000000000002E-2</v>
      </c>
      <c r="AL494" s="154">
        <v>0.74</v>
      </c>
      <c r="AM494" s="154">
        <v>6</v>
      </c>
      <c r="AN494" s="155">
        <v>5.3600000000000002E-2</v>
      </c>
      <c r="AO494" s="159" t="s">
        <v>1774</v>
      </c>
      <c r="AP494" s="159" t="s">
        <v>1775</v>
      </c>
      <c r="AQ494" s="87">
        <v>3116527.5</v>
      </c>
      <c r="AR494" s="87">
        <v>0</v>
      </c>
      <c r="AS494" s="87">
        <v>0</v>
      </c>
      <c r="AT494" s="87">
        <v>0</v>
      </c>
      <c r="AU494" s="87">
        <v>0</v>
      </c>
      <c r="AV494" s="87">
        <v>0</v>
      </c>
      <c r="AW494" s="87">
        <v>0</v>
      </c>
      <c r="AX494" s="87">
        <v>0</v>
      </c>
      <c r="AY494" s="87">
        <v>0</v>
      </c>
      <c r="AZ494" s="87">
        <v>0</v>
      </c>
      <c r="BA494" s="87">
        <v>0</v>
      </c>
      <c r="BB494" s="87">
        <v>0</v>
      </c>
      <c r="BC494" s="87">
        <v>0</v>
      </c>
      <c r="BD494" s="87">
        <v>0</v>
      </c>
      <c r="BE494" s="87">
        <v>0</v>
      </c>
      <c r="BF494" s="87">
        <v>0</v>
      </c>
      <c r="BG494" s="87">
        <f t="shared" si="30"/>
        <v>3116527.5</v>
      </c>
      <c r="BH494" s="87">
        <f t="shared" si="31"/>
        <v>0</v>
      </c>
      <c r="BI494" s="87">
        <f t="shared" si="32"/>
        <v>3116527.5</v>
      </c>
    </row>
    <row r="495" spans="1:61" ht="15" customHeight="1" x14ac:dyDescent="0.35">
      <c r="A495" s="142" t="str">
        <f t="shared" si="33"/>
        <v>DI0002157</v>
      </c>
      <c r="B495" s="143" t="s">
        <v>878</v>
      </c>
      <c r="C495" s="144">
        <v>7</v>
      </c>
      <c r="D495" s="145" t="s">
        <v>0</v>
      </c>
      <c r="E495" s="146" t="s">
        <v>3</v>
      </c>
      <c r="F495" s="144" t="s">
        <v>1760</v>
      </c>
      <c r="G495" s="144" t="s">
        <v>1781</v>
      </c>
      <c r="H495" s="144" t="s">
        <v>1777</v>
      </c>
      <c r="I495" s="144" t="s">
        <v>1782</v>
      </c>
      <c r="J495" s="144" t="s">
        <v>1779</v>
      </c>
      <c r="K495" s="144" t="s">
        <v>791</v>
      </c>
      <c r="L495" s="144" t="s">
        <v>1766</v>
      </c>
      <c r="M495" s="144" t="s">
        <v>1773</v>
      </c>
      <c r="N495" s="147">
        <v>1</v>
      </c>
      <c r="O495" s="147">
        <v>1</v>
      </c>
      <c r="P495" s="147">
        <v>1</v>
      </c>
      <c r="Q495" s="147">
        <v>1</v>
      </c>
      <c r="R495" s="147">
        <v>1</v>
      </c>
      <c r="S495" s="147">
        <v>1</v>
      </c>
      <c r="T495" s="147">
        <v>0</v>
      </c>
      <c r="U495" s="147">
        <v>0</v>
      </c>
      <c r="V495" s="147">
        <v>0</v>
      </c>
      <c r="W495" s="148">
        <v>2455285</v>
      </c>
      <c r="X495" s="148">
        <v>0</v>
      </c>
      <c r="Y495" s="148">
        <v>0</v>
      </c>
      <c r="Z495" s="148">
        <v>11539.84</v>
      </c>
      <c r="AA495" s="149">
        <v>0</v>
      </c>
      <c r="AB495" s="148">
        <v>0</v>
      </c>
      <c r="AC495" s="148">
        <v>0</v>
      </c>
      <c r="AD495" s="149">
        <v>0</v>
      </c>
      <c r="AE495" s="148">
        <v>2455285</v>
      </c>
      <c r="AF495" s="157">
        <v>43826</v>
      </c>
      <c r="AG495" s="157">
        <v>46383</v>
      </c>
      <c r="AH495" s="158">
        <v>2455285</v>
      </c>
      <c r="AI495" s="152">
        <v>1.74</v>
      </c>
      <c r="AJ495" s="152">
        <v>7</v>
      </c>
      <c r="AK495" s="153">
        <v>5.6399999999999999E-2</v>
      </c>
      <c r="AL495" s="154">
        <v>1.74</v>
      </c>
      <c r="AM495" s="154">
        <v>7</v>
      </c>
      <c r="AN495" s="155">
        <v>5.6399999999999999E-2</v>
      </c>
      <c r="AO495" s="159" t="s">
        <v>1774</v>
      </c>
      <c r="AP495" s="159" t="s">
        <v>1775</v>
      </c>
      <c r="AQ495" s="87">
        <v>1227642.5</v>
      </c>
      <c r="AR495" s="87">
        <v>1227642.5</v>
      </c>
      <c r="AS495" s="87">
        <v>0</v>
      </c>
      <c r="AT495" s="87">
        <v>0</v>
      </c>
      <c r="AU495" s="87">
        <v>0</v>
      </c>
      <c r="AV495" s="87">
        <v>0</v>
      </c>
      <c r="AW495" s="87">
        <v>0</v>
      </c>
      <c r="AX495" s="87">
        <v>0</v>
      </c>
      <c r="AY495" s="87">
        <v>0</v>
      </c>
      <c r="AZ495" s="87">
        <v>0</v>
      </c>
      <c r="BA495" s="87">
        <v>0</v>
      </c>
      <c r="BB495" s="87">
        <v>0</v>
      </c>
      <c r="BC495" s="87">
        <v>0</v>
      </c>
      <c r="BD495" s="87">
        <v>0</v>
      </c>
      <c r="BE495" s="87">
        <v>0</v>
      </c>
      <c r="BF495" s="87">
        <v>0</v>
      </c>
      <c r="BG495" s="87">
        <f t="shared" si="30"/>
        <v>2455285</v>
      </c>
      <c r="BH495" s="87">
        <f t="shared" si="31"/>
        <v>0</v>
      </c>
      <c r="BI495" s="87">
        <f t="shared" si="32"/>
        <v>2455285</v>
      </c>
    </row>
    <row r="496" spans="1:61" ht="15" customHeight="1" x14ac:dyDescent="0.35">
      <c r="A496" s="142" t="str">
        <f t="shared" si="33"/>
        <v>DI0002158</v>
      </c>
      <c r="B496" s="143" t="s">
        <v>878</v>
      </c>
      <c r="C496" s="144">
        <v>8</v>
      </c>
      <c r="D496" s="145" t="s">
        <v>0</v>
      </c>
      <c r="E496" s="146" t="s">
        <v>3</v>
      </c>
      <c r="F496" s="144" t="s">
        <v>1760</v>
      </c>
      <c r="G496" s="144" t="s">
        <v>1781</v>
      </c>
      <c r="H496" s="144" t="s">
        <v>1777</v>
      </c>
      <c r="I496" s="144" t="s">
        <v>1782</v>
      </c>
      <c r="J496" s="144" t="s">
        <v>1779</v>
      </c>
      <c r="K496" s="144" t="s">
        <v>791</v>
      </c>
      <c r="L496" s="144" t="s">
        <v>1766</v>
      </c>
      <c r="M496" s="144" t="s">
        <v>1773</v>
      </c>
      <c r="N496" s="147">
        <v>1</v>
      </c>
      <c r="O496" s="147">
        <v>1</v>
      </c>
      <c r="P496" s="147">
        <v>1</v>
      </c>
      <c r="Q496" s="147">
        <v>1</v>
      </c>
      <c r="R496" s="147">
        <v>1</v>
      </c>
      <c r="S496" s="147">
        <v>1</v>
      </c>
      <c r="T496" s="147">
        <v>0</v>
      </c>
      <c r="U496" s="147">
        <v>0</v>
      </c>
      <c r="V496" s="147">
        <v>0</v>
      </c>
      <c r="W496" s="148">
        <v>1084715</v>
      </c>
      <c r="X496" s="148">
        <v>0</v>
      </c>
      <c r="Y496" s="148">
        <v>0</v>
      </c>
      <c r="Z496" s="148">
        <v>5360.3</v>
      </c>
      <c r="AA496" s="149">
        <v>0</v>
      </c>
      <c r="AB496" s="148">
        <v>0</v>
      </c>
      <c r="AC496" s="148">
        <v>0</v>
      </c>
      <c r="AD496" s="149">
        <v>0</v>
      </c>
      <c r="AE496" s="148">
        <v>1084715</v>
      </c>
      <c r="AF496" s="157">
        <v>43826</v>
      </c>
      <c r="AG496" s="157">
        <v>46748</v>
      </c>
      <c r="AH496" s="158">
        <v>1084715</v>
      </c>
      <c r="AI496" s="152">
        <v>2.74</v>
      </c>
      <c r="AJ496" s="152">
        <v>8</v>
      </c>
      <c r="AK496" s="153">
        <v>5.9299999999999999E-2</v>
      </c>
      <c r="AL496" s="154">
        <v>2.74</v>
      </c>
      <c r="AM496" s="154">
        <v>8</v>
      </c>
      <c r="AN496" s="155">
        <v>5.9299999999999999E-2</v>
      </c>
      <c r="AO496" s="159" t="s">
        <v>1774</v>
      </c>
      <c r="AP496" s="159" t="s">
        <v>1775</v>
      </c>
      <c r="AQ496" s="87">
        <v>361571.67</v>
      </c>
      <c r="AR496" s="87">
        <v>361571.67</v>
      </c>
      <c r="AS496" s="87">
        <v>361571.66</v>
      </c>
      <c r="AT496" s="87">
        <v>0</v>
      </c>
      <c r="AU496" s="87">
        <v>0</v>
      </c>
      <c r="AV496" s="87">
        <v>0</v>
      </c>
      <c r="AW496" s="87">
        <v>0</v>
      </c>
      <c r="AX496" s="87">
        <v>0</v>
      </c>
      <c r="AY496" s="87">
        <v>0</v>
      </c>
      <c r="AZ496" s="87">
        <v>0</v>
      </c>
      <c r="BA496" s="87">
        <v>0</v>
      </c>
      <c r="BB496" s="87">
        <v>0</v>
      </c>
      <c r="BC496" s="87">
        <v>0</v>
      </c>
      <c r="BD496" s="87">
        <v>0</v>
      </c>
      <c r="BE496" s="87">
        <v>0</v>
      </c>
      <c r="BF496" s="87">
        <v>0</v>
      </c>
      <c r="BG496" s="87">
        <f t="shared" si="30"/>
        <v>723143.34</v>
      </c>
      <c r="BH496" s="87">
        <f t="shared" si="31"/>
        <v>361571.66</v>
      </c>
      <c r="BI496" s="87">
        <f t="shared" si="32"/>
        <v>1084715</v>
      </c>
    </row>
    <row r="497" spans="1:61" ht="15" customHeight="1" x14ac:dyDescent="0.35">
      <c r="A497" s="142" t="str">
        <f t="shared" si="33"/>
        <v>DI0002159</v>
      </c>
      <c r="B497" s="143" t="s">
        <v>878</v>
      </c>
      <c r="C497" s="144">
        <v>9</v>
      </c>
      <c r="D497" s="145" t="s">
        <v>0</v>
      </c>
      <c r="E497" s="146" t="s">
        <v>3</v>
      </c>
      <c r="F497" s="144" t="s">
        <v>1760</v>
      </c>
      <c r="G497" s="144" t="s">
        <v>1781</v>
      </c>
      <c r="H497" s="144" t="s">
        <v>1777</v>
      </c>
      <c r="I497" s="144" t="s">
        <v>1782</v>
      </c>
      <c r="J497" s="144" t="s">
        <v>1779</v>
      </c>
      <c r="K497" s="144" t="s">
        <v>791</v>
      </c>
      <c r="L497" s="144" t="s">
        <v>1766</v>
      </c>
      <c r="M497" s="144" t="s">
        <v>1773</v>
      </c>
      <c r="N497" s="147">
        <v>1</v>
      </c>
      <c r="O497" s="147">
        <v>1</v>
      </c>
      <c r="P497" s="147">
        <v>1</v>
      </c>
      <c r="Q497" s="147">
        <v>1</v>
      </c>
      <c r="R497" s="147">
        <v>1</v>
      </c>
      <c r="S497" s="147">
        <v>1</v>
      </c>
      <c r="T497" s="147">
        <v>0</v>
      </c>
      <c r="U497" s="147">
        <v>0</v>
      </c>
      <c r="V497" s="147">
        <v>0</v>
      </c>
      <c r="W497" s="148">
        <v>53100</v>
      </c>
      <c r="X497" s="148">
        <v>0</v>
      </c>
      <c r="Y497" s="148">
        <v>0</v>
      </c>
      <c r="Z497" s="148">
        <v>274.79000000000002</v>
      </c>
      <c r="AA497" s="149">
        <v>0</v>
      </c>
      <c r="AB497" s="148">
        <v>0</v>
      </c>
      <c r="AC497" s="148">
        <v>0</v>
      </c>
      <c r="AD497" s="149">
        <v>0</v>
      </c>
      <c r="AE497" s="148">
        <v>53100</v>
      </c>
      <c r="AF497" s="157">
        <v>43826</v>
      </c>
      <c r="AG497" s="157">
        <v>47114</v>
      </c>
      <c r="AH497" s="158">
        <v>53100</v>
      </c>
      <c r="AI497" s="152">
        <v>3.74</v>
      </c>
      <c r="AJ497" s="152">
        <v>9</v>
      </c>
      <c r="AK497" s="153">
        <v>6.2100000000000002E-2</v>
      </c>
      <c r="AL497" s="154">
        <v>3.74</v>
      </c>
      <c r="AM497" s="154">
        <v>9</v>
      </c>
      <c r="AN497" s="155">
        <v>6.2100000000000002E-2</v>
      </c>
      <c r="AO497" s="159" t="s">
        <v>1774</v>
      </c>
      <c r="AP497" s="159" t="s">
        <v>1775</v>
      </c>
      <c r="AQ497" s="87">
        <v>13275</v>
      </c>
      <c r="AR497" s="87">
        <v>13275</v>
      </c>
      <c r="AS497" s="87">
        <v>13275</v>
      </c>
      <c r="AT497" s="87">
        <v>13275</v>
      </c>
      <c r="AU497" s="87">
        <v>0</v>
      </c>
      <c r="AV497" s="87">
        <v>0</v>
      </c>
      <c r="AW497" s="87">
        <v>0</v>
      </c>
      <c r="AX497" s="87">
        <v>0</v>
      </c>
      <c r="AY497" s="87">
        <v>0</v>
      </c>
      <c r="AZ497" s="87">
        <v>0</v>
      </c>
      <c r="BA497" s="87">
        <v>0</v>
      </c>
      <c r="BB497" s="87">
        <v>0</v>
      </c>
      <c r="BC497" s="87">
        <v>0</v>
      </c>
      <c r="BD497" s="87">
        <v>0</v>
      </c>
      <c r="BE497" s="87">
        <v>0</v>
      </c>
      <c r="BF497" s="87">
        <v>0</v>
      </c>
      <c r="BG497" s="87">
        <f t="shared" si="30"/>
        <v>26550</v>
      </c>
      <c r="BH497" s="87">
        <f t="shared" si="31"/>
        <v>26550</v>
      </c>
      <c r="BI497" s="87">
        <f t="shared" si="32"/>
        <v>53100</v>
      </c>
    </row>
    <row r="498" spans="1:61" ht="15" customHeight="1" x14ac:dyDescent="0.35">
      <c r="A498" s="142" t="str">
        <f t="shared" si="33"/>
        <v>DI0002265</v>
      </c>
      <c r="B498" s="143" t="s">
        <v>887</v>
      </c>
      <c r="C498" s="144">
        <v>5</v>
      </c>
      <c r="D498" s="145" t="s">
        <v>0</v>
      </c>
      <c r="E498" s="146" t="s">
        <v>3</v>
      </c>
      <c r="F498" s="144" t="s">
        <v>1760</v>
      </c>
      <c r="G498" s="144" t="s">
        <v>1781</v>
      </c>
      <c r="H498" s="144" t="s">
        <v>1777</v>
      </c>
      <c r="I498" s="144" t="s">
        <v>1782</v>
      </c>
      <c r="J498" s="144" t="s">
        <v>1779</v>
      </c>
      <c r="K498" s="144" t="s">
        <v>791</v>
      </c>
      <c r="L498" s="144" t="s">
        <v>1766</v>
      </c>
      <c r="M498" s="144" t="s">
        <v>1773</v>
      </c>
      <c r="N498" s="147">
        <v>1</v>
      </c>
      <c r="O498" s="147">
        <v>1</v>
      </c>
      <c r="P498" s="147">
        <v>1</v>
      </c>
      <c r="Q498" s="147">
        <v>1</v>
      </c>
      <c r="R498" s="147">
        <v>1</v>
      </c>
      <c r="S498" s="147">
        <v>1</v>
      </c>
      <c r="T498" s="147">
        <v>0</v>
      </c>
      <c r="U498" s="147">
        <v>0</v>
      </c>
      <c r="V498" s="147">
        <v>0</v>
      </c>
      <c r="W498" s="148">
        <v>0</v>
      </c>
      <c r="X498" s="148">
        <v>0</v>
      </c>
      <c r="Y498" s="148">
        <v>0</v>
      </c>
      <c r="Z498" s="148">
        <v>0</v>
      </c>
      <c r="AA498" s="149">
        <v>0</v>
      </c>
      <c r="AB498" s="148">
        <v>0</v>
      </c>
      <c r="AC498" s="148">
        <v>0</v>
      </c>
      <c r="AD498" s="149">
        <v>0</v>
      </c>
      <c r="AE498" s="148">
        <v>0</v>
      </c>
      <c r="AF498" s="157">
        <v>43852</v>
      </c>
      <c r="AG498" s="157">
        <v>45679</v>
      </c>
      <c r="AH498" s="158">
        <v>2568565</v>
      </c>
      <c r="AI498" s="152">
        <v>0</v>
      </c>
      <c r="AJ498" s="152">
        <v>5</v>
      </c>
      <c r="AK498" s="153">
        <v>5.0700000000000002E-2</v>
      </c>
      <c r="AL498" s="154">
        <v>0</v>
      </c>
      <c r="AM498" s="154">
        <v>0</v>
      </c>
      <c r="AN498" s="155">
        <v>0</v>
      </c>
      <c r="AO498" s="159" t="s">
        <v>1774</v>
      </c>
      <c r="AP498" s="159" t="s">
        <v>1775</v>
      </c>
      <c r="AQ498" s="87">
        <v>0</v>
      </c>
      <c r="AR498" s="87">
        <v>0</v>
      </c>
      <c r="AS498" s="87">
        <v>0</v>
      </c>
      <c r="AT498" s="87">
        <v>0</v>
      </c>
      <c r="AU498" s="87">
        <v>0</v>
      </c>
      <c r="AV498" s="87">
        <v>0</v>
      </c>
      <c r="AW498" s="87">
        <v>0</v>
      </c>
      <c r="AX498" s="87">
        <v>0</v>
      </c>
      <c r="AY498" s="87">
        <v>0</v>
      </c>
      <c r="AZ498" s="87">
        <v>0</v>
      </c>
      <c r="BA498" s="87">
        <v>0</v>
      </c>
      <c r="BB498" s="87">
        <v>0</v>
      </c>
      <c r="BC498" s="87">
        <v>0</v>
      </c>
      <c r="BD498" s="87">
        <v>0</v>
      </c>
      <c r="BE498" s="87">
        <v>0</v>
      </c>
      <c r="BF498" s="87">
        <v>0</v>
      </c>
      <c r="BG498" s="87">
        <f t="shared" si="30"/>
        <v>0</v>
      </c>
      <c r="BH498" s="87">
        <f t="shared" si="31"/>
        <v>0</v>
      </c>
      <c r="BI498" s="87">
        <f t="shared" si="32"/>
        <v>0</v>
      </c>
    </row>
    <row r="499" spans="1:61" ht="15" customHeight="1" x14ac:dyDescent="0.35">
      <c r="A499" s="142" t="str">
        <f t="shared" si="33"/>
        <v>DI0002266</v>
      </c>
      <c r="B499" s="143" t="s">
        <v>887</v>
      </c>
      <c r="C499" s="144">
        <v>6</v>
      </c>
      <c r="D499" s="145" t="s">
        <v>0</v>
      </c>
      <c r="E499" s="146" t="s">
        <v>3</v>
      </c>
      <c r="F499" s="144" t="s">
        <v>1760</v>
      </c>
      <c r="G499" s="144" t="s">
        <v>1781</v>
      </c>
      <c r="H499" s="144" t="s">
        <v>1777</v>
      </c>
      <c r="I499" s="144" t="s">
        <v>1782</v>
      </c>
      <c r="J499" s="144" t="s">
        <v>1779</v>
      </c>
      <c r="K499" s="144" t="s">
        <v>791</v>
      </c>
      <c r="L499" s="144" t="s">
        <v>1766</v>
      </c>
      <c r="M499" s="144" t="s">
        <v>1773</v>
      </c>
      <c r="N499" s="147">
        <v>1</v>
      </c>
      <c r="O499" s="147">
        <v>1</v>
      </c>
      <c r="P499" s="147">
        <v>1</v>
      </c>
      <c r="Q499" s="147">
        <v>1</v>
      </c>
      <c r="R499" s="147">
        <v>1</v>
      </c>
      <c r="S499" s="147">
        <v>1</v>
      </c>
      <c r="T499" s="147">
        <v>0</v>
      </c>
      <c r="U499" s="147">
        <v>0</v>
      </c>
      <c r="V499" s="147">
        <v>0</v>
      </c>
      <c r="W499" s="148">
        <v>3134522.5</v>
      </c>
      <c r="X499" s="148">
        <v>0</v>
      </c>
      <c r="Y499" s="148">
        <v>0</v>
      </c>
      <c r="Z499" s="148">
        <v>14000.87</v>
      </c>
      <c r="AA499" s="149">
        <v>0</v>
      </c>
      <c r="AB499" s="148">
        <v>0</v>
      </c>
      <c r="AC499" s="148">
        <v>0</v>
      </c>
      <c r="AD499" s="149">
        <v>0</v>
      </c>
      <c r="AE499" s="148">
        <v>3134522.5</v>
      </c>
      <c r="AF499" s="157">
        <v>43852</v>
      </c>
      <c r="AG499" s="157">
        <v>46044</v>
      </c>
      <c r="AH499" s="158">
        <v>3134522.5</v>
      </c>
      <c r="AI499" s="152">
        <v>0.81</v>
      </c>
      <c r="AJ499" s="152">
        <v>6</v>
      </c>
      <c r="AK499" s="153">
        <v>5.3600000000000002E-2</v>
      </c>
      <c r="AL499" s="154">
        <v>0.81</v>
      </c>
      <c r="AM499" s="154">
        <v>6</v>
      </c>
      <c r="AN499" s="155">
        <v>5.3600000000000002E-2</v>
      </c>
      <c r="AO499" s="159" t="s">
        <v>1774</v>
      </c>
      <c r="AP499" s="159" t="s">
        <v>1775</v>
      </c>
      <c r="AQ499" s="87">
        <v>1567261.25</v>
      </c>
      <c r="AR499" s="87">
        <v>1567261.25</v>
      </c>
      <c r="AS499" s="87">
        <v>0</v>
      </c>
      <c r="AT499" s="87">
        <v>0</v>
      </c>
      <c r="AU499" s="87">
        <v>0</v>
      </c>
      <c r="AV499" s="87">
        <v>0</v>
      </c>
      <c r="AW499" s="87">
        <v>0</v>
      </c>
      <c r="AX499" s="87">
        <v>0</v>
      </c>
      <c r="AY499" s="87">
        <v>0</v>
      </c>
      <c r="AZ499" s="87">
        <v>0</v>
      </c>
      <c r="BA499" s="87">
        <v>0</v>
      </c>
      <c r="BB499" s="87">
        <v>0</v>
      </c>
      <c r="BC499" s="87">
        <v>0</v>
      </c>
      <c r="BD499" s="87">
        <v>0</v>
      </c>
      <c r="BE499" s="87">
        <v>0</v>
      </c>
      <c r="BF499" s="87">
        <v>0</v>
      </c>
      <c r="BG499" s="87">
        <f t="shared" si="30"/>
        <v>3134522.5</v>
      </c>
      <c r="BH499" s="87">
        <f t="shared" si="31"/>
        <v>0</v>
      </c>
      <c r="BI499" s="87">
        <f t="shared" si="32"/>
        <v>3134522.5</v>
      </c>
    </row>
    <row r="500" spans="1:61" ht="15" customHeight="1" x14ac:dyDescent="0.35">
      <c r="A500" s="142" t="str">
        <f t="shared" si="33"/>
        <v>DI0002267</v>
      </c>
      <c r="B500" s="143" t="s">
        <v>887</v>
      </c>
      <c r="C500" s="144">
        <v>7</v>
      </c>
      <c r="D500" s="145" t="s">
        <v>0</v>
      </c>
      <c r="E500" s="146" t="s">
        <v>3</v>
      </c>
      <c r="F500" s="144" t="s">
        <v>1760</v>
      </c>
      <c r="G500" s="144" t="s">
        <v>1781</v>
      </c>
      <c r="H500" s="144" t="s">
        <v>1777</v>
      </c>
      <c r="I500" s="144" t="s">
        <v>1782</v>
      </c>
      <c r="J500" s="144" t="s">
        <v>1779</v>
      </c>
      <c r="K500" s="144" t="s">
        <v>791</v>
      </c>
      <c r="L500" s="144" t="s">
        <v>1766</v>
      </c>
      <c r="M500" s="144" t="s">
        <v>1773</v>
      </c>
      <c r="N500" s="147">
        <v>1</v>
      </c>
      <c r="O500" s="147">
        <v>1</v>
      </c>
      <c r="P500" s="147">
        <v>1</v>
      </c>
      <c r="Q500" s="147">
        <v>1</v>
      </c>
      <c r="R500" s="147">
        <v>1</v>
      </c>
      <c r="S500" s="147">
        <v>1</v>
      </c>
      <c r="T500" s="147">
        <v>0</v>
      </c>
      <c r="U500" s="147">
        <v>0</v>
      </c>
      <c r="V500" s="147">
        <v>0</v>
      </c>
      <c r="W500" s="148">
        <v>3117265</v>
      </c>
      <c r="X500" s="148">
        <v>0</v>
      </c>
      <c r="Y500" s="148">
        <v>0</v>
      </c>
      <c r="Z500" s="148">
        <v>14651.15</v>
      </c>
      <c r="AA500" s="149">
        <v>0</v>
      </c>
      <c r="AB500" s="148">
        <v>0</v>
      </c>
      <c r="AC500" s="148">
        <v>0</v>
      </c>
      <c r="AD500" s="149">
        <v>0</v>
      </c>
      <c r="AE500" s="148">
        <v>3117265</v>
      </c>
      <c r="AF500" s="157">
        <v>43852</v>
      </c>
      <c r="AG500" s="157">
        <v>46409</v>
      </c>
      <c r="AH500" s="158">
        <v>3117265</v>
      </c>
      <c r="AI500" s="152">
        <v>1.81</v>
      </c>
      <c r="AJ500" s="152">
        <v>7</v>
      </c>
      <c r="AK500" s="153">
        <v>5.6399999999999999E-2</v>
      </c>
      <c r="AL500" s="154">
        <v>1.81</v>
      </c>
      <c r="AM500" s="154">
        <v>7</v>
      </c>
      <c r="AN500" s="155">
        <v>5.6399999999999999E-2</v>
      </c>
      <c r="AO500" s="159" t="s">
        <v>1774</v>
      </c>
      <c r="AP500" s="159" t="s">
        <v>1775</v>
      </c>
      <c r="AQ500" s="87">
        <v>0</v>
      </c>
      <c r="AR500" s="87">
        <v>1558632.5</v>
      </c>
      <c r="AS500" s="87">
        <v>1558632.5</v>
      </c>
      <c r="AT500" s="87">
        <v>0</v>
      </c>
      <c r="AU500" s="87">
        <v>0</v>
      </c>
      <c r="AV500" s="87">
        <v>0</v>
      </c>
      <c r="AW500" s="87">
        <v>0</v>
      </c>
      <c r="AX500" s="87">
        <v>0</v>
      </c>
      <c r="AY500" s="87">
        <v>0</v>
      </c>
      <c r="AZ500" s="87">
        <v>0</v>
      </c>
      <c r="BA500" s="87">
        <v>0</v>
      </c>
      <c r="BB500" s="87">
        <v>0</v>
      </c>
      <c r="BC500" s="87">
        <v>0</v>
      </c>
      <c r="BD500" s="87">
        <v>0</v>
      </c>
      <c r="BE500" s="87">
        <v>0</v>
      </c>
      <c r="BF500" s="87">
        <v>0</v>
      </c>
      <c r="BG500" s="87">
        <f t="shared" si="30"/>
        <v>1558632.5</v>
      </c>
      <c r="BH500" s="87">
        <f t="shared" si="31"/>
        <v>1558632.5</v>
      </c>
      <c r="BI500" s="87">
        <f t="shared" si="32"/>
        <v>3117265</v>
      </c>
    </row>
    <row r="501" spans="1:61" ht="15" customHeight="1" x14ac:dyDescent="0.35">
      <c r="A501" s="142" t="str">
        <f t="shared" si="33"/>
        <v>DI0002268</v>
      </c>
      <c r="B501" s="143" t="s">
        <v>887</v>
      </c>
      <c r="C501" s="144">
        <v>8</v>
      </c>
      <c r="D501" s="145" t="s">
        <v>0</v>
      </c>
      <c r="E501" s="146" t="s">
        <v>3</v>
      </c>
      <c r="F501" s="144" t="s">
        <v>1760</v>
      </c>
      <c r="G501" s="144" t="s">
        <v>1781</v>
      </c>
      <c r="H501" s="144" t="s">
        <v>1777</v>
      </c>
      <c r="I501" s="144" t="s">
        <v>1782</v>
      </c>
      <c r="J501" s="144" t="s">
        <v>1779</v>
      </c>
      <c r="K501" s="144" t="s">
        <v>791</v>
      </c>
      <c r="L501" s="144" t="s">
        <v>1766</v>
      </c>
      <c r="M501" s="144" t="s">
        <v>1773</v>
      </c>
      <c r="N501" s="147">
        <v>1</v>
      </c>
      <c r="O501" s="147">
        <v>1</v>
      </c>
      <c r="P501" s="147">
        <v>1</v>
      </c>
      <c r="Q501" s="147">
        <v>1</v>
      </c>
      <c r="R501" s="147">
        <v>1</v>
      </c>
      <c r="S501" s="147">
        <v>1</v>
      </c>
      <c r="T501" s="147">
        <v>0</v>
      </c>
      <c r="U501" s="147">
        <v>0</v>
      </c>
      <c r="V501" s="147">
        <v>0</v>
      </c>
      <c r="W501" s="148">
        <v>683957.5</v>
      </c>
      <c r="X501" s="148">
        <v>0</v>
      </c>
      <c r="Y501" s="148">
        <v>0</v>
      </c>
      <c r="Z501" s="148">
        <v>3379.89</v>
      </c>
      <c r="AA501" s="149">
        <v>0</v>
      </c>
      <c r="AB501" s="148">
        <v>0</v>
      </c>
      <c r="AC501" s="148">
        <v>0</v>
      </c>
      <c r="AD501" s="149">
        <v>0</v>
      </c>
      <c r="AE501" s="148">
        <v>683957.5</v>
      </c>
      <c r="AF501" s="157">
        <v>43852</v>
      </c>
      <c r="AG501" s="157">
        <v>46774</v>
      </c>
      <c r="AH501" s="158">
        <v>683957.5</v>
      </c>
      <c r="AI501" s="152">
        <v>2.81</v>
      </c>
      <c r="AJ501" s="152">
        <v>8</v>
      </c>
      <c r="AK501" s="153">
        <v>5.9299999999999999E-2</v>
      </c>
      <c r="AL501" s="154">
        <v>2.81</v>
      </c>
      <c r="AM501" s="154">
        <v>8</v>
      </c>
      <c r="AN501" s="155">
        <v>5.9299999999999999E-2</v>
      </c>
      <c r="AO501" s="159" t="s">
        <v>1774</v>
      </c>
      <c r="AP501" s="159" t="s">
        <v>1775</v>
      </c>
      <c r="AQ501" s="87">
        <v>0</v>
      </c>
      <c r="AR501" s="87">
        <v>227985.84</v>
      </c>
      <c r="AS501" s="87">
        <v>227985.83</v>
      </c>
      <c r="AT501" s="87">
        <v>227985.83</v>
      </c>
      <c r="AU501" s="87">
        <v>0</v>
      </c>
      <c r="AV501" s="87">
        <v>0</v>
      </c>
      <c r="AW501" s="87">
        <v>0</v>
      </c>
      <c r="AX501" s="87">
        <v>0</v>
      </c>
      <c r="AY501" s="87">
        <v>0</v>
      </c>
      <c r="AZ501" s="87">
        <v>0</v>
      </c>
      <c r="BA501" s="87">
        <v>0</v>
      </c>
      <c r="BB501" s="87">
        <v>0</v>
      </c>
      <c r="BC501" s="87">
        <v>0</v>
      </c>
      <c r="BD501" s="87">
        <v>0</v>
      </c>
      <c r="BE501" s="87">
        <v>0</v>
      </c>
      <c r="BF501" s="87">
        <v>0</v>
      </c>
      <c r="BG501" s="87">
        <f t="shared" si="30"/>
        <v>227985.84</v>
      </c>
      <c r="BH501" s="87">
        <f t="shared" si="31"/>
        <v>455971.66</v>
      </c>
      <c r="BI501" s="87">
        <f t="shared" si="32"/>
        <v>683957.5</v>
      </c>
    </row>
    <row r="502" spans="1:61" ht="15" customHeight="1" x14ac:dyDescent="0.35">
      <c r="A502" s="142" t="str">
        <f t="shared" si="33"/>
        <v>DI0002269</v>
      </c>
      <c r="B502" s="143" t="s">
        <v>887</v>
      </c>
      <c r="C502" s="144">
        <v>9</v>
      </c>
      <c r="D502" s="145" t="s">
        <v>0</v>
      </c>
      <c r="E502" s="146" t="s">
        <v>3</v>
      </c>
      <c r="F502" s="144" t="s">
        <v>1760</v>
      </c>
      <c r="G502" s="144" t="s">
        <v>1781</v>
      </c>
      <c r="H502" s="144" t="s">
        <v>1777</v>
      </c>
      <c r="I502" s="144" t="s">
        <v>1782</v>
      </c>
      <c r="J502" s="144" t="s">
        <v>1779</v>
      </c>
      <c r="K502" s="144" t="s">
        <v>791</v>
      </c>
      <c r="L502" s="144" t="s">
        <v>1766</v>
      </c>
      <c r="M502" s="144" t="s">
        <v>1773</v>
      </c>
      <c r="N502" s="147">
        <v>1</v>
      </c>
      <c r="O502" s="147">
        <v>1</v>
      </c>
      <c r="P502" s="147">
        <v>1</v>
      </c>
      <c r="Q502" s="147">
        <v>1</v>
      </c>
      <c r="R502" s="147">
        <v>1</v>
      </c>
      <c r="S502" s="147">
        <v>1</v>
      </c>
      <c r="T502" s="147">
        <v>0</v>
      </c>
      <c r="U502" s="147">
        <v>0</v>
      </c>
      <c r="V502" s="147">
        <v>0</v>
      </c>
      <c r="W502" s="148">
        <v>106200</v>
      </c>
      <c r="X502" s="148">
        <v>0</v>
      </c>
      <c r="Y502" s="148">
        <v>0</v>
      </c>
      <c r="Z502" s="148">
        <v>549.58000000000004</v>
      </c>
      <c r="AA502" s="149">
        <v>0</v>
      </c>
      <c r="AB502" s="148">
        <v>0</v>
      </c>
      <c r="AC502" s="148">
        <v>0</v>
      </c>
      <c r="AD502" s="149">
        <v>0</v>
      </c>
      <c r="AE502" s="148">
        <v>106200</v>
      </c>
      <c r="AF502" s="157">
        <v>43852</v>
      </c>
      <c r="AG502" s="157">
        <v>47140</v>
      </c>
      <c r="AH502" s="158">
        <v>106200</v>
      </c>
      <c r="AI502" s="152">
        <v>3.81</v>
      </c>
      <c r="AJ502" s="152">
        <v>9</v>
      </c>
      <c r="AK502" s="153">
        <v>6.2100000000000002E-2</v>
      </c>
      <c r="AL502" s="154">
        <v>3.81</v>
      </c>
      <c r="AM502" s="154">
        <v>9</v>
      </c>
      <c r="AN502" s="155">
        <v>6.2100000000000002E-2</v>
      </c>
      <c r="AO502" s="159" t="s">
        <v>1774</v>
      </c>
      <c r="AP502" s="159" t="s">
        <v>1775</v>
      </c>
      <c r="AQ502" s="87">
        <v>0</v>
      </c>
      <c r="AR502" s="87">
        <v>26550</v>
      </c>
      <c r="AS502" s="87">
        <v>26550</v>
      </c>
      <c r="AT502" s="87">
        <v>26550</v>
      </c>
      <c r="AU502" s="87">
        <v>26550</v>
      </c>
      <c r="AV502" s="87">
        <v>0</v>
      </c>
      <c r="AW502" s="87">
        <v>0</v>
      </c>
      <c r="AX502" s="87">
        <v>0</v>
      </c>
      <c r="AY502" s="87">
        <v>0</v>
      </c>
      <c r="AZ502" s="87">
        <v>0</v>
      </c>
      <c r="BA502" s="87">
        <v>0</v>
      </c>
      <c r="BB502" s="87">
        <v>0</v>
      </c>
      <c r="BC502" s="87">
        <v>0</v>
      </c>
      <c r="BD502" s="87">
        <v>0</v>
      </c>
      <c r="BE502" s="87">
        <v>0</v>
      </c>
      <c r="BF502" s="87">
        <v>0</v>
      </c>
      <c r="BG502" s="87">
        <f t="shared" si="30"/>
        <v>26550</v>
      </c>
      <c r="BH502" s="87">
        <f t="shared" si="31"/>
        <v>79650</v>
      </c>
      <c r="BI502" s="87">
        <f t="shared" si="32"/>
        <v>106200</v>
      </c>
    </row>
    <row r="503" spans="1:61" ht="15" customHeight="1" x14ac:dyDescent="0.35">
      <c r="A503" s="142" t="str">
        <f t="shared" si="33"/>
        <v>DI0002295</v>
      </c>
      <c r="B503" s="143" t="s">
        <v>889</v>
      </c>
      <c r="C503" s="144">
        <v>5</v>
      </c>
      <c r="D503" s="145" t="s">
        <v>0</v>
      </c>
      <c r="E503" s="146" t="s">
        <v>3</v>
      </c>
      <c r="F503" s="144" t="s">
        <v>1760</v>
      </c>
      <c r="G503" s="144" t="s">
        <v>1781</v>
      </c>
      <c r="H503" s="144" t="s">
        <v>1777</v>
      </c>
      <c r="I503" s="144" t="s">
        <v>1782</v>
      </c>
      <c r="J503" s="144" t="s">
        <v>1779</v>
      </c>
      <c r="K503" s="144" t="s">
        <v>791</v>
      </c>
      <c r="L503" s="144" t="s">
        <v>1766</v>
      </c>
      <c r="M503" s="144" t="s">
        <v>1773</v>
      </c>
      <c r="N503" s="147">
        <v>1</v>
      </c>
      <c r="O503" s="147">
        <v>1</v>
      </c>
      <c r="P503" s="147">
        <v>1</v>
      </c>
      <c r="Q503" s="147">
        <v>1</v>
      </c>
      <c r="R503" s="147">
        <v>1</v>
      </c>
      <c r="S503" s="147">
        <v>1</v>
      </c>
      <c r="T503" s="147">
        <v>0</v>
      </c>
      <c r="U503" s="147">
        <v>0</v>
      </c>
      <c r="V503" s="147">
        <v>0</v>
      </c>
      <c r="W503" s="148">
        <v>0</v>
      </c>
      <c r="X503" s="148">
        <v>0</v>
      </c>
      <c r="Y503" s="148">
        <v>0</v>
      </c>
      <c r="Z503" s="148">
        <v>0</v>
      </c>
      <c r="AA503" s="149">
        <v>0</v>
      </c>
      <c r="AB503" s="148">
        <v>0</v>
      </c>
      <c r="AC503" s="148">
        <v>0</v>
      </c>
      <c r="AD503" s="149">
        <v>0</v>
      </c>
      <c r="AE503" s="148">
        <v>0</v>
      </c>
      <c r="AF503" s="157">
        <v>43858</v>
      </c>
      <c r="AG503" s="157">
        <v>45685</v>
      </c>
      <c r="AH503" s="158">
        <v>2191997.5</v>
      </c>
      <c r="AI503" s="152">
        <v>0</v>
      </c>
      <c r="AJ503" s="152">
        <v>5</v>
      </c>
      <c r="AK503" s="153">
        <v>5.0700000000000002E-2</v>
      </c>
      <c r="AL503" s="154">
        <v>0</v>
      </c>
      <c r="AM503" s="154">
        <v>0</v>
      </c>
      <c r="AN503" s="155">
        <v>0</v>
      </c>
      <c r="AO503" s="159" t="s">
        <v>1774</v>
      </c>
      <c r="AP503" s="159" t="s">
        <v>1775</v>
      </c>
      <c r="AQ503" s="87">
        <v>0</v>
      </c>
      <c r="AR503" s="87">
        <v>0</v>
      </c>
      <c r="AS503" s="87">
        <v>0</v>
      </c>
      <c r="AT503" s="87">
        <v>0</v>
      </c>
      <c r="AU503" s="87">
        <v>0</v>
      </c>
      <c r="AV503" s="87">
        <v>0</v>
      </c>
      <c r="AW503" s="87">
        <v>0</v>
      </c>
      <c r="AX503" s="87">
        <v>0</v>
      </c>
      <c r="AY503" s="87">
        <v>0</v>
      </c>
      <c r="AZ503" s="87">
        <v>0</v>
      </c>
      <c r="BA503" s="87">
        <v>0</v>
      </c>
      <c r="BB503" s="87">
        <v>0</v>
      </c>
      <c r="BC503" s="87">
        <v>0</v>
      </c>
      <c r="BD503" s="87">
        <v>0</v>
      </c>
      <c r="BE503" s="87">
        <v>0</v>
      </c>
      <c r="BF503" s="87">
        <v>0</v>
      </c>
      <c r="BG503" s="87">
        <f t="shared" si="30"/>
        <v>0</v>
      </c>
      <c r="BH503" s="87">
        <f t="shared" si="31"/>
        <v>0</v>
      </c>
      <c r="BI503" s="87">
        <f t="shared" si="32"/>
        <v>0</v>
      </c>
    </row>
    <row r="504" spans="1:61" ht="15" customHeight="1" x14ac:dyDescent="0.35">
      <c r="A504" s="142" t="str">
        <f t="shared" si="33"/>
        <v>DI0002296</v>
      </c>
      <c r="B504" s="143" t="s">
        <v>889</v>
      </c>
      <c r="C504" s="144">
        <v>6</v>
      </c>
      <c r="D504" s="145" t="s">
        <v>0</v>
      </c>
      <c r="E504" s="146" t="s">
        <v>3</v>
      </c>
      <c r="F504" s="144" t="s">
        <v>1760</v>
      </c>
      <c r="G504" s="144" t="s">
        <v>1781</v>
      </c>
      <c r="H504" s="144" t="s">
        <v>1777</v>
      </c>
      <c r="I504" s="144" t="s">
        <v>1782</v>
      </c>
      <c r="J504" s="144" t="s">
        <v>1779</v>
      </c>
      <c r="K504" s="144" t="s">
        <v>791</v>
      </c>
      <c r="L504" s="144" t="s">
        <v>1766</v>
      </c>
      <c r="M504" s="144" t="s">
        <v>1773</v>
      </c>
      <c r="N504" s="147">
        <v>1</v>
      </c>
      <c r="O504" s="147">
        <v>1</v>
      </c>
      <c r="P504" s="147">
        <v>1</v>
      </c>
      <c r="Q504" s="147">
        <v>1</v>
      </c>
      <c r="R504" s="147">
        <v>1</v>
      </c>
      <c r="S504" s="147">
        <v>1</v>
      </c>
      <c r="T504" s="147">
        <v>0</v>
      </c>
      <c r="U504" s="147">
        <v>0</v>
      </c>
      <c r="V504" s="147">
        <v>0</v>
      </c>
      <c r="W504" s="148">
        <v>4112890</v>
      </c>
      <c r="X504" s="148">
        <v>0</v>
      </c>
      <c r="Y504" s="148">
        <v>0</v>
      </c>
      <c r="Z504" s="148">
        <v>18370.91</v>
      </c>
      <c r="AA504" s="149">
        <v>0</v>
      </c>
      <c r="AB504" s="148">
        <v>0</v>
      </c>
      <c r="AC504" s="148">
        <v>0</v>
      </c>
      <c r="AD504" s="149">
        <v>0</v>
      </c>
      <c r="AE504" s="148">
        <v>4112890</v>
      </c>
      <c r="AF504" s="157">
        <v>43858</v>
      </c>
      <c r="AG504" s="157">
        <v>46050</v>
      </c>
      <c r="AH504" s="158">
        <v>4112890</v>
      </c>
      <c r="AI504" s="152">
        <v>0.83</v>
      </c>
      <c r="AJ504" s="152">
        <v>6</v>
      </c>
      <c r="AK504" s="153">
        <v>5.3600000000000002E-2</v>
      </c>
      <c r="AL504" s="154">
        <v>0.83</v>
      </c>
      <c r="AM504" s="154">
        <v>6</v>
      </c>
      <c r="AN504" s="155">
        <v>5.3600000000000002E-2</v>
      </c>
      <c r="AO504" s="159" t="s">
        <v>1774</v>
      </c>
      <c r="AP504" s="159" t="s">
        <v>1775</v>
      </c>
      <c r="AQ504" s="87">
        <v>2056445</v>
      </c>
      <c r="AR504" s="87">
        <v>2056445</v>
      </c>
      <c r="AS504" s="87">
        <v>0</v>
      </c>
      <c r="AT504" s="87">
        <v>0</v>
      </c>
      <c r="AU504" s="87">
        <v>0</v>
      </c>
      <c r="AV504" s="87">
        <v>0</v>
      </c>
      <c r="AW504" s="87">
        <v>0</v>
      </c>
      <c r="AX504" s="87">
        <v>0</v>
      </c>
      <c r="AY504" s="87">
        <v>0</v>
      </c>
      <c r="AZ504" s="87">
        <v>0</v>
      </c>
      <c r="BA504" s="87">
        <v>0</v>
      </c>
      <c r="BB504" s="87">
        <v>0</v>
      </c>
      <c r="BC504" s="87">
        <v>0</v>
      </c>
      <c r="BD504" s="87">
        <v>0</v>
      </c>
      <c r="BE504" s="87">
        <v>0</v>
      </c>
      <c r="BF504" s="87">
        <v>0</v>
      </c>
      <c r="BG504" s="87">
        <f t="shared" si="30"/>
        <v>4112890</v>
      </c>
      <c r="BH504" s="87">
        <f t="shared" si="31"/>
        <v>0</v>
      </c>
      <c r="BI504" s="87">
        <f t="shared" ref="BI504:BI556" si="34">BH504+BG504</f>
        <v>4112890</v>
      </c>
    </row>
    <row r="505" spans="1:61" ht="15" customHeight="1" x14ac:dyDescent="0.35">
      <c r="A505" s="142" t="str">
        <f t="shared" si="33"/>
        <v>DI0002297</v>
      </c>
      <c r="B505" s="143" t="s">
        <v>889</v>
      </c>
      <c r="C505" s="144">
        <v>7</v>
      </c>
      <c r="D505" s="145" t="s">
        <v>0</v>
      </c>
      <c r="E505" s="146" t="s">
        <v>3</v>
      </c>
      <c r="F505" s="144" t="s">
        <v>1760</v>
      </c>
      <c r="G505" s="144" t="s">
        <v>1781</v>
      </c>
      <c r="H505" s="144" t="s">
        <v>1777</v>
      </c>
      <c r="I505" s="144" t="s">
        <v>1782</v>
      </c>
      <c r="J505" s="144" t="s">
        <v>1779</v>
      </c>
      <c r="K505" s="144" t="s">
        <v>791</v>
      </c>
      <c r="L505" s="144" t="s">
        <v>1766</v>
      </c>
      <c r="M505" s="144" t="s">
        <v>1773</v>
      </c>
      <c r="N505" s="147">
        <v>1</v>
      </c>
      <c r="O505" s="147">
        <v>1</v>
      </c>
      <c r="P505" s="147">
        <v>1</v>
      </c>
      <c r="Q505" s="147">
        <v>1</v>
      </c>
      <c r="R505" s="147">
        <v>1</v>
      </c>
      <c r="S505" s="147">
        <v>1</v>
      </c>
      <c r="T505" s="147">
        <v>0</v>
      </c>
      <c r="U505" s="147">
        <v>0</v>
      </c>
      <c r="V505" s="147">
        <v>0</v>
      </c>
      <c r="W505" s="148">
        <v>2112495</v>
      </c>
      <c r="X505" s="148">
        <v>0</v>
      </c>
      <c r="Y505" s="148">
        <v>0</v>
      </c>
      <c r="Z505" s="148">
        <v>9928.73</v>
      </c>
      <c r="AA505" s="149">
        <v>0</v>
      </c>
      <c r="AB505" s="148">
        <v>0</v>
      </c>
      <c r="AC505" s="148">
        <v>0</v>
      </c>
      <c r="AD505" s="149">
        <v>0</v>
      </c>
      <c r="AE505" s="148">
        <v>2112495</v>
      </c>
      <c r="AF505" s="157">
        <v>43858</v>
      </c>
      <c r="AG505" s="157">
        <v>46415</v>
      </c>
      <c r="AH505" s="158">
        <v>2112495</v>
      </c>
      <c r="AI505" s="152">
        <v>1.83</v>
      </c>
      <c r="AJ505" s="152">
        <v>7</v>
      </c>
      <c r="AK505" s="153">
        <v>5.6399999999999999E-2</v>
      </c>
      <c r="AL505" s="154">
        <v>1.83</v>
      </c>
      <c r="AM505" s="154">
        <v>7</v>
      </c>
      <c r="AN505" s="155">
        <v>5.6399999999999999E-2</v>
      </c>
      <c r="AO505" s="159" t="s">
        <v>1774</v>
      </c>
      <c r="AP505" s="159" t="s">
        <v>1775</v>
      </c>
      <c r="AQ505" s="87">
        <v>0</v>
      </c>
      <c r="AR505" s="87">
        <v>1056247.5</v>
      </c>
      <c r="AS505" s="87">
        <v>1056247.5</v>
      </c>
      <c r="AT505" s="87">
        <v>0</v>
      </c>
      <c r="AU505" s="87">
        <v>0</v>
      </c>
      <c r="AV505" s="87">
        <v>0</v>
      </c>
      <c r="AW505" s="87">
        <v>0</v>
      </c>
      <c r="AX505" s="87">
        <v>0</v>
      </c>
      <c r="AY505" s="87">
        <v>0</v>
      </c>
      <c r="AZ505" s="87">
        <v>0</v>
      </c>
      <c r="BA505" s="87">
        <v>0</v>
      </c>
      <c r="BB505" s="87">
        <v>0</v>
      </c>
      <c r="BC505" s="87">
        <v>0</v>
      </c>
      <c r="BD505" s="87">
        <v>0</v>
      </c>
      <c r="BE505" s="87">
        <v>0</v>
      </c>
      <c r="BF505" s="87">
        <v>0</v>
      </c>
      <c r="BG505" s="87">
        <f t="shared" si="30"/>
        <v>1056247.5</v>
      </c>
      <c r="BH505" s="87">
        <f t="shared" si="31"/>
        <v>1056247.5</v>
      </c>
      <c r="BI505" s="87">
        <f t="shared" si="34"/>
        <v>2112495</v>
      </c>
    </row>
    <row r="506" spans="1:61" ht="15" customHeight="1" x14ac:dyDescent="0.35">
      <c r="A506" s="142" t="str">
        <f t="shared" si="33"/>
        <v>DI0002298</v>
      </c>
      <c r="B506" s="143" t="s">
        <v>889</v>
      </c>
      <c r="C506" s="144">
        <v>8</v>
      </c>
      <c r="D506" s="145" t="s">
        <v>0</v>
      </c>
      <c r="E506" s="146" t="s">
        <v>3</v>
      </c>
      <c r="F506" s="144" t="s">
        <v>1760</v>
      </c>
      <c r="G506" s="144" t="s">
        <v>1781</v>
      </c>
      <c r="H506" s="144" t="s">
        <v>1777</v>
      </c>
      <c r="I506" s="144" t="s">
        <v>1782</v>
      </c>
      <c r="J506" s="144" t="s">
        <v>1779</v>
      </c>
      <c r="K506" s="144" t="s">
        <v>791</v>
      </c>
      <c r="L506" s="144" t="s">
        <v>1766</v>
      </c>
      <c r="M506" s="144" t="s">
        <v>1773</v>
      </c>
      <c r="N506" s="147">
        <v>1</v>
      </c>
      <c r="O506" s="147">
        <v>1</v>
      </c>
      <c r="P506" s="147">
        <v>1</v>
      </c>
      <c r="Q506" s="147">
        <v>1</v>
      </c>
      <c r="R506" s="147">
        <v>1</v>
      </c>
      <c r="S506" s="147">
        <v>1</v>
      </c>
      <c r="T506" s="147">
        <v>0</v>
      </c>
      <c r="U506" s="147">
        <v>0</v>
      </c>
      <c r="V506" s="147">
        <v>0</v>
      </c>
      <c r="W506" s="148">
        <v>458430</v>
      </c>
      <c r="X506" s="148">
        <v>0</v>
      </c>
      <c r="Y506" s="148">
        <v>0</v>
      </c>
      <c r="Z506" s="148">
        <v>2265.41</v>
      </c>
      <c r="AA506" s="149">
        <v>0</v>
      </c>
      <c r="AB506" s="148">
        <v>0</v>
      </c>
      <c r="AC506" s="148">
        <v>0</v>
      </c>
      <c r="AD506" s="149">
        <v>0</v>
      </c>
      <c r="AE506" s="148">
        <v>458430</v>
      </c>
      <c r="AF506" s="157">
        <v>43858</v>
      </c>
      <c r="AG506" s="157">
        <v>46780</v>
      </c>
      <c r="AH506" s="158">
        <v>458430</v>
      </c>
      <c r="AI506" s="152">
        <v>2.83</v>
      </c>
      <c r="AJ506" s="152">
        <v>8</v>
      </c>
      <c r="AK506" s="153">
        <v>5.9299999999999999E-2</v>
      </c>
      <c r="AL506" s="154">
        <v>2.83</v>
      </c>
      <c r="AM506" s="154">
        <v>8</v>
      </c>
      <c r="AN506" s="155">
        <v>5.9299999999999999E-2</v>
      </c>
      <c r="AO506" s="159" t="s">
        <v>1774</v>
      </c>
      <c r="AP506" s="159" t="s">
        <v>1775</v>
      </c>
      <c r="AQ506" s="87">
        <v>0</v>
      </c>
      <c r="AR506" s="87">
        <v>152810</v>
      </c>
      <c r="AS506" s="87">
        <v>152810</v>
      </c>
      <c r="AT506" s="87">
        <v>152810</v>
      </c>
      <c r="AU506" s="87">
        <v>0</v>
      </c>
      <c r="AV506" s="87">
        <v>0</v>
      </c>
      <c r="AW506" s="87">
        <v>0</v>
      </c>
      <c r="AX506" s="87">
        <v>0</v>
      </c>
      <c r="AY506" s="87">
        <v>0</v>
      </c>
      <c r="AZ506" s="87">
        <v>0</v>
      </c>
      <c r="BA506" s="87">
        <v>0</v>
      </c>
      <c r="BB506" s="87">
        <v>0</v>
      </c>
      <c r="BC506" s="87">
        <v>0</v>
      </c>
      <c r="BD506" s="87">
        <v>0</v>
      </c>
      <c r="BE506" s="87">
        <v>0</v>
      </c>
      <c r="BF506" s="87">
        <v>0</v>
      </c>
      <c r="BG506" s="87">
        <f t="shared" si="30"/>
        <v>152810</v>
      </c>
      <c r="BH506" s="87">
        <f t="shared" si="31"/>
        <v>305620</v>
      </c>
      <c r="BI506" s="87">
        <f t="shared" si="34"/>
        <v>458430</v>
      </c>
    </row>
    <row r="507" spans="1:61" ht="15" customHeight="1" x14ac:dyDescent="0.35">
      <c r="A507" s="142" t="str">
        <f t="shared" si="33"/>
        <v>DI0002299</v>
      </c>
      <c r="B507" s="143" t="s">
        <v>889</v>
      </c>
      <c r="C507" s="144">
        <v>9</v>
      </c>
      <c r="D507" s="145" t="s">
        <v>0</v>
      </c>
      <c r="E507" s="146" t="s">
        <v>3</v>
      </c>
      <c r="F507" s="144" t="s">
        <v>1760</v>
      </c>
      <c r="G507" s="144" t="s">
        <v>1781</v>
      </c>
      <c r="H507" s="144" t="s">
        <v>1777</v>
      </c>
      <c r="I507" s="144" t="s">
        <v>1782</v>
      </c>
      <c r="J507" s="144" t="s">
        <v>1779</v>
      </c>
      <c r="K507" s="144" t="s">
        <v>791</v>
      </c>
      <c r="L507" s="144" t="s">
        <v>1766</v>
      </c>
      <c r="M507" s="144" t="s">
        <v>1773</v>
      </c>
      <c r="N507" s="147">
        <v>1</v>
      </c>
      <c r="O507" s="147">
        <v>1</v>
      </c>
      <c r="P507" s="147">
        <v>1</v>
      </c>
      <c r="Q507" s="147">
        <v>1</v>
      </c>
      <c r="R507" s="147">
        <v>1</v>
      </c>
      <c r="S507" s="147">
        <v>1</v>
      </c>
      <c r="T507" s="147">
        <v>0</v>
      </c>
      <c r="U507" s="147">
        <v>0</v>
      </c>
      <c r="V507" s="147">
        <v>0</v>
      </c>
      <c r="W507" s="148">
        <v>106200</v>
      </c>
      <c r="X507" s="148">
        <v>0</v>
      </c>
      <c r="Y507" s="148">
        <v>0</v>
      </c>
      <c r="Z507" s="148">
        <v>549.58000000000004</v>
      </c>
      <c r="AA507" s="149">
        <v>0</v>
      </c>
      <c r="AB507" s="148">
        <v>0</v>
      </c>
      <c r="AC507" s="148">
        <v>0</v>
      </c>
      <c r="AD507" s="149">
        <v>0</v>
      </c>
      <c r="AE507" s="148">
        <v>106200</v>
      </c>
      <c r="AF507" s="157">
        <v>43858</v>
      </c>
      <c r="AG507" s="157">
        <v>47146</v>
      </c>
      <c r="AH507" s="158">
        <v>106200</v>
      </c>
      <c r="AI507" s="152">
        <v>3.83</v>
      </c>
      <c r="AJ507" s="152">
        <v>9</v>
      </c>
      <c r="AK507" s="153">
        <v>6.2100000000000002E-2</v>
      </c>
      <c r="AL507" s="154">
        <v>3.83</v>
      </c>
      <c r="AM507" s="154">
        <v>9</v>
      </c>
      <c r="AN507" s="155">
        <v>6.2100000000000002E-2</v>
      </c>
      <c r="AO507" s="159" t="s">
        <v>1774</v>
      </c>
      <c r="AP507" s="159" t="s">
        <v>1775</v>
      </c>
      <c r="AQ507" s="87">
        <v>0</v>
      </c>
      <c r="AR507" s="87">
        <v>26550</v>
      </c>
      <c r="AS507" s="87">
        <v>26550</v>
      </c>
      <c r="AT507" s="87">
        <v>26550</v>
      </c>
      <c r="AU507" s="87">
        <v>26550</v>
      </c>
      <c r="AV507" s="87">
        <v>0</v>
      </c>
      <c r="AW507" s="87">
        <v>0</v>
      </c>
      <c r="AX507" s="87">
        <v>0</v>
      </c>
      <c r="AY507" s="87">
        <v>0</v>
      </c>
      <c r="AZ507" s="87">
        <v>0</v>
      </c>
      <c r="BA507" s="87">
        <v>0</v>
      </c>
      <c r="BB507" s="87">
        <v>0</v>
      </c>
      <c r="BC507" s="87">
        <v>0</v>
      </c>
      <c r="BD507" s="87">
        <v>0</v>
      </c>
      <c r="BE507" s="87">
        <v>0</v>
      </c>
      <c r="BF507" s="87">
        <v>0</v>
      </c>
      <c r="BG507" s="87">
        <f t="shared" si="30"/>
        <v>26550</v>
      </c>
      <c r="BH507" s="87">
        <f t="shared" si="31"/>
        <v>79650</v>
      </c>
      <c r="BI507" s="87">
        <f t="shared" si="34"/>
        <v>106200</v>
      </c>
    </row>
    <row r="508" spans="1:61" ht="15" customHeight="1" x14ac:dyDescent="0.35">
      <c r="A508" s="142" t="str">
        <f t="shared" si="33"/>
        <v>DI00022910</v>
      </c>
      <c r="B508" s="143" t="s">
        <v>889</v>
      </c>
      <c r="C508" s="144">
        <v>10</v>
      </c>
      <c r="D508" s="145" t="s">
        <v>0</v>
      </c>
      <c r="E508" s="146" t="s">
        <v>3</v>
      </c>
      <c r="F508" s="144" t="s">
        <v>1760</v>
      </c>
      <c r="G508" s="144" t="s">
        <v>1781</v>
      </c>
      <c r="H508" s="144" t="s">
        <v>1777</v>
      </c>
      <c r="I508" s="144" t="s">
        <v>1782</v>
      </c>
      <c r="J508" s="144" t="s">
        <v>1779</v>
      </c>
      <c r="K508" s="144" t="s">
        <v>791</v>
      </c>
      <c r="L508" s="144" t="s">
        <v>1766</v>
      </c>
      <c r="M508" s="144" t="s">
        <v>1773</v>
      </c>
      <c r="N508" s="147">
        <v>1</v>
      </c>
      <c r="O508" s="147">
        <v>1</v>
      </c>
      <c r="P508" s="147">
        <v>1</v>
      </c>
      <c r="Q508" s="147">
        <v>1</v>
      </c>
      <c r="R508" s="147">
        <v>1</v>
      </c>
      <c r="S508" s="147">
        <v>1</v>
      </c>
      <c r="T508" s="147">
        <v>0</v>
      </c>
      <c r="U508" s="147">
        <v>0</v>
      </c>
      <c r="V508" s="147">
        <v>0</v>
      </c>
      <c r="W508" s="148">
        <v>98087.5</v>
      </c>
      <c r="X508" s="148">
        <v>0</v>
      </c>
      <c r="Y508" s="148">
        <v>0</v>
      </c>
      <c r="Z508" s="148">
        <v>531.30999999999995</v>
      </c>
      <c r="AA508" s="149">
        <v>0</v>
      </c>
      <c r="AB508" s="148">
        <v>0</v>
      </c>
      <c r="AC508" s="148">
        <v>0</v>
      </c>
      <c r="AD508" s="149">
        <v>0</v>
      </c>
      <c r="AE508" s="148">
        <v>98087.5</v>
      </c>
      <c r="AF508" s="157">
        <v>43858</v>
      </c>
      <c r="AG508" s="157">
        <v>47511</v>
      </c>
      <c r="AH508" s="158">
        <v>98087.5</v>
      </c>
      <c r="AI508" s="152">
        <v>4.83</v>
      </c>
      <c r="AJ508" s="152">
        <v>10</v>
      </c>
      <c r="AK508" s="153">
        <v>6.5000000000000002E-2</v>
      </c>
      <c r="AL508" s="154">
        <v>4.83</v>
      </c>
      <c r="AM508" s="154">
        <v>10</v>
      </c>
      <c r="AN508" s="155">
        <v>6.5000000000000002E-2</v>
      </c>
      <c r="AO508" s="159" t="s">
        <v>1774</v>
      </c>
      <c r="AP508" s="159" t="s">
        <v>1775</v>
      </c>
      <c r="AQ508" s="87">
        <v>0</v>
      </c>
      <c r="AR508" s="87">
        <v>19617.5</v>
      </c>
      <c r="AS508" s="87">
        <v>19617.5</v>
      </c>
      <c r="AT508" s="87">
        <v>19617.5</v>
      </c>
      <c r="AU508" s="87">
        <v>19617.5</v>
      </c>
      <c r="AV508" s="87">
        <v>19617.5</v>
      </c>
      <c r="AW508" s="87">
        <v>0</v>
      </c>
      <c r="AX508" s="87">
        <v>0</v>
      </c>
      <c r="AY508" s="87">
        <v>0</v>
      </c>
      <c r="AZ508" s="87">
        <v>0</v>
      </c>
      <c r="BA508" s="87">
        <v>0</v>
      </c>
      <c r="BB508" s="87">
        <v>0</v>
      </c>
      <c r="BC508" s="87">
        <v>0</v>
      </c>
      <c r="BD508" s="87">
        <v>0</v>
      </c>
      <c r="BE508" s="87">
        <v>0</v>
      </c>
      <c r="BF508" s="87">
        <v>0</v>
      </c>
      <c r="BG508" s="87">
        <f t="shared" si="30"/>
        <v>19617.5</v>
      </c>
      <c r="BH508" s="87">
        <f t="shared" si="31"/>
        <v>78470</v>
      </c>
      <c r="BI508" s="87">
        <f t="shared" si="34"/>
        <v>98087.5</v>
      </c>
    </row>
    <row r="509" spans="1:61" ht="15" customHeight="1" x14ac:dyDescent="0.35">
      <c r="A509" s="142" t="str">
        <f t="shared" si="33"/>
        <v>DI0002365</v>
      </c>
      <c r="B509" s="143" t="s">
        <v>895</v>
      </c>
      <c r="C509" s="144">
        <v>5</v>
      </c>
      <c r="D509" s="145" t="s">
        <v>0</v>
      </c>
      <c r="E509" s="146" t="s">
        <v>3</v>
      </c>
      <c r="F509" s="144" t="s">
        <v>1760</v>
      </c>
      <c r="G509" s="144" t="s">
        <v>1781</v>
      </c>
      <c r="H509" s="144" t="s">
        <v>1777</v>
      </c>
      <c r="I509" s="144" t="s">
        <v>1782</v>
      </c>
      <c r="J509" s="144" t="s">
        <v>1779</v>
      </c>
      <c r="K509" s="144" t="s">
        <v>791</v>
      </c>
      <c r="L509" s="144" t="s">
        <v>1766</v>
      </c>
      <c r="M509" s="144" t="s">
        <v>1773</v>
      </c>
      <c r="N509" s="147">
        <v>1</v>
      </c>
      <c r="O509" s="147">
        <v>1</v>
      </c>
      <c r="P509" s="147">
        <v>1</v>
      </c>
      <c r="Q509" s="147">
        <v>1</v>
      </c>
      <c r="R509" s="147">
        <v>1</v>
      </c>
      <c r="S509" s="147">
        <v>1</v>
      </c>
      <c r="T509" s="147">
        <v>0</v>
      </c>
      <c r="U509" s="147">
        <v>0</v>
      </c>
      <c r="V509" s="147">
        <v>0</v>
      </c>
      <c r="W509" s="148">
        <v>0</v>
      </c>
      <c r="X509" s="148">
        <v>0</v>
      </c>
      <c r="Y509" s="148">
        <v>0</v>
      </c>
      <c r="Z509" s="148">
        <v>0</v>
      </c>
      <c r="AA509" s="149">
        <v>0</v>
      </c>
      <c r="AB509" s="148">
        <v>0</v>
      </c>
      <c r="AC509" s="148">
        <v>0</v>
      </c>
      <c r="AD509" s="149">
        <v>0</v>
      </c>
      <c r="AE509" s="148">
        <v>0</v>
      </c>
      <c r="AF509" s="157">
        <v>43866</v>
      </c>
      <c r="AG509" s="157">
        <v>45693</v>
      </c>
      <c r="AH509" s="158">
        <v>1685335</v>
      </c>
      <c r="AI509" s="152">
        <v>0</v>
      </c>
      <c r="AJ509" s="152">
        <v>5</v>
      </c>
      <c r="AK509" s="153">
        <v>5.0700000000000002E-2</v>
      </c>
      <c r="AL509" s="154">
        <v>0</v>
      </c>
      <c r="AM509" s="154">
        <v>0</v>
      </c>
      <c r="AN509" s="155">
        <v>0</v>
      </c>
      <c r="AO509" s="159" t="s">
        <v>1774</v>
      </c>
      <c r="AP509" s="159" t="s">
        <v>1775</v>
      </c>
      <c r="AQ509" s="87">
        <v>0</v>
      </c>
      <c r="AR509" s="87">
        <v>0</v>
      </c>
      <c r="AS509" s="87">
        <v>0</v>
      </c>
      <c r="AT509" s="87">
        <v>0</v>
      </c>
      <c r="AU509" s="87">
        <v>0</v>
      </c>
      <c r="AV509" s="87">
        <v>0</v>
      </c>
      <c r="AW509" s="87">
        <v>0</v>
      </c>
      <c r="AX509" s="87">
        <v>0</v>
      </c>
      <c r="AY509" s="87">
        <v>0</v>
      </c>
      <c r="AZ509" s="87">
        <v>0</v>
      </c>
      <c r="BA509" s="87">
        <v>0</v>
      </c>
      <c r="BB509" s="87">
        <v>0</v>
      </c>
      <c r="BC509" s="87">
        <v>0</v>
      </c>
      <c r="BD509" s="87">
        <v>0</v>
      </c>
      <c r="BE509" s="87">
        <v>0</v>
      </c>
      <c r="BF509" s="87">
        <v>0</v>
      </c>
      <c r="BG509" s="87">
        <f t="shared" si="30"/>
        <v>0</v>
      </c>
      <c r="BH509" s="87">
        <f t="shared" si="31"/>
        <v>0</v>
      </c>
      <c r="BI509" s="87">
        <f t="shared" si="34"/>
        <v>0</v>
      </c>
    </row>
    <row r="510" spans="1:61" ht="15" customHeight="1" x14ac:dyDescent="0.35">
      <c r="A510" s="142" t="str">
        <f t="shared" si="33"/>
        <v>DI0002366</v>
      </c>
      <c r="B510" s="143" t="s">
        <v>895</v>
      </c>
      <c r="C510" s="144">
        <v>6</v>
      </c>
      <c r="D510" s="145" t="s">
        <v>0</v>
      </c>
      <c r="E510" s="146" t="s">
        <v>3</v>
      </c>
      <c r="F510" s="144" t="s">
        <v>1760</v>
      </c>
      <c r="G510" s="144" t="s">
        <v>1781</v>
      </c>
      <c r="H510" s="144" t="s">
        <v>1777</v>
      </c>
      <c r="I510" s="144" t="s">
        <v>1782</v>
      </c>
      <c r="J510" s="144" t="s">
        <v>1779</v>
      </c>
      <c r="K510" s="144" t="s">
        <v>791</v>
      </c>
      <c r="L510" s="144" t="s">
        <v>1766</v>
      </c>
      <c r="M510" s="144" t="s">
        <v>1773</v>
      </c>
      <c r="N510" s="147">
        <v>1</v>
      </c>
      <c r="O510" s="147">
        <v>1</v>
      </c>
      <c r="P510" s="147">
        <v>1</v>
      </c>
      <c r="Q510" s="147">
        <v>1</v>
      </c>
      <c r="R510" s="147">
        <v>1</v>
      </c>
      <c r="S510" s="147">
        <v>1</v>
      </c>
      <c r="T510" s="147">
        <v>0</v>
      </c>
      <c r="U510" s="147">
        <v>0</v>
      </c>
      <c r="V510" s="147">
        <v>0</v>
      </c>
      <c r="W510" s="148">
        <v>2753677.5</v>
      </c>
      <c r="X510" s="148">
        <v>0</v>
      </c>
      <c r="Y510" s="148">
        <v>0</v>
      </c>
      <c r="Z510" s="148">
        <v>12299.76</v>
      </c>
      <c r="AA510" s="149">
        <v>0</v>
      </c>
      <c r="AB510" s="148">
        <v>0</v>
      </c>
      <c r="AC510" s="148">
        <v>0</v>
      </c>
      <c r="AD510" s="149">
        <v>0</v>
      </c>
      <c r="AE510" s="148">
        <v>2753677.5</v>
      </c>
      <c r="AF510" s="157">
        <v>43866</v>
      </c>
      <c r="AG510" s="157">
        <v>46058</v>
      </c>
      <c r="AH510" s="158">
        <v>2753677.5</v>
      </c>
      <c r="AI510" s="152">
        <v>0.85</v>
      </c>
      <c r="AJ510" s="152">
        <v>6</v>
      </c>
      <c r="AK510" s="153">
        <v>5.3600000000000002E-2</v>
      </c>
      <c r="AL510" s="154">
        <v>0.85</v>
      </c>
      <c r="AM510" s="154">
        <v>6</v>
      </c>
      <c r="AN510" s="155">
        <v>5.3600000000000002E-2</v>
      </c>
      <c r="AO510" s="159" t="s">
        <v>1774</v>
      </c>
      <c r="AP510" s="159" t="s">
        <v>1775</v>
      </c>
      <c r="AQ510" s="87">
        <v>1376838.75</v>
      </c>
      <c r="AR510" s="87">
        <v>1376838.75</v>
      </c>
      <c r="AS510" s="87">
        <v>0</v>
      </c>
      <c r="AT510" s="87">
        <v>0</v>
      </c>
      <c r="AU510" s="87">
        <v>0</v>
      </c>
      <c r="AV510" s="87">
        <v>0</v>
      </c>
      <c r="AW510" s="87">
        <v>0</v>
      </c>
      <c r="AX510" s="87">
        <v>0</v>
      </c>
      <c r="AY510" s="87">
        <v>0</v>
      </c>
      <c r="AZ510" s="87">
        <v>0</v>
      </c>
      <c r="BA510" s="87">
        <v>0</v>
      </c>
      <c r="BB510" s="87">
        <v>0</v>
      </c>
      <c r="BC510" s="87">
        <v>0</v>
      </c>
      <c r="BD510" s="87">
        <v>0</v>
      </c>
      <c r="BE510" s="87">
        <v>0</v>
      </c>
      <c r="BF510" s="87">
        <v>0</v>
      </c>
      <c r="BG510" s="87">
        <f t="shared" si="30"/>
        <v>2753677.5</v>
      </c>
      <c r="BH510" s="87">
        <f t="shared" si="31"/>
        <v>0</v>
      </c>
      <c r="BI510" s="87">
        <f t="shared" si="34"/>
        <v>2753677.5</v>
      </c>
    </row>
    <row r="511" spans="1:61" ht="15" customHeight="1" x14ac:dyDescent="0.35">
      <c r="A511" s="142" t="str">
        <f t="shared" si="33"/>
        <v>DI0002367</v>
      </c>
      <c r="B511" s="143" t="s">
        <v>895</v>
      </c>
      <c r="C511" s="144">
        <v>7</v>
      </c>
      <c r="D511" s="145" t="s">
        <v>0</v>
      </c>
      <c r="E511" s="146" t="s">
        <v>3</v>
      </c>
      <c r="F511" s="144" t="s">
        <v>1760</v>
      </c>
      <c r="G511" s="144" t="s">
        <v>1781</v>
      </c>
      <c r="H511" s="144" t="s">
        <v>1777</v>
      </c>
      <c r="I511" s="144" t="s">
        <v>1782</v>
      </c>
      <c r="J511" s="144" t="s">
        <v>1779</v>
      </c>
      <c r="K511" s="144" t="s">
        <v>791</v>
      </c>
      <c r="L511" s="144" t="s">
        <v>1766</v>
      </c>
      <c r="M511" s="144" t="s">
        <v>1773</v>
      </c>
      <c r="N511" s="147">
        <v>1</v>
      </c>
      <c r="O511" s="147">
        <v>1</v>
      </c>
      <c r="P511" s="147">
        <v>1</v>
      </c>
      <c r="Q511" s="147">
        <v>1</v>
      </c>
      <c r="R511" s="147">
        <v>1</v>
      </c>
      <c r="S511" s="147">
        <v>1</v>
      </c>
      <c r="T511" s="147">
        <v>0</v>
      </c>
      <c r="U511" s="147">
        <v>0</v>
      </c>
      <c r="V511" s="147">
        <v>0</v>
      </c>
      <c r="W511" s="148">
        <v>1250357.5</v>
      </c>
      <c r="X511" s="148">
        <v>0</v>
      </c>
      <c r="Y511" s="148">
        <v>0</v>
      </c>
      <c r="Z511" s="148">
        <v>5876.68</v>
      </c>
      <c r="AA511" s="149">
        <v>0</v>
      </c>
      <c r="AB511" s="148">
        <v>0</v>
      </c>
      <c r="AC511" s="148">
        <v>0</v>
      </c>
      <c r="AD511" s="149">
        <v>0</v>
      </c>
      <c r="AE511" s="148">
        <v>1250357.5</v>
      </c>
      <c r="AF511" s="157">
        <v>43866</v>
      </c>
      <c r="AG511" s="157">
        <v>46423</v>
      </c>
      <c r="AH511" s="158">
        <v>1250357.5</v>
      </c>
      <c r="AI511" s="152">
        <v>1.85</v>
      </c>
      <c r="AJ511" s="152">
        <v>7</v>
      </c>
      <c r="AK511" s="153">
        <v>5.6399999999999999E-2</v>
      </c>
      <c r="AL511" s="154">
        <v>1.85</v>
      </c>
      <c r="AM511" s="154">
        <v>7</v>
      </c>
      <c r="AN511" s="155">
        <v>5.6399999999999999E-2</v>
      </c>
      <c r="AO511" s="159" t="s">
        <v>1774</v>
      </c>
      <c r="AP511" s="159" t="s">
        <v>1775</v>
      </c>
      <c r="AQ511" s="87">
        <v>0</v>
      </c>
      <c r="AR511" s="87">
        <v>625178.75</v>
      </c>
      <c r="AS511" s="87">
        <v>625178.75</v>
      </c>
      <c r="AT511" s="87">
        <v>0</v>
      </c>
      <c r="AU511" s="87">
        <v>0</v>
      </c>
      <c r="AV511" s="87">
        <v>0</v>
      </c>
      <c r="AW511" s="87">
        <v>0</v>
      </c>
      <c r="AX511" s="87">
        <v>0</v>
      </c>
      <c r="AY511" s="87">
        <v>0</v>
      </c>
      <c r="AZ511" s="87">
        <v>0</v>
      </c>
      <c r="BA511" s="87">
        <v>0</v>
      </c>
      <c r="BB511" s="87">
        <v>0</v>
      </c>
      <c r="BC511" s="87">
        <v>0</v>
      </c>
      <c r="BD511" s="87">
        <v>0</v>
      </c>
      <c r="BE511" s="87">
        <v>0</v>
      </c>
      <c r="BF511" s="87">
        <v>0</v>
      </c>
      <c r="BG511" s="87">
        <f t="shared" si="30"/>
        <v>625178.75</v>
      </c>
      <c r="BH511" s="87">
        <f t="shared" si="31"/>
        <v>625178.75</v>
      </c>
      <c r="BI511" s="87">
        <f t="shared" si="34"/>
        <v>1250357.5</v>
      </c>
    </row>
    <row r="512" spans="1:61" ht="15" customHeight="1" x14ac:dyDescent="0.35">
      <c r="A512" s="142" t="str">
        <f t="shared" si="33"/>
        <v>DI0002368</v>
      </c>
      <c r="B512" s="143" t="s">
        <v>895</v>
      </c>
      <c r="C512" s="144">
        <v>8</v>
      </c>
      <c r="D512" s="145" t="s">
        <v>0</v>
      </c>
      <c r="E512" s="146" t="s">
        <v>3</v>
      </c>
      <c r="F512" s="144" t="s">
        <v>1760</v>
      </c>
      <c r="G512" s="144" t="s">
        <v>1781</v>
      </c>
      <c r="H512" s="144" t="s">
        <v>1777</v>
      </c>
      <c r="I512" s="144" t="s">
        <v>1782</v>
      </c>
      <c r="J512" s="144" t="s">
        <v>1779</v>
      </c>
      <c r="K512" s="144" t="s">
        <v>791</v>
      </c>
      <c r="L512" s="144" t="s">
        <v>1766</v>
      </c>
      <c r="M512" s="144" t="s">
        <v>1773</v>
      </c>
      <c r="N512" s="147">
        <v>1</v>
      </c>
      <c r="O512" s="147">
        <v>1</v>
      </c>
      <c r="P512" s="147">
        <v>1</v>
      </c>
      <c r="Q512" s="147">
        <v>1</v>
      </c>
      <c r="R512" s="147">
        <v>1</v>
      </c>
      <c r="S512" s="147">
        <v>1</v>
      </c>
      <c r="T512" s="147">
        <v>0</v>
      </c>
      <c r="U512" s="147">
        <v>0</v>
      </c>
      <c r="V512" s="147">
        <v>0</v>
      </c>
      <c r="W512" s="148">
        <v>106200</v>
      </c>
      <c r="X512" s="148">
        <v>0</v>
      </c>
      <c r="Y512" s="148">
        <v>0</v>
      </c>
      <c r="Z512" s="148">
        <v>524.79999999999995</v>
      </c>
      <c r="AA512" s="149">
        <v>0</v>
      </c>
      <c r="AB512" s="148">
        <v>0</v>
      </c>
      <c r="AC512" s="148">
        <v>0</v>
      </c>
      <c r="AD512" s="149">
        <v>0</v>
      </c>
      <c r="AE512" s="148">
        <v>106200</v>
      </c>
      <c r="AF512" s="157">
        <v>43866</v>
      </c>
      <c r="AG512" s="157">
        <v>46788</v>
      </c>
      <c r="AH512" s="158">
        <v>106200</v>
      </c>
      <c r="AI512" s="152">
        <v>2.85</v>
      </c>
      <c r="AJ512" s="152">
        <v>8</v>
      </c>
      <c r="AK512" s="153">
        <v>5.9299999999999999E-2</v>
      </c>
      <c r="AL512" s="154">
        <v>2.85</v>
      </c>
      <c r="AM512" s="154">
        <v>8</v>
      </c>
      <c r="AN512" s="155">
        <v>5.9299999999999999E-2</v>
      </c>
      <c r="AO512" s="159" t="s">
        <v>1774</v>
      </c>
      <c r="AP512" s="159" t="s">
        <v>1775</v>
      </c>
      <c r="AQ512" s="87">
        <v>0</v>
      </c>
      <c r="AR512" s="87">
        <v>35400</v>
      </c>
      <c r="AS512" s="87">
        <v>35400</v>
      </c>
      <c r="AT512" s="87">
        <v>35400</v>
      </c>
      <c r="AU512" s="87">
        <v>0</v>
      </c>
      <c r="AV512" s="87">
        <v>0</v>
      </c>
      <c r="AW512" s="87">
        <v>0</v>
      </c>
      <c r="AX512" s="87">
        <v>0</v>
      </c>
      <c r="AY512" s="87">
        <v>0</v>
      </c>
      <c r="AZ512" s="87">
        <v>0</v>
      </c>
      <c r="BA512" s="87">
        <v>0</v>
      </c>
      <c r="BB512" s="87">
        <v>0</v>
      </c>
      <c r="BC512" s="87">
        <v>0</v>
      </c>
      <c r="BD512" s="87">
        <v>0</v>
      </c>
      <c r="BE512" s="87">
        <v>0</v>
      </c>
      <c r="BF512" s="87">
        <v>0</v>
      </c>
      <c r="BG512" s="87">
        <f t="shared" si="30"/>
        <v>35400</v>
      </c>
      <c r="BH512" s="87">
        <f t="shared" si="31"/>
        <v>70800</v>
      </c>
      <c r="BI512" s="87">
        <f t="shared" si="34"/>
        <v>106200</v>
      </c>
    </row>
    <row r="513" spans="1:61" ht="15" customHeight="1" x14ac:dyDescent="0.35">
      <c r="A513" s="142" t="str">
        <f t="shared" si="33"/>
        <v>DI0002369</v>
      </c>
      <c r="B513" s="143" t="s">
        <v>895</v>
      </c>
      <c r="C513" s="144">
        <v>9</v>
      </c>
      <c r="D513" s="145" t="s">
        <v>0</v>
      </c>
      <c r="E513" s="146" t="s">
        <v>3</v>
      </c>
      <c r="F513" s="144" t="s">
        <v>1760</v>
      </c>
      <c r="G513" s="144" t="s">
        <v>1781</v>
      </c>
      <c r="H513" s="144" t="s">
        <v>1777</v>
      </c>
      <c r="I513" s="144" t="s">
        <v>1782</v>
      </c>
      <c r="J513" s="144" t="s">
        <v>1779</v>
      </c>
      <c r="K513" s="144" t="s">
        <v>791</v>
      </c>
      <c r="L513" s="144" t="s">
        <v>1766</v>
      </c>
      <c r="M513" s="144" t="s">
        <v>1773</v>
      </c>
      <c r="N513" s="147">
        <v>1</v>
      </c>
      <c r="O513" s="147">
        <v>1</v>
      </c>
      <c r="P513" s="147">
        <v>1</v>
      </c>
      <c r="Q513" s="147">
        <v>1</v>
      </c>
      <c r="R513" s="147">
        <v>1</v>
      </c>
      <c r="S513" s="147">
        <v>1</v>
      </c>
      <c r="T513" s="147">
        <v>0</v>
      </c>
      <c r="U513" s="147">
        <v>0</v>
      </c>
      <c r="V513" s="147">
        <v>0</v>
      </c>
      <c r="W513" s="148">
        <v>53100</v>
      </c>
      <c r="X513" s="148">
        <v>0</v>
      </c>
      <c r="Y513" s="148">
        <v>0</v>
      </c>
      <c r="Z513" s="148">
        <v>287.62</v>
      </c>
      <c r="AA513" s="149">
        <v>0</v>
      </c>
      <c r="AB513" s="148">
        <v>0</v>
      </c>
      <c r="AC513" s="148">
        <v>0</v>
      </c>
      <c r="AD513" s="149">
        <v>0</v>
      </c>
      <c r="AE513" s="148">
        <v>53100</v>
      </c>
      <c r="AF513" s="157">
        <v>43866</v>
      </c>
      <c r="AG513" s="157">
        <v>47519</v>
      </c>
      <c r="AH513" s="158">
        <v>53100</v>
      </c>
      <c r="AI513" s="152">
        <v>4.8499999999999996</v>
      </c>
      <c r="AJ513" s="152">
        <v>10</v>
      </c>
      <c r="AK513" s="153">
        <v>6.5000000000000002E-2</v>
      </c>
      <c r="AL513" s="154">
        <v>4.8499999999999996</v>
      </c>
      <c r="AM513" s="154">
        <v>10</v>
      </c>
      <c r="AN513" s="155">
        <v>6.5000000000000002E-2</v>
      </c>
      <c r="AO513" s="159" t="s">
        <v>1774</v>
      </c>
      <c r="AP513" s="159" t="s">
        <v>1775</v>
      </c>
      <c r="AQ513" s="87">
        <v>0</v>
      </c>
      <c r="AR513" s="87">
        <v>10620</v>
      </c>
      <c r="AS513" s="87">
        <v>10620</v>
      </c>
      <c r="AT513" s="87">
        <v>10620</v>
      </c>
      <c r="AU513" s="87">
        <v>10620</v>
      </c>
      <c r="AV513" s="87">
        <v>10620</v>
      </c>
      <c r="AW513" s="87">
        <v>0</v>
      </c>
      <c r="AX513" s="87">
        <v>0</v>
      </c>
      <c r="AY513" s="87">
        <v>0</v>
      </c>
      <c r="AZ513" s="87">
        <v>0</v>
      </c>
      <c r="BA513" s="87">
        <v>0</v>
      </c>
      <c r="BB513" s="87">
        <v>0</v>
      </c>
      <c r="BC513" s="87">
        <v>0</v>
      </c>
      <c r="BD513" s="87">
        <v>0</v>
      </c>
      <c r="BE513" s="87">
        <v>0</v>
      </c>
      <c r="BF513" s="87">
        <v>0</v>
      </c>
      <c r="BG513" s="87">
        <f t="shared" si="30"/>
        <v>10620</v>
      </c>
      <c r="BH513" s="87">
        <f t="shared" si="31"/>
        <v>42480</v>
      </c>
      <c r="BI513" s="87">
        <f t="shared" si="34"/>
        <v>53100</v>
      </c>
    </row>
    <row r="514" spans="1:61" ht="15" customHeight="1" x14ac:dyDescent="0.35">
      <c r="A514" s="142" t="str">
        <f t="shared" si="33"/>
        <v>DI0002395</v>
      </c>
      <c r="B514" s="143" t="s">
        <v>897</v>
      </c>
      <c r="C514" s="144">
        <v>5</v>
      </c>
      <c r="D514" s="145" t="s">
        <v>0</v>
      </c>
      <c r="E514" s="146" t="s">
        <v>3</v>
      </c>
      <c r="F514" s="144" t="s">
        <v>1760</v>
      </c>
      <c r="G514" s="144" t="s">
        <v>1781</v>
      </c>
      <c r="H514" s="144" t="s">
        <v>1777</v>
      </c>
      <c r="I514" s="144" t="s">
        <v>1782</v>
      </c>
      <c r="J514" s="144" t="s">
        <v>1779</v>
      </c>
      <c r="K514" s="144" t="s">
        <v>791</v>
      </c>
      <c r="L514" s="144" t="s">
        <v>1766</v>
      </c>
      <c r="M514" s="144" t="s">
        <v>1773</v>
      </c>
      <c r="N514" s="147">
        <v>1</v>
      </c>
      <c r="O514" s="147">
        <v>1</v>
      </c>
      <c r="P514" s="147">
        <v>1</v>
      </c>
      <c r="Q514" s="147">
        <v>1</v>
      </c>
      <c r="R514" s="147">
        <v>1</v>
      </c>
      <c r="S514" s="147">
        <v>1</v>
      </c>
      <c r="T514" s="147">
        <v>0</v>
      </c>
      <c r="U514" s="147">
        <v>0</v>
      </c>
      <c r="V514" s="147">
        <v>0</v>
      </c>
      <c r="W514" s="148">
        <v>0</v>
      </c>
      <c r="X514" s="148">
        <v>0</v>
      </c>
      <c r="Y514" s="148">
        <v>0</v>
      </c>
      <c r="Z514" s="148">
        <v>0</v>
      </c>
      <c r="AA514" s="149">
        <v>0</v>
      </c>
      <c r="AB514" s="148">
        <v>0</v>
      </c>
      <c r="AC514" s="148">
        <v>0</v>
      </c>
      <c r="AD514" s="149">
        <v>0</v>
      </c>
      <c r="AE514" s="148">
        <v>0</v>
      </c>
      <c r="AF514" s="157">
        <v>43872</v>
      </c>
      <c r="AG514" s="157">
        <v>45699</v>
      </c>
      <c r="AH514" s="158">
        <v>2259700</v>
      </c>
      <c r="AI514" s="152">
        <v>0</v>
      </c>
      <c r="AJ514" s="152">
        <v>5</v>
      </c>
      <c r="AK514" s="153">
        <v>5.0700000000000002E-2</v>
      </c>
      <c r="AL514" s="154">
        <v>0</v>
      </c>
      <c r="AM514" s="154">
        <v>0</v>
      </c>
      <c r="AN514" s="155">
        <v>0</v>
      </c>
      <c r="AO514" s="159" t="s">
        <v>1774</v>
      </c>
      <c r="AP514" s="159" t="s">
        <v>1775</v>
      </c>
      <c r="AQ514" s="87">
        <v>0</v>
      </c>
      <c r="AR514" s="87">
        <v>0</v>
      </c>
      <c r="AS514" s="87">
        <v>0</v>
      </c>
      <c r="AT514" s="87">
        <v>0</v>
      </c>
      <c r="AU514" s="87">
        <v>0</v>
      </c>
      <c r="AV514" s="87">
        <v>0</v>
      </c>
      <c r="AW514" s="87">
        <v>0</v>
      </c>
      <c r="AX514" s="87">
        <v>0</v>
      </c>
      <c r="AY514" s="87">
        <v>0</v>
      </c>
      <c r="AZ514" s="87">
        <v>0</v>
      </c>
      <c r="BA514" s="87">
        <v>0</v>
      </c>
      <c r="BB514" s="87">
        <v>0</v>
      </c>
      <c r="BC514" s="87">
        <v>0</v>
      </c>
      <c r="BD514" s="87">
        <v>0</v>
      </c>
      <c r="BE514" s="87">
        <v>0</v>
      </c>
      <c r="BF514" s="87">
        <v>0</v>
      </c>
      <c r="BG514" s="87">
        <f t="shared" si="30"/>
        <v>0</v>
      </c>
      <c r="BH514" s="87">
        <f t="shared" si="31"/>
        <v>0</v>
      </c>
      <c r="BI514" s="87">
        <f t="shared" si="34"/>
        <v>0</v>
      </c>
    </row>
    <row r="515" spans="1:61" ht="15" customHeight="1" x14ac:dyDescent="0.35">
      <c r="A515" s="142" t="str">
        <f t="shared" si="33"/>
        <v>DI0002396</v>
      </c>
      <c r="B515" s="143" t="s">
        <v>897</v>
      </c>
      <c r="C515" s="144">
        <v>6</v>
      </c>
      <c r="D515" s="145" t="s">
        <v>0</v>
      </c>
      <c r="E515" s="146" t="s">
        <v>3</v>
      </c>
      <c r="F515" s="144" t="s">
        <v>1760</v>
      </c>
      <c r="G515" s="144" t="s">
        <v>1781</v>
      </c>
      <c r="H515" s="144" t="s">
        <v>1777</v>
      </c>
      <c r="I515" s="144" t="s">
        <v>1782</v>
      </c>
      <c r="J515" s="144" t="s">
        <v>1779</v>
      </c>
      <c r="K515" s="144" t="s">
        <v>791</v>
      </c>
      <c r="L515" s="144" t="s">
        <v>1766</v>
      </c>
      <c r="M515" s="144" t="s">
        <v>1773</v>
      </c>
      <c r="N515" s="147">
        <v>1</v>
      </c>
      <c r="O515" s="147">
        <v>1</v>
      </c>
      <c r="P515" s="147">
        <v>1</v>
      </c>
      <c r="Q515" s="147">
        <v>1</v>
      </c>
      <c r="R515" s="147">
        <v>1</v>
      </c>
      <c r="S515" s="147">
        <v>1</v>
      </c>
      <c r="T515" s="147">
        <v>0</v>
      </c>
      <c r="U515" s="147">
        <v>0</v>
      </c>
      <c r="V515" s="147">
        <v>0</v>
      </c>
      <c r="W515" s="148">
        <v>3465512.5</v>
      </c>
      <c r="X515" s="148">
        <v>0</v>
      </c>
      <c r="Y515" s="148">
        <v>0</v>
      </c>
      <c r="Z515" s="148">
        <v>15479.29</v>
      </c>
      <c r="AA515" s="149">
        <v>0</v>
      </c>
      <c r="AB515" s="148">
        <v>0</v>
      </c>
      <c r="AC515" s="148">
        <v>0</v>
      </c>
      <c r="AD515" s="149">
        <v>0</v>
      </c>
      <c r="AE515" s="148">
        <v>3465512.5</v>
      </c>
      <c r="AF515" s="157">
        <v>43872</v>
      </c>
      <c r="AG515" s="157">
        <v>46064</v>
      </c>
      <c r="AH515" s="158">
        <v>3465512.5</v>
      </c>
      <c r="AI515" s="152">
        <v>0.86</v>
      </c>
      <c r="AJ515" s="152">
        <v>6</v>
      </c>
      <c r="AK515" s="153">
        <v>5.3600000000000002E-2</v>
      </c>
      <c r="AL515" s="154">
        <v>0.86</v>
      </c>
      <c r="AM515" s="154">
        <v>6</v>
      </c>
      <c r="AN515" s="155">
        <v>5.3600000000000002E-2</v>
      </c>
      <c r="AO515" s="159" t="s">
        <v>1774</v>
      </c>
      <c r="AP515" s="159" t="s">
        <v>1775</v>
      </c>
      <c r="AQ515" s="87">
        <v>1732756.25</v>
      </c>
      <c r="AR515" s="87">
        <v>1732756.25</v>
      </c>
      <c r="AS515" s="87">
        <v>0</v>
      </c>
      <c r="AT515" s="87">
        <v>0</v>
      </c>
      <c r="AU515" s="87">
        <v>0</v>
      </c>
      <c r="AV515" s="87">
        <v>0</v>
      </c>
      <c r="AW515" s="87">
        <v>0</v>
      </c>
      <c r="AX515" s="87">
        <v>0</v>
      </c>
      <c r="AY515" s="87">
        <v>0</v>
      </c>
      <c r="AZ515" s="87">
        <v>0</v>
      </c>
      <c r="BA515" s="87">
        <v>0</v>
      </c>
      <c r="BB515" s="87">
        <v>0</v>
      </c>
      <c r="BC515" s="87">
        <v>0</v>
      </c>
      <c r="BD515" s="87">
        <v>0</v>
      </c>
      <c r="BE515" s="87">
        <v>0</v>
      </c>
      <c r="BF515" s="87">
        <v>0</v>
      </c>
      <c r="BG515" s="87">
        <f t="shared" ref="BG515:BG578" si="35">SUM(AQ515:AR515)</f>
        <v>3465512.5</v>
      </c>
      <c r="BH515" s="87">
        <f t="shared" ref="BH515:BH578" si="36">SUM(AS515:BF515)</f>
        <v>0</v>
      </c>
      <c r="BI515" s="87">
        <f t="shared" si="34"/>
        <v>3465512.5</v>
      </c>
    </row>
    <row r="516" spans="1:61" ht="15" customHeight="1" x14ac:dyDescent="0.35">
      <c r="A516" s="142" t="str">
        <f t="shared" ref="A516:A579" si="37">CONCATENATE(B516,C516)</f>
        <v>DI0002397</v>
      </c>
      <c r="B516" s="143" t="s">
        <v>897</v>
      </c>
      <c r="C516" s="144">
        <v>7</v>
      </c>
      <c r="D516" s="145" t="s">
        <v>0</v>
      </c>
      <c r="E516" s="146" t="s">
        <v>3</v>
      </c>
      <c r="F516" s="144" t="s">
        <v>1760</v>
      </c>
      <c r="G516" s="144" t="s">
        <v>1781</v>
      </c>
      <c r="H516" s="144" t="s">
        <v>1777</v>
      </c>
      <c r="I516" s="144" t="s">
        <v>1782</v>
      </c>
      <c r="J516" s="144" t="s">
        <v>1779</v>
      </c>
      <c r="K516" s="144" t="s">
        <v>791</v>
      </c>
      <c r="L516" s="144" t="s">
        <v>1766</v>
      </c>
      <c r="M516" s="144" t="s">
        <v>1773</v>
      </c>
      <c r="N516" s="147">
        <v>1</v>
      </c>
      <c r="O516" s="147">
        <v>1</v>
      </c>
      <c r="P516" s="147">
        <v>1</v>
      </c>
      <c r="Q516" s="147">
        <v>1</v>
      </c>
      <c r="R516" s="147">
        <v>1</v>
      </c>
      <c r="S516" s="147">
        <v>1</v>
      </c>
      <c r="T516" s="147">
        <v>0</v>
      </c>
      <c r="U516" s="147">
        <v>0</v>
      </c>
      <c r="V516" s="147">
        <v>0</v>
      </c>
      <c r="W516" s="148">
        <v>3211665</v>
      </c>
      <c r="X516" s="148">
        <v>0</v>
      </c>
      <c r="Y516" s="148">
        <v>0</v>
      </c>
      <c r="Z516" s="148">
        <v>15094.83</v>
      </c>
      <c r="AA516" s="149">
        <v>0</v>
      </c>
      <c r="AB516" s="148">
        <v>0</v>
      </c>
      <c r="AC516" s="148">
        <v>0</v>
      </c>
      <c r="AD516" s="149">
        <v>0</v>
      </c>
      <c r="AE516" s="148">
        <v>3211665</v>
      </c>
      <c r="AF516" s="157">
        <v>43872</v>
      </c>
      <c r="AG516" s="157">
        <v>46429</v>
      </c>
      <c r="AH516" s="158">
        <v>3211665</v>
      </c>
      <c r="AI516" s="152">
        <v>1.86</v>
      </c>
      <c r="AJ516" s="152">
        <v>7</v>
      </c>
      <c r="AK516" s="153">
        <v>5.6399999999999999E-2</v>
      </c>
      <c r="AL516" s="154">
        <v>1.86</v>
      </c>
      <c r="AM516" s="154">
        <v>7</v>
      </c>
      <c r="AN516" s="155">
        <v>5.6399999999999999E-2</v>
      </c>
      <c r="AO516" s="159" t="s">
        <v>1774</v>
      </c>
      <c r="AP516" s="159" t="s">
        <v>1775</v>
      </c>
      <c r="AQ516" s="87">
        <v>0</v>
      </c>
      <c r="AR516" s="87">
        <v>1605832.5</v>
      </c>
      <c r="AS516" s="87">
        <v>1605832.5</v>
      </c>
      <c r="AT516" s="87">
        <v>0</v>
      </c>
      <c r="AU516" s="87">
        <v>0</v>
      </c>
      <c r="AV516" s="87">
        <v>0</v>
      </c>
      <c r="AW516" s="87">
        <v>0</v>
      </c>
      <c r="AX516" s="87">
        <v>0</v>
      </c>
      <c r="AY516" s="87">
        <v>0</v>
      </c>
      <c r="AZ516" s="87">
        <v>0</v>
      </c>
      <c r="BA516" s="87">
        <v>0</v>
      </c>
      <c r="BB516" s="87">
        <v>0</v>
      </c>
      <c r="BC516" s="87">
        <v>0</v>
      </c>
      <c r="BD516" s="87">
        <v>0</v>
      </c>
      <c r="BE516" s="87">
        <v>0</v>
      </c>
      <c r="BF516" s="87">
        <v>0</v>
      </c>
      <c r="BG516" s="87">
        <f t="shared" si="35"/>
        <v>1605832.5</v>
      </c>
      <c r="BH516" s="87">
        <f t="shared" si="36"/>
        <v>1605832.5</v>
      </c>
      <c r="BI516" s="87">
        <f t="shared" si="34"/>
        <v>3211665</v>
      </c>
    </row>
    <row r="517" spans="1:61" ht="15" customHeight="1" x14ac:dyDescent="0.35">
      <c r="A517" s="142" t="str">
        <f t="shared" si="37"/>
        <v>DI0002398</v>
      </c>
      <c r="B517" s="143" t="s">
        <v>897</v>
      </c>
      <c r="C517" s="144">
        <v>8</v>
      </c>
      <c r="D517" s="145" t="s">
        <v>0</v>
      </c>
      <c r="E517" s="146" t="s">
        <v>3</v>
      </c>
      <c r="F517" s="144" t="s">
        <v>1760</v>
      </c>
      <c r="G517" s="144" t="s">
        <v>1781</v>
      </c>
      <c r="H517" s="144" t="s">
        <v>1777</v>
      </c>
      <c r="I517" s="144" t="s">
        <v>1782</v>
      </c>
      <c r="J517" s="144" t="s">
        <v>1779</v>
      </c>
      <c r="K517" s="144" t="s">
        <v>791</v>
      </c>
      <c r="L517" s="144" t="s">
        <v>1766</v>
      </c>
      <c r="M517" s="144" t="s">
        <v>1773</v>
      </c>
      <c r="N517" s="147">
        <v>1</v>
      </c>
      <c r="O517" s="147">
        <v>1</v>
      </c>
      <c r="P517" s="147">
        <v>1</v>
      </c>
      <c r="Q517" s="147">
        <v>1</v>
      </c>
      <c r="R517" s="147">
        <v>1</v>
      </c>
      <c r="S517" s="147">
        <v>1</v>
      </c>
      <c r="T517" s="147">
        <v>0</v>
      </c>
      <c r="U517" s="147">
        <v>0</v>
      </c>
      <c r="V517" s="147">
        <v>0</v>
      </c>
      <c r="W517" s="148">
        <v>209302.5</v>
      </c>
      <c r="X517" s="148">
        <v>0</v>
      </c>
      <c r="Y517" s="148">
        <v>0</v>
      </c>
      <c r="Z517" s="148">
        <v>1034.3</v>
      </c>
      <c r="AA517" s="149">
        <v>0</v>
      </c>
      <c r="AB517" s="148">
        <v>0</v>
      </c>
      <c r="AC517" s="148">
        <v>0</v>
      </c>
      <c r="AD517" s="149">
        <v>0</v>
      </c>
      <c r="AE517" s="148">
        <v>209302.5</v>
      </c>
      <c r="AF517" s="157">
        <v>43872</v>
      </c>
      <c r="AG517" s="157">
        <v>46794</v>
      </c>
      <c r="AH517" s="158">
        <v>209302.5</v>
      </c>
      <c r="AI517" s="152">
        <v>2.86</v>
      </c>
      <c r="AJ517" s="152">
        <v>8</v>
      </c>
      <c r="AK517" s="153">
        <v>5.9299999999999999E-2</v>
      </c>
      <c r="AL517" s="154">
        <v>2.86</v>
      </c>
      <c r="AM517" s="154">
        <v>8</v>
      </c>
      <c r="AN517" s="155">
        <v>5.9299999999999999E-2</v>
      </c>
      <c r="AO517" s="159" t="s">
        <v>1774</v>
      </c>
      <c r="AP517" s="159" t="s">
        <v>1775</v>
      </c>
      <c r="AQ517" s="87">
        <v>0</v>
      </c>
      <c r="AR517" s="87">
        <v>69767.5</v>
      </c>
      <c r="AS517" s="87">
        <v>69767.5</v>
      </c>
      <c r="AT517" s="87">
        <v>69767.5</v>
      </c>
      <c r="AU517" s="87">
        <v>0</v>
      </c>
      <c r="AV517" s="87">
        <v>0</v>
      </c>
      <c r="AW517" s="87">
        <v>0</v>
      </c>
      <c r="AX517" s="87">
        <v>0</v>
      </c>
      <c r="AY517" s="87">
        <v>0</v>
      </c>
      <c r="AZ517" s="87">
        <v>0</v>
      </c>
      <c r="BA517" s="87">
        <v>0</v>
      </c>
      <c r="BB517" s="87">
        <v>0</v>
      </c>
      <c r="BC517" s="87">
        <v>0</v>
      </c>
      <c r="BD517" s="87">
        <v>0</v>
      </c>
      <c r="BE517" s="87">
        <v>0</v>
      </c>
      <c r="BF517" s="87">
        <v>0</v>
      </c>
      <c r="BG517" s="87">
        <f t="shared" si="35"/>
        <v>69767.5</v>
      </c>
      <c r="BH517" s="87">
        <f t="shared" si="36"/>
        <v>139535</v>
      </c>
      <c r="BI517" s="87">
        <f t="shared" si="34"/>
        <v>209302.5</v>
      </c>
    </row>
    <row r="518" spans="1:61" ht="15" customHeight="1" x14ac:dyDescent="0.35">
      <c r="A518" s="142" t="str">
        <f t="shared" si="37"/>
        <v>DI0002415</v>
      </c>
      <c r="B518" s="143" t="s">
        <v>899</v>
      </c>
      <c r="C518" s="144">
        <v>5</v>
      </c>
      <c r="D518" s="145" t="s">
        <v>0</v>
      </c>
      <c r="E518" s="146" t="s">
        <v>3</v>
      </c>
      <c r="F518" s="144" t="s">
        <v>1760</v>
      </c>
      <c r="G518" s="144" t="s">
        <v>1781</v>
      </c>
      <c r="H518" s="144" t="s">
        <v>1777</v>
      </c>
      <c r="I518" s="144" t="s">
        <v>1782</v>
      </c>
      <c r="J518" s="144" t="s">
        <v>1779</v>
      </c>
      <c r="K518" s="144" t="s">
        <v>791</v>
      </c>
      <c r="L518" s="144" t="s">
        <v>1766</v>
      </c>
      <c r="M518" s="144" t="s">
        <v>1773</v>
      </c>
      <c r="N518" s="147">
        <v>1</v>
      </c>
      <c r="O518" s="147">
        <v>1</v>
      </c>
      <c r="P518" s="147">
        <v>1</v>
      </c>
      <c r="Q518" s="147">
        <v>1</v>
      </c>
      <c r="R518" s="147">
        <v>1</v>
      </c>
      <c r="S518" s="147">
        <v>1</v>
      </c>
      <c r="T518" s="147">
        <v>0</v>
      </c>
      <c r="U518" s="147">
        <v>0</v>
      </c>
      <c r="V518" s="147">
        <v>0</v>
      </c>
      <c r="W518" s="148">
        <v>0</v>
      </c>
      <c r="X518" s="148">
        <v>0</v>
      </c>
      <c r="Y518" s="148">
        <v>0</v>
      </c>
      <c r="Z518" s="148">
        <v>0</v>
      </c>
      <c r="AA518" s="149">
        <v>0</v>
      </c>
      <c r="AB518" s="148">
        <v>0</v>
      </c>
      <c r="AC518" s="148">
        <v>0</v>
      </c>
      <c r="AD518" s="149">
        <v>0</v>
      </c>
      <c r="AE518" s="148">
        <v>0</v>
      </c>
      <c r="AF518" s="157">
        <v>43879</v>
      </c>
      <c r="AG518" s="157">
        <v>45706</v>
      </c>
      <c r="AH518" s="158">
        <v>2288020</v>
      </c>
      <c r="AI518" s="152">
        <v>0</v>
      </c>
      <c r="AJ518" s="152">
        <v>5</v>
      </c>
      <c r="AK518" s="153">
        <v>5.0700000000000002E-2</v>
      </c>
      <c r="AL518" s="154">
        <v>0</v>
      </c>
      <c r="AM518" s="154">
        <v>0</v>
      </c>
      <c r="AN518" s="155">
        <v>0</v>
      </c>
      <c r="AO518" s="159" t="s">
        <v>1774</v>
      </c>
      <c r="AP518" s="159" t="s">
        <v>1775</v>
      </c>
      <c r="AQ518" s="87">
        <v>0</v>
      </c>
      <c r="AR518" s="87">
        <v>0</v>
      </c>
      <c r="AS518" s="87">
        <v>0</v>
      </c>
      <c r="AT518" s="87">
        <v>0</v>
      </c>
      <c r="AU518" s="87">
        <v>0</v>
      </c>
      <c r="AV518" s="87">
        <v>0</v>
      </c>
      <c r="AW518" s="87">
        <v>0</v>
      </c>
      <c r="AX518" s="87">
        <v>0</v>
      </c>
      <c r="AY518" s="87">
        <v>0</v>
      </c>
      <c r="AZ518" s="87">
        <v>0</v>
      </c>
      <c r="BA518" s="87">
        <v>0</v>
      </c>
      <c r="BB518" s="87">
        <v>0</v>
      </c>
      <c r="BC518" s="87">
        <v>0</v>
      </c>
      <c r="BD518" s="87">
        <v>0</v>
      </c>
      <c r="BE518" s="87">
        <v>0</v>
      </c>
      <c r="BF518" s="87">
        <v>0</v>
      </c>
      <c r="BG518" s="87">
        <f t="shared" si="35"/>
        <v>0</v>
      </c>
      <c r="BH518" s="87">
        <f t="shared" si="36"/>
        <v>0</v>
      </c>
      <c r="BI518" s="87">
        <f t="shared" si="34"/>
        <v>0</v>
      </c>
    </row>
    <row r="519" spans="1:61" ht="15" customHeight="1" x14ac:dyDescent="0.35">
      <c r="A519" s="142" t="str">
        <f t="shared" si="37"/>
        <v>DI0002416</v>
      </c>
      <c r="B519" s="143" t="s">
        <v>899</v>
      </c>
      <c r="C519" s="144">
        <v>6</v>
      </c>
      <c r="D519" s="145" t="s">
        <v>0</v>
      </c>
      <c r="E519" s="146" t="s">
        <v>3</v>
      </c>
      <c r="F519" s="144" t="s">
        <v>1760</v>
      </c>
      <c r="G519" s="144" t="s">
        <v>1781</v>
      </c>
      <c r="H519" s="144" t="s">
        <v>1777</v>
      </c>
      <c r="I519" s="144" t="s">
        <v>1782</v>
      </c>
      <c r="J519" s="144" t="s">
        <v>1779</v>
      </c>
      <c r="K519" s="144" t="s">
        <v>791</v>
      </c>
      <c r="L519" s="144" t="s">
        <v>1766</v>
      </c>
      <c r="M519" s="144" t="s">
        <v>1773</v>
      </c>
      <c r="N519" s="147">
        <v>1</v>
      </c>
      <c r="O519" s="147">
        <v>1</v>
      </c>
      <c r="P519" s="147">
        <v>1</v>
      </c>
      <c r="Q519" s="147">
        <v>1</v>
      </c>
      <c r="R519" s="147">
        <v>1</v>
      </c>
      <c r="S519" s="147">
        <v>1</v>
      </c>
      <c r="T519" s="147">
        <v>0</v>
      </c>
      <c r="U519" s="147">
        <v>0</v>
      </c>
      <c r="V519" s="147">
        <v>0</v>
      </c>
      <c r="W519" s="148">
        <v>2595852.5</v>
      </c>
      <c r="X519" s="148">
        <v>0</v>
      </c>
      <c r="Y519" s="148">
        <v>0</v>
      </c>
      <c r="Z519" s="148">
        <v>11594.81</v>
      </c>
      <c r="AA519" s="149">
        <v>0</v>
      </c>
      <c r="AB519" s="148">
        <v>0</v>
      </c>
      <c r="AC519" s="148">
        <v>0</v>
      </c>
      <c r="AD519" s="149">
        <v>0</v>
      </c>
      <c r="AE519" s="148">
        <v>2595852.5</v>
      </c>
      <c r="AF519" s="157">
        <v>43879</v>
      </c>
      <c r="AG519" s="157">
        <v>46071</v>
      </c>
      <c r="AH519" s="158">
        <v>2595852.5</v>
      </c>
      <c r="AI519" s="152">
        <v>0.88</v>
      </c>
      <c r="AJ519" s="152">
        <v>6</v>
      </c>
      <c r="AK519" s="153">
        <v>5.3600000000000002E-2</v>
      </c>
      <c r="AL519" s="154">
        <v>0.88</v>
      </c>
      <c r="AM519" s="154">
        <v>6</v>
      </c>
      <c r="AN519" s="155">
        <v>5.3600000000000002E-2</v>
      </c>
      <c r="AO519" s="159" t="s">
        <v>1774</v>
      </c>
      <c r="AP519" s="159" t="s">
        <v>1775</v>
      </c>
      <c r="AQ519" s="87">
        <v>1297926.25</v>
      </c>
      <c r="AR519" s="87">
        <v>1297926.25</v>
      </c>
      <c r="AS519" s="87">
        <v>0</v>
      </c>
      <c r="AT519" s="87">
        <v>0</v>
      </c>
      <c r="AU519" s="87">
        <v>0</v>
      </c>
      <c r="AV519" s="87">
        <v>0</v>
      </c>
      <c r="AW519" s="87">
        <v>0</v>
      </c>
      <c r="AX519" s="87">
        <v>0</v>
      </c>
      <c r="AY519" s="87">
        <v>0</v>
      </c>
      <c r="AZ519" s="87">
        <v>0</v>
      </c>
      <c r="BA519" s="87">
        <v>0</v>
      </c>
      <c r="BB519" s="87">
        <v>0</v>
      </c>
      <c r="BC519" s="87">
        <v>0</v>
      </c>
      <c r="BD519" s="87">
        <v>0</v>
      </c>
      <c r="BE519" s="87">
        <v>0</v>
      </c>
      <c r="BF519" s="87">
        <v>0</v>
      </c>
      <c r="BG519" s="87">
        <f t="shared" si="35"/>
        <v>2595852.5</v>
      </c>
      <c r="BH519" s="87">
        <f t="shared" si="36"/>
        <v>0</v>
      </c>
      <c r="BI519" s="87">
        <f t="shared" si="34"/>
        <v>2595852.5</v>
      </c>
    </row>
    <row r="520" spans="1:61" ht="15" customHeight="1" x14ac:dyDescent="0.35">
      <c r="A520" s="142" t="str">
        <f t="shared" si="37"/>
        <v>DI0002417</v>
      </c>
      <c r="B520" s="143" t="s">
        <v>899</v>
      </c>
      <c r="C520" s="144">
        <v>7</v>
      </c>
      <c r="D520" s="145" t="s">
        <v>0</v>
      </c>
      <c r="E520" s="146" t="s">
        <v>3</v>
      </c>
      <c r="F520" s="144" t="s">
        <v>1760</v>
      </c>
      <c r="G520" s="144" t="s">
        <v>1781</v>
      </c>
      <c r="H520" s="144" t="s">
        <v>1777</v>
      </c>
      <c r="I520" s="144" t="s">
        <v>1782</v>
      </c>
      <c r="J520" s="144" t="s">
        <v>1779</v>
      </c>
      <c r="K520" s="144" t="s">
        <v>791</v>
      </c>
      <c r="L520" s="144" t="s">
        <v>1766</v>
      </c>
      <c r="M520" s="144" t="s">
        <v>1773</v>
      </c>
      <c r="N520" s="147">
        <v>1</v>
      </c>
      <c r="O520" s="147">
        <v>1</v>
      </c>
      <c r="P520" s="147">
        <v>1</v>
      </c>
      <c r="Q520" s="147">
        <v>1</v>
      </c>
      <c r="R520" s="147">
        <v>1</v>
      </c>
      <c r="S520" s="147">
        <v>1</v>
      </c>
      <c r="T520" s="147">
        <v>0</v>
      </c>
      <c r="U520" s="147">
        <v>0</v>
      </c>
      <c r="V520" s="147">
        <v>0</v>
      </c>
      <c r="W520" s="148">
        <v>1675600</v>
      </c>
      <c r="X520" s="148">
        <v>0</v>
      </c>
      <c r="Y520" s="148">
        <v>0</v>
      </c>
      <c r="Z520" s="148">
        <v>7875.32</v>
      </c>
      <c r="AA520" s="149">
        <v>0</v>
      </c>
      <c r="AB520" s="148">
        <v>0</v>
      </c>
      <c r="AC520" s="148">
        <v>0</v>
      </c>
      <c r="AD520" s="149">
        <v>0</v>
      </c>
      <c r="AE520" s="148">
        <v>1675600</v>
      </c>
      <c r="AF520" s="157">
        <v>43879</v>
      </c>
      <c r="AG520" s="157">
        <v>46436</v>
      </c>
      <c r="AH520" s="158">
        <v>1675600</v>
      </c>
      <c r="AI520" s="152">
        <v>1.88</v>
      </c>
      <c r="AJ520" s="152">
        <v>7</v>
      </c>
      <c r="AK520" s="153">
        <v>5.6399999999999999E-2</v>
      </c>
      <c r="AL520" s="154">
        <v>1.88</v>
      </c>
      <c r="AM520" s="154">
        <v>7</v>
      </c>
      <c r="AN520" s="155">
        <v>5.6399999999999999E-2</v>
      </c>
      <c r="AO520" s="159" t="s">
        <v>1774</v>
      </c>
      <c r="AP520" s="159" t="s">
        <v>1775</v>
      </c>
      <c r="AQ520" s="87">
        <v>0</v>
      </c>
      <c r="AR520" s="87">
        <v>837800</v>
      </c>
      <c r="AS520" s="87">
        <v>837800</v>
      </c>
      <c r="AT520" s="87">
        <v>0</v>
      </c>
      <c r="AU520" s="87">
        <v>0</v>
      </c>
      <c r="AV520" s="87">
        <v>0</v>
      </c>
      <c r="AW520" s="87">
        <v>0</v>
      </c>
      <c r="AX520" s="87">
        <v>0</v>
      </c>
      <c r="AY520" s="87">
        <v>0</v>
      </c>
      <c r="AZ520" s="87">
        <v>0</v>
      </c>
      <c r="BA520" s="87">
        <v>0</v>
      </c>
      <c r="BB520" s="87">
        <v>0</v>
      </c>
      <c r="BC520" s="87">
        <v>0</v>
      </c>
      <c r="BD520" s="87">
        <v>0</v>
      </c>
      <c r="BE520" s="87">
        <v>0</v>
      </c>
      <c r="BF520" s="87">
        <v>0</v>
      </c>
      <c r="BG520" s="87">
        <f t="shared" si="35"/>
        <v>837800</v>
      </c>
      <c r="BH520" s="87">
        <f t="shared" si="36"/>
        <v>837800</v>
      </c>
      <c r="BI520" s="87">
        <f t="shared" si="34"/>
        <v>1675600</v>
      </c>
    </row>
    <row r="521" spans="1:61" ht="15" customHeight="1" x14ac:dyDescent="0.35">
      <c r="A521" s="142" t="str">
        <f t="shared" si="37"/>
        <v>DI0002418</v>
      </c>
      <c r="B521" s="143" t="s">
        <v>899</v>
      </c>
      <c r="C521" s="144">
        <v>8</v>
      </c>
      <c r="D521" s="145" t="s">
        <v>0</v>
      </c>
      <c r="E521" s="146" t="s">
        <v>3</v>
      </c>
      <c r="F521" s="144" t="s">
        <v>1760</v>
      </c>
      <c r="G521" s="144" t="s">
        <v>1781</v>
      </c>
      <c r="H521" s="144" t="s">
        <v>1777</v>
      </c>
      <c r="I521" s="144" t="s">
        <v>1782</v>
      </c>
      <c r="J521" s="144" t="s">
        <v>1779</v>
      </c>
      <c r="K521" s="144" t="s">
        <v>791</v>
      </c>
      <c r="L521" s="144" t="s">
        <v>1766</v>
      </c>
      <c r="M521" s="144" t="s">
        <v>1773</v>
      </c>
      <c r="N521" s="147">
        <v>1</v>
      </c>
      <c r="O521" s="147">
        <v>1</v>
      </c>
      <c r="P521" s="147">
        <v>1</v>
      </c>
      <c r="Q521" s="147">
        <v>1</v>
      </c>
      <c r="R521" s="147">
        <v>1</v>
      </c>
      <c r="S521" s="147">
        <v>1</v>
      </c>
      <c r="T521" s="147">
        <v>0</v>
      </c>
      <c r="U521" s="147">
        <v>0</v>
      </c>
      <c r="V521" s="147">
        <v>0</v>
      </c>
      <c r="W521" s="148">
        <v>206057.5</v>
      </c>
      <c r="X521" s="148">
        <v>0</v>
      </c>
      <c r="Y521" s="148">
        <v>0</v>
      </c>
      <c r="Z521" s="148">
        <v>1018.27</v>
      </c>
      <c r="AA521" s="149">
        <v>0</v>
      </c>
      <c r="AB521" s="148">
        <v>0</v>
      </c>
      <c r="AC521" s="148">
        <v>0</v>
      </c>
      <c r="AD521" s="149">
        <v>0</v>
      </c>
      <c r="AE521" s="148">
        <v>206057.5</v>
      </c>
      <c r="AF521" s="157">
        <v>43879</v>
      </c>
      <c r="AG521" s="157">
        <v>46801</v>
      </c>
      <c r="AH521" s="158">
        <v>206057.5</v>
      </c>
      <c r="AI521" s="152">
        <v>2.88</v>
      </c>
      <c r="AJ521" s="152">
        <v>8</v>
      </c>
      <c r="AK521" s="153">
        <v>5.9299999999999999E-2</v>
      </c>
      <c r="AL521" s="154">
        <v>2.88</v>
      </c>
      <c r="AM521" s="154">
        <v>8</v>
      </c>
      <c r="AN521" s="155">
        <v>5.9299999999999999E-2</v>
      </c>
      <c r="AO521" s="159" t="s">
        <v>1774</v>
      </c>
      <c r="AP521" s="159" t="s">
        <v>1775</v>
      </c>
      <c r="AQ521" s="87">
        <v>0</v>
      </c>
      <c r="AR521" s="87">
        <v>68685.84</v>
      </c>
      <c r="AS521" s="87">
        <v>68685.83</v>
      </c>
      <c r="AT521" s="87">
        <v>68685.83</v>
      </c>
      <c r="AU521" s="87">
        <v>0</v>
      </c>
      <c r="AV521" s="87">
        <v>0</v>
      </c>
      <c r="AW521" s="87">
        <v>0</v>
      </c>
      <c r="AX521" s="87">
        <v>0</v>
      </c>
      <c r="AY521" s="87">
        <v>0</v>
      </c>
      <c r="AZ521" s="87">
        <v>0</v>
      </c>
      <c r="BA521" s="87">
        <v>0</v>
      </c>
      <c r="BB521" s="87">
        <v>0</v>
      </c>
      <c r="BC521" s="87">
        <v>0</v>
      </c>
      <c r="BD521" s="87">
        <v>0</v>
      </c>
      <c r="BE521" s="87">
        <v>0</v>
      </c>
      <c r="BF521" s="87">
        <v>0</v>
      </c>
      <c r="BG521" s="87">
        <f t="shared" si="35"/>
        <v>68685.84</v>
      </c>
      <c r="BH521" s="87">
        <f t="shared" si="36"/>
        <v>137371.66</v>
      </c>
      <c r="BI521" s="87">
        <f t="shared" si="34"/>
        <v>206057.5</v>
      </c>
    </row>
    <row r="522" spans="1:61" ht="15" customHeight="1" x14ac:dyDescent="0.35">
      <c r="A522" s="142" t="str">
        <f t="shared" si="37"/>
        <v>DI0002465</v>
      </c>
      <c r="B522" s="143" t="s">
        <v>903</v>
      </c>
      <c r="C522" s="144">
        <v>5</v>
      </c>
      <c r="D522" s="145" t="s">
        <v>0</v>
      </c>
      <c r="E522" s="146" t="s">
        <v>3</v>
      </c>
      <c r="F522" s="144" t="s">
        <v>1760</v>
      </c>
      <c r="G522" s="144" t="s">
        <v>1781</v>
      </c>
      <c r="H522" s="144" t="s">
        <v>1777</v>
      </c>
      <c r="I522" s="144" t="s">
        <v>1782</v>
      </c>
      <c r="J522" s="144" t="s">
        <v>1779</v>
      </c>
      <c r="K522" s="144" t="s">
        <v>791</v>
      </c>
      <c r="L522" s="144" t="s">
        <v>1766</v>
      </c>
      <c r="M522" s="144" t="s">
        <v>1773</v>
      </c>
      <c r="N522" s="147">
        <v>1</v>
      </c>
      <c r="O522" s="147">
        <v>1</v>
      </c>
      <c r="P522" s="147">
        <v>1</v>
      </c>
      <c r="Q522" s="147">
        <v>1</v>
      </c>
      <c r="R522" s="147">
        <v>1</v>
      </c>
      <c r="S522" s="147">
        <v>1</v>
      </c>
      <c r="T522" s="147">
        <v>0</v>
      </c>
      <c r="U522" s="147">
        <v>0</v>
      </c>
      <c r="V522" s="147">
        <v>0</v>
      </c>
      <c r="W522" s="148">
        <v>0</v>
      </c>
      <c r="X522" s="148">
        <v>0</v>
      </c>
      <c r="Y522" s="148">
        <v>0</v>
      </c>
      <c r="Z522" s="148">
        <v>0</v>
      </c>
      <c r="AA522" s="149">
        <v>0</v>
      </c>
      <c r="AB522" s="148">
        <v>0</v>
      </c>
      <c r="AC522" s="148">
        <v>0</v>
      </c>
      <c r="AD522" s="149">
        <v>0</v>
      </c>
      <c r="AE522" s="148">
        <v>0</v>
      </c>
      <c r="AF522" s="157">
        <v>43888</v>
      </c>
      <c r="AG522" s="157">
        <v>45715</v>
      </c>
      <c r="AH522" s="158">
        <v>1270122.5</v>
      </c>
      <c r="AI522" s="152">
        <v>0</v>
      </c>
      <c r="AJ522" s="152">
        <v>5</v>
      </c>
      <c r="AK522" s="153">
        <v>5.0700000000000002E-2</v>
      </c>
      <c r="AL522" s="154">
        <v>0</v>
      </c>
      <c r="AM522" s="154">
        <v>0</v>
      </c>
      <c r="AN522" s="155">
        <v>0</v>
      </c>
      <c r="AO522" s="159" t="s">
        <v>1774</v>
      </c>
      <c r="AP522" s="159" t="s">
        <v>1775</v>
      </c>
      <c r="AQ522" s="87">
        <v>0</v>
      </c>
      <c r="AR522" s="87">
        <v>0</v>
      </c>
      <c r="AS522" s="87">
        <v>0</v>
      </c>
      <c r="AT522" s="87">
        <v>0</v>
      </c>
      <c r="AU522" s="87">
        <v>0</v>
      </c>
      <c r="AV522" s="87">
        <v>0</v>
      </c>
      <c r="AW522" s="87">
        <v>0</v>
      </c>
      <c r="AX522" s="87">
        <v>0</v>
      </c>
      <c r="AY522" s="87">
        <v>0</v>
      </c>
      <c r="AZ522" s="87">
        <v>0</v>
      </c>
      <c r="BA522" s="87">
        <v>0</v>
      </c>
      <c r="BB522" s="87">
        <v>0</v>
      </c>
      <c r="BC522" s="87">
        <v>0</v>
      </c>
      <c r="BD522" s="87">
        <v>0</v>
      </c>
      <c r="BE522" s="87">
        <v>0</v>
      </c>
      <c r="BF522" s="87">
        <v>0</v>
      </c>
      <c r="BG522" s="87">
        <f t="shared" si="35"/>
        <v>0</v>
      </c>
      <c r="BH522" s="87">
        <f t="shared" si="36"/>
        <v>0</v>
      </c>
      <c r="BI522" s="87">
        <f t="shared" si="34"/>
        <v>0</v>
      </c>
    </row>
    <row r="523" spans="1:61" ht="15" customHeight="1" x14ac:dyDescent="0.35">
      <c r="A523" s="142" t="str">
        <f t="shared" si="37"/>
        <v>DI0002466</v>
      </c>
      <c r="B523" s="143" t="s">
        <v>903</v>
      </c>
      <c r="C523" s="144">
        <v>6</v>
      </c>
      <c r="D523" s="145" t="s">
        <v>0</v>
      </c>
      <c r="E523" s="146" t="s">
        <v>3</v>
      </c>
      <c r="F523" s="144" t="s">
        <v>1760</v>
      </c>
      <c r="G523" s="144" t="s">
        <v>1781</v>
      </c>
      <c r="H523" s="144" t="s">
        <v>1777</v>
      </c>
      <c r="I523" s="144" t="s">
        <v>1782</v>
      </c>
      <c r="J523" s="144" t="s">
        <v>1779</v>
      </c>
      <c r="K523" s="144" t="s">
        <v>791</v>
      </c>
      <c r="L523" s="144" t="s">
        <v>1766</v>
      </c>
      <c r="M523" s="144" t="s">
        <v>1773</v>
      </c>
      <c r="N523" s="147">
        <v>1</v>
      </c>
      <c r="O523" s="147">
        <v>1</v>
      </c>
      <c r="P523" s="147">
        <v>1</v>
      </c>
      <c r="Q523" s="147">
        <v>1</v>
      </c>
      <c r="R523" s="147">
        <v>1</v>
      </c>
      <c r="S523" s="147">
        <v>1</v>
      </c>
      <c r="T523" s="147">
        <v>0</v>
      </c>
      <c r="U523" s="147">
        <v>0</v>
      </c>
      <c r="V523" s="147">
        <v>0</v>
      </c>
      <c r="W523" s="148">
        <v>1265697.5</v>
      </c>
      <c r="X523" s="148">
        <v>0</v>
      </c>
      <c r="Y523" s="148">
        <v>0</v>
      </c>
      <c r="Z523" s="148">
        <v>5653.45</v>
      </c>
      <c r="AA523" s="149">
        <v>0</v>
      </c>
      <c r="AB523" s="148">
        <v>0</v>
      </c>
      <c r="AC523" s="148">
        <v>0</v>
      </c>
      <c r="AD523" s="149">
        <v>0</v>
      </c>
      <c r="AE523" s="148">
        <v>1265697.5</v>
      </c>
      <c r="AF523" s="157">
        <v>43888</v>
      </c>
      <c r="AG523" s="157">
        <v>46080</v>
      </c>
      <c r="AH523" s="158">
        <v>1265697.5</v>
      </c>
      <c r="AI523" s="152">
        <v>0.91</v>
      </c>
      <c r="AJ523" s="152">
        <v>6</v>
      </c>
      <c r="AK523" s="153">
        <v>5.3600000000000002E-2</v>
      </c>
      <c r="AL523" s="154">
        <v>0.91</v>
      </c>
      <c r="AM523" s="154">
        <v>6</v>
      </c>
      <c r="AN523" s="155">
        <v>5.3600000000000002E-2</v>
      </c>
      <c r="AO523" s="159" t="s">
        <v>1774</v>
      </c>
      <c r="AP523" s="159" t="s">
        <v>1775</v>
      </c>
      <c r="AQ523" s="87">
        <v>632848.75</v>
      </c>
      <c r="AR523" s="87">
        <v>632848.75</v>
      </c>
      <c r="AS523" s="87">
        <v>0</v>
      </c>
      <c r="AT523" s="87">
        <v>0</v>
      </c>
      <c r="AU523" s="87">
        <v>0</v>
      </c>
      <c r="AV523" s="87">
        <v>0</v>
      </c>
      <c r="AW523" s="87">
        <v>0</v>
      </c>
      <c r="AX523" s="87">
        <v>0</v>
      </c>
      <c r="AY523" s="87">
        <v>0</v>
      </c>
      <c r="AZ523" s="87">
        <v>0</v>
      </c>
      <c r="BA523" s="87">
        <v>0</v>
      </c>
      <c r="BB523" s="87">
        <v>0</v>
      </c>
      <c r="BC523" s="87">
        <v>0</v>
      </c>
      <c r="BD523" s="87">
        <v>0</v>
      </c>
      <c r="BE523" s="87">
        <v>0</v>
      </c>
      <c r="BF523" s="87">
        <v>0</v>
      </c>
      <c r="BG523" s="87">
        <f t="shared" si="35"/>
        <v>1265697.5</v>
      </c>
      <c r="BH523" s="87">
        <f t="shared" si="36"/>
        <v>0</v>
      </c>
      <c r="BI523" s="87">
        <f t="shared" si="34"/>
        <v>1265697.5</v>
      </c>
    </row>
    <row r="524" spans="1:61" ht="15" customHeight="1" x14ac:dyDescent="0.35">
      <c r="A524" s="142" t="str">
        <f t="shared" si="37"/>
        <v>DI0002467</v>
      </c>
      <c r="B524" s="143" t="s">
        <v>903</v>
      </c>
      <c r="C524" s="144">
        <v>7</v>
      </c>
      <c r="D524" s="145" t="s">
        <v>0</v>
      </c>
      <c r="E524" s="146" t="s">
        <v>3</v>
      </c>
      <c r="F524" s="144" t="s">
        <v>1760</v>
      </c>
      <c r="G524" s="144" t="s">
        <v>1781</v>
      </c>
      <c r="H524" s="144" t="s">
        <v>1777</v>
      </c>
      <c r="I524" s="144" t="s">
        <v>1782</v>
      </c>
      <c r="J524" s="144" t="s">
        <v>1779</v>
      </c>
      <c r="K524" s="144" t="s">
        <v>791</v>
      </c>
      <c r="L524" s="144" t="s">
        <v>1766</v>
      </c>
      <c r="M524" s="144" t="s">
        <v>1773</v>
      </c>
      <c r="N524" s="147">
        <v>1</v>
      </c>
      <c r="O524" s="147">
        <v>1</v>
      </c>
      <c r="P524" s="147">
        <v>1</v>
      </c>
      <c r="Q524" s="147">
        <v>1</v>
      </c>
      <c r="R524" s="147">
        <v>1</v>
      </c>
      <c r="S524" s="147">
        <v>1</v>
      </c>
      <c r="T524" s="147">
        <v>0</v>
      </c>
      <c r="U524" s="147">
        <v>0</v>
      </c>
      <c r="V524" s="147">
        <v>0</v>
      </c>
      <c r="W524" s="148">
        <v>1359065</v>
      </c>
      <c r="X524" s="148">
        <v>0</v>
      </c>
      <c r="Y524" s="148">
        <v>0</v>
      </c>
      <c r="Z524" s="148">
        <v>6387.61</v>
      </c>
      <c r="AA524" s="149">
        <v>0</v>
      </c>
      <c r="AB524" s="148">
        <v>0</v>
      </c>
      <c r="AC524" s="148">
        <v>0</v>
      </c>
      <c r="AD524" s="149">
        <v>0</v>
      </c>
      <c r="AE524" s="148">
        <v>1359065</v>
      </c>
      <c r="AF524" s="157">
        <v>43888</v>
      </c>
      <c r="AG524" s="157">
        <v>46445</v>
      </c>
      <c r="AH524" s="158">
        <v>1359065</v>
      </c>
      <c r="AI524" s="152">
        <v>1.91</v>
      </c>
      <c r="AJ524" s="152">
        <v>7</v>
      </c>
      <c r="AK524" s="153">
        <v>5.6399999999999999E-2</v>
      </c>
      <c r="AL524" s="154">
        <v>1.91</v>
      </c>
      <c r="AM524" s="154">
        <v>7</v>
      </c>
      <c r="AN524" s="155">
        <v>5.6399999999999999E-2</v>
      </c>
      <c r="AO524" s="159" t="s">
        <v>1774</v>
      </c>
      <c r="AP524" s="159" t="s">
        <v>1775</v>
      </c>
      <c r="AQ524" s="87">
        <v>0</v>
      </c>
      <c r="AR524" s="87">
        <v>679532.5</v>
      </c>
      <c r="AS524" s="87">
        <v>679532.5</v>
      </c>
      <c r="AT524" s="87">
        <v>0</v>
      </c>
      <c r="AU524" s="87">
        <v>0</v>
      </c>
      <c r="AV524" s="87">
        <v>0</v>
      </c>
      <c r="AW524" s="87">
        <v>0</v>
      </c>
      <c r="AX524" s="87">
        <v>0</v>
      </c>
      <c r="AY524" s="87">
        <v>0</v>
      </c>
      <c r="AZ524" s="87">
        <v>0</v>
      </c>
      <c r="BA524" s="87">
        <v>0</v>
      </c>
      <c r="BB524" s="87">
        <v>0</v>
      </c>
      <c r="BC524" s="87">
        <v>0</v>
      </c>
      <c r="BD524" s="87">
        <v>0</v>
      </c>
      <c r="BE524" s="87">
        <v>0</v>
      </c>
      <c r="BF524" s="87">
        <v>0</v>
      </c>
      <c r="BG524" s="87">
        <f t="shared" si="35"/>
        <v>679532.5</v>
      </c>
      <c r="BH524" s="87">
        <f t="shared" si="36"/>
        <v>679532.5</v>
      </c>
      <c r="BI524" s="87">
        <f t="shared" si="34"/>
        <v>1359065</v>
      </c>
    </row>
    <row r="525" spans="1:61" ht="15" customHeight="1" x14ac:dyDescent="0.35">
      <c r="A525" s="142" t="str">
        <f t="shared" si="37"/>
        <v>DI0002468</v>
      </c>
      <c r="B525" s="143" t="s">
        <v>903</v>
      </c>
      <c r="C525" s="144">
        <v>8</v>
      </c>
      <c r="D525" s="145" t="s">
        <v>0</v>
      </c>
      <c r="E525" s="146" t="s">
        <v>3</v>
      </c>
      <c r="F525" s="144" t="s">
        <v>1760</v>
      </c>
      <c r="G525" s="144" t="s">
        <v>1781</v>
      </c>
      <c r="H525" s="144" t="s">
        <v>1777</v>
      </c>
      <c r="I525" s="144" t="s">
        <v>1782</v>
      </c>
      <c r="J525" s="144" t="s">
        <v>1779</v>
      </c>
      <c r="K525" s="144" t="s">
        <v>791</v>
      </c>
      <c r="L525" s="144" t="s">
        <v>1766</v>
      </c>
      <c r="M525" s="144" t="s">
        <v>1773</v>
      </c>
      <c r="N525" s="147">
        <v>1</v>
      </c>
      <c r="O525" s="147">
        <v>1</v>
      </c>
      <c r="P525" s="147">
        <v>1</v>
      </c>
      <c r="Q525" s="147">
        <v>1</v>
      </c>
      <c r="R525" s="147">
        <v>1</v>
      </c>
      <c r="S525" s="147">
        <v>1</v>
      </c>
      <c r="T525" s="147">
        <v>0</v>
      </c>
      <c r="U525" s="147">
        <v>0</v>
      </c>
      <c r="V525" s="147">
        <v>0</v>
      </c>
      <c r="W525" s="148">
        <v>413737.5</v>
      </c>
      <c r="X525" s="148">
        <v>0</v>
      </c>
      <c r="Y525" s="148">
        <v>0</v>
      </c>
      <c r="Z525" s="148">
        <v>2044.55</v>
      </c>
      <c r="AA525" s="149">
        <v>0</v>
      </c>
      <c r="AB525" s="148">
        <v>0</v>
      </c>
      <c r="AC525" s="148">
        <v>0</v>
      </c>
      <c r="AD525" s="149">
        <v>0</v>
      </c>
      <c r="AE525" s="148">
        <v>413737.5</v>
      </c>
      <c r="AF525" s="157">
        <v>43888</v>
      </c>
      <c r="AG525" s="157">
        <v>46810</v>
      </c>
      <c r="AH525" s="158">
        <v>413737.5</v>
      </c>
      <c r="AI525" s="152">
        <v>2.91</v>
      </c>
      <c r="AJ525" s="152">
        <v>8</v>
      </c>
      <c r="AK525" s="153">
        <v>5.9299999999999999E-2</v>
      </c>
      <c r="AL525" s="154">
        <v>2.91</v>
      </c>
      <c r="AM525" s="154">
        <v>8</v>
      </c>
      <c r="AN525" s="155">
        <v>5.9299999999999999E-2</v>
      </c>
      <c r="AO525" s="159" t="s">
        <v>1774</v>
      </c>
      <c r="AP525" s="159" t="s">
        <v>1775</v>
      </c>
      <c r="AQ525" s="87">
        <v>0</v>
      </c>
      <c r="AR525" s="87">
        <v>137912.5</v>
      </c>
      <c r="AS525" s="87">
        <v>137912.5</v>
      </c>
      <c r="AT525" s="87">
        <v>137912.5</v>
      </c>
      <c r="AU525" s="87">
        <v>0</v>
      </c>
      <c r="AV525" s="87">
        <v>0</v>
      </c>
      <c r="AW525" s="87">
        <v>0</v>
      </c>
      <c r="AX525" s="87">
        <v>0</v>
      </c>
      <c r="AY525" s="87">
        <v>0</v>
      </c>
      <c r="AZ525" s="87">
        <v>0</v>
      </c>
      <c r="BA525" s="87">
        <v>0</v>
      </c>
      <c r="BB525" s="87">
        <v>0</v>
      </c>
      <c r="BC525" s="87">
        <v>0</v>
      </c>
      <c r="BD525" s="87">
        <v>0</v>
      </c>
      <c r="BE525" s="87">
        <v>0</v>
      </c>
      <c r="BF525" s="87">
        <v>0</v>
      </c>
      <c r="BG525" s="87">
        <f t="shared" si="35"/>
        <v>137912.5</v>
      </c>
      <c r="BH525" s="87">
        <f t="shared" si="36"/>
        <v>275825</v>
      </c>
      <c r="BI525" s="87">
        <f t="shared" si="34"/>
        <v>413737.5</v>
      </c>
    </row>
    <row r="526" spans="1:61" ht="15" customHeight="1" x14ac:dyDescent="0.35">
      <c r="A526" s="142" t="str">
        <f t="shared" si="37"/>
        <v>DI0002634</v>
      </c>
      <c r="B526" s="143" t="s">
        <v>915</v>
      </c>
      <c r="C526" s="144">
        <v>4</v>
      </c>
      <c r="D526" s="145" t="s">
        <v>0</v>
      </c>
      <c r="E526" s="146" t="s">
        <v>3</v>
      </c>
      <c r="F526" s="144" t="s">
        <v>1760</v>
      </c>
      <c r="G526" s="144" t="s">
        <v>1781</v>
      </c>
      <c r="H526" s="144" t="s">
        <v>1777</v>
      </c>
      <c r="I526" s="144" t="s">
        <v>1782</v>
      </c>
      <c r="J526" s="144" t="s">
        <v>1779</v>
      </c>
      <c r="K526" s="144" t="s">
        <v>791</v>
      </c>
      <c r="L526" s="144" t="s">
        <v>1766</v>
      </c>
      <c r="M526" s="144" t="s">
        <v>1773</v>
      </c>
      <c r="N526" s="147">
        <v>1</v>
      </c>
      <c r="O526" s="147">
        <v>1</v>
      </c>
      <c r="P526" s="147">
        <v>1</v>
      </c>
      <c r="Q526" s="147">
        <v>1</v>
      </c>
      <c r="R526" s="147">
        <v>1</v>
      </c>
      <c r="S526" s="147">
        <v>1</v>
      </c>
      <c r="T526" s="147">
        <v>0</v>
      </c>
      <c r="U526" s="147">
        <v>0</v>
      </c>
      <c r="V526" s="147">
        <v>0</v>
      </c>
      <c r="W526" s="148">
        <v>0</v>
      </c>
      <c r="X526" s="148">
        <v>0</v>
      </c>
      <c r="Y526" s="148">
        <v>0</v>
      </c>
      <c r="Z526" s="148">
        <v>0</v>
      </c>
      <c r="AA526" s="149">
        <v>0</v>
      </c>
      <c r="AB526" s="148">
        <v>0</v>
      </c>
      <c r="AC526" s="148">
        <v>0</v>
      </c>
      <c r="AD526" s="149">
        <v>0</v>
      </c>
      <c r="AE526" s="148">
        <v>0</v>
      </c>
      <c r="AF526" s="157">
        <v>43900</v>
      </c>
      <c r="AG526" s="157">
        <v>45726</v>
      </c>
      <c r="AH526" s="158">
        <v>3908160</v>
      </c>
      <c r="AI526" s="152">
        <v>0</v>
      </c>
      <c r="AJ526" s="152">
        <v>5</v>
      </c>
      <c r="AK526" s="153">
        <v>5.0700000000000002E-2</v>
      </c>
      <c r="AL526" s="154">
        <v>0</v>
      </c>
      <c r="AM526" s="154">
        <v>0</v>
      </c>
      <c r="AN526" s="155">
        <v>0</v>
      </c>
      <c r="AO526" s="159" t="s">
        <v>1774</v>
      </c>
      <c r="AP526" s="159" t="s">
        <v>1775</v>
      </c>
      <c r="AQ526" s="87">
        <v>0</v>
      </c>
      <c r="AR526" s="87">
        <v>0</v>
      </c>
      <c r="AS526" s="87">
        <v>0</v>
      </c>
      <c r="AT526" s="87">
        <v>0</v>
      </c>
      <c r="AU526" s="87">
        <v>0</v>
      </c>
      <c r="AV526" s="87">
        <v>0</v>
      </c>
      <c r="AW526" s="87">
        <v>0</v>
      </c>
      <c r="AX526" s="87">
        <v>0</v>
      </c>
      <c r="AY526" s="87">
        <v>0</v>
      </c>
      <c r="AZ526" s="87">
        <v>0</v>
      </c>
      <c r="BA526" s="87">
        <v>0</v>
      </c>
      <c r="BB526" s="87">
        <v>0</v>
      </c>
      <c r="BC526" s="87">
        <v>0</v>
      </c>
      <c r="BD526" s="87">
        <v>0</v>
      </c>
      <c r="BE526" s="87">
        <v>0</v>
      </c>
      <c r="BF526" s="87">
        <v>0</v>
      </c>
      <c r="BG526" s="87">
        <f t="shared" si="35"/>
        <v>0</v>
      </c>
      <c r="BH526" s="87">
        <f t="shared" si="36"/>
        <v>0</v>
      </c>
      <c r="BI526" s="87">
        <f t="shared" si="34"/>
        <v>0</v>
      </c>
    </row>
    <row r="527" spans="1:61" ht="15" customHeight="1" x14ac:dyDescent="0.35">
      <c r="A527" s="142" t="str">
        <f t="shared" si="37"/>
        <v>DI0002635</v>
      </c>
      <c r="B527" s="143" t="s">
        <v>915</v>
      </c>
      <c r="C527" s="144">
        <v>5</v>
      </c>
      <c r="D527" s="145" t="s">
        <v>0</v>
      </c>
      <c r="E527" s="146" t="s">
        <v>3</v>
      </c>
      <c r="F527" s="144" t="s">
        <v>1760</v>
      </c>
      <c r="G527" s="144" t="s">
        <v>1781</v>
      </c>
      <c r="H527" s="144" t="s">
        <v>1777</v>
      </c>
      <c r="I527" s="144" t="s">
        <v>1782</v>
      </c>
      <c r="J527" s="144" t="s">
        <v>1779</v>
      </c>
      <c r="K527" s="144" t="s">
        <v>791</v>
      </c>
      <c r="L527" s="144" t="s">
        <v>1766</v>
      </c>
      <c r="M527" s="144" t="s">
        <v>1773</v>
      </c>
      <c r="N527" s="147">
        <v>1</v>
      </c>
      <c r="O527" s="147">
        <v>1</v>
      </c>
      <c r="P527" s="147">
        <v>1</v>
      </c>
      <c r="Q527" s="147">
        <v>1</v>
      </c>
      <c r="R527" s="147">
        <v>1</v>
      </c>
      <c r="S527" s="147">
        <v>1</v>
      </c>
      <c r="T527" s="147">
        <v>0</v>
      </c>
      <c r="U527" s="147">
        <v>0</v>
      </c>
      <c r="V527" s="147">
        <v>0</v>
      </c>
      <c r="W527" s="148">
        <v>2899407.5</v>
      </c>
      <c r="X527" s="148">
        <v>0</v>
      </c>
      <c r="Y527" s="148">
        <v>0</v>
      </c>
      <c r="Z527" s="148">
        <v>12950.69</v>
      </c>
      <c r="AA527" s="149">
        <v>0</v>
      </c>
      <c r="AB527" s="148">
        <v>0</v>
      </c>
      <c r="AC527" s="148">
        <v>0</v>
      </c>
      <c r="AD527" s="149">
        <v>0</v>
      </c>
      <c r="AE527" s="148">
        <v>2899407.5</v>
      </c>
      <c r="AF527" s="157">
        <v>43900</v>
      </c>
      <c r="AG527" s="157">
        <v>46091</v>
      </c>
      <c r="AH527" s="158">
        <v>2899407.5</v>
      </c>
      <c r="AI527" s="152">
        <v>0.94</v>
      </c>
      <c r="AJ527" s="152">
        <v>6</v>
      </c>
      <c r="AK527" s="153">
        <v>5.3600000000000002E-2</v>
      </c>
      <c r="AL527" s="154">
        <v>0.94</v>
      </c>
      <c r="AM527" s="154">
        <v>6</v>
      </c>
      <c r="AN527" s="155">
        <v>5.3600000000000002E-2</v>
      </c>
      <c r="AO527" s="159" t="s">
        <v>1774</v>
      </c>
      <c r="AP527" s="159" t="s">
        <v>1775</v>
      </c>
      <c r="AQ527" s="87">
        <v>1449703.75</v>
      </c>
      <c r="AR527" s="87">
        <v>1449703.75</v>
      </c>
      <c r="AS527" s="87">
        <v>0</v>
      </c>
      <c r="AT527" s="87">
        <v>0</v>
      </c>
      <c r="AU527" s="87">
        <v>0</v>
      </c>
      <c r="AV527" s="87">
        <v>0</v>
      </c>
      <c r="AW527" s="87">
        <v>0</v>
      </c>
      <c r="AX527" s="87">
        <v>0</v>
      </c>
      <c r="AY527" s="87">
        <v>0</v>
      </c>
      <c r="AZ527" s="87">
        <v>0</v>
      </c>
      <c r="BA527" s="87">
        <v>0</v>
      </c>
      <c r="BB527" s="87">
        <v>0</v>
      </c>
      <c r="BC527" s="87">
        <v>0</v>
      </c>
      <c r="BD527" s="87">
        <v>0</v>
      </c>
      <c r="BE527" s="87">
        <v>0</v>
      </c>
      <c r="BF527" s="87">
        <v>0</v>
      </c>
      <c r="BG527" s="87">
        <f t="shared" si="35"/>
        <v>2899407.5</v>
      </c>
      <c r="BH527" s="87">
        <f t="shared" si="36"/>
        <v>0</v>
      </c>
      <c r="BI527" s="87">
        <f t="shared" si="34"/>
        <v>2899407.5</v>
      </c>
    </row>
    <row r="528" spans="1:61" ht="15" customHeight="1" x14ac:dyDescent="0.35">
      <c r="A528" s="142" t="str">
        <f t="shared" si="37"/>
        <v>DI0002636</v>
      </c>
      <c r="B528" s="143" t="s">
        <v>915</v>
      </c>
      <c r="C528" s="144">
        <v>6</v>
      </c>
      <c r="D528" s="145" t="s">
        <v>0</v>
      </c>
      <c r="E528" s="146" t="s">
        <v>3</v>
      </c>
      <c r="F528" s="144" t="s">
        <v>1760</v>
      </c>
      <c r="G528" s="144" t="s">
        <v>1781</v>
      </c>
      <c r="H528" s="144" t="s">
        <v>1777</v>
      </c>
      <c r="I528" s="144" t="s">
        <v>1782</v>
      </c>
      <c r="J528" s="144" t="s">
        <v>1779</v>
      </c>
      <c r="K528" s="144" t="s">
        <v>791</v>
      </c>
      <c r="L528" s="144" t="s">
        <v>1766</v>
      </c>
      <c r="M528" s="144" t="s">
        <v>1773</v>
      </c>
      <c r="N528" s="147">
        <v>1</v>
      </c>
      <c r="O528" s="147">
        <v>1</v>
      </c>
      <c r="P528" s="147">
        <v>1</v>
      </c>
      <c r="Q528" s="147">
        <v>1</v>
      </c>
      <c r="R528" s="147">
        <v>1</v>
      </c>
      <c r="S528" s="147">
        <v>1</v>
      </c>
      <c r="T528" s="147">
        <v>0</v>
      </c>
      <c r="U528" s="147">
        <v>0</v>
      </c>
      <c r="V528" s="147">
        <v>0</v>
      </c>
      <c r="W528" s="148">
        <v>854172.5</v>
      </c>
      <c r="X528" s="148">
        <v>0</v>
      </c>
      <c r="Y528" s="148">
        <v>0</v>
      </c>
      <c r="Z528" s="148">
        <v>4014.61</v>
      </c>
      <c r="AA528" s="149">
        <v>0</v>
      </c>
      <c r="AB528" s="148">
        <v>0</v>
      </c>
      <c r="AC528" s="148">
        <v>0</v>
      </c>
      <c r="AD528" s="149">
        <v>0</v>
      </c>
      <c r="AE528" s="148">
        <v>854172.5</v>
      </c>
      <c r="AF528" s="157">
        <v>43900</v>
      </c>
      <c r="AG528" s="157">
        <v>46456</v>
      </c>
      <c r="AH528" s="158">
        <v>854172.5</v>
      </c>
      <c r="AI528" s="152">
        <v>1.94</v>
      </c>
      <c r="AJ528" s="152">
        <v>7</v>
      </c>
      <c r="AK528" s="153">
        <v>5.6399999999999999E-2</v>
      </c>
      <c r="AL528" s="154">
        <v>1.94</v>
      </c>
      <c r="AM528" s="154">
        <v>7</v>
      </c>
      <c r="AN528" s="155">
        <v>5.6399999999999999E-2</v>
      </c>
      <c r="AO528" s="159" t="s">
        <v>1774</v>
      </c>
      <c r="AP528" s="159" t="s">
        <v>1775</v>
      </c>
      <c r="AQ528" s="87">
        <v>0</v>
      </c>
      <c r="AR528" s="87">
        <v>427086.25</v>
      </c>
      <c r="AS528" s="87">
        <v>427086.25</v>
      </c>
      <c r="AT528" s="87">
        <v>0</v>
      </c>
      <c r="AU528" s="87">
        <v>0</v>
      </c>
      <c r="AV528" s="87">
        <v>0</v>
      </c>
      <c r="AW528" s="87">
        <v>0</v>
      </c>
      <c r="AX528" s="87">
        <v>0</v>
      </c>
      <c r="AY528" s="87">
        <v>0</v>
      </c>
      <c r="AZ528" s="87">
        <v>0</v>
      </c>
      <c r="BA528" s="87">
        <v>0</v>
      </c>
      <c r="BB528" s="87">
        <v>0</v>
      </c>
      <c r="BC528" s="87">
        <v>0</v>
      </c>
      <c r="BD528" s="87">
        <v>0</v>
      </c>
      <c r="BE528" s="87">
        <v>0</v>
      </c>
      <c r="BF528" s="87">
        <v>0</v>
      </c>
      <c r="BG528" s="87">
        <f t="shared" si="35"/>
        <v>427086.25</v>
      </c>
      <c r="BH528" s="87">
        <f t="shared" si="36"/>
        <v>427086.25</v>
      </c>
      <c r="BI528" s="87">
        <f t="shared" si="34"/>
        <v>854172.5</v>
      </c>
    </row>
    <row r="529" spans="1:61" ht="15" customHeight="1" x14ac:dyDescent="0.35">
      <c r="A529" s="142" t="str">
        <f t="shared" si="37"/>
        <v>DI0002637</v>
      </c>
      <c r="B529" s="143" t="s">
        <v>915</v>
      </c>
      <c r="C529" s="144">
        <v>7</v>
      </c>
      <c r="D529" s="145" t="s">
        <v>0</v>
      </c>
      <c r="E529" s="146" t="s">
        <v>3</v>
      </c>
      <c r="F529" s="144" t="s">
        <v>1760</v>
      </c>
      <c r="G529" s="144" t="s">
        <v>1781</v>
      </c>
      <c r="H529" s="144" t="s">
        <v>1777</v>
      </c>
      <c r="I529" s="144" t="s">
        <v>1782</v>
      </c>
      <c r="J529" s="144" t="s">
        <v>1779</v>
      </c>
      <c r="K529" s="144" t="s">
        <v>791</v>
      </c>
      <c r="L529" s="144" t="s">
        <v>1766</v>
      </c>
      <c r="M529" s="144" t="s">
        <v>1773</v>
      </c>
      <c r="N529" s="147">
        <v>1</v>
      </c>
      <c r="O529" s="147">
        <v>1</v>
      </c>
      <c r="P529" s="147">
        <v>1</v>
      </c>
      <c r="Q529" s="147">
        <v>1</v>
      </c>
      <c r="R529" s="147">
        <v>1</v>
      </c>
      <c r="S529" s="147">
        <v>1</v>
      </c>
      <c r="T529" s="147">
        <v>0</v>
      </c>
      <c r="U529" s="147">
        <v>0</v>
      </c>
      <c r="V529" s="147">
        <v>0</v>
      </c>
      <c r="W529" s="148">
        <v>50002.5</v>
      </c>
      <c r="X529" s="148">
        <v>0</v>
      </c>
      <c r="Y529" s="148">
        <v>0</v>
      </c>
      <c r="Z529" s="148">
        <v>258.76</v>
      </c>
      <c r="AA529" s="149">
        <v>0</v>
      </c>
      <c r="AB529" s="148">
        <v>0</v>
      </c>
      <c r="AC529" s="148">
        <v>0</v>
      </c>
      <c r="AD529" s="149">
        <v>0</v>
      </c>
      <c r="AE529" s="148">
        <v>50002.5</v>
      </c>
      <c r="AF529" s="157">
        <v>43900</v>
      </c>
      <c r="AG529" s="157">
        <v>47187</v>
      </c>
      <c r="AH529" s="158">
        <v>50002.5</v>
      </c>
      <c r="AI529" s="152">
        <v>3.94</v>
      </c>
      <c r="AJ529" s="152">
        <v>9</v>
      </c>
      <c r="AK529" s="153">
        <v>6.2100000000000002E-2</v>
      </c>
      <c r="AL529" s="154">
        <v>3.94</v>
      </c>
      <c r="AM529" s="154">
        <v>9</v>
      </c>
      <c r="AN529" s="155">
        <v>6.2100000000000002E-2</v>
      </c>
      <c r="AO529" s="159" t="s">
        <v>1774</v>
      </c>
      <c r="AP529" s="159" t="s">
        <v>1775</v>
      </c>
      <c r="AQ529" s="87">
        <v>0</v>
      </c>
      <c r="AR529" s="87">
        <v>12500.63</v>
      </c>
      <c r="AS529" s="87">
        <v>12500.63</v>
      </c>
      <c r="AT529" s="87">
        <v>12500.63</v>
      </c>
      <c r="AU529" s="87">
        <v>12500.61</v>
      </c>
      <c r="AV529" s="87">
        <v>0</v>
      </c>
      <c r="AW529" s="87">
        <v>0</v>
      </c>
      <c r="AX529" s="87">
        <v>0</v>
      </c>
      <c r="AY529" s="87">
        <v>0</v>
      </c>
      <c r="AZ529" s="87">
        <v>0</v>
      </c>
      <c r="BA529" s="87">
        <v>0</v>
      </c>
      <c r="BB529" s="87">
        <v>0</v>
      </c>
      <c r="BC529" s="87">
        <v>0</v>
      </c>
      <c r="BD529" s="87">
        <v>0</v>
      </c>
      <c r="BE529" s="87">
        <v>0</v>
      </c>
      <c r="BF529" s="87">
        <v>0</v>
      </c>
      <c r="BG529" s="87">
        <f t="shared" si="35"/>
        <v>12500.63</v>
      </c>
      <c r="BH529" s="87">
        <f t="shared" si="36"/>
        <v>37501.869999999995</v>
      </c>
      <c r="BI529" s="87">
        <f t="shared" si="34"/>
        <v>50002.499999999993</v>
      </c>
    </row>
    <row r="530" spans="1:61" ht="15" customHeight="1" x14ac:dyDescent="0.35">
      <c r="A530" s="142" t="str">
        <f t="shared" si="37"/>
        <v>DI0002723</v>
      </c>
      <c r="B530" s="143" t="s">
        <v>921</v>
      </c>
      <c r="C530" s="144">
        <v>3</v>
      </c>
      <c r="D530" s="145" t="s">
        <v>0</v>
      </c>
      <c r="E530" s="146" t="s">
        <v>3</v>
      </c>
      <c r="F530" s="144" t="s">
        <v>1760</v>
      </c>
      <c r="G530" s="144" t="s">
        <v>1781</v>
      </c>
      <c r="H530" s="144" t="s">
        <v>1777</v>
      </c>
      <c r="I530" s="144" t="s">
        <v>1782</v>
      </c>
      <c r="J530" s="144" t="s">
        <v>1779</v>
      </c>
      <c r="K530" s="144" t="s">
        <v>791</v>
      </c>
      <c r="L530" s="144" t="s">
        <v>1766</v>
      </c>
      <c r="M530" s="144" t="s">
        <v>1773</v>
      </c>
      <c r="N530" s="147">
        <v>1</v>
      </c>
      <c r="O530" s="147">
        <v>1</v>
      </c>
      <c r="P530" s="147">
        <v>1</v>
      </c>
      <c r="Q530" s="147">
        <v>1</v>
      </c>
      <c r="R530" s="147">
        <v>1</v>
      </c>
      <c r="S530" s="147">
        <v>1</v>
      </c>
      <c r="T530" s="147">
        <v>0</v>
      </c>
      <c r="U530" s="147">
        <v>0</v>
      </c>
      <c r="V530" s="147">
        <v>0</v>
      </c>
      <c r="W530" s="148">
        <v>0</v>
      </c>
      <c r="X530" s="148">
        <v>0</v>
      </c>
      <c r="Y530" s="148">
        <v>0</v>
      </c>
      <c r="Z530" s="148">
        <v>0</v>
      </c>
      <c r="AA530" s="149">
        <v>0</v>
      </c>
      <c r="AB530" s="148">
        <v>0</v>
      </c>
      <c r="AC530" s="148">
        <v>0</v>
      </c>
      <c r="AD530" s="149">
        <v>0</v>
      </c>
      <c r="AE530" s="148">
        <v>0</v>
      </c>
      <c r="AF530" s="157">
        <v>43908</v>
      </c>
      <c r="AG530" s="157">
        <v>45734</v>
      </c>
      <c r="AH530" s="158">
        <v>2216630</v>
      </c>
      <c r="AI530" s="152">
        <v>0</v>
      </c>
      <c r="AJ530" s="152">
        <v>5</v>
      </c>
      <c r="AK530" s="153">
        <v>5.0700000000000002E-2</v>
      </c>
      <c r="AL530" s="154">
        <v>0</v>
      </c>
      <c r="AM530" s="154">
        <v>0</v>
      </c>
      <c r="AN530" s="155">
        <v>0</v>
      </c>
      <c r="AO530" s="159" t="s">
        <v>1774</v>
      </c>
      <c r="AP530" s="159" t="s">
        <v>1775</v>
      </c>
      <c r="AQ530" s="87">
        <v>0</v>
      </c>
      <c r="AR530" s="87">
        <v>0</v>
      </c>
      <c r="AS530" s="87">
        <v>0</v>
      </c>
      <c r="AT530" s="87">
        <v>0</v>
      </c>
      <c r="AU530" s="87">
        <v>0</v>
      </c>
      <c r="AV530" s="87">
        <v>0</v>
      </c>
      <c r="AW530" s="87">
        <v>0</v>
      </c>
      <c r="AX530" s="87">
        <v>0</v>
      </c>
      <c r="AY530" s="87">
        <v>0</v>
      </c>
      <c r="AZ530" s="87">
        <v>0</v>
      </c>
      <c r="BA530" s="87">
        <v>0</v>
      </c>
      <c r="BB530" s="87">
        <v>0</v>
      </c>
      <c r="BC530" s="87">
        <v>0</v>
      </c>
      <c r="BD530" s="87">
        <v>0</v>
      </c>
      <c r="BE530" s="87">
        <v>0</v>
      </c>
      <c r="BF530" s="87">
        <v>0</v>
      </c>
      <c r="BG530" s="87">
        <f t="shared" si="35"/>
        <v>0</v>
      </c>
      <c r="BH530" s="87">
        <f t="shared" si="36"/>
        <v>0</v>
      </c>
      <c r="BI530" s="87">
        <f t="shared" si="34"/>
        <v>0</v>
      </c>
    </row>
    <row r="531" spans="1:61" ht="15" customHeight="1" x14ac:dyDescent="0.35">
      <c r="A531" s="142" t="str">
        <f t="shared" si="37"/>
        <v>DI0002724</v>
      </c>
      <c r="B531" s="143" t="s">
        <v>921</v>
      </c>
      <c r="C531" s="144">
        <v>4</v>
      </c>
      <c r="D531" s="145" t="s">
        <v>0</v>
      </c>
      <c r="E531" s="146" t="s">
        <v>3</v>
      </c>
      <c r="F531" s="144" t="s">
        <v>1760</v>
      </c>
      <c r="G531" s="144" t="s">
        <v>1781</v>
      </c>
      <c r="H531" s="144" t="s">
        <v>1777</v>
      </c>
      <c r="I531" s="144" t="s">
        <v>1782</v>
      </c>
      <c r="J531" s="144" t="s">
        <v>1779</v>
      </c>
      <c r="K531" s="144" t="s">
        <v>791</v>
      </c>
      <c r="L531" s="144" t="s">
        <v>1766</v>
      </c>
      <c r="M531" s="144" t="s">
        <v>1773</v>
      </c>
      <c r="N531" s="147">
        <v>1</v>
      </c>
      <c r="O531" s="147">
        <v>1</v>
      </c>
      <c r="P531" s="147">
        <v>1</v>
      </c>
      <c r="Q531" s="147">
        <v>1</v>
      </c>
      <c r="R531" s="147">
        <v>1</v>
      </c>
      <c r="S531" s="147">
        <v>1</v>
      </c>
      <c r="T531" s="147">
        <v>0</v>
      </c>
      <c r="U531" s="147">
        <v>0</v>
      </c>
      <c r="V531" s="147">
        <v>0</v>
      </c>
      <c r="W531" s="148">
        <v>3888690</v>
      </c>
      <c r="X531" s="148">
        <v>0</v>
      </c>
      <c r="Y531" s="148">
        <v>0</v>
      </c>
      <c r="Z531" s="148">
        <v>17369.48</v>
      </c>
      <c r="AA531" s="149">
        <v>0</v>
      </c>
      <c r="AB531" s="148">
        <v>0</v>
      </c>
      <c r="AC531" s="148">
        <v>0</v>
      </c>
      <c r="AD531" s="149">
        <v>0</v>
      </c>
      <c r="AE531" s="148">
        <v>3888690</v>
      </c>
      <c r="AF531" s="157">
        <v>43908</v>
      </c>
      <c r="AG531" s="157">
        <v>46099</v>
      </c>
      <c r="AH531" s="158">
        <v>3888690</v>
      </c>
      <c r="AI531" s="152">
        <v>0.97</v>
      </c>
      <c r="AJ531" s="152">
        <v>6</v>
      </c>
      <c r="AK531" s="153">
        <v>5.3600000000000002E-2</v>
      </c>
      <c r="AL531" s="154">
        <v>0.97</v>
      </c>
      <c r="AM531" s="154">
        <v>6</v>
      </c>
      <c r="AN531" s="155">
        <v>5.3600000000000002E-2</v>
      </c>
      <c r="AO531" s="159" t="s">
        <v>1774</v>
      </c>
      <c r="AP531" s="159" t="s">
        <v>1775</v>
      </c>
      <c r="AQ531" s="87">
        <v>1944345</v>
      </c>
      <c r="AR531" s="87">
        <v>1944345</v>
      </c>
      <c r="AS531" s="87">
        <v>0</v>
      </c>
      <c r="AT531" s="87">
        <v>0</v>
      </c>
      <c r="AU531" s="87">
        <v>0</v>
      </c>
      <c r="AV531" s="87">
        <v>0</v>
      </c>
      <c r="AW531" s="87">
        <v>0</v>
      </c>
      <c r="AX531" s="87">
        <v>0</v>
      </c>
      <c r="AY531" s="87">
        <v>0</v>
      </c>
      <c r="AZ531" s="87">
        <v>0</v>
      </c>
      <c r="BA531" s="87">
        <v>0</v>
      </c>
      <c r="BB531" s="87">
        <v>0</v>
      </c>
      <c r="BC531" s="87">
        <v>0</v>
      </c>
      <c r="BD531" s="87">
        <v>0</v>
      </c>
      <c r="BE531" s="87">
        <v>0</v>
      </c>
      <c r="BF531" s="87">
        <v>0</v>
      </c>
      <c r="BG531" s="87">
        <f t="shared" si="35"/>
        <v>3888690</v>
      </c>
      <c r="BH531" s="87">
        <f t="shared" si="36"/>
        <v>0</v>
      </c>
      <c r="BI531" s="87">
        <f t="shared" si="34"/>
        <v>3888690</v>
      </c>
    </row>
    <row r="532" spans="1:61" ht="15" customHeight="1" x14ac:dyDescent="0.35">
      <c r="A532" s="142" t="str">
        <f t="shared" si="37"/>
        <v>DI0002725</v>
      </c>
      <c r="B532" s="143" t="s">
        <v>921</v>
      </c>
      <c r="C532" s="144">
        <v>5</v>
      </c>
      <c r="D532" s="145" t="s">
        <v>0</v>
      </c>
      <c r="E532" s="146" t="s">
        <v>3</v>
      </c>
      <c r="F532" s="144" t="s">
        <v>1760</v>
      </c>
      <c r="G532" s="144" t="s">
        <v>1781</v>
      </c>
      <c r="H532" s="144" t="s">
        <v>1777</v>
      </c>
      <c r="I532" s="144" t="s">
        <v>1782</v>
      </c>
      <c r="J532" s="144" t="s">
        <v>1779</v>
      </c>
      <c r="K532" s="144" t="s">
        <v>791</v>
      </c>
      <c r="L532" s="144" t="s">
        <v>1766</v>
      </c>
      <c r="M532" s="144" t="s">
        <v>1773</v>
      </c>
      <c r="N532" s="147">
        <v>1</v>
      </c>
      <c r="O532" s="147">
        <v>1</v>
      </c>
      <c r="P532" s="147">
        <v>1</v>
      </c>
      <c r="Q532" s="147">
        <v>1</v>
      </c>
      <c r="R532" s="147">
        <v>1</v>
      </c>
      <c r="S532" s="147">
        <v>1</v>
      </c>
      <c r="T532" s="147">
        <v>0</v>
      </c>
      <c r="U532" s="147">
        <v>0</v>
      </c>
      <c r="V532" s="147">
        <v>0</v>
      </c>
      <c r="W532" s="148">
        <v>3249425</v>
      </c>
      <c r="X532" s="148">
        <v>0</v>
      </c>
      <c r="Y532" s="148">
        <v>0</v>
      </c>
      <c r="Z532" s="148">
        <v>15272.3</v>
      </c>
      <c r="AA532" s="149">
        <v>0</v>
      </c>
      <c r="AB532" s="148">
        <v>0</v>
      </c>
      <c r="AC532" s="148">
        <v>0</v>
      </c>
      <c r="AD532" s="149">
        <v>0</v>
      </c>
      <c r="AE532" s="148">
        <v>3249425</v>
      </c>
      <c r="AF532" s="157">
        <v>43908</v>
      </c>
      <c r="AG532" s="157">
        <v>46464</v>
      </c>
      <c r="AH532" s="158">
        <v>3249425</v>
      </c>
      <c r="AI532" s="152">
        <v>1.97</v>
      </c>
      <c r="AJ532" s="152">
        <v>7</v>
      </c>
      <c r="AK532" s="153">
        <v>5.6399999999999999E-2</v>
      </c>
      <c r="AL532" s="154">
        <v>1.97</v>
      </c>
      <c r="AM532" s="154">
        <v>7</v>
      </c>
      <c r="AN532" s="155">
        <v>5.6399999999999999E-2</v>
      </c>
      <c r="AO532" s="159" t="s">
        <v>1774</v>
      </c>
      <c r="AP532" s="159" t="s">
        <v>1775</v>
      </c>
      <c r="AQ532" s="87">
        <v>0</v>
      </c>
      <c r="AR532" s="87">
        <v>1624712.5</v>
      </c>
      <c r="AS532" s="87">
        <v>1624712.5</v>
      </c>
      <c r="AT532" s="87">
        <v>0</v>
      </c>
      <c r="AU532" s="87">
        <v>0</v>
      </c>
      <c r="AV532" s="87">
        <v>0</v>
      </c>
      <c r="AW532" s="87">
        <v>0</v>
      </c>
      <c r="AX532" s="87">
        <v>0</v>
      </c>
      <c r="AY532" s="87">
        <v>0</v>
      </c>
      <c r="AZ532" s="87">
        <v>0</v>
      </c>
      <c r="BA532" s="87">
        <v>0</v>
      </c>
      <c r="BB532" s="87">
        <v>0</v>
      </c>
      <c r="BC532" s="87">
        <v>0</v>
      </c>
      <c r="BD532" s="87">
        <v>0</v>
      </c>
      <c r="BE532" s="87">
        <v>0</v>
      </c>
      <c r="BF532" s="87">
        <v>0</v>
      </c>
      <c r="BG532" s="87">
        <f t="shared" si="35"/>
        <v>1624712.5</v>
      </c>
      <c r="BH532" s="87">
        <f t="shared" si="36"/>
        <v>1624712.5</v>
      </c>
      <c r="BI532" s="87">
        <f t="shared" si="34"/>
        <v>3249425</v>
      </c>
    </row>
    <row r="533" spans="1:61" ht="15" customHeight="1" x14ac:dyDescent="0.35">
      <c r="A533" s="142" t="str">
        <f t="shared" si="37"/>
        <v>DI0002963</v>
      </c>
      <c r="B533" s="143" t="s">
        <v>935</v>
      </c>
      <c r="C533" s="144">
        <v>3</v>
      </c>
      <c r="D533" s="145" t="s">
        <v>0</v>
      </c>
      <c r="E533" s="146" t="s">
        <v>3</v>
      </c>
      <c r="F533" s="144" t="s">
        <v>1760</v>
      </c>
      <c r="G533" s="144" t="s">
        <v>1781</v>
      </c>
      <c r="H533" s="144" t="s">
        <v>1777</v>
      </c>
      <c r="I533" s="144" t="s">
        <v>1782</v>
      </c>
      <c r="J533" s="144" t="s">
        <v>1779</v>
      </c>
      <c r="K533" s="144" t="s">
        <v>791</v>
      </c>
      <c r="L533" s="144" t="s">
        <v>1766</v>
      </c>
      <c r="M533" s="144" t="s">
        <v>1773</v>
      </c>
      <c r="N533" s="147">
        <v>1</v>
      </c>
      <c r="O533" s="147">
        <v>1</v>
      </c>
      <c r="P533" s="147">
        <v>1</v>
      </c>
      <c r="Q533" s="147">
        <v>1</v>
      </c>
      <c r="R533" s="147">
        <v>1</v>
      </c>
      <c r="S533" s="147">
        <v>1</v>
      </c>
      <c r="T533" s="147">
        <v>0</v>
      </c>
      <c r="U533" s="147">
        <v>0</v>
      </c>
      <c r="V533" s="147">
        <v>0</v>
      </c>
      <c r="W533" s="148">
        <v>0</v>
      </c>
      <c r="X533" s="148">
        <v>0</v>
      </c>
      <c r="Y533" s="148">
        <v>0</v>
      </c>
      <c r="Z533" s="148">
        <v>0</v>
      </c>
      <c r="AA533" s="149">
        <v>0</v>
      </c>
      <c r="AB533" s="148">
        <v>0</v>
      </c>
      <c r="AC533" s="148">
        <v>0</v>
      </c>
      <c r="AD533" s="149">
        <v>0</v>
      </c>
      <c r="AE533" s="148">
        <v>0</v>
      </c>
      <c r="AF533" s="157">
        <v>43917</v>
      </c>
      <c r="AG533" s="157">
        <v>45743</v>
      </c>
      <c r="AH533" s="158">
        <v>283642.5</v>
      </c>
      <c r="AI533" s="152">
        <v>0</v>
      </c>
      <c r="AJ533" s="152">
        <v>5</v>
      </c>
      <c r="AK533" s="153">
        <v>5.0700000000000002E-2</v>
      </c>
      <c r="AL533" s="154">
        <v>0</v>
      </c>
      <c r="AM533" s="154">
        <v>0</v>
      </c>
      <c r="AN533" s="155">
        <v>0</v>
      </c>
      <c r="AO533" s="159" t="s">
        <v>1774</v>
      </c>
      <c r="AP533" s="159" t="s">
        <v>1775</v>
      </c>
      <c r="AQ533" s="87">
        <v>0</v>
      </c>
      <c r="AR533" s="87">
        <v>0</v>
      </c>
      <c r="AS533" s="87">
        <v>0</v>
      </c>
      <c r="AT533" s="87">
        <v>0</v>
      </c>
      <c r="AU533" s="87">
        <v>0</v>
      </c>
      <c r="AV533" s="87">
        <v>0</v>
      </c>
      <c r="AW533" s="87">
        <v>0</v>
      </c>
      <c r="AX533" s="87">
        <v>0</v>
      </c>
      <c r="AY533" s="87">
        <v>0</v>
      </c>
      <c r="AZ533" s="87">
        <v>0</v>
      </c>
      <c r="BA533" s="87">
        <v>0</v>
      </c>
      <c r="BB533" s="87">
        <v>0</v>
      </c>
      <c r="BC533" s="87">
        <v>0</v>
      </c>
      <c r="BD533" s="87">
        <v>0</v>
      </c>
      <c r="BE533" s="87">
        <v>0</v>
      </c>
      <c r="BF533" s="87">
        <v>0</v>
      </c>
      <c r="BG533" s="87">
        <f t="shared" si="35"/>
        <v>0</v>
      </c>
      <c r="BH533" s="87">
        <f t="shared" si="36"/>
        <v>0</v>
      </c>
      <c r="BI533" s="87">
        <f t="shared" si="34"/>
        <v>0</v>
      </c>
    </row>
    <row r="534" spans="1:61" ht="15" customHeight="1" x14ac:dyDescent="0.35">
      <c r="A534" s="142" t="str">
        <f t="shared" si="37"/>
        <v>DI0002964</v>
      </c>
      <c r="B534" s="143" t="s">
        <v>935</v>
      </c>
      <c r="C534" s="144">
        <v>4</v>
      </c>
      <c r="D534" s="145" t="s">
        <v>0</v>
      </c>
      <c r="E534" s="146" t="s">
        <v>3</v>
      </c>
      <c r="F534" s="144" t="s">
        <v>1760</v>
      </c>
      <c r="G534" s="144" t="s">
        <v>1781</v>
      </c>
      <c r="H534" s="144" t="s">
        <v>1777</v>
      </c>
      <c r="I534" s="144" t="s">
        <v>1782</v>
      </c>
      <c r="J534" s="144" t="s">
        <v>1779</v>
      </c>
      <c r="K534" s="144" t="s">
        <v>791</v>
      </c>
      <c r="L534" s="144" t="s">
        <v>1766</v>
      </c>
      <c r="M534" s="144" t="s">
        <v>1773</v>
      </c>
      <c r="N534" s="147">
        <v>1</v>
      </c>
      <c r="O534" s="147">
        <v>1</v>
      </c>
      <c r="P534" s="147">
        <v>1</v>
      </c>
      <c r="Q534" s="147">
        <v>1</v>
      </c>
      <c r="R534" s="147">
        <v>1</v>
      </c>
      <c r="S534" s="147">
        <v>1</v>
      </c>
      <c r="T534" s="147">
        <v>0</v>
      </c>
      <c r="U534" s="147">
        <v>0</v>
      </c>
      <c r="V534" s="147">
        <v>0</v>
      </c>
      <c r="W534" s="148">
        <v>1933282.5</v>
      </c>
      <c r="X534" s="148">
        <v>0</v>
      </c>
      <c r="Y534" s="148">
        <v>0</v>
      </c>
      <c r="Z534" s="148">
        <v>8635.33</v>
      </c>
      <c r="AA534" s="149">
        <v>0</v>
      </c>
      <c r="AB534" s="148">
        <v>0</v>
      </c>
      <c r="AC534" s="148">
        <v>0</v>
      </c>
      <c r="AD534" s="149">
        <v>0</v>
      </c>
      <c r="AE534" s="148">
        <v>1933282.5</v>
      </c>
      <c r="AF534" s="157">
        <v>43917</v>
      </c>
      <c r="AG534" s="157">
        <v>46108</v>
      </c>
      <c r="AH534" s="158">
        <v>1933282.5</v>
      </c>
      <c r="AI534" s="152">
        <v>0.99</v>
      </c>
      <c r="AJ534" s="152">
        <v>6</v>
      </c>
      <c r="AK534" s="153">
        <v>5.3600000000000002E-2</v>
      </c>
      <c r="AL534" s="154">
        <v>0.99</v>
      </c>
      <c r="AM534" s="154">
        <v>6</v>
      </c>
      <c r="AN534" s="155">
        <v>5.3600000000000002E-2</v>
      </c>
      <c r="AO534" s="159" t="s">
        <v>1774</v>
      </c>
      <c r="AP534" s="159" t="s">
        <v>1775</v>
      </c>
      <c r="AQ534" s="87">
        <v>966641.25</v>
      </c>
      <c r="AR534" s="87">
        <v>966641.25</v>
      </c>
      <c r="AS534" s="87">
        <v>0</v>
      </c>
      <c r="AT534" s="87">
        <v>0</v>
      </c>
      <c r="AU534" s="87">
        <v>0</v>
      </c>
      <c r="AV534" s="87">
        <v>0</v>
      </c>
      <c r="AW534" s="87">
        <v>0</v>
      </c>
      <c r="AX534" s="87">
        <v>0</v>
      </c>
      <c r="AY534" s="87">
        <v>0</v>
      </c>
      <c r="AZ534" s="87">
        <v>0</v>
      </c>
      <c r="BA534" s="87">
        <v>0</v>
      </c>
      <c r="BB534" s="87">
        <v>0</v>
      </c>
      <c r="BC534" s="87">
        <v>0</v>
      </c>
      <c r="BD534" s="87">
        <v>0</v>
      </c>
      <c r="BE534" s="87">
        <v>0</v>
      </c>
      <c r="BF534" s="87">
        <v>0</v>
      </c>
      <c r="BG534" s="87">
        <f t="shared" si="35"/>
        <v>1933282.5</v>
      </c>
      <c r="BH534" s="87">
        <f t="shared" si="36"/>
        <v>0</v>
      </c>
      <c r="BI534" s="87">
        <f t="shared" si="34"/>
        <v>1933282.5</v>
      </c>
    </row>
    <row r="535" spans="1:61" ht="15" customHeight="1" x14ac:dyDescent="0.35">
      <c r="A535" s="142" t="str">
        <f t="shared" si="37"/>
        <v>DI0002965</v>
      </c>
      <c r="B535" s="143" t="s">
        <v>935</v>
      </c>
      <c r="C535" s="144">
        <v>5</v>
      </c>
      <c r="D535" s="145" t="s">
        <v>0</v>
      </c>
      <c r="E535" s="146" t="s">
        <v>3</v>
      </c>
      <c r="F535" s="144" t="s">
        <v>1760</v>
      </c>
      <c r="G535" s="144" t="s">
        <v>1781</v>
      </c>
      <c r="H535" s="144" t="s">
        <v>1777</v>
      </c>
      <c r="I535" s="144" t="s">
        <v>1782</v>
      </c>
      <c r="J535" s="144" t="s">
        <v>1779</v>
      </c>
      <c r="K535" s="144" t="s">
        <v>791</v>
      </c>
      <c r="L535" s="144" t="s">
        <v>1766</v>
      </c>
      <c r="M535" s="144" t="s">
        <v>1773</v>
      </c>
      <c r="N535" s="147">
        <v>1</v>
      </c>
      <c r="O535" s="147">
        <v>1</v>
      </c>
      <c r="P535" s="147">
        <v>1</v>
      </c>
      <c r="Q535" s="147">
        <v>1</v>
      </c>
      <c r="R535" s="147">
        <v>1</v>
      </c>
      <c r="S535" s="147">
        <v>1</v>
      </c>
      <c r="T535" s="147">
        <v>0</v>
      </c>
      <c r="U535" s="147">
        <v>0</v>
      </c>
      <c r="V535" s="147">
        <v>0</v>
      </c>
      <c r="W535" s="148">
        <v>5265012.5</v>
      </c>
      <c r="X535" s="148">
        <v>0</v>
      </c>
      <c r="Y535" s="148">
        <v>0</v>
      </c>
      <c r="Z535" s="148">
        <v>24745.56</v>
      </c>
      <c r="AA535" s="149">
        <v>0</v>
      </c>
      <c r="AB535" s="148">
        <v>0</v>
      </c>
      <c r="AC535" s="148">
        <v>0</v>
      </c>
      <c r="AD535" s="149">
        <v>0</v>
      </c>
      <c r="AE535" s="148">
        <v>5265012.5</v>
      </c>
      <c r="AF535" s="157">
        <v>43917</v>
      </c>
      <c r="AG535" s="157">
        <v>46473</v>
      </c>
      <c r="AH535" s="158">
        <v>5265012.5</v>
      </c>
      <c r="AI535" s="152">
        <v>1.99</v>
      </c>
      <c r="AJ535" s="152">
        <v>7</v>
      </c>
      <c r="AK535" s="153">
        <v>5.6399999999999999E-2</v>
      </c>
      <c r="AL535" s="154">
        <v>1.99</v>
      </c>
      <c r="AM535" s="154">
        <v>7</v>
      </c>
      <c r="AN535" s="155">
        <v>5.6399999999999999E-2</v>
      </c>
      <c r="AO535" s="159" t="s">
        <v>1774</v>
      </c>
      <c r="AP535" s="159" t="s">
        <v>1775</v>
      </c>
      <c r="AQ535" s="87">
        <v>0</v>
      </c>
      <c r="AR535" s="87">
        <v>2632506.25</v>
      </c>
      <c r="AS535" s="87">
        <v>2632506.25</v>
      </c>
      <c r="AT535" s="87">
        <v>0</v>
      </c>
      <c r="AU535" s="87">
        <v>0</v>
      </c>
      <c r="AV535" s="87">
        <v>0</v>
      </c>
      <c r="AW535" s="87">
        <v>0</v>
      </c>
      <c r="AX535" s="87">
        <v>0</v>
      </c>
      <c r="AY535" s="87">
        <v>0</v>
      </c>
      <c r="AZ535" s="87">
        <v>0</v>
      </c>
      <c r="BA535" s="87">
        <v>0</v>
      </c>
      <c r="BB535" s="87">
        <v>0</v>
      </c>
      <c r="BC535" s="87">
        <v>0</v>
      </c>
      <c r="BD535" s="87">
        <v>0</v>
      </c>
      <c r="BE535" s="87">
        <v>0</v>
      </c>
      <c r="BF535" s="87">
        <v>0</v>
      </c>
      <c r="BG535" s="87">
        <f t="shared" si="35"/>
        <v>2632506.25</v>
      </c>
      <c r="BH535" s="87">
        <f t="shared" si="36"/>
        <v>2632506.25</v>
      </c>
      <c r="BI535" s="87">
        <f t="shared" si="34"/>
        <v>5265012.5</v>
      </c>
    </row>
    <row r="536" spans="1:61" ht="15" customHeight="1" x14ac:dyDescent="0.35">
      <c r="A536" s="142" t="str">
        <f t="shared" si="37"/>
        <v>DI0002966</v>
      </c>
      <c r="B536" s="143" t="s">
        <v>935</v>
      </c>
      <c r="C536" s="144">
        <v>6</v>
      </c>
      <c r="D536" s="145" t="s">
        <v>0</v>
      </c>
      <c r="E536" s="146" t="s">
        <v>3</v>
      </c>
      <c r="F536" s="144" t="s">
        <v>1760</v>
      </c>
      <c r="G536" s="144" t="s">
        <v>1781</v>
      </c>
      <c r="H536" s="144" t="s">
        <v>1777</v>
      </c>
      <c r="I536" s="144" t="s">
        <v>1782</v>
      </c>
      <c r="J536" s="144" t="s">
        <v>1779</v>
      </c>
      <c r="K536" s="144" t="s">
        <v>791</v>
      </c>
      <c r="L536" s="144" t="s">
        <v>1766</v>
      </c>
      <c r="M536" s="144" t="s">
        <v>1773</v>
      </c>
      <c r="N536" s="147">
        <v>1</v>
      </c>
      <c r="O536" s="147">
        <v>1</v>
      </c>
      <c r="P536" s="147">
        <v>1</v>
      </c>
      <c r="Q536" s="147">
        <v>1</v>
      </c>
      <c r="R536" s="147">
        <v>1</v>
      </c>
      <c r="S536" s="147">
        <v>1</v>
      </c>
      <c r="T536" s="147">
        <v>0</v>
      </c>
      <c r="U536" s="147">
        <v>0</v>
      </c>
      <c r="V536" s="147">
        <v>0</v>
      </c>
      <c r="W536" s="148">
        <v>1959537.5</v>
      </c>
      <c r="X536" s="148">
        <v>0</v>
      </c>
      <c r="Y536" s="148">
        <v>0</v>
      </c>
      <c r="Z536" s="148">
        <v>9683.3799999999992</v>
      </c>
      <c r="AA536" s="149">
        <v>0</v>
      </c>
      <c r="AB536" s="148">
        <v>0</v>
      </c>
      <c r="AC536" s="148">
        <v>0</v>
      </c>
      <c r="AD536" s="149">
        <v>0</v>
      </c>
      <c r="AE536" s="148">
        <v>1959537.5</v>
      </c>
      <c r="AF536" s="157">
        <v>43917</v>
      </c>
      <c r="AG536" s="157">
        <v>46839</v>
      </c>
      <c r="AH536" s="158">
        <v>1959537.5</v>
      </c>
      <c r="AI536" s="152">
        <v>2.99</v>
      </c>
      <c r="AJ536" s="152">
        <v>8</v>
      </c>
      <c r="AK536" s="153">
        <v>5.9299999999999999E-2</v>
      </c>
      <c r="AL536" s="154">
        <v>2.99</v>
      </c>
      <c r="AM536" s="154">
        <v>8</v>
      </c>
      <c r="AN536" s="155">
        <v>5.9299999999999999E-2</v>
      </c>
      <c r="AO536" s="159" t="s">
        <v>1774</v>
      </c>
      <c r="AP536" s="159" t="s">
        <v>1775</v>
      </c>
      <c r="AQ536" s="87">
        <v>0</v>
      </c>
      <c r="AR536" s="87">
        <v>653179.17000000004</v>
      </c>
      <c r="AS536" s="87">
        <v>653179.17000000004</v>
      </c>
      <c r="AT536" s="87">
        <v>653179.16</v>
      </c>
      <c r="AU536" s="87">
        <v>0</v>
      </c>
      <c r="AV536" s="87">
        <v>0</v>
      </c>
      <c r="AW536" s="87">
        <v>0</v>
      </c>
      <c r="AX536" s="87">
        <v>0</v>
      </c>
      <c r="AY536" s="87">
        <v>0</v>
      </c>
      <c r="AZ536" s="87">
        <v>0</v>
      </c>
      <c r="BA536" s="87">
        <v>0</v>
      </c>
      <c r="BB536" s="87">
        <v>0</v>
      </c>
      <c r="BC536" s="87">
        <v>0</v>
      </c>
      <c r="BD536" s="87">
        <v>0</v>
      </c>
      <c r="BE536" s="87">
        <v>0</v>
      </c>
      <c r="BF536" s="87">
        <v>0</v>
      </c>
      <c r="BG536" s="87">
        <f t="shared" si="35"/>
        <v>653179.17000000004</v>
      </c>
      <c r="BH536" s="87">
        <f t="shared" si="36"/>
        <v>1306358.33</v>
      </c>
      <c r="BI536" s="87">
        <f t="shared" si="34"/>
        <v>1959537.5</v>
      </c>
    </row>
    <row r="537" spans="1:61" ht="15" customHeight="1" x14ac:dyDescent="0.35">
      <c r="A537" s="142" t="str">
        <f t="shared" si="37"/>
        <v>DI0002967</v>
      </c>
      <c r="B537" s="143" t="s">
        <v>935</v>
      </c>
      <c r="C537" s="144">
        <v>7</v>
      </c>
      <c r="D537" s="145" t="s">
        <v>0</v>
      </c>
      <c r="E537" s="146" t="s">
        <v>3</v>
      </c>
      <c r="F537" s="144" t="s">
        <v>1760</v>
      </c>
      <c r="G537" s="144" t="s">
        <v>1781</v>
      </c>
      <c r="H537" s="144" t="s">
        <v>1777</v>
      </c>
      <c r="I537" s="144" t="s">
        <v>1782</v>
      </c>
      <c r="J537" s="144" t="s">
        <v>1779</v>
      </c>
      <c r="K537" s="144" t="s">
        <v>791</v>
      </c>
      <c r="L537" s="144" t="s">
        <v>1766</v>
      </c>
      <c r="M537" s="144" t="s">
        <v>1773</v>
      </c>
      <c r="N537" s="147">
        <v>1</v>
      </c>
      <c r="O537" s="147">
        <v>1</v>
      </c>
      <c r="P537" s="147">
        <v>1</v>
      </c>
      <c r="Q537" s="147">
        <v>1</v>
      </c>
      <c r="R537" s="147">
        <v>1</v>
      </c>
      <c r="S537" s="147">
        <v>1</v>
      </c>
      <c r="T537" s="147">
        <v>0</v>
      </c>
      <c r="U537" s="147">
        <v>0</v>
      </c>
      <c r="V537" s="147">
        <v>0</v>
      </c>
      <c r="W537" s="148">
        <v>265500</v>
      </c>
      <c r="X537" s="148">
        <v>0</v>
      </c>
      <c r="Y537" s="148">
        <v>0</v>
      </c>
      <c r="Z537" s="148">
        <v>1373.96</v>
      </c>
      <c r="AA537" s="149">
        <v>0</v>
      </c>
      <c r="AB537" s="148">
        <v>0</v>
      </c>
      <c r="AC537" s="148">
        <v>0</v>
      </c>
      <c r="AD537" s="149">
        <v>0</v>
      </c>
      <c r="AE537" s="148">
        <v>265500</v>
      </c>
      <c r="AF537" s="157">
        <v>43917</v>
      </c>
      <c r="AG537" s="157">
        <v>47204</v>
      </c>
      <c r="AH537" s="158">
        <v>265500</v>
      </c>
      <c r="AI537" s="152">
        <v>3.99</v>
      </c>
      <c r="AJ537" s="152">
        <v>9</v>
      </c>
      <c r="AK537" s="153">
        <v>6.2100000000000002E-2</v>
      </c>
      <c r="AL537" s="154">
        <v>3.99</v>
      </c>
      <c r="AM537" s="154">
        <v>9</v>
      </c>
      <c r="AN537" s="155">
        <v>6.2100000000000002E-2</v>
      </c>
      <c r="AO537" s="159" t="s">
        <v>1774</v>
      </c>
      <c r="AP537" s="159" t="s">
        <v>1775</v>
      </c>
      <c r="AQ537" s="87">
        <v>0</v>
      </c>
      <c r="AR537" s="87">
        <v>66375</v>
      </c>
      <c r="AS537" s="87">
        <v>66375</v>
      </c>
      <c r="AT537" s="87">
        <v>66375</v>
      </c>
      <c r="AU537" s="87">
        <v>66375</v>
      </c>
      <c r="AV537" s="87">
        <v>0</v>
      </c>
      <c r="AW537" s="87">
        <v>0</v>
      </c>
      <c r="AX537" s="87">
        <v>0</v>
      </c>
      <c r="AY537" s="87">
        <v>0</v>
      </c>
      <c r="AZ537" s="87">
        <v>0</v>
      </c>
      <c r="BA537" s="87">
        <v>0</v>
      </c>
      <c r="BB537" s="87">
        <v>0</v>
      </c>
      <c r="BC537" s="87">
        <v>0</v>
      </c>
      <c r="BD537" s="87">
        <v>0</v>
      </c>
      <c r="BE537" s="87">
        <v>0</v>
      </c>
      <c r="BF537" s="87">
        <v>0</v>
      </c>
      <c r="BG537" s="87">
        <f t="shared" si="35"/>
        <v>66375</v>
      </c>
      <c r="BH537" s="87">
        <f t="shared" si="36"/>
        <v>199125</v>
      </c>
      <c r="BI537" s="87">
        <f t="shared" si="34"/>
        <v>265500</v>
      </c>
    </row>
    <row r="538" spans="1:61" ht="15" customHeight="1" x14ac:dyDescent="0.35">
      <c r="A538" s="142" t="str">
        <f t="shared" si="37"/>
        <v>DI0002968</v>
      </c>
      <c r="B538" s="143" t="s">
        <v>935</v>
      </c>
      <c r="C538" s="144">
        <v>8</v>
      </c>
      <c r="D538" s="145" t="s">
        <v>0</v>
      </c>
      <c r="E538" s="146" t="s">
        <v>3</v>
      </c>
      <c r="F538" s="144" t="s">
        <v>1760</v>
      </c>
      <c r="G538" s="144" t="s">
        <v>1781</v>
      </c>
      <c r="H538" s="144" t="s">
        <v>1777</v>
      </c>
      <c r="I538" s="144" t="s">
        <v>1782</v>
      </c>
      <c r="J538" s="144" t="s">
        <v>1779</v>
      </c>
      <c r="K538" s="144" t="s">
        <v>791</v>
      </c>
      <c r="L538" s="144" t="s">
        <v>1766</v>
      </c>
      <c r="M538" s="144" t="s">
        <v>1773</v>
      </c>
      <c r="N538" s="147">
        <v>1</v>
      </c>
      <c r="O538" s="147">
        <v>1</v>
      </c>
      <c r="P538" s="147">
        <v>1</v>
      </c>
      <c r="Q538" s="147">
        <v>1</v>
      </c>
      <c r="R538" s="147">
        <v>1</v>
      </c>
      <c r="S538" s="147">
        <v>1</v>
      </c>
      <c r="T538" s="147">
        <v>0</v>
      </c>
      <c r="U538" s="147">
        <v>0</v>
      </c>
      <c r="V538" s="147">
        <v>0</v>
      </c>
      <c r="W538" s="148">
        <v>92777.5</v>
      </c>
      <c r="X538" s="148">
        <v>0</v>
      </c>
      <c r="Y538" s="148">
        <v>0</v>
      </c>
      <c r="Z538" s="148">
        <v>502.54</v>
      </c>
      <c r="AA538" s="149">
        <v>0</v>
      </c>
      <c r="AB538" s="148">
        <v>0</v>
      </c>
      <c r="AC538" s="148">
        <v>0</v>
      </c>
      <c r="AD538" s="149">
        <v>0</v>
      </c>
      <c r="AE538" s="148">
        <v>92777.5</v>
      </c>
      <c r="AF538" s="157">
        <v>43917</v>
      </c>
      <c r="AG538" s="157">
        <v>47569</v>
      </c>
      <c r="AH538" s="158">
        <v>92777.5</v>
      </c>
      <c r="AI538" s="152">
        <v>4.99</v>
      </c>
      <c r="AJ538" s="152">
        <v>10</v>
      </c>
      <c r="AK538" s="153">
        <v>6.5000000000000002E-2</v>
      </c>
      <c r="AL538" s="154">
        <v>4.99</v>
      </c>
      <c r="AM538" s="154">
        <v>10</v>
      </c>
      <c r="AN538" s="155">
        <v>6.5000000000000002E-2</v>
      </c>
      <c r="AO538" s="159" t="s">
        <v>1774</v>
      </c>
      <c r="AP538" s="159" t="s">
        <v>1775</v>
      </c>
      <c r="AQ538" s="87">
        <v>0</v>
      </c>
      <c r="AR538" s="87">
        <v>18555.5</v>
      </c>
      <c r="AS538" s="87">
        <v>18555.5</v>
      </c>
      <c r="AT538" s="87">
        <v>18555.5</v>
      </c>
      <c r="AU538" s="87">
        <v>18555.5</v>
      </c>
      <c r="AV538" s="87">
        <v>18555.5</v>
      </c>
      <c r="AW538" s="87">
        <v>0</v>
      </c>
      <c r="AX538" s="87">
        <v>0</v>
      </c>
      <c r="AY538" s="87">
        <v>0</v>
      </c>
      <c r="AZ538" s="87">
        <v>0</v>
      </c>
      <c r="BA538" s="87">
        <v>0</v>
      </c>
      <c r="BB538" s="87">
        <v>0</v>
      </c>
      <c r="BC538" s="87">
        <v>0</v>
      </c>
      <c r="BD538" s="87">
        <v>0</v>
      </c>
      <c r="BE538" s="87">
        <v>0</v>
      </c>
      <c r="BF538" s="87">
        <v>0</v>
      </c>
      <c r="BG538" s="87">
        <f t="shared" si="35"/>
        <v>18555.5</v>
      </c>
      <c r="BH538" s="87">
        <f t="shared" si="36"/>
        <v>74222</v>
      </c>
      <c r="BI538" s="87">
        <f t="shared" si="34"/>
        <v>92777.5</v>
      </c>
    </row>
    <row r="539" spans="1:61" ht="15" customHeight="1" x14ac:dyDescent="0.35">
      <c r="A539" s="142" t="str">
        <f t="shared" si="37"/>
        <v>DI0003023</v>
      </c>
      <c r="B539" s="143" t="s">
        <v>939</v>
      </c>
      <c r="C539" s="144">
        <v>3</v>
      </c>
      <c r="D539" s="145" t="s">
        <v>0</v>
      </c>
      <c r="E539" s="146" t="s">
        <v>3</v>
      </c>
      <c r="F539" s="144" t="s">
        <v>1760</v>
      </c>
      <c r="G539" s="144" t="s">
        <v>1781</v>
      </c>
      <c r="H539" s="144" t="s">
        <v>1777</v>
      </c>
      <c r="I539" s="144" t="s">
        <v>1782</v>
      </c>
      <c r="J539" s="144" t="s">
        <v>1779</v>
      </c>
      <c r="K539" s="144" t="s">
        <v>791</v>
      </c>
      <c r="L539" s="144" t="s">
        <v>1766</v>
      </c>
      <c r="M539" s="144" t="s">
        <v>1773</v>
      </c>
      <c r="N539" s="147">
        <v>1</v>
      </c>
      <c r="O539" s="147">
        <v>1</v>
      </c>
      <c r="P539" s="147">
        <v>1</v>
      </c>
      <c r="Q539" s="147">
        <v>1</v>
      </c>
      <c r="R539" s="147">
        <v>1</v>
      </c>
      <c r="S539" s="147">
        <v>1</v>
      </c>
      <c r="T539" s="147">
        <v>0</v>
      </c>
      <c r="U539" s="147">
        <v>0</v>
      </c>
      <c r="V539" s="147">
        <v>0</v>
      </c>
      <c r="W539" s="148">
        <v>254363.75</v>
      </c>
      <c r="X539" s="148">
        <v>0</v>
      </c>
      <c r="Y539" s="148">
        <v>254363.75</v>
      </c>
      <c r="Z539" s="148">
        <v>1074.69</v>
      </c>
      <c r="AA539" s="149">
        <v>0</v>
      </c>
      <c r="AB539" s="148">
        <v>0</v>
      </c>
      <c r="AC539" s="148">
        <v>0</v>
      </c>
      <c r="AD539" s="149">
        <v>0</v>
      </c>
      <c r="AE539" s="148">
        <v>0</v>
      </c>
      <c r="AF539" s="157">
        <v>43924</v>
      </c>
      <c r="AG539" s="157">
        <v>45750</v>
      </c>
      <c r="AH539" s="158">
        <v>508727.5</v>
      </c>
      <c r="AI539" s="152">
        <v>0.01</v>
      </c>
      <c r="AJ539" s="152">
        <v>5</v>
      </c>
      <c r="AK539" s="153">
        <v>5.0700000000000002E-2</v>
      </c>
      <c r="AL539" s="154">
        <v>0.01</v>
      </c>
      <c r="AM539" s="154">
        <v>5</v>
      </c>
      <c r="AN539" s="155">
        <v>5.0700000000000002E-2</v>
      </c>
      <c r="AO539" s="159" t="s">
        <v>1774</v>
      </c>
      <c r="AP539" s="159" t="s">
        <v>1775</v>
      </c>
      <c r="AQ539" s="87">
        <v>0</v>
      </c>
      <c r="AR539" s="87">
        <v>0</v>
      </c>
      <c r="AS539" s="87">
        <v>0</v>
      </c>
      <c r="AT539" s="87">
        <v>0</v>
      </c>
      <c r="AU539" s="87">
        <v>0</v>
      </c>
      <c r="AV539" s="87">
        <v>0</v>
      </c>
      <c r="AW539" s="87">
        <v>0</v>
      </c>
      <c r="AX539" s="87">
        <v>0</v>
      </c>
      <c r="AY539" s="87">
        <v>0</v>
      </c>
      <c r="AZ539" s="87">
        <v>0</v>
      </c>
      <c r="BA539" s="87">
        <v>0</v>
      </c>
      <c r="BB539" s="87">
        <v>0</v>
      </c>
      <c r="BC539" s="87">
        <v>0</v>
      </c>
      <c r="BD539" s="87">
        <v>0</v>
      </c>
      <c r="BE539" s="87">
        <v>0</v>
      </c>
      <c r="BF539" s="87">
        <v>0</v>
      </c>
      <c r="BG539" s="87">
        <f t="shared" si="35"/>
        <v>0</v>
      </c>
      <c r="BH539" s="87">
        <f t="shared" si="36"/>
        <v>0</v>
      </c>
      <c r="BI539" s="87">
        <f t="shared" si="34"/>
        <v>0</v>
      </c>
    </row>
    <row r="540" spans="1:61" ht="15" customHeight="1" x14ac:dyDescent="0.35">
      <c r="A540" s="142" t="str">
        <f t="shared" si="37"/>
        <v>DI0003024</v>
      </c>
      <c r="B540" s="143" t="s">
        <v>939</v>
      </c>
      <c r="C540" s="144">
        <v>4</v>
      </c>
      <c r="D540" s="145" t="s">
        <v>0</v>
      </c>
      <c r="E540" s="146" t="s">
        <v>3</v>
      </c>
      <c r="F540" s="144" t="s">
        <v>1760</v>
      </c>
      <c r="G540" s="144" t="s">
        <v>1781</v>
      </c>
      <c r="H540" s="144" t="s">
        <v>1777</v>
      </c>
      <c r="I540" s="144" t="s">
        <v>1782</v>
      </c>
      <c r="J540" s="144" t="s">
        <v>1779</v>
      </c>
      <c r="K540" s="144" t="s">
        <v>791</v>
      </c>
      <c r="L540" s="144" t="s">
        <v>1766</v>
      </c>
      <c r="M540" s="144" t="s">
        <v>1773</v>
      </c>
      <c r="N540" s="147">
        <v>1</v>
      </c>
      <c r="O540" s="147">
        <v>1</v>
      </c>
      <c r="P540" s="147">
        <v>1</v>
      </c>
      <c r="Q540" s="147">
        <v>1</v>
      </c>
      <c r="R540" s="147">
        <v>1</v>
      </c>
      <c r="S540" s="147">
        <v>1</v>
      </c>
      <c r="T540" s="147">
        <v>0</v>
      </c>
      <c r="U540" s="147">
        <v>0</v>
      </c>
      <c r="V540" s="147">
        <v>0</v>
      </c>
      <c r="W540" s="148">
        <v>1630612.5</v>
      </c>
      <c r="X540" s="148">
        <v>0</v>
      </c>
      <c r="Y540" s="148">
        <v>0</v>
      </c>
      <c r="Z540" s="148">
        <v>7283.4</v>
      </c>
      <c r="AA540" s="149">
        <v>0</v>
      </c>
      <c r="AB540" s="148">
        <v>0</v>
      </c>
      <c r="AC540" s="148">
        <v>0</v>
      </c>
      <c r="AD540" s="149">
        <v>0</v>
      </c>
      <c r="AE540" s="148">
        <v>1630612.5</v>
      </c>
      <c r="AF540" s="157">
        <v>43924</v>
      </c>
      <c r="AG540" s="157">
        <v>46115</v>
      </c>
      <c r="AH540" s="158">
        <v>1630612.5</v>
      </c>
      <c r="AI540" s="152">
        <v>1.01</v>
      </c>
      <c r="AJ540" s="152">
        <v>6</v>
      </c>
      <c r="AK540" s="153">
        <v>5.3600000000000002E-2</v>
      </c>
      <c r="AL540" s="154">
        <v>1.01</v>
      </c>
      <c r="AM540" s="154">
        <v>6</v>
      </c>
      <c r="AN540" s="155">
        <v>5.3600000000000002E-2</v>
      </c>
      <c r="AO540" s="159" t="s">
        <v>1774</v>
      </c>
      <c r="AP540" s="159" t="s">
        <v>1775</v>
      </c>
      <c r="AQ540" s="87">
        <v>815306.25</v>
      </c>
      <c r="AR540" s="87">
        <v>815306.25</v>
      </c>
      <c r="AS540" s="87">
        <v>0</v>
      </c>
      <c r="AT540" s="87">
        <v>0</v>
      </c>
      <c r="AU540" s="87">
        <v>0</v>
      </c>
      <c r="AV540" s="87">
        <v>0</v>
      </c>
      <c r="AW540" s="87">
        <v>0</v>
      </c>
      <c r="AX540" s="87">
        <v>0</v>
      </c>
      <c r="AY540" s="87">
        <v>0</v>
      </c>
      <c r="AZ540" s="87">
        <v>0</v>
      </c>
      <c r="BA540" s="87">
        <v>0</v>
      </c>
      <c r="BB540" s="87">
        <v>0</v>
      </c>
      <c r="BC540" s="87">
        <v>0</v>
      </c>
      <c r="BD540" s="87">
        <v>0</v>
      </c>
      <c r="BE540" s="87">
        <v>0</v>
      </c>
      <c r="BF540" s="87">
        <v>0</v>
      </c>
      <c r="BG540" s="87">
        <f t="shared" si="35"/>
        <v>1630612.5</v>
      </c>
      <c r="BH540" s="87">
        <f t="shared" si="36"/>
        <v>0</v>
      </c>
      <c r="BI540" s="87">
        <f t="shared" si="34"/>
        <v>1630612.5</v>
      </c>
    </row>
    <row r="541" spans="1:61" ht="15" customHeight="1" x14ac:dyDescent="0.35">
      <c r="A541" s="142" t="str">
        <f t="shared" si="37"/>
        <v>DI0003025</v>
      </c>
      <c r="B541" s="143" t="s">
        <v>939</v>
      </c>
      <c r="C541" s="144">
        <v>5</v>
      </c>
      <c r="D541" s="145" t="s">
        <v>0</v>
      </c>
      <c r="E541" s="146" t="s">
        <v>3</v>
      </c>
      <c r="F541" s="144" t="s">
        <v>1760</v>
      </c>
      <c r="G541" s="144" t="s">
        <v>1781</v>
      </c>
      <c r="H541" s="144" t="s">
        <v>1777</v>
      </c>
      <c r="I541" s="144" t="s">
        <v>1782</v>
      </c>
      <c r="J541" s="144" t="s">
        <v>1779</v>
      </c>
      <c r="K541" s="144" t="s">
        <v>791</v>
      </c>
      <c r="L541" s="144" t="s">
        <v>1766</v>
      </c>
      <c r="M541" s="144" t="s">
        <v>1773</v>
      </c>
      <c r="N541" s="147">
        <v>1</v>
      </c>
      <c r="O541" s="147">
        <v>1</v>
      </c>
      <c r="P541" s="147">
        <v>1</v>
      </c>
      <c r="Q541" s="147">
        <v>1</v>
      </c>
      <c r="R541" s="147">
        <v>1</v>
      </c>
      <c r="S541" s="147">
        <v>1</v>
      </c>
      <c r="T541" s="147">
        <v>0</v>
      </c>
      <c r="U541" s="147">
        <v>0</v>
      </c>
      <c r="V541" s="147">
        <v>0</v>
      </c>
      <c r="W541" s="148">
        <v>4615422.5</v>
      </c>
      <c r="X541" s="148">
        <v>0</v>
      </c>
      <c r="Y541" s="148">
        <v>0</v>
      </c>
      <c r="Z541" s="148">
        <v>21692.49</v>
      </c>
      <c r="AA541" s="149">
        <v>0</v>
      </c>
      <c r="AB541" s="148">
        <v>0</v>
      </c>
      <c r="AC541" s="148">
        <v>0</v>
      </c>
      <c r="AD541" s="149">
        <v>0</v>
      </c>
      <c r="AE541" s="148">
        <v>4615422.5</v>
      </c>
      <c r="AF541" s="157">
        <v>43924</v>
      </c>
      <c r="AG541" s="157">
        <v>46480</v>
      </c>
      <c r="AH541" s="158">
        <v>4615422.5</v>
      </c>
      <c r="AI541" s="152">
        <v>2.0099999999999998</v>
      </c>
      <c r="AJ541" s="152">
        <v>7</v>
      </c>
      <c r="AK541" s="153">
        <v>5.6399999999999999E-2</v>
      </c>
      <c r="AL541" s="154">
        <v>2.0099999999999998</v>
      </c>
      <c r="AM541" s="154">
        <v>7</v>
      </c>
      <c r="AN541" s="155">
        <v>5.6399999999999999E-2</v>
      </c>
      <c r="AO541" s="159" t="s">
        <v>1774</v>
      </c>
      <c r="AP541" s="159" t="s">
        <v>1775</v>
      </c>
      <c r="AQ541" s="87">
        <v>0</v>
      </c>
      <c r="AR541" s="87">
        <v>2307711.25</v>
      </c>
      <c r="AS541" s="87">
        <v>2307711.25</v>
      </c>
      <c r="AT541" s="87">
        <v>0</v>
      </c>
      <c r="AU541" s="87">
        <v>0</v>
      </c>
      <c r="AV541" s="87">
        <v>0</v>
      </c>
      <c r="AW541" s="87">
        <v>0</v>
      </c>
      <c r="AX541" s="87">
        <v>0</v>
      </c>
      <c r="AY541" s="87">
        <v>0</v>
      </c>
      <c r="AZ541" s="87">
        <v>0</v>
      </c>
      <c r="BA541" s="87">
        <v>0</v>
      </c>
      <c r="BB541" s="87">
        <v>0</v>
      </c>
      <c r="BC541" s="87">
        <v>0</v>
      </c>
      <c r="BD541" s="87">
        <v>0</v>
      </c>
      <c r="BE541" s="87">
        <v>0</v>
      </c>
      <c r="BF541" s="87">
        <v>0</v>
      </c>
      <c r="BG541" s="87">
        <f t="shared" si="35"/>
        <v>2307711.25</v>
      </c>
      <c r="BH541" s="87">
        <f t="shared" si="36"/>
        <v>2307711.25</v>
      </c>
      <c r="BI541" s="87">
        <f t="shared" si="34"/>
        <v>4615422.5</v>
      </c>
    </row>
    <row r="542" spans="1:61" ht="15" customHeight="1" x14ac:dyDescent="0.35">
      <c r="A542" s="142" t="str">
        <f t="shared" si="37"/>
        <v>DI0003026</v>
      </c>
      <c r="B542" s="143" t="s">
        <v>939</v>
      </c>
      <c r="C542" s="144">
        <v>6</v>
      </c>
      <c r="D542" s="145" t="s">
        <v>0</v>
      </c>
      <c r="E542" s="146" t="s">
        <v>3</v>
      </c>
      <c r="F542" s="144" t="s">
        <v>1760</v>
      </c>
      <c r="G542" s="144" t="s">
        <v>1781</v>
      </c>
      <c r="H542" s="144" t="s">
        <v>1777</v>
      </c>
      <c r="I542" s="144" t="s">
        <v>1782</v>
      </c>
      <c r="J542" s="144" t="s">
        <v>1779</v>
      </c>
      <c r="K542" s="144" t="s">
        <v>791</v>
      </c>
      <c r="L542" s="144" t="s">
        <v>1766</v>
      </c>
      <c r="M542" s="144" t="s">
        <v>1773</v>
      </c>
      <c r="N542" s="147">
        <v>1</v>
      </c>
      <c r="O542" s="147">
        <v>1</v>
      </c>
      <c r="P542" s="147">
        <v>1</v>
      </c>
      <c r="Q542" s="147">
        <v>1</v>
      </c>
      <c r="R542" s="147">
        <v>1</v>
      </c>
      <c r="S542" s="147">
        <v>1</v>
      </c>
      <c r="T542" s="147">
        <v>0</v>
      </c>
      <c r="U542" s="147">
        <v>0</v>
      </c>
      <c r="V542" s="147">
        <v>0</v>
      </c>
      <c r="W542" s="148">
        <v>2848077.5</v>
      </c>
      <c r="X542" s="148">
        <v>0</v>
      </c>
      <c r="Y542" s="148">
        <v>0</v>
      </c>
      <c r="Z542" s="148">
        <v>14074.25</v>
      </c>
      <c r="AA542" s="149">
        <v>0</v>
      </c>
      <c r="AB542" s="148">
        <v>0</v>
      </c>
      <c r="AC542" s="148">
        <v>0</v>
      </c>
      <c r="AD542" s="149">
        <v>0</v>
      </c>
      <c r="AE542" s="148">
        <v>2848077.5</v>
      </c>
      <c r="AF542" s="157">
        <v>43924</v>
      </c>
      <c r="AG542" s="157">
        <v>46846</v>
      </c>
      <c r="AH542" s="158">
        <v>2848077.5</v>
      </c>
      <c r="AI542" s="152">
        <v>3.01</v>
      </c>
      <c r="AJ542" s="152">
        <v>8</v>
      </c>
      <c r="AK542" s="153">
        <v>5.9299999999999999E-2</v>
      </c>
      <c r="AL542" s="154">
        <v>3.01</v>
      </c>
      <c r="AM542" s="154">
        <v>8</v>
      </c>
      <c r="AN542" s="155">
        <v>5.9299999999999999E-2</v>
      </c>
      <c r="AO542" s="159" t="s">
        <v>1774</v>
      </c>
      <c r="AP542" s="159" t="s">
        <v>1775</v>
      </c>
      <c r="AQ542" s="87">
        <v>0</v>
      </c>
      <c r="AR542" s="87">
        <v>949359.17</v>
      </c>
      <c r="AS542" s="87">
        <v>949359.17</v>
      </c>
      <c r="AT542" s="87">
        <v>949359.16</v>
      </c>
      <c r="AU542" s="87">
        <v>0</v>
      </c>
      <c r="AV542" s="87">
        <v>0</v>
      </c>
      <c r="AW542" s="87">
        <v>0</v>
      </c>
      <c r="AX542" s="87">
        <v>0</v>
      </c>
      <c r="AY542" s="87">
        <v>0</v>
      </c>
      <c r="AZ542" s="87">
        <v>0</v>
      </c>
      <c r="BA542" s="87">
        <v>0</v>
      </c>
      <c r="BB542" s="87">
        <v>0</v>
      </c>
      <c r="BC542" s="87">
        <v>0</v>
      </c>
      <c r="BD542" s="87">
        <v>0</v>
      </c>
      <c r="BE542" s="87">
        <v>0</v>
      </c>
      <c r="BF542" s="87">
        <v>0</v>
      </c>
      <c r="BG542" s="87">
        <f t="shared" si="35"/>
        <v>949359.17</v>
      </c>
      <c r="BH542" s="87">
        <f t="shared" si="36"/>
        <v>1898718.33</v>
      </c>
      <c r="BI542" s="87">
        <f t="shared" si="34"/>
        <v>2848077.5</v>
      </c>
    </row>
    <row r="543" spans="1:61" ht="15" customHeight="1" x14ac:dyDescent="0.35">
      <c r="A543" s="142" t="str">
        <f t="shared" si="37"/>
        <v>DI0003027</v>
      </c>
      <c r="B543" s="143" t="s">
        <v>939</v>
      </c>
      <c r="C543" s="144">
        <v>7</v>
      </c>
      <c r="D543" s="145" t="s">
        <v>0</v>
      </c>
      <c r="E543" s="146" t="s">
        <v>3</v>
      </c>
      <c r="F543" s="144" t="s">
        <v>1760</v>
      </c>
      <c r="G543" s="144" t="s">
        <v>1781</v>
      </c>
      <c r="H543" s="144" t="s">
        <v>1777</v>
      </c>
      <c r="I543" s="144" t="s">
        <v>1782</v>
      </c>
      <c r="J543" s="144" t="s">
        <v>1779</v>
      </c>
      <c r="K543" s="144" t="s">
        <v>791</v>
      </c>
      <c r="L543" s="144" t="s">
        <v>1766</v>
      </c>
      <c r="M543" s="144" t="s">
        <v>1773</v>
      </c>
      <c r="N543" s="147">
        <v>1</v>
      </c>
      <c r="O543" s="147">
        <v>1</v>
      </c>
      <c r="P543" s="147">
        <v>1</v>
      </c>
      <c r="Q543" s="147">
        <v>1</v>
      </c>
      <c r="R543" s="147">
        <v>1</v>
      </c>
      <c r="S543" s="147">
        <v>1</v>
      </c>
      <c r="T543" s="147">
        <v>0</v>
      </c>
      <c r="U543" s="147">
        <v>0</v>
      </c>
      <c r="V543" s="147">
        <v>0</v>
      </c>
      <c r="W543" s="148">
        <v>265500</v>
      </c>
      <c r="X543" s="148">
        <v>0</v>
      </c>
      <c r="Y543" s="148">
        <v>0</v>
      </c>
      <c r="Z543" s="148">
        <v>1373.96</v>
      </c>
      <c r="AA543" s="149">
        <v>0</v>
      </c>
      <c r="AB543" s="148">
        <v>0</v>
      </c>
      <c r="AC543" s="148">
        <v>0</v>
      </c>
      <c r="AD543" s="149">
        <v>0</v>
      </c>
      <c r="AE543" s="148">
        <v>265500</v>
      </c>
      <c r="AF543" s="157">
        <v>43924</v>
      </c>
      <c r="AG543" s="157">
        <v>47211</v>
      </c>
      <c r="AH543" s="158">
        <v>265500</v>
      </c>
      <c r="AI543" s="152">
        <v>4.01</v>
      </c>
      <c r="AJ543" s="152">
        <v>9</v>
      </c>
      <c r="AK543" s="153">
        <v>6.2100000000000002E-2</v>
      </c>
      <c r="AL543" s="154">
        <v>4.01</v>
      </c>
      <c r="AM543" s="154">
        <v>9</v>
      </c>
      <c r="AN543" s="155">
        <v>6.2100000000000002E-2</v>
      </c>
      <c r="AO543" s="159" t="s">
        <v>1774</v>
      </c>
      <c r="AP543" s="159" t="s">
        <v>1775</v>
      </c>
      <c r="AQ543" s="87">
        <v>0</v>
      </c>
      <c r="AR543" s="87">
        <v>66375</v>
      </c>
      <c r="AS543" s="87">
        <v>66375</v>
      </c>
      <c r="AT543" s="87">
        <v>66375</v>
      </c>
      <c r="AU543" s="87">
        <v>66375</v>
      </c>
      <c r="AV543" s="87">
        <v>0</v>
      </c>
      <c r="AW543" s="87">
        <v>0</v>
      </c>
      <c r="AX543" s="87">
        <v>0</v>
      </c>
      <c r="AY543" s="87">
        <v>0</v>
      </c>
      <c r="AZ543" s="87">
        <v>0</v>
      </c>
      <c r="BA543" s="87">
        <v>0</v>
      </c>
      <c r="BB543" s="87">
        <v>0</v>
      </c>
      <c r="BC543" s="87">
        <v>0</v>
      </c>
      <c r="BD543" s="87">
        <v>0</v>
      </c>
      <c r="BE543" s="87">
        <v>0</v>
      </c>
      <c r="BF543" s="87">
        <v>0</v>
      </c>
      <c r="BG543" s="87">
        <f t="shared" si="35"/>
        <v>66375</v>
      </c>
      <c r="BH543" s="87">
        <f t="shared" si="36"/>
        <v>199125</v>
      </c>
      <c r="BI543" s="87">
        <f t="shared" si="34"/>
        <v>265500</v>
      </c>
    </row>
    <row r="544" spans="1:61" ht="15" customHeight="1" x14ac:dyDescent="0.35">
      <c r="A544" s="142" t="str">
        <f t="shared" si="37"/>
        <v>DI0003028</v>
      </c>
      <c r="B544" s="143" t="s">
        <v>939</v>
      </c>
      <c r="C544" s="144">
        <v>8</v>
      </c>
      <c r="D544" s="145" t="s">
        <v>0</v>
      </c>
      <c r="E544" s="146" t="s">
        <v>3</v>
      </c>
      <c r="F544" s="144" t="s">
        <v>1760</v>
      </c>
      <c r="G544" s="144" t="s">
        <v>1781</v>
      </c>
      <c r="H544" s="144" t="s">
        <v>1777</v>
      </c>
      <c r="I544" s="144" t="s">
        <v>1782</v>
      </c>
      <c r="J544" s="144" t="s">
        <v>1779</v>
      </c>
      <c r="K544" s="144" t="s">
        <v>791</v>
      </c>
      <c r="L544" s="144" t="s">
        <v>1766</v>
      </c>
      <c r="M544" s="144" t="s">
        <v>1773</v>
      </c>
      <c r="N544" s="147">
        <v>1</v>
      </c>
      <c r="O544" s="147">
        <v>1</v>
      </c>
      <c r="P544" s="147">
        <v>1</v>
      </c>
      <c r="Q544" s="147">
        <v>1</v>
      </c>
      <c r="R544" s="147">
        <v>1</v>
      </c>
      <c r="S544" s="147">
        <v>1</v>
      </c>
      <c r="T544" s="147">
        <v>0</v>
      </c>
      <c r="U544" s="147">
        <v>0</v>
      </c>
      <c r="V544" s="147">
        <v>0</v>
      </c>
      <c r="W544" s="148">
        <v>53100</v>
      </c>
      <c r="X544" s="148">
        <v>0</v>
      </c>
      <c r="Y544" s="148">
        <v>0</v>
      </c>
      <c r="Z544" s="148">
        <v>287.62</v>
      </c>
      <c r="AA544" s="149">
        <v>0</v>
      </c>
      <c r="AB544" s="148">
        <v>0</v>
      </c>
      <c r="AC544" s="148">
        <v>0</v>
      </c>
      <c r="AD544" s="149">
        <v>0</v>
      </c>
      <c r="AE544" s="148">
        <v>53100</v>
      </c>
      <c r="AF544" s="157">
        <v>43924</v>
      </c>
      <c r="AG544" s="157">
        <v>47576</v>
      </c>
      <c r="AH544" s="158">
        <v>53100</v>
      </c>
      <c r="AI544" s="152">
        <v>5.01</v>
      </c>
      <c r="AJ544" s="152">
        <v>10</v>
      </c>
      <c r="AK544" s="153">
        <v>6.5000000000000002E-2</v>
      </c>
      <c r="AL544" s="154">
        <v>5.01</v>
      </c>
      <c r="AM544" s="154">
        <v>10</v>
      </c>
      <c r="AN544" s="155">
        <v>6.5000000000000002E-2</v>
      </c>
      <c r="AO544" s="159" t="s">
        <v>1774</v>
      </c>
      <c r="AP544" s="159" t="s">
        <v>1775</v>
      </c>
      <c r="AQ544" s="87">
        <v>0</v>
      </c>
      <c r="AR544" s="87">
        <v>10620</v>
      </c>
      <c r="AS544" s="87">
        <v>10620</v>
      </c>
      <c r="AT544" s="87">
        <v>10620</v>
      </c>
      <c r="AU544" s="87">
        <v>10620</v>
      </c>
      <c r="AV544" s="87">
        <v>10620</v>
      </c>
      <c r="AW544" s="87">
        <v>0</v>
      </c>
      <c r="AX544" s="87">
        <v>0</v>
      </c>
      <c r="AY544" s="87">
        <v>0</v>
      </c>
      <c r="AZ544" s="87">
        <v>0</v>
      </c>
      <c r="BA544" s="87">
        <v>0</v>
      </c>
      <c r="BB544" s="87">
        <v>0</v>
      </c>
      <c r="BC544" s="87">
        <v>0</v>
      </c>
      <c r="BD544" s="87">
        <v>0</v>
      </c>
      <c r="BE544" s="87">
        <v>0</v>
      </c>
      <c r="BF544" s="87">
        <v>0</v>
      </c>
      <c r="BG544" s="87">
        <f t="shared" si="35"/>
        <v>10620</v>
      </c>
      <c r="BH544" s="87">
        <f t="shared" si="36"/>
        <v>42480</v>
      </c>
      <c r="BI544" s="87">
        <f t="shared" si="34"/>
        <v>53100</v>
      </c>
    </row>
    <row r="545" spans="1:61" ht="15" customHeight="1" x14ac:dyDescent="0.35">
      <c r="A545" s="142" t="str">
        <f t="shared" si="37"/>
        <v>DI0003174</v>
      </c>
      <c r="B545" s="143" t="s">
        <v>948</v>
      </c>
      <c r="C545" s="144">
        <v>4</v>
      </c>
      <c r="D545" s="145" t="s">
        <v>0</v>
      </c>
      <c r="E545" s="146" t="s">
        <v>3</v>
      </c>
      <c r="F545" s="144" t="s">
        <v>1760</v>
      </c>
      <c r="G545" s="144" t="s">
        <v>1781</v>
      </c>
      <c r="H545" s="144" t="s">
        <v>1777</v>
      </c>
      <c r="I545" s="144" t="s">
        <v>1782</v>
      </c>
      <c r="J545" s="144" t="s">
        <v>1779</v>
      </c>
      <c r="K545" s="144" t="s">
        <v>791</v>
      </c>
      <c r="L545" s="144" t="s">
        <v>1766</v>
      </c>
      <c r="M545" s="144" t="s">
        <v>1773</v>
      </c>
      <c r="N545" s="147">
        <v>1</v>
      </c>
      <c r="O545" s="147">
        <v>1</v>
      </c>
      <c r="P545" s="147">
        <v>1</v>
      </c>
      <c r="Q545" s="147">
        <v>1</v>
      </c>
      <c r="R545" s="147">
        <v>1</v>
      </c>
      <c r="S545" s="147">
        <v>1</v>
      </c>
      <c r="T545" s="147">
        <v>0</v>
      </c>
      <c r="U545" s="147">
        <v>0</v>
      </c>
      <c r="V545" s="147">
        <v>0</v>
      </c>
      <c r="W545" s="148">
        <v>505851.25</v>
      </c>
      <c r="X545" s="148">
        <v>0</v>
      </c>
      <c r="Y545" s="148">
        <v>505851.25</v>
      </c>
      <c r="Z545" s="148">
        <v>2137.2199999999998</v>
      </c>
      <c r="AA545" s="149">
        <v>0</v>
      </c>
      <c r="AB545" s="148">
        <v>0</v>
      </c>
      <c r="AC545" s="148">
        <v>0</v>
      </c>
      <c r="AD545" s="149">
        <v>0</v>
      </c>
      <c r="AE545" s="148">
        <v>0</v>
      </c>
      <c r="AF545" s="157">
        <v>43941</v>
      </c>
      <c r="AG545" s="157">
        <v>45767</v>
      </c>
      <c r="AH545" s="158">
        <v>1011702.5</v>
      </c>
      <c r="AI545" s="152">
        <v>0.06</v>
      </c>
      <c r="AJ545" s="152">
        <v>5</v>
      </c>
      <c r="AK545" s="153">
        <v>5.0700000000000002E-2</v>
      </c>
      <c r="AL545" s="154">
        <v>0.06</v>
      </c>
      <c r="AM545" s="154">
        <v>5</v>
      </c>
      <c r="AN545" s="155">
        <v>5.0700000000000002E-2</v>
      </c>
      <c r="AO545" s="159" t="s">
        <v>1774</v>
      </c>
      <c r="AP545" s="159" t="s">
        <v>1775</v>
      </c>
      <c r="AQ545" s="87">
        <v>0</v>
      </c>
      <c r="AR545" s="87">
        <v>0</v>
      </c>
      <c r="AS545" s="87">
        <v>0</v>
      </c>
      <c r="AT545" s="87">
        <v>0</v>
      </c>
      <c r="AU545" s="87">
        <v>0</v>
      </c>
      <c r="AV545" s="87">
        <v>0</v>
      </c>
      <c r="AW545" s="87">
        <v>0</v>
      </c>
      <c r="AX545" s="87">
        <v>0</v>
      </c>
      <c r="AY545" s="87">
        <v>0</v>
      </c>
      <c r="AZ545" s="87">
        <v>0</v>
      </c>
      <c r="BA545" s="87">
        <v>0</v>
      </c>
      <c r="BB545" s="87">
        <v>0</v>
      </c>
      <c r="BC545" s="87">
        <v>0</v>
      </c>
      <c r="BD545" s="87">
        <v>0</v>
      </c>
      <c r="BE545" s="87">
        <v>0</v>
      </c>
      <c r="BF545" s="87">
        <v>0</v>
      </c>
      <c r="BG545" s="87">
        <f t="shared" si="35"/>
        <v>0</v>
      </c>
      <c r="BH545" s="87">
        <f t="shared" si="36"/>
        <v>0</v>
      </c>
      <c r="BI545" s="87">
        <f t="shared" si="34"/>
        <v>0</v>
      </c>
    </row>
    <row r="546" spans="1:61" ht="15" customHeight="1" x14ac:dyDescent="0.35">
      <c r="A546" s="142" t="str">
        <f t="shared" si="37"/>
        <v>DI0003175</v>
      </c>
      <c r="B546" s="143" t="s">
        <v>948</v>
      </c>
      <c r="C546" s="144">
        <v>5</v>
      </c>
      <c r="D546" s="145" t="s">
        <v>0</v>
      </c>
      <c r="E546" s="146" t="s">
        <v>3</v>
      </c>
      <c r="F546" s="144" t="s">
        <v>1760</v>
      </c>
      <c r="G546" s="144" t="s">
        <v>1781</v>
      </c>
      <c r="H546" s="144" t="s">
        <v>1777</v>
      </c>
      <c r="I546" s="144" t="s">
        <v>1782</v>
      </c>
      <c r="J546" s="144" t="s">
        <v>1779</v>
      </c>
      <c r="K546" s="144" t="s">
        <v>791</v>
      </c>
      <c r="L546" s="144" t="s">
        <v>1766</v>
      </c>
      <c r="M546" s="144" t="s">
        <v>1773</v>
      </c>
      <c r="N546" s="147">
        <v>1</v>
      </c>
      <c r="O546" s="147">
        <v>1</v>
      </c>
      <c r="P546" s="147">
        <v>1</v>
      </c>
      <c r="Q546" s="147">
        <v>1</v>
      </c>
      <c r="R546" s="147">
        <v>1</v>
      </c>
      <c r="S546" s="147">
        <v>1</v>
      </c>
      <c r="T546" s="147">
        <v>0</v>
      </c>
      <c r="U546" s="147">
        <v>0</v>
      </c>
      <c r="V546" s="147">
        <v>0</v>
      </c>
      <c r="W546" s="148">
        <v>1903045</v>
      </c>
      <c r="X546" s="148">
        <v>0</v>
      </c>
      <c r="Y546" s="148">
        <v>0</v>
      </c>
      <c r="Z546" s="148">
        <v>8500.27</v>
      </c>
      <c r="AA546" s="149">
        <v>0</v>
      </c>
      <c r="AB546" s="148">
        <v>0</v>
      </c>
      <c r="AC546" s="148">
        <v>0</v>
      </c>
      <c r="AD546" s="149">
        <v>0</v>
      </c>
      <c r="AE546" s="148">
        <v>1903045</v>
      </c>
      <c r="AF546" s="157">
        <v>43941</v>
      </c>
      <c r="AG546" s="157">
        <v>46132</v>
      </c>
      <c r="AH546" s="158">
        <v>1903045</v>
      </c>
      <c r="AI546" s="152">
        <v>1.06</v>
      </c>
      <c r="AJ546" s="152">
        <v>6</v>
      </c>
      <c r="AK546" s="153">
        <v>5.3600000000000002E-2</v>
      </c>
      <c r="AL546" s="154">
        <v>1.06</v>
      </c>
      <c r="AM546" s="154">
        <v>6</v>
      </c>
      <c r="AN546" s="155">
        <v>5.3600000000000002E-2</v>
      </c>
      <c r="AO546" s="159" t="s">
        <v>1774</v>
      </c>
      <c r="AP546" s="159" t="s">
        <v>1775</v>
      </c>
      <c r="AQ546" s="87">
        <v>951522.5</v>
      </c>
      <c r="AR546" s="87">
        <v>951522.5</v>
      </c>
      <c r="AS546" s="87">
        <v>0</v>
      </c>
      <c r="AT546" s="87">
        <v>0</v>
      </c>
      <c r="AU546" s="87">
        <v>0</v>
      </c>
      <c r="AV546" s="87">
        <v>0</v>
      </c>
      <c r="AW546" s="87">
        <v>0</v>
      </c>
      <c r="AX546" s="87">
        <v>0</v>
      </c>
      <c r="AY546" s="87">
        <v>0</v>
      </c>
      <c r="AZ546" s="87">
        <v>0</v>
      </c>
      <c r="BA546" s="87">
        <v>0</v>
      </c>
      <c r="BB546" s="87">
        <v>0</v>
      </c>
      <c r="BC546" s="87">
        <v>0</v>
      </c>
      <c r="BD546" s="87">
        <v>0</v>
      </c>
      <c r="BE546" s="87">
        <v>0</v>
      </c>
      <c r="BF546" s="87">
        <v>0</v>
      </c>
      <c r="BG546" s="87">
        <f t="shared" si="35"/>
        <v>1903045</v>
      </c>
      <c r="BH546" s="87">
        <f t="shared" si="36"/>
        <v>0</v>
      </c>
      <c r="BI546" s="87">
        <f t="shared" si="34"/>
        <v>1903045</v>
      </c>
    </row>
    <row r="547" spans="1:61" ht="15" customHeight="1" x14ac:dyDescent="0.35">
      <c r="A547" s="142" t="str">
        <f t="shared" si="37"/>
        <v>DI0003176</v>
      </c>
      <c r="B547" s="143" t="s">
        <v>948</v>
      </c>
      <c r="C547" s="144">
        <v>6</v>
      </c>
      <c r="D547" s="145" t="s">
        <v>0</v>
      </c>
      <c r="E547" s="146" t="s">
        <v>3</v>
      </c>
      <c r="F547" s="144" t="s">
        <v>1760</v>
      </c>
      <c r="G547" s="144" t="s">
        <v>1781</v>
      </c>
      <c r="H547" s="144" t="s">
        <v>1777</v>
      </c>
      <c r="I547" s="144" t="s">
        <v>1782</v>
      </c>
      <c r="J547" s="144" t="s">
        <v>1779</v>
      </c>
      <c r="K547" s="144" t="s">
        <v>791</v>
      </c>
      <c r="L547" s="144" t="s">
        <v>1766</v>
      </c>
      <c r="M547" s="144" t="s">
        <v>1773</v>
      </c>
      <c r="N547" s="147">
        <v>1</v>
      </c>
      <c r="O547" s="147">
        <v>1</v>
      </c>
      <c r="P547" s="147">
        <v>1</v>
      </c>
      <c r="Q547" s="147">
        <v>1</v>
      </c>
      <c r="R547" s="147">
        <v>1</v>
      </c>
      <c r="S547" s="147">
        <v>1</v>
      </c>
      <c r="T547" s="147">
        <v>0</v>
      </c>
      <c r="U547" s="147">
        <v>0</v>
      </c>
      <c r="V547" s="147">
        <v>0</v>
      </c>
      <c r="W547" s="148">
        <v>3864500</v>
      </c>
      <c r="X547" s="148">
        <v>0</v>
      </c>
      <c r="Y547" s="148">
        <v>0</v>
      </c>
      <c r="Z547" s="148">
        <v>18163.150000000001</v>
      </c>
      <c r="AA547" s="149">
        <v>0</v>
      </c>
      <c r="AB547" s="148">
        <v>0</v>
      </c>
      <c r="AC547" s="148">
        <v>0</v>
      </c>
      <c r="AD547" s="149">
        <v>0</v>
      </c>
      <c r="AE547" s="148">
        <v>3864500</v>
      </c>
      <c r="AF547" s="157">
        <v>43941</v>
      </c>
      <c r="AG547" s="157">
        <v>46497</v>
      </c>
      <c r="AH547" s="158">
        <v>3864500</v>
      </c>
      <c r="AI547" s="152">
        <v>2.06</v>
      </c>
      <c r="AJ547" s="152">
        <v>7</v>
      </c>
      <c r="AK547" s="153">
        <v>5.6399999999999999E-2</v>
      </c>
      <c r="AL547" s="154">
        <v>2.06</v>
      </c>
      <c r="AM547" s="154">
        <v>7</v>
      </c>
      <c r="AN547" s="155">
        <v>5.6399999999999999E-2</v>
      </c>
      <c r="AO547" s="159" t="s">
        <v>1774</v>
      </c>
      <c r="AP547" s="159" t="s">
        <v>1775</v>
      </c>
      <c r="AQ547" s="87">
        <v>0</v>
      </c>
      <c r="AR547" s="87">
        <v>1932250</v>
      </c>
      <c r="AS547" s="87">
        <v>1932250</v>
      </c>
      <c r="AT547" s="87">
        <v>0</v>
      </c>
      <c r="AU547" s="87">
        <v>0</v>
      </c>
      <c r="AV547" s="87">
        <v>0</v>
      </c>
      <c r="AW547" s="87">
        <v>0</v>
      </c>
      <c r="AX547" s="87">
        <v>0</v>
      </c>
      <c r="AY547" s="87">
        <v>0</v>
      </c>
      <c r="AZ547" s="87">
        <v>0</v>
      </c>
      <c r="BA547" s="87">
        <v>0</v>
      </c>
      <c r="BB547" s="87">
        <v>0</v>
      </c>
      <c r="BC547" s="87">
        <v>0</v>
      </c>
      <c r="BD547" s="87">
        <v>0</v>
      </c>
      <c r="BE547" s="87">
        <v>0</v>
      </c>
      <c r="BF547" s="87">
        <v>0</v>
      </c>
      <c r="BG547" s="87">
        <f t="shared" si="35"/>
        <v>1932250</v>
      </c>
      <c r="BH547" s="87">
        <f t="shared" si="36"/>
        <v>1932250</v>
      </c>
      <c r="BI547" s="87">
        <f t="shared" si="34"/>
        <v>3864500</v>
      </c>
    </row>
    <row r="548" spans="1:61" ht="15" customHeight="1" x14ac:dyDescent="0.35">
      <c r="A548" s="142" t="str">
        <f t="shared" si="37"/>
        <v>DI0003177</v>
      </c>
      <c r="B548" s="143" t="s">
        <v>948</v>
      </c>
      <c r="C548" s="144">
        <v>7</v>
      </c>
      <c r="D548" s="145" t="s">
        <v>0</v>
      </c>
      <c r="E548" s="146" t="s">
        <v>3</v>
      </c>
      <c r="F548" s="144" t="s">
        <v>1760</v>
      </c>
      <c r="G548" s="144" t="s">
        <v>1781</v>
      </c>
      <c r="H548" s="144" t="s">
        <v>1777</v>
      </c>
      <c r="I548" s="144" t="s">
        <v>1782</v>
      </c>
      <c r="J548" s="144" t="s">
        <v>1779</v>
      </c>
      <c r="K548" s="144" t="s">
        <v>791</v>
      </c>
      <c r="L548" s="144" t="s">
        <v>1766</v>
      </c>
      <c r="M548" s="144" t="s">
        <v>1773</v>
      </c>
      <c r="N548" s="147">
        <v>1</v>
      </c>
      <c r="O548" s="147">
        <v>1</v>
      </c>
      <c r="P548" s="147">
        <v>1</v>
      </c>
      <c r="Q548" s="147">
        <v>1</v>
      </c>
      <c r="R548" s="147">
        <v>1</v>
      </c>
      <c r="S548" s="147">
        <v>1</v>
      </c>
      <c r="T548" s="147">
        <v>0</v>
      </c>
      <c r="U548" s="147">
        <v>0</v>
      </c>
      <c r="V548" s="147">
        <v>0</v>
      </c>
      <c r="W548" s="148">
        <v>2517382.5</v>
      </c>
      <c r="X548" s="148">
        <v>0</v>
      </c>
      <c r="Y548" s="148">
        <v>0</v>
      </c>
      <c r="Z548" s="148">
        <v>12440.07</v>
      </c>
      <c r="AA548" s="149">
        <v>0</v>
      </c>
      <c r="AB548" s="148">
        <v>0</v>
      </c>
      <c r="AC548" s="148">
        <v>0</v>
      </c>
      <c r="AD548" s="149">
        <v>0</v>
      </c>
      <c r="AE548" s="148">
        <v>2517382.5</v>
      </c>
      <c r="AF548" s="157">
        <v>43941</v>
      </c>
      <c r="AG548" s="157">
        <v>46863</v>
      </c>
      <c r="AH548" s="158">
        <v>2517382.5</v>
      </c>
      <c r="AI548" s="152">
        <v>3.06</v>
      </c>
      <c r="AJ548" s="152">
        <v>8</v>
      </c>
      <c r="AK548" s="153">
        <v>5.9299999999999999E-2</v>
      </c>
      <c r="AL548" s="154">
        <v>3.06</v>
      </c>
      <c r="AM548" s="154">
        <v>8</v>
      </c>
      <c r="AN548" s="155">
        <v>5.9299999999999999E-2</v>
      </c>
      <c r="AO548" s="159" t="s">
        <v>1774</v>
      </c>
      <c r="AP548" s="159" t="s">
        <v>1775</v>
      </c>
      <c r="AQ548" s="87">
        <v>0</v>
      </c>
      <c r="AR548" s="87">
        <v>839127.5</v>
      </c>
      <c r="AS548" s="87">
        <v>839127.5</v>
      </c>
      <c r="AT548" s="87">
        <v>839127.5</v>
      </c>
      <c r="AU548" s="87">
        <v>0</v>
      </c>
      <c r="AV548" s="87">
        <v>0</v>
      </c>
      <c r="AW548" s="87">
        <v>0</v>
      </c>
      <c r="AX548" s="87">
        <v>0</v>
      </c>
      <c r="AY548" s="87">
        <v>0</v>
      </c>
      <c r="AZ548" s="87">
        <v>0</v>
      </c>
      <c r="BA548" s="87">
        <v>0</v>
      </c>
      <c r="BB548" s="87">
        <v>0</v>
      </c>
      <c r="BC548" s="87">
        <v>0</v>
      </c>
      <c r="BD548" s="87">
        <v>0</v>
      </c>
      <c r="BE548" s="87">
        <v>0</v>
      </c>
      <c r="BF548" s="87">
        <v>0</v>
      </c>
      <c r="BG548" s="87">
        <f t="shared" si="35"/>
        <v>839127.5</v>
      </c>
      <c r="BH548" s="87">
        <f t="shared" si="36"/>
        <v>1678255</v>
      </c>
      <c r="BI548" s="87">
        <f t="shared" si="34"/>
        <v>2517382.5</v>
      </c>
    </row>
    <row r="549" spans="1:61" ht="15" customHeight="1" x14ac:dyDescent="0.35">
      <c r="A549" s="142" t="str">
        <f t="shared" si="37"/>
        <v>DI0003178</v>
      </c>
      <c r="B549" s="143" t="s">
        <v>948</v>
      </c>
      <c r="C549" s="144">
        <v>8</v>
      </c>
      <c r="D549" s="145" t="s">
        <v>0</v>
      </c>
      <c r="E549" s="146" t="s">
        <v>3</v>
      </c>
      <c r="F549" s="144" t="s">
        <v>1760</v>
      </c>
      <c r="G549" s="144" t="s">
        <v>1781</v>
      </c>
      <c r="H549" s="144" t="s">
        <v>1777</v>
      </c>
      <c r="I549" s="144" t="s">
        <v>1782</v>
      </c>
      <c r="J549" s="144" t="s">
        <v>1779</v>
      </c>
      <c r="K549" s="144" t="s">
        <v>791</v>
      </c>
      <c r="L549" s="144" t="s">
        <v>1766</v>
      </c>
      <c r="M549" s="144" t="s">
        <v>1773</v>
      </c>
      <c r="N549" s="147">
        <v>1</v>
      </c>
      <c r="O549" s="147">
        <v>1</v>
      </c>
      <c r="P549" s="147">
        <v>1</v>
      </c>
      <c r="Q549" s="147">
        <v>1</v>
      </c>
      <c r="R549" s="147">
        <v>1</v>
      </c>
      <c r="S549" s="147">
        <v>1</v>
      </c>
      <c r="T549" s="147">
        <v>0</v>
      </c>
      <c r="U549" s="147">
        <v>0</v>
      </c>
      <c r="V549" s="147">
        <v>0</v>
      </c>
      <c r="W549" s="148">
        <v>106200</v>
      </c>
      <c r="X549" s="148">
        <v>0</v>
      </c>
      <c r="Y549" s="148">
        <v>0</v>
      </c>
      <c r="Z549" s="148">
        <v>549.58000000000004</v>
      </c>
      <c r="AA549" s="149">
        <v>0</v>
      </c>
      <c r="AB549" s="148">
        <v>0</v>
      </c>
      <c r="AC549" s="148">
        <v>0</v>
      </c>
      <c r="AD549" s="149">
        <v>0</v>
      </c>
      <c r="AE549" s="148">
        <v>106200</v>
      </c>
      <c r="AF549" s="157">
        <v>43941</v>
      </c>
      <c r="AG549" s="157">
        <v>47228</v>
      </c>
      <c r="AH549" s="158">
        <v>106200</v>
      </c>
      <c r="AI549" s="152">
        <v>4.0599999999999996</v>
      </c>
      <c r="AJ549" s="152">
        <v>9</v>
      </c>
      <c r="AK549" s="153">
        <v>6.2100000000000002E-2</v>
      </c>
      <c r="AL549" s="154">
        <v>4.0599999999999996</v>
      </c>
      <c r="AM549" s="154">
        <v>9</v>
      </c>
      <c r="AN549" s="155">
        <v>6.2100000000000002E-2</v>
      </c>
      <c r="AO549" s="159" t="s">
        <v>1774</v>
      </c>
      <c r="AP549" s="159" t="s">
        <v>1775</v>
      </c>
      <c r="AQ549" s="87">
        <v>0</v>
      </c>
      <c r="AR549" s="87">
        <v>26550</v>
      </c>
      <c r="AS549" s="87">
        <v>26550</v>
      </c>
      <c r="AT549" s="87">
        <v>26550</v>
      </c>
      <c r="AU549" s="87">
        <v>26550</v>
      </c>
      <c r="AV549" s="87">
        <v>0</v>
      </c>
      <c r="AW549" s="87">
        <v>0</v>
      </c>
      <c r="AX549" s="87">
        <v>0</v>
      </c>
      <c r="AY549" s="87">
        <v>0</v>
      </c>
      <c r="AZ549" s="87">
        <v>0</v>
      </c>
      <c r="BA549" s="87">
        <v>0</v>
      </c>
      <c r="BB549" s="87">
        <v>0</v>
      </c>
      <c r="BC549" s="87">
        <v>0</v>
      </c>
      <c r="BD549" s="87">
        <v>0</v>
      </c>
      <c r="BE549" s="87">
        <v>0</v>
      </c>
      <c r="BF549" s="87">
        <v>0</v>
      </c>
      <c r="BG549" s="87">
        <f t="shared" si="35"/>
        <v>26550</v>
      </c>
      <c r="BH549" s="87">
        <f t="shared" si="36"/>
        <v>79650</v>
      </c>
      <c r="BI549" s="87">
        <f t="shared" si="34"/>
        <v>106200</v>
      </c>
    </row>
    <row r="550" spans="1:61" ht="15" customHeight="1" x14ac:dyDescent="0.35">
      <c r="A550" s="142" t="str">
        <f t="shared" si="37"/>
        <v>DI0003179</v>
      </c>
      <c r="B550" s="143" t="s">
        <v>948</v>
      </c>
      <c r="C550" s="144">
        <v>9</v>
      </c>
      <c r="D550" s="145" t="s">
        <v>0</v>
      </c>
      <c r="E550" s="146" t="s">
        <v>3</v>
      </c>
      <c r="F550" s="144" t="s">
        <v>1760</v>
      </c>
      <c r="G550" s="144" t="s">
        <v>1781</v>
      </c>
      <c r="H550" s="144" t="s">
        <v>1777</v>
      </c>
      <c r="I550" s="144" t="s">
        <v>1782</v>
      </c>
      <c r="J550" s="144" t="s">
        <v>1779</v>
      </c>
      <c r="K550" s="144" t="s">
        <v>791</v>
      </c>
      <c r="L550" s="144" t="s">
        <v>1766</v>
      </c>
      <c r="M550" s="144" t="s">
        <v>1773</v>
      </c>
      <c r="N550" s="147">
        <v>1</v>
      </c>
      <c r="O550" s="147">
        <v>1</v>
      </c>
      <c r="P550" s="147">
        <v>1</v>
      </c>
      <c r="Q550" s="147">
        <v>1</v>
      </c>
      <c r="R550" s="147">
        <v>1</v>
      </c>
      <c r="S550" s="147">
        <v>1</v>
      </c>
      <c r="T550" s="147">
        <v>0</v>
      </c>
      <c r="U550" s="147">
        <v>0</v>
      </c>
      <c r="V550" s="147">
        <v>0</v>
      </c>
      <c r="W550" s="148">
        <v>53100</v>
      </c>
      <c r="X550" s="148">
        <v>0</v>
      </c>
      <c r="Y550" s="148">
        <v>0</v>
      </c>
      <c r="Z550" s="148">
        <v>287.62</v>
      </c>
      <c r="AA550" s="149">
        <v>0</v>
      </c>
      <c r="AB550" s="148">
        <v>0</v>
      </c>
      <c r="AC550" s="148">
        <v>0</v>
      </c>
      <c r="AD550" s="149">
        <v>0</v>
      </c>
      <c r="AE550" s="148">
        <v>53100</v>
      </c>
      <c r="AF550" s="157">
        <v>43941</v>
      </c>
      <c r="AG550" s="157">
        <v>47593</v>
      </c>
      <c r="AH550" s="158">
        <v>53100</v>
      </c>
      <c r="AI550" s="152">
        <v>5.0599999999999996</v>
      </c>
      <c r="AJ550" s="152">
        <v>10</v>
      </c>
      <c r="AK550" s="153">
        <v>6.5000000000000002E-2</v>
      </c>
      <c r="AL550" s="154">
        <v>5.0599999999999996</v>
      </c>
      <c r="AM550" s="154">
        <v>10</v>
      </c>
      <c r="AN550" s="155">
        <v>6.5000000000000002E-2</v>
      </c>
      <c r="AO550" s="159" t="s">
        <v>1774</v>
      </c>
      <c r="AP550" s="159" t="s">
        <v>1775</v>
      </c>
      <c r="AQ550" s="87">
        <v>0</v>
      </c>
      <c r="AR550" s="87">
        <v>10620</v>
      </c>
      <c r="AS550" s="87">
        <v>10620</v>
      </c>
      <c r="AT550" s="87">
        <v>10620</v>
      </c>
      <c r="AU550" s="87">
        <v>10620</v>
      </c>
      <c r="AV550" s="87">
        <v>10620</v>
      </c>
      <c r="AW550" s="87">
        <v>0</v>
      </c>
      <c r="AX550" s="87">
        <v>0</v>
      </c>
      <c r="AY550" s="87">
        <v>0</v>
      </c>
      <c r="AZ550" s="87">
        <v>0</v>
      </c>
      <c r="BA550" s="87">
        <v>0</v>
      </c>
      <c r="BB550" s="87">
        <v>0</v>
      </c>
      <c r="BC550" s="87">
        <v>0</v>
      </c>
      <c r="BD550" s="87">
        <v>0</v>
      </c>
      <c r="BE550" s="87">
        <v>0</v>
      </c>
      <c r="BF550" s="87">
        <v>0</v>
      </c>
      <c r="BG550" s="87">
        <f t="shared" si="35"/>
        <v>10620</v>
      </c>
      <c r="BH550" s="87">
        <f t="shared" si="36"/>
        <v>42480</v>
      </c>
      <c r="BI550" s="87">
        <f t="shared" si="34"/>
        <v>53100</v>
      </c>
    </row>
    <row r="551" spans="1:61" ht="15" customHeight="1" x14ac:dyDescent="0.35">
      <c r="A551" s="142" t="str">
        <f t="shared" si="37"/>
        <v>DI0003314</v>
      </c>
      <c r="B551" s="143" t="s">
        <v>955</v>
      </c>
      <c r="C551" s="144">
        <v>4</v>
      </c>
      <c r="D551" s="145" t="s">
        <v>0</v>
      </c>
      <c r="E551" s="146" t="s">
        <v>3</v>
      </c>
      <c r="F551" s="144" t="s">
        <v>1760</v>
      </c>
      <c r="G551" s="144" t="s">
        <v>1781</v>
      </c>
      <c r="H551" s="144" t="s">
        <v>1777</v>
      </c>
      <c r="I551" s="144" t="s">
        <v>1782</v>
      </c>
      <c r="J551" s="144" t="s">
        <v>1779</v>
      </c>
      <c r="K551" s="144" t="s">
        <v>791</v>
      </c>
      <c r="L551" s="144" t="s">
        <v>1766</v>
      </c>
      <c r="M551" s="144" t="s">
        <v>1773</v>
      </c>
      <c r="N551" s="147">
        <v>1</v>
      </c>
      <c r="O551" s="147">
        <v>1</v>
      </c>
      <c r="P551" s="147">
        <v>1</v>
      </c>
      <c r="Q551" s="147">
        <v>1</v>
      </c>
      <c r="R551" s="147">
        <v>1</v>
      </c>
      <c r="S551" s="147">
        <v>1</v>
      </c>
      <c r="T551" s="147">
        <v>0</v>
      </c>
      <c r="U551" s="147">
        <v>0</v>
      </c>
      <c r="V551" s="147">
        <v>0</v>
      </c>
      <c r="W551" s="148">
        <v>672600</v>
      </c>
      <c r="X551" s="148">
        <v>0</v>
      </c>
      <c r="Y551" s="148">
        <v>0</v>
      </c>
      <c r="Z551" s="148">
        <v>2841.73</v>
      </c>
      <c r="AA551" s="149">
        <v>0</v>
      </c>
      <c r="AB551" s="148">
        <v>0</v>
      </c>
      <c r="AC551" s="148">
        <v>0</v>
      </c>
      <c r="AD551" s="149">
        <v>0</v>
      </c>
      <c r="AE551" s="148">
        <v>672600</v>
      </c>
      <c r="AF551" s="157">
        <v>43962</v>
      </c>
      <c r="AG551" s="157">
        <v>45788</v>
      </c>
      <c r="AH551" s="158">
        <v>1345200</v>
      </c>
      <c r="AI551" s="152">
        <v>0.11</v>
      </c>
      <c r="AJ551" s="152">
        <v>5</v>
      </c>
      <c r="AK551" s="153">
        <v>5.0700000000000002E-2</v>
      </c>
      <c r="AL551" s="154">
        <v>0.11</v>
      </c>
      <c r="AM551" s="154">
        <v>5</v>
      </c>
      <c r="AN551" s="155">
        <v>5.0700000000000002E-2</v>
      </c>
      <c r="AO551" s="159" t="s">
        <v>1774</v>
      </c>
      <c r="AP551" s="159" t="s">
        <v>1775</v>
      </c>
      <c r="AQ551" s="87">
        <v>672600</v>
      </c>
      <c r="AR551" s="87">
        <v>0</v>
      </c>
      <c r="AS551" s="87">
        <v>0</v>
      </c>
      <c r="AT551" s="87">
        <v>0</v>
      </c>
      <c r="AU551" s="87">
        <v>0</v>
      </c>
      <c r="AV551" s="87">
        <v>0</v>
      </c>
      <c r="AW551" s="87">
        <v>0</v>
      </c>
      <c r="AX551" s="87">
        <v>0</v>
      </c>
      <c r="AY551" s="87">
        <v>0</v>
      </c>
      <c r="AZ551" s="87">
        <v>0</v>
      </c>
      <c r="BA551" s="87">
        <v>0</v>
      </c>
      <c r="BB551" s="87">
        <v>0</v>
      </c>
      <c r="BC551" s="87">
        <v>0</v>
      </c>
      <c r="BD551" s="87">
        <v>0</v>
      </c>
      <c r="BE551" s="87">
        <v>0</v>
      </c>
      <c r="BF551" s="87">
        <v>0</v>
      </c>
      <c r="BG551" s="87">
        <f t="shared" si="35"/>
        <v>672600</v>
      </c>
      <c r="BH551" s="87">
        <f t="shared" si="36"/>
        <v>0</v>
      </c>
      <c r="BI551" s="87">
        <f t="shared" si="34"/>
        <v>672600</v>
      </c>
    </row>
    <row r="552" spans="1:61" ht="15" customHeight="1" x14ac:dyDescent="0.35">
      <c r="A552" s="142" t="str">
        <f t="shared" si="37"/>
        <v>DI0003315</v>
      </c>
      <c r="B552" s="143" t="s">
        <v>955</v>
      </c>
      <c r="C552" s="144">
        <v>5</v>
      </c>
      <c r="D552" s="145" t="s">
        <v>0</v>
      </c>
      <c r="E552" s="146" t="s">
        <v>3</v>
      </c>
      <c r="F552" s="144" t="s">
        <v>1760</v>
      </c>
      <c r="G552" s="144" t="s">
        <v>1781</v>
      </c>
      <c r="H552" s="144" t="s">
        <v>1777</v>
      </c>
      <c r="I552" s="144" t="s">
        <v>1782</v>
      </c>
      <c r="J552" s="144" t="s">
        <v>1779</v>
      </c>
      <c r="K552" s="144" t="s">
        <v>791</v>
      </c>
      <c r="L552" s="144" t="s">
        <v>1766</v>
      </c>
      <c r="M552" s="144" t="s">
        <v>1773</v>
      </c>
      <c r="N552" s="147">
        <v>1</v>
      </c>
      <c r="O552" s="147">
        <v>1</v>
      </c>
      <c r="P552" s="147">
        <v>1</v>
      </c>
      <c r="Q552" s="147">
        <v>1</v>
      </c>
      <c r="R552" s="147">
        <v>1</v>
      </c>
      <c r="S552" s="147">
        <v>1</v>
      </c>
      <c r="T552" s="147">
        <v>0</v>
      </c>
      <c r="U552" s="147">
        <v>0</v>
      </c>
      <c r="V552" s="147">
        <v>0</v>
      </c>
      <c r="W552" s="148">
        <v>2028862.5</v>
      </c>
      <c r="X552" s="148">
        <v>0</v>
      </c>
      <c r="Y552" s="148">
        <v>0</v>
      </c>
      <c r="Z552" s="148">
        <v>9062.25</v>
      </c>
      <c r="AA552" s="149">
        <v>0</v>
      </c>
      <c r="AB552" s="148">
        <v>0</v>
      </c>
      <c r="AC552" s="148">
        <v>0</v>
      </c>
      <c r="AD552" s="149">
        <v>0</v>
      </c>
      <c r="AE552" s="148">
        <v>2028862.5</v>
      </c>
      <c r="AF552" s="157">
        <v>43962</v>
      </c>
      <c r="AG552" s="157">
        <v>46153</v>
      </c>
      <c r="AH552" s="158">
        <v>2028862.5</v>
      </c>
      <c r="AI552" s="152">
        <v>1.1100000000000001</v>
      </c>
      <c r="AJ552" s="152">
        <v>6</v>
      </c>
      <c r="AK552" s="153">
        <v>5.3600000000000002E-2</v>
      </c>
      <c r="AL552" s="154">
        <v>1.1100000000000001</v>
      </c>
      <c r="AM552" s="154">
        <v>6</v>
      </c>
      <c r="AN552" s="155">
        <v>5.3600000000000002E-2</v>
      </c>
      <c r="AO552" s="159" t="s">
        <v>1774</v>
      </c>
      <c r="AP552" s="159" t="s">
        <v>1775</v>
      </c>
      <c r="AQ552" s="87">
        <v>1014431.25</v>
      </c>
      <c r="AR552" s="87">
        <v>1014431.25</v>
      </c>
      <c r="AS552" s="87">
        <v>0</v>
      </c>
      <c r="AT552" s="87">
        <v>0</v>
      </c>
      <c r="AU552" s="87">
        <v>0</v>
      </c>
      <c r="AV552" s="87">
        <v>0</v>
      </c>
      <c r="AW552" s="87">
        <v>0</v>
      </c>
      <c r="AX552" s="87">
        <v>0</v>
      </c>
      <c r="AY552" s="87">
        <v>0</v>
      </c>
      <c r="AZ552" s="87">
        <v>0</v>
      </c>
      <c r="BA552" s="87">
        <v>0</v>
      </c>
      <c r="BB552" s="87">
        <v>0</v>
      </c>
      <c r="BC552" s="87">
        <v>0</v>
      </c>
      <c r="BD552" s="87">
        <v>0</v>
      </c>
      <c r="BE552" s="87">
        <v>0</v>
      </c>
      <c r="BF552" s="87">
        <v>0</v>
      </c>
      <c r="BG552" s="87">
        <f t="shared" si="35"/>
        <v>2028862.5</v>
      </c>
      <c r="BH552" s="87">
        <f t="shared" si="36"/>
        <v>0</v>
      </c>
      <c r="BI552" s="87">
        <f t="shared" si="34"/>
        <v>2028862.5</v>
      </c>
    </row>
    <row r="553" spans="1:61" ht="15" customHeight="1" x14ac:dyDescent="0.35">
      <c r="A553" s="142" t="str">
        <f t="shared" si="37"/>
        <v>DI0003316</v>
      </c>
      <c r="B553" s="143" t="s">
        <v>955</v>
      </c>
      <c r="C553" s="144">
        <v>6</v>
      </c>
      <c r="D553" s="145" t="s">
        <v>0</v>
      </c>
      <c r="E553" s="146" t="s">
        <v>3</v>
      </c>
      <c r="F553" s="144" t="s">
        <v>1760</v>
      </c>
      <c r="G553" s="144" t="s">
        <v>1781</v>
      </c>
      <c r="H553" s="144" t="s">
        <v>1777</v>
      </c>
      <c r="I553" s="144" t="s">
        <v>1782</v>
      </c>
      <c r="J553" s="144" t="s">
        <v>1779</v>
      </c>
      <c r="K553" s="144" t="s">
        <v>791</v>
      </c>
      <c r="L553" s="144" t="s">
        <v>1766</v>
      </c>
      <c r="M553" s="144" t="s">
        <v>1773</v>
      </c>
      <c r="N553" s="147">
        <v>1</v>
      </c>
      <c r="O553" s="147">
        <v>1</v>
      </c>
      <c r="P553" s="147">
        <v>1</v>
      </c>
      <c r="Q553" s="147">
        <v>1</v>
      </c>
      <c r="R553" s="147">
        <v>1</v>
      </c>
      <c r="S553" s="147">
        <v>1</v>
      </c>
      <c r="T553" s="147">
        <v>0</v>
      </c>
      <c r="U553" s="147">
        <v>0</v>
      </c>
      <c r="V553" s="147">
        <v>0</v>
      </c>
      <c r="W553" s="148">
        <v>3163580</v>
      </c>
      <c r="X553" s="148">
        <v>0</v>
      </c>
      <c r="Y553" s="148">
        <v>0</v>
      </c>
      <c r="Z553" s="148">
        <v>14868.83</v>
      </c>
      <c r="AA553" s="149">
        <v>0</v>
      </c>
      <c r="AB553" s="148">
        <v>0</v>
      </c>
      <c r="AC553" s="148">
        <v>0</v>
      </c>
      <c r="AD553" s="149">
        <v>0</v>
      </c>
      <c r="AE553" s="148">
        <v>3163580</v>
      </c>
      <c r="AF553" s="157">
        <v>43962</v>
      </c>
      <c r="AG553" s="157">
        <v>46518</v>
      </c>
      <c r="AH553" s="158">
        <v>3163580</v>
      </c>
      <c r="AI553" s="152">
        <v>2.11</v>
      </c>
      <c r="AJ553" s="152">
        <v>7</v>
      </c>
      <c r="AK553" s="153">
        <v>5.6399999999999999E-2</v>
      </c>
      <c r="AL553" s="154">
        <v>2.11</v>
      </c>
      <c r="AM553" s="154">
        <v>7</v>
      </c>
      <c r="AN553" s="155">
        <v>5.6399999999999999E-2</v>
      </c>
      <c r="AO553" s="159" t="s">
        <v>1774</v>
      </c>
      <c r="AP553" s="159" t="s">
        <v>1775</v>
      </c>
      <c r="AQ553" s="87">
        <v>0</v>
      </c>
      <c r="AR553" s="87">
        <v>1581790</v>
      </c>
      <c r="AS553" s="87">
        <v>1581790</v>
      </c>
      <c r="AT553" s="87">
        <v>0</v>
      </c>
      <c r="AU553" s="87">
        <v>0</v>
      </c>
      <c r="AV553" s="87">
        <v>0</v>
      </c>
      <c r="AW553" s="87">
        <v>0</v>
      </c>
      <c r="AX553" s="87">
        <v>0</v>
      </c>
      <c r="AY553" s="87">
        <v>0</v>
      </c>
      <c r="AZ553" s="87">
        <v>0</v>
      </c>
      <c r="BA553" s="87">
        <v>0</v>
      </c>
      <c r="BB553" s="87">
        <v>0</v>
      </c>
      <c r="BC553" s="87">
        <v>0</v>
      </c>
      <c r="BD553" s="87">
        <v>0</v>
      </c>
      <c r="BE553" s="87">
        <v>0</v>
      </c>
      <c r="BF553" s="87">
        <v>0</v>
      </c>
      <c r="BG553" s="87">
        <f t="shared" si="35"/>
        <v>1581790</v>
      </c>
      <c r="BH553" s="87">
        <f t="shared" si="36"/>
        <v>1581790</v>
      </c>
      <c r="BI553" s="87">
        <f t="shared" si="34"/>
        <v>3163580</v>
      </c>
    </row>
    <row r="554" spans="1:61" ht="15" customHeight="1" x14ac:dyDescent="0.35">
      <c r="A554" s="142" t="str">
        <f t="shared" si="37"/>
        <v>DI0003317</v>
      </c>
      <c r="B554" s="143" t="s">
        <v>955</v>
      </c>
      <c r="C554" s="144">
        <v>7</v>
      </c>
      <c r="D554" s="145" t="s">
        <v>0</v>
      </c>
      <c r="E554" s="146" t="s">
        <v>3</v>
      </c>
      <c r="F554" s="144" t="s">
        <v>1760</v>
      </c>
      <c r="G554" s="144" t="s">
        <v>1781</v>
      </c>
      <c r="H554" s="144" t="s">
        <v>1777</v>
      </c>
      <c r="I554" s="144" t="s">
        <v>1782</v>
      </c>
      <c r="J554" s="144" t="s">
        <v>1779</v>
      </c>
      <c r="K554" s="144" t="s">
        <v>791</v>
      </c>
      <c r="L554" s="144" t="s">
        <v>1766</v>
      </c>
      <c r="M554" s="144" t="s">
        <v>1773</v>
      </c>
      <c r="N554" s="147">
        <v>1</v>
      </c>
      <c r="O554" s="147">
        <v>1</v>
      </c>
      <c r="P554" s="147">
        <v>1</v>
      </c>
      <c r="Q554" s="147">
        <v>1</v>
      </c>
      <c r="R554" s="147">
        <v>1</v>
      </c>
      <c r="S554" s="147">
        <v>1</v>
      </c>
      <c r="T554" s="147">
        <v>0</v>
      </c>
      <c r="U554" s="147">
        <v>0</v>
      </c>
      <c r="V554" s="147">
        <v>0</v>
      </c>
      <c r="W554" s="148">
        <v>2717687.5</v>
      </c>
      <c r="X554" s="148">
        <v>0</v>
      </c>
      <c r="Y554" s="148">
        <v>0</v>
      </c>
      <c r="Z554" s="148">
        <v>13429.91</v>
      </c>
      <c r="AA554" s="149">
        <v>0</v>
      </c>
      <c r="AB554" s="148">
        <v>0</v>
      </c>
      <c r="AC554" s="148">
        <v>0</v>
      </c>
      <c r="AD554" s="149">
        <v>0</v>
      </c>
      <c r="AE554" s="148">
        <v>2717687.5</v>
      </c>
      <c r="AF554" s="157">
        <v>43962</v>
      </c>
      <c r="AG554" s="157">
        <v>46884</v>
      </c>
      <c r="AH554" s="158">
        <v>2717687.5</v>
      </c>
      <c r="AI554" s="152">
        <v>3.11</v>
      </c>
      <c r="AJ554" s="152">
        <v>8</v>
      </c>
      <c r="AK554" s="153">
        <v>5.9299999999999999E-2</v>
      </c>
      <c r="AL554" s="154">
        <v>3.11</v>
      </c>
      <c r="AM554" s="154">
        <v>8</v>
      </c>
      <c r="AN554" s="155">
        <v>5.9299999999999999E-2</v>
      </c>
      <c r="AO554" s="159" t="s">
        <v>1774</v>
      </c>
      <c r="AP554" s="159" t="s">
        <v>1775</v>
      </c>
      <c r="AQ554" s="87">
        <v>0</v>
      </c>
      <c r="AR554" s="87">
        <v>905895.84</v>
      </c>
      <c r="AS554" s="87">
        <v>905895.83</v>
      </c>
      <c r="AT554" s="87">
        <v>905895.83</v>
      </c>
      <c r="AU554" s="87">
        <v>0</v>
      </c>
      <c r="AV554" s="87">
        <v>0</v>
      </c>
      <c r="AW554" s="87">
        <v>0</v>
      </c>
      <c r="AX554" s="87">
        <v>0</v>
      </c>
      <c r="AY554" s="87">
        <v>0</v>
      </c>
      <c r="AZ554" s="87">
        <v>0</v>
      </c>
      <c r="BA554" s="87">
        <v>0</v>
      </c>
      <c r="BB554" s="87">
        <v>0</v>
      </c>
      <c r="BC554" s="87">
        <v>0</v>
      </c>
      <c r="BD554" s="87">
        <v>0</v>
      </c>
      <c r="BE554" s="87">
        <v>0</v>
      </c>
      <c r="BF554" s="87">
        <v>0</v>
      </c>
      <c r="BG554" s="87">
        <f t="shared" si="35"/>
        <v>905895.84</v>
      </c>
      <c r="BH554" s="87">
        <f t="shared" si="36"/>
        <v>1811791.66</v>
      </c>
      <c r="BI554" s="87">
        <f t="shared" si="34"/>
        <v>2717687.5</v>
      </c>
    </row>
    <row r="555" spans="1:61" ht="15" customHeight="1" x14ac:dyDescent="0.35">
      <c r="A555" s="142" t="str">
        <f t="shared" si="37"/>
        <v>DI0003318</v>
      </c>
      <c r="B555" s="143" t="s">
        <v>955</v>
      </c>
      <c r="C555" s="144">
        <v>8</v>
      </c>
      <c r="D555" s="145" t="s">
        <v>0</v>
      </c>
      <c r="E555" s="146" t="s">
        <v>3</v>
      </c>
      <c r="F555" s="144" t="s">
        <v>1760</v>
      </c>
      <c r="G555" s="144" t="s">
        <v>1781</v>
      </c>
      <c r="H555" s="144" t="s">
        <v>1777</v>
      </c>
      <c r="I555" s="144" t="s">
        <v>1782</v>
      </c>
      <c r="J555" s="144" t="s">
        <v>1779</v>
      </c>
      <c r="K555" s="144" t="s">
        <v>791</v>
      </c>
      <c r="L555" s="144" t="s">
        <v>1766</v>
      </c>
      <c r="M555" s="144" t="s">
        <v>1773</v>
      </c>
      <c r="N555" s="147">
        <v>1</v>
      </c>
      <c r="O555" s="147">
        <v>1</v>
      </c>
      <c r="P555" s="147">
        <v>1</v>
      </c>
      <c r="Q555" s="147">
        <v>1</v>
      </c>
      <c r="R555" s="147">
        <v>1</v>
      </c>
      <c r="S555" s="147">
        <v>1</v>
      </c>
      <c r="T555" s="147">
        <v>0</v>
      </c>
      <c r="U555" s="147">
        <v>0</v>
      </c>
      <c r="V555" s="147">
        <v>0</v>
      </c>
      <c r="W555" s="148">
        <v>53100</v>
      </c>
      <c r="X555" s="148">
        <v>0</v>
      </c>
      <c r="Y555" s="148">
        <v>0</v>
      </c>
      <c r="Z555" s="148">
        <v>274.79000000000002</v>
      </c>
      <c r="AA555" s="149">
        <v>0</v>
      </c>
      <c r="AB555" s="148">
        <v>0</v>
      </c>
      <c r="AC555" s="148">
        <v>0</v>
      </c>
      <c r="AD555" s="149">
        <v>0</v>
      </c>
      <c r="AE555" s="148">
        <v>53100</v>
      </c>
      <c r="AF555" s="157">
        <v>43962</v>
      </c>
      <c r="AG555" s="157">
        <v>47249</v>
      </c>
      <c r="AH555" s="158">
        <v>53100</v>
      </c>
      <c r="AI555" s="152">
        <v>4.1100000000000003</v>
      </c>
      <c r="AJ555" s="152">
        <v>9</v>
      </c>
      <c r="AK555" s="153">
        <v>6.2100000000000002E-2</v>
      </c>
      <c r="AL555" s="154">
        <v>4.1100000000000003</v>
      </c>
      <c r="AM555" s="154">
        <v>9</v>
      </c>
      <c r="AN555" s="155">
        <v>6.2100000000000002E-2</v>
      </c>
      <c r="AO555" s="159" t="s">
        <v>1774</v>
      </c>
      <c r="AP555" s="159" t="s">
        <v>1775</v>
      </c>
      <c r="AQ555" s="87">
        <v>0</v>
      </c>
      <c r="AR555" s="87">
        <v>13275</v>
      </c>
      <c r="AS555" s="87">
        <v>13275</v>
      </c>
      <c r="AT555" s="87">
        <v>13275</v>
      </c>
      <c r="AU555" s="87">
        <v>13275</v>
      </c>
      <c r="AV555" s="87">
        <v>0</v>
      </c>
      <c r="AW555" s="87">
        <v>0</v>
      </c>
      <c r="AX555" s="87">
        <v>0</v>
      </c>
      <c r="AY555" s="87">
        <v>0</v>
      </c>
      <c r="AZ555" s="87">
        <v>0</v>
      </c>
      <c r="BA555" s="87">
        <v>0</v>
      </c>
      <c r="BB555" s="87">
        <v>0</v>
      </c>
      <c r="BC555" s="87">
        <v>0</v>
      </c>
      <c r="BD555" s="87">
        <v>0</v>
      </c>
      <c r="BE555" s="87">
        <v>0</v>
      </c>
      <c r="BF555" s="87">
        <v>0</v>
      </c>
      <c r="BG555" s="87">
        <f t="shared" si="35"/>
        <v>13275</v>
      </c>
      <c r="BH555" s="87">
        <f t="shared" si="36"/>
        <v>39825</v>
      </c>
      <c r="BI555" s="87">
        <f t="shared" si="34"/>
        <v>53100</v>
      </c>
    </row>
    <row r="556" spans="1:61" ht="15" customHeight="1" x14ac:dyDescent="0.35">
      <c r="A556" s="142" t="str">
        <f t="shared" si="37"/>
        <v>DI0003654</v>
      </c>
      <c r="B556" s="143" t="s">
        <v>973</v>
      </c>
      <c r="C556" s="144">
        <v>4</v>
      </c>
      <c r="D556" s="145" t="s">
        <v>0</v>
      </c>
      <c r="E556" s="146" t="s">
        <v>3</v>
      </c>
      <c r="F556" s="144" t="s">
        <v>1760</v>
      </c>
      <c r="G556" s="144" t="s">
        <v>1781</v>
      </c>
      <c r="H556" s="144" t="s">
        <v>1777</v>
      </c>
      <c r="I556" s="144" t="s">
        <v>1782</v>
      </c>
      <c r="J556" s="144" t="s">
        <v>1779</v>
      </c>
      <c r="K556" s="144" t="s">
        <v>791</v>
      </c>
      <c r="L556" s="144" t="s">
        <v>1766</v>
      </c>
      <c r="M556" s="144" t="s">
        <v>1773</v>
      </c>
      <c r="N556" s="147">
        <v>1</v>
      </c>
      <c r="O556" s="147">
        <v>1</v>
      </c>
      <c r="P556" s="147">
        <v>1</v>
      </c>
      <c r="Q556" s="147">
        <v>1</v>
      </c>
      <c r="R556" s="147">
        <v>1</v>
      </c>
      <c r="S556" s="147">
        <v>1</v>
      </c>
      <c r="T556" s="147">
        <v>0</v>
      </c>
      <c r="U556" s="147">
        <v>0</v>
      </c>
      <c r="V556" s="147">
        <v>0</v>
      </c>
      <c r="W556" s="148">
        <v>362997.5</v>
      </c>
      <c r="X556" s="148">
        <v>0</v>
      </c>
      <c r="Y556" s="148">
        <v>0</v>
      </c>
      <c r="Z556" s="148">
        <v>1621.39</v>
      </c>
      <c r="AA556" s="149">
        <v>0</v>
      </c>
      <c r="AB556" s="148">
        <v>0</v>
      </c>
      <c r="AC556" s="148">
        <v>0</v>
      </c>
      <c r="AD556" s="149">
        <v>0</v>
      </c>
      <c r="AE556" s="148">
        <v>362997.5</v>
      </c>
      <c r="AF556" s="157">
        <v>44013</v>
      </c>
      <c r="AG556" s="157">
        <v>46204</v>
      </c>
      <c r="AH556" s="158">
        <v>362997.5</v>
      </c>
      <c r="AI556" s="152">
        <v>1.25</v>
      </c>
      <c r="AJ556" s="152">
        <v>6</v>
      </c>
      <c r="AK556" s="153">
        <v>5.3600000000000002E-2</v>
      </c>
      <c r="AL556" s="154">
        <v>1.25</v>
      </c>
      <c r="AM556" s="154">
        <v>6</v>
      </c>
      <c r="AN556" s="155">
        <v>5.3600000000000002E-2</v>
      </c>
      <c r="AO556" s="159" t="s">
        <v>1774</v>
      </c>
      <c r="AP556" s="159" t="s">
        <v>1775</v>
      </c>
      <c r="AQ556" s="87">
        <v>0</v>
      </c>
      <c r="AR556" s="87">
        <v>362997.5</v>
      </c>
      <c r="AS556" s="87">
        <v>0</v>
      </c>
      <c r="AT556" s="87">
        <v>0</v>
      </c>
      <c r="AU556" s="87">
        <v>0</v>
      </c>
      <c r="AV556" s="87">
        <v>0</v>
      </c>
      <c r="AW556" s="87">
        <v>0</v>
      </c>
      <c r="AX556" s="87">
        <v>0</v>
      </c>
      <c r="AY556" s="87">
        <v>0</v>
      </c>
      <c r="AZ556" s="87">
        <v>0</v>
      </c>
      <c r="BA556" s="87">
        <v>0</v>
      </c>
      <c r="BB556" s="87">
        <v>0</v>
      </c>
      <c r="BC556" s="87">
        <v>0</v>
      </c>
      <c r="BD556" s="87">
        <v>0</v>
      </c>
      <c r="BE556" s="87">
        <v>0</v>
      </c>
      <c r="BF556" s="87">
        <v>0</v>
      </c>
      <c r="BG556" s="87">
        <f t="shared" si="35"/>
        <v>362997.5</v>
      </c>
      <c r="BH556" s="87">
        <f t="shared" si="36"/>
        <v>0</v>
      </c>
      <c r="BI556" s="87">
        <f t="shared" si="34"/>
        <v>362997.5</v>
      </c>
    </row>
    <row r="557" spans="1:61" ht="15" customHeight="1" x14ac:dyDescent="0.35">
      <c r="A557" s="142" t="str">
        <f t="shared" si="37"/>
        <v>DI0003655</v>
      </c>
      <c r="B557" s="143" t="s">
        <v>973</v>
      </c>
      <c r="C557" s="144">
        <v>5</v>
      </c>
      <c r="D557" s="145" t="s">
        <v>0</v>
      </c>
      <c r="E557" s="146" t="s">
        <v>3</v>
      </c>
      <c r="F557" s="144" t="s">
        <v>1760</v>
      </c>
      <c r="G557" s="144" t="s">
        <v>1781</v>
      </c>
      <c r="H557" s="144" t="s">
        <v>1777</v>
      </c>
      <c r="I557" s="144" t="s">
        <v>1782</v>
      </c>
      <c r="J557" s="144" t="s">
        <v>1779</v>
      </c>
      <c r="K557" s="144" t="s">
        <v>791</v>
      </c>
      <c r="L557" s="144" t="s">
        <v>1766</v>
      </c>
      <c r="M557" s="144" t="s">
        <v>1773</v>
      </c>
      <c r="N557" s="147">
        <v>1</v>
      </c>
      <c r="O557" s="147">
        <v>1</v>
      </c>
      <c r="P557" s="147">
        <v>1</v>
      </c>
      <c r="Q557" s="147">
        <v>1</v>
      </c>
      <c r="R557" s="147">
        <v>1</v>
      </c>
      <c r="S557" s="147">
        <v>1</v>
      </c>
      <c r="T557" s="147">
        <v>0</v>
      </c>
      <c r="U557" s="147">
        <v>0</v>
      </c>
      <c r="V557" s="147">
        <v>0</v>
      </c>
      <c r="W557" s="148">
        <v>1695365</v>
      </c>
      <c r="X557" s="148">
        <v>0</v>
      </c>
      <c r="Y557" s="148">
        <v>0</v>
      </c>
      <c r="Z557" s="148">
        <v>7968.22</v>
      </c>
      <c r="AA557" s="149">
        <v>0</v>
      </c>
      <c r="AB557" s="148">
        <v>0</v>
      </c>
      <c r="AC557" s="148">
        <v>0</v>
      </c>
      <c r="AD557" s="149">
        <v>0</v>
      </c>
      <c r="AE557" s="148">
        <v>1695365</v>
      </c>
      <c r="AF557" s="157">
        <v>44013</v>
      </c>
      <c r="AG557" s="157">
        <v>46569</v>
      </c>
      <c r="AH557" s="158">
        <v>1695365</v>
      </c>
      <c r="AI557" s="152">
        <v>2.25</v>
      </c>
      <c r="AJ557" s="152">
        <v>7</v>
      </c>
      <c r="AK557" s="153">
        <v>5.6399999999999999E-2</v>
      </c>
      <c r="AL557" s="154">
        <v>2.25</v>
      </c>
      <c r="AM557" s="154">
        <v>7</v>
      </c>
      <c r="AN557" s="155">
        <v>5.6399999999999999E-2</v>
      </c>
      <c r="AO557" s="159" t="s">
        <v>1774</v>
      </c>
      <c r="AP557" s="159" t="s">
        <v>1775</v>
      </c>
      <c r="AQ557" s="87">
        <v>0</v>
      </c>
      <c r="AR557" s="87">
        <v>847682.5</v>
      </c>
      <c r="AS557" s="87">
        <v>847682.5</v>
      </c>
      <c r="AT557" s="87">
        <v>0</v>
      </c>
      <c r="AU557" s="87">
        <v>0</v>
      </c>
      <c r="AV557" s="87">
        <v>0</v>
      </c>
      <c r="AW557" s="87">
        <v>0</v>
      </c>
      <c r="AX557" s="87">
        <v>0</v>
      </c>
      <c r="AY557" s="87">
        <v>0</v>
      </c>
      <c r="AZ557" s="87">
        <v>0</v>
      </c>
      <c r="BA557" s="87">
        <v>0</v>
      </c>
      <c r="BB557" s="87">
        <v>0</v>
      </c>
      <c r="BC557" s="87">
        <v>0</v>
      </c>
      <c r="BD557" s="87">
        <v>0</v>
      </c>
      <c r="BE557" s="87">
        <v>0</v>
      </c>
      <c r="BF557" s="87">
        <v>0</v>
      </c>
      <c r="BG557" s="87">
        <f t="shared" si="35"/>
        <v>847682.5</v>
      </c>
      <c r="BH557" s="87">
        <f t="shared" si="36"/>
        <v>847682.5</v>
      </c>
      <c r="BI557" s="87">
        <f t="shared" ref="BI557:BI610" si="38">BH557+BG557</f>
        <v>1695365</v>
      </c>
    </row>
    <row r="558" spans="1:61" ht="15" customHeight="1" x14ac:dyDescent="0.35">
      <c r="A558" s="142" t="str">
        <f t="shared" si="37"/>
        <v>DI0003656</v>
      </c>
      <c r="B558" s="143" t="s">
        <v>973</v>
      </c>
      <c r="C558" s="144">
        <v>6</v>
      </c>
      <c r="D558" s="145" t="s">
        <v>0</v>
      </c>
      <c r="E558" s="146" t="s">
        <v>3</v>
      </c>
      <c r="F558" s="144" t="s">
        <v>1760</v>
      </c>
      <c r="G558" s="144" t="s">
        <v>1781</v>
      </c>
      <c r="H558" s="144" t="s">
        <v>1777</v>
      </c>
      <c r="I558" s="144" t="s">
        <v>1782</v>
      </c>
      <c r="J558" s="144" t="s">
        <v>1779</v>
      </c>
      <c r="K558" s="144" t="s">
        <v>791</v>
      </c>
      <c r="L558" s="144" t="s">
        <v>1766</v>
      </c>
      <c r="M558" s="144" t="s">
        <v>1773</v>
      </c>
      <c r="N558" s="147">
        <v>1</v>
      </c>
      <c r="O558" s="147">
        <v>1</v>
      </c>
      <c r="P558" s="147">
        <v>1</v>
      </c>
      <c r="Q558" s="147">
        <v>1</v>
      </c>
      <c r="R558" s="147">
        <v>1</v>
      </c>
      <c r="S558" s="147">
        <v>1</v>
      </c>
      <c r="T558" s="147">
        <v>0</v>
      </c>
      <c r="U558" s="147">
        <v>0</v>
      </c>
      <c r="V558" s="147">
        <v>0</v>
      </c>
      <c r="W558" s="148">
        <v>264467.5</v>
      </c>
      <c r="X558" s="148">
        <v>0</v>
      </c>
      <c r="Y558" s="148">
        <v>0</v>
      </c>
      <c r="Z558" s="148">
        <v>1306.9100000000001</v>
      </c>
      <c r="AA558" s="149">
        <v>0</v>
      </c>
      <c r="AB558" s="148">
        <v>0</v>
      </c>
      <c r="AC558" s="148">
        <v>0</v>
      </c>
      <c r="AD558" s="149">
        <v>0</v>
      </c>
      <c r="AE558" s="148">
        <v>264467.5</v>
      </c>
      <c r="AF558" s="157">
        <v>44013</v>
      </c>
      <c r="AG558" s="157">
        <v>46935</v>
      </c>
      <c r="AH558" s="158">
        <v>264467.5</v>
      </c>
      <c r="AI558" s="152">
        <v>3.25</v>
      </c>
      <c r="AJ558" s="152">
        <v>8</v>
      </c>
      <c r="AK558" s="153">
        <v>5.9299999999999999E-2</v>
      </c>
      <c r="AL558" s="154">
        <v>3.25</v>
      </c>
      <c r="AM558" s="154">
        <v>8</v>
      </c>
      <c r="AN558" s="155">
        <v>5.9299999999999999E-2</v>
      </c>
      <c r="AO558" s="159" t="s">
        <v>1774</v>
      </c>
      <c r="AP558" s="159" t="s">
        <v>1775</v>
      </c>
      <c r="AQ558" s="87">
        <v>0</v>
      </c>
      <c r="AR558" s="87">
        <v>88155.839999999997</v>
      </c>
      <c r="AS558" s="87">
        <v>88155.83</v>
      </c>
      <c r="AT558" s="87">
        <v>88155.83</v>
      </c>
      <c r="AU558" s="87">
        <v>0</v>
      </c>
      <c r="AV558" s="87">
        <v>0</v>
      </c>
      <c r="AW558" s="87">
        <v>0</v>
      </c>
      <c r="AX558" s="87">
        <v>0</v>
      </c>
      <c r="AY558" s="87">
        <v>0</v>
      </c>
      <c r="AZ558" s="87">
        <v>0</v>
      </c>
      <c r="BA558" s="87">
        <v>0</v>
      </c>
      <c r="BB558" s="87">
        <v>0</v>
      </c>
      <c r="BC558" s="87">
        <v>0</v>
      </c>
      <c r="BD558" s="87">
        <v>0</v>
      </c>
      <c r="BE558" s="87">
        <v>0</v>
      </c>
      <c r="BF558" s="87">
        <v>0</v>
      </c>
      <c r="BG558" s="87">
        <f t="shared" si="35"/>
        <v>88155.839999999997</v>
      </c>
      <c r="BH558" s="87">
        <f t="shared" si="36"/>
        <v>176311.66</v>
      </c>
      <c r="BI558" s="87">
        <f t="shared" si="38"/>
        <v>264467.5</v>
      </c>
    </row>
    <row r="559" spans="1:61" ht="15" customHeight="1" x14ac:dyDescent="0.35">
      <c r="A559" s="142" t="str">
        <f t="shared" si="37"/>
        <v>DI0003744</v>
      </c>
      <c r="B559" s="143" t="s">
        <v>976</v>
      </c>
      <c r="C559" s="144">
        <v>4</v>
      </c>
      <c r="D559" s="145" t="s">
        <v>0</v>
      </c>
      <c r="E559" s="146" t="s">
        <v>3</v>
      </c>
      <c r="F559" s="144" t="s">
        <v>1760</v>
      </c>
      <c r="G559" s="144" t="s">
        <v>1781</v>
      </c>
      <c r="H559" s="144" t="s">
        <v>1777</v>
      </c>
      <c r="I559" s="144" t="s">
        <v>1782</v>
      </c>
      <c r="J559" s="144" t="s">
        <v>1779</v>
      </c>
      <c r="K559" s="144" t="s">
        <v>791</v>
      </c>
      <c r="L559" s="144" t="s">
        <v>1766</v>
      </c>
      <c r="M559" s="144" t="s">
        <v>1773</v>
      </c>
      <c r="N559" s="147">
        <v>1</v>
      </c>
      <c r="O559" s="147">
        <v>1</v>
      </c>
      <c r="P559" s="147">
        <v>1</v>
      </c>
      <c r="Q559" s="147">
        <v>1</v>
      </c>
      <c r="R559" s="147">
        <v>1</v>
      </c>
      <c r="S559" s="147">
        <v>1</v>
      </c>
      <c r="T559" s="147">
        <v>0</v>
      </c>
      <c r="U559" s="147">
        <v>0</v>
      </c>
      <c r="V559" s="147">
        <v>0</v>
      </c>
      <c r="W559" s="148">
        <v>166601.25</v>
      </c>
      <c r="X559" s="148">
        <v>0</v>
      </c>
      <c r="Y559" s="148">
        <v>0</v>
      </c>
      <c r="Z559" s="148">
        <v>703.89</v>
      </c>
      <c r="AA559" s="149">
        <v>0</v>
      </c>
      <c r="AB559" s="148">
        <v>0</v>
      </c>
      <c r="AC559" s="148">
        <v>0</v>
      </c>
      <c r="AD559" s="149">
        <v>0</v>
      </c>
      <c r="AE559" s="148">
        <v>166601.25</v>
      </c>
      <c r="AF559" s="157">
        <v>44021</v>
      </c>
      <c r="AG559" s="157">
        <v>45847</v>
      </c>
      <c r="AH559" s="158">
        <v>333202.5</v>
      </c>
      <c r="AI559" s="152">
        <v>0.28000000000000003</v>
      </c>
      <c r="AJ559" s="152">
        <v>5</v>
      </c>
      <c r="AK559" s="153">
        <v>5.0700000000000002E-2</v>
      </c>
      <c r="AL559" s="154">
        <v>0.28000000000000003</v>
      </c>
      <c r="AM559" s="154">
        <v>5</v>
      </c>
      <c r="AN559" s="155">
        <v>5.0700000000000002E-2</v>
      </c>
      <c r="AO559" s="159" t="s">
        <v>1774</v>
      </c>
      <c r="AP559" s="159" t="s">
        <v>1775</v>
      </c>
      <c r="AQ559" s="87">
        <v>166601.25</v>
      </c>
      <c r="AR559" s="87">
        <v>0</v>
      </c>
      <c r="AS559" s="87">
        <v>0</v>
      </c>
      <c r="AT559" s="87">
        <v>0</v>
      </c>
      <c r="AU559" s="87">
        <v>0</v>
      </c>
      <c r="AV559" s="87">
        <v>0</v>
      </c>
      <c r="AW559" s="87">
        <v>0</v>
      </c>
      <c r="AX559" s="87">
        <v>0</v>
      </c>
      <c r="AY559" s="87">
        <v>0</v>
      </c>
      <c r="AZ559" s="87">
        <v>0</v>
      </c>
      <c r="BA559" s="87">
        <v>0</v>
      </c>
      <c r="BB559" s="87">
        <v>0</v>
      </c>
      <c r="BC559" s="87">
        <v>0</v>
      </c>
      <c r="BD559" s="87">
        <v>0</v>
      </c>
      <c r="BE559" s="87">
        <v>0</v>
      </c>
      <c r="BF559" s="87">
        <v>0</v>
      </c>
      <c r="BG559" s="87">
        <f t="shared" si="35"/>
        <v>166601.25</v>
      </c>
      <c r="BH559" s="87">
        <f t="shared" si="36"/>
        <v>0</v>
      </c>
      <c r="BI559" s="87">
        <f t="shared" si="38"/>
        <v>166601.25</v>
      </c>
    </row>
    <row r="560" spans="1:61" ht="15" customHeight="1" x14ac:dyDescent="0.35">
      <c r="A560" s="142" t="str">
        <f t="shared" si="37"/>
        <v>DI0003745</v>
      </c>
      <c r="B560" s="143" t="s">
        <v>976</v>
      </c>
      <c r="C560" s="144">
        <v>5</v>
      </c>
      <c r="D560" s="145" t="s">
        <v>0</v>
      </c>
      <c r="E560" s="146" t="s">
        <v>3</v>
      </c>
      <c r="F560" s="144" t="s">
        <v>1760</v>
      </c>
      <c r="G560" s="144" t="s">
        <v>1781</v>
      </c>
      <c r="H560" s="144" t="s">
        <v>1777</v>
      </c>
      <c r="I560" s="144" t="s">
        <v>1782</v>
      </c>
      <c r="J560" s="144" t="s">
        <v>1779</v>
      </c>
      <c r="K560" s="144" t="s">
        <v>791</v>
      </c>
      <c r="L560" s="144" t="s">
        <v>1766</v>
      </c>
      <c r="M560" s="144" t="s">
        <v>1773</v>
      </c>
      <c r="N560" s="147">
        <v>1</v>
      </c>
      <c r="O560" s="147">
        <v>1</v>
      </c>
      <c r="P560" s="147">
        <v>1</v>
      </c>
      <c r="Q560" s="147">
        <v>1</v>
      </c>
      <c r="R560" s="147">
        <v>1</v>
      </c>
      <c r="S560" s="147">
        <v>1</v>
      </c>
      <c r="T560" s="147">
        <v>0</v>
      </c>
      <c r="U560" s="147">
        <v>0</v>
      </c>
      <c r="V560" s="147">
        <v>0</v>
      </c>
      <c r="W560" s="148">
        <v>975270</v>
      </c>
      <c r="X560" s="148">
        <v>0</v>
      </c>
      <c r="Y560" s="148">
        <v>0</v>
      </c>
      <c r="Z560" s="148">
        <v>4356.21</v>
      </c>
      <c r="AA560" s="149">
        <v>0</v>
      </c>
      <c r="AB560" s="148">
        <v>0</v>
      </c>
      <c r="AC560" s="148">
        <v>0</v>
      </c>
      <c r="AD560" s="149">
        <v>0</v>
      </c>
      <c r="AE560" s="148">
        <v>975270</v>
      </c>
      <c r="AF560" s="157">
        <v>44021</v>
      </c>
      <c r="AG560" s="157">
        <v>46212</v>
      </c>
      <c r="AH560" s="158">
        <v>975270</v>
      </c>
      <c r="AI560" s="152">
        <v>1.27</v>
      </c>
      <c r="AJ560" s="152">
        <v>6</v>
      </c>
      <c r="AK560" s="153">
        <v>5.3600000000000002E-2</v>
      </c>
      <c r="AL560" s="154">
        <v>1.27</v>
      </c>
      <c r="AM560" s="154">
        <v>6</v>
      </c>
      <c r="AN560" s="155">
        <v>5.3600000000000002E-2</v>
      </c>
      <c r="AO560" s="159" t="s">
        <v>1774</v>
      </c>
      <c r="AP560" s="159" t="s">
        <v>1775</v>
      </c>
      <c r="AQ560" s="87">
        <v>0</v>
      </c>
      <c r="AR560" s="87">
        <v>975270</v>
      </c>
      <c r="AS560" s="87">
        <v>0</v>
      </c>
      <c r="AT560" s="87">
        <v>0</v>
      </c>
      <c r="AU560" s="87">
        <v>0</v>
      </c>
      <c r="AV560" s="87">
        <v>0</v>
      </c>
      <c r="AW560" s="87">
        <v>0</v>
      </c>
      <c r="AX560" s="87">
        <v>0</v>
      </c>
      <c r="AY560" s="87">
        <v>0</v>
      </c>
      <c r="AZ560" s="87">
        <v>0</v>
      </c>
      <c r="BA560" s="87">
        <v>0</v>
      </c>
      <c r="BB560" s="87">
        <v>0</v>
      </c>
      <c r="BC560" s="87">
        <v>0</v>
      </c>
      <c r="BD560" s="87">
        <v>0</v>
      </c>
      <c r="BE560" s="87">
        <v>0</v>
      </c>
      <c r="BF560" s="87">
        <v>0</v>
      </c>
      <c r="BG560" s="87">
        <f t="shared" si="35"/>
        <v>975270</v>
      </c>
      <c r="BH560" s="87">
        <f t="shared" si="36"/>
        <v>0</v>
      </c>
      <c r="BI560" s="87">
        <f t="shared" si="38"/>
        <v>975270</v>
      </c>
    </row>
    <row r="561" spans="1:61" ht="15" customHeight="1" x14ac:dyDescent="0.35">
      <c r="A561" s="142" t="str">
        <f t="shared" si="37"/>
        <v>DI0003746</v>
      </c>
      <c r="B561" s="143" t="s">
        <v>976</v>
      </c>
      <c r="C561" s="144">
        <v>6</v>
      </c>
      <c r="D561" s="145" t="s">
        <v>0</v>
      </c>
      <c r="E561" s="146" t="s">
        <v>3</v>
      </c>
      <c r="F561" s="144" t="s">
        <v>1760</v>
      </c>
      <c r="G561" s="144" t="s">
        <v>1781</v>
      </c>
      <c r="H561" s="144" t="s">
        <v>1777</v>
      </c>
      <c r="I561" s="144" t="s">
        <v>1782</v>
      </c>
      <c r="J561" s="144" t="s">
        <v>1779</v>
      </c>
      <c r="K561" s="144" t="s">
        <v>791</v>
      </c>
      <c r="L561" s="144" t="s">
        <v>1766</v>
      </c>
      <c r="M561" s="144" t="s">
        <v>1773</v>
      </c>
      <c r="N561" s="147">
        <v>1</v>
      </c>
      <c r="O561" s="147">
        <v>1</v>
      </c>
      <c r="P561" s="147">
        <v>1</v>
      </c>
      <c r="Q561" s="147">
        <v>1</v>
      </c>
      <c r="R561" s="147">
        <v>1</v>
      </c>
      <c r="S561" s="147">
        <v>1</v>
      </c>
      <c r="T561" s="147">
        <v>0</v>
      </c>
      <c r="U561" s="147">
        <v>0</v>
      </c>
      <c r="V561" s="147">
        <v>0</v>
      </c>
      <c r="W561" s="148">
        <v>314322.5</v>
      </c>
      <c r="X561" s="148">
        <v>0</v>
      </c>
      <c r="Y561" s="148">
        <v>0</v>
      </c>
      <c r="Z561" s="148">
        <v>1477.32</v>
      </c>
      <c r="AA561" s="149">
        <v>0</v>
      </c>
      <c r="AB561" s="148">
        <v>0</v>
      </c>
      <c r="AC561" s="148">
        <v>0</v>
      </c>
      <c r="AD561" s="149">
        <v>0</v>
      </c>
      <c r="AE561" s="148">
        <v>314322.5</v>
      </c>
      <c r="AF561" s="157">
        <v>44021</v>
      </c>
      <c r="AG561" s="157">
        <v>46577</v>
      </c>
      <c r="AH561" s="158">
        <v>314322.5</v>
      </c>
      <c r="AI561" s="152">
        <v>2.2799999999999998</v>
      </c>
      <c r="AJ561" s="152">
        <v>7</v>
      </c>
      <c r="AK561" s="153">
        <v>5.6399999999999999E-2</v>
      </c>
      <c r="AL561" s="154">
        <v>2.2799999999999998</v>
      </c>
      <c r="AM561" s="154">
        <v>7</v>
      </c>
      <c r="AN561" s="155">
        <v>5.6399999999999999E-2</v>
      </c>
      <c r="AO561" s="159" t="s">
        <v>1774</v>
      </c>
      <c r="AP561" s="159" t="s">
        <v>1775</v>
      </c>
      <c r="AQ561" s="87">
        <v>0</v>
      </c>
      <c r="AR561" s="87">
        <v>157161.25</v>
      </c>
      <c r="AS561" s="87">
        <v>157161.25</v>
      </c>
      <c r="AT561" s="87">
        <v>0</v>
      </c>
      <c r="AU561" s="87">
        <v>0</v>
      </c>
      <c r="AV561" s="87">
        <v>0</v>
      </c>
      <c r="AW561" s="87">
        <v>0</v>
      </c>
      <c r="AX561" s="87">
        <v>0</v>
      </c>
      <c r="AY561" s="87">
        <v>0</v>
      </c>
      <c r="AZ561" s="87">
        <v>0</v>
      </c>
      <c r="BA561" s="87">
        <v>0</v>
      </c>
      <c r="BB561" s="87">
        <v>0</v>
      </c>
      <c r="BC561" s="87">
        <v>0</v>
      </c>
      <c r="BD561" s="87">
        <v>0</v>
      </c>
      <c r="BE561" s="87">
        <v>0</v>
      </c>
      <c r="BF561" s="87">
        <v>0</v>
      </c>
      <c r="BG561" s="87">
        <f t="shared" si="35"/>
        <v>157161.25</v>
      </c>
      <c r="BH561" s="87">
        <f t="shared" si="36"/>
        <v>157161.25</v>
      </c>
      <c r="BI561" s="87">
        <f t="shared" si="38"/>
        <v>314322.5</v>
      </c>
    </row>
    <row r="562" spans="1:61" ht="15" customHeight="1" x14ac:dyDescent="0.35">
      <c r="A562" s="142" t="str">
        <f t="shared" si="37"/>
        <v>DI0003747</v>
      </c>
      <c r="B562" s="143" t="s">
        <v>976</v>
      </c>
      <c r="C562" s="144">
        <v>7</v>
      </c>
      <c r="D562" s="145" t="s">
        <v>0</v>
      </c>
      <c r="E562" s="146" t="s">
        <v>3</v>
      </c>
      <c r="F562" s="144" t="s">
        <v>1760</v>
      </c>
      <c r="G562" s="144" t="s">
        <v>1781</v>
      </c>
      <c r="H562" s="144" t="s">
        <v>1777</v>
      </c>
      <c r="I562" s="144" t="s">
        <v>1782</v>
      </c>
      <c r="J562" s="144" t="s">
        <v>1779</v>
      </c>
      <c r="K562" s="144" t="s">
        <v>791</v>
      </c>
      <c r="L562" s="144" t="s">
        <v>1766</v>
      </c>
      <c r="M562" s="144" t="s">
        <v>1773</v>
      </c>
      <c r="N562" s="147">
        <v>1</v>
      </c>
      <c r="O562" s="147">
        <v>1</v>
      </c>
      <c r="P562" s="147">
        <v>1</v>
      </c>
      <c r="Q562" s="147">
        <v>1</v>
      </c>
      <c r="R562" s="147">
        <v>1</v>
      </c>
      <c r="S562" s="147">
        <v>1</v>
      </c>
      <c r="T562" s="147">
        <v>0</v>
      </c>
      <c r="U562" s="147">
        <v>0</v>
      </c>
      <c r="V562" s="147">
        <v>0</v>
      </c>
      <c r="W562" s="148">
        <v>264320</v>
      </c>
      <c r="X562" s="148">
        <v>0</v>
      </c>
      <c r="Y562" s="148">
        <v>0</v>
      </c>
      <c r="Z562" s="148">
        <v>1306.18</v>
      </c>
      <c r="AA562" s="149">
        <v>0</v>
      </c>
      <c r="AB562" s="148">
        <v>0</v>
      </c>
      <c r="AC562" s="148">
        <v>0</v>
      </c>
      <c r="AD562" s="149">
        <v>0</v>
      </c>
      <c r="AE562" s="148">
        <v>264320</v>
      </c>
      <c r="AF562" s="157">
        <v>44021</v>
      </c>
      <c r="AG562" s="157">
        <v>46943</v>
      </c>
      <c r="AH562" s="158">
        <v>264320</v>
      </c>
      <c r="AI562" s="152">
        <v>3.28</v>
      </c>
      <c r="AJ562" s="152">
        <v>8</v>
      </c>
      <c r="AK562" s="153">
        <v>5.9299999999999999E-2</v>
      </c>
      <c r="AL562" s="154">
        <v>3.28</v>
      </c>
      <c r="AM562" s="154">
        <v>8</v>
      </c>
      <c r="AN562" s="155">
        <v>5.9299999999999999E-2</v>
      </c>
      <c r="AO562" s="159" t="s">
        <v>1774</v>
      </c>
      <c r="AP562" s="159" t="s">
        <v>1775</v>
      </c>
      <c r="AQ562" s="87">
        <v>0</v>
      </c>
      <c r="AR562" s="87">
        <v>88106.67</v>
      </c>
      <c r="AS562" s="87">
        <v>88106.67</v>
      </c>
      <c r="AT562" s="87">
        <v>88106.66</v>
      </c>
      <c r="AU562" s="87">
        <v>0</v>
      </c>
      <c r="AV562" s="87">
        <v>0</v>
      </c>
      <c r="AW562" s="87">
        <v>0</v>
      </c>
      <c r="AX562" s="87">
        <v>0</v>
      </c>
      <c r="AY562" s="87">
        <v>0</v>
      </c>
      <c r="AZ562" s="87">
        <v>0</v>
      </c>
      <c r="BA562" s="87">
        <v>0</v>
      </c>
      <c r="BB562" s="87">
        <v>0</v>
      </c>
      <c r="BC562" s="87">
        <v>0</v>
      </c>
      <c r="BD562" s="87">
        <v>0</v>
      </c>
      <c r="BE562" s="87">
        <v>0</v>
      </c>
      <c r="BF562" s="87">
        <v>0</v>
      </c>
      <c r="BG562" s="87">
        <f t="shared" si="35"/>
        <v>88106.67</v>
      </c>
      <c r="BH562" s="87">
        <f t="shared" si="36"/>
        <v>176213.33000000002</v>
      </c>
      <c r="BI562" s="87">
        <f t="shared" si="38"/>
        <v>264320</v>
      </c>
    </row>
    <row r="563" spans="1:61" ht="15" customHeight="1" x14ac:dyDescent="0.35">
      <c r="A563" s="142" t="str">
        <f t="shared" si="37"/>
        <v>DI0003771</v>
      </c>
      <c r="B563" s="143" t="s">
        <v>978</v>
      </c>
      <c r="C563" s="144">
        <v>1</v>
      </c>
      <c r="D563" s="145" t="s">
        <v>0</v>
      </c>
      <c r="E563" s="146" t="s">
        <v>3</v>
      </c>
      <c r="F563" s="144" t="s">
        <v>1760</v>
      </c>
      <c r="G563" s="144" t="s">
        <v>1781</v>
      </c>
      <c r="H563" s="144" t="s">
        <v>1777</v>
      </c>
      <c r="I563" s="144" t="s">
        <v>1782</v>
      </c>
      <c r="J563" s="144" t="s">
        <v>1779</v>
      </c>
      <c r="K563" s="144" t="s">
        <v>791</v>
      </c>
      <c r="L563" s="144" t="s">
        <v>1766</v>
      </c>
      <c r="M563" s="144" t="s">
        <v>1773</v>
      </c>
      <c r="N563" s="147">
        <v>1</v>
      </c>
      <c r="O563" s="147">
        <v>1</v>
      </c>
      <c r="P563" s="147">
        <v>1</v>
      </c>
      <c r="Q563" s="147">
        <v>1</v>
      </c>
      <c r="R563" s="147">
        <v>1</v>
      </c>
      <c r="S563" s="147">
        <v>1</v>
      </c>
      <c r="T563" s="147">
        <v>0</v>
      </c>
      <c r="U563" s="147">
        <v>0</v>
      </c>
      <c r="V563" s="147">
        <v>0</v>
      </c>
      <c r="W563" s="148">
        <v>498402.5</v>
      </c>
      <c r="X563" s="148">
        <v>0</v>
      </c>
      <c r="Y563" s="148">
        <v>0</v>
      </c>
      <c r="Z563" s="148">
        <v>2226.1999999999998</v>
      </c>
      <c r="AA563" s="149">
        <v>0</v>
      </c>
      <c r="AB563" s="148">
        <v>0</v>
      </c>
      <c r="AC563" s="148">
        <v>0</v>
      </c>
      <c r="AD563" s="149">
        <v>0</v>
      </c>
      <c r="AE563" s="148">
        <v>498402.5</v>
      </c>
      <c r="AF563" s="157">
        <v>44029</v>
      </c>
      <c r="AG563" s="157">
        <v>46220</v>
      </c>
      <c r="AH563" s="158">
        <v>498402.5</v>
      </c>
      <c r="AI563" s="152">
        <v>1.3</v>
      </c>
      <c r="AJ563" s="152">
        <v>6</v>
      </c>
      <c r="AK563" s="153">
        <v>5.3600000000000002E-2</v>
      </c>
      <c r="AL563" s="154">
        <v>1.3</v>
      </c>
      <c r="AM563" s="154">
        <v>6</v>
      </c>
      <c r="AN563" s="155">
        <v>5.3600000000000002E-2</v>
      </c>
      <c r="AO563" s="159" t="s">
        <v>1774</v>
      </c>
      <c r="AP563" s="159" t="s">
        <v>1775</v>
      </c>
      <c r="AQ563" s="87">
        <v>0</v>
      </c>
      <c r="AR563" s="87">
        <v>498402.5</v>
      </c>
      <c r="AS563" s="87">
        <v>0</v>
      </c>
      <c r="AT563" s="87">
        <v>0</v>
      </c>
      <c r="AU563" s="87">
        <v>0</v>
      </c>
      <c r="AV563" s="87">
        <v>0</v>
      </c>
      <c r="AW563" s="87">
        <v>0</v>
      </c>
      <c r="AX563" s="87">
        <v>0</v>
      </c>
      <c r="AY563" s="87">
        <v>0</v>
      </c>
      <c r="AZ563" s="87">
        <v>0</v>
      </c>
      <c r="BA563" s="87">
        <v>0</v>
      </c>
      <c r="BB563" s="87">
        <v>0</v>
      </c>
      <c r="BC563" s="87">
        <v>0</v>
      </c>
      <c r="BD563" s="87">
        <v>0</v>
      </c>
      <c r="BE563" s="87">
        <v>0</v>
      </c>
      <c r="BF563" s="87">
        <v>0</v>
      </c>
      <c r="BG563" s="87">
        <f t="shared" si="35"/>
        <v>498402.5</v>
      </c>
      <c r="BH563" s="87">
        <f t="shared" si="36"/>
        <v>0</v>
      </c>
      <c r="BI563" s="87">
        <f t="shared" si="38"/>
        <v>498402.5</v>
      </c>
    </row>
    <row r="564" spans="1:61" ht="15" customHeight="1" x14ac:dyDescent="0.35">
      <c r="A564" s="142" t="str">
        <f t="shared" si="37"/>
        <v>DI0003772</v>
      </c>
      <c r="B564" s="143" t="s">
        <v>978</v>
      </c>
      <c r="C564" s="144">
        <v>2</v>
      </c>
      <c r="D564" s="145" t="s">
        <v>0</v>
      </c>
      <c r="E564" s="146" t="s">
        <v>3</v>
      </c>
      <c r="F564" s="144" t="s">
        <v>1760</v>
      </c>
      <c r="G564" s="144" t="s">
        <v>1781</v>
      </c>
      <c r="H564" s="144" t="s">
        <v>1777</v>
      </c>
      <c r="I564" s="144" t="s">
        <v>1782</v>
      </c>
      <c r="J564" s="144" t="s">
        <v>1779</v>
      </c>
      <c r="K564" s="144" t="s">
        <v>791</v>
      </c>
      <c r="L564" s="144" t="s">
        <v>1766</v>
      </c>
      <c r="M564" s="144" t="s">
        <v>1773</v>
      </c>
      <c r="N564" s="147">
        <v>1</v>
      </c>
      <c r="O564" s="147">
        <v>1</v>
      </c>
      <c r="P564" s="147">
        <v>1</v>
      </c>
      <c r="Q564" s="147">
        <v>1</v>
      </c>
      <c r="R564" s="147">
        <v>1</v>
      </c>
      <c r="S564" s="147">
        <v>1</v>
      </c>
      <c r="T564" s="147">
        <v>0</v>
      </c>
      <c r="U564" s="147">
        <v>0</v>
      </c>
      <c r="V564" s="147">
        <v>0</v>
      </c>
      <c r="W564" s="148">
        <v>1812480</v>
      </c>
      <c r="X564" s="148">
        <v>0</v>
      </c>
      <c r="Y564" s="148">
        <v>0</v>
      </c>
      <c r="Z564" s="148">
        <v>8518.66</v>
      </c>
      <c r="AA564" s="149">
        <v>0</v>
      </c>
      <c r="AB564" s="148">
        <v>0</v>
      </c>
      <c r="AC564" s="148">
        <v>0</v>
      </c>
      <c r="AD564" s="149">
        <v>0</v>
      </c>
      <c r="AE564" s="148">
        <v>1812480</v>
      </c>
      <c r="AF564" s="157">
        <v>44029</v>
      </c>
      <c r="AG564" s="157">
        <v>46585</v>
      </c>
      <c r="AH564" s="158">
        <v>1812480</v>
      </c>
      <c r="AI564" s="152">
        <v>2.2999999999999998</v>
      </c>
      <c r="AJ564" s="152">
        <v>7</v>
      </c>
      <c r="AK564" s="153">
        <v>5.6399999999999999E-2</v>
      </c>
      <c r="AL564" s="154">
        <v>2.2999999999999998</v>
      </c>
      <c r="AM564" s="154">
        <v>7</v>
      </c>
      <c r="AN564" s="155">
        <v>5.6399999999999999E-2</v>
      </c>
      <c r="AO564" s="159" t="s">
        <v>1774</v>
      </c>
      <c r="AP564" s="159" t="s">
        <v>1775</v>
      </c>
      <c r="AQ564" s="87">
        <v>0</v>
      </c>
      <c r="AR564" s="87">
        <v>906240</v>
      </c>
      <c r="AS564" s="87">
        <v>906240</v>
      </c>
      <c r="AT564" s="87">
        <v>0</v>
      </c>
      <c r="AU564" s="87">
        <v>0</v>
      </c>
      <c r="AV564" s="87">
        <v>0</v>
      </c>
      <c r="AW564" s="87">
        <v>0</v>
      </c>
      <c r="AX564" s="87">
        <v>0</v>
      </c>
      <c r="AY564" s="87">
        <v>0</v>
      </c>
      <c r="AZ564" s="87">
        <v>0</v>
      </c>
      <c r="BA564" s="87">
        <v>0</v>
      </c>
      <c r="BB564" s="87">
        <v>0</v>
      </c>
      <c r="BC564" s="87">
        <v>0</v>
      </c>
      <c r="BD564" s="87">
        <v>0</v>
      </c>
      <c r="BE564" s="87">
        <v>0</v>
      </c>
      <c r="BF564" s="87">
        <v>0</v>
      </c>
      <c r="BG564" s="87">
        <f t="shared" si="35"/>
        <v>906240</v>
      </c>
      <c r="BH564" s="87">
        <f t="shared" si="36"/>
        <v>906240</v>
      </c>
      <c r="BI564" s="87">
        <f t="shared" si="38"/>
        <v>1812480</v>
      </c>
    </row>
    <row r="565" spans="1:61" ht="15" customHeight="1" x14ac:dyDescent="0.35">
      <c r="A565" s="142" t="str">
        <f t="shared" si="37"/>
        <v>DI0003773</v>
      </c>
      <c r="B565" s="143" t="s">
        <v>978</v>
      </c>
      <c r="C565" s="144">
        <v>3</v>
      </c>
      <c r="D565" s="145" t="s">
        <v>0</v>
      </c>
      <c r="E565" s="146" t="s">
        <v>3</v>
      </c>
      <c r="F565" s="144" t="s">
        <v>1760</v>
      </c>
      <c r="G565" s="144" t="s">
        <v>1781</v>
      </c>
      <c r="H565" s="144" t="s">
        <v>1777</v>
      </c>
      <c r="I565" s="144" t="s">
        <v>1782</v>
      </c>
      <c r="J565" s="144" t="s">
        <v>1779</v>
      </c>
      <c r="K565" s="144" t="s">
        <v>791</v>
      </c>
      <c r="L565" s="144" t="s">
        <v>1766</v>
      </c>
      <c r="M565" s="144" t="s">
        <v>1773</v>
      </c>
      <c r="N565" s="147">
        <v>1</v>
      </c>
      <c r="O565" s="147">
        <v>1</v>
      </c>
      <c r="P565" s="147">
        <v>1</v>
      </c>
      <c r="Q565" s="147">
        <v>1</v>
      </c>
      <c r="R565" s="147">
        <v>1</v>
      </c>
      <c r="S565" s="147">
        <v>1</v>
      </c>
      <c r="T565" s="147">
        <v>0</v>
      </c>
      <c r="U565" s="147">
        <v>0</v>
      </c>
      <c r="V565" s="147">
        <v>0</v>
      </c>
      <c r="W565" s="148">
        <v>156792.5</v>
      </c>
      <c r="X565" s="148">
        <v>0</v>
      </c>
      <c r="Y565" s="148">
        <v>0</v>
      </c>
      <c r="Z565" s="148">
        <v>774.82</v>
      </c>
      <c r="AA565" s="149">
        <v>0</v>
      </c>
      <c r="AB565" s="148">
        <v>0</v>
      </c>
      <c r="AC565" s="148">
        <v>0</v>
      </c>
      <c r="AD565" s="149">
        <v>0</v>
      </c>
      <c r="AE565" s="148">
        <v>156792.5</v>
      </c>
      <c r="AF565" s="157">
        <v>44029</v>
      </c>
      <c r="AG565" s="157">
        <v>46951</v>
      </c>
      <c r="AH565" s="158">
        <v>156792.5</v>
      </c>
      <c r="AI565" s="152">
        <v>3.3</v>
      </c>
      <c r="AJ565" s="152">
        <v>8</v>
      </c>
      <c r="AK565" s="153">
        <v>5.9299999999999999E-2</v>
      </c>
      <c r="AL565" s="154">
        <v>3.3</v>
      </c>
      <c r="AM565" s="154">
        <v>8</v>
      </c>
      <c r="AN565" s="155">
        <v>5.9299999999999999E-2</v>
      </c>
      <c r="AO565" s="159" t="s">
        <v>1774</v>
      </c>
      <c r="AP565" s="159" t="s">
        <v>1775</v>
      </c>
      <c r="AQ565" s="87">
        <v>0</v>
      </c>
      <c r="AR565" s="87">
        <v>52264.17</v>
      </c>
      <c r="AS565" s="87">
        <v>52264.17</v>
      </c>
      <c r="AT565" s="87">
        <v>52264.160000000003</v>
      </c>
      <c r="AU565" s="87">
        <v>0</v>
      </c>
      <c r="AV565" s="87">
        <v>0</v>
      </c>
      <c r="AW565" s="87">
        <v>0</v>
      </c>
      <c r="AX565" s="87">
        <v>0</v>
      </c>
      <c r="AY565" s="87">
        <v>0</v>
      </c>
      <c r="AZ565" s="87">
        <v>0</v>
      </c>
      <c r="BA565" s="87">
        <v>0</v>
      </c>
      <c r="BB565" s="87">
        <v>0</v>
      </c>
      <c r="BC565" s="87">
        <v>0</v>
      </c>
      <c r="BD565" s="87">
        <v>0</v>
      </c>
      <c r="BE565" s="87">
        <v>0</v>
      </c>
      <c r="BF565" s="87">
        <v>0</v>
      </c>
      <c r="BG565" s="87">
        <f t="shared" si="35"/>
        <v>52264.17</v>
      </c>
      <c r="BH565" s="87">
        <f t="shared" si="36"/>
        <v>104528.33</v>
      </c>
      <c r="BI565" s="87">
        <f t="shared" si="38"/>
        <v>156792.5</v>
      </c>
    </row>
    <row r="566" spans="1:61" ht="15" customHeight="1" x14ac:dyDescent="0.35">
      <c r="A566" s="142" t="str">
        <f t="shared" si="37"/>
        <v>DI0003811</v>
      </c>
      <c r="B566" s="143" t="s">
        <v>981</v>
      </c>
      <c r="C566" s="144">
        <v>1</v>
      </c>
      <c r="D566" s="145" t="s">
        <v>0</v>
      </c>
      <c r="E566" s="146" t="s">
        <v>3</v>
      </c>
      <c r="F566" s="144" t="s">
        <v>1760</v>
      </c>
      <c r="G566" s="144" t="s">
        <v>1781</v>
      </c>
      <c r="H566" s="144" t="s">
        <v>1777</v>
      </c>
      <c r="I566" s="144" t="s">
        <v>1782</v>
      </c>
      <c r="J566" s="144" t="s">
        <v>1779</v>
      </c>
      <c r="K566" s="144" t="s">
        <v>791</v>
      </c>
      <c r="L566" s="144" t="s">
        <v>1766</v>
      </c>
      <c r="M566" s="144" t="s">
        <v>1773</v>
      </c>
      <c r="N566" s="147">
        <v>1</v>
      </c>
      <c r="O566" s="147">
        <v>1</v>
      </c>
      <c r="P566" s="147">
        <v>1</v>
      </c>
      <c r="Q566" s="147">
        <v>1</v>
      </c>
      <c r="R566" s="147">
        <v>1</v>
      </c>
      <c r="S566" s="147">
        <v>1</v>
      </c>
      <c r="T566" s="147">
        <v>0</v>
      </c>
      <c r="U566" s="147">
        <v>0</v>
      </c>
      <c r="V566" s="147">
        <v>0</v>
      </c>
      <c r="W566" s="148">
        <v>241457.5</v>
      </c>
      <c r="X566" s="148">
        <v>0</v>
      </c>
      <c r="Y566" s="148">
        <v>0</v>
      </c>
      <c r="Z566" s="148">
        <v>1134.8499999999999</v>
      </c>
      <c r="AA566" s="149">
        <v>0</v>
      </c>
      <c r="AB566" s="148">
        <v>0</v>
      </c>
      <c r="AC566" s="148">
        <v>0</v>
      </c>
      <c r="AD566" s="149">
        <v>0</v>
      </c>
      <c r="AE566" s="148">
        <v>241457.5</v>
      </c>
      <c r="AF566" s="157">
        <v>44040</v>
      </c>
      <c r="AG566" s="157">
        <v>46596</v>
      </c>
      <c r="AH566" s="158">
        <v>241457.5</v>
      </c>
      <c r="AI566" s="152">
        <v>2.33</v>
      </c>
      <c r="AJ566" s="152">
        <v>7</v>
      </c>
      <c r="AK566" s="153">
        <v>5.6399999999999999E-2</v>
      </c>
      <c r="AL566" s="154">
        <v>2.33</v>
      </c>
      <c r="AM566" s="154">
        <v>7</v>
      </c>
      <c r="AN566" s="155">
        <v>5.6399999999999999E-2</v>
      </c>
      <c r="AO566" s="159" t="s">
        <v>1774</v>
      </c>
      <c r="AP566" s="159" t="s">
        <v>1775</v>
      </c>
      <c r="AQ566" s="87">
        <v>0</v>
      </c>
      <c r="AR566" s="87">
        <v>120728.75</v>
      </c>
      <c r="AS566" s="87">
        <v>120728.75</v>
      </c>
      <c r="AT566" s="87">
        <v>0</v>
      </c>
      <c r="AU566" s="87">
        <v>0</v>
      </c>
      <c r="AV566" s="87">
        <v>0</v>
      </c>
      <c r="AW566" s="87">
        <v>0</v>
      </c>
      <c r="AX566" s="87">
        <v>0</v>
      </c>
      <c r="AY566" s="87">
        <v>0</v>
      </c>
      <c r="AZ566" s="87">
        <v>0</v>
      </c>
      <c r="BA566" s="87">
        <v>0</v>
      </c>
      <c r="BB566" s="87">
        <v>0</v>
      </c>
      <c r="BC566" s="87">
        <v>0</v>
      </c>
      <c r="BD566" s="87">
        <v>0</v>
      </c>
      <c r="BE566" s="87">
        <v>0</v>
      </c>
      <c r="BF566" s="87">
        <v>0</v>
      </c>
      <c r="BG566" s="87">
        <f t="shared" si="35"/>
        <v>120728.75</v>
      </c>
      <c r="BH566" s="87">
        <f t="shared" si="36"/>
        <v>120728.75</v>
      </c>
      <c r="BI566" s="87">
        <f t="shared" si="38"/>
        <v>241457.5</v>
      </c>
    </row>
    <row r="567" spans="1:61" ht="15" customHeight="1" x14ac:dyDescent="0.35">
      <c r="A567" s="142" t="str">
        <f t="shared" si="37"/>
        <v>DI0003812</v>
      </c>
      <c r="B567" s="143" t="s">
        <v>981</v>
      </c>
      <c r="C567" s="144">
        <v>2</v>
      </c>
      <c r="D567" s="145" t="s">
        <v>0</v>
      </c>
      <c r="E567" s="146" t="s">
        <v>3</v>
      </c>
      <c r="F567" s="144" t="s">
        <v>1760</v>
      </c>
      <c r="G567" s="144" t="s">
        <v>1781</v>
      </c>
      <c r="H567" s="144" t="s">
        <v>1777</v>
      </c>
      <c r="I567" s="144" t="s">
        <v>1782</v>
      </c>
      <c r="J567" s="144" t="s">
        <v>1779</v>
      </c>
      <c r="K567" s="144" t="s">
        <v>791</v>
      </c>
      <c r="L567" s="144" t="s">
        <v>1766</v>
      </c>
      <c r="M567" s="144" t="s">
        <v>1773</v>
      </c>
      <c r="N567" s="147">
        <v>1</v>
      </c>
      <c r="O567" s="147">
        <v>1</v>
      </c>
      <c r="P567" s="147">
        <v>1</v>
      </c>
      <c r="Q567" s="147">
        <v>1</v>
      </c>
      <c r="R567" s="147">
        <v>1</v>
      </c>
      <c r="S567" s="147">
        <v>1</v>
      </c>
      <c r="T567" s="147">
        <v>0</v>
      </c>
      <c r="U567" s="147">
        <v>0</v>
      </c>
      <c r="V567" s="147">
        <v>0</v>
      </c>
      <c r="W567" s="148">
        <v>2259257.5</v>
      </c>
      <c r="X567" s="148">
        <v>0</v>
      </c>
      <c r="Y567" s="148">
        <v>0</v>
      </c>
      <c r="Z567" s="148">
        <v>11164.5</v>
      </c>
      <c r="AA567" s="149">
        <v>0</v>
      </c>
      <c r="AB567" s="148">
        <v>0</v>
      </c>
      <c r="AC567" s="148">
        <v>0</v>
      </c>
      <c r="AD567" s="149">
        <v>0</v>
      </c>
      <c r="AE567" s="148">
        <v>2259257.5</v>
      </c>
      <c r="AF567" s="157">
        <v>44040</v>
      </c>
      <c r="AG567" s="157">
        <v>46962</v>
      </c>
      <c r="AH567" s="158">
        <v>2259257.5</v>
      </c>
      <c r="AI567" s="152">
        <v>3.33</v>
      </c>
      <c r="AJ567" s="152">
        <v>8</v>
      </c>
      <c r="AK567" s="153">
        <v>5.9299999999999999E-2</v>
      </c>
      <c r="AL567" s="154">
        <v>3.33</v>
      </c>
      <c r="AM567" s="154">
        <v>8</v>
      </c>
      <c r="AN567" s="155">
        <v>5.9299999999999999E-2</v>
      </c>
      <c r="AO567" s="159" t="s">
        <v>1774</v>
      </c>
      <c r="AP567" s="159" t="s">
        <v>1775</v>
      </c>
      <c r="AQ567" s="87">
        <v>0</v>
      </c>
      <c r="AR567" s="87">
        <v>753085.84</v>
      </c>
      <c r="AS567" s="87">
        <v>753085.83</v>
      </c>
      <c r="AT567" s="87">
        <v>753085.83</v>
      </c>
      <c r="AU567" s="87">
        <v>0</v>
      </c>
      <c r="AV567" s="87">
        <v>0</v>
      </c>
      <c r="AW567" s="87">
        <v>0</v>
      </c>
      <c r="AX567" s="87">
        <v>0</v>
      </c>
      <c r="AY567" s="87">
        <v>0</v>
      </c>
      <c r="AZ567" s="87">
        <v>0</v>
      </c>
      <c r="BA567" s="87">
        <v>0</v>
      </c>
      <c r="BB567" s="87">
        <v>0</v>
      </c>
      <c r="BC567" s="87">
        <v>0</v>
      </c>
      <c r="BD567" s="87">
        <v>0</v>
      </c>
      <c r="BE567" s="87">
        <v>0</v>
      </c>
      <c r="BF567" s="87">
        <v>0</v>
      </c>
      <c r="BG567" s="87">
        <f t="shared" si="35"/>
        <v>753085.84</v>
      </c>
      <c r="BH567" s="87">
        <f t="shared" si="36"/>
        <v>1506171.66</v>
      </c>
      <c r="BI567" s="87">
        <f t="shared" si="38"/>
        <v>2259257.5</v>
      </c>
    </row>
    <row r="568" spans="1:61" ht="15" customHeight="1" x14ac:dyDescent="0.35">
      <c r="A568" s="142" t="str">
        <f t="shared" si="37"/>
        <v>DI0003813</v>
      </c>
      <c r="B568" s="143" t="s">
        <v>981</v>
      </c>
      <c r="C568" s="144">
        <v>3</v>
      </c>
      <c r="D568" s="145" t="s">
        <v>0</v>
      </c>
      <c r="E568" s="146" t="s">
        <v>3</v>
      </c>
      <c r="F568" s="144" t="s">
        <v>1760</v>
      </c>
      <c r="G568" s="144" t="s">
        <v>1781</v>
      </c>
      <c r="H568" s="144" t="s">
        <v>1777</v>
      </c>
      <c r="I568" s="144" t="s">
        <v>1782</v>
      </c>
      <c r="J568" s="144" t="s">
        <v>1779</v>
      </c>
      <c r="K568" s="144" t="s">
        <v>791</v>
      </c>
      <c r="L568" s="144" t="s">
        <v>1766</v>
      </c>
      <c r="M568" s="144" t="s">
        <v>1773</v>
      </c>
      <c r="N568" s="147">
        <v>1</v>
      </c>
      <c r="O568" s="147">
        <v>1</v>
      </c>
      <c r="P568" s="147">
        <v>1</v>
      </c>
      <c r="Q568" s="147">
        <v>1</v>
      </c>
      <c r="R568" s="147">
        <v>1</v>
      </c>
      <c r="S568" s="147">
        <v>1</v>
      </c>
      <c r="T568" s="147">
        <v>0</v>
      </c>
      <c r="U568" s="147">
        <v>0</v>
      </c>
      <c r="V568" s="147">
        <v>0</v>
      </c>
      <c r="W568" s="148">
        <v>53100</v>
      </c>
      <c r="X568" s="148">
        <v>0</v>
      </c>
      <c r="Y568" s="148">
        <v>0</v>
      </c>
      <c r="Z568" s="148">
        <v>274.79000000000002</v>
      </c>
      <c r="AA568" s="149">
        <v>0</v>
      </c>
      <c r="AB568" s="148">
        <v>0</v>
      </c>
      <c r="AC568" s="148">
        <v>0</v>
      </c>
      <c r="AD568" s="149">
        <v>0</v>
      </c>
      <c r="AE568" s="148">
        <v>53100</v>
      </c>
      <c r="AF568" s="157">
        <v>44040</v>
      </c>
      <c r="AG568" s="157">
        <v>47327</v>
      </c>
      <c r="AH568" s="158">
        <v>53100</v>
      </c>
      <c r="AI568" s="152">
        <v>4.33</v>
      </c>
      <c r="AJ568" s="152">
        <v>9</v>
      </c>
      <c r="AK568" s="153">
        <v>6.2100000000000002E-2</v>
      </c>
      <c r="AL568" s="154">
        <v>4.33</v>
      </c>
      <c r="AM568" s="154">
        <v>9</v>
      </c>
      <c r="AN568" s="155">
        <v>6.2100000000000002E-2</v>
      </c>
      <c r="AO568" s="159" t="s">
        <v>1774</v>
      </c>
      <c r="AP568" s="159" t="s">
        <v>1775</v>
      </c>
      <c r="AQ568" s="87">
        <v>0</v>
      </c>
      <c r="AR568" s="87">
        <v>13275</v>
      </c>
      <c r="AS568" s="87">
        <v>13275</v>
      </c>
      <c r="AT568" s="87">
        <v>13275</v>
      </c>
      <c r="AU568" s="87">
        <v>13275</v>
      </c>
      <c r="AV568" s="87">
        <v>0</v>
      </c>
      <c r="AW568" s="87">
        <v>0</v>
      </c>
      <c r="AX568" s="87">
        <v>0</v>
      </c>
      <c r="AY568" s="87">
        <v>0</v>
      </c>
      <c r="AZ568" s="87">
        <v>0</v>
      </c>
      <c r="BA568" s="87">
        <v>0</v>
      </c>
      <c r="BB568" s="87">
        <v>0</v>
      </c>
      <c r="BC568" s="87">
        <v>0</v>
      </c>
      <c r="BD568" s="87">
        <v>0</v>
      </c>
      <c r="BE568" s="87">
        <v>0</v>
      </c>
      <c r="BF568" s="87">
        <v>0</v>
      </c>
      <c r="BG568" s="87">
        <f t="shared" si="35"/>
        <v>13275</v>
      </c>
      <c r="BH568" s="87">
        <f t="shared" si="36"/>
        <v>39825</v>
      </c>
      <c r="BI568" s="87">
        <f t="shared" si="38"/>
        <v>53100</v>
      </c>
    </row>
    <row r="569" spans="1:61" ht="15" customHeight="1" x14ac:dyDescent="0.35">
      <c r="A569" s="142" t="str">
        <f t="shared" si="37"/>
        <v>DI0003854</v>
      </c>
      <c r="B569" s="143" t="s">
        <v>983</v>
      </c>
      <c r="C569" s="144">
        <v>4</v>
      </c>
      <c r="D569" s="145" t="s">
        <v>0</v>
      </c>
      <c r="E569" s="146" t="s">
        <v>3</v>
      </c>
      <c r="F569" s="144" t="s">
        <v>1760</v>
      </c>
      <c r="G569" s="144" t="s">
        <v>1781</v>
      </c>
      <c r="H569" s="144" t="s">
        <v>1777</v>
      </c>
      <c r="I569" s="144" t="s">
        <v>1782</v>
      </c>
      <c r="J569" s="144" t="s">
        <v>1779</v>
      </c>
      <c r="K569" s="144" t="s">
        <v>791</v>
      </c>
      <c r="L569" s="144" t="s">
        <v>1766</v>
      </c>
      <c r="M569" s="144" t="s">
        <v>1773</v>
      </c>
      <c r="N569" s="147">
        <v>1</v>
      </c>
      <c r="O569" s="147">
        <v>1</v>
      </c>
      <c r="P569" s="147">
        <v>1</v>
      </c>
      <c r="Q569" s="147">
        <v>1</v>
      </c>
      <c r="R569" s="147">
        <v>1</v>
      </c>
      <c r="S569" s="147">
        <v>1</v>
      </c>
      <c r="T569" s="147">
        <v>0</v>
      </c>
      <c r="U569" s="147">
        <v>0</v>
      </c>
      <c r="V569" s="147">
        <v>0</v>
      </c>
      <c r="W569" s="148">
        <v>316830</v>
      </c>
      <c r="X569" s="148">
        <v>0</v>
      </c>
      <c r="Y569" s="148">
        <v>0</v>
      </c>
      <c r="Z569" s="148">
        <v>1338.61</v>
      </c>
      <c r="AA569" s="149">
        <v>0</v>
      </c>
      <c r="AB569" s="148">
        <v>0</v>
      </c>
      <c r="AC569" s="148">
        <v>0</v>
      </c>
      <c r="AD569" s="149">
        <v>0</v>
      </c>
      <c r="AE569" s="148">
        <v>316830</v>
      </c>
      <c r="AF569" s="157">
        <v>44050</v>
      </c>
      <c r="AG569" s="157">
        <v>45876</v>
      </c>
      <c r="AH569" s="158">
        <v>633660</v>
      </c>
      <c r="AI569" s="152">
        <v>0.35</v>
      </c>
      <c r="AJ569" s="152">
        <v>5</v>
      </c>
      <c r="AK569" s="153">
        <v>5.0700000000000002E-2</v>
      </c>
      <c r="AL569" s="154">
        <v>0.35</v>
      </c>
      <c r="AM569" s="154">
        <v>5</v>
      </c>
      <c r="AN569" s="155">
        <v>5.0700000000000002E-2</v>
      </c>
      <c r="AO569" s="159" t="s">
        <v>1774</v>
      </c>
      <c r="AP569" s="159" t="s">
        <v>1775</v>
      </c>
      <c r="AQ569" s="87">
        <v>316830</v>
      </c>
      <c r="AR569" s="87">
        <v>0</v>
      </c>
      <c r="AS569" s="87">
        <v>0</v>
      </c>
      <c r="AT569" s="87">
        <v>0</v>
      </c>
      <c r="AU569" s="87">
        <v>0</v>
      </c>
      <c r="AV569" s="87">
        <v>0</v>
      </c>
      <c r="AW569" s="87">
        <v>0</v>
      </c>
      <c r="AX569" s="87">
        <v>0</v>
      </c>
      <c r="AY569" s="87">
        <v>0</v>
      </c>
      <c r="AZ569" s="87">
        <v>0</v>
      </c>
      <c r="BA569" s="87">
        <v>0</v>
      </c>
      <c r="BB569" s="87">
        <v>0</v>
      </c>
      <c r="BC569" s="87">
        <v>0</v>
      </c>
      <c r="BD569" s="87">
        <v>0</v>
      </c>
      <c r="BE569" s="87">
        <v>0</v>
      </c>
      <c r="BF569" s="87">
        <v>0</v>
      </c>
      <c r="BG569" s="87">
        <f t="shared" si="35"/>
        <v>316830</v>
      </c>
      <c r="BH569" s="87">
        <f t="shared" si="36"/>
        <v>0</v>
      </c>
      <c r="BI569" s="87">
        <f t="shared" si="38"/>
        <v>316830</v>
      </c>
    </row>
    <row r="570" spans="1:61" ht="15" customHeight="1" x14ac:dyDescent="0.35">
      <c r="A570" s="142" t="str">
        <f t="shared" si="37"/>
        <v>DI0003855</v>
      </c>
      <c r="B570" s="143" t="s">
        <v>983</v>
      </c>
      <c r="C570" s="144">
        <v>5</v>
      </c>
      <c r="D570" s="145" t="s">
        <v>0</v>
      </c>
      <c r="E570" s="146" t="s">
        <v>3</v>
      </c>
      <c r="F570" s="144" t="s">
        <v>1760</v>
      </c>
      <c r="G570" s="144" t="s">
        <v>1781</v>
      </c>
      <c r="H570" s="144" t="s">
        <v>1777</v>
      </c>
      <c r="I570" s="144" t="s">
        <v>1782</v>
      </c>
      <c r="J570" s="144" t="s">
        <v>1779</v>
      </c>
      <c r="K570" s="144" t="s">
        <v>791</v>
      </c>
      <c r="L570" s="144" t="s">
        <v>1766</v>
      </c>
      <c r="M570" s="144" t="s">
        <v>1773</v>
      </c>
      <c r="N570" s="147">
        <v>1</v>
      </c>
      <c r="O570" s="147">
        <v>1</v>
      </c>
      <c r="P570" s="147">
        <v>1</v>
      </c>
      <c r="Q570" s="147">
        <v>1</v>
      </c>
      <c r="R570" s="147">
        <v>1</v>
      </c>
      <c r="S570" s="147">
        <v>1</v>
      </c>
      <c r="T570" s="147">
        <v>0</v>
      </c>
      <c r="U570" s="147">
        <v>0</v>
      </c>
      <c r="V570" s="147">
        <v>0</v>
      </c>
      <c r="W570" s="148">
        <v>461675</v>
      </c>
      <c r="X570" s="148">
        <v>0</v>
      </c>
      <c r="Y570" s="148">
        <v>0</v>
      </c>
      <c r="Z570" s="148">
        <v>2062.15</v>
      </c>
      <c r="AA570" s="149">
        <v>0</v>
      </c>
      <c r="AB570" s="148">
        <v>0</v>
      </c>
      <c r="AC570" s="148">
        <v>0</v>
      </c>
      <c r="AD570" s="149">
        <v>0</v>
      </c>
      <c r="AE570" s="148">
        <v>461675</v>
      </c>
      <c r="AF570" s="157">
        <v>44050</v>
      </c>
      <c r="AG570" s="157">
        <v>46241</v>
      </c>
      <c r="AH570" s="158">
        <v>461675</v>
      </c>
      <c r="AI570" s="152">
        <v>1.35</v>
      </c>
      <c r="AJ570" s="152">
        <v>6</v>
      </c>
      <c r="AK570" s="153">
        <v>5.3600000000000002E-2</v>
      </c>
      <c r="AL570" s="154">
        <v>1.35</v>
      </c>
      <c r="AM570" s="154">
        <v>6</v>
      </c>
      <c r="AN570" s="155">
        <v>5.3600000000000002E-2</v>
      </c>
      <c r="AO570" s="159" t="s">
        <v>1774</v>
      </c>
      <c r="AP570" s="159" t="s">
        <v>1775</v>
      </c>
      <c r="AQ570" s="87">
        <v>0</v>
      </c>
      <c r="AR570" s="87">
        <v>461675</v>
      </c>
      <c r="AS570" s="87">
        <v>0</v>
      </c>
      <c r="AT570" s="87">
        <v>0</v>
      </c>
      <c r="AU570" s="87">
        <v>0</v>
      </c>
      <c r="AV570" s="87">
        <v>0</v>
      </c>
      <c r="AW570" s="87">
        <v>0</v>
      </c>
      <c r="AX570" s="87">
        <v>0</v>
      </c>
      <c r="AY570" s="87">
        <v>0</v>
      </c>
      <c r="AZ570" s="87">
        <v>0</v>
      </c>
      <c r="BA570" s="87">
        <v>0</v>
      </c>
      <c r="BB570" s="87">
        <v>0</v>
      </c>
      <c r="BC570" s="87">
        <v>0</v>
      </c>
      <c r="BD570" s="87">
        <v>0</v>
      </c>
      <c r="BE570" s="87">
        <v>0</v>
      </c>
      <c r="BF570" s="87">
        <v>0</v>
      </c>
      <c r="BG570" s="87">
        <f t="shared" si="35"/>
        <v>461675</v>
      </c>
      <c r="BH570" s="87">
        <f t="shared" si="36"/>
        <v>0</v>
      </c>
      <c r="BI570" s="87">
        <f t="shared" si="38"/>
        <v>461675</v>
      </c>
    </row>
    <row r="571" spans="1:61" ht="15" customHeight="1" x14ac:dyDescent="0.35">
      <c r="A571" s="142" t="str">
        <f t="shared" si="37"/>
        <v>DI0003856</v>
      </c>
      <c r="B571" s="143" t="s">
        <v>983</v>
      </c>
      <c r="C571" s="144">
        <v>6</v>
      </c>
      <c r="D571" s="145" t="s">
        <v>0</v>
      </c>
      <c r="E571" s="146" t="s">
        <v>3</v>
      </c>
      <c r="F571" s="144" t="s">
        <v>1760</v>
      </c>
      <c r="G571" s="144" t="s">
        <v>1781</v>
      </c>
      <c r="H571" s="144" t="s">
        <v>1777</v>
      </c>
      <c r="I571" s="144" t="s">
        <v>1782</v>
      </c>
      <c r="J571" s="144" t="s">
        <v>1779</v>
      </c>
      <c r="K571" s="144" t="s">
        <v>791</v>
      </c>
      <c r="L571" s="144" t="s">
        <v>1766</v>
      </c>
      <c r="M571" s="144" t="s">
        <v>1773</v>
      </c>
      <c r="N571" s="147">
        <v>1</v>
      </c>
      <c r="O571" s="147">
        <v>1</v>
      </c>
      <c r="P571" s="147">
        <v>1</v>
      </c>
      <c r="Q571" s="147">
        <v>1</v>
      </c>
      <c r="R571" s="147">
        <v>1</v>
      </c>
      <c r="S571" s="147">
        <v>1</v>
      </c>
      <c r="T571" s="147">
        <v>0</v>
      </c>
      <c r="U571" s="147">
        <v>0</v>
      </c>
      <c r="V571" s="147">
        <v>0</v>
      </c>
      <c r="W571" s="148">
        <v>837210</v>
      </c>
      <c r="X571" s="148">
        <v>0</v>
      </c>
      <c r="Y571" s="148">
        <v>0</v>
      </c>
      <c r="Z571" s="148">
        <v>3934.89</v>
      </c>
      <c r="AA571" s="149">
        <v>0</v>
      </c>
      <c r="AB571" s="148">
        <v>0</v>
      </c>
      <c r="AC571" s="148">
        <v>0</v>
      </c>
      <c r="AD571" s="149">
        <v>0</v>
      </c>
      <c r="AE571" s="148">
        <v>837210</v>
      </c>
      <c r="AF571" s="157">
        <v>44050</v>
      </c>
      <c r="AG571" s="157">
        <v>46606</v>
      </c>
      <c r="AH571" s="158">
        <v>837210</v>
      </c>
      <c r="AI571" s="152">
        <v>2.35</v>
      </c>
      <c r="AJ571" s="152">
        <v>7</v>
      </c>
      <c r="AK571" s="153">
        <v>5.6399999999999999E-2</v>
      </c>
      <c r="AL571" s="154">
        <v>2.35</v>
      </c>
      <c r="AM571" s="154">
        <v>7</v>
      </c>
      <c r="AN571" s="155">
        <v>5.6399999999999999E-2</v>
      </c>
      <c r="AO571" s="159" t="s">
        <v>1774</v>
      </c>
      <c r="AP571" s="159" t="s">
        <v>1775</v>
      </c>
      <c r="AQ571" s="87">
        <v>0</v>
      </c>
      <c r="AR571" s="87">
        <v>418605</v>
      </c>
      <c r="AS571" s="87">
        <v>418605</v>
      </c>
      <c r="AT571" s="87">
        <v>0</v>
      </c>
      <c r="AU571" s="87">
        <v>0</v>
      </c>
      <c r="AV571" s="87">
        <v>0</v>
      </c>
      <c r="AW571" s="87">
        <v>0</v>
      </c>
      <c r="AX571" s="87">
        <v>0</v>
      </c>
      <c r="AY571" s="87">
        <v>0</v>
      </c>
      <c r="AZ571" s="87">
        <v>0</v>
      </c>
      <c r="BA571" s="87">
        <v>0</v>
      </c>
      <c r="BB571" s="87">
        <v>0</v>
      </c>
      <c r="BC571" s="87">
        <v>0</v>
      </c>
      <c r="BD571" s="87">
        <v>0</v>
      </c>
      <c r="BE571" s="87">
        <v>0</v>
      </c>
      <c r="BF571" s="87">
        <v>0</v>
      </c>
      <c r="BG571" s="87">
        <f t="shared" si="35"/>
        <v>418605</v>
      </c>
      <c r="BH571" s="87">
        <f t="shared" si="36"/>
        <v>418605</v>
      </c>
      <c r="BI571" s="87">
        <f t="shared" si="38"/>
        <v>837210</v>
      </c>
    </row>
    <row r="572" spans="1:61" ht="15" customHeight="1" x14ac:dyDescent="0.35">
      <c r="A572" s="142" t="str">
        <f t="shared" si="37"/>
        <v>DI0003857</v>
      </c>
      <c r="B572" s="143" t="s">
        <v>983</v>
      </c>
      <c r="C572" s="144">
        <v>7</v>
      </c>
      <c r="D572" s="145" t="s">
        <v>0</v>
      </c>
      <c r="E572" s="146" t="s">
        <v>3</v>
      </c>
      <c r="F572" s="144" t="s">
        <v>1760</v>
      </c>
      <c r="G572" s="144" t="s">
        <v>1781</v>
      </c>
      <c r="H572" s="144" t="s">
        <v>1777</v>
      </c>
      <c r="I572" s="144" t="s">
        <v>1782</v>
      </c>
      <c r="J572" s="144" t="s">
        <v>1779</v>
      </c>
      <c r="K572" s="144" t="s">
        <v>791</v>
      </c>
      <c r="L572" s="144" t="s">
        <v>1766</v>
      </c>
      <c r="M572" s="144" t="s">
        <v>1773</v>
      </c>
      <c r="N572" s="147">
        <v>1</v>
      </c>
      <c r="O572" s="147">
        <v>1</v>
      </c>
      <c r="P572" s="147">
        <v>1</v>
      </c>
      <c r="Q572" s="147">
        <v>1</v>
      </c>
      <c r="R572" s="147">
        <v>1</v>
      </c>
      <c r="S572" s="147">
        <v>1</v>
      </c>
      <c r="T572" s="147">
        <v>0</v>
      </c>
      <c r="U572" s="147">
        <v>0</v>
      </c>
      <c r="V572" s="147">
        <v>0</v>
      </c>
      <c r="W572" s="148">
        <v>106200</v>
      </c>
      <c r="X572" s="148">
        <v>0</v>
      </c>
      <c r="Y572" s="148">
        <v>0</v>
      </c>
      <c r="Z572" s="148">
        <v>524.79999999999995</v>
      </c>
      <c r="AA572" s="149">
        <v>0</v>
      </c>
      <c r="AB572" s="148">
        <v>0</v>
      </c>
      <c r="AC572" s="148">
        <v>0</v>
      </c>
      <c r="AD572" s="149">
        <v>0</v>
      </c>
      <c r="AE572" s="148">
        <v>106200</v>
      </c>
      <c r="AF572" s="157">
        <v>44050</v>
      </c>
      <c r="AG572" s="157">
        <v>46972</v>
      </c>
      <c r="AH572" s="158">
        <v>106200</v>
      </c>
      <c r="AI572" s="152">
        <v>3.35</v>
      </c>
      <c r="AJ572" s="152">
        <v>8</v>
      </c>
      <c r="AK572" s="153">
        <v>5.9299999999999999E-2</v>
      </c>
      <c r="AL572" s="154">
        <v>3.35</v>
      </c>
      <c r="AM572" s="154">
        <v>8</v>
      </c>
      <c r="AN572" s="155">
        <v>5.9299999999999999E-2</v>
      </c>
      <c r="AO572" s="159" t="s">
        <v>1774</v>
      </c>
      <c r="AP572" s="159" t="s">
        <v>1775</v>
      </c>
      <c r="AQ572" s="87">
        <v>0</v>
      </c>
      <c r="AR572" s="87">
        <v>35400</v>
      </c>
      <c r="AS572" s="87">
        <v>35400</v>
      </c>
      <c r="AT572" s="87">
        <v>35400</v>
      </c>
      <c r="AU572" s="87">
        <v>0</v>
      </c>
      <c r="AV572" s="87">
        <v>0</v>
      </c>
      <c r="AW572" s="87">
        <v>0</v>
      </c>
      <c r="AX572" s="87">
        <v>0</v>
      </c>
      <c r="AY572" s="87">
        <v>0</v>
      </c>
      <c r="AZ572" s="87">
        <v>0</v>
      </c>
      <c r="BA572" s="87">
        <v>0</v>
      </c>
      <c r="BB572" s="87">
        <v>0</v>
      </c>
      <c r="BC572" s="87">
        <v>0</v>
      </c>
      <c r="BD572" s="87">
        <v>0</v>
      </c>
      <c r="BE572" s="87">
        <v>0</v>
      </c>
      <c r="BF572" s="87">
        <v>0</v>
      </c>
      <c r="BG572" s="87">
        <f t="shared" si="35"/>
        <v>35400</v>
      </c>
      <c r="BH572" s="87">
        <f t="shared" si="36"/>
        <v>70800</v>
      </c>
      <c r="BI572" s="87">
        <f t="shared" si="38"/>
        <v>106200</v>
      </c>
    </row>
    <row r="573" spans="1:61" ht="15" customHeight="1" x14ac:dyDescent="0.35">
      <c r="A573" s="142" t="str">
        <f t="shared" si="37"/>
        <v>DI0003858</v>
      </c>
      <c r="B573" s="143" t="s">
        <v>983</v>
      </c>
      <c r="C573" s="144">
        <v>8</v>
      </c>
      <c r="D573" s="145" t="s">
        <v>0</v>
      </c>
      <c r="E573" s="146" t="s">
        <v>3</v>
      </c>
      <c r="F573" s="144" t="s">
        <v>1760</v>
      </c>
      <c r="G573" s="144" t="s">
        <v>1781</v>
      </c>
      <c r="H573" s="144" t="s">
        <v>1777</v>
      </c>
      <c r="I573" s="144" t="s">
        <v>1782</v>
      </c>
      <c r="J573" s="144" t="s">
        <v>1779</v>
      </c>
      <c r="K573" s="144" t="s">
        <v>791</v>
      </c>
      <c r="L573" s="144" t="s">
        <v>1766</v>
      </c>
      <c r="M573" s="144" t="s">
        <v>1773</v>
      </c>
      <c r="N573" s="147">
        <v>1</v>
      </c>
      <c r="O573" s="147">
        <v>1</v>
      </c>
      <c r="P573" s="147">
        <v>1</v>
      </c>
      <c r="Q573" s="147">
        <v>1</v>
      </c>
      <c r="R573" s="147">
        <v>1</v>
      </c>
      <c r="S573" s="147">
        <v>1</v>
      </c>
      <c r="T573" s="147">
        <v>0</v>
      </c>
      <c r="U573" s="147">
        <v>0</v>
      </c>
      <c r="V573" s="147">
        <v>0</v>
      </c>
      <c r="W573" s="148">
        <v>53100</v>
      </c>
      <c r="X573" s="148">
        <v>0</v>
      </c>
      <c r="Y573" s="148">
        <v>0</v>
      </c>
      <c r="Z573" s="148">
        <v>274.79000000000002</v>
      </c>
      <c r="AA573" s="149">
        <v>0</v>
      </c>
      <c r="AB573" s="148">
        <v>0</v>
      </c>
      <c r="AC573" s="148">
        <v>0</v>
      </c>
      <c r="AD573" s="149">
        <v>0</v>
      </c>
      <c r="AE573" s="148">
        <v>53100</v>
      </c>
      <c r="AF573" s="157">
        <v>44050</v>
      </c>
      <c r="AG573" s="157">
        <v>47337</v>
      </c>
      <c r="AH573" s="158">
        <v>53100</v>
      </c>
      <c r="AI573" s="152">
        <v>4.3499999999999996</v>
      </c>
      <c r="AJ573" s="152">
        <v>9</v>
      </c>
      <c r="AK573" s="153">
        <v>6.2100000000000002E-2</v>
      </c>
      <c r="AL573" s="154">
        <v>4.3499999999999996</v>
      </c>
      <c r="AM573" s="154">
        <v>9</v>
      </c>
      <c r="AN573" s="155">
        <v>6.2100000000000002E-2</v>
      </c>
      <c r="AO573" s="159" t="s">
        <v>1774</v>
      </c>
      <c r="AP573" s="159" t="s">
        <v>1775</v>
      </c>
      <c r="AQ573" s="87">
        <v>0</v>
      </c>
      <c r="AR573" s="87">
        <v>13275</v>
      </c>
      <c r="AS573" s="87">
        <v>13275</v>
      </c>
      <c r="AT573" s="87">
        <v>13275</v>
      </c>
      <c r="AU573" s="87">
        <v>13275</v>
      </c>
      <c r="AV573" s="87">
        <v>0</v>
      </c>
      <c r="AW573" s="87">
        <v>0</v>
      </c>
      <c r="AX573" s="87">
        <v>0</v>
      </c>
      <c r="AY573" s="87">
        <v>0</v>
      </c>
      <c r="AZ573" s="87">
        <v>0</v>
      </c>
      <c r="BA573" s="87">
        <v>0</v>
      </c>
      <c r="BB573" s="87">
        <v>0</v>
      </c>
      <c r="BC573" s="87">
        <v>0</v>
      </c>
      <c r="BD573" s="87">
        <v>0</v>
      </c>
      <c r="BE573" s="87">
        <v>0</v>
      </c>
      <c r="BF573" s="87">
        <v>0</v>
      </c>
      <c r="BG573" s="87">
        <f t="shared" si="35"/>
        <v>13275</v>
      </c>
      <c r="BH573" s="87">
        <f t="shared" si="36"/>
        <v>39825</v>
      </c>
      <c r="BI573" s="87">
        <f t="shared" si="38"/>
        <v>53100</v>
      </c>
    </row>
    <row r="574" spans="1:61" ht="15" customHeight="1" x14ac:dyDescent="0.35">
      <c r="A574" s="142" t="str">
        <f t="shared" si="37"/>
        <v>DI0003924</v>
      </c>
      <c r="B574" s="143" t="s">
        <v>986</v>
      </c>
      <c r="C574" s="144">
        <v>4</v>
      </c>
      <c r="D574" s="145" t="s">
        <v>0</v>
      </c>
      <c r="E574" s="146" t="s">
        <v>3</v>
      </c>
      <c r="F574" s="144" t="s">
        <v>1760</v>
      </c>
      <c r="G574" s="144" t="s">
        <v>1781</v>
      </c>
      <c r="H574" s="144" t="s">
        <v>1777</v>
      </c>
      <c r="I574" s="144" t="s">
        <v>1782</v>
      </c>
      <c r="J574" s="144" t="s">
        <v>1779</v>
      </c>
      <c r="K574" s="144" t="s">
        <v>791</v>
      </c>
      <c r="L574" s="144" t="s">
        <v>1766</v>
      </c>
      <c r="M574" s="144" t="s">
        <v>1773</v>
      </c>
      <c r="N574" s="147">
        <v>1</v>
      </c>
      <c r="O574" s="147">
        <v>1</v>
      </c>
      <c r="P574" s="147">
        <v>1</v>
      </c>
      <c r="Q574" s="147">
        <v>1</v>
      </c>
      <c r="R574" s="147">
        <v>1</v>
      </c>
      <c r="S574" s="147">
        <v>1</v>
      </c>
      <c r="T574" s="147">
        <v>0</v>
      </c>
      <c r="U574" s="147">
        <v>0</v>
      </c>
      <c r="V574" s="147">
        <v>0</v>
      </c>
      <c r="W574" s="148">
        <v>180392.5</v>
      </c>
      <c r="X574" s="148">
        <v>0</v>
      </c>
      <c r="Y574" s="148">
        <v>0</v>
      </c>
      <c r="Z574" s="148">
        <v>762.16</v>
      </c>
      <c r="AA574" s="149">
        <v>0</v>
      </c>
      <c r="AB574" s="148">
        <v>0</v>
      </c>
      <c r="AC574" s="148">
        <v>0</v>
      </c>
      <c r="AD574" s="149">
        <v>0</v>
      </c>
      <c r="AE574" s="148">
        <v>180392.5</v>
      </c>
      <c r="AF574" s="157">
        <v>44063</v>
      </c>
      <c r="AG574" s="157">
        <v>45889</v>
      </c>
      <c r="AH574" s="158">
        <v>360785</v>
      </c>
      <c r="AI574" s="152">
        <v>0.39</v>
      </c>
      <c r="AJ574" s="152">
        <v>5</v>
      </c>
      <c r="AK574" s="153">
        <v>5.0700000000000002E-2</v>
      </c>
      <c r="AL574" s="154">
        <v>0.39</v>
      </c>
      <c r="AM574" s="154">
        <v>5</v>
      </c>
      <c r="AN574" s="155">
        <v>5.0700000000000002E-2</v>
      </c>
      <c r="AO574" s="159" t="s">
        <v>1774</v>
      </c>
      <c r="AP574" s="159" t="s">
        <v>1775</v>
      </c>
      <c r="AQ574" s="87">
        <v>180392.5</v>
      </c>
      <c r="AR574" s="87">
        <v>0</v>
      </c>
      <c r="AS574" s="87">
        <v>0</v>
      </c>
      <c r="AT574" s="87">
        <v>0</v>
      </c>
      <c r="AU574" s="87">
        <v>0</v>
      </c>
      <c r="AV574" s="87">
        <v>0</v>
      </c>
      <c r="AW574" s="87">
        <v>0</v>
      </c>
      <c r="AX574" s="87">
        <v>0</v>
      </c>
      <c r="AY574" s="87">
        <v>0</v>
      </c>
      <c r="AZ574" s="87">
        <v>0</v>
      </c>
      <c r="BA574" s="87">
        <v>0</v>
      </c>
      <c r="BB574" s="87">
        <v>0</v>
      </c>
      <c r="BC574" s="87">
        <v>0</v>
      </c>
      <c r="BD574" s="87">
        <v>0</v>
      </c>
      <c r="BE574" s="87">
        <v>0</v>
      </c>
      <c r="BF574" s="87">
        <v>0</v>
      </c>
      <c r="BG574" s="87">
        <f t="shared" si="35"/>
        <v>180392.5</v>
      </c>
      <c r="BH574" s="87">
        <f t="shared" si="36"/>
        <v>0</v>
      </c>
      <c r="BI574" s="87">
        <f t="shared" si="38"/>
        <v>180392.5</v>
      </c>
    </row>
    <row r="575" spans="1:61" ht="15" customHeight="1" x14ac:dyDescent="0.35">
      <c r="A575" s="142" t="str">
        <f t="shared" si="37"/>
        <v>DI0003925</v>
      </c>
      <c r="B575" s="143" t="s">
        <v>986</v>
      </c>
      <c r="C575" s="144">
        <v>5</v>
      </c>
      <c r="D575" s="145" t="s">
        <v>0</v>
      </c>
      <c r="E575" s="146" t="s">
        <v>3</v>
      </c>
      <c r="F575" s="144" t="s">
        <v>1760</v>
      </c>
      <c r="G575" s="144" t="s">
        <v>1781</v>
      </c>
      <c r="H575" s="144" t="s">
        <v>1777</v>
      </c>
      <c r="I575" s="144" t="s">
        <v>1782</v>
      </c>
      <c r="J575" s="144" t="s">
        <v>1779</v>
      </c>
      <c r="K575" s="144" t="s">
        <v>791</v>
      </c>
      <c r="L575" s="144" t="s">
        <v>1766</v>
      </c>
      <c r="M575" s="144" t="s">
        <v>1773</v>
      </c>
      <c r="N575" s="147">
        <v>1</v>
      </c>
      <c r="O575" s="147">
        <v>1</v>
      </c>
      <c r="P575" s="147">
        <v>1</v>
      </c>
      <c r="Q575" s="147">
        <v>1</v>
      </c>
      <c r="R575" s="147">
        <v>1</v>
      </c>
      <c r="S575" s="147">
        <v>1</v>
      </c>
      <c r="T575" s="147">
        <v>0</v>
      </c>
      <c r="U575" s="147">
        <v>0</v>
      </c>
      <c r="V575" s="147">
        <v>0</v>
      </c>
      <c r="W575" s="148">
        <v>707115</v>
      </c>
      <c r="X575" s="148">
        <v>0</v>
      </c>
      <c r="Y575" s="148">
        <v>0</v>
      </c>
      <c r="Z575" s="148">
        <v>3158.45</v>
      </c>
      <c r="AA575" s="149">
        <v>0</v>
      </c>
      <c r="AB575" s="148">
        <v>0</v>
      </c>
      <c r="AC575" s="148">
        <v>0</v>
      </c>
      <c r="AD575" s="149">
        <v>0</v>
      </c>
      <c r="AE575" s="148">
        <v>707115</v>
      </c>
      <c r="AF575" s="157">
        <v>44063</v>
      </c>
      <c r="AG575" s="157">
        <v>46254</v>
      </c>
      <c r="AH575" s="158">
        <v>707115</v>
      </c>
      <c r="AI575" s="152">
        <v>1.39</v>
      </c>
      <c r="AJ575" s="152">
        <v>6</v>
      </c>
      <c r="AK575" s="153">
        <v>5.3600000000000002E-2</v>
      </c>
      <c r="AL575" s="154">
        <v>1.39</v>
      </c>
      <c r="AM575" s="154">
        <v>6</v>
      </c>
      <c r="AN575" s="155">
        <v>5.3600000000000002E-2</v>
      </c>
      <c r="AO575" s="159" t="s">
        <v>1774</v>
      </c>
      <c r="AP575" s="159" t="s">
        <v>1775</v>
      </c>
      <c r="AQ575" s="87">
        <v>0</v>
      </c>
      <c r="AR575" s="87">
        <v>707115</v>
      </c>
      <c r="AS575" s="87">
        <v>0</v>
      </c>
      <c r="AT575" s="87">
        <v>0</v>
      </c>
      <c r="AU575" s="87">
        <v>0</v>
      </c>
      <c r="AV575" s="87">
        <v>0</v>
      </c>
      <c r="AW575" s="87">
        <v>0</v>
      </c>
      <c r="AX575" s="87">
        <v>0</v>
      </c>
      <c r="AY575" s="87">
        <v>0</v>
      </c>
      <c r="AZ575" s="87">
        <v>0</v>
      </c>
      <c r="BA575" s="87">
        <v>0</v>
      </c>
      <c r="BB575" s="87">
        <v>0</v>
      </c>
      <c r="BC575" s="87">
        <v>0</v>
      </c>
      <c r="BD575" s="87">
        <v>0</v>
      </c>
      <c r="BE575" s="87">
        <v>0</v>
      </c>
      <c r="BF575" s="87">
        <v>0</v>
      </c>
      <c r="BG575" s="87">
        <f t="shared" si="35"/>
        <v>707115</v>
      </c>
      <c r="BH575" s="87">
        <f t="shared" si="36"/>
        <v>0</v>
      </c>
      <c r="BI575" s="87">
        <f t="shared" si="38"/>
        <v>707115</v>
      </c>
    </row>
    <row r="576" spans="1:61" ht="15" customHeight="1" x14ac:dyDescent="0.35">
      <c r="A576" s="142" t="str">
        <f t="shared" si="37"/>
        <v>DI0003926</v>
      </c>
      <c r="B576" s="143" t="s">
        <v>986</v>
      </c>
      <c r="C576" s="144">
        <v>6</v>
      </c>
      <c r="D576" s="145" t="s">
        <v>0</v>
      </c>
      <c r="E576" s="146" t="s">
        <v>3</v>
      </c>
      <c r="F576" s="144" t="s">
        <v>1760</v>
      </c>
      <c r="G576" s="144" t="s">
        <v>1781</v>
      </c>
      <c r="H576" s="144" t="s">
        <v>1777</v>
      </c>
      <c r="I576" s="144" t="s">
        <v>1782</v>
      </c>
      <c r="J576" s="144" t="s">
        <v>1779</v>
      </c>
      <c r="K576" s="144" t="s">
        <v>791</v>
      </c>
      <c r="L576" s="144" t="s">
        <v>1766</v>
      </c>
      <c r="M576" s="144" t="s">
        <v>1773</v>
      </c>
      <c r="N576" s="147">
        <v>1</v>
      </c>
      <c r="O576" s="147">
        <v>1</v>
      </c>
      <c r="P576" s="147">
        <v>1</v>
      </c>
      <c r="Q576" s="147">
        <v>1</v>
      </c>
      <c r="R576" s="147">
        <v>1</v>
      </c>
      <c r="S576" s="147">
        <v>1</v>
      </c>
      <c r="T576" s="147">
        <v>0</v>
      </c>
      <c r="U576" s="147">
        <v>0</v>
      </c>
      <c r="V576" s="147">
        <v>0</v>
      </c>
      <c r="W576" s="148">
        <v>1085010</v>
      </c>
      <c r="X576" s="148">
        <v>0</v>
      </c>
      <c r="Y576" s="148">
        <v>0</v>
      </c>
      <c r="Z576" s="148">
        <v>5099.55</v>
      </c>
      <c r="AA576" s="149">
        <v>0</v>
      </c>
      <c r="AB576" s="148">
        <v>0</v>
      </c>
      <c r="AC576" s="148">
        <v>0</v>
      </c>
      <c r="AD576" s="149">
        <v>0</v>
      </c>
      <c r="AE576" s="148">
        <v>1085010</v>
      </c>
      <c r="AF576" s="157">
        <v>44063</v>
      </c>
      <c r="AG576" s="157">
        <v>46619</v>
      </c>
      <c r="AH576" s="158">
        <v>1085010</v>
      </c>
      <c r="AI576" s="152">
        <v>2.39</v>
      </c>
      <c r="AJ576" s="152">
        <v>7</v>
      </c>
      <c r="AK576" s="153">
        <v>5.6399999999999999E-2</v>
      </c>
      <c r="AL576" s="154">
        <v>2.39</v>
      </c>
      <c r="AM576" s="154">
        <v>7</v>
      </c>
      <c r="AN576" s="155">
        <v>5.6399999999999999E-2</v>
      </c>
      <c r="AO576" s="159" t="s">
        <v>1774</v>
      </c>
      <c r="AP576" s="159" t="s">
        <v>1775</v>
      </c>
      <c r="AQ576" s="87">
        <v>0</v>
      </c>
      <c r="AR576" s="87">
        <v>542505</v>
      </c>
      <c r="AS576" s="87">
        <v>542505</v>
      </c>
      <c r="AT576" s="87">
        <v>0</v>
      </c>
      <c r="AU576" s="87">
        <v>0</v>
      </c>
      <c r="AV576" s="87">
        <v>0</v>
      </c>
      <c r="AW576" s="87">
        <v>0</v>
      </c>
      <c r="AX576" s="87">
        <v>0</v>
      </c>
      <c r="AY576" s="87">
        <v>0</v>
      </c>
      <c r="AZ576" s="87">
        <v>0</v>
      </c>
      <c r="BA576" s="87">
        <v>0</v>
      </c>
      <c r="BB576" s="87">
        <v>0</v>
      </c>
      <c r="BC576" s="87">
        <v>0</v>
      </c>
      <c r="BD576" s="87">
        <v>0</v>
      </c>
      <c r="BE576" s="87">
        <v>0</v>
      </c>
      <c r="BF576" s="87">
        <v>0</v>
      </c>
      <c r="BG576" s="87">
        <f t="shared" si="35"/>
        <v>542505</v>
      </c>
      <c r="BH576" s="87">
        <f t="shared" si="36"/>
        <v>542505</v>
      </c>
      <c r="BI576" s="87">
        <f t="shared" si="38"/>
        <v>1085010</v>
      </c>
    </row>
    <row r="577" spans="1:61" ht="15" customHeight="1" x14ac:dyDescent="0.35">
      <c r="A577" s="142" t="str">
        <f t="shared" si="37"/>
        <v>DI0003927</v>
      </c>
      <c r="B577" s="143" t="s">
        <v>986</v>
      </c>
      <c r="C577" s="144">
        <v>7</v>
      </c>
      <c r="D577" s="145" t="s">
        <v>0</v>
      </c>
      <c r="E577" s="146" t="s">
        <v>3</v>
      </c>
      <c r="F577" s="144" t="s">
        <v>1760</v>
      </c>
      <c r="G577" s="144" t="s">
        <v>1781</v>
      </c>
      <c r="H577" s="144" t="s">
        <v>1777</v>
      </c>
      <c r="I577" s="144" t="s">
        <v>1782</v>
      </c>
      <c r="J577" s="144" t="s">
        <v>1779</v>
      </c>
      <c r="K577" s="144" t="s">
        <v>791</v>
      </c>
      <c r="L577" s="144" t="s">
        <v>1766</v>
      </c>
      <c r="M577" s="144" t="s">
        <v>1773</v>
      </c>
      <c r="N577" s="147">
        <v>1</v>
      </c>
      <c r="O577" s="147">
        <v>1</v>
      </c>
      <c r="P577" s="147">
        <v>1</v>
      </c>
      <c r="Q577" s="147">
        <v>1</v>
      </c>
      <c r="R577" s="147">
        <v>1</v>
      </c>
      <c r="S577" s="147">
        <v>1</v>
      </c>
      <c r="T577" s="147">
        <v>0</v>
      </c>
      <c r="U577" s="147">
        <v>0</v>
      </c>
      <c r="V577" s="147">
        <v>0</v>
      </c>
      <c r="W577" s="148">
        <v>106200</v>
      </c>
      <c r="X577" s="148">
        <v>0</v>
      </c>
      <c r="Y577" s="148">
        <v>0</v>
      </c>
      <c r="Z577" s="148">
        <v>524.79999999999995</v>
      </c>
      <c r="AA577" s="149">
        <v>0</v>
      </c>
      <c r="AB577" s="148">
        <v>0</v>
      </c>
      <c r="AC577" s="148">
        <v>0</v>
      </c>
      <c r="AD577" s="149">
        <v>0</v>
      </c>
      <c r="AE577" s="148">
        <v>106200</v>
      </c>
      <c r="AF577" s="157">
        <v>44063</v>
      </c>
      <c r="AG577" s="157">
        <v>46985</v>
      </c>
      <c r="AH577" s="158">
        <v>106200</v>
      </c>
      <c r="AI577" s="152">
        <v>3.39</v>
      </c>
      <c r="AJ577" s="152">
        <v>8</v>
      </c>
      <c r="AK577" s="153">
        <v>5.9299999999999999E-2</v>
      </c>
      <c r="AL577" s="154">
        <v>3.39</v>
      </c>
      <c r="AM577" s="154">
        <v>8</v>
      </c>
      <c r="AN577" s="155">
        <v>5.9299999999999999E-2</v>
      </c>
      <c r="AO577" s="159" t="s">
        <v>1774</v>
      </c>
      <c r="AP577" s="159" t="s">
        <v>1775</v>
      </c>
      <c r="AQ577" s="87">
        <v>0</v>
      </c>
      <c r="AR577" s="87">
        <v>35400</v>
      </c>
      <c r="AS577" s="87">
        <v>35400</v>
      </c>
      <c r="AT577" s="87">
        <v>35400</v>
      </c>
      <c r="AU577" s="87">
        <v>0</v>
      </c>
      <c r="AV577" s="87">
        <v>0</v>
      </c>
      <c r="AW577" s="87">
        <v>0</v>
      </c>
      <c r="AX577" s="87">
        <v>0</v>
      </c>
      <c r="AY577" s="87">
        <v>0</v>
      </c>
      <c r="AZ577" s="87">
        <v>0</v>
      </c>
      <c r="BA577" s="87">
        <v>0</v>
      </c>
      <c r="BB577" s="87">
        <v>0</v>
      </c>
      <c r="BC577" s="87">
        <v>0</v>
      </c>
      <c r="BD577" s="87">
        <v>0</v>
      </c>
      <c r="BE577" s="87">
        <v>0</v>
      </c>
      <c r="BF577" s="87">
        <v>0</v>
      </c>
      <c r="BG577" s="87">
        <f t="shared" si="35"/>
        <v>35400</v>
      </c>
      <c r="BH577" s="87">
        <f t="shared" si="36"/>
        <v>70800</v>
      </c>
      <c r="BI577" s="87">
        <f t="shared" si="38"/>
        <v>106200</v>
      </c>
    </row>
    <row r="578" spans="1:61" ht="15" customHeight="1" x14ac:dyDescent="0.35">
      <c r="A578" s="142" t="str">
        <f t="shared" si="37"/>
        <v>DI0004075</v>
      </c>
      <c r="B578" s="143" t="s">
        <v>991</v>
      </c>
      <c r="C578" s="144">
        <v>5</v>
      </c>
      <c r="D578" s="145" t="s">
        <v>0</v>
      </c>
      <c r="E578" s="146" t="s">
        <v>3</v>
      </c>
      <c r="F578" s="144" t="s">
        <v>1760</v>
      </c>
      <c r="G578" s="144" t="s">
        <v>1781</v>
      </c>
      <c r="H578" s="144" t="s">
        <v>1777</v>
      </c>
      <c r="I578" s="144" t="s">
        <v>1782</v>
      </c>
      <c r="J578" s="144" t="s">
        <v>1779</v>
      </c>
      <c r="K578" s="144" t="s">
        <v>791</v>
      </c>
      <c r="L578" s="144" t="s">
        <v>1766</v>
      </c>
      <c r="M578" s="144" t="s">
        <v>1773</v>
      </c>
      <c r="N578" s="147">
        <v>1</v>
      </c>
      <c r="O578" s="147">
        <v>1</v>
      </c>
      <c r="P578" s="147">
        <v>1</v>
      </c>
      <c r="Q578" s="147">
        <v>1</v>
      </c>
      <c r="R578" s="147">
        <v>1</v>
      </c>
      <c r="S578" s="147">
        <v>1</v>
      </c>
      <c r="T578" s="147">
        <v>0</v>
      </c>
      <c r="U578" s="147">
        <v>0</v>
      </c>
      <c r="V578" s="147">
        <v>0</v>
      </c>
      <c r="W578" s="148">
        <v>113648.75</v>
      </c>
      <c r="X578" s="148">
        <v>0</v>
      </c>
      <c r="Y578" s="148">
        <v>0</v>
      </c>
      <c r="Z578" s="148">
        <v>480.17</v>
      </c>
      <c r="AA578" s="149">
        <v>0</v>
      </c>
      <c r="AB578" s="148">
        <v>0</v>
      </c>
      <c r="AC578" s="148">
        <v>0</v>
      </c>
      <c r="AD578" s="149">
        <v>0</v>
      </c>
      <c r="AE578" s="148">
        <v>113648.75</v>
      </c>
      <c r="AF578" s="157">
        <v>44071</v>
      </c>
      <c r="AG578" s="157">
        <v>45897</v>
      </c>
      <c r="AH578" s="158">
        <v>227297.5</v>
      </c>
      <c r="AI578" s="152">
        <v>0.41</v>
      </c>
      <c r="AJ578" s="152">
        <v>5</v>
      </c>
      <c r="AK578" s="153">
        <v>5.0700000000000002E-2</v>
      </c>
      <c r="AL578" s="154">
        <v>0.41</v>
      </c>
      <c r="AM578" s="154">
        <v>5</v>
      </c>
      <c r="AN578" s="155">
        <v>5.0700000000000002E-2</v>
      </c>
      <c r="AO578" s="159" t="s">
        <v>1774</v>
      </c>
      <c r="AP578" s="159" t="s">
        <v>1775</v>
      </c>
      <c r="AQ578" s="87">
        <v>113648.75</v>
      </c>
      <c r="AR578" s="87">
        <v>0</v>
      </c>
      <c r="AS578" s="87">
        <v>0</v>
      </c>
      <c r="AT578" s="87">
        <v>0</v>
      </c>
      <c r="AU578" s="87">
        <v>0</v>
      </c>
      <c r="AV578" s="87">
        <v>0</v>
      </c>
      <c r="AW578" s="87">
        <v>0</v>
      </c>
      <c r="AX578" s="87">
        <v>0</v>
      </c>
      <c r="AY578" s="87">
        <v>0</v>
      </c>
      <c r="AZ578" s="87">
        <v>0</v>
      </c>
      <c r="BA578" s="87">
        <v>0</v>
      </c>
      <c r="BB578" s="87">
        <v>0</v>
      </c>
      <c r="BC578" s="87">
        <v>0</v>
      </c>
      <c r="BD578" s="87">
        <v>0</v>
      </c>
      <c r="BE578" s="87">
        <v>0</v>
      </c>
      <c r="BF578" s="87">
        <v>0</v>
      </c>
      <c r="BG578" s="87">
        <f t="shared" si="35"/>
        <v>113648.75</v>
      </c>
      <c r="BH578" s="87">
        <f t="shared" si="36"/>
        <v>0</v>
      </c>
      <c r="BI578" s="87">
        <f t="shared" si="38"/>
        <v>113648.75</v>
      </c>
    </row>
    <row r="579" spans="1:61" ht="15" customHeight="1" x14ac:dyDescent="0.35">
      <c r="A579" s="142" t="str">
        <f t="shared" si="37"/>
        <v>DI0004076</v>
      </c>
      <c r="B579" s="143" t="s">
        <v>991</v>
      </c>
      <c r="C579" s="144">
        <v>6</v>
      </c>
      <c r="D579" s="145" t="s">
        <v>0</v>
      </c>
      <c r="E579" s="146" t="s">
        <v>3</v>
      </c>
      <c r="F579" s="144" t="s">
        <v>1760</v>
      </c>
      <c r="G579" s="144" t="s">
        <v>1781</v>
      </c>
      <c r="H579" s="144" t="s">
        <v>1777</v>
      </c>
      <c r="I579" s="144" t="s">
        <v>1782</v>
      </c>
      <c r="J579" s="144" t="s">
        <v>1779</v>
      </c>
      <c r="K579" s="144" t="s">
        <v>791</v>
      </c>
      <c r="L579" s="144" t="s">
        <v>1766</v>
      </c>
      <c r="M579" s="144" t="s">
        <v>1773</v>
      </c>
      <c r="N579" s="147">
        <v>1</v>
      </c>
      <c r="O579" s="147">
        <v>1</v>
      </c>
      <c r="P579" s="147">
        <v>1</v>
      </c>
      <c r="Q579" s="147">
        <v>1</v>
      </c>
      <c r="R579" s="147">
        <v>1</v>
      </c>
      <c r="S579" s="147">
        <v>1</v>
      </c>
      <c r="T579" s="147">
        <v>0</v>
      </c>
      <c r="U579" s="147">
        <v>0</v>
      </c>
      <c r="V579" s="147">
        <v>0</v>
      </c>
      <c r="W579" s="148">
        <v>354737.5</v>
      </c>
      <c r="X579" s="148">
        <v>0</v>
      </c>
      <c r="Y579" s="148">
        <v>0</v>
      </c>
      <c r="Z579" s="148">
        <v>1584.49</v>
      </c>
      <c r="AA579" s="149">
        <v>0</v>
      </c>
      <c r="AB579" s="148">
        <v>0</v>
      </c>
      <c r="AC579" s="148">
        <v>0</v>
      </c>
      <c r="AD579" s="149">
        <v>0</v>
      </c>
      <c r="AE579" s="148">
        <v>354737.5</v>
      </c>
      <c r="AF579" s="157">
        <v>44071</v>
      </c>
      <c r="AG579" s="157">
        <v>46262</v>
      </c>
      <c r="AH579" s="158">
        <v>354737.5</v>
      </c>
      <c r="AI579" s="152">
        <v>1.41</v>
      </c>
      <c r="AJ579" s="152">
        <v>6</v>
      </c>
      <c r="AK579" s="153">
        <v>5.3600000000000002E-2</v>
      </c>
      <c r="AL579" s="154">
        <v>1.41</v>
      </c>
      <c r="AM579" s="154">
        <v>6</v>
      </c>
      <c r="AN579" s="155">
        <v>5.3600000000000002E-2</v>
      </c>
      <c r="AO579" s="159" t="s">
        <v>1774</v>
      </c>
      <c r="AP579" s="159" t="s">
        <v>1775</v>
      </c>
      <c r="AQ579" s="87">
        <v>0</v>
      </c>
      <c r="AR579" s="87">
        <v>354737.5</v>
      </c>
      <c r="AS579" s="87">
        <v>0</v>
      </c>
      <c r="AT579" s="87">
        <v>0</v>
      </c>
      <c r="AU579" s="87">
        <v>0</v>
      </c>
      <c r="AV579" s="87">
        <v>0</v>
      </c>
      <c r="AW579" s="87">
        <v>0</v>
      </c>
      <c r="AX579" s="87">
        <v>0</v>
      </c>
      <c r="AY579" s="87">
        <v>0</v>
      </c>
      <c r="AZ579" s="87">
        <v>0</v>
      </c>
      <c r="BA579" s="87">
        <v>0</v>
      </c>
      <c r="BB579" s="87">
        <v>0</v>
      </c>
      <c r="BC579" s="87">
        <v>0</v>
      </c>
      <c r="BD579" s="87">
        <v>0</v>
      </c>
      <c r="BE579" s="87">
        <v>0</v>
      </c>
      <c r="BF579" s="87">
        <v>0</v>
      </c>
      <c r="BG579" s="87">
        <f t="shared" ref="BG579:BG642" si="39">SUM(AQ579:AR579)</f>
        <v>354737.5</v>
      </c>
      <c r="BH579" s="87">
        <f t="shared" ref="BH579:BH642" si="40">SUM(AS579:BF579)</f>
        <v>0</v>
      </c>
      <c r="BI579" s="87">
        <f t="shared" si="38"/>
        <v>354737.5</v>
      </c>
    </row>
    <row r="580" spans="1:61" ht="15" customHeight="1" x14ac:dyDescent="0.35">
      <c r="A580" s="142" t="str">
        <f t="shared" ref="A580:A643" si="41">CONCATENATE(B580,C580)</f>
        <v>DI0004077</v>
      </c>
      <c r="B580" s="143" t="s">
        <v>991</v>
      </c>
      <c r="C580" s="144">
        <v>7</v>
      </c>
      <c r="D580" s="145" t="s">
        <v>0</v>
      </c>
      <c r="E580" s="146" t="s">
        <v>3</v>
      </c>
      <c r="F580" s="144" t="s">
        <v>1760</v>
      </c>
      <c r="G580" s="144" t="s">
        <v>1781</v>
      </c>
      <c r="H580" s="144" t="s">
        <v>1777</v>
      </c>
      <c r="I580" s="144" t="s">
        <v>1782</v>
      </c>
      <c r="J580" s="144" t="s">
        <v>1779</v>
      </c>
      <c r="K580" s="144" t="s">
        <v>791</v>
      </c>
      <c r="L580" s="144" t="s">
        <v>1766</v>
      </c>
      <c r="M580" s="144" t="s">
        <v>1773</v>
      </c>
      <c r="N580" s="147">
        <v>1</v>
      </c>
      <c r="O580" s="147">
        <v>1</v>
      </c>
      <c r="P580" s="147">
        <v>1</v>
      </c>
      <c r="Q580" s="147">
        <v>1</v>
      </c>
      <c r="R580" s="147">
        <v>1</v>
      </c>
      <c r="S580" s="147">
        <v>1</v>
      </c>
      <c r="T580" s="147">
        <v>0</v>
      </c>
      <c r="U580" s="147">
        <v>0</v>
      </c>
      <c r="V580" s="147">
        <v>0</v>
      </c>
      <c r="W580" s="148">
        <v>469935</v>
      </c>
      <c r="X580" s="148">
        <v>0</v>
      </c>
      <c r="Y580" s="148">
        <v>0</v>
      </c>
      <c r="Z580" s="148">
        <v>2208.69</v>
      </c>
      <c r="AA580" s="149">
        <v>0</v>
      </c>
      <c r="AB580" s="148">
        <v>0</v>
      </c>
      <c r="AC580" s="148">
        <v>0</v>
      </c>
      <c r="AD580" s="149">
        <v>0</v>
      </c>
      <c r="AE580" s="148">
        <v>469935</v>
      </c>
      <c r="AF580" s="157">
        <v>44071</v>
      </c>
      <c r="AG580" s="157">
        <v>46627</v>
      </c>
      <c r="AH580" s="158">
        <v>469935</v>
      </c>
      <c r="AI580" s="152">
        <v>2.41</v>
      </c>
      <c r="AJ580" s="152">
        <v>7</v>
      </c>
      <c r="AK580" s="153">
        <v>5.6399999999999999E-2</v>
      </c>
      <c r="AL580" s="154">
        <v>2.41</v>
      </c>
      <c r="AM580" s="154">
        <v>7</v>
      </c>
      <c r="AN580" s="155">
        <v>5.6399999999999999E-2</v>
      </c>
      <c r="AO580" s="159" t="s">
        <v>1774</v>
      </c>
      <c r="AP580" s="159" t="s">
        <v>1775</v>
      </c>
      <c r="AQ580" s="87">
        <v>0</v>
      </c>
      <c r="AR580" s="87">
        <v>234967.5</v>
      </c>
      <c r="AS580" s="87">
        <v>234967.5</v>
      </c>
      <c r="AT580" s="87">
        <v>0</v>
      </c>
      <c r="AU580" s="87">
        <v>0</v>
      </c>
      <c r="AV580" s="87">
        <v>0</v>
      </c>
      <c r="AW580" s="87">
        <v>0</v>
      </c>
      <c r="AX580" s="87">
        <v>0</v>
      </c>
      <c r="AY580" s="87">
        <v>0</v>
      </c>
      <c r="AZ580" s="87">
        <v>0</v>
      </c>
      <c r="BA580" s="87">
        <v>0</v>
      </c>
      <c r="BB580" s="87">
        <v>0</v>
      </c>
      <c r="BC580" s="87">
        <v>0</v>
      </c>
      <c r="BD580" s="87">
        <v>0</v>
      </c>
      <c r="BE580" s="87">
        <v>0</v>
      </c>
      <c r="BF580" s="87">
        <v>0</v>
      </c>
      <c r="BG580" s="87">
        <f t="shared" si="39"/>
        <v>234967.5</v>
      </c>
      <c r="BH580" s="87">
        <f t="shared" si="40"/>
        <v>234967.5</v>
      </c>
      <c r="BI580" s="87">
        <f t="shared" si="38"/>
        <v>469935</v>
      </c>
    </row>
    <row r="581" spans="1:61" ht="15" customHeight="1" x14ac:dyDescent="0.35">
      <c r="A581" s="142" t="str">
        <f t="shared" si="41"/>
        <v>DI0004078</v>
      </c>
      <c r="B581" s="143" t="s">
        <v>991</v>
      </c>
      <c r="C581" s="144">
        <v>8</v>
      </c>
      <c r="D581" s="145" t="s">
        <v>0</v>
      </c>
      <c r="E581" s="146" t="s">
        <v>3</v>
      </c>
      <c r="F581" s="144" t="s">
        <v>1760</v>
      </c>
      <c r="G581" s="144" t="s">
        <v>1781</v>
      </c>
      <c r="H581" s="144" t="s">
        <v>1777</v>
      </c>
      <c r="I581" s="144" t="s">
        <v>1782</v>
      </c>
      <c r="J581" s="144" t="s">
        <v>1779</v>
      </c>
      <c r="K581" s="144" t="s">
        <v>791</v>
      </c>
      <c r="L581" s="144" t="s">
        <v>1766</v>
      </c>
      <c r="M581" s="144" t="s">
        <v>1773</v>
      </c>
      <c r="N581" s="147">
        <v>1</v>
      </c>
      <c r="O581" s="147">
        <v>1</v>
      </c>
      <c r="P581" s="147">
        <v>1</v>
      </c>
      <c r="Q581" s="147">
        <v>1</v>
      </c>
      <c r="R581" s="147">
        <v>1</v>
      </c>
      <c r="S581" s="147">
        <v>1</v>
      </c>
      <c r="T581" s="147">
        <v>0</v>
      </c>
      <c r="U581" s="147">
        <v>0</v>
      </c>
      <c r="V581" s="147">
        <v>0</v>
      </c>
      <c r="W581" s="148">
        <v>964502.5</v>
      </c>
      <c r="X581" s="148">
        <v>0</v>
      </c>
      <c r="Y581" s="148">
        <v>0</v>
      </c>
      <c r="Z581" s="148">
        <v>4766.25</v>
      </c>
      <c r="AA581" s="149">
        <v>0</v>
      </c>
      <c r="AB581" s="148">
        <v>0</v>
      </c>
      <c r="AC581" s="148">
        <v>0</v>
      </c>
      <c r="AD581" s="149">
        <v>0</v>
      </c>
      <c r="AE581" s="148">
        <v>964502.5</v>
      </c>
      <c r="AF581" s="157">
        <v>44071</v>
      </c>
      <c r="AG581" s="157">
        <v>46993</v>
      </c>
      <c r="AH581" s="158">
        <v>964502.5</v>
      </c>
      <c r="AI581" s="152">
        <v>3.41</v>
      </c>
      <c r="AJ581" s="152">
        <v>8</v>
      </c>
      <c r="AK581" s="153">
        <v>5.9299999999999999E-2</v>
      </c>
      <c r="AL581" s="154">
        <v>3.41</v>
      </c>
      <c r="AM581" s="154">
        <v>8</v>
      </c>
      <c r="AN581" s="155">
        <v>5.9299999999999999E-2</v>
      </c>
      <c r="AO581" s="159" t="s">
        <v>1774</v>
      </c>
      <c r="AP581" s="159" t="s">
        <v>1775</v>
      </c>
      <c r="AQ581" s="87">
        <v>0</v>
      </c>
      <c r="AR581" s="87">
        <v>321500.84000000003</v>
      </c>
      <c r="AS581" s="87">
        <v>321500.83</v>
      </c>
      <c r="AT581" s="87">
        <v>321500.83</v>
      </c>
      <c r="AU581" s="87">
        <v>0</v>
      </c>
      <c r="AV581" s="87">
        <v>0</v>
      </c>
      <c r="AW581" s="87">
        <v>0</v>
      </c>
      <c r="AX581" s="87">
        <v>0</v>
      </c>
      <c r="AY581" s="87">
        <v>0</v>
      </c>
      <c r="AZ581" s="87">
        <v>0</v>
      </c>
      <c r="BA581" s="87">
        <v>0</v>
      </c>
      <c r="BB581" s="87">
        <v>0</v>
      </c>
      <c r="BC581" s="87">
        <v>0</v>
      </c>
      <c r="BD581" s="87">
        <v>0</v>
      </c>
      <c r="BE581" s="87">
        <v>0</v>
      </c>
      <c r="BF581" s="87">
        <v>0</v>
      </c>
      <c r="BG581" s="87">
        <f t="shared" si="39"/>
        <v>321500.84000000003</v>
      </c>
      <c r="BH581" s="87">
        <f t="shared" si="40"/>
        <v>643001.66</v>
      </c>
      <c r="BI581" s="87">
        <f t="shared" si="38"/>
        <v>964502.5</v>
      </c>
    </row>
    <row r="582" spans="1:61" ht="15" customHeight="1" x14ac:dyDescent="0.35">
      <c r="A582" s="142" t="str">
        <f t="shared" si="41"/>
        <v>DI0004079</v>
      </c>
      <c r="B582" s="143" t="s">
        <v>991</v>
      </c>
      <c r="C582" s="144">
        <v>9</v>
      </c>
      <c r="D582" s="145" t="s">
        <v>0</v>
      </c>
      <c r="E582" s="146" t="s">
        <v>3</v>
      </c>
      <c r="F582" s="144" t="s">
        <v>1760</v>
      </c>
      <c r="G582" s="144" t="s">
        <v>1781</v>
      </c>
      <c r="H582" s="144" t="s">
        <v>1777</v>
      </c>
      <c r="I582" s="144" t="s">
        <v>1782</v>
      </c>
      <c r="J582" s="144" t="s">
        <v>1779</v>
      </c>
      <c r="K582" s="144" t="s">
        <v>791</v>
      </c>
      <c r="L582" s="144" t="s">
        <v>1766</v>
      </c>
      <c r="M582" s="144" t="s">
        <v>1773</v>
      </c>
      <c r="N582" s="147">
        <v>1</v>
      </c>
      <c r="O582" s="147">
        <v>1</v>
      </c>
      <c r="P582" s="147">
        <v>1</v>
      </c>
      <c r="Q582" s="147">
        <v>1</v>
      </c>
      <c r="R582" s="147">
        <v>1</v>
      </c>
      <c r="S582" s="147">
        <v>1</v>
      </c>
      <c r="T582" s="147">
        <v>0</v>
      </c>
      <c r="U582" s="147">
        <v>0</v>
      </c>
      <c r="V582" s="147">
        <v>0</v>
      </c>
      <c r="W582" s="148">
        <v>1102562.5</v>
      </c>
      <c r="X582" s="148">
        <v>0</v>
      </c>
      <c r="Y582" s="148">
        <v>0</v>
      </c>
      <c r="Z582" s="148">
        <v>5705.76</v>
      </c>
      <c r="AA582" s="149">
        <v>0</v>
      </c>
      <c r="AB582" s="148">
        <v>0</v>
      </c>
      <c r="AC582" s="148">
        <v>0</v>
      </c>
      <c r="AD582" s="149">
        <v>0</v>
      </c>
      <c r="AE582" s="148">
        <v>1102562.5</v>
      </c>
      <c r="AF582" s="157">
        <v>44071</v>
      </c>
      <c r="AG582" s="157">
        <v>47358</v>
      </c>
      <c r="AH582" s="158">
        <v>1102562.5</v>
      </c>
      <c r="AI582" s="152">
        <v>4.41</v>
      </c>
      <c r="AJ582" s="152">
        <v>9</v>
      </c>
      <c r="AK582" s="153">
        <v>6.2100000000000002E-2</v>
      </c>
      <c r="AL582" s="154">
        <v>4.41</v>
      </c>
      <c r="AM582" s="154">
        <v>9</v>
      </c>
      <c r="AN582" s="155">
        <v>6.2100000000000002E-2</v>
      </c>
      <c r="AO582" s="159" t="s">
        <v>1774</v>
      </c>
      <c r="AP582" s="159" t="s">
        <v>1775</v>
      </c>
      <c r="AQ582" s="87">
        <v>0</v>
      </c>
      <c r="AR582" s="87">
        <v>275640.63</v>
      </c>
      <c r="AS582" s="87">
        <v>275640.63</v>
      </c>
      <c r="AT582" s="87">
        <v>275640.63</v>
      </c>
      <c r="AU582" s="87">
        <v>275640.61</v>
      </c>
      <c r="AV582" s="87">
        <v>0</v>
      </c>
      <c r="AW582" s="87">
        <v>0</v>
      </c>
      <c r="AX582" s="87">
        <v>0</v>
      </c>
      <c r="AY582" s="87">
        <v>0</v>
      </c>
      <c r="AZ582" s="87">
        <v>0</v>
      </c>
      <c r="BA582" s="87">
        <v>0</v>
      </c>
      <c r="BB582" s="87">
        <v>0</v>
      </c>
      <c r="BC582" s="87">
        <v>0</v>
      </c>
      <c r="BD582" s="87">
        <v>0</v>
      </c>
      <c r="BE582" s="87">
        <v>0</v>
      </c>
      <c r="BF582" s="87">
        <v>0</v>
      </c>
      <c r="BG582" s="87">
        <f t="shared" si="39"/>
        <v>275640.63</v>
      </c>
      <c r="BH582" s="87">
        <f t="shared" si="40"/>
        <v>826921.87</v>
      </c>
      <c r="BI582" s="87">
        <f t="shared" si="38"/>
        <v>1102562.5</v>
      </c>
    </row>
    <row r="583" spans="1:61" ht="15" customHeight="1" x14ac:dyDescent="0.35">
      <c r="A583" s="142" t="str">
        <f t="shared" si="41"/>
        <v>DI00040710</v>
      </c>
      <c r="B583" s="143" t="s">
        <v>991</v>
      </c>
      <c r="C583" s="144">
        <v>10</v>
      </c>
      <c r="D583" s="145" t="s">
        <v>0</v>
      </c>
      <c r="E583" s="146" t="s">
        <v>3</v>
      </c>
      <c r="F583" s="144" t="s">
        <v>1760</v>
      </c>
      <c r="G583" s="144" t="s">
        <v>1781</v>
      </c>
      <c r="H583" s="144" t="s">
        <v>1777</v>
      </c>
      <c r="I583" s="144" t="s">
        <v>1782</v>
      </c>
      <c r="J583" s="144" t="s">
        <v>1779</v>
      </c>
      <c r="K583" s="144" t="s">
        <v>791</v>
      </c>
      <c r="L583" s="144" t="s">
        <v>1766</v>
      </c>
      <c r="M583" s="144" t="s">
        <v>1773</v>
      </c>
      <c r="N583" s="147">
        <v>1</v>
      </c>
      <c r="O583" s="147">
        <v>1</v>
      </c>
      <c r="P583" s="147">
        <v>1</v>
      </c>
      <c r="Q583" s="147">
        <v>1</v>
      </c>
      <c r="R583" s="147">
        <v>1</v>
      </c>
      <c r="S583" s="147">
        <v>1</v>
      </c>
      <c r="T583" s="147">
        <v>0</v>
      </c>
      <c r="U583" s="147">
        <v>0</v>
      </c>
      <c r="V583" s="147">
        <v>0</v>
      </c>
      <c r="W583" s="148">
        <v>265500</v>
      </c>
      <c r="X583" s="148">
        <v>0</v>
      </c>
      <c r="Y583" s="148">
        <v>0</v>
      </c>
      <c r="Z583" s="148">
        <v>1438.12</v>
      </c>
      <c r="AA583" s="149">
        <v>0</v>
      </c>
      <c r="AB583" s="148">
        <v>0</v>
      </c>
      <c r="AC583" s="148">
        <v>0</v>
      </c>
      <c r="AD583" s="149">
        <v>0</v>
      </c>
      <c r="AE583" s="148">
        <v>265500</v>
      </c>
      <c r="AF583" s="157">
        <v>44071</v>
      </c>
      <c r="AG583" s="157">
        <v>47723</v>
      </c>
      <c r="AH583" s="158">
        <v>265500</v>
      </c>
      <c r="AI583" s="152">
        <v>5.41</v>
      </c>
      <c r="AJ583" s="152">
        <v>10</v>
      </c>
      <c r="AK583" s="153">
        <v>6.5000000000000002E-2</v>
      </c>
      <c r="AL583" s="154">
        <v>5.41</v>
      </c>
      <c r="AM583" s="154">
        <v>10</v>
      </c>
      <c r="AN583" s="155">
        <v>6.5000000000000002E-2</v>
      </c>
      <c r="AO583" s="159" t="s">
        <v>1774</v>
      </c>
      <c r="AP583" s="159" t="s">
        <v>1775</v>
      </c>
      <c r="AQ583" s="87">
        <v>0</v>
      </c>
      <c r="AR583" s="87">
        <v>53100</v>
      </c>
      <c r="AS583" s="87">
        <v>53100</v>
      </c>
      <c r="AT583" s="87">
        <v>53100</v>
      </c>
      <c r="AU583" s="87">
        <v>53100</v>
      </c>
      <c r="AV583" s="87">
        <v>53100</v>
      </c>
      <c r="AW583" s="87">
        <v>0</v>
      </c>
      <c r="AX583" s="87">
        <v>0</v>
      </c>
      <c r="AY583" s="87">
        <v>0</v>
      </c>
      <c r="AZ583" s="87">
        <v>0</v>
      </c>
      <c r="BA583" s="87">
        <v>0</v>
      </c>
      <c r="BB583" s="87">
        <v>0</v>
      </c>
      <c r="BC583" s="87">
        <v>0</v>
      </c>
      <c r="BD583" s="87">
        <v>0</v>
      </c>
      <c r="BE583" s="87">
        <v>0</v>
      </c>
      <c r="BF583" s="87">
        <v>0</v>
      </c>
      <c r="BG583" s="87">
        <f t="shared" si="39"/>
        <v>53100</v>
      </c>
      <c r="BH583" s="87">
        <f t="shared" si="40"/>
        <v>212400</v>
      </c>
      <c r="BI583" s="87">
        <f t="shared" si="38"/>
        <v>265500</v>
      </c>
    </row>
    <row r="584" spans="1:61" ht="15" customHeight="1" x14ac:dyDescent="0.35">
      <c r="A584" s="142" t="str">
        <f t="shared" si="41"/>
        <v>DI0004235</v>
      </c>
      <c r="B584" s="143" t="s">
        <v>997</v>
      </c>
      <c r="C584" s="144">
        <v>5</v>
      </c>
      <c r="D584" s="145" t="s">
        <v>0</v>
      </c>
      <c r="E584" s="146" t="s">
        <v>3</v>
      </c>
      <c r="F584" s="144" t="s">
        <v>1760</v>
      </c>
      <c r="G584" s="144" t="s">
        <v>1781</v>
      </c>
      <c r="H584" s="144" t="s">
        <v>1777</v>
      </c>
      <c r="I584" s="144" t="s">
        <v>1782</v>
      </c>
      <c r="J584" s="144" t="s">
        <v>1779</v>
      </c>
      <c r="K584" s="144" t="s">
        <v>791</v>
      </c>
      <c r="L584" s="144" t="s">
        <v>1766</v>
      </c>
      <c r="M584" s="144" t="s">
        <v>1773</v>
      </c>
      <c r="N584" s="147">
        <v>1</v>
      </c>
      <c r="O584" s="147">
        <v>1</v>
      </c>
      <c r="P584" s="147">
        <v>1</v>
      </c>
      <c r="Q584" s="147">
        <v>1</v>
      </c>
      <c r="R584" s="147">
        <v>1</v>
      </c>
      <c r="S584" s="147">
        <v>1</v>
      </c>
      <c r="T584" s="147">
        <v>0</v>
      </c>
      <c r="U584" s="147">
        <v>0</v>
      </c>
      <c r="V584" s="147">
        <v>0</v>
      </c>
      <c r="W584" s="148">
        <v>167191.25</v>
      </c>
      <c r="X584" s="148">
        <v>0</v>
      </c>
      <c r="Y584" s="148">
        <v>0</v>
      </c>
      <c r="Z584" s="148">
        <v>706.38</v>
      </c>
      <c r="AA584" s="149">
        <v>0</v>
      </c>
      <c r="AB584" s="148">
        <v>0</v>
      </c>
      <c r="AC584" s="148">
        <v>0</v>
      </c>
      <c r="AD584" s="149">
        <v>0</v>
      </c>
      <c r="AE584" s="148">
        <v>167191.25</v>
      </c>
      <c r="AF584" s="157">
        <v>44085</v>
      </c>
      <c r="AG584" s="157">
        <v>45911</v>
      </c>
      <c r="AH584" s="158">
        <v>334382.5</v>
      </c>
      <c r="AI584" s="152">
        <v>0.45</v>
      </c>
      <c r="AJ584" s="152">
        <v>5</v>
      </c>
      <c r="AK584" s="153">
        <v>5.0700000000000002E-2</v>
      </c>
      <c r="AL584" s="154">
        <v>0.45</v>
      </c>
      <c r="AM584" s="154">
        <v>5</v>
      </c>
      <c r="AN584" s="155">
        <v>5.0700000000000002E-2</v>
      </c>
      <c r="AO584" s="159" t="s">
        <v>1774</v>
      </c>
      <c r="AP584" s="159" t="s">
        <v>1775</v>
      </c>
      <c r="AQ584" s="87">
        <v>167191.25</v>
      </c>
      <c r="AR584" s="87">
        <v>0</v>
      </c>
      <c r="AS584" s="87">
        <v>0</v>
      </c>
      <c r="AT584" s="87">
        <v>0</v>
      </c>
      <c r="AU584" s="87">
        <v>0</v>
      </c>
      <c r="AV584" s="87">
        <v>0</v>
      </c>
      <c r="AW584" s="87">
        <v>0</v>
      </c>
      <c r="AX584" s="87">
        <v>0</v>
      </c>
      <c r="AY584" s="87">
        <v>0</v>
      </c>
      <c r="AZ584" s="87">
        <v>0</v>
      </c>
      <c r="BA584" s="87">
        <v>0</v>
      </c>
      <c r="BB584" s="87">
        <v>0</v>
      </c>
      <c r="BC584" s="87">
        <v>0</v>
      </c>
      <c r="BD584" s="87">
        <v>0</v>
      </c>
      <c r="BE584" s="87">
        <v>0</v>
      </c>
      <c r="BF584" s="87">
        <v>0</v>
      </c>
      <c r="BG584" s="87">
        <f t="shared" si="39"/>
        <v>167191.25</v>
      </c>
      <c r="BH584" s="87">
        <f t="shared" si="40"/>
        <v>0</v>
      </c>
      <c r="BI584" s="87">
        <f t="shared" si="38"/>
        <v>167191.25</v>
      </c>
    </row>
    <row r="585" spans="1:61" ht="15" customHeight="1" x14ac:dyDescent="0.35">
      <c r="A585" s="142" t="str">
        <f t="shared" si="41"/>
        <v>DI0004236</v>
      </c>
      <c r="B585" s="143" t="s">
        <v>997</v>
      </c>
      <c r="C585" s="144">
        <v>6</v>
      </c>
      <c r="D585" s="145" t="s">
        <v>0</v>
      </c>
      <c r="E585" s="146" t="s">
        <v>3</v>
      </c>
      <c r="F585" s="144" t="s">
        <v>1760</v>
      </c>
      <c r="G585" s="144" t="s">
        <v>1781</v>
      </c>
      <c r="H585" s="144" t="s">
        <v>1777</v>
      </c>
      <c r="I585" s="144" t="s">
        <v>1782</v>
      </c>
      <c r="J585" s="144" t="s">
        <v>1779</v>
      </c>
      <c r="K585" s="144" t="s">
        <v>791</v>
      </c>
      <c r="L585" s="144" t="s">
        <v>1766</v>
      </c>
      <c r="M585" s="144" t="s">
        <v>1773</v>
      </c>
      <c r="N585" s="147">
        <v>1</v>
      </c>
      <c r="O585" s="147">
        <v>1</v>
      </c>
      <c r="P585" s="147">
        <v>1</v>
      </c>
      <c r="Q585" s="147">
        <v>1</v>
      </c>
      <c r="R585" s="147">
        <v>1</v>
      </c>
      <c r="S585" s="147">
        <v>1</v>
      </c>
      <c r="T585" s="147">
        <v>0</v>
      </c>
      <c r="U585" s="147">
        <v>0</v>
      </c>
      <c r="V585" s="147">
        <v>0</v>
      </c>
      <c r="W585" s="148">
        <v>638675</v>
      </c>
      <c r="X585" s="148">
        <v>0</v>
      </c>
      <c r="Y585" s="148">
        <v>0</v>
      </c>
      <c r="Z585" s="148">
        <v>2852.75</v>
      </c>
      <c r="AA585" s="149">
        <v>0</v>
      </c>
      <c r="AB585" s="148">
        <v>0</v>
      </c>
      <c r="AC585" s="148">
        <v>0</v>
      </c>
      <c r="AD585" s="149">
        <v>0</v>
      </c>
      <c r="AE585" s="148">
        <v>638675</v>
      </c>
      <c r="AF585" s="157">
        <v>44085</v>
      </c>
      <c r="AG585" s="157">
        <v>46276</v>
      </c>
      <c r="AH585" s="158">
        <v>638675</v>
      </c>
      <c r="AI585" s="152">
        <v>1.45</v>
      </c>
      <c r="AJ585" s="152">
        <v>6</v>
      </c>
      <c r="AK585" s="153">
        <v>5.3600000000000002E-2</v>
      </c>
      <c r="AL585" s="154">
        <v>1.45</v>
      </c>
      <c r="AM585" s="154">
        <v>6</v>
      </c>
      <c r="AN585" s="155">
        <v>5.3600000000000002E-2</v>
      </c>
      <c r="AO585" s="159" t="s">
        <v>1774</v>
      </c>
      <c r="AP585" s="159" t="s">
        <v>1775</v>
      </c>
      <c r="AQ585" s="87">
        <v>0</v>
      </c>
      <c r="AR585" s="87">
        <v>638675</v>
      </c>
      <c r="AS585" s="87">
        <v>0</v>
      </c>
      <c r="AT585" s="87">
        <v>0</v>
      </c>
      <c r="AU585" s="87">
        <v>0</v>
      </c>
      <c r="AV585" s="87">
        <v>0</v>
      </c>
      <c r="AW585" s="87">
        <v>0</v>
      </c>
      <c r="AX585" s="87">
        <v>0</v>
      </c>
      <c r="AY585" s="87">
        <v>0</v>
      </c>
      <c r="AZ585" s="87">
        <v>0</v>
      </c>
      <c r="BA585" s="87">
        <v>0</v>
      </c>
      <c r="BB585" s="87">
        <v>0</v>
      </c>
      <c r="BC585" s="87">
        <v>0</v>
      </c>
      <c r="BD585" s="87">
        <v>0</v>
      </c>
      <c r="BE585" s="87">
        <v>0</v>
      </c>
      <c r="BF585" s="87">
        <v>0</v>
      </c>
      <c r="BG585" s="87">
        <f t="shared" si="39"/>
        <v>638675</v>
      </c>
      <c r="BH585" s="87">
        <f t="shared" si="40"/>
        <v>0</v>
      </c>
      <c r="BI585" s="87">
        <f t="shared" si="38"/>
        <v>638675</v>
      </c>
    </row>
    <row r="586" spans="1:61" ht="15" customHeight="1" x14ac:dyDescent="0.35">
      <c r="A586" s="142" t="str">
        <f t="shared" si="41"/>
        <v>DI0004237</v>
      </c>
      <c r="B586" s="143" t="s">
        <v>997</v>
      </c>
      <c r="C586" s="144">
        <v>7</v>
      </c>
      <c r="D586" s="145" t="s">
        <v>0</v>
      </c>
      <c r="E586" s="146" t="s">
        <v>3</v>
      </c>
      <c r="F586" s="144" t="s">
        <v>1760</v>
      </c>
      <c r="G586" s="144" t="s">
        <v>1781</v>
      </c>
      <c r="H586" s="144" t="s">
        <v>1777</v>
      </c>
      <c r="I586" s="144" t="s">
        <v>1782</v>
      </c>
      <c r="J586" s="144" t="s">
        <v>1779</v>
      </c>
      <c r="K586" s="144" t="s">
        <v>791</v>
      </c>
      <c r="L586" s="144" t="s">
        <v>1766</v>
      </c>
      <c r="M586" s="144" t="s">
        <v>1773</v>
      </c>
      <c r="N586" s="147">
        <v>1</v>
      </c>
      <c r="O586" s="147">
        <v>1</v>
      </c>
      <c r="P586" s="147">
        <v>1</v>
      </c>
      <c r="Q586" s="147">
        <v>1</v>
      </c>
      <c r="R586" s="147">
        <v>1</v>
      </c>
      <c r="S586" s="147">
        <v>1</v>
      </c>
      <c r="T586" s="147">
        <v>0</v>
      </c>
      <c r="U586" s="147">
        <v>0</v>
      </c>
      <c r="V586" s="147">
        <v>0</v>
      </c>
      <c r="W586" s="148">
        <v>1091500</v>
      </c>
      <c r="X586" s="148">
        <v>0</v>
      </c>
      <c r="Y586" s="148">
        <v>0</v>
      </c>
      <c r="Z586" s="148">
        <v>5130.05</v>
      </c>
      <c r="AA586" s="149">
        <v>0</v>
      </c>
      <c r="AB586" s="148">
        <v>0</v>
      </c>
      <c r="AC586" s="148">
        <v>0</v>
      </c>
      <c r="AD586" s="149">
        <v>0</v>
      </c>
      <c r="AE586" s="148">
        <v>1091500</v>
      </c>
      <c r="AF586" s="157">
        <v>44085</v>
      </c>
      <c r="AG586" s="157">
        <v>46641</v>
      </c>
      <c r="AH586" s="158">
        <v>1091500</v>
      </c>
      <c r="AI586" s="152">
        <v>2.4500000000000002</v>
      </c>
      <c r="AJ586" s="152">
        <v>7</v>
      </c>
      <c r="AK586" s="153">
        <v>5.6399999999999999E-2</v>
      </c>
      <c r="AL586" s="154">
        <v>2.4500000000000002</v>
      </c>
      <c r="AM586" s="154">
        <v>7</v>
      </c>
      <c r="AN586" s="155">
        <v>5.6399999999999999E-2</v>
      </c>
      <c r="AO586" s="159" t="s">
        <v>1774</v>
      </c>
      <c r="AP586" s="159" t="s">
        <v>1775</v>
      </c>
      <c r="AQ586" s="87">
        <v>0</v>
      </c>
      <c r="AR586" s="87">
        <v>545750</v>
      </c>
      <c r="AS586" s="87">
        <v>545750</v>
      </c>
      <c r="AT586" s="87">
        <v>0</v>
      </c>
      <c r="AU586" s="87">
        <v>0</v>
      </c>
      <c r="AV586" s="87">
        <v>0</v>
      </c>
      <c r="AW586" s="87">
        <v>0</v>
      </c>
      <c r="AX586" s="87">
        <v>0</v>
      </c>
      <c r="AY586" s="87">
        <v>0</v>
      </c>
      <c r="AZ586" s="87">
        <v>0</v>
      </c>
      <c r="BA586" s="87">
        <v>0</v>
      </c>
      <c r="BB586" s="87">
        <v>0</v>
      </c>
      <c r="BC586" s="87">
        <v>0</v>
      </c>
      <c r="BD586" s="87">
        <v>0</v>
      </c>
      <c r="BE586" s="87">
        <v>0</v>
      </c>
      <c r="BF586" s="87">
        <v>0</v>
      </c>
      <c r="BG586" s="87">
        <f t="shared" si="39"/>
        <v>545750</v>
      </c>
      <c r="BH586" s="87">
        <f t="shared" si="40"/>
        <v>545750</v>
      </c>
      <c r="BI586" s="87">
        <f t="shared" si="38"/>
        <v>1091500</v>
      </c>
    </row>
    <row r="587" spans="1:61" ht="15" customHeight="1" x14ac:dyDescent="0.35">
      <c r="A587" s="142" t="str">
        <f t="shared" si="41"/>
        <v>DI0004238</v>
      </c>
      <c r="B587" s="143" t="s">
        <v>997</v>
      </c>
      <c r="C587" s="144">
        <v>8</v>
      </c>
      <c r="D587" s="145" t="s">
        <v>0</v>
      </c>
      <c r="E587" s="146" t="s">
        <v>3</v>
      </c>
      <c r="F587" s="144" t="s">
        <v>1760</v>
      </c>
      <c r="G587" s="144" t="s">
        <v>1781</v>
      </c>
      <c r="H587" s="144" t="s">
        <v>1777</v>
      </c>
      <c r="I587" s="144" t="s">
        <v>1782</v>
      </c>
      <c r="J587" s="144" t="s">
        <v>1779</v>
      </c>
      <c r="K587" s="144" t="s">
        <v>791</v>
      </c>
      <c r="L587" s="144" t="s">
        <v>1766</v>
      </c>
      <c r="M587" s="144" t="s">
        <v>1773</v>
      </c>
      <c r="N587" s="147">
        <v>1</v>
      </c>
      <c r="O587" s="147">
        <v>1</v>
      </c>
      <c r="P587" s="147">
        <v>1</v>
      </c>
      <c r="Q587" s="147">
        <v>1</v>
      </c>
      <c r="R587" s="147">
        <v>1</v>
      </c>
      <c r="S587" s="147">
        <v>1</v>
      </c>
      <c r="T587" s="147">
        <v>0</v>
      </c>
      <c r="U587" s="147">
        <v>0</v>
      </c>
      <c r="V587" s="147">
        <v>0</v>
      </c>
      <c r="W587" s="148">
        <v>698412.5</v>
      </c>
      <c r="X587" s="148">
        <v>0</v>
      </c>
      <c r="Y587" s="148">
        <v>0</v>
      </c>
      <c r="Z587" s="148">
        <v>3451.32</v>
      </c>
      <c r="AA587" s="149">
        <v>0</v>
      </c>
      <c r="AB587" s="148">
        <v>0</v>
      </c>
      <c r="AC587" s="148">
        <v>0</v>
      </c>
      <c r="AD587" s="149">
        <v>0</v>
      </c>
      <c r="AE587" s="148">
        <v>698412.5</v>
      </c>
      <c r="AF587" s="157">
        <v>44085</v>
      </c>
      <c r="AG587" s="157">
        <v>47007</v>
      </c>
      <c r="AH587" s="158">
        <v>698412.5</v>
      </c>
      <c r="AI587" s="152">
        <v>3.45</v>
      </c>
      <c r="AJ587" s="152">
        <v>8</v>
      </c>
      <c r="AK587" s="153">
        <v>5.9299999999999999E-2</v>
      </c>
      <c r="AL587" s="154">
        <v>3.45</v>
      </c>
      <c r="AM587" s="154">
        <v>8</v>
      </c>
      <c r="AN587" s="155">
        <v>5.9299999999999999E-2</v>
      </c>
      <c r="AO587" s="159" t="s">
        <v>1774</v>
      </c>
      <c r="AP587" s="159" t="s">
        <v>1775</v>
      </c>
      <c r="AQ587" s="87">
        <v>0</v>
      </c>
      <c r="AR587" s="87">
        <v>232804.17</v>
      </c>
      <c r="AS587" s="87">
        <v>232804.17</v>
      </c>
      <c r="AT587" s="87">
        <v>232804.16</v>
      </c>
      <c r="AU587" s="87">
        <v>0</v>
      </c>
      <c r="AV587" s="87">
        <v>0</v>
      </c>
      <c r="AW587" s="87">
        <v>0</v>
      </c>
      <c r="AX587" s="87">
        <v>0</v>
      </c>
      <c r="AY587" s="87">
        <v>0</v>
      </c>
      <c r="AZ587" s="87">
        <v>0</v>
      </c>
      <c r="BA587" s="87">
        <v>0</v>
      </c>
      <c r="BB587" s="87">
        <v>0</v>
      </c>
      <c r="BC587" s="87">
        <v>0</v>
      </c>
      <c r="BD587" s="87">
        <v>0</v>
      </c>
      <c r="BE587" s="87">
        <v>0</v>
      </c>
      <c r="BF587" s="87">
        <v>0</v>
      </c>
      <c r="BG587" s="87">
        <f t="shared" si="39"/>
        <v>232804.17</v>
      </c>
      <c r="BH587" s="87">
        <f t="shared" si="40"/>
        <v>465608.33</v>
      </c>
      <c r="BI587" s="87">
        <f t="shared" si="38"/>
        <v>698412.5</v>
      </c>
    </row>
    <row r="588" spans="1:61" ht="15" customHeight="1" x14ac:dyDescent="0.35">
      <c r="A588" s="142" t="str">
        <f t="shared" si="41"/>
        <v>DI0004239</v>
      </c>
      <c r="B588" s="143" t="s">
        <v>997</v>
      </c>
      <c r="C588" s="144">
        <v>9</v>
      </c>
      <c r="D588" s="145" t="s">
        <v>0</v>
      </c>
      <c r="E588" s="146" t="s">
        <v>3</v>
      </c>
      <c r="F588" s="144" t="s">
        <v>1760</v>
      </c>
      <c r="G588" s="144" t="s">
        <v>1781</v>
      </c>
      <c r="H588" s="144" t="s">
        <v>1777</v>
      </c>
      <c r="I588" s="144" t="s">
        <v>1782</v>
      </c>
      <c r="J588" s="144" t="s">
        <v>1779</v>
      </c>
      <c r="K588" s="144" t="s">
        <v>791</v>
      </c>
      <c r="L588" s="144" t="s">
        <v>1766</v>
      </c>
      <c r="M588" s="144" t="s">
        <v>1773</v>
      </c>
      <c r="N588" s="147">
        <v>1</v>
      </c>
      <c r="O588" s="147">
        <v>1</v>
      </c>
      <c r="P588" s="147">
        <v>1</v>
      </c>
      <c r="Q588" s="147">
        <v>1</v>
      </c>
      <c r="R588" s="147">
        <v>1</v>
      </c>
      <c r="S588" s="147">
        <v>1</v>
      </c>
      <c r="T588" s="147">
        <v>0</v>
      </c>
      <c r="U588" s="147">
        <v>0</v>
      </c>
      <c r="V588" s="147">
        <v>0</v>
      </c>
      <c r="W588" s="148">
        <v>1217612.5</v>
      </c>
      <c r="X588" s="148">
        <v>0</v>
      </c>
      <c r="Y588" s="148">
        <v>0</v>
      </c>
      <c r="Z588" s="148">
        <v>6301.14</v>
      </c>
      <c r="AA588" s="149">
        <v>0</v>
      </c>
      <c r="AB588" s="148">
        <v>0</v>
      </c>
      <c r="AC588" s="148">
        <v>0</v>
      </c>
      <c r="AD588" s="149">
        <v>0</v>
      </c>
      <c r="AE588" s="148">
        <v>1217612.5</v>
      </c>
      <c r="AF588" s="157">
        <v>44085</v>
      </c>
      <c r="AG588" s="157">
        <v>47372</v>
      </c>
      <c r="AH588" s="158">
        <v>1217612.5</v>
      </c>
      <c r="AI588" s="152">
        <v>4.45</v>
      </c>
      <c r="AJ588" s="152">
        <v>9</v>
      </c>
      <c r="AK588" s="153">
        <v>6.2100000000000002E-2</v>
      </c>
      <c r="AL588" s="154">
        <v>4.45</v>
      </c>
      <c r="AM588" s="154">
        <v>9</v>
      </c>
      <c r="AN588" s="155">
        <v>6.2100000000000002E-2</v>
      </c>
      <c r="AO588" s="159" t="s">
        <v>1774</v>
      </c>
      <c r="AP588" s="159" t="s">
        <v>1775</v>
      </c>
      <c r="AQ588" s="87">
        <v>0</v>
      </c>
      <c r="AR588" s="87">
        <v>304403.13</v>
      </c>
      <c r="AS588" s="87">
        <v>304403.13</v>
      </c>
      <c r="AT588" s="87">
        <v>304403.12</v>
      </c>
      <c r="AU588" s="87">
        <v>304403.12</v>
      </c>
      <c r="AV588" s="87">
        <v>0</v>
      </c>
      <c r="AW588" s="87">
        <v>0</v>
      </c>
      <c r="AX588" s="87">
        <v>0</v>
      </c>
      <c r="AY588" s="87">
        <v>0</v>
      </c>
      <c r="AZ588" s="87">
        <v>0</v>
      </c>
      <c r="BA588" s="87">
        <v>0</v>
      </c>
      <c r="BB588" s="87">
        <v>0</v>
      </c>
      <c r="BC588" s="87">
        <v>0</v>
      </c>
      <c r="BD588" s="87">
        <v>0</v>
      </c>
      <c r="BE588" s="87">
        <v>0</v>
      </c>
      <c r="BF588" s="87">
        <v>0</v>
      </c>
      <c r="BG588" s="87">
        <f t="shared" si="39"/>
        <v>304403.13</v>
      </c>
      <c r="BH588" s="87">
        <f t="shared" si="40"/>
        <v>913209.37</v>
      </c>
      <c r="BI588" s="87">
        <f t="shared" si="38"/>
        <v>1217612.5</v>
      </c>
    </row>
    <row r="589" spans="1:61" ht="15" customHeight="1" x14ac:dyDescent="0.35">
      <c r="A589" s="142" t="str">
        <f t="shared" si="41"/>
        <v>DI00042310</v>
      </c>
      <c r="B589" s="143" t="s">
        <v>997</v>
      </c>
      <c r="C589" s="144">
        <v>10</v>
      </c>
      <c r="D589" s="145" t="s">
        <v>0</v>
      </c>
      <c r="E589" s="146" t="s">
        <v>3</v>
      </c>
      <c r="F589" s="144" t="s">
        <v>1760</v>
      </c>
      <c r="G589" s="144" t="s">
        <v>1781</v>
      </c>
      <c r="H589" s="144" t="s">
        <v>1777</v>
      </c>
      <c r="I589" s="144" t="s">
        <v>1782</v>
      </c>
      <c r="J589" s="144" t="s">
        <v>1779</v>
      </c>
      <c r="K589" s="144" t="s">
        <v>791</v>
      </c>
      <c r="L589" s="144" t="s">
        <v>1766</v>
      </c>
      <c r="M589" s="144" t="s">
        <v>1773</v>
      </c>
      <c r="N589" s="147">
        <v>1</v>
      </c>
      <c r="O589" s="147">
        <v>1</v>
      </c>
      <c r="P589" s="147">
        <v>1</v>
      </c>
      <c r="Q589" s="147">
        <v>1</v>
      </c>
      <c r="R589" s="147">
        <v>1</v>
      </c>
      <c r="S589" s="147">
        <v>1</v>
      </c>
      <c r="T589" s="147">
        <v>0</v>
      </c>
      <c r="U589" s="147">
        <v>0</v>
      </c>
      <c r="V589" s="147">
        <v>0</v>
      </c>
      <c r="W589" s="148">
        <v>512562.5</v>
      </c>
      <c r="X589" s="148">
        <v>0</v>
      </c>
      <c r="Y589" s="148">
        <v>0</v>
      </c>
      <c r="Z589" s="148">
        <v>2776.38</v>
      </c>
      <c r="AA589" s="149">
        <v>0</v>
      </c>
      <c r="AB589" s="148">
        <v>0</v>
      </c>
      <c r="AC589" s="148">
        <v>0</v>
      </c>
      <c r="AD589" s="149">
        <v>0</v>
      </c>
      <c r="AE589" s="148">
        <v>512562.5</v>
      </c>
      <c r="AF589" s="157">
        <v>44085</v>
      </c>
      <c r="AG589" s="157">
        <v>47737</v>
      </c>
      <c r="AH589" s="158">
        <v>512562.5</v>
      </c>
      <c r="AI589" s="152">
        <v>5.45</v>
      </c>
      <c r="AJ589" s="152">
        <v>10</v>
      </c>
      <c r="AK589" s="153">
        <v>6.5000000000000002E-2</v>
      </c>
      <c r="AL589" s="154">
        <v>5.45</v>
      </c>
      <c r="AM589" s="154">
        <v>10</v>
      </c>
      <c r="AN589" s="155">
        <v>6.5000000000000002E-2</v>
      </c>
      <c r="AO589" s="159" t="s">
        <v>1774</v>
      </c>
      <c r="AP589" s="159" t="s">
        <v>1775</v>
      </c>
      <c r="AQ589" s="87">
        <v>0</v>
      </c>
      <c r="AR589" s="87">
        <v>102512.5</v>
      </c>
      <c r="AS589" s="87">
        <v>102512.5</v>
      </c>
      <c r="AT589" s="87">
        <v>102512.5</v>
      </c>
      <c r="AU589" s="87">
        <v>102512.5</v>
      </c>
      <c r="AV589" s="87">
        <v>102512.5</v>
      </c>
      <c r="AW589" s="87">
        <v>0</v>
      </c>
      <c r="AX589" s="87">
        <v>0</v>
      </c>
      <c r="AY589" s="87">
        <v>0</v>
      </c>
      <c r="AZ589" s="87">
        <v>0</v>
      </c>
      <c r="BA589" s="87">
        <v>0</v>
      </c>
      <c r="BB589" s="87">
        <v>0</v>
      </c>
      <c r="BC589" s="87">
        <v>0</v>
      </c>
      <c r="BD589" s="87">
        <v>0</v>
      </c>
      <c r="BE589" s="87">
        <v>0</v>
      </c>
      <c r="BF589" s="87">
        <v>0</v>
      </c>
      <c r="BG589" s="87">
        <f t="shared" si="39"/>
        <v>102512.5</v>
      </c>
      <c r="BH589" s="87">
        <f t="shared" si="40"/>
        <v>410050</v>
      </c>
      <c r="BI589" s="87">
        <f t="shared" si="38"/>
        <v>512562.5</v>
      </c>
    </row>
    <row r="590" spans="1:61" ht="15" customHeight="1" x14ac:dyDescent="0.35">
      <c r="A590" s="142" t="str">
        <f t="shared" si="41"/>
        <v>DI0004845</v>
      </c>
      <c r="B590" s="143" t="s">
        <v>1023</v>
      </c>
      <c r="C590" s="144">
        <v>5</v>
      </c>
      <c r="D590" s="145" t="s">
        <v>0</v>
      </c>
      <c r="E590" s="146" t="s">
        <v>3</v>
      </c>
      <c r="F590" s="144" t="s">
        <v>1760</v>
      </c>
      <c r="G590" s="144" t="s">
        <v>1781</v>
      </c>
      <c r="H590" s="144" t="s">
        <v>1777</v>
      </c>
      <c r="I590" s="144" t="s">
        <v>1782</v>
      </c>
      <c r="J590" s="144" t="s">
        <v>1779</v>
      </c>
      <c r="K590" s="144" t="s">
        <v>791</v>
      </c>
      <c r="L590" s="144" t="s">
        <v>1766</v>
      </c>
      <c r="M590" s="144" t="s">
        <v>1773</v>
      </c>
      <c r="N590" s="147">
        <v>1</v>
      </c>
      <c r="O590" s="147">
        <v>1</v>
      </c>
      <c r="P590" s="147">
        <v>1</v>
      </c>
      <c r="Q590" s="147">
        <v>1</v>
      </c>
      <c r="R590" s="147">
        <v>1</v>
      </c>
      <c r="S590" s="147">
        <v>1</v>
      </c>
      <c r="T590" s="147">
        <v>0</v>
      </c>
      <c r="U590" s="147">
        <v>0</v>
      </c>
      <c r="V590" s="147">
        <v>0</v>
      </c>
      <c r="W590" s="148">
        <v>301047.5</v>
      </c>
      <c r="X590" s="148">
        <v>0</v>
      </c>
      <c r="Y590" s="148">
        <v>0</v>
      </c>
      <c r="Z590" s="148">
        <v>1271.93</v>
      </c>
      <c r="AA590" s="149">
        <v>0</v>
      </c>
      <c r="AB590" s="148">
        <v>0</v>
      </c>
      <c r="AC590" s="148">
        <v>0</v>
      </c>
      <c r="AD590" s="149">
        <v>0</v>
      </c>
      <c r="AE590" s="148">
        <v>301047.5</v>
      </c>
      <c r="AF590" s="157">
        <v>44159</v>
      </c>
      <c r="AG590" s="157">
        <v>45985</v>
      </c>
      <c r="AH590" s="158">
        <v>301047.5</v>
      </c>
      <c r="AI590" s="152">
        <v>0.65</v>
      </c>
      <c r="AJ590" s="152">
        <v>5</v>
      </c>
      <c r="AK590" s="153">
        <v>5.0700000000000002E-2</v>
      </c>
      <c r="AL590" s="154">
        <v>0.65</v>
      </c>
      <c r="AM590" s="154">
        <v>5</v>
      </c>
      <c r="AN590" s="155">
        <v>5.0700000000000002E-2</v>
      </c>
      <c r="AO590" s="159" t="s">
        <v>1774</v>
      </c>
      <c r="AP590" s="159" t="s">
        <v>1775</v>
      </c>
      <c r="AQ590" s="87">
        <v>301047.5</v>
      </c>
      <c r="AR590" s="87">
        <v>0</v>
      </c>
      <c r="AS590" s="87">
        <v>0</v>
      </c>
      <c r="AT590" s="87">
        <v>0</v>
      </c>
      <c r="AU590" s="87">
        <v>0</v>
      </c>
      <c r="AV590" s="87">
        <v>0</v>
      </c>
      <c r="AW590" s="87">
        <v>0</v>
      </c>
      <c r="AX590" s="87">
        <v>0</v>
      </c>
      <c r="AY590" s="87">
        <v>0</v>
      </c>
      <c r="AZ590" s="87">
        <v>0</v>
      </c>
      <c r="BA590" s="87">
        <v>0</v>
      </c>
      <c r="BB590" s="87">
        <v>0</v>
      </c>
      <c r="BC590" s="87">
        <v>0</v>
      </c>
      <c r="BD590" s="87">
        <v>0</v>
      </c>
      <c r="BE590" s="87">
        <v>0</v>
      </c>
      <c r="BF590" s="87">
        <v>0</v>
      </c>
      <c r="BG590" s="87">
        <f t="shared" si="39"/>
        <v>301047.5</v>
      </c>
      <c r="BH590" s="87">
        <f t="shared" si="40"/>
        <v>0</v>
      </c>
      <c r="BI590" s="87">
        <f t="shared" si="38"/>
        <v>301047.5</v>
      </c>
    </row>
    <row r="591" spans="1:61" ht="15" customHeight="1" x14ac:dyDescent="0.35">
      <c r="A591" s="142" t="str">
        <f t="shared" si="41"/>
        <v>DI0004846</v>
      </c>
      <c r="B591" s="143" t="s">
        <v>1023</v>
      </c>
      <c r="C591" s="144">
        <v>6</v>
      </c>
      <c r="D591" s="145" t="s">
        <v>0</v>
      </c>
      <c r="E591" s="146" t="s">
        <v>3</v>
      </c>
      <c r="F591" s="144" t="s">
        <v>1760</v>
      </c>
      <c r="G591" s="144" t="s">
        <v>1781</v>
      </c>
      <c r="H591" s="144" t="s">
        <v>1777</v>
      </c>
      <c r="I591" s="144" t="s">
        <v>1782</v>
      </c>
      <c r="J591" s="144" t="s">
        <v>1779</v>
      </c>
      <c r="K591" s="144" t="s">
        <v>791</v>
      </c>
      <c r="L591" s="144" t="s">
        <v>1766</v>
      </c>
      <c r="M591" s="144" t="s">
        <v>1773</v>
      </c>
      <c r="N591" s="147">
        <v>1</v>
      </c>
      <c r="O591" s="147">
        <v>1</v>
      </c>
      <c r="P591" s="147">
        <v>1</v>
      </c>
      <c r="Q591" s="147">
        <v>1</v>
      </c>
      <c r="R591" s="147">
        <v>1</v>
      </c>
      <c r="S591" s="147">
        <v>1</v>
      </c>
      <c r="T591" s="147">
        <v>0</v>
      </c>
      <c r="U591" s="147">
        <v>0</v>
      </c>
      <c r="V591" s="147">
        <v>0</v>
      </c>
      <c r="W591" s="148">
        <v>621122.5</v>
      </c>
      <c r="X591" s="148">
        <v>0</v>
      </c>
      <c r="Y591" s="148">
        <v>0</v>
      </c>
      <c r="Z591" s="148">
        <v>2774.35</v>
      </c>
      <c r="AA591" s="149">
        <v>0</v>
      </c>
      <c r="AB591" s="148">
        <v>0</v>
      </c>
      <c r="AC591" s="148">
        <v>0</v>
      </c>
      <c r="AD591" s="149">
        <v>0</v>
      </c>
      <c r="AE591" s="148">
        <v>621122.5</v>
      </c>
      <c r="AF591" s="157">
        <v>44159</v>
      </c>
      <c r="AG591" s="157">
        <v>46350</v>
      </c>
      <c r="AH591" s="158">
        <v>621122.5</v>
      </c>
      <c r="AI591" s="152">
        <v>1.65</v>
      </c>
      <c r="AJ591" s="152">
        <v>6</v>
      </c>
      <c r="AK591" s="153">
        <v>5.3600000000000002E-2</v>
      </c>
      <c r="AL591" s="154">
        <v>1.65</v>
      </c>
      <c r="AM591" s="154">
        <v>6</v>
      </c>
      <c r="AN591" s="155">
        <v>5.3600000000000002E-2</v>
      </c>
      <c r="AO591" s="159" t="s">
        <v>1774</v>
      </c>
      <c r="AP591" s="159" t="s">
        <v>1775</v>
      </c>
      <c r="AQ591" s="87">
        <v>0</v>
      </c>
      <c r="AR591" s="87">
        <v>621122.5</v>
      </c>
      <c r="AS591" s="87">
        <v>0</v>
      </c>
      <c r="AT591" s="87">
        <v>0</v>
      </c>
      <c r="AU591" s="87">
        <v>0</v>
      </c>
      <c r="AV591" s="87">
        <v>0</v>
      </c>
      <c r="AW591" s="87">
        <v>0</v>
      </c>
      <c r="AX591" s="87">
        <v>0</v>
      </c>
      <c r="AY591" s="87">
        <v>0</v>
      </c>
      <c r="AZ591" s="87">
        <v>0</v>
      </c>
      <c r="BA591" s="87">
        <v>0</v>
      </c>
      <c r="BB591" s="87">
        <v>0</v>
      </c>
      <c r="BC591" s="87">
        <v>0</v>
      </c>
      <c r="BD591" s="87">
        <v>0</v>
      </c>
      <c r="BE591" s="87">
        <v>0</v>
      </c>
      <c r="BF591" s="87">
        <v>0</v>
      </c>
      <c r="BG591" s="87">
        <f t="shared" si="39"/>
        <v>621122.5</v>
      </c>
      <c r="BH591" s="87">
        <f t="shared" si="40"/>
        <v>0</v>
      </c>
      <c r="BI591" s="87">
        <f t="shared" si="38"/>
        <v>621122.5</v>
      </c>
    </row>
    <row r="592" spans="1:61" ht="15" customHeight="1" x14ac:dyDescent="0.35">
      <c r="A592" s="142" t="str">
        <f t="shared" si="41"/>
        <v>DI0004847</v>
      </c>
      <c r="B592" s="143" t="s">
        <v>1023</v>
      </c>
      <c r="C592" s="144">
        <v>7</v>
      </c>
      <c r="D592" s="145" t="s">
        <v>0</v>
      </c>
      <c r="E592" s="146" t="s">
        <v>3</v>
      </c>
      <c r="F592" s="144" t="s">
        <v>1760</v>
      </c>
      <c r="G592" s="144" t="s">
        <v>1781</v>
      </c>
      <c r="H592" s="144" t="s">
        <v>1777</v>
      </c>
      <c r="I592" s="144" t="s">
        <v>1782</v>
      </c>
      <c r="J592" s="144" t="s">
        <v>1779</v>
      </c>
      <c r="K592" s="144" t="s">
        <v>791</v>
      </c>
      <c r="L592" s="144" t="s">
        <v>1766</v>
      </c>
      <c r="M592" s="144" t="s">
        <v>1773</v>
      </c>
      <c r="N592" s="147">
        <v>1</v>
      </c>
      <c r="O592" s="147">
        <v>1</v>
      </c>
      <c r="P592" s="147">
        <v>1</v>
      </c>
      <c r="Q592" s="147">
        <v>1</v>
      </c>
      <c r="R592" s="147">
        <v>1</v>
      </c>
      <c r="S592" s="147">
        <v>1</v>
      </c>
      <c r="T592" s="147">
        <v>0</v>
      </c>
      <c r="U592" s="147">
        <v>0</v>
      </c>
      <c r="V592" s="147">
        <v>0</v>
      </c>
      <c r="W592" s="148">
        <v>202370</v>
      </c>
      <c r="X592" s="148">
        <v>0</v>
      </c>
      <c r="Y592" s="148">
        <v>0</v>
      </c>
      <c r="Z592" s="148">
        <v>951.14</v>
      </c>
      <c r="AA592" s="149">
        <v>0</v>
      </c>
      <c r="AB592" s="148">
        <v>0</v>
      </c>
      <c r="AC592" s="148">
        <v>0</v>
      </c>
      <c r="AD592" s="149">
        <v>0</v>
      </c>
      <c r="AE592" s="148">
        <v>202370</v>
      </c>
      <c r="AF592" s="157">
        <v>44159</v>
      </c>
      <c r="AG592" s="157">
        <v>46715</v>
      </c>
      <c r="AH592" s="158">
        <v>202370</v>
      </c>
      <c r="AI592" s="152">
        <v>2.65</v>
      </c>
      <c r="AJ592" s="152">
        <v>7</v>
      </c>
      <c r="AK592" s="153">
        <v>5.6399999999999999E-2</v>
      </c>
      <c r="AL592" s="154">
        <v>2.65</v>
      </c>
      <c r="AM592" s="154">
        <v>7</v>
      </c>
      <c r="AN592" s="155">
        <v>5.6399999999999999E-2</v>
      </c>
      <c r="AO592" s="159" t="s">
        <v>1774</v>
      </c>
      <c r="AP592" s="159" t="s">
        <v>1775</v>
      </c>
      <c r="AQ592" s="87">
        <v>0</v>
      </c>
      <c r="AR592" s="87">
        <v>101185</v>
      </c>
      <c r="AS592" s="87">
        <v>101185</v>
      </c>
      <c r="AT592" s="87">
        <v>0</v>
      </c>
      <c r="AU592" s="87">
        <v>0</v>
      </c>
      <c r="AV592" s="87">
        <v>0</v>
      </c>
      <c r="AW592" s="87">
        <v>0</v>
      </c>
      <c r="AX592" s="87">
        <v>0</v>
      </c>
      <c r="AY592" s="87">
        <v>0</v>
      </c>
      <c r="AZ592" s="87">
        <v>0</v>
      </c>
      <c r="BA592" s="87">
        <v>0</v>
      </c>
      <c r="BB592" s="87">
        <v>0</v>
      </c>
      <c r="BC592" s="87">
        <v>0</v>
      </c>
      <c r="BD592" s="87">
        <v>0</v>
      </c>
      <c r="BE592" s="87">
        <v>0</v>
      </c>
      <c r="BF592" s="87">
        <v>0</v>
      </c>
      <c r="BG592" s="87">
        <f t="shared" si="39"/>
        <v>101185</v>
      </c>
      <c r="BH592" s="87">
        <f t="shared" si="40"/>
        <v>101185</v>
      </c>
      <c r="BI592" s="87">
        <f t="shared" si="38"/>
        <v>202370</v>
      </c>
    </row>
    <row r="593" spans="1:61" ht="15" customHeight="1" x14ac:dyDescent="0.35">
      <c r="A593" s="142" t="str">
        <f t="shared" si="41"/>
        <v>DI0004848</v>
      </c>
      <c r="B593" s="143" t="s">
        <v>1023</v>
      </c>
      <c r="C593" s="144">
        <v>8</v>
      </c>
      <c r="D593" s="145" t="s">
        <v>0</v>
      </c>
      <c r="E593" s="146" t="s">
        <v>3</v>
      </c>
      <c r="F593" s="144" t="s">
        <v>1760</v>
      </c>
      <c r="G593" s="144" t="s">
        <v>1781</v>
      </c>
      <c r="H593" s="144" t="s">
        <v>1777</v>
      </c>
      <c r="I593" s="144" t="s">
        <v>1782</v>
      </c>
      <c r="J593" s="144" t="s">
        <v>1779</v>
      </c>
      <c r="K593" s="144" t="s">
        <v>791</v>
      </c>
      <c r="L593" s="144" t="s">
        <v>1766</v>
      </c>
      <c r="M593" s="144" t="s">
        <v>1773</v>
      </c>
      <c r="N593" s="147">
        <v>1</v>
      </c>
      <c r="O593" s="147">
        <v>1</v>
      </c>
      <c r="P593" s="147">
        <v>1</v>
      </c>
      <c r="Q593" s="147">
        <v>1</v>
      </c>
      <c r="R593" s="147">
        <v>1</v>
      </c>
      <c r="S593" s="147">
        <v>1</v>
      </c>
      <c r="T593" s="147">
        <v>0</v>
      </c>
      <c r="U593" s="147">
        <v>0</v>
      </c>
      <c r="V593" s="147">
        <v>0</v>
      </c>
      <c r="W593" s="148">
        <v>318600</v>
      </c>
      <c r="X593" s="148">
        <v>0</v>
      </c>
      <c r="Y593" s="148">
        <v>0</v>
      </c>
      <c r="Z593" s="148">
        <v>1574.41</v>
      </c>
      <c r="AA593" s="149">
        <v>0</v>
      </c>
      <c r="AB593" s="148">
        <v>0</v>
      </c>
      <c r="AC593" s="148">
        <v>0</v>
      </c>
      <c r="AD593" s="149">
        <v>0</v>
      </c>
      <c r="AE593" s="148">
        <v>318600</v>
      </c>
      <c r="AF593" s="157">
        <v>44159</v>
      </c>
      <c r="AG593" s="157">
        <v>47081</v>
      </c>
      <c r="AH593" s="158">
        <v>318600</v>
      </c>
      <c r="AI593" s="152">
        <v>3.65</v>
      </c>
      <c r="AJ593" s="152">
        <v>8</v>
      </c>
      <c r="AK593" s="153">
        <v>5.9299999999999999E-2</v>
      </c>
      <c r="AL593" s="154">
        <v>3.65</v>
      </c>
      <c r="AM593" s="154">
        <v>8</v>
      </c>
      <c r="AN593" s="155">
        <v>5.9299999999999999E-2</v>
      </c>
      <c r="AO593" s="159" t="s">
        <v>1774</v>
      </c>
      <c r="AP593" s="159" t="s">
        <v>1775</v>
      </c>
      <c r="AQ593" s="87">
        <v>0</v>
      </c>
      <c r="AR593" s="87">
        <v>106200</v>
      </c>
      <c r="AS593" s="87">
        <v>106200</v>
      </c>
      <c r="AT593" s="87">
        <v>106200</v>
      </c>
      <c r="AU593" s="87">
        <v>0</v>
      </c>
      <c r="AV593" s="87">
        <v>0</v>
      </c>
      <c r="AW593" s="87">
        <v>0</v>
      </c>
      <c r="AX593" s="87">
        <v>0</v>
      </c>
      <c r="AY593" s="87">
        <v>0</v>
      </c>
      <c r="AZ593" s="87">
        <v>0</v>
      </c>
      <c r="BA593" s="87">
        <v>0</v>
      </c>
      <c r="BB593" s="87">
        <v>0</v>
      </c>
      <c r="BC593" s="87">
        <v>0</v>
      </c>
      <c r="BD593" s="87">
        <v>0</v>
      </c>
      <c r="BE593" s="87">
        <v>0</v>
      </c>
      <c r="BF593" s="87">
        <v>0</v>
      </c>
      <c r="BG593" s="87">
        <f t="shared" si="39"/>
        <v>106200</v>
      </c>
      <c r="BH593" s="87">
        <f t="shared" si="40"/>
        <v>212400</v>
      </c>
      <c r="BI593" s="87">
        <f t="shared" si="38"/>
        <v>318600</v>
      </c>
    </row>
    <row r="594" spans="1:61" ht="15" customHeight="1" x14ac:dyDescent="0.35">
      <c r="A594" s="142" t="str">
        <f t="shared" si="41"/>
        <v>DI0004895</v>
      </c>
      <c r="B594" s="143" t="s">
        <v>1026</v>
      </c>
      <c r="C594" s="144">
        <v>5</v>
      </c>
      <c r="D594" s="145" t="s">
        <v>0</v>
      </c>
      <c r="E594" s="146" t="s">
        <v>3</v>
      </c>
      <c r="F594" s="144" t="s">
        <v>1760</v>
      </c>
      <c r="G594" s="144" t="s">
        <v>1781</v>
      </c>
      <c r="H594" s="144" t="s">
        <v>1777</v>
      </c>
      <c r="I594" s="144" t="s">
        <v>1782</v>
      </c>
      <c r="J594" s="144" t="s">
        <v>1779</v>
      </c>
      <c r="K594" s="144" t="s">
        <v>791</v>
      </c>
      <c r="L594" s="144" t="s">
        <v>1766</v>
      </c>
      <c r="M594" s="144" t="s">
        <v>1773</v>
      </c>
      <c r="N594" s="147">
        <v>1</v>
      </c>
      <c r="O594" s="147">
        <v>1</v>
      </c>
      <c r="P594" s="147">
        <v>1</v>
      </c>
      <c r="Q594" s="147">
        <v>1</v>
      </c>
      <c r="R594" s="147">
        <v>1</v>
      </c>
      <c r="S594" s="147">
        <v>1</v>
      </c>
      <c r="T594" s="147">
        <v>0</v>
      </c>
      <c r="U594" s="147">
        <v>0</v>
      </c>
      <c r="V594" s="147">
        <v>0</v>
      </c>
      <c r="W594" s="148">
        <v>676582.5</v>
      </c>
      <c r="X594" s="148">
        <v>0</v>
      </c>
      <c r="Y594" s="148">
        <v>0</v>
      </c>
      <c r="Z594" s="148">
        <v>2858.56</v>
      </c>
      <c r="AA594" s="149">
        <v>0</v>
      </c>
      <c r="AB594" s="148">
        <v>0</v>
      </c>
      <c r="AC594" s="148">
        <v>0</v>
      </c>
      <c r="AD594" s="149">
        <v>0</v>
      </c>
      <c r="AE594" s="148">
        <v>676582.5</v>
      </c>
      <c r="AF594" s="157">
        <v>44162</v>
      </c>
      <c r="AG594" s="157">
        <v>45988</v>
      </c>
      <c r="AH594" s="158">
        <v>676582.5</v>
      </c>
      <c r="AI594" s="152">
        <v>0.66</v>
      </c>
      <c r="AJ594" s="152">
        <v>5</v>
      </c>
      <c r="AK594" s="153">
        <v>5.0700000000000002E-2</v>
      </c>
      <c r="AL594" s="154">
        <v>0.66</v>
      </c>
      <c r="AM594" s="154">
        <v>5</v>
      </c>
      <c r="AN594" s="155">
        <v>5.0700000000000002E-2</v>
      </c>
      <c r="AO594" s="159" t="s">
        <v>1774</v>
      </c>
      <c r="AP594" s="159" t="s">
        <v>1775</v>
      </c>
      <c r="AQ594" s="87">
        <v>676582.5</v>
      </c>
      <c r="AR594" s="87">
        <v>0</v>
      </c>
      <c r="AS594" s="87">
        <v>0</v>
      </c>
      <c r="AT594" s="87">
        <v>0</v>
      </c>
      <c r="AU594" s="87">
        <v>0</v>
      </c>
      <c r="AV594" s="87">
        <v>0</v>
      </c>
      <c r="AW594" s="87">
        <v>0</v>
      </c>
      <c r="AX594" s="87">
        <v>0</v>
      </c>
      <c r="AY594" s="87">
        <v>0</v>
      </c>
      <c r="AZ594" s="87">
        <v>0</v>
      </c>
      <c r="BA594" s="87">
        <v>0</v>
      </c>
      <c r="BB594" s="87">
        <v>0</v>
      </c>
      <c r="BC594" s="87">
        <v>0</v>
      </c>
      <c r="BD594" s="87">
        <v>0</v>
      </c>
      <c r="BE594" s="87">
        <v>0</v>
      </c>
      <c r="BF594" s="87">
        <v>0</v>
      </c>
      <c r="BG594" s="87">
        <f t="shared" si="39"/>
        <v>676582.5</v>
      </c>
      <c r="BH594" s="87">
        <f t="shared" si="40"/>
        <v>0</v>
      </c>
      <c r="BI594" s="87">
        <f t="shared" si="38"/>
        <v>676582.5</v>
      </c>
    </row>
    <row r="595" spans="1:61" ht="15" customHeight="1" x14ac:dyDescent="0.35">
      <c r="A595" s="142" t="str">
        <f t="shared" si="41"/>
        <v>DI0004896</v>
      </c>
      <c r="B595" s="143" t="s">
        <v>1026</v>
      </c>
      <c r="C595" s="144">
        <v>6</v>
      </c>
      <c r="D595" s="145" t="s">
        <v>0</v>
      </c>
      <c r="E595" s="146" t="s">
        <v>3</v>
      </c>
      <c r="F595" s="144" t="s">
        <v>1760</v>
      </c>
      <c r="G595" s="144" t="s">
        <v>1781</v>
      </c>
      <c r="H595" s="144" t="s">
        <v>1777</v>
      </c>
      <c r="I595" s="144" t="s">
        <v>1782</v>
      </c>
      <c r="J595" s="144" t="s">
        <v>1779</v>
      </c>
      <c r="K595" s="144" t="s">
        <v>791</v>
      </c>
      <c r="L595" s="144" t="s">
        <v>1766</v>
      </c>
      <c r="M595" s="144" t="s">
        <v>1773</v>
      </c>
      <c r="N595" s="147">
        <v>1</v>
      </c>
      <c r="O595" s="147">
        <v>1</v>
      </c>
      <c r="P595" s="147">
        <v>1</v>
      </c>
      <c r="Q595" s="147">
        <v>1</v>
      </c>
      <c r="R595" s="147">
        <v>1</v>
      </c>
      <c r="S595" s="147">
        <v>1</v>
      </c>
      <c r="T595" s="147">
        <v>0</v>
      </c>
      <c r="U595" s="147">
        <v>0</v>
      </c>
      <c r="V595" s="147">
        <v>0</v>
      </c>
      <c r="W595" s="148">
        <v>1916615</v>
      </c>
      <c r="X595" s="148">
        <v>0</v>
      </c>
      <c r="Y595" s="148">
        <v>0</v>
      </c>
      <c r="Z595" s="148">
        <v>8560.8799999999992</v>
      </c>
      <c r="AA595" s="149">
        <v>0</v>
      </c>
      <c r="AB595" s="148">
        <v>0</v>
      </c>
      <c r="AC595" s="148">
        <v>0</v>
      </c>
      <c r="AD595" s="149">
        <v>0</v>
      </c>
      <c r="AE595" s="148">
        <v>1916615</v>
      </c>
      <c r="AF595" s="157">
        <v>44162</v>
      </c>
      <c r="AG595" s="157">
        <v>46353</v>
      </c>
      <c r="AH595" s="158">
        <v>1916615</v>
      </c>
      <c r="AI595" s="152">
        <v>1.66</v>
      </c>
      <c r="AJ595" s="152">
        <v>6</v>
      </c>
      <c r="AK595" s="153">
        <v>5.3600000000000002E-2</v>
      </c>
      <c r="AL595" s="154">
        <v>1.66</v>
      </c>
      <c r="AM595" s="154">
        <v>6</v>
      </c>
      <c r="AN595" s="155">
        <v>5.3600000000000002E-2</v>
      </c>
      <c r="AO595" s="159" t="s">
        <v>1774</v>
      </c>
      <c r="AP595" s="159" t="s">
        <v>1775</v>
      </c>
      <c r="AQ595" s="87">
        <v>0</v>
      </c>
      <c r="AR595" s="87">
        <v>1916615</v>
      </c>
      <c r="AS595" s="87">
        <v>0</v>
      </c>
      <c r="AT595" s="87">
        <v>0</v>
      </c>
      <c r="AU595" s="87">
        <v>0</v>
      </c>
      <c r="AV595" s="87">
        <v>0</v>
      </c>
      <c r="AW595" s="87">
        <v>0</v>
      </c>
      <c r="AX595" s="87">
        <v>0</v>
      </c>
      <c r="AY595" s="87">
        <v>0</v>
      </c>
      <c r="AZ595" s="87">
        <v>0</v>
      </c>
      <c r="BA595" s="87">
        <v>0</v>
      </c>
      <c r="BB595" s="87">
        <v>0</v>
      </c>
      <c r="BC595" s="87">
        <v>0</v>
      </c>
      <c r="BD595" s="87">
        <v>0</v>
      </c>
      <c r="BE595" s="87">
        <v>0</v>
      </c>
      <c r="BF595" s="87">
        <v>0</v>
      </c>
      <c r="BG595" s="87">
        <f t="shared" si="39"/>
        <v>1916615</v>
      </c>
      <c r="BH595" s="87">
        <f t="shared" si="40"/>
        <v>0</v>
      </c>
      <c r="BI595" s="87">
        <f t="shared" si="38"/>
        <v>1916615</v>
      </c>
    </row>
    <row r="596" spans="1:61" ht="15" customHeight="1" x14ac:dyDescent="0.35">
      <c r="A596" s="142" t="str">
        <f t="shared" si="41"/>
        <v>DI0004897</v>
      </c>
      <c r="B596" s="143" t="s">
        <v>1026</v>
      </c>
      <c r="C596" s="144">
        <v>7</v>
      </c>
      <c r="D596" s="145" t="s">
        <v>0</v>
      </c>
      <c r="E596" s="146" t="s">
        <v>3</v>
      </c>
      <c r="F596" s="144" t="s">
        <v>1760</v>
      </c>
      <c r="G596" s="144" t="s">
        <v>1781</v>
      </c>
      <c r="H596" s="144" t="s">
        <v>1777</v>
      </c>
      <c r="I596" s="144" t="s">
        <v>1782</v>
      </c>
      <c r="J596" s="144" t="s">
        <v>1779</v>
      </c>
      <c r="K596" s="144" t="s">
        <v>791</v>
      </c>
      <c r="L596" s="144" t="s">
        <v>1766</v>
      </c>
      <c r="M596" s="144" t="s">
        <v>1773</v>
      </c>
      <c r="N596" s="147">
        <v>1</v>
      </c>
      <c r="O596" s="147">
        <v>1</v>
      </c>
      <c r="P596" s="147">
        <v>1</v>
      </c>
      <c r="Q596" s="147">
        <v>1</v>
      </c>
      <c r="R596" s="147">
        <v>1</v>
      </c>
      <c r="S596" s="147">
        <v>1</v>
      </c>
      <c r="T596" s="147">
        <v>0</v>
      </c>
      <c r="U596" s="147">
        <v>0</v>
      </c>
      <c r="V596" s="147">
        <v>0</v>
      </c>
      <c r="W596" s="148">
        <v>2099367.5</v>
      </c>
      <c r="X596" s="148">
        <v>0</v>
      </c>
      <c r="Y596" s="148">
        <v>0</v>
      </c>
      <c r="Z596" s="148">
        <v>9867.0300000000007</v>
      </c>
      <c r="AA596" s="149">
        <v>0</v>
      </c>
      <c r="AB596" s="148">
        <v>0</v>
      </c>
      <c r="AC596" s="148">
        <v>0</v>
      </c>
      <c r="AD596" s="149">
        <v>0</v>
      </c>
      <c r="AE596" s="148">
        <v>2099367.5</v>
      </c>
      <c r="AF596" s="157">
        <v>44162</v>
      </c>
      <c r="AG596" s="157">
        <v>46718</v>
      </c>
      <c r="AH596" s="158">
        <v>2099367.5</v>
      </c>
      <c r="AI596" s="152">
        <v>2.66</v>
      </c>
      <c r="AJ596" s="152">
        <v>7</v>
      </c>
      <c r="AK596" s="153">
        <v>5.6399999999999999E-2</v>
      </c>
      <c r="AL596" s="154">
        <v>2.66</v>
      </c>
      <c r="AM596" s="154">
        <v>7</v>
      </c>
      <c r="AN596" s="155">
        <v>5.6399999999999999E-2</v>
      </c>
      <c r="AO596" s="159" t="s">
        <v>1774</v>
      </c>
      <c r="AP596" s="159" t="s">
        <v>1775</v>
      </c>
      <c r="AQ596" s="87">
        <v>0</v>
      </c>
      <c r="AR596" s="87">
        <v>1049683.75</v>
      </c>
      <c r="AS596" s="87">
        <v>1049683.75</v>
      </c>
      <c r="AT596" s="87">
        <v>0</v>
      </c>
      <c r="AU596" s="87">
        <v>0</v>
      </c>
      <c r="AV596" s="87">
        <v>0</v>
      </c>
      <c r="AW596" s="87">
        <v>0</v>
      </c>
      <c r="AX596" s="87">
        <v>0</v>
      </c>
      <c r="AY596" s="87">
        <v>0</v>
      </c>
      <c r="AZ596" s="87">
        <v>0</v>
      </c>
      <c r="BA596" s="87">
        <v>0</v>
      </c>
      <c r="BB596" s="87">
        <v>0</v>
      </c>
      <c r="BC596" s="87">
        <v>0</v>
      </c>
      <c r="BD596" s="87">
        <v>0</v>
      </c>
      <c r="BE596" s="87">
        <v>0</v>
      </c>
      <c r="BF596" s="87">
        <v>0</v>
      </c>
      <c r="BG596" s="87">
        <f t="shared" si="39"/>
        <v>1049683.75</v>
      </c>
      <c r="BH596" s="87">
        <f t="shared" si="40"/>
        <v>1049683.75</v>
      </c>
      <c r="BI596" s="87">
        <f t="shared" si="38"/>
        <v>2099367.5</v>
      </c>
    </row>
    <row r="597" spans="1:61" ht="15" customHeight="1" x14ac:dyDescent="0.35">
      <c r="A597" s="142" t="str">
        <f t="shared" si="41"/>
        <v>DI0004898</v>
      </c>
      <c r="B597" s="143" t="s">
        <v>1026</v>
      </c>
      <c r="C597" s="144">
        <v>8</v>
      </c>
      <c r="D597" s="145" t="s">
        <v>0</v>
      </c>
      <c r="E597" s="146" t="s">
        <v>3</v>
      </c>
      <c r="F597" s="144" t="s">
        <v>1760</v>
      </c>
      <c r="G597" s="144" t="s">
        <v>1781</v>
      </c>
      <c r="H597" s="144" t="s">
        <v>1777</v>
      </c>
      <c r="I597" s="144" t="s">
        <v>1782</v>
      </c>
      <c r="J597" s="144" t="s">
        <v>1779</v>
      </c>
      <c r="K597" s="144" t="s">
        <v>791</v>
      </c>
      <c r="L597" s="144" t="s">
        <v>1766</v>
      </c>
      <c r="M597" s="144" t="s">
        <v>1773</v>
      </c>
      <c r="N597" s="147">
        <v>1</v>
      </c>
      <c r="O597" s="147">
        <v>1</v>
      </c>
      <c r="P597" s="147">
        <v>1</v>
      </c>
      <c r="Q597" s="147">
        <v>1</v>
      </c>
      <c r="R597" s="147">
        <v>1</v>
      </c>
      <c r="S597" s="147">
        <v>1</v>
      </c>
      <c r="T597" s="147">
        <v>0</v>
      </c>
      <c r="U597" s="147">
        <v>0</v>
      </c>
      <c r="V597" s="147">
        <v>0</v>
      </c>
      <c r="W597" s="148">
        <v>1105512.5</v>
      </c>
      <c r="X597" s="148">
        <v>0</v>
      </c>
      <c r="Y597" s="148">
        <v>0</v>
      </c>
      <c r="Z597" s="148">
        <v>5463.07</v>
      </c>
      <c r="AA597" s="149">
        <v>0</v>
      </c>
      <c r="AB597" s="148">
        <v>0</v>
      </c>
      <c r="AC597" s="148">
        <v>0</v>
      </c>
      <c r="AD597" s="149">
        <v>0</v>
      </c>
      <c r="AE597" s="148">
        <v>1105512.5</v>
      </c>
      <c r="AF597" s="157">
        <v>44162</v>
      </c>
      <c r="AG597" s="157">
        <v>47084</v>
      </c>
      <c r="AH597" s="158">
        <v>1105512.5</v>
      </c>
      <c r="AI597" s="152">
        <v>3.66</v>
      </c>
      <c r="AJ597" s="152">
        <v>8</v>
      </c>
      <c r="AK597" s="153">
        <v>5.9299999999999999E-2</v>
      </c>
      <c r="AL597" s="154">
        <v>3.66</v>
      </c>
      <c r="AM597" s="154">
        <v>8</v>
      </c>
      <c r="AN597" s="155">
        <v>5.9299999999999999E-2</v>
      </c>
      <c r="AO597" s="159" t="s">
        <v>1774</v>
      </c>
      <c r="AP597" s="159" t="s">
        <v>1775</v>
      </c>
      <c r="AQ597" s="87">
        <v>0</v>
      </c>
      <c r="AR597" s="87">
        <v>368504.17</v>
      </c>
      <c r="AS597" s="87">
        <v>368504.17</v>
      </c>
      <c r="AT597" s="87">
        <v>368504.17</v>
      </c>
      <c r="AU597" s="87">
        <v>0</v>
      </c>
      <c r="AV597" s="87">
        <v>0</v>
      </c>
      <c r="AW597" s="87">
        <v>0</v>
      </c>
      <c r="AX597" s="87">
        <v>0</v>
      </c>
      <c r="AY597" s="87">
        <v>0</v>
      </c>
      <c r="AZ597" s="87">
        <v>0</v>
      </c>
      <c r="BA597" s="87">
        <v>0</v>
      </c>
      <c r="BB597" s="87">
        <v>0</v>
      </c>
      <c r="BC597" s="87">
        <v>0</v>
      </c>
      <c r="BD597" s="87">
        <v>0</v>
      </c>
      <c r="BE597" s="87">
        <v>0</v>
      </c>
      <c r="BF597" s="87">
        <v>0</v>
      </c>
      <c r="BG597" s="87">
        <f t="shared" si="39"/>
        <v>368504.17</v>
      </c>
      <c r="BH597" s="87">
        <f t="shared" si="40"/>
        <v>737008.34</v>
      </c>
      <c r="BI597" s="87">
        <f t="shared" si="38"/>
        <v>1105512.51</v>
      </c>
    </row>
    <row r="598" spans="1:61" ht="15" customHeight="1" x14ac:dyDescent="0.35">
      <c r="A598" s="142" t="str">
        <f t="shared" si="41"/>
        <v>DI0004924</v>
      </c>
      <c r="B598" s="143" t="s">
        <v>1028</v>
      </c>
      <c r="C598" s="144">
        <v>4</v>
      </c>
      <c r="D598" s="145" t="s">
        <v>0</v>
      </c>
      <c r="E598" s="146" t="s">
        <v>3</v>
      </c>
      <c r="F598" s="144" t="s">
        <v>1760</v>
      </c>
      <c r="G598" s="144" t="s">
        <v>1781</v>
      </c>
      <c r="H598" s="144" t="s">
        <v>1777</v>
      </c>
      <c r="I598" s="144" t="s">
        <v>1782</v>
      </c>
      <c r="J598" s="144" t="s">
        <v>1779</v>
      </c>
      <c r="K598" s="144" t="s">
        <v>791</v>
      </c>
      <c r="L598" s="144" t="s">
        <v>1766</v>
      </c>
      <c r="M598" s="144" t="s">
        <v>1773</v>
      </c>
      <c r="N598" s="147">
        <v>1</v>
      </c>
      <c r="O598" s="147">
        <v>1</v>
      </c>
      <c r="P598" s="147">
        <v>1</v>
      </c>
      <c r="Q598" s="147">
        <v>1</v>
      </c>
      <c r="R598" s="147">
        <v>1</v>
      </c>
      <c r="S598" s="147">
        <v>1</v>
      </c>
      <c r="T598" s="147">
        <v>0</v>
      </c>
      <c r="U598" s="147">
        <v>0</v>
      </c>
      <c r="V598" s="147">
        <v>0</v>
      </c>
      <c r="W598" s="148">
        <v>38645</v>
      </c>
      <c r="X598" s="148">
        <v>0</v>
      </c>
      <c r="Y598" s="148">
        <v>0</v>
      </c>
      <c r="Z598" s="148">
        <v>163.28</v>
      </c>
      <c r="AA598" s="149">
        <v>0</v>
      </c>
      <c r="AB598" s="148">
        <v>0</v>
      </c>
      <c r="AC598" s="148">
        <v>0</v>
      </c>
      <c r="AD598" s="149">
        <v>0</v>
      </c>
      <c r="AE598" s="148">
        <v>38645</v>
      </c>
      <c r="AF598" s="157">
        <v>44169</v>
      </c>
      <c r="AG598" s="157">
        <v>45995</v>
      </c>
      <c r="AH598" s="158">
        <v>38645</v>
      </c>
      <c r="AI598" s="152">
        <v>0.68</v>
      </c>
      <c r="AJ598" s="152">
        <v>5</v>
      </c>
      <c r="AK598" s="153">
        <v>5.0700000000000002E-2</v>
      </c>
      <c r="AL598" s="154">
        <v>0.68</v>
      </c>
      <c r="AM598" s="154">
        <v>5</v>
      </c>
      <c r="AN598" s="155">
        <v>5.0700000000000002E-2</v>
      </c>
      <c r="AO598" s="159" t="s">
        <v>1774</v>
      </c>
      <c r="AP598" s="159" t="s">
        <v>1775</v>
      </c>
      <c r="AQ598" s="87">
        <v>38645</v>
      </c>
      <c r="AR598" s="87">
        <v>0</v>
      </c>
      <c r="AS598" s="87">
        <v>0</v>
      </c>
      <c r="AT598" s="87">
        <v>0</v>
      </c>
      <c r="AU598" s="87">
        <v>0</v>
      </c>
      <c r="AV598" s="87">
        <v>0</v>
      </c>
      <c r="AW598" s="87">
        <v>0</v>
      </c>
      <c r="AX598" s="87">
        <v>0</v>
      </c>
      <c r="AY598" s="87">
        <v>0</v>
      </c>
      <c r="AZ598" s="87">
        <v>0</v>
      </c>
      <c r="BA598" s="87">
        <v>0</v>
      </c>
      <c r="BB598" s="87">
        <v>0</v>
      </c>
      <c r="BC598" s="87">
        <v>0</v>
      </c>
      <c r="BD598" s="87">
        <v>0</v>
      </c>
      <c r="BE598" s="87">
        <v>0</v>
      </c>
      <c r="BF598" s="87">
        <v>0</v>
      </c>
      <c r="BG598" s="87">
        <f t="shared" si="39"/>
        <v>38645</v>
      </c>
      <c r="BH598" s="87">
        <f t="shared" si="40"/>
        <v>0</v>
      </c>
      <c r="BI598" s="87">
        <f t="shared" si="38"/>
        <v>38645</v>
      </c>
    </row>
    <row r="599" spans="1:61" ht="15" customHeight="1" x14ac:dyDescent="0.35">
      <c r="A599" s="142" t="str">
        <f t="shared" si="41"/>
        <v>DI0004925</v>
      </c>
      <c r="B599" s="143" t="s">
        <v>1028</v>
      </c>
      <c r="C599" s="144">
        <v>5</v>
      </c>
      <c r="D599" s="145" t="s">
        <v>0</v>
      </c>
      <c r="E599" s="146" t="s">
        <v>3</v>
      </c>
      <c r="F599" s="144" t="s">
        <v>1760</v>
      </c>
      <c r="G599" s="144" t="s">
        <v>1781</v>
      </c>
      <c r="H599" s="144" t="s">
        <v>1777</v>
      </c>
      <c r="I599" s="144" t="s">
        <v>1782</v>
      </c>
      <c r="J599" s="144" t="s">
        <v>1779</v>
      </c>
      <c r="K599" s="144" t="s">
        <v>791</v>
      </c>
      <c r="L599" s="144" t="s">
        <v>1766</v>
      </c>
      <c r="M599" s="144" t="s">
        <v>1773</v>
      </c>
      <c r="N599" s="147">
        <v>1</v>
      </c>
      <c r="O599" s="147">
        <v>1</v>
      </c>
      <c r="P599" s="147">
        <v>1</v>
      </c>
      <c r="Q599" s="147">
        <v>1</v>
      </c>
      <c r="R599" s="147">
        <v>1</v>
      </c>
      <c r="S599" s="147">
        <v>1</v>
      </c>
      <c r="T599" s="147">
        <v>0</v>
      </c>
      <c r="U599" s="147">
        <v>0</v>
      </c>
      <c r="V599" s="147">
        <v>0</v>
      </c>
      <c r="W599" s="148">
        <v>362850</v>
      </c>
      <c r="X599" s="148">
        <v>0</v>
      </c>
      <c r="Y599" s="148">
        <v>0</v>
      </c>
      <c r="Z599" s="148">
        <v>1620.73</v>
      </c>
      <c r="AA599" s="149">
        <v>0</v>
      </c>
      <c r="AB599" s="148">
        <v>0</v>
      </c>
      <c r="AC599" s="148">
        <v>0</v>
      </c>
      <c r="AD599" s="149">
        <v>0</v>
      </c>
      <c r="AE599" s="148">
        <v>362850</v>
      </c>
      <c r="AF599" s="157">
        <v>44169</v>
      </c>
      <c r="AG599" s="157">
        <v>46360</v>
      </c>
      <c r="AH599" s="158">
        <v>362850</v>
      </c>
      <c r="AI599" s="152">
        <v>1.68</v>
      </c>
      <c r="AJ599" s="152">
        <v>6</v>
      </c>
      <c r="AK599" s="153">
        <v>5.3600000000000002E-2</v>
      </c>
      <c r="AL599" s="154">
        <v>1.68</v>
      </c>
      <c r="AM599" s="154">
        <v>6</v>
      </c>
      <c r="AN599" s="155">
        <v>5.3600000000000002E-2</v>
      </c>
      <c r="AO599" s="159" t="s">
        <v>1774</v>
      </c>
      <c r="AP599" s="159" t="s">
        <v>1775</v>
      </c>
      <c r="AQ599" s="87">
        <v>0</v>
      </c>
      <c r="AR599" s="87">
        <v>362850</v>
      </c>
      <c r="AS599" s="87">
        <v>0</v>
      </c>
      <c r="AT599" s="87">
        <v>0</v>
      </c>
      <c r="AU599" s="87">
        <v>0</v>
      </c>
      <c r="AV599" s="87">
        <v>0</v>
      </c>
      <c r="AW599" s="87">
        <v>0</v>
      </c>
      <c r="AX599" s="87">
        <v>0</v>
      </c>
      <c r="AY599" s="87">
        <v>0</v>
      </c>
      <c r="AZ599" s="87">
        <v>0</v>
      </c>
      <c r="BA599" s="87">
        <v>0</v>
      </c>
      <c r="BB599" s="87">
        <v>0</v>
      </c>
      <c r="BC599" s="87">
        <v>0</v>
      </c>
      <c r="BD599" s="87">
        <v>0</v>
      </c>
      <c r="BE599" s="87">
        <v>0</v>
      </c>
      <c r="BF599" s="87">
        <v>0</v>
      </c>
      <c r="BG599" s="87">
        <f t="shared" si="39"/>
        <v>362850</v>
      </c>
      <c r="BH599" s="87">
        <f t="shared" si="40"/>
        <v>0</v>
      </c>
      <c r="BI599" s="87">
        <f t="shared" si="38"/>
        <v>362850</v>
      </c>
    </row>
    <row r="600" spans="1:61" ht="15" customHeight="1" x14ac:dyDescent="0.35">
      <c r="A600" s="142" t="str">
        <f t="shared" si="41"/>
        <v>DI0004926</v>
      </c>
      <c r="B600" s="143" t="s">
        <v>1028</v>
      </c>
      <c r="C600" s="144">
        <v>6</v>
      </c>
      <c r="D600" s="145" t="s">
        <v>0</v>
      </c>
      <c r="E600" s="146" t="s">
        <v>3</v>
      </c>
      <c r="F600" s="144" t="s">
        <v>1760</v>
      </c>
      <c r="G600" s="144" t="s">
        <v>1781</v>
      </c>
      <c r="H600" s="144" t="s">
        <v>1777</v>
      </c>
      <c r="I600" s="144" t="s">
        <v>1782</v>
      </c>
      <c r="J600" s="144" t="s">
        <v>1779</v>
      </c>
      <c r="K600" s="144" t="s">
        <v>791</v>
      </c>
      <c r="L600" s="144" t="s">
        <v>1766</v>
      </c>
      <c r="M600" s="144" t="s">
        <v>1773</v>
      </c>
      <c r="N600" s="147">
        <v>1</v>
      </c>
      <c r="O600" s="147">
        <v>1</v>
      </c>
      <c r="P600" s="147">
        <v>1</v>
      </c>
      <c r="Q600" s="147">
        <v>1</v>
      </c>
      <c r="R600" s="147">
        <v>1</v>
      </c>
      <c r="S600" s="147">
        <v>1</v>
      </c>
      <c r="T600" s="147">
        <v>0</v>
      </c>
      <c r="U600" s="147">
        <v>0</v>
      </c>
      <c r="V600" s="147">
        <v>0</v>
      </c>
      <c r="W600" s="148">
        <v>2556027.5</v>
      </c>
      <c r="X600" s="148">
        <v>0</v>
      </c>
      <c r="Y600" s="148">
        <v>0</v>
      </c>
      <c r="Z600" s="148">
        <v>12013.33</v>
      </c>
      <c r="AA600" s="149">
        <v>0</v>
      </c>
      <c r="AB600" s="148">
        <v>0</v>
      </c>
      <c r="AC600" s="148">
        <v>0</v>
      </c>
      <c r="AD600" s="149">
        <v>0</v>
      </c>
      <c r="AE600" s="148">
        <v>2556027.5</v>
      </c>
      <c r="AF600" s="157">
        <v>44169</v>
      </c>
      <c r="AG600" s="157">
        <v>46725</v>
      </c>
      <c r="AH600" s="158">
        <v>2556027.5</v>
      </c>
      <c r="AI600" s="152">
        <v>2.68</v>
      </c>
      <c r="AJ600" s="152">
        <v>7</v>
      </c>
      <c r="AK600" s="153">
        <v>5.6399999999999999E-2</v>
      </c>
      <c r="AL600" s="154">
        <v>2.68</v>
      </c>
      <c r="AM600" s="154">
        <v>7</v>
      </c>
      <c r="AN600" s="155">
        <v>5.6399999999999999E-2</v>
      </c>
      <c r="AO600" s="159" t="s">
        <v>1774</v>
      </c>
      <c r="AP600" s="159" t="s">
        <v>1775</v>
      </c>
      <c r="AQ600" s="87">
        <v>0</v>
      </c>
      <c r="AR600" s="87">
        <v>1278013.75</v>
      </c>
      <c r="AS600" s="87">
        <v>1278013.75</v>
      </c>
      <c r="AT600" s="87">
        <v>0</v>
      </c>
      <c r="AU600" s="87">
        <v>0</v>
      </c>
      <c r="AV600" s="87">
        <v>0</v>
      </c>
      <c r="AW600" s="87">
        <v>0</v>
      </c>
      <c r="AX600" s="87">
        <v>0</v>
      </c>
      <c r="AY600" s="87">
        <v>0</v>
      </c>
      <c r="AZ600" s="87">
        <v>0</v>
      </c>
      <c r="BA600" s="87">
        <v>0</v>
      </c>
      <c r="BB600" s="87">
        <v>0</v>
      </c>
      <c r="BC600" s="87">
        <v>0</v>
      </c>
      <c r="BD600" s="87">
        <v>0</v>
      </c>
      <c r="BE600" s="87">
        <v>0</v>
      </c>
      <c r="BF600" s="87">
        <v>0</v>
      </c>
      <c r="BG600" s="87">
        <f t="shared" si="39"/>
        <v>1278013.75</v>
      </c>
      <c r="BH600" s="87">
        <f t="shared" si="40"/>
        <v>1278013.75</v>
      </c>
      <c r="BI600" s="87">
        <f t="shared" si="38"/>
        <v>2556027.5</v>
      </c>
    </row>
    <row r="601" spans="1:61" ht="15" customHeight="1" x14ac:dyDescent="0.35">
      <c r="A601" s="142" t="str">
        <f t="shared" si="41"/>
        <v>DI0004927</v>
      </c>
      <c r="B601" s="143" t="s">
        <v>1028</v>
      </c>
      <c r="C601" s="144">
        <v>7</v>
      </c>
      <c r="D601" s="145" t="s">
        <v>0</v>
      </c>
      <c r="E601" s="146" t="s">
        <v>3</v>
      </c>
      <c r="F601" s="144" t="s">
        <v>1760</v>
      </c>
      <c r="G601" s="144" t="s">
        <v>1781</v>
      </c>
      <c r="H601" s="144" t="s">
        <v>1777</v>
      </c>
      <c r="I601" s="144" t="s">
        <v>1782</v>
      </c>
      <c r="J601" s="144" t="s">
        <v>1779</v>
      </c>
      <c r="K601" s="144" t="s">
        <v>791</v>
      </c>
      <c r="L601" s="144" t="s">
        <v>1766</v>
      </c>
      <c r="M601" s="144" t="s">
        <v>1773</v>
      </c>
      <c r="N601" s="147">
        <v>1</v>
      </c>
      <c r="O601" s="147">
        <v>1</v>
      </c>
      <c r="P601" s="147">
        <v>1</v>
      </c>
      <c r="Q601" s="147">
        <v>1</v>
      </c>
      <c r="R601" s="147">
        <v>1</v>
      </c>
      <c r="S601" s="147">
        <v>1</v>
      </c>
      <c r="T601" s="147">
        <v>0</v>
      </c>
      <c r="U601" s="147">
        <v>0</v>
      </c>
      <c r="V601" s="147">
        <v>0</v>
      </c>
      <c r="W601" s="148">
        <v>1548160</v>
      </c>
      <c r="X601" s="148">
        <v>0</v>
      </c>
      <c r="Y601" s="148">
        <v>0</v>
      </c>
      <c r="Z601" s="148">
        <v>7650.49</v>
      </c>
      <c r="AA601" s="149">
        <v>0</v>
      </c>
      <c r="AB601" s="148">
        <v>0</v>
      </c>
      <c r="AC601" s="148">
        <v>0</v>
      </c>
      <c r="AD601" s="149">
        <v>0</v>
      </c>
      <c r="AE601" s="148">
        <v>1548160</v>
      </c>
      <c r="AF601" s="157">
        <v>44169</v>
      </c>
      <c r="AG601" s="157">
        <v>47091</v>
      </c>
      <c r="AH601" s="158">
        <v>1548160</v>
      </c>
      <c r="AI601" s="152">
        <v>3.68</v>
      </c>
      <c r="AJ601" s="152">
        <v>8</v>
      </c>
      <c r="AK601" s="153">
        <v>5.9299999999999999E-2</v>
      </c>
      <c r="AL601" s="154">
        <v>3.68</v>
      </c>
      <c r="AM601" s="154">
        <v>8</v>
      </c>
      <c r="AN601" s="155">
        <v>5.9299999999999999E-2</v>
      </c>
      <c r="AO601" s="159" t="s">
        <v>1774</v>
      </c>
      <c r="AP601" s="159" t="s">
        <v>1775</v>
      </c>
      <c r="AQ601" s="87">
        <v>0</v>
      </c>
      <c r="AR601" s="87">
        <v>516053.33</v>
      </c>
      <c r="AS601" s="87">
        <v>516053.33</v>
      </c>
      <c r="AT601" s="87">
        <v>516053.34</v>
      </c>
      <c r="AU601" s="87">
        <v>0</v>
      </c>
      <c r="AV601" s="87">
        <v>0</v>
      </c>
      <c r="AW601" s="87">
        <v>0</v>
      </c>
      <c r="AX601" s="87">
        <v>0</v>
      </c>
      <c r="AY601" s="87">
        <v>0</v>
      </c>
      <c r="AZ601" s="87">
        <v>0</v>
      </c>
      <c r="BA601" s="87">
        <v>0</v>
      </c>
      <c r="BB601" s="87">
        <v>0</v>
      </c>
      <c r="BC601" s="87">
        <v>0</v>
      </c>
      <c r="BD601" s="87">
        <v>0</v>
      </c>
      <c r="BE601" s="87">
        <v>0</v>
      </c>
      <c r="BF601" s="87">
        <v>0</v>
      </c>
      <c r="BG601" s="87">
        <f t="shared" si="39"/>
        <v>516053.33</v>
      </c>
      <c r="BH601" s="87">
        <f t="shared" si="40"/>
        <v>1032106.67</v>
      </c>
      <c r="BI601" s="87">
        <f t="shared" si="38"/>
        <v>1548160</v>
      </c>
    </row>
    <row r="602" spans="1:61" ht="15" customHeight="1" x14ac:dyDescent="0.35">
      <c r="A602" s="142" t="str">
        <f t="shared" si="41"/>
        <v>DI0004928</v>
      </c>
      <c r="B602" s="143" t="s">
        <v>1028</v>
      </c>
      <c r="C602" s="144">
        <v>8</v>
      </c>
      <c r="D602" s="145" t="s">
        <v>0</v>
      </c>
      <c r="E602" s="146" t="s">
        <v>3</v>
      </c>
      <c r="F602" s="144" t="s">
        <v>1760</v>
      </c>
      <c r="G602" s="144" t="s">
        <v>1781</v>
      </c>
      <c r="H602" s="144" t="s">
        <v>1777</v>
      </c>
      <c r="I602" s="144" t="s">
        <v>1782</v>
      </c>
      <c r="J602" s="144" t="s">
        <v>1779</v>
      </c>
      <c r="K602" s="144" t="s">
        <v>791</v>
      </c>
      <c r="L602" s="144" t="s">
        <v>1766</v>
      </c>
      <c r="M602" s="144" t="s">
        <v>1773</v>
      </c>
      <c r="N602" s="147">
        <v>1</v>
      </c>
      <c r="O602" s="147">
        <v>1</v>
      </c>
      <c r="P602" s="147">
        <v>1</v>
      </c>
      <c r="Q602" s="147">
        <v>1</v>
      </c>
      <c r="R602" s="147">
        <v>1</v>
      </c>
      <c r="S602" s="147">
        <v>1</v>
      </c>
      <c r="T602" s="147">
        <v>0</v>
      </c>
      <c r="U602" s="147">
        <v>0</v>
      </c>
      <c r="V602" s="147">
        <v>0</v>
      </c>
      <c r="W602" s="148">
        <v>346772.5</v>
      </c>
      <c r="X602" s="148">
        <v>0</v>
      </c>
      <c r="Y602" s="148">
        <v>0</v>
      </c>
      <c r="Z602" s="148">
        <v>1794.55</v>
      </c>
      <c r="AA602" s="149">
        <v>0</v>
      </c>
      <c r="AB602" s="148">
        <v>0</v>
      </c>
      <c r="AC602" s="148">
        <v>0</v>
      </c>
      <c r="AD602" s="149">
        <v>0</v>
      </c>
      <c r="AE602" s="148">
        <v>346772.5</v>
      </c>
      <c r="AF602" s="157">
        <v>44169</v>
      </c>
      <c r="AG602" s="157">
        <v>47456</v>
      </c>
      <c r="AH602" s="158">
        <v>346772.5</v>
      </c>
      <c r="AI602" s="152">
        <v>4.68</v>
      </c>
      <c r="AJ602" s="152">
        <v>9</v>
      </c>
      <c r="AK602" s="153">
        <v>6.2100000000000002E-2</v>
      </c>
      <c r="AL602" s="154">
        <v>4.68</v>
      </c>
      <c r="AM602" s="154">
        <v>9</v>
      </c>
      <c r="AN602" s="155">
        <v>6.2100000000000002E-2</v>
      </c>
      <c r="AO602" s="159" t="s">
        <v>1774</v>
      </c>
      <c r="AP602" s="159" t="s">
        <v>1775</v>
      </c>
      <c r="AQ602" s="87">
        <v>0</v>
      </c>
      <c r="AR602" s="87">
        <v>86693.13</v>
      </c>
      <c r="AS602" s="87">
        <v>86693.13</v>
      </c>
      <c r="AT602" s="87">
        <v>86693.119999999995</v>
      </c>
      <c r="AU602" s="87">
        <v>86693.119999999995</v>
      </c>
      <c r="AV602" s="87">
        <v>0</v>
      </c>
      <c r="AW602" s="87">
        <v>0</v>
      </c>
      <c r="AX602" s="87">
        <v>0</v>
      </c>
      <c r="AY602" s="87">
        <v>0</v>
      </c>
      <c r="AZ602" s="87">
        <v>0</v>
      </c>
      <c r="BA602" s="87">
        <v>0</v>
      </c>
      <c r="BB602" s="87">
        <v>0</v>
      </c>
      <c r="BC602" s="87">
        <v>0</v>
      </c>
      <c r="BD602" s="87">
        <v>0</v>
      </c>
      <c r="BE602" s="87">
        <v>0</v>
      </c>
      <c r="BF602" s="87">
        <v>0</v>
      </c>
      <c r="BG602" s="87">
        <f t="shared" si="39"/>
        <v>86693.13</v>
      </c>
      <c r="BH602" s="87">
        <f t="shared" si="40"/>
        <v>260079.37</v>
      </c>
      <c r="BI602" s="87">
        <f t="shared" si="38"/>
        <v>346772.5</v>
      </c>
    </row>
    <row r="603" spans="1:61" ht="15" customHeight="1" x14ac:dyDescent="0.35">
      <c r="A603" s="142" t="str">
        <f t="shared" si="41"/>
        <v>DI0004929</v>
      </c>
      <c r="B603" s="143" t="s">
        <v>1028</v>
      </c>
      <c r="C603" s="144">
        <v>9</v>
      </c>
      <c r="D603" s="145" t="s">
        <v>0</v>
      </c>
      <c r="E603" s="146" t="s">
        <v>3</v>
      </c>
      <c r="F603" s="144" t="s">
        <v>1760</v>
      </c>
      <c r="G603" s="144" t="s">
        <v>1781</v>
      </c>
      <c r="H603" s="144" t="s">
        <v>1777</v>
      </c>
      <c r="I603" s="144" t="s">
        <v>1782</v>
      </c>
      <c r="J603" s="144" t="s">
        <v>1779</v>
      </c>
      <c r="K603" s="144" t="s">
        <v>791</v>
      </c>
      <c r="L603" s="144" t="s">
        <v>1766</v>
      </c>
      <c r="M603" s="144" t="s">
        <v>1773</v>
      </c>
      <c r="N603" s="147">
        <v>1</v>
      </c>
      <c r="O603" s="147">
        <v>1</v>
      </c>
      <c r="P603" s="147">
        <v>1</v>
      </c>
      <c r="Q603" s="147">
        <v>1</v>
      </c>
      <c r="R603" s="147">
        <v>1</v>
      </c>
      <c r="S603" s="147">
        <v>1</v>
      </c>
      <c r="T603" s="147">
        <v>0</v>
      </c>
      <c r="U603" s="147">
        <v>0</v>
      </c>
      <c r="V603" s="147">
        <v>0</v>
      </c>
      <c r="W603" s="148">
        <v>92040</v>
      </c>
      <c r="X603" s="148">
        <v>0</v>
      </c>
      <c r="Y603" s="148">
        <v>0</v>
      </c>
      <c r="Z603" s="148">
        <v>498.55</v>
      </c>
      <c r="AA603" s="149">
        <v>0</v>
      </c>
      <c r="AB603" s="148">
        <v>0</v>
      </c>
      <c r="AC603" s="148">
        <v>0</v>
      </c>
      <c r="AD603" s="149">
        <v>0</v>
      </c>
      <c r="AE603" s="148">
        <v>92040</v>
      </c>
      <c r="AF603" s="157">
        <v>44169</v>
      </c>
      <c r="AG603" s="157">
        <v>47821</v>
      </c>
      <c r="AH603" s="158">
        <v>92040</v>
      </c>
      <c r="AI603" s="152">
        <v>5.68</v>
      </c>
      <c r="AJ603" s="152">
        <v>10</v>
      </c>
      <c r="AK603" s="153">
        <v>6.5000000000000002E-2</v>
      </c>
      <c r="AL603" s="154">
        <v>5.68</v>
      </c>
      <c r="AM603" s="154">
        <v>10</v>
      </c>
      <c r="AN603" s="155">
        <v>6.5000000000000002E-2</v>
      </c>
      <c r="AO603" s="159" t="s">
        <v>1774</v>
      </c>
      <c r="AP603" s="159" t="s">
        <v>1775</v>
      </c>
      <c r="AQ603" s="87">
        <v>0</v>
      </c>
      <c r="AR603" s="87">
        <v>18408</v>
      </c>
      <c r="AS603" s="87">
        <v>18408</v>
      </c>
      <c r="AT603" s="87">
        <v>18408</v>
      </c>
      <c r="AU603" s="87">
        <v>18408</v>
      </c>
      <c r="AV603" s="87">
        <v>18408</v>
      </c>
      <c r="AW603" s="87">
        <v>0</v>
      </c>
      <c r="AX603" s="87">
        <v>0</v>
      </c>
      <c r="AY603" s="87">
        <v>0</v>
      </c>
      <c r="AZ603" s="87">
        <v>0</v>
      </c>
      <c r="BA603" s="87">
        <v>0</v>
      </c>
      <c r="BB603" s="87">
        <v>0</v>
      </c>
      <c r="BC603" s="87">
        <v>0</v>
      </c>
      <c r="BD603" s="87">
        <v>0</v>
      </c>
      <c r="BE603" s="87">
        <v>0</v>
      </c>
      <c r="BF603" s="87">
        <v>0</v>
      </c>
      <c r="BG603" s="87">
        <f t="shared" si="39"/>
        <v>18408</v>
      </c>
      <c r="BH603" s="87">
        <f t="shared" si="40"/>
        <v>73632</v>
      </c>
      <c r="BI603" s="87">
        <f t="shared" si="38"/>
        <v>92040</v>
      </c>
    </row>
    <row r="604" spans="1:61" ht="15" customHeight="1" x14ac:dyDescent="0.35">
      <c r="A604" s="142" t="str">
        <f t="shared" si="41"/>
        <v>DI0005465</v>
      </c>
      <c r="B604" s="143" t="s">
        <v>1051</v>
      </c>
      <c r="C604" s="144">
        <v>5</v>
      </c>
      <c r="D604" s="145" t="s">
        <v>0</v>
      </c>
      <c r="E604" s="146" t="s">
        <v>3</v>
      </c>
      <c r="F604" s="144" t="s">
        <v>1760</v>
      </c>
      <c r="G604" s="144" t="s">
        <v>1781</v>
      </c>
      <c r="H604" s="144" t="s">
        <v>1777</v>
      </c>
      <c r="I604" s="144" t="s">
        <v>1782</v>
      </c>
      <c r="J604" s="144" t="s">
        <v>1779</v>
      </c>
      <c r="K604" s="144" t="s">
        <v>791</v>
      </c>
      <c r="L604" s="144" t="s">
        <v>1766</v>
      </c>
      <c r="M604" s="144" t="s">
        <v>1773</v>
      </c>
      <c r="N604" s="147">
        <v>1</v>
      </c>
      <c r="O604" s="147">
        <v>1</v>
      </c>
      <c r="P604" s="147">
        <v>1</v>
      </c>
      <c r="Q604" s="147">
        <v>1</v>
      </c>
      <c r="R604" s="147">
        <v>1</v>
      </c>
      <c r="S604" s="147">
        <v>1</v>
      </c>
      <c r="T604" s="147">
        <v>0</v>
      </c>
      <c r="U604" s="147">
        <v>0</v>
      </c>
      <c r="V604" s="147">
        <v>0</v>
      </c>
      <c r="W604" s="148">
        <v>260485</v>
      </c>
      <c r="X604" s="148">
        <v>0</v>
      </c>
      <c r="Y604" s="148">
        <v>0</v>
      </c>
      <c r="Z604" s="148">
        <v>1100.55</v>
      </c>
      <c r="AA604" s="149">
        <v>0</v>
      </c>
      <c r="AB604" s="148">
        <v>0</v>
      </c>
      <c r="AC604" s="148">
        <v>0</v>
      </c>
      <c r="AD604" s="149">
        <v>0</v>
      </c>
      <c r="AE604" s="148">
        <v>260485</v>
      </c>
      <c r="AF604" s="157">
        <v>44188</v>
      </c>
      <c r="AG604" s="157">
        <v>46014</v>
      </c>
      <c r="AH604" s="158">
        <v>260485</v>
      </c>
      <c r="AI604" s="152">
        <v>0.73</v>
      </c>
      <c r="AJ604" s="152">
        <v>5</v>
      </c>
      <c r="AK604" s="153">
        <v>5.0700000000000002E-2</v>
      </c>
      <c r="AL604" s="154">
        <v>0.73</v>
      </c>
      <c r="AM604" s="154">
        <v>5</v>
      </c>
      <c r="AN604" s="155">
        <v>5.0700000000000002E-2</v>
      </c>
      <c r="AO604" s="159" t="s">
        <v>1774</v>
      </c>
      <c r="AP604" s="159" t="s">
        <v>1775</v>
      </c>
      <c r="AQ604" s="87">
        <v>260485</v>
      </c>
      <c r="AR604" s="87">
        <v>0</v>
      </c>
      <c r="AS604" s="87">
        <v>0</v>
      </c>
      <c r="AT604" s="87">
        <v>0</v>
      </c>
      <c r="AU604" s="87">
        <v>0</v>
      </c>
      <c r="AV604" s="87">
        <v>0</v>
      </c>
      <c r="AW604" s="87">
        <v>0</v>
      </c>
      <c r="AX604" s="87">
        <v>0</v>
      </c>
      <c r="AY604" s="87">
        <v>0</v>
      </c>
      <c r="AZ604" s="87">
        <v>0</v>
      </c>
      <c r="BA604" s="87">
        <v>0</v>
      </c>
      <c r="BB604" s="87">
        <v>0</v>
      </c>
      <c r="BC604" s="87">
        <v>0</v>
      </c>
      <c r="BD604" s="87">
        <v>0</v>
      </c>
      <c r="BE604" s="87">
        <v>0</v>
      </c>
      <c r="BF604" s="87">
        <v>0</v>
      </c>
      <c r="BG604" s="87">
        <f t="shared" si="39"/>
        <v>260485</v>
      </c>
      <c r="BH604" s="87">
        <f t="shared" si="40"/>
        <v>0</v>
      </c>
      <c r="BI604" s="87">
        <f t="shared" si="38"/>
        <v>260485</v>
      </c>
    </row>
    <row r="605" spans="1:61" ht="15" customHeight="1" x14ac:dyDescent="0.35">
      <c r="A605" s="142" t="str">
        <f t="shared" si="41"/>
        <v>DI0005466</v>
      </c>
      <c r="B605" s="143" t="s">
        <v>1051</v>
      </c>
      <c r="C605" s="144">
        <v>6</v>
      </c>
      <c r="D605" s="145" t="s">
        <v>0</v>
      </c>
      <c r="E605" s="146" t="s">
        <v>3</v>
      </c>
      <c r="F605" s="144" t="s">
        <v>1760</v>
      </c>
      <c r="G605" s="144" t="s">
        <v>1781</v>
      </c>
      <c r="H605" s="144" t="s">
        <v>1777</v>
      </c>
      <c r="I605" s="144" t="s">
        <v>1782</v>
      </c>
      <c r="J605" s="144" t="s">
        <v>1779</v>
      </c>
      <c r="K605" s="144" t="s">
        <v>791</v>
      </c>
      <c r="L605" s="144" t="s">
        <v>1766</v>
      </c>
      <c r="M605" s="144" t="s">
        <v>1773</v>
      </c>
      <c r="N605" s="147">
        <v>1</v>
      </c>
      <c r="O605" s="147">
        <v>1</v>
      </c>
      <c r="P605" s="147">
        <v>1</v>
      </c>
      <c r="Q605" s="147">
        <v>1</v>
      </c>
      <c r="R605" s="147">
        <v>1</v>
      </c>
      <c r="S605" s="147">
        <v>1</v>
      </c>
      <c r="T605" s="147">
        <v>0</v>
      </c>
      <c r="U605" s="147">
        <v>0</v>
      </c>
      <c r="V605" s="147">
        <v>0</v>
      </c>
      <c r="W605" s="148">
        <v>2745712.5</v>
      </c>
      <c r="X605" s="148">
        <v>0</v>
      </c>
      <c r="Y605" s="148">
        <v>0</v>
      </c>
      <c r="Z605" s="148">
        <v>12264.18</v>
      </c>
      <c r="AA605" s="149">
        <v>0</v>
      </c>
      <c r="AB605" s="148">
        <v>0</v>
      </c>
      <c r="AC605" s="148">
        <v>0</v>
      </c>
      <c r="AD605" s="149">
        <v>0</v>
      </c>
      <c r="AE605" s="148">
        <v>2745712.5</v>
      </c>
      <c r="AF605" s="157">
        <v>44188</v>
      </c>
      <c r="AG605" s="157">
        <v>46379</v>
      </c>
      <c r="AH605" s="158">
        <v>2745712.5</v>
      </c>
      <c r="AI605" s="152">
        <v>1.73</v>
      </c>
      <c r="AJ605" s="152">
        <v>6</v>
      </c>
      <c r="AK605" s="153">
        <v>5.3600000000000002E-2</v>
      </c>
      <c r="AL605" s="154">
        <v>1.73</v>
      </c>
      <c r="AM605" s="154">
        <v>6</v>
      </c>
      <c r="AN605" s="155">
        <v>5.3600000000000002E-2</v>
      </c>
      <c r="AO605" s="159" t="s">
        <v>1774</v>
      </c>
      <c r="AP605" s="159" t="s">
        <v>1775</v>
      </c>
      <c r="AQ605" s="87">
        <v>0</v>
      </c>
      <c r="AR605" s="87">
        <v>2745712.5</v>
      </c>
      <c r="AS605" s="87">
        <v>0</v>
      </c>
      <c r="AT605" s="87">
        <v>0</v>
      </c>
      <c r="AU605" s="87">
        <v>0</v>
      </c>
      <c r="AV605" s="87">
        <v>0</v>
      </c>
      <c r="AW605" s="87">
        <v>0</v>
      </c>
      <c r="AX605" s="87">
        <v>0</v>
      </c>
      <c r="AY605" s="87">
        <v>0</v>
      </c>
      <c r="AZ605" s="87">
        <v>0</v>
      </c>
      <c r="BA605" s="87">
        <v>0</v>
      </c>
      <c r="BB605" s="87">
        <v>0</v>
      </c>
      <c r="BC605" s="87">
        <v>0</v>
      </c>
      <c r="BD605" s="87">
        <v>0</v>
      </c>
      <c r="BE605" s="87">
        <v>0</v>
      </c>
      <c r="BF605" s="87">
        <v>0</v>
      </c>
      <c r="BG605" s="87">
        <f t="shared" si="39"/>
        <v>2745712.5</v>
      </c>
      <c r="BH605" s="87">
        <f t="shared" si="40"/>
        <v>0</v>
      </c>
      <c r="BI605" s="87">
        <f t="shared" si="38"/>
        <v>2745712.5</v>
      </c>
    </row>
    <row r="606" spans="1:61" ht="15" customHeight="1" x14ac:dyDescent="0.35">
      <c r="A606" s="142" t="str">
        <f t="shared" si="41"/>
        <v>DI0005467</v>
      </c>
      <c r="B606" s="143" t="s">
        <v>1051</v>
      </c>
      <c r="C606" s="144">
        <v>7</v>
      </c>
      <c r="D606" s="145" t="s">
        <v>0</v>
      </c>
      <c r="E606" s="146" t="s">
        <v>3</v>
      </c>
      <c r="F606" s="144" t="s">
        <v>1760</v>
      </c>
      <c r="G606" s="144" t="s">
        <v>1781</v>
      </c>
      <c r="H606" s="144" t="s">
        <v>1777</v>
      </c>
      <c r="I606" s="144" t="s">
        <v>1782</v>
      </c>
      <c r="J606" s="144" t="s">
        <v>1779</v>
      </c>
      <c r="K606" s="144" t="s">
        <v>791</v>
      </c>
      <c r="L606" s="144" t="s">
        <v>1766</v>
      </c>
      <c r="M606" s="144" t="s">
        <v>1773</v>
      </c>
      <c r="N606" s="147">
        <v>1</v>
      </c>
      <c r="O606" s="147">
        <v>1</v>
      </c>
      <c r="P606" s="147">
        <v>1</v>
      </c>
      <c r="Q606" s="147">
        <v>1</v>
      </c>
      <c r="R606" s="147">
        <v>1</v>
      </c>
      <c r="S606" s="147">
        <v>1</v>
      </c>
      <c r="T606" s="147">
        <v>0</v>
      </c>
      <c r="U606" s="147">
        <v>0</v>
      </c>
      <c r="V606" s="147">
        <v>0</v>
      </c>
      <c r="W606" s="148">
        <v>9553280</v>
      </c>
      <c r="X606" s="148">
        <v>0</v>
      </c>
      <c r="Y606" s="148">
        <v>0</v>
      </c>
      <c r="Z606" s="148">
        <v>44900.42</v>
      </c>
      <c r="AA606" s="149">
        <v>0</v>
      </c>
      <c r="AB606" s="148">
        <v>0</v>
      </c>
      <c r="AC606" s="148">
        <v>0</v>
      </c>
      <c r="AD606" s="149">
        <v>0</v>
      </c>
      <c r="AE606" s="148">
        <v>9553280</v>
      </c>
      <c r="AF606" s="157">
        <v>44188</v>
      </c>
      <c r="AG606" s="157">
        <v>46744</v>
      </c>
      <c r="AH606" s="158">
        <v>9553280</v>
      </c>
      <c r="AI606" s="152">
        <v>2.73</v>
      </c>
      <c r="AJ606" s="152">
        <v>7</v>
      </c>
      <c r="AK606" s="153">
        <v>5.6399999999999999E-2</v>
      </c>
      <c r="AL606" s="154">
        <v>2.73</v>
      </c>
      <c r="AM606" s="154">
        <v>7</v>
      </c>
      <c r="AN606" s="155">
        <v>5.6399999999999999E-2</v>
      </c>
      <c r="AO606" s="159" t="s">
        <v>1774</v>
      </c>
      <c r="AP606" s="159" t="s">
        <v>1775</v>
      </c>
      <c r="AQ606" s="87">
        <v>0</v>
      </c>
      <c r="AR606" s="87">
        <v>4776640</v>
      </c>
      <c r="AS606" s="87">
        <v>4776640</v>
      </c>
      <c r="AT606" s="87">
        <v>0</v>
      </c>
      <c r="AU606" s="87">
        <v>0</v>
      </c>
      <c r="AV606" s="87">
        <v>0</v>
      </c>
      <c r="AW606" s="87">
        <v>0</v>
      </c>
      <c r="AX606" s="87">
        <v>0</v>
      </c>
      <c r="AY606" s="87">
        <v>0</v>
      </c>
      <c r="AZ606" s="87">
        <v>0</v>
      </c>
      <c r="BA606" s="87">
        <v>0</v>
      </c>
      <c r="BB606" s="87">
        <v>0</v>
      </c>
      <c r="BC606" s="87">
        <v>0</v>
      </c>
      <c r="BD606" s="87">
        <v>0</v>
      </c>
      <c r="BE606" s="87">
        <v>0</v>
      </c>
      <c r="BF606" s="87">
        <v>0</v>
      </c>
      <c r="BG606" s="87">
        <f t="shared" si="39"/>
        <v>4776640</v>
      </c>
      <c r="BH606" s="87">
        <f t="shared" si="40"/>
        <v>4776640</v>
      </c>
      <c r="BI606" s="87">
        <f t="shared" si="38"/>
        <v>9553280</v>
      </c>
    </row>
    <row r="607" spans="1:61" ht="15" customHeight="1" x14ac:dyDescent="0.35">
      <c r="A607" s="142" t="str">
        <f t="shared" si="41"/>
        <v>DI0005468</v>
      </c>
      <c r="B607" s="143" t="s">
        <v>1051</v>
      </c>
      <c r="C607" s="144">
        <v>8</v>
      </c>
      <c r="D607" s="145" t="s">
        <v>0</v>
      </c>
      <c r="E607" s="146" t="s">
        <v>3</v>
      </c>
      <c r="F607" s="144" t="s">
        <v>1760</v>
      </c>
      <c r="G607" s="144" t="s">
        <v>1781</v>
      </c>
      <c r="H607" s="144" t="s">
        <v>1777</v>
      </c>
      <c r="I607" s="144" t="s">
        <v>1782</v>
      </c>
      <c r="J607" s="144" t="s">
        <v>1779</v>
      </c>
      <c r="K607" s="144" t="s">
        <v>791</v>
      </c>
      <c r="L607" s="144" t="s">
        <v>1766</v>
      </c>
      <c r="M607" s="144" t="s">
        <v>1773</v>
      </c>
      <c r="N607" s="147">
        <v>1</v>
      </c>
      <c r="O607" s="147">
        <v>1</v>
      </c>
      <c r="P607" s="147">
        <v>1</v>
      </c>
      <c r="Q607" s="147">
        <v>1</v>
      </c>
      <c r="R607" s="147">
        <v>1</v>
      </c>
      <c r="S607" s="147">
        <v>1</v>
      </c>
      <c r="T607" s="147">
        <v>0</v>
      </c>
      <c r="U607" s="147">
        <v>0</v>
      </c>
      <c r="V607" s="147">
        <v>0</v>
      </c>
      <c r="W607" s="148">
        <v>4651265</v>
      </c>
      <c r="X607" s="148">
        <v>0</v>
      </c>
      <c r="Y607" s="148">
        <v>0</v>
      </c>
      <c r="Z607" s="148">
        <v>22985</v>
      </c>
      <c r="AA607" s="149">
        <v>0</v>
      </c>
      <c r="AB607" s="148">
        <v>0</v>
      </c>
      <c r="AC607" s="148">
        <v>0</v>
      </c>
      <c r="AD607" s="149">
        <v>0</v>
      </c>
      <c r="AE607" s="148">
        <v>4651265</v>
      </c>
      <c r="AF607" s="157">
        <v>44188</v>
      </c>
      <c r="AG607" s="157">
        <v>47110</v>
      </c>
      <c r="AH607" s="158">
        <v>4651265</v>
      </c>
      <c r="AI607" s="152">
        <v>3.73</v>
      </c>
      <c r="AJ607" s="152">
        <v>8</v>
      </c>
      <c r="AK607" s="153">
        <v>5.9299999999999999E-2</v>
      </c>
      <c r="AL607" s="154">
        <v>3.73</v>
      </c>
      <c r="AM607" s="154">
        <v>8</v>
      </c>
      <c r="AN607" s="155">
        <v>5.9299999999999999E-2</v>
      </c>
      <c r="AO607" s="159" t="s">
        <v>1774</v>
      </c>
      <c r="AP607" s="159" t="s">
        <v>1775</v>
      </c>
      <c r="AQ607" s="87">
        <v>0</v>
      </c>
      <c r="AR607" s="87">
        <v>1550421.67</v>
      </c>
      <c r="AS607" s="87">
        <v>1550421.67</v>
      </c>
      <c r="AT607" s="87">
        <v>1550421.66</v>
      </c>
      <c r="AU607" s="87">
        <v>0</v>
      </c>
      <c r="AV607" s="87">
        <v>0</v>
      </c>
      <c r="AW607" s="87">
        <v>0</v>
      </c>
      <c r="AX607" s="87">
        <v>0</v>
      </c>
      <c r="AY607" s="87">
        <v>0</v>
      </c>
      <c r="AZ607" s="87">
        <v>0</v>
      </c>
      <c r="BA607" s="87">
        <v>0</v>
      </c>
      <c r="BB607" s="87">
        <v>0</v>
      </c>
      <c r="BC607" s="87">
        <v>0</v>
      </c>
      <c r="BD607" s="87">
        <v>0</v>
      </c>
      <c r="BE607" s="87">
        <v>0</v>
      </c>
      <c r="BF607" s="87">
        <v>0</v>
      </c>
      <c r="BG607" s="87">
        <f t="shared" si="39"/>
        <v>1550421.67</v>
      </c>
      <c r="BH607" s="87">
        <f t="shared" si="40"/>
        <v>3100843.33</v>
      </c>
      <c r="BI607" s="87">
        <f t="shared" si="38"/>
        <v>4651265</v>
      </c>
    </row>
    <row r="608" spans="1:61" ht="15" customHeight="1" x14ac:dyDescent="0.35">
      <c r="A608" s="142" t="str">
        <f t="shared" si="41"/>
        <v>DI0005469</v>
      </c>
      <c r="B608" s="143" t="s">
        <v>1051</v>
      </c>
      <c r="C608" s="144">
        <v>9</v>
      </c>
      <c r="D608" s="145" t="s">
        <v>0</v>
      </c>
      <c r="E608" s="146" t="s">
        <v>3</v>
      </c>
      <c r="F608" s="144" t="s">
        <v>1760</v>
      </c>
      <c r="G608" s="144" t="s">
        <v>1781</v>
      </c>
      <c r="H608" s="144" t="s">
        <v>1777</v>
      </c>
      <c r="I608" s="144" t="s">
        <v>1782</v>
      </c>
      <c r="J608" s="144" t="s">
        <v>1779</v>
      </c>
      <c r="K608" s="144" t="s">
        <v>791</v>
      </c>
      <c r="L608" s="144" t="s">
        <v>1766</v>
      </c>
      <c r="M608" s="144" t="s">
        <v>1773</v>
      </c>
      <c r="N608" s="147">
        <v>1</v>
      </c>
      <c r="O608" s="147">
        <v>1</v>
      </c>
      <c r="P608" s="147">
        <v>1</v>
      </c>
      <c r="Q608" s="147">
        <v>1</v>
      </c>
      <c r="R608" s="147">
        <v>1</v>
      </c>
      <c r="S608" s="147">
        <v>1</v>
      </c>
      <c r="T608" s="147">
        <v>0</v>
      </c>
      <c r="U608" s="147">
        <v>0</v>
      </c>
      <c r="V608" s="147">
        <v>0</v>
      </c>
      <c r="W608" s="148">
        <v>53100</v>
      </c>
      <c r="X608" s="148">
        <v>0</v>
      </c>
      <c r="Y608" s="148">
        <v>0</v>
      </c>
      <c r="Z608" s="148">
        <v>274.79000000000002</v>
      </c>
      <c r="AA608" s="149">
        <v>0</v>
      </c>
      <c r="AB608" s="148">
        <v>0</v>
      </c>
      <c r="AC608" s="148">
        <v>0</v>
      </c>
      <c r="AD608" s="149">
        <v>0</v>
      </c>
      <c r="AE608" s="148">
        <v>53100</v>
      </c>
      <c r="AF608" s="157">
        <v>44188</v>
      </c>
      <c r="AG608" s="157">
        <v>47475</v>
      </c>
      <c r="AH608" s="158">
        <v>53100</v>
      </c>
      <c r="AI608" s="152">
        <v>4.7300000000000004</v>
      </c>
      <c r="AJ608" s="152">
        <v>9</v>
      </c>
      <c r="AK608" s="153">
        <v>6.2100000000000002E-2</v>
      </c>
      <c r="AL608" s="154">
        <v>4.7300000000000004</v>
      </c>
      <c r="AM608" s="154">
        <v>9</v>
      </c>
      <c r="AN608" s="155">
        <v>6.2100000000000002E-2</v>
      </c>
      <c r="AO608" s="159" t="s">
        <v>1774</v>
      </c>
      <c r="AP608" s="159" t="s">
        <v>1775</v>
      </c>
      <c r="AQ608" s="87">
        <v>0</v>
      </c>
      <c r="AR608" s="87">
        <v>13275</v>
      </c>
      <c r="AS608" s="87">
        <v>13275</v>
      </c>
      <c r="AT608" s="87">
        <v>13275</v>
      </c>
      <c r="AU608" s="87">
        <v>13275</v>
      </c>
      <c r="AV608" s="87">
        <v>0</v>
      </c>
      <c r="AW608" s="87">
        <v>0</v>
      </c>
      <c r="AX608" s="87">
        <v>0</v>
      </c>
      <c r="AY608" s="87">
        <v>0</v>
      </c>
      <c r="AZ608" s="87">
        <v>0</v>
      </c>
      <c r="BA608" s="87">
        <v>0</v>
      </c>
      <c r="BB608" s="87">
        <v>0</v>
      </c>
      <c r="BC608" s="87">
        <v>0</v>
      </c>
      <c r="BD608" s="87">
        <v>0</v>
      </c>
      <c r="BE608" s="87">
        <v>0</v>
      </c>
      <c r="BF608" s="87">
        <v>0</v>
      </c>
      <c r="BG608" s="87">
        <f t="shared" si="39"/>
        <v>13275</v>
      </c>
      <c r="BH608" s="87">
        <f t="shared" si="40"/>
        <v>39825</v>
      </c>
      <c r="BI608" s="87">
        <f t="shared" si="38"/>
        <v>53100</v>
      </c>
    </row>
    <row r="609" spans="1:61" ht="15" customHeight="1" x14ac:dyDescent="0.35">
      <c r="A609" s="142" t="str">
        <f t="shared" si="41"/>
        <v>DI0006184</v>
      </c>
      <c r="B609" s="143" t="s">
        <v>1090</v>
      </c>
      <c r="C609" s="144">
        <v>4</v>
      </c>
      <c r="D609" s="145" t="s">
        <v>0</v>
      </c>
      <c r="E609" s="146" t="s">
        <v>3</v>
      </c>
      <c r="F609" s="144" t="s">
        <v>1760</v>
      </c>
      <c r="G609" s="144" t="s">
        <v>1781</v>
      </c>
      <c r="H609" s="144" t="s">
        <v>1777</v>
      </c>
      <c r="I609" s="144" t="s">
        <v>1782</v>
      </c>
      <c r="J609" s="144" t="s">
        <v>1779</v>
      </c>
      <c r="K609" s="144" t="s">
        <v>791</v>
      </c>
      <c r="L609" s="144" t="s">
        <v>1766</v>
      </c>
      <c r="M609" s="144" t="s">
        <v>1773</v>
      </c>
      <c r="N609" s="147">
        <v>1</v>
      </c>
      <c r="O609" s="147">
        <v>1</v>
      </c>
      <c r="P609" s="147">
        <v>1</v>
      </c>
      <c r="Q609" s="147">
        <v>1</v>
      </c>
      <c r="R609" s="147">
        <v>1</v>
      </c>
      <c r="S609" s="147">
        <v>1</v>
      </c>
      <c r="T609" s="147">
        <v>0</v>
      </c>
      <c r="U609" s="147">
        <v>0</v>
      </c>
      <c r="V609" s="147">
        <v>0</v>
      </c>
      <c r="W609" s="148">
        <v>887950</v>
      </c>
      <c r="X609" s="148">
        <v>0</v>
      </c>
      <c r="Y609" s="148">
        <v>887950</v>
      </c>
      <c r="Z609" s="148">
        <v>3485.2</v>
      </c>
      <c r="AA609" s="149">
        <v>0</v>
      </c>
      <c r="AB609" s="148">
        <v>0</v>
      </c>
      <c r="AC609" s="148">
        <v>0</v>
      </c>
      <c r="AD609" s="149">
        <v>0</v>
      </c>
      <c r="AE609" s="148">
        <v>0</v>
      </c>
      <c r="AF609" s="157">
        <v>44301</v>
      </c>
      <c r="AG609" s="157">
        <v>45762</v>
      </c>
      <c r="AH609" s="158">
        <v>1775900</v>
      </c>
      <c r="AI609" s="152">
        <v>0.04</v>
      </c>
      <c r="AJ609" s="152">
        <v>4</v>
      </c>
      <c r="AK609" s="153">
        <v>4.7100000000000003E-2</v>
      </c>
      <c r="AL609" s="154">
        <v>0.04</v>
      </c>
      <c r="AM609" s="154">
        <v>4</v>
      </c>
      <c r="AN609" s="155">
        <v>4.7100000000000003E-2</v>
      </c>
      <c r="AO609" s="159" t="s">
        <v>1774</v>
      </c>
      <c r="AP609" s="159" t="s">
        <v>1775</v>
      </c>
      <c r="AQ609" s="87">
        <v>0</v>
      </c>
      <c r="AR609" s="87">
        <v>0</v>
      </c>
      <c r="AS609" s="87">
        <v>0</v>
      </c>
      <c r="AT609" s="87">
        <v>0</v>
      </c>
      <c r="AU609" s="87">
        <v>0</v>
      </c>
      <c r="AV609" s="87">
        <v>0</v>
      </c>
      <c r="AW609" s="87">
        <v>0</v>
      </c>
      <c r="AX609" s="87">
        <v>0</v>
      </c>
      <c r="AY609" s="87">
        <v>0</v>
      </c>
      <c r="AZ609" s="87">
        <v>0</v>
      </c>
      <c r="BA609" s="87">
        <v>0</v>
      </c>
      <c r="BB609" s="87">
        <v>0</v>
      </c>
      <c r="BC609" s="87">
        <v>0</v>
      </c>
      <c r="BD609" s="87">
        <v>0</v>
      </c>
      <c r="BE609" s="87">
        <v>0</v>
      </c>
      <c r="BF609" s="87">
        <v>0</v>
      </c>
      <c r="BG609" s="87">
        <f t="shared" si="39"/>
        <v>0</v>
      </c>
      <c r="BH609" s="87">
        <f t="shared" si="40"/>
        <v>0</v>
      </c>
      <c r="BI609" s="87">
        <f t="shared" si="38"/>
        <v>0</v>
      </c>
    </row>
    <row r="610" spans="1:61" ht="15" customHeight="1" x14ac:dyDescent="0.35">
      <c r="A610" s="142" t="str">
        <f t="shared" si="41"/>
        <v>DI0006185</v>
      </c>
      <c r="B610" s="143" t="s">
        <v>1090</v>
      </c>
      <c r="C610" s="144">
        <v>5</v>
      </c>
      <c r="D610" s="145" t="s">
        <v>0</v>
      </c>
      <c r="E610" s="146" t="s">
        <v>3</v>
      </c>
      <c r="F610" s="144" t="s">
        <v>1760</v>
      </c>
      <c r="G610" s="144" t="s">
        <v>1781</v>
      </c>
      <c r="H610" s="144" t="s">
        <v>1777</v>
      </c>
      <c r="I610" s="144" t="s">
        <v>1782</v>
      </c>
      <c r="J610" s="144" t="s">
        <v>1779</v>
      </c>
      <c r="K610" s="144" t="s">
        <v>791</v>
      </c>
      <c r="L610" s="144" t="s">
        <v>1766</v>
      </c>
      <c r="M610" s="144" t="s">
        <v>1773</v>
      </c>
      <c r="N610" s="147">
        <v>1</v>
      </c>
      <c r="O610" s="147">
        <v>1</v>
      </c>
      <c r="P610" s="147">
        <v>1</v>
      </c>
      <c r="Q610" s="147">
        <v>1</v>
      </c>
      <c r="R610" s="147">
        <v>1</v>
      </c>
      <c r="S610" s="147">
        <v>1</v>
      </c>
      <c r="T610" s="147">
        <v>0</v>
      </c>
      <c r="U610" s="147">
        <v>0</v>
      </c>
      <c r="V610" s="147">
        <v>0</v>
      </c>
      <c r="W610" s="148">
        <v>737205</v>
      </c>
      <c r="X610" s="148">
        <v>0</v>
      </c>
      <c r="Y610" s="148">
        <v>0</v>
      </c>
      <c r="Z610" s="148">
        <v>3114.69</v>
      </c>
      <c r="AA610" s="149">
        <v>0</v>
      </c>
      <c r="AB610" s="148">
        <v>0</v>
      </c>
      <c r="AC610" s="148">
        <v>0</v>
      </c>
      <c r="AD610" s="149">
        <v>0</v>
      </c>
      <c r="AE610" s="148">
        <v>737205</v>
      </c>
      <c r="AF610" s="157">
        <v>44301</v>
      </c>
      <c r="AG610" s="157">
        <v>46127</v>
      </c>
      <c r="AH610" s="158">
        <v>737205</v>
      </c>
      <c r="AI610" s="152">
        <v>1.04</v>
      </c>
      <c r="AJ610" s="152">
        <v>5</v>
      </c>
      <c r="AK610" s="153">
        <v>5.0700000000000002E-2</v>
      </c>
      <c r="AL610" s="154">
        <v>1.04</v>
      </c>
      <c r="AM610" s="154">
        <v>5</v>
      </c>
      <c r="AN610" s="155">
        <v>5.0700000000000002E-2</v>
      </c>
      <c r="AO610" s="159" t="s">
        <v>1774</v>
      </c>
      <c r="AP610" s="159" t="s">
        <v>1775</v>
      </c>
      <c r="AQ610" s="87">
        <v>368602.5</v>
      </c>
      <c r="AR610" s="87">
        <v>368602.5</v>
      </c>
      <c r="AS610" s="87">
        <v>0</v>
      </c>
      <c r="AT610" s="87">
        <v>0</v>
      </c>
      <c r="AU610" s="87">
        <v>0</v>
      </c>
      <c r="AV610" s="87">
        <v>0</v>
      </c>
      <c r="AW610" s="87">
        <v>0</v>
      </c>
      <c r="AX610" s="87">
        <v>0</v>
      </c>
      <c r="AY610" s="87">
        <v>0</v>
      </c>
      <c r="AZ610" s="87">
        <v>0</v>
      </c>
      <c r="BA610" s="87">
        <v>0</v>
      </c>
      <c r="BB610" s="87">
        <v>0</v>
      </c>
      <c r="BC610" s="87">
        <v>0</v>
      </c>
      <c r="BD610" s="87">
        <v>0</v>
      </c>
      <c r="BE610" s="87">
        <v>0</v>
      </c>
      <c r="BF610" s="87">
        <v>0</v>
      </c>
      <c r="BG610" s="87">
        <f t="shared" si="39"/>
        <v>737205</v>
      </c>
      <c r="BH610" s="87">
        <f t="shared" si="40"/>
        <v>0</v>
      </c>
      <c r="BI610" s="87">
        <f t="shared" si="38"/>
        <v>737205</v>
      </c>
    </row>
    <row r="611" spans="1:61" ht="15" customHeight="1" x14ac:dyDescent="0.35">
      <c r="A611" s="142" t="str">
        <f t="shared" si="41"/>
        <v>DI0006186</v>
      </c>
      <c r="B611" s="143" t="s">
        <v>1090</v>
      </c>
      <c r="C611" s="144">
        <v>6</v>
      </c>
      <c r="D611" s="145" t="s">
        <v>0</v>
      </c>
      <c r="E611" s="146" t="s">
        <v>3</v>
      </c>
      <c r="F611" s="144" t="s">
        <v>1760</v>
      </c>
      <c r="G611" s="144" t="s">
        <v>1781</v>
      </c>
      <c r="H611" s="144" t="s">
        <v>1777</v>
      </c>
      <c r="I611" s="144" t="s">
        <v>1782</v>
      </c>
      <c r="J611" s="144" t="s">
        <v>1779</v>
      </c>
      <c r="K611" s="144" t="s">
        <v>791</v>
      </c>
      <c r="L611" s="144" t="s">
        <v>1766</v>
      </c>
      <c r="M611" s="144" t="s">
        <v>1773</v>
      </c>
      <c r="N611" s="147">
        <v>1</v>
      </c>
      <c r="O611" s="147">
        <v>1</v>
      </c>
      <c r="P611" s="147">
        <v>1</v>
      </c>
      <c r="Q611" s="147">
        <v>1</v>
      </c>
      <c r="R611" s="147">
        <v>1</v>
      </c>
      <c r="S611" s="147">
        <v>1</v>
      </c>
      <c r="T611" s="147">
        <v>0</v>
      </c>
      <c r="U611" s="147">
        <v>0</v>
      </c>
      <c r="V611" s="147">
        <v>0</v>
      </c>
      <c r="W611" s="148">
        <v>751955</v>
      </c>
      <c r="X611" s="148">
        <v>0</v>
      </c>
      <c r="Y611" s="148">
        <v>0</v>
      </c>
      <c r="Z611" s="148">
        <v>3358.73</v>
      </c>
      <c r="AA611" s="149">
        <v>0</v>
      </c>
      <c r="AB611" s="148">
        <v>0</v>
      </c>
      <c r="AC611" s="148">
        <v>0</v>
      </c>
      <c r="AD611" s="149">
        <v>0</v>
      </c>
      <c r="AE611" s="148">
        <v>751955</v>
      </c>
      <c r="AF611" s="157">
        <v>44301</v>
      </c>
      <c r="AG611" s="157">
        <v>46492</v>
      </c>
      <c r="AH611" s="158">
        <v>751955</v>
      </c>
      <c r="AI611" s="152">
        <v>2.04</v>
      </c>
      <c r="AJ611" s="152">
        <v>6</v>
      </c>
      <c r="AK611" s="153">
        <v>5.3600000000000002E-2</v>
      </c>
      <c r="AL611" s="154">
        <v>2.04</v>
      </c>
      <c r="AM611" s="154">
        <v>6</v>
      </c>
      <c r="AN611" s="155">
        <v>5.3600000000000002E-2</v>
      </c>
      <c r="AO611" s="159" t="s">
        <v>1774</v>
      </c>
      <c r="AP611" s="159" t="s">
        <v>1775</v>
      </c>
      <c r="AQ611" s="87">
        <v>0</v>
      </c>
      <c r="AR611" s="87">
        <v>375977.5</v>
      </c>
      <c r="AS611" s="87">
        <v>375977.5</v>
      </c>
      <c r="AT611" s="87">
        <v>0</v>
      </c>
      <c r="AU611" s="87">
        <v>0</v>
      </c>
      <c r="AV611" s="87">
        <v>0</v>
      </c>
      <c r="AW611" s="87">
        <v>0</v>
      </c>
      <c r="AX611" s="87">
        <v>0</v>
      </c>
      <c r="AY611" s="87">
        <v>0</v>
      </c>
      <c r="AZ611" s="87">
        <v>0</v>
      </c>
      <c r="BA611" s="87">
        <v>0</v>
      </c>
      <c r="BB611" s="87">
        <v>0</v>
      </c>
      <c r="BC611" s="87">
        <v>0</v>
      </c>
      <c r="BD611" s="87">
        <v>0</v>
      </c>
      <c r="BE611" s="87">
        <v>0</v>
      </c>
      <c r="BF611" s="87">
        <v>0</v>
      </c>
      <c r="BG611" s="87">
        <f t="shared" si="39"/>
        <v>375977.5</v>
      </c>
      <c r="BH611" s="87">
        <f t="shared" si="40"/>
        <v>375977.5</v>
      </c>
      <c r="BI611" s="87">
        <f t="shared" ref="BI611:BI664" si="42">BH611+BG611</f>
        <v>751955</v>
      </c>
    </row>
    <row r="612" spans="1:61" ht="15" customHeight="1" x14ac:dyDescent="0.35">
      <c r="A612" s="142" t="str">
        <f t="shared" si="41"/>
        <v>DI0006187</v>
      </c>
      <c r="B612" s="143" t="s">
        <v>1090</v>
      </c>
      <c r="C612" s="144">
        <v>7</v>
      </c>
      <c r="D612" s="145" t="s">
        <v>0</v>
      </c>
      <c r="E612" s="146" t="s">
        <v>3</v>
      </c>
      <c r="F612" s="144" t="s">
        <v>1760</v>
      </c>
      <c r="G612" s="144" t="s">
        <v>1781</v>
      </c>
      <c r="H612" s="144" t="s">
        <v>1777</v>
      </c>
      <c r="I612" s="144" t="s">
        <v>1782</v>
      </c>
      <c r="J612" s="144" t="s">
        <v>1779</v>
      </c>
      <c r="K612" s="144" t="s">
        <v>791</v>
      </c>
      <c r="L612" s="144" t="s">
        <v>1766</v>
      </c>
      <c r="M612" s="144" t="s">
        <v>1773</v>
      </c>
      <c r="N612" s="147">
        <v>1</v>
      </c>
      <c r="O612" s="147">
        <v>1</v>
      </c>
      <c r="P612" s="147">
        <v>1</v>
      </c>
      <c r="Q612" s="147">
        <v>1</v>
      </c>
      <c r="R612" s="147">
        <v>1</v>
      </c>
      <c r="S612" s="147">
        <v>1</v>
      </c>
      <c r="T612" s="147">
        <v>0</v>
      </c>
      <c r="U612" s="147">
        <v>0</v>
      </c>
      <c r="V612" s="147">
        <v>0</v>
      </c>
      <c r="W612" s="148">
        <v>106200</v>
      </c>
      <c r="X612" s="148">
        <v>0</v>
      </c>
      <c r="Y612" s="148">
        <v>0</v>
      </c>
      <c r="Z612" s="148">
        <v>499.14</v>
      </c>
      <c r="AA612" s="149">
        <v>0</v>
      </c>
      <c r="AB612" s="148">
        <v>0</v>
      </c>
      <c r="AC612" s="148">
        <v>0</v>
      </c>
      <c r="AD612" s="149">
        <v>0</v>
      </c>
      <c r="AE612" s="148">
        <v>106200</v>
      </c>
      <c r="AF612" s="157">
        <v>44301</v>
      </c>
      <c r="AG612" s="157">
        <v>46858</v>
      </c>
      <c r="AH612" s="158">
        <v>106200</v>
      </c>
      <c r="AI612" s="152">
        <v>3.04</v>
      </c>
      <c r="AJ612" s="152">
        <v>7</v>
      </c>
      <c r="AK612" s="153">
        <v>5.6399999999999999E-2</v>
      </c>
      <c r="AL612" s="154">
        <v>3.04</v>
      </c>
      <c r="AM612" s="154">
        <v>7</v>
      </c>
      <c r="AN612" s="155">
        <v>5.6399999999999999E-2</v>
      </c>
      <c r="AO612" s="159" t="s">
        <v>1774</v>
      </c>
      <c r="AP612" s="159" t="s">
        <v>1775</v>
      </c>
      <c r="AQ612" s="87">
        <v>0</v>
      </c>
      <c r="AR612" s="87">
        <v>0</v>
      </c>
      <c r="AS612" s="87">
        <v>53100</v>
      </c>
      <c r="AT612" s="87">
        <v>53100</v>
      </c>
      <c r="AU612" s="87">
        <v>0</v>
      </c>
      <c r="AV612" s="87">
        <v>0</v>
      </c>
      <c r="AW612" s="87">
        <v>0</v>
      </c>
      <c r="AX612" s="87">
        <v>0</v>
      </c>
      <c r="AY612" s="87">
        <v>0</v>
      </c>
      <c r="AZ612" s="87">
        <v>0</v>
      </c>
      <c r="BA612" s="87">
        <v>0</v>
      </c>
      <c r="BB612" s="87">
        <v>0</v>
      </c>
      <c r="BC612" s="87">
        <v>0</v>
      </c>
      <c r="BD612" s="87">
        <v>0</v>
      </c>
      <c r="BE612" s="87">
        <v>0</v>
      </c>
      <c r="BF612" s="87">
        <v>0</v>
      </c>
      <c r="BG612" s="87">
        <f t="shared" si="39"/>
        <v>0</v>
      </c>
      <c r="BH612" s="87">
        <f t="shared" si="40"/>
        <v>106200</v>
      </c>
      <c r="BI612" s="87">
        <f t="shared" si="42"/>
        <v>106200</v>
      </c>
    </row>
    <row r="613" spans="1:61" ht="15" customHeight="1" x14ac:dyDescent="0.35">
      <c r="A613" s="142" t="str">
        <f t="shared" si="41"/>
        <v>DI0006188</v>
      </c>
      <c r="B613" s="143" t="s">
        <v>1090</v>
      </c>
      <c r="C613" s="144">
        <v>8</v>
      </c>
      <c r="D613" s="145" t="s">
        <v>0</v>
      </c>
      <c r="E613" s="146" t="s">
        <v>3</v>
      </c>
      <c r="F613" s="144" t="s">
        <v>1760</v>
      </c>
      <c r="G613" s="144" t="s">
        <v>1781</v>
      </c>
      <c r="H613" s="144" t="s">
        <v>1777</v>
      </c>
      <c r="I613" s="144" t="s">
        <v>1782</v>
      </c>
      <c r="J613" s="144" t="s">
        <v>1779</v>
      </c>
      <c r="K613" s="144" t="s">
        <v>791</v>
      </c>
      <c r="L613" s="144" t="s">
        <v>1766</v>
      </c>
      <c r="M613" s="144" t="s">
        <v>1773</v>
      </c>
      <c r="N613" s="147">
        <v>1</v>
      </c>
      <c r="O613" s="147">
        <v>1</v>
      </c>
      <c r="P613" s="147">
        <v>1</v>
      </c>
      <c r="Q613" s="147">
        <v>1</v>
      </c>
      <c r="R613" s="147">
        <v>1</v>
      </c>
      <c r="S613" s="147">
        <v>1</v>
      </c>
      <c r="T613" s="147">
        <v>0</v>
      </c>
      <c r="U613" s="147">
        <v>0</v>
      </c>
      <c r="V613" s="147">
        <v>0</v>
      </c>
      <c r="W613" s="148">
        <v>53100</v>
      </c>
      <c r="X613" s="148">
        <v>0</v>
      </c>
      <c r="Y613" s="148">
        <v>0</v>
      </c>
      <c r="Z613" s="148">
        <v>262.39999999999998</v>
      </c>
      <c r="AA613" s="149">
        <v>0</v>
      </c>
      <c r="AB613" s="148">
        <v>0</v>
      </c>
      <c r="AC613" s="148">
        <v>0</v>
      </c>
      <c r="AD613" s="149">
        <v>0</v>
      </c>
      <c r="AE613" s="148">
        <v>53100</v>
      </c>
      <c r="AF613" s="157">
        <v>44301</v>
      </c>
      <c r="AG613" s="157">
        <v>47223</v>
      </c>
      <c r="AH613" s="158">
        <v>53100</v>
      </c>
      <c r="AI613" s="152">
        <v>4.04</v>
      </c>
      <c r="AJ613" s="152">
        <v>8</v>
      </c>
      <c r="AK613" s="153">
        <v>5.9299999999999999E-2</v>
      </c>
      <c r="AL613" s="154">
        <v>4.04</v>
      </c>
      <c r="AM613" s="154">
        <v>8</v>
      </c>
      <c r="AN613" s="155">
        <v>5.9299999999999999E-2</v>
      </c>
      <c r="AO613" s="159" t="s">
        <v>1774</v>
      </c>
      <c r="AP613" s="159" t="s">
        <v>1775</v>
      </c>
      <c r="AQ613" s="87">
        <v>0</v>
      </c>
      <c r="AR613" s="87">
        <v>0</v>
      </c>
      <c r="AS613" s="87">
        <v>17700</v>
      </c>
      <c r="AT613" s="87">
        <v>17700</v>
      </c>
      <c r="AU613" s="87">
        <v>17700</v>
      </c>
      <c r="AV613" s="87">
        <v>0</v>
      </c>
      <c r="AW613" s="87">
        <v>0</v>
      </c>
      <c r="AX613" s="87">
        <v>0</v>
      </c>
      <c r="AY613" s="87">
        <v>0</v>
      </c>
      <c r="AZ613" s="87">
        <v>0</v>
      </c>
      <c r="BA613" s="87">
        <v>0</v>
      </c>
      <c r="BB613" s="87">
        <v>0</v>
      </c>
      <c r="BC613" s="87">
        <v>0</v>
      </c>
      <c r="BD613" s="87">
        <v>0</v>
      </c>
      <c r="BE613" s="87">
        <v>0</v>
      </c>
      <c r="BF613" s="87">
        <v>0</v>
      </c>
      <c r="BG613" s="87">
        <f t="shared" si="39"/>
        <v>0</v>
      </c>
      <c r="BH613" s="87">
        <f t="shared" si="40"/>
        <v>53100</v>
      </c>
      <c r="BI613" s="87">
        <f t="shared" si="42"/>
        <v>53100</v>
      </c>
    </row>
    <row r="614" spans="1:61" ht="15" customHeight="1" x14ac:dyDescent="0.35">
      <c r="A614" s="142" t="str">
        <f t="shared" si="41"/>
        <v>DI0006834</v>
      </c>
      <c r="B614" s="143" t="s">
        <v>1115</v>
      </c>
      <c r="C614" s="144">
        <v>4</v>
      </c>
      <c r="D614" s="145" t="s">
        <v>0</v>
      </c>
      <c r="E614" s="146" t="s">
        <v>3</v>
      </c>
      <c r="F614" s="144" t="s">
        <v>1760</v>
      </c>
      <c r="G614" s="144" t="s">
        <v>1781</v>
      </c>
      <c r="H614" s="144" t="s">
        <v>1777</v>
      </c>
      <c r="I614" s="144" t="s">
        <v>1782</v>
      </c>
      <c r="J614" s="144" t="s">
        <v>1779</v>
      </c>
      <c r="K614" s="144" t="s">
        <v>791</v>
      </c>
      <c r="L614" s="144" t="s">
        <v>1766</v>
      </c>
      <c r="M614" s="144" t="s">
        <v>1773</v>
      </c>
      <c r="N614" s="147">
        <v>1</v>
      </c>
      <c r="O614" s="147">
        <v>1</v>
      </c>
      <c r="P614" s="147">
        <v>1</v>
      </c>
      <c r="Q614" s="147">
        <v>1</v>
      </c>
      <c r="R614" s="147">
        <v>1</v>
      </c>
      <c r="S614" s="147">
        <v>1</v>
      </c>
      <c r="T614" s="147">
        <v>0</v>
      </c>
      <c r="U614" s="147">
        <v>0</v>
      </c>
      <c r="V614" s="147">
        <v>0</v>
      </c>
      <c r="W614" s="148">
        <v>7080</v>
      </c>
      <c r="X614" s="148">
        <v>0</v>
      </c>
      <c r="Y614" s="148">
        <v>0</v>
      </c>
      <c r="Z614" s="148">
        <v>27.79</v>
      </c>
      <c r="AA614" s="149">
        <v>0</v>
      </c>
      <c r="AB614" s="148">
        <v>0</v>
      </c>
      <c r="AC614" s="148">
        <v>0</v>
      </c>
      <c r="AD614" s="149">
        <v>0</v>
      </c>
      <c r="AE614" s="148">
        <v>7080</v>
      </c>
      <c r="AF614" s="157">
        <v>44321</v>
      </c>
      <c r="AG614" s="157">
        <v>45782</v>
      </c>
      <c r="AH614" s="158">
        <v>14160</v>
      </c>
      <c r="AI614" s="152">
        <v>0.1</v>
      </c>
      <c r="AJ614" s="152">
        <v>4</v>
      </c>
      <c r="AK614" s="153">
        <v>4.7100000000000003E-2</v>
      </c>
      <c r="AL614" s="154">
        <v>0.1</v>
      </c>
      <c r="AM614" s="154">
        <v>4</v>
      </c>
      <c r="AN614" s="155">
        <v>4.7100000000000003E-2</v>
      </c>
      <c r="AO614" s="159" t="s">
        <v>1774</v>
      </c>
      <c r="AP614" s="159" t="s">
        <v>1775</v>
      </c>
      <c r="AQ614" s="87">
        <v>7080</v>
      </c>
      <c r="AR614" s="87">
        <v>0</v>
      </c>
      <c r="AS614" s="87">
        <v>0</v>
      </c>
      <c r="AT614" s="87">
        <v>0</v>
      </c>
      <c r="AU614" s="87">
        <v>0</v>
      </c>
      <c r="AV614" s="87">
        <v>0</v>
      </c>
      <c r="AW614" s="87">
        <v>0</v>
      </c>
      <c r="AX614" s="87">
        <v>0</v>
      </c>
      <c r="AY614" s="87">
        <v>0</v>
      </c>
      <c r="AZ614" s="87">
        <v>0</v>
      </c>
      <c r="BA614" s="87">
        <v>0</v>
      </c>
      <c r="BB614" s="87">
        <v>0</v>
      </c>
      <c r="BC614" s="87">
        <v>0</v>
      </c>
      <c r="BD614" s="87">
        <v>0</v>
      </c>
      <c r="BE614" s="87">
        <v>0</v>
      </c>
      <c r="BF614" s="87">
        <v>0</v>
      </c>
      <c r="BG614" s="87">
        <f t="shared" si="39"/>
        <v>7080</v>
      </c>
      <c r="BH614" s="87">
        <f t="shared" si="40"/>
        <v>0</v>
      </c>
      <c r="BI614" s="87">
        <f t="shared" si="42"/>
        <v>7080</v>
      </c>
    </row>
    <row r="615" spans="1:61" ht="15" customHeight="1" x14ac:dyDescent="0.35">
      <c r="A615" s="142" t="str">
        <f t="shared" si="41"/>
        <v>DI0006835</v>
      </c>
      <c r="B615" s="143" t="s">
        <v>1115</v>
      </c>
      <c r="C615" s="144">
        <v>5</v>
      </c>
      <c r="D615" s="145" t="s">
        <v>0</v>
      </c>
      <c r="E615" s="146" t="s">
        <v>3</v>
      </c>
      <c r="F615" s="144" t="s">
        <v>1760</v>
      </c>
      <c r="G615" s="144" t="s">
        <v>1781</v>
      </c>
      <c r="H615" s="144" t="s">
        <v>1777</v>
      </c>
      <c r="I615" s="144" t="s">
        <v>1782</v>
      </c>
      <c r="J615" s="144" t="s">
        <v>1779</v>
      </c>
      <c r="K615" s="144" t="s">
        <v>791</v>
      </c>
      <c r="L615" s="144" t="s">
        <v>1766</v>
      </c>
      <c r="M615" s="144" t="s">
        <v>1773</v>
      </c>
      <c r="N615" s="147">
        <v>1</v>
      </c>
      <c r="O615" s="147">
        <v>1</v>
      </c>
      <c r="P615" s="147">
        <v>1</v>
      </c>
      <c r="Q615" s="147">
        <v>1</v>
      </c>
      <c r="R615" s="147">
        <v>1</v>
      </c>
      <c r="S615" s="147">
        <v>1</v>
      </c>
      <c r="T615" s="147">
        <v>0</v>
      </c>
      <c r="U615" s="147">
        <v>0</v>
      </c>
      <c r="V615" s="147">
        <v>0</v>
      </c>
      <c r="W615" s="148">
        <v>435715</v>
      </c>
      <c r="X615" s="148">
        <v>0</v>
      </c>
      <c r="Y615" s="148">
        <v>0</v>
      </c>
      <c r="Z615" s="148">
        <v>1840.9</v>
      </c>
      <c r="AA615" s="149">
        <v>0</v>
      </c>
      <c r="AB615" s="148">
        <v>0</v>
      </c>
      <c r="AC615" s="148">
        <v>0</v>
      </c>
      <c r="AD615" s="149">
        <v>0</v>
      </c>
      <c r="AE615" s="148">
        <v>435715</v>
      </c>
      <c r="AF615" s="157">
        <v>44321</v>
      </c>
      <c r="AG615" s="157">
        <v>46147</v>
      </c>
      <c r="AH615" s="158">
        <v>435715</v>
      </c>
      <c r="AI615" s="152">
        <v>1.1000000000000001</v>
      </c>
      <c r="AJ615" s="152">
        <v>5</v>
      </c>
      <c r="AK615" s="153">
        <v>5.0700000000000002E-2</v>
      </c>
      <c r="AL615" s="154">
        <v>1.1000000000000001</v>
      </c>
      <c r="AM615" s="154">
        <v>5</v>
      </c>
      <c r="AN615" s="155">
        <v>5.0700000000000002E-2</v>
      </c>
      <c r="AO615" s="159" t="s">
        <v>1774</v>
      </c>
      <c r="AP615" s="159" t="s">
        <v>1775</v>
      </c>
      <c r="AQ615" s="87">
        <v>217857.5</v>
      </c>
      <c r="AR615" s="87">
        <v>217857.5</v>
      </c>
      <c r="AS615" s="87">
        <v>0</v>
      </c>
      <c r="AT615" s="87">
        <v>0</v>
      </c>
      <c r="AU615" s="87">
        <v>0</v>
      </c>
      <c r="AV615" s="87">
        <v>0</v>
      </c>
      <c r="AW615" s="87">
        <v>0</v>
      </c>
      <c r="AX615" s="87">
        <v>0</v>
      </c>
      <c r="AY615" s="87">
        <v>0</v>
      </c>
      <c r="AZ615" s="87">
        <v>0</v>
      </c>
      <c r="BA615" s="87">
        <v>0</v>
      </c>
      <c r="BB615" s="87">
        <v>0</v>
      </c>
      <c r="BC615" s="87">
        <v>0</v>
      </c>
      <c r="BD615" s="87">
        <v>0</v>
      </c>
      <c r="BE615" s="87">
        <v>0</v>
      </c>
      <c r="BF615" s="87">
        <v>0</v>
      </c>
      <c r="BG615" s="87">
        <f t="shared" si="39"/>
        <v>435715</v>
      </c>
      <c r="BH615" s="87">
        <f t="shared" si="40"/>
        <v>0</v>
      </c>
      <c r="BI615" s="87">
        <f t="shared" si="42"/>
        <v>435715</v>
      </c>
    </row>
    <row r="616" spans="1:61" ht="15" customHeight="1" x14ac:dyDescent="0.35">
      <c r="A616" s="142" t="str">
        <f t="shared" si="41"/>
        <v>DI0006836</v>
      </c>
      <c r="B616" s="143" t="s">
        <v>1115</v>
      </c>
      <c r="C616" s="144">
        <v>6</v>
      </c>
      <c r="D616" s="145" t="s">
        <v>0</v>
      </c>
      <c r="E616" s="146" t="s">
        <v>3</v>
      </c>
      <c r="F616" s="144" t="s">
        <v>1760</v>
      </c>
      <c r="G616" s="144" t="s">
        <v>1781</v>
      </c>
      <c r="H616" s="144" t="s">
        <v>1777</v>
      </c>
      <c r="I616" s="144" t="s">
        <v>1782</v>
      </c>
      <c r="J616" s="144" t="s">
        <v>1779</v>
      </c>
      <c r="K616" s="144" t="s">
        <v>791</v>
      </c>
      <c r="L616" s="144" t="s">
        <v>1766</v>
      </c>
      <c r="M616" s="144" t="s">
        <v>1773</v>
      </c>
      <c r="N616" s="147">
        <v>1</v>
      </c>
      <c r="O616" s="147">
        <v>1</v>
      </c>
      <c r="P616" s="147">
        <v>1</v>
      </c>
      <c r="Q616" s="147">
        <v>1</v>
      </c>
      <c r="R616" s="147">
        <v>1</v>
      </c>
      <c r="S616" s="147">
        <v>1</v>
      </c>
      <c r="T616" s="147">
        <v>0</v>
      </c>
      <c r="U616" s="147">
        <v>0</v>
      </c>
      <c r="V616" s="147">
        <v>0</v>
      </c>
      <c r="W616" s="148">
        <v>1729290</v>
      </c>
      <c r="X616" s="148">
        <v>0</v>
      </c>
      <c r="Y616" s="148">
        <v>0</v>
      </c>
      <c r="Z616" s="148">
        <v>7724.16</v>
      </c>
      <c r="AA616" s="149">
        <v>0</v>
      </c>
      <c r="AB616" s="148">
        <v>0</v>
      </c>
      <c r="AC616" s="148">
        <v>0</v>
      </c>
      <c r="AD616" s="149">
        <v>0</v>
      </c>
      <c r="AE616" s="148">
        <v>1729290</v>
      </c>
      <c r="AF616" s="157">
        <v>44321</v>
      </c>
      <c r="AG616" s="157">
        <v>46512</v>
      </c>
      <c r="AH616" s="158">
        <v>1729290</v>
      </c>
      <c r="AI616" s="152">
        <v>2.1</v>
      </c>
      <c r="AJ616" s="152">
        <v>6</v>
      </c>
      <c r="AK616" s="153">
        <v>5.3600000000000002E-2</v>
      </c>
      <c r="AL616" s="154">
        <v>2.1</v>
      </c>
      <c r="AM616" s="154">
        <v>6</v>
      </c>
      <c r="AN616" s="155">
        <v>5.3600000000000002E-2</v>
      </c>
      <c r="AO616" s="159" t="s">
        <v>1774</v>
      </c>
      <c r="AP616" s="159" t="s">
        <v>1775</v>
      </c>
      <c r="AQ616" s="87">
        <v>0</v>
      </c>
      <c r="AR616" s="87">
        <v>864645</v>
      </c>
      <c r="AS616" s="87">
        <v>864645</v>
      </c>
      <c r="AT616" s="87">
        <v>0</v>
      </c>
      <c r="AU616" s="87">
        <v>0</v>
      </c>
      <c r="AV616" s="87">
        <v>0</v>
      </c>
      <c r="AW616" s="87">
        <v>0</v>
      </c>
      <c r="AX616" s="87">
        <v>0</v>
      </c>
      <c r="AY616" s="87">
        <v>0</v>
      </c>
      <c r="AZ616" s="87">
        <v>0</v>
      </c>
      <c r="BA616" s="87">
        <v>0</v>
      </c>
      <c r="BB616" s="87">
        <v>0</v>
      </c>
      <c r="BC616" s="87">
        <v>0</v>
      </c>
      <c r="BD616" s="87">
        <v>0</v>
      </c>
      <c r="BE616" s="87">
        <v>0</v>
      </c>
      <c r="BF616" s="87">
        <v>0</v>
      </c>
      <c r="BG616" s="87">
        <f t="shared" si="39"/>
        <v>864645</v>
      </c>
      <c r="BH616" s="87">
        <f t="shared" si="40"/>
        <v>864645</v>
      </c>
      <c r="BI616" s="87">
        <f t="shared" si="42"/>
        <v>1729290</v>
      </c>
    </row>
    <row r="617" spans="1:61" ht="15" customHeight="1" x14ac:dyDescent="0.35">
      <c r="A617" s="142" t="str">
        <f t="shared" si="41"/>
        <v>DI0006837</v>
      </c>
      <c r="B617" s="143" t="s">
        <v>1115</v>
      </c>
      <c r="C617" s="144">
        <v>7</v>
      </c>
      <c r="D617" s="145" t="s">
        <v>0</v>
      </c>
      <c r="E617" s="146" t="s">
        <v>3</v>
      </c>
      <c r="F617" s="144" t="s">
        <v>1760</v>
      </c>
      <c r="G617" s="144" t="s">
        <v>1781</v>
      </c>
      <c r="H617" s="144" t="s">
        <v>1777</v>
      </c>
      <c r="I617" s="144" t="s">
        <v>1782</v>
      </c>
      <c r="J617" s="144" t="s">
        <v>1779</v>
      </c>
      <c r="K617" s="144" t="s">
        <v>791</v>
      </c>
      <c r="L617" s="144" t="s">
        <v>1766</v>
      </c>
      <c r="M617" s="144" t="s">
        <v>1773</v>
      </c>
      <c r="N617" s="147">
        <v>1</v>
      </c>
      <c r="O617" s="147">
        <v>1</v>
      </c>
      <c r="P617" s="147">
        <v>1</v>
      </c>
      <c r="Q617" s="147">
        <v>1</v>
      </c>
      <c r="R617" s="147">
        <v>1</v>
      </c>
      <c r="S617" s="147">
        <v>1</v>
      </c>
      <c r="T617" s="147">
        <v>0</v>
      </c>
      <c r="U617" s="147">
        <v>0</v>
      </c>
      <c r="V617" s="147">
        <v>0</v>
      </c>
      <c r="W617" s="148">
        <v>6743847.5</v>
      </c>
      <c r="X617" s="148">
        <v>0</v>
      </c>
      <c r="Y617" s="148">
        <v>0</v>
      </c>
      <c r="Z617" s="148">
        <v>31696.080000000002</v>
      </c>
      <c r="AA617" s="149">
        <v>0</v>
      </c>
      <c r="AB617" s="148">
        <v>0</v>
      </c>
      <c r="AC617" s="148">
        <v>0</v>
      </c>
      <c r="AD617" s="149">
        <v>0</v>
      </c>
      <c r="AE617" s="148">
        <v>6743847.5</v>
      </c>
      <c r="AF617" s="157">
        <v>44321</v>
      </c>
      <c r="AG617" s="157">
        <v>46878</v>
      </c>
      <c r="AH617" s="158">
        <v>6743847.5</v>
      </c>
      <c r="AI617" s="152">
        <v>3.1</v>
      </c>
      <c r="AJ617" s="152">
        <v>7</v>
      </c>
      <c r="AK617" s="153">
        <v>5.6399999999999999E-2</v>
      </c>
      <c r="AL617" s="154">
        <v>3.1</v>
      </c>
      <c r="AM617" s="154">
        <v>7</v>
      </c>
      <c r="AN617" s="155">
        <v>5.6399999999999999E-2</v>
      </c>
      <c r="AO617" s="159" t="s">
        <v>1774</v>
      </c>
      <c r="AP617" s="159" t="s">
        <v>1775</v>
      </c>
      <c r="AQ617" s="87">
        <v>0</v>
      </c>
      <c r="AR617" s="87">
        <v>0</v>
      </c>
      <c r="AS617" s="87">
        <v>3371923.75</v>
      </c>
      <c r="AT617" s="87">
        <v>3371923.75</v>
      </c>
      <c r="AU617" s="87">
        <v>0</v>
      </c>
      <c r="AV617" s="87">
        <v>0</v>
      </c>
      <c r="AW617" s="87">
        <v>0</v>
      </c>
      <c r="AX617" s="87">
        <v>0</v>
      </c>
      <c r="AY617" s="87">
        <v>0</v>
      </c>
      <c r="AZ617" s="87">
        <v>0</v>
      </c>
      <c r="BA617" s="87">
        <v>0</v>
      </c>
      <c r="BB617" s="87">
        <v>0</v>
      </c>
      <c r="BC617" s="87">
        <v>0</v>
      </c>
      <c r="BD617" s="87">
        <v>0</v>
      </c>
      <c r="BE617" s="87">
        <v>0</v>
      </c>
      <c r="BF617" s="87">
        <v>0</v>
      </c>
      <c r="BG617" s="87">
        <f t="shared" si="39"/>
        <v>0</v>
      </c>
      <c r="BH617" s="87">
        <f t="shared" si="40"/>
        <v>6743847.5</v>
      </c>
      <c r="BI617" s="87">
        <f t="shared" si="42"/>
        <v>6743847.5</v>
      </c>
    </row>
    <row r="618" spans="1:61" ht="15" customHeight="1" x14ac:dyDescent="0.35">
      <c r="A618" s="142" t="str">
        <f t="shared" si="41"/>
        <v>DI0006838</v>
      </c>
      <c r="B618" s="143" t="s">
        <v>1115</v>
      </c>
      <c r="C618" s="144">
        <v>8</v>
      </c>
      <c r="D618" s="145" t="s">
        <v>0</v>
      </c>
      <c r="E618" s="146" t="s">
        <v>3</v>
      </c>
      <c r="F618" s="144" t="s">
        <v>1760</v>
      </c>
      <c r="G618" s="144" t="s">
        <v>1781</v>
      </c>
      <c r="H618" s="144" t="s">
        <v>1777</v>
      </c>
      <c r="I618" s="144" t="s">
        <v>1782</v>
      </c>
      <c r="J618" s="144" t="s">
        <v>1779</v>
      </c>
      <c r="K618" s="144" t="s">
        <v>791</v>
      </c>
      <c r="L618" s="144" t="s">
        <v>1766</v>
      </c>
      <c r="M618" s="144" t="s">
        <v>1773</v>
      </c>
      <c r="N618" s="147">
        <v>1</v>
      </c>
      <c r="O618" s="147">
        <v>1</v>
      </c>
      <c r="P618" s="147">
        <v>1</v>
      </c>
      <c r="Q618" s="147">
        <v>1</v>
      </c>
      <c r="R618" s="147">
        <v>1</v>
      </c>
      <c r="S618" s="147">
        <v>1</v>
      </c>
      <c r="T618" s="147">
        <v>0</v>
      </c>
      <c r="U618" s="147">
        <v>0</v>
      </c>
      <c r="V618" s="147">
        <v>0</v>
      </c>
      <c r="W618" s="148">
        <v>53100</v>
      </c>
      <c r="X618" s="148">
        <v>0</v>
      </c>
      <c r="Y618" s="148">
        <v>0</v>
      </c>
      <c r="Z618" s="148">
        <v>262.39999999999998</v>
      </c>
      <c r="AA618" s="149">
        <v>0</v>
      </c>
      <c r="AB618" s="148">
        <v>0</v>
      </c>
      <c r="AC618" s="148">
        <v>0</v>
      </c>
      <c r="AD618" s="149">
        <v>0</v>
      </c>
      <c r="AE618" s="148">
        <v>53100</v>
      </c>
      <c r="AF618" s="157">
        <v>44321</v>
      </c>
      <c r="AG618" s="157">
        <v>47243</v>
      </c>
      <c r="AH618" s="158">
        <v>53100</v>
      </c>
      <c r="AI618" s="152">
        <v>4.0999999999999996</v>
      </c>
      <c r="AJ618" s="152">
        <v>8</v>
      </c>
      <c r="AK618" s="153">
        <v>5.9299999999999999E-2</v>
      </c>
      <c r="AL618" s="154">
        <v>4.0999999999999996</v>
      </c>
      <c r="AM618" s="154">
        <v>8</v>
      </c>
      <c r="AN618" s="155">
        <v>5.9299999999999999E-2</v>
      </c>
      <c r="AO618" s="159" t="s">
        <v>1774</v>
      </c>
      <c r="AP618" s="159" t="s">
        <v>1775</v>
      </c>
      <c r="AQ618" s="87">
        <v>0</v>
      </c>
      <c r="AR618" s="87">
        <v>0</v>
      </c>
      <c r="AS618" s="87">
        <v>17700</v>
      </c>
      <c r="AT618" s="87">
        <v>17700</v>
      </c>
      <c r="AU618" s="87">
        <v>17700</v>
      </c>
      <c r="AV618" s="87">
        <v>0</v>
      </c>
      <c r="AW618" s="87">
        <v>0</v>
      </c>
      <c r="AX618" s="87">
        <v>0</v>
      </c>
      <c r="AY618" s="87">
        <v>0</v>
      </c>
      <c r="AZ618" s="87">
        <v>0</v>
      </c>
      <c r="BA618" s="87">
        <v>0</v>
      </c>
      <c r="BB618" s="87">
        <v>0</v>
      </c>
      <c r="BC618" s="87">
        <v>0</v>
      </c>
      <c r="BD618" s="87">
        <v>0</v>
      </c>
      <c r="BE618" s="87">
        <v>0</v>
      </c>
      <c r="BF618" s="87">
        <v>0</v>
      </c>
      <c r="BG618" s="87">
        <f t="shared" si="39"/>
        <v>0</v>
      </c>
      <c r="BH618" s="87">
        <f t="shared" si="40"/>
        <v>53100</v>
      </c>
      <c r="BI618" s="87">
        <f t="shared" si="42"/>
        <v>53100</v>
      </c>
    </row>
    <row r="619" spans="1:61" ht="15" customHeight="1" x14ac:dyDescent="0.35">
      <c r="A619" s="142" t="str">
        <f t="shared" si="41"/>
        <v>DI0006839</v>
      </c>
      <c r="B619" s="143" t="s">
        <v>1115</v>
      </c>
      <c r="C619" s="144">
        <v>9</v>
      </c>
      <c r="D619" s="145" t="s">
        <v>0</v>
      </c>
      <c r="E619" s="146" t="s">
        <v>3</v>
      </c>
      <c r="F619" s="144" t="s">
        <v>1760</v>
      </c>
      <c r="G619" s="144" t="s">
        <v>1781</v>
      </c>
      <c r="H619" s="144" t="s">
        <v>1777</v>
      </c>
      <c r="I619" s="144" t="s">
        <v>1782</v>
      </c>
      <c r="J619" s="144" t="s">
        <v>1779</v>
      </c>
      <c r="K619" s="144" t="s">
        <v>791</v>
      </c>
      <c r="L619" s="144" t="s">
        <v>1766</v>
      </c>
      <c r="M619" s="144" t="s">
        <v>1773</v>
      </c>
      <c r="N619" s="147">
        <v>1</v>
      </c>
      <c r="O619" s="147">
        <v>1</v>
      </c>
      <c r="P619" s="147">
        <v>1</v>
      </c>
      <c r="Q619" s="147">
        <v>1</v>
      </c>
      <c r="R619" s="147">
        <v>1</v>
      </c>
      <c r="S619" s="147">
        <v>1</v>
      </c>
      <c r="T619" s="147">
        <v>0</v>
      </c>
      <c r="U619" s="147">
        <v>0</v>
      </c>
      <c r="V619" s="147">
        <v>0</v>
      </c>
      <c r="W619" s="148">
        <v>53100</v>
      </c>
      <c r="X619" s="148">
        <v>0</v>
      </c>
      <c r="Y619" s="148">
        <v>0</v>
      </c>
      <c r="Z619" s="148">
        <v>287.62</v>
      </c>
      <c r="AA619" s="149">
        <v>0</v>
      </c>
      <c r="AB619" s="148">
        <v>0</v>
      </c>
      <c r="AC619" s="148">
        <v>0</v>
      </c>
      <c r="AD619" s="149">
        <v>0</v>
      </c>
      <c r="AE619" s="148">
        <v>53100</v>
      </c>
      <c r="AF619" s="157">
        <v>44321</v>
      </c>
      <c r="AG619" s="157">
        <v>47973</v>
      </c>
      <c r="AH619" s="158">
        <v>53100</v>
      </c>
      <c r="AI619" s="152">
        <v>6.1</v>
      </c>
      <c r="AJ619" s="152">
        <v>10</v>
      </c>
      <c r="AK619" s="153">
        <v>6.5000000000000002E-2</v>
      </c>
      <c r="AL619" s="154">
        <v>6.1</v>
      </c>
      <c r="AM619" s="154">
        <v>10</v>
      </c>
      <c r="AN619" s="155">
        <v>6.5000000000000002E-2</v>
      </c>
      <c r="AO619" s="159" t="s">
        <v>1774</v>
      </c>
      <c r="AP619" s="159" t="s">
        <v>1775</v>
      </c>
      <c r="AQ619" s="87">
        <v>0</v>
      </c>
      <c r="AR619" s="87">
        <v>0</v>
      </c>
      <c r="AS619" s="87">
        <v>10620</v>
      </c>
      <c r="AT619" s="87">
        <v>10620</v>
      </c>
      <c r="AU619" s="87">
        <v>10620</v>
      </c>
      <c r="AV619" s="87">
        <v>10620</v>
      </c>
      <c r="AW619" s="87">
        <v>10620</v>
      </c>
      <c r="AX619" s="87">
        <v>0</v>
      </c>
      <c r="AY619" s="87">
        <v>0</v>
      </c>
      <c r="AZ619" s="87">
        <v>0</v>
      </c>
      <c r="BA619" s="87">
        <v>0</v>
      </c>
      <c r="BB619" s="87">
        <v>0</v>
      </c>
      <c r="BC619" s="87">
        <v>0</v>
      </c>
      <c r="BD619" s="87">
        <v>0</v>
      </c>
      <c r="BE619" s="87">
        <v>0</v>
      </c>
      <c r="BF619" s="87">
        <v>0</v>
      </c>
      <c r="BG619" s="87">
        <f t="shared" si="39"/>
        <v>0</v>
      </c>
      <c r="BH619" s="87">
        <f t="shared" si="40"/>
        <v>53100</v>
      </c>
      <c r="BI619" s="87">
        <f t="shared" si="42"/>
        <v>53100</v>
      </c>
    </row>
    <row r="620" spans="1:61" ht="15" customHeight="1" x14ac:dyDescent="0.35">
      <c r="A620" s="142" t="str">
        <f t="shared" si="41"/>
        <v>DI0007023</v>
      </c>
      <c r="B620" s="143" t="s">
        <v>1121</v>
      </c>
      <c r="C620" s="144">
        <v>3</v>
      </c>
      <c r="D620" s="145" t="s">
        <v>0</v>
      </c>
      <c r="E620" s="146" t="s">
        <v>3</v>
      </c>
      <c r="F620" s="144" t="s">
        <v>1760</v>
      </c>
      <c r="G620" s="144" t="s">
        <v>1781</v>
      </c>
      <c r="H620" s="144" t="s">
        <v>1777</v>
      </c>
      <c r="I620" s="144" t="s">
        <v>1782</v>
      </c>
      <c r="J620" s="144" t="s">
        <v>1779</v>
      </c>
      <c r="K620" s="144" t="s">
        <v>791</v>
      </c>
      <c r="L620" s="144" t="s">
        <v>1766</v>
      </c>
      <c r="M620" s="144" t="s">
        <v>1773</v>
      </c>
      <c r="N620" s="147">
        <v>1</v>
      </c>
      <c r="O620" s="147">
        <v>1</v>
      </c>
      <c r="P620" s="147">
        <v>1</v>
      </c>
      <c r="Q620" s="147">
        <v>1</v>
      </c>
      <c r="R620" s="147">
        <v>1</v>
      </c>
      <c r="S620" s="147">
        <v>1</v>
      </c>
      <c r="T620" s="147">
        <v>0</v>
      </c>
      <c r="U620" s="147">
        <v>0</v>
      </c>
      <c r="V620" s="147">
        <v>0</v>
      </c>
      <c r="W620" s="148">
        <v>312183.75</v>
      </c>
      <c r="X620" s="148">
        <v>0</v>
      </c>
      <c r="Y620" s="148">
        <v>0</v>
      </c>
      <c r="Z620" s="148">
        <v>1225.32</v>
      </c>
      <c r="AA620" s="149">
        <v>0</v>
      </c>
      <c r="AB620" s="148">
        <v>0</v>
      </c>
      <c r="AC620" s="148">
        <v>0</v>
      </c>
      <c r="AD620" s="149">
        <v>0</v>
      </c>
      <c r="AE620" s="148">
        <v>312183.75</v>
      </c>
      <c r="AF620" s="157">
        <v>44328</v>
      </c>
      <c r="AG620" s="157">
        <v>45789</v>
      </c>
      <c r="AH620" s="158">
        <v>624367.5</v>
      </c>
      <c r="AI620" s="152">
        <v>0.12</v>
      </c>
      <c r="AJ620" s="152">
        <v>4</v>
      </c>
      <c r="AK620" s="153">
        <v>4.7100000000000003E-2</v>
      </c>
      <c r="AL620" s="154">
        <v>0.12</v>
      </c>
      <c r="AM620" s="154">
        <v>4</v>
      </c>
      <c r="AN620" s="155">
        <v>4.7100000000000003E-2</v>
      </c>
      <c r="AO620" s="159" t="s">
        <v>1774</v>
      </c>
      <c r="AP620" s="159" t="s">
        <v>1775</v>
      </c>
      <c r="AQ620" s="87">
        <v>312183.75</v>
      </c>
      <c r="AR620" s="87">
        <v>0</v>
      </c>
      <c r="AS620" s="87">
        <v>0</v>
      </c>
      <c r="AT620" s="87">
        <v>0</v>
      </c>
      <c r="AU620" s="87">
        <v>0</v>
      </c>
      <c r="AV620" s="87">
        <v>0</v>
      </c>
      <c r="AW620" s="87">
        <v>0</v>
      </c>
      <c r="AX620" s="87">
        <v>0</v>
      </c>
      <c r="AY620" s="87">
        <v>0</v>
      </c>
      <c r="AZ620" s="87">
        <v>0</v>
      </c>
      <c r="BA620" s="87">
        <v>0</v>
      </c>
      <c r="BB620" s="87">
        <v>0</v>
      </c>
      <c r="BC620" s="87">
        <v>0</v>
      </c>
      <c r="BD620" s="87">
        <v>0</v>
      </c>
      <c r="BE620" s="87">
        <v>0</v>
      </c>
      <c r="BF620" s="87">
        <v>0</v>
      </c>
      <c r="BG620" s="87">
        <f t="shared" si="39"/>
        <v>312183.75</v>
      </c>
      <c r="BH620" s="87">
        <f t="shared" si="40"/>
        <v>0</v>
      </c>
      <c r="BI620" s="87">
        <f t="shared" si="42"/>
        <v>312183.75</v>
      </c>
    </row>
    <row r="621" spans="1:61" ht="15" customHeight="1" x14ac:dyDescent="0.35">
      <c r="A621" s="142" t="str">
        <f t="shared" si="41"/>
        <v>DI0007024</v>
      </c>
      <c r="B621" s="143" t="s">
        <v>1121</v>
      </c>
      <c r="C621" s="144">
        <v>4</v>
      </c>
      <c r="D621" s="145" t="s">
        <v>0</v>
      </c>
      <c r="E621" s="146" t="s">
        <v>3</v>
      </c>
      <c r="F621" s="144" t="s">
        <v>1760</v>
      </c>
      <c r="G621" s="144" t="s">
        <v>1781</v>
      </c>
      <c r="H621" s="144" t="s">
        <v>1777</v>
      </c>
      <c r="I621" s="144" t="s">
        <v>1782</v>
      </c>
      <c r="J621" s="144" t="s">
        <v>1779</v>
      </c>
      <c r="K621" s="144" t="s">
        <v>791</v>
      </c>
      <c r="L621" s="144" t="s">
        <v>1766</v>
      </c>
      <c r="M621" s="144" t="s">
        <v>1773</v>
      </c>
      <c r="N621" s="147">
        <v>1</v>
      </c>
      <c r="O621" s="147">
        <v>1</v>
      </c>
      <c r="P621" s="147">
        <v>1</v>
      </c>
      <c r="Q621" s="147">
        <v>1</v>
      </c>
      <c r="R621" s="147">
        <v>1</v>
      </c>
      <c r="S621" s="147">
        <v>1</v>
      </c>
      <c r="T621" s="147">
        <v>0</v>
      </c>
      <c r="U621" s="147">
        <v>0</v>
      </c>
      <c r="V621" s="147">
        <v>0</v>
      </c>
      <c r="W621" s="148">
        <v>924382.5</v>
      </c>
      <c r="X621" s="148">
        <v>0</v>
      </c>
      <c r="Y621" s="148">
        <v>0</v>
      </c>
      <c r="Z621" s="148">
        <v>3905.52</v>
      </c>
      <c r="AA621" s="149">
        <v>0</v>
      </c>
      <c r="AB621" s="148">
        <v>0</v>
      </c>
      <c r="AC621" s="148">
        <v>0</v>
      </c>
      <c r="AD621" s="149">
        <v>0</v>
      </c>
      <c r="AE621" s="148">
        <v>924382.5</v>
      </c>
      <c r="AF621" s="157">
        <v>44328</v>
      </c>
      <c r="AG621" s="157">
        <v>46154</v>
      </c>
      <c r="AH621" s="158">
        <v>924382.5</v>
      </c>
      <c r="AI621" s="152">
        <v>1.1200000000000001</v>
      </c>
      <c r="AJ621" s="152">
        <v>5</v>
      </c>
      <c r="AK621" s="153">
        <v>5.0700000000000002E-2</v>
      </c>
      <c r="AL621" s="154">
        <v>1.1200000000000001</v>
      </c>
      <c r="AM621" s="154">
        <v>5</v>
      </c>
      <c r="AN621" s="155">
        <v>5.0700000000000002E-2</v>
      </c>
      <c r="AO621" s="159" t="s">
        <v>1774</v>
      </c>
      <c r="AP621" s="159" t="s">
        <v>1775</v>
      </c>
      <c r="AQ621" s="87">
        <v>462191.25</v>
      </c>
      <c r="AR621" s="87">
        <v>462191.25</v>
      </c>
      <c r="AS621" s="87">
        <v>0</v>
      </c>
      <c r="AT621" s="87">
        <v>0</v>
      </c>
      <c r="AU621" s="87">
        <v>0</v>
      </c>
      <c r="AV621" s="87">
        <v>0</v>
      </c>
      <c r="AW621" s="87">
        <v>0</v>
      </c>
      <c r="AX621" s="87">
        <v>0</v>
      </c>
      <c r="AY621" s="87">
        <v>0</v>
      </c>
      <c r="AZ621" s="87">
        <v>0</v>
      </c>
      <c r="BA621" s="87">
        <v>0</v>
      </c>
      <c r="BB621" s="87">
        <v>0</v>
      </c>
      <c r="BC621" s="87">
        <v>0</v>
      </c>
      <c r="BD621" s="87">
        <v>0</v>
      </c>
      <c r="BE621" s="87">
        <v>0</v>
      </c>
      <c r="BF621" s="87">
        <v>0</v>
      </c>
      <c r="BG621" s="87">
        <f t="shared" si="39"/>
        <v>924382.5</v>
      </c>
      <c r="BH621" s="87">
        <f t="shared" si="40"/>
        <v>0</v>
      </c>
      <c r="BI621" s="87">
        <f t="shared" si="42"/>
        <v>924382.5</v>
      </c>
    </row>
    <row r="622" spans="1:61" ht="15" customHeight="1" x14ac:dyDescent="0.35">
      <c r="A622" s="142" t="str">
        <f t="shared" si="41"/>
        <v>DI0007025</v>
      </c>
      <c r="B622" s="143" t="s">
        <v>1121</v>
      </c>
      <c r="C622" s="144">
        <v>5</v>
      </c>
      <c r="D622" s="145" t="s">
        <v>0</v>
      </c>
      <c r="E622" s="146" t="s">
        <v>3</v>
      </c>
      <c r="F622" s="144" t="s">
        <v>1760</v>
      </c>
      <c r="G622" s="144" t="s">
        <v>1781</v>
      </c>
      <c r="H622" s="144" t="s">
        <v>1777</v>
      </c>
      <c r="I622" s="144" t="s">
        <v>1782</v>
      </c>
      <c r="J622" s="144" t="s">
        <v>1779</v>
      </c>
      <c r="K622" s="144" t="s">
        <v>791</v>
      </c>
      <c r="L622" s="144" t="s">
        <v>1766</v>
      </c>
      <c r="M622" s="144" t="s">
        <v>1773</v>
      </c>
      <c r="N622" s="147">
        <v>1</v>
      </c>
      <c r="O622" s="147">
        <v>1</v>
      </c>
      <c r="P622" s="147">
        <v>1</v>
      </c>
      <c r="Q622" s="147">
        <v>1</v>
      </c>
      <c r="R622" s="147">
        <v>1</v>
      </c>
      <c r="S622" s="147">
        <v>1</v>
      </c>
      <c r="T622" s="147">
        <v>0</v>
      </c>
      <c r="U622" s="147">
        <v>0</v>
      </c>
      <c r="V622" s="147">
        <v>0</v>
      </c>
      <c r="W622" s="148">
        <v>1943460</v>
      </c>
      <c r="X622" s="148">
        <v>0</v>
      </c>
      <c r="Y622" s="148">
        <v>0</v>
      </c>
      <c r="Z622" s="148">
        <v>8680.7900000000009</v>
      </c>
      <c r="AA622" s="149">
        <v>0</v>
      </c>
      <c r="AB622" s="148">
        <v>0</v>
      </c>
      <c r="AC622" s="148">
        <v>0</v>
      </c>
      <c r="AD622" s="149">
        <v>0</v>
      </c>
      <c r="AE622" s="148">
        <v>1943460</v>
      </c>
      <c r="AF622" s="157">
        <v>44328</v>
      </c>
      <c r="AG622" s="157">
        <v>46519</v>
      </c>
      <c r="AH622" s="158">
        <v>1943460</v>
      </c>
      <c r="AI622" s="152">
        <v>2.12</v>
      </c>
      <c r="AJ622" s="152">
        <v>6</v>
      </c>
      <c r="AK622" s="153">
        <v>5.3600000000000002E-2</v>
      </c>
      <c r="AL622" s="154">
        <v>2.12</v>
      </c>
      <c r="AM622" s="154">
        <v>6</v>
      </c>
      <c r="AN622" s="155">
        <v>5.3600000000000002E-2</v>
      </c>
      <c r="AO622" s="159" t="s">
        <v>1774</v>
      </c>
      <c r="AP622" s="159" t="s">
        <v>1775</v>
      </c>
      <c r="AQ622" s="87">
        <v>0</v>
      </c>
      <c r="AR622" s="87">
        <v>971730</v>
      </c>
      <c r="AS622" s="87">
        <v>971730</v>
      </c>
      <c r="AT622" s="87">
        <v>0</v>
      </c>
      <c r="AU622" s="87">
        <v>0</v>
      </c>
      <c r="AV622" s="87">
        <v>0</v>
      </c>
      <c r="AW622" s="87">
        <v>0</v>
      </c>
      <c r="AX622" s="87">
        <v>0</v>
      </c>
      <c r="AY622" s="87">
        <v>0</v>
      </c>
      <c r="AZ622" s="87">
        <v>0</v>
      </c>
      <c r="BA622" s="87">
        <v>0</v>
      </c>
      <c r="BB622" s="87">
        <v>0</v>
      </c>
      <c r="BC622" s="87">
        <v>0</v>
      </c>
      <c r="BD622" s="87">
        <v>0</v>
      </c>
      <c r="BE622" s="87">
        <v>0</v>
      </c>
      <c r="BF622" s="87">
        <v>0</v>
      </c>
      <c r="BG622" s="87">
        <f t="shared" si="39"/>
        <v>971730</v>
      </c>
      <c r="BH622" s="87">
        <f t="shared" si="40"/>
        <v>971730</v>
      </c>
      <c r="BI622" s="87">
        <f t="shared" si="42"/>
        <v>1943460</v>
      </c>
    </row>
    <row r="623" spans="1:61" ht="15" customHeight="1" x14ac:dyDescent="0.35">
      <c r="A623" s="142" t="str">
        <f t="shared" si="41"/>
        <v>DI0007026</v>
      </c>
      <c r="B623" s="143" t="s">
        <v>1121</v>
      </c>
      <c r="C623" s="144">
        <v>6</v>
      </c>
      <c r="D623" s="145" t="s">
        <v>0</v>
      </c>
      <c r="E623" s="146" t="s">
        <v>3</v>
      </c>
      <c r="F623" s="144" t="s">
        <v>1760</v>
      </c>
      <c r="G623" s="144" t="s">
        <v>1781</v>
      </c>
      <c r="H623" s="144" t="s">
        <v>1777</v>
      </c>
      <c r="I623" s="144" t="s">
        <v>1782</v>
      </c>
      <c r="J623" s="144" t="s">
        <v>1779</v>
      </c>
      <c r="K623" s="144" t="s">
        <v>791</v>
      </c>
      <c r="L623" s="144" t="s">
        <v>1766</v>
      </c>
      <c r="M623" s="144" t="s">
        <v>1773</v>
      </c>
      <c r="N623" s="147">
        <v>1</v>
      </c>
      <c r="O623" s="147">
        <v>1</v>
      </c>
      <c r="P623" s="147">
        <v>1</v>
      </c>
      <c r="Q623" s="147">
        <v>1</v>
      </c>
      <c r="R623" s="147">
        <v>1</v>
      </c>
      <c r="S623" s="147">
        <v>1</v>
      </c>
      <c r="T623" s="147">
        <v>0</v>
      </c>
      <c r="U623" s="147">
        <v>0</v>
      </c>
      <c r="V623" s="147">
        <v>0</v>
      </c>
      <c r="W623" s="148">
        <v>856237.5</v>
      </c>
      <c r="X623" s="148">
        <v>0</v>
      </c>
      <c r="Y623" s="148">
        <v>0</v>
      </c>
      <c r="Z623" s="148">
        <v>4024.32</v>
      </c>
      <c r="AA623" s="149">
        <v>0</v>
      </c>
      <c r="AB623" s="148">
        <v>0</v>
      </c>
      <c r="AC623" s="148">
        <v>0</v>
      </c>
      <c r="AD623" s="149">
        <v>0</v>
      </c>
      <c r="AE623" s="148">
        <v>856237.5</v>
      </c>
      <c r="AF623" s="157">
        <v>44328</v>
      </c>
      <c r="AG623" s="157">
        <v>46885</v>
      </c>
      <c r="AH623" s="158">
        <v>856237.5</v>
      </c>
      <c r="AI623" s="152">
        <v>3.12</v>
      </c>
      <c r="AJ623" s="152">
        <v>7</v>
      </c>
      <c r="AK623" s="153">
        <v>5.6399999999999999E-2</v>
      </c>
      <c r="AL623" s="154">
        <v>3.12</v>
      </c>
      <c r="AM623" s="154">
        <v>7</v>
      </c>
      <c r="AN623" s="155">
        <v>5.6399999999999999E-2</v>
      </c>
      <c r="AO623" s="159" t="s">
        <v>1774</v>
      </c>
      <c r="AP623" s="159" t="s">
        <v>1775</v>
      </c>
      <c r="AQ623" s="87">
        <v>0</v>
      </c>
      <c r="AR623" s="87">
        <v>0</v>
      </c>
      <c r="AS623" s="87">
        <v>428118.75</v>
      </c>
      <c r="AT623" s="87">
        <v>428118.75</v>
      </c>
      <c r="AU623" s="87">
        <v>0</v>
      </c>
      <c r="AV623" s="87">
        <v>0</v>
      </c>
      <c r="AW623" s="87">
        <v>0</v>
      </c>
      <c r="AX623" s="87">
        <v>0</v>
      </c>
      <c r="AY623" s="87">
        <v>0</v>
      </c>
      <c r="AZ623" s="87">
        <v>0</v>
      </c>
      <c r="BA623" s="87">
        <v>0</v>
      </c>
      <c r="BB623" s="87">
        <v>0</v>
      </c>
      <c r="BC623" s="87">
        <v>0</v>
      </c>
      <c r="BD623" s="87">
        <v>0</v>
      </c>
      <c r="BE623" s="87">
        <v>0</v>
      </c>
      <c r="BF623" s="87">
        <v>0</v>
      </c>
      <c r="BG623" s="87">
        <f t="shared" si="39"/>
        <v>0</v>
      </c>
      <c r="BH623" s="87">
        <f t="shared" si="40"/>
        <v>856237.5</v>
      </c>
      <c r="BI623" s="87">
        <f t="shared" si="42"/>
        <v>856237.5</v>
      </c>
    </row>
    <row r="624" spans="1:61" ht="15" customHeight="1" x14ac:dyDescent="0.35">
      <c r="A624" s="142" t="str">
        <f t="shared" si="41"/>
        <v>DI0007034</v>
      </c>
      <c r="B624" s="143" t="s">
        <v>1122</v>
      </c>
      <c r="C624" s="144">
        <v>4</v>
      </c>
      <c r="D624" s="145" t="s">
        <v>0</v>
      </c>
      <c r="E624" s="146" t="s">
        <v>3</v>
      </c>
      <c r="F624" s="144" t="s">
        <v>1760</v>
      </c>
      <c r="G624" s="144" t="s">
        <v>1781</v>
      </c>
      <c r="H624" s="144" t="s">
        <v>1777</v>
      </c>
      <c r="I624" s="144" t="s">
        <v>1782</v>
      </c>
      <c r="J624" s="144" t="s">
        <v>1779</v>
      </c>
      <c r="K624" s="144" t="s">
        <v>791</v>
      </c>
      <c r="L624" s="144" t="s">
        <v>1766</v>
      </c>
      <c r="M624" s="144" t="s">
        <v>1773</v>
      </c>
      <c r="N624" s="147">
        <v>1</v>
      </c>
      <c r="O624" s="147">
        <v>1</v>
      </c>
      <c r="P624" s="147">
        <v>1</v>
      </c>
      <c r="Q624" s="147">
        <v>1</v>
      </c>
      <c r="R624" s="147">
        <v>1</v>
      </c>
      <c r="S624" s="147">
        <v>1</v>
      </c>
      <c r="T624" s="147">
        <v>0</v>
      </c>
      <c r="U624" s="147">
        <v>0</v>
      </c>
      <c r="V624" s="147">
        <v>0</v>
      </c>
      <c r="W624" s="148">
        <v>705271.25</v>
      </c>
      <c r="X624" s="148">
        <v>0</v>
      </c>
      <c r="Y624" s="148">
        <v>0</v>
      </c>
      <c r="Z624" s="148">
        <v>2768.19</v>
      </c>
      <c r="AA624" s="149">
        <v>0</v>
      </c>
      <c r="AB624" s="148">
        <v>0</v>
      </c>
      <c r="AC624" s="148">
        <v>0</v>
      </c>
      <c r="AD624" s="149">
        <v>0</v>
      </c>
      <c r="AE624" s="148">
        <v>705271.25</v>
      </c>
      <c r="AF624" s="157">
        <v>44328</v>
      </c>
      <c r="AG624" s="157">
        <v>45789</v>
      </c>
      <c r="AH624" s="158">
        <v>1410542.5</v>
      </c>
      <c r="AI624" s="152">
        <v>0.12</v>
      </c>
      <c r="AJ624" s="152">
        <v>4</v>
      </c>
      <c r="AK624" s="153">
        <v>4.7100000000000003E-2</v>
      </c>
      <c r="AL624" s="154">
        <v>0.12</v>
      </c>
      <c r="AM624" s="154">
        <v>4</v>
      </c>
      <c r="AN624" s="155">
        <v>4.7100000000000003E-2</v>
      </c>
      <c r="AO624" s="159" t="s">
        <v>1774</v>
      </c>
      <c r="AP624" s="159" t="s">
        <v>1775</v>
      </c>
      <c r="AQ624" s="87">
        <v>705271.25</v>
      </c>
      <c r="AR624" s="87">
        <v>0</v>
      </c>
      <c r="AS624" s="87">
        <v>0</v>
      </c>
      <c r="AT624" s="87">
        <v>0</v>
      </c>
      <c r="AU624" s="87">
        <v>0</v>
      </c>
      <c r="AV624" s="87">
        <v>0</v>
      </c>
      <c r="AW624" s="87">
        <v>0</v>
      </c>
      <c r="AX624" s="87">
        <v>0</v>
      </c>
      <c r="AY624" s="87">
        <v>0</v>
      </c>
      <c r="AZ624" s="87">
        <v>0</v>
      </c>
      <c r="BA624" s="87">
        <v>0</v>
      </c>
      <c r="BB624" s="87">
        <v>0</v>
      </c>
      <c r="BC624" s="87">
        <v>0</v>
      </c>
      <c r="BD624" s="87">
        <v>0</v>
      </c>
      <c r="BE624" s="87">
        <v>0</v>
      </c>
      <c r="BF624" s="87">
        <v>0</v>
      </c>
      <c r="BG624" s="87">
        <f t="shared" si="39"/>
        <v>705271.25</v>
      </c>
      <c r="BH624" s="87">
        <f t="shared" si="40"/>
        <v>0</v>
      </c>
      <c r="BI624" s="87">
        <f t="shared" si="42"/>
        <v>705271.25</v>
      </c>
    </row>
    <row r="625" spans="1:61" ht="15" customHeight="1" x14ac:dyDescent="0.35">
      <c r="A625" s="142" t="str">
        <f t="shared" si="41"/>
        <v>DI0007035</v>
      </c>
      <c r="B625" s="143" t="s">
        <v>1122</v>
      </c>
      <c r="C625" s="144">
        <v>5</v>
      </c>
      <c r="D625" s="145" t="s">
        <v>0</v>
      </c>
      <c r="E625" s="146" t="s">
        <v>3</v>
      </c>
      <c r="F625" s="144" t="s">
        <v>1760</v>
      </c>
      <c r="G625" s="144" t="s">
        <v>1781</v>
      </c>
      <c r="H625" s="144" t="s">
        <v>1777</v>
      </c>
      <c r="I625" s="144" t="s">
        <v>1782</v>
      </c>
      <c r="J625" s="144" t="s">
        <v>1779</v>
      </c>
      <c r="K625" s="144" t="s">
        <v>791</v>
      </c>
      <c r="L625" s="144" t="s">
        <v>1766</v>
      </c>
      <c r="M625" s="144" t="s">
        <v>1773</v>
      </c>
      <c r="N625" s="147">
        <v>1</v>
      </c>
      <c r="O625" s="147">
        <v>1</v>
      </c>
      <c r="P625" s="147">
        <v>1</v>
      </c>
      <c r="Q625" s="147">
        <v>1</v>
      </c>
      <c r="R625" s="147">
        <v>1</v>
      </c>
      <c r="S625" s="147">
        <v>1</v>
      </c>
      <c r="T625" s="147">
        <v>0</v>
      </c>
      <c r="U625" s="147">
        <v>0</v>
      </c>
      <c r="V625" s="147">
        <v>0</v>
      </c>
      <c r="W625" s="148">
        <v>869955</v>
      </c>
      <c r="X625" s="148">
        <v>0</v>
      </c>
      <c r="Y625" s="148">
        <v>0</v>
      </c>
      <c r="Z625" s="148">
        <v>3675.56</v>
      </c>
      <c r="AA625" s="149">
        <v>0</v>
      </c>
      <c r="AB625" s="148">
        <v>0</v>
      </c>
      <c r="AC625" s="148">
        <v>0</v>
      </c>
      <c r="AD625" s="149">
        <v>0</v>
      </c>
      <c r="AE625" s="148">
        <v>869955</v>
      </c>
      <c r="AF625" s="157">
        <v>44328</v>
      </c>
      <c r="AG625" s="157">
        <v>46154</v>
      </c>
      <c r="AH625" s="158">
        <v>869955</v>
      </c>
      <c r="AI625" s="152">
        <v>1.1200000000000001</v>
      </c>
      <c r="AJ625" s="152">
        <v>5</v>
      </c>
      <c r="AK625" s="153">
        <v>5.0700000000000002E-2</v>
      </c>
      <c r="AL625" s="154">
        <v>1.1200000000000001</v>
      </c>
      <c r="AM625" s="154">
        <v>5</v>
      </c>
      <c r="AN625" s="155">
        <v>5.0700000000000002E-2</v>
      </c>
      <c r="AO625" s="159" t="s">
        <v>1774</v>
      </c>
      <c r="AP625" s="159" t="s">
        <v>1775</v>
      </c>
      <c r="AQ625" s="87">
        <v>434977.5</v>
      </c>
      <c r="AR625" s="87">
        <v>434977.5</v>
      </c>
      <c r="AS625" s="87">
        <v>0</v>
      </c>
      <c r="AT625" s="87">
        <v>0</v>
      </c>
      <c r="AU625" s="87">
        <v>0</v>
      </c>
      <c r="AV625" s="87">
        <v>0</v>
      </c>
      <c r="AW625" s="87">
        <v>0</v>
      </c>
      <c r="AX625" s="87">
        <v>0</v>
      </c>
      <c r="AY625" s="87">
        <v>0</v>
      </c>
      <c r="AZ625" s="87">
        <v>0</v>
      </c>
      <c r="BA625" s="87">
        <v>0</v>
      </c>
      <c r="BB625" s="87">
        <v>0</v>
      </c>
      <c r="BC625" s="87">
        <v>0</v>
      </c>
      <c r="BD625" s="87">
        <v>0</v>
      </c>
      <c r="BE625" s="87">
        <v>0</v>
      </c>
      <c r="BF625" s="87">
        <v>0</v>
      </c>
      <c r="BG625" s="87">
        <f t="shared" si="39"/>
        <v>869955</v>
      </c>
      <c r="BH625" s="87">
        <f t="shared" si="40"/>
        <v>0</v>
      </c>
      <c r="BI625" s="87">
        <f t="shared" si="42"/>
        <v>869955</v>
      </c>
    </row>
    <row r="626" spans="1:61" ht="15" customHeight="1" x14ac:dyDescent="0.35">
      <c r="A626" s="142" t="str">
        <f t="shared" si="41"/>
        <v>DI0007036</v>
      </c>
      <c r="B626" s="143" t="s">
        <v>1122</v>
      </c>
      <c r="C626" s="144">
        <v>6</v>
      </c>
      <c r="D626" s="145" t="s">
        <v>0</v>
      </c>
      <c r="E626" s="146" t="s">
        <v>3</v>
      </c>
      <c r="F626" s="144" t="s">
        <v>1760</v>
      </c>
      <c r="G626" s="144" t="s">
        <v>1781</v>
      </c>
      <c r="H626" s="144" t="s">
        <v>1777</v>
      </c>
      <c r="I626" s="144" t="s">
        <v>1782</v>
      </c>
      <c r="J626" s="144" t="s">
        <v>1779</v>
      </c>
      <c r="K626" s="144" t="s">
        <v>791</v>
      </c>
      <c r="L626" s="144" t="s">
        <v>1766</v>
      </c>
      <c r="M626" s="144" t="s">
        <v>1773</v>
      </c>
      <c r="N626" s="147">
        <v>1</v>
      </c>
      <c r="O626" s="147">
        <v>1</v>
      </c>
      <c r="P626" s="147">
        <v>1</v>
      </c>
      <c r="Q626" s="147">
        <v>1</v>
      </c>
      <c r="R626" s="147">
        <v>1</v>
      </c>
      <c r="S626" s="147">
        <v>1</v>
      </c>
      <c r="T626" s="147">
        <v>0</v>
      </c>
      <c r="U626" s="147">
        <v>0</v>
      </c>
      <c r="V626" s="147">
        <v>0</v>
      </c>
      <c r="W626" s="148">
        <v>1517185</v>
      </c>
      <c r="X626" s="148">
        <v>0</v>
      </c>
      <c r="Y626" s="148">
        <v>0</v>
      </c>
      <c r="Z626" s="148">
        <v>6776.76</v>
      </c>
      <c r="AA626" s="149">
        <v>0</v>
      </c>
      <c r="AB626" s="148">
        <v>0</v>
      </c>
      <c r="AC626" s="148">
        <v>0</v>
      </c>
      <c r="AD626" s="149">
        <v>0</v>
      </c>
      <c r="AE626" s="148">
        <v>1517185</v>
      </c>
      <c r="AF626" s="157">
        <v>44328</v>
      </c>
      <c r="AG626" s="157">
        <v>46519</v>
      </c>
      <c r="AH626" s="158">
        <v>1517185</v>
      </c>
      <c r="AI626" s="152">
        <v>2.12</v>
      </c>
      <c r="AJ626" s="152">
        <v>6</v>
      </c>
      <c r="AK626" s="153">
        <v>5.3600000000000002E-2</v>
      </c>
      <c r="AL626" s="154">
        <v>2.12</v>
      </c>
      <c r="AM626" s="154">
        <v>6</v>
      </c>
      <c r="AN626" s="155">
        <v>5.3600000000000002E-2</v>
      </c>
      <c r="AO626" s="159" t="s">
        <v>1774</v>
      </c>
      <c r="AP626" s="159" t="s">
        <v>1775</v>
      </c>
      <c r="AQ626" s="87">
        <v>0</v>
      </c>
      <c r="AR626" s="87">
        <v>758592.5</v>
      </c>
      <c r="AS626" s="87">
        <v>758592.5</v>
      </c>
      <c r="AT626" s="87">
        <v>0</v>
      </c>
      <c r="AU626" s="87">
        <v>0</v>
      </c>
      <c r="AV626" s="87">
        <v>0</v>
      </c>
      <c r="AW626" s="87">
        <v>0</v>
      </c>
      <c r="AX626" s="87">
        <v>0</v>
      </c>
      <c r="AY626" s="87">
        <v>0</v>
      </c>
      <c r="AZ626" s="87">
        <v>0</v>
      </c>
      <c r="BA626" s="87">
        <v>0</v>
      </c>
      <c r="BB626" s="87">
        <v>0</v>
      </c>
      <c r="BC626" s="87">
        <v>0</v>
      </c>
      <c r="BD626" s="87">
        <v>0</v>
      </c>
      <c r="BE626" s="87">
        <v>0</v>
      </c>
      <c r="BF626" s="87">
        <v>0</v>
      </c>
      <c r="BG626" s="87">
        <f t="shared" si="39"/>
        <v>758592.5</v>
      </c>
      <c r="BH626" s="87">
        <f t="shared" si="40"/>
        <v>758592.5</v>
      </c>
      <c r="BI626" s="87">
        <f t="shared" si="42"/>
        <v>1517185</v>
      </c>
    </row>
    <row r="627" spans="1:61" ht="15" customHeight="1" x14ac:dyDescent="0.35">
      <c r="A627" s="142" t="str">
        <f t="shared" si="41"/>
        <v>DI0007037</v>
      </c>
      <c r="B627" s="143" t="s">
        <v>1122</v>
      </c>
      <c r="C627" s="144">
        <v>7</v>
      </c>
      <c r="D627" s="145" t="s">
        <v>0</v>
      </c>
      <c r="E627" s="146" t="s">
        <v>3</v>
      </c>
      <c r="F627" s="144" t="s">
        <v>1760</v>
      </c>
      <c r="G627" s="144" t="s">
        <v>1781</v>
      </c>
      <c r="H627" s="144" t="s">
        <v>1777</v>
      </c>
      <c r="I627" s="144" t="s">
        <v>1782</v>
      </c>
      <c r="J627" s="144" t="s">
        <v>1779</v>
      </c>
      <c r="K627" s="144" t="s">
        <v>791</v>
      </c>
      <c r="L627" s="144" t="s">
        <v>1766</v>
      </c>
      <c r="M627" s="144" t="s">
        <v>1773</v>
      </c>
      <c r="N627" s="147">
        <v>1</v>
      </c>
      <c r="O627" s="147">
        <v>1</v>
      </c>
      <c r="P627" s="147">
        <v>1</v>
      </c>
      <c r="Q627" s="147">
        <v>1</v>
      </c>
      <c r="R627" s="147">
        <v>1</v>
      </c>
      <c r="S627" s="147">
        <v>1</v>
      </c>
      <c r="T627" s="147">
        <v>0</v>
      </c>
      <c r="U627" s="147">
        <v>0</v>
      </c>
      <c r="V627" s="147">
        <v>0</v>
      </c>
      <c r="W627" s="148">
        <v>2326370</v>
      </c>
      <c r="X627" s="148">
        <v>0</v>
      </c>
      <c r="Y627" s="148">
        <v>0</v>
      </c>
      <c r="Z627" s="148">
        <v>10933.94</v>
      </c>
      <c r="AA627" s="149">
        <v>0</v>
      </c>
      <c r="AB627" s="148">
        <v>0</v>
      </c>
      <c r="AC627" s="148">
        <v>0</v>
      </c>
      <c r="AD627" s="149">
        <v>0</v>
      </c>
      <c r="AE627" s="148">
        <v>2326370</v>
      </c>
      <c r="AF627" s="157">
        <v>44328</v>
      </c>
      <c r="AG627" s="157">
        <v>46885</v>
      </c>
      <c r="AH627" s="158">
        <v>2326370</v>
      </c>
      <c r="AI627" s="152">
        <v>3.12</v>
      </c>
      <c r="AJ627" s="152">
        <v>7</v>
      </c>
      <c r="AK627" s="153">
        <v>5.6399999999999999E-2</v>
      </c>
      <c r="AL627" s="154">
        <v>3.12</v>
      </c>
      <c r="AM627" s="154">
        <v>7</v>
      </c>
      <c r="AN627" s="155">
        <v>5.6399999999999999E-2</v>
      </c>
      <c r="AO627" s="159" t="s">
        <v>1774</v>
      </c>
      <c r="AP627" s="159" t="s">
        <v>1775</v>
      </c>
      <c r="AQ627" s="87">
        <v>0</v>
      </c>
      <c r="AR627" s="87">
        <v>0</v>
      </c>
      <c r="AS627" s="87">
        <v>1163185</v>
      </c>
      <c r="AT627" s="87">
        <v>1163185</v>
      </c>
      <c r="AU627" s="87">
        <v>0</v>
      </c>
      <c r="AV627" s="87">
        <v>0</v>
      </c>
      <c r="AW627" s="87">
        <v>0</v>
      </c>
      <c r="AX627" s="87">
        <v>0</v>
      </c>
      <c r="AY627" s="87">
        <v>0</v>
      </c>
      <c r="AZ627" s="87">
        <v>0</v>
      </c>
      <c r="BA627" s="87">
        <v>0</v>
      </c>
      <c r="BB627" s="87">
        <v>0</v>
      </c>
      <c r="BC627" s="87">
        <v>0</v>
      </c>
      <c r="BD627" s="87">
        <v>0</v>
      </c>
      <c r="BE627" s="87">
        <v>0</v>
      </c>
      <c r="BF627" s="87">
        <v>0</v>
      </c>
      <c r="BG627" s="87">
        <f t="shared" si="39"/>
        <v>0</v>
      </c>
      <c r="BH627" s="87">
        <f t="shared" si="40"/>
        <v>2326370</v>
      </c>
      <c r="BI627" s="87">
        <f t="shared" si="42"/>
        <v>2326370</v>
      </c>
    </row>
    <row r="628" spans="1:61" ht="15" customHeight="1" x14ac:dyDescent="0.35">
      <c r="A628" s="142" t="str">
        <f t="shared" si="41"/>
        <v>DI0007038</v>
      </c>
      <c r="B628" s="143" t="s">
        <v>1122</v>
      </c>
      <c r="C628" s="144">
        <v>8</v>
      </c>
      <c r="D628" s="145" t="s">
        <v>0</v>
      </c>
      <c r="E628" s="146" t="s">
        <v>3</v>
      </c>
      <c r="F628" s="144" t="s">
        <v>1760</v>
      </c>
      <c r="G628" s="144" t="s">
        <v>1781</v>
      </c>
      <c r="H628" s="144" t="s">
        <v>1777</v>
      </c>
      <c r="I628" s="144" t="s">
        <v>1782</v>
      </c>
      <c r="J628" s="144" t="s">
        <v>1779</v>
      </c>
      <c r="K628" s="144" t="s">
        <v>791</v>
      </c>
      <c r="L628" s="144" t="s">
        <v>1766</v>
      </c>
      <c r="M628" s="144" t="s">
        <v>1773</v>
      </c>
      <c r="N628" s="147">
        <v>1</v>
      </c>
      <c r="O628" s="147">
        <v>1</v>
      </c>
      <c r="P628" s="147">
        <v>1</v>
      </c>
      <c r="Q628" s="147">
        <v>1</v>
      </c>
      <c r="R628" s="147">
        <v>1</v>
      </c>
      <c r="S628" s="147">
        <v>1</v>
      </c>
      <c r="T628" s="147">
        <v>0</v>
      </c>
      <c r="U628" s="147">
        <v>0</v>
      </c>
      <c r="V628" s="147">
        <v>0</v>
      </c>
      <c r="W628" s="148">
        <v>3002657.5</v>
      </c>
      <c r="X628" s="148">
        <v>0</v>
      </c>
      <c r="Y628" s="148">
        <v>0</v>
      </c>
      <c r="Z628" s="148">
        <v>14838.13</v>
      </c>
      <c r="AA628" s="149">
        <v>0</v>
      </c>
      <c r="AB628" s="148">
        <v>0</v>
      </c>
      <c r="AC628" s="148">
        <v>0</v>
      </c>
      <c r="AD628" s="149">
        <v>0</v>
      </c>
      <c r="AE628" s="148">
        <v>3002657.5</v>
      </c>
      <c r="AF628" s="157">
        <v>44328</v>
      </c>
      <c r="AG628" s="157">
        <v>47250</v>
      </c>
      <c r="AH628" s="158">
        <v>3002657.5</v>
      </c>
      <c r="AI628" s="152">
        <v>4.12</v>
      </c>
      <c r="AJ628" s="152">
        <v>8</v>
      </c>
      <c r="AK628" s="153">
        <v>5.9299999999999999E-2</v>
      </c>
      <c r="AL628" s="154">
        <v>4.12</v>
      </c>
      <c r="AM628" s="154">
        <v>8</v>
      </c>
      <c r="AN628" s="155">
        <v>5.9299999999999999E-2</v>
      </c>
      <c r="AO628" s="159" t="s">
        <v>1774</v>
      </c>
      <c r="AP628" s="159" t="s">
        <v>1775</v>
      </c>
      <c r="AQ628" s="87">
        <v>0</v>
      </c>
      <c r="AR628" s="87">
        <v>0</v>
      </c>
      <c r="AS628" s="87">
        <v>1000885.83</v>
      </c>
      <c r="AT628" s="87">
        <v>1000885.83</v>
      </c>
      <c r="AU628" s="87">
        <v>1000885.84</v>
      </c>
      <c r="AV628" s="87">
        <v>0</v>
      </c>
      <c r="AW628" s="87">
        <v>0</v>
      </c>
      <c r="AX628" s="87">
        <v>0</v>
      </c>
      <c r="AY628" s="87">
        <v>0</v>
      </c>
      <c r="AZ628" s="87">
        <v>0</v>
      </c>
      <c r="BA628" s="87">
        <v>0</v>
      </c>
      <c r="BB628" s="87">
        <v>0</v>
      </c>
      <c r="BC628" s="87">
        <v>0</v>
      </c>
      <c r="BD628" s="87">
        <v>0</v>
      </c>
      <c r="BE628" s="87">
        <v>0</v>
      </c>
      <c r="BF628" s="87">
        <v>0</v>
      </c>
      <c r="BG628" s="87">
        <f t="shared" si="39"/>
        <v>0</v>
      </c>
      <c r="BH628" s="87">
        <f t="shared" si="40"/>
        <v>3002657.5</v>
      </c>
      <c r="BI628" s="87">
        <f t="shared" si="42"/>
        <v>3002657.5</v>
      </c>
    </row>
    <row r="629" spans="1:61" ht="15" customHeight="1" x14ac:dyDescent="0.35">
      <c r="A629" s="142" t="str">
        <f t="shared" si="41"/>
        <v>DI0007039</v>
      </c>
      <c r="B629" s="143" t="s">
        <v>1122</v>
      </c>
      <c r="C629" s="144">
        <v>9</v>
      </c>
      <c r="D629" s="145" t="s">
        <v>0</v>
      </c>
      <c r="E629" s="146" t="s">
        <v>3</v>
      </c>
      <c r="F629" s="144" t="s">
        <v>1760</v>
      </c>
      <c r="G629" s="144" t="s">
        <v>1781</v>
      </c>
      <c r="H629" s="144" t="s">
        <v>1777</v>
      </c>
      <c r="I629" s="144" t="s">
        <v>1782</v>
      </c>
      <c r="J629" s="144" t="s">
        <v>1779</v>
      </c>
      <c r="K629" s="144" t="s">
        <v>791</v>
      </c>
      <c r="L629" s="144" t="s">
        <v>1766</v>
      </c>
      <c r="M629" s="144" t="s">
        <v>1773</v>
      </c>
      <c r="N629" s="147">
        <v>1</v>
      </c>
      <c r="O629" s="147">
        <v>1</v>
      </c>
      <c r="P629" s="147">
        <v>1</v>
      </c>
      <c r="Q629" s="147">
        <v>1</v>
      </c>
      <c r="R629" s="147">
        <v>1</v>
      </c>
      <c r="S629" s="147">
        <v>1</v>
      </c>
      <c r="T629" s="147">
        <v>0</v>
      </c>
      <c r="U629" s="147">
        <v>0</v>
      </c>
      <c r="V629" s="147">
        <v>0</v>
      </c>
      <c r="W629" s="148">
        <v>2472395</v>
      </c>
      <c r="X629" s="148">
        <v>0</v>
      </c>
      <c r="Y629" s="148">
        <v>0</v>
      </c>
      <c r="Z629" s="148">
        <v>12794.64</v>
      </c>
      <c r="AA629" s="149">
        <v>0</v>
      </c>
      <c r="AB629" s="148">
        <v>0</v>
      </c>
      <c r="AC629" s="148">
        <v>0</v>
      </c>
      <c r="AD629" s="149">
        <v>0</v>
      </c>
      <c r="AE629" s="148">
        <v>2472395</v>
      </c>
      <c r="AF629" s="157">
        <v>44328</v>
      </c>
      <c r="AG629" s="157">
        <v>47615</v>
      </c>
      <c r="AH629" s="158">
        <v>2472395</v>
      </c>
      <c r="AI629" s="152">
        <v>5.12</v>
      </c>
      <c r="AJ629" s="152">
        <v>9</v>
      </c>
      <c r="AK629" s="153">
        <v>6.2100000000000002E-2</v>
      </c>
      <c r="AL629" s="154">
        <v>5.12</v>
      </c>
      <c r="AM629" s="154">
        <v>9</v>
      </c>
      <c r="AN629" s="155">
        <v>6.2100000000000002E-2</v>
      </c>
      <c r="AO629" s="159" t="s">
        <v>1774</v>
      </c>
      <c r="AP629" s="159" t="s">
        <v>1775</v>
      </c>
      <c r="AQ629" s="87">
        <v>0</v>
      </c>
      <c r="AR629" s="87">
        <v>0</v>
      </c>
      <c r="AS629" s="87">
        <v>618098.75</v>
      </c>
      <c r="AT629" s="87">
        <v>618098.75</v>
      </c>
      <c r="AU629" s="87">
        <v>618098.75</v>
      </c>
      <c r="AV629" s="87">
        <v>618098.75</v>
      </c>
      <c r="AW629" s="87">
        <v>0</v>
      </c>
      <c r="AX629" s="87">
        <v>0</v>
      </c>
      <c r="AY629" s="87">
        <v>0</v>
      </c>
      <c r="AZ629" s="87">
        <v>0</v>
      </c>
      <c r="BA629" s="87">
        <v>0</v>
      </c>
      <c r="BB629" s="87">
        <v>0</v>
      </c>
      <c r="BC629" s="87">
        <v>0</v>
      </c>
      <c r="BD629" s="87">
        <v>0</v>
      </c>
      <c r="BE629" s="87">
        <v>0</v>
      </c>
      <c r="BF629" s="87">
        <v>0</v>
      </c>
      <c r="BG629" s="87">
        <f t="shared" si="39"/>
        <v>0</v>
      </c>
      <c r="BH629" s="87">
        <f t="shared" si="40"/>
        <v>2472395</v>
      </c>
      <c r="BI629" s="87">
        <f t="shared" si="42"/>
        <v>2472395</v>
      </c>
    </row>
    <row r="630" spans="1:61" ht="15" customHeight="1" x14ac:dyDescent="0.35">
      <c r="A630" s="142" t="str">
        <f t="shared" si="41"/>
        <v>DI00070310</v>
      </c>
      <c r="B630" s="143" t="s">
        <v>1122</v>
      </c>
      <c r="C630" s="144">
        <v>10</v>
      </c>
      <c r="D630" s="145" t="s">
        <v>0</v>
      </c>
      <c r="E630" s="146" t="s">
        <v>3</v>
      </c>
      <c r="F630" s="144" t="s">
        <v>1760</v>
      </c>
      <c r="G630" s="144" t="s">
        <v>1781</v>
      </c>
      <c r="H630" s="144" t="s">
        <v>1777</v>
      </c>
      <c r="I630" s="144" t="s">
        <v>1782</v>
      </c>
      <c r="J630" s="144" t="s">
        <v>1779</v>
      </c>
      <c r="K630" s="144" t="s">
        <v>791</v>
      </c>
      <c r="L630" s="144" t="s">
        <v>1766</v>
      </c>
      <c r="M630" s="144" t="s">
        <v>1773</v>
      </c>
      <c r="N630" s="147">
        <v>1</v>
      </c>
      <c r="O630" s="147">
        <v>1</v>
      </c>
      <c r="P630" s="147">
        <v>1</v>
      </c>
      <c r="Q630" s="147">
        <v>1</v>
      </c>
      <c r="R630" s="147">
        <v>1</v>
      </c>
      <c r="S630" s="147">
        <v>1</v>
      </c>
      <c r="T630" s="147">
        <v>0</v>
      </c>
      <c r="U630" s="147">
        <v>0</v>
      </c>
      <c r="V630" s="147">
        <v>0</v>
      </c>
      <c r="W630" s="148">
        <v>97940</v>
      </c>
      <c r="X630" s="148">
        <v>0</v>
      </c>
      <c r="Y630" s="148">
        <v>0</v>
      </c>
      <c r="Z630" s="148">
        <v>530.51</v>
      </c>
      <c r="AA630" s="149">
        <v>0</v>
      </c>
      <c r="AB630" s="148">
        <v>0</v>
      </c>
      <c r="AC630" s="148">
        <v>0</v>
      </c>
      <c r="AD630" s="149">
        <v>0</v>
      </c>
      <c r="AE630" s="148">
        <v>97940</v>
      </c>
      <c r="AF630" s="157">
        <v>44328</v>
      </c>
      <c r="AG630" s="157">
        <v>47980</v>
      </c>
      <c r="AH630" s="158">
        <v>97940</v>
      </c>
      <c r="AI630" s="152">
        <v>6.12</v>
      </c>
      <c r="AJ630" s="152">
        <v>10</v>
      </c>
      <c r="AK630" s="153">
        <v>6.5000000000000002E-2</v>
      </c>
      <c r="AL630" s="154">
        <v>6.12</v>
      </c>
      <c r="AM630" s="154">
        <v>10</v>
      </c>
      <c r="AN630" s="155">
        <v>6.5000000000000002E-2</v>
      </c>
      <c r="AO630" s="159" t="s">
        <v>1774</v>
      </c>
      <c r="AP630" s="159" t="s">
        <v>1775</v>
      </c>
      <c r="AQ630" s="87">
        <v>0</v>
      </c>
      <c r="AR630" s="87">
        <v>0</v>
      </c>
      <c r="AS630" s="87">
        <v>19588</v>
      </c>
      <c r="AT630" s="87">
        <v>19588</v>
      </c>
      <c r="AU630" s="87">
        <v>19588</v>
      </c>
      <c r="AV630" s="87">
        <v>19588</v>
      </c>
      <c r="AW630" s="87">
        <v>19588</v>
      </c>
      <c r="AX630" s="87">
        <v>0</v>
      </c>
      <c r="AY630" s="87">
        <v>0</v>
      </c>
      <c r="AZ630" s="87">
        <v>0</v>
      </c>
      <c r="BA630" s="87">
        <v>0</v>
      </c>
      <c r="BB630" s="87">
        <v>0</v>
      </c>
      <c r="BC630" s="87">
        <v>0</v>
      </c>
      <c r="BD630" s="87">
        <v>0</v>
      </c>
      <c r="BE630" s="87">
        <v>0</v>
      </c>
      <c r="BF630" s="87">
        <v>0</v>
      </c>
      <c r="BG630" s="87">
        <f t="shared" si="39"/>
        <v>0</v>
      </c>
      <c r="BH630" s="87">
        <f t="shared" si="40"/>
        <v>97940</v>
      </c>
      <c r="BI630" s="87">
        <f t="shared" si="42"/>
        <v>97940</v>
      </c>
    </row>
    <row r="631" spans="1:61" ht="15" customHeight="1" x14ac:dyDescent="0.35">
      <c r="A631" s="142" t="str">
        <f t="shared" si="41"/>
        <v>DI0007154</v>
      </c>
      <c r="B631" s="143" t="s">
        <v>1126</v>
      </c>
      <c r="C631" s="144">
        <v>4</v>
      </c>
      <c r="D631" s="145" t="s">
        <v>0</v>
      </c>
      <c r="E631" s="146" t="s">
        <v>3</v>
      </c>
      <c r="F631" s="144" t="s">
        <v>1760</v>
      </c>
      <c r="G631" s="144" t="s">
        <v>1781</v>
      </c>
      <c r="H631" s="144" t="s">
        <v>1777</v>
      </c>
      <c r="I631" s="144" t="s">
        <v>1782</v>
      </c>
      <c r="J631" s="144" t="s">
        <v>1779</v>
      </c>
      <c r="K631" s="144" t="s">
        <v>791</v>
      </c>
      <c r="L631" s="144" t="s">
        <v>1766</v>
      </c>
      <c r="M631" s="144" t="s">
        <v>1773</v>
      </c>
      <c r="N631" s="147">
        <v>1</v>
      </c>
      <c r="O631" s="147">
        <v>1</v>
      </c>
      <c r="P631" s="147">
        <v>1</v>
      </c>
      <c r="Q631" s="147">
        <v>1</v>
      </c>
      <c r="R631" s="147">
        <v>1</v>
      </c>
      <c r="S631" s="147">
        <v>1</v>
      </c>
      <c r="T631" s="147">
        <v>0</v>
      </c>
      <c r="U631" s="147">
        <v>0</v>
      </c>
      <c r="V631" s="147">
        <v>0</v>
      </c>
      <c r="W631" s="148">
        <v>279512.5</v>
      </c>
      <c r="X631" s="148">
        <v>0</v>
      </c>
      <c r="Y631" s="148">
        <v>0</v>
      </c>
      <c r="Z631" s="148">
        <v>1097.0899999999999</v>
      </c>
      <c r="AA631" s="149">
        <v>0</v>
      </c>
      <c r="AB631" s="148">
        <v>0</v>
      </c>
      <c r="AC631" s="148">
        <v>0</v>
      </c>
      <c r="AD631" s="149">
        <v>0</v>
      </c>
      <c r="AE631" s="148">
        <v>279512.5</v>
      </c>
      <c r="AF631" s="157">
        <v>44333</v>
      </c>
      <c r="AG631" s="157">
        <v>45794</v>
      </c>
      <c r="AH631" s="158">
        <v>559025</v>
      </c>
      <c r="AI631" s="152">
        <v>0.13</v>
      </c>
      <c r="AJ631" s="152">
        <v>4</v>
      </c>
      <c r="AK631" s="153">
        <v>4.7100000000000003E-2</v>
      </c>
      <c r="AL631" s="154">
        <v>0.13</v>
      </c>
      <c r="AM631" s="154">
        <v>4</v>
      </c>
      <c r="AN631" s="155">
        <v>4.7100000000000003E-2</v>
      </c>
      <c r="AO631" s="159" t="s">
        <v>1774</v>
      </c>
      <c r="AP631" s="159" t="s">
        <v>1775</v>
      </c>
      <c r="AQ631" s="87">
        <v>279512.5</v>
      </c>
      <c r="AR631" s="87">
        <v>0</v>
      </c>
      <c r="AS631" s="87">
        <v>0</v>
      </c>
      <c r="AT631" s="87">
        <v>0</v>
      </c>
      <c r="AU631" s="87">
        <v>0</v>
      </c>
      <c r="AV631" s="87">
        <v>0</v>
      </c>
      <c r="AW631" s="87">
        <v>0</v>
      </c>
      <c r="AX631" s="87">
        <v>0</v>
      </c>
      <c r="AY631" s="87">
        <v>0</v>
      </c>
      <c r="AZ631" s="87">
        <v>0</v>
      </c>
      <c r="BA631" s="87">
        <v>0</v>
      </c>
      <c r="BB631" s="87">
        <v>0</v>
      </c>
      <c r="BC631" s="87">
        <v>0</v>
      </c>
      <c r="BD631" s="87">
        <v>0</v>
      </c>
      <c r="BE631" s="87">
        <v>0</v>
      </c>
      <c r="BF631" s="87">
        <v>0</v>
      </c>
      <c r="BG631" s="87">
        <f t="shared" si="39"/>
        <v>279512.5</v>
      </c>
      <c r="BH631" s="87">
        <f t="shared" si="40"/>
        <v>0</v>
      </c>
      <c r="BI631" s="87">
        <f t="shared" si="42"/>
        <v>279512.5</v>
      </c>
    </row>
    <row r="632" spans="1:61" ht="15" customHeight="1" x14ac:dyDescent="0.35">
      <c r="A632" s="142" t="str">
        <f t="shared" si="41"/>
        <v>DI0007155</v>
      </c>
      <c r="B632" s="143" t="s">
        <v>1126</v>
      </c>
      <c r="C632" s="144">
        <v>5</v>
      </c>
      <c r="D632" s="145" t="s">
        <v>0</v>
      </c>
      <c r="E632" s="146" t="s">
        <v>3</v>
      </c>
      <c r="F632" s="144" t="s">
        <v>1760</v>
      </c>
      <c r="G632" s="144" t="s">
        <v>1781</v>
      </c>
      <c r="H632" s="144" t="s">
        <v>1777</v>
      </c>
      <c r="I632" s="144" t="s">
        <v>1782</v>
      </c>
      <c r="J632" s="144" t="s">
        <v>1779</v>
      </c>
      <c r="K632" s="144" t="s">
        <v>791</v>
      </c>
      <c r="L632" s="144" t="s">
        <v>1766</v>
      </c>
      <c r="M632" s="144" t="s">
        <v>1773</v>
      </c>
      <c r="N632" s="147">
        <v>1</v>
      </c>
      <c r="O632" s="147">
        <v>1</v>
      </c>
      <c r="P632" s="147">
        <v>1</v>
      </c>
      <c r="Q632" s="147">
        <v>1</v>
      </c>
      <c r="R632" s="147">
        <v>1</v>
      </c>
      <c r="S632" s="147">
        <v>1</v>
      </c>
      <c r="T632" s="147">
        <v>0</v>
      </c>
      <c r="U632" s="147">
        <v>0</v>
      </c>
      <c r="V632" s="147">
        <v>0</v>
      </c>
      <c r="W632" s="148">
        <v>925415</v>
      </c>
      <c r="X632" s="148">
        <v>0</v>
      </c>
      <c r="Y632" s="148">
        <v>0</v>
      </c>
      <c r="Z632" s="148">
        <v>3909.88</v>
      </c>
      <c r="AA632" s="149">
        <v>0</v>
      </c>
      <c r="AB632" s="148">
        <v>0</v>
      </c>
      <c r="AC632" s="148">
        <v>0</v>
      </c>
      <c r="AD632" s="149">
        <v>0</v>
      </c>
      <c r="AE632" s="148">
        <v>925415</v>
      </c>
      <c r="AF632" s="157">
        <v>44333</v>
      </c>
      <c r="AG632" s="157">
        <v>46159</v>
      </c>
      <c r="AH632" s="158">
        <v>925415</v>
      </c>
      <c r="AI632" s="152">
        <v>1.1299999999999999</v>
      </c>
      <c r="AJ632" s="152">
        <v>5</v>
      </c>
      <c r="AK632" s="153">
        <v>5.0700000000000002E-2</v>
      </c>
      <c r="AL632" s="154">
        <v>1.1299999999999999</v>
      </c>
      <c r="AM632" s="154">
        <v>5</v>
      </c>
      <c r="AN632" s="155">
        <v>5.0700000000000002E-2</v>
      </c>
      <c r="AO632" s="159" t="s">
        <v>1774</v>
      </c>
      <c r="AP632" s="159" t="s">
        <v>1775</v>
      </c>
      <c r="AQ632" s="87">
        <v>462707.5</v>
      </c>
      <c r="AR632" s="87">
        <v>462707.5</v>
      </c>
      <c r="AS632" s="87">
        <v>0</v>
      </c>
      <c r="AT632" s="87">
        <v>0</v>
      </c>
      <c r="AU632" s="87">
        <v>0</v>
      </c>
      <c r="AV632" s="87">
        <v>0</v>
      </c>
      <c r="AW632" s="87">
        <v>0</v>
      </c>
      <c r="AX632" s="87">
        <v>0</v>
      </c>
      <c r="AY632" s="87">
        <v>0</v>
      </c>
      <c r="AZ632" s="87">
        <v>0</v>
      </c>
      <c r="BA632" s="87">
        <v>0</v>
      </c>
      <c r="BB632" s="87">
        <v>0</v>
      </c>
      <c r="BC632" s="87">
        <v>0</v>
      </c>
      <c r="BD632" s="87">
        <v>0</v>
      </c>
      <c r="BE632" s="87">
        <v>0</v>
      </c>
      <c r="BF632" s="87">
        <v>0</v>
      </c>
      <c r="BG632" s="87">
        <f t="shared" si="39"/>
        <v>925415</v>
      </c>
      <c r="BH632" s="87">
        <f t="shared" si="40"/>
        <v>0</v>
      </c>
      <c r="BI632" s="87">
        <f t="shared" si="42"/>
        <v>925415</v>
      </c>
    </row>
    <row r="633" spans="1:61" ht="15" customHeight="1" x14ac:dyDescent="0.35">
      <c r="A633" s="142" t="str">
        <f t="shared" si="41"/>
        <v>DI0007156</v>
      </c>
      <c r="B633" s="143" t="s">
        <v>1126</v>
      </c>
      <c r="C633" s="144">
        <v>6</v>
      </c>
      <c r="D633" s="145" t="s">
        <v>0</v>
      </c>
      <c r="E633" s="146" t="s">
        <v>3</v>
      </c>
      <c r="F633" s="144" t="s">
        <v>1760</v>
      </c>
      <c r="G633" s="144" t="s">
        <v>1781</v>
      </c>
      <c r="H633" s="144" t="s">
        <v>1777</v>
      </c>
      <c r="I633" s="144" t="s">
        <v>1782</v>
      </c>
      <c r="J633" s="144" t="s">
        <v>1779</v>
      </c>
      <c r="K633" s="144" t="s">
        <v>791</v>
      </c>
      <c r="L633" s="144" t="s">
        <v>1766</v>
      </c>
      <c r="M633" s="144" t="s">
        <v>1773</v>
      </c>
      <c r="N633" s="147">
        <v>1</v>
      </c>
      <c r="O633" s="147">
        <v>1</v>
      </c>
      <c r="P633" s="147">
        <v>1</v>
      </c>
      <c r="Q633" s="147">
        <v>1</v>
      </c>
      <c r="R633" s="147">
        <v>1</v>
      </c>
      <c r="S633" s="147">
        <v>1</v>
      </c>
      <c r="T633" s="147">
        <v>0</v>
      </c>
      <c r="U633" s="147">
        <v>0</v>
      </c>
      <c r="V633" s="147">
        <v>0</v>
      </c>
      <c r="W633" s="148">
        <v>6710070</v>
      </c>
      <c r="X633" s="148">
        <v>0</v>
      </c>
      <c r="Y633" s="148">
        <v>0</v>
      </c>
      <c r="Z633" s="148">
        <v>29971.65</v>
      </c>
      <c r="AA633" s="149">
        <v>0</v>
      </c>
      <c r="AB633" s="148">
        <v>0</v>
      </c>
      <c r="AC633" s="148">
        <v>0</v>
      </c>
      <c r="AD633" s="149">
        <v>0</v>
      </c>
      <c r="AE633" s="148">
        <v>6710070</v>
      </c>
      <c r="AF633" s="157">
        <v>44333</v>
      </c>
      <c r="AG633" s="157">
        <v>46524</v>
      </c>
      <c r="AH633" s="158">
        <v>6710070</v>
      </c>
      <c r="AI633" s="152">
        <v>2.13</v>
      </c>
      <c r="AJ633" s="152">
        <v>6</v>
      </c>
      <c r="AK633" s="153">
        <v>5.3600000000000002E-2</v>
      </c>
      <c r="AL633" s="154">
        <v>2.13</v>
      </c>
      <c r="AM633" s="154">
        <v>6</v>
      </c>
      <c r="AN633" s="155">
        <v>5.3600000000000002E-2</v>
      </c>
      <c r="AO633" s="159" t="s">
        <v>1774</v>
      </c>
      <c r="AP633" s="159" t="s">
        <v>1775</v>
      </c>
      <c r="AQ633" s="87">
        <v>0</v>
      </c>
      <c r="AR633" s="87">
        <v>3355035</v>
      </c>
      <c r="AS633" s="87">
        <v>3355035</v>
      </c>
      <c r="AT633" s="87">
        <v>0</v>
      </c>
      <c r="AU633" s="87">
        <v>0</v>
      </c>
      <c r="AV633" s="87">
        <v>0</v>
      </c>
      <c r="AW633" s="87">
        <v>0</v>
      </c>
      <c r="AX633" s="87">
        <v>0</v>
      </c>
      <c r="AY633" s="87">
        <v>0</v>
      </c>
      <c r="AZ633" s="87">
        <v>0</v>
      </c>
      <c r="BA633" s="87">
        <v>0</v>
      </c>
      <c r="BB633" s="87">
        <v>0</v>
      </c>
      <c r="BC633" s="87">
        <v>0</v>
      </c>
      <c r="BD633" s="87">
        <v>0</v>
      </c>
      <c r="BE633" s="87">
        <v>0</v>
      </c>
      <c r="BF633" s="87">
        <v>0</v>
      </c>
      <c r="BG633" s="87">
        <f t="shared" si="39"/>
        <v>3355035</v>
      </c>
      <c r="BH633" s="87">
        <f t="shared" si="40"/>
        <v>3355035</v>
      </c>
      <c r="BI633" s="87">
        <f t="shared" si="42"/>
        <v>6710070</v>
      </c>
    </row>
    <row r="634" spans="1:61" ht="15" customHeight="1" x14ac:dyDescent="0.35">
      <c r="A634" s="142" t="str">
        <f t="shared" si="41"/>
        <v>DI0007157</v>
      </c>
      <c r="B634" s="143" t="s">
        <v>1126</v>
      </c>
      <c r="C634" s="144">
        <v>7</v>
      </c>
      <c r="D634" s="145" t="s">
        <v>0</v>
      </c>
      <c r="E634" s="146" t="s">
        <v>3</v>
      </c>
      <c r="F634" s="144" t="s">
        <v>1760</v>
      </c>
      <c r="G634" s="144" t="s">
        <v>1781</v>
      </c>
      <c r="H634" s="144" t="s">
        <v>1777</v>
      </c>
      <c r="I634" s="144" t="s">
        <v>1782</v>
      </c>
      <c r="J634" s="144" t="s">
        <v>1779</v>
      </c>
      <c r="K634" s="144" t="s">
        <v>791</v>
      </c>
      <c r="L634" s="144" t="s">
        <v>1766</v>
      </c>
      <c r="M634" s="144" t="s">
        <v>1773</v>
      </c>
      <c r="N634" s="147">
        <v>1</v>
      </c>
      <c r="O634" s="147">
        <v>1</v>
      </c>
      <c r="P634" s="147">
        <v>1</v>
      </c>
      <c r="Q634" s="147">
        <v>1</v>
      </c>
      <c r="R634" s="147">
        <v>1</v>
      </c>
      <c r="S634" s="147">
        <v>1</v>
      </c>
      <c r="T634" s="147">
        <v>0</v>
      </c>
      <c r="U634" s="147">
        <v>0</v>
      </c>
      <c r="V634" s="147">
        <v>0</v>
      </c>
      <c r="W634" s="148">
        <v>15747100</v>
      </c>
      <c r="X634" s="148">
        <v>0</v>
      </c>
      <c r="Y634" s="148">
        <v>0</v>
      </c>
      <c r="Z634" s="148">
        <v>74011.37</v>
      </c>
      <c r="AA634" s="149">
        <v>0</v>
      </c>
      <c r="AB634" s="148">
        <v>0</v>
      </c>
      <c r="AC634" s="148">
        <v>0</v>
      </c>
      <c r="AD634" s="149">
        <v>0</v>
      </c>
      <c r="AE634" s="148">
        <v>15747100</v>
      </c>
      <c r="AF634" s="157">
        <v>44333</v>
      </c>
      <c r="AG634" s="157">
        <v>46890</v>
      </c>
      <c r="AH634" s="158">
        <v>15747100</v>
      </c>
      <c r="AI634" s="152">
        <v>3.13</v>
      </c>
      <c r="AJ634" s="152">
        <v>7</v>
      </c>
      <c r="AK634" s="153">
        <v>5.6399999999999999E-2</v>
      </c>
      <c r="AL634" s="154">
        <v>3.13</v>
      </c>
      <c r="AM634" s="154">
        <v>7</v>
      </c>
      <c r="AN634" s="155">
        <v>5.6399999999999999E-2</v>
      </c>
      <c r="AO634" s="159" t="s">
        <v>1774</v>
      </c>
      <c r="AP634" s="159" t="s">
        <v>1775</v>
      </c>
      <c r="AQ634" s="87">
        <v>0</v>
      </c>
      <c r="AR634" s="87">
        <v>0</v>
      </c>
      <c r="AS634" s="87">
        <v>7873550</v>
      </c>
      <c r="AT634" s="87">
        <v>7873550</v>
      </c>
      <c r="AU634" s="87">
        <v>0</v>
      </c>
      <c r="AV634" s="87">
        <v>0</v>
      </c>
      <c r="AW634" s="87">
        <v>0</v>
      </c>
      <c r="AX634" s="87">
        <v>0</v>
      </c>
      <c r="AY634" s="87">
        <v>0</v>
      </c>
      <c r="AZ634" s="87">
        <v>0</v>
      </c>
      <c r="BA634" s="87">
        <v>0</v>
      </c>
      <c r="BB634" s="87">
        <v>0</v>
      </c>
      <c r="BC634" s="87">
        <v>0</v>
      </c>
      <c r="BD634" s="87">
        <v>0</v>
      </c>
      <c r="BE634" s="87">
        <v>0</v>
      </c>
      <c r="BF634" s="87">
        <v>0</v>
      </c>
      <c r="BG634" s="87">
        <f t="shared" si="39"/>
        <v>0</v>
      </c>
      <c r="BH634" s="87">
        <f t="shared" si="40"/>
        <v>15747100</v>
      </c>
      <c r="BI634" s="87">
        <f t="shared" si="42"/>
        <v>15747100</v>
      </c>
    </row>
    <row r="635" spans="1:61" ht="15" customHeight="1" x14ac:dyDescent="0.35">
      <c r="A635" s="142" t="str">
        <f t="shared" si="41"/>
        <v>DI0007158</v>
      </c>
      <c r="B635" s="143" t="s">
        <v>1126</v>
      </c>
      <c r="C635" s="144">
        <v>8</v>
      </c>
      <c r="D635" s="145" t="s">
        <v>0</v>
      </c>
      <c r="E635" s="146" t="s">
        <v>3</v>
      </c>
      <c r="F635" s="144" t="s">
        <v>1760</v>
      </c>
      <c r="G635" s="144" t="s">
        <v>1781</v>
      </c>
      <c r="H635" s="144" t="s">
        <v>1777</v>
      </c>
      <c r="I635" s="144" t="s">
        <v>1782</v>
      </c>
      <c r="J635" s="144" t="s">
        <v>1779</v>
      </c>
      <c r="K635" s="144" t="s">
        <v>791</v>
      </c>
      <c r="L635" s="144" t="s">
        <v>1766</v>
      </c>
      <c r="M635" s="144" t="s">
        <v>1773</v>
      </c>
      <c r="N635" s="147">
        <v>1</v>
      </c>
      <c r="O635" s="147">
        <v>1</v>
      </c>
      <c r="P635" s="147">
        <v>1</v>
      </c>
      <c r="Q635" s="147">
        <v>1</v>
      </c>
      <c r="R635" s="147">
        <v>1</v>
      </c>
      <c r="S635" s="147">
        <v>1</v>
      </c>
      <c r="T635" s="147">
        <v>0</v>
      </c>
      <c r="U635" s="147">
        <v>0</v>
      </c>
      <c r="V635" s="147">
        <v>0</v>
      </c>
      <c r="W635" s="148">
        <v>3438667.5</v>
      </c>
      <c r="X635" s="148">
        <v>0</v>
      </c>
      <c r="Y635" s="148">
        <v>0</v>
      </c>
      <c r="Z635" s="148">
        <v>16992.75</v>
      </c>
      <c r="AA635" s="149">
        <v>0</v>
      </c>
      <c r="AB635" s="148">
        <v>0</v>
      </c>
      <c r="AC635" s="148">
        <v>0</v>
      </c>
      <c r="AD635" s="149">
        <v>0</v>
      </c>
      <c r="AE635" s="148">
        <v>3438667.5</v>
      </c>
      <c r="AF635" s="157">
        <v>44333</v>
      </c>
      <c r="AG635" s="157">
        <v>47255</v>
      </c>
      <c r="AH635" s="158">
        <v>3438667.5</v>
      </c>
      <c r="AI635" s="152">
        <v>4.13</v>
      </c>
      <c r="AJ635" s="152">
        <v>8</v>
      </c>
      <c r="AK635" s="153">
        <v>5.9299999999999999E-2</v>
      </c>
      <c r="AL635" s="154">
        <v>4.13</v>
      </c>
      <c r="AM635" s="154">
        <v>8</v>
      </c>
      <c r="AN635" s="155">
        <v>5.9299999999999999E-2</v>
      </c>
      <c r="AO635" s="159" t="s">
        <v>1774</v>
      </c>
      <c r="AP635" s="159" t="s">
        <v>1775</v>
      </c>
      <c r="AQ635" s="87">
        <v>0</v>
      </c>
      <c r="AR635" s="87">
        <v>0</v>
      </c>
      <c r="AS635" s="87">
        <v>1146222.5</v>
      </c>
      <c r="AT635" s="87">
        <v>1146222.5</v>
      </c>
      <c r="AU635" s="87">
        <v>1146222.5</v>
      </c>
      <c r="AV635" s="87">
        <v>0</v>
      </c>
      <c r="AW635" s="87">
        <v>0</v>
      </c>
      <c r="AX635" s="87">
        <v>0</v>
      </c>
      <c r="AY635" s="87">
        <v>0</v>
      </c>
      <c r="AZ635" s="87">
        <v>0</v>
      </c>
      <c r="BA635" s="87">
        <v>0</v>
      </c>
      <c r="BB635" s="87">
        <v>0</v>
      </c>
      <c r="BC635" s="87">
        <v>0</v>
      </c>
      <c r="BD635" s="87">
        <v>0</v>
      </c>
      <c r="BE635" s="87">
        <v>0</v>
      </c>
      <c r="BF635" s="87">
        <v>0</v>
      </c>
      <c r="BG635" s="87">
        <f t="shared" si="39"/>
        <v>0</v>
      </c>
      <c r="BH635" s="87">
        <f t="shared" si="40"/>
        <v>3438667.5</v>
      </c>
      <c r="BI635" s="87">
        <f t="shared" si="42"/>
        <v>3438667.5</v>
      </c>
    </row>
    <row r="636" spans="1:61" ht="15" customHeight="1" x14ac:dyDescent="0.35">
      <c r="A636" s="142" t="str">
        <f t="shared" si="41"/>
        <v>DI0007159</v>
      </c>
      <c r="B636" s="143" t="s">
        <v>1126</v>
      </c>
      <c r="C636" s="144">
        <v>9</v>
      </c>
      <c r="D636" s="145" t="s">
        <v>0</v>
      </c>
      <c r="E636" s="146" t="s">
        <v>3</v>
      </c>
      <c r="F636" s="144" t="s">
        <v>1760</v>
      </c>
      <c r="G636" s="144" t="s">
        <v>1781</v>
      </c>
      <c r="H636" s="144" t="s">
        <v>1777</v>
      </c>
      <c r="I636" s="144" t="s">
        <v>1782</v>
      </c>
      <c r="J636" s="144" t="s">
        <v>1779</v>
      </c>
      <c r="K636" s="144" t="s">
        <v>791</v>
      </c>
      <c r="L636" s="144" t="s">
        <v>1766</v>
      </c>
      <c r="M636" s="144" t="s">
        <v>1773</v>
      </c>
      <c r="N636" s="147">
        <v>1</v>
      </c>
      <c r="O636" s="147">
        <v>1</v>
      </c>
      <c r="P636" s="147">
        <v>1</v>
      </c>
      <c r="Q636" s="147">
        <v>1</v>
      </c>
      <c r="R636" s="147">
        <v>1</v>
      </c>
      <c r="S636" s="147">
        <v>1</v>
      </c>
      <c r="T636" s="147">
        <v>0</v>
      </c>
      <c r="U636" s="147">
        <v>0</v>
      </c>
      <c r="V636" s="147">
        <v>0</v>
      </c>
      <c r="W636" s="148">
        <v>211957.5</v>
      </c>
      <c r="X636" s="148">
        <v>0</v>
      </c>
      <c r="Y636" s="148">
        <v>0</v>
      </c>
      <c r="Z636" s="148">
        <v>1096.8800000000001</v>
      </c>
      <c r="AA636" s="149">
        <v>0</v>
      </c>
      <c r="AB636" s="148">
        <v>0</v>
      </c>
      <c r="AC636" s="148">
        <v>0</v>
      </c>
      <c r="AD636" s="149">
        <v>0</v>
      </c>
      <c r="AE636" s="148">
        <v>211957.5</v>
      </c>
      <c r="AF636" s="157">
        <v>44333</v>
      </c>
      <c r="AG636" s="157">
        <v>47620</v>
      </c>
      <c r="AH636" s="158">
        <v>211957.5</v>
      </c>
      <c r="AI636" s="152">
        <v>5.13</v>
      </c>
      <c r="AJ636" s="152">
        <v>9</v>
      </c>
      <c r="AK636" s="153">
        <v>6.2100000000000002E-2</v>
      </c>
      <c r="AL636" s="154">
        <v>5.13</v>
      </c>
      <c r="AM636" s="154">
        <v>9</v>
      </c>
      <c r="AN636" s="155">
        <v>6.2100000000000002E-2</v>
      </c>
      <c r="AO636" s="159" t="s">
        <v>1774</v>
      </c>
      <c r="AP636" s="159" t="s">
        <v>1775</v>
      </c>
      <c r="AQ636" s="87">
        <v>0</v>
      </c>
      <c r="AR636" s="87">
        <v>0</v>
      </c>
      <c r="AS636" s="87">
        <v>52989.37</v>
      </c>
      <c r="AT636" s="87">
        <v>52989.37</v>
      </c>
      <c r="AU636" s="87">
        <v>52989.38</v>
      </c>
      <c r="AV636" s="87">
        <v>52989.38</v>
      </c>
      <c r="AW636" s="87">
        <v>0</v>
      </c>
      <c r="AX636" s="87">
        <v>0</v>
      </c>
      <c r="AY636" s="87">
        <v>0</v>
      </c>
      <c r="AZ636" s="87">
        <v>0</v>
      </c>
      <c r="BA636" s="87">
        <v>0</v>
      </c>
      <c r="BB636" s="87">
        <v>0</v>
      </c>
      <c r="BC636" s="87">
        <v>0</v>
      </c>
      <c r="BD636" s="87">
        <v>0</v>
      </c>
      <c r="BE636" s="87">
        <v>0</v>
      </c>
      <c r="BF636" s="87">
        <v>0</v>
      </c>
      <c r="BG636" s="87">
        <f t="shared" si="39"/>
        <v>0</v>
      </c>
      <c r="BH636" s="87">
        <f t="shared" si="40"/>
        <v>211957.5</v>
      </c>
      <c r="BI636" s="87">
        <f t="shared" si="42"/>
        <v>211957.5</v>
      </c>
    </row>
    <row r="637" spans="1:61" ht="15" customHeight="1" x14ac:dyDescent="0.35">
      <c r="A637" s="142" t="str">
        <f t="shared" si="41"/>
        <v>DI0007194</v>
      </c>
      <c r="B637" s="143" t="s">
        <v>1127</v>
      </c>
      <c r="C637" s="144">
        <v>4</v>
      </c>
      <c r="D637" s="145" t="s">
        <v>0</v>
      </c>
      <c r="E637" s="146" t="s">
        <v>3</v>
      </c>
      <c r="F637" s="144" t="s">
        <v>1760</v>
      </c>
      <c r="G637" s="144" t="s">
        <v>1781</v>
      </c>
      <c r="H637" s="144" t="s">
        <v>1777</v>
      </c>
      <c r="I637" s="144" t="s">
        <v>1782</v>
      </c>
      <c r="J637" s="144" t="s">
        <v>1779</v>
      </c>
      <c r="K637" s="144" t="s">
        <v>791</v>
      </c>
      <c r="L637" s="144" t="s">
        <v>1766</v>
      </c>
      <c r="M637" s="144" t="s">
        <v>1773</v>
      </c>
      <c r="N637" s="147">
        <v>1</v>
      </c>
      <c r="O637" s="147">
        <v>1</v>
      </c>
      <c r="P637" s="147">
        <v>1</v>
      </c>
      <c r="Q637" s="147">
        <v>1</v>
      </c>
      <c r="R637" s="147">
        <v>1</v>
      </c>
      <c r="S637" s="147">
        <v>1</v>
      </c>
      <c r="T637" s="147">
        <v>0</v>
      </c>
      <c r="U637" s="147">
        <v>0</v>
      </c>
      <c r="V637" s="147">
        <v>0</v>
      </c>
      <c r="W637" s="148">
        <v>69988.75</v>
      </c>
      <c r="X637" s="148">
        <v>0</v>
      </c>
      <c r="Y637" s="148">
        <v>0</v>
      </c>
      <c r="Z637" s="148">
        <v>274.70999999999998</v>
      </c>
      <c r="AA637" s="149">
        <v>0</v>
      </c>
      <c r="AB637" s="148">
        <v>0</v>
      </c>
      <c r="AC637" s="148">
        <v>0</v>
      </c>
      <c r="AD637" s="149">
        <v>0</v>
      </c>
      <c r="AE637" s="148">
        <v>69988.75</v>
      </c>
      <c r="AF637" s="157">
        <v>44335</v>
      </c>
      <c r="AG637" s="157">
        <v>45796</v>
      </c>
      <c r="AH637" s="158">
        <v>139977.5</v>
      </c>
      <c r="AI637" s="152">
        <v>0.14000000000000001</v>
      </c>
      <c r="AJ637" s="152">
        <v>4</v>
      </c>
      <c r="AK637" s="153">
        <v>4.7100000000000003E-2</v>
      </c>
      <c r="AL637" s="154">
        <v>0.14000000000000001</v>
      </c>
      <c r="AM637" s="154">
        <v>4</v>
      </c>
      <c r="AN637" s="155">
        <v>4.7100000000000003E-2</v>
      </c>
      <c r="AO637" s="159" t="s">
        <v>1774</v>
      </c>
      <c r="AP637" s="159" t="s">
        <v>1775</v>
      </c>
      <c r="AQ637" s="87">
        <v>69988.75</v>
      </c>
      <c r="AR637" s="87">
        <v>0</v>
      </c>
      <c r="AS637" s="87">
        <v>0</v>
      </c>
      <c r="AT637" s="87">
        <v>0</v>
      </c>
      <c r="AU637" s="87">
        <v>0</v>
      </c>
      <c r="AV637" s="87">
        <v>0</v>
      </c>
      <c r="AW637" s="87">
        <v>0</v>
      </c>
      <c r="AX637" s="87">
        <v>0</v>
      </c>
      <c r="AY637" s="87">
        <v>0</v>
      </c>
      <c r="AZ637" s="87">
        <v>0</v>
      </c>
      <c r="BA637" s="87">
        <v>0</v>
      </c>
      <c r="BB637" s="87">
        <v>0</v>
      </c>
      <c r="BC637" s="87">
        <v>0</v>
      </c>
      <c r="BD637" s="87">
        <v>0</v>
      </c>
      <c r="BE637" s="87">
        <v>0</v>
      </c>
      <c r="BF637" s="87">
        <v>0</v>
      </c>
      <c r="BG637" s="87">
        <f t="shared" si="39"/>
        <v>69988.75</v>
      </c>
      <c r="BH637" s="87">
        <f t="shared" si="40"/>
        <v>0</v>
      </c>
      <c r="BI637" s="87">
        <f t="shared" si="42"/>
        <v>69988.75</v>
      </c>
    </row>
    <row r="638" spans="1:61" ht="15" customHeight="1" x14ac:dyDescent="0.35">
      <c r="A638" s="142" t="str">
        <f t="shared" si="41"/>
        <v>DI0007195</v>
      </c>
      <c r="B638" s="143" t="s">
        <v>1127</v>
      </c>
      <c r="C638" s="144">
        <v>5</v>
      </c>
      <c r="D638" s="145" t="s">
        <v>0</v>
      </c>
      <c r="E638" s="146" t="s">
        <v>3</v>
      </c>
      <c r="F638" s="144" t="s">
        <v>1760</v>
      </c>
      <c r="G638" s="144" t="s">
        <v>1781</v>
      </c>
      <c r="H638" s="144" t="s">
        <v>1777</v>
      </c>
      <c r="I638" s="144" t="s">
        <v>1782</v>
      </c>
      <c r="J638" s="144" t="s">
        <v>1779</v>
      </c>
      <c r="K638" s="144" t="s">
        <v>791</v>
      </c>
      <c r="L638" s="144" t="s">
        <v>1766</v>
      </c>
      <c r="M638" s="144" t="s">
        <v>1773</v>
      </c>
      <c r="N638" s="147">
        <v>1</v>
      </c>
      <c r="O638" s="147">
        <v>1</v>
      </c>
      <c r="P638" s="147">
        <v>1</v>
      </c>
      <c r="Q638" s="147">
        <v>1</v>
      </c>
      <c r="R638" s="147">
        <v>1</v>
      </c>
      <c r="S638" s="147">
        <v>1</v>
      </c>
      <c r="T638" s="147">
        <v>0</v>
      </c>
      <c r="U638" s="147">
        <v>0</v>
      </c>
      <c r="V638" s="147">
        <v>0</v>
      </c>
      <c r="W638" s="148">
        <v>234377.5</v>
      </c>
      <c r="X638" s="148">
        <v>0</v>
      </c>
      <c r="Y638" s="148">
        <v>0</v>
      </c>
      <c r="Z638" s="148">
        <v>990.24</v>
      </c>
      <c r="AA638" s="149">
        <v>0</v>
      </c>
      <c r="AB638" s="148">
        <v>0</v>
      </c>
      <c r="AC638" s="148">
        <v>0</v>
      </c>
      <c r="AD638" s="149">
        <v>0</v>
      </c>
      <c r="AE638" s="148">
        <v>234377.5</v>
      </c>
      <c r="AF638" s="157">
        <v>44335</v>
      </c>
      <c r="AG638" s="157">
        <v>46161</v>
      </c>
      <c r="AH638" s="158">
        <v>234377.5</v>
      </c>
      <c r="AI638" s="152">
        <v>1.1399999999999999</v>
      </c>
      <c r="AJ638" s="152">
        <v>5</v>
      </c>
      <c r="AK638" s="153">
        <v>5.0700000000000002E-2</v>
      </c>
      <c r="AL638" s="154">
        <v>1.1399999999999999</v>
      </c>
      <c r="AM638" s="154">
        <v>5</v>
      </c>
      <c r="AN638" s="155">
        <v>5.0700000000000002E-2</v>
      </c>
      <c r="AO638" s="159" t="s">
        <v>1774</v>
      </c>
      <c r="AP638" s="159" t="s">
        <v>1775</v>
      </c>
      <c r="AQ638" s="87">
        <v>117188.75</v>
      </c>
      <c r="AR638" s="87">
        <v>117188.75</v>
      </c>
      <c r="AS638" s="87">
        <v>0</v>
      </c>
      <c r="AT638" s="87">
        <v>0</v>
      </c>
      <c r="AU638" s="87">
        <v>0</v>
      </c>
      <c r="AV638" s="87">
        <v>0</v>
      </c>
      <c r="AW638" s="87">
        <v>0</v>
      </c>
      <c r="AX638" s="87">
        <v>0</v>
      </c>
      <c r="AY638" s="87">
        <v>0</v>
      </c>
      <c r="AZ638" s="87">
        <v>0</v>
      </c>
      <c r="BA638" s="87">
        <v>0</v>
      </c>
      <c r="BB638" s="87">
        <v>0</v>
      </c>
      <c r="BC638" s="87">
        <v>0</v>
      </c>
      <c r="BD638" s="87">
        <v>0</v>
      </c>
      <c r="BE638" s="87">
        <v>0</v>
      </c>
      <c r="BF638" s="87">
        <v>0</v>
      </c>
      <c r="BG638" s="87">
        <f t="shared" si="39"/>
        <v>234377.5</v>
      </c>
      <c r="BH638" s="87">
        <f t="shared" si="40"/>
        <v>0</v>
      </c>
      <c r="BI638" s="87">
        <f t="shared" si="42"/>
        <v>234377.5</v>
      </c>
    </row>
    <row r="639" spans="1:61" ht="15" customHeight="1" x14ac:dyDescent="0.35">
      <c r="A639" s="142" t="str">
        <f t="shared" si="41"/>
        <v>DI0007196</v>
      </c>
      <c r="B639" s="143" t="s">
        <v>1127</v>
      </c>
      <c r="C639" s="144">
        <v>6</v>
      </c>
      <c r="D639" s="145" t="s">
        <v>0</v>
      </c>
      <c r="E639" s="146" t="s">
        <v>3</v>
      </c>
      <c r="F639" s="144" t="s">
        <v>1760</v>
      </c>
      <c r="G639" s="144" t="s">
        <v>1781</v>
      </c>
      <c r="H639" s="144" t="s">
        <v>1777</v>
      </c>
      <c r="I639" s="144" t="s">
        <v>1782</v>
      </c>
      <c r="J639" s="144" t="s">
        <v>1779</v>
      </c>
      <c r="K639" s="144" t="s">
        <v>791</v>
      </c>
      <c r="L639" s="144" t="s">
        <v>1766</v>
      </c>
      <c r="M639" s="144" t="s">
        <v>1773</v>
      </c>
      <c r="N639" s="147">
        <v>1</v>
      </c>
      <c r="O639" s="147">
        <v>1</v>
      </c>
      <c r="P639" s="147">
        <v>1</v>
      </c>
      <c r="Q639" s="147">
        <v>1</v>
      </c>
      <c r="R639" s="147">
        <v>1</v>
      </c>
      <c r="S639" s="147">
        <v>1</v>
      </c>
      <c r="T639" s="147">
        <v>0</v>
      </c>
      <c r="U639" s="147">
        <v>0</v>
      </c>
      <c r="V639" s="147">
        <v>0</v>
      </c>
      <c r="W639" s="148">
        <v>1180000</v>
      </c>
      <c r="X639" s="148">
        <v>0</v>
      </c>
      <c r="Y639" s="148">
        <v>0</v>
      </c>
      <c r="Z639" s="148">
        <v>5270.67</v>
      </c>
      <c r="AA639" s="149">
        <v>0</v>
      </c>
      <c r="AB639" s="148">
        <v>0</v>
      </c>
      <c r="AC639" s="148">
        <v>0</v>
      </c>
      <c r="AD639" s="149">
        <v>0</v>
      </c>
      <c r="AE639" s="148">
        <v>1180000</v>
      </c>
      <c r="AF639" s="157">
        <v>44335</v>
      </c>
      <c r="AG639" s="157">
        <v>46526</v>
      </c>
      <c r="AH639" s="158">
        <v>1180000</v>
      </c>
      <c r="AI639" s="152">
        <v>2.14</v>
      </c>
      <c r="AJ639" s="152">
        <v>6</v>
      </c>
      <c r="AK639" s="153">
        <v>5.3600000000000002E-2</v>
      </c>
      <c r="AL639" s="154">
        <v>2.14</v>
      </c>
      <c r="AM639" s="154">
        <v>6</v>
      </c>
      <c r="AN639" s="155">
        <v>5.3600000000000002E-2</v>
      </c>
      <c r="AO639" s="159" t="s">
        <v>1774</v>
      </c>
      <c r="AP639" s="159" t="s">
        <v>1775</v>
      </c>
      <c r="AQ639" s="87">
        <v>0</v>
      </c>
      <c r="AR639" s="87">
        <v>590000</v>
      </c>
      <c r="AS639" s="87">
        <v>590000</v>
      </c>
      <c r="AT639" s="87">
        <v>0</v>
      </c>
      <c r="AU639" s="87">
        <v>0</v>
      </c>
      <c r="AV639" s="87">
        <v>0</v>
      </c>
      <c r="AW639" s="87">
        <v>0</v>
      </c>
      <c r="AX639" s="87">
        <v>0</v>
      </c>
      <c r="AY639" s="87">
        <v>0</v>
      </c>
      <c r="AZ639" s="87">
        <v>0</v>
      </c>
      <c r="BA639" s="87">
        <v>0</v>
      </c>
      <c r="BB639" s="87">
        <v>0</v>
      </c>
      <c r="BC639" s="87">
        <v>0</v>
      </c>
      <c r="BD639" s="87">
        <v>0</v>
      </c>
      <c r="BE639" s="87">
        <v>0</v>
      </c>
      <c r="BF639" s="87">
        <v>0</v>
      </c>
      <c r="BG639" s="87">
        <f t="shared" si="39"/>
        <v>590000</v>
      </c>
      <c r="BH639" s="87">
        <f t="shared" si="40"/>
        <v>590000</v>
      </c>
      <c r="BI639" s="87">
        <f t="shared" si="42"/>
        <v>1180000</v>
      </c>
    </row>
    <row r="640" spans="1:61" ht="15" customHeight="1" x14ac:dyDescent="0.35">
      <c r="A640" s="142" t="str">
        <f t="shared" si="41"/>
        <v>DI0007197</v>
      </c>
      <c r="B640" s="143" t="s">
        <v>1127</v>
      </c>
      <c r="C640" s="144">
        <v>7</v>
      </c>
      <c r="D640" s="145" t="s">
        <v>0</v>
      </c>
      <c r="E640" s="146" t="s">
        <v>3</v>
      </c>
      <c r="F640" s="144" t="s">
        <v>1760</v>
      </c>
      <c r="G640" s="144" t="s">
        <v>1781</v>
      </c>
      <c r="H640" s="144" t="s">
        <v>1777</v>
      </c>
      <c r="I640" s="144" t="s">
        <v>1782</v>
      </c>
      <c r="J640" s="144" t="s">
        <v>1779</v>
      </c>
      <c r="K640" s="144" t="s">
        <v>791</v>
      </c>
      <c r="L640" s="144" t="s">
        <v>1766</v>
      </c>
      <c r="M640" s="144" t="s">
        <v>1773</v>
      </c>
      <c r="N640" s="147">
        <v>1</v>
      </c>
      <c r="O640" s="147">
        <v>1</v>
      </c>
      <c r="P640" s="147">
        <v>1</v>
      </c>
      <c r="Q640" s="147">
        <v>1</v>
      </c>
      <c r="R640" s="147">
        <v>1</v>
      </c>
      <c r="S640" s="147">
        <v>1</v>
      </c>
      <c r="T640" s="147">
        <v>0</v>
      </c>
      <c r="U640" s="147">
        <v>0</v>
      </c>
      <c r="V640" s="147">
        <v>0</v>
      </c>
      <c r="W640" s="148">
        <v>2779047.5</v>
      </c>
      <c r="X640" s="148">
        <v>0</v>
      </c>
      <c r="Y640" s="148">
        <v>0</v>
      </c>
      <c r="Z640" s="148">
        <v>13061.52</v>
      </c>
      <c r="AA640" s="149">
        <v>0</v>
      </c>
      <c r="AB640" s="148">
        <v>0</v>
      </c>
      <c r="AC640" s="148">
        <v>0</v>
      </c>
      <c r="AD640" s="149">
        <v>0</v>
      </c>
      <c r="AE640" s="148">
        <v>2779047.5</v>
      </c>
      <c r="AF640" s="157">
        <v>44335</v>
      </c>
      <c r="AG640" s="157">
        <v>46892</v>
      </c>
      <c r="AH640" s="158">
        <v>2779047.5</v>
      </c>
      <c r="AI640" s="152">
        <v>3.14</v>
      </c>
      <c r="AJ640" s="152">
        <v>7</v>
      </c>
      <c r="AK640" s="153">
        <v>5.6399999999999999E-2</v>
      </c>
      <c r="AL640" s="154">
        <v>3.14</v>
      </c>
      <c r="AM640" s="154">
        <v>7</v>
      </c>
      <c r="AN640" s="155">
        <v>5.6399999999999999E-2</v>
      </c>
      <c r="AO640" s="159" t="s">
        <v>1774</v>
      </c>
      <c r="AP640" s="159" t="s">
        <v>1775</v>
      </c>
      <c r="AQ640" s="87">
        <v>0</v>
      </c>
      <c r="AR640" s="87">
        <v>0</v>
      </c>
      <c r="AS640" s="87">
        <v>1389523.75</v>
      </c>
      <c r="AT640" s="87">
        <v>1389523.75</v>
      </c>
      <c r="AU640" s="87">
        <v>0</v>
      </c>
      <c r="AV640" s="87">
        <v>0</v>
      </c>
      <c r="AW640" s="87">
        <v>0</v>
      </c>
      <c r="AX640" s="87">
        <v>0</v>
      </c>
      <c r="AY640" s="87">
        <v>0</v>
      </c>
      <c r="AZ640" s="87">
        <v>0</v>
      </c>
      <c r="BA640" s="87">
        <v>0</v>
      </c>
      <c r="BB640" s="87">
        <v>0</v>
      </c>
      <c r="BC640" s="87">
        <v>0</v>
      </c>
      <c r="BD640" s="87">
        <v>0</v>
      </c>
      <c r="BE640" s="87">
        <v>0</v>
      </c>
      <c r="BF640" s="87">
        <v>0</v>
      </c>
      <c r="BG640" s="87">
        <f t="shared" si="39"/>
        <v>0</v>
      </c>
      <c r="BH640" s="87">
        <f t="shared" si="40"/>
        <v>2779047.5</v>
      </c>
      <c r="BI640" s="87">
        <f t="shared" si="42"/>
        <v>2779047.5</v>
      </c>
    </row>
    <row r="641" spans="1:61" ht="15" customHeight="1" x14ac:dyDescent="0.35">
      <c r="A641" s="142" t="str">
        <f t="shared" si="41"/>
        <v>DI0007198</v>
      </c>
      <c r="B641" s="143" t="s">
        <v>1127</v>
      </c>
      <c r="C641" s="144">
        <v>8</v>
      </c>
      <c r="D641" s="145" t="s">
        <v>0</v>
      </c>
      <c r="E641" s="146" t="s">
        <v>3</v>
      </c>
      <c r="F641" s="144" t="s">
        <v>1760</v>
      </c>
      <c r="G641" s="144" t="s">
        <v>1781</v>
      </c>
      <c r="H641" s="144" t="s">
        <v>1777</v>
      </c>
      <c r="I641" s="144" t="s">
        <v>1782</v>
      </c>
      <c r="J641" s="144" t="s">
        <v>1779</v>
      </c>
      <c r="K641" s="144" t="s">
        <v>791</v>
      </c>
      <c r="L641" s="144" t="s">
        <v>1766</v>
      </c>
      <c r="M641" s="144" t="s">
        <v>1773</v>
      </c>
      <c r="N641" s="147">
        <v>1</v>
      </c>
      <c r="O641" s="147">
        <v>1</v>
      </c>
      <c r="P641" s="147">
        <v>1</v>
      </c>
      <c r="Q641" s="147">
        <v>1</v>
      </c>
      <c r="R641" s="147">
        <v>1</v>
      </c>
      <c r="S641" s="147">
        <v>1</v>
      </c>
      <c r="T641" s="147">
        <v>0</v>
      </c>
      <c r="U641" s="147">
        <v>0</v>
      </c>
      <c r="V641" s="147">
        <v>0</v>
      </c>
      <c r="W641" s="148">
        <v>683662.5</v>
      </c>
      <c r="X641" s="148">
        <v>0</v>
      </c>
      <c r="Y641" s="148">
        <v>0</v>
      </c>
      <c r="Z641" s="148">
        <v>3378.43</v>
      </c>
      <c r="AA641" s="149">
        <v>0</v>
      </c>
      <c r="AB641" s="148">
        <v>0</v>
      </c>
      <c r="AC641" s="148">
        <v>0</v>
      </c>
      <c r="AD641" s="149">
        <v>0</v>
      </c>
      <c r="AE641" s="148">
        <v>683662.5</v>
      </c>
      <c r="AF641" s="157">
        <v>44335</v>
      </c>
      <c r="AG641" s="157">
        <v>47257</v>
      </c>
      <c r="AH641" s="158">
        <v>683662.5</v>
      </c>
      <c r="AI641" s="152">
        <v>4.1399999999999997</v>
      </c>
      <c r="AJ641" s="152">
        <v>8</v>
      </c>
      <c r="AK641" s="153">
        <v>5.9299999999999999E-2</v>
      </c>
      <c r="AL641" s="154">
        <v>4.1399999999999997</v>
      </c>
      <c r="AM641" s="154">
        <v>8</v>
      </c>
      <c r="AN641" s="155">
        <v>5.9299999999999999E-2</v>
      </c>
      <c r="AO641" s="159" t="s">
        <v>1774</v>
      </c>
      <c r="AP641" s="159" t="s">
        <v>1775</v>
      </c>
      <c r="AQ641" s="87">
        <v>0</v>
      </c>
      <c r="AR641" s="87">
        <v>0</v>
      </c>
      <c r="AS641" s="87">
        <v>227887.5</v>
      </c>
      <c r="AT641" s="87">
        <v>227887.5</v>
      </c>
      <c r="AU641" s="87">
        <v>227887.5</v>
      </c>
      <c r="AV641" s="87">
        <v>0</v>
      </c>
      <c r="AW641" s="87">
        <v>0</v>
      </c>
      <c r="AX641" s="87">
        <v>0</v>
      </c>
      <c r="AY641" s="87">
        <v>0</v>
      </c>
      <c r="AZ641" s="87">
        <v>0</v>
      </c>
      <c r="BA641" s="87">
        <v>0</v>
      </c>
      <c r="BB641" s="87">
        <v>0</v>
      </c>
      <c r="BC641" s="87">
        <v>0</v>
      </c>
      <c r="BD641" s="87">
        <v>0</v>
      </c>
      <c r="BE641" s="87">
        <v>0</v>
      </c>
      <c r="BF641" s="87">
        <v>0</v>
      </c>
      <c r="BG641" s="87">
        <f t="shared" si="39"/>
        <v>0</v>
      </c>
      <c r="BH641" s="87">
        <f t="shared" si="40"/>
        <v>683662.5</v>
      </c>
      <c r="BI641" s="87">
        <f t="shared" si="42"/>
        <v>683662.5</v>
      </c>
    </row>
    <row r="642" spans="1:61" ht="15" customHeight="1" x14ac:dyDescent="0.35">
      <c r="A642" s="142" t="str">
        <f t="shared" si="41"/>
        <v>DI0007199</v>
      </c>
      <c r="B642" s="143" t="s">
        <v>1127</v>
      </c>
      <c r="C642" s="144">
        <v>9</v>
      </c>
      <c r="D642" s="145" t="s">
        <v>0</v>
      </c>
      <c r="E642" s="146" t="s">
        <v>3</v>
      </c>
      <c r="F642" s="144" t="s">
        <v>1760</v>
      </c>
      <c r="G642" s="144" t="s">
        <v>1781</v>
      </c>
      <c r="H642" s="144" t="s">
        <v>1777</v>
      </c>
      <c r="I642" s="144" t="s">
        <v>1782</v>
      </c>
      <c r="J642" s="144" t="s">
        <v>1779</v>
      </c>
      <c r="K642" s="144" t="s">
        <v>791</v>
      </c>
      <c r="L642" s="144" t="s">
        <v>1766</v>
      </c>
      <c r="M642" s="144" t="s">
        <v>1773</v>
      </c>
      <c r="N642" s="147">
        <v>1</v>
      </c>
      <c r="O642" s="147">
        <v>1</v>
      </c>
      <c r="P642" s="147">
        <v>1</v>
      </c>
      <c r="Q642" s="147">
        <v>1</v>
      </c>
      <c r="R642" s="147">
        <v>1</v>
      </c>
      <c r="S642" s="147">
        <v>1</v>
      </c>
      <c r="T642" s="147">
        <v>0</v>
      </c>
      <c r="U642" s="147">
        <v>0</v>
      </c>
      <c r="V642" s="147">
        <v>0</v>
      </c>
      <c r="W642" s="148">
        <v>106200</v>
      </c>
      <c r="X642" s="148">
        <v>0</v>
      </c>
      <c r="Y642" s="148">
        <v>0</v>
      </c>
      <c r="Z642" s="148">
        <v>549.58000000000004</v>
      </c>
      <c r="AA642" s="149">
        <v>0</v>
      </c>
      <c r="AB642" s="148">
        <v>0</v>
      </c>
      <c r="AC642" s="148">
        <v>0</v>
      </c>
      <c r="AD642" s="149">
        <v>0</v>
      </c>
      <c r="AE642" s="148">
        <v>106200</v>
      </c>
      <c r="AF642" s="157">
        <v>44335</v>
      </c>
      <c r="AG642" s="157">
        <v>47622</v>
      </c>
      <c r="AH642" s="158">
        <v>106200</v>
      </c>
      <c r="AI642" s="152">
        <v>5.14</v>
      </c>
      <c r="AJ642" s="152">
        <v>9</v>
      </c>
      <c r="AK642" s="153">
        <v>6.2100000000000002E-2</v>
      </c>
      <c r="AL642" s="154">
        <v>5.14</v>
      </c>
      <c r="AM642" s="154">
        <v>9</v>
      </c>
      <c r="AN642" s="155">
        <v>6.2100000000000002E-2</v>
      </c>
      <c r="AO642" s="159" t="s">
        <v>1774</v>
      </c>
      <c r="AP642" s="159" t="s">
        <v>1775</v>
      </c>
      <c r="AQ642" s="87">
        <v>0</v>
      </c>
      <c r="AR642" s="87">
        <v>0</v>
      </c>
      <c r="AS642" s="87">
        <v>26550</v>
      </c>
      <c r="AT642" s="87">
        <v>26550</v>
      </c>
      <c r="AU642" s="87">
        <v>26550</v>
      </c>
      <c r="AV642" s="87">
        <v>26550</v>
      </c>
      <c r="AW642" s="87">
        <v>0</v>
      </c>
      <c r="AX642" s="87">
        <v>0</v>
      </c>
      <c r="AY642" s="87">
        <v>0</v>
      </c>
      <c r="AZ642" s="87">
        <v>0</v>
      </c>
      <c r="BA642" s="87">
        <v>0</v>
      </c>
      <c r="BB642" s="87">
        <v>0</v>
      </c>
      <c r="BC642" s="87">
        <v>0</v>
      </c>
      <c r="BD642" s="87">
        <v>0</v>
      </c>
      <c r="BE642" s="87">
        <v>0</v>
      </c>
      <c r="BF642" s="87">
        <v>0</v>
      </c>
      <c r="BG642" s="87">
        <f t="shared" si="39"/>
        <v>0</v>
      </c>
      <c r="BH642" s="87">
        <f t="shared" si="40"/>
        <v>106200</v>
      </c>
      <c r="BI642" s="87">
        <f t="shared" si="42"/>
        <v>106200</v>
      </c>
    </row>
    <row r="643" spans="1:61" ht="15" customHeight="1" x14ac:dyDescent="0.35">
      <c r="A643" s="142" t="str">
        <f t="shared" si="41"/>
        <v>DI00071910</v>
      </c>
      <c r="B643" s="143" t="s">
        <v>1127</v>
      </c>
      <c r="C643" s="144">
        <v>10</v>
      </c>
      <c r="D643" s="145" t="s">
        <v>0</v>
      </c>
      <c r="E643" s="146" t="s">
        <v>3</v>
      </c>
      <c r="F643" s="144" t="s">
        <v>1760</v>
      </c>
      <c r="G643" s="144" t="s">
        <v>1781</v>
      </c>
      <c r="H643" s="144" t="s">
        <v>1777</v>
      </c>
      <c r="I643" s="144" t="s">
        <v>1782</v>
      </c>
      <c r="J643" s="144" t="s">
        <v>1779</v>
      </c>
      <c r="K643" s="144" t="s">
        <v>791</v>
      </c>
      <c r="L643" s="144" t="s">
        <v>1766</v>
      </c>
      <c r="M643" s="144" t="s">
        <v>1773</v>
      </c>
      <c r="N643" s="147">
        <v>1</v>
      </c>
      <c r="O643" s="147">
        <v>1</v>
      </c>
      <c r="P643" s="147">
        <v>1</v>
      </c>
      <c r="Q643" s="147">
        <v>1</v>
      </c>
      <c r="R643" s="147">
        <v>1</v>
      </c>
      <c r="S643" s="147">
        <v>1</v>
      </c>
      <c r="T643" s="147">
        <v>0</v>
      </c>
      <c r="U643" s="147">
        <v>0</v>
      </c>
      <c r="V643" s="147">
        <v>0</v>
      </c>
      <c r="W643" s="148">
        <v>53100</v>
      </c>
      <c r="X643" s="148">
        <v>0</v>
      </c>
      <c r="Y643" s="148">
        <v>0</v>
      </c>
      <c r="Z643" s="148">
        <v>287.62</v>
      </c>
      <c r="AA643" s="149">
        <v>0</v>
      </c>
      <c r="AB643" s="148">
        <v>0</v>
      </c>
      <c r="AC643" s="148">
        <v>0</v>
      </c>
      <c r="AD643" s="149">
        <v>0</v>
      </c>
      <c r="AE643" s="148">
        <v>53100</v>
      </c>
      <c r="AF643" s="157">
        <v>44335</v>
      </c>
      <c r="AG643" s="157">
        <v>47987</v>
      </c>
      <c r="AH643" s="158">
        <v>53100</v>
      </c>
      <c r="AI643" s="152">
        <v>6.14</v>
      </c>
      <c r="AJ643" s="152">
        <v>10</v>
      </c>
      <c r="AK643" s="153">
        <v>6.5000000000000002E-2</v>
      </c>
      <c r="AL643" s="154">
        <v>6.14</v>
      </c>
      <c r="AM643" s="154">
        <v>10</v>
      </c>
      <c r="AN643" s="155">
        <v>6.5000000000000002E-2</v>
      </c>
      <c r="AO643" s="159" t="s">
        <v>1774</v>
      </c>
      <c r="AP643" s="159" t="s">
        <v>1775</v>
      </c>
      <c r="AQ643" s="87">
        <v>0</v>
      </c>
      <c r="AR643" s="87">
        <v>0</v>
      </c>
      <c r="AS643" s="87">
        <v>10620</v>
      </c>
      <c r="AT643" s="87">
        <v>10620</v>
      </c>
      <c r="AU643" s="87">
        <v>10620</v>
      </c>
      <c r="AV643" s="87">
        <v>10620</v>
      </c>
      <c r="AW643" s="87">
        <v>10620</v>
      </c>
      <c r="AX643" s="87">
        <v>0</v>
      </c>
      <c r="AY643" s="87">
        <v>0</v>
      </c>
      <c r="AZ643" s="87">
        <v>0</v>
      </c>
      <c r="BA643" s="87">
        <v>0</v>
      </c>
      <c r="BB643" s="87">
        <v>0</v>
      </c>
      <c r="BC643" s="87">
        <v>0</v>
      </c>
      <c r="BD643" s="87">
        <v>0</v>
      </c>
      <c r="BE643" s="87">
        <v>0</v>
      </c>
      <c r="BF643" s="87">
        <v>0</v>
      </c>
      <c r="BG643" s="87">
        <f t="shared" ref="BG643:BG706" si="43">SUM(AQ643:AR643)</f>
        <v>0</v>
      </c>
      <c r="BH643" s="87">
        <f t="shared" ref="BH643:BH706" si="44">SUM(AS643:BF643)</f>
        <v>53100</v>
      </c>
      <c r="BI643" s="87">
        <f t="shared" si="42"/>
        <v>53100</v>
      </c>
    </row>
    <row r="644" spans="1:61" ht="15" customHeight="1" x14ac:dyDescent="0.35">
      <c r="A644" s="142" t="str">
        <f t="shared" ref="A644:A707" si="45">CONCATENATE(B644,C644)</f>
        <v>DI0008014</v>
      </c>
      <c r="B644" s="143" t="s">
        <v>1137</v>
      </c>
      <c r="C644" s="144">
        <v>4</v>
      </c>
      <c r="D644" s="145" t="s">
        <v>0</v>
      </c>
      <c r="E644" s="146" t="s">
        <v>3</v>
      </c>
      <c r="F644" s="144" t="s">
        <v>1760</v>
      </c>
      <c r="G644" s="144" t="s">
        <v>1781</v>
      </c>
      <c r="H644" s="144" t="s">
        <v>1777</v>
      </c>
      <c r="I644" s="144" t="s">
        <v>1782</v>
      </c>
      <c r="J644" s="144" t="s">
        <v>1779</v>
      </c>
      <c r="K644" s="144" t="s">
        <v>791</v>
      </c>
      <c r="L644" s="144" t="s">
        <v>1766</v>
      </c>
      <c r="M644" s="144" t="s">
        <v>1773</v>
      </c>
      <c r="N644" s="147">
        <v>1</v>
      </c>
      <c r="O644" s="147">
        <v>1</v>
      </c>
      <c r="P644" s="147">
        <v>1</v>
      </c>
      <c r="Q644" s="147">
        <v>1</v>
      </c>
      <c r="R644" s="147">
        <v>1</v>
      </c>
      <c r="S644" s="147">
        <v>1</v>
      </c>
      <c r="T644" s="147">
        <v>0</v>
      </c>
      <c r="U644" s="147">
        <v>0</v>
      </c>
      <c r="V644" s="147">
        <v>0</v>
      </c>
      <c r="W644" s="148">
        <v>122498.75</v>
      </c>
      <c r="X644" s="148">
        <v>0</v>
      </c>
      <c r="Y644" s="148">
        <v>0</v>
      </c>
      <c r="Z644" s="148">
        <v>480.81</v>
      </c>
      <c r="AA644" s="149">
        <v>0</v>
      </c>
      <c r="AB644" s="148">
        <v>0</v>
      </c>
      <c r="AC644" s="148">
        <v>0</v>
      </c>
      <c r="AD644" s="149">
        <v>0</v>
      </c>
      <c r="AE644" s="148">
        <v>122498.75</v>
      </c>
      <c r="AF644" s="157">
        <v>44363</v>
      </c>
      <c r="AG644" s="157">
        <v>45824</v>
      </c>
      <c r="AH644" s="158">
        <v>244997.5</v>
      </c>
      <c r="AI644" s="152">
        <v>0.21</v>
      </c>
      <c r="AJ644" s="152">
        <v>4</v>
      </c>
      <c r="AK644" s="153">
        <v>4.7100000000000003E-2</v>
      </c>
      <c r="AL644" s="154">
        <v>0.21</v>
      </c>
      <c r="AM644" s="154">
        <v>4</v>
      </c>
      <c r="AN644" s="155">
        <v>4.7100000000000003E-2</v>
      </c>
      <c r="AO644" s="159" t="s">
        <v>1774</v>
      </c>
      <c r="AP644" s="159" t="s">
        <v>1775</v>
      </c>
      <c r="AQ644" s="87">
        <v>122498.75</v>
      </c>
      <c r="AR644" s="87">
        <v>0</v>
      </c>
      <c r="AS644" s="87">
        <v>0</v>
      </c>
      <c r="AT644" s="87">
        <v>0</v>
      </c>
      <c r="AU644" s="87">
        <v>0</v>
      </c>
      <c r="AV644" s="87">
        <v>0</v>
      </c>
      <c r="AW644" s="87">
        <v>0</v>
      </c>
      <c r="AX644" s="87">
        <v>0</v>
      </c>
      <c r="AY644" s="87">
        <v>0</v>
      </c>
      <c r="AZ644" s="87">
        <v>0</v>
      </c>
      <c r="BA644" s="87">
        <v>0</v>
      </c>
      <c r="BB644" s="87">
        <v>0</v>
      </c>
      <c r="BC644" s="87">
        <v>0</v>
      </c>
      <c r="BD644" s="87">
        <v>0</v>
      </c>
      <c r="BE644" s="87">
        <v>0</v>
      </c>
      <c r="BF644" s="87">
        <v>0</v>
      </c>
      <c r="BG644" s="87">
        <f t="shared" si="43"/>
        <v>122498.75</v>
      </c>
      <c r="BH644" s="87">
        <f t="shared" si="44"/>
        <v>0</v>
      </c>
      <c r="BI644" s="87">
        <f t="shared" si="42"/>
        <v>122498.75</v>
      </c>
    </row>
    <row r="645" spans="1:61" ht="15" customHeight="1" x14ac:dyDescent="0.35">
      <c r="A645" s="142" t="str">
        <f t="shared" si="45"/>
        <v>DI0008015</v>
      </c>
      <c r="B645" s="143" t="s">
        <v>1137</v>
      </c>
      <c r="C645" s="144">
        <v>5</v>
      </c>
      <c r="D645" s="145" t="s">
        <v>0</v>
      </c>
      <c r="E645" s="146" t="s">
        <v>3</v>
      </c>
      <c r="F645" s="144" t="s">
        <v>1760</v>
      </c>
      <c r="G645" s="144" t="s">
        <v>1781</v>
      </c>
      <c r="H645" s="144" t="s">
        <v>1777</v>
      </c>
      <c r="I645" s="144" t="s">
        <v>1782</v>
      </c>
      <c r="J645" s="144" t="s">
        <v>1779</v>
      </c>
      <c r="K645" s="144" t="s">
        <v>791</v>
      </c>
      <c r="L645" s="144" t="s">
        <v>1766</v>
      </c>
      <c r="M645" s="144" t="s">
        <v>1773</v>
      </c>
      <c r="N645" s="147">
        <v>1</v>
      </c>
      <c r="O645" s="147">
        <v>1</v>
      </c>
      <c r="P645" s="147">
        <v>1</v>
      </c>
      <c r="Q645" s="147">
        <v>1</v>
      </c>
      <c r="R645" s="147">
        <v>1</v>
      </c>
      <c r="S645" s="147">
        <v>1</v>
      </c>
      <c r="T645" s="147">
        <v>0</v>
      </c>
      <c r="U645" s="147">
        <v>0</v>
      </c>
      <c r="V645" s="147">
        <v>0</v>
      </c>
      <c r="W645" s="148">
        <v>206647.5</v>
      </c>
      <c r="X645" s="148">
        <v>0</v>
      </c>
      <c r="Y645" s="148">
        <v>0</v>
      </c>
      <c r="Z645" s="148">
        <v>873.09</v>
      </c>
      <c r="AA645" s="149">
        <v>0</v>
      </c>
      <c r="AB645" s="148">
        <v>0</v>
      </c>
      <c r="AC645" s="148">
        <v>0</v>
      </c>
      <c r="AD645" s="149">
        <v>0</v>
      </c>
      <c r="AE645" s="148">
        <v>206647.5</v>
      </c>
      <c r="AF645" s="157">
        <v>44363</v>
      </c>
      <c r="AG645" s="157">
        <v>46189</v>
      </c>
      <c r="AH645" s="158">
        <v>206647.5</v>
      </c>
      <c r="AI645" s="152">
        <v>1.21</v>
      </c>
      <c r="AJ645" s="152">
        <v>5</v>
      </c>
      <c r="AK645" s="153">
        <v>5.0700000000000002E-2</v>
      </c>
      <c r="AL645" s="154">
        <v>1.21</v>
      </c>
      <c r="AM645" s="154">
        <v>5</v>
      </c>
      <c r="AN645" s="155">
        <v>5.0700000000000002E-2</v>
      </c>
      <c r="AO645" s="159" t="s">
        <v>1774</v>
      </c>
      <c r="AP645" s="159" t="s">
        <v>1775</v>
      </c>
      <c r="AQ645" s="87">
        <v>103323.75</v>
      </c>
      <c r="AR645" s="87">
        <v>103323.75</v>
      </c>
      <c r="AS645" s="87">
        <v>0</v>
      </c>
      <c r="AT645" s="87">
        <v>0</v>
      </c>
      <c r="AU645" s="87">
        <v>0</v>
      </c>
      <c r="AV645" s="87">
        <v>0</v>
      </c>
      <c r="AW645" s="87">
        <v>0</v>
      </c>
      <c r="AX645" s="87">
        <v>0</v>
      </c>
      <c r="AY645" s="87">
        <v>0</v>
      </c>
      <c r="AZ645" s="87">
        <v>0</v>
      </c>
      <c r="BA645" s="87">
        <v>0</v>
      </c>
      <c r="BB645" s="87">
        <v>0</v>
      </c>
      <c r="BC645" s="87">
        <v>0</v>
      </c>
      <c r="BD645" s="87">
        <v>0</v>
      </c>
      <c r="BE645" s="87">
        <v>0</v>
      </c>
      <c r="BF645" s="87">
        <v>0</v>
      </c>
      <c r="BG645" s="87">
        <f t="shared" si="43"/>
        <v>206647.5</v>
      </c>
      <c r="BH645" s="87">
        <f t="shared" si="44"/>
        <v>0</v>
      </c>
      <c r="BI645" s="87">
        <f t="shared" si="42"/>
        <v>206647.5</v>
      </c>
    </row>
    <row r="646" spans="1:61" ht="15" customHeight="1" x14ac:dyDescent="0.35">
      <c r="A646" s="142" t="str">
        <f t="shared" si="45"/>
        <v>DI0008016</v>
      </c>
      <c r="B646" s="143" t="s">
        <v>1137</v>
      </c>
      <c r="C646" s="144">
        <v>6</v>
      </c>
      <c r="D646" s="145" t="s">
        <v>0</v>
      </c>
      <c r="E646" s="146" t="s">
        <v>3</v>
      </c>
      <c r="F646" s="144" t="s">
        <v>1760</v>
      </c>
      <c r="G646" s="144" t="s">
        <v>1781</v>
      </c>
      <c r="H646" s="144" t="s">
        <v>1777</v>
      </c>
      <c r="I646" s="144" t="s">
        <v>1782</v>
      </c>
      <c r="J646" s="144" t="s">
        <v>1779</v>
      </c>
      <c r="K646" s="144" t="s">
        <v>791</v>
      </c>
      <c r="L646" s="144" t="s">
        <v>1766</v>
      </c>
      <c r="M646" s="144" t="s">
        <v>1773</v>
      </c>
      <c r="N646" s="147">
        <v>1</v>
      </c>
      <c r="O646" s="147">
        <v>1</v>
      </c>
      <c r="P646" s="147">
        <v>1</v>
      </c>
      <c r="Q646" s="147">
        <v>1</v>
      </c>
      <c r="R646" s="147">
        <v>1</v>
      </c>
      <c r="S646" s="147">
        <v>1</v>
      </c>
      <c r="T646" s="147">
        <v>0</v>
      </c>
      <c r="U646" s="147">
        <v>0</v>
      </c>
      <c r="V646" s="147">
        <v>0</v>
      </c>
      <c r="W646" s="148">
        <v>216677.5</v>
      </c>
      <c r="X646" s="148">
        <v>0</v>
      </c>
      <c r="Y646" s="148">
        <v>0</v>
      </c>
      <c r="Z646" s="148">
        <v>967.83</v>
      </c>
      <c r="AA646" s="149">
        <v>0</v>
      </c>
      <c r="AB646" s="148">
        <v>0</v>
      </c>
      <c r="AC646" s="148">
        <v>0</v>
      </c>
      <c r="AD646" s="149">
        <v>0</v>
      </c>
      <c r="AE646" s="148">
        <v>216677.5</v>
      </c>
      <c r="AF646" s="157">
        <v>44363</v>
      </c>
      <c r="AG646" s="157">
        <v>46554</v>
      </c>
      <c r="AH646" s="158">
        <v>216677.5</v>
      </c>
      <c r="AI646" s="152">
        <v>2.21</v>
      </c>
      <c r="AJ646" s="152">
        <v>6</v>
      </c>
      <c r="AK646" s="153">
        <v>5.3600000000000002E-2</v>
      </c>
      <c r="AL646" s="154">
        <v>2.21</v>
      </c>
      <c r="AM646" s="154">
        <v>6</v>
      </c>
      <c r="AN646" s="155">
        <v>5.3600000000000002E-2</v>
      </c>
      <c r="AO646" s="159" t="s">
        <v>1774</v>
      </c>
      <c r="AP646" s="159" t="s">
        <v>1775</v>
      </c>
      <c r="AQ646" s="87">
        <v>0</v>
      </c>
      <c r="AR646" s="87">
        <v>108338.75</v>
      </c>
      <c r="AS646" s="87">
        <v>108338.75</v>
      </c>
      <c r="AT646" s="87">
        <v>0</v>
      </c>
      <c r="AU646" s="87">
        <v>0</v>
      </c>
      <c r="AV646" s="87">
        <v>0</v>
      </c>
      <c r="AW646" s="87">
        <v>0</v>
      </c>
      <c r="AX646" s="87">
        <v>0</v>
      </c>
      <c r="AY646" s="87">
        <v>0</v>
      </c>
      <c r="AZ646" s="87">
        <v>0</v>
      </c>
      <c r="BA646" s="87">
        <v>0</v>
      </c>
      <c r="BB646" s="87">
        <v>0</v>
      </c>
      <c r="BC646" s="87">
        <v>0</v>
      </c>
      <c r="BD646" s="87">
        <v>0</v>
      </c>
      <c r="BE646" s="87">
        <v>0</v>
      </c>
      <c r="BF646" s="87">
        <v>0</v>
      </c>
      <c r="BG646" s="87">
        <f t="shared" si="43"/>
        <v>108338.75</v>
      </c>
      <c r="BH646" s="87">
        <f t="shared" si="44"/>
        <v>108338.75</v>
      </c>
      <c r="BI646" s="87">
        <f t="shared" si="42"/>
        <v>216677.5</v>
      </c>
    </row>
    <row r="647" spans="1:61" ht="15" customHeight="1" x14ac:dyDescent="0.35">
      <c r="A647" s="142" t="str">
        <f t="shared" si="45"/>
        <v>DI0008017</v>
      </c>
      <c r="B647" s="143" t="s">
        <v>1137</v>
      </c>
      <c r="C647" s="144">
        <v>7</v>
      </c>
      <c r="D647" s="145" t="s">
        <v>0</v>
      </c>
      <c r="E647" s="146" t="s">
        <v>3</v>
      </c>
      <c r="F647" s="144" t="s">
        <v>1760</v>
      </c>
      <c r="G647" s="144" t="s">
        <v>1781</v>
      </c>
      <c r="H647" s="144" t="s">
        <v>1777</v>
      </c>
      <c r="I647" s="144" t="s">
        <v>1782</v>
      </c>
      <c r="J647" s="144" t="s">
        <v>1779</v>
      </c>
      <c r="K647" s="144" t="s">
        <v>791</v>
      </c>
      <c r="L647" s="144" t="s">
        <v>1766</v>
      </c>
      <c r="M647" s="144" t="s">
        <v>1773</v>
      </c>
      <c r="N647" s="147">
        <v>1</v>
      </c>
      <c r="O647" s="147">
        <v>1</v>
      </c>
      <c r="P647" s="147">
        <v>1</v>
      </c>
      <c r="Q647" s="147">
        <v>1</v>
      </c>
      <c r="R647" s="147">
        <v>1</v>
      </c>
      <c r="S647" s="147">
        <v>1</v>
      </c>
      <c r="T647" s="147">
        <v>0</v>
      </c>
      <c r="U647" s="147">
        <v>0</v>
      </c>
      <c r="V647" s="147">
        <v>0</v>
      </c>
      <c r="W647" s="148">
        <v>548847.5</v>
      </c>
      <c r="X647" s="148">
        <v>0</v>
      </c>
      <c r="Y647" s="148">
        <v>0</v>
      </c>
      <c r="Z647" s="148">
        <v>2579.58</v>
      </c>
      <c r="AA647" s="149">
        <v>0</v>
      </c>
      <c r="AB647" s="148">
        <v>0</v>
      </c>
      <c r="AC647" s="148">
        <v>0</v>
      </c>
      <c r="AD647" s="149">
        <v>0</v>
      </c>
      <c r="AE647" s="148">
        <v>548847.5</v>
      </c>
      <c r="AF647" s="157">
        <v>44363</v>
      </c>
      <c r="AG647" s="157">
        <v>46920</v>
      </c>
      <c r="AH647" s="158">
        <v>548847.5</v>
      </c>
      <c r="AI647" s="152">
        <v>3.21</v>
      </c>
      <c r="AJ647" s="152">
        <v>7</v>
      </c>
      <c r="AK647" s="153">
        <v>5.6399999999999999E-2</v>
      </c>
      <c r="AL647" s="154">
        <v>3.21</v>
      </c>
      <c r="AM647" s="154">
        <v>7</v>
      </c>
      <c r="AN647" s="155">
        <v>5.6399999999999999E-2</v>
      </c>
      <c r="AO647" s="159" t="s">
        <v>1774</v>
      </c>
      <c r="AP647" s="159" t="s">
        <v>1775</v>
      </c>
      <c r="AQ647" s="87">
        <v>0</v>
      </c>
      <c r="AR647" s="87">
        <v>0</v>
      </c>
      <c r="AS647" s="87">
        <v>274423.75</v>
      </c>
      <c r="AT647" s="87">
        <v>274423.75</v>
      </c>
      <c r="AU647" s="87">
        <v>0</v>
      </c>
      <c r="AV647" s="87">
        <v>0</v>
      </c>
      <c r="AW647" s="87">
        <v>0</v>
      </c>
      <c r="AX647" s="87">
        <v>0</v>
      </c>
      <c r="AY647" s="87">
        <v>0</v>
      </c>
      <c r="AZ647" s="87">
        <v>0</v>
      </c>
      <c r="BA647" s="87">
        <v>0</v>
      </c>
      <c r="BB647" s="87">
        <v>0</v>
      </c>
      <c r="BC647" s="87">
        <v>0</v>
      </c>
      <c r="BD647" s="87">
        <v>0</v>
      </c>
      <c r="BE647" s="87">
        <v>0</v>
      </c>
      <c r="BF647" s="87">
        <v>0</v>
      </c>
      <c r="BG647" s="87">
        <f t="shared" si="43"/>
        <v>0</v>
      </c>
      <c r="BH647" s="87">
        <f t="shared" si="44"/>
        <v>548847.5</v>
      </c>
      <c r="BI647" s="87">
        <f t="shared" si="42"/>
        <v>548847.5</v>
      </c>
    </row>
    <row r="648" spans="1:61" ht="15" customHeight="1" x14ac:dyDescent="0.35">
      <c r="A648" s="142" t="str">
        <f t="shared" si="45"/>
        <v>DI0008018</v>
      </c>
      <c r="B648" s="143" t="s">
        <v>1137</v>
      </c>
      <c r="C648" s="144">
        <v>8</v>
      </c>
      <c r="D648" s="145" t="s">
        <v>0</v>
      </c>
      <c r="E648" s="146" t="s">
        <v>3</v>
      </c>
      <c r="F648" s="144" t="s">
        <v>1760</v>
      </c>
      <c r="G648" s="144" t="s">
        <v>1781</v>
      </c>
      <c r="H648" s="144" t="s">
        <v>1777</v>
      </c>
      <c r="I648" s="144" t="s">
        <v>1782</v>
      </c>
      <c r="J648" s="144" t="s">
        <v>1779</v>
      </c>
      <c r="K648" s="144" t="s">
        <v>791</v>
      </c>
      <c r="L648" s="144" t="s">
        <v>1766</v>
      </c>
      <c r="M648" s="144" t="s">
        <v>1773</v>
      </c>
      <c r="N648" s="147">
        <v>1</v>
      </c>
      <c r="O648" s="147">
        <v>1</v>
      </c>
      <c r="P648" s="147">
        <v>1</v>
      </c>
      <c r="Q648" s="147">
        <v>1</v>
      </c>
      <c r="R648" s="147">
        <v>1</v>
      </c>
      <c r="S648" s="147">
        <v>1</v>
      </c>
      <c r="T648" s="147">
        <v>0</v>
      </c>
      <c r="U648" s="147">
        <v>0</v>
      </c>
      <c r="V648" s="147">
        <v>0</v>
      </c>
      <c r="W648" s="148">
        <v>402527.5</v>
      </c>
      <c r="X648" s="148">
        <v>0</v>
      </c>
      <c r="Y648" s="148">
        <v>0</v>
      </c>
      <c r="Z648" s="148">
        <v>1989.16</v>
      </c>
      <c r="AA648" s="149">
        <v>0</v>
      </c>
      <c r="AB648" s="148">
        <v>0</v>
      </c>
      <c r="AC648" s="148">
        <v>0</v>
      </c>
      <c r="AD648" s="149">
        <v>0</v>
      </c>
      <c r="AE648" s="148">
        <v>402527.5</v>
      </c>
      <c r="AF648" s="157">
        <v>44363</v>
      </c>
      <c r="AG648" s="157">
        <v>47285</v>
      </c>
      <c r="AH648" s="158">
        <v>402527.5</v>
      </c>
      <c r="AI648" s="152">
        <v>4.21</v>
      </c>
      <c r="AJ648" s="152">
        <v>8</v>
      </c>
      <c r="AK648" s="153">
        <v>5.9299999999999999E-2</v>
      </c>
      <c r="AL648" s="154">
        <v>4.21</v>
      </c>
      <c r="AM648" s="154">
        <v>8</v>
      </c>
      <c r="AN648" s="155">
        <v>5.9299999999999999E-2</v>
      </c>
      <c r="AO648" s="159" t="s">
        <v>1774</v>
      </c>
      <c r="AP648" s="159" t="s">
        <v>1775</v>
      </c>
      <c r="AQ648" s="87">
        <v>0</v>
      </c>
      <c r="AR648" s="87">
        <v>0</v>
      </c>
      <c r="AS648" s="87">
        <v>134175.82999999999</v>
      </c>
      <c r="AT648" s="87">
        <v>134175.82999999999</v>
      </c>
      <c r="AU648" s="87">
        <v>134175.84</v>
      </c>
      <c r="AV648" s="87">
        <v>0</v>
      </c>
      <c r="AW648" s="87">
        <v>0</v>
      </c>
      <c r="AX648" s="87">
        <v>0</v>
      </c>
      <c r="AY648" s="87">
        <v>0</v>
      </c>
      <c r="AZ648" s="87">
        <v>0</v>
      </c>
      <c r="BA648" s="87">
        <v>0</v>
      </c>
      <c r="BB648" s="87">
        <v>0</v>
      </c>
      <c r="BC648" s="87">
        <v>0</v>
      </c>
      <c r="BD648" s="87">
        <v>0</v>
      </c>
      <c r="BE648" s="87">
        <v>0</v>
      </c>
      <c r="BF648" s="87">
        <v>0</v>
      </c>
      <c r="BG648" s="87">
        <f t="shared" si="43"/>
        <v>0</v>
      </c>
      <c r="BH648" s="87">
        <f t="shared" si="44"/>
        <v>402527.5</v>
      </c>
      <c r="BI648" s="87">
        <f t="shared" si="42"/>
        <v>402527.5</v>
      </c>
    </row>
    <row r="649" spans="1:61" ht="15" customHeight="1" x14ac:dyDescent="0.35">
      <c r="A649" s="142" t="str">
        <f t="shared" si="45"/>
        <v>DI0008019</v>
      </c>
      <c r="B649" s="143" t="s">
        <v>1137</v>
      </c>
      <c r="C649" s="144">
        <v>9</v>
      </c>
      <c r="D649" s="145" t="s">
        <v>0</v>
      </c>
      <c r="E649" s="146" t="s">
        <v>3</v>
      </c>
      <c r="F649" s="144" t="s">
        <v>1760</v>
      </c>
      <c r="G649" s="144" t="s">
        <v>1781</v>
      </c>
      <c r="H649" s="144" t="s">
        <v>1777</v>
      </c>
      <c r="I649" s="144" t="s">
        <v>1782</v>
      </c>
      <c r="J649" s="144" t="s">
        <v>1779</v>
      </c>
      <c r="K649" s="144" t="s">
        <v>791</v>
      </c>
      <c r="L649" s="144" t="s">
        <v>1766</v>
      </c>
      <c r="M649" s="144" t="s">
        <v>1773</v>
      </c>
      <c r="N649" s="147">
        <v>1</v>
      </c>
      <c r="O649" s="147">
        <v>1</v>
      </c>
      <c r="P649" s="147">
        <v>1</v>
      </c>
      <c r="Q649" s="147">
        <v>1</v>
      </c>
      <c r="R649" s="147">
        <v>1</v>
      </c>
      <c r="S649" s="147">
        <v>1</v>
      </c>
      <c r="T649" s="147">
        <v>0</v>
      </c>
      <c r="U649" s="147">
        <v>0</v>
      </c>
      <c r="V649" s="147">
        <v>0</v>
      </c>
      <c r="W649" s="148">
        <v>74340</v>
      </c>
      <c r="X649" s="148">
        <v>0</v>
      </c>
      <c r="Y649" s="148">
        <v>0</v>
      </c>
      <c r="Z649" s="148">
        <v>384.71</v>
      </c>
      <c r="AA649" s="149">
        <v>0</v>
      </c>
      <c r="AB649" s="148">
        <v>0</v>
      </c>
      <c r="AC649" s="148">
        <v>0</v>
      </c>
      <c r="AD649" s="149">
        <v>0</v>
      </c>
      <c r="AE649" s="148">
        <v>74340</v>
      </c>
      <c r="AF649" s="157">
        <v>44363</v>
      </c>
      <c r="AG649" s="157">
        <v>47650</v>
      </c>
      <c r="AH649" s="158">
        <v>74340</v>
      </c>
      <c r="AI649" s="152">
        <v>5.21</v>
      </c>
      <c r="AJ649" s="152">
        <v>9</v>
      </c>
      <c r="AK649" s="153">
        <v>6.2100000000000002E-2</v>
      </c>
      <c r="AL649" s="154">
        <v>5.21</v>
      </c>
      <c r="AM649" s="154">
        <v>9</v>
      </c>
      <c r="AN649" s="155">
        <v>6.2100000000000002E-2</v>
      </c>
      <c r="AO649" s="159" t="s">
        <v>1774</v>
      </c>
      <c r="AP649" s="159" t="s">
        <v>1775</v>
      </c>
      <c r="AQ649" s="87">
        <v>0</v>
      </c>
      <c r="AR649" s="87">
        <v>0</v>
      </c>
      <c r="AS649" s="87">
        <v>18585</v>
      </c>
      <c r="AT649" s="87">
        <v>18585</v>
      </c>
      <c r="AU649" s="87">
        <v>18585</v>
      </c>
      <c r="AV649" s="87">
        <v>18585</v>
      </c>
      <c r="AW649" s="87">
        <v>0</v>
      </c>
      <c r="AX649" s="87">
        <v>0</v>
      </c>
      <c r="AY649" s="87">
        <v>0</v>
      </c>
      <c r="AZ649" s="87">
        <v>0</v>
      </c>
      <c r="BA649" s="87">
        <v>0</v>
      </c>
      <c r="BB649" s="87">
        <v>0</v>
      </c>
      <c r="BC649" s="87">
        <v>0</v>
      </c>
      <c r="BD649" s="87">
        <v>0</v>
      </c>
      <c r="BE649" s="87">
        <v>0</v>
      </c>
      <c r="BF649" s="87">
        <v>0</v>
      </c>
      <c r="BG649" s="87">
        <f t="shared" si="43"/>
        <v>0</v>
      </c>
      <c r="BH649" s="87">
        <f t="shared" si="44"/>
        <v>74340</v>
      </c>
      <c r="BI649" s="87">
        <f t="shared" si="42"/>
        <v>74340</v>
      </c>
    </row>
    <row r="650" spans="1:61" ht="15" customHeight="1" x14ac:dyDescent="0.35">
      <c r="A650" s="142" t="str">
        <f t="shared" si="45"/>
        <v>DI00004018</v>
      </c>
      <c r="B650" s="143" t="s">
        <v>768</v>
      </c>
      <c r="C650" s="144">
        <v>18</v>
      </c>
      <c r="D650" s="145" t="s">
        <v>0</v>
      </c>
      <c r="E650" s="146" t="s">
        <v>3</v>
      </c>
      <c r="F650" s="144" t="s">
        <v>1760</v>
      </c>
      <c r="G650" s="144" t="s">
        <v>390</v>
      </c>
      <c r="H650" s="144" t="s">
        <v>1770</v>
      </c>
      <c r="I650" s="144" t="s">
        <v>1771</v>
      </c>
      <c r="J650" s="144" t="s">
        <v>1772</v>
      </c>
      <c r="K650" s="144" t="s">
        <v>692</v>
      </c>
      <c r="L650" s="144" t="s">
        <v>1766</v>
      </c>
      <c r="M650" s="144" t="s">
        <v>1773</v>
      </c>
      <c r="N650" s="147">
        <v>1</v>
      </c>
      <c r="O650" s="147">
        <v>1</v>
      </c>
      <c r="P650" s="147">
        <v>1</v>
      </c>
      <c r="Q650" s="147">
        <v>0</v>
      </c>
      <c r="R650" s="147">
        <v>0</v>
      </c>
      <c r="S650" s="147">
        <v>1</v>
      </c>
      <c r="T650" s="147">
        <v>1</v>
      </c>
      <c r="U650" s="147">
        <v>1</v>
      </c>
      <c r="V650" s="147">
        <v>0</v>
      </c>
      <c r="W650" s="148">
        <v>3636363.6</v>
      </c>
      <c r="X650" s="148">
        <v>0</v>
      </c>
      <c r="Y650" s="148">
        <v>0</v>
      </c>
      <c r="Z650" s="148">
        <v>0</v>
      </c>
      <c r="AA650" s="149">
        <v>0</v>
      </c>
      <c r="AB650" s="148">
        <v>0</v>
      </c>
      <c r="AC650" s="148">
        <v>0</v>
      </c>
      <c r="AD650" s="149">
        <v>0</v>
      </c>
      <c r="AE650" s="148">
        <v>3636363.6</v>
      </c>
      <c r="AF650" s="157">
        <v>41421</v>
      </c>
      <c r="AG650" s="157">
        <v>45804</v>
      </c>
      <c r="AH650" s="158">
        <v>40000000</v>
      </c>
      <c r="AI650" s="152">
        <v>0.16</v>
      </c>
      <c r="AJ650" s="152">
        <v>12</v>
      </c>
      <c r="AK650" s="153">
        <v>7.4999999999999997E-2</v>
      </c>
      <c r="AL650" s="154">
        <v>0.16</v>
      </c>
      <c r="AM650" s="154">
        <v>12</v>
      </c>
      <c r="AN650" s="155">
        <v>7.4999999999999997E-2</v>
      </c>
      <c r="AO650" s="159" t="s">
        <v>1774</v>
      </c>
      <c r="AP650" s="159" t="s">
        <v>1775</v>
      </c>
      <c r="AQ650" s="87">
        <v>3636363.6</v>
      </c>
      <c r="AR650" s="87">
        <v>0</v>
      </c>
      <c r="AS650" s="87">
        <v>0</v>
      </c>
      <c r="AT650" s="87">
        <v>0</v>
      </c>
      <c r="AU650" s="87">
        <v>0</v>
      </c>
      <c r="AV650" s="87">
        <v>0</v>
      </c>
      <c r="AW650" s="87">
        <v>0</v>
      </c>
      <c r="AX650" s="87">
        <v>0</v>
      </c>
      <c r="AY650" s="87">
        <v>0</v>
      </c>
      <c r="AZ650" s="87">
        <v>0</v>
      </c>
      <c r="BA650" s="87">
        <v>0</v>
      </c>
      <c r="BB650" s="87">
        <v>0</v>
      </c>
      <c r="BC650" s="87">
        <v>0</v>
      </c>
      <c r="BD650" s="87">
        <v>0</v>
      </c>
      <c r="BE650" s="87">
        <v>0</v>
      </c>
      <c r="BF650" s="87">
        <v>0</v>
      </c>
      <c r="BG650" s="87">
        <f t="shared" si="43"/>
        <v>3636363.6</v>
      </c>
      <c r="BH650" s="87">
        <f t="shared" si="44"/>
        <v>0</v>
      </c>
      <c r="BI650" s="87">
        <f t="shared" si="42"/>
        <v>3636363.6</v>
      </c>
    </row>
    <row r="651" spans="1:61" ht="15" customHeight="1" x14ac:dyDescent="0.35">
      <c r="A651" s="142" t="str">
        <f t="shared" si="45"/>
        <v>DI00004019</v>
      </c>
      <c r="B651" s="143" t="s">
        <v>768</v>
      </c>
      <c r="C651" s="144">
        <v>19</v>
      </c>
      <c r="D651" s="145" t="s">
        <v>0</v>
      </c>
      <c r="E651" s="146" t="s">
        <v>3</v>
      </c>
      <c r="F651" s="144" t="s">
        <v>1760</v>
      </c>
      <c r="G651" s="144" t="s">
        <v>390</v>
      </c>
      <c r="H651" s="144" t="s">
        <v>1770</v>
      </c>
      <c r="I651" s="144" t="s">
        <v>1771</v>
      </c>
      <c r="J651" s="144" t="s">
        <v>1772</v>
      </c>
      <c r="K651" s="144" t="s">
        <v>692</v>
      </c>
      <c r="L651" s="144" t="s">
        <v>1766</v>
      </c>
      <c r="M651" s="144" t="s">
        <v>1773</v>
      </c>
      <c r="N651" s="147">
        <v>1</v>
      </c>
      <c r="O651" s="147">
        <v>1</v>
      </c>
      <c r="P651" s="147">
        <v>1</v>
      </c>
      <c r="Q651" s="147">
        <v>0</v>
      </c>
      <c r="R651" s="147">
        <v>0</v>
      </c>
      <c r="S651" s="147">
        <v>1</v>
      </c>
      <c r="T651" s="147">
        <v>1</v>
      </c>
      <c r="U651" s="147">
        <v>1</v>
      </c>
      <c r="V651" s="147">
        <v>0</v>
      </c>
      <c r="W651" s="148">
        <v>6363636.4000000004</v>
      </c>
      <c r="X651" s="148">
        <v>0</v>
      </c>
      <c r="Y651" s="148">
        <v>0</v>
      </c>
      <c r="Z651" s="148">
        <v>0</v>
      </c>
      <c r="AA651" s="149">
        <v>0</v>
      </c>
      <c r="AB651" s="148">
        <v>0</v>
      </c>
      <c r="AC651" s="148">
        <v>0</v>
      </c>
      <c r="AD651" s="149">
        <v>0</v>
      </c>
      <c r="AE651" s="148">
        <v>6363636.4000000004</v>
      </c>
      <c r="AF651" s="157">
        <v>41424</v>
      </c>
      <c r="AG651" s="157">
        <v>45807</v>
      </c>
      <c r="AH651" s="158">
        <v>70000000</v>
      </c>
      <c r="AI651" s="152">
        <v>0.17</v>
      </c>
      <c r="AJ651" s="152">
        <v>12</v>
      </c>
      <c r="AK651" s="153">
        <v>7.4999999999999997E-2</v>
      </c>
      <c r="AL651" s="154">
        <v>0.17</v>
      </c>
      <c r="AM651" s="154">
        <v>12</v>
      </c>
      <c r="AN651" s="155">
        <v>7.4999999999999997E-2</v>
      </c>
      <c r="AO651" s="159" t="s">
        <v>1774</v>
      </c>
      <c r="AP651" s="159" t="s">
        <v>1775</v>
      </c>
      <c r="AQ651" s="87">
        <v>6363636.4000000004</v>
      </c>
      <c r="AR651" s="87">
        <v>0</v>
      </c>
      <c r="AS651" s="87">
        <v>0</v>
      </c>
      <c r="AT651" s="87">
        <v>0</v>
      </c>
      <c r="AU651" s="87">
        <v>0</v>
      </c>
      <c r="AV651" s="87">
        <v>0</v>
      </c>
      <c r="AW651" s="87">
        <v>0</v>
      </c>
      <c r="AX651" s="87">
        <v>0</v>
      </c>
      <c r="AY651" s="87">
        <v>0</v>
      </c>
      <c r="AZ651" s="87">
        <v>0</v>
      </c>
      <c r="BA651" s="87">
        <v>0</v>
      </c>
      <c r="BB651" s="87">
        <v>0</v>
      </c>
      <c r="BC651" s="87">
        <v>0</v>
      </c>
      <c r="BD651" s="87">
        <v>0</v>
      </c>
      <c r="BE651" s="87">
        <v>0</v>
      </c>
      <c r="BF651" s="87">
        <v>0</v>
      </c>
      <c r="BG651" s="87">
        <f t="shared" si="43"/>
        <v>6363636.4000000004</v>
      </c>
      <c r="BH651" s="87">
        <f t="shared" si="44"/>
        <v>0</v>
      </c>
      <c r="BI651" s="87">
        <f t="shared" si="42"/>
        <v>6363636.4000000004</v>
      </c>
    </row>
    <row r="652" spans="1:61" ht="15" customHeight="1" x14ac:dyDescent="0.35">
      <c r="A652" s="142" t="str">
        <f t="shared" si="45"/>
        <v>DI00004023</v>
      </c>
      <c r="B652" s="143" t="s">
        <v>768</v>
      </c>
      <c r="C652" s="144">
        <v>23</v>
      </c>
      <c r="D652" s="145" t="s">
        <v>0</v>
      </c>
      <c r="E652" s="146" t="s">
        <v>3</v>
      </c>
      <c r="F652" s="144" t="s">
        <v>1760</v>
      </c>
      <c r="G652" s="144" t="s">
        <v>390</v>
      </c>
      <c r="H652" s="144" t="s">
        <v>1770</v>
      </c>
      <c r="I652" s="144" t="s">
        <v>1771</v>
      </c>
      <c r="J652" s="144" t="s">
        <v>1772</v>
      </c>
      <c r="K652" s="144" t="s">
        <v>692</v>
      </c>
      <c r="L652" s="144" t="s">
        <v>1766</v>
      </c>
      <c r="M652" s="144" t="s">
        <v>1773</v>
      </c>
      <c r="N652" s="147">
        <v>1</v>
      </c>
      <c r="O652" s="147">
        <v>1</v>
      </c>
      <c r="P652" s="147">
        <v>1</v>
      </c>
      <c r="Q652" s="147">
        <v>0</v>
      </c>
      <c r="R652" s="147">
        <v>0</v>
      </c>
      <c r="S652" s="147">
        <v>1</v>
      </c>
      <c r="T652" s="147">
        <v>1</v>
      </c>
      <c r="U652" s="147">
        <v>1</v>
      </c>
      <c r="V652" s="147">
        <v>0</v>
      </c>
      <c r="W652" s="148">
        <v>3636363.6</v>
      </c>
      <c r="X652" s="148">
        <v>0</v>
      </c>
      <c r="Y652" s="148">
        <v>0</v>
      </c>
      <c r="Z652" s="148">
        <v>0</v>
      </c>
      <c r="AA652" s="149">
        <v>0</v>
      </c>
      <c r="AB652" s="148">
        <v>0</v>
      </c>
      <c r="AC652" s="148">
        <v>0</v>
      </c>
      <c r="AD652" s="149">
        <v>0</v>
      </c>
      <c r="AE652" s="148">
        <v>3636363.6</v>
      </c>
      <c r="AF652" s="157">
        <v>41467</v>
      </c>
      <c r="AG652" s="157">
        <v>45850</v>
      </c>
      <c r="AH652" s="158">
        <v>40000000</v>
      </c>
      <c r="AI652" s="152">
        <v>0.28000000000000003</v>
      </c>
      <c r="AJ652" s="152">
        <v>12</v>
      </c>
      <c r="AK652" s="153">
        <v>7.4999999999999997E-2</v>
      </c>
      <c r="AL652" s="154">
        <v>0.28000000000000003</v>
      </c>
      <c r="AM652" s="154">
        <v>12</v>
      </c>
      <c r="AN652" s="155">
        <v>7.4999999999999997E-2</v>
      </c>
      <c r="AO652" s="159" t="s">
        <v>1774</v>
      </c>
      <c r="AP652" s="159" t="s">
        <v>1775</v>
      </c>
      <c r="AQ652" s="87">
        <v>3636363.64</v>
      </c>
      <c r="AR652" s="87">
        <v>0</v>
      </c>
      <c r="AS652" s="87">
        <v>0</v>
      </c>
      <c r="AT652" s="87">
        <v>0</v>
      </c>
      <c r="AU652" s="87">
        <v>0</v>
      </c>
      <c r="AV652" s="87">
        <v>0</v>
      </c>
      <c r="AW652" s="87">
        <v>0</v>
      </c>
      <c r="AX652" s="87">
        <v>0</v>
      </c>
      <c r="AY652" s="87">
        <v>0</v>
      </c>
      <c r="AZ652" s="87">
        <v>0</v>
      </c>
      <c r="BA652" s="87">
        <v>0</v>
      </c>
      <c r="BB652" s="87">
        <v>0</v>
      </c>
      <c r="BC652" s="87">
        <v>0</v>
      </c>
      <c r="BD652" s="87">
        <v>0</v>
      </c>
      <c r="BE652" s="87">
        <v>0</v>
      </c>
      <c r="BF652" s="87">
        <v>0</v>
      </c>
      <c r="BG652" s="87">
        <f t="shared" si="43"/>
        <v>3636363.64</v>
      </c>
      <c r="BH652" s="87">
        <f t="shared" si="44"/>
        <v>0</v>
      </c>
      <c r="BI652" s="87">
        <f t="shared" si="42"/>
        <v>3636363.64</v>
      </c>
    </row>
    <row r="653" spans="1:61" ht="15" customHeight="1" x14ac:dyDescent="0.35">
      <c r="A653" s="142" t="str">
        <f t="shared" si="45"/>
        <v>DI00004030</v>
      </c>
      <c r="B653" s="143" t="s">
        <v>768</v>
      </c>
      <c r="C653" s="144">
        <v>30</v>
      </c>
      <c r="D653" s="145" t="s">
        <v>0</v>
      </c>
      <c r="E653" s="146" t="s">
        <v>3</v>
      </c>
      <c r="F653" s="144" t="s">
        <v>1760</v>
      </c>
      <c r="G653" s="144" t="s">
        <v>390</v>
      </c>
      <c r="H653" s="144" t="s">
        <v>1770</v>
      </c>
      <c r="I653" s="144" t="s">
        <v>1771</v>
      </c>
      <c r="J653" s="144" t="s">
        <v>1772</v>
      </c>
      <c r="K653" s="144" t="s">
        <v>692</v>
      </c>
      <c r="L653" s="144" t="s">
        <v>1766</v>
      </c>
      <c r="M653" s="144" t="s">
        <v>1773</v>
      </c>
      <c r="N653" s="147">
        <v>1</v>
      </c>
      <c r="O653" s="147">
        <v>1</v>
      </c>
      <c r="P653" s="147">
        <v>1</v>
      </c>
      <c r="Q653" s="147">
        <v>0</v>
      </c>
      <c r="R653" s="147">
        <v>0</v>
      </c>
      <c r="S653" s="147">
        <v>1</v>
      </c>
      <c r="T653" s="147">
        <v>1</v>
      </c>
      <c r="U653" s="147">
        <v>1</v>
      </c>
      <c r="V653" s="147">
        <v>0</v>
      </c>
      <c r="W653" s="148">
        <v>10909090.9</v>
      </c>
      <c r="X653" s="148">
        <v>0</v>
      </c>
      <c r="Y653" s="148">
        <v>0</v>
      </c>
      <c r="Z653" s="148">
        <v>0</v>
      </c>
      <c r="AA653" s="149">
        <v>0</v>
      </c>
      <c r="AB653" s="148">
        <v>0</v>
      </c>
      <c r="AC653" s="148">
        <v>0</v>
      </c>
      <c r="AD653" s="149">
        <v>0</v>
      </c>
      <c r="AE653" s="148">
        <v>10909090.9</v>
      </c>
      <c r="AF653" s="157">
        <v>41488</v>
      </c>
      <c r="AG653" s="157">
        <v>45871</v>
      </c>
      <c r="AH653" s="158">
        <v>120000000</v>
      </c>
      <c r="AI653" s="152">
        <v>0.34</v>
      </c>
      <c r="AJ653" s="152">
        <v>12</v>
      </c>
      <c r="AK653" s="153">
        <v>7.4999999999999997E-2</v>
      </c>
      <c r="AL653" s="154">
        <v>0.34</v>
      </c>
      <c r="AM653" s="154">
        <v>12</v>
      </c>
      <c r="AN653" s="155">
        <v>7.4999999999999997E-2</v>
      </c>
      <c r="AO653" s="159" t="s">
        <v>1774</v>
      </c>
      <c r="AP653" s="159" t="s">
        <v>1775</v>
      </c>
      <c r="AQ653" s="87">
        <v>10909090.91</v>
      </c>
      <c r="AR653" s="87">
        <v>0</v>
      </c>
      <c r="AS653" s="87">
        <v>0</v>
      </c>
      <c r="AT653" s="87">
        <v>0</v>
      </c>
      <c r="AU653" s="87">
        <v>0</v>
      </c>
      <c r="AV653" s="87">
        <v>0</v>
      </c>
      <c r="AW653" s="87">
        <v>0</v>
      </c>
      <c r="AX653" s="87">
        <v>0</v>
      </c>
      <c r="AY653" s="87">
        <v>0</v>
      </c>
      <c r="AZ653" s="87">
        <v>0</v>
      </c>
      <c r="BA653" s="87">
        <v>0</v>
      </c>
      <c r="BB653" s="87">
        <v>0</v>
      </c>
      <c r="BC653" s="87">
        <v>0</v>
      </c>
      <c r="BD653" s="87">
        <v>0</v>
      </c>
      <c r="BE653" s="87">
        <v>0</v>
      </c>
      <c r="BF653" s="87">
        <v>0</v>
      </c>
      <c r="BG653" s="87">
        <f t="shared" si="43"/>
        <v>10909090.91</v>
      </c>
      <c r="BH653" s="87">
        <f t="shared" si="44"/>
        <v>0</v>
      </c>
      <c r="BI653" s="87">
        <f t="shared" si="42"/>
        <v>10909090.91</v>
      </c>
    </row>
    <row r="654" spans="1:61" ht="15" customHeight="1" x14ac:dyDescent="0.35">
      <c r="A654" s="142" t="str">
        <f t="shared" si="45"/>
        <v>DI0000441</v>
      </c>
      <c r="B654" s="143" t="s">
        <v>770</v>
      </c>
      <c r="C654" s="144">
        <v>1</v>
      </c>
      <c r="D654" s="145" t="s">
        <v>0</v>
      </c>
      <c r="E654" s="146" t="s">
        <v>3</v>
      </c>
      <c r="F654" s="144" t="s">
        <v>1760</v>
      </c>
      <c r="G654" s="144" t="s">
        <v>390</v>
      </c>
      <c r="H654" s="144" t="s">
        <v>1770</v>
      </c>
      <c r="I654" s="144" t="s">
        <v>1771</v>
      </c>
      <c r="J654" s="144" t="s">
        <v>1772</v>
      </c>
      <c r="K654" s="144" t="s">
        <v>692</v>
      </c>
      <c r="L654" s="144" t="s">
        <v>1766</v>
      </c>
      <c r="M654" s="144" t="s">
        <v>1773</v>
      </c>
      <c r="N654" s="147">
        <v>1</v>
      </c>
      <c r="O654" s="147">
        <v>1</v>
      </c>
      <c r="P654" s="147">
        <v>1</v>
      </c>
      <c r="Q654" s="147">
        <v>0</v>
      </c>
      <c r="R654" s="147">
        <v>0</v>
      </c>
      <c r="S654" s="147">
        <v>1</v>
      </c>
      <c r="T654" s="147">
        <v>1</v>
      </c>
      <c r="U654" s="147">
        <v>1</v>
      </c>
      <c r="V654" s="147">
        <v>0</v>
      </c>
      <c r="W654" s="148">
        <v>18181818.190000001</v>
      </c>
      <c r="X654" s="148">
        <v>0</v>
      </c>
      <c r="Y654" s="148">
        <v>9090909.0899999999</v>
      </c>
      <c r="Z654" s="148">
        <v>681818.18</v>
      </c>
      <c r="AA654" s="149">
        <v>0</v>
      </c>
      <c r="AB654" s="148">
        <v>0</v>
      </c>
      <c r="AC654" s="148">
        <v>0</v>
      </c>
      <c r="AD654" s="149">
        <v>0</v>
      </c>
      <c r="AE654" s="148">
        <v>9090909.0999999996</v>
      </c>
      <c r="AF654" s="157">
        <v>41557</v>
      </c>
      <c r="AG654" s="157">
        <v>45940</v>
      </c>
      <c r="AH654" s="158">
        <v>100000000</v>
      </c>
      <c r="AI654" s="152">
        <v>0.53</v>
      </c>
      <c r="AJ654" s="152">
        <v>12</v>
      </c>
      <c r="AK654" s="153">
        <v>7.4999999999999997E-2</v>
      </c>
      <c r="AL654" s="154">
        <v>0.53</v>
      </c>
      <c r="AM654" s="154">
        <v>12</v>
      </c>
      <c r="AN654" s="155">
        <v>7.4999999999999997E-2</v>
      </c>
      <c r="AO654" s="159" t="s">
        <v>1774</v>
      </c>
      <c r="AP654" s="159" t="s">
        <v>1775</v>
      </c>
      <c r="AQ654" s="87">
        <v>9090909.0899999999</v>
      </c>
      <c r="AR654" s="87">
        <v>0</v>
      </c>
      <c r="AS654" s="87">
        <v>0</v>
      </c>
      <c r="AT654" s="87">
        <v>0</v>
      </c>
      <c r="AU654" s="87">
        <v>0</v>
      </c>
      <c r="AV654" s="87">
        <v>0</v>
      </c>
      <c r="AW654" s="87">
        <v>0</v>
      </c>
      <c r="AX654" s="87">
        <v>0</v>
      </c>
      <c r="AY654" s="87">
        <v>0</v>
      </c>
      <c r="AZ654" s="87">
        <v>0</v>
      </c>
      <c r="BA654" s="87">
        <v>0</v>
      </c>
      <c r="BB654" s="87">
        <v>0</v>
      </c>
      <c r="BC654" s="87">
        <v>0</v>
      </c>
      <c r="BD654" s="87">
        <v>0</v>
      </c>
      <c r="BE654" s="87">
        <v>0</v>
      </c>
      <c r="BF654" s="87">
        <v>0</v>
      </c>
      <c r="BG654" s="87">
        <f t="shared" si="43"/>
        <v>9090909.0899999999</v>
      </c>
      <c r="BH654" s="87">
        <f t="shared" si="44"/>
        <v>0</v>
      </c>
      <c r="BI654" s="87">
        <f t="shared" si="42"/>
        <v>9090909.0899999999</v>
      </c>
    </row>
    <row r="655" spans="1:61" ht="15" customHeight="1" x14ac:dyDescent="0.35">
      <c r="A655" s="142" t="str">
        <f t="shared" si="45"/>
        <v>DI0000442</v>
      </c>
      <c r="B655" s="143" t="s">
        <v>770</v>
      </c>
      <c r="C655" s="144">
        <v>2</v>
      </c>
      <c r="D655" s="145" t="s">
        <v>0</v>
      </c>
      <c r="E655" s="146" t="s">
        <v>3</v>
      </c>
      <c r="F655" s="144" t="s">
        <v>1760</v>
      </c>
      <c r="G655" s="144" t="s">
        <v>390</v>
      </c>
      <c r="H655" s="144" t="s">
        <v>1770</v>
      </c>
      <c r="I655" s="144" t="s">
        <v>1771</v>
      </c>
      <c r="J655" s="144" t="s">
        <v>1772</v>
      </c>
      <c r="K655" s="144" t="s">
        <v>692</v>
      </c>
      <c r="L655" s="144" t="s">
        <v>1766</v>
      </c>
      <c r="M655" s="144" t="s">
        <v>1773</v>
      </c>
      <c r="N655" s="147">
        <v>1</v>
      </c>
      <c r="O655" s="147">
        <v>1</v>
      </c>
      <c r="P655" s="147">
        <v>1</v>
      </c>
      <c r="Q655" s="147">
        <v>0</v>
      </c>
      <c r="R655" s="147">
        <v>0</v>
      </c>
      <c r="S655" s="147">
        <v>1</v>
      </c>
      <c r="T655" s="147">
        <v>1</v>
      </c>
      <c r="U655" s="147">
        <v>1</v>
      </c>
      <c r="V655" s="147">
        <v>0</v>
      </c>
      <c r="W655" s="148">
        <v>50909090.950000003</v>
      </c>
      <c r="X655" s="148">
        <v>0</v>
      </c>
      <c r="Y655" s="148">
        <v>25454545.449999999</v>
      </c>
      <c r="Z655" s="148">
        <v>1909090.91</v>
      </c>
      <c r="AA655" s="149">
        <v>0</v>
      </c>
      <c r="AB655" s="148">
        <v>0</v>
      </c>
      <c r="AC655" s="148">
        <v>0</v>
      </c>
      <c r="AD655" s="149">
        <v>0</v>
      </c>
      <c r="AE655" s="148">
        <v>25454545.5</v>
      </c>
      <c r="AF655" s="157">
        <v>41565</v>
      </c>
      <c r="AG655" s="157">
        <v>45948</v>
      </c>
      <c r="AH655" s="158">
        <v>280000000</v>
      </c>
      <c r="AI655" s="152">
        <v>0.55000000000000004</v>
      </c>
      <c r="AJ655" s="152">
        <v>12</v>
      </c>
      <c r="AK655" s="153">
        <v>7.4999999999999997E-2</v>
      </c>
      <c r="AL655" s="154">
        <v>0.55000000000000004</v>
      </c>
      <c r="AM655" s="154">
        <v>12</v>
      </c>
      <c r="AN655" s="155">
        <v>7.4999999999999997E-2</v>
      </c>
      <c r="AO655" s="159" t="s">
        <v>1774</v>
      </c>
      <c r="AP655" s="159" t="s">
        <v>1775</v>
      </c>
      <c r="AQ655" s="87">
        <v>25454545.449999999</v>
      </c>
      <c r="AR655" s="87">
        <v>0</v>
      </c>
      <c r="AS655" s="87">
        <v>0</v>
      </c>
      <c r="AT655" s="87">
        <v>0</v>
      </c>
      <c r="AU655" s="87">
        <v>0</v>
      </c>
      <c r="AV655" s="87">
        <v>0</v>
      </c>
      <c r="AW655" s="87">
        <v>0</v>
      </c>
      <c r="AX655" s="87">
        <v>0</v>
      </c>
      <c r="AY655" s="87">
        <v>0</v>
      </c>
      <c r="AZ655" s="87">
        <v>0</v>
      </c>
      <c r="BA655" s="87">
        <v>0</v>
      </c>
      <c r="BB655" s="87">
        <v>0</v>
      </c>
      <c r="BC655" s="87">
        <v>0</v>
      </c>
      <c r="BD655" s="87">
        <v>0</v>
      </c>
      <c r="BE655" s="87">
        <v>0</v>
      </c>
      <c r="BF655" s="87">
        <v>0</v>
      </c>
      <c r="BG655" s="87">
        <f t="shared" si="43"/>
        <v>25454545.449999999</v>
      </c>
      <c r="BH655" s="87">
        <f t="shared" si="44"/>
        <v>0</v>
      </c>
      <c r="BI655" s="87">
        <f t="shared" si="42"/>
        <v>25454545.449999999</v>
      </c>
    </row>
    <row r="656" spans="1:61" ht="15" customHeight="1" x14ac:dyDescent="0.35">
      <c r="A656" s="142" t="str">
        <f t="shared" si="45"/>
        <v>DI0000443</v>
      </c>
      <c r="B656" s="143" t="s">
        <v>770</v>
      </c>
      <c r="C656" s="144">
        <v>3</v>
      </c>
      <c r="D656" s="145" t="s">
        <v>0</v>
      </c>
      <c r="E656" s="146" t="s">
        <v>3</v>
      </c>
      <c r="F656" s="144" t="s">
        <v>1760</v>
      </c>
      <c r="G656" s="144" t="s">
        <v>390</v>
      </c>
      <c r="H656" s="144" t="s">
        <v>1770</v>
      </c>
      <c r="I656" s="144" t="s">
        <v>1771</v>
      </c>
      <c r="J656" s="144" t="s">
        <v>1772</v>
      </c>
      <c r="K656" s="144" t="s">
        <v>692</v>
      </c>
      <c r="L656" s="144" t="s">
        <v>1766</v>
      </c>
      <c r="M656" s="144" t="s">
        <v>1773</v>
      </c>
      <c r="N656" s="147">
        <v>1</v>
      </c>
      <c r="O656" s="147">
        <v>1</v>
      </c>
      <c r="P656" s="147">
        <v>1</v>
      </c>
      <c r="Q656" s="147">
        <v>0</v>
      </c>
      <c r="R656" s="147">
        <v>0</v>
      </c>
      <c r="S656" s="147">
        <v>1</v>
      </c>
      <c r="T656" s="147">
        <v>1</v>
      </c>
      <c r="U656" s="147">
        <v>1</v>
      </c>
      <c r="V656" s="147">
        <v>0</v>
      </c>
      <c r="W656" s="148">
        <v>3636363.62</v>
      </c>
      <c r="X656" s="148">
        <v>0</v>
      </c>
      <c r="Y656" s="148">
        <v>1818181.82</v>
      </c>
      <c r="Z656" s="148">
        <v>136363.64000000001</v>
      </c>
      <c r="AA656" s="149">
        <v>0</v>
      </c>
      <c r="AB656" s="148">
        <v>0</v>
      </c>
      <c r="AC656" s="148">
        <v>0</v>
      </c>
      <c r="AD656" s="149">
        <v>0</v>
      </c>
      <c r="AE656" s="148">
        <v>1818181.8</v>
      </c>
      <c r="AF656" s="157">
        <v>41572</v>
      </c>
      <c r="AG656" s="157">
        <v>45955</v>
      </c>
      <c r="AH656" s="158">
        <v>20000000</v>
      </c>
      <c r="AI656" s="152">
        <v>0.56999999999999995</v>
      </c>
      <c r="AJ656" s="152">
        <v>12</v>
      </c>
      <c r="AK656" s="153">
        <v>7.4999999999999997E-2</v>
      </c>
      <c r="AL656" s="154">
        <v>0.56999999999999995</v>
      </c>
      <c r="AM656" s="154">
        <v>12</v>
      </c>
      <c r="AN656" s="155">
        <v>7.4999999999999997E-2</v>
      </c>
      <c r="AO656" s="159" t="s">
        <v>1774</v>
      </c>
      <c r="AP656" s="159" t="s">
        <v>1775</v>
      </c>
      <c r="AQ656" s="87">
        <v>1818181.82</v>
      </c>
      <c r="AR656" s="87">
        <v>0</v>
      </c>
      <c r="AS656" s="87">
        <v>0</v>
      </c>
      <c r="AT656" s="87">
        <v>0</v>
      </c>
      <c r="AU656" s="87">
        <v>0</v>
      </c>
      <c r="AV656" s="87">
        <v>0</v>
      </c>
      <c r="AW656" s="87">
        <v>0</v>
      </c>
      <c r="AX656" s="87">
        <v>0</v>
      </c>
      <c r="AY656" s="87">
        <v>0</v>
      </c>
      <c r="AZ656" s="87">
        <v>0</v>
      </c>
      <c r="BA656" s="87">
        <v>0</v>
      </c>
      <c r="BB656" s="87">
        <v>0</v>
      </c>
      <c r="BC656" s="87">
        <v>0</v>
      </c>
      <c r="BD656" s="87">
        <v>0</v>
      </c>
      <c r="BE656" s="87">
        <v>0</v>
      </c>
      <c r="BF656" s="87">
        <v>0</v>
      </c>
      <c r="BG656" s="87">
        <f t="shared" si="43"/>
        <v>1818181.82</v>
      </c>
      <c r="BH656" s="87">
        <f t="shared" si="44"/>
        <v>0</v>
      </c>
      <c r="BI656" s="87">
        <f t="shared" si="42"/>
        <v>1818181.82</v>
      </c>
    </row>
    <row r="657" spans="1:61" ht="15" customHeight="1" x14ac:dyDescent="0.35">
      <c r="A657" s="142" t="str">
        <f t="shared" si="45"/>
        <v>DI0000444</v>
      </c>
      <c r="B657" s="143" t="s">
        <v>770</v>
      </c>
      <c r="C657" s="144">
        <v>4</v>
      </c>
      <c r="D657" s="145" t="s">
        <v>0</v>
      </c>
      <c r="E657" s="146" t="s">
        <v>3</v>
      </c>
      <c r="F657" s="144" t="s">
        <v>1760</v>
      </c>
      <c r="G657" s="144" t="s">
        <v>390</v>
      </c>
      <c r="H657" s="144" t="s">
        <v>1770</v>
      </c>
      <c r="I657" s="144" t="s">
        <v>1771</v>
      </c>
      <c r="J657" s="144" t="s">
        <v>1772</v>
      </c>
      <c r="K657" s="144" t="s">
        <v>692</v>
      </c>
      <c r="L657" s="144" t="s">
        <v>1766</v>
      </c>
      <c r="M657" s="144" t="s">
        <v>1773</v>
      </c>
      <c r="N657" s="147">
        <v>1</v>
      </c>
      <c r="O657" s="147">
        <v>1</v>
      </c>
      <c r="P657" s="147">
        <v>1</v>
      </c>
      <c r="Q657" s="147">
        <v>0</v>
      </c>
      <c r="R657" s="147">
        <v>0</v>
      </c>
      <c r="S657" s="147">
        <v>1</v>
      </c>
      <c r="T657" s="147">
        <v>1</v>
      </c>
      <c r="U657" s="147">
        <v>1</v>
      </c>
      <c r="V657" s="147">
        <v>0</v>
      </c>
      <c r="W657" s="148">
        <v>16090909.050000001</v>
      </c>
      <c r="X657" s="148">
        <v>0</v>
      </c>
      <c r="Y657" s="148">
        <v>0</v>
      </c>
      <c r="Z657" s="148">
        <v>0</v>
      </c>
      <c r="AA657" s="149">
        <v>0</v>
      </c>
      <c r="AB657" s="148">
        <v>0</v>
      </c>
      <c r="AC657" s="148">
        <v>0</v>
      </c>
      <c r="AD657" s="149">
        <v>0</v>
      </c>
      <c r="AE657" s="148">
        <v>16090909.050000001</v>
      </c>
      <c r="AF657" s="157">
        <v>41635</v>
      </c>
      <c r="AG657" s="157">
        <v>46018</v>
      </c>
      <c r="AH657" s="158">
        <v>88500000</v>
      </c>
      <c r="AI657" s="152">
        <v>0.74</v>
      </c>
      <c r="AJ657" s="152">
        <v>12</v>
      </c>
      <c r="AK657" s="153">
        <v>7.4999999999999997E-2</v>
      </c>
      <c r="AL657" s="154">
        <v>0.74</v>
      </c>
      <c r="AM657" s="154">
        <v>12</v>
      </c>
      <c r="AN657" s="155">
        <v>7.4999999999999997E-2</v>
      </c>
      <c r="AO657" s="159" t="s">
        <v>1774</v>
      </c>
      <c r="AP657" s="159" t="s">
        <v>1775</v>
      </c>
      <c r="AQ657" s="87">
        <v>16090909.1</v>
      </c>
      <c r="AR657" s="87">
        <v>0</v>
      </c>
      <c r="AS657" s="87">
        <v>0</v>
      </c>
      <c r="AT657" s="87">
        <v>0</v>
      </c>
      <c r="AU657" s="87">
        <v>0</v>
      </c>
      <c r="AV657" s="87">
        <v>0</v>
      </c>
      <c r="AW657" s="87">
        <v>0</v>
      </c>
      <c r="AX657" s="87">
        <v>0</v>
      </c>
      <c r="AY657" s="87">
        <v>0</v>
      </c>
      <c r="AZ657" s="87">
        <v>0</v>
      </c>
      <c r="BA657" s="87">
        <v>0</v>
      </c>
      <c r="BB657" s="87">
        <v>0</v>
      </c>
      <c r="BC657" s="87">
        <v>0</v>
      </c>
      <c r="BD657" s="87">
        <v>0</v>
      </c>
      <c r="BE657" s="87">
        <v>0</v>
      </c>
      <c r="BF657" s="87">
        <v>0</v>
      </c>
      <c r="BG657" s="87">
        <f t="shared" si="43"/>
        <v>16090909.1</v>
      </c>
      <c r="BH657" s="87">
        <f t="shared" si="44"/>
        <v>0</v>
      </c>
      <c r="BI657" s="87">
        <f t="shared" si="42"/>
        <v>16090909.1</v>
      </c>
    </row>
    <row r="658" spans="1:61" ht="15" customHeight="1" x14ac:dyDescent="0.35">
      <c r="A658" s="142" t="str">
        <f t="shared" si="45"/>
        <v>DI0000543</v>
      </c>
      <c r="B658" s="143" t="s">
        <v>773</v>
      </c>
      <c r="C658" s="144">
        <v>3</v>
      </c>
      <c r="D658" s="145" t="s">
        <v>0</v>
      </c>
      <c r="E658" s="146" t="s">
        <v>3</v>
      </c>
      <c r="F658" s="144" t="s">
        <v>1760</v>
      </c>
      <c r="G658" s="144" t="s">
        <v>390</v>
      </c>
      <c r="H658" s="144" t="s">
        <v>1770</v>
      </c>
      <c r="I658" s="144" t="s">
        <v>1771</v>
      </c>
      <c r="J658" s="144" t="s">
        <v>1772</v>
      </c>
      <c r="K658" s="144" t="s">
        <v>692</v>
      </c>
      <c r="L658" s="144" t="s">
        <v>1766</v>
      </c>
      <c r="M658" s="144" t="s">
        <v>1773</v>
      </c>
      <c r="N658" s="147">
        <v>1</v>
      </c>
      <c r="O658" s="147">
        <v>1</v>
      </c>
      <c r="P658" s="147">
        <v>1</v>
      </c>
      <c r="Q658" s="147">
        <v>0</v>
      </c>
      <c r="R658" s="147">
        <v>0</v>
      </c>
      <c r="S658" s="147">
        <v>1</v>
      </c>
      <c r="T658" s="147">
        <v>1</v>
      </c>
      <c r="U658" s="147">
        <v>1</v>
      </c>
      <c r="V658" s="147">
        <v>0</v>
      </c>
      <c r="W658" s="148">
        <v>18181818.190000001</v>
      </c>
      <c r="X658" s="148">
        <v>0</v>
      </c>
      <c r="Y658" s="148">
        <v>0</v>
      </c>
      <c r="Z658" s="148">
        <v>0</v>
      </c>
      <c r="AA658" s="149">
        <v>0</v>
      </c>
      <c r="AB658" s="148">
        <v>0</v>
      </c>
      <c r="AC658" s="148">
        <v>0</v>
      </c>
      <c r="AD658" s="149">
        <v>0</v>
      </c>
      <c r="AE658" s="148">
        <v>18181818.190000001</v>
      </c>
      <c r="AF658" s="157">
        <v>41674</v>
      </c>
      <c r="AG658" s="157">
        <v>46057</v>
      </c>
      <c r="AH658" s="158">
        <v>100000000</v>
      </c>
      <c r="AI658" s="152">
        <v>0.84</v>
      </c>
      <c r="AJ658" s="152">
        <v>12</v>
      </c>
      <c r="AK658" s="153">
        <v>7.4999999999999997E-2</v>
      </c>
      <c r="AL658" s="154">
        <v>0.84</v>
      </c>
      <c r="AM658" s="154">
        <v>12</v>
      </c>
      <c r="AN658" s="155">
        <v>7.4999999999999997E-2</v>
      </c>
      <c r="AO658" s="159" t="s">
        <v>1774</v>
      </c>
      <c r="AP658" s="159" t="s">
        <v>1775</v>
      </c>
      <c r="AQ658" s="87">
        <v>9090909.0899999999</v>
      </c>
      <c r="AR658" s="87">
        <v>9090909.0899999999</v>
      </c>
      <c r="AS658" s="87">
        <v>0</v>
      </c>
      <c r="AT658" s="87">
        <v>0</v>
      </c>
      <c r="AU658" s="87">
        <v>0</v>
      </c>
      <c r="AV658" s="87">
        <v>0</v>
      </c>
      <c r="AW658" s="87">
        <v>0</v>
      </c>
      <c r="AX658" s="87">
        <v>0</v>
      </c>
      <c r="AY658" s="87">
        <v>0</v>
      </c>
      <c r="AZ658" s="87">
        <v>0</v>
      </c>
      <c r="BA658" s="87">
        <v>0</v>
      </c>
      <c r="BB658" s="87">
        <v>0</v>
      </c>
      <c r="BC658" s="87">
        <v>0</v>
      </c>
      <c r="BD658" s="87">
        <v>0</v>
      </c>
      <c r="BE658" s="87">
        <v>0</v>
      </c>
      <c r="BF658" s="87">
        <v>0</v>
      </c>
      <c r="BG658" s="87">
        <f t="shared" si="43"/>
        <v>18181818.18</v>
      </c>
      <c r="BH658" s="87">
        <f t="shared" si="44"/>
        <v>0</v>
      </c>
      <c r="BI658" s="87">
        <f t="shared" si="42"/>
        <v>18181818.18</v>
      </c>
    </row>
    <row r="659" spans="1:61" ht="15" customHeight="1" x14ac:dyDescent="0.35">
      <c r="A659" s="142" t="str">
        <f t="shared" si="45"/>
        <v>DI0000544</v>
      </c>
      <c r="B659" s="143" t="s">
        <v>773</v>
      </c>
      <c r="C659" s="144">
        <v>4</v>
      </c>
      <c r="D659" s="145" t="s">
        <v>0</v>
      </c>
      <c r="E659" s="146" t="s">
        <v>3</v>
      </c>
      <c r="F659" s="144" t="s">
        <v>1760</v>
      </c>
      <c r="G659" s="144" t="s">
        <v>390</v>
      </c>
      <c r="H659" s="144" t="s">
        <v>1770</v>
      </c>
      <c r="I659" s="144" t="s">
        <v>1771</v>
      </c>
      <c r="J659" s="144" t="s">
        <v>1772</v>
      </c>
      <c r="K659" s="144" t="s">
        <v>692</v>
      </c>
      <c r="L659" s="144" t="s">
        <v>1766</v>
      </c>
      <c r="M659" s="144" t="s">
        <v>1773</v>
      </c>
      <c r="N659" s="147">
        <v>1</v>
      </c>
      <c r="O659" s="147">
        <v>1</v>
      </c>
      <c r="P659" s="147">
        <v>1</v>
      </c>
      <c r="Q659" s="147">
        <v>0</v>
      </c>
      <c r="R659" s="147">
        <v>0</v>
      </c>
      <c r="S659" s="147">
        <v>1</v>
      </c>
      <c r="T659" s="147">
        <v>1</v>
      </c>
      <c r="U659" s="147">
        <v>1</v>
      </c>
      <c r="V659" s="147">
        <v>0</v>
      </c>
      <c r="W659" s="148">
        <v>18181818.190000001</v>
      </c>
      <c r="X659" s="148">
        <v>0</v>
      </c>
      <c r="Y659" s="148">
        <v>0</v>
      </c>
      <c r="Z659" s="148">
        <v>0</v>
      </c>
      <c r="AA659" s="149">
        <v>0</v>
      </c>
      <c r="AB659" s="148">
        <v>0</v>
      </c>
      <c r="AC659" s="148">
        <v>0</v>
      </c>
      <c r="AD659" s="149">
        <v>0</v>
      </c>
      <c r="AE659" s="148">
        <v>18181818.190000001</v>
      </c>
      <c r="AF659" s="157">
        <v>41675</v>
      </c>
      <c r="AG659" s="157">
        <v>46058</v>
      </c>
      <c r="AH659" s="158">
        <v>100000000</v>
      </c>
      <c r="AI659" s="152">
        <v>0.85</v>
      </c>
      <c r="AJ659" s="152">
        <v>12</v>
      </c>
      <c r="AK659" s="153">
        <v>7.4999999999999997E-2</v>
      </c>
      <c r="AL659" s="154">
        <v>0.85</v>
      </c>
      <c r="AM659" s="154">
        <v>12</v>
      </c>
      <c r="AN659" s="155">
        <v>7.4999999999999997E-2</v>
      </c>
      <c r="AO659" s="159" t="s">
        <v>1774</v>
      </c>
      <c r="AP659" s="159" t="s">
        <v>1775</v>
      </c>
      <c r="AQ659" s="87">
        <v>9090909.0899999999</v>
      </c>
      <c r="AR659" s="87">
        <v>9090909.0899999999</v>
      </c>
      <c r="AS659" s="87">
        <v>0</v>
      </c>
      <c r="AT659" s="87">
        <v>0</v>
      </c>
      <c r="AU659" s="87">
        <v>0</v>
      </c>
      <c r="AV659" s="87">
        <v>0</v>
      </c>
      <c r="AW659" s="87">
        <v>0</v>
      </c>
      <c r="AX659" s="87">
        <v>0</v>
      </c>
      <c r="AY659" s="87">
        <v>0</v>
      </c>
      <c r="AZ659" s="87">
        <v>0</v>
      </c>
      <c r="BA659" s="87">
        <v>0</v>
      </c>
      <c r="BB659" s="87">
        <v>0</v>
      </c>
      <c r="BC659" s="87">
        <v>0</v>
      </c>
      <c r="BD659" s="87">
        <v>0</v>
      </c>
      <c r="BE659" s="87">
        <v>0</v>
      </c>
      <c r="BF659" s="87">
        <v>0</v>
      </c>
      <c r="BG659" s="87">
        <f t="shared" si="43"/>
        <v>18181818.18</v>
      </c>
      <c r="BH659" s="87">
        <f t="shared" si="44"/>
        <v>0</v>
      </c>
      <c r="BI659" s="87">
        <f t="shared" si="42"/>
        <v>18181818.18</v>
      </c>
    </row>
    <row r="660" spans="1:61" ht="15" customHeight="1" x14ac:dyDescent="0.35">
      <c r="A660" s="142" t="str">
        <f t="shared" si="45"/>
        <v>DI0000545</v>
      </c>
      <c r="B660" s="143" t="s">
        <v>773</v>
      </c>
      <c r="C660" s="144">
        <v>5</v>
      </c>
      <c r="D660" s="145" t="s">
        <v>0</v>
      </c>
      <c r="E660" s="146" t="s">
        <v>3</v>
      </c>
      <c r="F660" s="144" t="s">
        <v>1760</v>
      </c>
      <c r="G660" s="144" t="s">
        <v>390</v>
      </c>
      <c r="H660" s="144" t="s">
        <v>1770</v>
      </c>
      <c r="I660" s="144" t="s">
        <v>1771</v>
      </c>
      <c r="J660" s="144" t="s">
        <v>1772</v>
      </c>
      <c r="K660" s="144" t="s">
        <v>692</v>
      </c>
      <c r="L660" s="144" t="s">
        <v>1766</v>
      </c>
      <c r="M660" s="144" t="s">
        <v>1773</v>
      </c>
      <c r="N660" s="147">
        <v>1</v>
      </c>
      <c r="O660" s="147">
        <v>1</v>
      </c>
      <c r="P660" s="147">
        <v>1</v>
      </c>
      <c r="Q660" s="147">
        <v>0</v>
      </c>
      <c r="R660" s="147">
        <v>0</v>
      </c>
      <c r="S660" s="147">
        <v>1</v>
      </c>
      <c r="T660" s="147">
        <v>1</v>
      </c>
      <c r="U660" s="147">
        <v>1</v>
      </c>
      <c r="V660" s="147">
        <v>0</v>
      </c>
      <c r="W660" s="148">
        <v>27272727.239999998</v>
      </c>
      <c r="X660" s="148">
        <v>0</v>
      </c>
      <c r="Y660" s="148">
        <v>0</v>
      </c>
      <c r="Z660" s="148">
        <v>0</v>
      </c>
      <c r="AA660" s="149">
        <v>0</v>
      </c>
      <c r="AB660" s="148">
        <v>0</v>
      </c>
      <c r="AC660" s="148">
        <v>0</v>
      </c>
      <c r="AD660" s="149">
        <v>0</v>
      </c>
      <c r="AE660" s="148">
        <v>27272727.239999998</v>
      </c>
      <c r="AF660" s="157">
        <v>41676</v>
      </c>
      <c r="AG660" s="157">
        <v>46059</v>
      </c>
      <c r="AH660" s="158">
        <v>150000000</v>
      </c>
      <c r="AI660" s="152">
        <v>0.85</v>
      </c>
      <c r="AJ660" s="152">
        <v>12</v>
      </c>
      <c r="AK660" s="153">
        <v>7.4999999999999997E-2</v>
      </c>
      <c r="AL660" s="154">
        <v>0.85</v>
      </c>
      <c r="AM660" s="154">
        <v>12</v>
      </c>
      <c r="AN660" s="155">
        <v>7.4999999999999997E-2</v>
      </c>
      <c r="AO660" s="159" t="s">
        <v>1774</v>
      </c>
      <c r="AP660" s="159" t="s">
        <v>1775</v>
      </c>
      <c r="AQ660" s="87">
        <v>13636363.640000001</v>
      </c>
      <c r="AR660" s="87">
        <v>13636363.640000001</v>
      </c>
      <c r="AS660" s="87">
        <v>0</v>
      </c>
      <c r="AT660" s="87">
        <v>0</v>
      </c>
      <c r="AU660" s="87">
        <v>0</v>
      </c>
      <c r="AV660" s="87">
        <v>0</v>
      </c>
      <c r="AW660" s="87">
        <v>0</v>
      </c>
      <c r="AX660" s="87">
        <v>0</v>
      </c>
      <c r="AY660" s="87">
        <v>0</v>
      </c>
      <c r="AZ660" s="87">
        <v>0</v>
      </c>
      <c r="BA660" s="87">
        <v>0</v>
      </c>
      <c r="BB660" s="87">
        <v>0</v>
      </c>
      <c r="BC660" s="87">
        <v>0</v>
      </c>
      <c r="BD660" s="87">
        <v>0</v>
      </c>
      <c r="BE660" s="87">
        <v>0</v>
      </c>
      <c r="BF660" s="87">
        <v>0</v>
      </c>
      <c r="BG660" s="87">
        <f t="shared" si="43"/>
        <v>27272727.280000001</v>
      </c>
      <c r="BH660" s="87">
        <f t="shared" si="44"/>
        <v>0</v>
      </c>
      <c r="BI660" s="87">
        <f t="shared" si="42"/>
        <v>27272727.280000001</v>
      </c>
    </row>
    <row r="661" spans="1:61" ht="15" customHeight="1" x14ac:dyDescent="0.35">
      <c r="A661" s="142" t="str">
        <f t="shared" si="45"/>
        <v>DI00005414</v>
      </c>
      <c r="B661" s="143" t="s">
        <v>773</v>
      </c>
      <c r="C661" s="144">
        <v>14</v>
      </c>
      <c r="D661" s="145" t="s">
        <v>0</v>
      </c>
      <c r="E661" s="146" t="s">
        <v>3</v>
      </c>
      <c r="F661" s="144" t="s">
        <v>1760</v>
      </c>
      <c r="G661" s="144" t="s">
        <v>390</v>
      </c>
      <c r="H661" s="144" t="s">
        <v>1770</v>
      </c>
      <c r="I661" s="144" t="s">
        <v>1771</v>
      </c>
      <c r="J661" s="144" t="s">
        <v>1772</v>
      </c>
      <c r="K661" s="144" t="s">
        <v>692</v>
      </c>
      <c r="L661" s="144" t="s">
        <v>1766</v>
      </c>
      <c r="M661" s="144" t="s">
        <v>1773</v>
      </c>
      <c r="N661" s="147">
        <v>1</v>
      </c>
      <c r="O661" s="147">
        <v>1</v>
      </c>
      <c r="P661" s="147">
        <v>1</v>
      </c>
      <c r="Q661" s="147">
        <v>0</v>
      </c>
      <c r="R661" s="147">
        <v>0</v>
      </c>
      <c r="S661" s="147">
        <v>1</v>
      </c>
      <c r="T661" s="147">
        <v>1</v>
      </c>
      <c r="U661" s="147">
        <v>1</v>
      </c>
      <c r="V661" s="147">
        <v>0</v>
      </c>
      <c r="W661" s="148">
        <v>27272727.239999998</v>
      </c>
      <c r="X661" s="148">
        <v>0</v>
      </c>
      <c r="Y661" s="148">
        <v>0</v>
      </c>
      <c r="Z661" s="148">
        <v>0</v>
      </c>
      <c r="AA661" s="149">
        <v>0</v>
      </c>
      <c r="AB661" s="148">
        <v>0</v>
      </c>
      <c r="AC661" s="148">
        <v>0</v>
      </c>
      <c r="AD661" s="149">
        <v>0</v>
      </c>
      <c r="AE661" s="148">
        <v>27272727.239999998</v>
      </c>
      <c r="AF661" s="157">
        <v>41712</v>
      </c>
      <c r="AG661" s="157">
        <v>46095</v>
      </c>
      <c r="AH661" s="158">
        <v>150000000</v>
      </c>
      <c r="AI661" s="152">
        <v>0.96</v>
      </c>
      <c r="AJ661" s="152">
        <v>12</v>
      </c>
      <c r="AK661" s="153">
        <v>7.4999999999999997E-2</v>
      </c>
      <c r="AL661" s="154">
        <v>0.96</v>
      </c>
      <c r="AM661" s="154">
        <v>12</v>
      </c>
      <c r="AN661" s="155">
        <v>7.4999999999999997E-2</v>
      </c>
      <c r="AO661" s="159" t="s">
        <v>1774</v>
      </c>
      <c r="AP661" s="159" t="s">
        <v>1775</v>
      </c>
      <c r="AQ661" s="87">
        <v>13636363.640000001</v>
      </c>
      <c r="AR661" s="87">
        <v>13636363.640000001</v>
      </c>
      <c r="AS661" s="87">
        <v>0</v>
      </c>
      <c r="AT661" s="87">
        <v>0</v>
      </c>
      <c r="AU661" s="87">
        <v>0</v>
      </c>
      <c r="AV661" s="87">
        <v>0</v>
      </c>
      <c r="AW661" s="87">
        <v>0</v>
      </c>
      <c r="AX661" s="87">
        <v>0</v>
      </c>
      <c r="AY661" s="87">
        <v>0</v>
      </c>
      <c r="AZ661" s="87">
        <v>0</v>
      </c>
      <c r="BA661" s="87">
        <v>0</v>
      </c>
      <c r="BB661" s="87">
        <v>0</v>
      </c>
      <c r="BC661" s="87">
        <v>0</v>
      </c>
      <c r="BD661" s="87">
        <v>0</v>
      </c>
      <c r="BE661" s="87">
        <v>0</v>
      </c>
      <c r="BF661" s="87">
        <v>0</v>
      </c>
      <c r="BG661" s="87">
        <f t="shared" si="43"/>
        <v>27272727.280000001</v>
      </c>
      <c r="BH661" s="87">
        <f t="shared" si="44"/>
        <v>0</v>
      </c>
      <c r="BI661" s="87">
        <f t="shared" si="42"/>
        <v>27272727.280000001</v>
      </c>
    </row>
    <row r="662" spans="1:61" ht="15" customHeight="1" x14ac:dyDescent="0.35">
      <c r="A662" s="142" t="str">
        <f t="shared" si="45"/>
        <v>DI00005446</v>
      </c>
      <c r="B662" s="143" t="s">
        <v>773</v>
      </c>
      <c r="C662" s="144">
        <v>46</v>
      </c>
      <c r="D662" s="145" t="s">
        <v>0</v>
      </c>
      <c r="E662" s="146" t="s">
        <v>3</v>
      </c>
      <c r="F662" s="144" t="s">
        <v>1760</v>
      </c>
      <c r="G662" s="144" t="s">
        <v>390</v>
      </c>
      <c r="H662" s="144" t="s">
        <v>1770</v>
      </c>
      <c r="I662" s="144" t="s">
        <v>1771</v>
      </c>
      <c r="J662" s="144" t="s">
        <v>1772</v>
      </c>
      <c r="K662" s="144" t="s">
        <v>692</v>
      </c>
      <c r="L662" s="144" t="s">
        <v>1766</v>
      </c>
      <c r="M662" s="144" t="s">
        <v>1773</v>
      </c>
      <c r="N662" s="147">
        <v>1</v>
      </c>
      <c r="O662" s="147">
        <v>1</v>
      </c>
      <c r="P662" s="147">
        <v>1</v>
      </c>
      <c r="Q662" s="147">
        <v>0</v>
      </c>
      <c r="R662" s="147">
        <v>0</v>
      </c>
      <c r="S662" s="147">
        <v>1</v>
      </c>
      <c r="T662" s="147">
        <v>1</v>
      </c>
      <c r="U662" s="147">
        <v>1</v>
      </c>
      <c r="V662" s="147">
        <v>0</v>
      </c>
      <c r="W662" s="148">
        <v>27272727.280000001</v>
      </c>
      <c r="X662" s="148">
        <v>0</v>
      </c>
      <c r="Y662" s="148">
        <v>0</v>
      </c>
      <c r="Z662" s="148">
        <v>0</v>
      </c>
      <c r="AA662" s="149">
        <v>0</v>
      </c>
      <c r="AB662" s="148">
        <v>0</v>
      </c>
      <c r="AC662" s="148">
        <v>0</v>
      </c>
      <c r="AD662" s="149">
        <v>0</v>
      </c>
      <c r="AE662" s="148">
        <v>27272727.280000001</v>
      </c>
      <c r="AF662" s="157">
        <v>41789</v>
      </c>
      <c r="AG662" s="157">
        <v>46172</v>
      </c>
      <c r="AH662" s="158">
        <v>100000000</v>
      </c>
      <c r="AI662" s="152">
        <v>1.17</v>
      </c>
      <c r="AJ662" s="152">
        <v>12</v>
      </c>
      <c r="AK662" s="153">
        <v>7.4999999999999997E-2</v>
      </c>
      <c r="AL662" s="154">
        <v>1.17</v>
      </c>
      <c r="AM662" s="154">
        <v>12</v>
      </c>
      <c r="AN662" s="155">
        <v>7.4999999999999997E-2</v>
      </c>
      <c r="AO662" s="159" t="s">
        <v>1774</v>
      </c>
      <c r="AP662" s="159" t="s">
        <v>1775</v>
      </c>
      <c r="AQ662" s="87">
        <v>18181818.18</v>
      </c>
      <c r="AR662" s="87">
        <v>9090909.0899999999</v>
      </c>
      <c r="AS662" s="87">
        <v>0</v>
      </c>
      <c r="AT662" s="87">
        <v>0</v>
      </c>
      <c r="AU662" s="87">
        <v>0</v>
      </c>
      <c r="AV662" s="87">
        <v>0</v>
      </c>
      <c r="AW662" s="87">
        <v>0</v>
      </c>
      <c r="AX662" s="87">
        <v>0</v>
      </c>
      <c r="AY662" s="87">
        <v>0</v>
      </c>
      <c r="AZ662" s="87">
        <v>0</v>
      </c>
      <c r="BA662" s="87">
        <v>0</v>
      </c>
      <c r="BB662" s="87">
        <v>0</v>
      </c>
      <c r="BC662" s="87">
        <v>0</v>
      </c>
      <c r="BD662" s="87">
        <v>0</v>
      </c>
      <c r="BE662" s="87">
        <v>0</v>
      </c>
      <c r="BF662" s="87">
        <v>0</v>
      </c>
      <c r="BG662" s="87">
        <f t="shared" si="43"/>
        <v>27272727.27</v>
      </c>
      <c r="BH662" s="87">
        <f t="shared" si="44"/>
        <v>0</v>
      </c>
      <c r="BI662" s="87">
        <f t="shared" si="42"/>
        <v>27272727.27</v>
      </c>
    </row>
    <row r="663" spans="1:61" ht="15" customHeight="1" x14ac:dyDescent="0.35">
      <c r="A663" s="142" t="str">
        <f t="shared" si="45"/>
        <v>DI00005628</v>
      </c>
      <c r="B663" s="143" t="s">
        <v>775</v>
      </c>
      <c r="C663" s="144">
        <v>28</v>
      </c>
      <c r="D663" s="145" t="s">
        <v>0</v>
      </c>
      <c r="E663" s="146" t="s">
        <v>3</v>
      </c>
      <c r="F663" s="144" t="s">
        <v>1760</v>
      </c>
      <c r="G663" s="144" t="s">
        <v>390</v>
      </c>
      <c r="H663" s="144" t="s">
        <v>1770</v>
      </c>
      <c r="I663" s="144" t="s">
        <v>1771</v>
      </c>
      <c r="J663" s="144" t="s">
        <v>1772</v>
      </c>
      <c r="K663" s="144" t="s">
        <v>692</v>
      </c>
      <c r="L663" s="144" t="s">
        <v>1766</v>
      </c>
      <c r="M663" s="144" t="s">
        <v>1773</v>
      </c>
      <c r="N663" s="147">
        <v>1</v>
      </c>
      <c r="O663" s="147">
        <v>1</v>
      </c>
      <c r="P663" s="147">
        <v>1</v>
      </c>
      <c r="Q663" s="147">
        <v>0</v>
      </c>
      <c r="R663" s="147">
        <v>0</v>
      </c>
      <c r="S663" s="147">
        <v>1</v>
      </c>
      <c r="T663" s="147">
        <v>1</v>
      </c>
      <c r="U663" s="147">
        <v>1</v>
      </c>
      <c r="V663" s="147">
        <v>0</v>
      </c>
      <c r="W663" s="148">
        <v>26666666.68</v>
      </c>
      <c r="X663" s="148">
        <v>0</v>
      </c>
      <c r="Y663" s="148">
        <v>0</v>
      </c>
      <c r="Z663" s="148">
        <v>0</v>
      </c>
      <c r="AA663" s="149">
        <v>0</v>
      </c>
      <c r="AB663" s="148">
        <v>0</v>
      </c>
      <c r="AC663" s="148">
        <v>0</v>
      </c>
      <c r="AD663" s="149">
        <v>0</v>
      </c>
      <c r="AE663" s="148">
        <v>26666666.68</v>
      </c>
      <c r="AF663" s="157">
        <v>41873</v>
      </c>
      <c r="AG663" s="157">
        <v>46256</v>
      </c>
      <c r="AH663" s="158">
        <v>80000000</v>
      </c>
      <c r="AI663" s="152">
        <v>1.39</v>
      </c>
      <c r="AJ663" s="152">
        <v>12</v>
      </c>
      <c r="AK663" s="153">
        <v>7.4999999999999997E-2</v>
      </c>
      <c r="AL663" s="154">
        <v>1.39</v>
      </c>
      <c r="AM663" s="154">
        <v>12</v>
      </c>
      <c r="AN663" s="155">
        <v>7.4999999999999997E-2</v>
      </c>
      <c r="AO663" s="159" t="s">
        <v>1774</v>
      </c>
      <c r="AP663" s="159" t="s">
        <v>1775</v>
      </c>
      <c r="AQ663" s="87">
        <v>0</v>
      </c>
      <c r="AR663" s="87">
        <v>26666666.66</v>
      </c>
      <c r="AS663" s="87">
        <v>0</v>
      </c>
      <c r="AT663" s="87">
        <v>0</v>
      </c>
      <c r="AU663" s="87">
        <v>0</v>
      </c>
      <c r="AV663" s="87">
        <v>0</v>
      </c>
      <c r="AW663" s="87">
        <v>0</v>
      </c>
      <c r="AX663" s="87">
        <v>0</v>
      </c>
      <c r="AY663" s="87">
        <v>0</v>
      </c>
      <c r="AZ663" s="87">
        <v>0</v>
      </c>
      <c r="BA663" s="87">
        <v>0</v>
      </c>
      <c r="BB663" s="87">
        <v>0</v>
      </c>
      <c r="BC663" s="87">
        <v>0</v>
      </c>
      <c r="BD663" s="87">
        <v>0</v>
      </c>
      <c r="BE663" s="87">
        <v>0</v>
      </c>
      <c r="BF663" s="87">
        <v>0</v>
      </c>
      <c r="BG663" s="87">
        <f t="shared" si="43"/>
        <v>26666666.66</v>
      </c>
      <c r="BH663" s="87">
        <f t="shared" si="44"/>
        <v>0</v>
      </c>
      <c r="BI663" s="87">
        <f t="shared" si="42"/>
        <v>26666666.66</v>
      </c>
    </row>
    <row r="664" spans="1:61" ht="15" customHeight="1" x14ac:dyDescent="0.35">
      <c r="A664" s="142" t="str">
        <f t="shared" si="45"/>
        <v>DI00005633</v>
      </c>
      <c r="B664" s="143" t="s">
        <v>775</v>
      </c>
      <c r="C664" s="144">
        <v>33</v>
      </c>
      <c r="D664" s="145" t="s">
        <v>0</v>
      </c>
      <c r="E664" s="146" t="s">
        <v>3</v>
      </c>
      <c r="F664" s="144" t="s">
        <v>1760</v>
      </c>
      <c r="G664" s="144" t="s">
        <v>390</v>
      </c>
      <c r="H664" s="144" t="s">
        <v>1770</v>
      </c>
      <c r="I664" s="144" t="s">
        <v>1771</v>
      </c>
      <c r="J664" s="144" t="s">
        <v>1772</v>
      </c>
      <c r="K664" s="144" t="s">
        <v>692</v>
      </c>
      <c r="L664" s="144" t="s">
        <v>1766</v>
      </c>
      <c r="M664" s="144" t="s">
        <v>1773</v>
      </c>
      <c r="N664" s="147">
        <v>1</v>
      </c>
      <c r="O664" s="147">
        <v>1</v>
      </c>
      <c r="P664" s="147">
        <v>1</v>
      </c>
      <c r="Q664" s="147">
        <v>0</v>
      </c>
      <c r="R664" s="147">
        <v>0</v>
      </c>
      <c r="S664" s="147">
        <v>1</v>
      </c>
      <c r="T664" s="147">
        <v>1</v>
      </c>
      <c r="U664" s="147">
        <v>1</v>
      </c>
      <c r="V664" s="147">
        <v>0</v>
      </c>
      <c r="W664" s="148">
        <v>32666666.68</v>
      </c>
      <c r="X664" s="148">
        <v>0</v>
      </c>
      <c r="Y664" s="148">
        <v>0</v>
      </c>
      <c r="Z664" s="148">
        <v>0</v>
      </c>
      <c r="AA664" s="149">
        <v>0</v>
      </c>
      <c r="AB664" s="148">
        <v>0</v>
      </c>
      <c r="AC664" s="148">
        <v>0</v>
      </c>
      <c r="AD664" s="149">
        <v>0</v>
      </c>
      <c r="AE664" s="148">
        <v>32666666.68</v>
      </c>
      <c r="AF664" s="157">
        <v>41900</v>
      </c>
      <c r="AG664" s="157">
        <v>46283</v>
      </c>
      <c r="AH664" s="158">
        <v>98000000</v>
      </c>
      <c r="AI664" s="152">
        <v>1.47</v>
      </c>
      <c r="AJ664" s="152">
        <v>12</v>
      </c>
      <c r="AK664" s="153">
        <v>7.4999999999999997E-2</v>
      </c>
      <c r="AL664" s="154">
        <v>1.47</v>
      </c>
      <c r="AM664" s="154">
        <v>12</v>
      </c>
      <c r="AN664" s="155">
        <v>7.4999999999999997E-2</v>
      </c>
      <c r="AO664" s="159" t="s">
        <v>1774</v>
      </c>
      <c r="AP664" s="159" t="s">
        <v>1775</v>
      </c>
      <c r="AQ664" s="87">
        <v>0</v>
      </c>
      <c r="AR664" s="87">
        <v>32666666.66</v>
      </c>
      <c r="AS664" s="87">
        <v>0</v>
      </c>
      <c r="AT664" s="87">
        <v>0</v>
      </c>
      <c r="AU664" s="87">
        <v>0</v>
      </c>
      <c r="AV664" s="87">
        <v>0</v>
      </c>
      <c r="AW664" s="87">
        <v>0</v>
      </c>
      <c r="AX664" s="87">
        <v>0</v>
      </c>
      <c r="AY664" s="87">
        <v>0</v>
      </c>
      <c r="AZ664" s="87">
        <v>0</v>
      </c>
      <c r="BA664" s="87">
        <v>0</v>
      </c>
      <c r="BB664" s="87">
        <v>0</v>
      </c>
      <c r="BC664" s="87">
        <v>0</v>
      </c>
      <c r="BD664" s="87">
        <v>0</v>
      </c>
      <c r="BE664" s="87">
        <v>0</v>
      </c>
      <c r="BF664" s="87">
        <v>0</v>
      </c>
      <c r="BG664" s="87">
        <f t="shared" si="43"/>
        <v>32666666.66</v>
      </c>
      <c r="BH664" s="87">
        <f t="shared" si="44"/>
        <v>0</v>
      </c>
      <c r="BI664" s="87">
        <f t="shared" si="42"/>
        <v>32666666.66</v>
      </c>
    </row>
    <row r="665" spans="1:61" ht="15" customHeight="1" x14ac:dyDescent="0.35">
      <c r="A665" s="142" t="str">
        <f t="shared" si="45"/>
        <v>DI00005647</v>
      </c>
      <c r="B665" s="143" t="s">
        <v>775</v>
      </c>
      <c r="C665" s="144">
        <v>47</v>
      </c>
      <c r="D665" s="145" t="s">
        <v>0</v>
      </c>
      <c r="E665" s="146" t="s">
        <v>3</v>
      </c>
      <c r="F665" s="144" t="s">
        <v>1760</v>
      </c>
      <c r="G665" s="144" t="s">
        <v>390</v>
      </c>
      <c r="H665" s="144" t="s">
        <v>1770</v>
      </c>
      <c r="I665" s="144" t="s">
        <v>1771</v>
      </c>
      <c r="J665" s="144" t="s">
        <v>1772</v>
      </c>
      <c r="K665" s="144" t="s">
        <v>692</v>
      </c>
      <c r="L665" s="144" t="s">
        <v>1766</v>
      </c>
      <c r="M665" s="144" t="s">
        <v>1773</v>
      </c>
      <c r="N665" s="147">
        <v>1</v>
      </c>
      <c r="O665" s="147">
        <v>1</v>
      </c>
      <c r="P665" s="147">
        <v>1</v>
      </c>
      <c r="Q665" s="147">
        <v>0</v>
      </c>
      <c r="R665" s="147">
        <v>0</v>
      </c>
      <c r="S665" s="147">
        <v>1</v>
      </c>
      <c r="T665" s="147">
        <v>1</v>
      </c>
      <c r="U665" s="147">
        <v>1</v>
      </c>
      <c r="V665" s="147">
        <v>0</v>
      </c>
      <c r="W665" s="148">
        <v>23625000</v>
      </c>
      <c r="X665" s="148">
        <v>0</v>
      </c>
      <c r="Y665" s="148">
        <v>0</v>
      </c>
      <c r="Z665" s="148">
        <v>0</v>
      </c>
      <c r="AA665" s="149">
        <v>0</v>
      </c>
      <c r="AB665" s="148">
        <v>0</v>
      </c>
      <c r="AC665" s="148">
        <v>0</v>
      </c>
      <c r="AD665" s="149">
        <v>0</v>
      </c>
      <c r="AE665" s="148">
        <v>23625000</v>
      </c>
      <c r="AF665" s="157">
        <v>41984</v>
      </c>
      <c r="AG665" s="157">
        <v>47463</v>
      </c>
      <c r="AH665" s="158">
        <v>31500000</v>
      </c>
      <c r="AI665" s="152">
        <v>4.7</v>
      </c>
      <c r="AJ665" s="152">
        <v>15</v>
      </c>
      <c r="AK665" s="153">
        <v>8.2040000000000002E-2</v>
      </c>
      <c r="AL665" s="154">
        <v>4.7</v>
      </c>
      <c r="AM665" s="154">
        <v>15</v>
      </c>
      <c r="AN665" s="155">
        <v>8.2040000000000002E-2</v>
      </c>
      <c r="AO665" s="159" t="s">
        <v>1774</v>
      </c>
      <c r="AP665" s="159" t="s">
        <v>1775</v>
      </c>
      <c r="AQ665" s="87">
        <v>3937500</v>
      </c>
      <c r="AR665" s="87">
        <v>3937500</v>
      </c>
      <c r="AS665" s="87">
        <v>3937500</v>
      </c>
      <c r="AT665" s="87">
        <v>3937500</v>
      </c>
      <c r="AU665" s="87">
        <v>7875000</v>
      </c>
      <c r="AV665" s="87">
        <v>0</v>
      </c>
      <c r="AW665" s="87">
        <v>0</v>
      </c>
      <c r="AX665" s="87">
        <v>0</v>
      </c>
      <c r="AY665" s="87">
        <v>0</v>
      </c>
      <c r="AZ665" s="87">
        <v>0</v>
      </c>
      <c r="BA665" s="87">
        <v>0</v>
      </c>
      <c r="BB665" s="87">
        <v>0</v>
      </c>
      <c r="BC665" s="87">
        <v>0</v>
      </c>
      <c r="BD665" s="87">
        <v>0</v>
      </c>
      <c r="BE665" s="87">
        <v>0</v>
      </c>
      <c r="BF665" s="87">
        <v>0</v>
      </c>
      <c r="BG665" s="87">
        <f t="shared" si="43"/>
        <v>7875000</v>
      </c>
      <c r="BH665" s="87">
        <f t="shared" si="44"/>
        <v>15750000</v>
      </c>
      <c r="BI665" s="87">
        <f t="shared" ref="BI665:BI708" si="46">BH665+BG665</f>
        <v>23625000</v>
      </c>
    </row>
    <row r="666" spans="1:61" ht="15" customHeight="1" x14ac:dyDescent="0.35">
      <c r="A666" s="142" t="str">
        <f t="shared" si="45"/>
        <v>DI0000577</v>
      </c>
      <c r="B666" s="143" t="s">
        <v>776</v>
      </c>
      <c r="C666" s="144">
        <v>7</v>
      </c>
      <c r="D666" s="145" t="s">
        <v>0</v>
      </c>
      <c r="E666" s="146" t="s">
        <v>3</v>
      </c>
      <c r="F666" s="144" t="s">
        <v>1760</v>
      </c>
      <c r="G666" s="144" t="s">
        <v>390</v>
      </c>
      <c r="H666" s="144" t="s">
        <v>1770</v>
      </c>
      <c r="I666" s="144" t="s">
        <v>1771</v>
      </c>
      <c r="J666" s="144" t="s">
        <v>1772</v>
      </c>
      <c r="K666" s="144" t="s">
        <v>692</v>
      </c>
      <c r="L666" s="144" t="s">
        <v>1766</v>
      </c>
      <c r="M666" s="144" t="s">
        <v>1773</v>
      </c>
      <c r="N666" s="147">
        <v>1</v>
      </c>
      <c r="O666" s="147">
        <v>1</v>
      </c>
      <c r="P666" s="147">
        <v>1</v>
      </c>
      <c r="Q666" s="147">
        <v>0</v>
      </c>
      <c r="R666" s="147">
        <v>0</v>
      </c>
      <c r="S666" s="147">
        <v>1</v>
      </c>
      <c r="T666" s="147">
        <v>1</v>
      </c>
      <c r="U666" s="147">
        <v>1</v>
      </c>
      <c r="V666" s="147">
        <v>0</v>
      </c>
      <c r="W666" s="148">
        <v>21000000</v>
      </c>
      <c r="X666" s="148">
        <v>0</v>
      </c>
      <c r="Y666" s="148">
        <v>0</v>
      </c>
      <c r="Z666" s="148">
        <v>0</v>
      </c>
      <c r="AA666" s="149">
        <v>0</v>
      </c>
      <c r="AB666" s="148">
        <v>0</v>
      </c>
      <c r="AC666" s="148">
        <v>0</v>
      </c>
      <c r="AD666" s="149">
        <v>0</v>
      </c>
      <c r="AE666" s="148">
        <v>21000000</v>
      </c>
      <c r="AF666" s="157">
        <v>41984</v>
      </c>
      <c r="AG666" s="157">
        <v>46367</v>
      </c>
      <c r="AH666" s="158">
        <v>42000000</v>
      </c>
      <c r="AI666" s="152">
        <v>1.7</v>
      </c>
      <c r="AJ666" s="152">
        <v>12</v>
      </c>
      <c r="AK666" s="153">
        <v>7.4999999999999997E-2</v>
      </c>
      <c r="AL666" s="154">
        <v>1.7</v>
      </c>
      <c r="AM666" s="154">
        <v>12</v>
      </c>
      <c r="AN666" s="155">
        <v>7.4999999999999997E-2</v>
      </c>
      <c r="AO666" s="159" t="s">
        <v>1774</v>
      </c>
      <c r="AP666" s="159" t="s">
        <v>1775</v>
      </c>
      <c r="AQ666" s="87">
        <v>7000000</v>
      </c>
      <c r="AR666" s="87">
        <v>14000000</v>
      </c>
      <c r="AS666" s="87">
        <v>0</v>
      </c>
      <c r="AT666" s="87">
        <v>0</v>
      </c>
      <c r="AU666" s="87">
        <v>0</v>
      </c>
      <c r="AV666" s="87">
        <v>0</v>
      </c>
      <c r="AW666" s="87">
        <v>0</v>
      </c>
      <c r="AX666" s="87">
        <v>0</v>
      </c>
      <c r="AY666" s="87">
        <v>0</v>
      </c>
      <c r="AZ666" s="87">
        <v>0</v>
      </c>
      <c r="BA666" s="87">
        <v>0</v>
      </c>
      <c r="BB666" s="87">
        <v>0</v>
      </c>
      <c r="BC666" s="87">
        <v>0</v>
      </c>
      <c r="BD666" s="87">
        <v>0</v>
      </c>
      <c r="BE666" s="87">
        <v>0</v>
      </c>
      <c r="BF666" s="87">
        <v>0</v>
      </c>
      <c r="BG666" s="87">
        <f t="shared" si="43"/>
        <v>21000000</v>
      </c>
      <c r="BH666" s="87">
        <f t="shared" si="44"/>
        <v>0</v>
      </c>
      <c r="BI666" s="87">
        <f t="shared" si="46"/>
        <v>21000000</v>
      </c>
    </row>
    <row r="667" spans="1:61" ht="15" customHeight="1" x14ac:dyDescent="0.35">
      <c r="A667" s="142" t="str">
        <f t="shared" si="45"/>
        <v>DI00005716</v>
      </c>
      <c r="B667" s="143" t="s">
        <v>776</v>
      </c>
      <c r="C667" s="144">
        <v>16</v>
      </c>
      <c r="D667" s="145" t="s">
        <v>0</v>
      </c>
      <c r="E667" s="146" t="s">
        <v>3</v>
      </c>
      <c r="F667" s="144" t="s">
        <v>1760</v>
      </c>
      <c r="G667" s="144" t="s">
        <v>390</v>
      </c>
      <c r="H667" s="144" t="s">
        <v>1770</v>
      </c>
      <c r="I667" s="144" t="s">
        <v>1771</v>
      </c>
      <c r="J667" s="144" t="s">
        <v>1772</v>
      </c>
      <c r="K667" s="144" t="s">
        <v>692</v>
      </c>
      <c r="L667" s="144" t="s">
        <v>1766</v>
      </c>
      <c r="M667" s="144" t="s">
        <v>1773</v>
      </c>
      <c r="N667" s="147">
        <v>1</v>
      </c>
      <c r="O667" s="147">
        <v>1</v>
      </c>
      <c r="P667" s="147">
        <v>1</v>
      </c>
      <c r="Q667" s="147">
        <v>0</v>
      </c>
      <c r="R667" s="147">
        <v>0</v>
      </c>
      <c r="S667" s="147">
        <v>1</v>
      </c>
      <c r="T667" s="147">
        <v>1</v>
      </c>
      <c r="U667" s="147">
        <v>1</v>
      </c>
      <c r="V667" s="147">
        <v>0</v>
      </c>
      <c r="W667" s="148">
        <v>57500000</v>
      </c>
      <c r="X667" s="148">
        <v>0</v>
      </c>
      <c r="Y667" s="148">
        <v>0</v>
      </c>
      <c r="Z667" s="148">
        <v>0</v>
      </c>
      <c r="AA667" s="149">
        <v>0</v>
      </c>
      <c r="AB667" s="148">
        <v>0</v>
      </c>
      <c r="AC667" s="148">
        <v>0</v>
      </c>
      <c r="AD667" s="149">
        <v>0</v>
      </c>
      <c r="AE667" s="148">
        <v>57500000</v>
      </c>
      <c r="AF667" s="157">
        <v>41995</v>
      </c>
      <c r="AG667" s="157">
        <v>47474</v>
      </c>
      <c r="AH667" s="158">
        <v>115000000</v>
      </c>
      <c r="AI667" s="152">
        <v>4.7300000000000004</v>
      </c>
      <c r="AJ667" s="152">
        <v>15</v>
      </c>
      <c r="AK667" s="153">
        <v>8.2000000000000003E-2</v>
      </c>
      <c r="AL667" s="154">
        <v>4.7300000000000004</v>
      </c>
      <c r="AM667" s="154">
        <v>15</v>
      </c>
      <c r="AN667" s="155">
        <v>8.2000000000000003E-2</v>
      </c>
      <c r="AO667" s="159" t="s">
        <v>1774</v>
      </c>
      <c r="AP667" s="159" t="s">
        <v>1775</v>
      </c>
      <c r="AQ667" s="87">
        <v>11500000</v>
      </c>
      <c r="AR667" s="87">
        <v>11500000</v>
      </c>
      <c r="AS667" s="87">
        <v>11500000</v>
      </c>
      <c r="AT667" s="87">
        <v>11500000</v>
      </c>
      <c r="AU667" s="87">
        <v>11500000</v>
      </c>
      <c r="AV667" s="87">
        <v>0</v>
      </c>
      <c r="AW667" s="87">
        <v>0</v>
      </c>
      <c r="AX667" s="87">
        <v>0</v>
      </c>
      <c r="AY667" s="87">
        <v>0</v>
      </c>
      <c r="AZ667" s="87">
        <v>0</v>
      </c>
      <c r="BA667" s="87">
        <v>0</v>
      </c>
      <c r="BB667" s="87">
        <v>0</v>
      </c>
      <c r="BC667" s="87">
        <v>0</v>
      </c>
      <c r="BD667" s="87">
        <v>0</v>
      </c>
      <c r="BE667" s="87">
        <v>0</v>
      </c>
      <c r="BF667" s="87">
        <v>0</v>
      </c>
      <c r="BG667" s="87">
        <f t="shared" si="43"/>
        <v>23000000</v>
      </c>
      <c r="BH667" s="87">
        <f t="shared" si="44"/>
        <v>34500000</v>
      </c>
      <c r="BI667" s="87">
        <f t="shared" si="46"/>
        <v>57500000</v>
      </c>
    </row>
    <row r="668" spans="1:61" ht="15" customHeight="1" x14ac:dyDescent="0.35">
      <c r="A668" s="142" t="str">
        <f t="shared" si="45"/>
        <v>DI00005717</v>
      </c>
      <c r="B668" s="143" t="s">
        <v>776</v>
      </c>
      <c r="C668" s="144">
        <v>17</v>
      </c>
      <c r="D668" s="145" t="s">
        <v>0</v>
      </c>
      <c r="E668" s="146" t="s">
        <v>3</v>
      </c>
      <c r="F668" s="144" t="s">
        <v>1760</v>
      </c>
      <c r="G668" s="144" t="s">
        <v>390</v>
      </c>
      <c r="H668" s="144" t="s">
        <v>1770</v>
      </c>
      <c r="I668" s="144" t="s">
        <v>1771</v>
      </c>
      <c r="J668" s="144" t="s">
        <v>1772</v>
      </c>
      <c r="K668" s="144" t="s">
        <v>692</v>
      </c>
      <c r="L668" s="144" t="s">
        <v>1766</v>
      </c>
      <c r="M668" s="144" t="s">
        <v>1773</v>
      </c>
      <c r="N668" s="147">
        <v>1</v>
      </c>
      <c r="O668" s="147">
        <v>1</v>
      </c>
      <c r="P668" s="147">
        <v>1</v>
      </c>
      <c r="Q668" s="147">
        <v>0</v>
      </c>
      <c r="R668" s="147">
        <v>0</v>
      </c>
      <c r="S668" s="147">
        <v>1</v>
      </c>
      <c r="T668" s="147">
        <v>1</v>
      </c>
      <c r="U668" s="147">
        <v>1</v>
      </c>
      <c r="V668" s="147">
        <v>0</v>
      </c>
      <c r="W668" s="148">
        <v>55000000</v>
      </c>
      <c r="X668" s="148">
        <v>0</v>
      </c>
      <c r="Y668" s="148">
        <v>0</v>
      </c>
      <c r="Z668" s="148">
        <v>0</v>
      </c>
      <c r="AA668" s="149">
        <v>0</v>
      </c>
      <c r="AB668" s="148">
        <v>0</v>
      </c>
      <c r="AC668" s="148">
        <v>0</v>
      </c>
      <c r="AD668" s="149">
        <v>0</v>
      </c>
      <c r="AE668" s="148">
        <v>55000000</v>
      </c>
      <c r="AF668" s="157">
        <v>41996</v>
      </c>
      <c r="AG668" s="157">
        <v>47475</v>
      </c>
      <c r="AH668" s="158">
        <v>110000000</v>
      </c>
      <c r="AI668" s="152">
        <v>4.7300000000000004</v>
      </c>
      <c r="AJ668" s="152">
        <v>15</v>
      </c>
      <c r="AK668" s="153">
        <v>8.2000000000000003E-2</v>
      </c>
      <c r="AL668" s="154">
        <v>4.7300000000000004</v>
      </c>
      <c r="AM668" s="154">
        <v>15</v>
      </c>
      <c r="AN668" s="155">
        <v>8.2000000000000003E-2</v>
      </c>
      <c r="AO668" s="159" t="s">
        <v>1774</v>
      </c>
      <c r="AP668" s="159" t="s">
        <v>1775</v>
      </c>
      <c r="AQ668" s="87">
        <v>11000000</v>
      </c>
      <c r="AR668" s="87">
        <v>11000000</v>
      </c>
      <c r="AS668" s="87">
        <v>11000000</v>
      </c>
      <c r="AT668" s="87">
        <v>11000000</v>
      </c>
      <c r="AU668" s="87">
        <v>11000000</v>
      </c>
      <c r="AV668" s="87">
        <v>0</v>
      </c>
      <c r="AW668" s="87">
        <v>0</v>
      </c>
      <c r="AX668" s="87">
        <v>0</v>
      </c>
      <c r="AY668" s="87">
        <v>0</v>
      </c>
      <c r="AZ668" s="87">
        <v>0</v>
      </c>
      <c r="BA668" s="87">
        <v>0</v>
      </c>
      <c r="BB668" s="87">
        <v>0</v>
      </c>
      <c r="BC668" s="87">
        <v>0</v>
      </c>
      <c r="BD668" s="87">
        <v>0</v>
      </c>
      <c r="BE668" s="87">
        <v>0</v>
      </c>
      <c r="BF668" s="87">
        <v>0</v>
      </c>
      <c r="BG668" s="87">
        <f t="shared" si="43"/>
        <v>22000000</v>
      </c>
      <c r="BH668" s="87">
        <f t="shared" si="44"/>
        <v>33000000</v>
      </c>
      <c r="BI668" s="87">
        <f t="shared" si="46"/>
        <v>55000000</v>
      </c>
    </row>
    <row r="669" spans="1:61" ht="15" customHeight="1" x14ac:dyDescent="0.35">
      <c r="A669" s="142" t="str">
        <f t="shared" si="45"/>
        <v>DI0001513</v>
      </c>
      <c r="B669" s="143" t="s">
        <v>828</v>
      </c>
      <c r="C669" s="144">
        <v>3</v>
      </c>
      <c r="D669" s="145" t="s">
        <v>0</v>
      </c>
      <c r="E669" s="146" t="s">
        <v>3</v>
      </c>
      <c r="F669" s="144" t="s">
        <v>1760</v>
      </c>
      <c r="G669" s="144" t="s">
        <v>390</v>
      </c>
      <c r="H669" s="144" t="s">
        <v>1770</v>
      </c>
      <c r="I669" s="144" t="s">
        <v>1771</v>
      </c>
      <c r="J669" s="144" t="s">
        <v>1772</v>
      </c>
      <c r="K669" s="144" t="s">
        <v>692</v>
      </c>
      <c r="L669" s="144" t="s">
        <v>1766</v>
      </c>
      <c r="M669" s="144" t="s">
        <v>1773</v>
      </c>
      <c r="N669" s="147">
        <v>1</v>
      </c>
      <c r="O669" s="147">
        <v>1</v>
      </c>
      <c r="P669" s="147">
        <v>1</v>
      </c>
      <c r="Q669" s="147">
        <v>0</v>
      </c>
      <c r="R669" s="147">
        <v>0</v>
      </c>
      <c r="S669" s="147">
        <v>1</v>
      </c>
      <c r="T669" s="147">
        <v>1</v>
      </c>
      <c r="U669" s="147">
        <v>1</v>
      </c>
      <c r="V669" s="147">
        <v>0</v>
      </c>
      <c r="W669" s="148">
        <v>112500000</v>
      </c>
      <c r="X669" s="148">
        <v>0</v>
      </c>
      <c r="Y669" s="148">
        <v>0</v>
      </c>
      <c r="Z669" s="148">
        <v>4021875</v>
      </c>
      <c r="AA669" s="149">
        <v>0</v>
      </c>
      <c r="AB669" s="148">
        <v>0</v>
      </c>
      <c r="AC669" s="148">
        <v>0</v>
      </c>
      <c r="AD669" s="149">
        <v>0</v>
      </c>
      <c r="AE669" s="148">
        <v>112500000</v>
      </c>
      <c r="AF669" s="157">
        <v>43769</v>
      </c>
      <c r="AG669" s="157">
        <v>47422</v>
      </c>
      <c r="AH669" s="158">
        <v>220000000</v>
      </c>
      <c r="AI669" s="152">
        <v>4.58</v>
      </c>
      <c r="AJ669" s="152">
        <v>10</v>
      </c>
      <c r="AK669" s="153">
        <v>7.1499999999999994E-2</v>
      </c>
      <c r="AL669" s="154">
        <v>4.58</v>
      </c>
      <c r="AM669" s="154">
        <v>10</v>
      </c>
      <c r="AN669" s="155">
        <v>7.1499999999999994E-2</v>
      </c>
      <c r="AO669" s="159" t="s">
        <v>1774</v>
      </c>
      <c r="AP669" s="159" t="s">
        <v>1775</v>
      </c>
      <c r="AQ669" s="87">
        <v>22500000</v>
      </c>
      <c r="AR669" s="87">
        <v>22500000</v>
      </c>
      <c r="AS669" s="87">
        <v>22500000</v>
      </c>
      <c r="AT669" s="87">
        <v>22500000</v>
      </c>
      <c r="AU669" s="87">
        <v>22500000</v>
      </c>
      <c r="AV669" s="87">
        <v>0</v>
      </c>
      <c r="AW669" s="87">
        <v>0</v>
      </c>
      <c r="AX669" s="87">
        <v>0</v>
      </c>
      <c r="AY669" s="87">
        <v>0</v>
      </c>
      <c r="AZ669" s="87">
        <v>0</v>
      </c>
      <c r="BA669" s="87">
        <v>0</v>
      </c>
      <c r="BB669" s="87">
        <v>0</v>
      </c>
      <c r="BC669" s="87">
        <v>0</v>
      </c>
      <c r="BD669" s="87">
        <v>0</v>
      </c>
      <c r="BE669" s="87">
        <v>0</v>
      </c>
      <c r="BF669" s="87">
        <v>0</v>
      </c>
      <c r="BG669" s="87">
        <f t="shared" si="43"/>
        <v>45000000</v>
      </c>
      <c r="BH669" s="87">
        <f t="shared" si="44"/>
        <v>67500000</v>
      </c>
      <c r="BI669" s="87">
        <f t="shared" si="46"/>
        <v>112500000</v>
      </c>
    </row>
    <row r="670" spans="1:61" ht="15" customHeight="1" x14ac:dyDescent="0.35">
      <c r="A670" s="142" t="str">
        <f t="shared" si="45"/>
        <v>DI0002211</v>
      </c>
      <c r="B670" s="143" t="s">
        <v>884</v>
      </c>
      <c r="C670" s="144">
        <v>1</v>
      </c>
      <c r="D670" s="145" t="s">
        <v>0</v>
      </c>
      <c r="E670" s="146" t="s">
        <v>3</v>
      </c>
      <c r="F670" s="144" t="s">
        <v>1760</v>
      </c>
      <c r="G670" s="144" t="s">
        <v>390</v>
      </c>
      <c r="H670" s="144" t="s">
        <v>1770</v>
      </c>
      <c r="I670" s="144" t="s">
        <v>1771</v>
      </c>
      <c r="J670" s="144" t="s">
        <v>1772</v>
      </c>
      <c r="K670" s="144" t="s">
        <v>692</v>
      </c>
      <c r="L670" s="144" t="s">
        <v>1766</v>
      </c>
      <c r="M670" s="144" t="s">
        <v>1773</v>
      </c>
      <c r="N670" s="147">
        <v>1</v>
      </c>
      <c r="O670" s="147">
        <v>1</v>
      </c>
      <c r="P670" s="147">
        <v>1</v>
      </c>
      <c r="Q670" s="147">
        <v>0</v>
      </c>
      <c r="R670" s="147">
        <v>0</v>
      </c>
      <c r="S670" s="147">
        <v>1</v>
      </c>
      <c r="T670" s="147">
        <v>1</v>
      </c>
      <c r="U670" s="147">
        <v>1</v>
      </c>
      <c r="V670" s="147">
        <v>0</v>
      </c>
      <c r="W670" s="148">
        <v>350000000</v>
      </c>
      <c r="X670" s="148">
        <v>0</v>
      </c>
      <c r="Y670" s="148">
        <v>0</v>
      </c>
      <c r="Z670" s="148">
        <v>0</v>
      </c>
      <c r="AA670" s="149">
        <v>0</v>
      </c>
      <c r="AB670" s="148">
        <v>0</v>
      </c>
      <c r="AC670" s="148">
        <v>0</v>
      </c>
      <c r="AD670" s="149">
        <v>0</v>
      </c>
      <c r="AE670" s="148">
        <v>350000000</v>
      </c>
      <c r="AF670" s="157">
        <v>43826</v>
      </c>
      <c r="AG670" s="157">
        <v>46383</v>
      </c>
      <c r="AH670" s="158">
        <v>350000000</v>
      </c>
      <c r="AI670" s="152">
        <v>1.74</v>
      </c>
      <c r="AJ670" s="152">
        <v>7</v>
      </c>
      <c r="AK670" s="153">
        <v>8.5000000000000006E-2</v>
      </c>
      <c r="AL670" s="154">
        <v>1.74</v>
      </c>
      <c r="AM670" s="154">
        <v>7</v>
      </c>
      <c r="AN670" s="155">
        <v>8.5000000000000006E-2</v>
      </c>
      <c r="AO670" s="159" t="s">
        <v>1774</v>
      </c>
      <c r="AP670" s="159" t="s">
        <v>1775</v>
      </c>
      <c r="AQ670" s="87">
        <v>0</v>
      </c>
      <c r="AR670" s="87">
        <v>350000000</v>
      </c>
      <c r="AS670" s="87">
        <v>0</v>
      </c>
      <c r="AT670" s="87">
        <v>0</v>
      </c>
      <c r="AU670" s="87">
        <v>0</v>
      </c>
      <c r="AV670" s="87">
        <v>0</v>
      </c>
      <c r="AW670" s="87">
        <v>0</v>
      </c>
      <c r="AX670" s="87">
        <v>0</v>
      </c>
      <c r="AY670" s="87">
        <v>0</v>
      </c>
      <c r="AZ670" s="87">
        <v>0</v>
      </c>
      <c r="BA670" s="87">
        <v>0</v>
      </c>
      <c r="BB670" s="87">
        <v>0</v>
      </c>
      <c r="BC670" s="87">
        <v>0</v>
      </c>
      <c r="BD670" s="87">
        <v>0</v>
      </c>
      <c r="BE670" s="87">
        <v>0</v>
      </c>
      <c r="BF670" s="87">
        <v>0</v>
      </c>
      <c r="BG670" s="87">
        <f t="shared" si="43"/>
        <v>350000000</v>
      </c>
      <c r="BH670" s="87">
        <f t="shared" si="44"/>
        <v>0</v>
      </c>
      <c r="BI670" s="87">
        <f t="shared" si="46"/>
        <v>350000000</v>
      </c>
    </row>
    <row r="671" spans="1:61" ht="15" customHeight="1" x14ac:dyDescent="0.35">
      <c r="A671" s="142" t="str">
        <f t="shared" si="45"/>
        <v>DI0002471</v>
      </c>
      <c r="B671" s="143" t="s">
        <v>904</v>
      </c>
      <c r="C671" s="144">
        <v>1</v>
      </c>
      <c r="D671" s="145" t="s">
        <v>0</v>
      </c>
      <c r="E671" s="146" t="s">
        <v>3</v>
      </c>
      <c r="F671" s="144" t="s">
        <v>1760</v>
      </c>
      <c r="G671" s="144" t="s">
        <v>390</v>
      </c>
      <c r="H671" s="144" t="s">
        <v>1770</v>
      </c>
      <c r="I671" s="144" t="s">
        <v>1771</v>
      </c>
      <c r="J671" s="144" t="s">
        <v>1772</v>
      </c>
      <c r="K671" s="144" t="s">
        <v>692</v>
      </c>
      <c r="L671" s="144" t="s">
        <v>1766</v>
      </c>
      <c r="M671" s="144" t="s">
        <v>1773</v>
      </c>
      <c r="N671" s="147">
        <v>1</v>
      </c>
      <c r="O671" s="147">
        <v>1</v>
      </c>
      <c r="P671" s="147">
        <v>1</v>
      </c>
      <c r="Q671" s="147">
        <v>0</v>
      </c>
      <c r="R671" s="147">
        <v>0</v>
      </c>
      <c r="S671" s="147">
        <v>1</v>
      </c>
      <c r="T671" s="147">
        <v>1</v>
      </c>
      <c r="U671" s="147">
        <v>1</v>
      </c>
      <c r="V671" s="147">
        <v>0</v>
      </c>
      <c r="W671" s="148">
        <v>200000000</v>
      </c>
      <c r="X671" s="148">
        <v>0</v>
      </c>
      <c r="Y671" s="148">
        <v>0</v>
      </c>
      <c r="Z671" s="148">
        <v>0</v>
      </c>
      <c r="AA671" s="149">
        <v>0</v>
      </c>
      <c r="AB671" s="148">
        <v>0</v>
      </c>
      <c r="AC671" s="148">
        <v>0</v>
      </c>
      <c r="AD671" s="149">
        <v>0</v>
      </c>
      <c r="AE671" s="148">
        <v>200000000</v>
      </c>
      <c r="AF671" s="157">
        <v>43826</v>
      </c>
      <c r="AG671" s="157">
        <v>46383</v>
      </c>
      <c r="AH671" s="158">
        <v>200000000</v>
      </c>
      <c r="AI671" s="152">
        <v>1.74</v>
      </c>
      <c r="AJ671" s="152">
        <v>7</v>
      </c>
      <c r="AK671" s="153">
        <v>8.5000000000000006E-2</v>
      </c>
      <c r="AL671" s="154">
        <v>1.74</v>
      </c>
      <c r="AM671" s="154">
        <v>7</v>
      </c>
      <c r="AN671" s="155">
        <v>8.5000000000000006E-2</v>
      </c>
      <c r="AO671" s="159" t="s">
        <v>1774</v>
      </c>
      <c r="AP671" s="159" t="s">
        <v>1775</v>
      </c>
      <c r="AQ671" s="87">
        <v>0</v>
      </c>
      <c r="AR671" s="87">
        <v>200000000</v>
      </c>
      <c r="AS671" s="87">
        <v>0</v>
      </c>
      <c r="AT671" s="87">
        <v>0</v>
      </c>
      <c r="AU671" s="87">
        <v>0</v>
      </c>
      <c r="AV671" s="87">
        <v>0</v>
      </c>
      <c r="AW671" s="87">
        <v>0</v>
      </c>
      <c r="AX671" s="87">
        <v>0</v>
      </c>
      <c r="AY671" s="87">
        <v>0</v>
      </c>
      <c r="AZ671" s="87">
        <v>0</v>
      </c>
      <c r="BA671" s="87">
        <v>0</v>
      </c>
      <c r="BB671" s="87">
        <v>0</v>
      </c>
      <c r="BC671" s="87">
        <v>0</v>
      </c>
      <c r="BD671" s="87">
        <v>0</v>
      </c>
      <c r="BE671" s="87">
        <v>0</v>
      </c>
      <c r="BF671" s="87">
        <v>0</v>
      </c>
      <c r="BG671" s="87">
        <f t="shared" si="43"/>
        <v>200000000</v>
      </c>
      <c r="BH671" s="87">
        <f t="shared" si="44"/>
        <v>0</v>
      </c>
      <c r="BI671" s="87">
        <f t="shared" si="46"/>
        <v>200000000</v>
      </c>
    </row>
    <row r="672" spans="1:61" ht="15" customHeight="1" x14ac:dyDescent="0.35">
      <c r="A672" s="142" t="str">
        <f t="shared" si="45"/>
        <v>DI0003371</v>
      </c>
      <c r="B672" s="143" t="s">
        <v>958</v>
      </c>
      <c r="C672" s="144">
        <v>1</v>
      </c>
      <c r="D672" s="145" t="s">
        <v>0</v>
      </c>
      <c r="E672" s="146" t="s">
        <v>3</v>
      </c>
      <c r="F672" s="144" t="s">
        <v>1760</v>
      </c>
      <c r="G672" s="144" t="s">
        <v>390</v>
      </c>
      <c r="H672" s="144" t="s">
        <v>1770</v>
      </c>
      <c r="I672" s="144" t="s">
        <v>1771</v>
      </c>
      <c r="J672" s="144" t="s">
        <v>1772</v>
      </c>
      <c r="K672" s="144" t="s">
        <v>692</v>
      </c>
      <c r="L672" s="144" t="s">
        <v>1766</v>
      </c>
      <c r="M672" s="144" t="s">
        <v>1773</v>
      </c>
      <c r="N672" s="147">
        <v>1</v>
      </c>
      <c r="O672" s="147">
        <v>1</v>
      </c>
      <c r="P672" s="147">
        <v>1</v>
      </c>
      <c r="Q672" s="147">
        <v>0</v>
      </c>
      <c r="R672" s="147">
        <v>0</v>
      </c>
      <c r="S672" s="147">
        <v>1</v>
      </c>
      <c r="T672" s="147">
        <v>1</v>
      </c>
      <c r="U672" s="147">
        <v>1</v>
      </c>
      <c r="V672" s="147">
        <v>0</v>
      </c>
      <c r="W672" s="148">
        <v>90000000</v>
      </c>
      <c r="X672" s="148">
        <v>0</v>
      </c>
      <c r="Y672" s="148">
        <v>0</v>
      </c>
      <c r="Z672" s="148">
        <v>0</v>
      </c>
      <c r="AA672" s="149">
        <v>0</v>
      </c>
      <c r="AB672" s="148">
        <v>0</v>
      </c>
      <c r="AC672" s="148">
        <v>0</v>
      </c>
      <c r="AD672" s="149">
        <v>0</v>
      </c>
      <c r="AE672" s="148">
        <v>90000000</v>
      </c>
      <c r="AF672" s="157">
        <v>43826</v>
      </c>
      <c r="AG672" s="157">
        <v>46383</v>
      </c>
      <c r="AH672" s="158">
        <v>90000000</v>
      </c>
      <c r="AI672" s="152">
        <v>1.74</v>
      </c>
      <c r="AJ672" s="152">
        <v>7</v>
      </c>
      <c r="AK672" s="153">
        <v>8.5000000000000006E-2</v>
      </c>
      <c r="AL672" s="154">
        <v>1.74</v>
      </c>
      <c r="AM672" s="154">
        <v>7</v>
      </c>
      <c r="AN672" s="155">
        <v>8.5000000000000006E-2</v>
      </c>
      <c r="AO672" s="159" t="s">
        <v>1774</v>
      </c>
      <c r="AP672" s="159" t="s">
        <v>1775</v>
      </c>
      <c r="AQ672" s="87">
        <v>0</v>
      </c>
      <c r="AR672" s="87">
        <v>90000000</v>
      </c>
      <c r="AS672" s="87">
        <v>0</v>
      </c>
      <c r="AT672" s="87">
        <v>0</v>
      </c>
      <c r="AU672" s="87">
        <v>0</v>
      </c>
      <c r="AV672" s="87">
        <v>0</v>
      </c>
      <c r="AW672" s="87">
        <v>0</v>
      </c>
      <c r="AX672" s="87">
        <v>0</v>
      </c>
      <c r="AY672" s="87">
        <v>0</v>
      </c>
      <c r="AZ672" s="87">
        <v>0</v>
      </c>
      <c r="BA672" s="87">
        <v>0</v>
      </c>
      <c r="BB672" s="87">
        <v>0</v>
      </c>
      <c r="BC672" s="87">
        <v>0</v>
      </c>
      <c r="BD672" s="87">
        <v>0</v>
      </c>
      <c r="BE672" s="87">
        <v>0</v>
      </c>
      <c r="BF672" s="87">
        <v>0</v>
      </c>
      <c r="BG672" s="87">
        <f t="shared" si="43"/>
        <v>90000000</v>
      </c>
      <c r="BH672" s="87">
        <f t="shared" si="44"/>
        <v>0</v>
      </c>
      <c r="BI672" s="87">
        <f t="shared" si="46"/>
        <v>90000000</v>
      </c>
    </row>
    <row r="673" spans="1:61" ht="15" customHeight="1" x14ac:dyDescent="0.35">
      <c r="A673" s="142" t="str">
        <f t="shared" si="45"/>
        <v>DI0003381</v>
      </c>
      <c r="B673" s="143" t="s">
        <v>959</v>
      </c>
      <c r="C673" s="144">
        <v>1</v>
      </c>
      <c r="D673" s="145" t="s">
        <v>0</v>
      </c>
      <c r="E673" s="146" t="s">
        <v>3</v>
      </c>
      <c r="F673" s="144" t="s">
        <v>1760</v>
      </c>
      <c r="G673" s="144" t="s">
        <v>390</v>
      </c>
      <c r="H673" s="144" t="s">
        <v>1770</v>
      </c>
      <c r="I673" s="144" t="s">
        <v>1771</v>
      </c>
      <c r="J673" s="144" t="s">
        <v>1772</v>
      </c>
      <c r="K673" s="144" t="s">
        <v>692</v>
      </c>
      <c r="L673" s="144" t="s">
        <v>1766</v>
      </c>
      <c r="M673" s="144" t="s">
        <v>1773</v>
      </c>
      <c r="N673" s="147">
        <v>1</v>
      </c>
      <c r="O673" s="147">
        <v>1</v>
      </c>
      <c r="P673" s="147">
        <v>1</v>
      </c>
      <c r="Q673" s="147">
        <v>0</v>
      </c>
      <c r="R673" s="147">
        <v>0</v>
      </c>
      <c r="S673" s="147">
        <v>1</v>
      </c>
      <c r="T673" s="147">
        <v>1</v>
      </c>
      <c r="U673" s="147">
        <v>1</v>
      </c>
      <c r="V673" s="147">
        <v>0</v>
      </c>
      <c r="W673" s="148">
        <v>90000000</v>
      </c>
      <c r="X673" s="148">
        <v>0</v>
      </c>
      <c r="Y673" s="148">
        <v>0</v>
      </c>
      <c r="Z673" s="148">
        <v>0</v>
      </c>
      <c r="AA673" s="149">
        <v>0</v>
      </c>
      <c r="AB673" s="148">
        <v>0</v>
      </c>
      <c r="AC673" s="148">
        <v>0</v>
      </c>
      <c r="AD673" s="149">
        <v>0</v>
      </c>
      <c r="AE673" s="148">
        <v>90000000</v>
      </c>
      <c r="AF673" s="157">
        <v>43826</v>
      </c>
      <c r="AG673" s="157">
        <v>46383</v>
      </c>
      <c r="AH673" s="158">
        <v>90000000</v>
      </c>
      <c r="AI673" s="152">
        <v>1.74</v>
      </c>
      <c r="AJ673" s="152">
        <v>7</v>
      </c>
      <c r="AK673" s="153">
        <v>8.5000000000000006E-2</v>
      </c>
      <c r="AL673" s="154">
        <v>1.74</v>
      </c>
      <c r="AM673" s="154">
        <v>7</v>
      </c>
      <c r="AN673" s="155">
        <v>8.5000000000000006E-2</v>
      </c>
      <c r="AO673" s="159" t="s">
        <v>1774</v>
      </c>
      <c r="AP673" s="159" t="s">
        <v>1775</v>
      </c>
      <c r="AQ673" s="87">
        <v>0</v>
      </c>
      <c r="AR673" s="87">
        <v>90000000</v>
      </c>
      <c r="AS673" s="87">
        <v>0</v>
      </c>
      <c r="AT673" s="87">
        <v>0</v>
      </c>
      <c r="AU673" s="87">
        <v>0</v>
      </c>
      <c r="AV673" s="87">
        <v>0</v>
      </c>
      <c r="AW673" s="87">
        <v>0</v>
      </c>
      <c r="AX673" s="87">
        <v>0</v>
      </c>
      <c r="AY673" s="87">
        <v>0</v>
      </c>
      <c r="AZ673" s="87">
        <v>0</v>
      </c>
      <c r="BA673" s="87">
        <v>0</v>
      </c>
      <c r="BB673" s="87">
        <v>0</v>
      </c>
      <c r="BC673" s="87">
        <v>0</v>
      </c>
      <c r="BD673" s="87">
        <v>0</v>
      </c>
      <c r="BE673" s="87">
        <v>0</v>
      </c>
      <c r="BF673" s="87">
        <v>0</v>
      </c>
      <c r="BG673" s="87">
        <f t="shared" si="43"/>
        <v>90000000</v>
      </c>
      <c r="BH673" s="87">
        <f t="shared" si="44"/>
        <v>0</v>
      </c>
      <c r="BI673" s="87">
        <f t="shared" si="46"/>
        <v>90000000</v>
      </c>
    </row>
    <row r="674" spans="1:61" ht="15" customHeight="1" x14ac:dyDescent="0.35">
      <c r="A674" s="142" t="str">
        <f t="shared" si="45"/>
        <v>DI0003391</v>
      </c>
      <c r="B674" s="143" t="s">
        <v>960</v>
      </c>
      <c r="C674" s="144">
        <v>1</v>
      </c>
      <c r="D674" s="145" t="s">
        <v>0</v>
      </c>
      <c r="E674" s="146" t="s">
        <v>3</v>
      </c>
      <c r="F674" s="144" t="s">
        <v>1760</v>
      </c>
      <c r="G674" s="144" t="s">
        <v>390</v>
      </c>
      <c r="H674" s="144" t="s">
        <v>1770</v>
      </c>
      <c r="I674" s="144" t="s">
        <v>1771</v>
      </c>
      <c r="J674" s="144" t="s">
        <v>1772</v>
      </c>
      <c r="K674" s="144" t="s">
        <v>692</v>
      </c>
      <c r="L674" s="144" t="s">
        <v>1766</v>
      </c>
      <c r="M674" s="144" t="s">
        <v>1773</v>
      </c>
      <c r="N674" s="147">
        <v>1</v>
      </c>
      <c r="O674" s="147">
        <v>1</v>
      </c>
      <c r="P674" s="147">
        <v>1</v>
      </c>
      <c r="Q674" s="147">
        <v>0</v>
      </c>
      <c r="R674" s="147">
        <v>0</v>
      </c>
      <c r="S674" s="147">
        <v>1</v>
      </c>
      <c r="T674" s="147">
        <v>1</v>
      </c>
      <c r="U674" s="147">
        <v>1</v>
      </c>
      <c r="V674" s="147">
        <v>0</v>
      </c>
      <c r="W674" s="148">
        <v>89756147.980000004</v>
      </c>
      <c r="X674" s="148">
        <v>0</v>
      </c>
      <c r="Y674" s="148">
        <v>0</v>
      </c>
      <c r="Z674" s="148">
        <v>0</v>
      </c>
      <c r="AA674" s="149">
        <v>0</v>
      </c>
      <c r="AB674" s="148">
        <v>0</v>
      </c>
      <c r="AC674" s="148">
        <v>0</v>
      </c>
      <c r="AD674" s="149">
        <v>0</v>
      </c>
      <c r="AE674" s="148">
        <v>89756147.980000004</v>
      </c>
      <c r="AF674" s="157">
        <v>43826</v>
      </c>
      <c r="AG674" s="157">
        <v>46383</v>
      </c>
      <c r="AH674" s="158">
        <v>89756147.980000004</v>
      </c>
      <c r="AI674" s="152">
        <v>1.74</v>
      </c>
      <c r="AJ674" s="152">
        <v>7</v>
      </c>
      <c r="AK674" s="153">
        <v>8.5000000000000006E-2</v>
      </c>
      <c r="AL674" s="154">
        <v>1.74</v>
      </c>
      <c r="AM674" s="154">
        <v>7</v>
      </c>
      <c r="AN674" s="155">
        <v>8.5000000000000006E-2</v>
      </c>
      <c r="AO674" s="159" t="s">
        <v>1774</v>
      </c>
      <c r="AP674" s="159" t="s">
        <v>1775</v>
      </c>
      <c r="AQ674" s="87">
        <v>0</v>
      </c>
      <c r="AR674" s="87">
        <v>89756147.980000004</v>
      </c>
      <c r="AS674" s="87">
        <v>0</v>
      </c>
      <c r="AT674" s="87">
        <v>0</v>
      </c>
      <c r="AU674" s="87">
        <v>0</v>
      </c>
      <c r="AV674" s="87">
        <v>0</v>
      </c>
      <c r="AW674" s="87">
        <v>0</v>
      </c>
      <c r="AX674" s="87">
        <v>0</v>
      </c>
      <c r="AY674" s="87">
        <v>0</v>
      </c>
      <c r="AZ674" s="87">
        <v>0</v>
      </c>
      <c r="BA674" s="87">
        <v>0</v>
      </c>
      <c r="BB674" s="87">
        <v>0</v>
      </c>
      <c r="BC674" s="87">
        <v>0</v>
      </c>
      <c r="BD674" s="87">
        <v>0</v>
      </c>
      <c r="BE674" s="87">
        <v>0</v>
      </c>
      <c r="BF674" s="87">
        <v>0</v>
      </c>
      <c r="BG674" s="87">
        <f t="shared" si="43"/>
        <v>89756147.980000004</v>
      </c>
      <c r="BH674" s="87">
        <f t="shared" si="44"/>
        <v>0</v>
      </c>
      <c r="BI674" s="87">
        <f t="shared" si="46"/>
        <v>89756147.980000004</v>
      </c>
    </row>
    <row r="675" spans="1:61" ht="15" customHeight="1" x14ac:dyDescent="0.35">
      <c r="A675" s="142" t="str">
        <f t="shared" si="45"/>
        <v>DI0003461</v>
      </c>
      <c r="B675" s="143" t="s">
        <v>963</v>
      </c>
      <c r="C675" s="144">
        <v>1</v>
      </c>
      <c r="D675" s="145" t="s">
        <v>0</v>
      </c>
      <c r="E675" s="146" t="s">
        <v>3</v>
      </c>
      <c r="F675" s="144" t="s">
        <v>1760</v>
      </c>
      <c r="G675" s="144" t="s">
        <v>390</v>
      </c>
      <c r="H675" s="144" t="s">
        <v>1770</v>
      </c>
      <c r="I675" s="144" t="s">
        <v>1771</v>
      </c>
      <c r="J675" s="144" t="s">
        <v>1772</v>
      </c>
      <c r="K675" s="144" t="s">
        <v>692</v>
      </c>
      <c r="L675" s="144" t="s">
        <v>1766</v>
      </c>
      <c r="M675" s="144" t="s">
        <v>1773</v>
      </c>
      <c r="N675" s="147">
        <v>1</v>
      </c>
      <c r="O675" s="147">
        <v>1</v>
      </c>
      <c r="P675" s="147">
        <v>1</v>
      </c>
      <c r="Q675" s="147">
        <v>0</v>
      </c>
      <c r="R675" s="147">
        <v>0</v>
      </c>
      <c r="S675" s="147">
        <v>1</v>
      </c>
      <c r="T675" s="147">
        <v>1</v>
      </c>
      <c r="U675" s="147">
        <v>1</v>
      </c>
      <c r="V675" s="147">
        <v>0</v>
      </c>
      <c r="W675" s="148">
        <v>88930180.959999993</v>
      </c>
      <c r="X675" s="148">
        <v>0</v>
      </c>
      <c r="Y675" s="148">
        <v>0</v>
      </c>
      <c r="Z675" s="148">
        <v>0</v>
      </c>
      <c r="AA675" s="149">
        <v>0</v>
      </c>
      <c r="AB675" s="148">
        <v>0</v>
      </c>
      <c r="AC675" s="148">
        <v>0</v>
      </c>
      <c r="AD675" s="149">
        <v>0</v>
      </c>
      <c r="AE675" s="148">
        <v>88930180.959999993</v>
      </c>
      <c r="AF675" s="157">
        <v>43826</v>
      </c>
      <c r="AG675" s="157">
        <v>46383</v>
      </c>
      <c r="AH675" s="158">
        <v>88930180.959999993</v>
      </c>
      <c r="AI675" s="152">
        <v>1.74</v>
      </c>
      <c r="AJ675" s="152">
        <v>7</v>
      </c>
      <c r="AK675" s="153">
        <v>8.5000000000000006E-2</v>
      </c>
      <c r="AL675" s="154">
        <v>1.74</v>
      </c>
      <c r="AM675" s="154">
        <v>7</v>
      </c>
      <c r="AN675" s="155">
        <v>8.5000000000000006E-2</v>
      </c>
      <c r="AO675" s="159" t="s">
        <v>1774</v>
      </c>
      <c r="AP675" s="159" t="s">
        <v>1775</v>
      </c>
      <c r="AQ675" s="87">
        <v>0</v>
      </c>
      <c r="AR675" s="87">
        <v>88930180.959999993</v>
      </c>
      <c r="AS675" s="87">
        <v>0</v>
      </c>
      <c r="AT675" s="87">
        <v>0</v>
      </c>
      <c r="AU675" s="87">
        <v>0</v>
      </c>
      <c r="AV675" s="87">
        <v>0</v>
      </c>
      <c r="AW675" s="87">
        <v>0</v>
      </c>
      <c r="AX675" s="87">
        <v>0</v>
      </c>
      <c r="AY675" s="87">
        <v>0</v>
      </c>
      <c r="AZ675" s="87">
        <v>0</v>
      </c>
      <c r="BA675" s="87">
        <v>0</v>
      </c>
      <c r="BB675" s="87">
        <v>0</v>
      </c>
      <c r="BC675" s="87">
        <v>0</v>
      </c>
      <c r="BD675" s="87">
        <v>0</v>
      </c>
      <c r="BE675" s="87">
        <v>0</v>
      </c>
      <c r="BF675" s="87">
        <v>0</v>
      </c>
      <c r="BG675" s="87">
        <f t="shared" si="43"/>
        <v>88930180.959999993</v>
      </c>
      <c r="BH675" s="87">
        <f t="shared" si="44"/>
        <v>0</v>
      </c>
      <c r="BI675" s="87">
        <f t="shared" si="46"/>
        <v>88930180.959999993</v>
      </c>
    </row>
    <row r="676" spans="1:61" ht="15" customHeight="1" x14ac:dyDescent="0.35">
      <c r="A676" s="142" t="str">
        <f t="shared" si="45"/>
        <v>DI0004311</v>
      </c>
      <c r="B676" s="143" t="s">
        <v>1470</v>
      </c>
      <c r="C676" s="144">
        <v>1</v>
      </c>
      <c r="D676" s="145" t="s">
        <v>0</v>
      </c>
      <c r="E676" s="146" t="s">
        <v>3</v>
      </c>
      <c r="F676" s="144" t="s">
        <v>1760</v>
      </c>
      <c r="G676" s="144" t="s">
        <v>390</v>
      </c>
      <c r="H676" s="144" t="s">
        <v>1770</v>
      </c>
      <c r="I676" s="144" t="s">
        <v>1771</v>
      </c>
      <c r="J676" s="144" t="s">
        <v>1772</v>
      </c>
      <c r="K676" s="144" t="s">
        <v>692</v>
      </c>
      <c r="L676" s="144" t="s">
        <v>1766</v>
      </c>
      <c r="M676" s="144" t="s">
        <v>1773</v>
      </c>
      <c r="N676" s="147">
        <v>1</v>
      </c>
      <c r="O676" s="147">
        <v>1</v>
      </c>
      <c r="P676" s="147">
        <v>1</v>
      </c>
      <c r="Q676" s="147">
        <v>0</v>
      </c>
      <c r="R676" s="147">
        <v>0</v>
      </c>
      <c r="S676" s="147">
        <v>1</v>
      </c>
      <c r="T676" s="147">
        <v>1</v>
      </c>
      <c r="U676" s="147">
        <v>1</v>
      </c>
      <c r="V676" s="147">
        <v>0</v>
      </c>
      <c r="W676" s="148">
        <v>49457562.909999996</v>
      </c>
      <c r="X676" s="148">
        <v>0</v>
      </c>
      <c r="Y676" s="148">
        <v>0</v>
      </c>
      <c r="Z676" s="148">
        <v>0</v>
      </c>
      <c r="AA676" s="149">
        <v>0</v>
      </c>
      <c r="AB676" s="148">
        <v>0</v>
      </c>
      <c r="AC676" s="148">
        <v>0</v>
      </c>
      <c r="AD676" s="149">
        <v>0</v>
      </c>
      <c r="AE676" s="148">
        <v>49457562.909999996</v>
      </c>
      <c r="AF676" s="157">
        <v>44050</v>
      </c>
      <c r="AG676" s="157">
        <v>46606</v>
      </c>
      <c r="AH676" s="158">
        <v>49457562.909999996</v>
      </c>
      <c r="AI676" s="152">
        <v>2.35</v>
      </c>
      <c r="AJ676" s="152">
        <v>7</v>
      </c>
      <c r="AK676" s="153">
        <v>7.5481999999999994E-2</v>
      </c>
      <c r="AL676" s="154">
        <v>2.35</v>
      </c>
      <c r="AM676" s="154">
        <v>7</v>
      </c>
      <c r="AN676" s="155">
        <v>7.5481999999999994E-2</v>
      </c>
      <c r="AO676" s="159" t="s">
        <v>1774</v>
      </c>
      <c r="AP676" s="159" t="s">
        <v>1775</v>
      </c>
      <c r="AQ676" s="87">
        <v>0</v>
      </c>
      <c r="AR676" s="87">
        <v>0</v>
      </c>
      <c r="AS676" s="87">
        <v>49457562.909999996</v>
      </c>
      <c r="AT676" s="87">
        <v>0</v>
      </c>
      <c r="AU676" s="87">
        <v>0</v>
      </c>
      <c r="AV676" s="87">
        <v>0</v>
      </c>
      <c r="AW676" s="87">
        <v>0</v>
      </c>
      <c r="AX676" s="87">
        <v>0</v>
      </c>
      <c r="AY676" s="87">
        <v>0</v>
      </c>
      <c r="AZ676" s="87">
        <v>0</v>
      </c>
      <c r="BA676" s="87">
        <v>0</v>
      </c>
      <c r="BB676" s="87">
        <v>0</v>
      </c>
      <c r="BC676" s="87">
        <v>0</v>
      </c>
      <c r="BD676" s="87">
        <v>0</v>
      </c>
      <c r="BE676" s="87">
        <v>0</v>
      </c>
      <c r="BF676" s="87">
        <v>0</v>
      </c>
      <c r="BG676" s="87">
        <f t="shared" si="43"/>
        <v>0</v>
      </c>
      <c r="BH676" s="87">
        <f t="shared" si="44"/>
        <v>49457562.909999996</v>
      </c>
      <c r="BI676" s="87">
        <f t="shared" si="46"/>
        <v>49457562.909999996</v>
      </c>
    </row>
    <row r="677" spans="1:61" ht="15" customHeight="1" x14ac:dyDescent="0.35">
      <c r="A677" s="142" t="str">
        <f t="shared" si="45"/>
        <v>DI0004601</v>
      </c>
      <c r="B677" s="143" t="s">
        <v>1474</v>
      </c>
      <c r="C677" s="144">
        <v>1</v>
      </c>
      <c r="D677" s="145" t="s">
        <v>0</v>
      </c>
      <c r="E677" s="146" t="s">
        <v>3</v>
      </c>
      <c r="F677" s="144" t="s">
        <v>1760</v>
      </c>
      <c r="G677" s="144" t="s">
        <v>390</v>
      </c>
      <c r="H677" s="144" t="s">
        <v>1770</v>
      </c>
      <c r="I677" s="144" t="s">
        <v>1771</v>
      </c>
      <c r="J677" s="144" t="s">
        <v>1772</v>
      </c>
      <c r="K677" s="144" t="s">
        <v>692</v>
      </c>
      <c r="L677" s="144" t="s">
        <v>1766</v>
      </c>
      <c r="M677" s="144" t="s">
        <v>1773</v>
      </c>
      <c r="N677" s="147">
        <v>1</v>
      </c>
      <c r="O677" s="147">
        <v>1</v>
      </c>
      <c r="P677" s="147">
        <v>1</v>
      </c>
      <c r="Q677" s="147">
        <v>0</v>
      </c>
      <c r="R677" s="147">
        <v>0</v>
      </c>
      <c r="S677" s="147">
        <v>1</v>
      </c>
      <c r="T677" s="147">
        <v>1</v>
      </c>
      <c r="U677" s="147">
        <v>1</v>
      </c>
      <c r="V677" s="147">
        <v>0</v>
      </c>
      <c r="W677" s="148">
        <v>198155650.84999999</v>
      </c>
      <c r="X677" s="148">
        <v>0</v>
      </c>
      <c r="Y677" s="148">
        <v>0</v>
      </c>
      <c r="Z677" s="148">
        <v>7754127.8499999996</v>
      </c>
      <c r="AA677" s="149">
        <v>0</v>
      </c>
      <c r="AB677" s="148">
        <v>0</v>
      </c>
      <c r="AC677" s="148">
        <v>0</v>
      </c>
      <c r="AD677" s="149">
        <v>0</v>
      </c>
      <c r="AE677" s="148">
        <v>198155650.84999999</v>
      </c>
      <c r="AF677" s="157">
        <v>44130</v>
      </c>
      <c r="AG677" s="157">
        <v>47782</v>
      </c>
      <c r="AH677" s="158">
        <v>198155650.84999999</v>
      </c>
      <c r="AI677" s="152">
        <v>5.57</v>
      </c>
      <c r="AJ677" s="152">
        <v>10</v>
      </c>
      <c r="AK677" s="153">
        <v>7.8262999999999999E-2</v>
      </c>
      <c r="AL677" s="154">
        <v>5.57</v>
      </c>
      <c r="AM677" s="154">
        <v>10</v>
      </c>
      <c r="AN677" s="155">
        <v>7.8262999999999999E-2</v>
      </c>
      <c r="AO677" s="159" t="s">
        <v>1774</v>
      </c>
      <c r="AP677" s="159" t="s">
        <v>1775</v>
      </c>
      <c r="AQ677" s="87">
        <v>0</v>
      </c>
      <c r="AR677" s="87">
        <v>0</v>
      </c>
      <c r="AS677" s="87">
        <v>0</v>
      </c>
      <c r="AT677" s="87">
        <v>0</v>
      </c>
      <c r="AU677" s="87">
        <v>0</v>
      </c>
      <c r="AV677" s="87">
        <v>198155650.84999999</v>
      </c>
      <c r="AW677" s="87">
        <v>0</v>
      </c>
      <c r="AX677" s="87">
        <v>0</v>
      </c>
      <c r="AY677" s="87">
        <v>0</v>
      </c>
      <c r="AZ677" s="87">
        <v>0</v>
      </c>
      <c r="BA677" s="87">
        <v>0</v>
      </c>
      <c r="BB677" s="87">
        <v>0</v>
      </c>
      <c r="BC677" s="87">
        <v>0</v>
      </c>
      <c r="BD677" s="87">
        <v>0</v>
      </c>
      <c r="BE677" s="87">
        <v>0</v>
      </c>
      <c r="BF677" s="87">
        <v>0</v>
      </c>
      <c r="BG677" s="87">
        <f t="shared" si="43"/>
        <v>0</v>
      </c>
      <c r="BH677" s="87">
        <f t="shared" si="44"/>
        <v>198155650.84999999</v>
      </c>
      <c r="BI677" s="87">
        <f t="shared" si="46"/>
        <v>198155650.84999999</v>
      </c>
    </row>
    <row r="678" spans="1:61" ht="15" customHeight="1" x14ac:dyDescent="0.35">
      <c r="A678" s="142" t="str">
        <f t="shared" si="45"/>
        <v>DI0004681</v>
      </c>
      <c r="B678" s="143" t="s">
        <v>1475</v>
      </c>
      <c r="C678" s="144">
        <v>1</v>
      </c>
      <c r="D678" s="145" t="s">
        <v>0</v>
      </c>
      <c r="E678" s="146" t="s">
        <v>3</v>
      </c>
      <c r="F678" s="144" t="s">
        <v>1760</v>
      </c>
      <c r="G678" s="144" t="s">
        <v>390</v>
      </c>
      <c r="H678" s="144" t="s">
        <v>1770</v>
      </c>
      <c r="I678" s="144" t="s">
        <v>1771</v>
      </c>
      <c r="J678" s="144" t="s">
        <v>1772</v>
      </c>
      <c r="K678" s="144" t="s">
        <v>692</v>
      </c>
      <c r="L678" s="144" t="s">
        <v>1766</v>
      </c>
      <c r="M678" s="144" t="s">
        <v>1773</v>
      </c>
      <c r="N678" s="147">
        <v>1</v>
      </c>
      <c r="O678" s="147">
        <v>1</v>
      </c>
      <c r="P678" s="147">
        <v>1</v>
      </c>
      <c r="Q678" s="147">
        <v>0</v>
      </c>
      <c r="R678" s="147">
        <v>0</v>
      </c>
      <c r="S678" s="147">
        <v>1</v>
      </c>
      <c r="T678" s="147">
        <v>1</v>
      </c>
      <c r="U678" s="147">
        <v>1</v>
      </c>
      <c r="V678" s="147">
        <v>0</v>
      </c>
      <c r="W678" s="148">
        <v>185351572.81999999</v>
      </c>
      <c r="X678" s="148">
        <v>0</v>
      </c>
      <c r="Y678" s="148">
        <v>0</v>
      </c>
      <c r="Z678" s="148">
        <v>7253085.0700000003</v>
      </c>
      <c r="AA678" s="149">
        <v>0</v>
      </c>
      <c r="AB678" s="148">
        <v>0</v>
      </c>
      <c r="AC678" s="148">
        <v>0</v>
      </c>
      <c r="AD678" s="149">
        <v>0</v>
      </c>
      <c r="AE678" s="148">
        <v>185351572.81999999</v>
      </c>
      <c r="AF678" s="157">
        <v>44130</v>
      </c>
      <c r="AG678" s="157">
        <v>47782</v>
      </c>
      <c r="AH678" s="158">
        <v>185351572.81999999</v>
      </c>
      <c r="AI678" s="152">
        <v>5.57</v>
      </c>
      <c r="AJ678" s="152">
        <v>10</v>
      </c>
      <c r="AK678" s="153">
        <v>7.8262999999999999E-2</v>
      </c>
      <c r="AL678" s="154">
        <v>5.57</v>
      </c>
      <c r="AM678" s="154">
        <v>10</v>
      </c>
      <c r="AN678" s="155">
        <v>7.8262999999999999E-2</v>
      </c>
      <c r="AO678" s="159" t="s">
        <v>1774</v>
      </c>
      <c r="AP678" s="159" t="s">
        <v>1775</v>
      </c>
      <c r="AQ678" s="87">
        <v>0</v>
      </c>
      <c r="AR678" s="87">
        <v>0</v>
      </c>
      <c r="AS678" s="87">
        <v>0</v>
      </c>
      <c r="AT678" s="87">
        <v>0</v>
      </c>
      <c r="AU678" s="87">
        <v>0</v>
      </c>
      <c r="AV678" s="87">
        <v>185351572.81999999</v>
      </c>
      <c r="AW678" s="87">
        <v>0</v>
      </c>
      <c r="AX678" s="87">
        <v>0</v>
      </c>
      <c r="AY678" s="87">
        <v>0</v>
      </c>
      <c r="AZ678" s="87">
        <v>0</v>
      </c>
      <c r="BA678" s="87">
        <v>0</v>
      </c>
      <c r="BB678" s="87">
        <v>0</v>
      </c>
      <c r="BC678" s="87">
        <v>0</v>
      </c>
      <c r="BD678" s="87">
        <v>0</v>
      </c>
      <c r="BE678" s="87">
        <v>0</v>
      </c>
      <c r="BF678" s="87">
        <v>0</v>
      </c>
      <c r="BG678" s="87">
        <f t="shared" si="43"/>
        <v>0</v>
      </c>
      <c r="BH678" s="87">
        <f t="shared" si="44"/>
        <v>185351572.81999999</v>
      </c>
      <c r="BI678" s="87">
        <f t="shared" si="46"/>
        <v>185351572.81999999</v>
      </c>
    </row>
    <row r="679" spans="1:61" ht="15" customHeight="1" x14ac:dyDescent="0.35">
      <c r="A679" s="142" t="str">
        <f t="shared" si="45"/>
        <v>DI0004691</v>
      </c>
      <c r="B679" s="143" t="s">
        <v>1476</v>
      </c>
      <c r="C679" s="144">
        <v>1</v>
      </c>
      <c r="D679" s="145" t="s">
        <v>0</v>
      </c>
      <c r="E679" s="146" t="s">
        <v>3</v>
      </c>
      <c r="F679" s="144" t="s">
        <v>1760</v>
      </c>
      <c r="G679" s="144" t="s">
        <v>390</v>
      </c>
      <c r="H679" s="144" t="s">
        <v>1770</v>
      </c>
      <c r="I679" s="144" t="s">
        <v>1771</v>
      </c>
      <c r="J679" s="144" t="s">
        <v>1772</v>
      </c>
      <c r="K679" s="144" t="s">
        <v>692</v>
      </c>
      <c r="L679" s="144" t="s">
        <v>1766</v>
      </c>
      <c r="M679" s="144" t="s">
        <v>1773</v>
      </c>
      <c r="N679" s="147">
        <v>1</v>
      </c>
      <c r="O679" s="147">
        <v>1</v>
      </c>
      <c r="P679" s="147">
        <v>1</v>
      </c>
      <c r="Q679" s="147">
        <v>0</v>
      </c>
      <c r="R679" s="147">
        <v>0</v>
      </c>
      <c r="S679" s="147">
        <v>1</v>
      </c>
      <c r="T679" s="147">
        <v>1</v>
      </c>
      <c r="U679" s="147">
        <v>1</v>
      </c>
      <c r="V679" s="147">
        <v>0</v>
      </c>
      <c r="W679" s="148">
        <v>123673164.18000001</v>
      </c>
      <c r="X679" s="148">
        <v>0</v>
      </c>
      <c r="Y679" s="148">
        <v>0</v>
      </c>
      <c r="Z679" s="148">
        <v>4937527.41</v>
      </c>
      <c r="AA679" s="149">
        <v>0</v>
      </c>
      <c r="AB679" s="148">
        <v>0</v>
      </c>
      <c r="AC679" s="148">
        <v>0</v>
      </c>
      <c r="AD679" s="149">
        <v>0</v>
      </c>
      <c r="AE679" s="148">
        <v>123673164.18000001</v>
      </c>
      <c r="AF679" s="157">
        <v>44134</v>
      </c>
      <c r="AG679" s="157">
        <v>49612</v>
      </c>
      <c r="AH679" s="158">
        <v>123673164.18000001</v>
      </c>
      <c r="AI679" s="152">
        <v>10.58</v>
      </c>
      <c r="AJ679" s="152">
        <v>15</v>
      </c>
      <c r="AK679" s="153">
        <v>7.9848000000000002E-2</v>
      </c>
      <c r="AL679" s="154">
        <v>10.58</v>
      </c>
      <c r="AM679" s="154">
        <v>15</v>
      </c>
      <c r="AN679" s="155">
        <v>7.9848000000000002E-2</v>
      </c>
      <c r="AO679" s="159" t="s">
        <v>1774</v>
      </c>
      <c r="AP679" s="159" t="s">
        <v>1775</v>
      </c>
      <c r="AQ679" s="87">
        <v>0</v>
      </c>
      <c r="AR679" s="87">
        <v>0</v>
      </c>
      <c r="AS679" s="87">
        <v>0</v>
      </c>
      <c r="AT679" s="87">
        <v>0</v>
      </c>
      <c r="AU679" s="87">
        <v>0</v>
      </c>
      <c r="AV679" s="87">
        <v>0</v>
      </c>
      <c r="AW679" s="87">
        <v>0</v>
      </c>
      <c r="AX679" s="87">
        <v>0</v>
      </c>
      <c r="AY679" s="87">
        <v>0</v>
      </c>
      <c r="AZ679" s="87">
        <v>0</v>
      </c>
      <c r="BA679" s="87">
        <v>123673164.18000001</v>
      </c>
      <c r="BB679" s="87">
        <v>0</v>
      </c>
      <c r="BC679" s="87">
        <v>0</v>
      </c>
      <c r="BD679" s="87">
        <v>0</v>
      </c>
      <c r="BE679" s="87">
        <v>0</v>
      </c>
      <c r="BF679" s="87">
        <v>0</v>
      </c>
      <c r="BG679" s="87">
        <f t="shared" si="43"/>
        <v>0</v>
      </c>
      <c r="BH679" s="87">
        <f t="shared" si="44"/>
        <v>123673164.18000001</v>
      </c>
      <c r="BI679" s="87">
        <f t="shared" si="46"/>
        <v>123673164.18000001</v>
      </c>
    </row>
    <row r="680" spans="1:61" ht="15" customHeight="1" x14ac:dyDescent="0.35">
      <c r="A680" s="142" t="str">
        <f t="shared" si="45"/>
        <v>DI0004701</v>
      </c>
      <c r="B680" s="143" t="s">
        <v>1477</v>
      </c>
      <c r="C680" s="144">
        <v>1</v>
      </c>
      <c r="D680" s="145" t="s">
        <v>0</v>
      </c>
      <c r="E680" s="146" t="s">
        <v>3</v>
      </c>
      <c r="F680" s="144" t="s">
        <v>1760</v>
      </c>
      <c r="G680" s="144" t="s">
        <v>390</v>
      </c>
      <c r="H680" s="144" t="s">
        <v>1770</v>
      </c>
      <c r="I680" s="144" t="s">
        <v>1771</v>
      </c>
      <c r="J680" s="144" t="s">
        <v>1772</v>
      </c>
      <c r="K680" s="144" t="s">
        <v>692</v>
      </c>
      <c r="L680" s="144" t="s">
        <v>1766</v>
      </c>
      <c r="M680" s="144" t="s">
        <v>1773</v>
      </c>
      <c r="N680" s="147">
        <v>1</v>
      </c>
      <c r="O680" s="147">
        <v>1</v>
      </c>
      <c r="P680" s="147">
        <v>1</v>
      </c>
      <c r="Q680" s="147">
        <v>0</v>
      </c>
      <c r="R680" s="147">
        <v>0</v>
      </c>
      <c r="S680" s="147">
        <v>1</v>
      </c>
      <c r="T680" s="147">
        <v>1</v>
      </c>
      <c r="U680" s="147">
        <v>1</v>
      </c>
      <c r="V680" s="147">
        <v>0</v>
      </c>
      <c r="W680" s="148">
        <v>43259469.170000002</v>
      </c>
      <c r="X680" s="148">
        <v>0</v>
      </c>
      <c r="Y680" s="148">
        <v>0</v>
      </c>
      <c r="Z680" s="148">
        <v>1692807.92</v>
      </c>
      <c r="AA680" s="149">
        <v>0</v>
      </c>
      <c r="AB680" s="148">
        <v>0</v>
      </c>
      <c r="AC680" s="148">
        <v>0</v>
      </c>
      <c r="AD680" s="149">
        <v>0</v>
      </c>
      <c r="AE680" s="148">
        <v>43259469.170000002</v>
      </c>
      <c r="AF680" s="157">
        <v>44130</v>
      </c>
      <c r="AG680" s="157">
        <v>47782</v>
      </c>
      <c r="AH680" s="158">
        <v>43259469.170000002</v>
      </c>
      <c r="AI680" s="152">
        <v>5.57</v>
      </c>
      <c r="AJ680" s="152">
        <v>10</v>
      </c>
      <c r="AK680" s="153">
        <v>7.8262999999999999E-2</v>
      </c>
      <c r="AL680" s="154">
        <v>5.57</v>
      </c>
      <c r="AM680" s="154">
        <v>10</v>
      </c>
      <c r="AN680" s="155">
        <v>7.8262999999999999E-2</v>
      </c>
      <c r="AO680" s="159" t="s">
        <v>1774</v>
      </c>
      <c r="AP680" s="159" t="s">
        <v>1775</v>
      </c>
      <c r="AQ680" s="87">
        <v>0</v>
      </c>
      <c r="AR680" s="87">
        <v>0</v>
      </c>
      <c r="AS680" s="87">
        <v>0</v>
      </c>
      <c r="AT680" s="87">
        <v>0</v>
      </c>
      <c r="AU680" s="87">
        <v>0</v>
      </c>
      <c r="AV680" s="87">
        <v>43259469.170000002</v>
      </c>
      <c r="AW680" s="87">
        <v>0</v>
      </c>
      <c r="AX680" s="87">
        <v>0</v>
      </c>
      <c r="AY680" s="87">
        <v>0</v>
      </c>
      <c r="AZ680" s="87">
        <v>0</v>
      </c>
      <c r="BA680" s="87">
        <v>0</v>
      </c>
      <c r="BB680" s="87">
        <v>0</v>
      </c>
      <c r="BC680" s="87">
        <v>0</v>
      </c>
      <c r="BD680" s="87">
        <v>0</v>
      </c>
      <c r="BE680" s="87">
        <v>0</v>
      </c>
      <c r="BF680" s="87">
        <v>0</v>
      </c>
      <c r="BG680" s="87">
        <f t="shared" si="43"/>
        <v>0</v>
      </c>
      <c r="BH680" s="87">
        <f t="shared" si="44"/>
        <v>43259469.170000002</v>
      </c>
      <c r="BI680" s="87">
        <f t="shared" si="46"/>
        <v>43259469.170000002</v>
      </c>
    </row>
    <row r="681" spans="1:61" ht="15" customHeight="1" x14ac:dyDescent="0.35">
      <c r="A681" s="142" t="str">
        <f t="shared" si="45"/>
        <v>DI0004811</v>
      </c>
      <c r="B681" s="143" t="s">
        <v>1479</v>
      </c>
      <c r="C681" s="144">
        <v>1</v>
      </c>
      <c r="D681" s="145" t="s">
        <v>0</v>
      </c>
      <c r="E681" s="146" t="s">
        <v>3</v>
      </c>
      <c r="F681" s="144" t="s">
        <v>1760</v>
      </c>
      <c r="G681" s="144" t="s">
        <v>390</v>
      </c>
      <c r="H681" s="144" t="s">
        <v>1770</v>
      </c>
      <c r="I681" s="144" t="s">
        <v>1771</v>
      </c>
      <c r="J681" s="144" t="s">
        <v>1772</v>
      </c>
      <c r="K681" s="144" t="s">
        <v>692</v>
      </c>
      <c r="L681" s="144" t="s">
        <v>1766</v>
      </c>
      <c r="M681" s="144" t="s">
        <v>1773</v>
      </c>
      <c r="N681" s="147">
        <v>1</v>
      </c>
      <c r="O681" s="147">
        <v>1</v>
      </c>
      <c r="P681" s="147">
        <v>1</v>
      </c>
      <c r="Q681" s="147">
        <v>0</v>
      </c>
      <c r="R681" s="147">
        <v>0</v>
      </c>
      <c r="S681" s="147">
        <v>1</v>
      </c>
      <c r="T681" s="147">
        <v>1</v>
      </c>
      <c r="U681" s="147">
        <v>1</v>
      </c>
      <c r="V681" s="147">
        <v>0</v>
      </c>
      <c r="W681" s="148">
        <v>184641459.61000001</v>
      </c>
      <c r="X681" s="148">
        <v>0</v>
      </c>
      <c r="Y681" s="148">
        <v>0</v>
      </c>
      <c r="Z681" s="148">
        <v>7225297.2800000003</v>
      </c>
      <c r="AA681" s="149">
        <v>0</v>
      </c>
      <c r="AB681" s="148">
        <v>0</v>
      </c>
      <c r="AC681" s="148">
        <v>0</v>
      </c>
      <c r="AD681" s="149">
        <v>0</v>
      </c>
      <c r="AE681" s="148">
        <v>184641459.61000001</v>
      </c>
      <c r="AF681" s="157">
        <v>44130</v>
      </c>
      <c r="AG681" s="157">
        <v>47782</v>
      </c>
      <c r="AH681" s="158">
        <v>184641459.61000001</v>
      </c>
      <c r="AI681" s="152">
        <v>5.57</v>
      </c>
      <c r="AJ681" s="152">
        <v>10</v>
      </c>
      <c r="AK681" s="153">
        <v>7.8262999999999999E-2</v>
      </c>
      <c r="AL681" s="154">
        <v>5.57</v>
      </c>
      <c r="AM681" s="154">
        <v>10</v>
      </c>
      <c r="AN681" s="155">
        <v>7.8262999999999999E-2</v>
      </c>
      <c r="AO681" s="159" t="s">
        <v>1774</v>
      </c>
      <c r="AP681" s="159" t="s">
        <v>1775</v>
      </c>
      <c r="AQ681" s="87">
        <v>0</v>
      </c>
      <c r="AR681" s="87">
        <v>0</v>
      </c>
      <c r="AS681" s="87">
        <v>0</v>
      </c>
      <c r="AT681" s="87">
        <v>0</v>
      </c>
      <c r="AU681" s="87">
        <v>0</v>
      </c>
      <c r="AV681" s="87">
        <v>184641459.61000001</v>
      </c>
      <c r="AW681" s="87">
        <v>0</v>
      </c>
      <c r="AX681" s="87">
        <v>0</v>
      </c>
      <c r="AY681" s="87">
        <v>0</v>
      </c>
      <c r="AZ681" s="87">
        <v>0</v>
      </c>
      <c r="BA681" s="87">
        <v>0</v>
      </c>
      <c r="BB681" s="87">
        <v>0</v>
      </c>
      <c r="BC681" s="87">
        <v>0</v>
      </c>
      <c r="BD681" s="87">
        <v>0</v>
      </c>
      <c r="BE681" s="87">
        <v>0</v>
      </c>
      <c r="BF681" s="87">
        <v>0</v>
      </c>
      <c r="BG681" s="87">
        <f t="shared" si="43"/>
        <v>0</v>
      </c>
      <c r="BH681" s="87">
        <f t="shared" si="44"/>
        <v>184641459.61000001</v>
      </c>
      <c r="BI681" s="87">
        <f t="shared" si="46"/>
        <v>184641459.61000001</v>
      </c>
    </row>
    <row r="682" spans="1:61" ht="15" customHeight="1" x14ac:dyDescent="0.35">
      <c r="A682" s="142" t="str">
        <f t="shared" si="45"/>
        <v>DI0004821</v>
      </c>
      <c r="B682" s="143" t="s">
        <v>1480</v>
      </c>
      <c r="C682" s="144">
        <v>1</v>
      </c>
      <c r="D682" s="145" t="s">
        <v>0</v>
      </c>
      <c r="E682" s="146" t="s">
        <v>3</v>
      </c>
      <c r="F682" s="144" t="s">
        <v>1760</v>
      </c>
      <c r="G682" s="144" t="s">
        <v>390</v>
      </c>
      <c r="H682" s="144" t="s">
        <v>1770</v>
      </c>
      <c r="I682" s="144" t="s">
        <v>1771</v>
      </c>
      <c r="J682" s="144" t="s">
        <v>1772</v>
      </c>
      <c r="K682" s="144" t="s">
        <v>692</v>
      </c>
      <c r="L682" s="144" t="s">
        <v>1766</v>
      </c>
      <c r="M682" s="144" t="s">
        <v>1773</v>
      </c>
      <c r="N682" s="147">
        <v>1</v>
      </c>
      <c r="O682" s="147">
        <v>1</v>
      </c>
      <c r="P682" s="147">
        <v>1</v>
      </c>
      <c r="Q682" s="147">
        <v>0</v>
      </c>
      <c r="R682" s="147">
        <v>0</v>
      </c>
      <c r="S682" s="147">
        <v>1</v>
      </c>
      <c r="T682" s="147">
        <v>1</v>
      </c>
      <c r="U682" s="147">
        <v>1</v>
      </c>
      <c r="V682" s="147">
        <v>0</v>
      </c>
      <c r="W682" s="148">
        <v>123163170.16</v>
      </c>
      <c r="X682" s="148">
        <v>0</v>
      </c>
      <c r="Y682" s="148">
        <v>0</v>
      </c>
      <c r="Z682" s="148">
        <v>4917166.41</v>
      </c>
      <c r="AA682" s="149">
        <v>0</v>
      </c>
      <c r="AB682" s="148">
        <v>0</v>
      </c>
      <c r="AC682" s="148">
        <v>0</v>
      </c>
      <c r="AD682" s="149">
        <v>0</v>
      </c>
      <c r="AE682" s="148">
        <v>123163170.16</v>
      </c>
      <c r="AF682" s="157">
        <v>44134</v>
      </c>
      <c r="AG682" s="157">
        <v>49612</v>
      </c>
      <c r="AH682" s="158">
        <v>123163170.16</v>
      </c>
      <c r="AI682" s="152">
        <v>10.58</v>
      </c>
      <c r="AJ682" s="152">
        <v>15</v>
      </c>
      <c r="AK682" s="153">
        <v>7.9848000000000002E-2</v>
      </c>
      <c r="AL682" s="154">
        <v>10.58</v>
      </c>
      <c r="AM682" s="154">
        <v>15</v>
      </c>
      <c r="AN682" s="155">
        <v>7.9848000000000002E-2</v>
      </c>
      <c r="AO682" s="159" t="s">
        <v>1774</v>
      </c>
      <c r="AP682" s="159" t="s">
        <v>1775</v>
      </c>
      <c r="AQ682" s="87">
        <v>0</v>
      </c>
      <c r="AR682" s="87">
        <v>0</v>
      </c>
      <c r="AS682" s="87">
        <v>0</v>
      </c>
      <c r="AT682" s="87">
        <v>0</v>
      </c>
      <c r="AU682" s="87">
        <v>0</v>
      </c>
      <c r="AV682" s="87">
        <v>0</v>
      </c>
      <c r="AW682" s="87">
        <v>0</v>
      </c>
      <c r="AX682" s="87">
        <v>0</v>
      </c>
      <c r="AY682" s="87">
        <v>0</v>
      </c>
      <c r="AZ682" s="87">
        <v>0</v>
      </c>
      <c r="BA682" s="87">
        <v>123163170.16</v>
      </c>
      <c r="BB682" s="87">
        <v>0</v>
      </c>
      <c r="BC682" s="87">
        <v>0</v>
      </c>
      <c r="BD682" s="87">
        <v>0</v>
      </c>
      <c r="BE682" s="87">
        <v>0</v>
      </c>
      <c r="BF682" s="87">
        <v>0</v>
      </c>
      <c r="BG682" s="87">
        <f t="shared" si="43"/>
        <v>0</v>
      </c>
      <c r="BH682" s="87">
        <f t="shared" si="44"/>
        <v>123163170.16</v>
      </c>
      <c r="BI682" s="87">
        <f t="shared" si="46"/>
        <v>123163170.16</v>
      </c>
    </row>
    <row r="683" spans="1:61" ht="15" customHeight="1" x14ac:dyDescent="0.35">
      <c r="A683" s="142" t="str">
        <f t="shared" si="45"/>
        <v>DI0005191</v>
      </c>
      <c r="B683" s="143" t="s">
        <v>1484</v>
      </c>
      <c r="C683" s="144">
        <v>1</v>
      </c>
      <c r="D683" s="145" t="s">
        <v>0</v>
      </c>
      <c r="E683" s="146" t="s">
        <v>3</v>
      </c>
      <c r="F683" s="144" t="s">
        <v>1760</v>
      </c>
      <c r="G683" s="144" t="s">
        <v>390</v>
      </c>
      <c r="H683" s="144" t="s">
        <v>1770</v>
      </c>
      <c r="I683" s="144" t="s">
        <v>1771</v>
      </c>
      <c r="J683" s="144" t="s">
        <v>1772</v>
      </c>
      <c r="K683" s="144" t="s">
        <v>692</v>
      </c>
      <c r="L683" s="144" t="s">
        <v>1766</v>
      </c>
      <c r="M683" s="144" t="s">
        <v>1773</v>
      </c>
      <c r="N683" s="147">
        <v>1</v>
      </c>
      <c r="O683" s="147">
        <v>1</v>
      </c>
      <c r="P683" s="147">
        <v>1</v>
      </c>
      <c r="Q683" s="147">
        <v>0</v>
      </c>
      <c r="R683" s="147">
        <v>0</v>
      </c>
      <c r="S683" s="147">
        <v>1</v>
      </c>
      <c r="T683" s="147">
        <v>1</v>
      </c>
      <c r="U683" s="147">
        <v>1</v>
      </c>
      <c r="V683" s="147">
        <v>0</v>
      </c>
      <c r="W683" s="148">
        <v>183503106.19999999</v>
      </c>
      <c r="X683" s="148">
        <v>0</v>
      </c>
      <c r="Y683" s="148">
        <v>0</v>
      </c>
      <c r="Z683" s="148">
        <v>7180751.7999999998</v>
      </c>
      <c r="AA683" s="149">
        <v>0</v>
      </c>
      <c r="AB683" s="148">
        <v>0</v>
      </c>
      <c r="AC683" s="148">
        <v>0</v>
      </c>
      <c r="AD683" s="149">
        <v>0</v>
      </c>
      <c r="AE683" s="148">
        <v>183503106.19999999</v>
      </c>
      <c r="AF683" s="157">
        <v>44130</v>
      </c>
      <c r="AG683" s="157">
        <v>47782</v>
      </c>
      <c r="AH683" s="158">
        <v>183503106.19999999</v>
      </c>
      <c r="AI683" s="152">
        <v>5.57</v>
      </c>
      <c r="AJ683" s="152">
        <v>10</v>
      </c>
      <c r="AK683" s="153">
        <v>7.8262999999999999E-2</v>
      </c>
      <c r="AL683" s="154">
        <v>5.57</v>
      </c>
      <c r="AM683" s="154">
        <v>10</v>
      </c>
      <c r="AN683" s="155">
        <v>7.8262999999999999E-2</v>
      </c>
      <c r="AO683" s="159" t="s">
        <v>1774</v>
      </c>
      <c r="AP683" s="159" t="s">
        <v>1775</v>
      </c>
      <c r="AQ683" s="87">
        <v>0</v>
      </c>
      <c r="AR683" s="87">
        <v>0</v>
      </c>
      <c r="AS683" s="87">
        <v>0</v>
      </c>
      <c r="AT683" s="87">
        <v>0</v>
      </c>
      <c r="AU683" s="87">
        <v>0</v>
      </c>
      <c r="AV683" s="87">
        <v>183503106.19999999</v>
      </c>
      <c r="AW683" s="87">
        <v>0</v>
      </c>
      <c r="AX683" s="87">
        <v>0</v>
      </c>
      <c r="AY683" s="87">
        <v>0</v>
      </c>
      <c r="AZ683" s="87">
        <v>0</v>
      </c>
      <c r="BA683" s="87">
        <v>0</v>
      </c>
      <c r="BB683" s="87">
        <v>0</v>
      </c>
      <c r="BC683" s="87">
        <v>0</v>
      </c>
      <c r="BD683" s="87">
        <v>0</v>
      </c>
      <c r="BE683" s="87">
        <v>0</v>
      </c>
      <c r="BF683" s="87">
        <v>0</v>
      </c>
      <c r="BG683" s="87">
        <f t="shared" si="43"/>
        <v>0</v>
      </c>
      <c r="BH683" s="87">
        <f t="shared" si="44"/>
        <v>183503106.19999999</v>
      </c>
      <c r="BI683" s="87">
        <f t="shared" si="46"/>
        <v>183503106.19999999</v>
      </c>
    </row>
    <row r="684" spans="1:61" ht="15" customHeight="1" x14ac:dyDescent="0.35">
      <c r="A684" s="142" t="str">
        <f t="shared" si="45"/>
        <v>DI0005511</v>
      </c>
      <c r="B684" s="143" t="s">
        <v>1487</v>
      </c>
      <c r="C684" s="144">
        <v>1</v>
      </c>
      <c r="D684" s="145" t="s">
        <v>0</v>
      </c>
      <c r="E684" s="146" t="s">
        <v>3</v>
      </c>
      <c r="F684" s="144" t="s">
        <v>1760</v>
      </c>
      <c r="G684" s="144" t="s">
        <v>390</v>
      </c>
      <c r="H684" s="144" t="s">
        <v>1770</v>
      </c>
      <c r="I684" s="144" t="s">
        <v>1771</v>
      </c>
      <c r="J684" s="144" t="s">
        <v>1772</v>
      </c>
      <c r="K684" s="144" t="s">
        <v>692</v>
      </c>
      <c r="L684" s="144" t="s">
        <v>1766</v>
      </c>
      <c r="M684" s="144" t="s">
        <v>1773</v>
      </c>
      <c r="N684" s="147">
        <v>1</v>
      </c>
      <c r="O684" s="147">
        <v>1</v>
      </c>
      <c r="P684" s="147">
        <v>1</v>
      </c>
      <c r="Q684" s="147">
        <v>0</v>
      </c>
      <c r="R684" s="147">
        <v>0</v>
      </c>
      <c r="S684" s="147">
        <v>1</v>
      </c>
      <c r="T684" s="147">
        <v>1</v>
      </c>
      <c r="U684" s="147">
        <v>1</v>
      </c>
      <c r="V684" s="147">
        <v>0</v>
      </c>
      <c r="W684" s="148">
        <v>122255792.54000001</v>
      </c>
      <c r="X684" s="148">
        <v>0</v>
      </c>
      <c r="Y684" s="148">
        <v>0</v>
      </c>
      <c r="Z684" s="148">
        <v>4880940.26</v>
      </c>
      <c r="AA684" s="149">
        <v>0</v>
      </c>
      <c r="AB684" s="148">
        <v>0</v>
      </c>
      <c r="AC684" s="148">
        <v>0</v>
      </c>
      <c r="AD684" s="149">
        <v>0</v>
      </c>
      <c r="AE684" s="148">
        <v>122255792.54000001</v>
      </c>
      <c r="AF684" s="157">
        <v>44134</v>
      </c>
      <c r="AG684" s="157">
        <v>49612</v>
      </c>
      <c r="AH684" s="158">
        <v>122255792.54000001</v>
      </c>
      <c r="AI684" s="152">
        <v>10.58</v>
      </c>
      <c r="AJ684" s="152">
        <v>15</v>
      </c>
      <c r="AK684" s="153">
        <v>7.9848000000000002E-2</v>
      </c>
      <c r="AL684" s="154">
        <v>10.58</v>
      </c>
      <c r="AM684" s="154">
        <v>15</v>
      </c>
      <c r="AN684" s="155">
        <v>7.9848000000000002E-2</v>
      </c>
      <c r="AO684" s="159" t="s">
        <v>1774</v>
      </c>
      <c r="AP684" s="159" t="s">
        <v>1775</v>
      </c>
      <c r="AQ684" s="87">
        <v>0</v>
      </c>
      <c r="AR684" s="87">
        <v>0</v>
      </c>
      <c r="AS684" s="87">
        <v>0</v>
      </c>
      <c r="AT684" s="87">
        <v>0</v>
      </c>
      <c r="AU684" s="87">
        <v>0</v>
      </c>
      <c r="AV684" s="87">
        <v>0</v>
      </c>
      <c r="AW684" s="87">
        <v>0</v>
      </c>
      <c r="AX684" s="87">
        <v>0</v>
      </c>
      <c r="AY684" s="87">
        <v>0</v>
      </c>
      <c r="AZ684" s="87">
        <v>0</v>
      </c>
      <c r="BA684" s="87">
        <v>122255792.54000001</v>
      </c>
      <c r="BB684" s="87">
        <v>0</v>
      </c>
      <c r="BC684" s="87">
        <v>0</v>
      </c>
      <c r="BD684" s="87">
        <v>0</v>
      </c>
      <c r="BE684" s="87">
        <v>0</v>
      </c>
      <c r="BF684" s="87">
        <v>0</v>
      </c>
      <c r="BG684" s="87">
        <f t="shared" si="43"/>
        <v>0</v>
      </c>
      <c r="BH684" s="87">
        <f t="shared" si="44"/>
        <v>122255792.54000001</v>
      </c>
      <c r="BI684" s="87">
        <f t="shared" si="46"/>
        <v>122255792.54000001</v>
      </c>
    </row>
    <row r="685" spans="1:61" ht="15" customHeight="1" x14ac:dyDescent="0.35">
      <c r="A685" s="142" t="str">
        <f t="shared" si="45"/>
        <v>DI0006521</v>
      </c>
      <c r="B685" s="143" t="s">
        <v>1488</v>
      </c>
      <c r="C685" s="144">
        <v>1</v>
      </c>
      <c r="D685" s="145" t="s">
        <v>0</v>
      </c>
      <c r="E685" s="146" t="s">
        <v>3</v>
      </c>
      <c r="F685" s="144" t="s">
        <v>1760</v>
      </c>
      <c r="G685" s="144" t="s">
        <v>390</v>
      </c>
      <c r="H685" s="144" t="s">
        <v>1770</v>
      </c>
      <c r="I685" s="144" t="s">
        <v>1771</v>
      </c>
      <c r="J685" s="144" t="s">
        <v>1772</v>
      </c>
      <c r="K685" s="144" t="s">
        <v>692</v>
      </c>
      <c r="L685" s="144" t="s">
        <v>1766</v>
      </c>
      <c r="M685" s="144" t="s">
        <v>1773</v>
      </c>
      <c r="N685" s="147">
        <v>1</v>
      </c>
      <c r="O685" s="147">
        <v>1</v>
      </c>
      <c r="P685" s="147">
        <v>1</v>
      </c>
      <c r="Q685" s="147">
        <v>0</v>
      </c>
      <c r="R685" s="147">
        <v>0</v>
      </c>
      <c r="S685" s="147">
        <v>1</v>
      </c>
      <c r="T685" s="147">
        <v>1</v>
      </c>
      <c r="U685" s="147">
        <v>1</v>
      </c>
      <c r="V685" s="147">
        <v>0</v>
      </c>
      <c r="W685" s="148">
        <v>122400000</v>
      </c>
      <c r="X685" s="148">
        <v>0</v>
      </c>
      <c r="Y685" s="148">
        <v>0</v>
      </c>
      <c r="Z685" s="148">
        <v>4789695.5999999996</v>
      </c>
      <c r="AA685" s="149">
        <v>0</v>
      </c>
      <c r="AB685" s="148">
        <v>0</v>
      </c>
      <c r="AC685" s="148">
        <v>0</v>
      </c>
      <c r="AD685" s="149">
        <v>0</v>
      </c>
      <c r="AE685" s="148">
        <v>122400000</v>
      </c>
      <c r="AF685" s="157">
        <v>44314</v>
      </c>
      <c r="AG685" s="157">
        <v>47966</v>
      </c>
      <c r="AH685" s="158">
        <v>122400000</v>
      </c>
      <c r="AI685" s="152">
        <v>6.08</v>
      </c>
      <c r="AJ685" s="152">
        <v>10</v>
      </c>
      <c r="AK685" s="153">
        <v>7.8262999999999999E-2</v>
      </c>
      <c r="AL685" s="154">
        <v>6.08</v>
      </c>
      <c r="AM685" s="154">
        <v>10</v>
      </c>
      <c r="AN685" s="155">
        <v>7.8262999999999999E-2</v>
      </c>
      <c r="AO685" s="159" t="s">
        <v>1774</v>
      </c>
      <c r="AP685" s="159" t="s">
        <v>1775</v>
      </c>
      <c r="AQ685" s="87">
        <v>0</v>
      </c>
      <c r="AR685" s="87">
        <v>0</v>
      </c>
      <c r="AS685" s="87">
        <v>0</v>
      </c>
      <c r="AT685" s="87">
        <v>0</v>
      </c>
      <c r="AU685" s="87">
        <v>0</v>
      </c>
      <c r="AV685" s="87">
        <v>0</v>
      </c>
      <c r="AW685" s="87">
        <v>122400000</v>
      </c>
      <c r="AX685" s="87">
        <v>0</v>
      </c>
      <c r="AY685" s="87">
        <v>0</v>
      </c>
      <c r="AZ685" s="87">
        <v>0</v>
      </c>
      <c r="BA685" s="87">
        <v>0</v>
      </c>
      <c r="BB685" s="87">
        <v>0</v>
      </c>
      <c r="BC685" s="87">
        <v>0</v>
      </c>
      <c r="BD685" s="87">
        <v>0</v>
      </c>
      <c r="BE685" s="87">
        <v>0</v>
      </c>
      <c r="BF685" s="87">
        <v>0</v>
      </c>
      <c r="BG685" s="87">
        <f t="shared" si="43"/>
        <v>0</v>
      </c>
      <c r="BH685" s="87">
        <f t="shared" si="44"/>
        <v>122400000</v>
      </c>
      <c r="BI685" s="87">
        <f t="shared" si="46"/>
        <v>122400000</v>
      </c>
    </row>
    <row r="686" spans="1:61" ht="15" customHeight="1" x14ac:dyDescent="0.35">
      <c r="A686" s="142" t="str">
        <f t="shared" si="45"/>
        <v>DI0006631</v>
      </c>
      <c r="B686" s="143" t="s">
        <v>1489</v>
      </c>
      <c r="C686" s="144">
        <v>1</v>
      </c>
      <c r="D686" s="145" t="s">
        <v>0</v>
      </c>
      <c r="E686" s="146" t="s">
        <v>3</v>
      </c>
      <c r="F686" s="144" t="s">
        <v>1760</v>
      </c>
      <c r="G686" s="144" t="s">
        <v>390</v>
      </c>
      <c r="H686" s="144" t="s">
        <v>1770</v>
      </c>
      <c r="I686" s="144" t="s">
        <v>1771</v>
      </c>
      <c r="J686" s="144" t="s">
        <v>1772</v>
      </c>
      <c r="K686" s="144" t="s">
        <v>692</v>
      </c>
      <c r="L686" s="144" t="s">
        <v>1766</v>
      </c>
      <c r="M686" s="144" t="s">
        <v>1773</v>
      </c>
      <c r="N686" s="147">
        <v>1</v>
      </c>
      <c r="O686" s="147">
        <v>1</v>
      </c>
      <c r="P686" s="147">
        <v>1</v>
      </c>
      <c r="Q686" s="147">
        <v>0</v>
      </c>
      <c r="R686" s="147">
        <v>0</v>
      </c>
      <c r="S686" s="147">
        <v>1</v>
      </c>
      <c r="T686" s="147">
        <v>1</v>
      </c>
      <c r="U686" s="147">
        <v>1</v>
      </c>
      <c r="V686" s="147">
        <v>0</v>
      </c>
      <c r="W686" s="148">
        <v>81600000</v>
      </c>
      <c r="X686" s="148">
        <v>0</v>
      </c>
      <c r="Y686" s="148">
        <v>0</v>
      </c>
      <c r="Z686" s="148">
        <v>3229442.4</v>
      </c>
      <c r="AA686" s="149">
        <v>0</v>
      </c>
      <c r="AB686" s="148">
        <v>0</v>
      </c>
      <c r="AC686" s="148">
        <v>0</v>
      </c>
      <c r="AD686" s="149">
        <v>0</v>
      </c>
      <c r="AE686" s="148">
        <v>81600000</v>
      </c>
      <c r="AF686" s="157">
        <v>44315</v>
      </c>
      <c r="AG686" s="157">
        <v>48698</v>
      </c>
      <c r="AH686" s="158">
        <v>81600000</v>
      </c>
      <c r="AI686" s="152">
        <v>8.08</v>
      </c>
      <c r="AJ686" s="152">
        <v>12</v>
      </c>
      <c r="AK686" s="153">
        <v>7.9153000000000001E-2</v>
      </c>
      <c r="AL686" s="154">
        <v>8.08</v>
      </c>
      <c r="AM686" s="154">
        <v>12</v>
      </c>
      <c r="AN686" s="155">
        <v>7.9153000000000001E-2</v>
      </c>
      <c r="AO686" s="159" t="s">
        <v>1774</v>
      </c>
      <c r="AP686" s="159" t="s">
        <v>1775</v>
      </c>
      <c r="AQ686" s="87">
        <v>0</v>
      </c>
      <c r="AR686" s="87">
        <v>0</v>
      </c>
      <c r="AS686" s="87">
        <v>0</v>
      </c>
      <c r="AT686" s="87">
        <v>0</v>
      </c>
      <c r="AU686" s="87">
        <v>0</v>
      </c>
      <c r="AV686" s="87">
        <v>0</v>
      </c>
      <c r="AW686" s="87">
        <v>0</v>
      </c>
      <c r="AX686" s="87">
        <v>0</v>
      </c>
      <c r="AY686" s="87">
        <v>81600000</v>
      </c>
      <c r="AZ686" s="87">
        <v>0</v>
      </c>
      <c r="BA686" s="87">
        <v>0</v>
      </c>
      <c r="BB686" s="87">
        <v>0</v>
      </c>
      <c r="BC686" s="87">
        <v>0</v>
      </c>
      <c r="BD686" s="87">
        <v>0</v>
      </c>
      <c r="BE686" s="87">
        <v>0</v>
      </c>
      <c r="BF686" s="87">
        <v>0</v>
      </c>
      <c r="BG686" s="87">
        <f t="shared" si="43"/>
        <v>0</v>
      </c>
      <c r="BH686" s="87">
        <f t="shared" si="44"/>
        <v>81600000</v>
      </c>
      <c r="BI686" s="87">
        <f t="shared" si="46"/>
        <v>81600000</v>
      </c>
    </row>
    <row r="687" spans="1:61" ht="15" customHeight="1" x14ac:dyDescent="0.35">
      <c r="A687" s="142" t="str">
        <f t="shared" si="45"/>
        <v>DI0000501</v>
      </c>
      <c r="B687" s="143" t="s">
        <v>772</v>
      </c>
      <c r="C687" s="144">
        <v>1</v>
      </c>
      <c r="D687" s="145" t="s">
        <v>0</v>
      </c>
      <c r="E687" s="146" t="s">
        <v>3</v>
      </c>
      <c r="F687" s="144" t="s">
        <v>1760</v>
      </c>
      <c r="G687" s="144" t="s">
        <v>413</v>
      </c>
      <c r="H687" s="144" t="s">
        <v>1770</v>
      </c>
      <c r="I687" s="144" t="s">
        <v>1763</v>
      </c>
      <c r="J687" s="144" t="s">
        <v>1772</v>
      </c>
      <c r="K687" s="144" t="s">
        <v>413</v>
      </c>
      <c r="L687" s="144" t="s">
        <v>1766</v>
      </c>
      <c r="M687" s="144" t="s">
        <v>1773</v>
      </c>
      <c r="N687" s="147">
        <v>1</v>
      </c>
      <c r="O687" s="147">
        <v>1</v>
      </c>
      <c r="P687" s="147">
        <v>1</v>
      </c>
      <c r="Q687" s="147">
        <v>0</v>
      </c>
      <c r="R687" s="147">
        <v>1</v>
      </c>
      <c r="S687" s="147">
        <v>1</v>
      </c>
      <c r="T687" s="147">
        <v>1</v>
      </c>
      <c r="U687" s="147">
        <v>0</v>
      </c>
      <c r="V687" s="147">
        <v>0</v>
      </c>
      <c r="W687" s="148">
        <v>581818.18999999994</v>
      </c>
      <c r="X687" s="148">
        <v>0</v>
      </c>
      <c r="Y687" s="148">
        <v>0</v>
      </c>
      <c r="Z687" s="148">
        <v>0</v>
      </c>
      <c r="AA687" s="149">
        <v>0</v>
      </c>
      <c r="AB687" s="148">
        <v>0</v>
      </c>
      <c r="AC687" s="148">
        <v>0</v>
      </c>
      <c r="AD687" s="149">
        <v>0</v>
      </c>
      <c r="AE687" s="148">
        <v>581818.18999999994</v>
      </c>
      <c r="AF687" s="157">
        <v>41598</v>
      </c>
      <c r="AG687" s="157">
        <v>47077</v>
      </c>
      <c r="AH687" s="158">
        <v>800000</v>
      </c>
      <c r="AI687" s="152">
        <v>3.64</v>
      </c>
      <c r="AJ687" s="152">
        <v>15</v>
      </c>
      <c r="AK687" s="153">
        <v>7.7499999999999999E-2</v>
      </c>
      <c r="AL687" s="154">
        <v>3.64</v>
      </c>
      <c r="AM687" s="154">
        <v>15</v>
      </c>
      <c r="AN687" s="155">
        <v>7.7499999999999999E-2</v>
      </c>
      <c r="AO687" s="159" t="s">
        <v>1774</v>
      </c>
      <c r="AP687" s="159" t="s">
        <v>1775</v>
      </c>
      <c r="AQ687" s="87">
        <v>145454.54</v>
      </c>
      <c r="AR687" s="87">
        <v>145454.54</v>
      </c>
      <c r="AS687" s="87">
        <v>145454.54</v>
      </c>
      <c r="AT687" s="87">
        <v>145454.54</v>
      </c>
      <c r="AU687" s="87">
        <v>0</v>
      </c>
      <c r="AV687" s="87">
        <v>0</v>
      </c>
      <c r="AW687" s="87">
        <v>0</v>
      </c>
      <c r="AX687" s="87">
        <v>0</v>
      </c>
      <c r="AY687" s="87">
        <v>0</v>
      </c>
      <c r="AZ687" s="87">
        <v>0</v>
      </c>
      <c r="BA687" s="87">
        <v>0</v>
      </c>
      <c r="BB687" s="87">
        <v>0</v>
      </c>
      <c r="BC687" s="87">
        <v>0</v>
      </c>
      <c r="BD687" s="87">
        <v>0</v>
      </c>
      <c r="BE687" s="87">
        <v>0</v>
      </c>
      <c r="BF687" s="87">
        <v>0</v>
      </c>
      <c r="BG687" s="87">
        <f t="shared" si="43"/>
        <v>290909.08</v>
      </c>
      <c r="BH687" s="87">
        <f t="shared" si="44"/>
        <v>290909.08</v>
      </c>
      <c r="BI687" s="87">
        <f t="shared" si="46"/>
        <v>581818.16</v>
      </c>
    </row>
    <row r="688" spans="1:61" ht="15" customHeight="1" x14ac:dyDescent="0.35">
      <c r="A688" s="142" t="str">
        <f t="shared" si="45"/>
        <v>DI00005457</v>
      </c>
      <c r="B688" s="143" t="s">
        <v>773</v>
      </c>
      <c r="C688" s="144">
        <v>57</v>
      </c>
      <c r="D688" s="145" t="s">
        <v>0</v>
      </c>
      <c r="E688" s="146" t="s">
        <v>3</v>
      </c>
      <c r="F688" s="144" t="s">
        <v>1760</v>
      </c>
      <c r="G688" s="144" t="s">
        <v>413</v>
      </c>
      <c r="H688" s="144" t="s">
        <v>1770</v>
      </c>
      <c r="I688" s="144" t="s">
        <v>1763</v>
      </c>
      <c r="J688" s="144" t="s">
        <v>1772</v>
      </c>
      <c r="K688" s="144" t="s">
        <v>413</v>
      </c>
      <c r="L688" s="144" t="s">
        <v>1766</v>
      </c>
      <c r="M688" s="144" t="s">
        <v>1773</v>
      </c>
      <c r="N688" s="147">
        <v>1</v>
      </c>
      <c r="O688" s="147">
        <v>1</v>
      </c>
      <c r="P688" s="147">
        <v>1</v>
      </c>
      <c r="Q688" s="147">
        <v>0</v>
      </c>
      <c r="R688" s="147">
        <v>1</v>
      </c>
      <c r="S688" s="147">
        <v>1</v>
      </c>
      <c r="T688" s="147">
        <v>1</v>
      </c>
      <c r="U688" s="147">
        <v>0</v>
      </c>
      <c r="V688" s="147">
        <v>0</v>
      </c>
      <c r="W688" s="148">
        <v>665000</v>
      </c>
      <c r="X688" s="148">
        <v>0</v>
      </c>
      <c r="Y688" s="148">
        <v>0</v>
      </c>
      <c r="Z688" s="148">
        <v>0</v>
      </c>
      <c r="AA688" s="149">
        <v>0</v>
      </c>
      <c r="AB688" s="148">
        <v>0</v>
      </c>
      <c r="AC688" s="148">
        <v>0</v>
      </c>
      <c r="AD688" s="149">
        <v>0</v>
      </c>
      <c r="AE688" s="148">
        <v>665000</v>
      </c>
      <c r="AF688" s="157">
        <v>41815</v>
      </c>
      <c r="AG688" s="157">
        <v>49120</v>
      </c>
      <c r="AH688" s="158">
        <v>700000</v>
      </c>
      <c r="AI688" s="152">
        <v>9.24</v>
      </c>
      <c r="AJ688" s="152">
        <v>20</v>
      </c>
      <c r="AK688" s="153">
        <v>8.4500000000000006E-2</v>
      </c>
      <c r="AL688" s="154">
        <v>9.24</v>
      </c>
      <c r="AM688" s="154">
        <v>20</v>
      </c>
      <c r="AN688" s="155">
        <v>8.4500000000000006E-2</v>
      </c>
      <c r="AO688" s="159" t="s">
        <v>1774</v>
      </c>
      <c r="AP688" s="159" t="s">
        <v>1775</v>
      </c>
      <c r="AQ688" s="87">
        <v>70000</v>
      </c>
      <c r="AR688" s="87">
        <v>70000</v>
      </c>
      <c r="AS688" s="87">
        <v>70000</v>
      </c>
      <c r="AT688" s="87">
        <v>70000</v>
      </c>
      <c r="AU688" s="87">
        <v>70000</v>
      </c>
      <c r="AV688" s="87">
        <v>70000</v>
      </c>
      <c r="AW688" s="87">
        <v>70000</v>
      </c>
      <c r="AX688" s="87">
        <v>70000</v>
      </c>
      <c r="AY688" s="87">
        <v>70000</v>
      </c>
      <c r="AZ688" s="87">
        <v>35000</v>
      </c>
      <c r="BA688" s="87">
        <v>0</v>
      </c>
      <c r="BB688" s="87">
        <v>0</v>
      </c>
      <c r="BC688" s="87">
        <v>0</v>
      </c>
      <c r="BD688" s="87">
        <v>0</v>
      </c>
      <c r="BE688" s="87">
        <v>0</v>
      </c>
      <c r="BF688" s="87">
        <v>0</v>
      </c>
      <c r="BG688" s="87">
        <f t="shared" si="43"/>
        <v>140000</v>
      </c>
      <c r="BH688" s="87">
        <f t="shared" si="44"/>
        <v>525000</v>
      </c>
      <c r="BI688" s="87">
        <f t="shared" si="46"/>
        <v>665000</v>
      </c>
    </row>
    <row r="689" spans="1:61" ht="15" customHeight="1" x14ac:dyDescent="0.35">
      <c r="A689" s="142" t="str">
        <f t="shared" si="45"/>
        <v>DI0000609</v>
      </c>
      <c r="B689" s="143" t="s">
        <v>777</v>
      </c>
      <c r="C689" s="144">
        <v>9</v>
      </c>
      <c r="D689" s="145" t="s">
        <v>0</v>
      </c>
      <c r="E689" s="146" t="s">
        <v>3</v>
      </c>
      <c r="F689" s="144" t="s">
        <v>1760</v>
      </c>
      <c r="G689" s="144" t="s">
        <v>413</v>
      </c>
      <c r="H689" s="144" t="s">
        <v>1770</v>
      </c>
      <c r="I689" s="144" t="s">
        <v>1763</v>
      </c>
      <c r="J689" s="144" t="s">
        <v>1772</v>
      </c>
      <c r="K689" s="144" t="s">
        <v>413</v>
      </c>
      <c r="L689" s="144" t="s">
        <v>1766</v>
      </c>
      <c r="M689" s="144" t="s">
        <v>1773</v>
      </c>
      <c r="N689" s="147">
        <v>1</v>
      </c>
      <c r="O689" s="147">
        <v>1</v>
      </c>
      <c r="P689" s="147">
        <v>1</v>
      </c>
      <c r="Q689" s="147">
        <v>0</v>
      </c>
      <c r="R689" s="147">
        <v>1</v>
      </c>
      <c r="S689" s="147">
        <v>1</v>
      </c>
      <c r="T689" s="147">
        <v>1</v>
      </c>
      <c r="U689" s="147">
        <v>0</v>
      </c>
      <c r="V689" s="147">
        <v>0</v>
      </c>
      <c r="W689" s="148">
        <v>300000</v>
      </c>
      <c r="X689" s="148">
        <v>0</v>
      </c>
      <c r="Y689" s="148">
        <v>0</v>
      </c>
      <c r="Z689" s="148">
        <v>0</v>
      </c>
      <c r="AA689" s="149">
        <v>0</v>
      </c>
      <c r="AB689" s="148">
        <v>0</v>
      </c>
      <c r="AC689" s="148">
        <v>0</v>
      </c>
      <c r="AD689" s="149">
        <v>0</v>
      </c>
      <c r="AE689" s="148">
        <v>300000</v>
      </c>
      <c r="AF689" s="157">
        <v>42090</v>
      </c>
      <c r="AG689" s="157">
        <v>49395</v>
      </c>
      <c r="AH689" s="158">
        <v>300000</v>
      </c>
      <c r="AI689" s="152">
        <v>9.99</v>
      </c>
      <c r="AJ689" s="152">
        <v>20</v>
      </c>
      <c r="AK689" s="153">
        <v>8.4500000000000006E-2</v>
      </c>
      <c r="AL689" s="154">
        <v>9.99</v>
      </c>
      <c r="AM689" s="154">
        <v>20</v>
      </c>
      <c r="AN689" s="155">
        <v>8.4500000000000006E-2</v>
      </c>
      <c r="AO689" s="159" t="s">
        <v>1774</v>
      </c>
      <c r="AP689" s="159" t="s">
        <v>1775</v>
      </c>
      <c r="AQ689" s="87">
        <v>15000</v>
      </c>
      <c r="AR689" s="87">
        <v>30000</v>
      </c>
      <c r="AS689" s="87">
        <v>30000</v>
      </c>
      <c r="AT689" s="87">
        <v>30000</v>
      </c>
      <c r="AU689" s="87">
        <v>30000</v>
      </c>
      <c r="AV689" s="87">
        <v>30000</v>
      </c>
      <c r="AW689" s="87">
        <v>30000</v>
      </c>
      <c r="AX689" s="87">
        <v>30000</v>
      </c>
      <c r="AY689" s="87">
        <v>30000</v>
      </c>
      <c r="AZ689" s="87">
        <v>30000</v>
      </c>
      <c r="BA689" s="87">
        <v>15000</v>
      </c>
      <c r="BB689" s="87">
        <v>0</v>
      </c>
      <c r="BC689" s="87">
        <v>0</v>
      </c>
      <c r="BD689" s="87">
        <v>0</v>
      </c>
      <c r="BE689" s="87">
        <v>0</v>
      </c>
      <c r="BF689" s="87">
        <v>0</v>
      </c>
      <c r="BG689" s="87">
        <f t="shared" si="43"/>
        <v>45000</v>
      </c>
      <c r="BH689" s="87">
        <f t="shared" si="44"/>
        <v>255000</v>
      </c>
      <c r="BI689" s="87">
        <f t="shared" si="46"/>
        <v>300000</v>
      </c>
    </row>
    <row r="690" spans="1:61" ht="15" customHeight="1" x14ac:dyDescent="0.35">
      <c r="A690" s="142" t="str">
        <f t="shared" si="45"/>
        <v>DI00006016</v>
      </c>
      <c r="B690" s="143" t="s">
        <v>777</v>
      </c>
      <c r="C690" s="144">
        <v>16</v>
      </c>
      <c r="D690" s="145" t="s">
        <v>0</v>
      </c>
      <c r="E690" s="146" t="s">
        <v>3</v>
      </c>
      <c r="F690" s="144" t="s">
        <v>1760</v>
      </c>
      <c r="G690" s="144" t="s">
        <v>413</v>
      </c>
      <c r="H690" s="144" t="s">
        <v>1770</v>
      </c>
      <c r="I690" s="144" t="s">
        <v>1763</v>
      </c>
      <c r="J690" s="144" t="s">
        <v>1772</v>
      </c>
      <c r="K690" s="144" t="s">
        <v>413</v>
      </c>
      <c r="L690" s="144" t="s">
        <v>1766</v>
      </c>
      <c r="M690" s="144" t="s">
        <v>1773</v>
      </c>
      <c r="N690" s="147">
        <v>1</v>
      </c>
      <c r="O690" s="147">
        <v>1</v>
      </c>
      <c r="P690" s="147">
        <v>1</v>
      </c>
      <c r="Q690" s="147">
        <v>0</v>
      </c>
      <c r="R690" s="147">
        <v>1</v>
      </c>
      <c r="S690" s="147">
        <v>1</v>
      </c>
      <c r="T690" s="147">
        <v>1</v>
      </c>
      <c r="U690" s="147">
        <v>0</v>
      </c>
      <c r="V690" s="147">
        <v>0</v>
      </c>
      <c r="W690" s="148">
        <v>350000</v>
      </c>
      <c r="X690" s="148">
        <v>0</v>
      </c>
      <c r="Y690" s="148">
        <v>0</v>
      </c>
      <c r="Z690" s="148">
        <v>14787.5</v>
      </c>
      <c r="AA690" s="149">
        <v>0</v>
      </c>
      <c r="AB690" s="148">
        <v>0</v>
      </c>
      <c r="AC690" s="148">
        <v>0</v>
      </c>
      <c r="AD690" s="149">
        <v>0</v>
      </c>
      <c r="AE690" s="148">
        <v>350000</v>
      </c>
      <c r="AF690" s="157">
        <v>42124</v>
      </c>
      <c r="AG690" s="157">
        <v>49429</v>
      </c>
      <c r="AH690" s="158">
        <v>350000</v>
      </c>
      <c r="AI690" s="152">
        <v>10.08</v>
      </c>
      <c r="AJ690" s="152">
        <v>20</v>
      </c>
      <c r="AK690" s="153">
        <v>8.4500000000000006E-2</v>
      </c>
      <c r="AL690" s="154">
        <v>10.08</v>
      </c>
      <c r="AM690" s="154">
        <v>20</v>
      </c>
      <c r="AN690" s="155">
        <v>8.4500000000000006E-2</v>
      </c>
      <c r="AO690" s="159" t="s">
        <v>1774</v>
      </c>
      <c r="AP690" s="159" t="s">
        <v>1775</v>
      </c>
      <c r="AQ690" s="87">
        <v>17500</v>
      </c>
      <c r="AR690" s="87">
        <v>35000</v>
      </c>
      <c r="AS690" s="87">
        <v>35000</v>
      </c>
      <c r="AT690" s="87">
        <v>35000</v>
      </c>
      <c r="AU690" s="87">
        <v>35000</v>
      </c>
      <c r="AV690" s="87">
        <v>35000</v>
      </c>
      <c r="AW690" s="87">
        <v>35000</v>
      </c>
      <c r="AX690" s="87">
        <v>35000</v>
      </c>
      <c r="AY690" s="87">
        <v>35000</v>
      </c>
      <c r="AZ690" s="87">
        <v>35000</v>
      </c>
      <c r="BA690" s="87">
        <v>17500</v>
      </c>
      <c r="BB690" s="87">
        <v>0</v>
      </c>
      <c r="BC690" s="87">
        <v>0</v>
      </c>
      <c r="BD690" s="87">
        <v>0</v>
      </c>
      <c r="BE690" s="87">
        <v>0</v>
      </c>
      <c r="BF690" s="87">
        <v>0</v>
      </c>
      <c r="BG690" s="87">
        <f t="shared" si="43"/>
        <v>52500</v>
      </c>
      <c r="BH690" s="87">
        <f t="shared" si="44"/>
        <v>297500</v>
      </c>
      <c r="BI690" s="87">
        <f t="shared" si="46"/>
        <v>350000</v>
      </c>
    </row>
    <row r="691" spans="1:61" ht="15" customHeight="1" x14ac:dyDescent="0.35">
      <c r="A691" s="142" t="str">
        <f t="shared" si="45"/>
        <v>DI00006313</v>
      </c>
      <c r="B691" s="143" t="s">
        <v>778</v>
      </c>
      <c r="C691" s="144">
        <v>13</v>
      </c>
      <c r="D691" s="145" t="s">
        <v>0</v>
      </c>
      <c r="E691" s="146" t="s">
        <v>3</v>
      </c>
      <c r="F691" s="144" t="s">
        <v>1760</v>
      </c>
      <c r="G691" s="144" t="s">
        <v>413</v>
      </c>
      <c r="H691" s="144" t="s">
        <v>1770</v>
      </c>
      <c r="I691" s="144" t="s">
        <v>1763</v>
      </c>
      <c r="J691" s="144" t="s">
        <v>1772</v>
      </c>
      <c r="K691" s="144" t="s">
        <v>413</v>
      </c>
      <c r="L691" s="144" t="s">
        <v>1766</v>
      </c>
      <c r="M691" s="144" t="s">
        <v>1773</v>
      </c>
      <c r="N691" s="147">
        <v>1</v>
      </c>
      <c r="O691" s="147">
        <v>1</v>
      </c>
      <c r="P691" s="147">
        <v>1</v>
      </c>
      <c r="Q691" s="147">
        <v>0</v>
      </c>
      <c r="R691" s="147">
        <v>1</v>
      </c>
      <c r="S691" s="147">
        <v>1</v>
      </c>
      <c r="T691" s="147">
        <v>1</v>
      </c>
      <c r="U691" s="147">
        <v>0</v>
      </c>
      <c r="V691" s="147">
        <v>0</v>
      </c>
      <c r="W691" s="148">
        <v>350000</v>
      </c>
      <c r="X691" s="148">
        <v>0</v>
      </c>
      <c r="Y691" s="148">
        <v>0</v>
      </c>
      <c r="Z691" s="148">
        <v>0</v>
      </c>
      <c r="AA691" s="149">
        <v>0</v>
      </c>
      <c r="AB691" s="148">
        <v>0</v>
      </c>
      <c r="AC691" s="148">
        <v>0</v>
      </c>
      <c r="AD691" s="149">
        <v>0</v>
      </c>
      <c r="AE691" s="148">
        <v>350000</v>
      </c>
      <c r="AF691" s="157">
        <v>42522</v>
      </c>
      <c r="AG691" s="157">
        <v>49827</v>
      </c>
      <c r="AH691" s="158">
        <v>350000</v>
      </c>
      <c r="AI691" s="152">
        <v>11.17</v>
      </c>
      <c r="AJ691" s="152">
        <v>20</v>
      </c>
      <c r="AK691" s="153">
        <v>8.4500000000000006E-2</v>
      </c>
      <c r="AL691" s="154">
        <v>11.17</v>
      </c>
      <c r="AM691" s="154">
        <v>20</v>
      </c>
      <c r="AN691" s="155">
        <v>8.4500000000000006E-2</v>
      </c>
      <c r="AO691" s="159" t="s">
        <v>1774</v>
      </c>
      <c r="AP691" s="159" t="s">
        <v>1775</v>
      </c>
      <c r="AQ691" s="87">
        <v>0</v>
      </c>
      <c r="AR691" s="87">
        <v>17500</v>
      </c>
      <c r="AS691" s="87">
        <v>35000</v>
      </c>
      <c r="AT691" s="87">
        <v>35000</v>
      </c>
      <c r="AU691" s="87">
        <v>35000</v>
      </c>
      <c r="AV691" s="87">
        <v>35000</v>
      </c>
      <c r="AW691" s="87">
        <v>35000</v>
      </c>
      <c r="AX691" s="87">
        <v>35000</v>
      </c>
      <c r="AY691" s="87">
        <v>35000</v>
      </c>
      <c r="AZ691" s="87">
        <v>35000</v>
      </c>
      <c r="BA691" s="87">
        <v>35000</v>
      </c>
      <c r="BB691" s="87">
        <v>17500</v>
      </c>
      <c r="BC691" s="87">
        <v>0</v>
      </c>
      <c r="BD691" s="87">
        <v>0</v>
      </c>
      <c r="BE691" s="87">
        <v>0</v>
      </c>
      <c r="BF691" s="87">
        <v>0</v>
      </c>
      <c r="BG691" s="87">
        <f t="shared" si="43"/>
        <v>17500</v>
      </c>
      <c r="BH691" s="87">
        <f t="shared" si="44"/>
        <v>332500</v>
      </c>
      <c r="BI691" s="87">
        <f t="shared" si="46"/>
        <v>350000</v>
      </c>
    </row>
    <row r="692" spans="1:61" ht="15" customHeight="1" x14ac:dyDescent="0.35">
      <c r="A692" s="142" t="str">
        <f t="shared" si="45"/>
        <v>DI00006322</v>
      </c>
      <c r="B692" s="143" t="s">
        <v>778</v>
      </c>
      <c r="C692" s="144">
        <v>22</v>
      </c>
      <c r="D692" s="145" t="s">
        <v>0</v>
      </c>
      <c r="E692" s="146" t="s">
        <v>3</v>
      </c>
      <c r="F692" s="144" t="s">
        <v>1760</v>
      </c>
      <c r="G692" s="144" t="s">
        <v>413</v>
      </c>
      <c r="H692" s="144" t="s">
        <v>1770</v>
      </c>
      <c r="I692" s="144" t="s">
        <v>1763</v>
      </c>
      <c r="J692" s="144" t="s">
        <v>1772</v>
      </c>
      <c r="K692" s="144" t="s">
        <v>413</v>
      </c>
      <c r="L692" s="144" t="s">
        <v>1766</v>
      </c>
      <c r="M692" s="144" t="s">
        <v>1773</v>
      </c>
      <c r="N692" s="147">
        <v>1</v>
      </c>
      <c r="O692" s="147">
        <v>1</v>
      </c>
      <c r="P692" s="147">
        <v>1</v>
      </c>
      <c r="Q692" s="147">
        <v>0</v>
      </c>
      <c r="R692" s="147">
        <v>1</v>
      </c>
      <c r="S692" s="147">
        <v>1</v>
      </c>
      <c r="T692" s="147">
        <v>1</v>
      </c>
      <c r="U692" s="147">
        <v>0</v>
      </c>
      <c r="V692" s="147">
        <v>0</v>
      </c>
      <c r="W692" s="148">
        <v>200000</v>
      </c>
      <c r="X692" s="148">
        <v>0</v>
      </c>
      <c r="Y692" s="148">
        <v>0</v>
      </c>
      <c r="Z692" s="148">
        <v>0</v>
      </c>
      <c r="AA692" s="149">
        <v>0</v>
      </c>
      <c r="AB692" s="148">
        <v>0</v>
      </c>
      <c r="AC692" s="148">
        <v>0</v>
      </c>
      <c r="AD692" s="149">
        <v>0</v>
      </c>
      <c r="AE692" s="148">
        <v>200000</v>
      </c>
      <c r="AF692" s="157">
        <v>42598</v>
      </c>
      <c r="AG692" s="157">
        <v>49903</v>
      </c>
      <c r="AH692" s="158">
        <v>200000</v>
      </c>
      <c r="AI692" s="152">
        <v>11.38</v>
      </c>
      <c r="AJ692" s="152">
        <v>20</v>
      </c>
      <c r="AK692" s="153">
        <v>8.4500000000000006E-2</v>
      </c>
      <c r="AL692" s="154">
        <v>11.38</v>
      </c>
      <c r="AM692" s="154">
        <v>20</v>
      </c>
      <c r="AN692" s="155">
        <v>8.4500000000000006E-2</v>
      </c>
      <c r="AO692" s="159" t="s">
        <v>1774</v>
      </c>
      <c r="AP692" s="159" t="s">
        <v>1775</v>
      </c>
      <c r="AQ692" s="87">
        <v>0</v>
      </c>
      <c r="AR692" s="87">
        <v>0</v>
      </c>
      <c r="AS692" s="87">
        <v>20000</v>
      </c>
      <c r="AT692" s="87">
        <v>20000</v>
      </c>
      <c r="AU692" s="87">
        <v>20000</v>
      </c>
      <c r="AV692" s="87">
        <v>20000</v>
      </c>
      <c r="AW692" s="87">
        <v>20000</v>
      </c>
      <c r="AX692" s="87">
        <v>20000</v>
      </c>
      <c r="AY692" s="87">
        <v>20000</v>
      </c>
      <c r="AZ692" s="87">
        <v>20000</v>
      </c>
      <c r="BA692" s="87">
        <v>20000</v>
      </c>
      <c r="BB692" s="87">
        <v>20000</v>
      </c>
      <c r="BC692" s="87">
        <v>0</v>
      </c>
      <c r="BD692" s="87">
        <v>0</v>
      </c>
      <c r="BE692" s="87">
        <v>0</v>
      </c>
      <c r="BF692" s="87">
        <v>0</v>
      </c>
      <c r="BG692" s="87">
        <f t="shared" si="43"/>
        <v>0</v>
      </c>
      <c r="BH692" s="87">
        <f t="shared" si="44"/>
        <v>200000</v>
      </c>
      <c r="BI692" s="87">
        <f t="shared" si="46"/>
        <v>200000</v>
      </c>
    </row>
    <row r="693" spans="1:61" ht="15" customHeight="1" x14ac:dyDescent="0.35">
      <c r="A693" s="142" t="str">
        <f t="shared" si="45"/>
        <v>DI00006332</v>
      </c>
      <c r="B693" s="143" t="s">
        <v>778</v>
      </c>
      <c r="C693" s="144">
        <v>32</v>
      </c>
      <c r="D693" s="145" t="s">
        <v>0</v>
      </c>
      <c r="E693" s="146" t="s">
        <v>3</v>
      </c>
      <c r="F693" s="144" t="s">
        <v>1760</v>
      </c>
      <c r="G693" s="144" t="s">
        <v>413</v>
      </c>
      <c r="H693" s="144" t="s">
        <v>1770</v>
      </c>
      <c r="I693" s="144" t="s">
        <v>1763</v>
      </c>
      <c r="J693" s="144" t="s">
        <v>1772</v>
      </c>
      <c r="K693" s="144" t="s">
        <v>413</v>
      </c>
      <c r="L693" s="144" t="s">
        <v>1766</v>
      </c>
      <c r="M693" s="144" t="s">
        <v>1773</v>
      </c>
      <c r="N693" s="147">
        <v>1</v>
      </c>
      <c r="O693" s="147">
        <v>1</v>
      </c>
      <c r="P693" s="147">
        <v>1</v>
      </c>
      <c r="Q693" s="147">
        <v>0</v>
      </c>
      <c r="R693" s="147">
        <v>1</v>
      </c>
      <c r="S693" s="147">
        <v>1</v>
      </c>
      <c r="T693" s="147">
        <v>1</v>
      </c>
      <c r="U693" s="147">
        <v>0</v>
      </c>
      <c r="V693" s="147">
        <v>0</v>
      </c>
      <c r="W693" s="148">
        <v>100000</v>
      </c>
      <c r="X693" s="148">
        <v>0</v>
      </c>
      <c r="Y693" s="148">
        <v>0</v>
      </c>
      <c r="Z693" s="148">
        <v>0</v>
      </c>
      <c r="AA693" s="149">
        <v>0</v>
      </c>
      <c r="AB693" s="148">
        <v>0</v>
      </c>
      <c r="AC693" s="148">
        <v>0</v>
      </c>
      <c r="AD693" s="149">
        <v>0</v>
      </c>
      <c r="AE693" s="148">
        <v>100000</v>
      </c>
      <c r="AF693" s="157">
        <v>42754</v>
      </c>
      <c r="AG693" s="157">
        <v>50059</v>
      </c>
      <c r="AH693" s="158">
        <v>100000</v>
      </c>
      <c r="AI693" s="152">
        <v>11.8</v>
      </c>
      <c r="AJ693" s="152">
        <v>20</v>
      </c>
      <c r="AK693" s="153">
        <v>8.4500000000000006E-2</v>
      </c>
      <c r="AL693" s="154">
        <v>11.8</v>
      </c>
      <c r="AM693" s="154">
        <v>20</v>
      </c>
      <c r="AN693" s="155">
        <v>8.4500000000000006E-2</v>
      </c>
      <c r="AO693" s="159" t="s">
        <v>1774</v>
      </c>
      <c r="AP693" s="159" t="s">
        <v>1775</v>
      </c>
      <c r="AQ693" s="87">
        <v>0</v>
      </c>
      <c r="AR693" s="87">
        <v>0</v>
      </c>
      <c r="AS693" s="87">
        <v>0</v>
      </c>
      <c r="AT693" s="87">
        <v>10000</v>
      </c>
      <c r="AU693" s="87">
        <v>10000</v>
      </c>
      <c r="AV693" s="87">
        <v>10000</v>
      </c>
      <c r="AW693" s="87">
        <v>10000</v>
      </c>
      <c r="AX693" s="87">
        <v>10000</v>
      </c>
      <c r="AY693" s="87">
        <v>10000</v>
      </c>
      <c r="AZ693" s="87">
        <v>10000</v>
      </c>
      <c r="BA693" s="87">
        <v>10000</v>
      </c>
      <c r="BB693" s="87">
        <v>10000</v>
      </c>
      <c r="BC693" s="87">
        <v>10000</v>
      </c>
      <c r="BD693" s="87">
        <v>0</v>
      </c>
      <c r="BE693" s="87">
        <v>0</v>
      </c>
      <c r="BF693" s="87">
        <v>0</v>
      </c>
      <c r="BG693" s="87">
        <f t="shared" si="43"/>
        <v>0</v>
      </c>
      <c r="BH693" s="87">
        <f t="shared" si="44"/>
        <v>100000</v>
      </c>
      <c r="BI693" s="87">
        <f t="shared" si="46"/>
        <v>100000</v>
      </c>
    </row>
    <row r="694" spans="1:61" ht="15" customHeight="1" x14ac:dyDescent="0.35">
      <c r="A694" s="142" t="str">
        <f t="shared" si="45"/>
        <v>DI00007223</v>
      </c>
      <c r="B694" s="143" t="s">
        <v>780</v>
      </c>
      <c r="C694" s="144">
        <v>23</v>
      </c>
      <c r="D694" s="145" t="s">
        <v>0</v>
      </c>
      <c r="E694" s="146" t="s">
        <v>3</v>
      </c>
      <c r="F694" s="144" t="s">
        <v>1760</v>
      </c>
      <c r="G694" s="144" t="s">
        <v>413</v>
      </c>
      <c r="H694" s="144" t="s">
        <v>1770</v>
      </c>
      <c r="I694" s="144" t="s">
        <v>1763</v>
      </c>
      <c r="J694" s="144" t="s">
        <v>1772</v>
      </c>
      <c r="K694" s="144" t="s">
        <v>413</v>
      </c>
      <c r="L694" s="144" t="s">
        <v>1766</v>
      </c>
      <c r="M694" s="144" t="s">
        <v>1773</v>
      </c>
      <c r="N694" s="147">
        <v>1</v>
      </c>
      <c r="O694" s="147">
        <v>1</v>
      </c>
      <c r="P694" s="147">
        <v>1</v>
      </c>
      <c r="Q694" s="147">
        <v>0</v>
      </c>
      <c r="R694" s="147">
        <v>1</v>
      </c>
      <c r="S694" s="147">
        <v>1</v>
      </c>
      <c r="T694" s="147">
        <v>1</v>
      </c>
      <c r="U694" s="147">
        <v>0</v>
      </c>
      <c r="V694" s="147">
        <v>0</v>
      </c>
      <c r="W694" s="148">
        <v>350000</v>
      </c>
      <c r="X694" s="148">
        <v>0</v>
      </c>
      <c r="Y694" s="148">
        <v>0</v>
      </c>
      <c r="Z694" s="148">
        <v>0</v>
      </c>
      <c r="AA694" s="149">
        <v>0</v>
      </c>
      <c r="AB694" s="148">
        <v>0</v>
      </c>
      <c r="AC694" s="148">
        <v>0</v>
      </c>
      <c r="AD694" s="149">
        <v>0</v>
      </c>
      <c r="AE694" s="148">
        <v>350000</v>
      </c>
      <c r="AF694" s="157">
        <v>42866</v>
      </c>
      <c r="AG694" s="157">
        <v>50171</v>
      </c>
      <c r="AH694" s="158">
        <v>350000</v>
      </c>
      <c r="AI694" s="152">
        <v>12.11</v>
      </c>
      <c r="AJ694" s="152">
        <v>20</v>
      </c>
      <c r="AK694" s="153">
        <v>8.4500000000000006E-2</v>
      </c>
      <c r="AL694" s="154">
        <v>12.11</v>
      </c>
      <c r="AM694" s="154">
        <v>20</v>
      </c>
      <c r="AN694" s="155">
        <v>8.4500000000000006E-2</v>
      </c>
      <c r="AO694" s="159" t="s">
        <v>1774</v>
      </c>
      <c r="AP694" s="159" t="s">
        <v>1775</v>
      </c>
      <c r="AQ694" s="87">
        <v>0</v>
      </c>
      <c r="AR694" s="87">
        <v>0</v>
      </c>
      <c r="AS694" s="87">
        <v>17500</v>
      </c>
      <c r="AT694" s="87">
        <v>35000</v>
      </c>
      <c r="AU694" s="87">
        <v>35000</v>
      </c>
      <c r="AV694" s="87">
        <v>35000</v>
      </c>
      <c r="AW694" s="87">
        <v>35000</v>
      </c>
      <c r="AX694" s="87">
        <v>35000</v>
      </c>
      <c r="AY694" s="87">
        <v>35000</v>
      </c>
      <c r="AZ694" s="87">
        <v>35000</v>
      </c>
      <c r="BA694" s="87">
        <v>35000</v>
      </c>
      <c r="BB694" s="87">
        <v>35000</v>
      </c>
      <c r="BC694" s="87">
        <v>17500</v>
      </c>
      <c r="BD694" s="87">
        <v>0</v>
      </c>
      <c r="BE694" s="87">
        <v>0</v>
      </c>
      <c r="BF694" s="87">
        <v>0</v>
      </c>
      <c r="BG694" s="87">
        <f t="shared" si="43"/>
        <v>0</v>
      </c>
      <c r="BH694" s="87">
        <f t="shared" si="44"/>
        <v>350000</v>
      </c>
      <c r="BI694" s="87">
        <f t="shared" si="46"/>
        <v>350000</v>
      </c>
    </row>
    <row r="695" spans="1:61" ht="15" customHeight="1" x14ac:dyDescent="0.35">
      <c r="A695" s="142" t="str">
        <f t="shared" si="45"/>
        <v>DI0005341</v>
      </c>
      <c r="B695" s="143" t="s">
        <v>1043</v>
      </c>
      <c r="C695" s="144">
        <v>1</v>
      </c>
      <c r="D695" s="145" t="s">
        <v>0</v>
      </c>
      <c r="E695" s="146" t="s">
        <v>3</v>
      </c>
      <c r="F695" s="144" t="s">
        <v>1760</v>
      </c>
      <c r="G695" s="144" t="s">
        <v>1044</v>
      </c>
      <c r="H695" s="144" t="s">
        <v>1770</v>
      </c>
      <c r="I695" s="144" t="s">
        <v>1771</v>
      </c>
      <c r="J695" s="144" t="s">
        <v>1772</v>
      </c>
      <c r="K695" s="144" t="s">
        <v>1044</v>
      </c>
      <c r="L695" s="144" t="s">
        <v>1766</v>
      </c>
      <c r="M695" s="144" t="s">
        <v>1773</v>
      </c>
      <c r="N695" s="147">
        <v>1</v>
      </c>
      <c r="O695" s="147">
        <v>1</v>
      </c>
      <c r="P695" s="147">
        <v>1</v>
      </c>
      <c r="Q695" s="147">
        <v>0</v>
      </c>
      <c r="R695" s="147">
        <v>0</v>
      </c>
      <c r="S695" s="147">
        <v>1</v>
      </c>
      <c r="T695" s="147">
        <v>1</v>
      </c>
      <c r="U695" s="147">
        <v>1</v>
      </c>
      <c r="V695" s="147">
        <v>0</v>
      </c>
      <c r="W695" s="148">
        <v>6074539.5899999999</v>
      </c>
      <c r="X695" s="148">
        <v>0</v>
      </c>
      <c r="Y695" s="148">
        <v>0</v>
      </c>
      <c r="Z695" s="148">
        <v>0</v>
      </c>
      <c r="AA695" s="149">
        <v>0</v>
      </c>
      <c r="AB695" s="148">
        <v>0</v>
      </c>
      <c r="AC695" s="148">
        <v>0</v>
      </c>
      <c r="AD695" s="149">
        <v>0</v>
      </c>
      <c r="AE695" s="148">
        <v>6074539.5899999999</v>
      </c>
      <c r="AF695" s="157">
        <v>44168</v>
      </c>
      <c r="AG695" s="157">
        <v>45994</v>
      </c>
      <c r="AH695" s="158">
        <v>6074539.5899999999</v>
      </c>
      <c r="AI695" s="152">
        <v>0.68</v>
      </c>
      <c r="AJ695" s="152">
        <v>5</v>
      </c>
      <c r="AK695" s="153">
        <v>7.1294999999999997E-2</v>
      </c>
      <c r="AL695" s="154">
        <v>0.68</v>
      </c>
      <c r="AM695" s="154">
        <v>5</v>
      </c>
      <c r="AN695" s="155">
        <v>7.1294999999999997E-2</v>
      </c>
      <c r="AO695" s="159" t="s">
        <v>1774</v>
      </c>
      <c r="AP695" s="159" t="s">
        <v>1775</v>
      </c>
      <c r="AQ695" s="87">
        <v>6074539.5899999999</v>
      </c>
      <c r="AR695" s="87">
        <v>0</v>
      </c>
      <c r="AS695" s="87">
        <v>0</v>
      </c>
      <c r="AT695" s="87">
        <v>0</v>
      </c>
      <c r="AU695" s="87">
        <v>0</v>
      </c>
      <c r="AV695" s="87">
        <v>0</v>
      </c>
      <c r="AW695" s="87">
        <v>0</v>
      </c>
      <c r="AX695" s="87">
        <v>0</v>
      </c>
      <c r="AY695" s="87">
        <v>0</v>
      </c>
      <c r="AZ695" s="87">
        <v>0</v>
      </c>
      <c r="BA695" s="87">
        <v>0</v>
      </c>
      <c r="BB695" s="87">
        <v>0</v>
      </c>
      <c r="BC695" s="87">
        <v>0</v>
      </c>
      <c r="BD695" s="87">
        <v>0</v>
      </c>
      <c r="BE695" s="87">
        <v>0</v>
      </c>
      <c r="BF695" s="87">
        <v>0</v>
      </c>
      <c r="BG695" s="87">
        <f t="shared" si="43"/>
        <v>6074539.5899999999</v>
      </c>
      <c r="BH695" s="87">
        <f t="shared" si="44"/>
        <v>0</v>
      </c>
      <c r="BI695" s="87">
        <f t="shared" si="46"/>
        <v>6074539.5899999999</v>
      </c>
    </row>
    <row r="696" spans="1:61" ht="15" customHeight="1" x14ac:dyDescent="0.35">
      <c r="A696" s="142" t="str">
        <f t="shared" si="45"/>
        <v>DI0005351</v>
      </c>
      <c r="B696" s="143" t="s">
        <v>1486</v>
      </c>
      <c r="C696" s="144">
        <v>1</v>
      </c>
      <c r="D696" s="145" t="s">
        <v>0</v>
      </c>
      <c r="E696" s="146" t="s">
        <v>3</v>
      </c>
      <c r="F696" s="144" t="s">
        <v>1760</v>
      </c>
      <c r="G696" s="144" t="s">
        <v>1044</v>
      </c>
      <c r="H696" s="144" t="s">
        <v>1770</v>
      </c>
      <c r="I696" s="144" t="s">
        <v>1771</v>
      </c>
      <c r="J696" s="144" t="s">
        <v>1772</v>
      </c>
      <c r="K696" s="144" t="s">
        <v>1044</v>
      </c>
      <c r="L696" s="144" t="s">
        <v>1766</v>
      </c>
      <c r="M696" s="144" t="s">
        <v>1773</v>
      </c>
      <c r="N696" s="147">
        <v>1</v>
      </c>
      <c r="O696" s="147">
        <v>1</v>
      </c>
      <c r="P696" s="147">
        <v>1</v>
      </c>
      <c r="Q696" s="147">
        <v>0</v>
      </c>
      <c r="R696" s="147">
        <v>0</v>
      </c>
      <c r="S696" s="147">
        <v>1</v>
      </c>
      <c r="T696" s="147">
        <v>1</v>
      </c>
      <c r="U696" s="147">
        <v>1</v>
      </c>
      <c r="V696" s="147">
        <v>0</v>
      </c>
      <c r="W696" s="148">
        <v>1523963.52</v>
      </c>
      <c r="X696" s="148">
        <v>0</v>
      </c>
      <c r="Y696" s="148">
        <v>0</v>
      </c>
      <c r="Z696" s="148">
        <v>0</v>
      </c>
      <c r="AA696" s="149">
        <v>0</v>
      </c>
      <c r="AB696" s="148">
        <v>0</v>
      </c>
      <c r="AC696" s="148">
        <v>0</v>
      </c>
      <c r="AD696" s="149">
        <v>0</v>
      </c>
      <c r="AE696" s="148">
        <v>1523963.52</v>
      </c>
      <c r="AF696" s="157">
        <v>44186</v>
      </c>
      <c r="AG696" s="157">
        <v>46742</v>
      </c>
      <c r="AH696" s="158">
        <v>1523963.52</v>
      </c>
      <c r="AI696" s="152">
        <v>2.72</v>
      </c>
      <c r="AJ696" s="152">
        <v>7</v>
      </c>
      <c r="AK696" s="153">
        <v>7.5481999999999994E-2</v>
      </c>
      <c r="AL696" s="154">
        <v>2.72</v>
      </c>
      <c r="AM696" s="154">
        <v>7</v>
      </c>
      <c r="AN696" s="155">
        <v>7.5481999999999994E-2</v>
      </c>
      <c r="AO696" s="159" t="s">
        <v>1774</v>
      </c>
      <c r="AP696" s="159" t="s">
        <v>1775</v>
      </c>
      <c r="AQ696" s="87">
        <v>0</v>
      </c>
      <c r="AR696" s="87">
        <v>0</v>
      </c>
      <c r="AS696" s="87">
        <v>1523963.52</v>
      </c>
      <c r="AT696" s="87">
        <v>0</v>
      </c>
      <c r="AU696" s="87">
        <v>0</v>
      </c>
      <c r="AV696" s="87">
        <v>0</v>
      </c>
      <c r="AW696" s="87">
        <v>0</v>
      </c>
      <c r="AX696" s="87">
        <v>0</v>
      </c>
      <c r="AY696" s="87">
        <v>0</v>
      </c>
      <c r="AZ696" s="87">
        <v>0</v>
      </c>
      <c r="BA696" s="87">
        <v>0</v>
      </c>
      <c r="BB696" s="87">
        <v>0</v>
      </c>
      <c r="BC696" s="87">
        <v>0</v>
      </c>
      <c r="BD696" s="87">
        <v>0</v>
      </c>
      <c r="BE696" s="87">
        <v>0</v>
      </c>
      <c r="BF696" s="87">
        <v>0</v>
      </c>
      <c r="BG696" s="87">
        <f t="shared" si="43"/>
        <v>0</v>
      </c>
      <c r="BH696" s="87">
        <f t="shared" si="44"/>
        <v>1523963.52</v>
      </c>
      <c r="BI696" s="87">
        <f t="shared" si="46"/>
        <v>1523963.52</v>
      </c>
    </row>
    <row r="697" spans="1:61" ht="15" customHeight="1" x14ac:dyDescent="0.35">
      <c r="A697" s="142" t="str">
        <f t="shared" si="45"/>
        <v>DI0003041</v>
      </c>
      <c r="B697" s="143" t="s">
        <v>940</v>
      </c>
      <c r="C697" s="144">
        <v>1</v>
      </c>
      <c r="D697" s="145" t="s">
        <v>0</v>
      </c>
      <c r="E697" s="146" t="s">
        <v>3</v>
      </c>
      <c r="F697" s="144" t="s">
        <v>1760</v>
      </c>
      <c r="G697" s="144" t="s">
        <v>1769</v>
      </c>
      <c r="H697" s="144" t="s">
        <v>1770</v>
      </c>
      <c r="I697" s="144" t="s">
        <v>1771</v>
      </c>
      <c r="J697" s="144" t="s">
        <v>1772</v>
      </c>
      <c r="K697" s="144" t="s">
        <v>941</v>
      </c>
      <c r="L697" s="144" t="s">
        <v>1766</v>
      </c>
      <c r="M697" s="144" t="s">
        <v>1773</v>
      </c>
      <c r="N697" s="147">
        <v>1</v>
      </c>
      <c r="O697" s="147">
        <v>1</v>
      </c>
      <c r="P697" s="147">
        <v>1</v>
      </c>
      <c r="Q697" s="147">
        <v>0</v>
      </c>
      <c r="R697" s="147">
        <v>0</v>
      </c>
      <c r="S697" s="147">
        <v>1</v>
      </c>
      <c r="T697" s="147">
        <v>1</v>
      </c>
      <c r="U697" s="147">
        <v>1</v>
      </c>
      <c r="V697" s="147">
        <v>0</v>
      </c>
      <c r="W697" s="148">
        <v>0</v>
      </c>
      <c r="X697" s="148">
        <v>0</v>
      </c>
      <c r="Y697" s="148">
        <v>0</v>
      </c>
      <c r="Z697" s="148">
        <v>0</v>
      </c>
      <c r="AA697" s="149">
        <v>0</v>
      </c>
      <c r="AB697" s="148">
        <v>0</v>
      </c>
      <c r="AC697" s="148">
        <v>0</v>
      </c>
      <c r="AD697" s="149">
        <v>0</v>
      </c>
      <c r="AE697" s="148">
        <v>0</v>
      </c>
      <c r="AF697" s="157">
        <v>43860</v>
      </c>
      <c r="AG697" s="157">
        <v>45687</v>
      </c>
      <c r="AH697" s="158">
        <v>632439.62</v>
      </c>
      <c r="AI697" s="152">
        <v>0</v>
      </c>
      <c r="AJ697" s="152">
        <v>5</v>
      </c>
      <c r="AK697" s="153">
        <v>7.85E-2</v>
      </c>
      <c r="AL697" s="154">
        <v>0</v>
      </c>
      <c r="AM697" s="154">
        <v>0</v>
      </c>
      <c r="AN697" s="155">
        <v>0</v>
      </c>
      <c r="AO697" s="159" t="s">
        <v>1774</v>
      </c>
      <c r="AP697" s="159" t="s">
        <v>1775</v>
      </c>
      <c r="AQ697" s="87">
        <v>0</v>
      </c>
      <c r="AR697" s="87">
        <v>0</v>
      </c>
      <c r="AS697" s="87">
        <v>0</v>
      </c>
      <c r="AT697" s="87">
        <v>0</v>
      </c>
      <c r="AU697" s="87">
        <v>0</v>
      </c>
      <c r="AV697" s="87">
        <v>0</v>
      </c>
      <c r="AW697" s="87">
        <v>0</v>
      </c>
      <c r="AX697" s="87">
        <v>0</v>
      </c>
      <c r="AY697" s="87">
        <v>0</v>
      </c>
      <c r="AZ697" s="87">
        <v>0</v>
      </c>
      <c r="BA697" s="87">
        <v>0</v>
      </c>
      <c r="BB697" s="87">
        <v>0</v>
      </c>
      <c r="BC697" s="87">
        <v>0</v>
      </c>
      <c r="BD697" s="87">
        <v>0</v>
      </c>
      <c r="BE697" s="87">
        <v>0</v>
      </c>
      <c r="BF697" s="87">
        <v>0</v>
      </c>
      <c r="BG697" s="87">
        <f t="shared" si="43"/>
        <v>0</v>
      </c>
      <c r="BH697" s="87">
        <f t="shared" si="44"/>
        <v>0</v>
      </c>
      <c r="BI697" s="87">
        <f t="shared" si="46"/>
        <v>0</v>
      </c>
    </row>
    <row r="698" spans="1:61" ht="15" customHeight="1" x14ac:dyDescent="0.35">
      <c r="A698" s="142" t="str">
        <f t="shared" si="45"/>
        <v>DI0003051</v>
      </c>
      <c r="B698" s="143" t="s">
        <v>942</v>
      </c>
      <c r="C698" s="144">
        <v>1</v>
      </c>
      <c r="D698" s="145" t="s">
        <v>0</v>
      </c>
      <c r="E698" s="146" t="s">
        <v>3</v>
      </c>
      <c r="F698" s="144" t="s">
        <v>1760</v>
      </c>
      <c r="G698" s="144" t="s">
        <v>1769</v>
      </c>
      <c r="H698" s="144" t="s">
        <v>1770</v>
      </c>
      <c r="I698" s="144" t="s">
        <v>1771</v>
      </c>
      <c r="J698" s="144" t="s">
        <v>1772</v>
      </c>
      <c r="K698" s="144" t="s">
        <v>941</v>
      </c>
      <c r="L698" s="144" t="s">
        <v>1766</v>
      </c>
      <c r="M698" s="144" t="s">
        <v>1773</v>
      </c>
      <c r="N698" s="147">
        <v>1</v>
      </c>
      <c r="O698" s="147">
        <v>1</v>
      </c>
      <c r="P698" s="147">
        <v>1</v>
      </c>
      <c r="Q698" s="147">
        <v>0</v>
      </c>
      <c r="R698" s="147">
        <v>0</v>
      </c>
      <c r="S698" s="147">
        <v>1</v>
      </c>
      <c r="T698" s="147">
        <v>1</v>
      </c>
      <c r="U698" s="147">
        <v>1</v>
      </c>
      <c r="V698" s="147">
        <v>0</v>
      </c>
      <c r="W698" s="148">
        <v>626913.92000000004</v>
      </c>
      <c r="X698" s="148">
        <v>0</v>
      </c>
      <c r="Y698" s="148">
        <v>0</v>
      </c>
      <c r="Z698" s="148">
        <v>0</v>
      </c>
      <c r="AA698" s="149">
        <v>0</v>
      </c>
      <c r="AB698" s="148">
        <v>0</v>
      </c>
      <c r="AC698" s="148">
        <v>0</v>
      </c>
      <c r="AD698" s="149">
        <v>0</v>
      </c>
      <c r="AE698" s="148">
        <v>626913.92000000004</v>
      </c>
      <c r="AF698" s="157">
        <v>43826</v>
      </c>
      <c r="AG698" s="157">
        <v>46383</v>
      </c>
      <c r="AH698" s="158">
        <v>626913.92000000004</v>
      </c>
      <c r="AI698" s="152">
        <v>1.74</v>
      </c>
      <c r="AJ698" s="152">
        <v>7</v>
      </c>
      <c r="AK698" s="153">
        <v>8.5000000000000006E-2</v>
      </c>
      <c r="AL698" s="154">
        <v>1.74</v>
      </c>
      <c r="AM698" s="154">
        <v>7</v>
      </c>
      <c r="AN698" s="155">
        <v>8.5000000000000006E-2</v>
      </c>
      <c r="AO698" s="159" t="s">
        <v>1774</v>
      </c>
      <c r="AP698" s="159" t="s">
        <v>1775</v>
      </c>
      <c r="AQ698" s="87">
        <v>0</v>
      </c>
      <c r="AR698" s="87">
        <v>626913.92000000004</v>
      </c>
      <c r="AS698" s="87">
        <v>0</v>
      </c>
      <c r="AT698" s="87">
        <v>0</v>
      </c>
      <c r="AU698" s="87">
        <v>0</v>
      </c>
      <c r="AV698" s="87">
        <v>0</v>
      </c>
      <c r="AW698" s="87">
        <v>0</v>
      </c>
      <c r="AX698" s="87">
        <v>0</v>
      </c>
      <c r="AY698" s="87">
        <v>0</v>
      </c>
      <c r="AZ698" s="87">
        <v>0</v>
      </c>
      <c r="BA698" s="87">
        <v>0</v>
      </c>
      <c r="BB698" s="87">
        <v>0</v>
      </c>
      <c r="BC698" s="87">
        <v>0</v>
      </c>
      <c r="BD698" s="87">
        <v>0</v>
      </c>
      <c r="BE698" s="87">
        <v>0</v>
      </c>
      <c r="BF698" s="87">
        <v>0</v>
      </c>
      <c r="BG698" s="87">
        <f t="shared" si="43"/>
        <v>626913.92000000004</v>
      </c>
      <c r="BH698" s="87">
        <f t="shared" si="44"/>
        <v>0</v>
      </c>
      <c r="BI698" s="87">
        <f t="shared" si="46"/>
        <v>626913.92000000004</v>
      </c>
    </row>
    <row r="699" spans="1:61" ht="15" customHeight="1" x14ac:dyDescent="0.35">
      <c r="A699" s="142" t="str">
        <f t="shared" si="45"/>
        <v>DI0007311</v>
      </c>
      <c r="B699" s="143" t="s">
        <v>1129</v>
      </c>
      <c r="C699" s="144">
        <v>1</v>
      </c>
      <c r="D699" s="145" t="s">
        <v>0</v>
      </c>
      <c r="E699" s="146" t="s">
        <v>3</v>
      </c>
      <c r="F699" s="144" t="s">
        <v>1760</v>
      </c>
      <c r="G699" s="144" t="s">
        <v>1769</v>
      </c>
      <c r="H699" s="144" t="s">
        <v>1770</v>
      </c>
      <c r="I699" s="144" t="s">
        <v>1771</v>
      </c>
      <c r="J699" s="144" t="s">
        <v>1772</v>
      </c>
      <c r="K699" s="144" t="s">
        <v>941</v>
      </c>
      <c r="L699" s="144" t="s">
        <v>1766</v>
      </c>
      <c r="M699" s="144" t="s">
        <v>1773</v>
      </c>
      <c r="N699" s="147">
        <v>1</v>
      </c>
      <c r="O699" s="147">
        <v>1</v>
      </c>
      <c r="P699" s="147">
        <v>1</v>
      </c>
      <c r="Q699" s="147">
        <v>0</v>
      </c>
      <c r="R699" s="147">
        <v>0</v>
      </c>
      <c r="S699" s="147">
        <v>1</v>
      </c>
      <c r="T699" s="147">
        <v>1</v>
      </c>
      <c r="U699" s="147">
        <v>1</v>
      </c>
      <c r="V699" s="147">
        <v>0</v>
      </c>
      <c r="W699" s="148">
        <v>1657111.2</v>
      </c>
      <c r="X699" s="148">
        <v>0</v>
      </c>
      <c r="Y699" s="148">
        <v>0</v>
      </c>
      <c r="Z699" s="148">
        <v>59071.87</v>
      </c>
      <c r="AA699" s="149">
        <v>0</v>
      </c>
      <c r="AB699" s="148">
        <v>0</v>
      </c>
      <c r="AC699" s="148">
        <v>0</v>
      </c>
      <c r="AD699" s="149">
        <v>0</v>
      </c>
      <c r="AE699" s="148">
        <v>1657111.2</v>
      </c>
      <c r="AF699" s="157">
        <v>44291</v>
      </c>
      <c r="AG699" s="157">
        <v>46117</v>
      </c>
      <c r="AH699" s="158">
        <v>1657111.2</v>
      </c>
      <c r="AI699" s="152">
        <v>1.01</v>
      </c>
      <c r="AJ699" s="152">
        <v>5</v>
      </c>
      <c r="AK699" s="153">
        <v>7.1294999999999997E-2</v>
      </c>
      <c r="AL699" s="154">
        <v>1.01</v>
      </c>
      <c r="AM699" s="154">
        <v>5</v>
      </c>
      <c r="AN699" s="155">
        <v>7.1294999999999997E-2</v>
      </c>
      <c r="AO699" s="159" t="s">
        <v>1774</v>
      </c>
      <c r="AP699" s="159" t="s">
        <v>1775</v>
      </c>
      <c r="AQ699" s="87">
        <v>0</v>
      </c>
      <c r="AR699" s="87">
        <v>1657111.2</v>
      </c>
      <c r="AS699" s="87">
        <v>0</v>
      </c>
      <c r="AT699" s="87">
        <v>0</v>
      </c>
      <c r="AU699" s="87">
        <v>0</v>
      </c>
      <c r="AV699" s="87">
        <v>0</v>
      </c>
      <c r="AW699" s="87">
        <v>0</v>
      </c>
      <c r="AX699" s="87">
        <v>0</v>
      </c>
      <c r="AY699" s="87">
        <v>0</v>
      </c>
      <c r="AZ699" s="87">
        <v>0</v>
      </c>
      <c r="BA699" s="87">
        <v>0</v>
      </c>
      <c r="BB699" s="87">
        <v>0</v>
      </c>
      <c r="BC699" s="87">
        <v>0</v>
      </c>
      <c r="BD699" s="87">
        <v>0</v>
      </c>
      <c r="BE699" s="87">
        <v>0</v>
      </c>
      <c r="BF699" s="87">
        <v>0</v>
      </c>
      <c r="BG699" s="87">
        <f t="shared" si="43"/>
        <v>1657111.2</v>
      </c>
      <c r="BH699" s="87">
        <f t="shared" si="44"/>
        <v>0</v>
      </c>
      <c r="BI699" s="87">
        <f t="shared" si="46"/>
        <v>1657111.2</v>
      </c>
    </row>
    <row r="700" spans="1:61" ht="15" customHeight="1" x14ac:dyDescent="0.35">
      <c r="A700" s="142" t="str">
        <f t="shared" si="45"/>
        <v>DI0007081</v>
      </c>
      <c r="B700" s="143" t="s">
        <v>1124</v>
      </c>
      <c r="C700" s="144">
        <v>1</v>
      </c>
      <c r="D700" s="145" t="s">
        <v>0</v>
      </c>
      <c r="E700" s="146" t="s">
        <v>3</v>
      </c>
      <c r="F700" s="144" t="s">
        <v>1760</v>
      </c>
      <c r="G700" s="144" t="s">
        <v>1769</v>
      </c>
      <c r="H700" s="144" t="s">
        <v>1770</v>
      </c>
      <c r="I700" s="144" t="s">
        <v>1771</v>
      </c>
      <c r="J700" s="144" t="s">
        <v>1772</v>
      </c>
      <c r="K700" s="144" t="s">
        <v>429</v>
      </c>
      <c r="L700" s="144" t="s">
        <v>1766</v>
      </c>
      <c r="M700" s="144" t="s">
        <v>1773</v>
      </c>
      <c r="N700" s="147">
        <v>1</v>
      </c>
      <c r="O700" s="147">
        <v>1</v>
      </c>
      <c r="P700" s="147">
        <v>1</v>
      </c>
      <c r="Q700" s="147">
        <v>0</v>
      </c>
      <c r="R700" s="147">
        <v>0</v>
      </c>
      <c r="S700" s="147">
        <v>1</v>
      </c>
      <c r="T700" s="147">
        <v>1</v>
      </c>
      <c r="U700" s="147">
        <v>1</v>
      </c>
      <c r="V700" s="147">
        <v>0</v>
      </c>
      <c r="W700" s="148">
        <v>770482.75</v>
      </c>
      <c r="X700" s="148">
        <v>0</v>
      </c>
      <c r="Y700" s="148">
        <v>0</v>
      </c>
      <c r="Z700" s="148">
        <v>27465.78</v>
      </c>
      <c r="AA700" s="149">
        <v>0</v>
      </c>
      <c r="AB700" s="148">
        <v>0</v>
      </c>
      <c r="AC700" s="148">
        <v>0</v>
      </c>
      <c r="AD700" s="149">
        <v>0</v>
      </c>
      <c r="AE700" s="148">
        <v>770482.75</v>
      </c>
      <c r="AF700" s="157">
        <v>44291</v>
      </c>
      <c r="AG700" s="157">
        <v>46117</v>
      </c>
      <c r="AH700" s="158">
        <v>770482.75</v>
      </c>
      <c r="AI700" s="152">
        <v>1.01</v>
      </c>
      <c r="AJ700" s="152">
        <v>5</v>
      </c>
      <c r="AK700" s="153">
        <v>7.1294999999999997E-2</v>
      </c>
      <c r="AL700" s="154">
        <v>1.01</v>
      </c>
      <c r="AM700" s="154">
        <v>5</v>
      </c>
      <c r="AN700" s="155">
        <v>7.1294999999999997E-2</v>
      </c>
      <c r="AO700" s="159" t="s">
        <v>1774</v>
      </c>
      <c r="AP700" s="159" t="s">
        <v>1775</v>
      </c>
      <c r="AQ700" s="87">
        <v>0</v>
      </c>
      <c r="AR700" s="87">
        <v>770482.75</v>
      </c>
      <c r="AS700" s="87">
        <v>0</v>
      </c>
      <c r="AT700" s="87">
        <v>0</v>
      </c>
      <c r="AU700" s="87">
        <v>0</v>
      </c>
      <c r="AV700" s="87">
        <v>0</v>
      </c>
      <c r="AW700" s="87">
        <v>0</v>
      </c>
      <c r="AX700" s="87">
        <v>0</v>
      </c>
      <c r="AY700" s="87">
        <v>0</v>
      </c>
      <c r="AZ700" s="87">
        <v>0</v>
      </c>
      <c r="BA700" s="87">
        <v>0</v>
      </c>
      <c r="BB700" s="87">
        <v>0</v>
      </c>
      <c r="BC700" s="87">
        <v>0</v>
      </c>
      <c r="BD700" s="87">
        <v>0</v>
      </c>
      <c r="BE700" s="87">
        <v>0</v>
      </c>
      <c r="BF700" s="87">
        <v>0</v>
      </c>
      <c r="BG700" s="87">
        <f t="shared" si="43"/>
        <v>770482.75</v>
      </c>
      <c r="BH700" s="87">
        <f t="shared" si="44"/>
        <v>0</v>
      </c>
      <c r="BI700" s="87">
        <f t="shared" si="46"/>
        <v>770482.75</v>
      </c>
    </row>
    <row r="701" spans="1:61" ht="15" customHeight="1" x14ac:dyDescent="0.35">
      <c r="A701" s="142" t="str">
        <f t="shared" si="45"/>
        <v>DI0004721</v>
      </c>
      <c r="B701" s="143" t="s">
        <v>1017</v>
      </c>
      <c r="C701" s="144">
        <v>1</v>
      </c>
      <c r="D701" s="145" t="s">
        <v>0</v>
      </c>
      <c r="E701" s="146" t="s">
        <v>3</v>
      </c>
      <c r="F701" s="144" t="s">
        <v>1760</v>
      </c>
      <c r="G701" s="144" t="s">
        <v>1769</v>
      </c>
      <c r="H701" s="144" t="s">
        <v>1770</v>
      </c>
      <c r="I701" s="144" t="s">
        <v>1771</v>
      </c>
      <c r="J701" s="144" t="s">
        <v>1772</v>
      </c>
      <c r="K701" s="144" t="s">
        <v>417</v>
      </c>
      <c r="L701" s="144" t="s">
        <v>1766</v>
      </c>
      <c r="M701" s="144" t="s">
        <v>1773</v>
      </c>
      <c r="N701" s="147">
        <v>1</v>
      </c>
      <c r="O701" s="147">
        <v>1</v>
      </c>
      <c r="P701" s="147">
        <v>1</v>
      </c>
      <c r="Q701" s="147">
        <v>0</v>
      </c>
      <c r="R701" s="147">
        <v>0</v>
      </c>
      <c r="S701" s="147">
        <v>1</v>
      </c>
      <c r="T701" s="147">
        <v>1</v>
      </c>
      <c r="U701" s="147">
        <v>1</v>
      </c>
      <c r="V701" s="147">
        <v>0</v>
      </c>
      <c r="W701" s="148">
        <v>17633784.73</v>
      </c>
      <c r="X701" s="148">
        <v>0</v>
      </c>
      <c r="Y701" s="148">
        <v>0</v>
      </c>
      <c r="Z701" s="148">
        <v>0</v>
      </c>
      <c r="AA701" s="149">
        <v>0</v>
      </c>
      <c r="AB701" s="148">
        <v>0</v>
      </c>
      <c r="AC701" s="148">
        <v>0</v>
      </c>
      <c r="AD701" s="149">
        <v>0</v>
      </c>
      <c r="AE701" s="148">
        <v>17633784.73</v>
      </c>
      <c r="AF701" s="157">
        <v>44050</v>
      </c>
      <c r="AG701" s="157">
        <v>45876</v>
      </c>
      <c r="AH701" s="158">
        <v>17633784.73</v>
      </c>
      <c r="AI701" s="152">
        <v>0.35</v>
      </c>
      <c r="AJ701" s="152">
        <v>5</v>
      </c>
      <c r="AK701" s="153">
        <v>7.1294999999999997E-2</v>
      </c>
      <c r="AL701" s="154">
        <v>0.35</v>
      </c>
      <c r="AM701" s="154">
        <v>5</v>
      </c>
      <c r="AN701" s="155">
        <v>7.1294999999999997E-2</v>
      </c>
      <c r="AO701" s="159" t="s">
        <v>1774</v>
      </c>
      <c r="AP701" s="159" t="s">
        <v>1775</v>
      </c>
      <c r="AQ701" s="87">
        <v>17633784.73</v>
      </c>
      <c r="AR701" s="87">
        <v>0</v>
      </c>
      <c r="AS701" s="87">
        <v>0</v>
      </c>
      <c r="AT701" s="87">
        <v>0</v>
      </c>
      <c r="AU701" s="87">
        <v>0</v>
      </c>
      <c r="AV701" s="87">
        <v>0</v>
      </c>
      <c r="AW701" s="87">
        <v>0</v>
      </c>
      <c r="AX701" s="87">
        <v>0</v>
      </c>
      <c r="AY701" s="87">
        <v>0</v>
      </c>
      <c r="AZ701" s="87">
        <v>0</v>
      </c>
      <c r="BA701" s="87">
        <v>0</v>
      </c>
      <c r="BB701" s="87">
        <v>0</v>
      </c>
      <c r="BC701" s="87">
        <v>0</v>
      </c>
      <c r="BD701" s="87">
        <v>0</v>
      </c>
      <c r="BE701" s="87">
        <v>0</v>
      </c>
      <c r="BF701" s="87">
        <v>0</v>
      </c>
      <c r="BG701" s="87">
        <f t="shared" si="43"/>
        <v>17633784.73</v>
      </c>
      <c r="BH701" s="87">
        <f t="shared" si="44"/>
        <v>0</v>
      </c>
      <c r="BI701" s="87">
        <f t="shared" si="46"/>
        <v>17633784.73</v>
      </c>
    </row>
    <row r="702" spans="1:61" ht="15" customHeight="1" x14ac:dyDescent="0.35">
      <c r="A702" s="142" t="str">
        <f t="shared" si="45"/>
        <v>DI0005821</v>
      </c>
      <c r="B702" s="143" t="s">
        <v>1072</v>
      </c>
      <c r="C702" s="144">
        <v>1</v>
      </c>
      <c r="D702" s="145" t="s">
        <v>0</v>
      </c>
      <c r="E702" s="146" t="s">
        <v>3</v>
      </c>
      <c r="F702" s="144" t="s">
        <v>1760</v>
      </c>
      <c r="G702" s="144" t="s">
        <v>1784</v>
      </c>
      <c r="H702" s="144" t="s">
        <v>1777</v>
      </c>
      <c r="I702" s="144" t="s">
        <v>1785</v>
      </c>
      <c r="J702" s="144" t="s">
        <v>1779</v>
      </c>
      <c r="K702" s="144" t="s">
        <v>1073</v>
      </c>
      <c r="L702" s="144" t="s">
        <v>1766</v>
      </c>
      <c r="M702" s="144" t="s">
        <v>1773</v>
      </c>
      <c r="N702" s="147">
        <v>1</v>
      </c>
      <c r="O702" s="147">
        <v>1</v>
      </c>
      <c r="P702" s="147">
        <v>1</v>
      </c>
      <c r="Q702" s="147">
        <v>1</v>
      </c>
      <c r="R702" s="147">
        <v>1</v>
      </c>
      <c r="S702" s="147">
        <v>1</v>
      </c>
      <c r="T702" s="147">
        <v>0</v>
      </c>
      <c r="U702" s="147">
        <v>1</v>
      </c>
      <c r="V702" s="147">
        <v>0</v>
      </c>
      <c r="W702" s="148">
        <v>134728.43</v>
      </c>
      <c r="X702" s="148">
        <v>0</v>
      </c>
      <c r="Y702" s="148">
        <v>0</v>
      </c>
      <c r="Z702" s="148">
        <v>4802.7299999999996</v>
      </c>
      <c r="AA702" s="149">
        <v>0</v>
      </c>
      <c r="AB702" s="148">
        <v>0</v>
      </c>
      <c r="AC702" s="148">
        <v>0</v>
      </c>
      <c r="AD702" s="149">
        <v>0</v>
      </c>
      <c r="AE702" s="148">
        <v>134728.43</v>
      </c>
      <c r="AF702" s="157">
        <v>44291</v>
      </c>
      <c r="AG702" s="157">
        <v>46117</v>
      </c>
      <c r="AH702" s="158">
        <v>134728.43</v>
      </c>
      <c r="AI702" s="152">
        <v>1.01</v>
      </c>
      <c r="AJ702" s="152">
        <v>5</v>
      </c>
      <c r="AK702" s="153">
        <v>7.1294999999999997E-2</v>
      </c>
      <c r="AL702" s="154">
        <v>1.01</v>
      </c>
      <c r="AM702" s="154">
        <v>5</v>
      </c>
      <c r="AN702" s="155">
        <v>7.1294999999999997E-2</v>
      </c>
      <c r="AO702" s="159" t="s">
        <v>1774</v>
      </c>
      <c r="AP702" s="159" t="s">
        <v>1775</v>
      </c>
      <c r="AQ702" s="87">
        <v>0</v>
      </c>
      <c r="AR702" s="87">
        <v>134728.43</v>
      </c>
      <c r="AS702" s="87">
        <v>0</v>
      </c>
      <c r="AT702" s="87">
        <v>0</v>
      </c>
      <c r="AU702" s="87">
        <v>0</v>
      </c>
      <c r="AV702" s="87">
        <v>0</v>
      </c>
      <c r="AW702" s="87">
        <v>0</v>
      </c>
      <c r="AX702" s="87">
        <v>0</v>
      </c>
      <c r="AY702" s="87">
        <v>0</v>
      </c>
      <c r="AZ702" s="87">
        <v>0</v>
      </c>
      <c r="BA702" s="87">
        <v>0</v>
      </c>
      <c r="BB702" s="87">
        <v>0</v>
      </c>
      <c r="BC702" s="87">
        <v>0</v>
      </c>
      <c r="BD702" s="87">
        <v>0</v>
      </c>
      <c r="BE702" s="87">
        <v>0</v>
      </c>
      <c r="BF702" s="87">
        <v>0</v>
      </c>
      <c r="BG702" s="87">
        <f t="shared" si="43"/>
        <v>134728.43</v>
      </c>
      <c r="BH702" s="87">
        <f t="shared" si="44"/>
        <v>0</v>
      </c>
      <c r="BI702" s="87">
        <f t="shared" si="46"/>
        <v>134728.43</v>
      </c>
    </row>
    <row r="703" spans="1:61" ht="15" customHeight="1" x14ac:dyDescent="0.35">
      <c r="A703" s="142" t="str">
        <f t="shared" si="45"/>
        <v>DI0004251</v>
      </c>
      <c r="B703" s="143" t="s">
        <v>998</v>
      </c>
      <c r="C703" s="144">
        <v>1</v>
      </c>
      <c r="D703" s="145" t="s">
        <v>0</v>
      </c>
      <c r="E703" s="146" t="s">
        <v>3</v>
      </c>
      <c r="F703" s="144" t="s">
        <v>1760</v>
      </c>
      <c r="G703" s="144" t="s">
        <v>1769</v>
      </c>
      <c r="H703" s="144" t="s">
        <v>1770</v>
      </c>
      <c r="I703" s="144" t="s">
        <v>1771</v>
      </c>
      <c r="J703" s="144" t="s">
        <v>1772</v>
      </c>
      <c r="K703" s="144" t="s">
        <v>999</v>
      </c>
      <c r="L703" s="144" t="s">
        <v>1766</v>
      </c>
      <c r="M703" s="144" t="s">
        <v>1773</v>
      </c>
      <c r="N703" s="147">
        <v>1</v>
      </c>
      <c r="O703" s="147">
        <v>1</v>
      </c>
      <c r="P703" s="147">
        <v>1</v>
      </c>
      <c r="Q703" s="147">
        <v>0</v>
      </c>
      <c r="R703" s="147">
        <v>0</v>
      </c>
      <c r="S703" s="147">
        <v>1</v>
      </c>
      <c r="T703" s="147">
        <v>1</v>
      </c>
      <c r="U703" s="147">
        <v>1</v>
      </c>
      <c r="V703" s="147">
        <v>0</v>
      </c>
      <c r="W703" s="148">
        <v>2714030.49</v>
      </c>
      <c r="X703" s="148">
        <v>0</v>
      </c>
      <c r="Y703" s="148">
        <v>0</v>
      </c>
      <c r="Z703" s="148">
        <v>0</v>
      </c>
      <c r="AA703" s="149">
        <v>0</v>
      </c>
      <c r="AB703" s="148">
        <v>0</v>
      </c>
      <c r="AC703" s="148">
        <v>0</v>
      </c>
      <c r="AD703" s="149">
        <v>0</v>
      </c>
      <c r="AE703" s="148">
        <v>2714030.49</v>
      </c>
      <c r="AF703" s="157">
        <v>44050</v>
      </c>
      <c r="AG703" s="157">
        <v>45876</v>
      </c>
      <c r="AH703" s="158">
        <v>2714030.49</v>
      </c>
      <c r="AI703" s="152">
        <v>0.35</v>
      </c>
      <c r="AJ703" s="152">
        <v>5</v>
      </c>
      <c r="AK703" s="153">
        <v>7.1294999999999997E-2</v>
      </c>
      <c r="AL703" s="154">
        <v>0.35</v>
      </c>
      <c r="AM703" s="154">
        <v>5</v>
      </c>
      <c r="AN703" s="155">
        <v>7.1294999999999997E-2</v>
      </c>
      <c r="AO703" s="159" t="s">
        <v>1774</v>
      </c>
      <c r="AP703" s="159" t="s">
        <v>1775</v>
      </c>
      <c r="AQ703" s="87">
        <v>2714030.49</v>
      </c>
      <c r="AR703" s="87">
        <v>0</v>
      </c>
      <c r="AS703" s="87">
        <v>0</v>
      </c>
      <c r="AT703" s="87">
        <v>0</v>
      </c>
      <c r="AU703" s="87">
        <v>0</v>
      </c>
      <c r="AV703" s="87">
        <v>0</v>
      </c>
      <c r="AW703" s="87">
        <v>0</v>
      </c>
      <c r="AX703" s="87">
        <v>0</v>
      </c>
      <c r="AY703" s="87">
        <v>0</v>
      </c>
      <c r="AZ703" s="87">
        <v>0</v>
      </c>
      <c r="BA703" s="87">
        <v>0</v>
      </c>
      <c r="BB703" s="87">
        <v>0</v>
      </c>
      <c r="BC703" s="87">
        <v>0</v>
      </c>
      <c r="BD703" s="87">
        <v>0</v>
      </c>
      <c r="BE703" s="87">
        <v>0</v>
      </c>
      <c r="BF703" s="87">
        <v>0</v>
      </c>
      <c r="BG703" s="87">
        <f t="shared" si="43"/>
        <v>2714030.49</v>
      </c>
      <c r="BH703" s="87">
        <f t="shared" si="44"/>
        <v>0</v>
      </c>
      <c r="BI703" s="87">
        <f t="shared" si="46"/>
        <v>2714030.49</v>
      </c>
    </row>
    <row r="704" spans="1:61" ht="15" customHeight="1" x14ac:dyDescent="0.35">
      <c r="A704" s="142" t="str">
        <f t="shared" si="45"/>
        <v>DI0004261</v>
      </c>
      <c r="B704" s="143" t="s">
        <v>1468</v>
      </c>
      <c r="C704" s="144">
        <v>1</v>
      </c>
      <c r="D704" s="145" t="s">
        <v>0</v>
      </c>
      <c r="E704" s="146" t="s">
        <v>3</v>
      </c>
      <c r="F704" s="144" t="s">
        <v>1760</v>
      </c>
      <c r="G704" s="144" t="s">
        <v>1769</v>
      </c>
      <c r="H704" s="144" t="s">
        <v>1770</v>
      </c>
      <c r="I704" s="144" t="s">
        <v>1771</v>
      </c>
      <c r="J704" s="144" t="s">
        <v>1772</v>
      </c>
      <c r="K704" s="144" t="s">
        <v>999</v>
      </c>
      <c r="L704" s="144" t="s">
        <v>1766</v>
      </c>
      <c r="M704" s="144" t="s">
        <v>1773</v>
      </c>
      <c r="N704" s="147">
        <v>1</v>
      </c>
      <c r="O704" s="147">
        <v>1</v>
      </c>
      <c r="P704" s="147">
        <v>1</v>
      </c>
      <c r="Q704" s="147">
        <v>0</v>
      </c>
      <c r="R704" s="147">
        <v>0</v>
      </c>
      <c r="S704" s="147">
        <v>1</v>
      </c>
      <c r="T704" s="147">
        <v>1</v>
      </c>
      <c r="U704" s="147">
        <v>1</v>
      </c>
      <c r="V704" s="147">
        <v>0</v>
      </c>
      <c r="W704" s="148">
        <v>2712598.82</v>
      </c>
      <c r="X704" s="148">
        <v>0</v>
      </c>
      <c r="Y704" s="148">
        <v>0</v>
      </c>
      <c r="Z704" s="148">
        <v>0</v>
      </c>
      <c r="AA704" s="149">
        <v>0</v>
      </c>
      <c r="AB704" s="148">
        <v>0</v>
      </c>
      <c r="AC704" s="148">
        <v>0</v>
      </c>
      <c r="AD704" s="149">
        <v>0</v>
      </c>
      <c r="AE704" s="148">
        <v>2712598.82</v>
      </c>
      <c r="AF704" s="157">
        <v>44050</v>
      </c>
      <c r="AG704" s="157">
        <v>46606</v>
      </c>
      <c r="AH704" s="158">
        <v>2712598.82</v>
      </c>
      <c r="AI704" s="152">
        <v>2.35</v>
      </c>
      <c r="AJ704" s="152">
        <v>7</v>
      </c>
      <c r="AK704" s="153">
        <v>7.5481999999999994E-2</v>
      </c>
      <c r="AL704" s="154">
        <v>2.35</v>
      </c>
      <c r="AM704" s="154">
        <v>7</v>
      </c>
      <c r="AN704" s="155">
        <v>7.5481999999999994E-2</v>
      </c>
      <c r="AO704" s="159" t="s">
        <v>1774</v>
      </c>
      <c r="AP704" s="159" t="s">
        <v>1775</v>
      </c>
      <c r="AQ704" s="87">
        <v>0</v>
      </c>
      <c r="AR704" s="87">
        <v>0</v>
      </c>
      <c r="AS704" s="87">
        <v>2712598.82</v>
      </c>
      <c r="AT704" s="87">
        <v>0</v>
      </c>
      <c r="AU704" s="87">
        <v>0</v>
      </c>
      <c r="AV704" s="87">
        <v>0</v>
      </c>
      <c r="AW704" s="87">
        <v>0</v>
      </c>
      <c r="AX704" s="87">
        <v>0</v>
      </c>
      <c r="AY704" s="87">
        <v>0</v>
      </c>
      <c r="AZ704" s="87">
        <v>0</v>
      </c>
      <c r="BA704" s="87">
        <v>0</v>
      </c>
      <c r="BB704" s="87">
        <v>0</v>
      </c>
      <c r="BC704" s="87">
        <v>0</v>
      </c>
      <c r="BD704" s="87">
        <v>0</v>
      </c>
      <c r="BE704" s="87">
        <v>0</v>
      </c>
      <c r="BF704" s="87">
        <v>0</v>
      </c>
      <c r="BG704" s="87">
        <f t="shared" si="43"/>
        <v>0</v>
      </c>
      <c r="BH704" s="87">
        <f t="shared" si="44"/>
        <v>2712598.82</v>
      </c>
      <c r="BI704" s="87">
        <f t="shared" si="46"/>
        <v>2712598.82</v>
      </c>
    </row>
    <row r="705" spans="1:61" ht="15" customHeight="1" x14ac:dyDescent="0.35">
      <c r="A705" s="142" t="str">
        <f t="shared" si="45"/>
        <v>DI0000121</v>
      </c>
      <c r="B705" s="143" t="s">
        <v>1786</v>
      </c>
      <c r="C705" s="144">
        <v>1</v>
      </c>
      <c r="D705" s="145" t="s">
        <v>0</v>
      </c>
      <c r="E705" s="146" t="s">
        <v>3</v>
      </c>
      <c r="F705" s="144" t="s">
        <v>1760</v>
      </c>
      <c r="G705" s="144" t="s">
        <v>390</v>
      </c>
      <c r="H705" s="144" t="s">
        <v>1770</v>
      </c>
      <c r="I705" s="144" t="s">
        <v>1771</v>
      </c>
      <c r="J705" s="144" t="s">
        <v>1772</v>
      </c>
      <c r="K705" s="144" t="s">
        <v>767</v>
      </c>
      <c r="L705" s="144" t="s">
        <v>1766</v>
      </c>
      <c r="M705" s="144" t="s">
        <v>1773</v>
      </c>
      <c r="N705" s="147">
        <v>1</v>
      </c>
      <c r="O705" s="147">
        <v>1</v>
      </c>
      <c r="P705" s="147">
        <v>1</v>
      </c>
      <c r="Q705" s="147">
        <v>0</v>
      </c>
      <c r="R705" s="147">
        <v>0</v>
      </c>
      <c r="S705" s="147">
        <v>1</v>
      </c>
      <c r="T705" s="147">
        <v>1</v>
      </c>
      <c r="U705" s="147">
        <v>1</v>
      </c>
      <c r="V705" s="147">
        <v>0</v>
      </c>
      <c r="W705" s="148">
        <v>-0.01</v>
      </c>
      <c r="X705" s="148">
        <v>0</v>
      </c>
      <c r="Y705" s="148">
        <v>0</v>
      </c>
      <c r="Z705" s="148">
        <v>0</v>
      </c>
      <c r="AA705" s="149">
        <v>0</v>
      </c>
      <c r="AB705" s="148">
        <v>0</v>
      </c>
      <c r="AC705" s="148">
        <v>0</v>
      </c>
      <c r="AD705" s="149">
        <v>0</v>
      </c>
      <c r="AE705" s="148">
        <v>-0.01</v>
      </c>
      <c r="AF705" s="157">
        <v>41025</v>
      </c>
      <c r="AG705" s="157">
        <v>45408</v>
      </c>
      <c r="AH705" s="158">
        <v>1318024814.1500001</v>
      </c>
      <c r="AI705" s="152">
        <v>0</v>
      </c>
      <c r="AJ705" s="152">
        <v>12</v>
      </c>
      <c r="AK705" s="153">
        <v>7.4999999999999997E-2</v>
      </c>
      <c r="AL705" s="154">
        <v>0</v>
      </c>
      <c r="AM705" s="154">
        <v>0</v>
      </c>
      <c r="AN705" s="155">
        <v>0</v>
      </c>
      <c r="AO705" s="159" t="s">
        <v>1774</v>
      </c>
      <c r="AP705" s="159" t="s">
        <v>1775</v>
      </c>
      <c r="AQ705" s="87">
        <v>0</v>
      </c>
      <c r="AR705" s="87">
        <v>0</v>
      </c>
      <c r="AS705" s="87">
        <v>0</v>
      </c>
      <c r="AT705" s="87">
        <v>0</v>
      </c>
      <c r="AU705" s="87">
        <v>0</v>
      </c>
      <c r="AV705" s="87">
        <v>0</v>
      </c>
      <c r="AW705" s="87">
        <v>0</v>
      </c>
      <c r="AX705" s="87">
        <v>0</v>
      </c>
      <c r="AY705" s="87">
        <v>0</v>
      </c>
      <c r="AZ705" s="87">
        <v>0</v>
      </c>
      <c r="BA705" s="87">
        <v>0</v>
      </c>
      <c r="BB705" s="87">
        <v>0</v>
      </c>
      <c r="BC705" s="87">
        <v>0</v>
      </c>
      <c r="BD705" s="87">
        <v>0</v>
      </c>
      <c r="BE705" s="87">
        <v>0</v>
      </c>
      <c r="BF705" s="87">
        <v>0</v>
      </c>
      <c r="BG705" s="87">
        <f t="shared" si="43"/>
        <v>0</v>
      </c>
      <c r="BH705" s="87">
        <f t="shared" si="44"/>
        <v>0</v>
      </c>
      <c r="BI705" s="87">
        <f t="shared" si="46"/>
        <v>0</v>
      </c>
    </row>
    <row r="706" spans="1:61" ht="15" customHeight="1" x14ac:dyDescent="0.35">
      <c r="A706" s="142" t="str">
        <f t="shared" si="45"/>
        <v>DI0000161</v>
      </c>
      <c r="B706" s="143" t="s">
        <v>766</v>
      </c>
      <c r="C706" s="144">
        <v>1</v>
      </c>
      <c r="D706" s="145" t="s">
        <v>0</v>
      </c>
      <c r="E706" s="146" t="s">
        <v>3</v>
      </c>
      <c r="F706" s="144" t="s">
        <v>1760</v>
      </c>
      <c r="G706" s="144" t="s">
        <v>390</v>
      </c>
      <c r="H706" s="144" t="s">
        <v>1770</v>
      </c>
      <c r="I706" s="144" t="s">
        <v>1771</v>
      </c>
      <c r="J706" s="144" t="s">
        <v>1772</v>
      </c>
      <c r="K706" s="144" t="s">
        <v>767</v>
      </c>
      <c r="L706" s="144" t="s">
        <v>1766</v>
      </c>
      <c r="M706" s="144" t="s">
        <v>1773</v>
      </c>
      <c r="N706" s="147">
        <v>1</v>
      </c>
      <c r="O706" s="147">
        <v>1</v>
      </c>
      <c r="P706" s="147">
        <v>1</v>
      </c>
      <c r="Q706" s="147">
        <v>0</v>
      </c>
      <c r="R706" s="147">
        <v>0</v>
      </c>
      <c r="S706" s="147">
        <v>1</v>
      </c>
      <c r="T706" s="147">
        <v>1</v>
      </c>
      <c r="U706" s="147">
        <v>1</v>
      </c>
      <c r="V706" s="147">
        <v>0</v>
      </c>
      <c r="W706" s="148">
        <v>-1.7000000000000001E-2</v>
      </c>
      <c r="X706" s="148">
        <v>0</v>
      </c>
      <c r="Y706" s="148">
        <v>0</v>
      </c>
      <c r="Z706" s="148">
        <v>0</v>
      </c>
      <c r="AA706" s="149">
        <v>0</v>
      </c>
      <c r="AB706" s="148">
        <v>0</v>
      </c>
      <c r="AC706" s="148">
        <v>0</v>
      </c>
      <c r="AD706" s="149">
        <v>0</v>
      </c>
      <c r="AE706" s="148">
        <v>-1.7000000000000001E-2</v>
      </c>
      <c r="AF706" s="157">
        <v>41075</v>
      </c>
      <c r="AG706" s="157">
        <v>45458</v>
      </c>
      <c r="AH706" s="158">
        <v>55581592.420000002</v>
      </c>
      <c r="AI706" s="152">
        <v>0</v>
      </c>
      <c r="AJ706" s="152">
        <v>12</v>
      </c>
      <c r="AK706" s="153">
        <v>7.4999999999999997E-2</v>
      </c>
      <c r="AL706" s="154">
        <v>0</v>
      </c>
      <c r="AM706" s="154">
        <v>0</v>
      </c>
      <c r="AN706" s="155">
        <v>0</v>
      </c>
      <c r="AO706" s="159" t="s">
        <v>1774</v>
      </c>
      <c r="AP706" s="159" t="s">
        <v>1775</v>
      </c>
      <c r="AQ706" s="87">
        <v>0</v>
      </c>
      <c r="AR706" s="87">
        <v>0</v>
      </c>
      <c r="AS706" s="87">
        <v>0</v>
      </c>
      <c r="AT706" s="87">
        <v>0</v>
      </c>
      <c r="AU706" s="87">
        <v>0</v>
      </c>
      <c r="AV706" s="87">
        <v>0</v>
      </c>
      <c r="AW706" s="87">
        <v>0</v>
      </c>
      <c r="AX706" s="87">
        <v>0</v>
      </c>
      <c r="AY706" s="87">
        <v>0</v>
      </c>
      <c r="AZ706" s="87">
        <v>0</v>
      </c>
      <c r="BA706" s="87">
        <v>0</v>
      </c>
      <c r="BB706" s="87">
        <v>0</v>
      </c>
      <c r="BC706" s="87">
        <v>0</v>
      </c>
      <c r="BD706" s="87">
        <v>0</v>
      </c>
      <c r="BE706" s="87">
        <v>0</v>
      </c>
      <c r="BF706" s="87">
        <v>0</v>
      </c>
      <c r="BG706" s="87">
        <f t="shared" si="43"/>
        <v>0</v>
      </c>
      <c r="BH706" s="87">
        <f t="shared" si="44"/>
        <v>0</v>
      </c>
      <c r="BI706" s="87">
        <f t="shared" si="46"/>
        <v>0</v>
      </c>
    </row>
    <row r="707" spans="1:61" ht="15" customHeight="1" x14ac:dyDescent="0.35">
      <c r="A707" s="142" t="str">
        <f t="shared" si="45"/>
        <v>DI0000167</v>
      </c>
      <c r="B707" s="143" t="s">
        <v>766</v>
      </c>
      <c r="C707" s="144">
        <v>7</v>
      </c>
      <c r="D707" s="145" t="s">
        <v>0</v>
      </c>
      <c r="E707" s="146" t="s">
        <v>3</v>
      </c>
      <c r="F707" s="144" t="s">
        <v>1760</v>
      </c>
      <c r="G707" s="144" t="s">
        <v>390</v>
      </c>
      <c r="H707" s="144" t="s">
        <v>1770</v>
      </c>
      <c r="I707" s="144" t="s">
        <v>1771</v>
      </c>
      <c r="J707" s="144" t="s">
        <v>1772</v>
      </c>
      <c r="K707" s="144" t="s">
        <v>767</v>
      </c>
      <c r="L707" s="144" t="s">
        <v>1766</v>
      </c>
      <c r="M707" s="144" t="s">
        <v>1773</v>
      </c>
      <c r="N707" s="147">
        <v>1</v>
      </c>
      <c r="O707" s="147">
        <v>1</v>
      </c>
      <c r="P707" s="147">
        <v>1</v>
      </c>
      <c r="Q707" s="147">
        <v>0</v>
      </c>
      <c r="R707" s="147">
        <v>0</v>
      </c>
      <c r="S707" s="147">
        <v>1</v>
      </c>
      <c r="T707" s="147">
        <v>1</v>
      </c>
      <c r="U707" s="147">
        <v>1</v>
      </c>
      <c r="V707" s="147">
        <v>0</v>
      </c>
      <c r="W707" s="148">
        <v>-0.01</v>
      </c>
      <c r="X707" s="148">
        <v>0</v>
      </c>
      <c r="Y707" s="148">
        <v>0</v>
      </c>
      <c r="Z707" s="148">
        <v>0</v>
      </c>
      <c r="AA707" s="149">
        <v>0</v>
      </c>
      <c r="AB707" s="148">
        <v>0</v>
      </c>
      <c r="AC707" s="148">
        <v>0</v>
      </c>
      <c r="AD707" s="149">
        <v>0</v>
      </c>
      <c r="AE707" s="148">
        <v>-0.01</v>
      </c>
      <c r="AF707" s="157">
        <v>41289</v>
      </c>
      <c r="AG707" s="157">
        <v>45672</v>
      </c>
      <c r="AH707" s="158">
        <v>83736003.439999998</v>
      </c>
      <c r="AI707" s="152">
        <v>0</v>
      </c>
      <c r="AJ707" s="152">
        <v>12</v>
      </c>
      <c r="AK707" s="153">
        <v>7.4999999999999997E-2</v>
      </c>
      <c r="AL707" s="154">
        <v>0</v>
      </c>
      <c r="AM707" s="154">
        <v>0</v>
      </c>
      <c r="AN707" s="155">
        <v>0</v>
      </c>
      <c r="AO707" s="159" t="s">
        <v>1774</v>
      </c>
      <c r="AP707" s="159" t="s">
        <v>1775</v>
      </c>
      <c r="AQ707" s="87">
        <v>0</v>
      </c>
      <c r="AR707" s="87">
        <v>0</v>
      </c>
      <c r="AS707" s="87">
        <v>0</v>
      </c>
      <c r="AT707" s="87">
        <v>0</v>
      </c>
      <c r="AU707" s="87">
        <v>0</v>
      </c>
      <c r="AV707" s="87">
        <v>0</v>
      </c>
      <c r="AW707" s="87">
        <v>0</v>
      </c>
      <c r="AX707" s="87">
        <v>0</v>
      </c>
      <c r="AY707" s="87">
        <v>0</v>
      </c>
      <c r="AZ707" s="87">
        <v>0</v>
      </c>
      <c r="BA707" s="87">
        <v>0</v>
      </c>
      <c r="BB707" s="87">
        <v>0</v>
      </c>
      <c r="BC707" s="87">
        <v>0</v>
      </c>
      <c r="BD707" s="87">
        <v>0</v>
      </c>
      <c r="BE707" s="87">
        <v>0</v>
      </c>
      <c r="BF707" s="87">
        <v>0</v>
      </c>
      <c r="BG707" s="87">
        <f t="shared" ref="BG707:BG770" si="47">SUM(AQ707:AR707)</f>
        <v>0</v>
      </c>
      <c r="BH707" s="87">
        <f t="shared" ref="BH707:BH770" si="48">SUM(AS707:BF707)</f>
        <v>0</v>
      </c>
      <c r="BI707" s="87">
        <f t="shared" si="46"/>
        <v>0</v>
      </c>
    </row>
    <row r="708" spans="1:61" ht="15" customHeight="1" x14ac:dyDescent="0.35">
      <c r="A708" s="142" t="str">
        <f t="shared" ref="A708:A771" si="49">CONCATENATE(B708,C708)</f>
        <v>DI0000168</v>
      </c>
      <c r="B708" s="143" t="s">
        <v>766</v>
      </c>
      <c r="C708" s="144">
        <v>8</v>
      </c>
      <c r="D708" s="145" t="s">
        <v>0</v>
      </c>
      <c r="E708" s="146" t="s">
        <v>3</v>
      </c>
      <c r="F708" s="144" t="s">
        <v>1760</v>
      </c>
      <c r="G708" s="144" t="s">
        <v>390</v>
      </c>
      <c r="H708" s="144" t="s">
        <v>1770</v>
      </c>
      <c r="I708" s="144" t="s">
        <v>1771</v>
      </c>
      <c r="J708" s="144" t="s">
        <v>1772</v>
      </c>
      <c r="K708" s="144" t="s">
        <v>767</v>
      </c>
      <c r="L708" s="144" t="s">
        <v>1766</v>
      </c>
      <c r="M708" s="144" t="s">
        <v>1773</v>
      </c>
      <c r="N708" s="147">
        <v>1</v>
      </c>
      <c r="O708" s="147">
        <v>1</v>
      </c>
      <c r="P708" s="147">
        <v>1</v>
      </c>
      <c r="Q708" s="147">
        <v>0</v>
      </c>
      <c r="R708" s="147">
        <v>0</v>
      </c>
      <c r="S708" s="147">
        <v>1</v>
      </c>
      <c r="T708" s="147">
        <v>1</v>
      </c>
      <c r="U708" s="147">
        <v>1</v>
      </c>
      <c r="V708" s="147">
        <v>0</v>
      </c>
      <c r="W708" s="148">
        <v>-0.02</v>
      </c>
      <c r="X708" s="148">
        <v>0</v>
      </c>
      <c r="Y708" s="148">
        <v>0</v>
      </c>
      <c r="Z708" s="148">
        <v>0</v>
      </c>
      <c r="AA708" s="149">
        <v>0</v>
      </c>
      <c r="AB708" s="148">
        <v>0</v>
      </c>
      <c r="AC708" s="148">
        <v>0</v>
      </c>
      <c r="AD708" s="149">
        <v>0</v>
      </c>
      <c r="AE708" s="148">
        <v>-0.02</v>
      </c>
      <c r="AF708" s="157">
        <v>41320</v>
      </c>
      <c r="AG708" s="157">
        <v>45703</v>
      </c>
      <c r="AH708" s="158">
        <v>66577362.219999999</v>
      </c>
      <c r="AI708" s="152">
        <v>0</v>
      </c>
      <c r="AJ708" s="152">
        <v>12</v>
      </c>
      <c r="AK708" s="153">
        <v>7.4999999999999997E-2</v>
      </c>
      <c r="AL708" s="154">
        <v>0</v>
      </c>
      <c r="AM708" s="154">
        <v>0</v>
      </c>
      <c r="AN708" s="155">
        <v>0</v>
      </c>
      <c r="AO708" s="159" t="s">
        <v>1774</v>
      </c>
      <c r="AP708" s="159" t="s">
        <v>1775</v>
      </c>
      <c r="AQ708" s="87">
        <v>0</v>
      </c>
      <c r="AR708" s="87">
        <v>0</v>
      </c>
      <c r="AS708" s="87">
        <v>0</v>
      </c>
      <c r="AT708" s="87">
        <v>0</v>
      </c>
      <c r="AU708" s="87">
        <v>0</v>
      </c>
      <c r="AV708" s="87">
        <v>0</v>
      </c>
      <c r="AW708" s="87">
        <v>0</v>
      </c>
      <c r="AX708" s="87">
        <v>0</v>
      </c>
      <c r="AY708" s="87">
        <v>0</v>
      </c>
      <c r="AZ708" s="87">
        <v>0</v>
      </c>
      <c r="BA708" s="87">
        <v>0</v>
      </c>
      <c r="BB708" s="87">
        <v>0</v>
      </c>
      <c r="BC708" s="87">
        <v>0</v>
      </c>
      <c r="BD708" s="87">
        <v>0</v>
      </c>
      <c r="BE708" s="87">
        <v>0</v>
      </c>
      <c r="BF708" s="87">
        <v>0</v>
      </c>
      <c r="BG708" s="87">
        <f t="shared" si="47"/>
        <v>0</v>
      </c>
      <c r="BH708" s="87">
        <f t="shared" si="48"/>
        <v>0</v>
      </c>
      <c r="BI708" s="87">
        <f t="shared" si="46"/>
        <v>0</v>
      </c>
    </row>
    <row r="709" spans="1:61" ht="15" customHeight="1" x14ac:dyDescent="0.35">
      <c r="A709" s="142" t="str">
        <f t="shared" si="49"/>
        <v>DI0000403</v>
      </c>
      <c r="B709" s="143" t="s">
        <v>768</v>
      </c>
      <c r="C709" s="144">
        <v>3</v>
      </c>
      <c r="D709" s="145" t="s">
        <v>0</v>
      </c>
      <c r="E709" s="146" t="s">
        <v>3</v>
      </c>
      <c r="F709" s="144" t="s">
        <v>1760</v>
      </c>
      <c r="G709" s="144" t="s">
        <v>390</v>
      </c>
      <c r="H709" s="144" t="s">
        <v>1770</v>
      </c>
      <c r="I709" s="144" t="s">
        <v>1771</v>
      </c>
      <c r="J709" s="144" t="s">
        <v>1772</v>
      </c>
      <c r="K709" s="144" t="s">
        <v>767</v>
      </c>
      <c r="L709" s="144" t="s">
        <v>1766</v>
      </c>
      <c r="M709" s="144" t="s">
        <v>1773</v>
      </c>
      <c r="N709" s="147">
        <v>1</v>
      </c>
      <c r="O709" s="147">
        <v>1</v>
      </c>
      <c r="P709" s="147">
        <v>1</v>
      </c>
      <c r="Q709" s="147">
        <v>0</v>
      </c>
      <c r="R709" s="147">
        <v>0</v>
      </c>
      <c r="S709" s="147">
        <v>1</v>
      </c>
      <c r="T709" s="147">
        <v>1</v>
      </c>
      <c r="U709" s="147">
        <v>1</v>
      </c>
      <c r="V709" s="147">
        <v>0</v>
      </c>
      <c r="W709" s="148">
        <v>0.02</v>
      </c>
      <c r="X709" s="148">
        <v>0</v>
      </c>
      <c r="Y709" s="148">
        <v>0</v>
      </c>
      <c r="Z709" s="148">
        <v>0</v>
      </c>
      <c r="AA709" s="149">
        <v>0</v>
      </c>
      <c r="AB709" s="148">
        <v>0</v>
      </c>
      <c r="AC709" s="148">
        <v>0</v>
      </c>
      <c r="AD709" s="149">
        <v>0</v>
      </c>
      <c r="AE709" s="148">
        <v>0.02</v>
      </c>
      <c r="AF709" s="157">
        <v>41348</v>
      </c>
      <c r="AG709" s="157">
        <v>45731</v>
      </c>
      <c r="AH709" s="158">
        <v>66577362.259999998</v>
      </c>
      <c r="AI709" s="152">
        <v>0</v>
      </c>
      <c r="AJ709" s="152">
        <v>12</v>
      </c>
      <c r="AK709" s="153">
        <v>7.4999999999999997E-2</v>
      </c>
      <c r="AL709" s="154">
        <v>0</v>
      </c>
      <c r="AM709" s="154">
        <v>12</v>
      </c>
      <c r="AN709" s="155">
        <v>7.4999999999999997E-2</v>
      </c>
      <c r="AO709" s="159" t="s">
        <v>1774</v>
      </c>
      <c r="AP709" s="159" t="s">
        <v>1775</v>
      </c>
      <c r="AQ709" s="87">
        <v>0</v>
      </c>
      <c r="AR709" s="87">
        <v>0</v>
      </c>
      <c r="AS709" s="87">
        <v>0</v>
      </c>
      <c r="AT709" s="87">
        <v>0</v>
      </c>
      <c r="AU709" s="87">
        <v>0</v>
      </c>
      <c r="AV709" s="87">
        <v>0</v>
      </c>
      <c r="AW709" s="87">
        <v>0</v>
      </c>
      <c r="AX709" s="87">
        <v>0</v>
      </c>
      <c r="AY709" s="87">
        <v>0</v>
      </c>
      <c r="AZ709" s="87">
        <v>0</v>
      </c>
      <c r="BA709" s="87">
        <v>0</v>
      </c>
      <c r="BB709" s="87">
        <v>0</v>
      </c>
      <c r="BC709" s="87">
        <v>0</v>
      </c>
      <c r="BD709" s="87">
        <v>0</v>
      </c>
      <c r="BE709" s="87">
        <v>0</v>
      </c>
      <c r="BF709" s="87">
        <v>0</v>
      </c>
      <c r="BG709" s="87">
        <f t="shared" si="47"/>
        <v>0</v>
      </c>
      <c r="BH709" s="87">
        <f t="shared" si="48"/>
        <v>0</v>
      </c>
      <c r="BI709" s="87">
        <f t="shared" ref="BI709:BI765" si="50">BH709+BG709</f>
        <v>0</v>
      </c>
    </row>
    <row r="710" spans="1:61" ht="15" customHeight="1" x14ac:dyDescent="0.35">
      <c r="A710" s="142" t="str">
        <f t="shared" si="49"/>
        <v>DI0000406</v>
      </c>
      <c r="B710" s="143" t="s">
        <v>768</v>
      </c>
      <c r="C710" s="144">
        <v>6</v>
      </c>
      <c r="D710" s="145" t="s">
        <v>0</v>
      </c>
      <c r="E710" s="146" t="s">
        <v>3</v>
      </c>
      <c r="F710" s="144" t="s">
        <v>1760</v>
      </c>
      <c r="G710" s="144" t="s">
        <v>390</v>
      </c>
      <c r="H710" s="144" t="s">
        <v>1770</v>
      </c>
      <c r="I710" s="144" t="s">
        <v>1771</v>
      </c>
      <c r="J710" s="144" t="s">
        <v>1772</v>
      </c>
      <c r="K710" s="144" t="s">
        <v>767</v>
      </c>
      <c r="L710" s="144" t="s">
        <v>1766</v>
      </c>
      <c r="M710" s="144" t="s">
        <v>1773</v>
      </c>
      <c r="N710" s="147">
        <v>1</v>
      </c>
      <c r="O710" s="147">
        <v>1</v>
      </c>
      <c r="P710" s="147">
        <v>1</v>
      </c>
      <c r="Q710" s="147">
        <v>0</v>
      </c>
      <c r="R710" s="147">
        <v>0</v>
      </c>
      <c r="S710" s="147">
        <v>1</v>
      </c>
      <c r="T710" s="147">
        <v>1</v>
      </c>
      <c r="U710" s="147">
        <v>1</v>
      </c>
      <c r="V710" s="147">
        <v>0</v>
      </c>
      <c r="W710" s="148">
        <v>13553583.279999999</v>
      </c>
      <c r="X710" s="148">
        <v>0</v>
      </c>
      <c r="Y710" s="148">
        <v>13553583.26</v>
      </c>
      <c r="Z710" s="148">
        <v>508259.37</v>
      </c>
      <c r="AA710" s="149">
        <v>0</v>
      </c>
      <c r="AB710" s="148">
        <v>0</v>
      </c>
      <c r="AC710" s="148">
        <v>0</v>
      </c>
      <c r="AD710" s="149">
        <v>0</v>
      </c>
      <c r="AE710" s="148">
        <v>0.02</v>
      </c>
      <c r="AF710" s="157">
        <v>41375</v>
      </c>
      <c r="AG710" s="157">
        <v>45758</v>
      </c>
      <c r="AH710" s="158">
        <v>81321499.579999998</v>
      </c>
      <c r="AI710" s="152">
        <v>0.03</v>
      </c>
      <c r="AJ710" s="152">
        <v>12</v>
      </c>
      <c r="AK710" s="153">
        <v>7.4999999999999997E-2</v>
      </c>
      <c r="AL710" s="154">
        <v>0.03</v>
      </c>
      <c r="AM710" s="154">
        <v>12</v>
      </c>
      <c r="AN710" s="155">
        <v>7.4999999999999997E-2</v>
      </c>
      <c r="AO710" s="159" t="s">
        <v>1774</v>
      </c>
      <c r="AP710" s="159" t="s">
        <v>1775</v>
      </c>
      <c r="AQ710" s="87">
        <v>0</v>
      </c>
      <c r="AR710" s="87">
        <v>0</v>
      </c>
      <c r="AS710" s="87">
        <v>0</v>
      </c>
      <c r="AT710" s="87">
        <v>0</v>
      </c>
      <c r="AU710" s="87">
        <v>0</v>
      </c>
      <c r="AV710" s="87">
        <v>0</v>
      </c>
      <c r="AW710" s="87">
        <v>0</v>
      </c>
      <c r="AX710" s="87">
        <v>0</v>
      </c>
      <c r="AY710" s="87">
        <v>0</v>
      </c>
      <c r="AZ710" s="87">
        <v>0</v>
      </c>
      <c r="BA710" s="87">
        <v>0</v>
      </c>
      <c r="BB710" s="87">
        <v>0</v>
      </c>
      <c r="BC710" s="87">
        <v>0</v>
      </c>
      <c r="BD710" s="87">
        <v>0</v>
      </c>
      <c r="BE710" s="87">
        <v>0</v>
      </c>
      <c r="BF710" s="87">
        <v>0</v>
      </c>
      <c r="BG710" s="87">
        <f t="shared" si="47"/>
        <v>0</v>
      </c>
      <c r="BH710" s="87">
        <f t="shared" si="48"/>
        <v>0</v>
      </c>
      <c r="BI710" s="87">
        <f t="shared" si="50"/>
        <v>0</v>
      </c>
    </row>
    <row r="711" spans="1:61" ht="15" customHeight="1" x14ac:dyDescent="0.35">
      <c r="A711" s="142" t="str">
        <f t="shared" si="49"/>
        <v>DI00004016</v>
      </c>
      <c r="B711" s="143" t="s">
        <v>768</v>
      </c>
      <c r="C711" s="144">
        <v>16</v>
      </c>
      <c r="D711" s="145" t="s">
        <v>0</v>
      </c>
      <c r="E711" s="146" t="s">
        <v>3</v>
      </c>
      <c r="F711" s="144" t="s">
        <v>1760</v>
      </c>
      <c r="G711" s="144" t="s">
        <v>390</v>
      </c>
      <c r="H711" s="144" t="s">
        <v>1770</v>
      </c>
      <c r="I711" s="144" t="s">
        <v>1771</v>
      </c>
      <c r="J711" s="144" t="s">
        <v>1772</v>
      </c>
      <c r="K711" s="144" t="s">
        <v>767</v>
      </c>
      <c r="L711" s="144" t="s">
        <v>1766</v>
      </c>
      <c r="M711" s="144" t="s">
        <v>1773</v>
      </c>
      <c r="N711" s="147">
        <v>1</v>
      </c>
      <c r="O711" s="147">
        <v>1</v>
      </c>
      <c r="P711" s="147">
        <v>1</v>
      </c>
      <c r="Q711" s="147">
        <v>0</v>
      </c>
      <c r="R711" s="147">
        <v>0</v>
      </c>
      <c r="S711" s="147">
        <v>1</v>
      </c>
      <c r="T711" s="147">
        <v>1</v>
      </c>
      <c r="U711" s="147">
        <v>1</v>
      </c>
      <c r="V711" s="147">
        <v>0</v>
      </c>
      <c r="W711" s="148">
        <v>11096227.060000001</v>
      </c>
      <c r="X711" s="148">
        <v>0</v>
      </c>
      <c r="Y711" s="148">
        <v>0</v>
      </c>
      <c r="Z711" s="148">
        <v>0</v>
      </c>
      <c r="AA711" s="149">
        <v>0</v>
      </c>
      <c r="AB711" s="148">
        <v>0</v>
      </c>
      <c r="AC711" s="148">
        <v>0</v>
      </c>
      <c r="AD711" s="149">
        <v>0</v>
      </c>
      <c r="AE711" s="148">
        <v>11096227.060000001</v>
      </c>
      <c r="AF711" s="157">
        <v>41409</v>
      </c>
      <c r="AG711" s="157">
        <v>45792</v>
      </c>
      <c r="AH711" s="158">
        <v>66577362.259999998</v>
      </c>
      <c r="AI711" s="152">
        <v>0.12</v>
      </c>
      <c r="AJ711" s="152">
        <v>12</v>
      </c>
      <c r="AK711" s="153">
        <v>7.4999999999999997E-2</v>
      </c>
      <c r="AL711" s="154">
        <v>0.12</v>
      </c>
      <c r="AM711" s="154">
        <v>12</v>
      </c>
      <c r="AN711" s="155">
        <v>7.4999999999999997E-2</v>
      </c>
      <c r="AO711" s="159" t="s">
        <v>1774</v>
      </c>
      <c r="AP711" s="159" t="s">
        <v>1775</v>
      </c>
      <c r="AQ711" s="87">
        <v>11096227.039999999</v>
      </c>
      <c r="AR711" s="87">
        <v>0</v>
      </c>
      <c r="AS711" s="87">
        <v>0</v>
      </c>
      <c r="AT711" s="87">
        <v>0</v>
      </c>
      <c r="AU711" s="87">
        <v>0</v>
      </c>
      <c r="AV711" s="87">
        <v>0</v>
      </c>
      <c r="AW711" s="87">
        <v>0</v>
      </c>
      <c r="AX711" s="87">
        <v>0</v>
      </c>
      <c r="AY711" s="87">
        <v>0</v>
      </c>
      <c r="AZ711" s="87">
        <v>0</v>
      </c>
      <c r="BA711" s="87">
        <v>0</v>
      </c>
      <c r="BB711" s="87">
        <v>0</v>
      </c>
      <c r="BC711" s="87">
        <v>0</v>
      </c>
      <c r="BD711" s="87">
        <v>0</v>
      </c>
      <c r="BE711" s="87">
        <v>0</v>
      </c>
      <c r="BF711" s="87">
        <v>0</v>
      </c>
      <c r="BG711" s="87">
        <f t="shared" si="47"/>
        <v>11096227.039999999</v>
      </c>
      <c r="BH711" s="87">
        <f t="shared" si="48"/>
        <v>0</v>
      </c>
      <c r="BI711" s="87">
        <f t="shared" si="50"/>
        <v>11096227.039999999</v>
      </c>
    </row>
    <row r="712" spans="1:61" ht="15" customHeight="1" x14ac:dyDescent="0.35">
      <c r="A712" s="142" t="str">
        <f t="shared" si="49"/>
        <v>DI00004020</v>
      </c>
      <c r="B712" s="143" t="s">
        <v>768</v>
      </c>
      <c r="C712" s="144">
        <v>20</v>
      </c>
      <c r="D712" s="145" t="s">
        <v>0</v>
      </c>
      <c r="E712" s="146" t="s">
        <v>3</v>
      </c>
      <c r="F712" s="144" t="s">
        <v>1760</v>
      </c>
      <c r="G712" s="144" t="s">
        <v>390</v>
      </c>
      <c r="H712" s="144" t="s">
        <v>1770</v>
      </c>
      <c r="I712" s="144" t="s">
        <v>1771</v>
      </c>
      <c r="J712" s="144" t="s">
        <v>1772</v>
      </c>
      <c r="K712" s="144" t="s">
        <v>767</v>
      </c>
      <c r="L712" s="144" t="s">
        <v>1766</v>
      </c>
      <c r="M712" s="144" t="s">
        <v>1773</v>
      </c>
      <c r="N712" s="147">
        <v>1</v>
      </c>
      <c r="O712" s="147">
        <v>1</v>
      </c>
      <c r="P712" s="147">
        <v>1</v>
      </c>
      <c r="Q712" s="147">
        <v>0</v>
      </c>
      <c r="R712" s="147">
        <v>0</v>
      </c>
      <c r="S712" s="147">
        <v>1</v>
      </c>
      <c r="T712" s="147">
        <v>1</v>
      </c>
      <c r="U712" s="147">
        <v>1</v>
      </c>
      <c r="V712" s="147">
        <v>0</v>
      </c>
      <c r="W712" s="148">
        <v>11096227.060000001</v>
      </c>
      <c r="X712" s="148">
        <v>0</v>
      </c>
      <c r="Y712" s="148">
        <v>0</v>
      </c>
      <c r="Z712" s="148">
        <v>0</v>
      </c>
      <c r="AA712" s="149">
        <v>0</v>
      </c>
      <c r="AB712" s="148">
        <v>0</v>
      </c>
      <c r="AC712" s="148">
        <v>0</v>
      </c>
      <c r="AD712" s="149">
        <v>0</v>
      </c>
      <c r="AE712" s="148">
        <v>11096227.060000001</v>
      </c>
      <c r="AF712" s="157">
        <v>41439</v>
      </c>
      <c r="AG712" s="157">
        <v>45822</v>
      </c>
      <c r="AH712" s="158">
        <v>66577362.259999998</v>
      </c>
      <c r="AI712" s="152">
        <v>0.21</v>
      </c>
      <c r="AJ712" s="152">
        <v>12</v>
      </c>
      <c r="AK712" s="153">
        <v>7.4999999999999997E-2</v>
      </c>
      <c r="AL712" s="154">
        <v>0.21</v>
      </c>
      <c r="AM712" s="154">
        <v>12</v>
      </c>
      <c r="AN712" s="155">
        <v>7.4999999999999997E-2</v>
      </c>
      <c r="AO712" s="159" t="s">
        <v>1774</v>
      </c>
      <c r="AP712" s="159" t="s">
        <v>1775</v>
      </c>
      <c r="AQ712" s="87">
        <v>11096227.039999999</v>
      </c>
      <c r="AR712" s="87">
        <v>0</v>
      </c>
      <c r="AS712" s="87">
        <v>0</v>
      </c>
      <c r="AT712" s="87">
        <v>0</v>
      </c>
      <c r="AU712" s="87">
        <v>0</v>
      </c>
      <c r="AV712" s="87">
        <v>0</v>
      </c>
      <c r="AW712" s="87">
        <v>0</v>
      </c>
      <c r="AX712" s="87">
        <v>0</v>
      </c>
      <c r="AY712" s="87">
        <v>0</v>
      </c>
      <c r="AZ712" s="87">
        <v>0</v>
      </c>
      <c r="BA712" s="87">
        <v>0</v>
      </c>
      <c r="BB712" s="87">
        <v>0</v>
      </c>
      <c r="BC712" s="87">
        <v>0</v>
      </c>
      <c r="BD712" s="87">
        <v>0</v>
      </c>
      <c r="BE712" s="87">
        <v>0</v>
      </c>
      <c r="BF712" s="87">
        <v>0</v>
      </c>
      <c r="BG712" s="87">
        <f t="shared" si="47"/>
        <v>11096227.039999999</v>
      </c>
      <c r="BH712" s="87">
        <f t="shared" si="48"/>
        <v>0</v>
      </c>
      <c r="BI712" s="87">
        <f t="shared" si="50"/>
        <v>11096227.039999999</v>
      </c>
    </row>
    <row r="713" spans="1:61" ht="15" customHeight="1" x14ac:dyDescent="0.35">
      <c r="A713" s="142" t="str">
        <f t="shared" si="49"/>
        <v>DI00004024</v>
      </c>
      <c r="B713" s="143" t="s">
        <v>768</v>
      </c>
      <c r="C713" s="144">
        <v>24</v>
      </c>
      <c r="D713" s="145" t="s">
        <v>0</v>
      </c>
      <c r="E713" s="146" t="s">
        <v>3</v>
      </c>
      <c r="F713" s="144" t="s">
        <v>1760</v>
      </c>
      <c r="G713" s="144" t="s">
        <v>390</v>
      </c>
      <c r="H713" s="144" t="s">
        <v>1770</v>
      </c>
      <c r="I713" s="144" t="s">
        <v>1771</v>
      </c>
      <c r="J713" s="144" t="s">
        <v>1772</v>
      </c>
      <c r="K713" s="144" t="s">
        <v>767</v>
      </c>
      <c r="L713" s="144" t="s">
        <v>1766</v>
      </c>
      <c r="M713" s="144" t="s">
        <v>1773</v>
      </c>
      <c r="N713" s="147">
        <v>1</v>
      </c>
      <c r="O713" s="147">
        <v>1</v>
      </c>
      <c r="P713" s="147">
        <v>1</v>
      </c>
      <c r="Q713" s="147">
        <v>0</v>
      </c>
      <c r="R713" s="147">
        <v>0</v>
      </c>
      <c r="S713" s="147">
        <v>1</v>
      </c>
      <c r="T713" s="147">
        <v>1</v>
      </c>
      <c r="U713" s="147">
        <v>1</v>
      </c>
      <c r="V713" s="147">
        <v>0</v>
      </c>
      <c r="W713" s="148">
        <v>11096227.060000001</v>
      </c>
      <c r="X713" s="148">
        <v>0</v>
      </c>
      <c r="Y713" s="148">
        <v>0</v>
      </c>
      <c r="Z713" s="148">
        <v>0</v>
      </c>
      <c r="AA713" s="149">
        <v>0</v>
      </c>
      <c r="AB713" s="148">
        <v>0</v>
      </c>
      <c r="AC713" s="148">
        <v>0</v>
      </c>
      <c r="AD713" s="149">
        <v>0</v>
      </c>
      <c r="AE713" s="148">
        <v>11096227.060000001</v>
      </c>
      <c r="AF713" s="157">
        <v>41467</v>
      </c>
      <c r="AG713" s="157">
        <v>45850</v>
      </c>
      <c r="AH713" s="158">
        <v>66577362.259999998</v>
      </c>
      <c r="AI713" s="152">
        <v>0.28000000000000003</v>
      </c>
      <c r="AJ713" s="152">
        <v>12</v>
      </c>
      <c r="AK713" s="153">
        <v>7.4999999999999997E-2</v>
      </c>
      <c r="AL713" s="154">
        <v>0.28000000000000003</v>
      </c>
      <c r="AM713" s="154">
        <v>12</v>
      </c>
      <c r="AN713" s="155">
        <v>7.4999999999999997E-2</v>
      </c>
      <c r="AO713" s="159" t="s">
        <v>1774</v>
      </c>
      <c r="AP713" s="159" t="s">
        <v>1775</v>
      </c>
      <c r="AQ713" s="87">
        <v>11096227.039999999</v>
      </c>
      <c r="AR713" s="87">
        <v>0</v>
      </c>
      <c r="AS713" s="87">
        <v>0</v>
      </c>
      <c r="AT713" s="87">
        <v>0</v>
      </c>
      <c r="AU713" s="87">
        <v>0</v>
      </c>
      <c r="AV713" s="87">
        <v>0</v>
      </c>
      <c r="AW713" s="87">
        <v>0</v>
      </c>
      <c r="AX713" s="87">
        <v>0</v>
      </c>
      <c r="AY713" s="87">
        <v>0</v>
      </c>
      <c r="AZ713" s="87">
        <v>0</v>
      </c>
      <c r="BA713" s="87">
        <v>0</v>
      </c>
      <c r="BB713" s="87">
        <v>0</v>
      </c>
      <c r="BC713" s="87">
        <v>0</v>
      </c>
      <c r="BD713" s="87">
        <v>0</v>
      </c>
      <c r="BE713" s="87">
        <v>0</v>
      </c>
      <c r="BF713" s="87">
        <v>0</v>
      </c>
      <c r="BG713" s="87">
        <f t="shared" si="47"/>
        <v>11096227.039999999</v>
      </c>
      <c r="BH713" s="87">
        <f t="shared" si="48"/>
        <v>0</v>
      </c>
      <c r="BI713" s="87">
        <f t="shared" si="50"/>
        <v>11096227.039999999</v>
      </c>
    </row>
    <row r="714" spans="1:61" ht="15" customHeight="1" x14ac:dyDescent="0.35">
      <c r="A714" s="142" t="str">
        <f t="shared" si="49"/>
        <v>DI00004034</v>
      </c>
      <c r="B714" s="143" t="s">
        <v>768</v>
      </c>
      <c r="C714" s="144">
        <v>34</v>
      </c>
      <c r="D714" s="145" t="s">
        <v>0</v>
      </c>
      <c r="E714" s="146" t="s">
        <v>3</v>
      </c>
      <c r="F714" s="144" t="s">
        <v>1760</v>
      </c>
      <c r="G714" s="144" t="s">
        <v>390</v>
      </c>
      <c r="H714" s="144" t="s">
        <v>1770</v>
      </c>
      <c r="I714" s="144" t="s">
        <v>1771</v>
      </c>
      <c r="J714" s="144" t="s">
        <v>1772</v>
      </c>
      <c r="K714" s="144" t="s">
        <v>767</v>
      </c>
      <c r="L714" s="144" t="s">
        <v>1766</v>
      </c>
      <c r="M714" s="144" t="s">
        <v>1773</v>
      </c>
      <c r="N714" s="147">
        <v>1</v>
      </c>
      <c r="O714" s="147">
        <v>1</v>
      </c>
      <c r="P714" s="147">
        <v>1</v>
      </c>
      <c r="Q714" s="147">
        <v>0</v>
      </c>
      <c r="R714" s="147">
        <v>0</v>
      </c>
      <c r="S714" s="147">
        <v>1</v>
      </c>
      <c r="T714" s="147">
        <v>1</v>
      </c>
      <c r="U714" s="147">
        <v>1</v>
      </c>
      <c r="V714" s="147">
        <v>0</v>
      </c>
      <c r="W714" s="148">
        <v>11096227.060000001</v>
      </c>
      <c r="X714" s="148">
        <v>0</v>
      </c>
      <c r="Y714" s="148">
        <v>0</v>
      </c>
      <c r="Z714" s="148">
        <v>0</v>
      </c>
      <c r="AA714" s="149">
        <v>0</v>
      </c>
      <c r="AB714" s="148">
        <v>0</v>
      </c>
      <c r="AC714" s="148">
        <v>0</v>
      </c>
      <c r="AD714" s="149">
        <v>0</v>
      </c>
      <c r="AE714" s="148">
        <v>11096227.060000001</v>
      </c>
      <c r="AF714" s="157">
        <v>41501</v>
      </c>
      <c r="AG714" s="157">
        <v>45884</v>
      </c>
      <c r="AH714" s="158">
        <v>66577362.259999998</v>
      </c>
      <c r="AI714" s="152">
        <v>0.38</v>
      </c>
      <c r="AJ714" s="152">
        <v>12</v>
      </c>
      <c r="AK714" s="153">
        <v>7.4999999999999997E-2</v>
      </c>
      <c r="AL714" s="154">
        <v>0.38</v>
      </c>
      <c r="AM714" s="154">
        <v>12</v>
      </c>
      <c r="AN714" s="155">
        <v>7.4999999999999997E-2</v>
      </c>
      <c r="AO714" s="159" t="s">
        <v>1774</v>
      </c>
      <c r="AP714" s="159" t="s">
        <v>1775</v>
      </c>
      <c r="AQ714" s="87">
        <v>11096227.039999999</v>
      </c>
      <c r="AR714" s="87">
        <v>0</v>
      </c>
      <c r="AS714" s="87">
        <v>0</v>
      </c>
      <c r="AT714" s="87">
        <v>0</v>
      </c>
      <c r="AU714" s="87">
        <v>0</v>
      </c>
      <c r="AV714" s="87">
        <v>0</v>
      </c>
      <c r="AW714" s="87">
        <v>0</v>
      </c>
      <c r="AX714" s="87">
        <v>0</v>
      </c>
      <c r="AY714" s="87">
        <v>0</v>
      </c>
      <c r="AZ714" s="87">
        <v>0</v>
      </c>
      <c r="BA714" s="87">
        <v>0</v>
      </c>
      <c r="BB714" s="87">
        <v>0</v>
      </c>
      <c r="BC714" s="87">
        <v>0</v>
      </c>
      <c r="BD714" s="87">
        <v>0</v>
      </c>
      <c r="BE714" s="87">
        <v>0</v>
      </c>
      <c r="BF714" s="87">
        <v>0</v>
      </c>
      <c r="BG714" s="87">
        <f t="shared" si="47"/>
        <v>11096227.039999999</v>
      </c>
      <c r="BH714" s="87">
        <f t="shared" si="48"/>
        <v>0</v>
      </c>
      <c r="BI714" s="87">
        <f t="shared" si="50"/>
        <v>11096227.039999999</v>
      </c>
    </row>
    <row r="715" spans="1:61" ht="15" customHeight="1" x14ac:dyDescent="0.35">
      <c r="A715" s="142" t="str">
        <f t="shared" si="49"/>
        <v>DI00004042</v>
      </c>
      <c r="B715" s="143" t="s">
        <v>768</v>
      </c>
      <c r="C715" s="144">
        <v>42</v>
      </c>
      <c r="D715" s="145" t="s">
        <v>0</v>
      </c>
      <c r="E715" s="146" t="s">
        <v>3</v>
      </c>
      <c r="F715" s="144" t="s">
        <v>1760</v>
      </c>
      <c r="G715" s="144" t="s">
        <v>390</v>
      </c>
      <c r="H715" s="144" t="s">
        <v>1770</v>
      </c>
      <c r="I715" s="144" t="s">
        <v>1771</v>
      </c>
      <c r="J715" s="144" t="s">
        <v>1772</v>
      </c>
      <c r="K715" s="144" t="s">
        <v>767</v>
      </c>
      <c r="L715" s="144" t="s">
        <v>1766</v>
      </c>
      <c r="M715" s="144" t="s">
        <v>1773</v>
      </c>
      <c r="N715" s="147">
        <v>1</v>
      </c>
      <c r="O715" s="147">
        <v>1</v>
      </c>
      <c r="P715" s="147">
        <v>1</v>
      </c>
      <c r="Q715" s="147">
        <v>0</v>
      </c>
      <c r="R715" s="147">
        <v>0</v>
      </c>
      <c r="S715" s="147">
        <v>1</v>
      </c>
      <c r="T715" s="147">
        <v>1</v>
      </c>
      <c r="U715" s="147">
        <v>1</v>
      </c>
      <c r="V715" s="147">
        <v>0</v>
      </c>
      <c r="W715" s="148">
        <v>15671109.99</v>
      </c>
      <c r="X715" s="148">
        <v>0</v>
      </c>
      <c r="Y715" s="148">
        <v>0</v>
      </c>
      <c r="Z715" s="148">
        <v>0</v>
      </c>
      <c r="AA715" s="149">
        <v>0</v>
      </c>
      <c r="AB715" s="148">
        <v>0</v>
      </c>
      <c r="AC715" s="148">
        <v>0</v>
      </c>
      <c r="AD715" s="149">
        <v>0</v>
      </c>
      <c r="AE715" s="148">
        <v>15671109.99</v>
      </c>
      <c r="AF715" s="157">
        <v>41530</v>
      </c>
      <c r="AG715" s="157">
        <v>45913</v>
      </c>
      <c r="AH715" s="158">
        <v>94026659.939999998</v>
      </c>
      <c r="AI715" s="152">
        <v>0.45</v>
      </c>
      <c r="AJ715" s="152">
        <v>12</v>
      </c>
      <c r="AK715" s="153">
        <v>7.4999999999999997E-2</v>
      </c>
      <c r="AL715" s="154">
        <v>0.45</v>
      </c>
      <c r="AM715" s="154">
        <v>12</v>
      </c>
      <c r="AN715" s="155">
        <v>7.4999999999999997E-2</v>
      </c>
      <c r="AO715" s="159" t="s">
        <v>1774</v>
      </c>
      <c r="AP715" s="159" t="s">
        <v>1775</v>
      </c>
      <c r="AQ715" s="87">
        <v>15671109.99</v>
      </c>
      <c r="AR715" s="87">
        <v>0</v>
      </c>
      <c r="AS715" s="87">
        <v>0</v>
      </c>
      <c r="AT715" s="87">
        <v>0</v>
      </c>
      <c r="AU715" s="87">
        <v>0</v>
      </c>
      <c r="AV715" s="87">
        <v>0</v>
      </c>
      <c r="AW715" s="87">
        <v>0</v>
      </c>
      <c r="AX715" s="87">
        <v>0</v>
      </c>
      <c r="AY715" s="87">
        <v>0</v>
      </c>
      <c r="AZ715" s="87">
        <v>0</v>
      </c>
      <c r="BA715" s="87">
        <v>0</v>
      </c>
      <c r="BB715" s="87">
        <v>0</v>
      </c>
      <c r="BC715" s="87">
        <v>0</v>
      </c>
      <c r="BD715" s="87">
        <v>0</v>
      </c>
      <c r="BE715" s="87">
        <v>0</v>
      </c>
      <c r="BF715" s="87">
        <v>0</v>
      </c>
      <c r="BG715" s="87">
        <f t="shared" si="47"/>
        <v>15671109.99</v>
      </c>
      <c r="BH715" s="87">
        <f t="shared" si="48"/>
        <v>0</v>
      </c>
      <c r="BI715" s="87">
        <f t="shared" si="50"/>
        <v>15671109.99</v>
      </c>
    </row>
    <row r="716" spans="1:61" ht="15" customHeight="1" x14ac:dyDescent="0.35">
      <c r="A716" s="142" t="str">
        <f t="shared" si="49"/>
        <v>DI0000431</v>
      </c>
      <c r="B716" s="143" t="s">
        <v>769</v>
      </c>
      <c r="C716" s="144">
        <v>1</v>
      </c>
      <c r="D716" s="145" t="s">
        <v>0</v>
      </c>
      <c r="E716" s="146" t="s">
        <v>3</v>
      </c>
      <c r="F716" s="144" t="s">
        <v>1760</v>
      </c>
      <c r="G716" s="144" t="s">
        <v>390</v>
      </c>
      <c r="H716" s="144" t="s">
        <v>1770</v>
      </c>
      <c r="I716" s="144" t="s">
        <v>1771</v>
      </c>
      <c r="J716" s="144" t="s">
        <v>1772</v>
      </c>
      <c r="K716" s="144" t="s">
        <v>767</v>
      </c>
      <c r="L716" s="144" t="s">
        <v>1766</v>
      </c>
      <c r="M716" s="144" t="s">
        <v>1773</v>
      </c>
      <c r="N716" s="147">
        <v>1</v>
      </c>
      <c r="O716" s="147">
        <v>1</v>
      </c>
      <c r="P716" s="147">
        <v>1</v>
      </c>
      <c r="Q716" s="147">
        <v>0</v>
      </c>
      <c r="R716" s="147">
        <v>0</v>
      </c>
      <c r="S716" s="147">
        <v>1</v>
      </c>
      <c r="T716" s="147">
        <v>1</v>
      </c>
      <c r="U716" s="147">
        <v>1</v>
      </c>
      <c r="V716" s="147">
        <v>0</v>
      </c>
      <c r="W716" s="148">
        <v>22192454.100000001</v>
      </c>
      <c r="X716" s="148">
        <v>0</v>
      </c>
      <c r="Y716" s="148">
        <v>11096227.039999999</v>
      </c>
      <c r="Z716" s="148">
        <v>832217.03</v>
      </c>
      <c r="AA716" s="149">
        <v>0</v>
      </c>
      <c r="AB716" s="148">
        <v>0</v>
      </c>
      <c r="AC716" s="148">
        <v>0</v>
      </c>
      <c r="AD716" s="149">
        <v>0</v>
      </c>
      <c r="AE716" s="148">
        <v>11096227.060000001</v>
      </c>
      <c r="AF716" s="157">
        <v>41562</v>
      </c>
      <c r="AG716" s="157">
        <v>45945</v>
      </c>
      <c r="AH716" s="158">
        <v>66577362.259999998</v>
      </c>
      <c r="AI716" s="152">
        <v>0.54</v>
      </c>
      <c r="AJ716" s="152">
        <v>12</v>
      </c>
      <c r="AK716" s="153">
        <v>7.4999999999999997E-2</v>
      </c>
      <c r="AL716" s="154">
        <v>0.54</v>
      </c>
      <c r="AM716" s="154">
        <v>12</v>
      </c>
      <c r="AN716" s="155">
        <v>7.4999999999999997E-2</v>
      </c>
      <c r="AO716" s="159" t="s">
        <v>1774</v>
      </c>
      <c r="AP716" s="159" t="s">
        <v>1775</v>
      </c>
      <c r="AQ716" s="87">
        <v>11096227.039999999</v>
      </c>
      <c r="AR716" s="87">
        <v>0</v>
      </c>
      <c r="AS716" s="87">
        <v>0</v>
      </c>
      <c r="AT716" s="87">
        <v>0</v>
      </c>
      <c r="AU716" s="87">
        <v>0</v>
      </c>
      <c r="AV716" s="87">
        <v>0</v>
      </c>
      <c r="AW716" s="87">
        <v>0</v>
      </c>
      <c r="AX716" s="87">
        <v>0</v>
      </c>
      <c r="AY716" s="87">
        <v>0</v>
      </c>
      <c r="AZ716" s="87">
        <v>0</v>
      </c>
      <c r="BA716" s="87">
        <v>0</v>
      </c>
      <c r="BB716" s="87">
        <v>0</v>
      </c>
      <c r="BC716" s="87">
        <v>0</v>
      </c>
      <c r="BD716" s="87">
        <v>0</v>
      </c>
      <c r="BE716" s="87">
        <v>0</v>
      </c>
      <c r="BF716" s="87">
        <v>0</v>
      </c>
      <c r="BG716" s="87">
        <f t="shared" si="47"/>
        <v>11096227.039999999</v>
      </c>
      <c r="BH716" s="87">
        <f t="shared" si="48"/>
        <v>0</v>
      </c>
      <c r="BI716" s="87">
        <f t="shared" si="50"/>
        <v>11096227.039999999</v>
      </c>
    </row>
    <row r="717" spans="1:61" ht="15" customHeight="1" x14ac:dyDescent="0.35">
      <c r="A717" s="142" t="str">
        <f t="shared" si="49"/>
        <v>DI0000432</v>
      </c>
      <c r="B717" s="143" t="s">
        <v>769</v>
      </c>
      <c r="C717" s="144">
        <v>2</v>
      </c>
      <c r="D717" s="145" t="s">
        <v>0</v>
      </c>
      <c r="E717" s="146" t="s">
        <v>3</v>
      </c>
      <c r="F717" s="144" t="s">
        <v>1760</v>
      </c>
      <c r="G717" s="144" t="s">
        <v>390</v>
      </c>
      <c r="H717" s="144" t="s">
        <v>1770</v>
      </c>
      <c r="I717" s="144" t="s">
        <v>1771</v>
      </c>
      <c r="J717" s="144" t="s">
        <v>1772</v>
      </c>
      <c r="K717" s="144" t="s">
        <v>767</v>
      </c>
      <c r="L717" s="144" t="s">
        <v>1766</v>
      </c>
      <c r="M717" s="144" t="s">
        <v>1773</v>
      </c>
      <c r="N717" s="147">
        <v>1</v>
      </c>
      <c r="O717" s="147">
        <v>1</v>
      </c>
      <c r="P717" s="147">
        <v>1</v>
      </c>
      <c r="Q717" s="147">
        <v>0</v>
      </c>
      <c r="R717" s="147">
        <v>0</v>
      </c>
      <c r="S717" s="147">
        <v>1</v>
      </c>
      <c r="T717" s="147">
        <v>1</v>
      </c>
      <c r="U717" s="147">
        <v>1</v>
      </c>
      <c r="V717" s="147">
        <v>0</v>
      </c>
      <c r="W717" s="148">
        <v>22192454.100000001</v>
      </c>
      <c r="X717" s="148">
        <v>0</v>
      </c>
      <c r="Y717" s="148">
        <v>0</v>
      </c>
      <c r="Z717" s="148">
        <v>0</v>
      </c>
      <c r="AA717" s="149">
        <v>0</v>
      </c>
      <c r="AB717" s="148">
        <v>0</v>
      </c>
      <c r="AC717" s="148">
        <v>0</v>
      </c>
      <c r="AD717" s="149">
        <v>0</v>
      </c>
      <c r="AE717" s="148">
        <v>22192454.100000001</v>
      </c>
      <c r="AF717" s="157">
        <v>41593</v>
      </c>
      <c r="AG717" s="157">
        <v>45976</v>
      </c>
      <c r="AH717" s="158">
        <v>66577362.259999998</v>
      </c>
      <c r="AI717" s="152">
        <v>0.62</v>
      </c>
      <c r="AJ717" s="152">
        <v>12</v>
      </c>
      <c r="AK717" s="153">
        <v>7.4999999999999997E-2</v>
      </c>
      <c r="AL717" s="154">
        <v>0.62</v>
      </c>
      <c r="AM717" s="154">
        <v>12</v>
      </c>
      <c r="AN717" s="155">
        <v>7.4999999999999997E-2</v>
      </c>
      <c r="AO717" s="159" t="s">
        <v>1774</v>
      </c>
      <c r="AP717" s="159" t="s">
        <v>1775</v>
      </c>
      <c r="AQ717" s="87">
        <v>22192454.079999998</v>
      </c>
      <c r="AR717" s="87">
        <v>0</v>
      </c>
      <c r="AS717" s="87">
        <v>0</v>
      </c>
      <c r="AT717" s="87">
        <v>0</v>
      </c>
      <c r="AU717" s="87">
        <v>0</v>
      </c>
      <c r="AV717" s="87">
        <v>0</v>
      </c>
      <c r="AW717" s="87">
        <v>0</v>
      </c>
      <c r="AX717" s="87">
        <v>0</v>
      </c>
      <c r="AY717" s="87">
        <v>0</v>
      </c>
      <c r="AZ717" s="87">
        <v>0</v>
      </c>
      <c r="BA717" s="87">
        <v>0</v>
      </c>
      <c r="BB717" s="87">
        <v>0</v>
      </c>
      <c r="BC717" s="87">
        <v>0</v>
      </c>
      <c r="BD717" s="87">
        <v>0</v>
      </c>
      <c r="BE717" s="87">
        <v>0</v>
      </c>
      <c r="BF717" s="87">
        <v>0</v>
      </c>
      <c r="BG717" s="87">
        <f t="shared" si="47"/>
        <v>22192454.079999998</v>
      </c>
      <c r="BH717" s="87">
        <f t="shared" si="48"/>
        <v>0</v>
      </c>
      <c r="BI717" s="87">
        <f t="shared" si="50"/>
        <v>22192454.079999998</v>
      </c>
    </row>
    <row r="718" spans="1:61" ht="15" customHeight="1" x14ac:dyDescent="0.35">
      <c r="A718" s="142" t="str">
        <f t="shared" si="49"/>
        <v>DI0000433</v>
      </c>
      <c r="B718" s="143" t="s">
        <v>769</v>
      </c>
      <c r="C718" s="144">
        <v>3</v>
      </c>
      <c r="D718" s="145" t="s">
        <v>0</v>
      </c>
      <c r="E718" s="146" t="s">
        <v>3</v>
      </c>
      <c r="F718" s="144" t="s">
        <v>1760</v>
      </c>
      <c r="G718" s="144" t="s">
        <v>390</v>
      </c>
      <c r="H718" s="144" t="s">
        <v>1770</v>
      </c>
      <c r="I718" s="144" t="s">
        <v>1771</v>
      </c>
      <c r="J718" s="144" t="s">
        <v>1772</v>
      </c>
      <c r="K718" s="144" t="s">
        <v>767</v>
      </c>
      <c r="L718" s="144" t="s">
        <v>1766</v>
      </c>
      <c r="M718" s="144" t="s">
        <v>1773</v>
      </c>
      <c r="N718" s="147">
        <v>1</v>
      </c>
      <c r="O718" s="147">
        <v>1</v>
      </c>
      <c r="P718" s="147">
        <v>1</v>
      </c>
      <c r="Q718" s="147">
        <v>0</v>
      </c>
      <c r="R718" s="147">
        <v>0</v>
      </c>
      <c r="S718" s="147">
        <v>1</v>
      </c>
      <c r="T718" s="147">
        <v>1</v>
      </c>
      <c r="U718" s="147">
        <v>1</v>
      </c>
      <c r="V718" s="147">
        <v>0</v>
      </c>
      <c r="W718" s="148">
        <v>22192454.100000001</v>
      </c>
      <c r="X718" s="148">
        <v>0</v>
      </c>
      <c r="Y718" s="148">
        <v>0</v>
      </c>
      <c r="Z718" s="148">
        <v>0</v>
      </c>
      <c r="AA718" s="149">
        <v>0</v>
      </c>
      <c r="AB718" s="148">
        <v>0</v>
      </c>
      <c r="AC718" s="148">
        <v>0</v>
      </c>
      <c r="AD718" s="149">
        <v>0</v>
      </c>
      <c r="AE718" s="148">
        <v>22192454.100000001</v>
      </c>
      <c r="AF718" s="157">
        <v>41621</v>
      </c>
      <c r="AG718" s="157">
        <v>46004</v>
      </c>
      <c r="AH718" s="158">
        <v>66577362.259999998</v>
      </c>
      <c r="AI718" s="152">
        <v>0.7</v>
      </c>
      <c r="AJ718" s="152">
        <v>12</v>
      </c>
      <c r="AK718" s="153">
        <v>7.4999999999999997E-2</v>
      </c>
      <c r="AL718" s="154">
        <v>0.7</v>
      </c>
      <c r="AM718" s="154">
        <v>12</v>
      </c>
      <c r="AN718" s="155">
        <v>7.4999999999999997E-2</v>
      </c>
      <c r="AO718" s="159" t="s">
        <v>1774</v>
      </c>
      <c r="AP718" s="159" t="s">
        <v>1775</v>
      </c>
      <c r="AQ718" s="87">
        <v>22192454.079999998</v>
      </c>
      <c r="AR718" s="87">
        <v>0</v>
      </c>
      <c r="AS718" s="87">
        <v>0</v>
      </c>
      <c r="AT718" s="87">
        <v>0</v>
      </c>
      <c r="AU718" s="87">
        <v>0</v>
      </c>
      <c r="AV718" s="87">
        <v>0</v>
      </c>
      <c r="AW718" s="87">
        <v>0</v>
      </c>
      <c r="AX718" s="87">
        <v>0</v>
      </c>
      <c r="AY718" s="87">
        <v>0</v>
      </c>
      <c r="AZ718" s="87">
        <v>0</v>
      </c>
      <c r="BA718" s="87">
        <v>0</v>
      </c>
      <c r="BB718" s="87">
        <v>0</v>
      </c>
      <c r="BC718" s="87">
        <v>0</v>
      </c>
      <c r="BD718" s="87">
        <v>0</v>
      </c>
      <c r="BE718" s="87">
        <v>0</v>
      </c>
      <c r="BF718" s="87">
        <v>0</v>
      </c>
      <c r="BG718" s="87">
        <f t="shared" si="47"/>
        <v>22192454.079999998</v>
      </c>
      <c r="BH718" s="87">
        <f t="shared" si="48"/>
        <v>0</v>
      </c>
      <c r="BI718" s="87">
        <f t="shared" si="50"/>
        <v>22192454.079999998</v>
      </c>
    </row>
    <row r="719" spans="1:61" ht="15" customHeight="1" x14ac:dyDescent="0.35">
      <c r="A719" s="142" t="str">
        <f t="shared" si="49"/>
        <v>DI0000541</v>
      </c>
      <c r="B719" s="143" t="s">
        <v>773</v>
      </c>
      <c r="C719" s="144">
        <v>1</v>
      </c>
      <c r="D719" s="145" t="s">
        <v>0</v>
      </c>
      <c r="E719" s="146" t="s">
        <v>3</v>
      </c>
      <c r="F719" s="144" t="s">
        <v>1760</v>
      </c>
      <c r="G719" s="144" t="s">
        <v>390</v>
      </c>
      <c r="H719" s="144" t="s">
        <v>1770</v>
      </c>
      <c r="I719" s="144" t="s">
        <v>1771</v>
      </c>
      <c r="J719" s="144" t="s">
        <v>1772</v>
      </c>
      <c r="K719" s="144" t="s">
        <v>767</v>
      </c>
      <c r="L719" s="144" t="s">
        <v>1766</v>
      </c>
      <c r="M719" s="144" t="s">
        <v>1773</v>
      </c>
      <c r="N719" s="147">
        <v>1</v>
      </c>
      <c r="O719" s="147">
        <v>1</v>
      </c>
      <c r="P719" s="147">
        <v>1</v>
      </c>
      <c r="Q719" s="147">
        <v>0</v>
      </c>
      <c r="R719" s="147">
        <v>0</v>
      </c>
      <c r="S719" s="147">
        <v>1</v>
      </c>
      <c r="T719" s="147">
        <v>1</v>
      </c>
      <c r="U719" s="147">
        <v>1</v>
      </c>
      <c r="V719" s="147">
        <v>0</v>
      </c>
      <c r="W719" s="148">
        <v>38947132.640000001</v>
      </c>
      <c r="X719" s="148">
        <v>0</v>
      </c>
      <c r="Y719" s="148">
        <v>0</v>
      </c>
      <c r="Z719" s="148">
        <v>0</v>
      </c>
      <c r="AA719" s="149">
        <v>0</v>
      </c>
      <c r="AB719" s="148">
        <v>0</v>
      </c>
      <c r="AC719" s="148">
        <v>0</v>
      </c>
      <c r="AD719" s="149">
        <v>0</v>
      </c>
      <c r="AE719" s="148">
        <v>38947132.640000001</v>
      </c>
      <c r="AF719" s="157">
        <v>41654</v>
      </c>
      <c r="AG719" s="157">
        <v>46037</v>
      </c>
      <c r="AH719" s="158">
        <v>116841397.92</v>
      </c>
      <c r="AI719" s="152">
        <v>0.79</v>
      </c>
      <c r="AJ719" s="152">
        <v>12</v>
      </c>
      <c r="AK719" s="153">
        <v>7.4999999999999997E-2</v>
      </c>
      <c r="AL719" s="154">
        <v>0.79</v>
      </c>
      <c r="AM719" s="154">
        <v>12</v>
      </c>
      <c r="AN719" s="155">
        <v>7.4999999999999997E-2</v>
      </c>
      <c r="AO719" s="159" t="s">
        <v>1774</v>
      </c>
      <c r="AP719" s="159" t="s">
        <v>1775</v>
      </c>
      <c r="AQ719" s="87">
        <v>19473566.32</v>
      </c>
      <c r="AR719" s="87">
        <v>19473566.32</v>
      </c>
      <c r="AS719" s="87">
        <v>0</v>
      </c>
      <c r="AT719" s="87">
        <v>0</v>
      </c>
      <c r="AU719" s="87">
        <v>0</v>
      </c>
      <c r="AV719" s="87">
        <v>0</v>
      </c>
      <c r="AW719" s="87">
        <v>0</v>
      </c>
      <c r="AX719" s="87">
        <v>0</v>
      </c>
      <c r="AY719" s="87">
        <v>0</v>
      </c>
      <c r="AZ719" s="87">
        <v>0</v>
      </c>
      <c r="BA719" s="87">
        <v>0</v>
      </c>
      <c r="BB719" s="87">
        <v>0</v>
      </c>
      <c r="BC719" s="87">
        <v>0</v>
      </c>
      <c r="BD719" s="87">
        <v>0</v>
      </c>
      <c r="BE719" s="87">
        <v>0</v>
      </c>
      <c r="BF719" s="87">
        <v>0</v>
      </c>
      <c r="BG719" s="87">
        <f t="shared" si="47"/>
        <v>38947132.640000001</v>
      </c>
      <c r="BH719" s="87">
        <f t="shared" si="48"/>
        <v>0</v>
      </c>
      <c r="BI719" s="87">
        <f t="shared" si="50"/>
        <v>38947132.640000001</v>
      </c>
    </row>
    <row r="720" spans="1:61" ht="15" customHeight="1" x14ac:dyDescent="0.35">
      <c r="A720" s="142" t="str">
        <f t="shared" si="49"/>
        <v>DI0000549</v>
      </c>
      <c r="B720" s="143" t="s">
        <v>773</v>
      </c>
      <c r="C720" s="144">
        <v>9</v>
      </c>
      <c r="D720" s="145" t="s">
        <v>0</v>
      </c>
      <c r="E720" s="146" t="s">
        <v>3</v>
      </c>
      <c r="F720" s="144" t="s">
        <v>1760</v>
      </c>
      <c r="G720" s="144" t="s">
        <v>390</v>
      </c>
      <c r="H720" s="144" t="s">
        <v>1770</v>
      </c>
      <c r="I720" s="144" t="s">
        <v>1771</v>
      </c>
      <c r="J720" s="144" t="s">
        <v>1772</v>
      </c>
      <c r="K720" s="144" t="s">
        <v>767</v>
      </c>
      <c r="L720" s="144" t="s">
        <v>1766</v>
      </c>
      <c r="M720" s="144" t="s">
        <v>1773</v>
      </c>
      <c r="N720" s="147">
        <v>1</v>
      </c>
      <c r="O720" s="147">
        <v>1</v>
      </c>
      <c r="P720" s="147">
        <v>1</v>
      </c>
      <c r="Q720" s="147">
        <v>0</v>
      </c>
      <c r="R720" s="147">
        <v>0</v>
      </c>
      <c r="S720" s="147">
        <v>1</v>
      </c>
      <c r="T720" s="147">
        <v>1</v>
      </c>
      <c r="U720" s="147">
        <v>1</v>
      </c>
      <c r="V720" s="147">
        <v>0</v>
      </c>
      <c r="W720" s="148">
        <v>24467881.23</v>
      </c>
      <c r="X720" s="148">
        <v>0</v>
      </c>
      <c r="Y720" s="148">
        <v>0</v>
      </c>
      <c r="Z720" s="148">
        <v>0</v>
      </c>
      <c r="AA720" s="149">
        <v>0</v>
      </c>
      <c r="AB720" s="148">
        <v>0</v>
      </c>
      <c r="AC720" s="148">
        <v>0</v>
      </c>
      <c r="AD720" s="149">
        <v>0</v>
      </c>
      <c r="AE720" s="148">
        <v>24467881.23</v>
      </c>
      <c r="AF720" s="157">
        <v>41684</v>
      </c>
      <c r="AG720" s="157">
        <v>46067</v>
      </c>
      <c r="AH720" s="158">
        <v>73403643.75</v>
      </c>
      <c r="AI720" s="152">
        <v>0.87</v>
      </c>
      <c r="AJ720" s="152">
        <v>12</v>
      </c>
      <c r="AK720" s="153">
        <v>7.4999999999999997E-2</v>
      </c>
      <c r="AL720" s="154">
        <v>0.87</v>
      </c>
      <c r="AM720" s="154">
        <v>12</v>
      </c>
      <c r="AN720" s="155">
        <v>7.4999999999999997E-2</v>
      </c>
      <c r="AO720" s="159" t="s">
        <v>1774</v>
      </c>
      <c r="AP720" s="159" t="s">
        <v>1775</v>
      </c>
      <c r="AQ720" s="87">
        <v>12233940.630000001</v>
      </c>
      <c r="AR720" s="87">
        <v>12233940.630000001</v>
      </c>
      <c r="AS720" s="87">
        <v>0</v>
      </c>
      <c r="AT720" s="87">
        <v>0</v>
      </c>
      <c r="AU720" s="87">
        <v>0</v>
      </c>
      <c r="AV720" s="87">
        <v>0</v>
      </c>
      <c r="AW720" s="87">
        <v>0</v>
      </c>
      <c r="AX720" s="87">
        <v>0</v>
      </c>
      <c r="AY720" s="87">
        <v>0</v>
      </c>
      <c r="AZ720" s="87">
        <v>0</v>
      </c>
      <c r="BA720" s="87">
        <v>0</v>
      </c>
      <c r="BB720" s="87">
        <v>0</v>
      </c>
      <c r="BC720" s="87">
        <v>0</v>
      </c>
      <c r="BD720" s="87">
        <v>0</v>
      </c>
      <c r="BE720" s="87">
        <v>0</v>
      </c>
      <c r="BF720" s="87">
        <v>0</v>
      </c>
      <c r="BG720" s="87">
        <f t="shared" si="47"/>
        <v>24467881.260000002</v>
      </c>
      <c r="BH720" s="87">
        <f t="shared" si="48"/>
        <v>0</v>
      </c>
      <c r="BI720" s="87">
        <f t="shared" si="50"/>
        <v>24467881.260000002</v>
      </c>
    </row>
    <row r="721" spans="1:61" ht="15" customHeight="1" x14ac:dyDescent="0.35">
      <c r="A721" s="142" t="str">
        <f t="shared" si="49"/>
        <v>DI00005413</v>
      </c>
      <c r="B721" s="143" t="s">
        <v>773</v>
      </c>
      <c r="C721" s="144">
        <v>13</v>
      </c>
      <c r="D721" s="145" t="s">
        <v>0</v>
      </c>
      <c r="E721" s="146" t="s">
        <v>3</v>
      </c>
      <c r="F721" s="144" t="s">
        <v>1760</v>
      </c>
      <c r="G721" s="144" t="s">
        <v>390</v>
      </c>
      <c r="H721" s="144" t="s">
        <v>1770</v>
      </c>
      <c r="I721" s="144" t="s">
        <v>1771</v>
      </c>
      <c r="J721" s="144" t="s">
        <v>1772</v>
      </c>
      <c r="K721" s="144" t="s">
        <v>767</v>
      </c>
      <c r="L721" s="144" t="s">
        <v>1766</v>
      </c>
      <c r="M721" s="144" t="s">
        <v>1773</v>
      </c>
      <c r="N721" s="147">
        <v>1</v>
      </c>
      <c r="O721" s="147">
        <v>1</v>
      </c>
      <c r="P721" s="147">
        <v>1</v>
      </c>
      <c r="Q721" s="147">
        <v>0</v>
      </c>
      <c r="R721" s="147">
        <v>0</v>
      </c>
      <c r="S721" s="147">
        <v>1</v>
      </c>
      <c r="T721" s="147">
        <v>1</v>
      </c>
      <c r="U721" s="147">
        <v>1</v>
      </c>
      <c r="V721" s="147">
        <v>0</v>
      </c>
      <c r="W721" s="148">
        <v>24743656.129999999</v>
      </c>
      <c r="X721" s="148">
        <v>0</v>
      </c>
      <c r="Y721" s="148">
        <v>0</v>
      </c>
      <c r="Z721" s="148">
        <v>0</v>
      </c>
      <c r="AA721" s="149">
        <v>0</v>
      </c>
      <c r="AB721" s="148">
        <v>0</v>
      </c>
      <c r="AC721" s="148">
        <v>0</v>
      </c>
      <c r="AD721" s="149">
        <v>0</v>
      </c>
      <c r="AE721" s="148">
        <v>24743656.129999999</v>
      </c>
      <c r="AF721" s="157">
        <v>41712</v>
      </c>
      <c r="AG721" s="157">
        <v>46095</v>
      </c>
      <c r="AH721" s="158">
        <v>74230968.409999996</v>
      </c>
      <c r="AI721" s="152">
        <v>0.96</v>
      </c>
      <c r="AJ721" s="152">
        <v>12</v>
      </c>
      <c r="AK721" s="153">
        <v>7.4999999999999997E-2</v>
      </c>
      <c r="AL721" s="154">
        <v>0.96</v>
      </c>
      <c r="AM721" s="154">
        <v>12</v>
      </c>
      <c r="AN721" s="155">
        <v>7.4999999999999997E-2</v>
      </c>
      <c r="AO721" s="159" t="s">
        <v>1774</v>
      </c>
      <c r="AP721" s="159" t="s">
        <v>1775</v>
      </c>
      <c r="AQ721" s="87">
        <v>12371828.07</v>
      </c>
      <c r="AR721" s="87">
        <v>12371828.07</v>
      </c>
      <c r="AS721" s="87">
        <v>0</v>
      </c>
      <c r="AT721" s="87">
        <v>0</v>
      </c>
      <c r="AU721" s="87">
        <v>0</v>
      </c>
      <c r="AV721" s="87">
        <v>0</v>
      </c>
      <c r="AW721" s="87">
        <v>0</v>
      </c>
      <c r="AX721" s="87">
        <v>0</v>
      </c>
      <c r="AY721" s="87">
        <v>0</v>
      </c>
      <c r="AZ721" s="87">
        <v>0</v>
      </c>
      <c r="BA721" s="87">
        <v>0</v>
      </c>
      <c r="BB721" s="87">
        <v>0</v>
      </c>
      <c r="BC721" s="87">
        <v>0</v>
      </c>
      <c r="BD721" s="87">
        <v>0</v>
      </c>
      <c r="BE721" s="87">
        <v>0</v>
      </c>
      <c r="BF721" s="87">
        <v>0</v>
      </c>
      <c r="BG721" s="87">
        <f t="shared" si="47"/>
        <v>24743656.140000001</v>
      </c>
      <c r="BH721" s="87">
        <f t="shared" si="48"/>
        <v>0</v>
      </c>
      <c r="BI721" s="87">
        <f t="shared" si="50"/>
        <v>24743656.140000001</v>
      </c>
    </row>
    <row r="722" spans="1:61" ht="15" customHeight="1" x14ac:dyDescent="0.35">
      <c r="A722" s="142" t="str">
        <f t="shared" si="49"/>
        <v>DI00005425</v>
      </c>
      <c r="B722" s="143" t="s">
        <v>773</v>
      </c>
      <c r="C722" s="144">
        <v>25</v>
      </c>
      <c r="D722" s="145" t="s">
        <v>0</v>
      </c>
      <c r="E722" s="146" t="s">
        <v>3</v>
      </c>
      <c r="F722" s="144" t="s">
        <v>1760</v>
      </c>
      <c r="G722" s="144" t="s">
        <v>390</v>
      </c>
      <c r="H722" s="144" t="s">
        <v>1770</v>
      </c>
      <c r="I722" s="144" t="s">
        <v>1771</v>
      </c>
      <c r="J722" s="144" t="s">
        <v>1772</v>
      </c>
      <c r="K722" s="144" t="s">
        <v>767</v>
      </c>
      <c r="L722" s="144" t="s">
        <v>1766</v>
      </c>
      <c r="M722" s="144" t="s">
        <v>1773</v>
      </c>
      <c r="N722" s="147">
        <v>1</v>
      </c>
      <c r="O722" s="147">
        <v>1</v>
      </c>
      <c r="P722" s="147">
        <v>1</v>
      </c>
      <c r="Q722" s="147">
        <v>0</v>
      </c>
      <c r="R722" s="147">
        <v>0</v>
      </c>
      <c r="S722" s="147">
        <v>1</v>
      </c>
      <c r="T722" s="147">
        <v>1</v>
      </c>
      <c r="U722" s="147">
        <v>1</v>
      </c>
      <c r="V722" s="147">
        <v>0</v>
      </c>
      <c r="W722" s="148">
        <v>30410218.100000001</v>
      </c>
      <c r="X722" s="148">
        <v>0</v>
      </c>
      <c r="Y722" s="148">
        <v>0</v>
      </c>
      <c r="Z722" s="148">
        <v>1140383.18</v>
      </c>
      <c r="AA722" s="149">
        <v>0</v>
      </c>
      <c r="AB722" s="148">
        <v>0</v>
      </c>
      <c r="AC722" s="148">
        <v>0</v>
      </c>
      <c r="AD722" s="149">
        <v>0</v>
      </c>
      <c r="AE722" s="148">
        <v>30410218.100000001</v>
      </c>
      <c r="AF722" s="157">
        <v>41744</v>
      </c>
      <c r="AG722" s="157">
        <v>46127</v>
      </c>
      <c r="AH722" s="158">
        <v>91230654.299999997</v>
      </c>
      <c r="AI722" s="152">
        <v>1.04</v>
      </c>
      <c r="AJ722" s="152">
        <v>12</v>
      </c>
      <c r="AK722" s="153">
        <v>7.4999999999999997E-2</v>
      </c>
      <c r="AL722" s="154">
        <v>1.04</v>
      </c>
      <c r="AM722" s="154">
        <v>12</v>
      </c>
      <c r="AN722" s="155">
        <v>7.4999999999999997E-2</v>
      </c>
      <c r="AO722" s="159" t="s">
        <v>1774</v>
      </c>
      <c r="AP722" s="159" t="s">
        <v>1775</v>
      </c>
      <c r="AQ722" s="87">
        <v>15205109.050000001</v>
      </c>
      <c r="AR722" s="87">
        <v>15205109.050000001</v>
      </c>
      <c r="AS722" s="87">
        <v>0</v>
      </c>
      <c r="AT722" s="87">
        <v>0</v>
      </c>
      <c r="AU722" s="87">
        <v>0</v>
      </c>
      <c r="AV722" s="87">
        <v>0</v>
      </c>
      <c r="AW722" s="87">
        <v>0</v>
      </c>
      <c r="AX722" s="87">
        <v>0</v>
      </c>
      <c r="AY722" s="87">
        <v>0</v>
      </c>
      <c r="AZ722" s="87">
        <v>0</v>
      </c>
      <c r="BA722" s="87">
        <v>0</v>
      </c>
      <c r="BB722" s="87">
        <v>0</v>
      </c>
      <c r="BC722" s="87">
        <v>0</v>
      </c>
      <c r="BD722" s="87">
        <v>0</v>
      </c>
      <c r="BE722" s="87">
        <v>0</v>
      </c>
      <c r="BF722" s="87">
        <v>0</v>
      </c>
      <c r="BG722" s="87">
        <f t="shared" si="47"/>
        <v>30410218.100000001</v>
      </c>
      <c r="BH722" s="87">
        <f t="shared" si="48"/>
        <v>0</v>
      </c>
      <c r="BI722" s="87">
        <f t="shared" si="50"/>
        <v>30410218.100000001</v>
      </c>
    </row>
    <row r="723" spans="1:61" ht="15" customHeight="1" x14ac:dyDescent="0.35">
      <c r="A723" s="142" t="str">
        <f t="shared" si="49"/>
        <v>DI00005436</v>
      </c>
      <c r="B723" s="143" t="s">
        <v>773</v>
      </c>
      <c r="C723" s="144">
        <v>36</v>
      </c>
      <c r="D723" s="145" t="s">
        <v>0</v>
      </c>
      <c r="E723" s="146" t="s">
        <v>3</v>
      </c>
      <c r="F723" s="144" t="s">
        <v>1760</v>
      </c>
      <c r="G723" s="144" t="s">
        <v>390</v>
      </c>
      <c r="H723" s="144" t="s">
        <v>1770</v>
      </c>
      <c r="I723" s="144" t="s">
        <v>1771</v>
      </c>
      <c r="J723" s="144" t="s">
        <v>1772</v>
      </c>
      <c r="K723" s="144" t="s">
        <v>767</v>
      </c>
      <c r="L723" s="144" t="s">
        <v>1766</v>
      </c>
      <c r="M723" s="144" t="s">
        <v>1773</v>
      </c>
      <c r="N723" s="147">
        <v>1</v>
      </c>
      <c r="O723" s="147">
        <v>1</v>
      </c>
      <c r="P723" s="147">
        <v>1</v>
      </c>
      <c r="Q723" s="147">
        <v>0</v>
      </c>
      <c r="R723" s="147">
        <v>0</v>
      </c>
      <c r="S723" s="147">
        <v>1</v>
      </c>
      <c r="T723" s="147">
        <v>1</v>
      </c>
      <c r="U723" s="147">
        <v>1</v>
      </c>
      <c r="V723" s="147">
        <v>0</v>
      </c>
      <c r="W723" s="148">
        <v>25082484.57</v>
      </c>
      <c r="X723" s="148">
        <v>0</v>
      </c>
      <c r="Y723" s="148">
        <v>0</v>
      </c>
      <c r="Z723" s="148">
        <v>0</v>
      </c>
      <c r="AA723" s="149">
        <v>0</v>
      </c>
      <c r="AB723" s="148">
        <v>0</v>
      </c>
      <c r="AC723" s="148">
        <v>0</v>
      </c>
      <c r="AD723" s="149">
        <v>0</v>
      </c>
      <c r="AE723" s="148">
        <v>25082484.57</v>
      </c>
      <c r="AF723" s="157">
        <v>41774</v>
      </c>
      <c r="AG723" s="157">
        <v>46157</v>
      </c>
      <c r="AH723" s="158">
        <v>75247453.769999996</v>
      </c>
      <c r="AI723" s="152">
        <v>1.1200000000000001</v>
      </c>
      <c r="AJ723" s="152">
        <v>12</v>
      </c>
      <c r="AK723" s="153">
        <v>7.4999999999999997E-2</v>
      </c>
      <c r="AL723" s="154">
        <v>1.1200000000000001</v>
      </c>
      <c r="AM723" s="154">
        <v>12</v>
      </c>
      <c r="AN723" s="155">
        <v>7.4999999999999997E-2</v>
      </c>
      <c r="AO723" s="159" t="s">
        <v>1774</v>
      </c>
      <c r="AP723" s="159" t="s">
        <v>1775</v>
      </c>
      <c r="AQ723" s="87">
        <v>12541242.300000001</v>
      </c>
      <c r="AR723" s="87">
        <v>12541242.300000001</v>
      </c>
      <c r="AS723" s="87">
        <v>0</v>
      </c>
      <c r="AT723" s="87">
        <v>0</v>
      </c>
      <c r="AU723" s="87">
        <v>0</v>
      </c>
      <c r="AV723" s="87">
        <v>0</v>
      </c>
      <c r="AW723" s="87">
        <v>0</v>
      </c>
      <c r="AX723" s="87">
        <v>0</v>
      </c>
      <c r="AY723" s="87">
        <v>0</v>
      </c>
      <c r="AZ723" s="87">
        <v>0</v>
      </c>
      <c r="BA723" s="87">
        <v>0</v>
      </c>
      <c r="BB723" s="87">
        <v>0</v>
      </c>
      <c r="BC723" s="87">
        <v>0</v>
      </c>
      <c r="BD723" s="87">
        <v>0</v>
      </c>
      <c r="BE723" s="87">
        <v>0</v>
      </c>
      <c r="BF723" s="87">
        <v>0</v>
      </c>
      <c r="BG723" s="87">
        <f t="shared" si="47"/>
        <v>25082484.600000001</v>
      </c>
      <c r="BH723" s="87">
        <f t="shared" si="48"/>
        <v>0</v>
      </c>
      <c r="BI723" s="87">
        <f t="shared" si="50"/>
        <v>25082484.600000001</v>
      </c>
    </row>
    <row r="724" spans="1:61" ht="15" customHeight="1" x14ac:dyDescent="0.35">
      <c r="A724" s="142" t="str">
        <f t="shared" si="49"/>
        <v>DI0000569</v>
      </c>
      <c r="B724" s="143" t="s">
        <v>775</v>
      </c>
      <c r="C724" s="144">
        <v>9</v>
      </c>
      <c r="D724" s="145" t="s">
        <v>0</v>
      </c>
      <c r="E724" s="146" t="s">
        <v>3</v>
      </c>
      <c r="F724" s="144" t="s">
        <v>1760</v>
      </c>
      <c r="G724" s="144" t="s">
        <v>390</v>
      </c>
      <c r="H724" s="144" t="s">
        <v>1770</v>
      </c>
      <c r="I724" s="144" t="s">
        <v>1771</v>
      </c>
      <c r="J724" s="144" t="s">
        <v>1772</v>
      </c>
      <c r="K724" s="144" t="s">
        <v>767</v>
      </c>
      <c r="L724" s="144" t="s">
        <v>1766</v>
      </c>
      <c r="M724" s="144" t="s">
        <v>1773</v>
      </c>
      <c r="N724" s="147">
        <v>1</v>
      </c>
      <c r="O724" s="147">
        <v>1</v>
      </c>
      <c r="P724" s="147">
        <v>1</v>
      </c>
      <c r="Q724" s="147">
        <v>0</v>
      </c>
      <c r="R724" s="147">
        <v>0</v>
      </c>
      <c r="S724" s="147">
        <v>1</v>
      </c>
      <c r="T724" s="147">
        <v>1</v>
      </c>
      <c r="U724" s="147">
        <v>1</v>
      </c>
      <c r="V724" s="147">
        <v>0</v>
      </c>
      <c r="W724" s="148">
        <v>19471086.210000001</v>
      </c>
      <c r="X724" s="148">
        <v>0</v>
      </c>
      <c r="Y724" s="148">
        <v>0</v>
      </c>
      <c r="Z724" s="148">
        <v>0</v>
      </c>
      <c r="AA724" s="149">
        <v>0</v>
      </c>
      <c r="AB724" s="148">
        <v>0</v>
      </c>
      <c r="AC724" s="148">
        <v>0</v>
      </c>
      <c r="AD724" s="149">
        <v>0</v>
      </c>
      <c r="AE724" s="148">
        <v>19471086.210000001</v>
      </c>
      <c r="AF724" s="157">
        <v>41803</v>
      </c>
      <c r="AG724" s="157">
        <v>46186</v>
      </c>
      <c r="AH724" s="158">
        <v>58413258.609999999</v>
      </c>
      <c r="AI724" s="152">
        <v>1.2</v>
      </c>
      <c r="AJ724" s="152">
        <v>12</v>
      </c>
      <c r="AK724" s="153">
        <v>7.4999999999999997E-2</v>
      </c>
      <c r="AL724" s="154">
        <v>1.2</v>
      </c>
      <c r="AM724" s="154">
        <v>12</v>
      </c>
      <c r="AN724" s="155">
        <v>7.4999999999999997E-2</v>
      </c>
      <c r="AO724" s="159" t="s">
        <v>1774</v>
      </c>
      <c r="AP724" s="159" t="s">
        <v>1775</v>
      </c>
      <c r="AQ724" s="87">
        <v>9735543.0999999996</v>
      </c>
      <c r="AR724" s="87">
        <v>9735543.0999999996</v>
      </c>
      <c r="AS724" s="87">
        <v>0</v>
      </c>
      <c r="AT724" s="87">
        <v>0</v>
      </c>
      <c r="AU724" s="87">
        <v>0</v>
      </c>
      <c r="AV724" s="87">
        <v>0</v>
      </c>
      <c r="AW724" s="87">
        <v>0</v>
      </c>
      <c r="AX724" s="87">
        <v>0</v>
      </c>
      <c r="AY724" s="87">
        <v>0</v>
      </c>
      <c r="AZ724" s="87">
        <v>0</v>
      </c>
      <c r="BA724" s="87">
        <v>0</v>
      </c>
      <c r="BB724" s="87">
        <v>0</v>
      </c>
      <c r="BC724" s="87">
        <v>0</v>
      </c>
      <c r="BD724" s="87">
        <v>0</v>
      </c>
      <c r="BE724" s="87">
        <v>0</v>
      </c>
      <c r="BF724" s="87">
        <v>0</v>
      </c>
      <c r="BG724" s="87">
        <f t="shared" si="47"/>
        <v>19471086.199999999</v>
      </c>
      <c r="BH724" s="87">
        <f t="shared" si="48"/>
        <v>0</v>
      </c>
      <c r="BI724" s="87">
        <f t="shared" si="50"/>
        <v>19471086.199999999</v>
      </c>
    </row>
    <row r="725" spans="1:61" ht="15" customHeight="1" x14ac:dyDescent="0.35">
      <c r="A725" s="142" t="str">
        <f t="shared" si="49"/>
        <v>DI00005617</v>
      </c>
      <c r="B725" s="143" t="s">
        <v>775</v>
      </c>
      <c r="C725" s="144">
        <v>17</v>
      </c>
      <c r="D725" s="145" t="s">
        <v>0</v>
      </c>
      <c r="E725" s="146" t="s">
        <v>3</v>
      </c>
      <c r="F725" s="144" t="s">
        <v>1760</v>
      </c>
      <c r="G725" s="144" t="s">
        <v>390</v>
      </c>
      <c r="H725" s="144" t="s">
        <v>1770</v>
      </c>
      <c r="I725" s="144" t="s">
        <v>1771</v>
      </c>
      <c r="J725" s="144" t="s">
        <v>1772</v>
      </c>
      <c r="K725" s="144" t="s">
        <v>767</v>
      </c>
      <c r="L725" s="144" t="s">
        <v>1766</v>
      </c>
      <c r="M725" s="144" t="s">
        <v>1773</v>
      </c>
      <c r="N725" s="147">
        <v>1</v>
      </c>
      <c r="O725" s="147">
        <v>1</v>
      </c>
      <c r="P725" s="147">
        <v>1</v>
      </c>
      <c r="Q725" s="147">
        <v>0</v>
      </c>
      <c r="R725" s="147">
        <v>0</v>
      </c>
      <c r="S725" s="147">
        <v>1</v>
      </c>
      <c r="T725" s="147">
        <v>1</v>
      </c>
      <c r="U725" s="147">
        <v>1</v>
      </c>
      <c r="V725" s="147">
        <v>0</v>
      </c>
      <c r="W725" s="148">
        <v>25128666.760000002</v>
      </c>
      <c r="X725" s="148">
        <v>0</v>
      </c>
      <c r="Y725" s="148">
        <v>0</v>
      </c>
      <c r="Z725" s="148">
        <v>0</v>
      </c>
      <c r="AA725" s="149">
        <v>0</v>
      </c>
      <c r="AB725" s="148">
        <v>0</v>
      </c>
      <c r="AC725" s="148">
        <v>0</v>
      </c>
      <c r="AD725" s="149">
        <v>0</v>
      </c>
      <c r="AE725" s="148">
        <v>25128666.760000002</v>
      </c>
      <c r="AF725" s="157">
        <v>41835</v>
      </c>
      <c r="AG725" s="157">
        <v>46218</v>
      </c>
      <c r="AH725" s="158">
        <v>75386000.239999995</v>
      </c>
      <c r="AI725" s="152">
        <v>1.29</v>
      </c>
      <c r="AJ725" s="152">
        <v>12</v>
      </c>
      <c r="AK725" s="153">
        <v>7.4999999999999997E-2</v>
      </c>
      <c r="AL725" s="154">
        <v>1.29</v>
      </c>
      <c r="AM725" s="154">
        <v>12</v>
      </c>
      <c r="AN725" s="155">
        <v>7.4999999999999997E-2</v>
      </c>
      <c r="AO725" s="159" t="s">
        <v>1774</v>
      </c>
      <c r="AP725" s="159" t="s">
        <v>1775</v>
      </c>
      <c r="AQ725" s="87">
        <v>0</v>
      </c>
      <c r="AR725" s="87">
        <v>25128666.739999998</v>
      </c>
      <c r="AS725" s="87">
        <v>0</v>
      </c>
      <c r="AT725" s="87">
        <v>0</v>
      </c>
      <c r="AU725" s="87">
        <v>0</v>
      </c>
      <c r="AV725" s="87">
        <v>0</v>
      </c>
      <c r="AW725" s="87">
        <v>0</v>
      </c>
      <c r="AX725" s="87">
        <v>0</v>
      </c>
      <c r="AY725" s="87">
        <v>0</v>
      </c>
      <c r="AZ725" s="87">
        <v>0</v>
      </c>
      <c r="BA725" s="87">
        <v>0</v>
      </c>
      <c r="BB725" s="87">
        <v>0</v>
      </c>
      <c r="BC725" s="87">
        <v>0</v>
      </c>
      <c r="BD725" s="87">
        <v>0</v>
      </c>
      <c r="BE725" s="87">
        <v>0</v>
      </c>
      <c r="BF725" s="87">
        <v>0</v>
      </c>
      <c r="BG725" s="87">
        <f t="shared" si="47"/>
        <v>25128666.739999998</v>
      </c>
      <c r="BH725" s="87">
        <f t="shared" si="48"/>
        <v>0</v>
      </c>
      <c r="BI725" s="87">
        <f t="shared" si="50"/>
        <v>25128666.739999998</v>
      </c>
    </row>
    <row r="726" spans="1:61" ht="15" customHeight="1" x14ac:dyDescent="0.35">
      <c r="A726" s="142" t="str">
        <f t="shared" si="49"/>
        <v>DI0000574</v>
      </c>
      <c r="B726" s="143" t="s">
        <v>776</v>
      </c>
      <c r="C726" s="144">
        <v>4</v>
      </c>
      <c r="D726" s="145" t="s">
        <v>0</v>
      </c>
      <c r="E726" s="146" t="s">
        <v>3</v>
      </c>
      <c r="F726" s="144" t="s">
        <v>1760</v>
      </c>
      <c r="G726" s="144" t="s">
        <v>390</v>
      </c>
      <c r="H726" s="144" t="s">
        <v>1770</v>
      </c>
      <c r="I726" s="144" t="s">
        <v>1771</v>
      </c>
      <c r="J726" s="144" t="s">
        <v>1772</v>
      </c>
      <c r="K726" s="144" t="s">
        <v>767</v>
      </c>
      <c r="L726" s="144" t="s">
        <v>1766</v>
      </c>
      <c r="M726" s="144" t="s">
        <v>1773</v>
      </c>
      <c r="N726" s="147">
        <v>1</v>
      </c>
      <c r="O726" s="147">
        <v>1</v>
      </c>
      <c r="P726" s="147">
        <v>1</v>
      </c>
      <c r="Q726" s="147">
        <v>0</v>
      </c>
      <c r="R726" s="147">
        <v>0</v>
      </c>
      <c r="S726" s="147">
        <v>1</v>
      </c>
      <c r="T726" s="147">
        <v>1</v>
      </c>
      <c r="U726" s="147">
        <v>1</v>
      </c>
      <c r="V726" s="147">
        <v>0</v>
      </c>
      <c r="W726" s="148">
        <v>39290749.210000001</v>
      </c>
      <c r="X726" s="148">
        <v>0</v>
      </c>
      <c r="Y726" s="148">
        <v>0</v>
      </c>
      <c r="Z726" s="148">
        <v>0</v>
      </c>
      <c r="AA726" s="149">
        <v>0</v>
      </c>
      <c r="AB726" s="148">
        <v>0</v>
      </c>
      <c r="AC726" s="148">
        <v>0</v>
      </c>
      <c r="AD726" s="149">
        <v>0</v>
      </c>
      <c r="AE726" s="148">
        <v>39290749.210000001</v>
      </c>
      <c r="AF726" s="157">
        <v>41957</v>
      </c>
      <c r="AG726" s="157">
        <v>46340</v>
      </c>
      <c r="AH726" s="158">
        <v>78581498.409999996</v>
      </c>
      <c r="AI726" s="152">
        <v>1.62</v>
      </c>
      <c r="AJ726" s="152">
        <v>12</v>
      </c>
      <c r="AK726" s="153">
        <v>7.4999999999999997E-2</v>
      </c>
      <c r="AL726" s="154">
        <v>1.62</v>
      </c>
      <c r="AM726" s="154">
        <v>12</v>
      </c>
      <c r="AN726" s="155">
        <v>7.4999999999999997E-2</v>
      </c>
      <c r="AO726" s="159" t="s">
        <v>1774</v>
      </c>
      <c r="AP726" s="159" t="s">
        <v>1775</v>
      </c>
      <c r="AQ726" s="87">
        <v>13096916.4</v>
      </c>
      <c r="AR726" s="87">
        <v>26193832.800000001</v>
      </c>
      <c r="AS726" s="87">
        <v>0</v>
      </c>
      <c r="AT726" s="87">
        <v>0</v>
      </c>
      <c r="AU726" s="87">
        <v>0</v>
      </c>
      <c r="AV726" s="87">
        <v>0</v>
      </c>
      <c r="AW726" s="87">
        <v>0</v>
      </c>
      <c r="AX726" s="87">
        <v>0</v>
      </c>
      <c r="AY726" s="87">
        <v>0</v>
      </c>
      <c r="AZ726" s="87">
        <v>0</v>
      </c>
      <c r="BA726" s="87">
        <v>0</v>
      </c>
      <c r="BB726" s="87">
        <v>0</v>
      </c>
      <c r="BC726" s="87">
        <v>0</v>
      </c>
      <c r="BD726" s="87">
        <v>0</v>
      </c>
      <c r="BE726" s="87">
        <v>0</v>
      </c>
      <c r="BF726" s="87">
        <v>0</v>
      </c>
      <c r="BG726" s="87">
        <f t="shared" si="47"/>
        <v>39290749.200000003</v>
      </c>
      <c r="BH726" s="87">
        <f t="shared" si="48"/>
        <v>0</v>
      </c>
      <c r="BI726" s="87">
        <f t="shared" si="50"/>
        <v>39290749.200000003</v>
      </c>
    </row>
    <row r="727" spans="1:61" ht="15" customHeight="1" x14ac:dyDescent="0.35">
      <c r="A727" s="142" t="str">
        <f t="shared" si="49"/>
        <v>DI0000578</v>
      </c>
      <c r="B727" s="143" t="s">
        <v>776</v>
      </c>
      <c r="C727" s="144">
        <v>8</v>
      </c>
      <c r="D727" s="145" t="s">
        <v>0</v>
      </c>
      <c r="E727" s="146" t="s">
        <v>3</v>
      </c>
      <c r="F727" s="144" t="s">
        <v>1760</v>
      </c>
      <c r="G727" s="144" t="s">
        <v>390</v>
      </c>
      <c r="H727" s="144" t="s">
        <v>1770</v>
      </c>
      <c r="I727" s="144" t="s">
        <v>1771</v>
      </c>
      <c r="J727" s="144" t="s">
        <v>1772</v>
      </c>
      <c r="K727" s="144" t="s">
        <v>767</v>
      </c>
      <c r="L727" s="144" t="s">
        <v>1766</v>
      </c>
      <c r="M727" s="144" t="s">
        <v>1773</v>
      </c>
      <c r="N727" s="147">
        <v>1</v>
      </c>
      <c r="O727" s="147">
        <v>1</v>
      </c>
      <c r="P727" s="147">
        <v>1</v>
      </c>
      <c r="Q727" s="147">
        <v>0</v>
      </c>
      <c r="R727" s="147">
        <v>0</v>
      </c>
      <c r="S727" s="147">
        <v>1</v>
      </c>
      <c r="T727" s="147">
        <v>1</v>
      </c>
      <c r="U727" s="147">
        <v>1</v>
      </c>
      <c r="V727" s="147">
        <v>0</v>
      </c>
      <c r="W727" s="148">
        <v>39252144.119999997</v>
      </c>
      <c r="X727" s="148">
        <v>0</v>
      </c>
      <c r="Y727" s="148">
        <v>0</v>
      </c>
      <c r="Z727" s="148">
        <v>0</v>
      </c>
      <c r="AA727" s="149">
        <v>0</v>
      </c>
      <c r="AB727" s="148">
        <v>0</v>
      </c>
      <c r="AC727" s="148">
        <v>0</v>
      </c>
      <c r="AD727" s="149">
        <v>0</v>
      </c>
      <c r="AE727" s="148">
        <v>39252144.119999997</v>
      </c>
      <c r="AF727" s="157">
        <v>41988</v>
      </c>
      <c r="AG727" s="157">
        <v>46371</v>
      </c>
      <c r="AH727" s="158">
        <v>78504288.269999996</v>
      </c>
      <c r="AI727" s="152">
        <v>1.71</v>
      </c>
      <c r="AJ727" s="152">
        <v>12</v>
      </c>
      <c r="AK727" s="153">
        <v>7.4999999999999997E-2</v>
      </c>
      <c r="AL727" s="154">
        <v>1.71</v>
      </c>
      <c r="AM727" s="154">
        <v>12</v>
      </c>
      <c r="AN727" s="155">
        <v>7.4999999999999997E-2</v>
      </c>
      <c r="AO727" s="159" t="s">
        <v>1774</v>
      </c>
      <c r="AP727" s="159" t="s">
        <v>1775</v>
      </c>
      <c r="AQ727" s="87">
        <v>13084048.050000001</v>
      </c>
      <c r="AR727" s="87">
        <v>26168096.100000001</v>
      </c>
      <c r="AS727" s="87">
        <v>0</v>
      </c>
      <c r="AT727" s="87">
        <v>0</v>
      </c>
      <c r="AU727" s="87">
        <v>0</v>
      </c>
      <c r="AV727" s="87">
        <v>0</v>
      </c>
      <c r="AW727" s="87">
        <v>0</v>
      </c>
      <c r="AX727" s="87">
        <v>0</v>
      </c>
      <c r="AY727" s="87">
        <v>0</v>
      </c>
      <c r="AZ727" s="87">
        <v>0</v>
      </c>
      <c r="BA727" s="87">
        <v>0</v>
      </c>
      <c r="BB727" s="87">
        <v>0</v>
      </c>
      <c r="BC727" s="87">
        <v>0</v>
      </c>
      <c r="BD727" s="87">
        <v>0</v>
      </c>
      <c r="BE727" s="87">
        <v>0</v>
      </c>
      <c r="BF727" s="87">
        <v>0</v>
      </c>
      <c r="BG727" s="87">
        <f t="shared" si="47"/>
        <v>39252144.150000006</v>
      </c>
      <c r="BH727" s="87">
        <f t="shared" si="48"/>
        <v>0</v>
      </c>
      <c r="BI727" s="87">
        <f t="shared" si="50"/>
        <v>39252144.150000006</v>
      </c>
    </row>
    <row r="728" spans="1:61" ht="15" customHeight="1" x14ac:dyDescent="0.35">
      <c r="A728" s="142" t="str">
        <f t="shared" si="49"/>
        <v>DI00005718</v>
      </c>
      <c r="B728" s="143" t="s">
        <v>776</v>
      </c>
      <c r="C728" s="144">
        <v>18</v>
      </c>
      <c r="D728" s="145" t="s">
        <v>0</v>
      </c>
      <c r="E728" s="146" t="s">
        <v>3</v>
      </c>
      <c r="F728" s="144" t="s">
        <v>1760</v>
      </c>
      <c r="G728" s="144" t="s">
        <v>390</v>
      </c>
      <c r="H728" s="144" t="s">
        <v>1770</v>
      </c>
      <c r="I728" s="144" t="s">
        <v>1771</v>
      </c>
      <c r="J728" s="144" t="s">
        <v>1772</v>
      </c>
      <c r="K728" s="144" t="s">
        <v>767</v>
      </c>
      <c r="L728" s="144" t="s">
        <v>1766</v>
      </c>
      <c r="M728" s="144" t="s">
        <v>1773</v>
      </c>
      <c r="N728" s="147">
        <v>1</v>
      </c>
      <c r="O728" s="147">
        <v>1</v>
      </c>
      <c r="P728" s="147">
        <v>1</v>
      </c>
      <c r="Q728" s="147">
        <v>0</v>
      </c>
      <c r="R728" s="147">
        <v>0</v>
      </c>
      <c r="S728" s="147">
        <v>1</v>
      </c>
      <c r="T728" s="147">
        <v>1</v>
      </c>
      <c r="U728" s="147">
        <v>1</v>
      </c>
      <c r="V728" s="147">
        <v>0</v>
      </c>
      <c r="W728" s="148">
        <v>75846138.459999993</v>
      </c>
      <c r="X728" s="148">
        <v>0</v>
      </c>
      <c r="Y728" s="148">
        <v>0</v>
      </c>
      <c r="Z728" s="148">
        <v>0</v>
      </c>
      <c r="AA728" s="149">
        <v>0</v>
      </c>
      <c r="AB728" s="148">
        <v>0</v>
      </c>
      <c r="AC728" s="148">
        <v>0</v>
      </c>
      <c r="AD728" s="149">
        <v>0</v>
      </c>
      <c r="AE728" s="148">
        <v>75846138.459999993</v>
      </c>
      <c r="AF728" s="157">
        <v>42019</v>
      </c>
      <c r="AG728" s="157">
        <v>46402</v>
      </c>
      <c r="AH728" s="158">
        <v>151692276.91</v>
      </c>
      <c r="AI728" s="152">
        <v>1.79</v>
      </c>
      <c r="AJ728" s="152">
        <v>12</v>
      </c>
      <c r="AK728" s="153">
        <v>7.4999999999999997E-2</v>
      </c>
      <c r="AL728" s="154">
        <v>1.79</v>
      </c>
      <c r="AM728" s="154">
        <v>12</v>
      </c>
      <c r="AN728" s="155">
        <v>7.4999999999999997E-2</v>
      </c>
      <c r="AO728" s="159" t="s">
        <v>1774</v>
      </c>
      <c r="AP728" s="159" t="s">
        <v>1775</v>
      </c>
      <c r="AQ728" s="87">
        <v>25282046.149999999</v>
      </c>
      <c r="AR728" s="87">
        <v>25282046.149999999</v>
      </c>
      <c r="AS728" s="87">
        <v>25282046.149999999</v>
      </c>
      <c r="AT728" s="87">
        <v>0</v>
      </c>
      <c r="AU728" s="87">
        <v>0</v>
      </c>
      <c r="AV728" s="87">
        <v>0</v>
      </c>
      <c r="AW728" s="87">
        <v>0</v>
      </c>
      <c r="AX728" s="87">
        <v>0</v>
      </c>
      <c r="AY728" s="87">
        <v>0</v>
      </c>
      <c r="AZ728" s="87">
        <v>0</v>
      </c>
      <c r="BA728" s="87">
        <v>0</v>
      </c>
      <c r="BB728" s="87">
        <v>0</v>
      </c>
      <c r="BC728" s="87">
        <v>0</v>
      </c>
      <c r="BD728" s="87">
        <v>0</v>
      </c>
      <c r="BE728" s="87">
        <v>0</v>
      </c>
      <c r="BF728" s="87">
        <v>0</v>
      </c>
      <c r="BG728" s="87">
        <f t="shared" si="47"/>
        <v>50564092.299999997</v>
      </c>
      <c r="BH728" s="87">
        <f t="shared" si="48"/>
        <v>25282046.149999999</v>
      </c>
      <c r="BI728" s="87">
        <f t="shared" si="50"/>
        <v>75846138.449999988</v>
      </c>
    </row>
    <row r="729" spans="1:61" ht="15" customHeight="1" x14ac:dyDescent="0.35">
      <c r="A729" s="142" t="str">
        <f t="shared" si="49"/>
        <v>DI0000607</v>
      </c>
      <c r="B729" s="143" t="s">
        <v>777</v>
      </c>
      <c r="C729" s="144">
        <v>7</v>
      </c>
      <c r="D729" s="145" t="s">
        <v>0</v>
      </c>
      <c r="E729" s="146" t="s">
        <v>3</v>
      </c>
      <c r="F729" s="144" t="s">
        <v>1760</v>
      </c>
      <c r="G729" s="144" t="s">
        <v>390</v>
      </c>
      <c r="H729" s="144" t="s">
        <v>1770</v>
      </c>
      <c r="I729" s="144" t="s">
        <v>1771</v>
      </c>
      <c r="J729" s="144" t="s">
        <v>1772</v>
      </c>
      <c r="K729" s="144" t="s">
        <v>767</v>
      </c>
      <c r="L729" s="144" t="s">
        <v>1766</v>
      </c>
      <c r="M729" s="144" t="s">
        <v>1773</v>
      </c>
      <c r="N729" s="147">
        <v>1</v>
      </c>
      <c r="O729" s="147">
        <v>1</v>
      </c>
      <c r="P729" s="147">
        <v>1</v>
      </c>
      <c r="Q729" s="147">
        <v>0</v>
      </c>
      <c r="R729" s="147">
        <v>0</v>
      </c>
      <c r="S729" s="147">
        <v>1</v>
      </c>
      <c r="T729" s="147">
        <v>1</v>
      </c>
      <c r="U729" s="147">
        <v>1</v>
      </c>
      <c r="V729" s="147">
        <v>0</v>
      </c>
      <c r="W729" s="148">
        <v>42777267.310000002</v>
      </c>
      <c r="X729" s="148">
        <v>0</v>
      </c>
      <c r="Y729" s="148">
        <v>0</v>
      </c>
      <c r="Z729" s="148">
        <v>0</v>
      </c>
      <c r="AA729" s="149">
        <v>0</v>
      </c>
      <c r="AB729" s="148">
        <v>0</v>
      </c>
      <c r="AC729" s="148">
        <v>0</v>
      </c>
      <c r="AD729" s="149">
        <v>0</v>
      </c>
      <c r="AE729" s="148">
        <v>42777267.310000002</v>
      </c>
      <c r="AF729" s="157">
        <v>42088</v>
      </c>
      <c r="AG729" s="157">
        <v>46471</v>
      </c>
      <c r="AH729" s="158">
        <v>85554534.609999999</v>
      </c>
      <c r="AI729" s="152">
        <v>1.99</v>
      </c>
      <c r="AJ729" s="152">
        <v>12</v>
      </c>
      <c r="AK729" s="153">
        <v>7.4999999999999997E-2</v>
      </c>
      <c r="AL729" s="154">
        <v>1.99</v>
      </c>
      <c r="AM729" s="154">
        <v>12</v>
      </c>
      <c r="AN729" s="155">
        <v>7.4999999999999997E-2</v>
      </c>
      <c r="AO729" s="159" t="s">
        <v>1774</v>
      </c>
      <c r="AP729" s="159" t="s">
        <v>1775</v>
      </c>
      <c r="AQ729" s="87">
        <v>14259089.1</v>
      </c>
      <c r="AR729" s="87">
        <v>14259089.1</v>
      </c>
      <c r="AS729" s="87">
        <v>14259089.1</v>
      </c>
      <c r="AT729" s="87">
        <v>0</v>
      </c>
      <c r="AU729" s="87">
        <v>0</v>
      </c>
      <c r="AV729" s="87">
        <v>0</v>
      </c>
      <c r="AW729" s="87">
        <v>0</v>
      </c>
      <c r="AX729" s="87">
        <v>0</v>
      </c>
      <c r="AY729" s="87">
        <v>0</v>
      </c>
      <c r="AZ729" s="87">
        <v>0</v>
      </c>
      <c r="BA729" s="87">
        <v>0</v>
      </c>
      <c r="BB729" s="87">
        <v>0</v>
      </c>
      <c r="BC729" s="87">
        <v>0</v>
      </c>
      <c r="BD729" s="87">
        <v>0</v>
      </c>
      <c r="BE729" s="87">
        <v>0</v>
      </c>
      <c r="BF729" s="87">
        <v>0</v>
      </c>
      <c r="BG729" s="87">
        <f t="shared" si="47"/>
        <v>28518178.199999999</v>
      </c>
      <c r="BH729" s="87">
        <f t="shared" si="48"/>
        <v>14259089.1</v>
      </c>
      <c r="BI729" s="87">
        <f t="shared" si="50"/>
        <v>42777267.299999997</v>
      </c>
    </row>
    <row r="730" spans="1:61" ht="15" customHeight="1" x14ac:dyDescent="0.35">
      <c r="A730" s="142" t="str">
        <f t="shared" si="49"/>
        <v>DI0000608</v>
      </c>
      <c r="B730" s="143" t="s">
        <v>777</v>
      </c>
      <c r="C730" s="144">
        <v>8</v>
      </c>
      <c r="D730" s="145" t="s">
        <v>0</v>
      </c>
      <c r="E730" s="146" t="s">
        <v>3</v>
      </c>
      <c r="F730" s="144" t="s">
        <v>1760</v>
      </c>
      <c r="G730" s="144" t="s">
        <v>390</v>
      </c>
      <c r="H730" s="144" t="s">
        <v>1770</v>
      </c>
      <c r="I730" s="144" t="s">
        <v>1771</v>
      </c>
      <c r="J730" s="144" t="s">
        <v>1772</v>
      </c>
      <c r="K730" s="144" t="s">
        <v>767</v>
      </c>
      <c r="L730" s="144" t="s">
        <v>1766</v>
      </c>
      <c r="M730" s="144" t="s">
        <v>1773</v>
      </c>
      <c r="N730" s="147">
        <v>1</v>
      </c>
      <c r="O730" s="147">
        <v>1</v>
      </c>
      <c r="P730" s="147">
        <v>1</v>
      </c>
      <c r="Q730" s="147">
        <v>0</v>
      </c>
      <c r="R730" s="147">
        <v>0</v>
      </c>
      <c r="S730" s="147">
        <v>1</v>
      </c>
      <c r="T730" s="147">
        <v>1</v>
      </c>
      <c r="U730" s="147">
        <v>1</v>
      </c>
      <c r="V730" s="147">
        <v>0</v>
      </c>
      <c r="W730" s="148">
        <v>42702354.990000002</v>
      </c>
      <c r="X730" s="148">
        <v>0</v>
      </c>
      <c r="Y730" s="148">
        <v>0</v>
      </c>
      <c r="Z730" s="148">
        <v>0</v>
      </c>
      <c r="AA730" s="149">
        <v>0</v>
      </c>
      <c r="AB730" s="148">
        <v>0</v>
      </c>
      <c r="AC730" s="148">
        <v>0</v>
      </c>
      <c r="AD730" s="149">
        <v>0</v>
      </c>
      <c r="AE730" s="148">
        <v>42702354.990000002</v>
      </c>
      <c r="AF730" s="157">
        <v>42088</v>
      </c>
      <c r="AG730" s="157">
        <v>46471</v>
      </c>
      <c r="AH730" s="158">
        <v>85404710.010000005</v>
      </c>
      <c r="AI730" s="152">
        <v>1.99</v>
      </c>
      <c r="AJ730" s="152">
        <v>12</v>
      </c>
      <c r="AK730" s="153">
        <v>7.4999999999999997E-2</v>
      </c>
      <c r="AL730" s="154">
        <v>1.99</v>
      </c>
      <c r="AM730" s="154">
        <v>12</v>
      </c>
      <c r="AN730" s="155">
        <v>7.4999999999999997E-2</v>
      </c>
      <c r="AO730" s="159" t="s">
        <v>1774</v>
      </c>
      <c r="AP730" s="159" t="s">
        <v>1775</v>
      </c>
      <c r="AQ730" s="87">
        <v>14234118.34</v>
      </c>
      <c r="AR730" s="87">
        <v>14234118.34</v>
      </c>
      <c r="AS730" s="87">
        <v>14234118.34</v>
      </c>
      <c r="AT730" s="87">
        <v>0</v>
      </c>
      <c r="AU730" s="87">
        <v>0</v>
      </c>
      <c r="AV730" s="87">
        <v>0</v>
      </c>
      <c r="AW730" s="87">
        <v>0</v>
      </c>
      <c r="AX730" s="87">
        <v>0</v>
      </c>
      <c r="AY730" s="87">
        <v>0</v>
      </c>
      <c r="AZ730" s="87">
        <v>0</v>
      </c>
      <c r="BA730" s="87">
        <v>0</v>
      </c>
      <c r="BB730" s="87">
        <v>0</v>
      </c>
      <c r="BC730" s="87">
        <v>0</v>
      </c>
      <c r="BD730" s="87">
        <v>0</v>
      </c>
      <c r="BE730" s="87">
        <v>0</v>
      </c>
      <c r="BF730" s="87">
        <v>0</v>
      </c>
      <c r="BG730" s="87">
        <f t="shared" si="47"/>
        <v>28468236.68</v>
      </c>
      <c r="BH730" s="87">
        <f t="shared" si="48"/>
        <v>14234118.34</v>
      </c>
      <c r="BI730" s="87">
        <f t="shared" si="50"/>
        <v>42702355.019999996</v>
      </c>
    </row>
    <row r="731" spans="1:61" ht="15" customHeight="1" x14ac:dyDescent="0.35">
      <c r="A731" s="142" t="str">
        <f t="shared" si="49"/>
        <v>DI00006015</v>
      </c>
      <c r="B731" s="143" t="s">
        <v>777</v>
      </c>
      <c r="C731" s="144">
        <v>15</v>
      </c>
      <c r="D731" s="145" t="s">
        <v>0</v>
      </c>
      <c r="E731" s="146" t="s">
        <v>3</v>
      </c>
      <c r="F731" s="144" t="s">
        <v>1760</v>
      </c>
      <c r="G731" s="144" t="s">
        <v>390</v>
      </c>
      <c r="H731" s="144" t="s">
        <v>1770</v>
      </c>
      <c r="I731" s="144" t="s">
        <v>1771</v>
      </c>
      <c r="J731" s="144" t="s">
        <v>1772</v>
      </c>
      <c r="K731" s="144" t="s">
        <v>767</v>
      </c>
      <c r="L731" s="144" t="s">
        <v>1766</v>
      </c>
      <c r="M731" s="144" t="s">
        <v>1773</v>
      </c>
      <c r="N731" s="147">
        <v>1</v>
      </c>
      <c r="O731" s="147">
        <v>1</v>
      </c>
      <c r="P731" s="147">
        <v>1</v>
      </c>
      <c r="Q731" s="147">
        <v>0</v>
      </c>
      <c r="R731" s="147">
        <v>0</v>
      </c>
      <c r="S731" s="147">
        <v>1</v>
      </c>
      <c r="T731" s="147">
        <v>1</v>
      </c>
      <c r="U731" s="147">
        <v>1</v>
      </c>
      <c r="V731" s="147">
        <v>0</v>
      </c>
      <c r="W731" s="148">
        <v>52731951.049999997</v>
      </c>
      <c r="X731" s="148">
        <v>0</v>
      </c>
      <c r="Y731" s="148">
        <v>0</v>
      </c>
      <c r="Z731" s="148">
        <v>1977448.16</v>
      </c>
      <c r="AA731" s="149">
        <v>0</v>
      </c>
      <c r="AB731" s="148">
        <v>0</v>
      </c>
      <c r="AC731" s="148">
        <v>0</v>
      </c>
      <c r="AD731" s="149">
        <v>0</v>
      </c>
      <c r="AE731" s="148">
        <v>52731951.049999997</v>
      </c>
      <c r="AF731" s="157">
        <v>42109</v>
      </c>
      <c r="AG731" s="157">
        <v>46492</v>
      </c>
      <c r="AH731" s="158">
        <v>105463902.08</v>
      </c>
      <c r="AI731" s="152">
        <v>2.04</v>
      </c>
      <c r="AJ731" s="152">
        <v>12</v>
      </c>
      <c r="AK731" s="153">
        <v>7.4999999999999997E-2</v>
      </c>
      <c r="AL731" s="154">
        <v>2.04</v>
      </c>
      <c r="AM731" s="154">
        <v>12</v>
      </c>
      <c r="AN731" s="155">
        <v>7.4999999999999997E-2</v>
      </c>
      <c r="AO731" s="159" t="s">
        <v>1774</v>
      </c>
      <c r="AP731" s="159" t="s">
        <v>1775</v>
      </c>
      <c r="AQ731" s="87">
        <v>17577317.010000002</v>
      </c>
      <c r="AR731" s="87">
        <v>17577317.010000002</v>
      </c>
      <c r="AS731" s="87">
        <v>17577317.010000002</v>
      </c>
      <c r="AT731" s="87">
        <v>0</v>
      </c>
      <c r="AU731" s="87">
        <v>0</v>
      </c>
      <c r="AV731" s="87">
        <v>0</v>
      </c>
      <c r="AW731" s="87">
        <v>0</v>
      </c>
      <c r="AX731" s="87">
        <v>0</v>
      </c>
      <c r="AY731" s="87">
        <v>0</v>
      </c>
      <c r="AZ731" s="87">
        <v>0</v>
      </c>
      <c r="BA731" s="87">
        <v>0</v>
      </c>
      <c r="BB731" s="87">
        <v>0</v>
      </c>
      <c r="BC731" s="87">
        <v>0</v>
      </c>
      <c r="BD731" s="87">
        <v>0</v>
      </c>
      <c r="BE731" s="87">
        <v>0</v>
      </c>
      <c r="BF731" s="87">
        <v>0</v>
      </c>
      <c r="BG731" s="87">
        <f t="shared" si="47"/>
        <v>35154634.020000003</v>
      </c>
      <c r="BH731" s="87">
        <f t="shared" si="48"/>
        <v>17577317.010000002</v>
      </c>
      <c r="BI731" s="87">
        <f t="shared" si="50"/>
        <v>52731951.030000001</v>
      </c>
    </row>
    <row r="732" spans="1:61" ht="15" customHeight="1" x14ac:dyDescent="0.35">
      <c r="A732" s="142" t="str">
        <f t="shared" si="49"/>
        <v>DI00004026</v>
      </c>
      <c r="B732" s="143" t="s">
        <v>768</v>
      </c>
      <c r="C732" s="144">
        <v>26</v>
      </c>
      <c r="D732" s="145" t="s">
        <v>0</v>
      </c>
      <c r="E732" s="146" t="s">
        <v>3</v>
      </c>
      <c r="F732" s="144" t="s">
        <v>1760</v>
      </c>
      <c r="G732" s="144" t="s">
        <v>1787</v>
      </c>
      <c r="H732" s="144" t="s">
        <v>1770</v>
      </c>
      <c r="I732" s="144" t="s">
        <v>1788</v>
      </c>
      <c r="J732" s="144" t="s">
        <v>1772</v>
      </c>
      <c r="K732" s="144" t="s">
        <v>1787</v>
      </c>
      <c r="L732" s="144" t="s">
        <v>1766</v>
      </c>
      <c r="M732" s="144" t="s">
        <v>1773</v>
      </c>
      <c r="N732" s="147">
        <v>1</v>
      </c>
      <c r="O732" s="147">
        <v>1</v>
      </c>
      <c r="P732" s="147">
        <v>1</v>
      </c>
      <c r="Q732" s="147">
        <v>0</v>
      </c>
      <c r="R732" s="147">
        <v>0</v>
      </c>
      <c r="S732" s="147">
        <v>0</v>
      </c>
      <c r="T732" s="147">
        <v>1</v>
      </c>
      <c r="U732" s="147">
        <v>1</v>
      </c>
      <c r="V732" s="147">
        <v>0</v>
      </c>
      <c r="W732" s="148">
        <v>5120329.3899999997</v>
      </c>
      <c r="X732" s="148">
        <v>0</v>
      </c>
      <c r="Y732" s="148">
        <v>0</v>
      </c>
      <c r="Z732" s="148">
        <v>0</v>
      </c>
      <c r="AA732" s="149">
        <v>0</v>
      </c>
      <c r="AB732" s="148">
        <v>0</v>
      </c>
      <c r="AC732" s="148">
        <v>0</v>
      </c>
      <c r="AD732" s="149">
        <v>0</v>
      </c>
      <c r="AE732" s="148">
        <v>5120329.3899999997</v>
      </c>
      <c r="AF732" s="157">
        <v>41486</v>
      </c>
      <c r="AG732" s="157">
        <v>46965</v>
      </c>
      <c r="AH732" s="158">
        <v>5120329.3899999997</v>
      </c>
      <c r="AI732" s="152">
        <v>3.33</v>
      </c>
      <c r="AJ732" s="152">
        <v>15</v>
      </c>
      <c r="AK732" s="153">
        <v>7.4999999999999997E-2</v>
      </c>
      <c r="AL732" s="154">
        <v>3.33</v>
      </c>
      <c r="AM732" s="154">
        <v>15</v>
      </c>
      <c r="AN732" s="155">
        <v>7.4999999999999997E-2</v>
      </c>
      <c r="AO732" s="159" t="s">
        <v>1774</v>
      </c>
      <c r="AP732" s="159" t="s">
        <v>1775</v>
      </c>
      <c r="AQ732" s="87">
        <v>0</v>
      </c>
      <c r="AR732" s="87">
        <v>0</v>
      </c>
      <c r="AS732" s="87">
        <v>0</v>
      </c>
      <c r="AT732" s="87">
        <v>5120329.3899999997</v>
      </c>
      <c r="AU732" s="87">
        <v>0</v>
      </c>
      <c r="AV732" s="87">
        <v>0</v>
      </c>
      <c r="AW732" s="87">
        <v>0</v>
      </c>
      <c r="AX732" s="87">
        <v>0</v>
      </c>
      <c r="AY732" s="87">
        <v>0</v>
      </c>
      <c r="AZ732" s="87">
        <v>0</v>
      </c>
      <c r="BA732" s="87">
        <v>0</v>
      </c>
      <c r="BB732" s="87">
        <v>0</v>
      </c>
      <c r="BC732" s="87">
        <v>0</v>
      </c>
      <c r="BD732" s="87">
        <v>0</v>
      </c>
      <c r="BE732" s="87">
        <v>0</v>
      </c>
      <c r="BF732" s="87">
        <v>0</v>
      </c>
      <c r="BG732" s="87">
        <f t="shared" si="47"/>
        <v>0</v>
      </c>
      <c r="BH732" s="87">
        <f t="shared" si="48"/>
        <v>5120329.3899999997</v>
      </c>
      <c r="BI732" s="87">
        <f t="shared" si="50"/>
        <v>5120329.3899999997</v>
      </c>
    </row>
    <row r="733" spans="1:61" ht="15" customHeight="1" x14ac:dyDescent="0.35">
      <c r="A733" s="142" t="str">
        <f t="shared" si="49"/>
        <v>DI00005428</v>
      </c>
      <c r="B733" s="143" t="s">
        <v>773</v>
      </c>
      <c r="C733" s="144">
        <v>28</v>
      </c>
      <c r="D733" s="145" t="s">
        <v>0</v>
      </c>
      <c r="E733" s="146" t="s">
        <v>3</v>
      </c>
      <c r="F733" s="144" t="s">
        <v>1760</v>
      </c>
      <c r="G733" s="144" t="s">
        <v>1787</v>
      </c>
      <c r="H733" s="144" t="s">
        <v>1770</v>
      </c>
      <c r="I733" s="144" t="s">
        <v>1788</v>
      </c>
      <c r="J733" s="144" t="s">
        <v>1772</v>
      </c>
      <c r="K733" s="144" t="s">
        <v>1787</v>
      </c>
      <c r="L733" s="144" t="s">
        <v>1766</v>
      </c>
      <c r="M733" s="144" t="s">
        <v>1773</v>
      </c>
      <c r="N733" s="147">
        <v>1</v>
      </c>
      <c r="O733" s="147">
        <v>1</v>
      </c>
      <c r="P733" s="147">
        <v>1</v>
      </c>
      <c r="Q733" s="147">
        <v>0</v>
      </c>
      <c r="R733" s="147">
        <v>0</v>
      </c>
      <c r="S733" s="147">
        <v>0</v>
      </c>
      <c r="T733" s="147">
        <v>1</v>
      </c>
      <c r="U733" s="147">
        <v>1</v>
      </c>
      <c r="V733" s="147">
        <v>0</v>
      </c>
      <c r="W733" s="148">
        <v>1284789.3400000001</v>
      </c>
      <c r="X733" s="148">
        <v>0</v>
      </c>
      <c r="Y733" s="148">
        <v>0</v>
      </c>
      <c r="Z733" s="148">
        <v>9635.92</v>
      </c>
      <c r="AA733" s="149">
        <v>0</v>
      </c>
      <c r="AB733" s="148">
        <v>0</v>
      </c>
      <c r="AC733" s="148">
        <v>0</v>
      </c>
      <c r="AD733" s="149">
        <v>0</v>
      </c>
      <c r="AE733" s="148">
        <v>1284789.3400000001</v>
      </c>
      <c r="AF733" s="157">
        <v>41751</v>
      </c>
      <c r="AG733" s="157">
        <v>49056</v>
      </c>
      <c r="AH733" s="158">
        <v>1284789.3400000001</v>
      </c>
      <c r="AI733" s="152">
        <v>9.06</v>
      </c>
      <c r="AJ733" s="152">
        <v>20</v>
      </c>
      <c r="AK733" s="153">
        <v>7.4999999999999997E-3</v>
      </c>
      <c r="AL733" s="154">
        <v>9.06</v>
      </c>
      <c r="AM733" s="154">
        <v>20</v>
      </c>
      <c r="AN733" s="155">
        <v>7.4999999999999997E-3</v>
      </c>
      <c r="AO733" s="159" t="s">
        <v>1774</v>
      </c>
      <c r="AP733" s="159" t="s">
        <v>1775</v>
      </c>
      <c r="AQ733" s="87">
        <v>0</v>
      </c>
      <c r="AR733" s="87">
        <v>0</v>
      </c>
      <c r="AS733" s="87">
        <v>0</v>
      </c>
      <c r="AT733" s="87">
        <v>0</v>
      </c>
      <c r="AU733" s="87">
        <v>0</v>
      </c>
      <c r="AV733" s="87">
        <v>0</v>
      </c>
      <c r="AW733" s="87">
        <v>0</v>
      </c>
      <c r="AX733" s="87">
        <v>0</v>
      </c>
      <c r="AY733" s="87">
        <v>0</v>
      </c>
      <c r="AZ733" s="87">
        <v>1284789.3400000001</v>
      </c>
      <c r="BA733" s="87">
        <v>0</v>
      </c>
      <c r="BB733" s="87">
        <v>0</v>
      </c>
      <c r="BC733" s="87">
        <v>0</v>
      </c>
      <c r="BD733" s="87">
        <v>0</v>
      </c>
      <c r="BE733" s="87">
        <v>0</v>
      </c>
      <c r="BF733" s="87">
        <v>0</v>
      </c>
      <c r="BG733" s="87">
        <f t="shared" si="47"/>
        <v>0</v>
      </c>
      <c r="BH733" s="87">
        <f t="shared" si="48"/>
        <v>1284789.3400000001</v>
      </c>
      <c r="BI733" s="87">
        <f t="shared" si="50"/>
        <v>1284789.3400000001</v>
      </c>
    </row>
    <row r="734" spans="1:61" ht="15" customHeight="1" x14ac:dyDescent="0.35">
      <c r="A734" s="142" t="str">
        <f t="shared" si="49"/>
        <v>DI00004011</v>
      </c>
      <c r="B734" s="143" t="s">
        <v>768</v>
      </c>
      <c r="C734" s="144">
        <v>11</v>
      </c>
      <c r="D734" s="145" t="s">
        <v>0</v>
      </c>
      <c r="E734" s="146" t="s">
        <v>3</v>
      </c>
      <c r="F734" s="144" t="s">
        <v>1760</v>
      </c>
      <c r="G734" s="144" t="s">
        <v>699</v>
      </c>
      <c r="H734" s="144" t="s">
        <v>1770</v>
      </c>
      <c r="I734" s="144" t="s">
        <v>1771</v>
      </c>
      <c r="J734" s="144" t="s">
        <v>1772</v>
      </c>
      <c r="K734" s="144" t="s">
        <v>699</v>
      </c>
      <c r="L734" s="144" t="s">
        <v>1766</v>
      </c>
      <c r="M734" s="144" t="s">
        <v>1773</v>
      </c>
      <c r="N734" s="147">
        <v>1</v>
      </c>
      <c r="O734" s="147">
        <v>1</v>
      </c>
      <c r="P734" s="147">
        <v>1</v>
      </c>
      <c r="Q734" s="147">
        <v>0</v>
      </c>
      <c r="R734" s="147">
        <v>0</v>
      </c>
      <c r="S734" s="147">
        <v>1</v>
      </c>
      <c r="T734" s="147">
        <v>1</v>
      </c>
      <c r="U734" s="147">
        <v>1</v>
      </c>
      <c r="V734" s="147">
        <v>0</v>
      </c>
      <c r="W734" s="148">
        <v>9545454.5600000005</v>
      </c>
      <c r="X734" s="148">
        <v>0</v>
      </c>
      <c r="Y734" s="148">
        <v>1363636.36</v>
      </c>
      <c r="Z734" s="148">
        <v>369886.36</v>
      </c>
      <c r="AA734" s="149">
        <v>0</v>
      </c>
      <c r="AB734" s="148">
        <v>0</v>
      </c>
      <c r="AC734" s="148">
        <v>0</v>
      </c>
      <c r="AD734" s="149">
        <v>0</v>
      </c>
      <c r="AE734" s="148">
        <v>8181818.2000000002</v>
      </c>
      <c r="AF734" s="157">
        <v>41389</v>
      </c>
      <c r="AG734" s="157">
        <v>46868</v>
      </c>
      <c r="AH734" s="158">
        <v>15000000</v>
      </c>
      <c r="AI734" s="152">
        <v>3.07</v>
      </c>
      <c r="AJ734" s="152">
        <v>15</v>
      </c>
      <c r="AK734" s="153">
        <v>7.7499999999999999E-2</v>
      </c>
      <c r="AL734" s="154">
        <v>3.07</v>
      </c>
      <c r="AM734" s="154">
        <v>15</v>
      </c>
      <c r="AN734" s="155">
        <v>7.7499999999999999E-2</v>
      </c>
      <c r="AO734" s="159" t="s">
        <v>1774</v>
      </c>
      <c r="AP734" s="159" t="s">
        <v>1775</v>
      </c>
      <c r="AQ734" s="87">
        <v>1363636.36</v>
      </c>
      <c r="AR734" s="87">
        <v>2727272.72</v>
      </c>
      <c r="AS734" s="87">
        <v>2727272.72</v>
      </c>
      <c r="AT734" s="87">
        <v>1363636.36</v>
      </c>
      <c r="AU734" s="87">
        <v>0</v>
      </c>
      <c r="AV734" s="87">
        <v>0</v>
      </c>
      <c r="AW734" s="87">
        <v>0</v>
      </c>
      <c r="AX734" s="87">
        <v>0</v>
      </c>
      <c r="AY734" s="87">
        <v>0</v>
      </c>
      <c r="AZ734" s="87">
        <v>0</v>
      </c>
      <c r="BA734" s="87">
        <v>0</v>
      </c>
      <c r="BB734" s="87">
        <v>0</v>
      </c>
      <c r="BC734" s="87">
        <v>0</v>
      </c>
      <c r="BD734" s="87">
        <v>0</v>
      </c>
      <c r="BE734" s="87">
        <v>0</v>
      </c>
      <c r="BF734" s="87">
        <v>0</v>
      </c>
      <c r="BG734" s="87">
        <f t="shared" si="47"/>
        <v>4090909.08</v>
      </c>
      <c r="BH734" s="87">
        <f t="shared" si="48"/>
        <v>4090909.08</v>
      </c>
      <c r="BI734" s="87">
        <f t="shared" si="50"/>
        <v>8181818.1600000001</v>
      </c>
    </row>
    <row r="735" spans="1:61" ht="15" customHeight="1" x14ac:dyDescent="0.35">
      <c r="A735" s="142" t="str">
        <f t="shared" si="49"/>
        <v>DI00004022</v>
      </c>
      <c r="B735" s="143" t="s">
        <v>768</v>
      </c>
      <c r="C735" s="144">
        <v>22</v>
      </c>
      <c r="D735" s="145" t="s">
        <v>0</v>
      </c>
      <c r="E735" s="146" t="s">
        <v>3</v>
      </c>
      <c r="F735" s="144" t="s">
        <v>1760</v>
      </c>
      <c r="G735" s="144" t="s">
        <v>699</v>
      </c>
      <c r="H735" s="144" t="s">
        <v>1770</v>
      </c>
      <c r="I735" s="144" t="s">
        <v>1771</v>
      </c>
      <c r="J735" s="144" t="s">
        <v>1772</v>
      </c>
      <c r="K735" s="144" t="s">
        <v>699</v>
      </c>
      <c r="L735" s="144" t="s">
        <v>1766</v>
      </c>
      <c r="M735" s="144" t="s">
        <v>1773</v>
      </c>
      <c r="N735" s="147">
        <v>1</v>
      </c>
      <c r="O735" s="147">
        <v>1</v>
      </c>
      <c r="P735" s="147">
        <v>1</v>
      </c>
      <c r="Q735" s="147">
        <v>0</v>
      </c>
      <c r="R735" s="147">
        <v>0</v>
      </c>
      <c r="S735" s="147">
        <v>1</v>
      </c>
      <c r="T735" s="147">
        <v>1</v>
      </c>
      <c r="U735" s="147">
        <v>1</v>
      </c>
      <c r="V735" s="147">
        <v>0</v>
      </c>
      <c r="W735" s="148">
        <v>11454545.439999999</v>
      </c>
      <c r="X735" s="148">
        <v>0</v>
      </c>
      <c r="Y735" s="148">
        <v>0</v>
      </c>
      <c r="Z735" s="148">
        <v>0</v>
      </c>
      <c r="AA735" s="149">
        <v>0</v>
      </c>
      <c r="AB735" s="148">
        <v>0</v>
      </c>
      <c r="AC735" s="148">
        <v>0</v>
      </c>
      <c r="AD735" s="149">
        <v>0</v>
      </c>
      <c r="AE735" s="148">
        <v>11454545.439999999</v>
      </c>
      <c r="AF735" s="157">
        <v>41450</v>
      </c>
      <c r="AG735" s="157">
        <v>46929</v>
      </c>
      <c r="AH735" s="158">
        <v>18000000</v>
      </c>
      <c r="AI735" s="152">
        <v>3.24</v>
      </c>
      <c r="AJ735" s="152">
        <v>15</v>
      </c>
      <c r="AK735" s="153">
        <v>7.7499999999999999E-2</v>
      </c>
      <c r="AL735" s="154">
        <v>3.24</v>
      </c>
      <c r="AM735" s="154">
        <v>15</v>
      </c>
      <c r="AN735" s="155">
        <v>7.7499999999999999E-2</v>
      </c>
      <c r="AO735" s="159" t="s">
        <v>1774</v>
      </c>
      <c r="AP735" s="159" t="s">
        <v>1775</v>
      </c>
      <c r="AQ735" s="87">
        <v>3272727.28</v>
      </c>
      <c r="AR735" s="87">
        <v>3272727.28</v>
      </c>
      <c r="AS735" s="87">
        <v>3272727.28</v>
      </c>
      <c r="AT735" s="87">
        <v>1636363.64</v>
      </c>
      <c r="AU735" s="87">
        <v>0</v>
      </c>
      <c r="AV735" s="87">
        <v>0</v>
      </c>
      <c r="AW735" s="87">
        <v>0</v>
      </c>
      <c r="AX735" s="87">
        <v>0</v>
      </c>
      <c r="AY735" s="87">
        <v>0</v>
      </c>
      <c r="AZ735" s="87">
        <v>0</v>
      </c>
      <c r="BA735" s="87">
        <v>0</v>
      </c>
      <c r="BB735" s="87">
        <v>0</v>
      </c>
      <c r="BC735" s="87">
        <v>0</v>
      </c>
      <c r="BD735" s="87">
        <v>0</v>
      </c>
      <c r="BE735" s="87">
        <v>0</v>
      </c>
      <c r="BF735" s="87">
        <v>0</v>
      </c>
      <c r="BG735" s="87">
        <f t="shared" si="47"/>
        <v>6545454.5599999996</v>
      </c>
      <c r="BH735" s="87">
        <f t="shared" si="48"/>
        <v>4909090.92</v>
      </c>
      <c r="BI735" s="87">
        <f t="shared" si="50"/>
        <v>11454545.48</v>
      </c>
    </row>
    <row r="736" spans="1:61" ht="15" customHeight="1" x14ac:dyDescent="0.35">
      <c r="A736" s="142" t="str">
        <f t="shared" si="49"/>
        <v>DI00004025</v>
      </c>
      <c r="B736" s="143" t="s">
        <v>768</v>
      </c>
      <c r="C736" s="144">
        <v>25</v>
      </c>
      <c r="D736" s="145" t="s">
        <v>0</v>
      </c>
      <c r="E736" s="146" t="s">
        <v>3</v>
      </c>
      <c r="F736" s="144" t="s">
        <v>1760</v>
      </c>
      <c r="G736" s="144" t="s">
        <v>699</v>
      </c>
      <c r="H736" s="144" t="s">
        <v>1770</v>
      </c>
      <c r="I736" s="144" t="s">
        <v>1771</v>
      </c>
      <c r="J736" s="144" t="s">
        <v>1772</v>
      </c>
      <c r="K736" s="144" t="s">
        <v>699</v>
      </c>
      <c r="L736" s="144" t="s">
        <v>1766</v>
      </c>
      <c r="M736" s="144" t="s">
        <v>1773</v>
      </c>
      <c r="N736" s="147">
        <v>1</v>
      </c>
      <c r="O736" s="147">
        <v>1</v>
      </c>
      <c r="P736" s="147">
        <v>1</v>
      </c>
      <c r="Q736" s="147">
        <v>0</v>
      </c>
      <c r="R736" s="147">
        <v>0</v>
      </c>
      <c r="S736" s="147">
        <v>1</v>
      </c>
      <c r="T736" s="147">
        <v>1</v>
      </c>
      <c r="U736" s="147">
        <v>1</v>
      </c>
      <c r="V736" s="147">
        <v>0</v>
      </c>
      <c r="W736" s="148">
        <v>3181818.2</v>
      </c>
      <c r="X736" s="148">
        <v>0</v>
      </c>
      <c r="Y736" s="148">
        <v>0</v>
      </c>
      <c r="Z736" s="148">
        <v>0</v>
      </c>
      <c r="AA736" s="149">
        <v>0</v>
      </c>
      <c r="AB736" s="148">
        <v>0</v>
      </c>
      <c r="AC736" s="148">
        <v>0</v>
      </c>
      <c r="AD736" s="149">
        <v>0</v>
      </c>
      <c r="AE736" s="148">
        <v>3181818.2</v>
      </c>
      <c r="AF736" s="157">
        <v>41479</v>
      </c>
      <c r="AG736" s="157">
        <v>46958</v>
      </c>
      <c r="AH736" s="158">
        <v>5000000</v>
      </c>
      <c r="AI736" s="152">
        <v>3.32</v>
      </c>
      <c r="AJ736" s="152">
        <v>15</v>
      </c>
      <c r="AK736" s="153">
        <v>7.7499999999999999E-2</v>
      </c>
      <c r="AL736" s="154">
        <v>3.32</v>
      </c>
      <c r="AM736" s="154">
        <v>15</v>
      </c>
      <c r="AN736" s="155">
        <v>7.7499999999999999E-2</v>
      </c>
      <c r="AO736" s="159" t="s">
        <v>1774</v>
      </c>
      <c r="AP736" s="159" t="s">
        <v>1775</v>
      </c>
      <c r="AQ736" s="87">
        <v>454545.45</v>
      </c>
      <c r="AR736" s="87">
        <v>909090.9</v>
      </c>
      <c r="AS736" s="87">
        <v>909090.9</v>
      </c>
      <c r="AT736" s="87">
        <v>909090.95</v>
      </c>
      <c r="AU736" s="87">
        <v>0</v>
      </c>
      <c r="AV736" s="87">
        <v>0</v>
      </c>
      <c r="AW736" s="87">
        <v>0</v>
      </c>
      <c r="AX736" s="87">
        <v>0</v>
      </c>
      <c r="AY736" s="87">
        <v>0</v>
      </c>
      <c r="AZ736" s="87">
        <v>0</v>
      </c>
      <c r="BA736" s="87">
        <v>0</v>
      </c>
      <c r="BB736" s="87">
        <v>0</v>
      </c>
      <c r="BC736" s="87">
        <v>0</v>
      </c>
      <c r="BD736" s="87">
        <v>0</v>
      </c>
      <c r="BE736" s="87">
        <v>0</v>
      </c>
      <c r="BF736" s="87">
        <v>0</v>
      </c>
      <c r="BG736" s="87">
        <f t="shared" si="47"/>
        <v>1363636.35</v>
      </c>
      <c r="BH736" s="87">
        <f t="shared" si="48"/>
        <v>1818181.85</v>
      </c>
      <c r="BI736" s="87">
        <f t="shared" si="50"/>
        <v>3181818.2</v>
      </c>
    </row>
    <row r="737" spans="1:61" ht="15" customHeight="1" x14ac:dyDescent="0.35">
      <c r="A737" s="142" t="str">
        <f t="shared" si="49"/>
        <v>DI00004033</v>
      </c>
      <c r="B737" s="143" t="s">
        <v>768</v>
      </c>
      <c r="C737" s="144">
        <v>33</v>
      </c>
      <c r="D737" s="145" t="s">
        <v>0</v>
      </c>
      <c r="E737" s="146" t="s">
        <v>3</v>
      </c>
      <c r="F737" s="144" t="s">
        <v>1760</v>
      </c>
      <c r="G737" s="144" t="s">
        <v>699</v>
      </c>
      <c r="H737" s="144" t="s">
        <v>1770</v>
      </c>
      <c r="I737" s="144" t="s">
        <v>1771</v>
      </c>
      <c r="J737" s="144" t="s">
        <v>1772</v>
      </c>
      <c r="K737" s="144" t="s">
        <v>699</v>
      </c>
      <c r="L737" s="144" t="s">
        <v>1766</v>
      </c>
      <c r="M737" s="144" t="s">
        <v>1773</v>
      </c>
      <c r="N737" s="147">
        <v>1</v>
      </c>
      <c r="O737" s="147">
        <v>1</v>
      </c>
      <c r="P737" s="147">
        <v>1</v>
      </c>
      <c r="Q737" s="147">
        <v>0</v>
      </c>
      <c r="R737" s="147">
        <v>0</v>
      </c>
      <c r="S737" s="147">
        <v>1</v>
      </c>
      <c r="T737" s="147">
        <v>1</v>
      </c>
      <c r="U737" s="147">
        <v>1</v>
      </c>
      <c r="V737" s="147">
        <v>0</v>
      </c>
      <c r="W737" s="148">
        <v>4772727.28</v>
      </c>
      <c r="X737" s="148">
        <v>0</v>
      </c>
      <c r="Y737" s="148">
        <v>0</v>
      </c>
      <c r="Z737" s="148">
        <v>0</v>
      </c>
      <c r="AA737" s="149">
        <v>0</v>
      </c>
      <c r="AB737" s="148">
        <v>0</v>
      </c>
      <c r="AC737" s="148">
        <v>0</v>
      </c>
      <c r="AD737" s="149">
        <v>0</v>
      </c>
      <c r="AE737" s="148">
        <v>4772727.28</v>
      </c>
      <c r="AF737" s="157">
        <v>41487</v>
      </c>
      <c r="AG737" s="157">
        <v>46966</v>
      </c>
      <c r="AH737" s="158">
        <v>7500000</v>
      </c>
      <c r="AI737" s="152">
        <v>3.34</v>
      </c>
      <c r="AJ737" s="152">
        <v>15</v>
      </c>
      <c r="AK737" s="153">
        <v>7.7499999999999999E-2</v>
      </c>
      <c r="AL737" s="154">
        <v>3.34</v>
      </c>
      <c r="AM737" s="154">
        <v>15</v>
      </c>
      <c r="AN737" s="155">
        <v>7.7499999999999999E-2</v>
      </c>
      <c r="AO737" s="159" t="s">
        <v>1774</v>
      </c>
      <c r="AP737" s="159" t="s">
        <v>1775</v>
      </c>
      <c r="AQ737" s="87">
        <v>681818.18</v>
      </c>
      <c r="AR737" s="87">
        <v>1363636.36</v>
      </c>
      <c r="AS737" s="87">
        <v>1363636.36</v>
      </c>
      <c r="AT737" s="87">
        <v>1363636.36</v>
      </c>
      <c r="AU737" s="87">
        <v>0</v>
      </c>
      <c r="AV737" s="87">
        <v>0</v>
      </c>
      <c r="AW737" s="87">
        <v>0</v>
      </c>
      <c r="AX737" s="87">
        <v>0</v>
      </c>
      <c r="AY737" s="87">
        <v>0</v>
      </c>
      <c r="AZ737" s="87">
        <v>0</v>
      </c>
      <c r="BA737" s="87">
        <v>0</v>
      </c>
      <c r="BB737" s="87">
        <v>0</v>
      </c>
      <c r="BC737" s="87">
        <v>0</v>
      </c>
      <c r="BD737" s="87">
        <v>0</v>
      </c>
      <c r="BE737" s="87">
        <v>0</v>
      </c>
      <c r="BF737" s="87">
        <v>0</v>
      </c>
      <c r="BG737" s="87">
        <f t="shared" si="47"/>
        <v>2045454.54</v>
      </c>
      <c r="BH737" s="87">
        <f t="shared" si="48"/>
        <v>2727272.72</v>
      </c>
      <c r="BI737" s="87">
        <f t="shared" si="50"/>
        <v>4772727.26</v>
      </c>
    </row>
    <row r="738" spans="1:61" ht="15" customHeight="1" x14ac:dyDescent="0.35">
      <c r="A738" s="142" t="str">
        <f t="shared" si="49"/>
        <v>DI00004041</v>
      </c>
      <c r="B738" s="143" t="s">
        <v>768</v>
      </c>
      <c r="C738" s="144">
        <v>41</v>
      </c>
      <c r="D738" s="145" t="s">
        <v>0</v>
      </c>
      <c r="E738" s="146" t="s">
        <v>3</v>
      </c>
      <c r="F738" s="144" t="s">
        <v>1760</v>
      </c>
      <c r="G738" s="144" t="s">
        <v>699</v>
      </c>
      <c r="H738" s="144" t="s">
        <v>1770</v>
      </c>
      <c r="I738" s="144" t="s">
        <v>1771</v>
      </c>
      <c r="J738" s="144" t="s">
        <v>1772</v>
      </c>
      <c r="K738" s="144" t="s">
        <v>699</v>
      </c>
      <c r="L738" s="144" t="s">
        <v>1766</v>
      </c>
      <c r="M738" s="144" t="s">
        <v>1773</v>
      </c>
      <c r="N738" s="147">
        <v>1</v>
      </c>
      <c r="O738" s="147">
        <v>1</v>
      </c>
      <c r="P738" s="147">
        <v>1</v>
      </c>
      <c r="Q738" s="147">
        <v>0</v>
      </c>
      <c r="R738" s="147">
        <v>0</v>
      </c>
      <c r="S738" s="147">
        <v>1</v>
      </c>
      <c r="T738" s="147">
        <v>1</v>
      </c>
      <c r="U738" s="147">
        <v>1</v>
      </c>
      <c r="V738" s="147">
        <v>0</v>
      </c>
      <c r="W738" s="148">
        <v>8272727.2800000003</v>
      </c>
      <c r="X738" s="148">
        <v>0</v>
      </c>
      <c r="Y738" s="148">
        <v>0</v>
      </c>
      <c r="Z738" s="148">
        <v>0</v>
      </c>
      <c r="AA738" s="149">
        <v>0</v>
      </c>
      <c r="AB738" s="148">
        <v>0</v>
      </c>
      <c r="AC738" s="148">
        <v>0</v>
      </c>
      <c r="AD738" s="149">
        <v>0</v>
      </c>
      <c r="AE738" s="148">
        <v>8272727.2800000003</v>
      </c>
      <c r="AF738" s="157">
        <v>41528</v>
      </c>
      <c r="AG738" s="157">
        <v>47007</v>
      </c>
      <c r="AH738" s="158">
        <v>13000000</v>
      </c>
      <c r="AI738" s="152">
        <v>3.45</v>
      </c>
      <c r="AJ738" s="152">
        <v>15</v>
      </c>
      <c r="AK738" s="153">
        <v>7.7499999999999999E-2</v>
      </c>
      <c r="AL738" s="154">
        <v>3.45</v>
      </c>
      <c r="AM738" s="154">
        <v>15</v>
      </c>
      <c r="AN738" s="155">
        <v>7.7499999999999999E-2</v>
      </c>
      <c r="AO738" s="159" t="s">
        <v>1774</v>
      </c>
      <c r="AP738" s="159" t="s">
        <v>1775</v>
      </c>
      <c r="AQ738" s="87">
        <v>1181818.18</v>
      </c>
      <c r="AR738" s="87">
        <v>2363636.36</v>
      </c>
      <c r="AS738" s="87">
        <v>2363636.36</v>
      </c>
      <c r="AT738" s="87">
        <v>2363636.36</v>
      </c>
      <c r="AU738" s="87">
        <v>0</v>
      </c>
      <c r="AV738" s="87">
        <v>0</v>
      </c>
      <c r="AW738" s="87">
        <v>0</v>
      </c>
      <c r="AX738" s="87">
        <v>0</v>
      </c>
      <c r="AY738" s="87">
        <v>0</v>
      </c>
      <c r="AZ738" s="87">
        <v>0</v>
      </c>
      <c r="BA738" s="87">
        <v>0</v>
      </c>
      <c r="BB738" s="87">
        <v>0</v>
      </c>
      <c r="BC738" s="87">
        <v>0</v>
      </c>
      <c r="BD738" s="87">
        <v>0</v>
      </c>
      <c r="BE738" s="87">
        <v>0</v>
      </c>
      <c r="BF738" s="87">
        <v>0</v>
      </c>
      <c r="BG738" s="87">
        <f t="shared" si="47"/>
        <v>3545454.54</v>
      </c>
      <c r="BH738" s="87">
        <f t="shared" si="48"/>
        <v>4727272.72</v>
      </c>
      <c r="BI738" s="87">
        <f t="shared" si="50"/>
        <v>8272727.2599999998</v>
      </c>
    </row>
    <row r="739" spans="1:61" ht="15" customHeight="1" x14ac:dyDescent="0.35">
      <c r="A739" s="142" t="str">
        <f t="shared" si="49"/>
        <v>DI0000462</v>
      </c>
      <c r="B739" s="143" t="s">
        <v>771</v>
      </c>
      <c r="C739" s="144">
        <v>2</v>
      </c>
      <c r="D739" s="145" t="s">
        <v>0</v>
      </c>
      <c r="E739" s="146" t="s">
        <v>3</v>
      </c>
      <c r="F739" s="144" t="s">
        <v>1760</v>
      </c>
      <c r="G739" s="144" t="s">
        <v>699</v>
      </c>
      <c r="H739" s="144" t="s">
        <v>1770</v>
      </c>
      <c r="I739" s="144" t="s">
        <v>1771</v>
      </c>
      <c r="J739" s="144" t="s">
        <v>1772</v>
      </c>
      <c r="K739" s="144" t="s">
        <v>699</v>
      </c>
      <c r="L739" s="144" t="s">
        <v>1766</v>
      </c>
      <c r="M739" s="144" t="s">
        <v>1773</v>
      </c>
      <c r="N739" s="147">
        <v>1</v>
      </c>
      <c r="O739" s="147">
        <v>1</v>
      </c>
      <c r="P739" s="147">
        <v>1</v>
      </c>
      <c r="Q739" s="147">
        <v>0</v>
      </c>
      <c r="R739" s="147">
        <v>0</v>
      </c>
      <c r="S739" s="147">
        <v>1</v>
      </c>
      <c r="T739" s="147">
        <v>1</v>
      </c>
      <c r="U739" s="147">
        <v>1</v>
      </c>
      <c r="V739" s="147">
        <v>0</v>
      </c>
      <c r="W739" s="148">
        <v>18181818.190000001</v>
      </c>
      <c r="X739" s="148">
        <v>0</v>
      </c>
      <c r="Y739" s="148">
        <v>2272727.27</v>
      </c>
      <c r="Z739" s="148">
        <v>704545.45</v>
      </c>
      <c r="AA739" s="149">
        <v>0</v>
      </c>
      <c r="AB739" s="148">
        <v>0</v>
      </c>
      <c r="AC739" s="148">
        <v>0</v>
      </c>
      <c r="AD739" s="149">
        <v>0</v>
      </c>
      <c r="AE739" s="148">
        <v>15909090.92</v>
      </c>
      <c r="AF739" s="157">
        <v>41570</v>
      </c>
      <c r="AG739" s="157">
        <v>47049</v>
      </c>
      <c r="AH739" s="158">
        <v>25000000</v>
      </c>
      <c r="AI739" s="152">
        <v>3.56</v>
      </c>
      <c r="AJ739" s="152">
        <v>15</v>
      </c>
      <c r="AK739" s="153">
        <v>7.7499999999999999E-2</v>
      </c>
      <c r="AL739" s="154">
        <v>3.56</v>
      </c>
      <c r="AM739" s="154">
        <v>15</v>
      </c>
      <c r="AN739" s="155">
        <v>7.7499999999999999E-2</v>
      </c>
      <c r="AO739" s="159" t="s">
        <v>1774</v>
      </c>
      <c r="AP739" s="159" t="s">
        <v>1775</v>
      </c>
      <c r="AQ739" s="87">
        <v>2272727.27</v>
      </c>
      <c r="AR739" s="87">
        <v>4545454.54</v>
      </c>
      <c r="AS739" s="87">
        <v>4545454.54</v>
      </c>
      <c r="AT739" s="87">
        <v>4545454.54</v>
      </c>
      <c r="AU739" s="87">
        <v>0</v>
      </c>
      <c r="AV739" s="87">
        <v>0</v>
      </c>
      <c r="AW739" s="87">
        <v>0</v>
      </c>
      <c r="AX739" s="87">
        <v>0</v>
      </c>
      <c r="AY739" s="87">
        <v>0</v>
      </c>
      <c r="AZ739" s="87">
        <v>0</v>
      </c>
      <c r="BA739" s="87">
        <v>0</v>
      </c>
      <c r="BB739" s="87">
        <v>0</v>
      </c>
      <c r="BC739" s="87">
        <v>0</v>
      </c>
      <c r="BD739" s="87">
        <v>0</v>
      </c>
      <c r="BE739" s="87">
        <v>0</v>
      </c>
      <c r="BF739" s="87">
        <v>0</v>
      </c>
      <c r="BG739" s="87">
        <f t="shared" si="47"/>
        <v>6818181.8100000005</v>
      </c>
      <c r="BH739" s="87">
        <f t="shared" si="48"/>
        <v>9090909.0800000001</v>
      </c>
      <c r="BI739" s="87">
        <f t="shared" si="50"/>
        <v>15909090.890000001</v>
      </c>
    </row>
    <row r="740" spans="1:61" ht="15" customHeight="1" x14ac:dyDescent="0.35">
      <c r="A740" s="142" t="str">
        <f t="shared" si="49"/>
        <v>DI0000464</v>
      </c>
      <c r="B740" s="143" t="s">
        <v>771</v>
      </c>
      <c r="C740" s="144">
        <v>4</v>
      </c>
      <c r="D740" s="145" t="s">
        <v>0</v>
      </c>
      <c r="E740" s="146" t="s">
        <v>3</v>
      </c>
      <c r="F740" s="144" t="s">
        <v>1760</v>
      </c>
      <c r="G740" s="144" t="s">
        <v>699</v>
      </c>
      <c r="H740" s="144" t="s">
        <v>1770</v>
      </c>
      <c r="I740" s="144" t="s">
        <v>1771</v>
      </c>
      <c r="J740" s="144" t="s">
        <v>1772</v>
      </c>
      <c r="K740" s="144" t="s">
        <v>699</v>
      </c>
      <c r="L740" s="144" t="s">
        <v>1766</v>
      </c>
      <c r="M740" s="144" t="s">
        <v>1773</v>
      </c>
      <c r="N740" s="147">
        <v>1</v>
      </c>
      <c r="O740" s="147">
        <v>1</v>
      </c>
      <c r="P740" s="147">
        <v>1</v>
      </c>
      <c r="Q740" s="147">
        <v>0</v>
      </c>
      <c r="R740" s="147">
        <v>0</v>
      </c>
      <c r="S740" s="147">
        <v>1</v>
      </c>
      <c r="T740" s="147">
        <v>1</v>
      </c>
      <c r="U740" s="147">
        <v>1</v>
      </c>
      <c r="V740" s="147">
        <v>0</v>
      </c>
      <c r="W740" s="148">
        <v>9090909.0800000001</v>
      </c>
      <c r="X740" s="148">
        <v>0</v>
      </c>
      <c r="Y740" s="148">
        <v>0</v>
      </c>
      <c r="Z740" s="148">
        <v>0</v>
      </c>
      <c r="AA740" s="149">
        <v>0</v>
      </c>
      <c r="AB740" s="148">
        <v>0</v>
      </c>
      <c r="AC740" s="148">
        <v>0</v>
      </c>
      <c r="AD740" s="149">
        <v>0</v>
      </c>
      <c r="AE740" s="148">
        <v>9090909.0800000001</v>
      </c>
      <c r="AF740" s="157">
        <v>41585</v>
      </c>
      <c r="AG740" s="157">
        <v>47064</v>
      </c>
      <c r="AH740" s="158">
        <v>12500000</v>
      </c>
      <c r="AI740" s="152">
        <v>3.6</v>
      </c>
      <c r="AJ740" s="152">
        <v>15</v>
      </c>
      <c r="AK740" s="153">
        <v>7.7499999999999999E-2</v>
      </c>
      <c r="AL740" s="154">
        <v>3.6</v>
      </c>
      <c r="AM740" s="154">
        <v>15</v>
      </c>
      <c r="AN740" s="155">
        <v>7.7499999999999999E-2</v>
      </c>
      <c r="AO740" s="159" t="s">
        <v>1774</v>
      </c>
      <c r="AP740" s="159" t="s">
        <v>1775</v>
      </c>
      <c r="AQ740" s="87">
        <v>2272727.2799999998</v>
      </c>
      <c r="AR740" s="87">
        <v>2272727.2799999998</v>
      </c>
      <c r="AS740" s="87">
        <v>2272727.2799999998</v>
      </c>
      <c r="AT740" s="87">
        <v>2272727.2799999998</v>
      </c>
      <c r="AU740" s="87">
        <v>0</v>
      </c>
      <c r="AV740" s="87">
        <v>0</v>
      </c>
      <c r="AW740" s="87">
        <v>0</v>
      </c>
      <c r="AX740" s="87">
        <v>0</v>
      </c>
      <c r="AY740" s="87">
        <v>0</v>
      </c>
      <c r="AZ740" s="87">
        <v>0</v>
      </c>
      <c r="BA740" s="87">
        <v>0</v>
      </c>
      <c r="BB740" s="87">
        <v>0</v>
      </c>
      <c r="BC740" s="87">
        <v>0</v>
      </c>
      <c r="BD740" s="87">
        <v>0</v>
      </c>
      <c r="BE740" s="87">
        <v>0</v>
      </c>
      <c r="BF740" s="87">
        <v>0</v>
      </c>
      <c r="BG740" s="87">
        <f t="shared" si="47"/>
        <v>4545454.5599999996</v>
      </c>
      <c r="BH740" s="87">
        <f t="shared" si="48"/>
        <v>4545454.5599999996</v>
      </c>
      <c r="BI740" s="87">
        <f t="shared" si="50"/>
        <v>9090909.1199999992</v>
      </c>
    </row>
    <row r="741" spans="1:61" ht="15" customHeight="1" x14ac:dyDescent="0.35">
      <c r="A741" s="142" t="str">
        <f t="shared" si="49"/>
        <v>DI0000465</v>
      </c>
      <c r="B741" s="143" t="s">
        <v>771</v>
      </c>
      <c r="C741" s="144">
        <v>5</v>
      </c>
      <c r="D741" s="145" t="s">
        <v>0</v>
      </c>
      <c r="E741" s="146" t="s">
        <v>3</v>
      </c>
      <c r="F741" s="144" t="s">
        <v>1760</v>
      </c>
      <c r="G741" s="144" t="s">
        <v>699</v>
      </c>
      <c r="H741" s="144" t="s">
        <v>1770</v>
      </c>
      <c r="I741" s="144" t="s">
        <v>1771</v>
      </c>
      <c r="J741" s="144" t="s">
        <v>1772</v>
      </c>
      <c r="K741" s="144" t="s">
        <v>699</v>
      </c>
      <c r="L741" s="144" t="s">
        <v>1766</v>
      </c>
      <c r="M741" s="144" t="s">
        <v>1773</v>
      </c>
      <c r="N741" s="147">
        <v>1</v>
      </c>
      <c r="O741" s="147">
        <v>1</v>
      </c>
      <c r="P741" s="147">
        <v>1</v>
      </c>
      <c r="Q741" s="147">
        <v>0</v>
      </c>
      <c r="R741" s="147">
        <v>0</v>
      </c>
      <c r="S741" s="147">
        <v>1</v>
      </c>
      <c r="T741" s="147">
        <v>1</v>
      </c>
      <c r="U741" s="147">
        <v>1</v>
      </c>
      <c r="V741" s="147">
        <v>0</v>
      </c>
      <c r="W741" s="148">
        <v>9090909.0800000001</v>
      </c>
      <c r="X741" s="148">
        <v>0</v>
      </c>
      <c r="Y741" s="148">
        <v>0</v>
      </c>
      <c r="Z741" s="148">
        <v>0</v>
      </c>
      <c r="AA741" s="149">
        <v>0</v>
      </c>
      <c r="AB741" s="148">
        <v>0</v>
      </c>
      <c r="AC741" s="148">
        <v>0</v>
      </c>
      <c r="AD741" s="149">
        <v>0</v>
      </c>
      <c r="AE741" s="148">
        <v>9090909.0800000001</v>
      </c>
      <c r="AF741" s="157">
        <v>41586</v>
      </c>
      <c r="AG741" s="157">
        <v>47065</v>
      </c>
      <c r="AH741" s="158">
        <v>12500000</v>
      </c>
      <c r="AI741" s="152">
        <v>3.61</v>
      </c>
      <c r="AJ741" s="152">
        <v>15</v>
      </c>
      <c r="AK741" s="153">
        <v>7.7499999999999999E-2</v>
      </c>
      <c r="AL741" s="154">
        <v>3.61</v>
      </c>
      <c r="AM741" s="154">
        <v>15</v>
      </c>
      <c r="AN741" s="155">
        <v>7.7499999999999999E-2</v>
      </c>
      <c r="AO741" s="159" t="s">
        <v>1774</v>
      </c>
      <c r="AP741" s="159" t="s">
        <v>1775</v>
      </c>
      <c r="AQ741" s="87">
        <v>2272727.2799999998</v>
      </c>
      <c r="AR741" s="87">
        <v>2272727.2799999998</v>
      </c>
      <c r="AS741" s="87">
        <v>2272727.2799999998</v>
      </c>
      <c r="AT741" s="87">
        <v>2272727.2799999998</v>
      </c>
      <c r="AU741" s="87">
        <v>0</v>
      </c>
      <c r="AV741" s="87">
        <v>0</v>
      </c>
      <c r="AW741" s="87">
        <v>0</v>
      </c>
      <c r="AX741" s="87">
        <v>0</v>
      </c>
      <c r="AY741" s="87">
        <v>0</v>
      </c>
      <c r="AZ741" s="87">
        <v>0</v>
      </c>
      <c r="BA741" s="87">
        <v>0</v>
      </c>
      <c r="BB741" s="87">
        <v>0</v>
      </c>
      <c r="BC741" s="87">
        <v>0</v>
      </c>
      <c r="BD741" s="87">
        <v>0</v>
      </c>
      <c r="BE741" s="87">
        <v>0</v>
      </c>
      <c r="BF741" s="87">
        <v>0</v>
      </c>
      <c r="BG741" s="87">
        <f t="shared" si="47"/>
        <v>4545454.5599999996</v>
      </c>
      <c r="BH741" s="87">
        <f t="shared" si="48"/>
        <v>4545454.5599999996</v>
      </c>
      <c r="BI741" s="87">
        <f t="shared" si="50"/>
        <v>9090909.1199999992</v>
      </c>
    </row>
    <row r="742" spans="1:61" ht="15" customHeight="1" x14ac:dyDescent="0.35">
      <c r="A742" s="142" t="str">
        <f t="shared" si="49"/>
        <v>DI00004611</v>
      </c>
      <c r="B742" s="143" t="s">
        <v>771</v>
      </c>
      <c r="C742" s="144">
        <v>11</v>
      </c>
      <c r="D742" s="145" t="s">
        <v>0</v>
      </c>
      <c r="E742" s="146" t="s">
        <v>3</v>
      </c>
      <c r="F742" s="144" t="s">
        <v>1760</v>
      </c>
      <c r="G742" s="144" t="s">
        <v>699</v>
      </c>
      <c r="H742" s="144" t="s">
        <v>1770</v>
      </c>
      <c r="I742" s="144" t="s">
        <v>1771</v>
      </c>
      <c r="J742" s="144" t="s">
        <v>1772</v>
      </c>
      <c r="K742" s="144" t="s">
        <v>699</v>
      </c>
      <c r="L742" s="144" t="s">
        <v>1766</v>
      </c>
      <c r="M742" s="144" t="s">
        <v>1773</v>
      </c>
      <c r="N742" s="147">
        <v>1</v>
      </c>
      <c r="O742" s="147">
        <v>1</v>
      </c>
      <c r="P742" s="147">
        <v>1</v>
      </c>
      <c r="Q742" s="147">
        <v>0</v>
      </c>
      <c r="R742" s="147">
        <v>0</v>
      </c>
      <c r="S742" s="147">
        <v>1</v>
      </c>
      <c r="T742" s="147">
        <v>1</v>
      </c>
      <c r="U742" s="147">
        <v>1</v>
      </c>
      <c r="V742" s="147">
        <v>0</v>
      </c>
      <c r="W742" s="148">
        <v>9454545.4600000009</v>
      </c>
      <c r="X742" s="148">
        <v>0</v>
      </c>
      <c r="Y742" s="148">
        <v>0</v>
      </c>
      <c r="Z742" s="148">
        <v>0</v>
      </c>
      <c r="AA742" s="149">
        <v>0</v>
      </c>
      <c r="AB742" s="148">
        <v>0</v>
      </c>
      <c r="AC742" s="148">
        <v>0</v>
      </c>
      <c r="AD742" s="149">
        <v>0</v>
      </c>
      <c r="AE742" s="148">
        <v>9454545.4600000009</v>
      </c>
      <c r="AF742" s="157">
        <v>41627</v>
      </c>
      <c r="AG742" s="157">
        <v>47106</v>
      </c>
      <c r="AH742" s="158">
        <v>13000000</v>
      </c>
      <c r="AI742" s="152">
        <v>3.72</v>
      </c>
      <c r="AJ742" s="152">
        <v>15</v>
      </c>
      <c r="AK742" s="153">
        <v>7.7499999999999999E-2</v>
      </c>
      <c r="AL742" s="154">
        <v>3.72</v>
      </c>
      <c r="AM742" s="154">
        <v>15</v>
      </c>
      <c r="AN742" s="155">
        <v>7.7499999999999999E-2</v>
      </c>
      <c r="AO742" s="159" t="s">
        <v>1774</v>
      </c>
      <c r="AP742" s="159" t="s">
        <v>1775</v>
      </c>
      <c r="AQ742" s="87">
        <v>2363636.36</v>
      </c>
      <c r="AR742" s="87">
        <v>2363636.36</v>
      </c>
      <c r="AS742" s="87">
        <v>2363636.36</v>
      </c>
      <c r="AT742" s="87">
        <v>2363636.36</v>
      </c>
      <c r="AU742" s="87">
        <v>0</v>
      </c>
      <c r="AV742" s="87">
        <v>0</v>
      </c>
      <c r="AW742" s="87">
        <v>0</v>
      </c>
      <c r="AX742" s="87">
        <v>0</v>
      </c>
      <c r="AY742" s="87">
        <v>0</v>
      </c>
      <c r="AZ742" s="87">
        <v>0</v>
      </c>
      <c r="BA742" s="87">
        <v>0</v>
      </c>
      <c r="BB742" s="87">
        <v>0</v>
      </c>
      <c r="BC742" s="87">
        <v>0</v>
      </c>
      <c r="BD742" s="87">
        <v>0</v>
      </c>
      <c r="BE742" s="87">
        <v>0</v>
      </c>
      <c r="BF742" s="87">
        <v>0</v>
      </c>
      <c r="BG742" s="87">
        <f t="shared" si="47"/>
        <v>4727272.72</v>
      </c>
      <c r="BH742" s="87">
        <f t="shared" si="48"/>
        <v>4727272.72</v>
      </c>
      <c r="BI742" s="87">
        <f t="shared" si="50"/>
        <v>9454545.4399999995</v>
      </c>
    </row>
    <row r="743" spans="1:61" ht="15" customHeight="1" x14ac:dyDescent="0.35">
      <c r="A743" s="142" t="str">
        <f t="shared" si="49"/>
        <v>DI0000546</v>
      </c>
      <c r="B743" s="143" t="s">
        <v>773</v>
      </c>
      <c r="C743" s="144">
        <v>6</v>
      </c>
      <c r="D743" s="145" t="s">
        <v>0</v>
      </c>
      <c r="E743" s="146" t="s">
        <v>3</v>
      </c>
      <c r="F743" s="144" t="s">
        <v>1760</v>
      </c>
      <c r="G743" s="144" t="s">
        <v>699</v>
      </c>
      <c r="H743" s="144" t="s">
        <v>1770</v>
      </c>
      <c r="I743" s="144" t="s">
        <v>1771</v>
      </c>
      <c r="J743" s="144" t="s">
        <v>1772</v>
      </c>
      <c r="K743" s="144" t="s">
        <v>699</v>
      </c>
      <c r="L743" s="144" t="s">
        <v>1766</v>
      </c>
      <c r="M743" s="144" t="s">
        <v>1773</v>
      </c>
      <c r="N743" s="147">
        <v>1</v>
      </c>
      <c r="O743" s="147">
        <v>1</v>
      </c>
      <c r="P743" s="147">
        <v>1</v>
      </c>
      <c r="Q743" s="147">
        <v>0</v>
      </c>
      <c r="R743" s="147">
        <v>0</v>
      </c>
      <c r="S743" s="147">
        <v>1</v>
      </c>
      <c r="T743" s="147">
        <v>1</v>
      </c>
      <c r="U743" s="147">
        <v>1</v>
      </c>
      <c r="V743" s="147">
        <v>0</v>
      </c>
      <c r="W743" s="148">
        <v>9000000</v>
      </c>
      <c r="X743" s="148">
        <v>0</v>
      </c>
      <c r="Y743" s="148">
        <v>0</v>
      </c>
      <c r="Z743" s="148">
        <v>0</v>
      </c>
      <c r="AA743" s="149">
        <v>0</v>
      </c>
      <c r="AB743" s="148">
        <v>0</v>
      </c>
      <c r="AC743" s="148">
        <v>0</v>
      </c>
      <c r="AD743" s="149">
        <v>0</v>
      </c>
      <c r="AE743" s="148">
        <v>9000000</v>
      </c>
      <c r="AF743" s="157">
        <v>41676</v>
      </c>
      <c r="AG743" s="157">
        <v>48981</v>
      </c>
      <c r="AH743" s="158">
        <v>10000000</v>
      </c>
      <c r="AI743" s="152">
        <v>8.85</v>
      </c>
      <c r="AJ743" s="152">
        <v>20</v>
      </c>
      <c r="AK743" s="153">
        <v>8.4500000000000006E-2</v>
      </c>
      <c r="AL743" s="154">
        <v>8.85</v>
      </c>
      <c r="AM743" s="154">
        <v>20</v>
      </c>
      <c r="AN743" s="155">
        <v>8.4500000000000006E-2</v>
      </c>
      <c r="AO743" s="159" t="s">
        <v>1774</v>
      </c>
      <c r="AP743" s="159" t="s">
        <v>1775</v>
      </c>
      <c r="AQ743" s="87">
        <v>500000</v>
      </c>
      <c r="AR743" s="87">
        <v>1000000</v>
      </c>
      <c r="AS743" s="87">
        <v>1000000</v>
      </c>
      <c r="AT743" s="87">
        <v>1000000</v>
      </c>
      <c r="AU743" s="87">
        <v>1000000</v>
      </c>
      <c r="AV743" s="87">
        <v>1000000</v>
      </c>
      <c r="AW743" s="87">
        <v>1000000</v>
      </c>
      <c r="AX743" s="87">
        <v>1000000</v>
      </c>
      <c r="AY743" s="87">
        <v>1000000</v>
      </c>
      <c r="AZ743" s="87">
        <v>500000</v>
      </c>
      <c r="BA743" s="87">
        <v>0</v>
      </c>
      <c r="BB743" s="87">
        <v>0</v>
      </c>
      <c r="BC743" s="87">
        <v>0</v>
      </c>
      <c r="BD743" s="87">
        <v>0</v>
      </c>
      <c r="BE743" s="87">
        <v>0</v>
      </c>
      <c r="BF743" s="87">
        <v>0</v>
      </c>
      <c r="BG743" s="87">
        <f t="shared" si="47"/>
        <v>1500000</v>
      </c>
      <c r="BH743" s="87">
        <f t="shared" si="48"/>
        <v>7500000</v>
      </c>
      <c r="BI743" s="87">
        <f t="shared" si="50"/>
        <v>9000000</v>
      </c>
    </row>
    <row r="744" spans="1:61" ht="15" customHeight="1" x14ac:dyDescent="0.35">
      <c r="A744" s="142" t="str">
        <f t="shared" si="49"/>
        <v>DI00005417</v>
      </c>
      <c r="B744" s="143" t="s">
        <v>773</v>
      </c>
      <c r="C744" s="144">
        <v>17</v>
      </c>
      <c r="D744" s="145" t="s">
        <v>0</v>
      </c>
      <c r="E744" s="146" t="s">
        <v>3</v>
      </c>
      <c r="F744" s="144" t="s">
        <v>1760</v>
      </c>
      <c r="G744" s="144" t="s">
        <v>699</v>
      </c>
      <c r="H744" s="144" t="s">
        <v>1770</v>
      </c>
      <c r="I744" s="144" t="s">
        <v>1771</v>
      </c>
      <c r="J744" s="144" t="s">
        <v>1772</v>
      </c>
      <c r="K744" s="144" t="s">
        <v>699</v>
      </c>
      <c r="L744" s="144" t="s">
        <v>1766</v>
      </c>
      <c r="M744" s="144" t="s">
        <v>1773</v>
      </c>
      <c r="N744" s="147">
        <v>1</v>
      </c>
      <c r="O744" s="147">
        <v>1</v>
      </c>
      <c r="P744" s="147">
        <v>1</v>
      </c>
      <c r="Q744" s="147">
        <v>0</v>
      </c>
      <c r="R744" s="147">
        <v>0</v>
      </c>
      <c r="S744" s="147">
        <v>1</v>
      </c>
      <c r="T744" s="147">
        <v>1</v>
      </c>
      <c r="U744" s="147">
        <v>1</v>
      </c>
      <c r="V744" s="147">
        <v>0</v>
      </c>
      <c r="W744" s="148">
        <v>18000000</v>
      </c>
      <c r="X744" s="148">
        <v>0</v>
      </c>
      <c r="Y744" s="148">
        <v>0</v>
      </c>
      <c r="Z744" s="148">
        <v>0</v>
      </c>
      <c r="AA744" s="149">
        <v>0</v>
      </c>
      <c r="AB744" s="148">
        <v>0</v>
      </c>
      <c r="AC744" s="148">
        <v>0</v>
      </c>
      <c r="AD744" s="149">
        <v>0</v>
      </c>
      <c r="AE744" s="148">
        <v>18000000</v>
      </c>
      <c r="AF744" s="157">
        <v>41717</v>
      </c>
      <c r="AG744" s="157">
        <v>49022</v>
      </c>
      <c r="AH744" s="158">
        <v>20000000</v>
      </c>
      <c r="AI744" s="152">
        <v>8.9700000000000006</v>
      </c>
      <c r="AJ744" s="152">
        <v>20</v>
      </c>
      <c r="AK744" s="153">
        <v>8.4500000000000006E-2</v>
      </c>
      <c r="AL744" s="154">
        <v>8.9700000000000006</v>
      </c>
      <c r="AM744" s="154">
        <v>20</v>
      </c>
      <c r="AN744" s="155">
        <v>8.4500000000000006E-2</v>
      </c>
      <c r="AO744" s="159" t="s">
        <v>1774</v>
      </c>
      <c r="AP744" s="159" t="s">
        <v>1775</v>
      </c>
      <c r="AQ744" s="87">
        <v>1000000</v>
      </c>
      <c r="AR744" s="87">
        <v>2000000</v>
      </c>
      <c r="AS744" s="87">
        <v>2000000</v>
      </c>
      <c r="AT744" s="87">
        <v>2000000</v>
      </c>
      <c r="AU744" s="87">
        <v>2000000</v>
      </c>
      <c r="AV744" s="87">
        <v>2000000</v>
      </c>
      <c r="AW744" s="87">
        <v>2000000</v>
      </c>
      <c r="AX744" s="87">
        <v>2000000</v>
      </c>
      <c r="AY744" s="87">
        <v>2000000</v>
      </c>
      <c r="AZ744" s="87">
        <v>1000000</v>
      </c>
      <c r="BA744" s="87">
        <v>0</v>
      </c>
      <c r="BB744" s="87">
        <v>0</v>
      </c>
      <c r="BC744" s="87">
        <v>0</v>
      </c>
      <c r="BD744" s="87">
        <v>0</v>
      </c>
      <c r="BE744" s="87">
        <v>0</v>
      </c>
      <c r="BF744" s="87">
        <v>0</v>
      </c>
      <c r="BG744" s="87">
        <f t="shared" si="47"/>
        <v>3000000</v>
      </c>
      <c r="BH744" s="87">
        <f t="shared" si="48"/>
        <v>15000000</v>
      </c>
      <c r="BI744" s="87">
        <f t="shared" si="50"/>
        <v>18000000</v>
      </c>
    </row>
    <row r="745" spans="1:61" ht="15" customHeight="1" x14ac:dyDescent="0.35">
      <c r="A745" s="142" t="str">
        <f t="shared" si="49"/>
        <v>DI00005422</v>
      </c>
      <c r="B745" s="143" t="s">
        <v>773</v>
      </c>
      <c r="C745" s="144">
        <v>22</v>
      </c>
      <c r="D745" s="145" t="s">
        <v>0</v>
      </c>
      <c r="E745" s="146" t="s">
        <v>3</v>
      </c>
      <c r="F745" s="144" t="s">
        <v>1760</v>
      </c>
      <c r="G745" s="144" t="s">
        <v>699</v>
      </c>
      <c r="H745" s="144" t="s">
        <v>1770</v>
      </c>
      <c r="I745" s="144" t="s">
        <v>1771</v>
      </c>
      <c r="J745" s="144" t="s">
        <v>1772</v>
      </c>
      <c r="K745" s="144" t="s">
        <v>699</v>
      </c>
      <c r="L745" s="144" t="s">
        <v>1766</v>
      </c>
      <c r="M745" s="144" t="s">
        <v>1773</v>
      </c>
      <c r="N745" s="147">
        <v>1</v>
      </c>
      <c r="O745" s="147">
        <v>1</v>
      </c>
      <c r="P745" s="147">
        <v>1</v>
      </c>
      <c r="Q745" s="147">
        <v>0</v>
      </c>
      <c r="R745" s="147">
        <v>0</v>
      </c>
      <c r="S745" s="147">
        <v>1</v>
      </c>
      <c r="T745" s="147">
        <v>1</v>
      </c>
      <c r="U745" s="147">
        <v>1</v>
      </c>
      <c r="V745" s="147">
        <v>0</v>
      </c>
      <c r="W745" s="148">
        <v>19000000</v>
      </c>
      <c r="X745" s="148">
        <v>0</v>
      </c>
      <c r="Y745" s="148">
        <v>1000000</v>
      </c>
      <c r="Z745" s="148">
        <v>802750</v>
      </c>
      <c r="AA745" s="149">
        <v>0</v>
      </c>
      <c r="AB745" s="148">
        <v>0</v>
      </c>
      <c r="AC745" s="148">
        <v>0</v>
      </c>
      <c r="AD745" s="149">
        <v>0</v>
      </c>
      <c r="AE745" s="148">
        <v>18000000</v>
      </c>
      <c r="AF745" s="157">
        <v>41731</v>
      </c>
      <c r="AG745" s="157">
        <v>49036</v>
      </c>
      <c r="AH745" s="158">
        <v>20000000</v>
      </c>
      <c r="AI745" s="152">
        <v>9.01</v>
      </c>
      <c r="AJ745" s="152">
        <v>20</v>
      </c>
      <c r="AK745" s="153">
        <v>8.4500000000000006E-2</v>
      </c>
      <c r="AL745" s="154">
        <v>9.01</v>
      </c>
      <c r="AM745" s="154">
        <v>20</v>
      </c>
      <c r="AN745" s="155">
        <v>8.4500000000000006E-2</v>
      </c>
      <c r="AO745" s="159" t="s">
        <v>1774</v>
      </c>
      <c r="AP745" s="159" t="s">
        <v>1775</v>
      </c>
      <c r="AQ745" s="87">
        <v>1000000</v>
      </c>
      <c r="AR745" s="87">
        <v>2000000</v>
      </c>
      <c r="AS745" s="87">
        <v>2000000</v>
      </c>
      <c r="AT745" s="87">
        <v>2000000</v>
      </c>
      <c r="AU745" s="87">
        <v>2000000</v>
      </c>
      <c r="AV745" s="87">
        <v>2000000</v>
      </c>
      <c r="AW745" s="87">
        <v>2000000</v>
      </c>
      <c r="AX745" s="87">
        <v>2000000</v>
      </c>
      <c r="AY745" s="87">
        <v>2000000</v>
      </c>
      <c r="AZ745" s="87">
        <v>1000000</v>
      </c>
      <c r="BA745" s="87">
        <v>0</v>
      </c>
      <c r="BB745" s="87">
        <v>0</v>
      </c>
      <c r="BC745" s="87">
        <v>0</v>
      </c>
      <c r="BD745" s="87">
        <v>0</v>
      </c>
      <c r="BE745" s="87">
        <v>0</v>
      </c>
      <c r="BF745" s="87">
        <v>0</v>
      </c>
      <c r="BG745" s="87">
        <f t="shared" si="47"/>
        <v>3000000</v>
      </c>
      <c r="BH745" s="87">
        <f t="shared" si="48"/>
        <v>15000000</v>
      </c>
      <c r="BI745" s="87">
        <f t="shared" si="50"/>
        <v>18000000</v>
      </c>
    </row>
    <row r="746" spans="1:61" ht="15" customHeight="1" x14ac:dyDescent="0.35">
      <c r="A746" s="142" t="str">
        <f t="shared" si="49"/>
        <v>DI00005448</v>
      </c>
      <c r="B746" s="143" t="s">
        <v>773</v>
      </c>
      <c r="C746" s="144">
        <v>48</v>
      </c>
      <c r="D746" s="145" t="s">
        <v>0</v>
      </c>
      <c r="E746" s="146" t="s">
        <v>3</v>
      </c>
      <c r="F746" s="144" t="s">
        <v>1760</v>
      </c>
      <c r="G746" s="144" t="s">
        <v>699</v>
      </c>
      <c r="H746" s="144" t="s">
        <v>1770</v>
      </c>
      <c r="I746" s="144" t="s">
        <v>1771</v>
      </c>
      <c r="J746" s="144" t="s">
        <v>1772</v>
      </c>
      <c r="K746" s="144" t="s">
        <v>699</v>
      </c>
      <c r="L746" s="144" t="s">
        <v>1766</v>
      </c>
      <c r="M746" s="144" t="s">
        <v>1773</v>
      </c>
      <c r="N746" s="147">
        <v>1</v>
      </c>
      <c r="O746" s="147">
        <v>1</v>
      </c>
      <c r="P746" s="147">
        <v>1</v>
      </c>
      <c r="Q746" s="147">
        <v>0</v>
      </c>
      <c r="R746" s="147">
        <v>0</v>
      </c>
      <c r="S746" s="147">
        <v>1</v>
      </c>
      <c r="T746" s="147">
        <v>1</v>
      </c>
      <c r="U746" s="147">
        <v>1</v>
      </c>
      <c r="V746" s="147">
        <v>0</v>
      </c>
      <c r="W746" s="148">
        <v>7600000</v>
      </c>
      <c r="X746" s="148">
        <v>0</v>
      </c>
      <c r="Y746" s="148">
        <v>0</v>
      </c>
      <c r="Z746" s="148">
        <v>0</v>
      </c>
      <c r="AA746" s="149">
        <v>0</v>
      </c>
      <c r="AB746" s="148">
        <v>0</v>
      </c>
      <c r="AC746" s="148">
        <v>0</v>
      </c>
      <c r="AD746" s="149">
        <v>0</v>
      </c>
      <c r="AE746" s="148">
        <v>7600000</v>
      </c>
      <c r="AF746" s="157">
        <v>41789</v>
      </c>
      <c r="AG746" s="157">
        <v>49094</v>
      </c>
      <c r="AH746" s="158">
        <v>8000000</v>
      </c>
      <c r="AI746" s="152">
        <v>9.17</v>
      </c>
      <c r="AJ746" s="152">
        <v>20</v>
      </c>
      <c r="AK746" s="153">
        <v>8.4500000000000006E-2</v>
      </c>
      <c r="AL746" s="154">
        <v>9.17</v>
      </c>
      <c r="AM746" s="154">
        <v>20</v>
      </c>
      <c r="AN746" s="155">
        <v>8.4500000000000006E-2</v>
      </c>
      <c r="AO746" s="159" t="s">
        <v>1774</v>
      </c>
      <c r="AP746" s="159" t="s">
        <v>1775</v>
      </c>
      <c r="AQ746" s="87">
        <v>800000</v>
      </c>
      <c r="AR746" s="87">
        <v>800000</v>
      </c>
      <c r="AS746" s="87">
        <v>800000</v>
      </c>
      <c r="AT746" s="87">
        <v>800000</v>
      </c>
      <c r="AU746" s="87">
        <v>800000</v>
      </c>
      <c r="AV746" s="87">
        <v>800000</v>
      </c>
      <c r="AW746" s="87">
        <v>800000</v>
      </c>
      <c r="AX746" s="87">
        <v>800000</v>
      </c>
      <c r="AY746" s="87">
        <v>800000</v>
      </c>
      <c r="AZ746" s="87">
        <v>400000</v>
      </c>
      <c r="BA746" s="87">
        <v>0</v>
      </c>
      <c r="BB746" s="87">
        <v>0</v>
      </c>
      <c r="BC746" s="87">
        <v>0</v>
      </c>
      <c r="BD746" s="87">
        <v>0</v>
      </c>
      <c r="BE746" s="87">
        <v>0</v>
      </c>
      <c r="BF746" s="87">
        <v>0</v>
      </c>
      <c r="BG746" s="87">
        <f t="shared" si="47"/>
        <v>1600000</v>
      </c>
      <c r="BH746" s="87">
        <f t="shared" si="48"/>
        <v>6000000</v>
      </c>
      <c r="BI746" s="87">
        <f t="shared" si="50"/>
        <v>7600000</v>
      </c>
    </row>
    <row r="747" spans="1:61" ht="15" customHeight="1" x14ac:dyDescent="0.35">
      <c r="A747" s="142" t="str">
        <f t="shared" si="49"/>
        <v>DI0000564</v>
      </c>
      <c r="B747" s="143" t="s">
        <v>775</v>
      </c>
      <c r="C747" s="144">
        <v>4</v>
      </c>
      <c r="D747" s="145" t="s">
        <v>0</v>
      </c>
      <c r="E747" s="146" t="s">
        <v>3</v>
      </c>
      <c r="F747" s="144" t="s">
        <v>1760</v>
      </c>
      <c r="G747" s="144" t="s">
        <v>699</v>
      </c>
      <c r="H747" s="144" t="s">
        <v>1770</v>
      </c>
      <c r="I747" s="144" t="s">
        <v>1771</v>
      </c>
      <c r="J747" s="144" t="s">
        <v>1772</v>
      </c>
      <c r="K747" s="144" t="s">
        <v>699</v>
      </c>
      <c r="L747" s="144" t="s">
        <v>1766</v>
      </c>
      <c r="M747" s="144" t="s">
        <v>1773</v>
      </c>
      <c r="N747" s="147">
        <v>1</v>
      </c>
      <c r="O747" s="147">
        <v>1</v>
      </c>
      <c r="P747" s="147">
        <v>1</v>
      </c>
      <c r="Q747" s="147">
        <v>0</v>
      </c>
      <c r="R747" s="147">
        <v>0</v>
      </c>
      <c r="S747" s="147">
        <v>1</v>
      </c>
      <c r="T747" s="147">
        <v>1</v>
      </c>
      <c r="U747" s="147">
        <v>1</v>
      </c>
      <c r="V747" s="147">
        <v>0</v>
      </c>
      <c r="W747" s="148">
        <v>7500000.0099999998</v>
      </c>
      <c r="X747" s="148">
        <v>0</v>
      </c>
      <c r="Y747" s="148">
        <v>0</v>
      </c>
      <c r="Z747" s="148">
        <v>0</v>
      </c>
      <c r="AA747" s="149">
        <v>0</v>
      </c>
      <c r="AB747" s="148">
        <v>0</v>
      </c>
      <c r="AC747" s="148">
        <v>0</v>
      </c>
      <c r="AD747" s="149">
        <v>0</v>
      </c>
      <c r="AE747" s="148">
        <v>7500000.0099999998</v>
      </c>
      <c r="AF747" s="157">
        <v>41801</v>
      </c>
      <c r="AG747" s="157">
        <v>47280</v>
      </c>
      <c r="AH747" s="158">
        <v>10000000</v>
      </c>
      <c r="AI747" s="152">
        <v>4.2</v>
      </c>
      <c r="AJ747" s="152">
        <v>15</v>
      </c>
      <c r="AK747" s="153">
        <v>7.6999999999999999E-2</v>
      </c>
      <c r="AL747" s="154">
        <v>4.2</v>
      </c>
      <c r="AM747" s="154">
        <v>15</v>
      </c>
      <c r="AN747" s="155">
        <v>7.6999999999999999E-2</v>
      </c>
      <c r="AO747" s="159" t="s">
        <v>1774</v>
      </c>
      <c r="AP747" s="159" t="s">
        <v>1775</v>
      </c>
      <c r="AQ747" s="87">
        <v>1666666.66</v>
      </c>
      <c r="AR747" s="87">
        <v>1666666.66</v>
      </c>
      <c r="AS747" s="87">
        <v>1666666.66</v>
      </c>
      <c r="AT747" s="87">
        <v>1666666.66</v>
      </c>
      <c r="AU747" s="87">
        <v>833333.33</v>
      </c>
      <c r="AV747" s="87">
        <v>0</v>
      </c>
      <c r="AW747" s="87">
        <v>0</v>
      </c>
      <c r="AX747" s="87">
        <v>0</v>
      </c>
      <c r="AY747" s="87">
        <v>0</v>
      </c>
      <c r="AZ747" s="87">
        <v>0</v>
      </c>
      <c r="BA747" s="87">
        <v>0</v>
      </c>
      <c r="BB747" s="87">
        <v>0</v>
      </c>
      <c r="BC747" s="87">
        <v>0</v>
      </c>
      <c r="BD747" s="87">
        <v>0</v>
      </c>
      <c r="BE747" s="87">
        <v>0</v>
      </c>
      <c r="BF747" s="87">
        <v>0</v>
      </c>
      <c r="BG747" s="87">
        <f t="shared" si="47"/>
        <v>3333333.32</v>
      </c>
      <c r="BH747" s="87">
        <f t="shared" si="48"/>
        <v>4166666.65</v>
      </c>
      <c r="BI747" s="87">
        <f t="shared" si="50"/>
        <v>7499999.9699999997</v>
      </c>
    </row>
    <row r="748" spans="1:61" ht="15" customHeight="1" x14ac:dyDescent="0.35">
      <c r="A748" s="142" t="str">
        <f t="shared" si="49"/>
        <v>DI0000565</v>
      </c>
      <c r="B748" s="143" t="s">
        <v>775</v>
      </c>
      <c r="C748" s="144">
        <v>5</v>
      </c>
      <c r="D748" s="145" t="s">
        <v>0</v>
      </c>
      <c r="E748" s="146" t="s">
        <v>3</v>
      </c>
      <c r="F748" s="144" t="s">
        <v>1760</v>
      </c>
      <c r="G748" s="144" t="s">
        <v>699</v>
      </c>
      <c r="H748" s="144" t="s">
        <v>1770</v>
      </c>
      <c r="I748" s="144" t="s">
        <v>1771</v>
      </c>
      <c r="J748" s="144" t="s">
        <v>1772</v>
      </c>
      <c r="K748" s="144" t="s">
        <v>699</v>
      </c>
      <c r="L748" s="144" t="s">
        <v>1766</v>
      </c>
      <c r="M748" s="144" t="s">
        <v>1773</v>
      </c>
      <c r="N748" s="147">
        <v>1</v>
      </c>
      <c r="O748" s="147">
        <v>1</v>
      </c>
      <c r="P748" s="147">
        <v>1</v>
      </c>
      <c r="Q748" s="147">
        <v>0</v>
      </c>
      <c r="R748" s="147">
        <v>0</v>
      </c>
      <c r="S748" s="147">
        <v>1</v>
      </c>
      <c r="T748" s="147">
        <v>1</v>
      </c>
      <c r="U748" s="147">
        <v>1</v>
      </c>
      <c r="V748" s="147">
        <v>0</v>
      </c>
      <c r="W748" s="148">
        <v>9500000</v>
      </c>
      <c r="X748" s="148">
        <v>0</v>
      </c>
      <c r="Y748" s="148">
        <v>0</v>
      </c>
      <c r="Z748" s="148">
        <v>0</v>
      </c>
      <c r="AA748" s="149">
        <v>0</v>
      </c>
      <c r="AB748" s="148">
        <v>0</v>
      </c>
      <c r="AC748" s="148">
        <v>0</v>
      </c>
      <c r="AD748" s="149">
        <v>0</v>
      </c>
      <c r="AE748" s="148">
        <v>9500000</v>
      </c>
      <c r="AF748" s="157">
        <v>41801</v>
      </c>
      <c r="AG748" s="157">
        <v>49106</v>
      </c>
      <c r="AH748" s="158">
        <v>10000000</v>
      </c>
      <c r="AI748" s="152">
        <v>9.1999999999999993</v>
      </c>
      <c r="AJ748" s="152">
        <v>20</v>
      </c>
      <c r="AK748" s="153">
        <v>8.4500000000000006E-2</v>
      </c>
      <c r="AL748" s="154">
        <v>9.1999999999999993</v>
      </c>
      <c r="AM748" s="154">
        <v>20</v>
      </c>
      <c r="AN748" s="155">
        <v>8.4500000000000006E-2</v>
      </c>
      <c r="AO748" s="159" t="s">
        <v>1774</v>
      </c>
      <c r="AP748" s="159" t="s">
        <v>1775</v>
      </c>
      <c r="AQ748" s="87">
        <v>1000000</v>
      </c>
      <c r="AR748" s="87">
        <v>1000000</v>
      </c>
      <c r="AS748" s="87">
        <v>1000000</v>
      </c>
      <c r="AT748" s="87">
        <v>1000000</v>
      </c>
      <c r="AU748" s="87">
        <v>1000000</v>
      </c>
      <c r="AV748" s="87">
        <v>1000000</v>
      </c>
      <c r="AW748" s="87">
        <v>1000000</v>
      </c>
      <c r="AX748" s="87">
        <v>1000000</v>
      </c>
      <c r="AY748" s="87">
        <v>1000000</v>
      </c>
      <c r="AZ748" s="87">
        <v>500000</v>
      </c>
      <c r="BA748" s="87">
        <v>0</v>
      </c>
      <c r="BB748" s="87">
        <v>0</v>
      </c>
      <c r="BC748" s="87">
        <v>0</v>
      </c>
      <c r="BD748" s="87">
        <v>0</v>
      </c>
      <c r="BE748" s="87">
        <v>0</v>
      </c>
      <c r="BF748" s="87">
        <v>0</v>
      </c>
      <c r="BG748" s="87">
        <f t="shared" si="47"/>
        <v>2000000</v>
      </c>
      <c r="BH748" s="87">
        <f t="shared" si="48"/>
        <v>7500000</v>
      </c>
      <c r="BI748" s="87">
        <f t="shared" si="50"/>
        <v>9500000</v>
      </c>
    </row>
    <row r="749" spans="1:61" ht="15" customHeight="1" x14ac:dyDescent="0.35">
      <c r="A749" s="142" t="str">
        <f t="shared" si="49"/>
        <v>DI0000567</v>
      </c>
      <c r="B749" s="143" t="s">
        <v>775</v>
      </c>
      <c r="C749" s="144">
        <v>7</v>
      </c>
      <c r="D749" s="145" t="s">
        <v>0</v>
      </c>
      <c r="E749" s="146" t="s">
        <v>3</v>
      </c>
      <c r="F749" s="144" t="s">
        <v>1760</v>
      </c>
      <c r="G749" s="144" t="s">
        <v>699</v>
      </c>
      <c r="H749" s="144" t="s">
        <v>1770</v>
      </c>
      <c r="I749" s="144" t="s">
        <v>1771</v>
      </c>
      <c r="J749" s="144" t="s">
        <v>1772</v>
      </c>
      <c r="K749" s="144" t="s">
        <v>699</v>
      </c>
      <c r="L749" s="144" t="s">
        <v>1766</v>
      </c>
      <c r="M749" s="144" t="s">
        <v>1773</v>
      </c>
      <c r="N749" s="147">
        <v>1</v>
      </c>
      <c r="O749" s="147">
        <v>1</v>
      </c>
      <c r="P749" s="147">
        <v>1</v>
      </c>
      <c r="Q749" s="147">
        <v>0</v>
      </c>
      <c r="R749" s="147">
        <v>0</v>
      </c>
      <c r="S749" s="147">
        <v>1</v>
      </c>
      <c r="T749" s="147">
        <v>1</v>
      </c>
      <c r="U749" s="147">
        <v>1</v>
      </c>
      <c r="V749" s="147">
        <v>0</v>
      </c>
      <c r="W749" s="148">
        <v>3749999.99</v>
      </c>
      <c r="X749" s="148">
        <v>0</v>
      </c>
      <c r="Y749" s="148">
        <v>0</v>
      </c>
      <c r="Z749" s="148">
        <v>0</v>
      </c>
      <c r="AA749" s="149">
        <v>0</v>
      </c>
      <c r="AB749" s="148">
        <v>0</v>
      </c>
      <c r="AC749" s="148">
        <v>0</v>
      </c>
      <c r="AD749" s="149">
        <v>0</v>
      </c>
      <c r="AE749" s="148">
        <v>3749999.99</v>
      </c>
      <c r="AF749" s="157">
        <v>41802</v>
      </c>
      <c r="AG749" s="157">
        <v>47281</v>
      </c>
      <c r="AH749" s="158">
        <v>5000000</v>
      </c>
      <c r="AI749" s="152">
        <v>4.2</v>
      </c>
      <c r="AJ749" s="152">
        <v>15</v>
      </c>
      <c r="AK749" s="153">
        <v>7.6999999999999999E-2</v>
      </c>
      <c r="AL749" s="154">
        <v>4.2</v>
      </c>
      <c r="AM749" s="154">
        <v>15</v>
      </c>
      <c r="AN749" s="155">
        <v>7.6999999999999999E-2</v>
      </c>
      <c r="AO749" s="159" t="s">
        <v>1774</v>
      </c>
      <c r="AP749" s="159" t="s">
        <v>1775</v>
      </c>
      <c r="AQ749" s="87">
        <v>833333.34</v>
      </c>
      <c r="AR749" s="87">
        <v>833333.34</v>
      </c>
      <c r="AS749" s="87">
        <v>833333.34</v>
      </c>
      <c r="AT749" s="87">
        <v>833333.34</v>
      </c>
      <c r="AU749" s="87">
        <v>416666.67</v>
      </c>
      <c r="AV749" s="87">
        <v>0</v>
      </c>
      <c r="AW749" s="87">
        <v>0</v>
      </c>
      <c r="AX749" s="87">
        <v>0</v>
      </c>
      <c r="AY749" s="87">
        <v>0</v>
      </c>
      <c r="AZ749" s="87">
        <v>0</v>
      </c>
      <c r="BA749" s="87">
        <v>0</v>
      </c>
      <c r="BB749" s="87">
        <v>0</v>
      </c>
      <c r="BC749" s="87">
        <v>0</v>
      </c>
      <c r="BD749" s="87">
        <v>0</v>
      </c>
      <c r="BE749" s="87">
        <v>0</v>
      </c>
      <c r="BF749" s="87">
        <v>0</v>
      </c>
      <c r="BG749" s="87">
        <f t="shared" si="47"/>
        <v>1666666.68</v>
      </c>
      <c r="BH749" s="87">
        <f t="shared" si="48"/>
        <v>2083333.3499999999</v>
      </c>
      <c r="BI749" s="87">
        <f t="shared" si="50"/>
        <v>3750000.03</v>
      </c>
    </row>
    <row r="750" spans="1:61" ht="15" customHeight="1" x14ac:dyDescent="0.35">
      <c r="A750" s="142" t="str">
        <f t="shared" si="49"/>
        <v>DI0000568</v>
      </c>
      <c r="B750" s="143" t="s">
        <v>775</v>
      </c>
      <c r="C750" s="144">
        <v>8</v>
      </c>
      <c r="D750" s="145" t="s">
        <v>0</v>
      </c>
      <c r="E750" s="146" t="s">
        <v>3</v>
      </c>
      <c r="F750" s="144" t="s">
        <v>1760</v>
      </c>
      <c r="G750" s="144" t="s">
        <v>699</v>
      </c>
      <c r="H750" s="144" t="s">
        <v>1770</v>
      </c>
      <c r="I750" s="144" t="s">
        <v>1771</v>
      </c>
      <c r="J750" s="144" t="s">
        <v>1772</v>
      </c>
      <c r="K750" s="144" t="s">
        <v>699</v>
      </c>
      <c r="L750" s="144" t="s">
        <v>1766</v>
      </c>
      <c r="M750" s="144" t="s">
        <v>1773</v>
      </c>
      <c r="N750" s="147">
        <v>1</v>
      </c>
      <c r="O750" s="147">
        <v>1</v>
      </c>
      <c r="P750" s="147">
        <v>1</v>
      </c>
      <c r="Q750" s="147">
        <v>0</v>
      </c>
      <c r="R750" s="147">
        <v>0</v>
      </c>
      <c r="S750" s="147">
        <v>1</v>
      </c>
      <c r="T750" s="147">
        <v>1</v>
      </c>
      <c r="U750" s="147">
        <v>1</v>
      </c>
      <c r="V750" s="147">
        <v>0</v>
      </c>
      <c r="W750" s="148">
        <v>4275000</v>
      </c>
      <c r="X750" s="148">
        <v>0</v>
      </c>
      <c r="Y750" s="148">
        <v>0</v>
      </c>
      <c r="Z750" s="148">
        <v>0</v>
      </c>
      <c r="AA750" s="149">
        <v>0</v>
      </c>
      <c r="AB750" s="148">
        <v>0</v>
      </c>
      <c r="AC750" s="148">
        <v>0</v>
      </c>
      <c r="AD750" s="149">
        <v>0</v>
      </c>
      <c r="AE750" s="148">
        <v>4275000</v>
      </c>
      <c r="AF750" s="157">
        <v>41802</v>
      </c>
      <c r="AG750" s="157">
        <v>49107</v>
      </c>
      <c r="AH750" s="158">
        <v>4500000</v>
      </c>
      <c r="AI750" s="152">
        <v>9.1999999999999993</v>
      </c>
      <c r="AJ750" s="152">
        <v>20</v>
      </c>
      <c r="AK750" s="153">
        <v>8.4500000000000006E-2</v>
      </c>
      <c r="AL750" s="154">
        <v>9.1999999999999993</v>
      </c>
      <c r="AM750" s="154">
        <v>20</v>
      </c>
      <c r="AN750" s="155">
        <v>8.4500000000000006E-2</v>
      </c>
      <c r="AO750" s="159" t="s">
        <v>1774</v>
      </c>
      <c r="AP750" s="159" t="s">
        <v>1775</v>
      </c>
      <c r="AQ750" s="87">
        <v>450000</v>
      </c>
      <c r="AR750" s="87">
        <v>450000</v>
      </c>
      <c r="AS750" s="87">
        <v>450000</v>
      </c>
      <c r="AT750" s="87">
        <v>450000</v>
      </c>
      <c r="AU750" s="87">
        <v>450000</v>
      </c>
      <c r="AV750" s="87">
        <v>450000</v>
      </c>
      <c r="AW750" s="87">
        <v>450000</v>
      </c>
      <c r="AX750" s="87">
        <v>450000</v>
      </c>
      <c r="AY750" s="87">
        <v>450000</v>
      </c>
      <c r="AZ750" s="87">
        <v>225000</v>
      </c>
      <c r="BA750" s="87">
        <v>0</v>
      </c>
      <c r="BB750" s="87">
        <v>0</v>
      </c>
      <c r="BC750" s="87">
        <v>0</v>
      </c>
      <c r="BD750" s="87">
        <v>0</v>
      </c>
      <c r="BE750" s="87">
        <v>0</v>
      </c>
      <c r="BF750" s="87">
        <v>0</v>
      </c>
      <c r="BG750" s="87">
        <f t="shared" si="47"/>
        <v>900000</v>
      </c>
      <c r="BH750" s="87">
        <f t="shared" si="48"/>
        <v>3375000</v>
      </c>
      <c r="BI750" s="87">
        <f t="shared" si="50"/>
        <v>4275000</v>
      </c>
    </row>
    <row r="751" spans="1:61" ht="15" customHeight="1" x14ac:dyDescent="0.35">
      <c r="A751" s="142" t="str">
        <f t="shared" si="49"/>
        <v>DI00005613</v>
      </c>
      <c r="B751" s="143" t="s">
        <v>775</v>
      </c>
      <c r="C751" s="144">
        <v>13</v>
      </c>
      <c r="D751" s="145" t="s">
        <v>0</v>
      </c>
      <c r="E751" s="146" t="s">
        <v>3</v>
      </c>
      <c r="F751" s="144" t="s">
        <v>1760</v>
      </c>
      <c r="G751" s="144" t="s">
        <v>699</v>
      </c>
      <c r="H751" s="144" t="s">
        <v>1770</v>
      </c>
      <c r="I751" s="144" t="s">
        <v>1771</v>
      </c>
      <c r="J751" s="144" t="s">
        <v>1772</v>
      </c>
      <c r="K751" s="144" t="s">
        <v>699</v>
      </c>
      <c r="L751" s="144" t="s">
        <v>1766</v>
      </c>
      <c r="M751" s="144" t="s">
        <v>1773</v>
      </c>
      <c r="N751" s="147">
        <v>1</v>
      </c>
      <c r="O751" s="147">
        <v>1</v>
      </c>
      <c r="P751" s="147">
        <v>1</v>
      </c>
      <c r="Q751" s="147">
        <v>0</v>
      </c>
      <c r="R751" s="147">
        <v>0</v>
      </c>
      <c r="S751" s="147">
        <v>1</v>
      </c>
      <c r="T751" s="147">
        <v>1</v>
      </c>
      <c r="U751" s="147">
        <v>1</v>
      </c>
      <c r="V751" s="147">
        <v>0</v>
      </c>
      <c r="W751" s="148">
        <v>3749999.99</v>
      </c>
      <c r="X751" s="148">
        <v>0</v>
      </c>
      <c r="Y751" s="148">
        <v>0</v>
      </c>
      <c r="Z751" s="148">
        <v>0</v>
      </c>
      <c r="AA751" s="149">
        <v>0</v>
      </c>
      <c r="AB751" s="148">
        <v>0</v>
      </c>
      <c r="AC751" s="148">
        <v>0</v>
      </c>
      <c r="AD751" s="149">
        <v>0</v>
      </c>
      <c r="AE751" s="148">
        <v>3749999.99</v>
      </c>
      <c r="AF751" s="157">
        <v>41821</v>
      </c>
      <c r="AG751" s="157">
        <v>47300</v>
      </c>
      <c r="AH751" s="158">
        <v>5000000</v>
      </c>
      <c r="AI751" s="152">
        <v>4.25</v>
      </c>
      <c r="AJ751" s="152">
        <v>15</v>
      </c>
      <c r="AK751" s="153">
        <v>7.6999999999999999E-2</v>
      </c>
      <c r="AL751" s="154">
        <v>4.25</v>
      </c>
      <c r="AM751" s="154">
        <v>15</v>
      </c>
      <c r="AN751" s="155">
        <v>7.6999999999999999E-2</v>
      </c>
      <c r="AO751" s="159" t="s">
        <v>1774</v>
      </c>
      <c r="AP751" s="159" t="s">
        <v>1775</v>
      </c>
      <c r="AQ751" s="87">
        <v>416666.67</v>
      </c>
      <c r="AR751" s="87">
        <v>833333.34</v>
      </c>
      <c r="AS751" s="87">
        <v>833333.34</v>
      </c>
      <c r="AT751" s="87">
        <v>833333.34</v>
      </c>
      <c r="AU751" s="87">
        <v>833333.34</v>
      </c>
      <c r="AV751" s="87">
        <v>0</v>
      </c>
      <c r="AW751" s="87">
        <v>0</v>
      </c>
      <c r="AX751" s="87">
        <v>0</v>
      </c>
      <c r="AY751" s="87">
        <v>0</v>
      </c>
      <c r="AZ751" s="87">
        <v>0</v>
      </c>
      <c r="BA751" s="87">
        <v>0</v>
      </c>
      <c r="BB751" s="87">
        <v>0</v>
      </c>
      <c r="BC751" s="87">
        <v>0</v>
      </c>
      <c r="BD751" s="87">
        <v>0</v>
      </c>
      <c r="BE751" s="87">
        <v>0</v>
      </c>
      <c r="BF751" s="87">
        <v>0</v>
      </c>
      <c r="BG751" s="87">
        <f t="shared" si="47"/>
        <v>1250000.01</v>
      </c>
      <c r="BH751" s="87">
        <f t="shared" si="48"/>
        <v>2500000.02</v>
      </c>
      <c r="BI751" s="87">
        <f t="shared" si="50"/>
        <v>3750000.0300000003</v>
      </c>
    </row>
    <row r="752" spans="1:61" ht="15" customHeight="1" x14ac:dyDescent="0.35">
      <c r="A752" s="142" t="str">
        <f t="shared" si="49"/>
        <v>DI00005614</v>
      </c>
      <c r="B752" s="143" t="s">
        <v>775</v>
      </c>
      <c r="C752" s="144">
        <v>14</v>
      </c>
      <c r="D752" s="145" t="s">
        <v>0</v>
      </c>
      <c r="E752" s="146" t="s">
        <v>3</v>
      </c>
      <c r="F752" s="144" t="s">
        <v>1760</v>
      </c>
      <c r="G752" s="144" t="s">
        <v>699</v>
      </c>
      <c r="H752" s="144" t="s">
        <v>1770</v>
      </c>
      <c r="I752" s="144" t="s">
        <v>1771</v>
      </c>
      <c r="J752" s="144" t="s">
        <v>1772</v>
      </c>
      <c r="K752" s="144" t="s">
        <v>699</v>
      </c>
      <c r="L752" s="144" t="s">
        <v>1766</v>
      </c>
      <c r="M752" s="144" t="s">
        <v>1773</v>
      </c>
      <c r="N752" s="147">
        <v>1</v>
      </c>
      <c r="O752" s="147">
        <v>1</v>
      </c>
      <c r="P752" s="147">
        <v>1</v>
      </c>
      <c r="Q752" s="147">
        <v>0</v>
      </c>
      <c r="R752" s="147">
        <v>0</v>
      </c>
      <c r="S752" s="147">
        <v>1</v>
      </c>
      <c r="T752" s="147">
        <v>1</v>
      </c>
      <c r="U752" s="147">
        <v>1</v>
      </c>
      <c r="V752" s="147">
        <v>0</v>
      </c>
      <c r="W752" s="148">
        <v>14250000</v>
      </c>
      <c r="X752" s="148">
        <v>0</v>
      </c>
      <c r="Y752" s="148">
        <v>0</v>
      </c>
      <c r="Z752" s="148">
        <v>0</v>
      </c>
      <c r="AA752" s="149">
        <v>0</v>
      </c>
      <c r="AB752" s="148">
        <v>0</v>
      </c>
      <c r="AC752" s="148">
        <v>0</v>
      </c>
      <c r="AD752" s="149">
        <v>0</v>
      </c>
      <c r="AE752" s="148">
        <v>14250000</v>
      </c>
      <c r="AF752" s="157">
        <v>41821</v>
      </c>
      <c r="AG752" s="157">
        <v>49126</v>
      </c>
      <c r="AH752" s="158">
        <v>15000000</v>
      </c>
      <c r="AI752" s="152">
        <v>9.25</v>
      </c>
      <c r="AJ752" s="152">
        <v>20</v>
      </c>
      <c r="AK752" s="153">
        <v>8.4500000000000006E-2</v>
      </c>
      <c r="AL752" s="154">
        <v>9.25</v>
      </c>
      <c r="AM752" s="154">
        <v>20</v>
      </c>
      <c r="AN752" s="155">
        <v>8.4500000000000006E-2</v>
      </c>
      <c r="AO752" s="159" t="s">
        <v>1774</v>
      </c>
      <c r="AP752" s="159" t="s">
        <v>1775</v>
      </c>
      <c r="AQ752" s="87">
        <v>750000</v>
      </c>
      <c r="AR752" s="87">
        <v>1500000</v>
      </c>
      <c r="AS752" s="87">
        <v>1500000</v>
      </c>
      <c r="AT752" s="87">
        <v>1500000</v>
      </c>
      <c r="AU752" s="87">
        <v>1500000</v>
      </c>
      <c r="AV752" s="87">
        <v>1500000</v>
      </c>
      <c r="AW752" s="87">
        <v>1500000</v>
      </c>
      <c r="AX752" s="87">
        <v>1500000</v>
      </c>
      <c r="AY752" s="87">
        <v>1500000</v>
      </c>
      <c r="AZ752" s="87">
        <v>1500000</v>
      </c>
      <c r="BA752" s="87">
        <v>0</v>
      </c>
      <c r="BB752" s="87">
        <v>0</v>
      </c>
      <c r="BC752" s="87">
        <v>0</v>
      </c>
      <c r="BD752" s="87">
        <v>0</v>
      </c>
      <c r="BE752" s="87">
        <v>0</v>
      </c>
      <c r="BF752" s="87">
        <v>0</v>
      </c>
      <c r="BG752" s="87">
        <f t="shared" si="47"/>
        <v>2250000</v>
      </c>
      <c r="BH752" s="87">
        <f t="shared" si="48"/>
        <v>12000000</v>
      </c>
      <c r="BI752" s="87">
        <f t="shared" si="50"/>
        <v>14250000</v>
      </c>
    </row>
    <row r="753" spans="1:61" ht="15" customHeight="1" x14ac:dyDescent="0.35">
      <c r="A753" s="142" t="str">
        <f t="shared" si="49"/>
        <v>DI00005618</v>
      </c>
      <c r="B753" s="143" t="s">
        <v>775</v>
      </c>
      <c r="C753" s="144">
        <v>18</v>
      </c>
      <c r="D753" s="145" t="s">
        <v>0</v>
      </c>
      <c r="E753" s="146" t="s">
        <v>3</v>
      </c>
      <c r="F753" s="144" t="s">
        <v>1760</v>
      </c>
      <c r="G753" s="144" t="s">
        <v>699</v>
      </c>
      <c r="H753" s="144" t="s">
        <v>1770</v>
      </c>
      <c r="I753" s="144" t="s">
        <v>1771</v>
      </c>
      <c r="J753" s="144" t="s">
        <v>1772</v>
      </c>
      <c r="K753" s="144" t="s">
        <v>699</v>
      </c>
      <c r="L753" s="144" t="s">
        <v>1766</v>
      </c>
      <c r="M753" s="144" t="s">
        <v>1773</v>
      </c>
      <c r="N753" s="147">
        <v>1</v>
      </c>
      <c r="O753" s="147">
        <v>1</v>
      </c>
      <c r="P753" s="147">
        <v>1</v>
      </c>
      <c r="Q753" s="147">
        <v>0</v>
      </c>
      <c r="R753" s="147">
        <v>0</v>
      </c>
      <c r="S753" s="147">
        <v>1</v>
      </c>
      <c r="T753" s="147">
        <v>1</v>
      </c>
      <c r="U753" s="147">
        <v>1</v>
      </c>
      <c r="V753" s="147">
        <v>0</v>
      </c>
      <c r="W753" s="148">
        <v>9500000</v>
      </c>
      <c r="X753" s="148">
        <v>0</v>
      </c>
      <c r="Y753" s="148">
        <v>0</v>
      </c>
      <c r="Z753" s="148">
        <v>0</v>
      </c>
      <c r="AA753" s="149">
        <v>0</v>
      </c>
      <c r="AB753" s="148">
        <v>0</v>
      </c>
      <c r="AC753" s="148">
        <v>0</v>
      </c>
      <c r="AD753" s="149">
        <v>0</v>
      </c>
      <c r="AE753" s="148">
        <v>9500000</v>
      </c>
      <c r="AF753" s="157">
        <v>41837</v>
      </c>
      <c r="AG753" s="157">
        <v>49142</v>
      </c>
      <c r="AH753" s="158">
        <v>10000000</v>
      </c>
      <c r="AI753" s="152">
        <v>9.3000000000000007</v>
      </c>
      <c r="AJ753" s="152">
        <v>20</v>
      </c>
      <c r="AK753" s="153">
        <v>8.4500000000000006E-2</v>
      </c>
      <c r="AL753" s="154">
        <v>9.3000000000000007</v>
      </c>
      <c r="AM753" s="154">
        <v>20</v>
      </c>
      <c r="AN753" s="155">
        <v>8.4500000000000006E-2</v>
      </c>
      <c r="AO753" s="159" t="s">
        <v>1774</v>
      </c>
      <c r="AP753" s="159" t="s">
        <v>1775</v>
      </c>
      <c r="AQ753" s="87">
        <v>500000</v>
      </c>
      <c r="AR753" s="87">
        <v>1000000</v>
      </c>
      <c r="AS753" s="87">
        <v>1000000</v>
      </c>
      <c r="AT753" s="87">
        <v>1000000</v>
      </c>
      <c r="AU753" s="87">
        <v>1000000</v>
      </c>
      <c r="AV753" s="87">
        <v>1000000</v>
      </c>
      <c r="AW753" s="87">
        <v>1000000</v>
      </c>
      <c r="AX753" s="87">
        <v>1000000</v>
      </c>
      <c r="AY753" s="87">
        <v>1000000</v>
      </c>
      <c r="AZ753" s="87">
        <v>1000000</v>
      </c>
      <c r="BA753" s="87">
        <v>0</v>
      </c>
      <c r="BB753" s="87">
        <v>0</v>
      </c>
      <c r="BC753" s="87">
        <v>0</v>
      </c>
      <c r="BD753" s="87">
        <v>0</v>
      </c>
      <c r="BE753" s="87">
        <v>0</v>
      </c>
      <c r="BF753" s="87">
        <v>0</v>
      </c>
      <c r="BG753" s="87">
        <f t="shared" si="47"/>
        <v>1500000</v>
      </c>
      <c r="BH753" s="87">
        <f t="shared" si="48"/>
        <v>8000000</v>
      </c>
      <c r="BI753" s="87">
        <f t="shared" si="50"/>
        <v>9500000</v>
      </c>
    </row>
    <row r="754" spans="1:61" ht="15" customHeight="1" x14ac:dyDescent="0.35">
      <c r="A754" s="142" t="str">
        <f t="shared" si="49"/>
        <v>DI00005631</v>
      </c>
      <c r="B754" s="143" t="s">
        <v>775</v>
      </c>
      <c r="C754" s="144">
        <v>31</v>
      </c>
      <c r="D754" s="145" t="s">
        <v>0</v>
      </c>
      <c r="E754" s="146" t="s">
        <v>3</v>
      </c>
      <c r="F754" s="144" t="s">
        <v>1760</v>
      </c>
      <c r="G754" s="144" t="s">
        <v>699</v>
      </c>
      <c r="H754" s="144" t="s">
        <v>1770</v>
      </c>
      <c r="I754" s="144" t="s">
        <v>1771</v>
      </c>
      <c r="J754" s="144" t="s">
        <v>1772</v>
      </c>
      <c r="K754" s="144" t="s">
        <v>699</v>
      </c>
      <c r="L754" s="144" t="s">
        <v>1766</v>
      </c>
      <c r="M754" s="144" t="s">
        <v>1773</v>
      </c>
      <c r="N754" s="147">
        <v>1</v>
      </c>
      <c r="O754" s="147">
        <v>1</v>
      </c>
      <c r="P754" s="147">
        <v>1</v>
      </c>
      <c r="Q754" s="147">
        <v>0</v>
      </c>
      <c r="R754" s="147">
        <v>0</v>
      </c>
      <c r="S754" s="147">
        <v>1</v>
      </c>
      <c r="T754" s="147">
        <v>1</v>
      </c>
      <c r="U754" s="147">
        <v>1</v>
      </c>
      <c r="V754" s="147">
        <v>0</v>
      </c>
      <c r="W754" s="148">
        <v>5250000.01</v>
      </c>
      <c r="X754" s="148">
        <v>0</v>
      </c>
      <c r="Y754" s="148">
        <v>0</v>
      </c>
      <c r="Z754" s="148">
        <v>0</v>
      </c>
      <c r="AA754" s="149">
        <v>0</v>
      </c>
      <c r="AB754" s="148">
        <v>0</v>
      </c>
      <c r="AC754" s="148">
        <v>0</v>
      </c>
      <c r="AD754" s="149">
        <v>0</v>
      </c>
      <c r="AE754" s="148">
        <v>5250000.01</v>
      </c>
      <c r="AF754" s="157">
        <v>41892</v>
      </c>
      <c r="AG754" s="157">
        <v>47371</v>
      </c>
      <c r="AH754" s="158">
        <v>7000000</v>
      </c>
      <c r="AI754" s="152">
        <v>4.4400000000000004</v>
      </c>
      <c r="AJ754" s="152">
        <v>15</v>
      </c>
      <c r="AK754" s="153">
        <v>7.6999999999999999E-2</v>
      </c>
      <c r="AL754" s="154">
        <v>4.4400000000000004</v>
      </c>
      <c r="AM754" s="154">
        <v>15</v>
      </c>
      <c r="AN754" s="155">
        <v>7.6999999999999999E-2</v>
      </c>
      <c r="AO754" s="159" t="s">
        <v>1774</v>
      </c>
      <c r="AP754" s="159" t="s">
        <v>1775</v>
      </c>
      <c r="AQ754" s="87">
        <v>583333.32999999996</v>
      </c>
      <c r="AR754" s="87">
        <v>1166666.6599999999</v>
      </c>
      <c r="AS754" s="87">
        <v>1166666.6599999999</v>
      </c>
      <c r="AT754" s="87">
        <v>1166666.6599999999</v>
      </c>
      <c r="AU754" s="87">
        <v>1166666.6599999999</v>
      </c>
      <c r="AV754" s="87">
        <v>0</v>
      </c>
      <c r="AW754" s="87">
        <v>0</v>
      </c>
      <c r="AX754" s="87">
        <v>0</v>
      </c>
      <c r="AY754" s="87">
        <v>0</v>
      </c>
      <c r="AZ754" s="87">
        <v>0</v>
      </c>
      <c r="BA754" s="87">
        <v>0</v>
      </c>
      <c r="BB754" s="87">
        <v>0</v>
      </c>
      <c r="BC754" s="87">
        <v>0</v>
      </c>
      <c r="BD754" s="87">
        <v>0</v>
      </c>
      <c r="BE754" s="87">
        <v>0</v>
      </c>
      <c r="BF754" s="87">
        <v>0</v>
      </c>
      <c r="BG754" s="87">
        <f t="shared" si="47"/>
        <v>1749999.9899999998</v>
      </c>
      <c r="BH754" s="87">
        <f t="shared" si="48"/>
        <v>3499999.9799999995</v>
      </c>
      <c r="BI754" s="87">
        <f t="shared" si="50"/>
        <v>5249999.9699999988</v>
      </c>
    </row>
    <row r="755" spans="1:61" ht="15" customHeight="1" x14ac:dyDescent="0.35">
      <c r="A755" s="142" t="str">
        <f t="shared" si="49"/>
        <v>DI00005632</v>
      </c>
      <c r="B755" s="143" t="s">
        <v>775</v>
      </c>
      <c r="C755" s="144">
        <v>32</v>
      </c>
      <c r="D755" s="145" t="s">
        <v>0</v>
      </c>
      <c r="E755" s="146" t="s">
        <v>3</v>
      </c>
      <c r="F755" s="144" t="s">
        <v>1760</v>
      </c>
      <c r="G755" s="144" t="s">
        <v>699</v>
      </c>
      <c r="H755" s="144" t="s">
        <v>1770</v>
      </c>
      <c r="I755" s="144" t="s">
        <v>1771</v>
      </c>
      <c r="J755" s="144" t="s">
        <v>1772</v>
      </c>
      <c r="K755" s="144" t="s">
        <v>699</v>
      </c>
      <c r="L755" s="144" t="s">
        <v>1766</v>
      </c>
      <c r="M755" s="144" t="s">
        <v>1773</v>
      </c>
      <c r="N755" s="147">
        <v>1</v>
      </c>
      <c r="O755" s="147">
        <v>1</v>
      </c>
      <c r="P755" s="147">
        <v>1</v>
      </c>
      <c r="Q755" s="147">
        <v>0</v>
      </c>
      <c r="R755" s="147">
        <v>0</v>
      </c>
      <c r="S755" s="147">
        <v>1</v>
      </c>
      <c r="T755" s="147">
        <v>1</v>
      </c>
      <c r="U755" s="147">
        <v>1</v>
      </c>
      <c r="V755" s="147">
        <v>0</v>
      </c>
      <c r="W755" s="148">
        <v>6650000</v>
      </c>
      <c r="X755" s="148">
        <v>0</v>
      </c>
      <c r="Y755" s="148">
        <v>0</v>
      </c>
      <c r="Z755" s="148">
        <v>0</v>
      </c>
      <c r="AA755" s="149">
        <v>0</v>
      </c>
      <c r="AB755" s="148">
        <v>0</v>
      </c>
      <c r="AC755" s="148">
        <v>0</v>
      </c>
      <c r="AD755" s="149">
        <v>0</v>
      </c>
      <c r="AE755" s="148">
        <v>6650000</v>
      </c>
      <c r="AF755" s="157">
        <v>41892</v>
      </c>
      <c r="AG755" s="157">
        <v>49197</v>
      </c>
      <c r="AH755" s="158">
        <v>7000000</v>
      </c>
      <c r="AI755" s="152">
        <v>9.44</v>
      </c>
      <c r="AJ755" s="152">
        <v>20</v>
      </c>
      <c r="AK755" s="153">
        <v>8.4500000000000006E-2</v>
      </c>
      <c r="AL755" s="154">
        <v>9.44</v>
      </c>
      <c r="AM755" s="154">
        <v>20</v>
      </c>
      <c r="AN755" s="155">
        <v>8.4500000000000006E-2</v>
      </c>
      <c r="AO755" s="159" t="s">
        <v>1774</v>
      </c>
      <c r="AP755" s="159" t="s">
        <v>1775</v>
      </c>
      <c r="AQ755" s="87">
        <v>350000</v>
      </c>
      <c r="AR755" s="87">
        <v>700000</v>
      </c>
      <c r="AS755" s="87">
        <v>700000</v>
      </c>
      <c r="AT755" s="87">
        <v>700000</v>
      </c>
      <c r="AU755" s="87">
        <v>700000</v>
      </c>
      <c r="AV755" s="87">
        <v>700000</v>
      </c>
      <c r="AW755" s="87">
        <v>700000</v>
      </c>
      <c r="AX755" s="87">
        <v>700000</v>
      </c>
      <c r="AY755" s="87">
        <v>700000</v>
      </c>
      <c r="AZ755" s="87">
        <v>700000</v>
      </c>
      <c r="BA755" s="87">
        <v>0</v>
      </c>
      <c r="BB755" s="87">
        <v>0</v>
      </c>
      <c r="BC755" s="87">
        <v>0</v>
      </c>
      <c r="BD755" s="87">
        <v>0</v>
      </c>
      <c r="BE755" s="87">
        <v>0</v>
      </c>
      <c r="BF755" s="87">
        <v>0</v>
      </c>
      <c r="BG755" s="87">
        <f t="shared" si="47"/>
        <v>1050000</v>
      </c>
      <c r="BH755" s="87">
        <f t="shared" si="48"/>
        <v>5600000</v>
      </c>
      <c r="BI755" s="87">
        <f t="shared" si="50"/>
        <v>6650000</v>
      </c>
    </row>
    <row r="756" spans="1:61" ht="15" customHeight="1" x14ac:dyDescent="0.35">
      <c r="A756" s="142" t="str">
        <f t="shared" si="49"/>
        <v>DI00005634</v>
      </c>
      <c r="B756" s="143" t="s">
        <v>775</v>
      </c>
      <c r="C756" s="144">
        <v>34</v>
      </c>
      <c r="D756" s="145" t="s">
        <v>0</v>
      </c>
      <c r="E756" s="146" t="s">
        <v>3</v>
      </c>
      <c r="F756" s="144" t="s">
        <v>1760</v>
      </c>
      <c r="G756" s="144" t="s">
        <v>699</v>
      </c>
      <c r="H756" s="144" t="s">
        <v>1770</v>
      </c>
      <c r="I756" s="144" t="s">
        <v>1771</v>
      </c>
      <c r="J756" s="144" t="s">
        <v>1772</v>
      </c>
      <c r="K756" s="144" t="s">
        <v>699</v>
      </c>
      <c r="L756" s="144" t="s">
        <v>1766</v>
      </c>
      <c r="M756" s="144" t="s">
        <v>1773</v>
      </c>
      <c r="N756" s="147">
        <v>1</v>
      </c>
      <c r="O756" s="147">
        <v>1</v>
      </c>
      <c r="P756" s="147">
        <v>1</v>
      </c>
      <c r="Q756" s="147">
        <v>0</v>
      </c>
      <c r="R756" s="147">
        <v>0</v>
      </c>
      <c r="S756" s="147">
        <v>1</v>
      </c>
      <c r="T756" s="147">
        <v>1</v>
      </c>
      <c r="U756" s="147">
        <v>1</v>
      </c>
      <c r="V756" s="147">
        <v>0</v>
      </c>
      <c r="W756" s="148">
        <v>3000000.01</v>
      </c>
      <c r="X756" s="148">
        <v>0</v>
      </c>
      <c r="Y756" s="148">
        <v>0</v>
      </c>
      <c r="Z756" s="148">
        <v>0</v>
      </c>
      <c r="AA756" s="149">
        <v>0</v>
      </c>
      <c r="AB756" s="148">
        <v>0</v>
      </c>
      <c r="AC756" s="148">
        <v>0</v>
      </c>
      <c r="AD756" s="149">
        <v>0</v>
      </c>
      <c r="AE756" s="148">
        <v>3000000.01</v>
      </c>
      <c r="AF756" s="157">
        <v>41912</v>
      </c>
      <c r="AG756" s="157">
        <v>47391</v>
      </c>
      <c r="AH756" s="158">
        <v>4000000</v>
      </c>
      <c r="AI756" s="152">
        <v>4.5</v>
      </c>
      <c r="AJ756" s="152">
        <v>15</v>
      </c>
      <c r="AK756" s="153">
        <v>7.6999999999999999E-2</v>
      </c>
      <c r="AL756" s="154">
        <v>4.5</v>
      </c>
      <c r="AM756" s="154">
        <v>15</v>
      </c>
      <c r="AN756" s="155">
        <v>7.6999999999999999E-2</v>
      </c>
      <c r="AO756" s="159" t="s">
        <v>1774</v>
      </c>
      <c r="AP756" s="159" t="s">
        <v>1775</v>
      </c>
      <c r="AQ756" s="87">
        <v>333333.33</v>
      </c>
      <c r="AR756" s="87">
        <v>666666.66</v>
      </c>
      <c r="AS756" s="87">
        <v>666666.66</v>
      </c>
      <c r="AT756" s="87">
        <v>666666.66</v>
      </c>
      <c r="AU756" s="87">
        <v>666666.66</v>
      </c>
      <c r="AV756" s="87">
        <v>0</v>
      </c>
      <c r="AW756" s="87">
        <v>0</v>
      </c>
      <c r="AX756" s="87">
        <v>0</v>
      </c>
      <c r="AY756" s="87">
        <v>0</v>
      </c>
      <c r="AZ756" s="87">
        <v>0</v>
      </c>
      <c r="BA756" s="87">
        <v>0</v>
      </c>
      <c r="BB756" s="87">
        <v>0</v>
      </c>
      <c r="BC756" s="87">
        <v>0</v>
      </c>
      <c r="BD756" s="87">
        <v>0</v>
      </c>
      <c r="BE756" s="87">
        <v>0</v>
      </c>
      <c r="BF756" s="87">
        <v>0</v>
      </c>
      <c r="BG756" s="87">
        <f t="shared" si="47"/>
        <v>999999.99</v>
      </c>
      <c r="BH756" s="87">
        <f t="shared" si="48"/>
        <v>1999999.98</v>
      </c>
      <c r="BI756" s="87">
        <f t="shared" si="50"/>
        <v>2999999.9699999997</v>
      </c>
    </row>
    <row r="757" spans="1:61" ht="15" customHeight="1" x14ac:dyDescent="0.35">
      <c r="A757" s="142" t="str">
        <f t="shared" si="49"/>
        <v>DI00005635</v>
      </c>
      <c r="B757" s="143" t="s">
        <v>775</v>
      </c>
      <c r="C757" s="144">
        <v>35</v>
      </c>
      <c r="D757" s="145" t="s">
        <v>0</v>
      </c>
      <c r="E757" s="146" t="s">
        <v>3</v>
      </c>
      <c r="F757" s="144" t="s">
        <v>1760</v>
      </c>
      <c r="G757" s="144" t="s">
        <v>699</v>
      </c>
      <c r="H757" s="144" t="s">
        <v>1770</v>
      </c>
      <c r="I757" s="144" t="s">
        <v>1771</v>
      </c>
      <c r="J757" s="144" t="s">
        <v>1772</v>
      </c>
      <c r="K757" s="144" t="s">
        <v>699</v>
      </c>
      <c r="L757" s="144" t="s">
        <v>1766</v>
      </c>
      <c r="M757" s="144" t="s">
        <v>1773</v>
      </c>
      <c r="N757" s="147">
        <v>1</v>
      </c>
      <c r="O757" s="147">
        <v>1</v>
      </c>
      <c r="P757" s="147">
        <v>1</v>
      </c>
      <c r="Q757" s="147">
        <v>0</v>
      </c>
      <c r="R757" s="147">
        <v>0</v>
      </c>
      <c r="S757" s="147">
        <v>1</v>
      </c>
      <c r="T757" s="147">
        <v>1</v>
      </c>
      <c r="U757" s="147">
        <v>1</v>
      </c>
      <c r="V757" s="147">
        <v>0</v>
      </c>
      <c r="W757" s="148">
        <v>3800000</v>
      </c>
      <c r="X757" s="148">
        <v>0</v>
      </c>
      <c r="Y757" s="148">
        <v>0</v>
      </c>
      <c r="Z757" s="148">
        <v>0</v>
      </c>
      <c r="AA757" s="149">
        <v>0</v>
      </c>
      <c r="AB757" s="148">
        <v>0</v>
      </c>
      <c r="AC757" s="148">
        <v>0</v>
      </c>
      <c r="AD757" s="149">
        <v>0</v>
      </c>
      <c r="AE757" s="148">
        <v>3800000</v>
      </c>
      <c r="AF757" s="157">
        <v>41912</v>
      </c>
      <c r="AG757" s="157">
        <v>49217</v>
      </c>
      <c r="AH757" s="158">
        <v>4000000</v>
      </c>
      <c r="AI757" s="152">
        <v>9.5</v>
      </c>
      <c r="AJ757" s="152">
        <v>20</v>
      </c>
      <c r="AK757" s="153">
        <v>8.4500000000000006E-2</v>
      </c>
      <c r="AL757" s="154">
        <v>9.5</v>
      </c>
      <c r="AM757" s="154">
        <v>20</v>
      </c>
      <c r="AN757" s="155">
        <v>8.4500000000000006E-2</v>
      </c>
      <c r="AO757" s="159" t="s">
        <v>1774</v>
      </c>
      <c r="AP757" s="159" t="s">
        <v>1775</v>
      </c>
      <c r="AQ757" s="87">
        <v>200000</v>
      </c>
      <c r="AR757" s="87">
        <v>400000</v>
      </c>
      <c r="AS757" s="87">
        <v>400000</v>
      </c>
      <c r="AT757" s="87">
        <v>400000</v>
      </c>
      <c r="AU757" s="87">
        <v>400000</v>
      </c>
      <c r="AV757" s="87">
        <v>400000</v>
      </c>
      <c r="AW757" s="87">
        <v>400000</v>
      </c>
      <c r="AX757" s="87">
        <v>400000</v>
      </c>
      <c r="AY757" s="87">
        <v>400000</v>
      </c>
      <c r="AZ757" s="87">
        <v>400000</v>
      </c>
      <c r="BA757" s="87">
        <v>0</v>
      </c>
      <c r="BB757" s="87">
        <v>0</v>
      </c>
      <c r="BC757" s="87">
        <v>0</v>
      </c>
      <c r="BD757" s="87">
        <v>0</v>
      </c>
      <c r="BE757" s="87">
        <v>0</v>
      </c>
      <c r="BF757" s="87">
        <v>0</v>
      </c>
      <c r="BG757" s="87">
        <f t="shared" si="47"/>
        <v>600000</v>
      </c>
      <c r="BH757" s="87">
        <f t="shared" si="48"/>
        <v>3200000</v>
      </c>
      <c r="BI757" s="87">
        <f t="shared" si="50"/>
        <v>3800000</v>
      </c>
    </row>
    <row r="758" spans="1:61" ht="15" customHeight="1" x14ac:dyDescent="0.35">
      <c r="A758" s="142" t="str">
        <f t="shared" si="49"/>
        <v>DI00007212</v>
      </c>
      <c r="B758" s="143" t="s">
        <v>780</v>
      </c>
      <c r="C758" s="144">
        <v>12</v>
      </c>
      <c r="D758" s="145" t="s">
        <v>0</v>
      </c>
      <c r="E758" s="146" t="s">
        <v>3</v>
      </c>
      <c r="F758" s="144" t="s">
        <v>1760</v>
      </c>
      <c r="G758" s="144" t="s">
        <v>1057</v>
      </c>
      <c r="H758" s="144" t="s">
        <v>1770</v>
      </c>
      <c r="I758" s="144" t="s">
        <v>1771</v>
      </c>
      <c r="J758" s="144" t="s">
        <v>1772</v>
      </c>
      <c r="K758" s="144" t="s">
        <v>1057</v>
      </c>
      <c r="L758" s="144" t="s">
        <v>1766</v>
      </c>
      <c r="M758" s="144" t="s">
        <v>1773</v>
      </c>
      <c r="N758" s="147">
        <v>1</v>
      </c>
      <c r="O758" s="147">
        <v>1</v>
      </c>
      <c r="P758" s="147">
        <v>1</v>
      </c>
      <c r="Q758" s="147">
        <v>0</v>
      </c>
      <c r="R758" s="147">
        <v>0</v>
      </c>
      <c r="S758" s="147">
        <v>1</v>
      </c>
      <c r="T758" s="147">
        <v>1</v>
      </c>
      <c r="U758" s="147">
        <v>1</v>
      </c>
      <c r="V758" s="147">
        <v>0</v>
      </c>
      <c r="W758" s="148">
        <v>0</v>
      </c>
      <c r="X758" s="148">
        <v>0</v>
      </c>
      <c r="Y758" s="148">
        <v>0</v>
      </c>
      <c r="Z758" s="148">
        <v>0</v>
      </c>
      <c r="AA758" s="149">
        <v>0</v>
      </c>
      <c r="AB758" s="148">
        <v>0</v>
      </c>
      <c r="AC758" s="148">
        <v>0</v>
      </c>
      <c r="AD758" s="149">
        <v>0</v>
      </c>
      <c r="AE758" s="148">
        <v>0</v>
      </c>
      <c r="AF758" s="157">
        <v>42802</v>
      </c>
      <c r="AG758" s="157">
        <v>45724</v>
      </c>
      <c r="AH758" s="158">
        <v>40185517.75</v>
      </c>
      <c r="AI758" s="152">
        <v>0</v>
      </c>
      <c r="AJ758" s="152">
        <v>8</v>
      </c>
      <c r="AK758" s="153">
        <v>5.8000000000000003E-2</v>
      </c>
      <c r="AL758" s="154">
        <v>0</v>
      </c>
      <c r="AM758" s="154">
        <v>0</v>
      </c>
      <c r="AN758" s="155">
        <v>0</v>
      </c>
      <c r="AO758" s="159" t="s">
        <v>1774</v>
      </c>
      <c r="AP758" s="159" t="s">
        <v>1775</v>
      </c>
      <c r="AQ758" s="87">
        <v>0</v>
      </c>
      <c r="AR758" s="87">
        <v>0</v>
      </c>
      <c r="AS758" s="87">
        <v>0</v>
      </c>
      <c r="AT758" s="87">
        <v>0</v>
      </c>
      <c r="AU758" s="87">
        <v>0</v>
      </c>
      <c r="AV758" s="87">
        <v>0</v>
      </c>
      <c r="AW758" s="87">
        <v>0</v>
      </c>
      <c r="AX758" s="87">
        <v>0</v>
      </c>
      <c r="AY758" s="87">
        <v>0</v>
      </c>
      <c r="AZ758" s="87">
        <v>0</v>
      </c>
      <c r="BA758" s="87">
        <v>0</v>
      </c>
      <c r="BB758" s="87">
        <v>0</v>
      </c>
      <c r="BC758" s="87">
        <v>0</v>
      </c>
      <c r="BD758" s="87">
        <v>0</v>
      </c>
      <c r="BE758" s="87">
        <v>0</v>
      </c>
      <c r="BF758" s="87">
        <v>0</v>
      </c>
      <c r="BG758" s="87">
        <f t="shared" si="47"/>
        <v>0</v>
      </c>
      <c r="BH758" s="87">
        <f t="shared" si="48"/>
        <v>0</v>
      </c>
      <c r="BI758" s="87">
        <f t="shared" si="50"/>
        <v>0</v>
      </c>
    </row>
    <row r="759" spans="1:61" ht="15" customHeight="1" x14ac:dyDescent="0.35">
      <c r="A759" s="142" t="str">
        <f t="shared" si="49"/>
        <v>DI00007213</v>
      </c>
      <c r="B759" s="143" t="s">
        <v>780</v>
      </c>
      <c r="C759" s="144">
        <v>13</v>
      </c>
      <c r="D759" s="145" t="s">
        <v>0</v>
      </c>
      <c r="E759" s="146" t="s">
        <v>3</v>
      </c>
      <c r="F759" s="144" t="s">
        <v>1760</v>
      </c>
      <c r="G759" s="144" t="s">
        <v>1057</v>
      </c>
      <c r="H759" s="144" t="s">
        <v>1770</v>
      </c>
      <c r="I759" s="144" t="s">
        <v>1771</v>
      </c>
      <c r="J759" s="144" t="s">
        <v>1772</v>
      </c>
      <c r="K759" s="144" t="s">
        <v>1057</v>
      </c>
      <c r="L759" s="144" t="s">
        <v>1766</v>
      </c>
      <c r="M759" s="144" t="s">
        <v>1773</v>
      </c>
      <c r="N759" s="147">
        <v>1</v>
      </c>
      <c r="O759" s="147">
        <v>1</v>
      </c>
      <c r="P759" s="147">
        <v>1</v>
      </c>
      <c r="Q759" s="147">
        <v>0</v>
      </c>
      <c r="R759" s="147">
        <v>0</v>
      </c>
      <c r="S759" s="147">
        <v>1</v>
      </c>
      <c r="T759" s="147">
        <v>1</v>
      </c>
      <c r="U759" s="147">
        <v>1</v>
      </c>
      <c r="V759" s="147">
        <v>0</v>
      </c>
      <c r="W759" s="148">
        <v>35778890.649999999</v>
      </c>
      <c r="X759" s="148">
        <v>0</v>
      </c>
      <c r="Y759" s="148">
        <v>0</v>
      </c>
      <c r="Z759" s="148">
        <v>0</v>
      </c>
      <c r="AA759" s="149">
        <v>0</v>
      </c>
      <c r="AB759" s="148">
        <v>0</v>
      </c>
      <c r="AC759" s="148">
        <v>0</v>
      </c>
      <c r="AD759" s="149">
        <v>0</v>
      </c>
      <c r="AE759" s="148">
        <v>35778890.649999999</v>
      </c>
      <c r="AF759" s="157">
        <v>42802</v>
      </c>
      <c r="AG759" s="157">
        <v>46454</v>
      </c>
      <c r="AH759" s="158">
        <v>89447226.609999999</v>
      </c>
      <c r="AI759" s="152">
        <v>1.94</v>
      </c>
      <c r="AJ759" s="152">
        <v>10</v>
      </c>
      <c r="AK759" s="153">
        <v>6.4000000000000001E-2</v>
      </c>
      <c r="AL759" s="154">
        <v>1.94</v>
      </c>
      <c r="AM759" s="154">
        <v>10</v>
      </c>
      <c r="AN759" s="155">
        <v>6.4000000000000001E-2</v>
      </c>
      <c r="AO759" s="159" t="s">
        <v>1774</v>
      </c>
      <c r="AP759" s="159" t="s">
        <v>1775</v>
      </c>
      <c r="AQ759" s="87">
        <v>8944722.6600000001</v>
      </c>
      <c r="AR759" s="87">
        <v>17889445.32</v>
      </c>
      <c r="AS759" s="87">
        <v>8944722.6699999999</v>
      </c>
      <c r="AT759" s="87">
        <v>0</v>
      </c>
      <c r="AU759" s="87">
        <v>0</v>
      </c>
      <c r="AV759" s="87">
        <v>0</v>
      </c>
      <c r="AW759" s="87">
        <v>0</v>
      </c>
      <c r="AX759" s="87">
        <v>0</v>
      </c>
      <c r="AY759" s="87">
        <v>0</v>
      </c>
      <c r="AZ759" s="87">
        <v>0</v>
      </c>
      <c r="BA759" s="87">
        <v>0</v>
      </c>
      <c r="BB759" s="87">
        <v>0</v>
      </c>
      <c r="BC759" s="87">
        <v>0</v>
      </c>
      <c r="BD759" s="87">
        <v>0</v>
      </c>
      <c r="BE759" s="87">
        <v>0</v>
      </c>
      <c r="BF759" s="87">
        <v>0</v>
      </c>
      <c r="BG759" s="87">
        <f t="shared" si="47"/>
        <v>26834167.98</v>
      </c>
      <c r="BH759" s="87">
        <f t="shared" si="48"/>
        <v>8944722.6699999999</v>
      </c>
      <c r="BI759" s="87">
        <f t="shared" si="50"/>
        <v>35778890.649999999</v>
      </c>
    </row>
    <row r="760" spans="1:61" ht="15" customHeight="1" x14ac:dyDescent="0.35">
      <c r="A760" s="142" t="str">
        <f t="shared" si="49"/>
        <v>DI0006951</v>
      </c>
      <c r="B760" s="143" t="s">
        <v>1117</v>
      </c>
      <c r="C760" s="144">
        <v>1</v>
      </c>
      <c r="D760" s="145" t="s">
        <v>0</v>
      </c>
      <c r="E760" s="146" t="s">
        <v>3</v>
      </c>
      <c r="F760" s="144" t="s">
        <v>1760</v>
      </c>
      <c r="G760" s="144" t="s">
        <v>1769</v>
      </c>
      <c r="H760" s="144" t="s">
        <v>1770</v>
      </c>
      <c r="I760" s="144" t="s">
        <v>1771</v>
      </c>
      <c r="J760" s="144" t="s">
        <v>1772</v>
      </c>
      <c r="K760" s="144" t="s">
        <v>1118</v>
      </c>
      <c r="L760" s="144" t="s">
        <v>1766</v>
      </c>
      <c r="M760" s="144" t="s">
        <v>1773</v>
      </c>
      <c r="N760" s="147">
        <v>1</v>
      </c>
      <c r="O760" s="147">
        <v>1</v>
      </c>
      <c r="P760" s="147">
        <v>1</v>
      </c>
      <c r="Q760" s="147">
        <v>0</v>
      </c>
      <c r="R760" s="147">
        <v>0</v>
      </c>
      <c r="S760" s="147">
        <v>1</v>
      </c>
      <c r="T760" s="147">
        <v>1</v>
      </c>
      <c r="U760" s="147">
        <v>1</v>
      </c>
      <c r="V760" s="147">
        <v>0</v>
      </c>
      <c r="W760" s="148">
        <v>1429962.1</v>
      </c>
      <c r="X760" s="148">
        <v>0</v>
      </c>
      <c r="Y760" s="148">
        <v>0</v>
      </c>
      <c r="Z760" s="148">
        <v>50974.57</v>
      </c>
      <c r="AA760" s="149">
        <v>0</v>
      </c>
      <c r="AB760" s="148">
        <v>0</v>
      </c>
      <c r="AC760" s="148">
        <v>0</v>
      </c>
      <c r="AD760" s="149">
        <v>0</v>
      </c>
      <c r="AE760" s="148">
        <v>1429962.1</v>
      </c>
      <c r="AF760" s="157">
        <v>44291</v>
      </c>
      <c r="AG760" s="157">
        <v>46117</v>
      </c>
      <c r="AH760" s="158">
        <v>1429962.1</v>
      </c>
      <c r="AI760" s="152">
        <v>1.01</v>
      </c>
      <c r="AJ760" s="152">
        <v>5</v>
      </c>
      <c r="AK760" s="153">
        <v>7.1294999999999997E-2</v>
      </c>
      <c r="AL760" s="154">
        <v>1.01</v>
      </c>
      <c r="AM760" s="154">
        <v>5</v>
      </c>
      <c r="AN760" s="155">
        <v>7.1294999999999997E-2</v>
      </c>
      <c r="AO760" s="159" t="s">
        <v>1774</v>
      </c>
      <c r="AP760" s="159" t="s">
        <v>1775</v>
      </c>
      <c r="AQ760" s="87">
        <v>0</v>
      </c>
      <c r="AR760" s="87">
        <v>1429962.1</v>
      </c>
      <c r="AS760" s="87">
        <v>0</v>
      </c>
      <c r="AT760" s="87">
        <v>0</v>
      </c>
      <c r="AU760" s="87">
        <v>0</v>
      </c>
      <c r="AV760" s="87">
        <v>0</v>
      </c>
      <c r="AW760" s="87">
        <v>0</v>
      </c>
      <c r="AX760" s="87">
        <v>0</v>
      </c>
      <c r="AY760" s="87">
        <v>0</v>
      </c>
      <c r="AZ760" s="87">
        <v>0</v>
      </c>
      <c r="BA760" s="87">
        <v>0</v>
      </c>
      <c r="BB760" s="87">
        <v>0</v>
      </c>
      <c r="BC760" s="87">
        <v>0</v>
      </c>
      <c r="BD760" s="87">
        <v>0</v>
      </c>
      <c r="BE760" s="87">
        <v>0</v>
      </c>
      <c r="BF760" s="87">
        <v>0</v>
      </c>
      <c r="BG760" s="87">
        <f t="shared" si="47"/>
        <v>1429962.1</v>
      </c>
      <c r="BH760" s="87">
        <f t="shared" si="48"/>
        <v>0</v>
      </c>
      <c r="BI760" s="87">
        <f t="shared" si="50"/>
        <v>1429962.1</v>
      </c>
    </row>
    <row r="761" spans="1:61" ht="15" customHeight="1" x14ac:dyDescent="0.35">
      <c r="A761" s="142" t="str">
        <f t="shared" si="49"/>
        <v>DI0004621</v>
      </c>
      <c r="B761" s="143" t="s">
        <v>1013</v>
      </c>
      <c r="C761" s="144">
        <v>1</v>
      </c>
      <c r="D761" s="145" t="s">
        <v>0</v>
      </c>
      <c r="E761" s="146" t="s">
        <v>3</v>
      </c>
      <c r="F761" s="144" t="s">
        <v>1760</v>
      </c>
      <c r="G761" s="144" t="s">
        <v>1769</v>
      </c>
      <c r="H761" s="144" t="s">
        <v>1770</v>
      </c>
      <c r="I761" s="144" t="s">
        <v>1771</v>
      </c>
      <c r="J761" s="144" t="s">
        <v>1772</v>
      </c>
      <c r="K761" s="144" t="s">
        <v>1014</v>
      </c>
      <c r="L761" s="144" t="s">
        <v>1766</v>
      </c>
      <c r="M761" s="144" t="s">
        <v>1773</v>
      </c>
      <c r="N761" s="147">
        <v>1</v>
      </c>
      <c r="O761" s="147">
        <v>1</v>
      </c>
      <c r="P761" s="147">
        <v>1</v>
      </c>
      <c r="Q761" s="147">
        <v>0</v>
      </c>
      <c r="R761" s="147">
        <v>0</v>
      </c>
      <c r="S761" s="147">
        <v>1</v>
      </c>
      <c r="T761" s="147">
        <v>1</v>
      </c>
      <c r="U761" s="147">
        <v>1</v>
      </c>
      <c r="V761" s="147">
        <v>0</v>
      </c>
      <c r="W761" s="148">
        <v>953731.85</v>
      </c>
      <c r="X761" s="148">
        <v>0</v>
      </c>
      <c r="Y761" s="148">
        <v>0</v>
      </c>
      <c r="Z761" s="148">
        <v>0</v>
      </c>
      <c r="AA761" s="149">
        <v>0</v>
      </c>
      <c r="AB761" s="148">
        <v>0</v>
      </c>
      <c r="AC761" s="148">
        <v>0</v>
      </c>
      <c r="AD761" s="149">
        <v>0</v>
      </c>
      <c r="AE761" s="148">
        <v>953731.85</v>
      </c>
      <c r="AF761" s="157">
        <v>44050</v>
      </c>
      <c r="AG761" s="157">
        <v>45876</v>
      </c>
      <c r="AH761" s="158">
        <v>953731.85</v>
      </c>
      <c r="AI761" s="152">
        <v>0.35</v>
      </c>
      <c r="AJ761" s="152">
        <v>5</v>
      </c>
      <c r="AK761" s="153">
        <v>7.1294999999999997E-2</v>
      </c>
      <c r="AL761" s="154">
        <v>0.35</v>
      </c>
      <c r="AM761" s="154">
        <v>5</v>
      </c>
      <c r="AN761" s="155">
        <v>7.1294999999999997E-2</v>
      </c>
      <c r="AO761" s="159" t="s">
        <v>1774</v>
      </c>
      <c r="AP761" s="159" t="s">
        <v>1775</v>
      </c>
      <c r="AQ761" s="87">
        <v>953731.85</v>
      </c>
      <c r="AR761" s="87">
        <v>0</v>
      </c>
      <c r="AS761" s="87">
        <v>0</v>
      </c>
      <c r="AT761" s="87">
        <v>0</v>
      </c>
      <c r="AU761" s="87">
        <v>0</v>
      </c>
      <c r="AV761" s="87">
        <v>0</v>
      </c>
      <c r="AW761" s="87">
        <v>0</v>
      </c>
      <c r="AX761" s="87">
        <v>0</v>
      </c>
      <c r="AY761" s="87">
        <v>0</v>
      </c>
      <c r="AZ761" s="87">
        <v>0</v>
      </c>
      <c r="BA761" s="87">
        <v>0</v>
      </c>
      <c r="BB761" s="87">
        <v>0</v>
      </c>
      <c r="BC761" s="87">
        <v>0</v>
      </c>
      <c r="BD761" s="87">
        <v>0</v>
      </c>
      <c r="BE761" s="87">
        <v>0</v>
      </c>
      <c r="BF761" s="87">
        <v>0</v>
      </c>
      <c r="BG761" s="87">
        <f t="shared" si="47"/>
        <v>953731.85</v>
      </c>
      <c r="BH761" s="87">
        <f t="shared" si="48"/>
        <v>0</v>
      </c>
      <c r="BI761" s="87">
        <f t="shared" si="50"/>
        <v>953731.85</v>
      </c>
    </row>
    <row r="762" spans="1:61" ht="15" customHeight="1" x14ac:dyDescent="0.35">
      <c r="A762" s="142" t="str">
        <f t="shared" si="49"/>
        <v>DI0006171</v>
      </c>
      <c r="B762" s="143" t="s">
        <v>1088</v>
      </c>
      <c r="C762" s="144">
        <v>1</v>
      </c>
      <c r="D762" s="145" t="s">
        <v>0</v>
      </c>
      <c r="E762" s="146" t="s">
        <v>3</v>
      </c>
      <c r="F762" s="144" t="s">
        <v>1760</v>
      </c>
      <c r="G762" s="144" t="s">
        <v>1769</v>
      </c>
      <c r="H762" s="144" t="s">
        <v>1770</v>
      </c>
      <c r="I762" s="144" t="s">
        <v>1771</v>
      </c>
      <c r="J762" s="144" t="s">
        <v>1772</v>
      </c>
      <c r="K762" s="144" t="s">
        <v>1089</v>
      </c>
      <c r="L762" s="144" t="s">
        <v>1766</v>
      </c>
      <c r="M762" s="144" t="s">
        <v>1773</v>
      </c>
      <c r="N762" s="147">
        <v>1</v>
      </c>
      <c r="O762" s="147">
        <v>1</v>
      </c>
      <c r="P762" s="147">
        <v>1</v>
      </c>
      <c r="Q762" s="147">
        <v>0</v>
      </c>
      <c r="R762" s="147">
        <v>0</v>
      </c>
      <c r="S762" s="147">
        <v>1</v>
      </c>
      <c r="T762" s="147">
        <v>1</v>
      </c>
      <c r="U762" s="147">
        <v>1</v>
      </c>
      <c r="V762" s="147">
        <v>0</v>
      </c>
      <c r="W762" s="148">
        <v>1092955.8</v>
      </c>
      <c r="X762" s="148">
        <v>0</v>
      </c>
      <c r="Y762" s="148">
        <v>0</v>
      </c>
      <c r="Z762" s="148">
        <v>38961.14</v>
      </c>
      <c r="AA762" s="149">
        <v>0</v>
      </c>
      <c r="AB762" s="148">
        <v>0</v>
      </c>
      <c r="AC762" s="148">
        <v>0</v>
      </c>
      <c r="AD762" s="149">
        <v>0</v>
      </c>
      <c r="AE762" s="148">
        <v>1092955.8</v>
      </c>
      <c r="AF762" s="157">
        <v>44291</v>
      </c>
      <c r="AG762" s="157">
        <v>46117</v>
      </c>
      <c r="AH762" s="158">
        <v>1092955.8</v>
      </c>
      <c r="AI762" s="152">
        <v>1.01</v>
      </c>
      <c r="AJ762" s="152">
        <v>5</v>
      </c>
      <c r="AK762" s="153">
        <v>7.1294999999999997E-2</v>
      </c>
      <c r="AL762" s="154">
        <v>1.01</v>
      </c>
      <c r="AM762" s="154">
        <v>5</v>
      </c>
      <c r="AN762" s="155">
        <v>7.1294999999999997E-2</v>
      </c>
      <c r="AO762" s="159" t="s">
        <v>1774</v>
      </c>
      <c r="AP762" s="159" t="s">
        <v>1775</v>
      </c>
      <c r="AQ762" s="87">
        <v>0</v>
      </c>
      <c r="AR762" s="87">
        <v>1092955.8</v>
      </c>
      <c r="AS762" s="87">
        <v>0</v>
      </c>
      <c r="AT762" s="87">
        <v>0</v>
      </c>
      <c r="AU762" s="87">
        <v>0</v>
      </c>
      <c r="AV762" s="87">
        <v>0</v>
      </c>
      <c r="AW762" s="87">
        <v>0</v>
      </c>
      <c r="AX762" s="87">
        <v>0</v>
      </c>
      <c r="AY762" s="87">
        <v>0</v>
      </c>
      <c r="AZ762" s="87">
        <v>0</v>
      </c>
      <c r="BA762" s="87">
        <v>0</v>
      </c>
      <c r="BB762" s="87">
        <v>0</v>
      </c>
      <c r="BC762" s="87">
        <v>0</v>
      </c>
      <c r="BD762" s="87">
        <v>0</v>
      </c>
      <c r="BE762" s="87">
        <v>0</v>
      </c>
      <c r="BF762" s="87">
        <v>0</v>
      </c>
      <c r="BG762" s="87">
        <f t="shared" si="47"/>
        <v>1092955.8</v>
      </c>
      <c r="BH762" s="87">
        <f t="shared" si="48"/>
        <v>0</v>
      </c>
      <c r="BI762" s="87">
        <f t="shared" si="50"/>
        <v>1092955.8</v>
      </c>
    </row>
    <row r="763" spans="1:61" ht="15" customHeight="1" x14ac:dyDescent="0.35">
      <c r="A763" s="142" t="str">
        <f t="shared" si="49"/>
        <v>DI0004801</v>
      </c>
      <c r="B763" s="143" t="s">
        <v>1021</v>
      </c>
      <c r="C763" s="144">
        <v>1</v>
      </c>
      <c r="D763" s="145" t="s">
        <v>0</v>
      </c>
      <c r="E763" s="146" t="s">
        <v>3</v>
      </c>
      <c r="F763" s="144" t="s">
        <v>1760</v>
      </c>
      <c r="G763" s="144" t="s">
        <v>1769</v>
      </c>
      <c r="H763" s="144" t="s">
        <v>1770</v>
      </c>
      <c r="I763" s="144" t="s">
        <v>1771</v>
      </c>
      <c r="J763" s="144" t="s">
        <v>1772</v>
      </c>
      <c r="K763" s="144" t="s">
        <v>1022</v>
      </c>
      <c r="L763" s="144" t="s">
        <v>1766</v>
      </c>
      <c r="M763" s="144" t="s">
        <v>1773</v>
      </c>
      <c r="N763" s="147">
        <v>1</v>
      </c>
      <c r="O763" s="147">
        <v>1</v>
      </c>
      <c r="P763" s="147">
        <v>1</v>
      </c>
      <c r="Q763" s="147">
        <v>0</v>
      </c>
      <c r="R763" s="147">
        <v>0</v>
      </c>
      <c r="S763" s="147">
        <v>1</v>
      </c>
      <c r="T763" s="147">
        <v>1</v>
      </c>
      <c r="U763" s="147">
        <v>1</v>
      </c>
      <c r="V763" s="147">
        <v>0</v>
      </c>
      <c r="W763" s="148">
        <v>1005351.73</v>
      </c>
      <c r="X763" s="148">
        <v>0</v>
      </c>
      <c r="Y763" s="148">
        <v>0</v>
      </c>
      <c r="Z763" s="148">
        <v>0</v>
      </c>
      <c r="AA763" s="149">
        <v>0</v>
      </c>
      <c r="AB763" s="148">
        <v>0</v>
      </c>
      <c r="AC763" s="148">
        <v>0</v>
      </c>
      <c r="AD763" s="149">
        <v>0</v>
      </c>
      <c r="AE763" s="148">
        <v>1005351.73</v>
      </c>
      <c r="AF763" s="157">
        <v>44050</v>
      </c>
      <c r="AG763" s="157">
        <v>45876</v>
      </c>
      <c r="AH763" s="158">
        <v>1005351.73</v>
      </c>
      <c r="AI763" s="152">
        <v>0.35</v>
      </c>
      <c r="AJ763" s="152">
        <v>5</v>
      </c>
      <c r="AK763" s="153">
        <v>7.1294999999999997E-2</v>
      </c>
      <c r="AL763" s="154">
        <v>0.35</v>
      </c>
      <c r="AM763" s="154">
        <v>5</v>
      </c>
      <c r="AN763" s="155">
        <v>7.1294999999999997E-2</v>
      </c>
      <c r="AO763" s="159" t="s">
        <v>1774</v>
      </c>
      <c r="AP763" s="159" t="s">
        <v>1775</v>
      </c>
      <c r="AQ763" s="87">
        <v>1005351.73</v>
      </c>
      <c r="AR763" s="87">
        <v>0</v>
      </c>
      <c r="AS763" s="87">
        <v>0</v>
      </c>
      <c r="AT763" s="87">
        <v>0</v>
      </c>
      <c r="AU763" s="87">
        <v>0</v>
      </c>
      <c r="AV763" s="87">
        <v>0</v>
      </c>
      <c r="AW763" s="87">
        <v>0</v>
      </c>
      <c r="AX763" s="87">
        <v>0</v>
      </c>
      <c r="AY763" s="87">
        <v>0</v>
      </c>
      <c r="AZ763" s="87">
        <v>0</v>
      </c>
      <c r="BA763" s="87">
        <v>0</v>
      </c>
      <c r="BB763" s="87">
        <v>0</v>
      </c>
      <c r="BC763" s="87">
        <v>0</v>
      </c>
      <c r="BD763" s="87">
        <v>0</v>
      </c>
      <c r="BE763" s="87">
        <v>0</v>
      </c>
      <c r="BF763" s="87">
        <v>0</v>
      </c>
      <c r="BG763" s="87">
        <f t="shared" si="47"/>
        <v>1005351.73</v>
      </c>
      <c r="BH763" s="87">
        <f t="shared" si="48"/>
        <v>0</v>
      </c>
      <c r="BI763" s="87">
        <f t="shared" si="50"/>
        <v>1005351.73</v>
      </c>
    </row>
    <row r="764" spans="1:61" ht="15" customHeight="1" x14ac:dyDescent="0.35">
      <c r="A764" s="142" t="str">
        <f t="shared" si="49"/>
        <v>DI0006231</v>
      </c>
      <c r="B764" s="143" t="s">
        <v>1091</v>
      </c>
      <c r="C764" s="144">
        <v>1</v>
      </c>
      <c r="D764" s="145" t="s">
        <v>0</v>
      </c>
      <c r="E764" s="146" t="s">
        <v>3</v>
      </c>
      <c r="F764" s="144" t="s">
        <v>1760</v>
      </c>
      <c r="G764" s="144" t="s">
        <v>1769</v>
      </c>
      <c r="H764" s="144" t="s">
        <v>1770</v>
      </c>
      <c r="I764" s="144" t="s">
        <v>1771</v>
      </c>
      <c r="J764" s="144" t="s">
        <v>1772</v>
      </c>
      <c r="K764" s="144" t="s">
        <v>1022</v>
      </c>
      <c r="L764" s="144" t="s">
        <v>1766</v>
      </c>
      <c r="M764" s="144" t="s">
        <v>1773</v>
      </c>
      <c r="N764" s="147">
        <v>1</v>
      </c>
      <c r="O764" s="147">
        <v>1</v>
      </c>
      <c r="P764" s="147">
        <v>1</v>
      </c>
      <c r="Q764" s="147">
        <v>0</v>
      </c>
      <c r="R764" s="147">
        <v>0</v>
      </c>
      <c r="S764" s="147">
        <v>1</v>
      </c>
      <c r="T764" s="147">
        <v>1</v>
      </c>
      <c r="U764" s="147">
        <v>1</v>
      </c>
      <c r="V764" s="147">
        <v>0</v>
      </c>
      <c r="W764" s="148">
        <v>659568.88</v>
      </c>
      <c r="X764" s="148">
        <v>0</v>
      </c>
      <c r="Y764" s="148">
        <v>0</v>
      </c>
      <c r="Z764" s="148">
        <v>23511.98</v>
      </c>
      <c r="AA764" s="149">
        <v>0</v>
      </c>
      <c r="AB764" s="148">
        <v>0</v>
      </c>
      <c r="AC764" s="148">
        <v>0</v>
      </c>
      <c r="AD764" s="149">
        <v>0</v>
      </c>
      <c r="AE764" s="148">
        <v>659568.88</v>
      </c>
      <c r="AF764" s="157">
        <v>44291</v>
      </c>
      <c r="AG764" s="157">
        <v>46117</v>
      </c>
      <c r="AH764" s="158">
        <v>659568.88</v>
      </c>
      <c r="AI764" s="152">
        <v>1.01</v>
      </c>
      <c r="AJ764" s="152">
        <v>5</v>
      </c>
      <c r="AK764" s="153">
        <v>7.1294999999999997E-2</v>
      </c>
      <c r="AL764" s="154">
        <v>1.01</v>
      </c>
      <c r="AM764" s="154">
        <v>5</v>
      </c>
      <c r="AN764" s="155">
        <v>7.1294999999999997E-2</v>
      </c>
      <c r="AO764" s="159" t="s">
        <v>1774</v>
      </c>
      <c r="AP764" s="159" t="s">
        <v>1775</v>
      </c>
      <c r="AQ764" s="87">
        <v>0</v>
      </c>
      <c r="AR764" s="87">
        <v>659568.88</v>
      </c>
      <c r="AS764" s="87">
        <v>0</v>
      </c>
      <c r="AT764" s="87">
        <v>0</v>
      </c>
      <c r="AU764" s="87">
        <v>0</v>
      </c>
      <c r="AV764" s="87">
        <v>0</v>
      </c>
      <c r="AW764" s="87">
        <v>0</v>
      </c>
      <c r="AX764" s="87">
        <v>0</v>
      </c>
      <c r="AY764" s="87">
        <v>0</v>
      </c>
      <c r="AZ764" s="87">
        <v>0</v>
      </c>
      <c r="BA764" s="87">
        <v>0</v>
      </c>
      <c r="BB764" s="87">
        <v>0</v>
      </c>
      <c r="BC764" s="87">
        <v>0</v>
      </c>
      <c r="BD764" s="87">
        <v>0</v>
      </c>
      <c r="BE764" s="87">
        <v>0</v>
      </c>
      <c r="BF764" s="87">
        <v>0</v>
      </c>
      <c r="BG764" s="87">
        <f t="shared" si="47"/>
        <v>659568.88</v>
      </c>
      <c r="BH764" s="87">
        <f t="shared" si="48"/>
        <v>0</v>
      </c>
      <c r="BI764" s="87">
        <f t="shared" si="50"/>
        <v>659568.88</v>
      </c>
    </row>
    <row r="765" spans="1:61" ht="15" customHeight="1" x14ac:dyDescent="0.35">
      <c r="A765" s="142" t="str">
        <f t="shared" si="49"/>
        <v>DI0006551</v>
      </c>
      <c r="B765" s="143" t="s">
        <v>1102</v>
      </c>
      <c r="C765" s="144">
        <v>1</v>
      </c>
      <c r="D765" s="145" t="s">
        <v>0</v>
      </c>
      <c r="E765" s="146" t="s">
        <v>3</v>
      </c>
      <c r="F765" s="144" t="s">
        <v>1760</v>
      </c>
      <c r="G765" s="144" t="s">
        <v>1769</v>
      </c>
      <c r="H765" s="144" t="s">
        <v>1770</v>
      </c>
      <c r="I765" s="144" t="s">
        <v>1771</v>
      </c>
      <c r="J765" s="144" t="s">
        <v>1772</v>
      </c>
      <c r="K765" s="144" t="s">
        <v>1103</v>
      </c>
      <c r="L765" s="144" t="s">
        <v>1766</v>
      </c>
      <c r="M765" s="144" t="s">
        <v>1773</v>
      </c>
      <c r="N765" s="147">
        <v>1</v>
      </c>
      <c r="O765" s="147">
        <v>1</v>
      </c>
      <c r="P765" s="147">
        <v>1</v>
      </c>
      <c r="Q765" s="147">
        <v>0</v>
      </c>
      <c r="R765" s="147">
        <v>0</v>
      </c>
      <c r="S765" s="147">
        <v>1</v>
      </c>
      <c r="T765" s="147">
        <v>1</v>
      </c>
      <c r="U765" s="147">
        <v>1</v>
      </c>
      <c r="V765" s="147">
        <v>0</v>
      </c>
      <c r="W765" s="148">
        <v>353107.51</v>
      </c>
      <c r="X765" s="148">
        <v>0</v>
      </c>
      <c r="Y765" s="148">
        <v>0</v>
      </c>
      <c r="Z765" s="148">
        <v>12587.4</v>
      </c>
      <c r="AA765" s="149">
        <v>0</v>
      </c>
      <c r="AB765" s="148">
        <v>0</v>
      </c>
      <c r="AC765" s="148">
        <v>0</v>
      </c>
      <c r="AD765" s="149">
        <v>0</v>
      </c>
      <c r="AE765" s="148">
        <v>353107.51</v>
      </c>
      <c r="AF765" s="157">
        <v>44291</v>
      </c>
      <c r="AG765" s="157">
        <v>46117</v>
      </c>
      <c r="AH765" s="158">
        <v>353107.51</v>
      </c>
      <c r="AI765" s="152">
        <v>1.01</v>
      </c>
      <c r="AJ765" s="152">
        <v>5</v>
      </c>
      <c r="AK765" s="153">
        <v>7.1294999999999997E-2</v>
      </c>
      <c r="AL765" s="154">
        <v>1.01</v>
      </c>
      <c r="AM765" s="154">
        <v>5</v>
      </c>
      <c r="AN765" s="155">
        <v>7.1294999999999997E-2</v>
      </c>
      <c r="AO765" s="159" t="s">
        <v>1774</v>
      </c>
      <c r="AP765" s="159" t="s">
        <v>1775</v>
      </c>
      <c r="AQ765" s="87">
        <v>0</v>
      </c>
      <c r="AR765" s="87">
        <v>353107.51</v>
      </c>
      <c r="AS765" s="87">
        <v>0</v>
      </c>
      <c r="AT765" s="87">
        <v>0</v>
      </c>
      <c r="AU765" s="87">
        <v>0</v>
      </c>
      <c r="AV765" s="87">
        <v>0</v>
      </c>
      <c r="AW765" s="87">
        <v>0</v>
      </c>
      <c r="AX765" s="87">
        <v>0</v>
      </c>
      <c r="AY765" s="87">
        <v>0</v>
      </c>
      <c r="AZ765" s="87">
        <v>0</v>
      </c>
      <c r="BA765" s="87">
        <v>0</v>
      </c>
      <c r="BB765" s="87">
        <v>0</v>
      </c>
      <c r="BC765" s="87">
        <v>0</v>
      </c>
      <c r="BD765" s="87">
        <v>0</v>
      </c>
      <c r="BE765" s="87">
        <v>0</v>
      </c>
      <c r="BF765" s="87">
        <v>0</v>
      </c>
      <c r="BG765" s="87">
        <f t="shared" si="47"/>
        <v>353107.51</v>
      </c>
      <c r="BH765" s="87">
        <f t="shared" si="48"/>
        <v>0</v>
      </c>
      <c r="BI765" s="87">
        <f t="shared" si="50"/>
        <v>353107.51</v>
      </c>
    </row>
    <row r="766" spans="1:61" ht="15" customHeight="1" x14ac:dyDescent="0.35">
      <c r="A766" s="142" t="str">
        <f t="shared" si="49"/>
        <v>DI0004651</v>
      </c>
      <c r="B766" s="143" t="s">
        <v>1015</v>
      </c>
      <c r="C766" s="144">
        <v>1</v>
      </c>
      <c r="D766" s="145" t="s">
        <v>0</v>
      </c>
      <c r="E766" s="146" t="s">
        <v>3</v>
      </c>
      <c r="F766" s="144" t="s">
        <v>1760</v>
      </c>
      <c r="G766" s="144" t="s">
        <v>1769</v>
      </c>
      <c r="H766" s="144" t="s">
        <v>1770</v>
      </c>
      <c r="I766" s="144" t="s">
        <v>1771</v>
      </c>
      <c r="J766" s="144" t="s">
        <v>1772</v>
      </c>
      <c r="K766" s="144" t="s">
        <v>1016</v>
      </c>
      <c r="L766" s="144" t="s">
        <v>1766</v>
      </c>
      <c r="M766" s="144" t="s">
        <v>1773</v>
      </c>
      <c r="N766" s="147">
        <v>1</v>
      </c>
      <c r="O766" s="147">
        <v>1</v>
      </c>
      <c r="P766" s="147">
        <v>1</v>
      </c>
      <c r="Q766" s="147">
        <v>0</v>
      </c>
      <c r="R766" s="147">
        <v>0</v>
      </c>
      <c r="S766" s="147">
        <v>1</v>
      </c>
      <c r="T766" s="147">
        <v>1</v>
      </c>
      <c r="U766" s="147">
        <v>1</v>
      </c>
      <c r="V766" s="147">
        <v>0</v>
      </c>
      <c r="W766" s="148">
        <v>170600.99</v>
      </c>
      <c r="X766" s="148">
        <v>0</v>
      </c>
      <c r="Y766" s="148">
        <v>0</v>
      </c>
      <c r="Z766" s="148">
        <v>0</v>
      </c>
      <c r="AA766" s="149">
        <v>0</v>
      </c>
      <c r="AB766" s="148">
        <v>0</v>
      </c>
      <c r="AC766" s="148">
        <v>0</v>
      </c>
      <c r="AD766" s="149">
        <v>0</v>
      </c>
      <c r="AE766" s="148">
        <v>170600.99</v>
      </c>
      <c r="AF766" s="157">
        <v>44050</v>
      </c>
      <c r="AG766" s="157">
        <v>45876</v>
      </c>
      <c r="AH766" s="158">
        <v>170600.99</v>
      </c>
      <c r="AI766" s="152">
        <v>0.35</v>
      </c>
      <c r="AJ766" s="152">
        <v>5</v>
      </c>
      <c r="AK766" s="153">
        <v>7.1294999999999997E-2</v>
      </c>
      <c r="AL766" s="154">
        <v>0.35</v>
      </c>
      <c r="AM766" s="154">
        <v>5</v>
      </c>
      <c r="AN766" s="155">
        <v>7.1294999999999997E-2</v>
      </c>
      <c r="AO766" s="159" t="s">
        <v>1774</v>
      </c>
      <c r="AP766" s="159" t="s">
        <v>1775</v>
      </c>
      <c r="AQ766" s="87">
        <v>170600.99</v>
      </c>
      <c r="AR766" s="87">
        <v>0</v>
      </c>
      <c r="AS766" s="87">
        <v>0</v>
      </c>
      <c r="AT766" s="87">
        <v>0</v>
      </c>
      <c r="AU766" s="87">
        <v>0</v>
      </c>
      <c r="AV766" s="87">
        <v>0</v>
      </c>
      <c r="AW766" s="87">
        <v>0</v>
      </c>
      <c r="AX766" s="87">
        <v>0</v>
      </c>
      <c r="AY766" s="87">
        <v>0</v>
      </c>
      <c r="AZ766" s="87">
        <v>0</v>
      </c>
      <c r="BA766" s="87">
        <v>0</v>
      </c>
      <c r="BB766" s="87">
        <v>0</v>
      </c>
      <c r="BC766" s="87">
        <v>0</v>
      </c>
      <c r="BD766" s="87">
        <v>0</v>
      </c>
      <c r="BE766" s="87">
        <v>0</v>
      </c>
      <c r="BF766" s="87">
        <v>0</v>
      </c>
      <c r="BG766" s="87">
        <f t="shared" si="47"/>
        <v>170600.99</v>
      </c>
      <c r="BH766" s="87">
        <f t="shared" si="48"/>
        <v>0</v>
      </c>
      <c r="BI766" s="87">
        <f t="shared" ref="BI766:BI796" si="51">BH766+BG766</f>
        <v>170600.99</v>
      </c>
    </row>
    <row r="767" spans="1:61" ht="15" customHeight="1" x14ac:dyDescent="0.35">
      <c r="A767" s="142" t="str">
        <f t="shared" si="49"/>
        <v>DI0004741</v>
      </c>
      <c r="B767" s="143" t="s">
        <v>1018</v>
      </c>
      <c r="C767" s="144">
        <v>1</v>
      </c>
      <c r="D767" s="145" t="s">
        <v>0</v>
      </c>
      <c r="E767" s="146" t="s">
        <v>3</v>
      </c>
      <c r="F767" s="144" t="s">
        <v>1760</v>
      </c>
      <c r="G767" s="144" t="s">
        <v>1769</v>
      </c>
      <c r="H767" s="144" t="s">
        <v>1770</v>
      </c>
      <c r="I767" s="144" t="s">
        <v>1771</v>
      </c>
      <c r="J767" s="144" t="s">
        <v>1772</v>
      </c>
      <c r="K767" s="144" t="s">
        <v>1019</v>
      </c>
      <c r="L767" s="144" t="s">
        <v>1766</v>
      </c>
      <c r="M767" s="144" t="s">
        <v>1773</v>
      </c>
      <c r="N767" s="147">
        <v>1</v>
      </c>
      <c r="O767" s="147">
        <v>1</v>
      </c>
      <c r="P767" s="147">
        <v>1</v>
      </c>
      <c r="Q767" s="147">
        <v>0</v>
      </c>
      <c r="R767" s="147">
        <v>0</v>
      </c>
      <c r="S767" s="147">
        <v>1</v>
      </c>
      <c r="T767" s="147">
        <v>1</v>
      </c>
      <c r="U767" s="147">
        <v>1</v>
      </c>
      <c r="V767" s="147">
        <v>0</v>
      </c>
      <c r="W767" s="148">
        <v>687908.03</v>
      </c>
      <c r="X767" s="148">
        <v>0</v>
      </c>
      <c r="Y767" s="148">
        <v>0</v>
      </c>
      <c r="Z767" s="148">
        <v>0</v>
      </c>
      <c r="AA767" s="149">
        <v>0</v>
      </c>
      <c r="AB767" s="148">
        <v>0</v>
      </c>
      <c r="AC767" s="148">
        <v>0</v>
      </c>
      <c r="AD767" s="149">
        <v>0</v>
      </c>
      <c r="AE767" s="148">
        <v>687908.03</v>
      </c>
      <c r="AF767" s="157">
        <v>44050</v>
      </c>
      <c r="AG767" s="157">
        <v>45876</v>
      </c>
      <c r="AH767" s="158">
        <v>687908.03</v>
      </c>
      <c r="AI767" s="152">
        <v>0.35</v>
      </c>
      <c r="AJ767" s="152">
        <v>5</v>
      </c>
      <c r="AK767" s="153">
        <v>7.1294999999999997E-2</v>
      </c>
      <c r="AL767" s="154">
        <v>0.35</v>
      </c>
      <c r="AM767" s="154">
        <v>5</v>
      </c>
      <c r="AN767" s="155">
        <v>7.1294999999999997E-2</v>
      </c>
      <c r="AO767" s="159" t="s">
        <v>1774</v>
      </c>
      <c r="AP767" s="159" t="s">
        <v>1775</v>
      </c>
      <c r="AQ767" s="87">
        <v>687908.03</v>
      </c>
      <c r="AR767" s="87">
        <v>0</v>
      </c>
      <c r="AS767" s="87">
        <v>0</v>
      </c>
      <c r="AT767" s="87">
        <v>0</v>
      </c>
      <c r="AU767" s="87">
        <v>0</v>
      </c>
      <c r="AV767" s="87">
        <v>0</v>
      </c>
      <c r="AW767" s="87">
        <v>0</v>
      </c>
      <c r="AX767" s="87">
        <v>0</v>
      </c>
      <c r="AY767" s="87">
        <v>0</v>
      </c>
      <c r="AZ767" s="87">
        <v>0</v>
      </c>
      <c r="BA767" s="87">
        <v>0</v>
      </c>
      <c r="BB767" s="87">
        <v>0</v>
      </c>
      <c r="BC767" s="87">
        <v>0</v>
      </c>
      <c r="BD767" s="87">
        <v>0</v>
      </c>
      <c r="BE767" s="87">
        <v>0</v>
      </c>
      <c r="BF767" s="87">
        <v>0</v>
      </c>
      <c r="BG767" s="87">
        <f t="shared" si="47"/>
        <v>687908.03</v>
      </c>
      <c r="BH767" s="87">
        <f t="shared" si="48"/>
        <v>0</v>
      </c>
      <c r="BI767" s="87">
        <f t="shared" si="51"/>
        <v>687908.03</v>
      </c>
    </row>
    <row r="768" spans="1:61" ht="15" customHeight="1" x14ac:dyDescent="0.35">
      <c r="A768" s="142" t="str">
        <f t="shared" si="49"/>
        <v>DI0006621</v>
      </c>
      <c r="B768" s="143" t="s">
        <v>1105</v>
      </c>
      <c r="C768" s="144">
        <v>1</v>
      </c>
      <c r="D768" s="145" t="s">
        <v>0</v>
      </c>
      <c r="E768" s="146" t="s">
        <v>3</v>
      </c>
      <c r="F768" s="144" t="s">
        <v>1760</v>
      </c>
      <c r="G768" s="144" t="s">
        <v>1769</v>
      </c>
      <c r="H768" s="144" t="s">
        <v>1770</v>
      </c>
      <c r="I768" s="144" t="s">
        <v>1771</v>
      </c>
      <c r="J768" s="144" t="s">
        <v>1772</v>
      </c>
      <c r="K768" s="144" t="s">
        <v>1106</v>
      </c>
      <c r="L768" s="144" t="s">
        <v>1766</v>
      </c>
      <c r="M768" s="144" t="s">
        <v>1773</v>
      </c>
      <c r="N768" s="147">
        <v>1</v>
      </c>
      <c r="O768" s="147">
        <v>1</v>
      </c>
      <c r="P768" s="147">
        <v>1</v>
      </c>
      <c r="Q768" s="147">
        <v>0</v>
      </c>
      <c r="R768" s="147">
        <v>0</v>
      </c>
      <c r="S768" s="147">
        <v>1</v>
      </c>
      <c r="T768" s="147">
        <v>1</v>
      </c>
      <c r="U768" s="147">
        <v>1</v>
      </c>
      <c r="V768" s="147">
        <v>0</v>
      </c>
      <c r="W768" s="148">
        <v>513270.53</v>
      </c>
      <c r="X768" s="148">
        <v>0</v>
      </c>
      <c r="Y768" s="148">
        <v>0</v>
      </c>
      <c r="Z768" s="148">
        <v>18296.810000000001</v>
      </c>
      <c r="AA768" s="149">
        <v>0</v>
      </c>
      <c r="AB768" s="148">
        <v>0</v>
      </c>
      <c r="AC768" s="148">
        <v>0</v>
      </c>
      <c r="AD768" s="149">
        <v>0</v>
      </c>
      <c r="AE768" s="148">
        <v>513270.53</v>
      </c>
      <c r="AF768" s="157">
        <v>44291</v>
      </c>
      <c r="AG768" s="157">
        <v>46117</v>
      </c>
      <c r="AH768" s="158">
        <v>513270.53</v>
      </c>
      <c r="AI768" s="152">
        <v>1.01</v>
      </c>
      <c r="AJ768" s="152">
        <v>5</v>
      </c>
      <c r="AK768" s="153">
        <v>7.1294999999999997E-2</v>
      </c>
      <c r="AL768" s="154">
        <v>1.01</v>
      </c>
      <c r="AM768" s="154">
        <v>5</v>
      </c>
      <c r="AN768" s="155">
        <v>7.1294999999999997E-2</v>
      </c>
      <c r="AO768" s="159" t="s">
        <v>1774</v>
      </c>
      <c r="AP768" s="159" t="s">
        <v>1775</v>
      </c>
      <c r="AQ768" s="87">
        <v>0</v>
      </c>
      <c r="AR768" s="87">
        <v>513270.53</v>
      </c>
      <c r="AS768" s="87">
        <v>0</v>
      </c>
      <c r="AT768" s="87">
        <v>0</v>
      </c>
      <c r="AU768" s="87">
        <v>0</v>
      </c>
      <c r="AV768" s="87">
        <v>0</v>
      </c>
      <c r="AW768" s="87">
        <v>0</v>
      </c>
      <c r="AX768" s="87">
        <v>0</v>
      </c>
      <c r="AY768" s="87">
        <v>0</v>
      </c>
      <c r="AZ768" s="87">
        <v>0</v>
      </c>
      <c r="BA768" s="87">
        <v>0</v>
      </c>
      <c r="BB768" s="87">
        <v>0</v>
      </c>
      <c r="BC768" s="87">
        <v>0</v>
      </c>
      <c r="BD768" s="87">
        <v>0</v>
      </c>
      <c r="BE768" s="87">
        <v>0</v>
      </c>
      <c r="BF768" s="87">
        <v>0</v>
      </c>
      <c r="BG768" s="87">
        <f t="shared" si="47"/>
        <v>513270.53</v>
      </c>
      <c r="BH768" s="87">
        <f t="shared" si="48"/>
        <v>0</v>
      </c>
      <c r="BI768" s="87">
        <f t="shared" si="51"/>
        <v>513270.53</v>
      </c>
    </row>
    <row r="769" spans="1:61" ht="15" customHeight="1" x14ac:dyDescent="0.35">
      <c r="A769" s="142" t="str">
        <f t="shared" si="49"/>
        <v>DI0004471</v>
      </c>
      <c r="B769" s="143" t="s">
        <v>1007</v>
      </c>
      <c r="C769" s="144">
        <v>1</v>
      </c>
      <c r="D769" s="145" t="s">
        <v>0</v>
      </c>
      <c r="E769" s="146" t="s">
        <v>3</v>
      </c>
      <c r="F769" s="144" t="s">
        <v>1760</v>
      </c>
      <c r="G769" s="144" t="s">
        <v>1769</v>
      </c>
      <c r="H769" s="144" t="s">
        <v>1770</v>
      </c>
      <c r="I769" s="144" t="s">
        <v>1771</v>
      </c>
      <c r="J769" s="144" t="s">
        <v>1772</v>
      </c>
      <c r="K769" s="144" t="s">
        <v>1008</v>
      </c>
      <c r="L769" s="144" t="s">
        <v>1766</v>
      </c>
      <c r="M769" s="144" t="s">
        <v>1773</v>
      </c>
      <c r="N769" s="147">
        <v>1</v>
      </c>
      <c r="O769" s="147">
        <v>1</v>
      </c>
      <c r="P769" s="147">
        <v>1</v>
      </c>
      <c r="Q769" s="147">
        <v>0</v>
      </c>
      <c r="R769" s="147">
        <v>0</v>
      </c>
      <c r="S769" s="147">
        <v>1</v>
      </c>
      <c r="T769" s="147">
        <v>1</v>
      </c>
      <c r="U769" s="147">
        <v>1</v>
      </c>
      <c r="V769" s="147">
        <v>0</v>
      </c>
      <c r="W769" s="148">
        <v>2012285.6</v>
      </c>
      <c r="X769" s="148">
        <v>0</v>
      </c>
      <c r="Y769" s="148">
        <v>0</v>
      </c>
      <c r="Z769" s="148">
        <v>0</v>
      </c>
      <c r="AA769" s="149">
        <v>0</v>
      </c>
      <c r="AB769" s="148">
        <v>0</v>
      </c>
      <c r="AC769" s="148">
        <v>0</v>
      </c>
      <c r="AD769" s="149">
        <v>0</v>
      </c>
      <c r="AE769" s="148">
        <v>2012285.6</v>
      </c>
      <c r="AF769" s="157">
        <v>44050</v>
      </c>
      <c r="AG769" s="157">
        <v>45876</v>
      </c>
      <c r="AH769" s="158">
        <v>2012285.6</v>
      </c>
      <c r="AI769" s="152">
        <v>0.35</v>
      </c>
      <c r="AJ769" s="152">
        <v>5</v>
      </c>
      <c r="AK769" s="153">
        <v>7.1294999999999997E-2</v>
      </c>
      <c r="AL769" s="154">
        <v>0.35</v>
      </c>
      <c r="AM769" s="154">
        <v>5</v>
      </c>
      <c r="AN769" s="155">
        <v>7.1294999999999997E-2</v>
      </c>
      <c r="AO769" s="159" t="s">
        <v>1774</v>
      </c>
      <c r="AP769" s="159" t="s">
        <v>1775</v>
      </c>
      <c r="AQ769" s="87">
        <v>2012285.6</v>
      </c>
      <c r="AR769" s="87">
        <v>0</v>
      </c>
      <c r="AS769" s="87">
        <v>0</v>
      </c>
      <c r="AT769" s="87">
        <v>0</v>
      </c>
      <c r="AU769" s="87">
        <v>0</v>
      </c>
      <c r="AV769" s="87">
        <v>0</v>
      </c>
      <c r="AW769" s="87">
        <v>0</v>
      </c>
      <c r="AX769" s="87">
        <v>0</v>
      </c>
      <c r="AY769" s="87">
        <v>0</v>
      </c>
      <c r="AZ769" s="87">
        <v>0</v>
      </c>
      <c r="BA769" s="87">
        <v>0</v>
      </c>
      <c r="BB769" s="87">
        <v>0</v>
      </c>
      <c r="BC769" s="87">
        <v>0</v>
      </c>
      <c r="BD769" s="87">
        <v>0</v>
      </c>
      <c r="BE769" s="87">
        <v>0</v>
      </c>
      <c r="BF769" s="87">
        <v>0</v>
      </c>
      <c r="BG769" s="87">
        <f t="shared" si="47"/>
        <v>2012285.6</v>
      </c>
      <c r="BH769" s="87">
        <f t="shared" si="48"/>
        <v>0</v>
      </c>
      <c r="BI769" s="87">
        <f t="shared" si="51"/>
        <v>2012285.6</v>
      </c>
    </row>
    <row r="770" spans="1:61" ht="15" customHeight="1" x14ac:dyDescent="0.35">
      <c r="A770" s="142" t="str">
        <f t="shared" si="49"/>
        <v>DI0007361</v>
      </c>
      <c r="B770" s="143" t="s">
        <v>1130</v>
      </c>
      <c r="C770" s="144">
        <v>1</v>
      </c>
      <c r="D770" s="145" t="s">
        <v>0</v>
      </c>
      <c r="E770" s="146" t="s">
        <v>3</v>
      </c>
      <c r="F770" s="144" t="s">
        <v>1760</v>
      </c>
      <c r="G770" s="144" t="s">
        <v>1769</v>
      </c>
      <c r="H770" s="144" t="s">
        <v>1770</v>
      </c>
      <c r="I770" s="144" t="s">
        <v>1771</v>
      </c>
      <c r="J770" s="144" t="s">
        <v>1772</v>
      </c>
      <c r="K770" s="144" t="s">
        <v>1131</v>
      </c>
      <c r="L770" s="144" t="s">
        <v>1766</v>
      </c>
      <c r="M770" s="144" t="s">
        <v>1773</v>
      </c>
      <c r="N770" s="147">
        <v>1</v>
      </c>
      <c r="O770" s="147">
        <v>1</v>
      </c>
      <c r="P770" s="147">
        <v>1</v>
      </c>
      <c r="Q770" s="147">
        <v>0</v>
      </c>
      <c r="R770" s="147">
        <v>0</v>
      </c>
      <c r="S770" s="147">
        <v>1</v>
      </c>
      <c r="T770" s="147">
        <v>1</v>
      </c>
      <c r="U770" s="147">
        <v>1</v>
      </c>
      <c r="V770" s="147">
        <v>0</v>
      </c>
      <c r="W770" s="148">
        <v>1025317.35</v>
      </c>
      <c r="X770" s="148">
        <v>0</v>
      </c>
      <c r="Y770" s="148">
        <v>0</v>
      </c>
      <c r="Z770" s="148">
        <v>36550</v>
      </c>
      <c r="AA770" s="149">
        <v>0</v>
      </c>
      <c r="AB770" s="148">
        <v>0</v>
      </c>
      <c r="AC770" s="148">
        <v>0</v>
      </c>
      <c r="AD770" s="149">
        <v>0</v>
      </c>
      <c r="AE770" s="148">
        <v>1025317.35</v>
      </c>
      <c r="AF770" s="157">
        <v>44291</v>
      </c>
      <c r="AG770" s="157">
        <v>46117</v>
      </c>
      <c r="AH770" s="158">
        <v>1025317.35</v>
      </c>
      <c r="AI770" s="152">
        <v>1.01</v>
      </c>
      <c r="AJ770" s="152">
        <v>5</v>
      </c>
      <c r="AK770" s="153">
        <v>7.1294999999999997E-2</v>
      </c>
      <c r="AL770" s="154">
        <v>1.01</v>
      </c>
      <c r="AM770" s="154">
        <v>5</v>
      </c>
      <c r="AN770" s="155">
        <v>7.1294999999999997E-2</v>
      </c>
      <c r="AO770" s="159" t="s">
        <v>1774</v>
      </c>
      <c r="AP770" s="159" t="s">
        <v>1775</v>
      </c>
      <c r="AQ770" s="87">
        <v>0</v>
      </c>
      <c r="AR770" s="87">
        <v>1025317.35</v>
      </c>
      <c r="AS770" s="87">
        <v>0</v>
      </c>
      <c r="AT770" s="87">
        <v>0</v>
      </c>
      <c r="AU770" s="87">
        <v>0</v>
      </c>
      <c r="AV770" s="87">
        <v>0</v>
      </c>
      <c r="AW770" s="87">
        <v>0</v>
      </c>
      <c r="AX770" s="87">
        <v>0</v>
      </c>
      <c r="AY770" s="87">
        <v>0</v>
      </c>
      <c r="AZ770" s="87">
        <v>0</v>
      </c>
      <c r="BA770" s="87">
        <v>0</v>
      </c>
      <c r="BB770" s="87">
        <v>0</v>
      </c>
      <c r="BC770" s="87">
        <v>0</v>
      </c>
      <c r="BD770" s="87">
        <v>0</v>
      </c>
      <c r="BE770" s="87">
        <v>0</v>
      </c>
      <c r="BF770" s="87">
        <v>0</v>
      </c>
      <c r="BG770" s="87">
        <f t="shared" si="47"/>
        <v>1025317.35</v>
      </c>
      <c r="BH770" s="87">
        <f t="shared" si="48"/>
        <v>0</v>
      </c>
      <c r="BI770" s="87">
        <f t="shared" si="51"/>
        <v>1025317.35</v>
      </c>
    </row>
    <row r="771" spans="1:61" ht="15" customHeight="1" x14ac:dyDescent="0.35">
      <c r="A771" s="142" t="str">
        <f t="shared" si="49"/>
        <v>DI0006261</v>
      </c>
      <c r="B771" s="143" t="s">
        <v>1092</v>
      </c>
      <c r="C771" s="144">
        <v>1</v>
      </c>
      <c r="D771" s="145" t="s">
        <v>0</v>
      </c>
      <c r="E771" s="146" t="s">
        <v>3</v>
      </c>
      <c r="F771" s="144" t="s">
        <v>1760</v>
      </c>
      <c r="G771" s="144" t="s">
        <v>1769</v>
      </c>
      <c r="H771" s="144" t="s">
        <v>1770</v>
      </c>
      <c r="I771" s="144" t="s">
        <v>1771</v>
      </c>
      <c r="J771" s="144" t="s">
        <v>1772</v>
      </c>
      <c r="K771" s="144" t="s">
        <v>1093</v>
      </c>
      <c r="L771" s="144" t="s">
        <v>1766</v>
      </c>
      <c r="M771" s="144" t="s">
        <v>1773</v>
      </c>
      <c r="N771" s="147">
        <v>1</v>
      </c>
      <c r="O771" s="147">
        <v>1</v>
      </c>
      <c r="P771" s="147">
        <v>1</v>
      </c>
      <c r="Q771" s="147">
        <v>0</v>
      </c>
      <c r="R771" s="147">
        <v>0</v>
      </c>
      <c r="S771" s="147">
        <v>1</v>
      </c>
      <c r="T771" s="147">
        <v>1</v>
      </c>
      <c r="U771" s="147">
        <v>1</v>
      </c>
      <c r="V771" s="147">
        <v>0</v>
      </c>
      <c r="W771" s="148">
        <v>940514.33</v>
      </c>
      <c r="X771" s="148">
        <v>0</v>
      </c>
      <c r="Y771" s="148">
        <v>0</v>
      </c>
      <c r="Z771" s="148">
        <v>33526.980000000003</v>
      </c>
      <c r="AA771" s="149">
        <v>0</v>
      </c>
      <c r="AB771" s="148">
        <v>0</v>
      </c>
      <c r="AC771" s="148">
        <v>0</v>
      </c>
      <c r="AD771" s="149">
        <v>0</v>
      </c>
      <c r="AE771" s="148">
        <v>940514.33</v>
      </c>
      <c r="AF771" s="157">
        <v>44291</v>
      </c>
      <c r="AG771" s="157">
        <v>46117</v>
      </c>
      <c r="AH771" s="158">
        <v>940514.33</v>
      </c>
      <c r="AI771" s="152">
        <v>1.01</v>
      </c>
      <c r="AJ771" s="152">
        <v>5</v>
      </c>
      <c r="AK771" s="153">
        <v>7.1294999999999997E-2</v>
      </c>
      <c r="AL771" s="154">
        <v>1.01</v>
      </c>
      <c r="AM771" s="154">
        <v>5</v>
      </c>
      <c r="AN771" s="155">
        <v>7.1294999999999997E-2</v>
      </c>
      <c r="AO771" s="159" t="s">
        <v>1774</v>
      </c>
      <c r="AP771" s="159" t="s">
        <v>1775</v>
      </c>
      <c r="AQ771" s="87">
        <v>0</v>
      </c>
      <c r="AR771" s="87">
        <v>940514.33</v>
      </c>
      <c r="AS771" s="87">
        <v>0</v>
      </c>
      <c r="AT771" s="87">
        <v>0</v>
      </c>
      <c r="AU771" s="87">
        <v>0</v>
      </c>
      <c r="AV771" s="87">
        <v>0</v>
      </c>
      <c r="AW771" s="87">
        <v>0</v>
      </c>
      <c r="AX771" s="87">
        <v>0</v>
      </c>
      <c r="AY771" s="87">
        <v>0</v>
      </c>
      <c r="AZ771" s="87">
        <v>0</v>
      </c>
      <c r="BA771" s="87">
        <v>0</v>
      </c>
      <c r="BB771" s="87">
        <v>0</v>
      </c>
      <c r="BC771" s="87">
        <v>0</v>
      </c>
      <c r="BD771" s="87">
        <v>0</v>
      </c>
      <c r="BE771" s="87">
        <v>0</v>
      </c>
      <c r="BF771" s="87">
        <v>0</v>
      </c>
      <c r="BG771" s="87">
        <f t="shared" ref="BG771:BG834" si="52">SUM(AQ771:AR771)</f>
        <v>940514.33</v>
      </c>
      <c r="BH771" s="87">
        <f t="shared" ref="BH771:BH834" si="53">SUM(AS771:BF771)</f>
        <v>0</v>
      </c>
      <c r="BI771" s="87">
        <f t="shared" si="51"/>
        <v>940514.33</v>
      </c>
    </row>
    <row r="772" spans="1:61" ht="15" customHeight="1" x14ac:dyDescent="0.35">
      <c r="A772" s="142" t="str">
        <f t="shared" ref="A772:A835" si="54">CONCATENATE(B772,C772)</f>
        <v>DI0004501</v>
      </c>
      <c r="B772" s="143" t="s">
        <v>1009</v>
      </c>
      <c r="C772" s="144">
        <v>1</v>
      </c>
      <c r="D772" s="145" t="s">
        <v>0</v>
      </c>
      <c r="E772" s="146" t="s">
        <v>3</v>
      </c>
      <c r="F772" s="144" t="s">
        <v>1760</v>
      </c>
      <c r="G772" s="144" t="s">
        <v>1769</v>
      </c>
      <c r="H772" s="144" t="s">
        <v>1770</v>
      </c>
      <c r="I772" s="144" t="s">
        <v>1771</v>
      </c>
      <c r="J772" s="144" t="s">
        <v>1772</v>
      </c>
      <c r="K772" s="144" t="s">
        <v>410</v>
      </c>
      <c r="L772" s="144" t="s">
        <v>1766</v>
      </c>
      <c r="M772" s="144" t="s">
        <v>1773</v>
      </c>
      <c r="N772" s="147">
        <v>1</v>
      </c>
      <c r="O772" s="147">
        <v>1</v>
      </c>
      <c r="P772" s="147">
        <v>1</v>
      </c>
      <c r="Q772" s="147">
        <v>0</v>
      </c>
      <c r="R772" s="147">
        <v>0</v>
      </c>
      <c r="S772" s="147">
        <v>1</v>
      </c>
      <c r="T772" s="147">
        <v>1</v>
      </c>
      <c r="U772" s="147">
        <v>1</v>
      </c>
      <c r="V772" s="147">
        <v>0</v>
      </c>
      <c r="W772" s="148">
        <v>989490.48</v>
      </c>
      <c r="X772" s="148">
        <v>0</v>
      </c>
      <c r="Y772" s="148">
        <v>0</v>
      </c>
      <c r="Z772" s="148">
        <v>0</v>
      </c>
      <c r="AA772" s="149">
        <v>0</v>
      </c>
      <c r="AB772" s="148">
        <v>0</v>
      </c>
      <c r="AC772" s="148">
        <v>0</v>
      </c>
      <c r="AD772" s="149">
        <v>0</v>
      </c>
      <c r="AE772" s="148">
        <v>989490.48</v>
      </c>
      <c r="AF772" s="157">
        <v>44050</v>
      </c>
      <c r="AG772" s="157">
        <v>45876</v>
      </c>
      <c r="AH772" s="158">
        <v>989490.48</v>
      </c>
      <c r="AI772" s="152">
        <v>0.35</v>
      </c>
      <c r="AJ772" s="152">
        <v>5</v>
      </c>
      <c r="AK772" s="153">
        <v>7.1294999999999997E-2</v>
      </c>
      <c r="AL772" s="154">
        <v>0.35</v>
      </c>
      <c r="AM772" s="154">
        <v>5</v>
      </c>
      <c r="AN772" s="155">
        <v>7.1294999999999997E-2</v>
      </c>
      <c r="AO772" s="159" t="s">
        <v>1774</v>
      </c>
      <c r="AP772" s="159" t="s">
        <v>1775</v>
      </c>
      <c r="AQ772" s="87">
        <v>989490.48</v>
      </c>
      <c r="AR772" s="87">
        <v>0</v>
      </c>
      <c r="AS772" s="87">
        <v>0</v>
      </c>
      <c r="AT772" s="87">
        <v>0</v>
      </c>
      <c r="AU772" s="87">
        <v>0</v>
      </c>
      <c r="AV772" s="87">
        <v>0</v>
      </c>
      <c r="AW772" s="87">
        <v>0</v>
      </c>
      <c r="AX772" s="87">
        <v>0</v>
      </c>
      <c r="AY772" s="87">
        <v>0</v>
      </c>
      <c r="AZ772" s="87">
        <v>0</v>
      </c>
      <c r="BA772" s="87">
        <v>0</v>
      </c>
      <c r="BB772" s="87">
        <v>0</v>
      </c>
      <c r="BC772" s="87">
        <v>0</v>
      </c>
      <c r="BD772" s="87">
        <v>0</v>
      </c>
      <c r="BE772" s="87">
        <v>0</v>
      </c>
      <c r="BF772" s="87">
        <v>0</v>
      </c>
      <c r="BG772" s="87">
        <f t="shared" si="52"/>
        <v>989490.48</v>
      </c>
      <c r="BH772" s="87">
        <f t="shared" si="53"/>
        <v>0</v>
      </c>
      <c r="BI772" s="87">
        <f t="shared" si="51"/>
        <v>989490.48</v>
      </c>
    </row>
    <row r="773" spans="1:61" ht="15" customHeight="1" x14ac:dyDescent="0.35">
      <c r="A773" s="142" t="str">
        <f t="shared" si="54"/>
        <v>DI0005981</v>
      </c>
      <c r="B773" s="143" t="s">
        <v>1080</v>
      </c>
      <c r="C773" s="144">
        <v>1</v>
      </c>
      <c r="D773" s="145" t="s">
        <v>0</v>
      </c>
      <c r="E773" s="146" t="s">
        <v>3</v>
      </c>
      <c r="F773" s="144" t="s">
        <v>1760</v>
      </c>
      <c r="G773" s="144" t="s">
        <v>1769</v>
      </c>
      <c r="H773" s="144" t="s">
        <v>1770</v>
      </c>
      <c r="I773" s="144" t="s">
        <v>1771</v>
      </c>
      <c r="J773" s="144" t="s">
        <v>1772</v>
      </c>
      <c r="K773" s="144" t="s">
        <v>410</v>
      </c>
      <c r="L773" s="144" t="s">
        <v>1766</v>
      </c>
      <c r="M773" s="144" t="s">
        <v>1773</v>
      </c>
      <c r="N773" s="147">
        <v>1</v>
      </c>
      <c r="O773" s="147">
        <v>1</v>
      </c>
      <c r="P773" s="147">
        <v>1</v>
      </c>
      <c r="Q773" s="147">
        <v>0</v>
      </c>
      <c r="R773" s="147">
        <v>0</v>
      </c>
      <c r="S773" s="147">
        <v>1</v>
      </c>
      <c r="T773" s="147">
        <v>1</v>
      </c>
      <c r="U773" s="147">
        <v>1</v>
      </c>
      <c r="V773" s="147">
        <v>0</v>
      </c>
      <c r="W773" s="148">
        <v>488262.74</v>
      </c>
      <c r="X773" s="148">
        <v>0</v>
      </c>
      <c r="Y773" s="148">
        <v>0</v>
      </c>
      <c r="Z773" s="148">
        <v>17405.349999999999</v>
      </c>
      <c r="AA773" s="149">
        <v>0</v>
      </c>
      <c r="AB773" s="148">
        <v>0</v>
      </c>
      <c r="AC773" s="148">
        <v>0</v>
      </c>
      <c r="AD773" s="149">
        <v>0</v>
      </c>
      <c r="AE773" s="148">
        <v>488262.74</v>
      </c>
      <c r="AF773" s="157">
        <v>44291</v>
      </c>
      <c r="AG773" s="157">
        <v>46117</v>
      </c>
      <c r="AH773" s="158">
        <v>488262.74</v>
      </c>
      <c r="AI773" s="152">
        <v>1.01</v>
      </c>
      <c r="AJ773" s="152">
        <v>5</v>
      </c>
      <c r="AK773" s="153">
        <v>7.1294999999999997E-2</v>
      </c>
      <c r="AL773" s="154">
        <v>1.01</v>
      </c>
      <c r="AM773" s="154">
        <v>5</v>
      </c>
      <c r="AN773" s="155">
        <v>7.1294999999999997E-2</v>
      </c>
      <c r="AO773" s="159" t="s">
        <v>1774</v>
      </c>
      <c r="AP773" s="159" t="s">
        <v>1775</v>
      </c>
      <c r="AQ773" s="87">
        <v>0</v>
      </c>
      <c r="AR773" s="87">
        <v>488262.74</v>
      </c>
      <c r="AS773" s="87">
        <v>0</v>
      </c>
      <c r="AT773" s="87">
        <v>0</v>
      </c>
      <c r="AU773" s="87">
        <v>0</v>
      </c>
      <c r="AV773" s="87">
        <v>0</v>
      </c>
      <c r="AW773" s="87">
        <v>0</v>
      </c>
      <c r="AX773" s="87">
        <v>0</v>
      </c>
      <c r="AY773" s="87">
        <v>0</v>
      </c>
      <c r="AZ773" s="87">
        <v>0</v>
      </c>
      <c r="BA773" s="87">
        <v>0</v>
      </c>
      <c r="BB773" s="87">
        <v>0</v>
      </c>
      <c r="BC773" s="87">
        <v>0</v>
      </c>
      <c r="BD773" s="87">
        <v>0</v>
      </c>
      <c r="BE773" s="87">
        <v>0</v>
      </c>
      <c r="BF773" s="87">
        <v>0</v>
      </c>
      <c r="BG773" s="87">
        <f t="shared" si="52"/>
        <v>488262.74</v>
      </c>
      <c r="BH773" s="87">
        <f t="shared" si="53"/>
        <v>0</v>
      </c>
      <c r="BI773" s="87">
        <f t="shared" si="51"/>
        <v>488262.74</v>
      </c>
    </row>
    <row r="774" spans="1:61" ht="15" customHeight="1" x14ac:dyDescent="0.35">
      <c r="A774" s="142" t="str">
        <f t="shared" si="54"/>
        <v>DI0003511</v>
      </c>
      <c r="B774" s="143" t="s">
        <v>966</v>
      </c>
      <c r="C774" s="144">
        <v>1</v>
      </c>
      <c r="D774" s="145" t="s">
        <v>0</v>
      </c>
      <c r="E774" s="146" t="s">
        <v>3</v>
      </c>
      <c r="F774" s="144" t="s">
        <v>1760</v>
      </c>
      <c r="G774" s="144" t="s">
        <v>1769</v>
      </c>
      <c r="H774" s="144" t="s">
        <v>1770</v>
      </c>
      <c r="I774" s="144" t="s">
        <v>1771</v>
      </c>
      <c r="J774" s="144" t="s">
        <v>1772</v>
      </c>
      <c r="K774" s="144" t="s">
        <v>384</v>
      </c>
      <c r="L774" s="144" t="s">
        <v>1766</v>
      </c>
      <c r="M774" s="144" t="s">
        <v>1773</v>
      </c>
      <c r="N774" s="147">
        <v>1</v>
      </c>
      <c r="O774" s="147">
        <v>1</v>
      </c>
      <c r="P774" s="147">
        <v>1</v>
      </c>
      <c r="Q774" s="147">
        <v>0</v>
      </c>
      <c r="R774" s="147">
        <v>0</v>
      </c>
      <c r="S774" s="147">
        <v>1</v>
      </c>
      <c r="T774" s="147">
        <v>1</v>
      </c>
      <c r="U774" s="147">
        <v>1</v>
      </c>
      <c r="V774" s="147">
        <v>0</v>
      </c>
      <c r="W774" s="148">
        <v>0</v>
      </c>
      <c r="X774" s="148">
        <v>0</v>
      </c>
      <c r="Y774" s="148">
        <v>0</v>
      </c>
      <c r="Z774" s="148">
        <v>0</v>
      </c>
      <c r="AA774" s="149">
        <v>0</v>
      </c>
      <c r="AB774" s="148">
        <v>0</v>
      </c>
      <c r="AC774" s="148">
        <v>0</v>
      </c>
      <c r="AD774" s="149">
        <v>0</v>
      </c>
      <c r="AE774" s="148">
        <v>0</v>
      </c>
      <c r="AF774" s="157">
        <v>43860</v>
      </c>
      <c r="AG774" s="157">
        <v>45687</v>
      </c>
      <c r="AH774" s="158">
        <v>4113187.5</v>
      </c>
      <c r="AI774" s="152">
        <v>0</v>
      </c>
      <c r="AJ774" s="152">
        <v>5</v>
      </c>
      <c r="AK774" s="153">
        <v>7.85E-2</v>
      </c>
      <c r="AL774" s="154">
        <v>0</v>
      </c>
      <c r="AM774" s="154">
        <v>0</v>
      </c>
      <c r="AN774" s="155">
        <v>0</v>
      </c>
      <c r="AO774" s="159" t="s">
        <v>1774</v>
      </c>
      <c r="AP774" s="159" t="s">
        <v>1775</v>
      </c>
      <c r="AQ774" s="87">
        <v>0</v>
      </c>
      <c r="AR774" s="87">
        <v>0</v>
      </c>
      <c r="AS774" s="87">
        <v>0</v>
      </c>
      <c r="AT774" s="87">
        <v>0</v>
      </c>
      <c r="AU774" s="87">
        <v>0</v>
      </c>
      <c r="AV774" s="87">
        <v>0</v>
      </c>
      <c r="AW774" s="87">
        <v>0</v>
      </c>
      <c r="AX774" s="87">
        <v>0</v>
      </c>
      <c r="AY774" s="87">
        <v>0</v>
      </c>
      <c r="AZ774" s="87">
        <v>0</v>
      </c>
      <c r="BA774" s="87">
        <v>0</v>
      </c>
      <c r="BB774" s="87">
        <v>0</v>
      </c>
      <c r="BC774" s="87">
        <v>0</v>
      </c>
      <c r="BD774" s="87">
        <v>0</v>
      </c>
      <c r="BE774" s="87">
        <v>0</v>
      </c>
      <c r="BF774" s="87">
        <v>0</v>
      </c>
      <c r="BG774" s="87">
        <f t="shared" si="52"/>
        <v>0</v>
      </c>
      <c r="BH774" s="87">
        <f t="shared" si="53"/>
        <v>0</v>
      </c>
      <c r="BI774" s="87">
        <f t="shared" si="51"/>
        <v>0</v>
      </c>
    </row>
    <row r="775" spans="1:61" ht="15" customHeight="1" x14ac:dyDescent="0.35">
      <c r="A775" s="142" t="str">
        <f t="shared" si="54"/>
        <v>DI0004451</v>
      </c>
      <c r="B775" s="143" t="s">
        <v>1006</v>
      </c>
      <c r="C775" s="144">
        <v>1</v>
      </c>
      <c r="D775" s="145" t="s">
        <v>0</v>
      </c>
      <c r="E775" s="146" t="s">
        <v>3</v>
      </c>
      <c r="F775" s="144" t="s">
        <v>1760</v>
      </c>
      <c r="G775" s="144" t="s">
        <v>1769</v>
      </c>
      <c r="H775" s="144" t="s">
        <v>1770</v>
      </c>
      <c r="I775" s="144" t="s">
        <v>1771</v>
      </c>
      <c r="J775" s="144" t="s">
        <v>1772</v>
      </c>
      <c r="K775" s="144" t="s">
        <v>423</v>
      </c>
      <c r="L775" s="144" t="s">
        <v>1766</v>
      </c>
      <c r="M775" s="144" t="s">
        <v>1773</v>
      </c>
      <c r="N775" s="147">
        <v>1</v>
      </c>
      <c r="O775" s="147">
        <v>1</v>
      </c>
      <c r="P775" s="147">
        <v>1</v>
      </c>
      <c r="Q775" s="147">
        <v>0</v>
      </c>
      <c r="R775" s="147">
        <v>0</v>
      </c>
      <c r="S775" s="147">
        <v>1</v>
      </c>
      <c r="T775" s="147">
        <v>1</v>
      </c>
      <c r="U775" s="147">
        <v>1</v>
      </c>
      <c r="V775" s="147">
        <v>0</v>
      </c>
      <c r="W775" s="148">
        <v>1661440.46</v>
      </c>
      <c r="X775" s="148">
        <v>0</v>
      </c>
      <c r="Y775" s="148">
        <v>0</v>
      </c>
      <c r="Z775" s="148">
        <v>0</v>
      </c>
      <c r="AA775" s="149">
        <v>0</v>
      </c>
      <c r="AB775" s="148">
        <v>0</v>
      </c>
      <c r="AC775" s="148">
        <v>0</v>
      </c>
      <c r="AD775" s="149">
        <v>0</v>
      </c>
      <c r="AE775" s="148">
        <v>1661440.46</v>
      </c>
      <c r="AF775" s="157">
        <v>44050</v>
      </c>
      <c r="AG775" s="157">
        <v>45876</v>
      </c>
      <c r="AH775" s="158">
        <v>1661440.46</v>
      </c>
      <c r="AI775" s="152">
        <v>0.35</v>
      </c>
      <c r="AJ775" s="152">
        <v>5</v>
      </c>
      <c r="AK775" s="153">
        <v>7.1294999999999997E-2</v>
      </c>
      <c r="AL775" s="154">
        <v>0.35</v>
      </c>
      <c r="AM775" s="154">
        <v>5</v>
      </c>
      <c r="AN775" s="155">
        <v>7.1294999999999997E-2</v>
      </c>
      <c r="AO775" s="159" t="s">
        <v>1774</v>
      </c>
      <c r="AP775" s="159" t="s">
        <v>1775</v>
      </c>
      <c r="AQ775" s="87">
        <v>1661440.46</v>
      </c>
      <c r="AR775" s="87">
        <v>0</v>
      </c>
      <c r="AS775" s="87">
        <v>0</v>
      </c>
      <c r="AT775" s="87">
        <v>0</v>
      </c>
      <c r="AU775" s="87">
        <v>0</v>
      </c>
      <c r="AV775" s="87">
        <v>0</v>
      </c>
      <c r="AW775" s="87">
        <v>0</v>
      </c>
      <c r="AX775" s="87">
        <v>0</v>
      </c>
      <c r="AY775" s="87">
        <v>0</v>
      </c>
      <c r="AZ775" s="87">
        <v>0</v>
      </c>
      <c r="BA775" s="87">
        <v>0</v>
      </c>
      <c r="BB775" s="87">
        <v>0</v>
      </c>
      <c r="BC775" s="87">
        <v>0</v>
      </c>
      <c r="BD775" s="87">
        <v>0</v>
      </c>
      <c r="BE775" s="87">
        <v>0</v>
      </c>
      <c r="BF775" s="87">
        <v>0</v>
      </c>
      <c r="BG775" s="87">
        <f t="shared" si="52"/>
        <v>1661440.46</v>
      </c>
      <c r="BH775" s="87">
        <f t="shared" si="53"/>
        <v>0</v>
      </c>
      <c r="BI775" s="87">
        <f t="shared" si="51"/>
        <v>1661440.46</v>
      </c>
    </row>
    <row r="776" spans="1:61" ht="15" customHeight="1" x14ac:dyDescent="0.35">
      <c r="A776" s="142" t="str">
        <f t="shared" si="54"/>
        <v>DI0006141</v>
      </c>
      <c r="B776" s="143" t="s">
        <v>1087</v>
      </c>
      <c r="C776" s="144">
        <v>1</v>
      </c>
      <c r="D776" s="145" t="s">
        <v>0</v>
      </c>
      <c r="E776" s="146" t="s">
        <v>3</v>
      </c>
      <c r="F776" s="144" t="s">
        <v>1760</v>
      </c>
      <c r="G776" s="144" t="s">
        <v>1769</v>
      </c>
      <c r="H776" s="144" t="s">
        <v>1770</v>
      </c>
      <c r="I776" s="144" t="s">
        <v>1771</v>
      </c>
      <c r="J776" s="144" t="s">
        <v>1772</v>
      </c>
      <c r="K776" s="144" t="s">
        <v>423</v>
      </c>
      <c r="L776" s="144" t="s">
        <v>1766</v>
      </c>
      <c r="M776" s="144" t="s">
        <v>1773</v>
      </c>
      <c r="N776" s="147">
        <v>1</v>
      </c>
      <c r="O776" s="147">
        <v>1</v>
      </c>
      <c r="P776" s="147">
        <v>1</v>
      </c>
      <c r="Q776" s="147">
        <v>0</v>
      </c>
      <c r="R776" s="147">
        <v>0</v>
      </c>
      <c r="S776" s="147">
        <v>1</v>
      </c>
      <c r="T776" s="147">
        <v>1</v>
      </c>
      <c r="U776" s="147">
        <v>1</v>
      </c>
      <c r="V776" s="147">
        <v>0</v>
      </c>
      <c r="W776" s="148">
        <v>1057546.19</v>
      </c>
      <c r="X776" s="148">
        <v>0</v>
      </c>
      <c r="Y776" s="148">
        <v>0</v>
      </c>
      <c r="Z776" s="148">
        <v>37698.879999999997</v>
      </c>
      <c r="AA776" s="149">
        <v>0</v>
      </c>
      <c r="AB776" s="148">
        <v>0</v>
      </c>
      <c r="AC776" s="148">
        <v>0</v>
      </c>
      <c r="AD776" s="149">
        <v>0</v>
      </c>
      <c r="AE776" s="148">
        <v>1057546.19</v>
      </c>
      <c r="AF776" s="157">
        <v>44291</v>
      </c>
      <c r="AG776" s="157">
        <v>46117</v>
      </c>
      <c r="AH776" s="158">
        <v>1057546.19</v>
      </c>
      <c r="AI776" s="152">
        <v>1.01</v>
      </c>
      <c r="AJ776" s="152">
        <v>5</v>
      </c>
      <c r="AK776" s="153">
        <v>7.1294999999999997E-2</v>
      </c>
      <c r="AL776" s="154">
        <v>1.01</v>
      </c>
      <c r="AM776" s="154">
        <v>5</v>
      </c>
      <c r="AN776" s="155">
        <v>7.1294999999999997E-2</v>
      </c>
      <c r="AO776" s="159" t="s">
        <v>1774</v>
      </c>
      <c r="AP776" s="159" t="s">
        <v>1775</v>
      </c>
      <c r="AQ776" s="87">
        <v>0</v>
      </c>
      <c r="AR776" s="87">
        <v>1057546.19</v>
      </c>
      <c r="AS776" s="87">
        <v>0</v>
      </c>
      <c r="AT776" s="87">
        <v>0</v>
      </c>
      <c r="AU776" s="87">
        <v>0</v>
      </c>
      <c r="AV776" s="87">
        <v>0</v>
      </c>
      <c r="AW776" s="87">
        <v>0</v>
      </c>
      <c r="AX776" s="87">
        <v>0</v>
      </c>
      <c r="AY776" s="87">
        <v>0</v>
      </c>
      <c r="AZ776" s="87">
        <v>0</v>
      </c>
      <c r="BA776" s="87">
        <v>0</v>
      </c>
      <c r="BB776" s="87">
        <v>0</v>
      </c>
      <c r="BC776" s="87">
        <v>0</v>
      </c>
      <c r="BD776" s="87">
        <v>0</v>
      </c>
      <c r="BE776" s="87">
        <v>0</v>
      </c>
      <c r="BF776" s="87">
        <v>0</v>
      </c>
      <c r="BG776" s="87">
        <f t="shared" si="52"/>
        <v>1057546.19</v>
      </c>
      <c r="BH776" s="87">
        <f t="shared" si="53"/>
        <v>0</v>
      </c>
      <c r="BI776" s="87">
        <f t="shared" si="51"/>
        <v>1057546.19</v>
      </c>
    </row>
    <row r="777" spans="1:61" ht="15" customHeight="1" x14ac:dyDescent="0.35">
      <c r="A777" s="142" t="str">
        <f t="shared" si="54"/>
        <v>DI0007011</v>
      </c>
      <c r="B777" s="143" t="s">
        <v>1120</v>
      </c>
      <c r="C777" s="144">
        <v>1</v>
      </c>
      <c r="D777" s="145" t="s">
        <v>0</v>
      </c>
      <c r="E777" s="146" t="s">
        <v>3</v>
      </c>
      <c r="F777" s="144" t="s">
        <v>1760</v>
      </c>
      <c r="G777" s="144" t="s">
        <v>1769</v>
      </c>
      <c r="H777" s="144" t="s">
        <v>1770</v>
      </c>
      <c r="I777" s="144" t="s">
        <v>1771</v>
      </c>
      <c r="J777" s="144" t="s">
        <v>1772</v>
      </c>
      <c r="K777" s="144" t="s">
        <v>465</v>
      </c>
      <c r="L777" s="144" t="s">
        <v>1766</v>
      </c>
      <c r="M777" s="144" t="s">
        <v>1773</v>
      </c>
      <c r="N777" s="147">
        <v>1</v>
      </c>
      <c r="O777" s="147">
        <v>1</v>
      </c>
      <c r="P777" s="147">
        <v>1</v>
      </c>
      <c r="Q777" s="147">
        <v>0</v>
      </c>
      <c r="R777" s="147">
        <v>0</v>
      </c>
      <c r="S777" s="147">
        <v>1</v>
      </c>
      <c r="T777" s="147">
        <v>1</v>
      </c>
      <c r="U777" s="147">
        <v>1</v>
      </c>
      <c r="V777" s="147">
        <v>0</v>
      </c>
      <c r="W777" s="148">
        <v>1440208.53</v>
      </c>
      <c r="X777" s="148">
        <v>0</v>
      </c>
      <c r="Y777" s="148">
        <v>0</v>
      </c>
      <c r="Z777" s="148">
        <v>51339.83</v>
      </c>
      <c r="AA777" s="149">
        <v>0</v>
      </c>
      <c r="AB777" s="148">
        <v>0</v>
      </c>
      <c r="AC777" s="148">
        <v>0</v>
      </c>
      <c r="AD777" s="149">
        <v>0</v>
      </c>
      <c r="AE777" s="148">
        <v>1440208.53</v>
      </c>
      <c r="AF777" s="157">
        <v>44291</v>
      </c>
      <c r="AG777" s="157">
        <v>46117</v>
      </c>
      <c r="AH777" s="158">
        <v>1440208.53</v>
      </c>
      <c r="AI777" s="152">
        <v>1.01</v>
      </c>
      <c r="AJ777" s="152">
        <v>5</v>
      </c>
      <c r="AK777" s="153">
        <v>7.1294999999999997E-2</v>
      </c>
      <c r="AL777" s="154">
        <v>1.01</v>
      </c>
      <c r="AM777" s="154">
        <v>5</v>
      </c>
      <c r="AN777" s="155">
        <v>7.1294999999999997E-2</v>
      </c>
      <c r="AO777" s="159" t="s">
        <v>1774</v>
      </c>
      <c r="AP777" s="159" t="s">
        <v>1775</v>
      </c>
      <c r="AQ777" s="87">
        <v>0</v>
      </c>
      <c r="AR777" s="87">
        <v>1440208.53</v>
      </c>
      <c r="AS777" s="87">
        <v>0</v>
      </c>
      <c r="AT777" s="87">
        <v>0</v>
      </c>
      <c r="AU777" s="87">
        <v>0</v>
      </c>
      <c r="AV777" s="87">
        <v>0</v>
      </c>
      <c r="AW777" s="87">
        <v>0</v>
      </c>
      <c r="AX777" s="87">
        <v>0</v>
      </c>
      <c r="AY777" s="87">
        <v>0</v>
      </c>
      <c r="AZ777" s="87">
        <v>0</v>
      </c>
      <c r="BA777" s="87">
        <v>0</v>
      </c>
      <c r="BB777" s="87">
        <v>0</v>
      </c>
      <c r="BC777" s="87">
        <v>0</v>
      </c>
      <c r="BD777" s="87">
        <v>0</v>
      </c>
      <c r="BE777" s="87">
        <v>0</v>
      </c>
      <c r="BF777" s="87">
        <v>0</v>
      </c>
      <c r="BG777" s="87">
        <f t="shared" si="52"/>
        <v>1440208.53</v>
      </c>
      <c r="BH777" s="87">
        <f t="shared" si="53"/>
        <v>0</v>
      </c>
      <c r="BI777" s="87">
        <f t="shared" si="51"/>
        <v>1440208.53</v>
      </c>
    </row>
    <row r="778" spans="1:61" ht="15" customHeight="1" x14ac:dyDescent="0.35">
      <c r="A778" s="142" t="str">
        <f t="shared" si="54"/>
        <v>DI0004511</v>
      </c>
      <c r="B778" s="143" t="s">
        <v>1010</v>
      </c>
      <c r="C778" s="144">
        <v>1</v>
      </c>
      <c r="D778" s="145" t="s">
        <v>0</v>
      </c>
      <c r="E778" s="146" t="s">
        <v>3</v>
      </c>
      <c r="F778" s="144" t="s">
        <v>1760</v>
      </c>
      <c r="G778" s="144" t="s">
        <v>1769</v>
      </c>
      <c r="H778" s="144" t="s">
        <v>1770</v>
      </c>
      <c r="I778" s="144" t="s">
        <v>1771</v>
      </c>
      <c r="J778" s="144" t="s">
        <v>1772</v>
      </c>
      <c r="K778" s="144" t="s">
        <v>406</v>
      </c>
      <c r="L778" s="144" t="s">
        <v>1766</v>
      </c>
      <c r="M778" s="144" t="s">
        <v>1773</v>
      </c>
      <c r="N778" s="147">
        <v>1</v>
      </c>
      <c r="O778" s="147">
        <v>1</v>
      </c>
      <c r="P778" s="147">
        <v>1</v>
      </c>
      <c r="Q778" s="147">
        <v>0</v>
      </c>
      <c r="R778" s="147">
        <v>0</v>
      </c>
      <c r="S778" s="147">
        <v>1</v>
      </c>
      <c r="T778" s="147">
        <v>1</v>
      </c>
      <c r="U778" s="147">
        <v>1</v>
      </c>
      <c r="V778" s="147">
        <v>0</v>
      </c>
      <c r="W778" s="148">
        <v>2403171.7200000002</v>
      </c>
      <c r="X778" s="148">
        <v>0</v>
      </c>
      <c r="Y778" s="148">
        <v>0</v>
      </c>
      <c r="Z778" s="148">
        <v>0</v>
      </c>
      <c r="AA778" s="149">
        <v>0</v>
      </c>
      <c r="AB778" s="148">
        <v>0</v>
      </c>
      <c r="AC778" s="148">
        <v>0</v>
      </c>
      <c r="AD778" s="149">
        <v>0</v>
      </c>
      <c r="AE778" s="148">
        <v>2403171.7200000002</v>
      </c>
      <c r="AF778" s="157">
        <v>44050</v>
      </c>
      <c r="AG778" s="157">
        <v>45876</v>
      </c>
      <c r="AH778" s="158">
        <v>2403171.7200000002</v>
      </c>
      <c r="AI778" s="152">
        <v>0.35</v>
      </c>
      <c r="AJ778" s="152">
        <v>5</v>
      </c>
      <c r="AK778" s="153">
        <v>7.1294999999999997E-2</v>
      </c>
      <c r="AL778" s="154">
        <v>0.35</v>
      </c>
      <c r="AM778" s="154">
        <v>5</v>
      </c>
      <c r="AN778" s="155">
        <v>7.1294999999999997E-2</v>
      </c>
      <c r="AO778" s="159" t="s">
        <v>1774</v>
      </c>
      <c r="AP778" s="159" t="s">
        <v>1775</v>
      </c>
      <c r="AQ778" s="87">
        <v>2403171.7200000002</v>
      </c>
      <c r="AR778" s="87">
        <v>0</v>
      </c>
      <c r="AS778" s="87">
        <v>0</v>
      </c>
      <c r="AT778" s="87">
        <v>0</v>
      </c>
      <c r="AU778" s="87">
        <v>0</v>
      </c>
      <c r="AV778" s="87">
        <v>0</v>
      </c>
      <c r="AW778" s="87">
        <v>0</v>
      </c>
      <c r="AX778" s="87">
        <v>0</v>
      </c>
      <c r="AY778" s="87">
        <v>0</v>
      </c>
      <c r="AZ778" s="87">
        <v>0</v>
      </c>
      <c r="BA778" s="87">
        <v>0</v>
      </c>
      <c r="BB778" s="87">
        <v>0</v>
      </c>
      <c r="BC778" s="87">
        <v>0</v>
      </c>
      <c r="BD778" s="87">
        <v>0</v>
      </c>
      <c r="BE778" s="87">
        <v>0</v>
      </c>
      <c r="BF778" s="87">
        <v>0</v>
      </c>
      <c r="BG778" s="87">
        <f t="shared" si="52"/>
        <v>2403171.7200000002</v>
      </c>
      <c r="BH778" s="87">
        <f t="shared" si="53"/>
        <v>0</v>
      </c>
      <c r="BI778" s="87">
        <f t="shared" si="51"/>
        <v>2403171.7200000002</v>
      </c>
    </row>
    <row r="779" spans="1:61" ht="15" customHeight="1" x14ac:dyDescent="0.35">
      <c r="A779" s="142" t="str">
        <f t="shared" si="54"/>
        <v>DI0006011</v>
      </c>
      <c r="B779" s="143" t="s">
        <v>1081</v>
      </c>
      <c r="C779" s="144">
        <v>1</v>
      </c>
      <c r="D779" s="145" t="s">
        <v>0</v>
      </c>
      <c r="E779" s="146" t="s">
        <v>3</v>
      </c>
      <c r="F779" s="144" t="s">
        <v>1760</v>
      </c>
      <c r="G779" s="144" t="s">
        <v>1769</v>
      </c>
      <c r="H779" s="144" t="s">
        <v>1770</v>
      </c>
      <c r="I779" s="144" t="s">
        <v>1771</v>
      </c>
      <c r="J779" s="144" t="s">
        <v>1772</v>
      </c>
      <c r="K779" s="144" t="s">
        <v>406</v>
      </c>
      <c r="L779" s="144" t="s">
        <v>1766</v>
      </c>
      <c r="M779" s="144" t="s">
        <v>1773</v>
      </c>
      <c r="N779" s="147">
        <v>1</v>
      </c>
      <c r="O779" s="147">
        <v>1</v>
      </c>
      <c r="P779" s="147">
        <v>1</v>
      </c>
      <c r="Q779" s="147">
        <v>0</v>
      </c>
      <c r="R779" s="147">
        <v>0</v>
      </c>
      <c r="S779" s="147">
        <v>1</v>
      </c>
      <c r="T779" s="147">
        <v>1</v>
      </c>
      <c r="U779" s="147">
        <v>1</v>
      </c>
      <c r="V779" s="147">
        <v>0</v>
      </c>
      <c r="W779" s="148">
        <v>1144147.07</v>
      </c>
      <c r="X779" s="148">
        <v>0</v>
      </c>
      <c r="Y779" s="148">
        <v>0</v>
      </c>
      <c r="Z779" s="148">
        <v>40785.980000000003</v>
      </c>
      <c r="AA779" s="149">
        <v>0</v>
      </c>
      <c r="AB779" s="148">
        <v>0</v>
      </c>
      <c r="AC779" s="148">
        <v>0</v>
      </c>
      <c r="AD779" s="149">
        <v>0</v>
      </c>
      <c r="AE779" s="148">
        <v>1144147.07</v>
      </c>
      <c r="AF779" s="157">
        <v>44291</v>
      </c>
      <c r="AG779" s="157">
        <v>46117</v>
      </c>
      <c r="AH779" s="158">
        <v>1144147.07</v>
      </c>
      <c r="AI779" s="152">
        <v>1.01</v>
      </c>
      <c r="AJ779" s="152">
        <v>5</v>
      </c>
      <c r="AK779" s="153">
        <v>7.1294999999999997E-2</v>
      </c>
      <c r="AL779" s="154">
        <v>1.01</v>
      </c>
      <c r="AM779" s="154">
        <v>5</v>
      </c>
      <c r="AN779" s="155">
        <v>7.1294999999999997E-2</v>
      </c>
      <c r="AO779" s="159" t="s">
        <v>1774</v>
      </c>
      <c r="AP779" s="159" t="s">
        <v>1775</v>
      </c>
      <c r="AQ779" s="87">
        <v>0</v>
      </c>
      <c r="AR779" s="87">
        <v>1144147.07</v>
      </c>
      <c r="AS779" s="87">
        <v>0</v>
      </c>
      <c r="AT779" s="87">
        <v>0</v>
      </c>
      <c r="AU779" s="87">
        <v>0</v>
      </c>
      <c r="AV779" s="87">
        <v>0</v>
      </c>
      <c r="AW779" s="87">
        <v>0</v>
      </c>
      <c r="AX779" s="87">
        <v>0</v>
      </c>
      <c r="AY779" s="87">
        <v>0</v>
      </c>
      <c r="AZ779" s="87">
        <v>0</v>
      </c>
      <c r="BA779" s="87">
        <v>0</v>
      </c>
      <c r="BB779" s="87">
        <v>0</v>
      </c>
      <c r="BC779" s="87">
        <v>0</v>
      </c>
      <c r="BD779" s="87">
        <v>0</v>
      </c>
      <c r="BE779" s="87">
        <v>0</v>
      </c>
      <c r="BF779" s="87">
        <v>0</v>
      </c>
      <c r="BG779" s="87">
        <f t="shared" si="52"/>
        <v>1144147.07</v>
      </c>
      <c r="BH779" s="87">
        <f t="shared" si="53"/>
        <v>0</v>
      </c>
      <c r="BI779" s="87">
        <f t="shared" si="51"/>
        <v>1144147.07</v>
      </c>
    </row>
    <row r="780" spans="1:61" ht="15" customHeight="1" x14ac:dyDescent="0.35">
      <c r="A780" s="142" t="str">
        <f t="shared" si="54"/>
        <v>DI0006031</v>
      </c>
      <c r="B780" s="143" t="s">
        <v>1082</v>
      </c>
      <c r="C780" s="144">
        <v>1</v>
      </c>
      <c r="D780" s="145" t="s">
        <v>0</v>
      </c>
      <c r="E780" s="146" t="s">
        <v>3</v>
      </c>
      <c r="F780" s="144" t="s">
        <v>1760</v>
      </c>
      <c r="G780" s="144" t="s">
        <v>1784</v>
      </c>
      <c r="H780" s="144" t="s">
        <v>1777</v>
      </c>
      <c r="I780" s="144" t="s">
        <v>1785</v>
      </c>
      <c r="J780" s="144" t="s">
        <v>1779</v>
      </c>
      <c r="K780" s="144" t="s">
        <v>1083</v>
      </c>
      <c r="L780" s="144" t="s">
        <v>1766</v>
      </c>
      <c r="M780" s="144" t="s">
        <v>1773</v>
      </c>
      <c r="N780" s="147">
        <v>1</v>
      </c>
      <c r="O780" s="147">
        <v>1</v>
      </c>
      <c r="P780" s="147">
        <v>1</v>
      </c>
      <c r="Q780" s="147">
        <v>1</v>
      </c>
      <c r="R780" s="147">
        <v>1</v>
      </c>
      <c r="S780" s="147">
        <v>1</v>
      </c>
      <c r="T780" s="147">
        <v>0</v>
      </c>
      <c r="U780" s="147">
        <v>1</v>
      </c>
      <c r="V780" s="147">
        <v>0</v>
      </c>
      <c r="W780" s="148">
        <v>640629.77</v>
      </c>
      <c r="X780" s="148">
        <v>0</v>
      </c>
      <c r="Y780" s="148">
        <v>0</v>
      </c>
      <c r="Z780" s="148">
        <v>22836.85</v>
      </c>
      <c r="AA780" s="149">
        <v>0</v>
      </c>
      <c r="AB780" s="148">
        <v>0</v>
      </c>
      <c r="AC780" s="148">
        <v>0</v>
      </c>
      <c r="AD780" s="149">
        <v>0</v>
      </c>
      <c r="AE780" s="148">
        <v>640629.77</v>
      </c>
      <c r="AF780" s="157">
        <v>44291</v>
      </c>
      <c r="AG780" s="157">
        <v>46117</v>
      </c>
      <c r="AH780" s="158">
        <v>640629.77</v>
      </c>
      <c r="AI780" s="152">
        <v>1.01</v>
      </c>
      <c r="AJ780" s="152">
        <v>5</v>
      </c>
      <c r="AK780" s="153">
        <v>7.1294999999999997E-2</v>
      </c>
      <c r="AL780" s="154">
        <v>1.01</v>
      </c>
      <c r="AM780" s="154">
        <v>5</v>
      </c>
      <c r="AN780" s="155">
        <v>7.1294999999999997E-2</v>
      </c>
      <c r="AO780" s="159" t="s">
        <v>1774</v>
      </c>
      <c r="AP780" s="159" t="s">
        <v>1775</v>
      </c>
      <c r="AQ780" s="87">
        <v>0</v>
      </c>
      <c r="AR780" s="87">
        <v>640629.77</v>
      </c>
      <c r="AS780" s="87">
        <v>0</v>
      </c>
      <c r="AT780" s="87">
        <v>0</v>
      </c>
      <c r="AU780" s="87">
        <v>0</v>
      </c>
      <c r="AV780" s="87">
        <v>0</v>
      </c>
      <c r="AW780" s="87">
        <v>0</v>
      </c>
      <c r="AX780" s="87">
        <v>0</v>
      </c>
      <c r="AY780" s="87">
        <v>0</v>
      </c>
      <c r="AZ780" s="87">
        <v>0</v>
      </c>
      <c r="BA780" s="87">
        <v>0</v>
      </c>
      <c r="BB780" s="87">
        <v>0</v>
      </c>
      <c r="BC780" s="87">
        <v>0</v>
      </c>
      <c r="BD780" s="87">
        <v>0</v>
      </c>
      <c r="BE780" s="87">
        <v>0</v>
      </c>
      <c r="BF780" s="87">
        <v>0</v>
      </c>
      <c r="BG780" s="87">
        <f t="shared" si="52"/>
        <v>640629.77</v>
      </c>
      <c r="BH780" s="87">
        <f t="shared" si="53"/>
        <v>0</v>
      </c>
      <c r="BI780" s="87">
        <f t="shared" si="51"/>
        <v>640629.77</v>
      </c>
    </row>
    <row r="781" spans="1:61" ht="15" customHeight="1" x14ac:dyDescent="0.35">
      <c r="A781" s="142" t="str">
        <f t="shared" si="54"/>
        <v>DI0005621</v>
      </c>
      <c r="B781" s="143" t="s">
        <v>1056</v>
      </c>
      <c r="C781" s="144">
        <v>1</v>
      </c>
      <c r="D781" s="145" t="s">
        <v>0</v>
      </c>
      <c r="E781" s="146" t="s">
        <v>3</v>
      </c>
      <c r="F781" s="144" t="s">
        <v>1760</v>
      </c>
      <c r="G781" s="144" t="s">
        <v>1057</v>
      </c>
      <c r="H781" s="144" t="s">
        <v>1770</v>
      </c>
      <c r="I781" s="144" t="s">
        <v>1771</v>
      </c>
      <c r="J781" s="144" t="s">
        <v>1772</v>
      </c>
      <c r="K781" s="144" t="s">
        <v>1057</v>
      </c>
      <c r="L781" s="144" t="s">
        <v>1766</v>
      </c>
      <c r="M781" s="144" t="s">
        <v>1773</v>
      </c>
      <c r="N781" s="147">
        <v>1</v>
      </c>
      <c r="O781" s="147">
        <v>1</v>
      </c>
      <c r="P781" s="147">
        <v>1</v>
      </c>
      <c r="Q781" s="147">
        <v>0</v>
      </c>
      <c r="R781" s="147">
        <v>0</v>
      </c>
      <c r="S781" s="147">
        <v>1</v>
      </c>
      <c r="T781" s="147">
        <v>1</v>
      </c>
      <c r="U781" s="147">
        <v>1</v>
      </c>
      <c r="V781" s="147">
        <v>0</v>
      </c>
      <c r="W781" s="148">
        <v>21938152.809999999</v>
      </c>
      <c r="X781" s="148">
        <v>0</v>
      </c>
      <c r="Y781" s="148">
        <v>0</v>
      </c>
      <c r="Z781" s="148">
        <v>0</v>
      </c>
      <c r="AA781" s="149">
        <v>0</v>
      </c>
      <c r="AB781" s="148">
        <v>0</v>
      </c>
      <c r="AC781" s="148">
        <v>0</v>
      </c>
      <c r="AD781" s="149">
        <v>0</v>
      </c>
      <c r="AE781" s="148">
        <v>21938152.809999999</v>
      </c>
      <c r="AF781" s="157">
        <v>44168</v>
      </c>
      <c r="AG781" s="157">
        <v>45994</v>
      </c>
      <c r="AH781" s="158">
        <v>21938152.809999999</v>
      </c>
      <c r="AI781" s="152">
        <v>0.68</v>
      </c>
      <c r="AJ781" s="152">
        <v>5</v>
      </c>
      <c r="AK781" s="153">
        <v>7.1294999999999997E-2</v>
      </c>
      <c r="AL781" s="154">
        <v>0.68</v>
      </c>
      <c r="AM781" s="154">
        <v>5</v>
      </c>
      <c r="AN781" s="155">
        <v>7.1294999999999997E-2</v>
      </c>
      <c r="AO781" s="159" t="s">
        <v>1774</v>
      </c>
      <c r="AP781" s="159" t="s">
        <v>1775</v>
      </c>
      <c r="AQ781" s="87">
        <v>21938152.809999999</v>
      </c>
      <c r="AR781" s="87">
        <v>0</v>
      </c>
      <c r="AS781" s="87">
        <v>0</v>
      </c>
      <c r="AT781" s="87">
        <v>0</v>
      </c>
      <c r="AU781" s="87">
        <v>0</v>
      </c>
      <c r="AV781" s="87">
        <v>0</v>
      </c>
      <c r="AW781" s="87">
        <v>0</v>
      </c>
      <c r="AX781" s="87">
        <v>0</v>
      </c>
      <c r="AY781" s="87">
        <v>0</v>
      </c>
      <c r="AZ781" s="87">
        <v>0</v>
      </c>
      <c r="BA781" s="87">
        <v>0</v>
      </c>
      <c r="BB781" s="87">
        <v>0</v>
      </c>
      <c r="BC781" s="87">
        <v>0</v>
      </c>
      <c r="BD781" s="87">
        <v>0</v>
      </c>
      <c r="BE781" s="87">
        <v>0</v>
      </c>
      <c r="BF781" s="87">
        <v>0</v>
      </c>
      <c r="BG781" s="87">
        <f t="shared" si="52"/>
        <v>21938152.809999999</v>
      </c>
      <c r="BH781" s="87">
        <f t="shared" si="53"/>
        <v>0</v>
      </c>
      <c r="BI781" s="87">
        <f t="shared" si="51"/>
        <v>21938152.809999999</v>
      </c>
    </row>
    <row r="782" spans="1:61" ht="15" customHeight="1" x14ac:dyDescent="0.35">
      <c r="A782" s="142" t="str">
        <f t="shared" si="54"/>
        <v>DI0005721</v>
      </c>
      <c r="B782" s="143" t="s">
        <v>1062</v>
      </c>
      <c r="C782" s="144">
        <v>1</v>
      </c>
      <c r="D782" s="145" t="s">
        <v>0</v>
      </c>
      <c r="E782" s="146" t="s">
        <v>3</v>
      </c>
      <c r="F782" s="144" t="s">
        <v>1760</v>
      </c>
      <c r="G782" s="144" t="s">
        <v>1784</v>
      </c>
      <c r="H782" s="144" t="s">
        <v>1777</v>
      </c>
      <c r="I782" s="144" t="s">
        <v>1785</v>
      </c>
      <c r="J782" s="144" t="s">
        <v>1779</v>
      </c>
      <c r="K782" s="144" t="s">
        <v>1063</v>
      </c>
      <c r="L782" s="144" t="s">
        <v>1766</v>
      </c>
      <c r="M782" s="144" t="s">
        <v>1773</v>
      </c>
      <c r="N782" s="147">
        <v>1</v>
      </c>
      <c r="O782" s="147">
        <v>1</v>
      </c>
      <c r="P782" s="147">
        <v>1</v>
      </c>
      <c r="Q782" s="147">
        <v>1</v>
      </c>
      <c r="R782" s="147">
        <v>1</v>
      </c>
      <c r="S782" s="147">
        <v>1</v>
      </c>
      <c r="T782" s="147">
        <v>0</v>
      </c>
      <c r="U782" s="147">
        <v>1</v>
      </c>
      <c r="V782" s="147">
        <v>0</v>
      </c>
      <c r="W782" s="148">
        <v>486119.84</v>
      </c>
      <c r="X782" s="148">
        <v>0</v>
      </c>
      <c r="Y782" s="148">
        <v>0</v>
      </c>
      <c r="Z782" s="148">
        <v>17328.96</v>
      </c>
      <c r="AA782" s="149">
        <v>0</v>
      </c>
      <c r="AB782" s="148">
        <v>0</v>
      </c>
      <c r="AC782" s="148">
        <v>0</v>
      </c>
      <c r="AD782" s="149">
        <v>0</v>
      </c>
      <c r="AE782" s="148">
        <v>486119.84</v>
      </c>
      <c r="AF782" s="157">
        <v>44291</v>
      </c>
      <c r="AG782" s="157">
        <v>46117</v>
      </c>
      <c r="AH782" s="158">
        <v>486119.84</v>
      </c>
      <c r="AI782" s="152">
        <v>1.01</v>
      </c>
      <c r="AJ782" s="152">
        <v>5</v>
      </c>
      <c r="AK782" s="153">
        <v>7.1294999999999997E-2</v>
      </c>
      <c r="AL782" s="154">
        <v>1.01</v>
      </c>
      <c r="AM782" s="154">
        <v>5</v>
      </c>
      <c r="AN782" s="155">
        <v>7.1294999999999997E-2</v>
      </c>
      <c r="AO782" s="159" t="s">
        <v>1774</v>
      </c>
      <c r="AP782" s="159" t="s">
        <v>1775</v>
      </c>
      <c r="AQ782" s="87">
        <v>0</v>
      </c>
      <c r="AR782" s="87">
        <v>486119.84</v>
      </c>
      <c r="AS782" s="87">
        <v>0</v>
      </c>
      <c r="AT782" s="87">
        <v>0</v>
      </c>
      <c r="AU782" s="87">
        <v>0</v>
      </c>
      <c r="AV782" s="87">
        <v>0</v>
      </c>
      <c r="AW782" s="87">
        <v>0</v>
      </c>
      <c r="AX782" s="87">
        <v>0</v>
      </c>
      <c r="AY782" s="87">
        <v>0</v>
      </c>
      <c r="AZ782" s="87">
        <v>0</v>
      </c>
      <c r="BA782" s="87">
        <v>0</v>
      </c>
      <c r="BB782" s="87">
        <v>0</v>
      </c>
      <c r="BC782" s="87">
        <v>0</v>
      </c>
      <c r="BD782" s="87">
        <v>0</v>
      </c>
      <c r="BE782" s="87">
        <v>0</v>
      </c>
      <c r="BF782" s="87">
        <v>0</v>
      </c>
      <c r="BG782" s="87">
        <f t="shared" si="52"/>
        <v>486119.84</v>
      </c>
      <c r="BH782" s="87">
        <f t="shared" si="53"/>
        <v>0</v>
      </c>
      <c r="BI782" s="87">
        <f t="shared" si="51"/>
        <v>486119.84</v>
      </c>
    </row>
    <row r="783" spans="1:61" ht="15" customHeight="1" x14ac:dyDescent="0.35">
      <c r="A783" s="142" t="str">
        <f t="shared" si="54"/>
        <v>DI0005781</v>
      </c>
      <c r="B783" s="143" t="s">
        <v>1068</v>
      </c>
      <c r="C783" s="144">
        <v>1</v>
      </c>
      <c r="D783" s="145" t="s">
        <v>0</v>
      </c>
      <c r="E783" s="146" t="s">
        <v>3</v>
      </c>
      <c r="F783" s="144" t="s">
        <v>1760</v>
      </c>
      <c r="G783" s="144" t="s">
        <v>1784</v>
      </c>
      <c r="H783" s="144" t="s">
        <v>1777</v>
      </c>
      <c r="I783" s="144" t="s">
        <v>1785</v>
      </c>
      <c r="J783" s="144" t="s">
        <v>1779</v>
      </c>
      <c r="K783" s="144" t="s">
        <v>1069</v>
      </c>
      <c r="L783" s="144" t="s">
        <v>1766</v>
      </c>
      <c r="M783" s="144" t="s">
        <v>1773</v>
      </c>
      <c r="N783" s="147">
        <v>1</v>
      </c>
      <c r="O783" s="147">
        <v>1</v>
      </c>
      <c r="P783" s="147">
        <v>1</v>
      </c>
      <c r="Q783" s="147">
        <v>1</v>
      </c>
      <c r="R783" s="147">
        <v>1</v>
      </c>
      <c r="S783" s="147">
        <v>1</v>
      </c>
      <c r="T783" s="147">
        <v>0</v>
      </c>
      <c r="U783" s="147">
        <v>1</v>
      </c>
      <c r="V783" s="147">
        <v>0</v>
      </c>
      <c r="W783" s="148">
        <v>483442.86</v>
      </c>
      <c r="X783" s="148">
        <v>0</v>
      </c>
      <c r="Y783" s="148">
        <v>0</v>
      </c>
      <c r="Z783" s="148">
        <v>17233.53</v>
      </c>
      <c r="AA783" s="149">
        <v>0</v>
      </c>
      <c r="AB783" s="148">
        <v>0</v>
      </c>
      <c r="AC783" s="148">
        <v>0</v>
      </c>
      <c r="AD783" s="149">
        <v>0</v>
      </c>
      <c r="AE783" s="148">
        <v>483442.86</v>
      </c>
      <c r="AF783" s="157">
        <v>44291</v>
      </c>
      <c r="AG783" s="157">
        <v>46117</v>
      </c>
      <c r="AH783" s="158">
        <v>483442.86</v>
      </c>
      <c r="AI783" s="152">
        <v>1.01</v>
      </c>
      <c r="AJ783" s="152">
        <v>5</v>
      </c>
      <c r="AK783" s="153">
        <v>7.1294999999999997E-2</v>
      </c>
      <c r="AL783" s="154">
        <v>1.01</v>
      </c>
      <c r="AM783" s="154">
        <v>5</v>
      </c>
      <c r="AN783" s="155">
        <v>7.1294999999999997E-2</v>
      </c>
      <c r="AO783" s="159" t="s">
        <v>1774</v>
      </c>
      <c r="AP783" s="159" t="s">
        <v>1775</v>
      </c>
      <c r="AQ783" s="87">
        <v>0</v>
      </c>
      <c r="AR783" s="87">
        <v>483442.86</v>
      </c>
      <c r="AS783" s="87">
        <v>0</v>
      </c>
      <c r="AT783" s="87">
        <v>0</v>
      </c>
      <c r="AU783" s="87">
        <v>0</v>
      </c>
      <c r="AV783" s="87">
        <v>0</v>
      </c>
      <c r="AW783" s="87">
        <v>0</v>
      </c>
      <c r="AX783" s="87">
        <v>0</v>
      </c>
      <c r="AY783" s="87">
        <v>0</v>
      </c>
      <c r="AZ783" s="87">
        <v>0</v>
      </c>
      <c r="BA783" s="87">
        <v>0</v>
      </c>
      <c r="BB783" s="87">
        <v>0</v>
      </c>
      <c r="BC783" s="87">
        <v>0</v>
      </c>
      <c r="BD783" s="87">
        <v>0</v>
      </c>
      <c r="BE783" s="87">
        <v>0</v>
      </c>
      <c r="BF783" s="87">
        <v>0</v>
      </c>
      <c r="BG783" s="87">
        <f t="shared" si="52"/>
        <v>483442.86</v>
      </c>
      <c r="BH783" s="87">
        <f t="shared" si="53"/>
        <v>0</v>
      </c>
      <c r="BI783" s="87">
        <f t="shared" si="51"/>
        <v>483442.86</v>
      </c>
    </row>
    <row r="784" spans="1:61" ht="15" customHeight="1" x14ac:dyDescent="0.35">
      <c r="A784" s="142" t="str">
        <f t="shared" si="54"/>
        <v>DI0005761</v>
      </c>
      <c r="B784" s="143" t="s">
        <v>1066</v>
      </c>
      <c r="C784" s="144">
        <v>1</v>
      </c>
      <c r="D784" s="145" t="s">
        <v>0</v>
      </c>
      <c r="E784" s="146" t="s">
        <v>3</v>
      </c>
      <c r="F784" s="144" t="s">
        <v>1760</v>
      </c>
      <c r="G784" s="144" t="s">
        <v>1784</v>
      </c>
      <c r="H784" s="144" t="s">
        <v>1777</v>
      </c>
      <c r="I784" s="144" t="s">
        <v>1785</v>
      </c>
      <c r="J784" s="144" t="s">
        <v>1779</v>
      </c>
      <c r="K784" s="144" t="s">
        <v>1067</v>
      </c>
      <c r="L784" s="144" t="s">
        <v>1766</v>
      </c>
      <c r="M784" s="144" t="s">
        <v>1773</v>
      </c>
      <c r="N784" s="147">
        <v>1</v>
      </c>
      <c r="O784" s="147">
        <v>1</v>
      </c>
      <c r="P784" s="147">
        <v>1</v>
      </c>
      <c r="Q784" s="147">
        <v>1</v>
      </c>
      <c r="R784" s="147">
        <v>1</v>
      </c>
      <c r="S784" s="147">
        <v>1</v>
      </c>
      <c r="T784" s="147">
        <v>0</v>
      </c>
      <c r="U784" s="147">
        <v>1</v>
      </c>
      <c r="V784" s="147">
        <v>0</v>
      </c>
      <c r="W784" s="148">
        <v>225665.15</v>
      </c>
      <c r="X784" s="148">
        <v>0</v>
      </c>
      <c r="Y784" s="148">
        <v>0</v>
      </c>
      <c r="Z784" s="148">
        <v>8044.4</v>
      </c>
      <c r="AA784" s="149">
        <v>0</v>
      </c>
      <c r="AB784" s="148">
        <v>0</v>
      </c>
      <c r="AC784" s="148">
        <v>0</v>
      </c>
      <c r="AD784" s="149">
        <v>0</v>
      </c>
      <c r="AE784" s="148">
        <v>225665.15</v>
      </c>
      <c r="AF784" s="157">
        <v>44291</v>
      </c>
      <c r="AG784" s="157">
        <v>46117</v>
      </c>
      <c r="AH784" s="158">
        <v>225665.15</v>
      </c>
      <c r="AI784" s="152">
        <v>1.01</v>
      </c>
      <c r="AJ784" s="152">
        <v>5</v>
      </c>
      <c r="AK784" s="153">
        <v>7.1294999999999997E-2</v>
      </c>
      <c r="AL784" s="154">
        <v>1.01</v>
      </c>
      <c r="AM784" s="154">
        <v>5</v>
      </c>
      <c r="AN784" s="155">
        <v>7.1294999999999997E-2</v>
      </c>
      <c r="AO784" s="159" t="s">
        <v>1774</v>
      </c>
      <c r="AP784" s="159" t="s">
        <v>1775</v>
      </c>
      <c r="AQ784" s="87">
        <v>0</v>
      </c>
      <c r="AR784" s="87">
        <v>225665.15</v>
      </c>
      <c r="AS784" s="87">
        <v>0</v>
      </c>
      <c r="AT784" s="87">
        <v>0</v>
      </c>
      <c r="AU784" s="87">
        <v>0</v>
      </c>
      <c r="AV784" s="87">
        <v>0</v>
      </c>
      <c r="AW784" s="87">
        <v>0</v>
      </c>
      <c r="AX784" s="87">
        <v>0</v>
      </c>
      <c r="AY784" s="87">
        <v>0</v>
      </c>
      <c r="AZ784" s="87">
        <v>0</v>
      </c>
      <c r="BA784" s="87">
        <v>0</v>
      </c>
      <c r="BB784" s="87">
        <v>0</v>
      </c>
      <c r="BC784" s="87">
        <v>0</v>
      </c>
      <c r="BD784" s="87">
        <v>0</v>
      </c>
      <c r="BE784" s="87">
        <v>0</v>
      </c>
      <c r="BF784" s="87">
        <v>0</v>
      </c>
      <c r="BG784" s="87">
        <f t="shared" si="52"/>
        <v>225665.15</v>
      </c>
      <c r="BH784" s="87">
        <f t="shared" si="53"/>
        <v>0</v>
      </c>
      <c r="BI784" s="87">
        <f t="shared" si="51"/>
        <v>225665.15</v>
      </c>
    </row>
    <row r="785" spans="1:61" ht="15" customHeight="1" x14ac:dyDescent="0.35">
      <c r="A785" s="142" t="str">
        <f t="shared" si="54"/>
        <v>DI0005801</v>
      </c>
      <c r="B785" s="143" t="s">
        <v>1070</v>
      </c>
      <c r="C785" s="144">
        <v>1</v>
      </c>
      <c r="D785" s="145" t="s">
        <v>0</v>
      </c>
      <c r="E785" s="146" t="s">
        <v>3</v>
      </c>
      <c r="F785" s="144" t="s">
        <v>1760</v>
      </c>
      <c r="G785" s="144" t="s">
        <v>1784</v>
      </c>
      <c r="H785" s="144" t="s">
        <v>1777</v>
      </c>
      <c r="I785" s="144" t="s">
        <v>1785</v>
      </c>
      <c r="J785" s="144" t="s">
        <v>1779</v>
      </c>
      <c r="K785" s="144" t="s">
        <v>1071</v>
      </c>
      <c r="L785" s="144" t="s">
        <v>1766</v>
      </c>
      <c r="M785" s="144" t="s">
        <v>1773</v>
      </c>
      <c r="N785" s="147">
        <v>1</v>
      </c>
      <c r="O785" s="147">
        <v>1</v>
      </c>
      <c r="P785" s="147">
        <v>1</v>
      </c>
      <c r="Q785" s="147">
        <v>1</v>
      </c>
      <c r="R785" s="147">
        <v>1</v>
      </c>
      <c r="S785" s="147">
        <v>1</v>
      </c>
      <c r="T785" s="147">
        <v>0</v>
      </c>
      <c r="U785" s="147">
        <v>1</v>
      </c>
      <c r="V785" s="147">
        <v>0</v>
      </c>
      <c r="W785" s="148">
        <v>2916155.9</v>
      </c>
      <c r="X785" s="148">
        <v>0</v>
      </c>
      <c r="Y785" s="148">
        <v>0</v>
      </c>
      <c r="Z785" s="148">
        <v>103953.67</v>
      </c>
      <c r="AA785" s="149">
        <v>0</v>
      </c>
      <c r="AB785" s="148">
        <v>0</v>
      </c>
      <c r="AC785" s="148">
        <v>0</v>
      </c>
      <c r="AD785" s="149">
        <v>0</v>
      </c>
      <c r="AE785" s="148">
        <v>2916155.9</v>
      </c>
      <c r="AF785" s="157">
        <v>44291</v>
      </c>
      <c r="AG785" s="157">
        <v>46117</v>
      </c>
      <c r="AH785" s="158">
        <v>2916155.9</v>
      </c>
      <c r="AI785" s="152">
        <v>1.01</v>
      </c>
      <c r="AJ785" s="152">
        <v>5</v>
      </c>
      <c r="AK785" s="153">
        <v>7.1294999999999997E-2</v>
      </c>
      <c r="AL785" s="154">
        <v>1.01</v>
      </c>
      <c r="AM785" s="154">
        <v>5</v>
      </c>
      <c r="AN785" s="155">
        <v>7.1294999999999997E-2</v>
      </c>
      <c r="AO785" s="159" t="s">
        <v>1774</v>
      </c>
      <c r="AP785" s="159" t="s">
        <v>1775</v>
      </c>
      <c r="AQ785" s="87">
        <v>0</v>
      </c>
      <c r="AR785" s="87">
        <v>2916155.9</v>
      </c>
      <c r="AS785" s="87">
        <v>0</v>
      </c>
      <c r="AT785" s="87">
        <v>0</v>
      </c>
      <c r="AU785" s="87">
        <v>0</v>
      </c>
      <c r="AV785" s="87">
        <v>0</v>
      </c>
      <c r="AW785" s="87">
        <v>0</v>
      </c>
      <c r="AX785" s="87">
        <v>0</v>
      </c>
      <c r="AY785" s="87">
        <v>0</v>
      </c>
      <c r="AZ785" s="87">
        <v>0</v>
      </c>
      <c r="BA785" s="87">
        <v>0</v>
      </c>
      <c r="BB785" s="87">
        <v>0</v>
      </c>
      <c r="BC785" s="87">
        <v>0</v>
      </c>
      <c r="BD785" s="87">
        <v>0</v>
      </c>
      <c r="BE785" s="87">
        <v>0</v>
      </c>
      <c r="BF785" s="87">
        <v>0</v>
      </c>
      <c r="BG785" s="87">
        <f t="shared" si="52"/>
        <v>2916155.9</v>
      </c>
      <c r="BH785" s="87">
        <f t="shared" si="53"/>
        <v>0</v>
      </c>
      <c r="BI785" s="87">
        <f t="shared" si="51"/>
        <v>2916155.9</v>
      </c>
    </row>
    <row r="786" spans="1:61" ht="15" customHeight="1" x14ac:dyDescent="0.35">
      <c r="A786" s="142" t="str">
        <f t="shared" si="54"/>
        <v>DI0005741</v>
      </c>
      <c r="B786" s="143" t="s">
        <v>1064</v>
      </c>
      <c r="C786" s="144">
        <v>1</v>
      </c>
      <c r="D786" s="145" t="s">
        <v>0</v>
      </c>
      <c r="E786" s="146" t="s">
        <v>3</v>
      </c>
      <c r="F786" s="144" t="s">
        <v>1760</v>
      </c>
      <c r="G786" s="144" t="s">
        <v>1784</v>
      </c>
      <c r="H786" s="144" t="s">
        <v>1777</v>
      </c>
      <c r="I786" s="144" t="s">
        <v>1785</v>
      </c>
      <c r="J786" s="144" t="s">
        <v>1779</v>
      </c>
      <c r="K786" s="144" t="s">
        <v>1065</v>
      </c>
      <c r="L786" s="144" t="s">
        <v>1766</v>
      </c>
      <c r="M786" s="144" t="s">
        <v>1773</v>
      </c>
      <c r="N786" s="147">
        <v>1</v>
      </c>
      <c r="O786" s="147">
        <v>1</v>
      </c>
      <c r="P786" s="147">
        <v>1</v>
      </c>
      <c r="Q786" s="147">
        <v>1</v>
      </c>
      <c r="R786" s="147">
        <v>1</v>
      </c>
      <c r="S786" s="147">
        <v>1</v>
      </c>
      <c r="T786" s="147">
        <v>0</v>
      </c>
      <c r="U786" s="147">
        <v>1</v>
      </c>
      <c r="V786" s="147">
        <v>0</v>
      </c>
      <c r="W786" s="148">
        <v>368430.1</v>
      </c>
      <c r="X786" s="148">
        <v>0</v>
      </c>
      <c r="Y786" s="148">
        <v>0</v>
      </c>
      <c r="Z786" s="148">
        <v>13133.61</v>
      </c>
      <c r="AA786" s="149">
        <v>0</v>
      </c>
      <c r="AB786" s="148">
        <v>0</v>
      </c>
      <c r="AC786" s="148">
        <v>0</v>
      </c>
      <c r="AD786" s="149">
        <v>0</v>
      </c>
      <c r="AE786" s="148">
        <v>368430.1</v>
      </c>
      <c r="AF786" s="157">
        <v>44291</v>
      </c>
      <c r="AG786" s="157">
        <v>46117</v>
      </c>
      <c r="AH786" s="158">
        <v>368430.1</v>
      </c>
      <c r="AI786" s="152">
        <v>1.01</v>
      </c>
      <c r="AJ786" s="152">
        <v>5</v>
      </c>
      <c r="AK786" s="153">
        <v>7.1294999999999997E-2</v>
      </c>
      <c r="AL786" s="154">
        <v>1.01</v>
      </c>
      <c r="AM786" s="154">
        <v>5</v>
      </c>
      <c r="AN786" s="155">
        <v>7.1294999999999997E-2</v>
      </c>
      <c r="AO786" s="159" t="s">
        <v>1774</v>
      </c>
      <c r="AP786" s="159" t="s">
        <v>1775</v>
      </c>
      <c r="AQ786" s="87">
        <v>0</v>
      </c>
      <c r="AR786" s="87">
        <v>368430.1</v>
      </c>
      <c r="AS786" s="87">
        <v>0</v>
      </c>
      <c r="AT786" s="87">
        <v>0</v>
      </c>
      <c r="AU786" s="87">
        <v>0</v>
      </c>
      <c r="AV786" s="87">
        <v>0</v>
      </c>
      <c r="AW786" s="87">
        <v>0</v>
      </c>
      <c r="AX786" s="87">
        <v>0</v>
      </c>
      <c r="AY786" s="87">
        <v>0</v>
      </c>
      <c r="AZ786" s="87">
        <v>0</v>
      </c>
      <c r="BA786" s="87">
        <v>0</v>
      </c>
      <c r="BB786" s="87">
        <v>0</v>
      </c>
      <c r="BC786" s="87">
        <v>0</v>
      </c>
      <c r="BD786" s="87">
        <v>0</v>
      </c>
      <c r="BE786" s="87">
        <v>0</v>
      </c>
      <c r="BF786" s="87">
        <v>0</v>
      </c>
      <c r="BG786" s="87">
        <f t="shared" si="52"/>
        <v>368430.1</v>
      </c>
      <c r="BH786" s="87">
        <f t="shared" si="53"/>
        <v>0</v>
      </c>
      <c r="BI786" s="87">
        <f t="shared" si="51"/>
        <v>368430.1</v>
      </c>
    </row>
    <row r="787" spans="1:61" ht="15" customHeight="1" x14ac:dyDescent="0.35">
      <c r="A787" s="142" t="str">
        <f t="shared" si="54"/>
        <v>DI0005841</v>
      </c>
      <c r="B787" s="143" t="s">
        <v>1074</v>
      </c>
      <c r="C787" s="144">
        <v>1</v>
      </c>
      <c r="D787" s="145" t="s">
        <v>0</v>
      </c>
      <c r="E787" s="146" t="s">
        <v>3</v>
      </c>
      <c r="F787" s="144" t="s">
        <v>1760</v>
      </c>
      <c r="G787" s="144" t="s">
        <v>1784</v>
      </c>
      <c r="H787" s="144" t="s">
        <v>1777</v>
      </c>
      <c r="I787" s="144" t="s">
        <v>1785</v>
      </c>
      <c r="J787" s="144" t="s">
        <v>1779</v>
      </c>
      <c r="K787" s="144" t="s">
        <v>1075</v>
      </c>
      <c r="L787" s="144" t="s">
        <v>1766</v>
      </c>
      <c r="M787" s="144" t="s">
        <v>1773</v>
      </c>
      <c r="N787" s="147">
        <v>1</v>
      </c>
      <c r="O787" s="147">
        <v>1</v>
      </c>
      <c r="P787" s="147">
        <v>1</v>
      </c>
      <c r="Q787" s="147">
        <v>1</v>
      </c>
      <c r="R787" s="147">
        <v>1</v>
      </c>
      <c r="S787" s="147">
        <v>1</v>
      </c>
      <c r="T787" s="147">
        <v>0</v>
      </c>
      <c r="U787" s="147">
        <v>1</v>
      </c>
      <c r="V787" s="147">
        <v>0</v>
      </c>
      <c r="W787" s="148">
        <v>2054758.88</v>
      </c>
      <c r="X787" s="148">
        <v>0</v>
      </c>
      <c r="Y787" s="148">
        <v>0</v>
      </c>
      <c r="Z787" s="148">
        <v>73247.02</v>
      </c>
      <c r="AA787" s="149">
        <v>0</v>
      </c>
      <c r="AB787" s="148">
        <v>0</v>
      </c>
      <c r="AC787" s="148">
        <v>0</v>
      </c>
      <c r="AD787" s="149">
        <v>0</v>
      </c>
      <c r="AE787" s="148">
        <v>2054758.88</v>
      </c>
      <c r="AF787" s="157">
        <v>44291</v>
      </c>
      <c r="AG787" s="157">
        <v>46117</v>
      </c>
      <c r="AH787" s="158">
        <v>2054758.88</v>
      </c>
      <c r="AI787" s="152">
        <v>1.01</v>
      </c>
      <c r="AJ787" s="152">
        <v>5</v>
      </c>
      <c r="AK787" s="153">
        <v>7.1294999999999997E-2</v>
      </c>
      <c r="AL787" s="154">
        <v>1.01</v>
      </c>
      <c r="AM787" s="154">
        <v>5</v>
      </c>
      <c r="AN787" s="155">
        <v>7.1294999999999997E-2</v>
      </c>
      <c r="AO787" s="159" t="s">
        <v>1774</v>
      </c>
      <c r="AP787" s="159" t="s">
        <v>1775</v>
      </c>
      <c r="AQ787" s="87">
        <v>0</v>
      </c>
      <c r="AR787" s="87">
        <v>2054758.88</v>
      </c>
      <c r="AS787" s="87">
        <v>0</v>
      </c>
      <c r="AT787" s="87">
        <v>0</v>
      </c>
      <c r="AU787" s="87">
        <v>0</v>
      </c>
      <c r="AV787" s="87">
        <v>0</v>
      </c>
      <c r="AW787" s="87">
        <v>0</v>
      </c>
      <c r="AX787" s="87">
        <v>0</v>
      </c>
      <c r="AY787" s="87">
        <v>0</v>
      </c>
      <c r="AZ787" s="87">
        <v>0</v>
      </c>
      <c r="BA787" s="87">
        <v>0</v>
      </c>
      <c r="BB787" s="87">
        <v>0</v>
      </c>
      <c r="BC787" s="87">
        <v>0</v>
      </c>
      <c r="BD787" s="87">
        <v>0</v>
      </c>
      <c r="BE787" s="87">
        <v>0</v>
      </c>
      <c r="BF787" s="87">
        <v>0</v>
      </c>
      <c r="BG787" s="87">
        <f t="shared" si="52"/>
        <v>2054758.88</v>
      </c>
      <c r="BH787" s="87">
        <f t="shared" si="53"/>
        <v>0</v>
      </c>
      <c r="BI787" s="87">
        <f t="shared" si="51"/>
        <v>2054758.88</v>
      </c>
    </row>
    <row r="788" spans="1:61" ht="15" customHeight="1" x14ac:dyDescent="0.35">
      <c r="A788" s="142" t="str">
        <f t="shared" si="54"/>
        <v>DI0005701</v>
      </c>
      <c r="B788" s="143" t="s">
        <v>1060</v>
      </c>
      <c r="C788" s="144">
        <v>1</v>
      </c>
      <c r="D788" s="145" t="s">
        <v>0</v>
      </c>
      <c r="E788" s="146" t="s">
        <v>3</v>
      </c>
      <c r="F788" s="144" t="s">
        <v>1760</v>
      </c>
      <c r="G788" s="144" t="s">
        <v>1784</v>
      </c>
      <c r="H788" s="144" t="s">
        <v>1777</v>
      </c>
      <c r="I788" s="144" t="s">
        <v>1785</v>
      </c>
      <c r="J788" s="144" t="s">
        <v>1779</v>
      </c>
      <c r="K788" s="144" t="s">
        <v>1061</v>
      </c>
      <c r="L788" s="144" t="s">
        <v>1766</v>
      </c>
      <c r="M788" s="144" t="s">
        <v>1773</v>
      </c>
      <c r="N788" s="147">
        <v>1</v>
      </c>
      <c r="O788" s="147">
        <v>1</v>
      </c>
      <c r="P788" s="147">
        <v>1</v>
      </c>
      <c r="Q788" s="147">
        <v>1</v>
      </c>
      <c r="R788" s="147">
        <v>1</v>
      </c>
      <c r="S788" s="147">
        <v>1</v>
      </c>
      <c r="T788" s="147">
        <v>0</v>
      </c>
      <c r="U788" s="147">
        <v>1</v>
      </c>
      <c r="V788" s="147">
        <v>0</v>
      </c>
      <c r="W788" s="148">
        <v>631820.51</v>
      </c>
      <c r="X788" s="148">
        <v>0</v>
      </c>
      <c r="Y788" s="148">
        <v>0</v>
      </c>
      <c r="Z788" s="148">
        <v>22522.82</v>
      </c>
      <c r="AA788" s="149">
        <v>0</v>
      </c>
      <c r="AB788" s="148">
        <v>0</v>
      </c>
      <c r="AC788" s="148">
        <v>0</v>
      </c>
      <c r="AD788" s="149">
        <v>0</v>
      </c>
      <c r="AE788" s="148">
        <v>631820.51</v>
      </c>
      <c r="AF788" s="157">
        <v>44291</v>
      </c>
      <c r="AG788" s="157">
        <v>46117</v>
      </c>
      <c r="AH788" s="158">
        <v>631820.51</v>
      </c>
      <c r="AI788" s="152">
        <v>1.01</v>
      </c>
      <c r="AJ788" s="152">
        <v>5</v>
      </c>
      <c r="AK788" s="153">
        <v>7.1294999999999997E-2</v>
      </c>
      <c r="AL788" s="154">
        <v>1.01</v>
      </c>
      <c r="AM788" s="154">
        <v>5</v>
      </c>
      <c r="AN788" s="155">
        <v>7.1294999999999997E-2</v>
      </c>
      <c r="AO788" s="159" t="s">
        <v>1774</v>
      </c>
      <c r="AP788" s="159" t="s">
        <v>1775</v>
      </c>
      <c r="AQ788" s="87">
        <v>0</v>
      </c>
      <c r="AR788" s="87">
        <v>631820.51</v>
      </c>
      <c r="AS788" s="87">
        <v>0</v>
      </c>
      <c r="AT788" s="87">
        <v>0</v>
      </c>
      <c r="AU788" s="87">
        <v>0</v>
      </c>
      <c r="AV788" s="87">
        <v>0</v>
      </c>
      <c r="AW788" s="87">
        <v>0</v>
      </c>
      <c r="AX788" s="87">
        <v>0</v>
      </c>
      <c r="AY788" s="87">
        <v>0</v>
      </c>
      <c r="AZ788" s="87">
        <v>0</v>
      </c>
      <c r="BA788" s="87">
        <v>0</v>
      </c>
      <c r="BB788" s="87">
        <v>0</v>
      </c>
      <c r="BC788" s="87">
        <v>0</v>
      </c>
      <c r="BD788" s="87">
        <v>0</v>
      </c>
      <c r="BE788" s="87">
        <v>0</v>
      </c>
      <c r="BF788" s="87">
        <v>0</v>
      </c>
      <c r="BG788" s="87">
        <f t="shared" si="52"/>
        <v>631820.51</v>
      </c>
      <c r="BH788" s="87">
        <f t="shared" si="53"/>
        <v>0</v>
      </c>
      <c r="BI788" s="87">
        <f t="shared" si="51"/>
        <v>631820.51</v>
      </c>
    </row>
    <row r="789" spans="1:61" ht="15" customHeight="1" x14ac:dyDescent="0.35">
      <c r="A789" s="142" t="str">
        <f t="shared" si="54"/>
        <v>DI0005861</v>
      </c>
      <c r="B789" s="143" t="s">
        <v>1076</v>
      </c>
      <c r="C789" s="144">
        <v>1</v>
      </c>
      <c r="D789" s="145" t="s">
        <v>0</v>
      </c>
      <c r="E789" s="146" t="s">
        <v>3</v>
      </c>
      <c r="F789" s="144" t="s">
        <v>1760</v>
      </c>
      <c r="G789" s="144" t="s">
        <v>1784</v>
      </c>
      <c r="H789" s="144" t="s">
        <v>1777</v>
      </c>
      <c r="I789" s="144" t="s">
        <v>1785</v>
      </c>
      <c r="J789" s="144" t="s">
        <v>1779</v>
      </c>
      <c r="K789" s="144" t="s">
        <v>1077</v>
      </c>
      <c r="L789" s="144" t="s">
        <v>1766</v>
      </c>
      <c r="M789" s="144" t="s">
        <v>1773</v>
      </c>
      <c r="N789" s="147">
        <v>1</v>
      </c>
      <c r="O789" s="147">
        <v>1</v>
      </c>
      <c r="P789" s="147">
        <v>1</v>
      </c>
      <c r="Q789" s="147">
        <v>1</v>
      </c>
      <c r="R789" s="147">
        <v>1</v>
      </c>
      <c r="S789" s="147">
        <v>1</v>
      </c>
      <c r="T789" s="147">
        <v>0</v>
      </c>
      <c r="U789" s="147">
        <v>1</v>
      </c>
      <c r="V789" s="147">
        <v>0</v>
      </c>
      <c r="W789" s="148">
        <v>523524.21</v>
      </c>
      <c r="X789" s="148">
        <v>0</v>
      </c>
      <c r="Y789" s="148">
        <v>0</v>
      </c>
      <c r="Z789" s="148">
        <v>18662.330000000002</v>
      </c>
      <c r="AA789" s="149">
        <v>0</v>
      </c>
      <c r="AB789" s="148">
        <v>0</v>
      </c>
      <c r="AC789" s="148">
        <v>0</v>
      </c>
      <c r="AD789" s="149">
        <v>0</v>
      </c>
      <c r="AE789" s="148">
        <v>523524.21</v>
      </c>
      <c r="AF789" s="157">
        <v>44291</v>
      </c>
      <c r="AG789" s="157">
        <v>46117</v>
      </c>
      <c r="AH789" s="158">
        <v>523524.21</v>
      </c>
      <c r="AI789" s="152">
        <v>1.01</v>
      </c>
      <c r="AJ789" s="152">
        <v>5</v>
      </c>
      <c r="AK789" s="153">
        <v>7.1294999999999997E-2</v>
      </c>
      <c r="AL789" s="154">
        <v>1.01</v>
      </c>
      <c r="AM789" s="154">
        <v>5</v>
      </c>
      <c r="AN789" s="155">
        <v>7.1294999999999997E-2</v>
      </c>
      <c r="AO789" s="159" t="s">
        <v>1774</v>
      </c>
      <c r="AP789" s="159" t="s">
        <v>1775</v>
      </c>
      <c r="AQ789" s="87">
        <v>0</v>
      </c>
      <c r="AR789" s="87">
        <v>523524.21</v>
      </c>
      <c r="AS789" s="87">
        <v>0</v>
      </c>
      <c r="AT789" s="87">
        <v>0</v>
      </c>
      <c r="AU789" s="87">
        <v>0</v>
      </c>
      <c r="AV789" s="87">
        <v>0</v>
      </c>
      <c r="AW789" s="87">
        <v>0</v>
      </c>
      <c r="AX789" s="87">
        <v>0</v>
      </c>
      <c r="AY789" s="87">
        <v>0</v>
      </c>
      <c r="AZ789" s="87">
        <v>0</v>
      </c>
      <c r="BA789" s="87">
        <v>0</v>
      </c>
      <c r="BB789" s="87">
        <v>0</v>
      </c>
      <c r="BC789" s="87">
        <v>0</v>
      </c>
      <c r="BD789" s="87">
        <v>0</v>
      </c>
      <c r="BE789" s="87">
        <v>0</v>
      </c>
      <c r="BF789" s="87">
        <v>0</v>
      </c>
      <c r="BG789" s="87">
        <f t="shared" si="52"/>
        <v>523524.21</v>
      </c>
      <c r="BH789" s="87">
        <f t="shared" si="53"/>
        <v>0</v>
      </c>
      <c r="BI789" s="87">
        <f t="shared" si="51"/>
        <v>523524.21</v>
      </c>
    </row>
    <row r="790" spans="1:61" ht="15" customHeight="1" x14ac:dyDescent="0.35">
      <c r="A790" s="142" t="str">
        <f t="shared" si="54"/>
        <v>DI0005681</v>
      </c>
      <c r="B790" s="143" t="s">
        <v>1058</v>
      </c>
      <c r="C790" s="144">
        <v>1</v>
      </c>
      <c r="D790" s="145" t="s">
        <v>0</v>
      </c>
      <c r="E790" s="146" t="s">
        <v>3</v>
      </c>
      <c r="F790" s="144" t="s">
        <v>1760</v>
      </c>
      <c r="G790" s="144" t="s">
        <v>1784</v>
      </c>
      <c r="H790" s="144" t="s">
        <v>1777</v>
      </c>
      <c r="I790" s="144" t="s">
        <v>1785</v>
      </c>
      <c r="J790" s="144" t="s">
        <v>1779</v>
      </c>
      <c r="K790" s="144" t="s">
        <v>1059</v>
      </c>
      <c r="L790" s="144" t="s">
        <v>1766</v>
      </c>
      <c r="M790" s="144" t="s">
        <v>1773</v>
      </c>
      <c r="N790" s="147">
        <v>1</v>
      </c>
      <c r="O790" s="147">
        <v>1</v>
      </c>
      <c r="P790" s="147">
        <v>1</v>
      </c>
      <c r="Q790" s="147">
        <v>1</v>
      </c>
      <c r="R790" s="147">
        <v>1</v>
      </c>
      <c r="S790" s="147">
        <v>1</v>
      </c>
      <c r="T790" s="147">
        <v>0</v>
      </c>
      <c r="U790" s="147">
        <v>1</v>
      </c>
      <c r="V790" s="147">
        <v>0</v>
      </c>
      <c r="W790" s="148">
        <v>2585731.2200000002</v>
      </c>
      <c r="X790" s="148">
        <v>0</v>
      </c>
      <c r="Y790" s="148">
        <v>0</v>
      </c>
      <c r="Z790" s="148">
        <v>92174.85</v>
      </c>
      <c r="AA790" s="149">
        <v>0</v>
      </c>
      <c r="AB790" s="148">
        <v>0</v>
      </c>
      <c r="AC790" s="148">
        <v>0</v>
      </c>
      <c r="AD790" s="149">
        <v>0</v>
      </c>
      <c r="AE790" s="148">
        <v>2585731.2200000002</v>
      </c>
      <c r="AF790" s="157">
        <v>44291</v>
      </c>
      <c r="AG790" s="157">
        <v>46117</v>
      </c>
      <c r="AH790" s="158">
        <v>2585731.2200000002</v>
      </c>
      <c r="AI790" s="152">
        <v>1.01</v>
      </c>
      <c r="AJ790" s="152">
        <v>5</v>
      </c>
      <c r="AK790" s="153">
        <v>7.1294999999999997E-2</v>
      </c>
      <c r="AL790" s="154">
        <v>1.01</v>
      </c>
      <c r="AM790" s="154">
        <v>5</v>
      </c>
      <c r="AN790" s="155">
        <v>7.1294999999999997E-2</v>
      </c>
      <c r="AO790" s="159" t="s">
        <v>1774</v>
      </c>
      <c r="AP790" s="159" t="s">
        <v>1775</v>
      </c>
      <c r="AQ790" s="87">
        <v>0</v>
      </c>
      <c r="AR790" s="87">
        <v>2585731.2200000002</v>
      </c>
      <c r="AS790" s="87">
        <v>0</v>
      </c>
      <c r="AT790" s="87">
        <v>0</v>
      </c>
      <c r="AU790" s="87">
        <v>0</v>
      </c>
      <c r="AV790" s="87">
        <v>0</v>
      </c>
      <c r="AW790" s="87">
        <v>0</v>
      </c>
      <c r="AX790" s="87">
        <v>0</v>
      </c>
      <c r="AY790" s="87">
        <v>0</v>
      </c>
      <c r="AZ790" s="87">
        <v>0</v>
      </c>
      <c r="BA790" s="87">
        <v>0</v>
      </c>
      <c r="BB790" s="87">
        <v>0</v>
      </c>
      <c r="BC790" s="87">
        <v>0</v>
      </c>
      <c r="BD790" s="87">
        <v>0</v>
      </c>
      <c r="BE790" s="87">
        <v>0</v>
      </c>
      <c r="BF790" s="87">
        <v>0</v>
      </c>
      <c r="BG790" s="87">
        <f t="shared" si="52"/>
        <v>2585731.2200000002</v>
      </c>
      <c r="BH790" s="87">
        <f t="shared" si="53"/>
        <v>0</v>
      </c>
      <c r="BI790" s="87">
        <f t="shared" si="51"/>
        <v>2585731.2200000002</v>
      </c>
    </row>
    <row r="791" spans="1:61" ht="15" customHeight="1" x14ac:dyDescent="0.35">
      <c r="A791" s="142" t="str">
        <f t="shared" si="54"/>
        <v>DI0006051</v>
      </c>
      <c r="B791" s="143" t="s">
        <v>1084</v>
      </c>
      <c r="C791" s="144">
        <v>1</v>
      </c>
      <c r="D791" s="145" t="s">
        <v>0</v>
      </c>
      <c r="E791" s="146" t="s">
        <v>3</v>
      </c>
      <c r="F791" s="144" t="s">
        <v>1760</v>
      </c>
      <c r="G791" s="144" t="s">
        <v>1784</v>
      </c>
      <c r="H791" s="144" t="s">
        <v>1777</v>
      </c>
      <c r="I791" s="144" t="s">
        <v>1785</v>
      </c>
      <c r="J791" s="144" t="s">
        <v>1779</v>
      </c>
      <c r="K791" s="144" t="s">
        <v>1085</v>
      </c>
      <c r="L791" s="144" t="s">
        <v>1766</v>
      </c>
      <c r="M791" s="144" t="s">
        <v>1773</v>
      </c>
      <c r="N791" s="147">
        <v>1</v>
      </c>
      <c r="O791" s="147">
        <v>1</v>
      </c>
      <c r="P791" s="147">
        <v>1</v>
      </c>
      <c r="Q791" s="147">
        <v>1</v>
      </c>
      <c r="R791" s="147">
        <v>1</v>
      </c>
      <c r="S791" s="147">
        <v>1</v>
      </c>
      <c r="T791" s="147">
        <v>0</v>
      </c>
      <c r="U791" s="147">
        <v>1</v>
      </c>
      <c r="V791" s="147">
        <v>0</v>
      </c>
      <c r="W791" s="148">
        <v>192177.27</v>
      </c>
      <c r="X791" s="148">
        <v>0</v>
      </c>
      <c r="Y791" s="148">
        <v>0</v>
      </c>
      <c r="Z791" s="148">
        <v>6850.64</v>
      </c>
      <c r="AA791" s="149">
        <v>0</v>
      </c>
      <c r="AB791" s="148">
        <v>0</v>
      </c>
      <c r="AC791" s="148">
        <v>0</v>
      </c>
      <c r="AD791" s="149">
        <v>0</v>
      </c>
      <c r="AE791" s="148">
        <v>192177.27</v>
      </c>
      <c r="AF791" s="157">
        <v>44291</v>
      </c>
      <c r="AG791" s="157">
        <v>46117</v>
      </c>
      <c r="AH791" s="158">
        <v>192177.27</v>
      </c>
      <c r="AI791" s="152">
        <v>1.01</v>
      </c>
      <c r="AJ791" s="152">
        <v>5</v>
      </c>
      <c r="AK791" s="153">
        <v>7.1294999999999997E-2</v>
      </c>
      <c r="AL791" s="154">
        <v>1.01</v>
      </c>
      <c r="AM791" s="154">
        <v>5</v>
      </c>
      <c r="AN791" s="155">
        <v>7.1294999999999997E-2</v>
      </c>
      <c r="AO791" s="159" t="s">
        <v>1774</v>
      </c>
      <c r="AP791" s="159" t="s">
        <v>1775</v>
      </c>
      <c r="AQ791" s="87">
        <v>0</v>
      </c>
      <c r="AR791" s="87">
        <v>192177.27</v>
      </c>
      <c r="AS791" s="87">
        <v>0</v>
      </c>
      <c r="AT791" s="87">
        <v>0</v>
      </c>
      <c r="AU791" s="87">
        <v>0</v>
      </c>
      <c r="AV791" s="87">
        <v>0</v>
      </c>
      <c r="AW791" s="87">
        <v>0</v>
      </c>
      <c r="AX791" s="87">
        <v>0</v>
      </c>
      <c r="AY791" s="87">
        <v>0</v>
      </c>
      <c r="AZ791" s="87">
        <v>0</v>
      </c>
      <c r="BA791" s="87">
        <v>0</v>
      </c>
      <c r="BB791" s="87">
        <v>0</v>
      </c>
      <c r="BC791" s="87">
        <v>0</v>
      </c>
      <c r="BD791" s="87">
        <v>0</v>
      </c>
      <c r="BE791" s="87">
        <v>0</v>
      </c>
      <c r="BF791" s="87">
        <v>0</v>
      </c>
      <c r="BG791" s="87">
        <f t="shared" si="52"/>
        <v>192177.27</v>
      </c>
      <c r="BH791" s="87">
        <f t="shared" si="53"/>
        <v>0</v>
      </c>
      <c r="BI791" s="87">
        <f t="shared" si="51"/>
        <v>192177.27</v>
      </c>
    </row>
    <row r="792" spans="1:61" ht="15" customHeight="1" x14ac:dyDescent="0.35">
      <c r="A792" s="142" t="str">
        <f t="shared" si="54"/>
        <v>DI0006711</v>
      </c>
      <c r="B792" s="143" t="s">
        <v>1109</v>
      </c>
      <c r="C792" s="144">
        <v>1</v>
      </c>
      <c r="D792" s="145" t="s">
        <v>0</v>
      </c>
      <c r="E792" s="146" t="s">
        <v>3</v>
      </c>
      <c r="F792" s="144" t="s">
        <v>1760</v>
      </c>
      <c r="G792" s="144" t="s">
        <v>1784</v>
      </c>
      <c r="H792" s="144" t="s">
        <v>1777</v>
      </c>
      <c r="I792" s="144" t="s">
        <v>1785</v>
      </c>
      <c r="J792" s="144" t="s">
        <v>1779</v>
      </c>
      <c r="K792" s="144" t="s">
        <v>1110</v>
      </c>
      <c r="L792" s="144" t="s">
        <v>1766</v>
      </c>
      <c r="M792" s="144" t="s">
        <v>1773</v>
      </c>
      <c r="N792" s="147">
        <v>1</v>
      </c>
      <c r="O792" s="147">
        <v>1</v>
      </c>
      <c r="P792" s="147">
        <v>1</v>
      </c>
      <c r="Q792" s="147">
        <v>1</v>
      </c>
      <c r="R792" s="147">
        <v>1</v>
      </c>
      <c r="S792" s="147">
        <v>1</v>
      </c>
      <c r="T792" s="147">
        <v>0</v>
      </c>
      <c r="U792" s="147">
        <v>1</v>
      </c>
      <c r="V792" s="147">
        <v>0</v>
      </c>
      <c r="W792" s="148">
        <v>2435775.94</v>
      </c>
      <c r="X792" s="148">
        <v>0</v>
      </c>
      <c r="Y792" s="148">
        <v>0</v>
      </c>
      <c r="Z792" s="148">
        <v>86829.32</v>
      </c>
      <c r="AA792" s="149">
        <v>0</v>
      </c>
      <c r="AB792" s="148">
        <v>0</v>
      </c>
      <c r="AC792" s="148">
        <v>0</v>
      </c>
      <c r="AD792" s="149">
        <v>0</v>
      </c>
      <c r="AE792" s="148">
        <v>2435775.94</v>
      </c>
      <c r="AF792" s="157">
        <v>44291</v>
      </c>
      <c r="AG792" s="157">
        <v>46117</v>
      </c>
      <c r="AH792" s="158">
        <v>2435775.94</v>
      </c>
      <c r="AI792" s="152">
        <v>1.01</v>
      </c>
      <c r="AJ792" s="152">
        <v>5</v>
      </c>
      <c r="AK792" s="153">
        <v>7.1294999999999997E-2</v>
      </c>
      <c r="AL792" s="154">
        <v>1.01</v>
      </c>
      <c r="AM792" s="154">
        <v>5</v>
      </c>
      <c r="AN792" s="155">
        <v>7.1294999999999997E-2</v>
      </c>
      <c r="AO792" s="159" t="s">
        <v>1774</v>
      </c>
      <c r="AP792" s="159" t="s">
        <v>1775</v>
      </c>
      <c r="AQ792" s="87">
        <v>0</v>
      </c>
      <c r="AR792" s="87">
        <v>2435775.94</v>
      </c>
      <c r="AS792" s="87">
        <v>0</v>
      </c>
      <c r="AT792" s="87">
        <v>0</v>
      </c>
      <c r="AU792" s="87">
        <v>0</v>
      </c>
      <c r="AV792" s="87">
        <v>0</v>
      </c>
      <c r="AW792" s="87">
        <v>0</v>
      </c>
      <c r="AX792" s="87">
        <v>0</v>
      </c>
      <c r="AY792" s="87">
        <v>0</v>
      </c>
      <c r="AZ792" s="87">
        <v>0</v>
      </c>
      <c r="BA792" s="87">
        <v>0</v>
      </c>
      <c r="BB792" s="87">
        <v>0</v>
      </c>
      <c r="BC792" s="87">
        <v>0</v>
      </c>
      <c r="BD792" s="87">
        <v>0</v>
      </c>
      <c r="BE792" s="87">
        <v>0</v>
      </c>
      <c r="BF792" s="87">
        <v>0</v>
      </c>
      <c r="BG792" s="87">
        <f t="shared" si="52"/>
        <v>2435775.94</v>
      </c>
      <c r="BH792" s="87">
        <f t="shared" si="53"/>
        <v>0</v>
      </c>
      <c r="BI792" s="87">
        <f t="shared" si="51"/>
        <v>2435775.94</v>
      </c>
    </row>
    <row r="793" spans="1:61" ht="15" customHeight="1" x14ac:dyDescent="0.35">
      <c r="A793" s="142" t="str">
        <f t="shared" si="54"/>
        <v>DI0008501</v>
      </c>
      <c r="B793" s="143" t="s">
        <v>1144</v>
      </c>
      <c r="C793" s="144">
        <v>1</v>
      </c>
      <c r="D793" s="145" t="s">
        <v>0</v>
      </c>
      <c r="E793" s="146" t="s">
        <v>3</v>
      </c>
      <c r="F793" s="144" t="s">
        <v>1760</v>
      </c>
      <c r="G793" s="144" t="s">
        <v>1776</v>
      </c>
      <c r="H793" s="144" t="s">
        <v>1777</v>
      </c>
      <c r="I793" s="144" t="s">
        <v>1778</v>
      </c>
      <c r="J793" s="144" t="s">
        <v>1779</v>
      </c>
      <c r="K793" s="144" t="s">
        <v>774</v>
      </c>
      <c r="L793" s="144" t="s">
        <v>1766</v>
      </c>
      <c r="M793" s="144" t="s">
        <v>1773</v>
      </c>
      <c r="N793" s="147">
        <v>1</v>
      </c>
      <c r="O793" s="147">
        <v>1</v>
      </c>
      <c r="P793" s="147">
        <v>1</v>
      </c>
      <c r="Q793" s="147">
        <v>1</v>
      </c>
      <c r="R793" s="147">
        <v>1</v>
      </c>
      <c r="S793" s="147">
        <v>1</v>
      </c>
      <c r="T793" s="147">
        <v>0</v>
      </c>
      <c r="U793" s="147">
        <v>0</v>
      </c>
      <c r="V793" s="147">
        <v>0</v>
      </c>
      <c r="W793" s="148">
        <v>91282.02</v>
      </c>
      <c r="X793" s="148">
        <v>0</v>
      </c>
      <c r="Y793" s="148">
        <v>0</v>
      </c>
      <c r="Z793" s="148">
        <v>3253.98</v>
      </c>
      <c r="AA793" s="149">
        <v>0</v>
      </c>
      <c r="AB793" s="148">
        <v>0</v>
      </c>
      <c r="AC793" s="148">
        <v>0</v>
      </c>
      <c r="AD793" s="149">
        <v>0</v>
      </c>
      <c r="AE793" s="148">
        <v>91282.02</v>
      </c>
      <c r="AF793" s="157">
        <v>44291</v>
      </c>
      <c r="AG793" s="157">
        <v>46117</v>
      </c>
      <c r="AH793" s="158">
        <v>91282.02</v>
      </c>
      <c r="AI793" s="152">
        <v>1.01</v>
      </c>
      <c r="AJ793" s="152">
        <v>5</v>
      </c>
      <c r="AK793" s="153">
        <v>7.1294999999999997E-2</v>
      </c>
      <c r="AL793" s="154">
        <v>1.01</v>
      </c>
      <c r="AM793" s="154">
        <v>5</v>
      </c>
      <c r="AN793" s="155">
        <v>7.1294999999999997E-2</v>
      </c>
      <c r="AO793" s="159" t="s">
        <v>1774</v>
      </c>
      <c r="AP793" s="159" t="s">
        <v>1775</v>
      </c>
      <c r="AQ793" s="87">
        <v>0</v>
      </c>
      <c r="AR793" s="87">
        <v>91282.02</v>
      </c>
      <c r="AS793" s="87">
        <v>0</v>
      </c>
      <c r="AT793" s="87">
        <v>0</v>
      </c>
      <c r="AU793" s="87">
        <v>0</v>
      </c>
      <c r="AV793" s="87">
        <v>0</v>
      </c>
      <c r="AW793" s="87">
        <v>0</v>
      </c>
      <c r="AX793" s="87">
        <v>0</v>
      </c>
      <c r="AY793" s="87">
        <v>0</v>
      </c>
      <c r="AZ793" s="87">
        <v>0</v>
      </c>
      <c r="BA793" s="87">
        <v>0</v>
      </c>
      <c r="BB793" s="87">
        <v>0</v>
      </c>
      <c r="BC793" s="87">
        <v>0</v>
      </c>
      <c r="BD793" s="87">
        <v>0</v>
      </c>
      <c r="BE793" s="87">
        <v>0</v>
      </c>
      <c r="BF793" s="87">
        <v>0</v>
      </c>
      <c r="BG793" s="87">
        <f t="shared" si="52"/>
        <v>91282.02</v>
      </c>
      <c r="BH793" s="87">
        <f t="shared" si="53"/>
        <v>0</v>
      </c>
      <c r="BI793" s="87">
        <f t="shared" si="51"/>
        <v>91282.02</v>
      </c>
    </row>
    <row r="794" spans="1:61" ht="15" customHeight="1" x14ac:dyDescent="0.35">
      <c r="A794" s="142" t="str">
        <f t="shared" si="54"/>
        <v>DI0008531</v>
      </c>
      <c r="B794" s="143" t="s">
        <v>1145</v>
      </c>
      <c r="C794" s="144">
        <v>1</v>
      </c>
      <c r="D794" s="145" t="s">
        <v>0</v>
      </c>
      <c r="E794" s="146" t="s">
        <v>3</v>
      </c>
      <c r="F794" s="144" t="s">
        <v>1760</v>
      </c>
      <c r="G794" s="144" t="s">
        <v>1776</v>
      </c>
      <c r="H794" s="144" t="s">
        <v>1777</v>
      </c>
      <c r="I794" s="144" t="s">
        <v>1778</v>
      </c>
      <c r="J794" s="144" t="s">
        <v>1779</v>
      </c>
      <c r="K794" s="144" t="s">
        <v>774</v>
      </c>
      <c r="L794" s="144" t="s">
        <v>1766</v>
      </c>
      <c r="M794" s="144" t="s">
        <v>1773</v>
      </c>
      <c r="N794" s="147">
        <v>1</v>
      </c>
      <c r="O794" s="147">
        <v>1</v>
      </c>
      <c r="P794" s="147">
        <v>1</v>
      </c>
      <c r="Q794" s="147">
        <v>1</v>
      </c>
      <c r="R794" s="147">
        <v>1</v>
      </c>
      <c r="S794" s="147">
        <v>1</v>
      </c>
      <c r="T794" s="147">
        <v>0</v>
      </c>
      <c r="U794" s="147">
        <v>0</v>
      </c>
      <c r="V794" s="147">
        <v>0</v>
      </c>
      <c r="W794" s="148">
        <v>80356.710000000006</v>
      </c>
      <c r="X794" s="148">
        <v>0</v>
      </c>
      <c r="Y794" s="148">
        <v>0</v>
      </c>
      <c r="Z794" s="148">
        <v>2864.52</v>
      </c>
      <c r="AA794" s="149">
        <v>0</v>
      </c>
      <c r="AB794" s="148">
        <v>0</v>
      </c>
      <c r="AC794" s="148">
        <v>0</v>
      </c>
      <c r="AD794" s="149">
        <v>0</v>
      </c>
      <c r="AE794" s="148">
        <v>80356.710000000006</v>
      </c>
      <c r="AF794" s="157">
        <v>44291</v>
      </c>
      <c r="AG794" s="157">
        <v>46117</v>
      </c>
      <c r="AH794" s="158">
        <v>80356.710000000006</v>
      </c>
      <c r="AI794" s="152">
        <v>1.01</v>
      </c>
      <c r="AJ794" s="152">
        <v>5</v>
      </c>
      <c r="AK794" s="153">
        <v>7.1294999999999997E-2</v>
      </c>
      <c r="AL794" s="154">
        <v>1.01</v>
      </c>
      <c r="AM794" s="154">
        <v>5</v>
      </c>
      <c r="AN794" s="155">
        <v>7.1294999999999997E-2</v>
      </c>
      <c r="AO794" s="159" t="s">
        <v>1774</v>
      </c>
      <c r="AP794" s="159" t="s">
        <v>1775</v>
      </c>
      <c r="AQ794" s="87">
        <v>0</v>
      </c>
      <c r="AR794" s="87">
        <v>80356.710000000006</v>
      </c>
      <c r="AS794" s="87">
        <v>0</v>
      </c>
      <c r="AT794" s="87">
        <v>0</v>
      </c>
      <c r="AU794" s="87">
        <v>0</v>
      </c>
      <c r="AV794" s="87">
        <v>0</v>
      </c>
      <c r="AW794" s="87">
        <v>0</v>
      </c>
      <c r="AX794" s="87">
        <v>0</v>
      </c>
      <c r="AY794" s="87">
        <v>0</v>
      </c>
      <c r="AZ794" s="87">
        <v>0</v>
      </c>
      <c r="BA794" s="87">
        <v>0</v>
      </c>
      <c r="BB794" s="87">
        <v>0</v>
      </c>
      <c r="BC794" s="87">
        <v>0</v>
      </c>
      <c r="BD794" s="87">
        <v>0</v>
      </c>
      <c r="BE794" s="87">
        <v>0</v>
      </c>
      <c r="BF794" s="87">
        <v>0</v>
      </c>
      <c r="BG794" s="87">
        <f t="shared" si="52"/>
        <v>80356.710000000006</v>
      </c>
      <c r="BH794" s="87">
        <f t="shared" si="53"/>
        <v>0</v>
      </c>
      <c r="BI794" s="87">
        <f t="shared" si="51"/>
        <v>80356.710000000006</v>
      </c>
    </row>
    <row r="795" spans="1:61" ht="15" customHeight="1" x14ac:dyDescent="0.35">
      <c r="A795" s="142" t="str">
        <f t="shared" si="54"/>
        <v>DI0008561</v>
      </c>
      <c r="B795" s="143" t="s">
        <v>1146</v>
      </c>
      <c r="C795" s="144">
        <v>1</v>
      </c>
      <c r="D795" s="145" t="s">
        <v>0</v>
      </c>
      <c r="E795" s="146" t="s">
        <v>3</v>
      </c>
      <c r="F795" s="144" t="s">
        <v>1760</v>
      </c>
      <c r="G795" s="144" t="s">
        <v>1776</v>
      </c>
      <c r="H795" s="144" t="s">
        <v>1777</v>
      </c>
      <c r="I795" s="144" t="s">
        <v>1778</v>
      </c>
      <c r="J795" s="144" t="s">
        <v>1779</v>
      </c>
      <c r="K795" s="144" t="s">
        <v>774</v>
      </c>
      <c r="L795" s="144" t="s">
        <v>1766</v>
      </c>
      <c r="M795" s="144" t="s">
        <v>1773</v>
      </c>
      <c r="N795" s="147">
        <v>1</v>
      </c>
      <c r="O795" s="147">
        <v>1</v>
      </c>
      <c r="P795" s="147">
        <v>1</v>
      </c>
      <c r="Q795" s="147">
        <v>1</v>
      </c>
      <c r="R795" s="147">
        <v>1</v>
      </c>
      <c r="S795" s="147">
        <v>1</v>
      </c>
      <c r="T795" s="147">
        <v>0</v>
      </c>
      <c r="U795" s="147">
        <v>0</v>
      </c>
      <c r="V795" s="147">
        <v>0</v>
      </c>
      <c r="W795" s="148">
        <v>1046714.93</v>
      </c>
      <c r="X795" s="148">
        <v>0</v>
      </c>
      <c r="Y795" s="148">
        <v>0</v>
      </c>
      <c r="Z795" s="148">
        <v>37312.769999999997</v>
      </c>
      <c r="AA795" s="149">
        <v>0</v>
      </c>
      <c r="AB795" s="148">
        <v>0</v>
      </c>
      <c r="AC795" s="148">
        <v>0</v>
      </c>
      <c r="AD795" s="149">
        <v>0</v>
      </c>
      <c r="AE795" s="148">
        <v>1046714.93</v>
      </c>
      <c r="AF795" s="157">
        <v>44291</v>
      </c>
      <c r="AG795" s="157">
        <v>46117</v>
      </c>
      <c r="AH795" s="158">
        <v>1046714.93</v>
      </c>
      <c r="AI795" s="152">
        <v>1.01</v>
      </c>
      <c r="AJ795" s="152">
        <v>5</v>
      </c>
      <c r="AK795" s="153">
        <v>7.1294999999999997E-2</v>
      </c>
      <c r="AL795" s="154">
        <v>1.01</v>
      </c>
      <c r="AM795" s="154">
        <v>5</v>
      </c>
      <c r="AN795" s="155">
        <v>7.1294999999999997E-2</v>
      </c>
      <c r="AO795" s="159" t="s">
        <v>1774</v>
      </c>
      <c r="AP795" s="159" t="s">
        <v>1775</v>
      </c>
      <c r="AQ795" s="87">
        <v>0</v>
      </c>
      <c r="AR795" s="87">
        <v>1046714.93</v>
      </c>
      <c r="AS795" s="87">
        <v>0</v>
      </c>
      <c r="AT795" s="87">
        <v>0</v>
      </c>
      <c r="AU795" s="87">
        <v>0</v>
      </c>
      <c r="AV795" s="87">
        <v>0</v>
      </c>
      <c r="AW795" s="87">
        <v>0</v>
      </c>
      <c r="AX795" s="87">
        <v>0</v>
      </c>
      <c r="AY795" s="87">
        <v>0</v>
      </c>
      <c r="AZ795" s="87">
        <v>0</v>
      </c>
      <c r="BA795" s="87">
        <v>0</v>
      </c>
      <c r="BB795" s="87">
        <v>0</v>
      </c>
      <c r="BC795" s="87">
        <v>0</v>
      </c>
      <c r="BD795" s="87">
        <v>0</v>
      </c>
      <c r="BE795" s="87">
        <v>0</v>
      </c>
      <c r="BF795" s="87">
        <v>0</v>
      </c>
      <c r="BG795" s="87">
        <f t="shared" si="52"/>
        <v>1046714.93</v>
      </c>
      <c r="BH795" s="87">
        <f t="shared" si="53"/>
        <v>0</v>
      </c>
      <c r="BI795" s="87">
        <f t="shared" si="51"/>
        <v>1046714.93</v>
      </c>
    </row>
    <row r="796" spans="1:61" ht="15" customHeight="1" x14ac:dyDescent="0.35">
      <c r="A796" s="142" t="str">
        <f t="shared" si="54"/>
        <v>DI0008451</v>
      </c>
      <c r="B796" s="143" t="s">
        <v>1143</v>
      </c>
      <c r="C796" s="144">
        <v>1</v>
      </c>
      <c r="D796" s="145" t="s">
        <v>0</v>
      </c>
      <c r="E796" s="146" t="s">
        <v>3</v>
      </c>
      <c r="F796" s="144" t="s">
        <v>1760</v>
      </c>
      <c r="G796" s="144" t="s">
        <v>1776</v>
      </c>
      <c r="H796" s="144" t="s">
        <v>1777</v>
      </c>
      <c r="I796" s="144" t="s">
        <v>1778</v>
      </c>
      <c r="J796" s="144" t="s">
        <v>1779</v>
      </c>
      <c r="K796" s="144" t="s">
        <v>774</v>
      </c>
      <c r="L796" s="144" t="s">
        <v>1766</v>
      </c>
      <c r="M796" s="144" t="s">
        <v>1773</v>
      </c>
      <c r="N796" s="147">
        <v>1</v>
      </c>
      <c r="O796" s="147">
        <v>1</v>
      </c>
      <c r="P796" s="147">
        <v>1</v>
      </c>
      <c r="Q796" s="147">
        <v>1</v>
      </c>
      <c r="R796" s="147">
        <v>1</v>
      </c>
      <c r="S796" s="147">
        <v>1</v>
      </c>
      <c r="T796" s="147">
        <v>0</v>
      </c>
      <c r="U796" s="147">
        <v>0</v>
      </c>
      <c r="V796" s="147">
        <v>0</v>
      </c>
      <c r="W796" s="148">
        <v>3555893.6</v>
      </c>
      <c r="X796" s="148">
        <v>0</v>
      </c>
      <c r="Y796" s="148">
        <v>0</v>
      </c>
      <c r="Z796" s="148">
        <v>126758.72</v>
      </c>
      <c r="AA796" s="149">
        <v>0</v>
      </c>
      <c r="AB796" s="148">
        <v>0</v>
      </c>
      <c r="AC796" s="148">
        <v>0</v>
      </c>
      <c r="AD796" s="149">
        <v>0</v>
      </c>
      <c r="AE796" s="148">
        <v>3555893.6</v>
      </c>
      <c r="AF796" s="157">
        <v>44291</v>
      </c>
      <c r="AG796" s="157">
        <v>46117</v>
      </c>
      <c r="AH796" s="158">
        <v>3555893.6</v>
      </c>
      <c r="AI796" s="152">
        <v>1.01</v>
      </c>
      <c r="AJ796" s="152">
        <v>5</v>
      </c>
      <c r="AK796" s="153">
        <v>7.1294999999999997E-2</v>
      </c>
      <c r="AL796" s="154">
        <v>1.01</v>
      </c>
      <c r="AM796" s="154">
        <v>5</v>
      </c>
      <c r="AN796" s="155">
        <v>7.1294999999999997E-2</v>
      </c>
      <c r="AO796" s="159" t="s">
        <v>1774</v>
      </c>
      <c r="AP796" s="159" t="s">
        <v>1775</v>
      </c>
      <c r="AQ796" s="87">
        <v>0</v>
      </c>
      <c r="AR796" s="87">
        <v>3555893.6</v>
      </c>
      <c r="AS796" s="87">
        <v>0</v>
      </c>
      <c r="AT796" s="87">
        <v>0</v>
      </c>
      <c r="AU796" s="87">
        <v>0</v>
      </c>
      <c r="AV796" s="87">
        <v>0</v>
      </c>
      <c r="AW796" s="87">
        <v>0</v>
      </c>
      <c r="AX796" s="87">
        <v>0</v>
      </c>
      <c r="AY796" s="87">
        <v>0</v>
      </c>
      <c r="AZ796" s="87">
        <v>0</v>
      </c>
      <c r="BA796" s="87">
        <v>0</v>
      </c>
      <c r="BB796" s="87">
        <v>0</v>
      </c>
      <c r="BC796" s="87">
        <v>0</v>
      </c>
      <c r="BD796" s="87">
        <v>0</v>
      </c>
      <c r="BE796" s="87">
        <v>0</v>
      </c>
      <c r="BF796" s="87">
        <v>0</v>
      </c>
      <c r="BG796" s="87">
        <f t="shared" si="52"/>
        <v>3555893.6</v>
      </c>
      <c r="BH796" s="87">
        <f t="shared" si="53"/>
        <v>0</v>
      </c>
      <c r="BI796" s="87">
        <f t="shared" si="51"/>
        <v>3555893.6</v>
      </c>
    </row>
    <row r="797" spans="1:61" ht="15" customHeight="1" x14ac:dyDescent="0.35">
      <c r="A797" s="142" t="str">
        <f t="shared" si="54"/>
        <v>DI0008631</v>
      </c>
      <c r="B797" s="143" t="s">
        <v>1147</v>
      </c>
      <c r="C797" s="144">
        <v>1</v>
      </c>
      <c r="D797" s="145" t="s">
        <v>0</v>
      </c>
      <c r="E797" s="146" t="s">
        <v>3</v>
      </c>
      <c r="F797" s="144" t="s">
        <v>1760</v>
      </c>
      <c r="G797" s="144" t="s">
        <v>1776</v>
      </c>
      <c r="H797" s="144" t="s">
        <v>1777</v>
      </c>
      <c r="I797" s="144" t="s">
        <v>1778</v>
      </c>
      <c r="J797" s="144" t="s">
        <v>1779</v>
      </c>
      <c r="K797" s="144" t="s">
        <v>774</v>
      </c>
      <c r="L797" s="144" t="s">
        <v>1766</v>
      </c>
      <c r="M797" s="144" t="s">
        <v>1773</v>
      </c>
      <c r="N797" s="147">
        <v>1</v>
      </c>
      <c r="O797" s="147">
        <v>1</v>
      </c>
      <c r="P797" s="147">
        <v>1</v>
      </c>
      <c r="Q797" s="147">
        <v>1</v>
      </c>
      <c r="R797" s="147">
        <v>1</v>
      </c>
      <c r="S797" s="147">
        <v>1</v>
      </c>
      <c r="T797" s="147">
        <v>0</v>
      </c>
      <c r="U797" s="147">
        <v>0</v>
      </c>
      <c r="V797" s="147">
        <v>0</v>
      </c>
      <c r="W797" s="148">
        <v>1850375.09</v>
      </c>
      <c r="X797" s="148">
        <v>0</v>
      </c>
      <c r="Y797" s="148">
        <v>0</v>
      </c>
      <c r="Z797" s="148">
        <v>65961.25</v>
      </c>
      <c r="AA797" s="149">
        <v>0</v>
      </c>
      <c r="AB797" s="148">
        <v>0</v>
      </c>
      <c r="AC797" s="148">
        <v>0</v>
      </c>
      <c r="AD797" s="149">
        <v>0</v>
      </c>
      <c r="AE797" s="148">
        <v>1850375.09</v>
      </c>
      <c r="AF797" s="157">
        <v>44291</v>
      </c>
      <c r="AG797" s="157">
        <v>46117</v>
      </c>
      <c r="AH797" s="158">
        <v>1850375.09</v>
      </c>
      <c r="AI797" s="152">
        <v>1.01</v>
      </c>
      <c r="AJ797" s="152">
        <v>5</v>
      </c>
      <c r="AK797" s="153">
        <v>7.1294999999999997E-2</v>
      </c>
      <c r="AL797" s="154">
        <v>1.01</v>
      </c>
      <c r="AM797" s="154">
        <v>5</v>
      </c>
      <c r="AN797" s="155">
        <v>7.1294999999999997E-2</v>
      </c>
      <c r="AO797" s="159" t="s">
        <v>1774</v>
      </c>
      <c r="AP797" s="159" t="s">
        <v>1775</v>
      </c>
      <c r="AQ797" s="87">
        <v>0</v>
      </c>
      <c r="AR797" s="87">
        <v>1850375.09</v>
      </c>
      <c r="AS797" s="87">
        <v>0</v>
      </c>
      <c r="AT797" s="87">
        <v>0</v>
      </c>
      <c r="AU797" s="87">
        <v>0</v>
      </c>
      <c r="AV797" s="87">
        <v>0</v>
      </c>
      <c r="AW797" s="87">
        <v>0</v>
      </c>
      <c r="AX797" s="87">
        <v>0</v>
      </c>
      <c r="AY797" s="87">
        <v>0</v>
      </c>
      <c r="AZ797" s="87">
        <v>0</v>
      </c>
      <c r="BA797" s="87">
        <v>0</v>
      </c>
      <c r="BB797" s="87">
        <v>0</v>
      </c>
      <c r="BC797" s="87">
        <v>0</v>
      </c>
      <c r="BD797" s="87">
        <v>0</v>
      </c>
      <c r="BE797" s="87">
        <v>0</v>
      </c>
      <c r="BF797" s="87">
        <v>0</v>
      </c>
      <c r="BG797" s="87">
        <f t="shared" si="52"/>
        <v>1850375.09</v>
      </c>
      <c r="BH797" s="87">
        <f t="shared" si="53"/>
        <v>0</v>
      </c>
      <c r="BI797" s="87">
        <f t="shared" ref="BI797:BI835" si="55">BH797+BG797</f>
        <v>1850375.09</v>
      </c>
    </row>
    <row r="798" spans="1:61" ht="15" customHeight="1" x14ac:dyDescent="0.35">
      <c r="A798" s="142" t="str">
        <f t="shared" si="54"/>
        <v>DI0008661</v>
      </c>
      <c r="B798" s="143" t="s">
        <v>1490</v>
      </c>
      <c r="C798" s="144">
        <v>1</v>
      </c>
      <c r="D798" s="145" t="s">
        <v>0</v>
      </c>
      <c r="E798" s="146" t="s">
        <v>3</v>
      </c>
      <c r="F798" s="144" t="s">
        <v>1760</v>
      </c>
      <c r="G798" s="144" t="s">
        <v>390</v>
      </c>
      <c r="H798" s="144" t="s">
        <v>1770</v>
      </c>
      <c r="I798" s="144" t="s">
        <v>1771</v>
      </c>
      <c r="J798" s="144" t="s">
        <v>1772</v>
      </c>
      <c r="K798" s="144" t="s">
        <v>692</v>
      </c>
      <c r="L798" s="144" t="s">
        <v>1766</v>
      </c>
      <c r="M798" s="144" t="s">
        <v>1773</v>
      </c>
      <c r="N798" s="147">
        <v>1</v>
      </c>
      <c r="O798" s="147">
        <v>1</v>
      </c>
      <c r="P798" s="147">
        <v>1</v>
      </c>
      <c r="Q798" s="147">
        <v>0</v>
      </c>
      <c r="R798" s="147">
        <v>0</v>
      </c>
      <c r="S798" s="147">
        <v>1</v>
      </c>
      <c r="T798" s="147">
        <v>1</v>
      </c>
      <c r="U798" s="147">
        <v>1</v>
      </c>
      <c r="V798" s="147">
        <v>0</v>
      </c>
      <c r="W798" s="148">
        <v>183406083.75</v>
      </c>
      <c r="X798" s="148">
        <v>0</v>
      </c>
      <c r="Y798" s="148">
        <v>0</v>
      </c>
      <c r="Z798" s="148">
        <v>7176955.1699999999</v>
      </c>
      <c r="AA798" s="149">
        <v>0</v>
      </c>
      <c r="AB798" s="148">
        <v>0</v>
      </c>
      <c r="AC798" s="148">
        <v>0</v>
      </c>
      <c r="AD798" s="149">
        <v>0</v>
      </c>
      <c r="AE798" s="148">
        <v>183406083.75</v>
      </c>
      <c r="AF798" s="157">
        <v>44314</v>
      </c>
      <c r="AG798" s="157">
        <v>47966</v>
      </c>
      <c r="AH798" s="158">
        <v>183406083.75</v>
      </c>
      <c r="AI798" s="152">
        <v>6.08</v>
      </c>
      <c r="AJ798" s="152">
        <v>10</v>
      </c>
      <c r="AK798" s="153">
        <v>7.8262999999999999E-2</v>
      </c>
      <c r="AL798" s="154">
        <v>6.08</v>
      </c>
      <c r="AM798" s="154">
        <v>10</v>
      </c>
      <c r="AN798" s="155">
        <v>7.8262999999999999E-2</v>
      </c>
      <c r="AO798" s="159" t="s">
        <v>1774</v>
      </c>
      <c r="AP798" s="159" t="s">
        <v>1775</v>
      </c>
      <c r="AQ798" s="87">
        <v>0</v>
      </c>
      <c r="AR798" s="87">
        <v>0</v>
      </c>
      <c r="AS798" s="87">
        <v>0</v>
      </c>
      <c r="AT798" s="87">
        <v>0</v>
      </c>
      <c r="AU798" s="87">
        <v>0</v>
      </c>
      <c r="AV798" s="87">
        <v>0</v>
      </c>
      <c r="AW798" s="87">
        <v>183406083.75</v>
      </c>
      <c r="AX798" s="87">
        <v>0</v>
      </c>
      <c r="AY798" s="87">
        <v>0</v>
      </c>
      <c r="AZ798" s="87">
        <v>0</v>
      </c>
      <c r="BA798" s="87">
        <v>0</v>
      </c>
      <c r="BB798" s="87">
        <v>0</v>
      </c>
      <c r="BC798" s="87">
        <v>0</v>
      </c>
      <c r="BD798" s="87">
        <v>0</v>
      </c>
      <c r="BE798" s="87">
        <v>0</v>
      </c>
      <c r="BF798" s="87">
        <v>0</v>
      </c>
      <c r="BG798" s="87">
        <f t="shared" si="52"/>
        <v>0</v>
      </c>
      <c r="BH798" s="87">
        <f t="shared" si="53"/>
        <v>183406083.75</v>
      </c>
      <c r="BI798" s="87">
        <f t="shared" si="55"/>
        <v>183406083.75</v>
      </c>
    </row>
    <row r="799" spans="1:61" ht="15" customHeight="1" x14ac:dyDescent="0.35">
      <c r="A799" s="142" t="str">
        <f t="shared" si="54"/>
        <v>DI0008731</v>
      </c>
      <c r="B799" s="143" t="s">
        <v>1149</v>
      </c>
      <c r="C799" s="144">
        <v>1</v>
      </c>
      <c r="D799" s="145" t="s">
        <v>0</v>
      </c>
      <c r="E799" s="146" t="s">
        <v>3</v>
      </c>
      <c r="F799" s="144" t="s">
        <v>1760</v>
      </c>
      <c r="G799" s="144" t="s">
        <v>1776</v>
      </c>
      <c r="H799" s="144" t="s">
        <v>1777</v>
      </c>
      <c r="I799" s="144" t="s">
        <v>1778</v>
      </c>
      <c r="J799" s="144" t="s">
        <v>1779</v>
      </c>
      <c r="K799" s="144" t="s">
        <v>774</v>
      </c>
      <c r="L799" s="144" t="s">
        <v>1766</v>
      </c>
      <c r="M799" s="144" t="s">
        <v>1773</v>
      </c>
      <c r="N799" s="147">
        <v>1</v>
      </c>
      <c r="O799" s="147">
        <v>1</v>
      </c>
      <c r="P799" s="147">
        <v>1</v>
      </c>
      <c r="Q799" s="147">
        <v>1</v>
      </c>
      <c r="R799" s="147">
        <v>1</v>
      </c>
      <c r="S799" s="147">
        <v>1</v>
      </c>
      <c r="T799" s="147">
        <v>0</v>
      </c>
      <c r="U799" s="147">
        <v>0</v>
      </c>
      <c r="V799" s="147">
        <v>0</v>
      </c>
      <c r="W799" s="148">
        <v>268396.38</v>
      </c>
      <c r="X799" s="148">
        <v>0</v>
      </c>
      <c r="Y799" s="148">
        <v>0</v>
      </c>
      <c r="Z799" s="148">
        <v>9567.66</v>
      </c>
      <c r="AA799" s="149">
        <v>0</v>
      </c>
      <c r="AB799" s="148">
        <v>0</v>
      </c>
      <c r="AC799" s="148">
        <v>0</v>
      </c>
      <c r="AD799" s="149">
        <v>0</v>
      </c>
      <c r="AE799" s="148">
        <v>268396.38</v>
      </c>
      <c r="AF799" s="157">
        <v>44291</v>
      </c>
      <c r="AG799" s="157">
        <v>46117</v>
      </c>
      <c r="AH799" s="158">
        <v>268396.38</v>
      </c>
      <c r="AI799" s="152">
        <v>1.01</v>
      </c>
      <c r="AJ799" s="152">
        <v>5</v>
      </c>
      <c r="AK799" s="153">
        <v>7.1294999999999997E-2</v>
      </c>
      <c r="AL799" s="154">
        <v>1.01</v>
      </c>
      <c r="AM799" s="154">
        <v>5</v>
      </c>
      <c r="AN799" s="155">
        <v>7.1294999999999997E-2</v>
      </c>
      <c r="AO799" s="159" t="s">
        <v>1774</v>
      </c>
      <c r="AP799" s="159" t="s">
        <v>1775</v>
      </c>
      <c r="AQ799" s="87">
        <v>0</v>
      </c>
      <c r="AR799" s="87">
        <v>268396.38</v>
      </c>
      <c r="AS799" s="87">
        <v>0</v>
      </c>
      <c r="AT799" s="87">
        <v>0</v>
      </c>
      <c r="AU799" s="87">
        <v>0</v>
      </c>
      <c r="AV799" s="87">
        <v>0</v>
      </c>
      <c r="AW799" s="87">
        <v>0</v>
      </c>
      <c r="AX799" s="87">
        <v>0</v>
      </c>
      <c r="AY799" s="87">
        <v>0</v>
      </c>
      <c r="AZ799" s="87">
        <v>0</v>
      </c>
      <c r="BA799" s="87">
        <v>0</v>
      </c>
      <c r="BB799" s="87">
        <v>0</v>
      </c>
      <c r="BC799" s="87">
        <v>0</v>
      </c>
      <c r="BD799" s="87">
        <v>0</v>
      </c>
      <c r="BE799" s="87">
        <v>0</v>
      </c>
      <c r="BF799" s="87">
        <v>0</v>
      </c>
      <c r="BG799" s="87">
        <f t="shared" si="52"/>
        <v>268396.38</v>
      </c>
      <c r="BH799" s="87">
        <f t="shared" si="53"/>
        <v>0</v>
      </c>
      <c r="BI799" s="87">
        <f t="shared" si="55"/>
        <v>268396.38</v>
      </c>
    </row>
    <row r="800" spans="1:61" ht="15" customHeight="1" x14ac:dyDescent="0.35">
      <c r="A800" s="142" t="str">
        <f t="shared" si="54"/>
        <v>DI0008771</v>
      </c>
      <c r="B800" s="143" t="s">
        <v>1150</v>
      </c>
      <c r="C800" s="144">
        <v>1</v>
      </c>
      <c r="D800" s="145" t="s">
        <v>0</v>
      </c>
      <c r="E800" s="146" t="s">
        <v>3</v>
      </c>
      <c r="F800" s="144" t="s">
        <v>1760</v>
      </c>
      <c r="G800" s="144" t="s">
        <v>1776</v>
      </c>
      <c r="H800" s="144" t="s">
        <v>1777</v>
      </c>
      <c r="I800" s="144" t="s">
        <v>1778</v>
      </c>
      <c r="J800" s="144" t="s">
        <v>1779</v>
      </c>
      <c r="K800" s="144" t="s">
        <v>774</v>
      </c>
      <c r="L800" s="144" t="s">
        <v>1766</v>
      </c>
      <c r="M800" s="144" t="s">
        <v>1773</v>
      </c>
      <c r="N800" s="147">
        <v>1</v>
      </c>
      <c r="O800" s="147">
        <v>1</v>
      </c>
      <c r="P800" s="147">
        <v>1</v>
      </c>
      <c r="Q800" s="147">
        <v>1</v>
      </c>
      <c r="R800" s="147">
        <v>1</v>
      </c>
      <c r="S800" s="147">
        <v>1</v>
      </c>
      <c r="T800" s="147">
        <v>0</v>
      </c>
      <c r="U800" s="147">
        <v>0</v>
      </c>
      <c r="V800" s="147">
        <v>0</v>
      </c>
      <c r="W800" s="148">
        <v>897783.5</v>
      </c>
      <c r="X800" s="148">
        <v>0</v>
      </c>
      <c r="Y800" s="148">
        <v>0</v>
      </c>
      <c r="Z800" s="148">
        <v>32003.74</v>
      </c>
      <c r="AA800" s="149">
        <v>0</v>
      </c>
      <c r="AB800" s="148">
        <v>0</v>
      </c>
      <c r="AC800" s="148">
        <v>0</v>
      </c>
      <c r="AD800" s="149">
        <v>0</v>
      </c>
      <c r="AE800" s="148">
        <v>897783.5</v>
      </c>
      <c r="AF800" s="157">
        <v>44291</v>
      </c>
      <c r="AG800" s="157">
        <v>46117</v>
      </c>
      <c r="AH800" s="158">
        <v>897783.5</v>
      </c>
      <c r="AI800" s="152">
        <v>1.01</v>
      </c>
      <c r="AJ800" s="152">
        <v>5</v>
      </c>
      <c r="AK800" s="153">
        <v>7.1294999999999997E-2</v>
      </c>
      <c r="AL800" s="154">
        <v>1.01</v>
      </c>
      <c r="AM800" s="154">
        <v>5</v>
      </c>
      <c r="AN800" s="155">
        <v>7.1294999999999997E-2</v>
      </c>
      <c r="AO800" s="159" t="s">
        <v>1774</v>
      </c>
      <c r="AP800" s="159" t="s">
        <v>1775</v>
      </c>
      <c r="AQ800" s="87">
        <v>0</v>
      </c>
      <c r="AR800" s="87">
        <v>897783.5</v>
      </c>
      <c r="AS800" s="87">
        <v>0</v>
      </c>
      <c r="AT800" s="87">
        <v>0</v>
      </c>
      <c r="AU800" s="87">
        <v>0</v>
      </c>
      <c r="AV800" s="87">
        <v>0</v>
      </c>
      <c r="AW800" s="87">
        <v>0</v>
      </c>
      <c r="AX800" s="87">
        <v>0</v>
      </c>
      <c r="AY800" s="87">
        <v>0</v>
      </c>
      <c r="AZ800" s="87">
        <v>0</v>
      </c>
      <c r="BA800" s="87">
        <v>0</v>
      </c>
      <c r="BB800" s="87">
        <v>0</v>
      </c>
      <c r="BC800" s="87">
        <v>0</v>
      </c>
      <c r="BD800" s="87">
        <v>0</v>
      </c>
      <c r="BE800" s="87">
        <v>0</v>
      </c>
      <c r="BF800" s="87">
        <v>0</v>
      </c>
      <c r="BG800" s="87">
        <f t="shared" si="52"/>
        <v>897783.5</v>
      </c>
      <c r="BH800" s="87">
        <f t="shared" si="53"/>
        <v>0</v>
      </c>
      <c r="BI800" s="87">
        <f t="shared" si="55"/>
        <v>897783.5</v>
      </c>
    </row>
    <row r="801" spans="1:61" ht="15" customHeight="1" x14ac:dyDescent="0.35">
      <c r="A801" s="142" t="str">
        <f t="shared" si="54"/>
        <v>DI0008801</v>
      </c>
      <c r="B801" s="143" t="s">
        <v>1151</v>
      </c>
      <c r="C801" s="144">
        <v>1</v>
      </c>
      <c r="D801" s="145" t="s">
        <v>0</v>
      </c>
      <c r="E801" s="146" t="s">
        <v>3</v>
      </c>
      <c r="F801" s="144" t="s">
        <v>1760</v>
      </c>
      <c r="G801" s="144" t="s">
        <v>1776</v>
      </c>
      <c r="H801" s="144" t="s">
        <v>1777</v>
      </c>
      <c r="I801" s="144" t="s">
        <v>1778</v>
      </c>
      <c r="J801" s="144" t="s">
        <v>1779</v>
      </c>
      <c r="K801" s="144" t="s">
        <v>774</v>
      </c>
      <c r="L801" s="144" t="s">
        <v>1766</v>
      </c>
      <c r="M801" s="144" t="s">
        <v>1773</v>
      </c>
      <c r="N801" s="147">
        <v>1</v>
      </c>
      <c r="O801" s="147">
        <v>1</v>
      </c>
      <c r="P801" s="147">
        <v>1</v>
      </c>
      <c r="Q801" s="147">
        <v>1</v>
      </c>
      <c r="R801" s="147">
        <v>1</v>
      </c>
      <c r="S801" s="147">
        <v>1</v>
      </c>
      <c r="T801" s="147">
        <v>0</v>
      </c>
      <c r="U801" s="147">
        <v>0</v>
      </c>
      <c r="V801" s="147">
        <v>0</v>
      </c>
      <c r="W801" s="148">
        <v>299860</v>
      </c>
      <c r="X801" s="148">
        <v>0</v>
      </c>
      <c r="Y801" s="148">
        <v>0</v>
      </c>
      <c r="Z801" s="148">
        <v>10689.26</v>
      </c>
      <c r="AA801" s="149">
        <v>0</v>
      </c>
      <c r="AB801" s="148">
        <v>0</v>
      </c>
      <c r="AC801" s="148">
        <v>0</v>
      </c>
      <c r="AD801" s="149">
        <v>0</v>
      </c>
      <c r="AE801" s="148">
        <v>299860</v>
      </c>
      <c r="AF801" s="157">
        <v>44291</v>
      </c>
      <c r="AG801" s="157">
        <v>46117</v>
      </c>
      <c r="AH801" s="158">
        <v>299860</v>
      </c>
      <c r="AI801" s="152">
        <v>1.01</v>
      </c>
      <c r="AJ801" s="152">
        <v>5</v>
      </c>
      <c r="AK801" s="153">
        <v>7.1294999999999997E-2</v>
      </c>
      <c r="AL801" s="154">
        <v>1.01</v>
      </c>
      <c r="AM801" s="154">
        <v>5</v>
      </c>
      <c r="AN801" s="155">
        <v>7.1294999999999997E-2</v>
      </c>
      <c r="AO801" s="159" t="s">
        <v>1774</v>
      </c>
      <c r="AP801" s="159" t="s">
        <v>1775</v>
      </c>
      <c r="AQ801" s="87">
        <v>0</v>
      </c>
      <c r="AR801" s="87">
        <v>299860</v>
      </c>
      <c r="AS801" s="87">
        <v>0</v>
      </c>
      <c r="AT801" s="87">
        <v>0</v>
      </c>
      <c r="AU801" s="87">
        <v>0</v>
      </c>
      <c r="AV801" s="87">
        <v>0</v>
      </c>
      <c r="AW801" s="87">
        <v>0</v>
      </c>
      <c r="AX801" s="87">
        <v>0</v>
      </c>
      <c r="AY801" s="87">
        <v>0</v>
      </c>
      <c r="AZ801" s="87">
        <v>0</v>
      </c>
      <c r="BA801" s="87">
        <v>0</v>
      </c>
      <c r="BB801" s="87">
        <v>0</v>
      </c>
      <c r="BC801" s="87">
        <v>0</v>
      </c>
      <c r="BD801" s="87">
        <v>0</v>
      </c>
      <c r="BE801" s="87">
        <v>0</v>
      </c>
      <c r="BF801" s="87">
        <v>0</v>
      </c>
      <c r="BG801" s="87">
        <f t="shared" si="52"/>
        <v>299860</v>
      </c>
      <c r="BH801" s="87">
        <f t="shared" si="53"/>
        <v>0</v>
      </c>
      <c r="BI801" s="87">
        <f t="shared" si="55"/>
        <v>299860</v>
      </c>
    </row>
    <row r="802" spans="1:61" ht="15" customHeight="1" x14ac:dyDescent="0.35">
      <c r="A802" s="142" t="str">
        <f t="shared" si="54"/>
        <v>DI0008851</v>
      </c>
      <c r="B802" s="143" t="s">
        <v>1152</v>
      </c>
      <c r="C802" s="144">
        <v>1</v>
      </c>
      <c r="D802" s="145" t="s">
        <v>0</v>
      </c>
      <c r="E802" s="146" t="s">
        <v>3</v>
      </c>
      <c r="F802" s="144" t="s">
        <v>1760</v>
      </c>
      <c r="G802" s="144" t="s">
        <v>1776</v>
      </c>
      <c r="H802" s="144" t="s">
        <v>1777</v>
      </c>
      <c r="I802" s="144" t="s">
        <v>1778</v>
      </c>
      <c r="J802" s="144" t="s">
        <v>1779</v>
      </c>
      <c r="K802" s="144" t="s">
        <v>774</v>
      </c>
      <c r="L802" s="144" t="s">
        <v>1766</v>
      </c>
      <c r="M802" s="144" t="s">
        <v>1773</v>
      </c>
      <c r="N802" s="147">
        <v>1</v>
      </c>
      <c r="O802" s="147">
        <v>1</v>
      </c>
      <c r="P802" s="147">
        <v>1</v>
      </c>
      <c r="Q802" s="147">
        <v>1</v>
      </c>
      <c r="R802" s="147">
        <v>1</v>
      </c>
      <c r="S802" s="147">
        <v>1</v>
      </c>
      <c r="T802" s="147">
        <v>0</v>
      </c>
      <c r="U802" s="147">
        <v>0</v>
      </c>
      <c r="V802" s="147">
        <v>0</v>
      </c>
      <c r="W802" s="148">
        <v>497838.23</v>
      </c>
      <c r="X802" s="148">
        <v>0</v>
      </c>
      <c r="Y802" s="148">
        <v>0</v>
      </c>
      <c r="Z802" s="148">
        <v>17746.689999999999</v>
      </c>
      <c r="AA802" s="149">
        <v>0</v>
      </c>
      <c r="AB802" s="148">
        <v>0</v>
      </c>
      <c r="AC802" s="148">
        <v>0</v>
      </c>
      <c r="AD802" s="149">
        <v>0</v>
      </c>
      <c r="AE802" s="148">
        <v>497838.23</v>
      </c>
      <c r="AF802" s="157">
        <v>44291</v>
      </c>
      <c r="AG802" s="157">
        <v>46117</v>
      </c>
      <c r="AH802" s="158">
        <v>497838.23</v>
      </c>
      <c r="AI802" s="152">
        <v>1.01</v>
      </c>
      <c r="AJ802" s="152">
        <v>5</v>
      </c>
      <c r="AK802" s="153">
        <v>7.1294999999999997E-2</v>
      </c>
      <c r="AL802" s="154">
        <v>1.01</v>
      </c>
      <c r="AM802" s="154">
        <v>5</v>
      </c>
      <c r="AN802" s="155">
        <v>7.1294999999999997E-2</v>
      </c>
      <c r="AO802" s="159" t="s">
        <v>1774</v>
      </c>
      <c r="AP802" s="159" t="s">
        <v>1775</v>
      </c>
      <c r="AQ802" s="87">
        <v>0</v>
      </c>
      <c r="AR802" s="87">
        <v>497838.23</v>
      </c>
      <c r="AS802" s="87">
        <v>0</v>
      </c>
      <c r="AT802" s="87">
        <v>0</v>
      </c>
      <c r="AU802" s="87">
        <v>0</v>
      </c>
      <c r="AV802" s="87">
        <v>0</v>
      </c>
      <c r="AW802" s="87">
        <v>0</v>
      </c>
      <c r="AX802" s="87">
        <v>0</v>
      </c>
      <c r="AY802" s="87">
        <v>0</v>
      </c>
      <c r="AZ802" s="87">
        <v>0</v>
      </c>
      <c r="BA802" s="87">
        <v>0</v>
      </c>
      <c r="BB802" s="87">
        <v>0</v>
      </c>
      <c r="BC802" s="87">
        <v>0</v>
      </c>
      <c r="BD802" s="87">
        <v>0</v>
      </c>
      <c r="BE802" s="87">
        <v>0</v>
      </c>
      <c r="BF802" s="87">
        <v>0</v>
      </c>
      <c r="BG802" s="87">
        <f t="shared" si="52"/>
        <v>497838.23</v>
      </c>
      <c r="BH802" s="87">
        <f t="shared" si="53"/>
        <v>0</v>
      </c>
      <c r="BI802" s="87">
        <f t="shared" si="55"/>
        <v>497838.23</v>
      </c>
    </row>
    <row r="803" spans="1:61" ht="15" customHeight="1" x14ac:dyDescent="0.35">
      <c r="A803" s="142" t="str">
        <f t="shared" si="54"/>
        <v>DI0008881</v>
      </c>
      <c r="B803" s="143" t="s">
        <v>1153</v>
      </c>
      <c r="C803" s="144">
        <v>1</v>
      </c>
      <c r="D803" s="145" t="s">
        <v>0</v>
      </c>
      <c r="E803" s="146" t="s">
        <v>3</v>
      </c>
      <c r="F803" s="144" t="s">
        <v>1760</v>
      </c>
      <c r="G803" s="144" t="s">
        <v>1776</v>
      </c>
      <c r="H803" s="144" t="s">
        <v>1777</v>
      </c>
      <c r="I803" s="144" t="s">
        <v>1778</v>
      </c>
      <c r="J803" s="144" t="s">
        <v>1779</v>
      </c>
      <c r="K803" s="144" t="s">
        <v>774</v>
      </c>
      <c r="L803" s="144" t="s">
        <v>1766</v>
      </c>
      <c r="M803" s="144" t="s">
        <v>1773</v>
      </c>
      <c r="N803" s="147">
        <v>1</v>
      </c>
      <c r="O803" s="147">
        <v>1</v>
      </c>
      <c r="P803" s="147">
        <v>1</v>
      </c>
      <c r="Q803" s="147">
        <v>1</v>
      </c>
      <c r="R803" s="147">
        <v>1</v>
      </c>
      <c r="S803" s="147">
        <v>1</v>
      </c>
      <c r="T803" s="147">
        <v>0</v>
      </c>
      <c r="U803" s="147">
        <v>0</v>
      </c>
      <c r="V803" s="147">
        <v>0</v>
      </c>
      <c r="W803" s="148">
        <v>682304.59</v>
      </c>
      <c r="X803" s="148">
        <v>0</v>
      </c>
      <c r="Y803" s="148">
        <v>0</v>
      </c>
      <c r="Z803" s="148">
        <v>24322.45</v>
      </c>
      <c r="AA803" s="149">
        <v>0</v>
      </c>
      <c r="AB803" s="148">
        <v>0</v>
      </c>
      <c r="AC803" s="148">
        <v>0</v>
      </c>
      <c r="AD803" s="149">
        <v>0</v>
      </c>
      <c r="AE803" s="148">
        <v>682304.59</v>
      </c>
      <c r="AF803" s="157">
        <v>44291</v>
      </c>
      <c r="AG803" s="157">
        <v>46117</v>
      </c>
      <c r="AH803" s="158">
        <v>682304.59</v>
      </c>
      <c r="AI803" s="152">
        <v>1.01</v>
      </c>
      <c r="AJ803" s="152">
        <v>5</v>
      </c>
      <c r="AK803" s="153">
        <v>7.1294999999999997E-2</v>
      </c>
      <c r="AL803" s="154">
        <v>1.01</v>
      </c>
      <c r="AM803" s="154">
        <v>5</v>
      </c>
      <c r="AN803" s="155">
        <v>7.1294999999999997E-2</v>
      </c>
      <c r="AO803" s="159" t="s">
        <v>1774</v>
      </c>
      <c r="AP803" s="159" t="s">
        <v>1775</v>
      </c>
      <c r="AQ803" s="87">
        <v>0</v>
      </c>
      <c r="AR803" s="87">
        <v>682304.59</v>
      </c>
      <c r="AS803" s="87">
        <v>0</v>
      </c>
      <c r="AT803" s="87">
        <v>0</v>
      </c>
      <c r="AU803" s="87">
        <v>0</v>
      </c>
      <c r="AV803" s="87">
        <v>0</v>
      </c>
      <c r="AW803" s="87">
        <v>0</v>
      </c>
      <c r="AX803" s="87">
        <v>0</v>
      </c>
      <c r="AY803" s="87">
        <v>0</v>
      </c>
      <c r="AZ803" s="87">
        <v>0</v>
      </c>
      <c r="BA803" s="87">
        <v>0</v>
      </c>
      <c r="BB803" s="87">
        <v>0</v>
      </c>
      <c r="BC803" s="87">
        <v>0</v>
      </c>
      <c r="BD803" s="87">
        <v>0</v>
      </c>
      <c r="BE803" s="87">
        <v>0</v>
      </c>
      <c r="BF803" s="87">
        <v>0</v>
      </c>
      <c r="BG803" s="87">
        <f t="shared" si="52"/>
        <v>682304.59</v>
      </c>
      <c r="BH803" s="87">
        <f t="shared" si="53"/>
        <v>0</v>
      </c>
      <c r="BI803" s="87">
        <f t="shared" si="55"/>
        <v>682304.59</v>
      </c>
    </row>
    <row r="804" spans="1:61" ht="15" customHeight="1" x14ac:dyDescent="0.35">
      <c r="A804" s="142" t="str">
        <f t="shared" si="54"/>
        <v>DI0008971</v>
      </c>
      <c r="B804" s="143" t="s">
        <v>1157</v>
      </c>
      <c r="C804" s="144">
        <v>1</v>
      </c>
      <c r="D804" s="145" t="s">
        <v>0</v>
      </c>
      <c r="E804" s="146" t="s">
        <v>3</v>
      </c>
      <c r="F804" s="144" t="s">
        <v>1760</v>
      </c>
      <c r="G804" s="144" t="s">
        <v>1776</v>
      </c>
      <c r="H804" s="144" t="s">
        <v>1777</v>
      </c>
      <c r="I804" s="144" t="s">
        <v>1778</v>
      </c>
      <c r="J804" s="144" t="s">
        <v>1779</v>
      </c>
      <c r="K804" s="144" t="s">
        <v>774</v>
      </c>
      <c r="L804" s="144" t="s">
        <v>1766</v>
      </c>
      <c r="M804" s="144" t="s">
        <v>1773</v>
      </c>
      <c r="N804" s="147">
        <v>1</v>
      </c>
      <c r="O804" s="147">
        <v>1</v>
      </c>
      <c r="P804" s="147">
        <v>1</v>
      </c>
      <c r="Q804" s="147">
        <v>1</v>
      </c>
      <c r="R804" s="147">
        <v>1</v>
      </c>
      <c r="S804" s="147">
        <v>1</v>
      </c>
      <c r="T804" s="147">
        <v>0</v>
      </c>
      <c r="U804" s="147">
        <v>0</v>
      </c>
      <c r="V804" s="147">
        <v>0</v>
      </c>
      <c r="W804" s="148">
        <v>625422.69999999995</v>
      </c>
      <c r="X804" s="148">
        <v>0</v>
      </c>
      <c r="Y804" s="148">
        <v>0</v>
      </c>
      <c r="Z804" s="148">
        <v>22294.76</v>
      </c>
      <c r="AA804" s="149">
        <v>0</v>
      </c>
      <c r="AB804" s="148">
        <v>0</v>
      </c>
      <c r="AC804" s="148">
        <v>0</v>
      </c>
      <c r="AD804" s="149">
        <v>0</v>
      </c>
      <c r="AE804" s="148">
        <v>625422.69999999995</v>
      </c>
      <c r="AF804" s="157">
        <v>44291</v>
      </c>
      <c r="AG804" s="157">
        <v>46117</v>
      </c>
      <c r="AH804" s="158">
        <v>625422.69999999995</v>
      </c>
      <c r="AI804" s="152">
        <v>1.01</v>
      </c>
      <c r="AJ804" s="152">
        <v>5</v>
      </c>
      <c r="AK804" s="153">
        <v>7.1294999999999997E-2</v>
      </c>
      <c r="AL804" s="154">
        <v>1.01</v>
      </c>
      <c r="AM804" s="154">
        <v>5</v>
      </c>
      <c r="AN804" s="155">
        <v>7.1294999999999997E-2</v>
      </c>
      <c r="AO804" s="159" t="s">
        <v>1774</v>
      </c>
      <c r="AP804" s="159" t="s">
        <v>1775</v>
      </c>
      <c r="AQ804" s="87">
        <v>0</v>
      </c>
      <c r="AR804" s="87">
        <v>625422.69999999995</v>
      </c>
      <c r="AS804" s="87">
        <v>0</v>
      </c>
      <c r="AT804" s="87">
        <v>0</v>
      </c>
      <c r="AU804" s="87">
        <v>0</v>
      </c>
      <c r="AV804" s="87">
        <v>0</v>
      </c>
      <c r="AW804" s="87">
        <v>0</v>
      </c>
      <c r="AX804" s="87">
        <v>0</v>
      </c>
      <c r="AY804" s="87">
        <v>0</v>
      </c>
      <c r="AZ804" s="87">
        <v>0</v>
      </c>
      <c r="BA804" s="87">
        <v>0</v>
      </c>
      <c r="BB804" s="87">
        <v>0</v>
      </c>
      <c r="BC804" s="87">
        <v>0</v>
      </c>
      <c r="BD804" s="87">
        <v>0</v>
      </c>
      <c r="BE804" s="87">
        <v>0</v>
      </c>
      <c r="BF804" s="87">
        <v>0</v>
      </c>
      <c r="BG804" s="87">
        <f t="shared" si="52"/>
        <v>625422.69999999995</v>
      </c>
      <c r="BH804" s="87">
        <f t="shared" si="53"/>
        <v>0</v>
      </c>
      <c r="BI804" s="87">
        <f t="shared" si="55"/>
        <v>625422.69999999995</v>
      </c>
    </row>
    <row r="805" spans="1:61" ht="15" customHeight="1" x14ac:dyDescent="0.35">
      <c r="A805" s="142" t="str">
        <f t="shared" si="54"/>
        <v>DI0008701</v>
      </c>
      <c r="B805" s="143" t="s">
        <v>1148</v>
      </c>
      <c r="C805" s="144">
        <v>1</v>
      </c>
      <c r="D805" s="145" t="s">
        <v>0</v>
      </c>
      <c r="E805" s="146" t="s">
        <v>3</v>
      </c>
      <c r="F805" s="144" t="s">
        <v>1760</v>
      </c>
      <c r="G805" s="144" t="s">
        <v>1781</v>
      </c>
      <c r="H805" s="144" t="s">
        <v>1777</v>
      </c>
      <c r="I805" s="144" t="s">
        <v>1782</v>
      </c>
      <c r="J805" s="144" t="s">
        <v>1779</v>
      </c>
      <c r="K805" s="144" t="s">
        <v>791</v>
      </c>
      <c r="L805" s="144" t="s">
        <v>1766</v>
      </c>
      <c r="M805" s="144" t="s">
        <v>1773</v>
      </c>
      <c r="N805" s="147">
        <v>1</v>
      </c>
      <c r="O805" s="147">
        <v>1</v>
      </c>
      <c r="P805" s="147">
        <v>1</v>
      </c>
      <c r="Q805" s="147">
        <v>1</v>
      </c>
      <c r="R805" s="147">
        <v>1</v>
      </c>
      <c r="S805" s="147">
        <v>1</v>
      </c>
      <c r="T805" s="147">
        <v>0</v>
      </c>
      <c r="U805" s="147">
        <v>0</v>
      </c>
      <c r="V805" s="147">
        <v>0</v>
      </c>
      <c r="W805" s="148">
        <v>22272.5</v>
      </c>
      <c r="X805" s="148">
        <v>0</v>
      </c>
      <c r="Y805" s="148">
        <v>0</v>
      </c>
      <c r="Z805" s="148">
        <v>87.42</v>
      </c>
      <c r="AA805" s="149">
        <v>0</v>
      </c>
      <c r="AB805" s="148">
        <v>0</v>
      </c>
      <c r="AC805" s="148">
        <v>0</v>
      </c>
      <c r="AD805" s="149">
        <v>0</v>
      </c>
      <c r="AE805" s="148">
        <v>22272.5</v>
      </c>
      <c r="AF805" s="157">
        <v>44414</v>
      </c>
      <c r="AG805" s="157">
        <v>45875</v>
      </c>
      <c r="AH805" s="158">
        <v>44545</v>
      </c>
      <c r="AI805" s="152">
        <v>0.35</v>
      </c>
      <c r="AJ805" s="152">
        <v>4</v>
      </c>
      <c r="AK805" s="153">
        <v>4.7100000000000003E-2</v>
      </c>
      <c r="AL805" s="154">
        <v>0.35</v>
      </c>
      <c r="AM805" s="154">
        <v>4</v>
      </c>
      <c r="AN805" s="155">
        <v>4.7100000000000003E-2</v>
      </c>
      <c r="AO805" s="159" t="s">
        <v>1774</v>
      </c>
      <c r="AP805" s="159" t="s">
        <v>1775</v>
      </c>
      <c r="AQ805" s="87">
        <v>22272.5</v>
      </c>
      <c r="AR805" s="87">
        <v>0</v>
      </c>
      <c r="AS805" s="87">
        <v>0</v>
      </c>
      <c r="AT805" s="87">
        <v>0</v>
      </c>
      <c r="AU805" s="87">
        <v>0</v>
      </c>
      <c r="AV805" s="87">
        <v>0</v>
      </c>
      <c r="AW805" s="87">
        <v>0</v>
      </c>
      <c r="AX805" s="87">
        <v>0</v>
      </c>
      <c r="AY805" s="87">
        <v>0</v>
      </c>
      <c r="AZ805" s="87">
        <v>0</v>
      </c>
      <c r="BA805" s="87">
        <v>0</v>
      </c>
      <c r="BB805" s="87">
        <v>0</v>
      </c>
      <c r="BC805" s="87">
        <v>0</v>
      </c>
      <c r="BD805" s="87">
        <v>0</v>
      </c>
      <c r="BE805" s="87">
        <v>0</v>
      </c>
      <c r="BF805" s="87">
        <v>0</v>
      </c>
      <c r="BG805" s="87">
        <f t="shared" si="52"/>
        <v>22272.5</v>
      </c>
      <c r="BH805" s="87">
        <f t="shared" si="53"/>
        <v>0</v>
      </c>
      <c r="BI805" s="87">
        <f t="shared" si="55"/>
        <v>22272.5</v>
      </c>
    </row>
    <row r="806" spans="1:61" ht="15" customHeight="1" x14ac:dyDescent="0.35">
      <c r="A806" s="142" t="str">
        <f t="shared" si="54"/>
        <v>DI0008702</v>
      </c>
      <c r="B806" s="143" t="s">
        <v>1148</v>
      </c>
      <c r="C806" s="144">
        <v>2</v>
      </c>
      <c r="D806" s="145" t="s">
        <v>0</v>
      </c>
      <c r="E806" s="146" t="s">
        <v>3</v>
      </c>
      <c r="F806" s="144" t="s">
        <v>1760</v>
      </c>
      <c r="G806" s="144" t="s">
        <v>1781</v>
      </c>
      <c r="H806" s="144" t="s">
        <v>1777</v>
      </c>
      <c r="I806" s="144" t="s">
        <v>1782</v>
      </c>
      <c r="J806" s="144" t="s">
        <v>1779</v>
      </c>
      <c r="K806" s="144" t="s">
        <v>791</v>
      </c>
      <c r="L806" s="144" t="s">
        <v>1766</v>
      </c>
      <c r="M806" s="144" t="s">
        <v>1773</v>
      </c>
      <c r="N806" s="147">
        <v>1</v>
      </c>
      <c r="O806" s="147">
        <v>1</v>
      </c>
      <c r="P806" s="147">
        <v>1</v>
      </c>
      <c r="Q806" s="147">
        <v>1</v>
      </c>
      <c r="R806" s="147">
        <v>1</v>
      </c>
      <c r="S806" s="147">
        <v>1</v>
      </c>
      <c r="T806" s="147">
        <v>0</v>
      </c>
      <c r="U806" s="147">
        <v>0</v>
      </c>
      <c r="V806" s="147">
        <v>0</v>
      </c>
      <c r="W806" s="148">
        <v>53100</v>
      </c>
      <c r="X806" s="148">
        <v>0</v>
      </c>
      <c r="Y806" s="148">
        <v>0</v>
      </c>
      <c r="Z806" s="148">
        <v>237.18</v>
      </c>
      <c r="AA806" s="149">
        <v>0</v>
      </c>
      <c r="AB806" s="148">
        <v>0</v>
      </c>
      <c r="AC806" s="148">
        <v>0</v>
      </c>
      <c r="AD806" s="149">
        <v>0</v>
      </c>
      <c r="AE806" s="148">
        <v>53100</v>
      </c>
      <c r="AF806" s="157">
        <v>44414</v>
      </c>
      <c r="AG806" s="157">
        <v>46605</v>
      </c>
      <c r="AH806" s="158">
        <v>53100</v>
      </c>
      <c r="AI806" s="152">
        <v>2.35</v>
      </c>
      <c r="AJ806" s="152">
        <v>6</v>
      </c>
      <c r="AK806" s="153">
        <v>5.3600000000000002E-2</v>
      </c>
      <c r="AL806" s="154">
        <v>2.35</v>
      </c>
      <c r="AM806" s="154">
        <v>6</v>
      </c>
      <c r="AN806" s="155">
        <v>5.3600000000000002E-2</v>
      </c>
      <c r="AO806" s="159" t="s">
        <v>1774</v>
      </c>
      <c r="AP806" s="159" t="s">
        <v>1775</v>
      </c>
      <c r="AQ806" s="87">
        <v>0</v>
      </c>
      <c r="AR806" s="87">
        <v>0</v>
      </c>
      <c r="AS806" s="87">
        <v>53100</v>
      </c>
      <c r="AT806" s="87">
        <v>0</v>
      </c>
      <c r="AU806" s="87">
        <v>0</v>
      </c>
      <c r="AV806" s="87">
        <v>0</v>
      </c>
      <c r="AW806" s="87">
        <v>0</v>
      </c>
      <c r="AX806" s="87">
        <v>0</v>
      </c>
      <c r="AY806" s="87">
        <v>0</v>
      </c>
      <c r="AZ806" s="87">
        <v>0</v>
      </c>
      <c r="BA806" s="87">
        <v>0</v>
      </c>
      <c r="BB806" s="87">
        <v>0</v>
      </c>
      <c r="BC806" s="87">
        <v>0</v>
      </c>
      <c r="BD806" s="87">
        <v>0</v>
      </c>
      <c r="BE806" s="87">
        <v>0</v>
      </c>
      <c r="BF806" s="87">
        <v>0</v>
      </c>
      <c r="BG806" s="87">
        <f t="shared" si="52"/>
        <v>0</v>
      </c>
      <c r="BH806" s="87">
        <f t="shared" si="53"/>
        <v>53100</v>
      </c>
      <c r="BI806" s="87">
        <f t="shared" si="55"/>
        <v>53100</v>
      </c>
    </row>
    <row r="807" spans="1:61" ht="15" customHeight="1" x14ac:dyDescent="0.35">
      <c r="A807" s="142" t="str">
        <f t="shared" si="54"/>
        <v>DI0008703</v>
      </c>
      <c r="B807" s="143" t="s">
        <v>1148</v>
      </c>
      <c r="C807" s="144">
        <v>3</v>
      </c>
      <c r="D807" s="145" t="s">
        <v>0</v>
      </c>
      <c r="E807" s="146" t="s">
        <v>3</v>
      </c>
      <c r="F807" s="144" t="s">
        <v>1760</v>
      </c>
      <c r="G807" s="144" t="s">
        <v>1781</v>
      </c>
      <c r="H807" s="144" t="s">
        <v>1777</v>
      </c>
      <c r="I807" s="144" t="s">
        <v>1782</v>
      </c>
      <c r="J807" s="144" t="s">
        <v>1779</v>
      </c>
      <c r="K807" s="144" t="s">
        <v>791</v>
      </c>
      <c r="L807" s="144" t="s">
        <v>1766</v>
      </c>
      <c r="M807" s="144" t="s">
        <v>1773</v>
      </c>
      <c r="N807" s="147">
        <v>1</v>
      </c>
      <c r="O807" s="147">
        <v>1</v>
      </c>
      <c r="P807" s="147">
        <v>1</v>
      </c>
      <c r="Q807" s="147">
        <v>1</v>
      </c>
      <c r="R807" s="147">
        <v>1</v>
      </c>
      <c r="S807" s="147">
        <v>1</v>
      </c>
      <c r="T807" s="147">
        <v>0</v>
      </c>
      <c r="U807" s="147">
        <v>0</v>
      </c>
      <c r="V807" s="147">
        <v>0</v>
      </c>
      <c r="W807" s="148">
        <v>102955</v>
      </c>
      <c r="X807" s="148">
        <v>0</v>
      </c>
      <c r="Y807" s="148">
        <v>0</v>
      </c>
      <c r="Z807" s="148">
        <v>483.89</v>
      </c>
      <c r="AA807" s="149">
        <v>0</v>
      </c>
      <c r="AB807" s="148">
        <v>0</v>
      </c>
      <c r="AC807" s="148">
        <v>0</v>
      </c>
      <c r="AD807" s="149">
        <v>0</v>
      </c>
      <c r="AE807" s="148">
        <v>102955</v>
      </c>
      <c r="AF807" s="157">
        <v>44414</v>
      </c>
      <c r="AG807" s="157">
        <v>46971</v>
      </c>
      <c r="AH807" s="158">
        <v>102955</v>
      </c>
      <c r="AI807" s="152">
        <v>3.35</v>
      </c>
      <c r="AJ807" s="152">
        <v>7</v>
      </c>
      <c r="AK807" s="153">
        <v>5.6399999999999999E-2</v>
      </c>
      <c r="AL807" s="154">
        <v>3.35</v>
      </c>
      <c r="AM807" s="154">
        <v>7</v>
      </c>
      <c r="AN807" s="155">
        <v>5.6399999999999999E-2</v>
      </c>
      <c r="AO807" s="159" t="s">
        <v>1774</v>
      </c>
      <c r="AP807" s="159" t="s">
        <v>1775</v>
      </c>
      <c r="AQ807" s="87">
        <v>0</v>
      </c>
      <c r="AR807" s="87">
        <v>0</v>
      </c>
      <c r="AS807" s="87">
        <v>51477.5</v>
      </c>
      <c r="AT807" s="87">
        <v>51477.5</v>
      </c>
      <c r="AU807" s="87">
        <v>0</v>
      </c>
      <c r="AV807" s="87">
        <v>0</v>
      </c>
      <c r="AW807" s="87">
        <v>0</v>
      </c>
      <c r="AX807" s="87">
        <v>0</v>
      </c>
      <c r="AY807" s="87">
        <v>0</v>
      </c>
      <c r="AZ807" s="87">
        <v>0</v>
      </c>
      <c r="BA807" s="87">
        <v>0</v>
      </c>
      <c r="BB807" s="87">
        <v>0</v>
      </c>
      <c r="BC807" s="87">
        <v>0</v>
      </c>
      <c r="BD807" s="87">
        <v>0</v>
      </c>
      <c r="BE807" s="87">
        <v>0</v>
      </c>
      <c r="BF807" s="87">
        <v>0</v>
      </c>
      <c r="BG807" s="87">
        <f t="shared" si="52"/>
        <v>0</v>
      </c>
      <c r="BH807" s="87">
        <f t="shared" si="53"/>
        <v>102955</v>
      </c>
      <c r="BI807" s="87">
        <f t="shared" si="55"/>
        <v>102955</v>
      </c>
    </row>
    <row r="808" spans="1:61" ht="15" customHeight="1" x14ac:dyDescent="0.35">
      <c r="A808" s="142" t="str">
        <f t="shared" si="54"/>
        <v>DI0008704</v>
      </c>
      <c r="B808" s="143" t="s">
        <v>1148</v>
      </c>
      <c r="C808" s="144">
        <v>4</v>
      </c>
      <c r="D808" s="145" t="s">
        <v>0</v>
      </c>
      <c r="E808" s="146" t="s">
        <v>3</v>
      </c>
      <c r="F808" s="144" t="s">
        <v>1760</v>
      </c>
      <c r="G808" s="144" t="s">
        <v>1781</v>
      </c>
      <c r="H808" s="144" t="s">
        <v>1777</v>
      </c>
      <c r="I808" s="144" t="s">
        <v>1782</v>
      </c>
      <c r="J808" s="144" t="s">
        <v>1779</v>
      </c>
      <c r="K808" s="144" t="s">
        <v>791</v>
      </c>
      <c r="L808" s="144" t="s">
        <v>1766</v>
      </c>
      <c r="M808" s="144" t="s">
        <v>1773</v>
      </c>
      <c r="N808" s="147">
        <v>1</v>
      </c>
      <c r="O808" s="147">
        <v>1</v>
      </c>
      <c r="P808" s="147">
        <v>1</v>
      </c>
      <c r="Q808" s="147">
        <v>1</v>
      </c>
      <c r="R808" s="147">
        <v>1</v>
      </c>
      <c r="S808" s="147">
        <v>1</v>
      </c>
      <c r="T808" s="147">
        <v>0</v>
      </c>
      <c r="U808" s="147">
        <v>0</v>
      </c>
      <c r="V808" s="147">
        <v>0</v>
      </c>
      <c r="W808" s="148">
        <v>2512515</v>
      </c>
      <c r="X808" s="148">
        <v>0</v>
      </c>
      <c r="Y808" s="148">
        <v>0</v>
      </c>
      <c r="Z808" s="148">
        <v>12416.01</v>
      </c>
      <c r="AA808" s="149">
        <v>0</v>
      </c>
      <c r="AB808" s="148">
        <v>0</v>
      </c>
      <c r="AC808" s="148">
        <v>0</v>
      </c>
      <c r="AD808" s="149">
        <v>0</v>
      </c>
      <c r="AE808" s="148">
        <v>2512515</v>
      </c>
      <c r="AF808" s="157">
        <v>44414</v>
      </c>
      <c r="AG808" s="157">
        <v>47336</v>
      </c>
      <c r="AH808" s="158">
        <v>2512515</v>
      </c>
      <c r="AI808" s="152">
        <v>4.3499999999999996</v>
      </c>
      <c r="AJ808" s="152">
        <v>8</v>
      </c>
      <c r="AK808" s="153">
        <v>5.9299999999999999E-2</v>
      </c>
      <c r="AL808" s="154">
        <v>4.3499999999999996</v>
      </c>
      <c r="AM808" s="154">
        <v>8</v>
      </c>
      <c r="AN808" s="155">
        <v>5.9299999999999999E-2</v>
      </c>
      <c r="AO808" s="159" t="s">
        <v>1774</v>
      </c>
      <c r="AP808" s="159" t="s">
        <v>1775</v>
      </c>
      <c r="AQ808" s="87">
        <v>0</v>
      </c>
      <c r="AR808" s="87">
        <v>0</v>
      </c>
      <c r="AS808" s="87">
        <v>837505</v>
      </c>
      <c r="AT808" s="87">
        <v>837505</v>
      </c>
      <c r="AU808" s="87">
        <v>837505</v>
      </c>
      <c r="AV808" s="87">
        <v>0</v>
      </c>
      <c r="AW808" s="87">
        <v>0</v>
      </c>
      <c r="AX808" s="87">
        <v>0</v>
      </c>
      <c r="AY808" s="87">
        <v>0</v>
      </c>
      <c r="AZ808" s="87">
        <v>0</v>
      </c>
      <c r="BA808" s="87">
        <v>0</v>
      </c>
      <c r="BB808" s="87">
        <v>0</v>
      </c>
      <c r="BC808" s="87">
        <v>0</v>
      </c>
      <c r="BD808" s="87">
        <v>0</v>
      </c>
      <c r="BE808" s="87">
        <v>0</v>
      </c>
      <c r="BF808" s="87">
        <v>0</v>
      </c>
      <c r="BG808" s="87">
        <f t="shared" si="52"/>
        <v>0</v>
      </c>
      <c r="BH808" s="87">
        <f t="shared" si="53"/>
        <v>2512515</v>
      </c>
      <c r="BI808" s="87">
        <f t="shared" si="55"/>
        <v>2512515</v>
      </c>
    </row>
    <row r="809" spans="1:61" ht="15" customHeight="1" x14ac:dyDescent="0.35">
      <c r="A809" s="142" t="str">
        <f t="shared" si="54"/>
        <v>DI0008705</v>
      </c>
      <c r="B809" s="143" t="s">
        <v>1148</v>
      </c>
      <c r="C809" s="144">
        <v>5</v>
      </c>
      <c r="D809" s="145" t="s">
        <v>0</v>
      </c>
      <c r="E809" s="146" t="s">
        <v>3</v>
      </c>
      <c r="F809" s="144" t="s">
        <v>1760</v>
      </c>
      <c r="G809" s="144" t="s">
        <v>1781</v>
      </c>
      <c r="H809" s="144" t="s">
        <v>1777</v>
      </c>
      <c r="I809" s="144" t="s">
        <v>1782</v>
      </c>
      <c r="J809" s="144" t="s">
        <v>1779</v>
      </c>
      <c r="K809" s="144" t="s">
        <v>791</v>
      </c>
      <c r="L809" s="144" t="s">
        <v>1766</v>
      </c>
      <c r="M809" s="144" t="s">
        <v>1773</v>
      </c>
      <c r="N809" s="147">
        <v>1</v>
      </c>
      <c r="O809" s="147">
        <v>1</v>
      </c>
      <c r="P809" s="147">
        <v>1</v>
      </c>
      <c r="Q809" s="147">
        <v>1</v>
      </c>
      <c r="R809" s="147">
        <v>1</v>
      </c>
      <c r="S809" s="147">
        <v>1</v>
      </c>
      <c r="T809" s="147">
        <v>0</v>
      </c>
      <c r="U809" s="147">
        <v>0</v>
      </c>
      <c r="V809" s="147">
        <v>0</v>
      </c>
      <c r="W809" s="148">
        <v>5635975</v>
      </c>
      <c r="X809" s="148">
        <v>0</v>
      </c>
      <c r="Y809" s="148">
        <v>0</v>
      </c>
      <c r="Z809" s="148">
        <v>29166.17</v>
      </c>
      <c r="AA809" s="149">
        <v>0</v>
      </c>
      <c r="AB809" s="148">
        <v>0</v>
      </c>
      <c r="AC809" s="148">
        <v>0</v>
      </c>
      <c r="AD809" s="149">
        <v>0</v>
      </c>
      <c r="AE809" s="148">
        <v>5635975</v>
      </c>
      <c r="AF809" s="157">
        <v>44414</v>
      </c>
      <c r="AG809" s="157">
        <v>47701</v>
      </c>
      <c r="AH809" s="158">
        <v>5635975</v>
      </c>
      <c r="AI809" s="152">
        <v>5.35</v>
      </c>
      <c r="AJ809" s="152">
        <v>9</v>
      </c>
      <c r="AK809" s="153">
        <v>6.2100000000000002E-2</v>
      </c>
      <c r="AL809" s="154">
        <v>5.35</v>
      </c>
      <c r="AM809" s="154">
        <v>9</v>
      </c>
      <c r="AN809" s="155">
        <v>6.2100000000000002E-2</v>
      </c>
      <c r="AO809" s="159" t="s">
        <v>1774</v>
      </c>
      <c r="AP809" s="159" t="s">
        <v>1775</v>
      </c>
      <c r="AQ809" s="87">
        <v>0</v>
      </c>
      <c r="AR809" s="87">
        <v>0</v>
      </c>
      <c r="AS809" s="87">
        <v>1408993.75</v>
      </c>
      <c r="AT809" s="87">
        <v>1408993.75</v>
      </c>
      <c r="AU809" s="87">
        <v>1408993.75</v>
      </c>
      <c r="AV809" s="87">
        <v>1408993.75</v>
      </c>
      <c r="AW809" s="87">
        <v>0</v>
      </c>
      <c r="AX809" s="87">
        <v>0</v>
      </c>
      <c r="AY809" s="87">
        <v>0</v>
      </c>
      <c r="AZ809" s="87">
        <v>0</v>
      </c>
      <c r="BA809" s="87">
        <v>0</v>
      </c>
      <c r="BB809" s="87">
        <v>0</v>
      </c>
      <c r="BC809" s="87">
        <v>0</v>
      </c>
      <c r="BD809" s="87">
        <v>0</v>
      </c>
      <c r="BE809" s="87">
        <v>0</v>
      </c>
      <c r="BF809" s="87">
        <v>0</v>
      </c>
      <c r="BG809" s="87">
        <f t="shared" si="52"/>
        <v>0</v>
      </c>
      <c r="BH809" s="87">
        <f t="shared" si="53"/>
        <v>5635975</v>
      </c>
      <c r="BI809" s="87">
        <f t="shared" si="55"/>
        <v>5635975</v>
      </c>
    </row>
    <row r="810" spans="1:61" ht="15" customHeight="1" x14ac:dyDescent="0.35">
      <c r="A810" s="142" t="str">
        <f t="shared" si="54"/>
        <v>DI0008706</v>
      </c>
      <c r="B810" s="143" t="s">
        <v>1148</v>
      </c>
      <c r="C810" s="144">
        <v>6</v>
      </c>
      <c r="D810" s="145" t="s">
        <v>0</v>
      </c>
      <c r="E810" s="146" t="s">
        <v>3</v>
      </c>
      <c r="F810" s="144" t="s">
        <v>1760</v>
      </c>
      <c r="G810" s="144" t="s">
        <v>1781</v>
      </c>
      <c r="H810" s="144" t="s">
        <v>1777</v>
      </c>
      <c r="I810" s="144" t="s">
        <v>1782</v>
      </c>
      <c r="J810" s="144" t="s">
        <v>1779</v>
      </c>
      <c r="K810" s="144" t="s">
        <v>791</v>
      </c>
      <c r="L810" s="144" t="s">
        <v>1766</v>
      </c>
      <c r="M810" s="144" t="s">
        <v>1773</v>
      </c>
      <c r="N810" s="147">
        <v>1</v>
      </c>
      <c r="O810" s="147">
        <v>1</v>
      </c>
      <c r="P810" s="147">
        <v>1</v>
      </c>
      <c r="Q810" s="147">
        <v>1</v>
      </c>
      <c r="R810" s="147">
        <v>1</v>
      </c>
      <c r="S810" s="147">
        <v>1</v>
      </c>
      <c r="T810" s="147">
        <v>0</v>
      </c>
      <c r="U810" s="147">
        <v>0</v>
      </c>
      <c r="V810" s="147">
        <v>0</v>
      </c>
      <c r="W810" s="148">
        <v>52067.5</v>
      </c>
      <c r="X810" s="148">
        <v>0</v>
      </c>
      <c r="Y810" s="148">
        <v>0</v>
      </c>
      <c r="Z810" s="148">
        <v>282.02999999999997</v>
      </c>
      <c r="AA810" s="149">
        <v>0</v>
      </c>
      <c r="AB810" s="148">
        <v>0</v>
      </c>
      <c r="AC810" s="148">
        <v>0</v>
      </c>
      <c r="AD810" s="149">
        <v>0</v>
      </c>
      <c r="AE810" s="148">
        <v>52067.5</v>
      </c>
      <c r="AF810" s="157">
        <v>44414</v>
      </c>
      <c r="AG810" s="157">
        <v>48066</v>
      </c>
      <c r="AH810" s="158">
        <v>52067.5</v>
      </c>
      <c r="AI810" s="152">
        <v>6.35</v>
      </c>
      <c r="AJ810" s="152">
        <v>10</v>
      </c>
      <c r="AK810" s="153">
        <v>6.5000000000000002E-2</v>
      </c>
      <c r="AL810" s="154">
        <v>6.35</v>
      </c>
      <c r="AM810" s="154">
        <v>10</v>
      </c>
      <c r="AN810" s="155">
        <v>6.5000000000000002E-2</v>
      </c>
      <c r="AO810" s="159" t="s">
        <v>1774</v>
      </c>
      <c r="AP810" s="159" t="s">
        <v>1775</v>
      </c>
      <c r="AQ810" s="87">
        <v>0</v>
      </c>
      <c r="AR810" s="87">
        <v>0</v>
      </c>
      <c r="AS810" s="87">
        <v>10413.5</v>
      </c>
      <c r="AT810" s="87">
        <v>10413.5</v>
      </c>
      <c r="AU810" s="87">
        <v>10413.5</v>
      </c>
      <c r="AV810" s="87">
        <v>10413.5</v>
      </c>
      <c r="AW810" s="87">
        <v>10413.5</v>
      </c>
      <c r="AX810" s="87">
        <v>0</v>
      </c>
      <c r="AY810" s="87">
        <v>0</v>
      </c>
      <c r="AZ810" s="87">
        <v>0</v>
      </c>
      <c r="BA810" s="87">
        <v>0</v>
      </c>
      <c r="BB810" s="87">
        <v>0</v>
      </c>
      <c r="BC810" s="87">
        <v>0</v>
      </c>
      <c r="BD810" s="87">
        <v>0</v>
      </c>
      <c r="BE810" s="87">
        <v>0</v>
      </c>
      <c r="BF810" s="87">
        <v>0</v>
      </c>
      <c r="BG810" s="87">
        <f t="shared" si="52"/>
        <v>0</v>
      </c>
      <c r="BH810" s="87">
        <f t="shared" si="53"/>
        <v>52067.5</v>
      </c>
      <c r="BI810" s="87">
        <f t="shared" si="55"/>
        <v>52067.5</v>
      </c>
    </row>
    <row r="811" spans="1:61" ht="15" customHeight="1" x14ac:dyDescent="0.35">
      <c r="A811" s="142" t="str">
        <f t="shared" si="54"/>
        <v>DI0008891</v>
      </c>
      <c r="B811" s="143" t="s">
        <v>1154</v>
      </c>
      <c r="C811" s="144">
        <v>1</v>
      </c>
      <c r="D811" s="145" t="s">
        <v>0</v>
      </c>
      <c r="E811" s="146" t="s">
        <v>3</v>
      </c>
      <c r="F811" s="144" t="s">
        <v>1760</v>
      </c>
      <c r="G811" s="144" t="s">
        <v>390</v>
      </c>
      <c r="H811" s="144" t="s">
        <v>1770</v>
      </c>
      <c r="I811" s="144" t="s">
        <v>1771</v>
      </c>
      <c r="J811" s="144" t="s">
        <v>1772</v>
      </c>
      <c r="K811" s="144" t="s">
        <v>692</v>
      </c>
      <c r="L811" s="144" t="s">
        <v>1766</v>
      </c>
      <c r="M811" s="144" t="s">
        <v>1773</v>
      </c>
      <c r="N811" s="147">
        <v>1</v>
      </c>
      <c r="O811" s="147">
        <v>1</v>
      </c>
      <c r="P811" s="147">
        <v>1</v>
      </c>
      <c r="Q811" s="147">
        <v>0</v>
      </c>
      <c r="R811" s="147">
        <v>0</v>
      </c>
      <c r="S811" s="147">
        <v>1</v>
      </c>
      <c r="T811" s="147">
        <v>1</v>
      </c>
      <c r="U811" s="147">
        <v>1</v>
      </c>
      <c r="V811" s="147">
        <v>0</v>
      </c>
      <c r="W811" s="148">
        <v>126653981.23999999</v>
      </c>
      <c r="X811" s="148">
        <v>0</v>
      </c>
      <c r="Y811" s="148">
        <v>0</v>
      </c>
      <c r="Z811" s="148">
        <v>4514897.8</v>
      </c>
      <c r="AA811" s="149">
        <v>0</v>
      </c>
      <c r="AB811" s="148">
        <v>0</v>
      </c>
      <c r="AC811" s="148">
        <v>0</v>
      </c>
      <c r="AD811" s="149">
        <v>0</v>
      </c>
      <c r="AE811" s="148">
        <v>126653981.23999999</v>
      </c>
      <c r="AF811" s="157">
        <v>44291</v>
      </c>
      <c r="AG811" s="157">
        <v>46117</v>
      </c>
      <c r="AH811" s="158">
        <v>126653981.23999999</v>
      </c>
      <c r="AI811" s="152">
        <v>1.01</v>
      </c>
      <c r="AJ811" s="152">
        <v>5</v>
      </c>
      <c r="AK811" s="153">
        <v>7.1294999999999997E-2</v>
      </c>
      <c r="AL811" s="154">
        <v>1.01</v>
      </c>
      <c r="AM811" s="154">
        <v>5</v>
      </c>
      <c r="AN811" s="155">
        <v>7.1294999999999997E-2</v>
      </c>
      <c r="AO811" s="159" t="s">
        <v>1774</v>
      </c>
      <c r="AP811" s="159" t="s">
        <v>1775</v>
      </c>
      <c r="AQ811" s="87">
        <v>0</v>
      </c>
      <c r="AR811" s="87">
        <v>126653981.23999999</v>
      </c>
      <c r="AS811" s="87">
        <v>0</v>
      </c>
      <c r="AT811" s="87">
        <v>0</v>
      </c>
      <c r="AU811" s="87">
        <v>0</v>
      </c>
      <c r="AV811" s="87">
        <v>0</v>
      </c>
      <c r="AW811" s="87">
        <v>0</v>
      </c>
      <c r="AX811" s="87">
        <v>0</v>
      </c>
      <c r="AY811" s="87">
        <v>0</v>
      </c>
      <c r="AZ811" s="87">
        <v>0</v>
      </c>
      <c r="BA811" s="87">
        <v>0</v>
      </c>
      <c r="BB811" s="87">
        <v>0</v>
      </c>
      <c r="BC811" s="87">
        <v>0</v>
      </c>
      <c r="BD811" s="87">
        <v>0</v>
      </c>
      <c r="BE811" s="87">
        <v>0</v>
      </c>
      <c r="BF811" s="87">
        <v>0</v>
      </c>
      <c r="BG811" s="87">
        <f t="shared" si="52"/>
        <v>126653981.23999999</v>
      </c>
      <c r="BH811" s="87">
        <f t="shared" si="53"/>
        <v>0</v>
      </c>
      <c r="BI811" s="87">
        <f t="shared" si="55"/>
        <v>126653981.23999999</v>
      </c>
    </row>
    <row r="812" spans="1:61" ht="15" customHeight="1" x14ac:dyDescent="0.35">
      <c r="A812" s="142" t="str">
        <f t="shared" si="54"/>
        <v>DI0008911</v>
      </c>
      <c r="B812" s="143" t="s">
        <v>1155</v>
      </c>
      <c r="C812" s="144">
        <v>1</v>
      </c>
      <c r="D812" s="145" t="s">
        <v>0</v>
      </c>
      <c r="E812" s="146" t="s">
        <v>3</v>
      </c>
      <c r="F812" s="144" t="s">
        <v>1760</v>
      </c>
      <c r="G812" s="144" t="s">
        <v>1776</v>
      </c>
      <c r="H812" s="144" t="s">
        <v>1777</v>
      </c>
      <c r="I812" s="144" t="s">
        <v>1778</v>
      </c>
      <c r="J812" s="144" t="s">
        <v>1779</v>
      </c>
      <c r="K812" s="144" t="s">
        <v>774</v>
      </c>
      <c r="L812" s="144" t="s">
        <v>1766</v>
      </c>
      <c r="M812" s="144" t="s">
        <v>1773</v>
      </c>
      <c r="N812" s="147">
        <v>1</v>
      </c>
      <c r="O812" s="147">
        <v>1</v>
      </c>
      <c r="P812" s="147">
        <v>1</v>
      </c>
      <c r="Q812" s="147">
        <v>1</v>
      </c>
      <c r="R812" s="147">
        <v>1</v>
      </c>
      <c r="S812" s="147">
        <v>1</v>
      </c>
      <c r="T812" s="147">
        <v>0</v>
      </c>
      <c r="U812" s="147">
        <v>0</v>
      </c>
      <c r="V812" s="147">
        <v>0</v>
      </c>
      <c r="W812" s="148">
        <v>1094019.6000000001</v>
      </c>
      <c r="X812" s="148">
        <v>0</v>
      </c>
      <c r="Y812" s="148">
        <v>0</v>
      </c>
      <c r="Z812" s="148">
        <v>38999.06</v>
      </c>
      <c r="AA812" s="149">
        <v>0</v>
      </c>
      <c r="AB812" s="148">
        <v>0</v>
      </c>
      <c r="AC812" s="148">
        <v>0</v>
      </c>
      <c r="AD812" s="149">
        <v>0</v>
      </c>
      <c r="AE812" s="148">
        <v>1094019.6000000001</v>
      </c>
      <c r="AF812" s="157">
        <v>44291</v>
      </c>
      <c r="AG812" s="157">
        <v>46117</v>
      </c>
      <c r="AH812" s="158">
        <v>1094019.6000000001</v>
      </c>
      <c r="AI812" s="152">
        <v>1.01</v>
      </c>
      <c r="AJ812" s="152">
        <v>5</v>
      </c>
      <c r="AK812" s="153">
        <v>7.1294999999999997E-2</v>
      </c>
      <c r="AL812" s="154">
        <v>1.01</v>
      </c>
      <c r="AM812" s="154">
        <v>5</v>
      </c>
      <c r="AN812" s="155">
        <v>7.1294999999999997E-2</v>
      </c>
      <c r="AO812" s="159" t="s">
        <v>1774</v>
      </c>
      <c r="AP812" s="159" t="s">
        <v>1775</v>
      </c>
      <c r="AQ812" s="87">
        <v>0</v>
      </c>
      <c r="AR812" s="87">
        <v>1094019.6000000001</v>
      </c>
      <c r="AS812" s="87">
        <v>0</v>
      </c>
      <c r="AT812" s="87">
        <v>0</v>
      </c>
      <c r="AU812" s="87">
        <v>0</v>
      </c>
      <c r="AV812" s="87">
        <v>0</v>
      </c>
      <c r="AW812" s="87">
        <v>0</v>
      </c>
      <c r="AX812" s="87">
        <v>0</v>
      </c>
      <c r="AY812" s="87">
        <v>0</v>
      </c>
      <c r="AZ812" s="87">
        <v>0</v>
      </c>
      <c r="BA812" s="87">
        <v>0</v>
      </c>
      <c r="BB812" s="87">
        <v>0</v>
      </c>
      <c r="BC812" s="87">
        <v>0</v>
      </c>
      <c r="BD812" s="87">
        <v>0</v>
      </c>
      <c r="BE812" s="87">
        <v>0</v>
      </c>
      <c r="BF812" s="87">
        <v>0</v>
      </c>
      <c r="BG812" s="87">
        <f t="shared" si="52"/>
        <v>1094019.6000000001</v>
      </c>
      <c r="BH812" s="87">
        <f t="shared" si="53"/>
        <v>0</v>
      </c>
      <c r="BI812" s="87">
        <f t="shared" si="55"/>
        <v>1094019.6000000001</v>
      </c>
    </row>
    <row r="813" spans="1:61" ht="15" customHeight="1" x14ac:dyDescent="0.35">
      <c r="A813" s="142" t="str">
        <f t="shared" si="54"/>
        <v>DI0008931</v>
      </c>
      <c r="B813" s="143" t="s">
        <v>1156</v>
      </c>
      <c r="C813" s="144">
        <v>1</v>
      </c>
      <c r="D813" s="145" t="s">
        <v>0</v>
      </c>
      <c r="E813" s="146" t="s">
        <v>3</v>
      </c>
      <c r="F813" s="144" t="s">
        <v>1760</v>
      </c>
      <c r="G813" s="144" t="s">
        <v>1776</v>
      </c>
      <c r="H813" s="144" t="s">
        <v>1777</v>
      </c>
      <c r="I813" s="144" t="s">
        <v>1778</v>
      </c>
      <c r="J813" s="144" t="s">
        <v>1779</v>
      </c>
      <c r="K813" s="144" t="s">
        <v>774</v>
      </c>
      <c r="L813" s="144" t="s">
        <v>1766</v>
      </c>
      <c r="M813" s="144" t="s">
        <v>1773</v>
      </c>
      <c r="N813" s="147">
        <v>1</v>
      </c>
      <c r="O813" s="147">
        <v>1</v>
      </c>
      <c r="P813" s="147">
        <v>1</v>
      </c>
      <c r="Q813" s="147">
        <v>1</v>
      </c>
      <c r="R813" s="147">
        <v>1</v>
      </c>
      <c r="S813" s="147">
        <v>1</v>
      </c>
      <c r="T813" s="147">
        <v>0</v>
      </c>
      <c r="U813" s="147">
        <v>0</v>
      </c>
      <c r="V813" s="147">
        <v>0</v>
      </c>
      <c r="W813" s="148">
        <v>1094019.6100000001</v>
      </c>
      <c r="X813" s="148">
        <v>0</v>
      </c>
      <c r="Y813" s="148">
        <v>0</v>
      </c>
      <c r="Z813" s="148">
        <v>38999.06</v>
      </c>
      <c r="AA813" s="149">
        <v>0</v>
      </c>
      <c r="AB813" s="148">
        <v>0</v>
      </c>
      <c r="AC813" s="148">
        <v>0</v>
      </c>
      <c r="AD813" s="149">
        <v>0</v>
      </c>
      <c r="AE813" s="148">
        <v>1094019.6100000001</v>
      </c>
      <c r="AF813" s="157">
        <v>44291</v>
      </c>
      <c r="AG813" s="157">
        <v>46117</v>
      </c>
      <c r="AH813" s="158">
        <v>1094019.6100000001</v>
      </c>
      <c r="AI813" s="152">
        <v>1.01</v>
      </c>
      <c r="AJ813" s="152">
        <v>5</v>
      </c>
      <c r="AK813" s="153">
        <v>7.1294999999999997E-2</v>
      </c>
      <c r="AL813" s="154">
        <v>1.01</v>
      </c>
      <c r="AM813" s="154">
        <v>5</v>
      </c>
      <c r="AN813" s="155">
        <v>7.1294999999999997E-2</v>
      </c>
      <c r="AO813" s="159" t="s">
        <v>1774</v>
      </c>
      <c r="AP813" s="159" t="s">
        <v>1775</v>
      </c>
      <c r="AQ813" s="87">
        <v>0</v>
      </c>
      <c r="AR813" s="87">
        <v>1094019.6100000001</v>
      </c>
      <c r="AS813" s="87">
        <v>0</v>
      </c>
      <c r="AT813" s="87">
        <v>0</v>
      </c>
      <c r="AU813" s="87">
        <v>0</v>
      </c>
      <c r="AV813" s="87">
        <v>0</v>
      </c>
      <c r="AW813" s="87">
        <v>0</v>
      </c>
      <c r="AX813" s="87">
        <v>0</v>
      </c>
      <c r="AY813" s="87">
        <v>0</v>
      </c>
      <c r="AZ813" s="87">
        <v>0</v>
      </c>
      <c r="BA813" s="87">
        <v>0</v>
      </c>
      <c r="BB813" s="87">
        <v>0</v>
      </c>
      <c r="BC813" s="87">
        <v>0</v>
      </c>
      <c r="BD813" s="87">
        <v>0</v>
      </c>
      <c r="BE813" s="87">
        <v>0</v>
      </c>
      <c r="BF813" s="87">
        <v>0</v>
      </c>
      <c r="BG813" s="87">
        <f t="shared" si="52"/>
        <v>1094019.6100000001</v>
      </c>
      <c r="BH813" s="87">
        <f t="shared" si="53"/>
        <v>0</v>
      </c>
      <c r="BI813" s="87">
        <f t="shared" si="55"/>
        <v>1094019.6100000001</v>
      </c>
    </row>
    <row r="814" spans="1:61" ht="15" customHeight="1" x14ac:dyDescent="0.35">
      <c r="A814" s="142" t="str">
        <f t="shared" si="54"/>
        <v>DI0009043</v>
      </c>
      <c r="B814" s="143" t="s">
        <v>1158</v>
      </c>
      <c r="C814" s="144">
        <v>3</v>
      </c>
      <c r="D814" s="145" t="s">
        <v>0</v>
      </c>
      <c r="E814" s="146" t="s">
        <v>3</v>
      </c>
      <c r="F814" s="144" t="s">
        <v>1760</v>
      </c>
      <c r="G814" s="144" t="s">
        <v>1781</v>
      </c>
      <c r="H814" s="144" t="s">
        <v>1777</v>
      </c>
      <c r="I814" s="144" t="s">
        <v>1782</v>
      </c>
      <c r="J814" s="144" t="s">
        <v>1779</v>
      </c>
      <c r="K814" s="144" t="s">
        <v>791</v>
      </c>
      <c r="L814" s="144" t="s">
        <v>1766</v>
      </c>
      <c r="M814" s="144" t="s">
        <v>1773</v>
      </c>
      <c r="N814" s="147">
        <v>1</v>
      </c>
      <c r="O814" s="147">
        <v>1</v>
      </c>
      <c r="P814" s="147">
        <v>1</v>
      </c>
      <c r="Q814" s="147">
        <v>1</v>
      </c>
      <c r="R814" s="147">
        <v>1</v>
      </c>
      <c r="S814" s="147">
        <v>1</v>
      </c>
      <c r="T814" s="147">
        <v>0</v>
      </c>
      <c r="U814" s="147">
        <v>0</v>
      </c>
      <c r="V814" s="147">
        <v>0</v>
      </c>
      <c r="W814" s="148">
        <v>48306.25</v>
      </c>
      <c r="X814" s="148">
        <v>0</v>
      </c>
      <c r="Y814" s="148">
        <v>0</v>
      </c>
      <c r="Z814" s="148">
        <v>189.6</v>
      </c>
      <c r="AA814" s="149">
        <v>0</v>
      </c>
      <c r="AB814" s="148">
        <v>0</v>
      </c>
      <c r="AC814" s="148">
        <v>0</v>
      </c>
      <c r="AD814" s="149">
        <v>0</v>
      </c>
      <c r="AE814" s="148">
        <v>48306.25</v>
      </c>
      <c r="AF814" s="157">
        <v>44446</v>
      </c>
      <c r="AG814" s="157">
        <v>45907</v>
      </c>
      <c r="AH814" s="158">
        <v>96612.5</v>
      </c>
      <c r="AI814" s="152">
        <v>0.44</v>
      </c>
      <c r="AJ814" s="152">
        <v>4</v>
      </c>
      <c r="AK814" s="153">
        <v>4.7100000000000003E-2</v>
      </c>
      <c r="AL814" s="154">
        <v>0.44</v>
      </c>
      <c r="AM814" s="154">
        <v>4</v>
      </c>
      <c r="AN814" s="155">
        <v>4.7100000000000003E-2</v>
      </c>
      <c r="AO814" s="159" t="s">
        <v>1774</v>
      </c>
      <c r="AP814" s="159" t="s">
        <v>1775</v>
      </c>
      <c r="AQ814" s="87">
        <v>48306.25</v>
      </c>
      <c r="AR814" s="87">
        <v>0</v>
      </c>
      <c r="AS814" s="87">
        <v>0</v>
      </c>
      <c r="AT814" s="87">
        <v>0</v>
      </c>
      <c r="AU814" s="87">
        <v>0</v>
      </c>
      <c r="AV814" s="87">
        <v>0</v>
      </c>
      <c r="AW814" s="87">
        <v>0</v>
      </c>
      <c r="AX814" s="87">
        <v>0</v>
      </c>
      <c r="AY814" s="87">
        <v>0</v>
      </c>
      <c r="AZ814" s="87">
        <v>0</v>
      </c>
      <c r="BA814" s="87">
        <v>0</v>
      </c>
      <c r="BB814" s="87">
        <v>0</v>
      </c>
      <c r="BC814" s="87">
        <v>0</v>
      </c>
      <c r="BD814" s="87">
        <v>0</v>
      </c>
      <c r="BE814" s="87">
        <v>0</v>
      </c>
      <c r="BF814" s="87">
        <v>0</v>
      </c>
      <c r="BG814" s="87">
        <f t="shared" si="52"/>
        <v>48306.25</v>
      </c>
      <c r="BH814" s="87">
        <f t="shared" si="53"/>
        <v>0</v>
      </c>
      <c r="BI814" s="87">
        <f t="shared" si="55"/>
        <v>48306.25</v>
      </c>
    </row>
    <row r="815" spans="1:61" ht="15" customHeight="1" x14ac:dyDescent="0.35">
      <c r="A815" s="142" t="str">
        <f t="shared" si="54"/>
        <v>DI0009044</v>
      </c>
      <c r="B815" s="143" t="s">
        <v>1158</v>
      </c>
      <c r="C815" s="144">
        <v>4</v>
      </c>
      <c r="D815" s="145" t="s">
        <v>0</v>
      </c>
      <c r="E815" s="146" t="s">
        <v>3</v>
      </c>
      <c r="F815" s="144" t="s">
        <v>1760</v>
      </c>
      <c r="G815" s="144" t="s">
        <v>1781</v>
      </c>
      <c r="H815" s="144" t="s">
        <v>1777</v>
      </c>
      <c r="I815" s="144" t="s">
        <v>1782</v>
      </c>
      <c r="J815" s="144" t="s">
        <v>1779</v>
      </c>
      <c r="K815" s="144" t="s">
        <v>791</v>
      </c>
      <c r="L815" s="144" t="s">
        <v>1766</v>
      </c>
      <c r="M815" s="144" t="s">
        <v>1773</v>
      </c>
      <c r="N815" s="147">
        <v>1</v>
      </c>
      <c r="O815" s="147">
        <v>1</v>
      </c>
      <c r="P815" s="147">
        <v>1</v>
      </c>
      <c r="Q815" s="147">
        <v>1</v>
      </c>
      <c r="R815" s="147">
        <v>1</v>
      </c>
      <c r="S815" s="147">
        <v>1</v>
      </c>
      <c r="T815" s="147">
        <v>0</v>
      </c>
      <c r="U815" s="147">
        <v>0</v>
      </c>
      <c r="V815" s="147">
        <v>0</v>
      </c>
      <c r="W815" s="148">
        <v>139240</v>
      </c>
      <c r="X815" s="148">
        <v>0</v>
      </c>
      <c r="Y815" s="148">
        <v>0</v>
      </c>
      <c r="Z815" s="148">
        <v>588.29</v>
      </c>
      <c r="AA815" s="149">
        <v>0</v>
      </c>
      <c r="AB815" s="148">
        <v>0</v>
      </c>
      <c r="AC815" s="148">
        <v>0</v>
      </c>
      <c r="AD815" s="149">
        <v>0</v>
      </c>
      <c r="AE815" s="148">
        <v>139240</v>
      </c>
      <c r="AF815" s="157">
        <v>44446</v>
      </c>
      <c r="AG815" s="157">
        <v>46272</v>
      </c>
      <c r="AH815" s="158">
        <v>139240</v>
      </c>
      <c r="AI815" s="152">
        <v>1.44</v>
      </c>
      <c r="AJ815" s="152">
        <v>5</v>
      </c>
      <c r="AK815" s="153">
        <v>5.0700000000000002E-2</v>
      </c>
      <c r="AL815" s="154">
        <v>1.44</v>
      </c>
      <c r="AM815" s="154">
        <v>5</v>
      </c>
      <c r="AN815" s="155">
        <v>5.0700000000000002E-2</v>
      </c>
      <c r="AO815" s="159" t="s">
        <v>1774</v>
      </c>
      <c r="AP815" s="159" t="s">
        <v>1775</v>
      </c>
      <c r="AQ815" s="87">
        <v>0</v>
      </c>
      <c r="AR815" s="87">
        <v>139240</v>
      </c>
      <c r="AS815" s="87">
        <v>0</v>
      </c>
      <c r="AT815" s="87">
        <v>0</v>
      </c>
      <c r="AU815" s="87">
        <v>0</v>
      </c>
      <c r="AV815" s="87">
        <v>0</v>
      </c>
      <c r="AW815" s="87">
        <v>0</v>
      </c>
      <c r="AX815" s="87">
        <v>0</v>
      </c>
      <c r="AY815" s="87">
        <v>0</v>
      </c>
      <c r="AZ815" s="87">
        <v>0</v>
      </c>
      <c r="BA815" s="87">
        <v>0</v>
      </c>
      <c r="BB815" s="87">
        <v>0</v>
      </c>
      <c r="BC815" s="87">
        <v>0</v>
      </c>
      <c r="BD815" s="87">
        <v>0</v>
      </c>
      <c r="BE815" s="87">
        <v>0</v>
      </c>
      <c r="BF815" s="87">
        <v>0</v>
      </c>
      <c r="BG815" s="87">
        <f t="shared" si="52"/>
        <v>139240</v>
      </c>
      <c r="BH815" s="87">
        <f t="shared" si="53"/>
        <v>0</v>
      </c>
      <c r="BI815" s="87">
        <f t="shared" si="55"/>
        <v>139240</v>
      </c>
    </row>
    <row r="816" spans="1:61" ht="15" customHeight="1" x14ac:dyDescent="0.35">
      <c r="A816" s="142" t="str">
        <f t="shared" si="54"/>
        <v>DI0009045</v>
      </c>
      <c r="B816" s="143" t="s">
        <v>1158</v>
      </c>
      <c r="C816" s="144">
        <v>5</v>
      </c>
      <c r="D816" s="145" t="s">
        <v>0</v>
      </c>
      <c r="E816" s="146" t="s">
        <v>3</v>
      </c>
      <c r="F816" s="144" t="s">
        <v>1760</v>
      </c>
      <c r="G816" s="144" t="s">
        <v>1781</v>
      </c>
      <c r="H816" s="144" t="s">
        <v>1777</v>
      </c>
      <c r="I816" s="144" t="s">
        <v>1782</v>
      </c>
      <c r="J816" s="144" t="s">
        <v>1779</v>
      </c>
      <c r="K816" s="144" t="s">
        <v>791</v>
      </c>
      <c r="L816" s="144" t="s">
        <v>1766</v>
      </c>
      <c r="M816" s="144" t="s">
        <v>1773</v>
      </c>
      <c r="N816" s="147">
        <v>1</v>
      </c>
      <c r="O816" s="147">
        <v>1</v>
      </c>
      <c r="P816" s="147">
        <v>1</v>
      </c>
      <c r="Q816" s="147">
        <v>1</v>
      </c>
      <c r="R816" s="147">
        <v>1</v>
      </c>
      <c r="S816" s="147">
        <v>1</v>
      </c>
      <c r="T816" s="147">
        <v>0</v>
      </c>
      <c r="U816" s="147">
        <v>0</v>
      </c>
      <c r="V816" s="147">
        <v>0</v>
      </c>
      <c r="W816" s="148">
        <v>1247555</v>
      </c>
      <c r="X816" s="148">
        <v>0</v>
      </c>
      <c r="Y816" s="148">
        <v>0</v>
      </c>
      <c r="Z816" s="148">
        <v>5572.41</v>
      </c>
      <c r="AA816" s="149">
        <v>0</v>
      </c>
      <c r="AB816" s="148">
        <v>0</v>
      </c>
      <c r="AC816" s="148">
        <v>0</v>
      </c>
      <c r="AD816" s="149">
        <v>0</v>
      </c>
      <c r="AE816" s="148">
        <v>1247555</v>
      </c>
      <c r="AF816" s="157">
        <v>44446</v>
      </c>
      <c r="AG816" s="157">
        <v>46637</v>
      </c>
      <c r="AH816" s="158">
        <v>1247555</v>
      </c>
      <c r="AI816" s="152">
        <v>2.44</v>
      </c>
      <c r="AJ816" s="152">
        <v>6</v>
      </c>
      <c r="AK816" s="153">
        <v>5.3600000000000002E-2</v>
      </c>
      <c r="AL816" s="154">
        <v>2.44</v>
      </c>
      <c r="AM816" s="154">
        <v>6</v>
      </c>
      <c r="AN816" s="155">
        <v>5.3600000000000002E-2</v>
      </c>
      <c r="AO816" s="159" t="s">
        <v>1774</v>
      </c>
      <c r="AP816" s="159" t="s">
        <v>1775</v>
      </c>
      <c r="AQ816" s="87">
        <v>0</v>
      </c>
      <c r="AR816" s="87">
        <v>0</v>
      </c>
      <c r="AS816" s="87">
        <v>1247555</v>
      </c>
      <c r="AT816" s="87">
        <v>0</v>
      </c>
      <c r="AU816" s="87">
        <v>0</v>
      </c>
      <c r="AV816" s="87">
        <v>0</v>
      </c>
      <c r="AW816" s="87">
        <v>0</v>
      </c>
      <c r="AX816" s="87">
        <v>0</v>
      </c>
      <c r="AY816" s="87">
        <v>0</v>
      </c>
      <c r="AZ816" s="87">
        <v>0</v>
      </c>
      <c r="BA816" s="87">
        <v>0</v>
      </c>
      <c r="BB816" s="87">
        <v>0</v>
      </c>
      <c r="BC816" s="87">
        <v>0</v>
      </c>
      <c r="BD816" s="87">
        <v>0</v>
      </c>
      <c r="BE816" s="87">
        <v>0</v>
      </c>
      <c r="BF816" s="87">
        <v>0</v>
      </c>
      <c r="BG816" s="87">
        <f t="shared" si="52"/>
        <v>0</v>
      </c>
      <c r="BH816" s="87">
        <f t="shared" si="53"/>
        <v>1247555</v>
      </c>
      <c r="BI816" s="87">
        <f t="shared" si="55"/>
        <v>1247555</v>
      </c>
    </row>
    <row r="817" spans="1:61" ht="15" customHeight="1" x14ac:dyDescent="0.35">
      <c r="A817" s="142" t="str">
        <f t="shared" si="54"/>
        <v>DI0009046</v>
      </c>
      <c r="B817" s="143" t="s">
        <v>1158</v>
      </c>
      <c r="C817" s="144">
        <v>6</v>
      </c>
      <c r="D817" s="145" t="s">
        <v>0</v>
      </c>
      <c r="E817" s="146" t="s">
        <v>3</v>
      </c>
      <c r="F817" s="144" t="s">
        <v>1760</v>
      </c>
      <c r="G817" s="144" t="s">
        <v>1781</v>
      </c>
      <c r="H817" s="144" t="s">
        <v>1777</v>
      </c>
      <c r="I817" s="144" t="s">
        <v>1782</v>
      </c>
      <c r="J817" s="144" t="s">
        <v>1779</v>
      </c>
      <c r="K817" s="144" t="s">
        <v>791</v>
      </c>
      <c r="L817" s="144" t="s">
        <v>1766</v>
      </c>
      <c r="M817" s="144" t="s">
        <v>1773</v>
      </c>
      <c r="N817" s="147">
        <v>1</v>
      </c>
      <c r="O817" s="147">
        <v>1</v>
      </c>
      <c r="P817" s="147">
        <v>1</v>
      </c>
      <c r="Q817" s="147">
        <v>1</v>
      </c>
      <c r="R817" s="147">
        <v>1</v>
      </c>
      <c r="S817" s="147">
        <v>1</v>
      </c>
      <c r="T817" s="147">
        <v>0</v>
      </c>
      <c r="U817" s="147">
        <v>0</v>
      </c>
      <c r="V817" s="147">
        <v>0</v>
      </c>
      <c r="W817" s="148">
        <v>4091650</v>
      </c>
      <c r="X817" s="148">
        <v>0</v>
      </c>
      <c r="Y817" s="148">
        <v>0</v>
      </c>
      <c r="Z817" s="148">
        <v>19230.75</v>
      </c>
      <c r="AA817" s="149">
        <v>0</v>
      </c>
      <c r="AB817" s="148">
        <v>0</v>
      </c>
      <c r="AC817" s="148">
        <v>0</v>
      </c>
      <c r="AD817" s="149">
        <v>0</v>
      </c>
      <c r="AE817" s="148">
        <v>4091650</v>
      </c>
      <c r="AF817" s="157">
        <v>44446</v>
      </c>
      <c r="AG817" s="157">
        <v>47003</v>
      </c>
      <c r="AH817" s="158">
        <v>4091650</v>
      </c>
      <c r="AI817" s="152">
        <v>3.44</v>
      </c>
      <c r="AJ817" s="152">
        <v>7</v>
      </c>
      <c r="AK817" s="153">
        <v>5.6399999999999999E-2</v>
      </c>
      <c r="AL817" s="154">
        <v>3.44</v>
      </c>
      <c r="AM817" s="154">
        <v>7</v>
      </c>
      <c r="AN817" s="155">
        <v>5.6399999999999999E-2</v>
      </c>
      <c r="AO817" s="159" t="s">
        <v>1774</v>
      </c>
      <c r="AP817" s="159" t="s">
        <v>1775</v>
      </c>
      <c r="AQ817" s="87">
        <v>0</v>
      </c>
      <c r="AR817" s="87">
        <v>0</v>
      </c>
      <c r="AS817" s="87">
        <v>2045825</v>
      </c>
      <c r="AT817" s="87">
        <v>2045825</v>
      </c>
      <c r="AU817" s="87">
        <v>0</v>
      </c>
      <c r="AV817" s="87">
        <v>0</v>
      </c>
      <c r="AW817" s="87">
        <v>0</v>
      </c>
      <c r="AX817" s="87">
        <v>0</v>
      </c>
      <c r="AY817" s="87">
        <v>0</v>
      </c>
      <c r="AZ817" s="87">
        <v>0</v>
      </c>
      <c r="BA817" s="87">
        <v>0</v>
      </c>
      <c r="BB817" s="87">
        <v>0</v>
      </c>
      <c r="BC817" s="87">
        <v>0</v>
      </c>
      <c r="BD817" s="87">
        <v>0</v>
      </c>
      <c r="BE817" s="87">
        <v>0</v>
      </c>
      <c r="BF817" s="87">
        <v>0</v>
      </c>
      <c r="BG817" s="87">
        <f t="shared" si="52"/>
        <v>0</v>
      </c>
      <c r="BH817" s="87">
        <f t="shared" si="53"/>
        <v>4091650</v>
      </c>
      <c r="BI817" s="87">
        <f t="shared" si="55"/>
        <v>4091650</v>
      </c>
    </row>
    <row r="818" spans="1:61" ht="15" customHeight="1" x14ac:dyDescent="0.35">
      <c r="A818" s="142" t="str">
        <f t="shared" si="54"/>
        <v>DI0009047</v>
      </c>
      <c r="B818" s="143" t="s">
        <v>1158</v>
      </c>
      <c r="C818" s="144">
        <v>7</v>
      </c>
      <c r="D818" s="145" t="s">
        <v>0</v>
      </c>
      <c r="E818" s="146" t="s">
        <v>3</v>
      </c>
      <c r="F818" s="144" t="s">
        <v>1760</v>
      </c>
      <c r="G818" s="144" t="s">
        <v>1781</v>
      </c>
      <c r="H818" s="144" t="s">
        <v>1777</v>
      </c>
      <c r="I818" s="144" t="s">
        <v>1782</v>
      </c>
      <c r="J818" s="144" t="s">
        <v>1779</v>
      </c>
      <c r="K818" s="144" t="s">
        <v>791</v>
      </c>
      <c r="L818" s="144" t="s">
        <v>1766</v>
      </c>
      <c r="M818" s="144" t="s">
        <v>1773</v>
      </c>
      <c r="N818" s="147">
        <v>1</v>
      </c>
      <c r="O818" s="147">
        <v>1</v>
      </c>
      <c r="P818" s="147">
        <v>1</v>
      </c>
      <c r="Q818" s="147">
        <v>1</v>
      </c>
      <c r="R818" s="147">
        <v>1</v>
      </c>
      <c r="S818" s="147">
        <v>1</v>
      </c>
      <c r="T818" s="147">
        <v>0</v>
      </c>
      <c r="U818" s="147">
        <v>0</v>
      </c>
      <c r="V818" s="147">
        <v>0</v>
      </c>
      <c r="W818" s="148">
        <v>1859827.5</v>
      </c>
      <c r="X818" s="148">
        <v>0</v>
      </c>
      <c r="Y818" s="148">
        <v>0</v>
      </c>
      <c r="Z818" s="148">
        <v>9190.65</v>
      </c>
      <c r="AA818" s="149">
        <v>0</v>
      </c>
      <c r="AB818" s="148">
        <v>0</v>
      </c>
      <c r="AC818" s="148">
        <v>0</v>
      </c>
      <c r="AD818" s="149">
        <v>0</v>
      </c>
      <c r="AE818" s="148">
        <v>1859827.5</v>
      </c>
      <c r="AF818" s="157">
        <v>44446</v>
      </c>
      <c r="AG818" s="157">
        <v>47368</v>
      </c>
      <c r="AH818" s="158">
        <v>1859827.5</v>
      </c>
      <c r="AI818" s="152">
        <v>4.4400000000000004</v>
      </c>
      <c r="AJ818" s="152">
        <v>8</v>
      </c>
      <c r="AK818" s="153">
        <v>5.9299999999999999E-2</v>
      </c>
      <c r="AL818" s="154">
        <v>4.4400000000000004</v>
      </c>
      <c r="AM818" s="154">
        <v>8</v>
      </c>
      <c r="AN818" s="155">
        <v>5.9299999999999999E-2</v>
      </c>
      <c r="AO818" s="159" t="s">
        <v>1774</v>
      </c>
      <c r="AP818" s="159" t="s">
        <v>1775</v>
      </c>
      <c r="AQ818" s="87">
        <v>0</v>
      </c>
      <c r="AR818" s="87">
        <v>0</v>
      </c>
      <c r="AS818" s="87">
        <v>619942.5</v>
      </c>
      <c r="AT818" s="87">
        <v>619942.5</v>
      </c>
      <c r="AU818" s="87">
        <v>619942.5</v>
      </c>
      <c r="AV818" s="87">
        <v>0</v>
      </c>
      <c r="AW818" s="87">
        <v>0</v>
      </c>
      <c r="AX818" s="87">
        <v>0</v>
      </c>
      <c r="AY818" s="87">
        <v>0</v>
      </c>
      <c r="AZ818" s="87">
        <v>0</v>
      </c>
      <c r="BA818" s="87">
        <v>0</v>
      </c>
      <c r="BB818" s="87">
        <v>0</v>
      </c>
      <c r="BC818" s="87">
        <v>0</v>
      </c>
      <c r="BD818" s="87">
        <v>0</v>
      </c>
      <c r="BE818" s="87">
        <v>0</v>
      </c>
      <c r="BF818" s="87">
        <v>0</v>
      </c>
      <c r="BG818" s="87">
        <f t="shared" si="52"/>
        <v>0</v>
      </c>
      <c r="BH818" s="87">
        <f t="shared" si="53"/>
        <v>1859827.5</v>
      </c>
      <c r="BI818" s="87">
        <f t="shared" si="55"/>
        <v>1859827.5</v>
      </c>
    </row>
    <row r="819" spans="1:61" ht="15" customHeight="1" x14ac:dyDescent="0.35">
      <c r="A819" s="142" t="str">
        <f t="shared" si="54"/>
        <v>DI0009048</v>
      </c>
      <c r="B819" s="143" t="s">
        <v>1158</v>
      </c>
      <c r="C819" s="144">
        <v>8</v>
      </c>
      <c r="D819" s="145" t="s">
        <v>0</v>
      </c>
      <c r="E819" s="146" t="s">
        <v>3</v>
      </c>
      <c r="F819" s="144" t="s">
        <v>1760</v>
      </c>
      <c r="G819" s="144" t="s">
        <v>1781</v>
      </c>
      <c r="H819" s="144" t="s">
        <v>1777</v>
      </c>
      <c r="I819" s="144" t="s">
        <v>1782</v>
      </c>
      <c r="J819" s="144" t="s">
        <v>1779</v>
      </c>
      <c r="K819" s="144" t="s">
        <v>791</v>
      </c>
      <c r="L819" s="144" t="s">
        <v>1766</v>
      </c>
      <c r="M819" s="144" t="s">
        <v>1773</v>
      </c>
      <c r="N819" s="147">
        <v>1</v>
      </c>
      <c r="O819" s="147">
        <v>1</v>
      </c>
      <c r="P819" s="147">
        <v>1</v>
      </c>
      <c r="Q819" s="147">
        <v>1</v>
      </c>
      <c r="R819" s="147">
        <v>1</v>
      </c>
      <c r="S819" s="147">
        <v>1</v>
      </c>
      <c r="T819" s="147">
        <v>0</v>
      </c>
      <c r="U819" s="147">
        <v>0</v>
      </c>
      <c r="V819" s="147">
        <v>0</v>
      </c>
      <c r="W819" s="148">
        <v>53100</v>
      </c>
      <c r="X819" s="148">
        <v>0</v>
      </c>
      <c r="Y819" s="148">
        <v>0</v>
      </c>
      <c r="Z819" s="148">
        <v>274.79000000000002</v>
      </c>
      <c r="AA819" s="149">
        <v>0</v>
      </c>
      <c r="AB819" s="148">
        <v>0</v>
      </c>
      <c r="AC819" s="148">
        <v>0</v>
      </c>
      <c r="AD819" s="149">
        <v>0</v>
      </c>
      <c r="AE819" s="148">
        <v>53100</v>
      </c>
      <c r="AF819" s="157">
        <v>44446</v>
      </c>
      <c r="AG819" s="157">
        <v>47733</v>
      </c>
      <c r="AH819" s="158">
        <v>53100</v>
      </c>
      <c r="AI819" s="152">
        <v>5.44</v>
      </c>
      <c r="AJ819" s="152">
        <v>9</v>
      </c>
      <c r="AK819" s="153">
        <v>6.2100000000000002E-2</v>
      </c>
      <c r="AL819" s="154">
        <v>5.44</v>
      </c>
      <c r="AM819" s="154">
        <v>9</v>
      </c>
      <c r="AN819" s="155">
        <v>6.2100000000000002E-2</v>
      </c>
      <c r="AO819" s="159" t="s">
        <v>1774</v>
      </c>
      <c r="AP819" s="159" t="s">
        <v>1775</v>
      </c>
      <c r="AQ819" s="87">
        <v>0</v>
      </c>
      <c r="AR819" s="87">
        <v>0</v>
      </c>
      <c r="AS819" s="87">
        <v>13275</v>
      </c>
      <c r="AT819" s="87">
        <v>13275</v>
      </c>
      <c r="AU819" s="87">
        <v>13275</v>
      </c>
      <c r="AV819" s="87">
        <v>13275</v>
      </c>
      <c r="AW819" s="87">
        <v>0</v>
      </c>
      <c r="AX819" s="87">
        <v>0</v>
      </c>
      <c r="AY819" s="87">
        <v>0</v>
      </c>
      <c r="AZ819" s="87">
        <v>0</v>
      </c>
      <c r="BA819" s="87">
        <v>0</v>
      </c>
      <c r="BB819" s="87">
        <v>0</v>
      </c>
      <c r="BC819" s="87">
        <v>0</v>
      </c>
      <c r="BD819" s="87">
        <v>0</v>
      </c>
      <c r="BE819" s="87">
        <v>0</v>
      </c>
      <c r="BF819" s="87">
        <v>0</v>
      </c>
      <c r="BG819" s="87">
        <f t="shared" si="52"/>
        <v>0</v>
      </c>
      <c r="BH819" s="87">
        <f t="shared" si="53"/>
        <v>53100</v>
      </c>
      <c r="BI819" s="87">
        <f t="shared" si="55"/>
        <v>53100</v>
      </c>
    </row>
    <row r="820" spans="1:61" ht="15" customHeight="1" x14ac:dyDescent="0.35">
      <c r="A820" s="142" t="str">
        <f t="shared" si="54"/>
        <v>DI0009049</v>
      </c>
      <c r="B820" s="143" t="s">
        <v>1158</v>
      </c>
      <c r="C820" s="144">
        <v>9</v>
      </c>
      <c r="D820" s="145" t="s">
        <v>0</v>
      </c>
      <c r="E820" s="146" t="s">
        <v>3</v>
      </c>
      <c r="F820" s="144" t="s">
        <v>1760</v>
      </c>
      <c r="G820" s="144" t="s">
        <v>1781</v>
      </c>
      <c r="H820" s="144" t="s">
        <v>1777</v>
      </c>
      <c r="I820" s="144" t="s">
        <v>1782</v>
      </c>
      <c r="J820" s="144" t="s">
        <v>1779</v>
      </c>
      <c r="K820" s="144" t="s">
        <v>791</v>
      </c>
      <c r="L820" s="144" t="s">
        <v>1766</v>
      </c>
      <c r="M820" s="144" t="s">
        <v>1773</v>
      </c>
      <c r="N820" s="147">
        <v>1</v>
      </c>
      <c r="O820" s="147">
        <v>1</v>
      </c>
      <c r="P820" s="147">
        <v>1</v>
      </c>
      <c r="Q820" s="147">
        <v>1</v>
      </c>
      <c r="R820" s="147">
        <v>1</v>
      </c>
      <c r="S820" s="147">
        <v>1</v>
      </c>
      <c r="T820" s="147">
        <v>0</v>
      </c>
      <c r="U820" s="147">
        <v>0</v>
      </c>
      <c r="V820" s="147">
        <v>0</v>
      </c>
      <c r="W820" s="148">
        <v>105905</v>
      </c>
      <c r="X820" s="148">
        <v>0</v>
      </c>
      <c r="Y820" s="148">
        <v>0</v>
      </c>
      <c r="Z820" s="148">
        <v>573.65</v>
      </c>
      <c r="AA820" s="149">
        <v>0</v>
      </c>
      <c r="AB820" s="148">
        <v>0</v>
      </c>
      <c r="AC820" s="148">
        <v>0</v>
      </c>
      <c r="AD820" s="149">
        <v>0</v>
      </c>
      <c r="AE820" s="148">
        <v>105905</v>
      </c>
      <c r="AF820" s="157">
        <v>44446</v>
      </c>
      <c r="AG820" s="157">
        <v>48098</v>
      </c>
      <c r="AH820" s="158">
        <v>105905</v>
      </c>
      <c r="AI820" s="152">
        <v>6.44</v>
      </c>
      <c r="AJ820" s="152">
        <v>10</v>
      </c>
      <c r="AK820" s="153">
        <v>6.5000000000000002E-2</v>
      </c>
      <c r="AL820" s="154">
        <v>6.44</v>
      </c>
      <c r="AM820" s="154">
        <v>10</v>
      </c>
      <c r="AN820" s="155">
        <v>6.5000000000000002E-2</v>
      </c>
      <c r="AO820" s="159" t="s">
        <v>1774</v>
      </c>
      <c r="AP820" s="159" t="s">
        <v>1775</v>
      </c>
      <c r="AQ820" s="87">
        <v>0</v>
      </c>
      <c r="AR820" s="87">
        <v>0</v>
      </c>
      <c r="AS820" s="87">
        <v>21181</v>
      </c>
      <c r="AT820" s="87">
        <v>21181</v>
      </c>
      <c r="AU820" s="87">
        <v>21181</v>
      </c>
      <c r="AV820" s="87">
        <v>21181</v>
      </c>
      <c r="AW820" s="87">
        <v>21181</v>
      </c>
      <c r="AX820" s="87">
        <v>0</v>
      </c>
      <c r="AY820" s="87">
        <v>0</v>
      </c>
      <c r="AZ820" s="87">
        <v>0</v>
      </c>
      <c r="BA820" s="87">
        <v>0</v>
      </c>
      <c r="BB820" s="87">
        <v>0</v>
      </c>
      <c r="BC820" s="87">
        <v>0</v>
      </c>
      <c r="BD820" s="87">
        <v>0</v>
      </c>
      <c r="BE820" s="87">
        <v>0</v>
      </c>
      <c r="BF820" s="87">
        <v>0</v>
      </c>
      <c r="BG820" s="87">
        <f t="shared" si="52"/>
        <v>0</v>
      </c>
      <c r="BH820" s="87">
        <f t="shared" si="53"/>
        <v>105905</v>
      </c>
      <c r="BI820" s="87">
        <f t="shared" si="55"/>
        <v>105905</v>
      </c>
    </row>
    <row r="821" spans="1:61" ht="15" customHeight="1" x14ac:dyDescent="0.35">
      <c r="A821" s="142" t="str">
        <f t="shared" si="54"/>
        <v>DI0009063</v>
      </c>
      <c r="B821" s="143" t="s">
        <v>1159</v>
      </c>
      <c r="C821" s="144">
        <v>3</v>
      </c>
      <c r="D821" s="145" t="s">
        <v>0</v>
      </c>
      <c r="E821" s="146" t="s">
        <v>3</v>
      </c>
      <c r="F821" s="144" t="s">
        <v>1760</v>
      </c>
      <c r="G821" s="144" t="s">
        <v>1781</v>
      </c>
      <c r="H821" s="144" t="s">
        <v>1777</v>
      </c>
      <c r="I821" s="144" t="s">
        <v>1782</v>
      </c>
      <c r="J821" s="144" t="s">
        <v>1779</v>
      </c>
      <c r="K821" s="144" t="s">
        <v>791</v>
      </c>
      <c r="L821" s="144" t="s">
        <v>1766</v>
      </c>
      <c r="M821" s="144" t="s">
        <v>1773</v>
      </c>
      <c r="N821" s="147">
        <v>1</v>
      </c>
      <c r="O821" s="147">
        <v>1</v>
      </c>
      <c r="P821" s="147">
        <v>1</v>
      </c>
      <c r="Q821" s="147">
        <v>1</v>
      </c>
      <c r="R821" s="147">
        <v>1</v>
      </c>
      <c r="S821" s="147">
        <v>1</v>
      </c>
      <c r="T821" s="147">
        <v>0</v>
      </c>
      <c r="U821" s="147">
        <v>0</v>
      </c>
      <c r="V821" s="147">
        <v>0</v>
      </c>
      <c r="W821" s="148">
        <v>72422.5</v>
      </c>
      <c r="X821" s="148">
        <v>0</v>
      </c>
      <c r="Y821" s="148">
        <v>0</v>
      </c>
      <c r="Z821" s="148">
        <v>284.26</v>
      </c>
      <c r="AA821" s="149">
        <v>0</v>
      </c>
      <c r="AB821" s="148">
        <v>0</v>
      </c>
      <c r="AC821" s="148">
        <v>0</v>
      </c>
      <c r="AD821" s="149">
        <v>0</v>
      </c>
      <c r="AE821" s="148">
        <v>72422.5</v>
      </c>
      <c r="AF821" s="157">
        <v>44467</v>
      </c>
      <c r="AG821" s="157">
        <v>45928</v>
      </c>
      <c r="AH821" s="158">
        <v>114845</v>
      </c>
      <c r="AI821" s="152">
        <v>0.49</v>
      </c>
      <c r="AJ821" s="152">
        <v>4</v>
      </c>
      <c r="AK821" s="153">
        <v>4.7100000000000003E-2</v>
      </c>
      <c r="AL821" s="154">
        <v>0.49</v>
      </c>
      <c r="AM821" s="154">
        <v>4</v>
      </c>
      <c r="AN821" s="155">
        <v>4.7100000000000003E-2</v>
      </c>
      <c r="AO821" s="159" t="s">
        <v>1774</v>
      </c>
      <c r="AP821" s="159" t="s">
        <v>1775</v>
      </c>
      <c r="AQ821" s="87">
        <v>72422.5</v>
      </c>
      <c r="AR821" s="87">
        <v>0</v>
      </c>
      <c r="AS821" s="87">
        <v>0</v>
      </c>
      <c r="AT821" s="87">
        <v>0</v>
      </c>
      <c r="AU821" s="87">
        <v>0</v>
      </c>
      <c r="AV821" s="87">
        <v>0</v>
      </c>
      <c r="AW821" s="87">
        <v>0</v>
      </c>
      <c r="AX821" s="87">
        <v>0</v>
      </c>
      <c r="AY821" s="87">
        <v>0</v>
      </c>
      <c r="AZ821" s="87">
        <v>0</v>
      </c>
      <c r="BA821" s="87">
        <v>0</v>
      </c>
      <c r="BB821" s="87">
        <v>0</v>
      </c>
      <c r="BC821" s="87">
        <v>0</v>
      </c>
      <c r="BD821" s="87">
        <v>0</v>
      </c>
      <c r="BE821" s="87">
        <v>0</v>
      </c>
      <c r="BF821" s="87">
        <v>0</v>
      </c>
      <c r="BG821" s="87">
        <f t="shared" si="52"/>
        <v>72422.5</v>
      </c>
      <c r="BH821" s="87">
        <f t="shared" si="53"/>
        <v>0</v>
      </c>
      <c r="BI821" s="87">
        <f t="shared" si="55"/>
        <v>72422.5</v>
      </c>
    </row>
    <row r="822" spans="1:61" ht="15" customHeight="1" x14ac:dyDescent="0.35">
      <c r="A822" s="142" t="str">
        <f t="shared" si="54"/>
        <v>DI0009064</v>
      </c>
      <c r="B822" s="143" t="s">
        <v>1159</v>
      </c>
      <c r="C822" s="144">
        <v>4</v>
      </c>
      <c r="D822" s="145" t="s">
        <v>0</v>
      </c>
      <c r="E822" s="146" t="s">
        <v>3</v>
      </c>
      <c r="F822" s="144" t="s">
        <v>1760</v>
      </c>
      <c r="G822" s="144" t="s">
        <v>1781</v>
      </c>
      <c r="H822" s="144" t="s">
        <v>1777</v>
      </c>
      <c r="I822" s="144" t="s">
        <v>1782</v>
      </c>
      <c r="J822" s="144" t="s">
        <v>1779</v>
      </c>
      <c r="K822" s="144" t="s">
        <v>791</v>
      </c>
      <c r="L822" s="144" t="s">
        <v>1766</v>
      </c>
      <c r="M822" s="144" t="s">
        <v>1773</v>
      </c>
      <c r="N822" s="147">
        <v>1</v>
      </c>
      <c r="O822" s="147">
        <v>1</v>
      </c>
      <c r="P822" s="147">
        <v>1</v>
      </c>
      <c r="Q822" s="147">
        <v>1</v>
      </c>
      <c r="R822" s="147">
        <v>1</v>
      </c>
      <c r="S822" s="147">
        <v>1</v>
      </c>
      <c r="T822" s="147">
        <v>0</v>
      </c>
      <c r="U822" s="147">
        <v>0</v>
      </c>
      <c r="V822" s="147">
        <v>0</v>
      </c>
      <c r="W822" s="148">
        <v>458135</v>
      </c>
      <c r="X822" s="148">
        <v>0</v>
      </c>
      <c r="Y822" s="148">
        <v>0</v>
      </c>
      <c r="Z822" s="148">
        <v>1935.62</v>
      </c>
      <c r="AA822" s="149">
        <v>0</v>
      </c>
      <c r="AB822" s="148">
        <v>0</v>
      </c>
      <c r="AC822" s="148">
        <v>0</v>
      </c>
      <c r="AD822" s="149">
        <v>0</v>
      </c>
      <c r="AE822" s="148">
        <v>458135</v>
      </c>
      <c r="AF822" s="157">
        <v>44467</v>
      </c>
      <c r="AG822" s="157">
        <v>46293</v>
      </c>
      <c r="AH822" s="158">
        <v>458135</v>
      </c>
      <c r="AI822" s="152">
        <v>1.49</v>
      </c>
      <c r="AJ822" s="152">
        <v>5</v>
      </c>
      <c r="AK822" s="153">
        <v>5.0700000000000002E-2</v>
      </c>
      <c r="AL822" s="154">
        <v>1.49</v>
      </c>
      <c r="AM822" s="154">
        <v>5</v>
      </c>
      <c r="AN822" s="155">
        <v>5.0700000000000002E-2</v>
      </c>
      <c r="AO822" s="159" t="s">
        <v>1774</v>
      </c>
      <c r="AP822" s="159" t="s">
        <v>1775</v>
      </c>
      <c r="AQ822" s="87">
        <v>0</v>
      </c>
      <c r="AR822" s="87">
        <v>458135</v>
      </c>
      <c r="AS822" s="87">
        <v>0</v>
      </c>
      <c r="AT822" s="87">
        <v>0</v>
      </c>
      <c r="AU822" s="87">
        <v>0</v>
      </c>
      <c r="AV822" s="87">
        <v>0</v>
      </c>
      <c r="AW822" s="87">
        <v>0</v>
      </c>
      <c r="AX822" s="87">
        <v>0</v>
      </c>
      <c r="AY822" s="87">
        <v>0</v>
      </c>
      <c r="AZ822" s="87">
        <v>0</v>
      </c>
      <c r="BA822" s="87">
        <v>0</v>
      </c>
      <c r="BB822" s="87">
        <v>0</v>
      </c>
      <c r="BC822" s="87">
        <v>0</v>
      </c>
      <c r="BD822" s="87">
        <v>0</v>
      </c>
      <c r="BE822" s="87">
        <v>0</v>
      </c>
      <c r="BF822" s="87">
        <v>0</v>
      </c>
      <c r="BG822" s="87">
        <f t="shared" si="52"/>
        <v>458135</v>
      </c>
      <c r="BH822" s="87">
        <f t="shared" si="53"/>
        <v>0</v>
      </c>
      <c r="BI822" s="87">
        <f t="shared" si="55"/>
        <v>458135</v>
      </c>
    </row>
    <row r="823" spans="1:61" ht="15" customHeight="1" x14ac:dyDescent="0.35">
      <c r="A823" s="142" t="str">
        <f t="shared" si="54"/>
        <v>DI0009065</v>
      </c>
      <c r="B823" s="143" t="s">
        <v>1159</v>
      </c>
      <c r="C823" s="144">
        <v>5</v>
      </c>
      <c r="D823" s="145" t="s">
        <v>0</v>
      </c>
      <c r="E823" s="146" t="s">
        <v>3</v>
      </c>
      <c r="F823" s="144" t="s">
        <v>1760</v>
      </c>
      <c r="G823" s="144" t="s">
        <v>1781</v>
      </c>
      <c r="H823" s="144" t="s">
        <v>1777</v>
      </c>
      <c r="I823" s="144" t="s">
        <v>1782</v>
      </c>
      <c r="J823" s="144" t="s">
        <v>1779</v>
      </c>
      <c r="K823" s="144" t="s">
        <v>791</v>
      </c>
      <c r="L823" s="144" t="s">
        <v>1766</v>
      </c>
      <c r="M823" s="144" t="s">
        <v>1773</v>
      </c>
      <c r="N823" s="147">
        <v>1</v>
      </c>
      <c r="O823" s="147">
        <v>1</v>
      </c>
      <c r="P823" s="147">
        <v>1</v>
      </c>
      <c r="Q823" s="147">
        <v>1</v>
      </c>
      <c r="R823" s="147">
        <v>1</v>
      </c>
      <c r="S823" s="147">
        <v>1</v>
      </c>
      <c r="T823" s="147">
        <v>0</v>
      </c>
      <c r="U823" s="147">
        <v>0</v>
      </c>
      <c r="V823" s="147">
        <v>0</v>
      </c>
      <c r="W823" s="148">
        <v>925710</v>
      </c>
      <c r="X823" s="148">
        <v>0</v>
      </c>
      <c r="Y823" s="148">
        <v>0</v>
      </c>
      <c r="Z823" s="148">
        <v>4134.84</v>
      </c>
      <c r="AA823" s="149">
        <v>0</v>
      </c>
      <c r="AB823" s="148">
        <v>0</v>
      </c>
      <c r="AC823" s="148">
        <v>0</v>
      </c>
      <c r="AD823" s="149">
        <v>0</v>
      </c>
      <c r="AE823" s="148">
        <v>925710</v>
      </c>
      <c r="AF823" s="157">
        <v>44467</v>
      </c>
      <c r="AG823" s="157">
        <v>46658</v>
      </c>
      <c r="AH823" s="158">
        <v>925710</v>
      </c>
      <c r="AI823" s="152">
        <v>2.4900000000000002</v>
      </c>
      <c r="AJ823" s="152">
        <v>6</v>
      </c>
      <c r="AK823" s="153">
        <v>5.3600000000000002E-2</v>
      </c>
      <c r="AL823" s="154">
        <v>2.4900000000000002</v>
      </c>
      <c r="AM823" s="154">
        <v>6</v>
      </c>
      <c r="AN823" s="155">
        <v>5.3600000000000002E-2</v>
      </c>
      <c r="AO823" s="159" t="s">
        <v>1774</v>
      </c>
      <c r="AP823" s="159" t="s">
        <v>1775</v>
      </c>
      <c r="AQ823" s="87">
        <v>0</v>
      </c>
      <c r="AR823" s="87">
        <v>0</v>
      </c>
      <c r="AS823" s="87">
        <v>925710</v>
      </c>
      <c r="AT823" s="87">
        <v>0</v>
      </c>
      <c r="AU823" s="87">
        <v>0</v>
      </c>
      <c r="AV823" s="87">
        <v>0</v>
      </c>
      <c r="AW823" s="87">
        <v>0</v>
      </c>
      <c r="AX823" s="87">
        <v>0</v>
      </c>
      <c r="AY823" s="87">
        <v>0</v>
      </c>
      <c r="AZ823" s="87">
        <v>0</v>
      </c>
      <c r="BA823" s="87">
        <v>0</v>
      </c>
      <c r="BB823" s="87">
        <v>0</v>
      </c>
      <c r="BC823" s="87">
        <v>0</v>
      </c>
      <c r="BD823" s="87">
        <v>0</v>
      </c>
      <c r="BE823" s="87">
        <v>0</v>
      </c>
      <c r="BF823" s="87">
        <v>0</v>
      </c>
      <c r="BG823" s="87">
        <f t="shared" si="52"/>
        <v>0</v>
      </c>
      <c r="BH823" s="87">
        <f t="shared" si="53"/>
        <v>925710</v>
      </c>
      <c r="BI823" s="87">
        <f t="shared" si="55"/>
        <v>925710</v>
      </c>
    </row>
    <row r="824" spans="1:61" ht="15" customHeight="1" x14ac:dyDescent="0.35">
      <c r="A824" s="142" t="str">
        <f t="shared" si="54"/>
        <v>DI0009066</v>
      </c>
      <c r="B824" s="143" t="s">
        <v>1159</v>
      </c>
      <c r="C824" s="144">
        <v>6</v>
      </c>
      <c r="D824" s="145" t="s">
        <v>0</v>
      </c>
      <c r="E824" s="146" t="s">
        <v>3</v>
      </c>
      <c r="F824" s="144" t="s">
        <v>1760</v>
      </c>
      <c r="G824" s="144" t="s">
        <v>1781</v>
      </c>
      <c r="H824" s="144" t="s">
        <v>1777</v>
      </c>
      <c r="I824" s="144" t="s">
        <v>1782</v>
      </c>
      <c r="J824" s="144" t="s">
        <v>1779</v>
      </c>
      <c r="K824" s="144" t="s">
        <v>791</v>
      </c>
      <c r="L824" s="144" t="s">
        <v>1766</v>
      </c>
      <c r="M824" s="144" t="s">
        <v>1773</v>
      </c>
      <c r="N824" s="147">
        <v>1</v>
      </c>
      <c r="O824" s="147">
        <v>1</v>
      </c>
      <c r="P824" s="147">
        <v>1</v>
      </c>
      <c r="Q824" s="147">
        <v>1</v>
      </c>
      <c r="R824" s="147">
        <v>1</v>
      </c>
      <c r="S824" s="147">
        <v>1</v>
      </c>
      <c r="T824" s="147">
        <v>0</v>
      </c>
      <c r="U824" s="147">
        <v>0</v>
      </c>
      <c r="V824" s="147">
        <v>0</v>
      </c>
      <c r="W824" s="148">
        <v>3460645</v>
      </c>
      <c r="X824" s="148">
        <v>0</v>
      </c>
      <c r="Y824" s="148">
        <v>0</v>
      </c>
      <c r="Z824" s="148">
        <v>16265.03</v>
      </c>
      <c r="AA824" s="149">
        <v>0</v>
      </c>
      <c r="AB824" s="148">
        <v>0</v>
      </c>
      <c r="AC824" s="148">
        <v>0</v>
      </c>
      <c r="AD824" s="149">
        <v>0</v>
      </c>
      <c r="AE824" s="148">
        <v>3460645</v>
      </c>
      <c r="AF824" s="157">
        <v>44467</v>
      </c>
      <c r="AG824" s="157">
        <v>47024</v>
      </c>
      <c r="AH824" s="158">
        <v>3460645</v>
      </c>
      <c r="AI824" s="152">
        <v>3.49</v>
      </c>
      <c r="AJ824" s="152">
        <v>7</v>
      </c>
      <c r="AK824" s="153">
        <v>5.6399999999999999E-2</v>
      </c>
      <c r="AL824" s="154">
        <v>3.49</v>
      </c>
      <c r="AM824" s="154">
        <v>7</v>
      </c>
      <c r="AN824" s="155">
        <v>5.6399999999999999E-2</v>
      </c>
      <c r="AO824" s="159" t="s">
        <v>1774</v>
      </c>
      <c r="AP824" s="159" t="s">
        <v>1775</v>
      </c>
      <c r="AQ824" s="87">
        <v>0</v>
      </c>
      <c r="AR824" s="87">
        <v>0</v>
      </c>
      <c r="AS824" s="87">
        <v>1730322.5</v>
      </c>
      <c r="AT824" s="87">
        <v>1730322.5</v>
      </c>
      <c r="AU824" s="87">
        <v>0</v>
      </c>
      <c r="AV824" s="87">
        <v>0</v>
      </c>
      <c r="AW824" s="87">
        <v>0</v>
      </c>
      <c r="AX824" s="87">
        <v>0</v>
      </c>
      <c r="AY824" s="87">
        <v>0</v>
      </c>
      <c r="AZ824" s="87">
        <v>0</v>
      </c>
      <c r="BA824" s="87">
        <v>0</v>
      </c>
      <c r="BB824" s="87">
        <v>0</v>
      </c>
      <c r="BC824" s="87">
        <v>0</v>
      </c>
      <c r="BD824" s="87">
        <v>0</v>
      </c>
      <c r="BE824" s="87">
        <v>0</v>
      </c>
      <c r="BF824" s="87">
        <v>0</v>
      </c>
      <c r="BG824" s="87">
        <f t="shared" si="52"/>
        <v>0</v>
      </c>
      <c r="BH824" s="87">
        <f t="shared" si="53"/>
        <v>3460645</v>
      </c>
      <c r="BI824" s="87">
        <f t="shared" si="55"/>
        <v>3460645</v>
      </c>
    </row>
    <row r="825" spans="1:61" ht="15" customHeight="1" x14ac:dyDescent="0.35">
      <c r="A825" s="142" t="str">
        <f t="shared" si="54"/>
        <v>DI0009067</v>
      </c>
      <c r="B825" s="143" t="s">
        <v>1159</v>
      </c>
      <c r="C825" s="144">
        <v>7</v>
      </c>
      <c r="D825" s="145" t="s">
        <v>0</v>
      </c>
      <c r="E825" s="146" t="s">
        <v>3</v>
      </c>
      <c r="F825" s="144" t="s">
        <v>1760</v>
      </c>
      <c r="G825" s="144" t="s">
        <v>1781</v>
      </c>
      <c r="H825" s="144" t="s">
        <v>1777</v>
      </c>
      <c r="I825" s="144" t="s">
        <v>1782</v>
      </c>
      <c r="J825" s="144" t="s">
        <v>1779</v>
      </c>
      <c r="K825" s="144" t="s">
        <v>791</v>
      </c>
      <c r="L825" s="144" t="s">
        <v>1766</v>
      </c>
      <c r="M825" s="144" t="s">
        <v>1773</v>
      </c>
      <c r="N825" s="147">
        <v>1</v>
      </c>
      <c r="O825" s="147">
        <v>1</v>
      </c>
      <c r="P825" s="147">
        <v>1</v>
      </c>
      <c r="Q825" s="147">
        <v>1</v>
      </c>
      <c r="R825" s="147">
        <v>1</v>
      </c>
      <c r="S825" s="147">
        <v>1</v>
      </c>
      <c r="T825" s="147">
        <v>0</v>
      </c>
      <c r="U825" s="147">
        <v>0</v>
      </c>
      <c r="V825" s="147">
        <v>0</v>
      </c>
      <c r="W825" s="148">
        <v>1880920</v>
      </c>
      <c r="X825" s="148">
        <v>0</v>
      </c>
      <c r="Y825" s="148">
        <v>0</v>
      </c>
      <c r="Z825" s="148">
        <v>9294.8799999999992</v>
      </c>
      <c r="AA825" s="149">
        <v>0</v>
      </c>
      <c r="AB825" s="148">
        <v>0</v>
      </c>
      <c r="AC825" s="148">
        <v>0</v>
      </c>
      <c r="AD825" s="149">
        <v>0</v>
      </c>
      <c r="AE825" s="148">
        <v>1880920</v>
      </c>
      <c r="AF825" s="157">
        <v>44467</v>
      </c>
      <c r="AG825" s="157">
        <v>47389</v>
      </c>
      <c r="AH825" s="158">
        <v>1880920</v>
      </c>
      <c r="AI825" s="152">
        <v>4.49</v>
      </c>
      <c r="AJ825" s="152">
        <v>8</v>
      </c>
      <c r="AK825" s="153">
        <v>5.9299999999999999E-2</v>
      </c>
      <c r="AL825" s="154">
        <v>4.49</v>
      </c>
      <c r="AM825" s="154">
        <v>8</v>
      </c>
      <c r="AN825" s="155">
        <v>5.9299999999999999E-2</v>
      </c>
      <c r="AO825" s="159" t="s">
        <v>1774</v>
      </c>
      <c r="AP825" s="159" t="s">
        <v>1775</v>
      </c>
      <c r="AQ825" s="87">
        <v>0</v>
      </c>
      <c r="AR825" s="87">
        <v>0</v>
      </c>
      <c r="AS825" s="87">
        <v>626973.32999999996</v>
      </c>
      <c r="AT825" s="87">
        <v>626973.32999999996</v>
      </c>
      <c r="AU825" s="87">
        <v>626973.32999999996</v>
      </c>
      <c r="AV825" s="87">
        <v>0</v>
      </c>
      <c r="AW825" s="87">
        <v>0</v>
      </c>
      <c r="AX825" s="87">
        <v>0</v>
      </c>
      <c r="AY825" s="87">
        <v>0</v>
      </c>
      <c r="AZ825" s="87">
        <v>0</v>
      </c>
      <c r="BA825" s="87">
        <v>0</v>
      </c>
      <c r="BB825" s="87">
        <v>0</v>
      </c>
      <c r="BC825" s="87">
        <v>0</v>
      </c>
      <c r="BD825" s="87">
        <v>0</v>
      </c>
      <c r="BE825" s="87">
        <v>0</v>
      </c>
      <c r="BF825" s="87">
        <v>0</v>
      </c>
      <c r="BG825" s="87">
        <f t="shared" si="52"/>
        <v>0</v>
      </c>
      <c r="BH825" s="87">
        <f t="shared" si="53"/>
        <v>1880919.9899999998</v>
      </c>
      <c r="BI825" s="87">
        <f t="shared" si="55"/>
        <v>1880919.9899999998</v>
      </c>
    </row>
    <row r="826" spans="1:61" ht="15" customHeight="1" x14ac:dyDescent="0.35">
      <c r="A826" s="142" t="str">
        <f t="shared" si="54"/>
        <v>DI0009068</v>
      </c>
      <c r="B826" s="143" t="s">
        <v>1159</v>
      </c>
      <c r="C826" s="144">
        <v>8</v>
      </c>
      <c r="D826" s="145" t="s">
        <v>0</v>
      </c>
      <c r="E826" s="146" t="s">
        <v>3</v>
      </c>
      <c r="F826" s="144" t="s">
        <v>1760</v>
      </c>
      <c r="G826" s="144" t="s">
        <v>1781</v>
      </c>
      <c r="H826" s="144" t="s">
        <v>1777</v>
      </c>
      <c r="I826" s="144" t="s">
        <v>1782</v>
      </c>
      <c r="J826" s="144" t="s">
        <v>1779</v>
      </c>
      <c r="K826" s="144" t="s">
        <v>791</v>
      </c>
      <c r="L826" s="144" t="s">
        <v>1766</v>
      </c>
      <c r="M826" s="144" t="s">
        <v>1773</v>
      </c>
      <c r="N826" s="147">
        <v>1</v>
      </c>
      <c r="O826" s="147">
        <v>1</v>
      </c>
      <c r="P826" s="147">
        <v>1</v>
      </c>
      <c r="Q826" s="147">
        <v>1</v>
      </c>
      <c r="R826" s="147">
        <v>1</v>
      </c>
      <c r="S826" s="147">
        <v>1</v>
      </c>
      <c r="T826" s="147">
        <v>0</v>
      </c>
      <c r="U826" s="147">
        <v>0</v>
      </c>
      <c r="V826" s="147">
        <v>0</v>
      </c>
      <c r="W826" s="148">
        <v>93515</v>
      </c>
      <c r="X826" s="148">
        <v>0</v>
      </c>
      <c r="Y826" s="148">
        <v>0</v>
      </c>
      <c r="Z826" s="148">
        <v>483.94</v>
      </c>
      <c r="AA826" s="149">
        <v>0</v>
      </c>
      <c r="AB826" s="148">
        <v>0</v>
      </c>
      <c r="AC826" s="148">
        <v>0</v>
      </c>
      <c r="AD826" s="149">
        <v>0</v>
      </c>
      <c r="AE826" s="148">
        <v>93515</v>
      </c>
      <c r="AF826" s="157">
        <v>44467</v>
      </c>
      <c r="AG826" s="157">
        <v>47754</v>
      </c>
      <c r="AH826" s="158">
        <v>93515</v>
      </c>
      <c r="AI826" s="152">
        <v>5.49</v>
      </c>
      <c r="AJ826" s="152">
        <v>9</v>
      </c>
      <c r="AK826" s="153">
        <v>6.2100000000000002E-2</v>
      </c>
      <c r="AL826" s="154">
        <v>5.49</v>
      </c>
      <c r="AM826" s="154">
        <v>9</v>
      </c>
      <c r="AN826" s="155">
        <v>6.2100000000000002E-2</v>
      </c>
      <c r="AO826" s="159" t="s">
        <v>1774</v>
      </c>
      <c r="AP826" s="159" t="s">
        <v>1775</v>
      </c>
      <c r="AQ826" s="87">
        <v>0</v>
      </c>
      <c r="AR826" s="87">
        <v>0</v>
      </c>
      <c r="AS826" s="87">
        <v>23378.75</v>
      </c>
      <c r="AT826" s="87">
        <v>23378.75</v>
      </c>
      <c r="AU826" s="87">
        <v>23378.75</v>
      </c>
      <c r="AV826" s="87">
        <v>23378.75</v>
      </c>
      <c r="AW826" s="87">
        <v>0</v>
      </c>
      <c r="AX826" s="87">
        <v>0</v>
      </c>
      <c r="AY826" s="87">
        <v>0</v>
      </c>
      <c r="AZ826" s="87">
        <v>0</v>
      </c>
      <c r="BA826" s="87">
        <v>0</v>
      </c>
      <c r="BB826" s="87">
        <v>0</v>
      </c>
      <c r="BC826" s="87">
        <v>0</v>
      </c>
      <c r="BD826" s="87">
        <v>0</v>
      </c>
      <c r="BE826" s="87">
        <v>0</v>
      </c>
      <c r="BF826" s="87">
        <v>0</v>
      </c>
      <c r="BG826" s="87">
        <f t="shared" si="52"/>
        <v>0</v>
      </c>
      <c r="BH826" s="87">
        <f t="shared" si="53"/>
        <v>93515</v>
      </c>
      <c r="BI826" s="87">
        <f t="shared" si="55"/>
        <v>93515</v>
      </c>
    </row>
    <row r="827" spans="1:61" ht="15" customHeight="1" x14ac:dyDescent="0.35">
      <c r="A827" s="142" t="str">
        <f t="shared" si="54"/>
        <v>DI0009069</v>
      </c>
      <c r="B827" s="143" t="s">
        <v>1159</v>
      </c>
      <c r="C827" s="144">
        <v>9</v>
      </c>
      <c r="D827" s="145" t="s">
        <v>0</v>
      </c>
      <c r="E827" s="146" t="s">
        <v>3</v>
      </c>
      <c r="F827" s="144" t="s">
        <v>1760</v>
      </c>
      <c r="G827" s="144" t="s">
        <v>1781</v>
      </c>
      <c r="H827" s="144" t="s">
        <v>1777</v>
      </c>
      <c r="I827" s="144" t="s">
        <v>1782</v>
      </c>
      <c r="J827" s="144" t="s">
        <v>1779</v>
      </c>
      <c r="K827" s="144" t="s">
        <v>791</v>
      </c>
      <c r="L827" s="144" t="s">
        <v>1766</v>
      </c>
      <c r="M827" s="144" t="s">
        <v>1773</v>
      </c>
      <c r="N827" s="147">
        <v>1</v>
      </c>
      <c r="O827" s="147">
        <v>1</v>
      </c>
      <c r="P827" s="147">
        <v>1</v>
      </c>
      <c r="Q827" s="147">
        <v>1</v>
      </c>
      <c r="R827" s="147">
        <v>1</v>
      </c>
      <c r="S827" s="147">
        <v>1</v>
      </c>
      <c r="T827" s="147">
        <v>0</v>
      </c>
      <c r="U827" s="147">
        <v>0</v>
      </c>
      <c r="V827" s="147">
        <v>0</v>
      </c>
      <c r="W827" s="148">
        <v>51920</v>
      </c>
      <c r="X827" s="148">
        <v>0</v>
      </c>
      <c r="Y827" s="148">
        <v>0</v>
      </c>
      <c r="Z827" s="148">
        <v>281.23</v>
      </c>
      <c r="AA827" s="149">
        <v>0</v>
      </c>
      <c r="AB827" s="148">
        <v>0</v>
      </c>
      <c r="AC827" s="148">
        <v>0</v>
      </c>
      <c r="AD827" s="149">
        <v>0</v>
      </c>
      <c r="AE827" s="148">
        <v>51920</v>
      </c>
      <c r="AF827" s="157">
        <v>44467</v>
      </c>
      <c r="AG827" s="157">
        <v>48119</v>
      </c>
      <c r="AH827" s="158">
        <v>51920</v>
      </c>
      <c r="AI827" s="152">
        <v>6.49</v>
      </c>
      <c r="AJ827" s="152">
        <v>10</v>
      </c>
      <c r="AK827" s="153">
        <v>6.5000000000000002E-2</v>
      </c>
      <c r="AL827" s="154">
        <v>6.49</v>
      </c>
      <c r="AM827" s="154">
        <v>10</v>
      </c>
      <c r="AN827" s="155">
        <v>6.5000000000000002E-2</v>
      </c>
      <c r="AO827" s="159" t="s">
        <v>1774</v>
      </c>
      <c r="AP827" s="159" t="s">
        <v>1775</v>
      </c>
      <c r="AQ827" s="87">
        <v>0</v>
      </c>
      <c r="AR827" s="87">
        <v>0</v>
      </c>
      <c r="AS827" s="87">
        <v>10384</v>
      </c>
      <c r="AT827" s="87">
        <v>10384</v>
      </c>
      <c r="AU827" s="87">
        <v>10384</v>
      </c>
      <c r="AV827" s="87">
        <v>10384</v>
      </c>
      <c r="AW827" s="87">
        <v>10384</v>
      </c>
      <c r="AX827" s="87">
        <v>0</v>
      </c>
      <c r="AY827" s="87">
        <v>0</v>
      </c>
      <c r="AZ827" s="87">
        <v>0</v>
      </c>
      <c r="BA827" s="87">
        <v>0</v>
      </c>
      <c r="BB827" s="87">
        <v>0</v>
      </c>
      <c r="BC827" s="87">
        <v>0</v>
      </c>
      <c r="BD827" s="87">
        <v>0</v>
      </c>
      <c r="BE827" s="87">
        <v>0</v>
      </c>
      <c r="BF827" s="87">
        <v>0</v>
      </c>
      <c r="BG827" s="87">
        <f t="shared" si="52"/>
        <v>0</v>
      </c>
      <c r="BH827" s="87">
        <f t="shared" si="53"/>
        <v>51920</v>
      </c>
      <c r="BI827" s="87">
        <f t="shared" si="55"/>
        <v>51920</v>
      </c>
    </row>
    <row r="828" spans="1:61" ht="15" customHeight="1" x14ac:dyDescent="0.35">
      <c r="A828" s="142" t="str">
        <f t="shared" si="54"/>
        <v>DI0009091</v>
      </c>
      <c r="B828" s="143" t="s">
        <v>1789</v>
      </c>
      <c r="C828" s="144">
        <v>1</v>
      </c>
      <c r="D828" s="145" t="s">
        <v>0</v>
      </c>
      <c r="E828" s="146" t="s">
        <v>3</v>
      </c>
      <c r="F828" s="144" t="s">
        <v>1760</v>
      </c>
      <c r="G828" s="144" t="s">
        <v>1776</v>
      </c>
      <c r="H828" s="144" t="s">
        <v>1777</v>
      </c>
      <c r="I828" s="144" t="s">
        <v>1778</v>
      </c>
      <c r="J828" s="144" t="s">
        <v>1779</v>
      </c>
      <c r="K828" s="144" t="s">
        <v>774</v>
      </c>
      <c r="L828" s="144" t="s">
        <v>1766</v>
      </c>
      <c r="M828" s="144" t="s">
        <v>1773</v>
      </c>
      <c r="N828" s="147">
        <v>1</v>
      </c>
      <c r="O828" s="147">
        <v>1</v>
      </c>
      <c r="P828" s="147">
        <v>1</v>
      </c>
      <c r="Q828" s="147">
        <v>1</v>
      </c>
      <c r="R828" s="147">
        <v>1</v>
      </c>
      <c r="S828" s="147">
        <v>1</v>
      </c>
      <c r="T828" s="147">
        <v>0</v>
      </c>
      <c r="U828" s="147">
        <v>0</v>
      </c>
      <c r="V828" s="147">
        <v>0</v>
      </c>
      <c r="W828" s="148">
        <v>-0.01</v>
      </c>
      <c r="X828" s="148">
        <v>0</v>
      </c>
      <c r="Y828" s="148">
        <v>0</v>
      </c>
      <c r="Z828" s="148">
        <v>0</v>
      </c>
      <c r="AA828" s="149">
        <v>0</v>
      </c>
      <c r="AB828" s="148">
        <v>0</v>
      </c>
      <c r="AC828" s="148">
        <v>0</v>
      </c>
      <c r="AD828" s="149">
        <v>0</v>
      </c>
      <c r="AE828" s="148">
        <v>-0.01</v>
      </c>
      <c r="AF828" s="157">
        <v>44291</v>
      </c>
      <c r="AG828" s="157">
        <v>45387</v>
      </c>
      <c r="AH828" s="158">
        <v>176783.37</v>
      </c>
      <c r="AI828" s="152">
        <v>0</v>
      </c>
      <c r="AJ828" s="152">
        <v>3</v>
      </c>
      <c r="AK828" s="153">
        <v>6.1652999999999999E-2</v>
      </c>
      <c r="AL828" s="154">
        <v>0</v>
      </c>
      <c r="AM828" s="154">
        <v>0</v>
      </c>
      <c r="AN828" s="155">
        <v>0</v>
      </c>
      <c r="AO828" s="159" t="s">
        <v>1774</v>
      </c>
      <c r="AP828" s="159" t="s">
        <v>1775</v>
      </c>
      <c r="AQ828" s="87">
        <v>0</v>
      </c>
      <c r="AR828" s="87">
        <v>0</v>
      </c>
      <c r="AS828" s="87">
        <v>0</v>
      </c>
      <c r="AT828" s="87">
        <v>0</v>
      </c>
      <c r="AU828" s="87">
        <v>0</v>
      </c>
      <c r="AV828" s="87">
        <v>0</v>
      </c>
      <c r="AW828" s="87">
        <v>0</v>
      </c>
      <c r="AX828" s="87">
        <v>0</v>
      </c>
      <c r="AY828" s="87">
        <v>0</v>
      </c>
      <c r="AZ828" s="87">
        <v>0</v>
      </c>
      <c r="BA828" s="87">
        <v>0</v>
      </c>
      <c r="BB828" s="87">
        <v>0</v>
      </c>
      <c r="BC828" s="87">
        <v>0</v>
      </c>
      <c r="BD828" s="87">
        <v>0</v>
      </c>
      <c r="BE828" s="87">
        <v>0</v>
      </c>
      <c r="BF828" s="87">
        <v>0</v>
      </c>
      <c r="BG828" s="87">
        <f t="shared" si="52"/>
        <v>0</v>
      </c>
      <c r="BH828" s="87">
        <f t="shared" si="53"/>
        <v>0</v>
      </c>
      <c r="BI828" s="87">
        <f t="shared" si="55"/>
        <v>0</v>
      </c>
    </row>
    <row r="829" spans="1:61" ht="15" customHeight="1" x14ac:dyDescent="0.35">
      <c r="A829" s="142" t="str">
        <f t="shared" si="54"/>
        <v>DI0009171</v>
      </c>
      <c r="B829" s="143" t="s">
        <v>1160</v>
      </c>
      <c r="C829" s="144">
        <v>1</v>
      </c>
      <c r="D829" s="145" t="s">
        <v>0</v>
      </c>
      <c r="E829" s="146" t="s">
        <v>3</v>
      </c>
      <c r="F829" s="144" t="s">
        <v>1760</v>
      </c>
      <c r="G829" s="144" t="s">
        <v>1776</v>
      </c>
      <c r="H829" s="144" t="s">
        <v>1777</v>
      </c>
      <c r="I829" s="144" t="s">
        <v>1778</v>
      </c>
      <c r="J829" s="144" t="s">
        <v>1779</v>
      </c>
      <c r="K829" s="144" t="s">
        <v>774</v>
      </c>
      <c r="L829" s="144" t="s">
        <v>1766</v>
      </c>
      <c r="M829" s="144" t="s">
        <v>1773</v>
      </c>
      <c r="N829" s="147">
        <v>1</v>
      </c>
      <c r="O829" s="147">
        <v>1</v>
      </c>
      <c r="P829" s="147">
        <v>1</v>
      </c>
      <c r="Q829" s="147">
        <v>1</v>
      </c>
      <c r="R829" s="147">
        <v>1</v>
      </c>
      <c r="S829" s="147">
        <v>1</v>
      </c>
      <c r="T829" s="147">
        <v>0</v>
      </c>
      <c r="U829" s="147">
        <v>0</v>
      </c>
      <c r="V829" s="147">
        <v>0</v>
      </c>
      <c r="W829" s="148">
        <v>2954385.53</v>
      </c>
      <c r="X829" s="148">
        <v>0</v>
      </c>
      <c r="Y829" s="148">
        <v>0</v>
      </c>
      <c r="Z829" s="148">
        <v>105316.46</v>
      </c>
      <c r="AA829" s="149">
        <v>0</v>
      </c>
      <c r="AB829" s="148">
        <v>0</v>
      </c>
      <c r="AC829" s="148">
        <v>0</v>
      </c>
      <c r="AD829" s="149">
        <v>0</v>
      </c>
      <c r="AE829" s="148">
        <v>2954385.53</v>
      </c>
      <c r="AF829" s="157">
        <v>44291</v>
      </c>
      <c r="AG829" s="157">
        <v>46117</v>
      </c>
      <c r="AH829" s="158">
        <v>2954385.53</v>
      </c>
      <c r="AI829" s="152">
        <v>1.01</v>
      </c>
      <c r="AJ829" s="152">
        <v>5</v>
      </c>
      <c r="AK829" s="153">
        <v>7.1300000000000002E-2</v>
      </c>
      <c r="AL829" s="154">
        <v>1.01</v>
      </c>
      <c r="AM829" s="154">
        <v>5</v>
      </c>
      <c r="AN829" s="155">
        <v>7.1300000000000002E-2</v>
      </c>
      <c r="AO829" s="159" t="s">
        <v>1774</v>
      </c>
      <c r="AP829" s="159" t="s">
        <v>1775</v>
      </c>
      <c r="AQ829" s="87">
        <v>0</v>
      </c>
      <c r="AR829" s="87">
        <v>2954385.53</v>
      </c>
      <c r="AS829" s="87">
        <v>0</v>
      </c>
      <c r="AT829" s="87">
        <v>0</v>
      </c>
      <c r="AU829" s="87">
        <v>0</v>
      </c>
      <c r="AV829" s="87">
        <v>0</v>
      </c>
      <c r="AW829" s="87">
        <v>0</v>
      </c>
      <c r="AX829" s="87">
        <v>0</v>
      </c>
      <c r="AY829" s="87">
        <v>0</v>
      </c>
      <c r="AZ829" s="87">
        <v>0</v>
      </c>
      <c r="BA829" s="87">
        <v>0</v>
      </c>
      <c r="BB829" s="87">
        <v>0</v>
      </c>
      <c r="BC829" s="87">
        <v>0</v>
      </c>
      <c r="BD829" s="87">
        <v>0</v>
      </c>
      <c r="BE829" s="87">
        <v>0</v>
      </c>
      <c r="BF829" s="87">
        <v>0</v>
      </c>
      <c r="BG829" s="87">
        <f t="shared" si="52"/>
        <v>2954385.53</v>
      </c>
      <c r="BH829" s="87">
        <f t="shared" si="53"/>
        <v>0</v>
      </c>
      <c r="BI829" s="87">
        <f t="shared" si="55"/>
        <v>2954385.53</v>
      </c>
    </row>
    <row r="830" spans="1:61" ht="15" customHeight="1" x14ac:dyDescent="0.35">
      <c r="A830" s="142" t="str">
        <f t="shared" si="54"/>
        <v>DI0009191</v>
      </c>
      <c r="B830" s="143" t="s">
        <v>1161</v>
      </c>
      <c r="C830" s="144">
        <v>1</v>
      </c>
      <c r="D830" s="145" t="s">
        <v>0</v>
      </c>
      <c r="E830" s="146" t="s">
        <v>3</v>
      </c>
      <c r="F830" s="144" t="s">
        <v>1760</v>
      </c>
      <c r="G830" s="144" t="s">
        <v>1776</v>
      </c>
      <c r="H830" s="144" t="s">
        <v>1777</v>
      </c>
      <c r="I830" s="144" t="s">
        <v>1778</v>
      </c>
      <c r="J830" s="144" t="s">
        <v>1779</v>
      </c>
      <c r="K830" s="144" t="s">
        <v>774</v>
      </c>
      <c r="L830" s="144" t="s">
        <v>1766</v>
      </c>
      <c r="M830" s="144" t="s">
        <v>1773</v>
      </c>
      <c r="N830" s="147">
        <v>1</v>
      </c>
      <c r="O830" s="147">
        <v>1</v>
      </c>
      <c r="P830" s="147">
        <v>1</v>
      </c>
      <c r="Q830" s="147">
        <v>1</v>
      </c>
      <c r="R830" s="147">
        <v>1</v>
      </c>
      <c r="S830" s="147">
        <v>1</v>
      </c>
      <c r="T830" s="147">
        <v>0</v>
      </c>
      <c r="U830" s="147">
        <v>0</v>
      </c>
      <c r="V830" s="147">
        <v>0</v>
      </c>
      <c r="W830" s="148">
        <v>161888.79</v>
      </c>
      <c r="X830" s="148">
        <v>0</v>
      </c>
      <c r="Y830" s="148">
        <v>0</v>
      </c>
      <c r="Z830" s="148">
        <v>5770.93</v>
      </c>
      <c r="AA830" s="149">
        <v>0</v>
      </c>
      <c r="AB830" s="148">
        <v>0</v>
      </c>
      <c r="AC830" s="148">
        <v>0</v>
      </c>
      <c r="AD830" s="149">
        <v>0</v>
      </c>
      <c r="AE830" s="148">
        <v>161888.79</v>
      </c>
      <c r="AF830" s="157">
        <v>44291</v>
      </c>
      <c r="AG830" s="157">
        <v>46117</v>
      </c>
      <c r="AH830" s="158">
        <v>161866.76</v>
      </c>
      <c r="AI830" s="152">
        <v>1.01</v>
      </c>
      <c r="AJ830" s="152">
        <v>5</v>
      </c>
      <c r="AK830" s="153">
        <v>7.1300000000000002E-2</v>
      </c>
      <c r="AL830" s="154">
        <v>1.01</v>
      </c>
      <c r="AM830" s="154">
        <v>5</v>
      </c>
      <c r="AN830" s="155">
        <v>7.1300000000000002E-2</v>
      </c>
      <c r="AO830" s="159" t="s">
        <v>1774</v>
      </c>
      <c r="AP830" s="159" t="s">
        <v>1775</v>
      </c>
      <c r="AQ830" s="87">
        <v>0</v>
      </c>
      <c r="AR830" s="87">
        <v>161888.79</v>
      </c>
      <c r="AS830" s="87">
        <v>0</v>
      </c>
      <c r="AT830" s="87">
        <v>0</v>
      </c>
      <c r="AU830" s="87">
        <v>0</v>
      </c>
      <c r="AV830" s="87">
        <v>0</v>
      </c>
      <c r="AW830" s="87">
        <v>0</v>
      </c>
      <c r="AX830" s="87">
        <v>0</v>
      </c>
      <c r="AY830" s="87">
        <v>0</v>
      </c>
      <c r="AZ830" s="87">
        <v>0</v>
      </c>
      <c r="BA830" s="87">
        <v>0</v>
      </c>
      <c r="BB830" s="87">
        <v>0</v>
      </c>
      <c r="BC830" s="87">
        <v>0</v>
      </c>
      <c r="BD830" s="87">
        <v>0</v>
      </c>
      <c r="BE830" s="87">
        <v>0</v>
      </c>
      <c r="BF830" s="87">
        <v>0</v>
      </c>
      <c r="BG830" s="87">
        <f t="shared" si="52"/>
        <v>161888.79</v>
      </c>
      <c r="BH830" s="87">
        <f t="shared" si="53"/>
        <v>0</v>
      </c>
      <c r="BI830" s="87">
        <f t="shared" si="55"/>
        <v>161888.79</v>
      </c>
    </row>
    <row r="831" spans="1:61" ht="15" customHeight="1" x14ac:dyDescent="0.35">
      <c r="A831" s="142" t="str">
        <f t="shared" si="54"/>
        <v>DI0009211</v>
      </c>
      <c r="B831" s="143" t="s">
        <v>1162</v>
      </c>
      <c r="C831" s="144">
        <v>1</v>
      </c>
      <c r="D831" s="145" t="s">
        <v>0</v>
      </c>
      <c r="E831" s="146" t="s">
        <v>3</v>
      </c>
      <c r="F831" s="144" t="s">
        <v>1760</v>
      </c>
      <c r="G831" s="144" t="s">
        <v>1776</v>
      </c>
      <c r="H831" s="144" t="s">
        <v>1777</v>
      </c>
      <c r="I831" s="144" t="s">
        <v>1778</v>
      </c>
      <c r="J831" s="144" t="s">
        <v>1779</v>
      </c>
      <c r="K831" s="144" t="s">
        <v>774</v>
      </c>
      <c r="L831" s="144" t="s">
        <v>1766</v>
      </c>
      <c r="M831" s="144" t="s">
        <v>1773</v>
      </c>
      <c r="N831" s="147">
        <v>1</v>
      </c>
      <c r="O831" s="147">
        <v>1</v>
      </c>
      <c r="P831" s="147">
        <v>1</v>
      </c>
      <c r="Q831" s="147">
        <v>1</v>
      </c>
      <c r="R831" s="147">
        <v>1</v>
      </c>
      <c r="S831" s="147">
        <v>1</v>
      </c>
      <c r="T831" s="147">
        <v>0</v>
      </c>
      <c r="U831" s="147">
        <v>0</v>
      </c>
      <c r="V831" s="147">
        <v>0</v>
      </c>
      <c r="W831" s="148">
        <v>4870703.75</v>
      </c>
      <c r="X831" s="148">
        <v>0</v>
      </c>
      <c r="Y831" s="148">
        <v>0</v>
      </c>
      <c r="Z831" s="148">
        <v>173628.41</v>
      </c>
      <c r="AA831" s="149">
        <v>0</v>
      </c>
      <c r="AB831" s="148">
        <v>0</v>
      </c>
      <c r="AC831" s="148">
        <v>0</v>
      </c>
      <c r="AD831" s="149">
        <v>0</v>
      </c>
      <c r="AE831" s="148">
        <v>4870703.75</v>
      </c>
      <c r="AF831" s="157">
        <v>44291</v>
      </c>
      <c r="AG831" s="157">
        <v>46117</v>
      </c>
      <c r="AH831" s="158">
        <v>4870041.04</v>
      </c>
      <c r="AI831" s="152">
        <v>1.01</v>
      </c>
      <c r="AJ831" s="152">
        <v>5</v>
      </c>
      <c r="AK831" s="153">
        <v>7.1300000000000002E-2</v>
      </c>
      <c r="AL831" s="154">
        <v>1.01</v>
      </c>
      <c r="AM831" s="154">
        <v>5</v>
      </c>
      <c r="AN831" s="155">
        <v>7.1300000000000002E-2</v>
      </c>
      <c r="AO831" s="159" t="s">
        <v>1774</v>
      </c>
      <c r="AP831" s="159" t="s">
        <v>1775</v>
      </c>
      <c r="AQ831" s="87">
        <v>0</v>
      </c>
      <c r="AR831" s="87">
        <v>4870703.75</v>
      </c>
      <c r="AS831" s="87">
        <v>0</v>
      </c>
      <c r="AT831" s="87">
        <v>0</v>
      </c>
      <c r="AU831" s="87">
        <v>0</v>
      </c>
      <c r="AV831" s="87">
        <v>0</v>
      </c>
      <c r="AW831" s="87">
        <v>0</v>
      </c>
      <c r="AX831" s="87">
        <v>0</v>
      </c>
      <c r="AY831" s="87">
        <v>0</v>
      </c>
      <c r="AZ831" s="87">
        <v>0</v>
      </c>
      <c r="BA831" s="87">
        <v>0</v>
      </c>
      <c r="BB831" s="87">
        <v>0</v>
      </c>
      <c r="BC831" s="87">
        <v>0</v>
      </c>
      <c r="BD831" s="87">
        <v>0</v>
      </c>
      <c r="BE831" s="87">
        <v>0</v>
      </c>
      <c r="BF831" s="87">
        <v>0</v>
      </c>
      <c r="BG831" s="87">
        <f t="shared" si="52"/>
        <v>4870703.75</v>
      </c>
      <c r="BH831" s="87">
        <f t="shared" si="53"/>
        <v>0</v>
      </c>
      <c r="BI831" s="87">
        <f t="shared" si="55"/>
        <v>4870703.75</v>
      </c>
    </row>
    <row r="832" spans="1:61" ht="15" customHeight="1" x14ac:dyDescent="0.35">
      <c r="A832" s="142" t="str">
        <f t="shared" si="54"/>
        <v>DI0009231</v>
      </c>
      <c r="B832" s="143" t="s">
        <v>1163</v>
      </c>
      <c r="C832" s="144">
        <v>1</v>
      </c>
      <c r="D832" s="145" t="s">
        <v>0</v>
      </c>
      <c r="E832" s="146" t="s">
        <v>3</v>
      </c>
      <c r="F832" s="144" t="s">
        <v>1760</v>
      </c>
      <c r="G832" s="144" t="s">
        <v>1776</v>
      </c>
      <c r="H832" s="144" t="s">
        <v>1777</v>
      </c>
      <c r="I832" s="144" t="s">
        <v>1778</v>
      </c>
      <c r="J832" s="144" t="s">
        <v>1779</v>
      </c>
      <c r="K832" s="144" t="s">
        <v>774</v>
      </c>
      <c r="L832" s="144" t="s">
        <v>1766</v>
      </c>
      <c r="M832" s="144" t="s">
        <v>1773</v>
      </c>
      <c r="N832" s="147">
        <v>1</v>
      </c>
      <c r="O832" s="147">
        <v>1</v>
      </c>
      <c r="P832" s="147">
        <v>1</v>
      </c>
      <c r="Q832" s="147">
        <v>1</v>
      </c>
      <c r="R832" s="147">
        <v>1</v>
      </c>
      <c r="S832" s="147">
        <v>1</v>
      </c>
      <c r="T832" s="147">
        <v>0</v>
      </c>
      <c r="U832" s="147">
        <v>0</v>
      </c>
      <c r="V832" s="147">
        <v>0</v>
      </c>
      <c r="W832" s="148">
        <v>606448.37</v>
      </c>
      <c r="X832" s="148">
        <v>0</v>
      </c>
      <c r="Y832" s="148">
        <v>0</v>
      </c>
      <c r="Z832" s="148">
        <v>21618.37</v>
      </c>
      <c r="AA832" s="149">
        <v>0</v>
      </c>
      <c r="AB832" s="148">
        <v>0</v>
      </c>
      <c r="AC832" s="148">
        <v>0</v>
      </c>
      <c r="AD832" s="149">
        <v>0</v>
      </c>
      <c r="AE832" s="148">
        <v>606448.37</v>
      </c>
      <c r="AF832" s="157">
        <v>44291</v>
      </c>
      <c r="AG832" s="157">
        <v>46117</v>
      </c>
      <c r="AH832" s="158">
        <v>606448.37</v>
      </c>
      <c r="AI832" s="152">
        <v>1.01</v>
      </c>
      <c r="AJ832" s="152">
        <v>5</v>
      </c>
      <c r="AK832" s="153">
        <v>7.1300000000000002E-2</v>
      </c>
      <c r="AL832" s="154">
        <v>1.01</v>
      </c>
      <c r="AM832" s="154">
        <v>5</v>
      </c>
      <c r="AN832" s="155">
        <v>7.1300000000000002E-2</v>
      </c>
      <c r="AO832" s="159" t="s">
        <v>1774</v>
      </c>
      <c r="AP832" s="159" t="s">
        <v>1775</v>
      </c>
      <c r="AQ832" s="87">
        <v>0</v>
      </c>
      <c r="AR832" s="87">
        <v>606448.37</v>
      </c>
      <c r="AS832" s="87">
        <v>0</v>
      </c>
      <c r="AT832" s="87">
        <v>0</v>
      </c>
      <c r="AU832" s="87">
        <v>0</v>
      </c>
      <c r="AV832" s="87">
        <v>0</v>
      </c>
      <c r="AW832" s="87">
        <v>0</v>
      </c>
      <c r="AX832" s="87">
        <v>0</v>
      </c>
      <c r="AY832" s="87">
        <v>0</v>
      </c>
      <c r="AZ832" s="87">
        <v>0</v>
      </c>
      <c r="BA832" s="87">
        <v>0</v>
      </c>
      <c r="BB832" s="87">
        <v>0</v>
      </c>
      <c r="BC832" s="87">
        <v>0</v>
      </c>
      <c r="BD832" s="87">
        <v>0</v>
      </c>
      <c r="BE832" s="87">
        <v>0</v>
      </c>
      <c r="BF832" s="87">
        <v>0</v>
      </c>
      <c r="BG832" s="87">
        <f t="shared" si="52"/>
        <v>606448.37</v>
      </c>
      <c r="BH832" s="87">
        <f t="shared" si="53"/>
        <v>0</v>
      </c>
      <c r="BI832" s="87">
        <f t="shared" si="55"/>
        <v>606448.37</v>
      </c>
    </row>
    <row r="833" spans="1:61" ht="15" customHeight="1" x14ac:dyDescent="0.35">
      <c r="A833" s="142" t="str">
        <f t="shared" si="54"/>
        <v>DI0009251</v>
      </c>
      <c r="B833" s="143" t="s">
        <v>1164</v>
      </c>
      <c r="C833" s="144">
        <v>1</v>
      </c>
      <c r="D833" s="145" t="s">
        <v>0</v>
      </c>
      <c r="E833" s="146" t="s">
        <v>3</v>
      </c>
      <c r="F833" s="144" t="s">
        <v>1760</v>
      </c>
      <c r="G833" s="144" t="s">
        <v>1776</v>
      </c>
      <c r="H833" s="144" t="s">
        <v>1777</v>
      </c>
      <c r="I833" s="144" t="s">
        <v>1778</v>
      </c>
      <c r="J833" s="144" t="s">
        <v>1779</v>
      </c>
      <c r="K833" s="144" t="s">
        <v>774</v>
      </c>
      <c r="L833" s="144" t="s">
        <v>1766</v>
      </c>
      <c r="M833" s="144" t="s">
        <v>1773</v>
      </c>
      <c r="N833" s="147">
        <v>1</v>
      </c>
      <c r="O833" s="147">
        <v>1</v>
      </c>
      <c r="P833" s="147">
        <v>1</v>
      </c>
      <c r="Q833" s="147">
        <v>1</v>
      </c>
      <c r="R833" s="147">
        <v>1</v>
      </c>
      <c r="S833" s="147">
        <v>1</v>
      </c>
      <c r="T833" s="147">
        <v>0</v>
      </c>
      <c r="U833" s="147">
        <v>0</v>
      </c>
      <c r="V833" s="147">
        <v>0</v>
      </c>
      <c r="W833" s="148">
        <v>2815700.29</v>
      </c>
      <c r="X833" s="148">
        <v>0</v>
      </c>
      <c r="Y833" s="148">
        <v>0</v>
      </c>
      <c r="Z833" s="148">
        <v>100372.68</v>
      </c>
      <c r="AA833" s="149">
        <v>0</v>
      </c>
      <c r="AB833" s="148">
        <v>0</v>
      </c>
      <c r="AC833" s="148">
        <v>0</v>
      </c>
      <c r="AD833" s="149">
        <v>0</v>
      </c>
      <c r="AE833" s="148">
        <v>2815700.29</v>
      </c>
      <c r="AF833" s="157">
        <v>44291</v>
      </c>
      <c r="AG833" s="157">
        <v>46117</v>
      </c>
      <c r="AH833" s="158">
        <v>2815700.29</v>
      </c>
      <c r="AI833" s="152">
        <v>1.01</v>
      </c>
      <c r="AJ833" s="152">
        <v>5</v>
      </c>
      <c r="AK833" s="153">
        <v>7.1300000000000002E-2</v>
      </c>
      <c r="AL833" s="154">
        <v>1.01</v>
      </c>
      <c r="AM833" s="154">
        <v>5</v>
      </c>
      <c r="AN833" s="155">
        <v>7.1300000000000002E-2</v>
      </c>
      <c r="AO833" s="159" t="s">
        <v>1774</v>
      </c>
      <c r="AP833" s="159" t="s">
        <v>1775</v>
      </c>
      <c r="AQ833" s="87">
        <v>0</v>
      </c>
      <c r="AR833" s="87">
        <v>2815700.29</v>
      </c>
      <c r="AS833" s="87">
        <v>0</v>
      </c>
      <c r="AT833" s="87">
        <v>0</v>
      </c>
      <c r="AU833" s="87">
        <v>0</v>
      </c>
      <c r="AV833" s="87">
        <v>0</v>
      </c>
      <c r="AW833" s="87">
        <v>0</v>
      </c>
      <c r="AX833" s="87">
        <v>0</v>
      </c>
      <c r="AY833" s="87">
        <v>0</v>
      </c>
      <c r="AZ833" s="87">
        <v>0</v>
      </c>
      <c r="BA833" s="87">
        <v>0</v>
      </c>
      <c r="BB833" s="87">
        <v>0</v>
      </c>
      <c r="BC833" s="87">
        <v>0</v>
      </c>
      <c r="BD833" s="87">
        <v>0</v>
      </c>
      <c r="BE833" s="87">
        <v>0</v>
      </c>
      <c r="BF833" s="87">
        <v>0</v>
      </c>
      <c r="BG833" s="87">
        <f t="shared" si="52"/>
        <v>2815700.29</v>
      </c>
      <c r="BH833" s="87">
        <f t="shared" si="53"/>
        <v>0</v>
      </c>
      <c r="BI833" s="87">
        <f t="shared" si="55"/>
        <v>2815700.29</v>
      </c>
    </row>
    <row r="834" spans="1:61" ht="15" customHeight="1" x14ac:dyDescent="0.35">
      <c r="A834" s="142" t="str">
        <f t="shared" si="54"/>
        <v>DI0009281</v>
      </c>
      <c r="B834" s="143" t="s">
        <v>1165</v>
      </c>
      <c r="C834" s="144">
        <v>1</v>
      </c>
      <c r="D834" s="145" t="s">
        <v>0</v>
      </c>
      <c r="E834" s="146" t="s">
        <v>3</v>
      </c>
      <c r="F834" s="144" t="s">
        <v>1760</v>
      </c>
      <c r="G834" s="144" t="s">
        <v>1776</v>
      </c>
      <c r="H834" s="144" t="s">
        <v>1777</v>
      </c>
      <c r="I834" s="144" t="s">
        <v>1778</v>
      </c>
      <c r="J834" s="144" t="s">
        <v>1779</v>
      </c>
      <c r="K834" s="144" t="s">
        <v>774</v>
      </c>
      <c r="L834" s="144" t="s">
        <v>1766</v>
      </c>
      <c r="M834" s="144" t="s">
        <v>1773</v>
      </c>
      <c r="N834" s="147">
        <v>1</v>
      </c>
      <c r="O834" s="147">
        <v>1</v>
      </c>
      <c r="P834" s="147">
        <v>1</v>
      </c>
      <c r="Q834" s="147">
        <v>1</v>
      </c>
      <c r="R834" s="147">
        <v>1</v>
      </c>
      <c r="S834" s="147">
        <v>1</v>
      </c>
      <c r="T834" s="147">
        <v>0</v>
      </c>
      <c r="U834" s="147">
        <v>0</v>
      </c>
      <c r="V834" s="147">
        <v>0</v>
      </c>
      <c r="W834" s="148">
        <v>567294</v>
      </c>
      <c r="X834" s="148">
        <v>0</v>
      </c>
      <c r="Y834" s="148">
        <v>0</v>
      </c>
      <c r="Z834" s="148">
        <v>20222.61</v>
      </c>
      <c r="AA834" s="149">
        <v>0</v>
      </c>
      <c r="AB834" s="148">
        <v>0</v>
      </c>
      <c r="AC834" s="148">
        <v>0</v>
      </c>
      <c r="AD834" s="149">
        <v>0</v>
      </c>
      <c r="AE834" s="148">
        <v>567294</v>
      </c>
      <c r="AF834" s="157">
        <v>44291</v>
      </c>
      <c r="AG834" s="157">
        <v>46117</v>
      </c>
      <c r="AH834" s="158">
        <v>567294</v>
      </c>
      <c r="AI834" s="152">
        <v>1.01</v>
      </c>
      <c r="AJ834" s="152">
        <v>5</v>
      </c>
      <c r="AK834" s="153">
        <v>7.1300000000000002E-2</v>
      </c>
      <c r="AL834" s="154">
        <v>1.01</v>
      </c>
      <c r="AM834" s="154">
        <v>5</v>
      </c>
      <c r="AN834" s="155">
        <v>7.1300000000000002E-2</v>
      </c>
      <c r="AO834" s="159" t="s">
        <v>1774</v>
      </c>
      <c r="AP834" s="159" t="s">
        <v>1775</v>
      </c>
      <c r="AQ834" s="87">
        <v>0</v>
      </c>
      <c r="AR834" s="87">
        <v>567294</v>
      </c>
      <c r="AS834" s="87">
        <v>0</v>
      </c>
      <c r="AT834" s="87">
        <v>0</v>
      </c>
      <c r="AU834" s="87">
        <v>0</v>
      </c>
      <c r="AV834" s="87">
        <v>0</v>
      </c>
      <c r="AW834" s="87">
        <v>0</v>
      </c>
      <c r="AX834" s="87">
        <v>0</v>
      </c>
      <c r="AY834" s="87">
        <v>0</v>
      </c>
      <c r="AZ834" s="87">
        <v>0</v>
      </c>
      <c r="BA834" s="87">
        <v>0</v>
      </c>
      <c r="BB834" s="87">
        <v>0</v>
      </c>
      <c r="BC834" s="87">
        <v>0</v>
      </c>
      <c r="BD834" s="87">
        <v>0</v>
      </c>
      <c r="BE834" s="87">
        <v>0</v>
      </c>
      <c r="BF834" s="87">
        <v>0</v>
      </c>
      <c r="BG834" s="87">
        <f t="shared" si="52"/>
        <v>567294</v>
      </c>
      <c r="BH834" s="87">
        <f t="shared" si="53"/>
        <v>0</v>
      </c>
      <c r="BI834" s="87">
        <f t="shared" si="55"/>
        <v>567294</v>
      </c>
    </row>
    <row r="835" spans="1:61" ht="15" customHeight="1" x14ac:dyDescent="0.35">
      <c r="A835" s="142" t="str">
        <f t="shared" si="54"/>
        <v>DI0009291</v>
      </c>
      <c r="B835" s="143" t="s">
        <v>1166</v>
      </c>
      <c r="C835" s="144">
        <v>1</v>
      </c>
      <c r="D835" s="145" t="s">
        <v>0</v>
      </c>
      <c r="E835" s="146" t="s">
        <v>3</v>
      </c>
      <c r="F835" s="144" t="s">
        <v>1760</v>
      </c>
      <c r="G835" s="144" t="s">
        <v>1776</v>
      </c>
      <c r="H835" s="144" t="s">
        <v>1777</v>
      </c>
      <c r="I835" s="144" t="s">
        <v>1778</v>
      </c>
      <c r="J835" s="144" t="s">
        <v>1779</v>
      </c>
      <c r="K835" s="144" t="s">
        <v>774</v>
      </c>
      <c r="L835" s="144" t="s">
        <v>1766</v>
      </c>
      <c r="M835" s="144" t="s">
        <v>1773</v>
      </c>
      <c r="N835" s="147">
        <v>1</v>
      </c>
      <c r="O835" s="147">
        <v>1</v>
      </c>
      <c r="P835" s="147">
        <v>1</v>
      </c>
      <c r="Q835" s="147">
        <v>1</v>
      </c>
      <c r="R835" s="147">
        <v>1</v>
      </c>
      <c r="S835" s="147">
        <v>1</v>
      </c>
      <c r="T835" s="147">
        <v>0</v>
      </c>
      <c r="U835" s="147">
        <v>0</v>
      </c>
      <c r="V835" s="147">
        <v>0</v>
      </c>
      <c r="W835" s="148">
        <v>2768097.42</v>
      </c>
      <c r="X835" s="148">
        <v>0</v>
      </c>
      <c r="Y835" s="148">
        <v>0</v>
      </c>
      <c r="Z835" s="148">
        <v>98675.75</v>
      </c>
      <c r="AA835" s="149">
        <v>0</v>
      </c>
      <c r="AB835" s="148">
        <v>0</v>
      </c>
      <c r="AC835" s="148">
        <v>0</v>
      </c>
      <c r="AD835" s="149">
        <v>0</v>
      </c>
      <c r="AE835" s="148">
        <v>2768097.42</v>
      </c>
      <c r="AF835" s="157">
        <v>44291</v>
      </c>
      <c r="AG835" s="157">
        <v>46117</v>
      </c>
      <c r="AH835" s="158">
        <v>2768097.42</v>
      </c>
      <c r="AI835" s="152">
        <v>1.01</v>
      </c>
      <c r="AJ835" s="152">
        <v>5</v>
      </c>
      <c r="AK835" s="153">
        <v>7.1300000000000002E-2</v>
      </c>
      <c r="AL835" s="154">
        <v>1.01</v>
      </c>
      <c r="AM835" s="154">
        <v>5</v>
      </c>
      <c r="AN835" s="155">
        <v>7.1300000000000002E-2</v>
      </c>
      <c r="AO835" s="159" t="s">
        <v>1774</v>
      </c>
      <c r="AP835" s="159" t="s">
        <v>1775</v>
      </c>
      <c r="AQ835" s="87">
        <v>0</v>
      </c>
      <c r="AR835" s="87">
        <v>2768097.42</v>
      </c>
      <c r="AS835" s="87">
        <v>0</v>
      </c>
      <c r="AT835" s="87">
        <v>0</v>
      </c>
      <c r="AU835" s="87">
        <v>0</v>
      </c>
      <c r="AV835" s="87">
        <v>0</v>
      </c>
      <c r="AW835" s="87">
        <v>0</v>
      </c>
      <c r="AX835" s="87">
        <v>0</v>
      </c>
      <c r="AY835" s="87">
        <v>0</v>
      </c>
      <c r="AZ835" s="87">
        <v>0</v>
      </c>
      <c r="BA835" s="87">
        <v>0</v>
      </c>
      <c r="BB835" s="87">
        <v>0</v>
      </c>
      <c r="BC835" s="87">
        <v>0</v>
      </c>
      <c r="BD835" s="87">
        <v>0</v>
      </c>
      <c r="BE835" s="87">
        <v>0</v>
      </c>
      <c r="BF835" s="87">
        <v>0</v>
      </c>
      <c r="BG835" s="87">
        <f t="shared" ref="BG835:BG898" si="56">SUM(AQ835:AR835)</f>
        <v>2768097.42</v>
      </c>
      <c r="BH835" s="87">
        <f t="shared" ref="BH835:BH898" si="57">SUM(AS835:BF835)</f>
        <v>0</v>
      </c>
      <c r="BI835" s="87">
        <f t="shared" si="55"/>
        <v>2768097.42</v>
      </c>
    </row>
    <row r="836" spans="1:61" ht="15" customHeight="1" x14ac:dyDescent="0.35">
      <c r="A836" s="142" t="str">
        <f t="shared" ref="A836:A899" si="58">CONCATENATE(B836,C836)</f>
        <v>DI0009311</v>
      </c>
      <c r="B836" s="143" t="s">
        <v>1167</v>
      </c>
      <c r="C836" s="144">
        <v>1</v>
      </c>
      <c r="D836" s="145" t="s">
        <v>0</v>
      </c>
      <c r="E836" s="146" t="s">
        <v>3</v>
      </c>
      <c r="F836" s="144" t="s">
        <v>1760</v>
      </c>
      <c r="G836" s="144" t="s">
        <v>1776</v>
      </c>
      <c r="H836" s="144" t="s">
        <v>1777</v>
      </c>
      <c r="I836" s="144" t="s">
        <v>1778</v>
      </c>
      <c r="J836" s="144" t="s">
        <v>1779</v>
      </c>
      <c r="K836" s="144" t="s">
        <v>774</v>
      </c>
      <c r="L836" s="144" t="s">
        <v>1766</v>
      </c>
      <c r="M836" s="144" t="s">
        <v>1773</v>
      </c>
      <c r="N836" s="147">
        <v>1</v>
      </c>
      <c r="O836" s="147">
        <v>1</v>
      </c>
      <c r="P836" s="147">
        <v>1</v>
      </c>
      <c r="Q836" s="147">
        <v>1</v>
      </c>
      <c r="R836" s="147">
        <v>1</v>
      </c>
      <c r="S836" s="147">
        <v>1</v>
      </c>
      <c r="T836" s="147">
        <v>0</v>
      </c>
      <c r="U836" s="147">
        <v>0</v>
      </c>
      <c r="V836" s="147">
        <v>0</v>
      </c>
      <c r="W836" s="148">
        <v>2978506.37</v>
      </c>
      <c r="X836" s="148">
        <v>0</v>
      </c>
      <c r="Y836" s="148">
        <v>0</v>
      </c>
      <c r="Z836" s="148">
        <v>106176.31</v>
      </c>
      <c r="AA836" s="149">
        <v>0</v>
      </c>
      <c r="AB836" s="148">
        <v>0</v>
      </c>
      <c r="AC836" s="148">
        <v>0</v>
      </c>
      <c r="AD836" s="149">
        <v>0</v>
      </c>
      <c r="AE836" s="148">
        <v>2978506.37</v>
      </c>
      <c r="AF836" s="157">
        <v>44291</v>
      </c>
      <c r="AG836" s="157">
        <v>46117</v>
      </c>
      <c r="AH836" s="158">
        <v>2978506.37</v>
      </c>
      <c r="AI836" s="152">
        <v>1.01</v>
      </c>
      <c r="AJ836" s="152">
        <v>5</v>
      </c>
      <c r="AK836" s="153">
        <v>7.1300000000000002E-2</v>
      </c>
      <c r="AL836" s="154">
        <v>1.01</v>
      </c>
      <c r="AM836" s="154">
        <v>5</v>
      </c>
      <c r="AN836" s="155">
        <v>7.1300000000000002E-2</v>
      </c>
      <c r="AO836" s="159" t="s">
        <v>1774</v>
      </c>
      <c r="AP836" s="159" t="s">
        <v>1775</v>
      </c>
      <c r="AQ836" s="87">
        <v>0</v>
      </c>
      <c r="AR836" s="87">
        <v>2978506.37</v>
      </c>
      <c r="AS836" s="87">
        <v>0</v>
      </c>
      <c r="AT836" s="87">
        <v>0</v>
      </c>
      <c r="AU836" s="87">
        <v>0</v>
      </c>
      <c r="AV836" s="87">
        <v>0</v>
      </c>
      <c r="AW836" s="87">
        <v>0</v>
      </c>
      <c r="AX836" s="87">
        <v>0</v>
      </c>
      <c r="AY836" s="87">
        <v>0</v>
      </c>
      <c r="AZ836" s="87">
        <v>0</v>
      </c>
      <c r="BA836" s="87">
        <v>0</v>
      </c>
      <c r="BB836" s="87">
        <v>0</v>
      </c>
      <c r="BC836" s="87">
        <v>0</v>
      </c>
      <c r="BD836" s="87">
        <v>0</v>
      </c>
      <c r="BE836" s="87">
        <v>0</v>
      </c>
      <c r="BF836" s="87">
        <v>0</v>
      </c>
      <c r="BG836" s="87">
        <f t="shared" si="56"/>
        <v>2978506.37</v>
      </c>
      <c r="BH836" s="87">
        <f t="shared" si="57"/>
        <v>0</v>
      </c>
      <c r="BI836" s="87">
        <f t="shared" ref="BI836:BI871" si="59">BH836+BG836</f>
        <v>2978506.37</v>
      </c>
    </row>
    <row r="837" spans="1:61" ht="15" customHeight="1" x14ac:dyDescent="0.35">
      <c r="A837" s="142" t="str">
        <f t="shared" si="58"/>
        <v>DI0009331</v>
      </c>
      <c r="B837" s="143" t="s">
        <v>1168</v>
      </c>
      <c r="C837" s="144">
        <v>1</v>
      </c>
      <c r="D837" s="145" t="s">
        <v>0</v>
      </c>
      <c r="E837" s="146" t="s">
        <v>3</v>
      </c>
      <c r="F837" s="144" t="s">
        <v>1760</v>
      </c>
      <c r="G837" s="144" t="s">
        <v>1776</v>
      </c>
      <c r="H837" s="144" t="s">
        <v>1777</v>
      </c>
      <c r="I837" s="144" t="s">
        <v>1778</v>
      </c>
      <c r="J837" s="144" t="s">
        <v>1779</v>
      </c>
      <c r="K837" s="144" t="s">
        <v>774</v>
      </c>
      <c r="L837" s="144" t="s">
        <v>1766</v>
      </c>
      <c r="M837" s="144" t="s">
        <v>1773</v>
      </c>
      <c r="N837" s="147">
        <v>1</v>
      </c>
      <c r="O837" s="147">
        <v>1</v>
      </c>
      <c r="P837" s="147">
        <v>1</v>
      </c>
      <c r="Q837" s="147">
        <v>1</v>
      </c>
      <c r="R837" s="147">
        <v>1</v>
      </c>
      <c r="S837" s="147">
        <v>1</v>
      </c>
      <c r="T837" s="147">
        <v>0</v>
      </c>
      <c r="U837" s="147">
        <v>0</v>
      </c>
      <c r="V837" s="147">
        <v>0</v>
      </c>
      <c r="W837" s="148">
        <v>6813386.9900000002</v>
      </c>
      <c r="X837" s="148">
        <v>0</v>
      </c>
      <c r="Y837" s="148">
        <v>0</v>
      </c>
      <c r="Z837" s="148">
        <v>242880.21</v>
      </c>
      <c r="AA837" s="149">
        <v>0</v>
      </c>
      <c r="AB837" s="148">
        <v>0</v>
      </c>
      <c r="AC837" s="148">
        <v>0</v>
      </c>
      <c r="AD837" s="149">
        <v>0</v>
      </c>
      <c r="AE837" s="148">
        <v>6813386.9900000002</v>
      </c>
      <c r="AF837" s="157">
        <v>44291</v>
      </c>
      <c r="AG837" s="157">
        <v>46117</v>
      </c>
      <c r="AH837" s="158">
        <v>6813386.9900000002</v>
      </c>
      <c r="AI837" s="152">
        <v>1.01</v>
      </c>
      <c r="AJ837" s="152">
        <v>5</v>
      </c>
      <c r="AK837" s="153">
        <v>7.1300000000000002E-2</v>
      </c>
      <c r="AL837" s="154">
        <v>1.01</v>
      </c>
      <c r="AM837" s="154">
        <v>5</v>
      </c>
      <c r="AN837" s="155">
        <v>7.1300000000000002E-2</v>
      </c>
      <c r="AO837" s="159" t="s">
        <v>1774</v>
      </c>
      <c r="AP837" s="159" t="s">
        <v>1775</v>
      </c>
      <c r="AQ837" s="87">
        <v>0</v>
      </c>
      <c r="AR837" s="87">
        <v>6813386.9900000002</v>
      </c>
      <c r="AS837" s="87">
        <v>0</v>
      </c>
      <c r="AT837" s="87">
        <v>0</v>
      </c>
      <c r="AU837" s="87">
        <v>0</v>
      </c>
      <c r="AV837" s="87">
        <v>0</v>
      </c>
      <c r="AW837" s="87">
        <v>0</v>
      </c>
      <c r="AX837" s="87">
        <v>0</v>
      </c>
      <c r="AY837" s="87">
        <v>0</v>
      </c>
      <c r="AZ837" s="87">
        <v>0</v>
      </c>
      <c r="BA837" s="87">
        <v>0</v>
      </c>
      <c r="BB837" s="87">
        <v>0</v>
      </c>
      <c r="BC837" s="87">
        <v>0</v>
      </c>
      <c r="BD837" s="87">
        <v>0</v>
      </c>
      <c r="BE837" s="87">
        <v>0</v>
      </c>
      <c r="BF837" s="87">
        <v>0</v>
      </c>
      <c r="BG837" s="87">
        <f t="shared" si="56"/>
        <v>6813386.9900000002</v>
      </c>
      <c r="BH837" s="87">
        <f t="shared" si="57"/>
        <v>0</v>
      </c>
      <c r="BI837" s="87">
        <f t="shared" si="59"/>
        <v>6813386.9900000002</v>
      </c>
    </row>
    <row r="838" spans="1:61" ht="15" customHeight="1" x14ac:dyDescent="0.35">
      <c r="A838" s="142" t="str">
        <f t="shared" si="58"/>
        <v>DI0009351</v>
      </c>
      <c r="B838" s="143" t="s">
        <v>1169</v>
      </c>
      <c r="C838" s="144">
        <v>1</v>
      </c>
      <c r="D838" s="145" t="s">
        <v>0</v>
      </c>
      <c r="E838" s="146" t="s">
        <v>3</v>
      </c>
      <c r="F838" s="144" t="s">
        <v>1760</v>
      </c>
      <c r="G838" s="144" t="s">
        <v>1776</v>
      </c>
      <c r="H838" s="144" t="s">
        <v>1777</v>
      </c>
      <c r="I838" s="144" t="s">
        <v>1778</v>
      </c>
      <c r="J838" s="144" t="s">
        <v>1779</v>
      </c>
      <c r="K838" s="144" t="s">
        <v>774</v>
      </c>
      <c r="L838" s="144" t="s">
        <v>1766</v>
      </c>
      <c r="M838" s="144" t="s">
        <v>1773</v>
      </c>
      <c r="N838" s="147">
        <v>1</v>
      </c>
      <c r="O838" s="147">
        <v>1</v>
      </c>
      <c r="P838" s="147">
        <v>1</v>
      </c>
      <c r="Q838" s="147">
        <v>1</v>
      </c>
      <c r="R838" s="147">
        <v>1</v>
      </c>
      <c r="S838" s="147">
        <v>1</v>
      </c>
      <c r="T838" s="147">
        <v>0</v>
      </c>
      <c r="U838" s="147">
        <v>0</v>
      </c>
      <c r="V838" s="147">
        <v>0</v>
      </c>
      <c r="W838" s="148">
        <v>660076.67000000004</v>
      </c>
      <c r="X838" s="148">
        <v>0</v>
      </c>
      <c r="Y838" s="148">
        <v>0</v>
      </c>
      <c r="Z838" s="148">
        <v>23530.080000000002</v>
      </c>
      <c r="AA838" s="149">
        <v>0</v>
      </c>
      <c r="AB838" s="148">
        <v>0</v>
      </c>
      <c r="AC838" s="148">
        <v>0</v>
      </c>
      <c r="AD838" s="149">
        <v>0</v>
      </c>
      <c r="AE838" s="148">
        <v>660076.67000000004</v>
      </c>
      <c r="AF838" s="157">
        <v>44291</v>
      </c>
      <c r="AG838" s="157">
        <v>46117</v>
      </c>
      <c r="AH838" s="158">
        <v>660076.67000000004</v>
      </c>
      <c r="AI838" s="152">
        <v>1.01</v>
      </c>
      <c r="AJ838" s="152">
        <v>5</v>
      </c>
      <c r="AK838" s="153">
        <v>7.1300000000000002E-2</v>
      </c>
      <c r="AL838" s="154">
        <v>1.01</v>
      </c>
      <c r="AM838" s="154">
        <v>5</v>
      </c>
      <c r="AN838" s="155">
        <v>7.1300000000000002E-2</v>
      </c>
      <c r="AO838" s="159" t="s">
        <v>1774</v>
      </c>
      <c r="AP838" s="159" t="s">
        <v>1775</v>
      </c>
      <c r="AQ838" s="87">
        <v>0</v>
      </c>
      <c r="AR838" s="87">
        <v>660076.67000000004</v>
      </c>
      <c r="AS838" s="87">
        <v>0</v>
      </c>
      <c r="AT838" s="87">
        <v>0</v>
      </c>
      <c r="AU838" s="87">
        <v>0</v>
      </c>
      <c r="AV838" s="87">
        <v>0</v>
      </c>
      <c r="AW838" s="87">
        <v>0</v>
      </c>
      <c r="AX838" s="87">
        <v>0</v>
      </c>
      <c r="AY838" s="87">
        <v>0</v>
      </c>
      <c r="AZ838" s="87">
        <v>0</v>
      </c>
      <c r="BA838" s="87">
        <v>0</v>
      </c>
      <c r="BB838" s="87">
        <v>0</v>
      </c>
      <c r="BC838" s="87">
        <v>0</v>
      </c>
      <c r="BD838" s="87">
        <v>0</v>
      </c>
      <c r="BE838" s="87">
        <v>0</v>
      </c>
      <c r="BF838" s="87">
        <v>0</v>
      </c>
      <c r="BG838" s="87">
        <f t="shared" si="56"/>
        <v>660076.67000000004</v>
      </c>
      <c r="BH838" s="87">
        <f t="shared" si="57"/>
        <v>0</v>
      </c>
      <c r="BI838" s="87">
        <f t="shared" si="59"/>
        <v>660076.67000000004</v>
      </c>
    </row>
    <row r="839" spans="1:61" ht="15" customHeight="1" x14ac:dyDescent="0.35">
      <c r="A839" s="142" t="str">
        <f t="shared" si="58"/>
        <v>DI0009441</v>
      </c>
      <c r="B839" s="143" t="s">
        <v>1173</v>
      </c>
      <c r="C839" s="144">
        <v>1</v>
      </c>
      <c r="D839" s="145" t="s">
        <v>0</v>
      </c>
      <c r="E839" s="146" t="s">
        <v>3</v>
      </c>
      <c r="F839" s="144" t="s">
        <v>1760</v>
      </c>
      <c r="G839" s="144" t="s">
        <v>1769</v>
      </c>
      <c r="H839" s="144" t="s">
        <v>1770</v>
      </c>
      <c r="I839" s="144" t="s">
        <v>1771</v>
      </c>
      <c r="J839" s="144" t="s">
        <v>1772</v>
      </c>
      <c r="K839" s="144" t="s">
        <v>1174</v>
      </c>
      <c r="L839" s="144" t="s">
        <v>1766</v>
      </c>
      <c r="M839" s="144" t="s">
        <v>1773</v>
      </c>
      <c r="N839" s="147">
        <v>1</v>
      </c>
      <c r="O839" s="147">
        <v>1</v>
      </c>
      <c r="P839" s="147">
        <v>1</v>
      </c>
      <c r="Q839" s="147">
        <v>0</v>
      </c>
      <c r="R839" s="147">
        <v>0</v>
      </c>
      <c r="S839" s="147">
        <v>1</v>
      </c>
      <c r="T839" s="147">
        <v>1</v>
      </c>
      <c r="U839" s="147">
        <v>1</v>
      </c>
      <c r="V839" s="147">
        <v>0</v>
      </c>
      <c r="W839" s="148">
        <v>928479.65</v>
      </c>
      <c r="X839" s="148">
        <v>0</v>
      </c>
      <c r="Y839" s="148">
        <v>0</v>
      </c>
      <c r="Z839" s="148">
        <v>33097.980000000003</v>
      </c>
      <c r="AA839" s="149">
        <v>0</v>
      </c>
      <c r="AB839" s="148">
        <v>0</v>
      </c>
      <c r="AC839" s="148">
        <v>0</v>
      </c>
      <c r="AD839" s="149">
        <v>0</v>
      </c>
      <c r="AE839" s="148">
        <v>928479.65</v>
      </c>
      <c r="AF839" s="157">
        <v>44291</v>
      </c>
      <c r="AG839" s="157">
        <v>46117</v>
      </c>
      <c r="AH839" s="158">
        <v>928479.65</v>
      </c>
      <c r="AI839" s="152">
        <v>1.01</v>
      </c>
      <c r="AJ839" s="152">
        <v>5</v>
      </c>
      <c r="AK839" s="153">
        <v>7.1300000000000002E-2</v>
      </c>
      <c r="AL839" s="154">
        <v>1.01</v>
      </c>
      <c r="AM839" s="154">
        <v>5</v>
      </c>
      <c r="AN839" s="155">
        <v>7.1300000000000002E-2</v>
      </c>
      <c r="AO839" s="159" t="s">
        <v>1774</v>
      </c>
      <c r="AP839" s="159" t="s">
        <v>1775</v>
      </c>
      <c r="AQ839" s="87">
        <v>0</v>
      </c>
      <c r="AR839" s="87">
        <v>928479.65</v>
      </c>
      <c r="AS839" s="87">
        <v>0</v>
      </c>
      <c r="AT839" s="87">
        <v>0</v>
      </c>
      <c r="AU839" s="87">
        <v>0</v>
      </c>
      <c r="AV839" s="87">
        <v>0</v>
      </c>
      <c r="AW839" s="87">
        <v>0</v>
      </c>
      <c r="AX839" s="87">
        <v>0</v>
      </c>
      <c r="AY839" s="87">
        <v>0</v>
      </c>
      <c r="AZ839" s="87">
        <v>0</v>
      </c>
      <c r="BA839" s="87">
        <v>0</v>
      </c>
      <c r="BB839" s="87">
        <v>0</v>
      </c>
      <c r="BC839" s="87">
        <v>0</v>
      </c>
      <c r="BD839" s="87">
        <v>0</v>
      </c>
      <c r="BE839" s="87">
        <v>0</v>
      </c>
      <c r="BF839" s="87">
        <v>0</v>
      </c>
      <c r="BG839" s="87">
        <f t="shared" si="56"/>
        <v>928479.65</v>
      </c>
      <c r="BH839" s="87">
        <f t="shared" si="57"/>
        <v>0</v>
      </c>
      <c r="BI839" s="87">
        <f t="shared" si="59"/>
        <v>928479.65</v>
      </c>
    </row>
    <row r="840" spans="1:61" ht="15" customHeight="1" x14ac:dyDescent="0.35">
      <c r="A840" s="142" t="str">
        <f t="shared" si="58"/>
        <v>DI0009371</v>
      </c>
      <c r="B840" s="143" t="s">
        <v>1170</v>
      </c>
      <c r="C840" s="144">
        <v>1</v>
      </c>
      <c r="D840" s="145" t="s">
        <v>0</v>
      </c>
      <c r="E840" s="146" t="s">
        <v>3</v>
      </c>
      <c r="F840" s="144" t="s">
        <v>1760</v>
      </c>
      <c r="G840" s="144" t="s">
        <v>1776</v>
      </c>
      <c r="H840" s="144" t="s">
        <v>1777</v>
      </c>
      <c r="I840" s="144" t="s">
        <v>1778</v>
      </c>
      <c r="J840" s="144" t="s">
        <v>1779</v>
      </c>
      <c r="K840" s="144" t="s">
        <v>774</v>
      </c>
      <c r="L840" s="144" t="s">
        <v>1766</v>
      </c>
      <c r="M840" s="144" t="s">
        <v>1773</v>
      </c>
      <c r="N840" s="147">
        <v>1</v>
      </c>
      <c r="O840" s="147">
        <v>1</v>
      </c>
      <c r="P840" s="147">
        <v>1</v>
      </c>
      <c r="Q840" s="147">
        <v>1</v>
      </c>
      <c r="R840" s="147">
        <v>1</v>
      </c>
      <c r="S840" s="147">
        <v>1</v>
      </c>
      <c r="T840" s="147">
        <v>0</v>
      </c>
      <c r="U840" s="147">
        <v>0</v>
      </c>
      <c r="V840" s="147">
        <v>0</v>
      </c>
      <c r="W840" s="148">
        <v>101084.49</v>
      </c>
      <c r="X840" s="148">
        <v>0</v>
      </c>
      <c r="Y840" s="148">
        <v>0</v>
      </c>
      <c r="Z840" s="148">
        <v>3603.41</v>
      </c>
      <c r="AA840" s="149">
        <v>0</v>
      </c>
      <c r="AB840" s="148">
        <v>0</v>
      </c>
      <c r="AC840" s="148">
        <v>0</v>
      </c>
      <c r="AD840" s="149">
        <v>0</v>
      </c>
      <c r="AE840" s="148">
        <v>101084.49</v>
      </c>
      <c r="AF840" s="157">
        <v>44291</v>
      </c>
      <c r="AG840" s="157">
        <v>46117</v>
      </c>
      <c r="AH840" s="158">
        <v>101069.95</v>
      </c>
      <c r="AI840" s="152">
        <v>1.01</v>
      </c>
      <c r="AJ840" s="152">
        <v>5</v>
      </c>
      <c r="AK840" s="153">
        <v>7.1300000000000002E-2</v>
      </c>
      <c r="AL840" s="154">
        <v>1.01</v>
      </c>
      <c r="AM840" s="154">
        <v>5</v>
      </c>
      <c r="AN840" s="155">
        <v>7.1300000000000002E-2</v>
      </c>
      <c r="AO840" s="159" t="s">
        <v>1774</v>
      </c>
      <c r="AP840" s="159" t="s">
        <v>1775</v>
      </c>
      <c r="AQ840" s="87">
        <v>0</v>
      </c>
      <c r="AR840" s="87">
        <v>101084.49</v>
      </c>
      <c r="AS840" s="87">
        <v>0</v>
      </c>
      <c r="AT840" s="87">
        <v>0</v>
      </c>
      <c r="AU840" s="87">
        <v>0</v>
      </c>
      <c r="AV840" s="87">
        <v>0</v>
      </c>
      <c r="AW840" s="87">
        <v>0</v>
      </c>
      <c r="AX840" s="87">
        <v>0</v>
      </c>
      <c r="AY840" s="87">
        <v>0</v>
      </c>
      <c r="AZ840" s="87">
        <v>0</v>
      </c>
      <c r="BA840" s="87">
        <v>0</v>
      </c>
      <c r="BB840" s="87">
        <v>0</v>
      </c>
      <c r="BC840" s="87">
        <v>0</v>
      </c>
      <c r="BD840" s="87">
        <v>0</v>
      </c>
      <c r="BE840" s="87">
        <v>0</v>
      </c>
      <c r="BF840" s="87">
        <v>0</v>
      </c>
      <c r="BG840" s="87">
        <f t="shared" si="56"/>
        <v>101084.49</v>
      </c>
      <c r="BH840" s="87">
        <f t="shared" si="57"/>
        <v>0</v>
      </c>
      <c r="BI840" s="87">
        <f t="shared" si="59"/>
        <v>101084.49</v>
      </c>
    </row>
    <row r="841" spans="1:61" ht="15" customHeight="1" x14ac:dyDescent="0.35">
      <c r="A841" s="142" t="str">
        <f t="shared" si="58"/>
        <v>DI0009391</v>
      </c>
      <c r="B841" s="143" t="s">
        <v>1171</v>
      </c>
      <c r="C841" s="144">
        <v>1</v>
      </c>
      <c r="D841" s="145" t="s">
        <v>0</v>
      </c>
      <c r="E841" s="146" t="s">
        <v>3</v>
      </c>
      <c r="F841" s="144" t="s">
        <v>1760</v>
      </c>
      <c r="G841" s="144" t="s">
        <v>1776</v>
      </c>
      <c r="H841" s="144" t="s">
        <v>1777</v>
      </c>
      <c r="I841" s="144" t="s">
        <v>1778</v>
      </c>
      <c r="J841" s="144" t="s">
        <v>1779</v>
      </c>
      <c r="K841" s="144" t="s">
        <v>774</v>
      </c>
      <c r="L841" s="144" t="s">
        <v>1766</v>
      </c>
      <c r="M841" s="144" t="s">
        <v>1773</v>
      </c>
      <c r="N841" s="147">
        <v>1</v>
      </c>
      <c r="O841" s="147">
        <v>1</v>
      </c>
      <c r="P841" s="147">
        <v>1</v>
      </c>
      <c r="Q841" s="147">
        <v>1</v>
      </c>
      <c r="R841" s="147">
        <v>1</v>
      </c>
      <c r="S841" s="147">
        <v>1</v>
      </c>
      <c r="T841" s="147">
        <v>0</v>
      </c>
      <c r="U841" s="147">
        <v>0</v>
      </c>
      <c r="V841" s="147">
        <v>0</v>
      </c>
      <c r="W841" s="148">
        <v>1271455</v>
      </c>
      <c r="X841" s="148">
        <v>0</v>
      </c>
      <c r="Y841" s="148">
        <v>0</v>
      </c>
      <c r="Z841" s="148">
        <v>45324.19</v>
      </c>
      <c r="AA841" s="149">
        <v>0</v>
      </c>
      <c r="AB841" s="148">
        <v>0</v>
      </c>
      <c r="AC841" s="148">
        <v>0</v>
      </c>
      <c r="AD841" s="149">
        <v>0</v>
      </c>
      <c r="AE841" s="148">
        <v>1271455</v>
      </c>
      <c r="AF841" s="157">
        <v>44291</v>
      </c>
      <c r="AG841" s="157">
        <v>46117</v>
      </c>
      <c r="AH841" s="158">
        <v>1271455</v>
      </c>
      <c r="AI841" s="152">
        <v>1.01</v>
      </c>
      <c r="AJ841" s="152">
        <v>5</v>
      </c>
      <c r="AK841" s="153">
        <v>7.1300000000000002E-2</v>
      </c>
      <c r="AL841" s="154">
        <v>1.01</v>
      </c>
      <c r="AM841" s="154">
        <v>5</v>
      </c>
      <c r="AN841" s="155">
        <v>7.1300000000000002E-2</v>
      </c>
      <c r="AO841" s="159" t="s">
        <v>1774</v>
      </c>
      <c r="AP841" s="159" t="s">
        <v>1775</v>
      </c>
      <c r="AQ841" s="87">
        <v>0</v>
      </c>
      <c r="AR841" s="87">
        <v>1271455</v>
      </c>
      <c r="AS841" s="87">
        <v>0</v>
      </c>
      <c r="AT841" s="87">
        <v>0</v>
      </c>
      <c r="AU841" s="87">
        <v>0</v>
      </c>
      <c r="AV841" s="87">
        <v>0</v>
      </c>
      <c r="AW841" s="87">
        <v>0</v>
      </c>
      <c r="AX841" s="87">
        <v>0</v>
      </c>
      <c r="AY841" s="87">
        <v>0</v>
      </c>
      <c r="AZ841" s="87">
        <v>0</v>
      </c>
      <c r="BA841" s="87">
        <v>0</v>
      </c>
      <c r="BB841" s="87">
        <v>0</v>
      </c>
      <c r="BC841" s="87">
        <v>0</v>
      </c>
      <c r="BD841" s="87">
        <v>0</v>
      </c>
      <c r="BE841" s="87">
        <v>0</v>
      </c>
      <c r="BF841" s="87">
        <v>0</v>
      </c>
      <c r="BG841" s="87">
        <f t="shared" si="56"/>
        <v>1271455</v>
      </c>
      <c r="BH841" s="87">
        <f t="shared" si="57"/>
        <v>0</v>
      </c>
      <c r="BI841" s="87">
        <f t="shared" si="59"/>
        <v>1271455</v>
      </c>
    </row>
    <row r="842" spans="1:61" ht="15" customHeight="1" x14ac:dyDescent="0.35">
      <c r="A842" s="142" t="str">
        <f t="shared" si="58"/>
        <v>DI0009411</v>
      </c>
      <c r="B842" s="143" t="s">
        <v>1172</v>
      </c>
      <c r="C842" s="144">
        <v>1</v>
      </c>
      <c r="D842" s="145" t="s">
        <v>0</v>
      </c>
      <c r="E842" s="146" t="s">
        <v>3</v>
      </c>
      <c r="F842" s="144" t="s">
        <v>1760</v>
      </c>
      <c r="G842" s="144" t="s">
        <v>1776</v>
      </c>
      <c r="H842" s="144" t="s">
        <v>1777</v>
      </c>
      <c r="I842" s="144" t="s">
        <v>1778</v>
      </c>
      <c r="J842" s="144" t="s">
        <v>1779</v>
      </c>
      <c r="K842" s="144" t="s">
        <v>774</v>
      </c>
      <c r="L842" s="144" t="s">
        <v>1766</v>
      </c>
      <c r="M842" s="144" t="s">
        <v>1773</v>
      </c>
      <c r="N842" s="147">
        <v>1</v>
      </c>
      <c r="O842" s="147">
        <v>1</v>
      </c>
      <c r="P842" s="147">
        <v>1</v>
      </c>
      <c r="Q842" s="147">
        <v>1</v>
      </c>
      <c r="R842" s="147">
        <v>1</v>
      </c>
      <c r="S842" s="147">
        <v>1</v>
      </c>
      <c r="T842" s="147">
        <v>0</v>
      </c>
      <c r="U842" s="147">
        <v>0</v>
      </c>
      <c r="V842" s="147">
        <v>0</v>
      </c>
      <c r="W842" s="148">
        <v>4725056.59</v>
      </c>
      <c r="X842" s="148">
        <v>0</v>
      </c>
      <c r="Y842" s="148">
        <v>0</v>
      </c>
      <c r="Z842" s="148">
        <v>168436.45</v>
      </c>
      <c r="AA842" s="149">
        <v>0</v>
      </c>
      <c r="AB842" s="148">
        <v>0</v>
      </c>
      <c r="AC842" s="148">
        <v>0</v>
      </c>
      <c r="AD842" s="149">
        <v>0</v>
      </c>
      <c r="AE842" s="148">
        <v>4725056.59</v>
      </c>
      <c r="AF842" s="157">
        <v>44291</v>
      </c>
      <c r="AG842" s="157">
        <v>46117</v>
      </c>
      <c r="AH842" s="158">
        <v>4724056.59</v>
      </c>
      <c r="AI842" s="152">
        <v>1.01</v>
      </c>
      <c r="AJ842" s="152">
        <v>5</v>
      </c>
      <c r="AK842" s="153">
        <v>7.1300000000000002E-2</v>
      </c>
      <c r="AL842" s="154">
        <v>1.01</v>
      </c>
      <c r="AM842" s="154">
        <v>5</v>
      </c>
      <c r="AN842" s="155">
        <v>7.1300000000000002E-2</v>
      </c>
      <c r="AO842" s="159" t="s">
        <v>1774</v>
      </c>
      <c r="AP842" s="159" t="s">
        <v>1775</v>
      </c>
      <c r="AQ842" s="87">
        <v>0</v>
      </c>
      <c r="AR842" s="87">
        <v>4725056.59</v>
      </c>
      <c r="AS842" s="87">
        <v>0</v>
      </c>
      <c r="AT842" s="87">
        <v>0</v>
      </c>
      <c r="AU842" s="87">
        <v>0</v>
      </c>
      <c r="AV842" s="87">
        <v>0</v>
      </c>
      <c r="AW842" s="87">
        <v>0</v>
      </c>
      <c r="AX842" s="87">
        <v>0</v>
      </c>
      <c r="AY842" s="87">
        <v>0</v>
      </c>
      <c r="AZ842" s="87">
        <v>0</v>
      </c>
      <c r="BA842" s="87">
        <v>0</v>
      </c>
      <c r="BB842" s="87">
        <v>0</v>
      </c>
      <c r="BC842" s="87">
        <v>0</v>
      </c>
      <c r="BD842" s="87">
        <v>0</v>
      </c>
      <c r="BE842" s="87">
        <v>0</v>
      </c>
      <c r="BF842" s="87">
        <v>0</v>
      </c>
      <c r="BG842" s="87">
        <f t="shared" si="56"/>
        <v>4725056.59</v>
      </c>
      <c r="BH842" s="87">
        <f t="shared" si="57"/>
        <v>0</v>
      </c>
      <c r="BI842" s="87">
        <f t="shared" si="59"/>
        <v>4725056.59</v>
      </c>
    </row>
    <row r="843" spans="1:61" ht="15" customHeight="1" x14ac:dyDescent="0.35">
      <c r="A843" s="142" t="str">
        <f t="shared" si="58"/>
        <v>DI0009461</v>
      </c>
      <c r="B843" s="143" t="s">
        <v>1175</v>
      </c>
      <c r="C843" s="144">
        <v>1</v>
      </c>
      <c r="D843" s="145" t="s">
        <v>0</v>
      </c>
      <c r="E843" s="146" t="s">
        <v>3</v>
      </c>
      <c r="F843" s="144" t="s">
        <v>1760</v>
      </c>
      <c r="G843" s="144" t="s">
        <v>1769</v>
      </c>
      <c r="H843" s="144" t="s">
        <v>1770</v>
      </c>
      <c r="I843" s="144" t="s">
        <v>1771</v>
      </c>
      <c r="J843" s="144" t="s">
        <v>1772</v>
      </c>
      <c r="K843" s="144" t="s">
        <v>1008</v>
      </c>
      <c r="L843" s="144" t="s">
        <v>1766</v>
      </c>
      <c r="M843" s="144" t="s">
        <v>1773</v>
      </c>
      <c r="N843" s="147">
        <v>1</v>
      </c>
      <c r="O843" s="147">
        <v>1</v>
      </c>
      <c r="P843" s="147">
        <v>1</v>
      </c>
      <c r="Q843" s="147">
        <v>0</v>
      </c>
      <c r="R843" s="147">
        <v>0</v>
      </c>
      <c r="S843" s="147">
        <v>1</v>
      </c>
      <c r="T843" s="147">
        <v>1</v>
      </c>
      <c r="U843" s="147">
        <v>1</v>
      </c>
      <c r="V843" s="147">
        <v>0</v>
      </c>
      <c r="W843" s="148">
        <v>2222644.7999999998</v>
      </c>
      <c r="X843" s="148">
        <v>0</v>
      </c>
      <c r="Y843" s="148">
        <v>0</v>
      </c>
      <c r="Z843" s="148">
        <v>79231.73</v>
      </c>
      <c r="AA843" s="149">
        <v>0</v>
      </c>
      <c r="AB843" s="148">
        <v>0</v>
      </c>
      <c r="AC843" s="148">
        <v>0</v>
      </c>
      <c r="AD843" s="149">
        <v>0</v>
      </c>
      <c r="AE843" s="148">
        <v>2222644.7999999998</v>
      </c>
      <c r="AF843" s="157">
        <v>44291</v>
      </c>
      <c r="AG843" s="157">
        <v>46117</v>
      </c>
      <c r="AH843" s="158">
        <v>2222644.7999999998</v>
      </c>
      <c r="AI843" s="152">
        <v>1.01</v>
      </c>
      <c r="AJ843" s="152">
        <v>5</v>
      </c>
      <c r="AK843" s="153">
        <v>7.1300000000000002E-2</v>
      </c>
      <c r="AL843" s="154">
        <v>1.01</v>
      </c>
      <c r="AM843" s="154">
        <v>5</v>
      </c>
      <c r="AN843" s="155">
        <v>7.1300000000000002E-2</v>
      </c>
      <c r="AO843" s="159" t="s">
        <v>1774</v>
      </c>
      <c r="AP843" s="159" t="s">
        <v>1775</v>
      </c>
      <c r="AQ843" s="87">
        <v>0</v>
      </c>
      <c r="AR843" s="87">
        <v>2222644.7999999998</v>
      </c>
      <c r="AS843" s="87">
        <v>0</v>
      </c>
      <c r="AT843" s="87">
        <v>0</v>
      </c>
      <c r="AU843" s="87">
        <v>0</v>
      </c>
      <c r="AV843" s="87">
        <v>0</v>
      </c>
      <c r="AW843" s="87">
        <v>0</v>
      </c>
      <c r="AX843" s="87">
        <v>0</v>
      </c>
      <c r="AY843" s="87">
        <v>0</v>
      </c>
      <c r="AZ843" s="87">
        <v>0</v>
      </c>
      <c r="BA843" s="87">
        <v>0</v>
      </c>
      <c r="BB843" s="87">
        <v>0</v>
      </c>
      <c r="BC843" s="87">
        <v>0</v>
      </c>
      <c r="BD843" s="87">
        <v>0</v>
      </c>
      <c r="BE843" s="87">
        <v>0</v>
      </c>
      <c r="BF843" s="87">
        <v>0</v>
      </c>
      <c r="BG843" s="87">
        <f t="shared" si="56"/>
        <v>2222644.7999999998</v>
      </c>
      <c r="BH843" s="87">
        <f t="shared" si="57"/>
        <v>0</v>
      </c>
      <c r="BI843" s="87">
        <f t="shared" si="59"/>
        <v>2222644.7999999998</v>
      </c>
    </row>
    <row r="844" spans="1:61" ht="15" customHeight="1" x14ac:dyDescent="0.35">
      <c r="A844" s="142" t="str">
        <f t="shared" si="58"/>
        <v>DI0009481</v>
      </c>
      <c r="B844" s="143" t="s">
        <v>1176</v>
      </c>
      <c r="C844" s="144">
        <v>1</v>
      </c>
      <c r="D844" s="145" t="s">
        <v>0</v>
      </c>
      <c r="E844" s="146" t="s">
        <v>3</v>
      </c>
      <c r="F844" s="144" t="s">
        <v>1760</v>
      </c>
      <c r="G844" s="144" t="s">
        <v>1776</v>
      </c>
      <c r="H844" s="144" t="s">
        <v>1777</v>
      </c>
      <c r="I844" s="144" t="s">
        <v>1778</v>
      </c>
      <c r="J844" s="144" t="s">
        <v>1779</v>
      </c>
      <c r="K844" s="144" t="s">
        <v>774</v>
      </c>
      <c r="L844" s="144" t="s">
        <v>1766</v>
      </c>
      <c r="M844" s="144" t="s">
        <v>1773</v>
      </c>
      <c r="N844" s="147">
        <v>1</v>
      </c>
      <c r="O844" s="147">
        <v>1</v>
      </c>
      <c r="P844" s="147">
        <v>1</v>
      </c>
      <c r="Q844" s="147">
        <v>1</v>
      </c>
      <c r="R844" s="147">
        <v>1</v>
      </c>
      <c r="S844" s="147">
        <v>1</v>
      </c>
      <c r="T844" s="147">
        <v>0</v>
      </c>
      <c r="U844" s="147">
        <v>0</v>
      </c>
      <c r="V844" s="147">
        <v>0</v>
      </c>
      <c r="W844" s="148">
        <v>634251.98</v>
      </c>
      <c r="X844" s="148">
        <v>0</v>
      </c>
      <c r="Y844" s="148">
        <v>0</v>
      </c>
      <c r="Z844" s="148">
        <v>22609.5</v>
      </c>
      <c r="AA844" s="149">
        <v>0</v>
      </c>
      <c r="AB844" s="148">
        <v>0</v>
      </c>
      <c r="AC844" s="148">
        <v>0</v>
      </c>
      <c r="AD844" s="149">
        <v>0</v>
      </c>
      <c r="AE844" s="148">
        <v>634251.98</v>
      </c>
      <c r="AF844" s="157">
        <v>44291</v>
      </c>
      <c r="AG844" s="157">
        <v>46117</v>
      </c>
      <c r="AH844" s="158">
        <v>634251.98</v>
      </c>
      <c r="AI844" s="152">
        <v>1.01</v>
      </c>
      <c r="AJ844" s="152">
        <v>5</v>
      </c>
      <c r="AK844" s="153">
        <v>7.1300000000000002E-2</v>
      </c>
      <c r="AL844" s="154">
        <v>1.01</v>
      </c>
      <c r="AM844" s="154">
        <v>5</v>
      </c>
      <c r="AN844" s="155">
        <v>7.1300000000000002E-2</v>
      </c>
      <c r="AO844" s="159" t="s">
        <v>1774</v>
      </c>
      <c r="AP844" s="159" t="s">
        <v>1775</v>
      </c>
      <c r="AQ844" s="87">
        <v>0</v>
      </c>
      <c r="AR844" s="87">
        <v>634251.98</v>
      </c>
      <c r="AS844" s="87">
        <v>0</v>
      </c>
      <c r="AT844" s="87">
        <v>0</v>
      </c>
      <c r="AU844" s="87">
        <v>0</v>
      </c>
      <c r="AV844" s="87">
        <v>0</v>
      </c>
      <c r="AW844" s="87">
        <v>0</v>
      </c>
      <c r="AX844" s="87">
        <v>0</v>
      </c>
      <c r="AY844" s="87">
        <v>0</v>
      </c>
      <c r="AZ844" s="87">
        <v>0</v>
      </c>
      <c r="BA844" s="87">
        <v>0</v>
      </c>
      <c r="BB844" s="87">
        <v>0</v>
      </c>
      <c r="BC844" s="87">
        <v>0</v>
      </c>
      <c r="BD844" s="87">
        <v>0</v>
      </c>
      <c r="BE844" s="87">
        <v>0</v>
      </c>
      <c r="BF844" s="87">
        <v>0</v>
      </c>
      <c r="BG844" s="87">
        <f t="shared" si="56"/>
        <v>634251.98</v>
      </c>
      <c r="BH844" s="87">
        <f t="shared" si="57"/>
        <v>0</v>
      </c>
      <c r="BI844" s="87">
        <f t="shared" si="59"/>
        <v>634251.98</v>
      </c>
    </row>
    <row r="845" spans="1:61" ht="15" customHeight="1" x14ac:dyDescent="0.35">
      <c r="A845" s="142" t="str">
        <f t="shared" si="58"/>
        <v>DI0009501</v>
      </c>
      <c r="B845" s="143" t="s">
        <v>1177</v>
      </c>
      <c r="C845" s="144">
        <v>1</v>
      </c>
      <c r="D845" s="145" t="s">
        <v>0</v>
      </c>
      <c r="E845" s="146" t="s">
        <v>3</v>
      </c>
      <c r="F845" s="144" t="s">
        <v>1760</v>
      </c>
      <c r="G845" s="144" t="s">
        <v>1776</v>
      </c>
      <c r="H845" s="144" t="s">
        <v>1777</v>
      </c>
      <c r="I845" s="144" t="s">
        <v>1778</v>
      </c>
      <c r="J845" s="144" t="s">
        <v>1779</v>
      </c>
      <c r="K845" s="144" t="s">
        <v>774</v>
      </c>
      <c r="L845" s="144" t="s">
        <v>1766</v>
      </c>
      <c r="M845" s="144" t="s">
        <v>1773</v>
      </c>
      <c r="N845" s="147">
        <v>1</v>
      </c>
      <c r="O845" s="147">
        <v>1</v>
      </c>
      <c r="P845" s="147">
        <v>1</v>
      </c>
      <c r="Q845" s="147">
        <v>1</v>
      </c>
      <c r="R845" s="147">
        <v>1</v>
      </c>
      <c r="S845" s="147">
        <v>1</v>
      </c>
      <c r="T845" s="147">
        <v>0</v>
      </c>
      <c r="U845" s="147">
        <v>0</v>
      </c>
      <c r="V845" s="147">
        <v>0</v>
      </c>
      <c r="W845" s="148">
        <v>450536.43</v>
      </c>
      <c r="X845" s="148">
        <v>0</v>
      </c>
      <c r="Y845" s="148">
        <v>0</v>
      </c>
      <c r="Z845" s="148">
        <v>16060.5</v>
      </c>
      <c r="AA845" s="149">
        <v>0</v>
      </c>
      <c r="AB845" s="148">
        <v>0</v>
      </c>
      <c r="AC845" s="148">
        <v>0</v>
      </c>
      <c r="AD845" s="149">
        <v>0</v>
      </c>
      <c r="AE845" s="148">
        <v>450536.43</v>
      </c>
      <c r="AF845" s="157">
        <v>44291</v>
      </c>
      <c r="AG845" s="157">
        <v>46117</v>
      </c>
      <c r="AH845" s="158">
        <v>450536.43</v>
      </c>
      <c r="AI845" s="152">
        <v>1.01</v>
      </c>
      <c r="AJ845" s="152">
        <v>5</v>
      </c>
      <c r="AK845" s="153">
        <v>7.1300000000000002E-2</v>
      </c>
      <c r="AL845" s="154">
        <v>1.01</v>
      </c>
      <c r="AM845" s="154">
        <v>5</v>
      </c>
      <c r="AN845" s="155">
        <v>7.1300000000000002E-2</v>
      </c>
      <c r="AO845" s="159" t="s">
        <v>1774</v>
      </c>
      <c r="AP845" s="159" t="s">
        <v>1775</v>
      </c>
      <c r="AQ845" s="87">
        <v>0</v>
      </c>
      <c r="AR845" s="87">
        <v>450536.43</v>
      </c>
      <c r="AS845" s="87">
        <v>0</v>
      </c>
      <c r="AT845" s="87">
        <v>0</v>
      </c>
      <c r="AU845" s="87">
        <v>0</v>
      </c>
      <c r="AV845" s="87">
        <v>0</v>
      </c>
      <c r="AW845" s="87">
        <v>0</v>
      </c>
      <c r="AX845" s="87">
        <v>0</v>
      </c>
      <c r="AY845" s="87">
        <v>0</v>
      </c>
      <c r="AZ845" s="87">
        <v>0</v>
      </c>
      <c r="BA845" s="87">
        <v>0</v>
      </c>
      <c r="BB845" s="87">
        <v>0</v>
      </c>
      <c r="BC845" s="87">
        <v>0</v>
      </c>
      <c r="BD845" s="87">
        <v>0</v>
      </c>
      <c r="BE845" s="87">
        <v>0</v>
      </c>
      <c r="BF845" s="87">
        <v>0</v>
      </c>
      <c r="BG845" s="87">
        <f t="shared" si="56"/>
        <v>450536.43</v>
      </c>
      <c r="BH845" s="87">
        <f t="shared" si="57"/>
        <v>0</v>
      </c>
      <c r="BI845" s="87">
        <f t="shared" si="59"/>
        <v>450536.43</v>
      </c>
    </row>
    <row r="846" spans="1:61" ht="15" customHeight="1" x14ac:dyDescent="0.35">
      <c r="A846" s="142" t="str">
        <f t="shared" si="58"/>
        <v>DI0009521</v>
      </c>
      <c r="B846" s="143" t="s">
        <v>1178</v>
      </c>
      <c r="C846" s="144">
        <v>1</v>
      </c>
      <c r="D846" s="145" t="s">
        <v>0</v>
      </c>
      <c r="E846" s="146" t="s">
        <v>3</v>
      </c>
      <c r="F846" s="144" t="s">
        <v>1760</v>
      </c>
      <c r="G846" s="144" t="s">
        <v>1776</v>
      </c>
      <c r="H846" s="144" t="s">
        <v>1777</v>
      </c>
      <c r="I846" s="144" t="s">
        <v>1778</v>
      </c>
      <c r="J846" s="144" t="s">
        <v>1779</v>
      </c>
      <c r="K846" s="144" t="s">
        <v>774</v>
      </c>
      <c r="L846" s="144" t="s">
        <v>1766</v>
      </c>
      <c r="M846" s="144" t="s">
        <v>1773</v>
      </c>
      <c r="N846" s="147">
        <v>1</v>
      </c>
      <c r="O846" s="147">
        <v>1</v>
      </c>
      <c r="P846" s="147">
        <v>1</v>
      </c>
      <c r="Q846" s="147">
        <v>1</v>
      </c>
      <c r="R846" s="147">
        <v>1</v>
      </c>
      <c r="S846" s="147">
        <v>1</v>
      </c>
      <c r="T846" s="147">
        <v>0</v>
      </c>
      <c r="U846" s="147">
        <v>0</v>
      </c>
      <c r="V846" s="147">
        <v>0</v>
      </c>
      <c r="W846" s="148">
        <v>65675.649999999994</v>
      </c>
      <c r="X846" s="148">
        <v>0</v>
      </c>
      <c r="Y846" s="148">
        <v>0</v>
      </c>
      <c r="Z846" s="148">
        <v>2341.17</v>
      </c>
      <c r="AA846" s="149">
        <v>0</v>
      </c>
      <c r="AB846" s="148">
        <v>0</v>
      </c>
      <c r="AC846" s="148">
        <v>0</v>
      </c>
      <c r="AD846" s="149">
        <v>0</v>
      </c>
      <c r="AE846" s="148">
        <v>65675.649999999994</v>
      </c>
      <c r="AF846" s="157">
        <v>44291</v>
      </c>
      <c r="AG846" s="157">
        <v>46117</v>
      </c>
      <c r="AH846" s="158">
        <v>65675.649999999994</v>
      </c>
      <c r="AI846" s="152">
        <v>1.01</v>
      </c>
      <c r="AJ846" s="152">
        <v>5</v>
      </c>
      <c r="AK846" s="153">
        <v>7.1300000000000002E-2</v>
      </c>
      <c r="AL846" s="154">
        <v>1.01</v>
      </c>
      <c r="AM846" s="154">
        <v>5</v>
      </c>
      <c r="AN846" s="155">
        <v>7.1300000000000002E-2</v>
      </c>
      <c r="AO846" s="159" t="s">
        <v>1774</v>
      </c>
      <c r="AP846" s="159" t="s">
        <v>1775</v>
      </c>
      <c r="AQ846" s="87">
        <v>0</v>
      </c>
      <c r="AR846" s="87">
        <v>65675.649999999994</v>
      </c>
      <c r="AS846" s="87">
        <v>0</v>
      </c>
      <c r="AT846" s="87">
        <v>0</v>
      </c>
      <c r="AU846" s="87">
        <v>0</v>
      </c>
      <c r="AV846" s="87">
        <v>0</v>
      </c>
      <c r="AW846" s="87">
        <v>0</v>
      </c>
      <c r="AX846" s="87">
        <v>0</v>
      </c>
      <c r="AY846" s="87">
        <v>0</v>
      </c>
      <c r="AZ846" s="87">
        <v>0</v>
      </c>
      <c r="BA846" s="87">
        <v>0</v>
      </c>
      <c r="BB846" s="87">
        <v>0</v>
      </c>
      <c r="BC846" s="87">
        <v>0</v>
      </c>
      <c r="BD846" s="87">
        <v>0</v>
      </c>
      <c r="BE846" s="87">
        <v>0</v>
      </c>
      <c r="BF846" s="87">
        <v>0</v>
      </c>
      <c r="BG846" s="87">
        <f t="shared" si="56"/>
        <v>65675.649999999994</v>
      </c>
      <c r="BH846" s="87">
        <f t="shared" si="57"/>
        <v>0</v>
      </c>
      <c r="BI846" s="87">
        <f t="shared" si="59"/>
        <v>65675.649999999994</v>
      </c>
    </row>
    <row r="847" spans="1:61" ht="15" customHeight="1" x14ac:dyDescent="0.35">
      <c r="A847" s="142" t="str">
        <f t="shared" si="58"/>
        <v>DI0009541</v>
      </c>
      <c r="B847" s="143" t="s">
        <v>1179</v>
      </c>
      <c r="C847" s="144">
        <v>1</v>
      </c>
      <c r="D847" s="145" t="s">
        <v>0</v>
      </c>
      <c r="E847" s="146" t="s">
        <v>3</v>
      </c>
      <c r="F847" s="144" t="s">
        <v>1760</v>
      </c>
      <c r="G847" s="144" t="s">
        <v>1776</v>
      </c>
      <c r="H847" s="144" t="s">
        <v>1777</v>
      </c>
      <c r="I847" s="144" t="s">
        <v>1778</v>
      </c>
      <c r="J847" s="144" t="s">
        <v>1779</v>
      </c>
      <c r="K847" s="144" t="s">
        <v>774</v>
      </c>
      <c r="L847" s="144" t="s">
        <v>1766</v>
      </c>
      <c r="M847" s="144" t="s">
        <v>1773</v>
      </c>
      <c r="N847" s="147">
        <v>1</v>
      </c>
      <c r="O847" s="147">
        <v>1</v>
      </c>
      <c r="P847" s="147">
        <v>1</v>
      </c>
      <c r="Q847" s="147">
        <v>1</v>
      </c>
      <c r="R847" s="147">
        <v>1</v>
      </c>
      <c r="S847" s="147">
        <v>1</v>
      </c>
      <c r="T847" s="147">
        <v>0</v>
      </c>
      <c r="U847" s="147">
        <v>0</v>
      </c>
      <c r="V847" s="147">
        <v>0</v>
      </c>
      <c r="W847" s="148">
        <v>122126.15</v>
      </c>
      <c r="X847" s="148">
        <v>0</v>
      </c>
      <c r="Y847" s="148">
        <v>0</v>
      </c>
      <c r="Z847" s="148">
        <v>4353.49</v>
      </c>
      <c r="AA847" s="149">
        <v>0</v>
      </c>
      <c r="AB847" s="148">
        <v>0</v>
      </c>
      <c r="AC847" s="148">
        <v>0</v>
      </c>
      <c r="AD847" s="149">
        <v>0</v>
      </c>
      <c r="AE847" s="148">
        <v>122126.15</v>
      </c>
      <c r="AF847" s="157">
        <v>44291</v>
      </c>
      <c r="AG847" s="157">
        <v>46117</v>
      </c>
      <c r="AH847" s="158">
        <v>122126.15</v>
      </c>
      <c r="AI847" s="152">
        <v>1.01</v>
      </c>
      <c r="AJ847" s="152">
        <v>5</v>
      </c>
      <c r="AK847" s="153">
        <v>7.1300000000000002E-2</v>
      </c>
      <c r="AL847" s="154">
        <v>1.01</v>
      </c>
      <c r="AM847" s="154">
        <v>5</v>
      </c>
      <c r="AN847" s="155">
        <v>7.1300000000000002E-2</v>
      </c>
      <c r="AO847" s="159" t="s">
        <v>1774</v>
      </c>
      <c r="AP847" s="159" t="s">
        <v>1775</v>
      </c>
      <c r="AQ847" s="87">
        <v>0</v>
      </c>
      <c r="AR847" s="87">
        <v>122126.15</v>
      </c>
      <c r="AS847" s="87">
        <v>0</v>
      </c>
      <c r="AT847" s="87">
        <v>0</v>
      </c>
      <c r="AU847" s="87">
        <v>0</v>
      </c>
      <c r="AV847" s="87">
        <v>0</v>
      </c>
      <c r="AW847" s="87">
        <v>0</v>
      </c>
      <c r="AX847" s="87">
        <v>0</v>
      </c>
      <c r="AY847" s="87">
        <v>0</v>
      </c>
      <c r="AZ847" s="87">
        <v>0</v>
      </c>
      <c r="BA847" s="87">
        <v>0</v>
      </c>
      <c r="BB847" s="87">
        <v>0</v>
      </c>
      <c r="BC847" s="87">
        <v>0</v>
      </c>
      <c r="BD847" s="87">
        <v>0</v>
      </c>
      <c r="BE847" s="87">
        <v>0</v>
      </c>
      <c r="BF847" s="87">
        <v>0</v>
      </c>
      <c r="BG847" s="87">
        <f t="shared" si="56"/>
        <v>122126.15</v>
      </c>
      <c r="BH847" s="87">
        <f t="shared" si="57"/>
        <v>0</v>
      </c>
      <c r="BI847" s="87">
        <f t="shared" si="59"/>
        <v>122126.15</v>
      </c>
    </row>
    <row r="848" spans="1:61" ht="15" customHeight="1" x14ac:dyDescent="0.35">
      <c r="A848" s="142" t="str">
        <f t="shared" si="58"/>
        <v>DI0009561</v>
      </c>
      <c r="B848" s="143" t="s">
        <v>1180</v>
      </c>
      <c r="C848" s="144">
        <v>1</v>
      </c>
      <c r="D848" s="145" t="s">
        <v>0</v>
      </c>
      <c r="E848" s="146" t="s">
        <v>3</v>
      </c>
      <c r="F848" s="144" t="s">
        <v>1760</v>
      </c>
      <c r="G848" s="144" t="s">
        <v>1776</v>
      </c>
      <c r="H848" s="144" t="s">
        <v>1777</v>
      </c>
      <c r="I848" s="144" t="s">
        <v>1778</v>
      </c>
      <c r="J848" s="144" t="s">
        <v>1779</v>
      </c>
      <c r="K848" s="144" t="s">
        <v>774</v>
      </c>
      <c r="L848" s="144" t="s">
        <v>1766</v>
      </c>
      <c r="M848" s="144" t="s">
        <v>1773</v>
      </c>
      <c r="N848" s="147">
        <v>1</v>
      </c>
      <c r="O848" s="147">
        <v>1</v>
      </c>
      <c r="P848" s="147">
        <v>1</v>
      </c>
      <c r="Q848" s="147">
        <v>1</v>
      </c>
      <c r="R848" s="147">
        <v>1</v>
      </c>
      <c r="S848" s="147">
        <v>1</v>
      </c>
      <c r="T848" s="147">
        <v>0</v>
      </c>
      <c r="U848" s="147">
        <v>0</v>
      </c>
      <c r="V848" s="147">
        <v>0</v>
      </c>
      <c r="W848" s="148">
        <v>402375</v>
      </c>
      <c r="X848" s="148">
        <v>0</v>
      </c>
      <c r="Y848" s="148">
        <v>0</v>
      </c>
      <c r="Z848" s="148">
        <v>14343.66</v>
      </c>
      <c r="AA848" s="149">
        <v>0</v>
      </c>
      <c r="AB848" s="148">
        <v>0</v>
      </c>
      <c r="AC848" s="148">
        <v>0</v>
      </c>
      <c r="AD848" s="149">
        <v>0</v>
      </c>
      <c r="AE848" s="148">
        <v>402375</v>
      </c>
      <c r="AF848" s="157">
        <v>44291</v>
      </c>
      <c r="AG848" s="157">
        <v>46117</v>
      </c>
      <c r="AH848" s="158">
        <v>402375</v>
      </c>
      <c r="AI848" s="152">
        <v>1.01</v>
      </c>
      <c r="AJ848" s="152">
        <v>5</v>
      </c>
      <c r="AK848" s="153">
        <v>7.1300000000000002E-2</v>
      </c>
      <c r="AL848" s="154">
        <v>1.01</v>
      </c>
      <c r="AM848" s="154">
        <v>5</v>
      </c>
      <c r="AN848" s="155">
        <v>7.1300000000000002E-2</v>
      </c>
      <c r="AO848" s="159" t="s">
        <v>1774</v>
      </c>
      <c r="AP848" s="159" t="s">
        <v>1775</v>
      </c>
      <c r="AQ848" s="87">
        <v>0</v>
      </c>
      <c r="AR848" s="87">
        <v>402375</v>
      </c>
      <c r="AS848" s="87">
        <v>0</v>
      </c>
      <c r="AT848" s="87">
        <v>0</v>
      </c>
      <c r="AU848" s="87">
        <v>0</v>
      </c>
      <c r="AV848" s="87">
        <v>0</v>
      </c>
      <c r="AW848" s="87">
        <v>0</v>
      </c>
      <c r="AX848" s="87">
        <v>0</v>
      </c>
      <c r="AY848" s="87">
        <v>0</v>
      </c>
      <c r="AZ848" s="87">
        <v>0</v>
      </c>
      <c r="BA848" s="87">
        <v>0</v>
      </c>
      <c r="BB848" s="87">
        <v>0</v>
      </c>
      <c r="BC848" s="87">
        <v>0</v>
      </c>
      <c r="BD848" s="87">
        <v>0</v>
      </c>
      <c r="BE848" s="87">
        <v>0</v>
      </c>
      <c r="BF848" s="87">
        <v>0</v>
      </c>
      <c r="BG848" s="87">
        <f t="shared" si="56"/>
        <v>402375</v>
      </c>
      <c r="BH848" s="87">
        <f t="shared" si="57"/>
        <v>0</v>
      </c>
      <c r="BI848" s="87">
        <f t="shared" si="59"/>
        <v>402375</v>
      </c>
    </row>
    <row r="849" spans="1:61" ht="15" customHeight="1" x14ac:dyDescent="0.35">
      <c r="A849" s="142" t="str">
        <f t="shared" si="58"/>
        <v>DI0009781</v>
      </c>
      <c r="B849" s="143" t="s">
        <v>1191</v>
      </c>
      <c r="C849" s="144">
        <v>1</v>
      </c>
      <c r="D849" s="145" t="s">
        <v>0</v>
      </c>
      <c r="E849" s="146" t="s">
        <v>3</v>
      </c>
      <c r="F849" s="144" t="s">
        <v>1760</v>
      </c>
      <c r="G849" s="144" t="s">
        <v>1776</v>
      </c>
      <c r="H849" s="144" t="s">
        <v>1777</v>
      </c>
      <c r="I849" s="144" t="s">
        <v>1778</v>
      </c>
      <c r="J849" s="144" t="s">
        <v>1779</v>
      </c>
      <c r="K849" s="144" t="s">
        <v>774</v>
      </c>
      <c r="L849" s="144" t="s">
        <v>1766</v>
      </c>
      <c r="M849" s="144" t="s">
        <v>1773</v>
      </c>
      <c r="N849" s="147">
        <v>1</v>
      </c>
      <c r="O849" s="147">
        <v>1</v>
      </c>
      <c r="P849" s="147">
        <v>1</v>
      </c>
      <c r="Q849" s="147">
        <v>1</v>
      </c>
      <c r="R849" s="147">
        <v>1</v>
      </c>
      <c r="S849" s="147">
        <v>1</v>
      </c>
      <c r="T849" s="147">
        <v>0</v>
      </c>
      <c r="U849" s="147">
        <v>0</v>
      </c>
      <c r="V849" s="147">
        <v>0</v>
      </c>
      <c r="W849" s="148">
        <v>183679.42</v>
      </c>
      <c r="X849" s="148">
        <v>0</v>
      </c>
      <c r="Y849" s="148">
        <v>0</v>
      </c>
      <c r="Z849" s="148">
        <v>6547.71</v>
      </c>
      <c r="AA849" s="149">
        <v>0</v>
      </c>
      <c r="AB849" s="148">
        <v>0</v>
      </c>
      <c r="AC849" s="148">
        <v>0</v>
      </c>
      <c r="AD849" s="149">
        <v>0</v>
      </c>
      <c r="AE849" s="148">
        <v>183679.42</v>
      </c>
      <c r="AF849" s="157">
        <v>44291</v>
      </c>
      <c r="AG849" s="157">
        <v>46117</v>
      </c>
      <c r="AH849" s="158">
        <v>183679.42</v>
      </c>
      <c r="AI849" s="152">
        <v>1.01</v>
      </c>
      <c r="AJ849" s="152">
        <v>5</v>
      </c>
      <c r="AK849" s="153">
        <v>7.1300000000000002E-2</v>
      </c>
      <c r="AL849" s="154">
        <v>1.01</v>
      </c>
      <c r="AM849" s="154">
        <v>5</v>
      </c>
      <c r="AN849" s="155">
        <v>7.1300000000000002E-2</v>
      </c>
      <c r="AO849" s="159" t="s">
        <v>1774</v>
      </c>
      <c r="AP849" s="159" t="s">
        <v>1775</v>
      </c>
      <c r="AQ849" s="87">
        <v>0</v>
      </c>
      <c r="AR849" s="87">
        <v>183679.42</v>
      </c>
      <c r="AS849" s="87">
        <v>0</v>
      </c>
      <c r="AT849" s="87">
        <v>0</v>
      </c>
      <c r="AU849" s="87">
        <v>0</v>
      </c>
      <c r="AV849" s="87">
        <v>0</v>
      </c>
      <c r="AW849" s="87">
        <v>0</v>
      </c>
      <c r="AX849" s="87">
        <v>0</v>
      </c>
      <c r="AY849" s="87">
        <v>0</v>
      </c>
      <c r="AZ849" s="87">
        <v>0</v>
      </c>
      <c r="BA849" s="87">
        <v>0</v>
      </c>
      <c r="BB849" s="87">
        <v>0</v>
      </c>
      <c r="BC849" s="87">
        <v>0</v>
      </c>
      <c r="BD849" s="87">
        <v>0</v>
      </c>
      <c r="BE849" s="87">
        <v>0</v>
      </c>
      <c r="BF849" s="87">
        <v>0</v>
      </c>
      <c r="BG849" s="87">
        <f t="shared" si="56"/>
        <v>183679.42</v>
      </c>
      <c r="BH849" s="87">
        <f t="shared" si="57"/>
        <v>0</v>
      </c>
      <c r="BI849" s="87">
        <f t="shared" si="59"/>
        <v>183679.42</v>
      </c>
    </row>
    <row r="850" spans="1:61" ht="15" customHeight="1" x14ac:dyDescent="0.35">
      <c r="A850" s="142" t="str">
        <f t="shared" si="58"/>
        <v>DI0009801</v>
      </c>
      <c r="B850" s="143" t="s">
        <v>1192</v>
      </c>
      <c r="C850" s="144">
        <v>1</v>
      </c>
      <c r="D850" s="145" t="s">
        <v>0</v>
      </c>
      <c r="E850" s="146" t="s">
        <v>3</v>
      </c>
      <c r="F850" s="144" t="s">
        <v>1760</v>
      </c>
      <c r="G850" s="144" t="s">
        <v>1776</v>
      </c>
      <c r="H850" s="144" t="s">
        <v>1777</v>
      </c>
      <c r="I850" s="144" t="s">
        <v>1778</v>
      </c>
      <c r="J850" s="144" t="s">
        <v>1779</v>
      </c>
      <c r="K850" s="144" t="s">
        <v>774</v>
      </c>
      <c r="L850" s="144" t="s">
        <v>1766</v>
      </c>
      <c r="M850" s="144" t="s">
        <v>1773</v>
      </c>
      <c r="N850" s="147">
        <v>1</v>
      </c>
      <c r="O850" s="147">
        <v>1</v>
      </c>
      <c r="P850" s="147">
        <v>1</v>
      </c>
      <c r="Q850" s="147">
        <v>1</v>
      </c>
      <c r="R850" s="147">
        <v>1</v>
      </c>
      <c r="S850" s="147">
        <v>1</v>
      </c>
      <c r="T850" s="147">
        <v>0</v>
      </c>
      <c r="U850" s="147">
        <v>0</v>
      </c>
      <c r="V850" s="147">
        <v>0</v>
      </c>
      <c r="W850" s="148">
        <v>64677.71</v>
      </c>
      <c r="X850" s="148">
        <v>0</v>
      </c>
      <c r="Y850" s="148">
        <v>0</v>
      </c>
      <c r="Z850" s="148">
        <v>2305.6</v>
      </c>
      <c r="AA850" s="149">
        <v>0</v>
      </c>
      <c r="AB850" s="148">
        <v>0</v>
      </c>
      <c r="AC850" s="148">
        <v>0</v>
      </c>
      <c r="AD850" s="149">
        <v>0</v>
      </c>
      <c r="AE850" s="148">
        <v>64677.71</v>
      </c>
      <c r="AF850" s="157">
        <v>44291</v>
      </c>
      <c r="AG850" s="157">
        <v>46117</v>
      </c>
      <c r="AH850" s="158">
        <v>64677.71</v>
      </c>
      <c r="AI850" s="152">
        <v>1.01</v>
      </c>
      <c r="AJ850" s="152">
        <v>5</v>
      </c>
      <c r="AK850" s="153">
        <v>7.1300000000000002E-2</v>
      </c>
      <c r="AL850" s="154">
        <v>1.01</v>
      </c>
      <c r="AM850" s="154">
        <v>5</v>
      </c>
      <c r="AN850" s="155">
        <v>7.1300000000000002E-2</v>
      </c>
      <c r="AO850" s="159" t="s">
        <v>1774</v>
      </c>
      <c r="AP850" s="159" t="s">
        <v>1775</v>
      </c>
      <c r="AQ850" s="87">
        <v>0</v>
      </c>
      <c r="AR850" s="87">
        <v>64677.71</v>
      </c>
      <c r="AS850" s="87">
        <v>0</v>
      </c>
      <c r="AT850" s="87">
        <v>0</v>
      </c>
      <c r="AU850" s="87">
        <v>0</v>
      </c>
      <c r="AV850" s="87">
        <v>0</v>
      </c>
      <c r="AW850" s="87">
        <v>0</v>
      </c>
      <c r="AX850" s="87">
        <v>0</v>
      </c>
      <c r="AY850" s="87">
        <v>0</v>
      </c>
      <c r="AZ850" s="87">
        <v>0</v>
      </c>
      <c r="BA850" s="87">
        <v>0</v>
      </c>
      <c r="BB850" s="87">
        <v>0</v>
      </c>
      <c r="BC850" s="87">
        <v>0</v>
      </c>
      <c r="BD850" s="87">
        <v>0</v>
      </c>
      <c r="BE850" s="87">
        <v>0</v>
      </c>
      <c r="BF850" s="87">
        <v>0</v>
      </c>
      <c r="BG850" s="87">
        <f t="shared" si="56"/>
        <v>64677.71</v>
      </c>
      <c r="BH850" s="87">
        <f t="shared" si="57"/>
        <v>0</v>
      </c>
      <c r="BI850" s="87">
        <f t="shared" si="59"/>
        <v>64677.71</v>
      </c>
    </row>
    <row r="851" spans="1:61" ht="15" customHeight="1" x14ac:dyDescent="0.35">
      <c r="A851" s="142" t="str">
        <f t="shared" si="58"/>
        <v>DI0009821</v>
      </c>
      <c r="B851" s="143" t="s">
        <v>1193</v>
      </c>
      <c r="C851" s="144">
        <v>1</v>
      </c>
      <c r="D851" s="145" t="s">
        <v>0</v>
      </c>
      <c r="E851" s="146" t="s">
        <v>3</v>
      </c>
      <c r="F851" s="144" t="s">
        <v>1760</v>
      </c>
      <c r="G851" s="144" t="s">
        <v>1776</v>
      </c>
      <c r="H851" s="144" t="s">
        <v>1777</v>
      </c>
      <c r="I851" s="144" t="s">
        <v>1778</v>
      </c>
      <c r="J851" s="144" t="s">
        <v>1779</v>
      </c>
      <c r="K851" s="144" t="s">
        <v>774</v>
      </c>
      <c r="L851" s="144" t="s">
        <v>1766</v>
      </c>
      <c r="M851" s="144" t="s">
        <v>1773</v>
      </c>
      <c r="N851" s="147">
        <v>1</v>
      </c>
      <c r="O851" s="147">
        <v>1</v>
      </c>
      <c r="P851" s="147">
        <v>1</v>
      </c>
      <c r="Q851" s="147">
        <v>1</v>
      </c>
      <c r="R851" s="147">
        <v>1</v>
      </c>
      <c r="S851" s="147">
        <v>1</v>
      </c>
      <c r="T851" s="147">
        <v>0</v>
      </c>
      <c r="U851" s="147">
        <v>0</v>
      </c>
      <c r="V851" s="147">
        <v>0</v>
      </c>
      <c r="W851" s="148">
        <v>258811.39</v>
      </c>
      <c r="X851" s="148">
        <v>0</v>
      </c>
      <c r="Y851" s="148">
        <v>0</v>
      </c>
      <c r="Z851" s="148">
        <v>9225.98</v>
      </c>
      <c r="AA851" s="149">
        <v>0</v>
      </c>
      <c r="AB851" s="148">
        <v>0</v>
      </c>
      <c r="AC851" s="148">
        <v>0</v>
      </c>
      <c r="AD851" s="149">
        <v>0</v>
      </c>
      <c r="AE851" s="148">
        <v>258811.39</v>
      </c>
      <c r="AF851" s="157">
        <v>44291</v>
      </c>
      <c r="AG851" s="157">
        <v>46117</v>
      </c>
      <c r="AH851" s="158">
        <v>258811.39</v>
      </c>
      <c r="AI851" s="152">
        <v>1.01</v>
      </c>
      <c r="AJ851" s="152">
        <v>5</v>
      </c>
      <c r="AK851" s="153">
        <v>7.1300000000000002E-2</v>
      </c>
      <c r="AL851" s="154">
        <v>1.01</v>
      </c>
      <c r="AM851" s="154">
        <v>5</v>
      </c>
      <c r="AN851" s="155">
        <v>7.1300000000000002E-2</v>
      </c>
      <c r="AO851" s="159" t="s">
        <v>1774</v>
      </c>
      <c r="AP851" s="159" t="s">
        <v>1775</v>
      </c>
      <c r="AQ851" s="87">
        <v>0</v>
      </c>
      <c r="AR851" s="87">
        <v>258811.39</v>
      </c>
      <c r="AS851" s="87">
        <v>0</v>
      </c>
      <c r="AT851" s="87">
        <v>0</v>
      </c>
      <c r="AU851" s="87">
        <v>0</v>
      </c>
      <c r="AV851" s="87">
        <v>0</v>
      </c>
      <c r="AW851" s="87">
        <v>0</v>
      </c>
      <c r="AX851" s="87">
        <v>0</v>
      </c>
      <c r="AY851" s="87">
        <v>0</v>
      </c>
      <c r="AZ851" s="87">
        <v>0</v>
      </c>
      <c r="BA851" s="87">
        <v>0</v>
      </c>
      <c r="BB851" s="87">
        <v>0</v>
      </c>
      <c r="BC851" s="87">
        <v>0</v>
      </c>
      <c r="BD851" s="87">
        <v>0</v>
      </c>
      <c r="BE851" s="87">
        <v>0</v>
      </c>
      <c r="BF851" s="87">
        <v>0</v>
      </c>
      <c r="BG851" s="87">
        <f t="shared" si="56"/>
        <v>258811.39</v>
      </c>
      <c r="BH851" s="87">
        <f t="shared" si="57"/>
        <v>0</v>
      </c>
      <c r="BI851" s="87">
        <f t="shared" si="59"/>
        <v>258811.39</v>
      </c>
    </row>
    <row r="852" spans="1:61" ht="15" customHeight="1" x14ac:dyDescent="0.35">
      <c r="A852" s="142" t="str">
        <f t="shared" si="58"/>
        <v>DI0009841</v>
      </c>
      <c r="B852" s="143" t="s">
        <v>1194</v>
      </c>
      <c r="C852" s="144">
        <v>1</v>
      </c>
      <c r="D852" s="145" t="s">
        <v>0</v>
      </c>
      <c r="E852" s="146" t="s">
        <v>3</v>
      </c>
      <c r="F852" s="144" t="s">
        <v>1760</v>
      </c>
      <c r="G852" s="144" t="s">
        <v>1776</v>
      </c>
      <c r="H852" s="144" t="s">
        <v>1777</v>
      </c>
      <c r="I852" s="144" t="s">
        <v>1778</v>
      </c>
      <c r="J852" s="144" t="s">
        <v>1779</v>
      </c>
      <c r="K852" s="144" t="s">
        <v>774</v>
      </c>
      <c r="L852" s="144" t="s">
        <v>1766</v>
      </c>
      <c r="M852" s="144" t="s">
        <v>1773</v>
      </c>
      <c r="N852" s="147">
        <v>1</v>
      </c>
      <c r="O852" s="147">
        <v>1</v>
      </c>
      <c r="P852" s="147">
        <v>1</v>
      </c>
      <c r="Q852" s="147">
        <v>1</v>
      </c>
      <c r="R852" s="147">
        <v>1</v>
      </c>
      <c r="S852" s="147">
        <v>1</v>
      </c>
      <c r="T852" s="147">
        <v>0</v>
      </c>
      <c r="U852" s="147">
        <v>0</v>
      </c>
      <c r="V852" s="147">
        <v>0</v>
      </c>
      <c r="W852" s="148">
        <v>47743.16</v>
      </c>
      <c r="X852" s="148">
        <v>0</v>
      </c>
      <c r="Y852" s="148">
        <v>0</v>
      </c>
      <c r="Z852" s="148">
        <v>1701.92</v>
      </c>
      <c r="AA852" s="149">
        <v>0</v>
      </c>
      <c r="AB852" s="148">
        <v>0</v>
      </c>
      <c r="AC852" s="148">
        <v>0</v>
      </c>
      <c r="AD852" s="149">
        <v>0</v>
      </c>
      <c r="AE852" s="148">
        <v>47743.16</v>
      </c>
      <c r="AF852" s="157">
        <v>44291</v>
      </c>
      <c r="AG852" s="157">
        <v>46117</v>
      </c>
      <c r="AH852" s="158">
        <v>47743.16</v>
      </c>
      <c r="AI852" s="152">
        <v>1.01</v>
      </c>
      <c r="AJ852" s="152">
        <v>5</v>
      </c>
      <c r="AK852" s="153">
        <v>7.1300000000000002E-2</v>
      </c>
      <c r="AL852" s="154">
        <v>1.01</v>
      </c>
      <c r="AM852" s="154">
        <v>5</v>
      </c>
      <c r="AN852" s="155">
        <v>7.1300000000000002E-2</v>
      </c>
      <c r="AO852" s="159" t="s">
        <v>1774</v>
      </c>
      <c r="AP852" s="159" t="s">
        <v>1775</v>
      </c>
      <c r="AQ852" s="87">
        <v>0</v>
      </c>
      <c r="AR852" s="87">
        <v>47743.16</v>
      </c>
      <c r="AS852" s="87">
        <v>0</v>
      </c>
      <c r="AT852" s="87">
        <v>0</v>
      </c>
      <c r="AU852" s="87">
        <v>0</v>
      </c>
      <c r="AV852" s="87">
        <v>0</v>
      </c>
      <c r="AW852" s="87">
        <v>0</v>
      </c>
      <c r="AX852" s="87">
        <v>0</v>
      </c>
      <c r="AY852" s="87">
        <v>0</v>
      </c>
      <c r="AZ852" s="87">
        <v>0</v>
      </c>
      <c r="BA852" s="87">
        <v>0</v>
      </c>
      <c r="BB852" s="87">
        <v>0</v>
      </c>
      <c r="BC852" s="87">
        <v>0</v>
      </c>
      <c r="BD852" s="87">
        <v>0</v>
      </c>
      <c r="BE852" s="87">
        <v>0</v>
      </c>
      <c r="BF852" s="87">
        <v>0</v>
      </c>
      <c r="BG852" s="87">
        <f t="shared" si="56"/>
        <v>47743.16</v>
      </c>
      <c r="BH852" s="87">
        <f t="shared" si="57"/>
        <v>0</v>
      </c>
      <c r="BI852" s="87">
        <f t="shared" si="59"/>
        <v>47743.16</v>
      </c>
    </row>
    <row r="853" spans="1:61" ht="15" customHeight="1" x14ac:dyDescent="0.35">
      <c r="A853" s="142" t="str">
        <f t="shared" si="58"/>
        <v>DI0009861</v>
      </c>
      <c r="B853" s="143" t="s">
        <v>1195</v>
      </c>
      <c r="C853" s="144">
        <v>1</v>
      </c>
      <c r="D853" s="145" t="s">
        <v>0</v>
      </c>
      <c r="E853" s="146" t="s">
        <v>3</v>
      </c>
      <c r="F853" s="144" t="s">
        <v>1760</v>
      </c>
      <c r="G853" s="144" t="s">
        <v>1776</v>
      </c>
      <c r="H853" s="144" t="s">
        <v>1777</v>
      </c>
      <c r="I853" s="144" t="s">
        <v>1778</v>
      </c>
      <c r="J853" s="144" t="s">
        <v>1779</v>
      </c>
      <c r="K853" s="144" t="s">
        <v>774</v>
      </c>
      <c r="L853" s="144" t="s">
        <v>1766</v>
      </c>
      <c r="M853" s="144" t="s">
        <v>1773</v>
      </c>
      <c r="N853" s="147">
        <v>1</v>
      </c>
      <c r="O853" s="147">
        <v>1</v>
      </c>
      <c r="P853" s="147">
        <v>1</v>
      </c>
      <c r="Q853" s="147">
        <v>1</v>
      </c>
      <c r="R853" s="147">
        <v>1</v>
      </c>
      <c r="S853" s="147">
        <v>1</v>
      </c>
      <c r="T853" s="147">
        <v>0</v>
      </c>
      <c r="U853" s="147">
        <v>0</v>
      </c>
      <c r="V853" s="147">
        <v>0</v>
      </c>
      <c r="W853" s="148">
        <v>233636.33</v>
      </c>
      <c r="X853" s="148">
        <v>0</v>
      </c>
      <c r="Y853" s="148">
        <v>0</v>
      </c>
      <c r="Z853" s="148">
        <v>8328.5499999999993</v>
      </c>
      <c r="AA853" s="149">
        <v>0</v>
      </c>
      <c r="AB853" s="148">
        <v>0</v>
      </c>
      <c r="AC853" s="148">
        <v>0</v>
      </c>
      <c r="AD853" s="149">
        <v>0</v>
      </c>
      <c r="AE853" s="148">
        <v>233636.33</v>
      </c>
      <c r="AF853" s="157">
        <v>44291</v>
      </c>
      <c r="AG853" s="157">
        <v>46117</v>
      </c>
      <c r="AH853" s="158">
        <v>233636.33</v>
      </c>
      <c r="AI853" s="152">
        <v>1.01</v>
      </c>
      <c r="AJ853" s="152">
        <v>5</v>
      </c>
      <c r="AK853" s="153">
        <v>7.1300000000000002E-2</v>
      </c>
      <c r="AL853" s="154">
        <v>1.01</v>
      </c>
      <c r="AM853" s="154">
        <v>5</v>
      </c>
      <c r="AN853" s="155">
        <v>7.1300000000000002E-2</v>
      </c>
      <c r="AO853" s="159" t="s">
        <v>1774</v>
      </c>
      <c r="AP853" s="159" t="s">
        <v>1775</v>
      </c>
      <c r="AQ853" s="87">
        <v>0</v>
      </c>
      <c r="AR853" s="87">
        <v>233636.33</v>
      </c>
      <c r="AS853" s="87">
        <v>0</v>
      </c>
      <c r="AT853" s="87">
        <v>0</v>
      </c>
      <c r="AU853" s="87">
        <v>0</v>
      </c>
      <c r="AV853" s="87">
        <v>0</v>
      </c>
      <c r="AW853" s="87">
        <v>0</v>
      </c>
      <c r="AX853" s="87">
        <v>0</v>
      </c>
      <c r="AY853" s="87">
        <v>0</v>
      </c>
      <c r="AZ853" s="87">
        <v>0</v>
      </c>
      <c r="BA853" s="87">
        <v>0</v>
      </c>
      <c r="BB853" s="87">
        <v>0</v>
      </c>
      <c r="BC853" s="87">
        <v>0</v>
      </c>
      <c r="BD853" s="87">
        <v>0</v>
      </c>
      <c r="BE853" s="87">
        <v>0</v>
      </c>
      <c r="BF853" s="87">
        <v>0</v>
      </c>
      <c r="BG853" s="87">
        <f t="shared" si="56"/>
        <v>233636.33</v>
      </c>
      <c r="BH853" s="87">
        <f t="shared" si="57"/>
        <v>0</v>
      </c>
      <c r="BI853" s="87">
        <f t="shared" si="59"/>
        <v>233636.33</v>
      </c>
    </row>
    <row r="854" spans="1:61" ht="15" customHeight="1" x14ac:dyDescent="0.35">
      <c r="A854" s="142" t="str">
        <f t="shared" si="58"/>
        <v>DI0009881</v>
      </c>
      <c r="B854" s="143" t="s">
        <v>1196</v>
      </c>
      <c r="C854" s="144">
        <v>1</v>
      </c>
      <c r="D854" s="145" t="s">
        <v>0</v>
      </c>
      <c r="E854" s="146" t="s">
        <v>3</v>
      </c>
      <c r="F854" s="144" t="s">
        <v>1760</v>
      </c>
      <c r="G854" s="144" t="s">
        <v>1776</v>
      </c>
      <c r="H854" s="144" t="s">
        <v>1777</v>
      </c>
      <c r="I854" s="144" t="s">
        <v>1778</v>
      </c>
      <c r="J854" s="144" t="s">
        <v>1779</v>
      </c>
      <c r="K854" s="144" t="s">
        <v>774</v>
      </c>
      <c r="L854" s="144" t="s">
        <v>1766</v>
      </c>
      <c r="M854" s="144" t="s">
        <v>1773</v>
      </c>
      <c r="N854" s="147">
        <v>1</v>
      </c>
      <c r="O854" s="147">
        <v>1</v>
      </c>
      <c r="P854" s="147">
        <v>1</v>
      </c>
      <c r="Q854" s="147">
        <v>1</v>
      </c>
      <c r="R854" s="147">
        <v>1</v>
      </c>
      <c r="S854" s="147">
        <v>1</v>
      </c>
      <c r="T854" s="147">
        <v>0</v>
      </c>
      <c r="U854" s="147">
        <v>0</v>
      </c>
      <c r="V854" s="147">
        <v>0</v>
      </c>
      <c r="W854" s="148">
        <v>52305.23</v>
      </c>
      <c r="X854" s="148">
        <v>0</v>
      </c>
      <c r="Y854" s="148">
        <v>0</v>
      </c>
      <c r="Z854" s="148">
        <v>1864.55</v>
      </c>
      <c r="AA854" s="149">
        <v>0</v>
      </c>
      <c r="AB854" s="148">
        <v>0</v>
      </c>
      <c r="AC854" s="148">
        <v>0</v>
      </c>
      <c r="AD854" s="149">
        <v>0</v>
      </c>
      <c r="AE854" s="148">
        <v>52305.23</v>
      </c>
      <c r="AF854" s="157">
        <v>44291</v>
      </c>
      <c r="AG854" s="157">
        <v>46117</v>
      </c>
      <c r="AH854" s="158">
        <v>52305.23</v>
      </c>
      <c r="AI854" s="152">
        <v>1.01</v>
      </c>
      <c r="AJ854" s="152">
        <v>5</v>
      </c>
      <c r="AK854" s="153">
        <v>7.1300000000000002E-2</v>
      </c>
      <c r="AL854" s="154">
        <v>1.01</v>
      </c>
      <c r="AM854" s="154">
        <v>5</v>
      </c>
      <c r="AN854" s="155">
        <v>7.1300000000000002E-2</v>
      </c>
      <c r="AO854" s="159" t="s">
        <v>1774</v>
      </c>
      <c r="AP854" s="159" t="s">
        <v>1775</v>
      </c>
      <c r="AQ854" s="87">
        <v>0</v>
      </c>
      <c r="AR854" s="87">
        <v>52305.23</v>
      </c>
      <c r="AS854" s="87">
        <v>0</v>
      </c>
      <c r="AT854" s="87">
        <v>0</v>
      </c>
      <c r="AU854" s="87">
        <v>0</v>
      </c>
      <c r="AV854" s="87">
        <v>0</v>
      </c>
      <c r="AW854" s="87">
        <v>0</v>
      </c>
      <c r="AX854" s="87">
        <v>0</v>
      </c>
      <c r="AY854" s="87">
        <v>0</v>
      </c>
      <c r="AZ854" s="87">
        <v>0</v>
      </c>
      <c r="BA854" s="87">
        <v>0</v>
      </c>
      <c r="BB854" s="87">
        <v>0</v>
      </c>
      <c r="BC854" s="87">
        <v>0</v>
      </c>
      <c r="BD854" s="87">
        <v>0</v>
      </c>
      <c r="BE854" s="87">
        <v>0</v>
      </c>
      <c r="BF854" s="87">
        <v>0</v>
      </c>
      <c r="BG854" s="87">
        <f t="shared" si="56"/>
        <v>52305.23</v>
      </c>
      <c r="BH854" s="87">
        <f t="shared" si="57"/>
        <v>0</v>
      </c>
      <c r="BI854" s="87">
        <f t="shared" si="59"/>
        <v>52305.23</v>
      </c>
    </row>
    <row r="855" spans="1:61" ht="15" customHeight="1" x14ac:dyDescent="0.35">
      <c r="A855" s="142" t="str">
        <f t="shared" si="58"/>
        <v>DI0009901</v>
      </c>
      <c r="B855" s="143" t="s">
        <v>1197</v>
      </c>
      <c r="C855" s="144">
        <v>1</v>
      </c>
      <c r="D855" s="145" t="s">
        <v>0</v>
      </c>
      <c r="E855" s="146" t="s">
        <v>3</v>
      </c>
      <c r="F855" s="144" t="s">
        <v>1760</v>
      </c>
      <c r="G855" s="144" t="s">
        <v>1776</v>
      </c>
      <c r="H855" s="144" t="s">
        <v>1777</v>
      </c>
      <c r="I855" s="144" t="s">
        <v>1778</v>
      </c>
      <c r="J855" s="144" t="s">
        <v>1779</v>
      </c>
      <c r="K855" s="144" t="s">
        <v>774</v>
      </c>
      <c r="L855" s="144" t="s">
        <v>1766</v>
      </c>
      <c r="M855" s="144" t="s">
        <v>1773</v>
      </c>
      <c r="N855" s="147">
        <v>1</v>
      </c>
      <c r="O855" s="147">
        <v>1</v>
      </c>
      <c r="P855" s="147">
        <v>1</v>
      </c>
      <c r="Q855" s="147">
        <v>1</v>
      </c>
      <c r="R855" s="147">
        <v>1</v>
      </c>
      <c r="S855" s="147">
        <v>1</v>
      </c>
      <c r="T855" s="147">
        <v>0</v>
      </c>
      <c r="U855" s="147">
        <v>0</v>
      </c>
      <c r="V855" s="147">
        <v>0</v>
      </c>
      <c r="W855" s="148">
        <v>69570.5</v>
      </c>
      <c r="X855" s="148">
        <v>0</v>
      </c>
      <c r="Y855" s="148">
        <v>0</v>
      </c>
      <c r="Z855" s="148">
        <v>2480.0100000000002</v>
      </c>
      <c r="AA855" s="149">
        <v>0</v>
      </c>
      <c r="AB855" s="148">
        <v>0</v>
      </c>
      <c r="AC855" s="148">
        <v>0</v>
      </c>
      <c r="AD855" s="149">
        <v>0</v>
      </c>
      <c r="AE855" s="148">
        <v>69570.5</v>
      </c>
      <c r="AF855" s="157">
        <v>44291</v>
      </c>
      <c r="AG855" s="157">
        <v>46117</v>
      </c>
      <c r="AH855" s="158">
        <v>69570.5</v>
      </c>
      <c r="AI855" s="152">
        <v>1.01</v>
      </c>
      <c r="AJ855" s="152">
        <v>5</v>
      </c>
      <c r="AK855" s="153">
        <v>7.1300000000000002E-2</v>
      </c>
      <c r="AL855" s="154">
        <v>1.01</v>
      </c>
      <c r="AM855" s="154">
        <v>5</v>
      </c>
      <c r="AN855" s="155">
        <v>7.1300000000000002E-2</v>
      </c>
      <c r="AO855" s="159" t="s">
        <v>1774</v>
      </c>
      <c r="AP855" s="159" t="s">
        <v>1775</v>
      </c>
      <c r="AQ855" s="87">
        <v>0</v>
      </c>
      <c r="AR855" s="87">
        <v>69570.5</v>
      </c>
      <c r="AS855" s="87">
        <v>0</v>
      </c>
      <c r="AT855" s="87">
        <v>0</v>
      </c>
      <c r="AU855" s="87">
        <v>0</v>
      </c>
      <c r="AV855" s="87">
        <v>0</v>
      </c>
      <c r="AW855" s="87">
        <v>0</v>
      </c>
      <c r="AX855" s="87">
        <v>0</v>
      </c>
      <c r="AY855" s="87">
        <v>0</v>
      </c>
      <c r="AZ855" s="87">
        <v>0</v>
      </c>
      <c r="BA855" s="87">
        <v>0</v>
      </c>
      <c r="BB855" s="87">
        <v>0</v>
      </c>
      <c r="BC855" s="87">
        <v>0</v>
      </c>
      <c r="BD855" s="87">
        <v>0</v>
      </c>
      <c r="BE855" s="87">
        <v>0</v>
      </c>
      <c r="BF855" s="87">
        <v>0</v>
      </c>
      <c r="BG855" s="87">
        <f t="shared" si="56"/>
        <v>69570.5</v>
      </c>
      <c r="BH855" s="87">
        <f t="shared" si="57"/>
        <v>0</v>
      </c>
      <c r="BI855" s="87">
        <f t="shared" si="59"/>
        <v>69570.5</v>
      </c>
    </row>
    <row r="856" spans="1:61" ht="15" customHeight="1" x14ac:dyDescent="0.35">
      <c r="A856" s="142" t="str">
        <f t="shared" si="58"/>
        <v>DI0009911</v>
      </c>
      <c r="B856" s="143" t="s">
        <v>1198</v>
      </c>
      <c r="C856" s="144">
        <v>1</v>
      </c>
      <c r="D856" s="145" t="s">
        <v>0</v>
      </c>
      <c r="E856" s="146" t="s">
        <v>3</v>
      </c>
      <c r="F856" s="144" t="s">
        <v>1760</v>
      </c>
      <c r="G856" s="144" t="s">
        <v>1776</v>
      </c>
      <c r="H856" s="144" t="s">
        <v>1777</v>
      </c>
      <c r="I856" s="144" t="s">
        <v>1778</v>
      </c>
      <c r="J856" s="144" t="s">
        <v>1779</v>
      </c>
      <c r="K856" s="144" t="s">
        <v>774</v>
      </c>
      <c r="L856" s="144" t="s">
        <v>1766</v>
      </c>
      <c r="M856" s="144" t="s">
        <v>1773</v>
      </c>
      <c r="N856" s="147">
        <v>1</v>
      </c>
      <c r="O856" s="147">
        <v>1</v>
      </c>
      <c r="P856" s="147">
        <v>1</v>
      </c>
      <c r="Q856" s="147">
        <v>1</v>
      </c>
      <c r="R856" s="147">
        <v>1</v>
      </c>
      <c r="S856" s="147">
        <v>1</v>
      </c>
      <c r="T856" s="147">
        <v>0</v>
      </c>
      <c r="U856" s="147">
        <v>0</v>
      </c>
      <c r="V856" s="147">
        <v>0</v>
      </c>
      <c r="W856" s="148">
        <v>292504.68</v>
      </c>
      <c r="X856" s="148">
        <v>0</v>
      </c>
      <c r="Y856" s="148">
        <v>0</v>
      </c>
      <c r="Z856" s="148">
        <v>10427.06</v>
      </c>
      <c r="AA856" s="149">
        <v>0</v>
      </c>
      <c r="AB856" s="148">
        <v>0</v>
      </c>
      <c r="AC856" s="148">
        <v>0</v>
      </c>
      <c r="AD856" s="149">
        <v>0</v>
      </c>
      <c r="AE856" s="148">
        <v>292504.68</v>
      </c>
      <c r="AF856" s="157">
        <v>44291</v>
      </c>
      <c r="AG856" s="157">
        <v>46117</v>
      </c>
      <c r="AH856" s="158">
        <v>292504.68</v>
      </c>
      <c r="AI856" s="152">
        <v>1.01</v>
      </c>
      <c r="AJ856" s="152">
        <v>5</v>
      </c>
      <c r="AK856" s="153">
        <v>7.1300000000000002E-2</v>
      </c>
      <c r="AL856" s="154">
        <v>1.01</v>
      </c>
      <c r="AM856" s="154">
        <v>5</v>
      </c>
      <c r="AN856" s="155">
        <v>7.1300000000000002E-2</v>
      </c>
      <c r="AO856" s="159" t="s">
        <v>1774</v>
      </c>
      <c r="AP856" s="159" t="s">
        <v>1775</v>
      </c>
      <c r="AQ856" s="87">
        <v>0</v>
      </c>
      <c r="AR856" s="87">
        <v>292504.68</v>
      </c>
      <c r="AS856" s="87">
        <v>0</v>
      </c>
      <c r="AT856" s="87">
        <v>0</v>
      </c>
      <c r="AU856" s="87">
        <v>0</v>
      </c>
      <c r="AV856" s="87">
        <v>0</v>
      </c>
      <c r="AW856" s="87">
        <v>0</v>
      </c>
      <c r="AX856" s="87">
        <v>0</v>
      </c>
      <c r="AY856" s="87">
        <v>0</v>
      </c>
      <c r="AZ856" s="87">
        <v>0</v>
      </c>
      <c r="BA856" s="87">
        <v>0</v>
      </c>
      <c r="BB856" s="87">
        <v>0</v>
      </c>
      <c r="BC856" s="87">
        <v>0</v>
      </c>
      <c r="BD856" s="87">
        <v>0</v>
      </c>
      <c r="BE856" s="87">
        <v>0</v>
      </c>
      <c r="BF856" s="87">
        <v>0</v>
      </c>
      <c r="BG856" s="87">
        <f t="shared" si="56"/>
        <v>292504.68</v>
      </c>
      <c r="BH856" s="87">
        <f t="shared" si="57"/>
        <v>0</v>
      </c>
      <c r="BI856" s="87">
        <f t="shared" si="59"/>
        <v>292504.68</v>
      </c>
    </row>
    <row r="857" spans="1:61" ht="15" customHeight="1" x14ac:dyDescent="0.35">
      <c r="A857" s="142" t="str">
        <f t="shared" si="58"/>
        <v>DI0009931</v>
      </c>
      <c r="B857" s="143" t="s">
        <v>1199</v>
      </c>
      <c r="C857" s="144">
        <v>1</v>
      </c>
      <c r="D857" s="145" t="s">
        <v>0</v>
      </c>
      <c r="E857" s="146" t="s">
        <v>3</v>
      </c>
      <c r="F857" s="144" t="s">
        <v>1760</v>
      </c>
      <c r="G857" s="144" t="s">
        <v>1776</v>
      </c>
      <c r="H857" s="144" t="s">
        <v>1777</v>
      </c>
      <c r="I857" s="144" t="s">
        <v>1778</v>
      </c>
      <c r="J857" s="144" t="s">
        <v>1779</v>
      </c>
      <c r="K857" s="144" t="s">
        <v>774</v>
      </c>
      <c r="L857" s="144" t="s">
        <v>1766</v>
      </c>
      <c r="M857" s="144" t="s">
        <v>1773</v>
      </c>
      <c r="N857" s="147">
        <v>1</v>
      </c>
      <c r="O857" s="147">
        <v>1</v>
      </c>
      <c r="P857" s="147">
        <v>1</v>
      </c>
      <c r="Q857" s="147">
        <v>1</v>
      </c>
      <c r="R857" s="147">
        <v>1</v>
      </c>
      <c r="S857" s="147">
        <v>1</v>
      </c>
      <c r="T857" s="147">
        <v>0</v>
      </c>
      <c r="U857" s="147">
        <v>0</v>
      </c>
      <c r="V857" s="147">
        <v>0</v>
      </c>
      <c r="W857" s="148">
        <v>953583.05</v>
      </c>
      <c r="X857" s="148">
        <v>0</v>
      </c>
      <c r="Y857" s="148">
        <v>0</v>
      </c>
      <c r="Z857" s="148">
        <v>33992.85</v>
      </c>
      <c r="AA857" s="149">
        <v>0</v>
      </c>
      <c r="AB857" s="148">
        <v>0</v>
      </c>
      <c r="AC857" s="148">
        <v>0</v>
      </c>
      <c r="AD857" s="149">
        <v>0</v>
      </c>
      <c r="AE857" s="148">
        <v>953583.05</v>
      </c>
      <c r="AF857" s="157">
        <v>44291</v>
      </c>
      <c r="AG857" s="157">
        <v>46117</v>
      </c>
      <c r="AH857" s="158">
        <v>953583.05</v>
      </c>
      <c r="AI857" s="152">
        <v>1.01</v>
      </c>
      <c r="AJ857" s="152">
        <v>5</v>
      </c>
      <c r="AK857" s="153">
        <v>7.1300000000000002E-2</v>
      </c>
      <c r="AL857" s="154">
        <v>1.01</v>
      </c>
      <c r="AM857" s="154">
        <v>5</v>
      </c>
      <c r="AN857" s="155">
        <v>7.1300000000000002E-2</v>
      </c>
      <c r="AO857" s="159" t="s">
        <v>1774</v>
      </c>
      <c r="AP857" s="159" t="s">
        <v>1775</v>
      </c>
      <c r="AQ857" s="87">
        <v>0</v>
      </c>
      <c r="AR857" s="87">
        <v>953583.05</v>
      </c>
      <c r="AS857" s="87">
        <v>0</v>
      </c>
      <c r="AT857" s="87">
        <v>0</v>
      </c>
      <c r="AU857" s="87">
        <v>0</v>
      </c>
      <c r="AV857" s="87">
        <v>0</v>
      </c>
      <c r="AW857" s="87">
        <v>0</v>
      </c>
      <c r="AX857" s="87">
        <v>0</v>
      </c>
      <c r="AY857" s="87">
        <v>0</v>
      </c>
      <c r="AZ857" s="87">
        <v>0</v>
      </c>
      <c r="BA857" s="87">
        <v>0</v>
      </c>
      <c r="BB857" s="87">
        <v>0</v>
      </c>
      <c r="BC857" s="87">
        <v>0</v>
      </c>
      <c r="BD857" s="87">
        <v>0</v>
      </c>
      <c r="BE857" s="87">
        <v>0</v>
      </c>
      <c r="BF857" s="87">
        <v>0</v>
      </c>
      <c r="BG857" s="87">
        <f t="shared" si="56"/>
        <v>953583.05</v>
      </c>
      <c r="BH857" s="87">
        <f t="shared" si="57"/>
        <v>0</v>
      </c>
      <c r="BI857" s="87">
        <f t="shared" si="59"/>
        <v>953583.05</v>
      </c>
    </row>
    <row r="858" spans="1:61" ht="15" customHeight="1" x14ac:dyDescent="0.35">
      <c r="A858" s="142" t="str">
        <f t="shared" si="58"/>
        <v>DI0009991</v>
      </c>
      <c r="B858" s="143" t="s">
        <v>1201</v>
      </c>
      <c r="C858" s="144">
        <v>1</v>
      </c>
      <c r="D858" s="145" t="s">
        <v>0</v>
      </c>
      <c r="E858" s="146" t="s">
        <v>3</v>
      </c>
      <c r="F858" s="144" t="s">
        <v>1760</v>
      </c>
      <c r="G858" s="144" t="s">
        <v>1769</v>
      </c>
      <c r="H858" s="144" t="s">
        <v>1770</v>
      </c>
      <c r="I858" s="144" t="s">
        <v>1771</v>
      </c>
      <c r="J858" s="144" t="s">
        <v>1772</v>
      </c>
      <c r="K858" s="144" t="s">
        <v>399</v>
      </c>
      <c r="L858" s="144" t="s">
        <v>1766</v>
      </c>
      <c r="M858" s="144" t="s">
        <v>1773</v>
      </c>
      <c r="N858" s="147">
        <v>1</v>
      </c>
      <c r="O858" s="147">
        <v>1</v>
      </c>
      <c r="P858" s="147">
        <v>1</v>
      </c>
      <c r="Q858" s="147">
        <v>0</v>
      </c>
      <c r="R858" s="147">
        <v>0</v>
      </c>
      <c r="S858" s="147">
        <v>1</v>
      </c>
      <c r="T858" s="147">
        <v>1</v>
      </c>
      <c r="U858" s="147">
        <v>1</v>
      </c>
      <c r="V858" s="147">
        <v>0</v>
      </c>
      <c r="W858" s="148">
        <v>12994667.630000001</v>
      </c>
      <c r="X858" s="148">
        <v>0</v>
      </c>
      <c r="Y858" s="148">
        <v>0</v>
      </c>
      <c r="Z858" s="148">
        <v>463227.41</v>
      </c>
      <c r="AA858" s="149">
        <v>0</v>
      </c>
      <c r="AB858" s="148">
        <v>0</v>
      </c>
      <c r="AC858" s="148">
        <v>0</v>
      </c>
      <c r="AD858" s="149">
        <v>0</v>
      </c>
      <c r="AE858" s="148">
        <v>12994667.630000001</v>
      </c>
      <c r="AF858" s="157">
        <v>44291</v>
      </c>
      <c r="AG858" s="157">
        <v>46117</v>
      </c>
      <c r="AH858" s="158">
        <v>12994667.630000001</v>
      </c>
      <c r="AI858" s="152">
        <v>1.01</v>
      </c>
      <c r="AJ858" s="152">
        <v>5</v>
      </c>
      <c r="AK858" s="153">
        <v>7.1300000000000002E-2</v>
      </c>
      <c r="AL858" s="154">
        <v>1.01</v>
      </c>
      <c r="AM858" s="154">
        <v>5</v>
      </c>
      <c r="AN858" s="155">
        <v>7.1300000000000002E-2</v>
      </c>
      <c r="AO858" s="159" t="s">
        <v>1774</v>
      </c>
      <c r="AP858" s="159" t="s">
        <v>1775</v>
      </c>
      <c r="AQ858" s="87">
        <v>0</v>
      </c>
      <c r="AR858" s="87">
        <v>12994667.630000001</v>
      </c>
      <c r="AS858" s="87">
        <v>0</v>
      </c>
      <c r="AT858" s="87">
        <v>0</v>
      </c>
      <c r="AU858" s="87">
        <v>0</v>
      </c>
      <c r="AV858" s="87">
        <v>0</v>
      </c>
      <c r="AW858" s="87">
        <v>0</v>
      </c>
      <c r="AX858" s="87">
        <v>0</v>
      </c>
      <c r="AY858" s="87">
        <v>0</v>
      </c>
      <c r="AZ858" s="87">
        <v>0</v>
      </c>
      <c r="BA858" s="87">
        <v>0</v>
      </c>
      <c r="BB858" s="87">
        <v>0</v>
      </c>
      <c r="BC858" s="87">
        <v>0</v>
      </c>
      <c r="BD858" s="87">
        <v>0</v>
      </c>
      <c r="BE858" s="87">
        <v>0</v>
      </c>
      <c r="BF858" s="87">
        <v>0</v>
      </c>
      <c r="BG858" s="87">
        <f t="shared" si="56"/>
        <v>12994667.630000001</v>
      </c>
      <c r="BH858" s="87">
        <f t="shared" si="57"/>
        <v>0</v>
      </c>
      <c r="BI858" s="87">
        <f t="shared" si="59"/>
        <v>12994667.630000001</v>
      </c>
    </row>
    <row r="859" spans="1:61" ht="15" customHeight="1" x14ac:dyDescent="0.35">
      <c r="A859" s="142" t="str">
        <f t="shared" si="58"/>
        <v>DI0010081</v>
      </c>
      <c r="B859" s="143" t="s">
        <v>1206</v>
      </c>
      <c r="C859" s="144">
        <v>1</v>
      </c>
      <c r="D859" s="145" t="s">
        <v>0</v>
      </c>
      <c r="E859" s="146" t="s">
        <v>3</v>
      </c>
      <c r="F859" s="144" t="s">
        <v>1760</v>
      </c>
      <c r="G859" s="144" t="s">
        <v>1769</v>
      </c>
      <c r="H859" s="144" t="s">
        <v>1770</v>
      </c>
      <c r="I859" s="144" t="s">
        <v>1771</v>
      </c>
      <c r="J859" s="144" t="s">
        <v>1772</v>
      </c>
      <c r="K859" s="144" t="s">
        <v>1207</v>
      </c>
      <c r="L859" s="144" t="s">
        <v>1766</v>
      </c>
      <c r="M859" s="144" t="s">
        <v>1773</v>
      </c>
      <c r="N859" s="147">
        <v>1</v>
      </c>
      <c r="O859" s="147">
        <v>1</v>
      </c>
      <c r="P859" s="147">
        <v>1</v>
      </c>
      <c r="Q859" s="147">
        <v>0</v>
      </c>
      <c r="R859" s="147">
        <v>0</v>
      </c>
      <c r="S859" s="147">
        <v>1</v>
      </c>
      <c r="T859" s="147">
        <v>1</v>
      </c>
      <c r="U859" s="147">
        <v>1</v>
      </c>
      <c r="V859" s="147">
        <v>0</v>
      </c>
      <c r="W859" s="148">
        <v>1549766.08</v>
      </c>
      <c r="X859" s="148">
        <v>0</v>
      </c>
      <c r="Y859" s="148">
        <v>0</v>
      </c>
      <c r="Z859" s="148">
        <v>55245.29</v>
      </c>
      <c r="AA859" s="149">
        <v>0</v>
      </c>
      <c r="AB859" s="148">
        <v>0</v>
      </c>
      <c r="AC859" s="148">
        <v>0</v>
      </c>
      <c r="AD859" s="149">
        <v>0</v>
      </c>
      <c r="AE859" s="148">
        <v>1549766.08</v>
      </c>
      <c r="AF859" s="157">
        <v>44291</v>
      </c>
      <c r="AG859" s="157">
        <v>46117</v>
      </c>
      <c r="AH859" s="158">
        <v>1549766.09</v>
      </c>
      <c r="AI859" s="152">
        <v>1.01</v>
      </c>
      <c r="AJ859" s="152">
        <v>5</v>
      </c>
      <c r="AK859" s="153">
        <v>7.1300000000000002E-2</v>
      </c>
      <c r="AL859" s="154">
        <v>1.01</v>
      </c>
      <c r="AM859" s="154">
        <v>5</v>
      </c>
      <c r="AN859" s="155">
        <v>7.1300000000000002E-2</v>
      </c>
      <c r="AO859" s="159" t="s">
        <v>1774</v>
      </c>
      <c r="AP859" s="159" t="s">
        <v>1775</v>
      </c>
      <c r="AQ859" s="87">
        <v>0</v>
      </c>
      <c r="AR859" s="87">
        <v>1549766.08</v>
      </c>
      <c r="AS859" s="87">
        <v>0</v>
      </c>
      <c r="AT859" s="87">
        <v>0</v>
      </c>
      <c r="AU859" s="87">
        <v>0</v>
      </c>
      <c r="AV859" s="87">
        <v>0</v>
      </c>
      <c r="AW859" s="87">
        <v>0</v>
      </c>
      <c r="AX859" s="87">
        <v>0</v>
      </c>
      <c r="AY859" s="87">
        <v>0</v>
      </c>
      <c r="AZ859" s="87">
        <v>0</v>
      </c>
      <c r="BA859" s="87">
        <v>0</v>
      </c>
      <c r="BB859" s="87">
        <v>0</v>
      </c>
      <c r="BC859" s="87">
        <v>0</v>
      </c>
      <c r="BD859" s="87">
        <v>0</v>
      </c>
      <c r="BE859" s="87">
        <v>0</v>
      </c>
      <c r="BF859" s="87">
        <v>0</v>
      </c>
      <c r="BG859" s="87">
        <f t="shared" si="56"/>
        <v>1549766.08</v>
      </c>
      <c r="BH859" s="87">
        <f t="shared" si="57"/>
        <v>0</v>
      </c>
      <c r="BI859" s="87">
        <f t="shared" si="59"/>
        <v>1549766.08</v>
      </c>
    </row>
    <row r="860" spans="1:61" ht="15" customHeight="1" x14ac:dyDescent="0.35">
      <c r="A860" s="142" t="str">
        <f t="shared" si="58"/>
        <v>DI0010091</v>
      </c>
      <c r="B860" s="143" t="s">
        <v>1790</v>
      </c>
      <c r="C860" s="144">
        <v>1</v>
      </c>
      <c r="D860" s="145" t="s">
        <v>0</v>
      </c>
      <c r="E860" s="146" t="s">
        <v>3</v>
      </c>
      <c r="F860" s="144" t="s">
        <v>1760</v>
      </c>
      <c r="G860" s="144" t="s">
        <v>1769</v>
      </c>
      <c r="H860" s="144" t="s">
        <v>1770</v>
      </c>
      <c r="I860" s="144" t="s">
        <v>1771</v>
      </c>
      <c r="J860" s="144" t="s">
        <v>1772</v>
      </c>
      <c r="K860" s="144" t="s">
        <v>1207</v>
      </c>
      <c r="L860" s="144" t="s">
        <v>1766</v>
      </c>
      <c r="M860" s="144" t="s">
        <v>1773</v>
      </c>
      <c r="N860" s="147">
        <v>1</v>
      </c>
      <c r="O860" s="147">
        <v>1</v>
      </c>
      <c r="P860" s="147">
        <v>1</v>
      </c>
      <c r="Q860" s="147">
        <v>0</v>
      </c>
      <c r="R860" s="147">
        <v>0</v>
      </c>
      <c r="S860" s="147">
        <v>1</v>
      </c>
      <c r="T860" s="147">
        <v>1</v>
      </c>
      <c r="U860" s="147">
        <v>1</v>
      </c>
      <c r="V860" s="147">
        <v>0</v>
      </c>
      <c r="W860" s="148">
        <v>-7.0000000000000001E-3</v>
      </c>
      <c r="X860" s="148">
        <v>0</v>
      </c>
      <c r="Y860" s="148">
        <v>0</v>
      </c>
      <c r="Z860" s="148">
        <v>0</v>
      </c>
      <c r="AA860" s="149">
        <v>0</v>
      </c>
      <c r="AB860" s="148">
        <v>0</v>
      </c>
      <c r="AC860" s="148">
        <v>0</v>
      </c>
      <c r="AD860" s="149">
        <v>0</v>
      </c>
      <c r="AE860" s="148">
        <v>-7.0000000000000001E-3</v>
      </c>
      <c r="AF860" s="157">
        <v>44291</v>
      </c>
      <c r="AG860" s="157">
        <v>45387</v>
      </c>
      <c r="AH860" s="158">
        <v>665616.01</v>
      </c>
      <c r="AI860" s="152">
        <v>0</v>
      </c>
      <c r="AJ860" s="152">
        <v>3</v>
      </c>
      <c r="AK860" s="153">
        <v>6.1699999999999998E-2</v>
      </c>
      <c r="AL860" s="154">
        <v>0</v>
      </c>
      <c r="AM860" s="154">
        <v>0</v>
      </c>
      <c r="AN860" s="155">
        <v>0</v>
      </c>
      <c r="AO860" s="159" t="s">
        <v>1774</v>
      </c>
      <c r="AP860" s="159" t="s">
        <v>1775</v>
      </c>
      <c r="AQ860" s="87">
        <v>0</v>
      </c>
      <c r="AR860" s="87">
        <v>0</v>
      </c>
      <c r="AS860" s="87">
        <v>0</v>
      </c>
      <c r="AT860" s="87">
        <v>0</v>
      </c>
      <c r="AU860" s="87">
        <v>0</v>
      </c>
      <c r="AV860" s="87">
        <v>0</v>
      </c>
      <c r="AW860" s="87">
        <v>0</v>
      </c>
      <c r="AX860" s="87">
        <v>0</v>
      </c>
      <c r="AY860" s="87">
        <v>0</v>
      </c>
      <c r="AZ860" s="87">
        <v>0</v>
      </c>
      <c r="BA860" s="87">
        <v>0</v>
      </c>
      <c r="BB860" s="87">
        <v>0</v>
      </c>
      <c r="BC860" s="87">
        <v>0</v>
      </c>
      <c r="BD860" s="87">
        <v>0</v>
      </c>
      <c r="BE860" s="87">
        <v>0</v>
      </c>
      <c r="BF860" s="87">
        <v>0</v>
      </c>
      <c r="BG860" s="87">
        <f t="shared" si="56"/>
        <v>0</v>
      </c>
      <c r="BH860" s="87">
        <f t="shared" si="57"/>
        <v>0</v>
      </c>
      <c r="BI860" s="87">
        <f t="shared" si="59"/>
        <v>0</v>
      </c>
    </row>
    <row r="861" spans="1:61" ht="15" customHeight="1" x14ac:dyDescent="0.35">
      <c r="A861" s="142" t="str">
        <f t="shared" si="58"/>
        <v>DI0009141</v>
      </c>
      <c r="B861" s="143" t="s">
        <v>1491</v>
      </c>
      <c r="C861" s="144">
        <v>1</v>
      </c>
      <c r="D861" s="145" t="s">
        <v>0</v>
      </c>
      <c r="E861" s="146" t="s">
        <v>3</v>
      </c>
      <c r="F861" s="144" t="s">
        <v>1760</v>
      </c>
      <c r="G861" s="144" t="s">
        <v>390</v>
      </c>
      <c r="H861" s="144" t="s">
        <v>1770</v>
      </c>
      <c r="I861" s="144" t="s">
        <v>1771</v>
      </c>
      <c r="J861" s="144" t="s">
        <v>1772</v>
      </c>
      <c r="K861" s="144" t="s">
        <v>692</v>
      </c>
      <c r="L861" s="144" t="s">
        <v>1766</v>
      </c>
      <c r="M861" s="144" t="s">
        <v>1773</v>
      </c>
      <c r="N861" s="147">
        <v>1</v>
      </c>
      <c r="O861" s="147">
        <v>1</v>
      </c>
      <c r="P861" s="147">
        <v>1</v>
      </c>
      <c r="Q861" s="147">
        <v>0</v>
      </c>
      <c r="R861" s="147">
        <v>0</v>
      </c>
      <c r="S861" s="147">
        <v>1</v>
      </c>
      <c r="T861" s="147">
        <v>1</v>
      </c>
      <c r="U861" s="147">
        <v>1</v>
      </c>
      <c r="V861" s="147">
        <v>0</v>
      </c>
      <c r="W861" s="148">
        <v>500000000</v>
      </c>
      <c r="X861" s="148">
        <v>0</v>
      </c>
      <c r="Y861" s="148">
        <v>0</v>
      </c>
      <c r="Z861" s="148">
        <v>19565750</v>
      </c>
      <c r="AA861" s="149">
        <v>0</v>
      </c>
      <c r="AB861" s="148">
        <v>0</v>
      </c>
      <c r="AC861" s="148">
        <v>0</v>
      </c>
      <c r="AD861" s="149">
        <v>0</v>
      </c>
      <c r="AE861" s="148">
        <v>500000000</v>
      </c>
      <c r="AF861" s="157">
        <v>44314</v>
      </c>
      <c r="AG861" s="157">
        <v>47966</v>
      </c>
      <c r="AH861" s="158">
        <v>500000000</v>
      </c>
      <c r="AI861" s="152">
        <v>6.08</v>
      </c>
      <c r="AJ861" s="152">
        <v>10</v>
      </c>
      <c r="AK861" s="153">
        <v>7.8262999999999999E-2</v>
      </c>
      <c r="AL861" s="154">
        <v>6.08</v>
      </c>
      <c r="AM861" s="154">
        <v>10</v>
      </c>
      <c r="AN861" s="155">
        <v>7.8262999999999999E-2</v>
      </c>
      <c r="AO861" s="159" t="s">
        <v>1774</v>
      </c>
      <c r="AP861" s="159" t="s">
        <v>1775</v>
      </c>
      <c r="AQ861" s="87">
        <v>0</v>
      </c>
      <c r="AR861" s="87">
        <v>0</v>
      </c>
      <c r="AS861" s="87">
        <v>0</v>
      </c>
      <c r="AT861" s="87">
        <v>0</v>
      </c>
      <c r="AU861" s="87">
        <v>0</v>
      </c>
      <c r="AV861" s="87">
        <v>0</v>
      </c>
      <c r="AW861" s="87">
        <v>500000000</v>
      </c>
      <c r="AX861" s="87">
        <v>0</v>
      </c>
      <c r="AY861" s="87">
        <v>0</v>
      </c>
      <c r="AZ861" s="87">
        <v>0</v>
      </c>
      <c r="BA861" s="87">
        <v>0</v>
      </c>
      <c r="BB861" s="87">
        <v>0</v>
      </c>
      <c r="BC861" s="87">
        <v>0</v>
      </c>
      <c r="BD861" s="87">
        <v>0</v>
      </c>
      <c r="BE861" s="87">
        <v>0</v>
      </c>
      <c r="BF861" s="87">
        <v>0</v>
      </c>
      <c r="BG861" s="87">
        <f t="shared" si="56"/>
        <v>0</v>
      </c>
      <c r="BH861" s="87">
        <f t="shared" si="57"/>
        <v>500000000</v>
      </c>
      <c r="BI861" s="87">
        <f t="shared" si="59"/>
        <v>500000000</v>
      </c>
    </row>
    <row r="862" spans="1:61" ht="15" customHeight="1" x14ac:dyDescent="0.35">
      <c r="A862" s="142" t="str">
        <f t="shared" si="58"/>
        <v>DI0009574</v>
      </c>
      <c r="B862" s="143" t="s">
        <v>1181</v>
      </c>
      <c r="C862" s="144">
        <v>4</v>
      </c>
      <c r="D862" s="145" t="s">
        <v>0</v>
      </c>
      <c r="E862" s="146" t="s">
        <v>3</v>
      </c>
      <c r="F862" s="144" t="s">
        <v>1760</v>
      </c>
      <c r="G862" s="144" t="s">
        <v>1781</v>
      </c>
      <c r="H862" s="144" t="s">
        <v>1777</v>
      </c>
      <c r="I862" s="144" t="s">
        <v>1782</v>
      </c>
      <c r="J862" s="144" t="s">
        <v>1779</v>
      </c>
      <c r="K862" s="144" t="s">
        <v>791</v>
      </c>
      <c r="L862" s="144" t="s">
        <v>1766</v>
      </c>
      <c r="M862" s="144" t="s">
        <v>1773</v>
      </c>
      <c r="N862" s="147">
        <v>1</v>
      </c>
      <c r="O862" s="147">
        <v>1</v>
      </c>
      <c r="P862" s="147">
        <v>1</v>
      </c>
      <c r="Q862" s="147">
        <v>1</v>
      </c>
      <c r="R862" s="147">
        <v>1</v>
      </c>
      <c r="S862" s="147">
        <v>1</v>
      </c>
      <c r="T862" s="147">
        <v>0</v>
      </c>
      <c r="U862" s="147">
        <v>0</v>
      </c>
      <c r="V862" s="147">
        <v>0</v>
      </c>
      <c r="W862" s="148">
        <v>1528837.5</v>
      </c>
      <c r="X862" s="148">
        <v>0</v>
      </c>
      <c r="Y862" s="148">
        <v>0</v>
      </c>
      <c r="Z862" s="148">
        <v>6000.69</v>
      </c>
      <c r="AA862" s="149">
        <v>0</v>
      </c>
      <c r="AB862" s="148">
        <v>0</v>
      </c>
      <c r="AC862" s="148">
        <v>0</v>
      </c>
      <c r="AD862" s="149">
        <v>0</v>
      </c>
      <c r="AE862" s="148">
        <v>1528837.5</v>
      </c>
      <c r="AF862" s="157">
        <v>44537</v>
      </c>
      <c r="AG862" s="157">
        <v>45998</v>
      </c>
      <c r="AH862" s="158">
        <v>1528837.5</v>
      </c>
      <c r="AI862" s="152">
        <v>0.69</v>
      </c>
      <c r="AJ862" s="152">
        <v>4</v>
      </c>
      <c r="AK862" s="153">
        <v>4.7100000000000003E-2</v>
      </c>
      <c r="AL862" s="154">
        <v>0.69</v>
      </c>
      <c r="AM862" s="154">
        <v>4</v>
      </c>
      <c r="AN862" s="155">
        <v>4.7100000000000003E-2</v>
      </c>
      <c r="AO862" s="159" t="s">
        <v>1774</v>
      </c>
      <c r="AP862" s="159" t="s">
        <v>1775</v>
      </c>
      <c r="AQ862" s="87">
        <v>1528837.5</v>
      </c>
      <c r="AR862" s="87">
        <v>0</v>
      </c>
      <c r="AS862" s="87">
        <v>0</v>
      </c>
      <c r="AT862" s="87">
        <v>0</v>
      </c>
      <c r="AU862" s="87">
        <v>0</v>
      </c>
      <c r="AV862" s="87">
        <v>0</v>
      </c>
      <c r="AW862" s="87">
        <v>0</v>
      </c>
      <c r="AX862" s="87">
        <v>0</v>
      </c>
      <c r="AY862" s="87">
        <v>0</v>
      </c>
      <c r="AZ862" s="87">
        <v>0</v>
      </c>
      <c r="BA862" s="87">
        <v>0</v>
      </c>
      <c r="BB862" s="87">
        <v>0</v>
      </c>
      <c r="BC862" s="87">
        <v>0</v>
      </c>
      <c r="BD862" s="87">
        <v>0</v>
      </c>
      <c r="BE862" s="87">
        <v>0</v>
      </c>
      <c r="BF862" s="87">
        <v>0</v>
      </c>
      <c r="BG862" s="87">
        <f t="shared" si="56"/>
        <v>1528837.5</v>
      </c>
      <c r="BH862" s="87">
        <f t="shared" si="57"/>
        <v>0</v>
      </c>
      <c r="BI862" s="87">
        <f t="shared" si="59"/>
        <v>1528837.5</v>
      </c>
    </row>
    <row r="863" spans="1:61" ht="15" customHeight="1" x14ac:dyDescent="0.35">
      <c r="A863" s="142" t="str">
        <f t="shared" si="58"/>
        <v>DI0009575</v>
      </c>
      <c r="B863" s="143" t="s">
        <v>1181</v>
      </c>
      <c r="C863" s="144">
        <v>5</v>
      </c>
      <c r="D863" s="145" t="s">
        <v>0</v>
      </c>
      <c r="E863" s="146" t="s">
        <v>3</v>
      </c>
      <c r="F863" s="144" t="s">
        <v>1760</v>
      </c>
      <c r="G863" s="144" t="s">
        <v>1781</v>
      </c>
      <c r="H863" s="144" t="s">
        <v>1777</v>
      </c>
      <c r="I863" s="144" t="s">
        <v>1782</v>
      </c>
      <c r="J863" s="144" t="s">
        <v>1779</v>
      </c>
      <c r="K863" s="144" t="s">
        <v>791</v>
      </c>
      <c r="L863" s="144" t="s">
        <v>1766</v>
      </c>
      <c r="M863" s="144" t="s">
        <v>1773</v>
      </c>
      <c r="N863" s="147">
        <v>1</v>
      </c>
      <c r="O863" s="147">
        <v>1</v>
      </c>
      <c r="P863" s="147">
        <v>1</v>
      </c>
      <c r="Q863" s="147">
        <v>1</v>
      </c>
      <c r="R863" s="147">
        <v>1</v>
      </c>
      <c r="S863" s="147">
        <v>1</v>
      </c>
      <c r="T863" s="147">
        <v>0</v>
      </c>
      <c r="U863" s="147">
        <v>0</v>
      </c>
      <c r="V863" s="147">
        <v>0</v>
      </c>
      <c r="W863" s="148">
        <v>950490</v>
      </c>
      <c r="X863" s="148">
        <v>0</v>
      </c>
      <c r="Y863" s="148">
        <v>0</v>
      </c>
      <c r="Z863" s="148">
        <v>4015.82</v>
      </c>
      <c r="AA863" s="149">
        <v>0</v>
      </c>
      <c r="AB863" s="148">
        <v>0</v>
      </c>
      <c r="AC863" s="148">
        <v>0</v>
      </c>
      <c r="AD863" s="149">
        <v>0</v>
      </c>
      <c r="AE863" s="148">
        <v>950490</v>
      </c>
      <c r="AF863" s="157">
        <v>44537</v>
      </c>
      <c r="AG863" s="157">
        <v>46363</v>
      </c>
      <c r="AH863" s="158">
        <v>950490</v>
      </c>
      <c r="AI863" s="152">
        <v>1.69</v>
      </c>
      <c r="AJ863" s="152">
        <v>5</v>
      </c>
      <c r="AK863" s="153">
        <v>5.0700000000000002E-2</v>
      </c>
      <c r="AL863" s="154">
        <v>1.69</v>
      </c>
      <c r="AM863" s="154">
        <v>5</v>
      </c>
      <c r="AN863" s="155">
        <v>5.0700000000000002E-2</v>
      </c>
      <c r="AO863" s="159" t="s">
        <v>1774</v>
      </c>
      <c r="AP863" s="159" t="s">
        <v>1775</v>
      </c>
      <c r="AQ863" s="87">
        <v>0</v>
      </c>
      <c r="AR863" s="87">
        <v>950490</v>
      </c>
      <c r="AS863" s="87">
        <v>0</v>
      </c>
      <c r="AT863" s="87">
        <v>0</v>
      </c>
      <c r="AU863" s="87">
        <v>0</v>
      </c>
      <c r="AV863" s="87">
        <v>0</v>
      </c>
      <c r="AW863" s="87">
        <v>0</v>
      </c>
      <c r="AX863" s="87">
        <v>0</v>
      </c>
      <c r="AY863" s="87">
        <v>0</v>
      </c>
      <c r="AZ863" s="87">
        <v>0</v>
      </c>
      <c r="BA863" s="87">
        <v>0</v>
      </c>
      <c r="BB863" s="87">
        <v>0</v>
      </c>
      <c r="BC863" s="87">
        <v>0</v>
      </c>
      <c r="BD863" s="87">
        <v>0</v>
      </c>
      <c r="BE863" s="87">
        <v>0</v>
      </c>
      <c r="BF863" s="87">
        <v>0</v>
      </c>
      <c r="BG863" s="87">
        <f t="shared" si="56"/>
        <v>950490</v>
      </c>
      <c r="BH863" s="87">
        <f t="shared" si="57"/>
        <v>0</v>
      </c>
      <c r="BI863" s="87">
        <f t="shared" si="59"/>
        <v>950490</v>
      </c>
    </row>
    <row r="864" spans="1:61" ht="15" customHeight="1" x14ac:dyDescent="0.35">
      <c r="A864" s="142" t="str">
        <f t="shared" si="58"/>
        <v>DI0009576</v>
      </c>
      <c r="B864" s="143" t="s">
        <v>1181</v>
      </c>
      <c r="C864" s="144">
        <v>6</v>
      </c>
      <c r="D864" s="145" t="s">
        <v>0</v>
      </c>
      <c r="E864" s="146" t="s">
        <v>3</v>
      </c>
      <c r="F864" s="144" t="s">
        <v>1760</v>
      </c>
      <c r="G864" s="144" t="s">
        <v>1781</v>
      </c>
      <c r="H864" s="144" t="s">
        <v>1777</v>
      </c>
      <c r="I864" s="144" t="s">
        <v>1782</v>
      </c>
      <c r="J864" s="144" t="s">
        <v>1779</v>
      </c>
      <c r="K864" s="144" t="s">
        <v>791</v>
      </c>
      <c r="L864" s="144" t="s">
        <v>1766</v>
      </c>
      <c r="M864" s="144" t="s">
        <v>1773</v>
      </c>
      <c r="N864" s="147">
        <v>1</v>
      </c>
      <c r="O864" s="147">
        <v>1</v>
      </c>
      <c r="P864" s="147">
        <v>1</v>
      </c>
      <c r="Q864" s="147">
        <v>1</v>
      </c>
      <c r="R864" s="147">
        <v>1</v>
      </c>
      <c r="S864" s="147">
        <v>1</v>
      </c>
      <c r="T864" s="147">
        <v>0</v>
      </c>
      <c r="U864" s="147">
        <v>0</v>
      </c>
      <c r="V864" s="147">
        <v>0</v>
      </c>
      <c r="W864" s="148">
        <v>1021585</v>
      </c>
      <c r="X864" s="148">
        <v>0</v>
      </c>
      <c r="Y864" s="148">
        <v>0</v>
      </c>
      <c r="Z864" s="148">
        <v>4563.08</v>
      </c>
      <c r="AA864" s="149">
        <v>0</v>
      </c>
      <c r="AB864" s="148">
        <v>0</v>
      </c>
      <c r="AC864" s="148">
        <v>0</v>
      </c>
      <c r="AD864" s="149">
        <v>0</v>
      </c>
      <c r="AE864" s="148">
        <v>1021585</v>
      </c>
      <c r="AF864" s="157">
        <v>44537</v>
      </c>
      <c r="AG864" s="157">
        <v>46728</v>
      </c>
      <c r="AH864" s="158">
        <v>1021585</v>
      </c>
      <c r="AI864" s="152">
        <v>2.69</v>
      </c>
      <c r="AJ864" s="152">
        <v>6</v>
      </c>
      <c r="AK864" s="153">
        <v>5.3600000000000002E-2</v>
      </c>
      <c r="AL864" s="154">
        <v>2.69</v>
      </c>
      <c r="AM864" s="154">
        <v>6</v>
      </c>
      <c r="AN864" s="155">
        <v>5.3600000000000002E-2</v>
      </c>
      <c r="AO864" s="159" t="s">
        <v>1774</v>
      </c>
      <c r="AP864" s="159" t="s">
        <v>1775</v>
      </c>
      <c r="AQ864" s="87">
        <v>0</v>
      </c>
      <c r="AR864" s="87">
        <v>0</v>
      </c>
      <c r="AS864" s="87">
        <v>1021585</v>
      </c>
      <c r="AT864" s="87">
        <v>0</v>
      </c>
      <c r="AU864" s="87">
        <v>0</v>
      </c>
      <c r="AV864" s="87">
        <v>0</v>
      </c>
      <c r="AW864" s="87">
        <v>0</v>
      </c>
      <c r="AX864" s="87">
        <v>0</v>
      </c>
      <c r="AY864" s="87">
        <v>0</v>
      </c>
      <c r="AZ864" s="87">
        <v>0</v>
      </c>
      <c r="BA864" s="87">
        <v>0</v>
      </c>
      <c r="BB864" s="87">
        <v>0</v>
      </c>
      <c r="BC864" s="87">
        <v>0</v>
      </c>
      <c r="BD864" s="87">
        <v>0</v>
      </c>
      <c r="BE864" s="87">
        <v>0</v>
      </c>
      <c r="BF864" s="87">
        <v>0</v>
      </c>
      <c r="BG864" s="87">
        <f t="shared" si="56"/>
        <v>0</v>
      </c>
      <c r="BH864" s="87">
        <f t="shared" si="57"/>
        <v>1021585</v>
      </c>
      <c r="BI864" s="87">
        <f t="shared" si="59"/>
        <v>1021585</v>
      </c>
    </row>
    <row r="865" spans="1:61" ht="15" customHeight="1" x14ac:dyDescent="0.35">
      <c r="A865" s="142" t="str">
        <f t="shared" si="58"/>
        <v>DI0009577</v>
      </c>
      <c r="B865" s="143" t="s">
        <v>1181</v>
      </c>
      <c r="C865" s="144">
        <v>7</v>
      </c>
      <c r="D865" s="145" t="s">
        <v>0</v>
      </c>
      <c r="E865" s="146" t="s">
        <v>3</v>
      </c>
      <c r="F865" s="144" t="s">
        <v>1760</v>
      </c>
      <c r="G865" s="144" t="s">
        <v>1781</v>
      </c>
      <c r="H865" s="144" t="s">
        <v>1777</v>
      </c>
      <c r="I865" s="144" t="s">
        <v>1782</v>
      </c>
      <c r="J865" s="144" t="s">
        <v>1779</v>
      </c>
      <c r="K865" s="144" t="s">
        <v>791</v>
      </c>
      <c r="L865" s="144" t="s">
        <v>1766</v>
      </c>
      <c r="M865" s="144" t="s">
        <v>1773</v>
      </c>
      <c r="N865" s="147">
        <v>1</v>
      </c>
      <c r="O865" s="147">
        <v>1</v>
      </c>
      <c r="P865" s="147">
        <v>1</v>
      </c>
      <c r="Q865" s="147">
        <v>1</v>
      </c>
      <c r="R865" s="147">
        <v>1</v>
      </c>
      <c r="S865" s="147">
        <v>1</v>
      </c>
      <c r="T865" s="147">
        <v>0</v>
      </c>
      <c r="U865" s="147">
        <v>0</v>
      </c>
      <c r="V865" s="147">
        <v>0</v>
      </c>
      <c r="W865" s="148">
        <v>1658490</v>
      </c>
      <c r="X865" s="148">
        <v>0</v>
      </c>
      <c r="Y865" s="148">
        <v>0</v>
      </c>
      <c r="Z865" s="148">
        <v>7794.9</v>
      </c>
      <c r="AA865" s="149">
        <v>0</v>
      </c>
      <c r="AB865" s="148">
        <v>0</v>
      </c>
      <c r="AC865" s="148">
        <v>0</v>
      </c>
      <c r="AD865" s="149">
        <v>0</v>
      </c>
      <c r="AE865" s="148">
        <v>1658490</v>
      </c>
      <c r="AF865" s="157">
        <v>44537</v>
      </c>
      <c r="AG865" s="157">
        <v>47094</v>
      </c>
      <c r="AH865" s="158">
        <v>1658490</v>
      </c>
      <c r="AI865" s="152">
        <v>3.69</v>
      </c>
      <c r="AJ865" s="152">
        <v>7</v>
      </c>
      <c r="AK865" s="153">
        <v>5.6399999999999999E-2</v>
      </c>
      <c r="AL865" s="154">
        <v>3.69</v>
      </c>
      <c r="AM865" s="154">
        <v>7</v>
      </c>
      <c r="AN865" s="155">
        <v>5.6399999999999999E-2</v>
      </c>
      <c r="AO865" s="159" t="s">
        <v>1774</v>
      </c>
      <c r="AP865" s="159" t="s">
        <v>1775</v>
      </c>
      <c r="AQ865" s="87">
        <v>0</v>
      </c>
      <c r="AR865" s="87">
        <v>0</v>
      </c>
      <c r="AS865" s="87">
        <v>829245</v>
      </c>
      <c r="AT865" s="87">
        <v>829245</v>
      </c>
      <c r="AU865" s="87">
        <v>0</v>
      </c>
      <c r="AV865" s="87">
        <v>0</v>
      </c>
      <c r="AW865" s="87">
        <v>0</v>
      </c>
      <c r="AX865" s="87">
        <v>0</v>
      </c>
      <c r="AY865" s="87">
        <v>0</v>
      </c>
      <c r="AZ865" s="87">
        <v>0</v>
      </c>
      <c r="BA865" s="87">
        <v>0</v>
      </c>
      <c r="BB865" s="87">
        <v>0</v>
      </c>
      <c r="BC865" s="87">
        <v>0</v>
      </c>
      <c r="BD865" s="87">
        <v>0</v>
      </c>
      <c r="BE865" s="87">
        <v>0</v>
      </c>
      <c r="BF865" s="87">
        <v>0</v>
      </c>
      <c r="BG865" s="87">
        <f t="shared" si="56"/>
        <v>0</v>
      </c>
      <c r="BH865" s="87">
        <f t="shared" si="57"/>
        <v>1658490</v>
      </c>
      <c r="BI865" s="87">
        <f t="shared" si="59"/>
        <v>1658490</v>
      </c>
    </row>
    <row r="866" spans="1:61" ht="15" customHeight="1" x14ac:dyDescent="0.35">
      <c r="A866" s="142" t="str">
        <f t="shared" si="58"/>
        <v>DI0009578</v>
      </c>
      <c r="B866" s="143" t="s">
        <v>1181</v>
      </c>
      <c r="C866" s="144">
        <v>8</v>
      </c>
      <c r="D866" s="145" t="s">
        <v>0</v>
      </c>
      <c r="E866" s="146" t="s">
        <v>3</v>
      </c>
      <c r="F866" s="144" t="s">
        <v>1760</v>
      </c>
      <c r="G866" s="144" t="s">
        <v>1781</v>
      </c>
      <c r="H866" s="144" t="s">
        <v>1777</v>
      </c>
      <c r="I866" s="144" t="s">
        <v>1782</v>
      </c>
      <c r="J866" s="144" t="s">
        <v>1779</v>
      </c>
      <c r="K866" s="144" t="s">
        <v>791</v>
      </c>
      <c r="L866" s="144" t="s">
        <v>1766</v>
      </c>
      <c r="M866" s="144" t="s">
        <v>1773</v>
      </c>
      <c r="N866" s="147">
        <v>1</v>
      </c>
      <c r="O866" s="147">
        <v>1</v>
      </c>
      <c r="P866" s="147">
        <v>1</v>
      </c>
      <c r="Q866" s="147">
        <v>1</v>
      </c>
      <c r="R866" s="147">
        <v>1</v>
      </c>
      <c r="S866" s="147">
        <v>1</v>
      </c>
      <c r="T866" s="147">
        <v>0</v>
      </c>
      <c r="U866" s="147">
        <v>0</v>
      </c>
      <c r="V866" s="147">
        <v>0</v>
      </c>
      <c r="W866" s="148">
        <v>309897.5</v>
      </c>
      <c r="X866" s="148">
        <v>0</v>
      </c>
      <c r="Y866" s="148">
        <v>0</v>
      </c>
      <c r="Z866" s="148">
        <v>1531.41</v>
      </c>
      <c r="AA866" s="149">
        <v>0</v>
      </c>
      <c r="AB866" s="148">
        <v>0</v>
      </c>
      <c r="AC866" s="148">
        <v>0</v>
      </c>
      <c r="AD866" s="149">
        <v>0</v>
      </c>
      <c r="AE866" s="148">
        <v>309897.5</v>
      </c>
      <c r="AF866" s="157">
        <v>44537</v>
      </c>
      <c r="AG866" s="157">
        <v>47459</v>
      </c>
      <c r="AH866" s="158">
        <v>309897.5</v>
      </c>
      <c r="AI866" s="152">
        <v>4.6900000000000004</v>
      </c>
      <c r="AJ866" s="152">
        <v>8</v>
      </c>
      <c r="AK866" s="153">
        <v>5.9299999999999999E-2</v>
      </c>
      <c r="AL866" s="154">
        <v>4.6900000000000004</v>
      </c>
      <c r="AM866" s="154">
        <v>8</v>
      </c>
      <c r="AN866" s="155">
        <v>5.9299999999999999E-2</v>
      </c>
      <c r="AO866" s="159" t="s">
        <v>1774</v>
      </c>
      <c r="AP866" s="159" t="s">
        <v>1775</v>
      </c>
      <c r="AQ866" s="87">
        <v>0</v>
      </c>
      <c r="AR866" s="87">
        <v>0</v>
      </c>
      <c r="AS866" s="87">
        <v>103299.17</v>
      </c>
      <c r="AT866" s="87">
        <v>103299.17</v>
      </c>
      <c r="AU866" s="87">
        <v>103299.17</v>
      </c>
      <c r="AV866" s="87">
        <v>0</v>
      </c>
      <c r="AW866" s="87">
        <v>0</v>
      </c>
      <c r="AX866" s="87">
        <v>0</v>
      </c>
      <c r="AY866" s="87">
        <v>0</v>
      </c>
      <c r="AZ866" s="87">
        <v>0</v>
      </c>
      <c r="BA866" s="87">
        <v>0</v>
      </c>
      <c r="BB866" s="87">
        <v>0</v>
      </c>
      <c r="BC866" s="87">
        <v>0</v>
      </c>
      <c r="BD866" s="87">
        <v>0</v>
      </c>
      <c r="BE866" s="87">
        <v>0</v>
      </c>
      <c r="BF866" s="87">
        <v>0</v>
      </c>
      <c r="BG866" s="87">
        <f t="shared" si="56"/>
        <v>0</v>
      </c>
      <c r="BH866" s="87">
        <f t="shared" si="57"/>
        <v>309897.51</v>
      </c>
      <c r="BI866" s="87">
        <f t="shared" si="59"/>
        <v>309897.51</v>
      </c>
    </row>
    <row r="867" spans="1:61" ht="15" customHeight="1" x14ac:dyDescent="0.35">
      <c r="A867" s="142" t="str">
        <f t="shared" si="58"/>
        <v>DI0009579</v>
      </c>
      <c r="B867" s="143" t="s">
        <v>1181</v>
      </c>
      <c r="C867" s="144">
        <v>9</v>
      </c>
      <c r="D867" s="145" t="s">
        <v>0</v>
      </c>
      <c r="E867" s="146" t="s">
        <v>3</v>
      </c>
      <c r="F867" s="144" t="s">
        <v>1760</v>
      </c>
      <c r="G867" s="144" t="s">
        <v>1781</v>
      </c>
      <c r="H867" s="144" t="s">
        <v>1777</v>
      </c>
      <c r="I867" s="144" t="s">
        <v>1782</v>
      </c>
      <c r="J867" s="144" t="s">
        <v>1779</v>
      </c>
      <c r="K867" s="144" t="s">
        <v>791</v>
      </c>
      <c r="L867" s="144" t="s">
        <v>1766</v>
      </c>
      <c r="M867" s="144" t="s">
        <v>1773</v>
      </c>
      <c r="N867" s="147">
        <v>1</v>
      </c>
      <c r="O867" s="147">
        <v>1</v>
      </c>
      <c r="P867" s="147">
        <v>1</v>
      </c>
      <c r="Q867" s="147">
        <v>1</v>
      </c>
      <c r="R867" s="147">
        <v>1</v>
      </c>
      <c r="S867" s="147">
        <v>1</v>
      </c>
      <c r="T867" s="147">
        <v>0</v>
      </c>
      <c r="U867" s="147">
        <v>0</v>
      </c>
      <c r="V867" s="147">
        <v>0</v>
      </c>
      <c r="W867" s="148">
        <v>93810</v>
      </c>
      <c r="X867" s="148">
        <v>0</v>
      </c>
      <c r="Y867" s="148">
        <v>0</v>
      </c>
      <c r="Z867" s="148">
        <v>485.47</v>
      </c>
      <c r="AA867" s="149">
        <v>0</v>
      </c>
      <c r="AB867" s="148">
        <v>0</v>
      </c>
      <c r="AC867" s="148">
        <v>0</v>
      </c>
      <c r="AD867" s="149">
        <v>0</v>
      </c>
      <c r="AE867" s="148">
        <v>93810</v>
      </c>
      <c r="AF867" s="157">
        <v>44537</v>
      </c>
      <c r="AG867" s="157">
        <v>47824</v>
      </c>
      <c r="AH867" s="158">
        <v>93810</v>
      </c>
      <c r="AI867" s="152">
        <v>5.69</v>
      </c>
      <c r="AJ867" s="152">
        <v>9</v>
      </c>
      <c r="AK867" s="153">
        <v>6.2100000000000002E-2</v>
      </c>
      <c r="AL867" s="154">
        <v>5.69</v>
      </c>
      <c r="AM867" s="154">
        <v>9</v>
      </c>
      <c r="AN867" s="155">
        <v>6.2100000000000002E-2</v>
      </c>
      <c r="AO867" s="159" t="s">
        <v>1774</v>
      </c>
      <c r="AP867" s="159" t="s">
        <v>1775</v>
      </c>
      <c r="AQ867" s="87">
        <v>0</v>
      </c>
      <c r="AR867" s="87">
        <v>0</v>
      </c>
      <c r="AS867" s="87">
        <v>23452.5</v>
      </c>
      <c r="AT867" s="87">
        <v>23452.5</v>
      </c>
      <c r="AU867" s="87">
        <v>23452.5</v>
      </c>
      <c r="AV867" s="87">
        <v>23452.5</v>
      </c>
      <c r="AW867" s="87">
        <v>0</v>
      </c>
      <c r="AX867" s="87">
        <v>0</v>
      </c>
      <c r="AY867" s="87">
        <v>0</v>
      </c>
      <c r="AZ867" s="87">
        <v>0</v>
      </c>
      <c r="BA867" s="87">
        <v>0</v>
      </c>
      <c r="BB867" s="87">
        <v>0</v>
      </c>
      <c r="BC867" s="87">
        <v>0</v>
      </c>
      <c r="BD867" s="87">
        <v>0</v>
      </c>
      <c r="BE867" s="87">
        <v>0</v>
      </c>
      <c r="BF867" s="87">
        <v>0</v>
      </c>
      <c r="BG867" s="87">
        <f t="shared" si="56"/>
        <v>0</v>
      </c>
      <c r="BH867" s="87">
        <f t="shared" si="57"/>
        <v>93810</v>
      </c>
      <c r="BI867" s="87">
        <f t="shared" si="59"/>
        <v>93810</v>
      </c>
    </row>
    <row r="868" spans="1:61" ht="15" customHeight="1" x14ac:dyDescent="0.35">
      <c r="A868" s="142" t="str">
        <f t="shared" si="58"/>
        <v>DI00095710</v>
      </c>
      <c r="B868" s="143" t="s">
        <v>1181</v>
      </c>
      <c r="C868" s="144">
        <v>10</v>
      </c>
      <c r="D868" s="145" t="s">
        <v>0</v>
      </c>
      <c r="E868" s="146" t="s">
        <v>3</v>
      </c>
      <c r="F868" s="144" t="s">
        <v>1760</v>
      </c>
      <c r="G868" s="144" t="s">
        <v>1781</v>
      </c>
      <c r="H868" s="144" t="s">
        <v>1777</v>
      </c>
      <c r="I868" s="144" t="s">
        <v>1782</v>
      </c>
      <c r="J868" s="144" t="s">
        <v>1779</v>
      </c>
      <c r="K868" s="144" t="s">
        <v>791</v>
      </c>
      <c r="L868" s="144" t="s">
        <v>1766</v>
      </c>
      <c r="M868" s="144" t="s">
        <v>1773</v>
      </c>
      <c r="N868" s="147">
        <v>1</v>
      </c>
      <c r="O868" s="147">
        <v>1</v>
      </c>
      <c r="P868" s="147">
        <v>1</v>
      </c>
      <c r="Q868" s="147">
        <v>1</v>
      </c>
      <c r="R868" s="147">
        <v>1</v>
      </c>
      <c r="S868" s="147">
        <v>1</v>
      </c>
      <c r="T868" s="147">
        <v>0</v>
      </c>
      <c r="U868" s="147">
        <v>0</v>
      </c>
      <c r="V868" s="147">
        <v>0</v>
      </c>
      <c r="W868" s="148">
        <v>53100</v>
      </c>
      <c r="X868" s="148">
        <v>0</v>
      </c>
      <c r="Y868" s="148">
        <v>0</v>
      </c>
      <c r="Z868" s="148">
        <v>287.62</v>
      </c>
      <c r="AA868" s="149">
        <v>0</v>
      </c>
      <c r="AB868" s="148">
        <v>0</v>
      </c>
      <c r="AC868" s="148">
        <v>0</v>
      </c>
      <c r="AD868" s="149">
        <v>0</v>
      </c>
      <c r="AE868" s="148">
        <v>53100</v>
      </c>
      <c r="AF868" s="157">
        <v>44537</v>
      </c>
      <c r="AG868" s="157">
        <v>48189</v>
      </c>
      <c r="AH868" s="158">
        <v>53100</v>
      </c>
      <c r="AI868" s="152">
        <v>6.69</v>
      </c>
      <c r="AJ868" s="152">
        <v>10</v>
      </c>
      <c r="AK868" s="153">
        <v>6.5000000000000002E-2</v>
      </c>
      <c r="AL868" s="154">
        <v>6.69</v>
      </c>
      <c r="AM868" s="154">
        <v>10</v>
      </c>
      <c r="AN868" s="155">
        <v>6.5000000000000002E-2</v>
      </c>
      <c r="AO868" s="159" t="s">
        <v>1774</v>
      </c>
      <c r="AP868" s="159" t="s">
        <v>1775</v>
      </c>
      <c r="AQ868" s="87">
        <v>0</v>
      </c>
      <c r="AR868" s="87">
        <v>0</v>
      </c>
      <c r="AS868" s="87">
        <v>10620</v>
      </c>
      <c r="AT868" s="87">
        <v>10620</v>
      </c>
      <c r="AU868" s="87">
        <v>10620</v>
      </c>
      <c r="AV868" s="87">
        <v>10620</v>
      </c>
      <c r="AW868" s="87">
        <v>10620</v>
      </c>
      <c r="AX868" s="87">
        <v>0</v>
      </c>
      <c r="AY868" s="87">
        <v>0</v>
      </c>
      <c r="AZ868" s="87">
        <v>0</v>
      </c>
      <c r="BA868" s="87">
        <v>0</v>
      </c>
      <c r="BB868" s="87">
        <v>0</v>
      </c>
      <c r="BC868" s="87">
        <v>0</v>
      </c>
      <c r="BD868" s="87">
        <v>0</v>
      </c>
      <c r="BE868" s="87">
        <v>0</v>
      </c>
      <c r="BF868" s="87">
        <v>0</v>
      </c>
      <c r="BG868" s="87">
        <f t="shared" si="56"/>
        <v>0</v>
      </c>
      <c r="BH868" s="87">
        <f t="shared" si="57"/>
        <v>53100</v>
      </c>
      <c r="BI868" s="87">
        <f t="shared" si="59"/>
        <v>53100</v>
      </c>
    </row>
    <row r="869" spans="1:61" ht="15" customHeight="1" x14ac:dyDescent="0.35">
      <c r="A869" s="142" t="str">
        <f t="shared" si="58"/>
        <v>DI0010191</v>
      </c>
      <c r="B869" s="143" t="s">
        <v>1215</v>
      </c>
      <c r="C869" s="144">
        <v>1</v>
      </c>
      <c r="D869" s="145" t="s">
        <v>0</v>
      </c>
      <c r="E869" s="146" t="s">
        <v>3</v>
      </c>
      <c r="F869" s="144" t="s">
        <v>1760</v>
      </c>
      <c r="G869" s="144" t="s">
        <v>1769</v>
      </c>
      <c r="H869" s="144" t="s">
        <v>1770</v>
      </c>
      <c r="I869" s="144" t="s">
        <v>1771</v>
      </c>
      <c r="J869" s="144" t="s">
        <v>1772</v>
      </c>
      <c r="K869" s="144" t="s">
        <v>423</v>
      </c>
      <c r="L869" s="144" t="s">
        <v>1766</v>
      </c>
      <c r="M869" s="144" t="s">
        <v>1773</v>
      </c>
      <c r="N869" s="147">
        <v>1</v>
      </c>
      <c r="O869" s="147">
        <v>1</v>
      </c>
      <c r="P869" s="147">
        <v>1</v>
      </c>
      <c r="Q869" s="147">
        <v>0</v>
      </c>
      <c r="R869" s="147">
        <v>0</v>
      </c>
      <c r="S869" s="147">
        <v>1</v>
      </c>
      <c r="T869" s="147">
        <v>1</v>
      </c>
      <c r="U869" s="147">
        <v>1</v>
      </c>
      <c r="V869" s="147">
        <v>0</v>
      </c>
      <c r="W869" s="148">
        <v>901812.87</v>
      </c>
      <c r="X869" s="148">
        <v>0</v>
      </c>
      <c r="Y869" s="148">
        <v>0</v>
      </c>
      <c r="Z869" s="148">
        <v>32147.37</v>
      </c>
      <c r="AA869" s="149">
        <v>0</v>
      </c>
      <c r="AB869" s="148">
        <v>0</v>
      </c>
      <c r="AC869" s="148">
        <v>0</v>
      </c>
      <c r="AD869" s="149">
        <v>0</v>
      </c>
      <c r="AE869" s="148">
        <v>901812.87</v>
      </c>
      <c r="AF869" s="157">
        <v>44291</v>
      </c>
      <c r="AG869" s="157">
        <v>46117</v>
      </c>
      <c r="AH869" s="158">
        <v>901812.87</v>
      </c>
      <c r="AI869" s="152">
        <v>1.01</v>
      </c>
      <c r="AJ869" s="152">
        <v>5</v>
      </c>
      <c r="AK869" s="153">
        <v>7.1300000000000002E-2</v>
      </c>
      <c r="AL869" s="154">
        <v>1.01</v>
      </c>
      <c r="AM869" s="154">
        <v>5</v>
      </c>
      <c r="AN869" s="155">
        <v>7.1300000000000002E-2</v>
      </c>
      <c r="AO869" s="159" t="s">
        <v>1774</v>
      </c>
      <c r="AP869" s="159" t="s">
        <v>1775</v>
      </c>
      <c r="AQ869" s="87">
        <v>0</v>
      </c>
      <c r="AR869" s="87">
        <v>901812.87</v>
      </c>
      <c r="AS869" s="87">
        <v>0</v>
      </c>
      <c r="AT869" s="87">
        <v>0</v>
      </c>
      <c r="AU869" s="87">
        <v>0</v>
      </c>
      <c r="AV869" s="87">
        <v>0</v>
      </c>
      <c r="AW869" s="87">
        <v>0</v>
      </c>
      <c r="AX869" s="87">
        <v>0</v>
      </c>
      <c r="AY869" s="87">
        <v>0</v>
      </c>
      <c r="AZ869" s="87">
        <v>0</v>
      </c>
      <c r="BA869" s="87">
        <v>0</v>
      </c>
      <c r="BB869" s="87">
        <v>0</v>
      </c>
      <c r="BC869" s="87">
        <v>0</v>
      </c>
      <c r="BD869" s="87">
        <v>0</v>
      </c>
      <c r="BE869" s="87">
        <v>0</v>
      </c>
      <c r="BF869" s="87">
        <v>0</v>
      </c>
      <c r="BG869" s="87">
        <f t="shared" si="56"/>
        <v>901812.87</v>
      </c>
      <c r="BH869" s="87">
        <f t="shared" si="57"/>
        <v>0</v>
      </c>
      <c r="BI869" s="87">
        <f t="shared" si="59"/>
        <v>901812.87</v>
      </c>
    </row>
    <row r="870" spans="1:61" ht="15" customHeight="1" x14ac:dyDescent="0.35">
      <c r="A870" s="142" t="str">
        <f t="shared" si="58"/>
        <v>DI0010031</v>
      </c>
      <c r="B870" s="143" t="s">
        <v>1202</v>
      </c>
      <c r="C870" s="144">
        <v>1</v>
      </c>
      <c r="D870" s="145" t="s">
        <v>0</v>
      </c>
      <c r="E870" s="146" t="s">
        <v>3</v>
      </c>
      <c r="F870" s="144" t="s">
        <v>1760</v>
      </c>
      <c r="G870" s="144" t="s">
        <v>1769</v>
      </c>
      <c r="H870" s="144" t="s">
        <v>1770</v>
      </c>
      <c r="I870" s="144" t="s">
        <v>1771</v>
      </c>
      <c r="J870" s="144" t="s">
        <v>1772</v>
      </c>
      <c r="K870" s="144" t="s">
        <v>1203</v>
      </c>
      <c r="L870" s="144" t="s">
        <v>1766</v>
      </c>
      <c r="M870" s="144" t="s">
        <v>1773</v>
      </c>
      <c r="N870" s="147">
        <v>1</v>
      </c>
      <c r="O870" s="147">
        <v>1</v>
      </c>
      <c r="P870" s="147">
        <v>1</v>
      </c>
      <c r="Q870" s="147">
        <v>0</v>
      </c>
      <c r="R870" s="147">
        <v>0</v>
      </c>
      <c r="S870" s="147">
        <v>1</v>
      </c>
      <c r="T870" s="147">
        <v>1</v>
      </c>
      <c r="U870" s="147">
        <v>1</v>
      </c>
      <c r="V870" s="147">
        <v>0</v>
      </c>
      <c r="W870" s="148">
        <v>2337432.89</v>
      </c>
      <c r="X870" s="148">
        <v>0</v>
      </c>
      <c r="Y870" s="148">
        <v>0</v>
      </c>
      <c r="Z870" s="148">
        <v>83323.64</v>
      </c>
      <c r="AA870" s="149">
        <v>0</v>
      </c>
      <c r="AB870" s="148">
        <v>0</v>
      </c>
      <c r="AC870" s="148">
        <v>0</v>
      </c>
      <c r="AD870" s="149">
        <v>0</v>
      </c>
      <c r="AE870" s="148">
        <v>2337432.89</v>
      </c>
      <c r="AF870" s="157">
        <v>44291</v>
      </c>
      <c r="AG870" s="157">
        <v>46117</v>
      </c>
      <c r="AH870" s="158">
        <v>2337432.89</v>
      </c>
      <c r="AI870" s="152">
        <v>1.01</v>
      </c>
      <c r="AJ870" s="152">
        <v>5</v>
      </c>
      <c r="AK870" s="153">
        <v>7.1300000000000002E-2</v>
      </c>
      <c r="AL870" s="154">
        <v>1.01</v>
      </c>
      <c r="AM870" s="154">
        <v>5</v>
      </c>
      <c r="AN870" s="155">
        <v>7.1300000000000002E-2</v>
      </c>
      <c r="AO870" s="159" t="s">
        <v>1774</v>
      </c>
      <c r="AP870" s="159" t="s">
        <v>1775</v>
      </c>
      <c r="AQ870" s="87">
        <v>0</v>
      </c>
      <c r="AR870" s="87">
        <v>2337432.89</v>
      </c>
      <c r="AS870" s="87">
        <v>0</v>
      </c>
      <c r="AT870" s="87">
        <v>0</v>
      </c>
      <c r="AU870" s="87">
        <v>0</v>
      </c>
      <c r="AV870" s="87">
        <v>0</v>
      </c>
      <c r="AW870" s="87">
        <v>0</v>
      </c>
      <c r="AX870" s="87">
        <v>0</v>
      </c>
      <c r="AY870" s="87">
        <v>0</v>
      </c>
      <c r="AZ870" s="87">
        <v>0</v>
      </c>
      <c r="BA870" s="87">
        <v>0</v>
      </c>
      <c r="BB870" s="87">
        <v>0</v>
      </c>
      <c r="BC870" s="87">
        <v>0</v>
      </c>
      <c r="BD870" s="87">
        <v>0</v>
      </c>
      <c r="BE870" s="87">
        <v>0</v>
      </c>
      <c r="BF870" s="87">
        <v>0</v>
      </c>
      <c r="BG870" s="87">
        <f t="shared" si="56"/>
        <v>2337432.89</v>
      </c>
      <c r="BH870" s="87">
        <f t="shared" si="57"/>
        <v>0</v>
      </c>
      <c r="BI870" s="87">
        <f t="shared" si="59"/>
        <v>2337432.89</v>
      </c>
    </row>
    <row r="871" spans="1:61" ht="15" customHeight="1" x14ac:dyDescent="0.35">
      <c r="A871" s="142" t="str">
        <f t="shared" si="58"/>
        <v>DI0010051</v>
      </c>
      <c r="B871" s="143" t="s">
        <v>1204</v>
      </c>
      <c r="C871" s="144">
        <v>1</v>
      </c>
      <c r="D871" s="145" t="s">
        <v>0</v>
      </c>
      <c r="E871" s="146" t="s">
        <v>3</v>
      </c>
      <c r="F871" s="144" t="s">
        <v>1760</v>
      </c>
      <c r="G871" s="144" t="s">
        <v>1769</v>
      </c>
      <c r="H871" s="144" t="s">
        <v>1770</v>
      </c>
      <c r="I871" s="144" t="s">
        <v>1771</v>
      </c>
      <c r="J871" s="144" t="s">
        <v>1772</v>
      </c>
      <c r="K871" s="144" t="s">
        <v>1203</v>
      </c>
      <c r="L871" s="144" t="s">
        <v>1766</v>
      </c>
      <c r="M871" s="144" t="s">
        <v>1773</v>
      </c>
      <c r="N871" s="147">
        <v>1</v>
      </c>
      <c r="O871" s="147">
        <v>1</v>
      </c>
      <c r="P871" s="147">
        <v>1</v>
      </c>
      <c r="Q871" s="147">
        <v>0</v>
      </c>
      <c r="R871" s="147">
        <v>0</v>
      </c>
      <c r="S871" s="147">
        <v>1</v>
      </c>
      <c r="T871" s="147">
        <v>1</v>
      </c>
      <c r="U871" s="147">
        <v>1</v>
      </c>
      <c r="V871" s="147">
        <v>0</v>
      </c>
      <c r="W871" s="148">
        <v>1040699.65</v>
      </c>
      <c r="X871" s="148">
        <v>0</v>
      </c>
      <c r="Y871" s="148">
        <v>0</v>
      </c>
      <c r="Z871" s="148">
        <v>37098.339999999997</v>
      </c>
      <c r="AA871" s="149">
        <v>0</v>
      </c>
      <c r="AB871" s="148">
        <v>0</v>
      </c>
      <c r="AC871" s="148">
        <v>0</v>
      </c>
      <c r="AD871" s="149">
        <v>0</v>
      </c>
      <c r="AE871" s="148">
        <v>1040699.65</v>
      </c>
      <c r="AF871" s="157">
        <v>44291</v>
      </c>
      <c r="AG871" s="157">
        <v>46117</v>
      </c>
      <c r="AH871" s="158">
        <v>1040699.65</v>
      </c>
      <c r="AI871" s="152">
        <v>1.01</v>
      </c>
      <c r="AJ871" s="152">
        <v>5</v>
      </c>
      <c r="AK871" s="153">
        <v>7.1300000000000002E-2</v>
      </c>
      <c r="AL871" s="154">
        <v>1.01</v>
      </c>
      <c r="AM871" s="154">
        <v>5</v>
      </c>
      <c r="AN871" s="155">
        <v>7.1300000000000002E-2</v>
      </c>
      <c r="AO871" s="159" t="s">
        <v>1774</v>
      </c>
      <c r="AP871" s="159" t="s">
        <v>1775</v>
      </c>
      <c r="AQ871" s="87">
        <v>0</v>
      </c>
      <c r="AR871" s="87">
        <v>1040699.65</v>
      </c>
      <c r="AS871" s="87">
        <v>0</v>
      </c>
      <c r="AT871" s="87">
        <v>0</v>
      </c>
      <c r="AU871" s="87">
        <v>0</v>
      </c>
      <c r="AV871" s="87">
        <v>0</v>
      </c>
      <c r="AW871" s="87">
        <v>0</v>
      </c>
      <c r="AX871" s="87">
        <v>0</v>
      </c>
      <c r="AY871" s="87">
        <v>0</v>
      </c>
      <c r="AZ871" s="87">
        <v>0</v>
      </c>
      <c r="BA871" s="87">
        <v>0</v>
      </c>
      <c r="BB871" s="87">
        <v>0</v>
      </c>
      <c r="BC871" s="87">
        <v>0</v>
      </c>
      <c r="BD871" s="87">
        <v>0</v>
      </c>
      <c r="BE871" s="87">
        <v>0</v>
      </c>
      <c r="BF871" s="87">
        <v>0</v>
      </c>
      <c r="BG871" s="87">
        <f t="shared" si="56"/>
        <v>1040699.65</v>
      </c>
      <c r="BH871" s="87">
        <f t="shared" si="57"/>
        <v>0</v>
      </c>
      <c r="BI871" s="87">
        <f t="shared" si="59"/>
        <v>1040699.65</v>
      </c>
    </row>
    <row r="872" spans="1:61" ht="15" customHeight="1" x14ac:dyDescent="0.35">
      <c r="A872" s="142" t="str">
        <f t="shared" si="58"/>
        <v>DI0010064</v>
      </c>
      <c r="B872" s="143" t="s">
        <v>1205</v>
      </c>
      <c r="C872" s="144">
        <v>4</v>
      </c>
      <c r="D872" s="145" t="s">
        <v>0</v>
      </c>
      <c r="E872" s="146" t="s">
        <v>3</v>
      </c>
      <c r="F872" s="144" t="s">
        <v>1760</v>
      </c>
      <c r="G872" s="144" t="s">
        <v>1781</v>
      </c>
      <c r="H872" s="144" t="s">
        <v>1777</v>
      </c>
      <c r="I872" s="144" t="s">
        <v>1782</v>
      </c>
      <c r="J872" s="144" t="s">
        <v>1779</v>
      </c>
      <c r="K872" s="144" t="s">
        <v>791</v>
      </c>
      <c r="L872" s="144" t="s">
        <v>1766</v>
      </c>
      <c r="M872" s="144" t="s">
        <v>1773</v>
      </c>
      <c r="N872" s="147">
        <v>1</v>
      </c>
      <c r="O872" s="147">
        <v>1</v>
      </c>
      <c r="P872" s="147">
        <v>1</v>
      </c>
      <c r="Q872" s="147">
        <v>1</v>
      </c>
      <c r="R872" s="147">
        <v>1</v>
      </c>
      <c r="S872" s="147">
        <v>1</v>
      </c>
      <c r="T872" s="147">
        <v>0</v>
      </c>
      <c r="U872" s="147">
        <v>0</v>
      </c>
      <c r="V872" s="147">
        <v>0</v>
      </c>
      <c r="W872" s="148">
        <v>263730</v>
      </c>
      <c r="X872" s="148">
        <v>0</v>
      </c>
      <c r="Y872" s="148">
        <v>0</v>
      </c>
      <c r="Z872" s="148">
        <v>1035.1400000000001</v>
      </c>
      <c r="AA872" s="149">
        <v>0</v>
      </c>
      <c r="AB872" s="148">
        <v>0</v>
      </c>
      <c r="AC872" s="148">
        <v>0</v>
      </c>
      <c r="AD872" s="149">
        <v>0</v>
      </c>
      <c r="AE872" s="148">
        <v>263730</v>
      </c>
      <c r="AF872" s="157">
        <v>44553</v>
      </c>
      <c r="AG872" s="157">
        <v>46014</v>
      </c>
      <c r="AH872" s="158">
        <v>263730</v>
      </c>
      <c r="AI872" s="152">
        <v>0.73</v>
      </c>
      <c r="AJ872" s="152">
        <v>4</v>
      </c>
      <c r="AK872" s="153">
        <v>4.7100000000000003E-2</v>
      </c>
      <c r="AL872" s="154">
        <v>0.73</v>
      </c>
      <c r="AM872" s="154">
        <v>4</v>
      </c>
      <c r="AN872" s="155">
        <v>4.7100000000000003E-2</v>
      </c>
      <c r="AO872" s="159" t="s">
        <v>1774</v>
      </c>
      <c r="AP872" s="159" t="s">
        <v>1775</v>
      </c>
      <c r="AQ872" s="87">
        <v>263730</v>
      </c>
      <c r="AR872" s="87">
        <v>0</v>
      </c>
      <c r="AS872" s="87">
        <v>0</v>
      </c>
      <c r="AT872" s="87">
        <v>0</v>
      </c>
      <c r="AU872" s="87">
        <v>0</v>
      </c>
      <c r="AV872" s="87">
        <v>0</v>
      </c>
      <c r="AW872" s="87">
        <v>0</v>
      </c>
      <c r="AX872" s="87">
        <v>0</v>
      </c>
      <c r="AY872" s="87">
        <v>0</v>
      </c>
      <c r="AZ872" s="87">
        <v>0</v>
      </c>
      <c r="BA872" s="87">
        <v>0</v>
      </c>
      <c r="BB872" s="87">
        <v>0</v>
      </c>
      <c r="BC872" s="87">
        <v>0</v>
      </c>
      <c r="BD872" s="87">
        <v>0</v>
      </c>
      <c r="BE872" s="87">
        <v>0</v>
      </c>
      <c r="BF872" s="87">
        <v>0</v>
      </c>
      <c r="BG872" s="87">
        <f t="shared" si="56"/>
        <v>263730</v>
      </c>
      <c r="BH872" s="87">
        <f t="shared" si="57"/>
        <v>0</v>
      </c>
      <c r="BI872" s="87">
        <f t="shared" ref="BI872:BI905" si="60">BH872+BG872</f>
        <v>263730</v>
      </c>
    </row>
    <row r="873" spans="1:61" ht="15" customHeight="1" x14ac:dyDescent="0.35">
      <c r="A873" s="142" t="str">
        <f t="shared" si="58"/>
        <v>DI0010065</v>
      </c>
      <c r="B873" s="143" t="s">
        <v>1205</v>
      </c>
      <c r="C873" s="144">
        <v>5</v>
      </c>
      <c r="D873" s="145" t="s">
        <v>0</v>
      </c>
      <c r="E873" s="146" t="s">
        <v>3</v>
      </c>
      <c r="F873" s="144" t="s">
        <v>1760</v>
      </c>
      <c r="G873" s="144" t="s">
        <v>1781</v>
      </c>
      <c r="H873" s="144" t="s">
        <v>1777</v>
      </c>
      <c r="I873" s="144" t="s">
        <v>1782</v>
      </c>
      <c r="J873" s="144" t="s">
        <v>1779</v>
      </c>
      <c r="K873" s="144" t="s">
        <v>791</v>
      </c>
      <c r="L873" s="144" t="s">
        <v>1766</v>
      </c>
      <c r="M873" s="144" t="s">
        <v>1773</v>
      </c>
      <c r="N873" s="147">
        <v>1</v>
      </c>
      <c r="O873" s="147">
        <v>1</v>
      </c>
      <c r="P873" s="147">
        <v>1</v>
      </c>
      <c r="Q873" s="147">
        <v>1</v>
      </c>
      <c r="R873" s="147">
        <v>1</v>
      </c>
      <c r="S873" s="147">
        <v>1</v>
      </c>
      <c r="T873" s="147">
        <v>0</v>
      </c>
      <c r="U873" s="147">
        <v>0</v>
      </c>
      <c r="V873" s="147">
        <v>0</v>
      </c>
      <c r="W873" s="148">
        <v>1078520</v>
      </c>
      <c r="X873" s="148">
        <v>0</v>
      </c>
      <c r="Y873" s="148">
        <v>0</v>
      </c>
      <c r="Z873" s="148">
        <v>4556.75</v>
      </c>
      <c r="AA873" s="149">
        <v>0</v>
      </c>
      <c r="AB873" s="148">
        <v>0</v>
      </c>
      <c r="AC873" s="148">
        <v>0</v>
      </c>
      <c r="AD873" s="149">
        <v>0</v>
      </c>
      <c r="AE873" s="148">
        <v>1078520</v>
      </c>
      <c r="AF873" s="157">
        <v>44553</v>
      </c>
      <c r="AG873" s="157">
        <v>46379</v>
      </c>
      <c r="AH873" s="158">
        <v>1078520</v>
      </c>
      <c r="AI873" s="152">
        <v>1.73</v>
      </c>
      <c r="AJ873" s="152">
        <v>5</v>
      </c>
      <c r="AK873" s="153">
        <v>5.0700000000000002E-2</v>
      </c>
      <c r="AL873" s="154">
        <v>1.73</v>
      </c>
      <c r="AM873" s="154">
        <v>5</v>
      </c>
      <c r="AN873" s="155">
        <v>5.0700000000000002E-2</v>
      </c>
      <c r="AO873" s="159" t="s">
        <v>1774</v>
      </c>
      <c r="AP873" s="159" t="s">
        <v>1775</v>
      </c>
      <c r="AQ873" s="87">
        <v>0</v>
      </c>
      <c r="AR873" s="87">
        <v>1078520</v>
      </c>
      <c r="AS873" s="87">
        <v>0</v>
      </c>
      <c r="AT873" s="87">
        <v>0</v>
      </c>
      <c r="AU873" s="87">
        <v>0</v>
      </c>
      <c r="AV873" s="87">
        <v>0</v>
      </c>
      <c r="AW873" s="87">
        <v>0</v>
      </c>
      <c r="AX873" s="87">
        <v>0</v>
      </c>
      <c r="AY873" s="87">
        <v>0</v>
      </c>
      <c r="AZ873" s="87">
        <v>0</v>
      </c>
      <c r="BA873" s="87">
        <v>0</v>
      </c>
      <c r="BB873" s="87">
        <v>0</v>
      </c>
      <c r="BC873" s="87">
        <v>0</v>
      </c>
      <c r="BD873" s="87">
        <v>0</v>
      </c>
      <c r="BE873" s="87">
        <v>0</v>
      </c>
      <c r="BF873" s="87">
        <v>0</v>
      </c>
      <c r="BG873" s="87">
        <f t="shared" si="56"/>
        <v>1078520</v>
      </c>
      <c r="BH873" s="87">
        <f t="shared" si="57"/>
        <v>0</v>
      </c>
      <c r="BI873" s="87">
        <f t="shared" si="60"/>
        <v>1078520</v>
      </c>
    </row>
    <row r="874" spans="1:61" ht="15" customHeight="1" x14ac:dyDescent="0.35">
      <c r="A874" s="142" t="str">
        <f t="shared" si="58"/>
        <v>DI0010066</v>
      </c>
      <c r="B874" s="143" t="s">
        <v>1205</v>
      </c>
      <c r="C874" s="144">
        <v>6</v>
      </c>
      <c r="D874" s="145" t="s">
        <v>0</v>
      </c>
      <c r="E874" s="146" t="s">
        <v>3</v>
      </c>
      <c r="F874" s="144" t="s">
        <v>1760</v>
      </c>
      <c r="G874" s="144" t="s">
        <v>1781</v>
      </c>
      <c r="H874" s="144" t="s">
        <v>1777</v>
      </c>
      <c r="I874" s="144" t="s">
        <v>1782</v>
      </c>
      <c r="J874" s="144" t="s">
        <v>1779</v>
      </c>
      <c r="K874" s="144" t="s">
        <v>791</v>
      </c>
      <c r="L874" s="144" t="s">
        <v>1766</v>
      </c>
      <c r="M874" s="144" t="s">
        <v>1773</v>
      </c>
      <c r="N874" s="147">
        <v>1</v>
      </c>
      <c r="O874" s="147">
        <v>1</v>
      </c>
      <c r="P874" s="147">
        <v>1</v>
      </c>
      <c r="Q874" s="147">
        <v>1</v>
      </c>
      <c r="R874" s="147">
        <v>1</v>
      </c>
      <c r="S874" s="147">
        <v>1</v>
      </c>
      <c r="T874" s="147">
        <v>0</v>
      </c>
      <c r="U874" s="147">
        <v>0</v>
      </c>
      <c r="V874" s="147">
        <v>0</v>
      </c>
      <c r="W874" s="148">
        <v>4820447.5</v>
      </c>
      <c r="X874" s="148">
        <v>0</v>
      </c>
      <c r="Y874" s="148">
        <v>0</v>
      </c>
      <c r="Z874" s="148">
        <v>21531.33</v>
      </c>
      <c r="AA874" s="149">
        <v>0</v>
      </c>
      <c r="AB874" s="148">
        <v>0</v>
      </c>
      <c r="AC874" s="148">
        <v>0</v>
      </c>
      <c r="AD874" s="149">
        <v>0</v>
      </c>
      <c r="AE874" s="148">
        <v>4820447.5</v>
      </c>
      <c r="AF874" s="157">
        <v>44553</v>
      </c>
      <c r="AG874" s="157">
        <v>46744</v>
      </c>
      <c r="AH874" s="158">
        <v>4820447.5</v>
      </c>
      <c r="AI874" s="152">
        <v>2.73</v>
      </c>
      <c r="AJ874" s="152">
        <v>6</v>
      </c>
      <c r="AK874" s="153">
        <v>5.3600000000000002E-2</v>
      </c>
      <c r="AL874" s="154">
        <v>2.73</v>
      </c>
      <c r="AM874" s="154">
        <v>6</v>
      </c>
      <c r="AN874" s="155">
        <v>5.3600000000000002E-2</v>
      </c>
      <c r="AO874" s="159" t="s">
        <v>1774</v>
      </c>
      <c r="AP874" s="159" t="s">
        <v>1775</v>
      </c>
      <c r="AQ874" s="87">
        <v>0</v>
      </c>
      <c r="AR874" s="87">
        <v>0</v>
      </c>
      <c r="AS874" s="87">
        <v>4820447.5</v>
      </c>
      <c r="AT874" s="87">
        <v>0</v>
      </c>
      <c r="AU874" s="87">
        <v>0</v>
      </c>
      <c r="AV874" s="87">
        <v>0</v>
      </c>
      <c r="AW874" s="87">
        <v>0</v>
      </c>
      <c r="AX874" s="87">
        <v>0</v>
      </c>
      <c r="AY874" s="87">
        <v>0</v>
      </c>
      <c r="AZ874" s="87">
        <v>0</v>
      </c>
      <c r="BA874" s="87">
        <v>0</v>
      </c>
      <c r="BB874" s="87">
        <v>0</v>
      </c>
      <c r="BC874" s="87">
        <v>0</v>
      </c>
      <c r="BD874" s="87">
        <v>0</v>
      </c>
      <c r="BE874" s="87">
        <v>0</v>
      </c>
      <c r="BF874" s="87">
        <v>0</v>
      </c>
      <c r="BG874" s="87">
        <f t="shared" si="56"/>
        <v>0</v>
      </c>
      <c r="BH874" s="87">
        <f t="shared" si="57"/>
        <v>4820447.5</v>
      </c>
      <c r="BI874" s="87">
        <f t="shared" si="60"/>
        <v>4820447.5</v>
      </c>
    </row>
    <row r="875" spans="1:61" ht="15" customHeight="1" x14ac:dyDescent="0.35">
      <c r="A875" s="142" t="str">
        <f t="shared" si="58"/>
        <v>DI0010067</v>
      </c>
      <c r="B875" s="143" t="s">
        <v>1205</v>
      </c>
      <c r="C875" s="144">
        <v>7</v>
      </c>
      <c r="D875" s="145" t="s">
        <v>0</v>
      </c>
      <c r="E875" s="146" t="s">
        <v>3</v>
      </c>
      <c r="F875" s="144" t="s">
        <v>1760</v>
      </c>
      <c r="G875" s="144" t="s">
        <v>1781</v>
      </c>
      <c r="H875" s="144" t="s">
        <v>1777</v>
      </c>
      <c r="I875" s="144" t="s">
        <v>1782</v>
      </c>
      <c r="J875" s="144" t="s">
        <v>1779</v>
      </c>
      <c r="K875" s="144" t="s">
        <v>791</v>
      </c>
      <c r="L875" s="144" t="s">
        <v>1766</v>
      </c>
      <c r="M875" s="144" t="s">
        <v>1773</v>
      </c>
      <c r="N875" s="147">
        <v>1</v>
      </c>
      <c r="O875" s="147">
        <v>1</v>
      </c>
      <c r="P875" s="147">
        <v>1</v>
      </c>
      <c r="Q875" s="147">
        <v>1</v>
      </c>
      <c r="R875" s="147">
        <v>1</v>
      </c>
      <c r="S875" s="147">
        <v>1</v>
      </c>
      <c r="T875" s="147">
        <v>0</v>
      </c>
      <c r="U875" s="147">
        <v>0</v>
      </c>
      <c r="V875" s="147">
        <v>0</v>
      </c>
      <c r="W875" s="148">
        <v>419195</v>
      </c>
      <c r="X875" s="148">
        <v>0</v>
      </c>
      <c r="Y875" s="148">
        <v>0</v>
      </c>
      <c r="Z875" s="148">
        <v>1970.22</v>
      </c>
      <c r="AA875" s="149">
        <v>0</v>
      </c>
      <c r="AB875" s="148">
        <v>0</v>
      </c>
      <c r="AC875" s="148">
        <v>0</v>
      </c>
      <c r="AD875" s="149">
        <v>0</v>
      </c>
      <c r="AE875" s="148">
        <v>419195</v>
      </c>
      <c r="AF875" s="157">
        <v>44553</v>
      </c>
      <c r="AG875" s="157">
        <v>47110</v>
      </c>
      <c r="AH875" s="158">
        <v>419195</v>
      </c>
      <c r="AI875" s="152">
        <v>3.73</v>
      </c>
      <c r="AJ875" s="152">
        <v>7</v>
      </c>
      <c r="AK875" s="153">
        <v>5.6399999999999999E-2</v>
      </c>
      <c r="AL875" s="154">
        <v>3.73</v>
      </c>
      <c r="AM875" s="154">
        <v>7</v>
      </c>
      <c r="AN875" s="155">
        <v>5.6399999999999999E-2</v>
      </c>
      <c r="AO875" s="159" t="s">
        <v>1774</v>
      </c>
      <c r="AP875" s="159" t="s">
        <v>1775</v>
      </c>
      <c r="AQ875" s="87">
        <v>0</v>
      </c>
      <c r="AR875" s="87">
        <v>0</v>
      </c>
      <c r="AS875" s="87">
        <v>209597.5</v>
      </c>
      <c r="AT875" s="87">
        <v>209597.5</v>
      </c>
      <c r="AU875" s="87">
        <v>0</v>
      </c>
      <c r="AV875" s="87">
        <v>0</v>
      </c>
      <c r="AW875" s="87">
        <v>0</v>
      </c>
      <c r="AX875" s="87">
        <v>0</v>
      </c>
      <c r="AY875" s="87">
        <v>0</v>
      </c>
      <c r="AZ875" s="87">
        <v>0</v>
      </c>
      <c r="BA875" s="87">
        <v>0</v>
      </c>
      <c r="BB875" s="87">
        <v>0</v>
      </c>
      <c r="BC875" s="87">
        <v>0</v>
      </c>
      <c r="BD875" s="87">
        <v>0</v>
      </c>
      <c r="BE875" s="87">
        <v>0</v>
      </c>
      <c r="BF875" s="87">
        <v>0</v>
      </c>
      <c r="BG875" s="87">
        <f t="shared" si="56"/>
        <v>0</v>
      </c>
      <c r="BH875" s="87">
        <f t="shared" si="57"/>
        <v>419195</v>
      </c>
      <c r="BI875" s="87">
        <f t="shared" si="60"/>
        <v>419195</v>
      </c>
    </row>
    <row r="876" spans="1:61" ht="15" customHeight="1" x14ac:dyDescent="0.35">
      <c r="A876" s="142" t="str">
        <f t="shared" si="58"/>
        <v>DI0010068</v>
      </c>
      <c r="B876" s="143" t="s">
        <v>1205</v>
      </c>
      <c r="C876" s="144">
        <v>8</v>
      </c>
      <c r="D876" s="145" t="s">
        <v>0</v>
      </c>
      <c r="E876" s="146" t="s">
        <v>3</v>
      </c>
      <c r="F876" s="144" t="s">
        <v>1760</v>
      </c>
      <c r="G876" s="144" t="s">
        <v>1781</v>
      </c>
      <c r="H876" s="144" t="s">
        <v>1777</v>
      </c>
      <c r="I876" s="144" t="s">
        <v>1782</v>
      </c>
      <c r="J876" s="144" t="s">
        <v>1779</v>
      </c>
      <c r="K876" s="144" t="s">
        <v>791</v>
      </c>
      <c r="L876" s="144" t="s">
        <v>1766</v>
      </c>
      <c r="M876" s="144" t="s">
        <v>1773</v>
      </c>
      <c r="N876" s="147">
        <v>1</v>
      </c>
      <c r="O876" s="147">
        <v>1</v>
      </c>
      <c r="P876" s="147">
        <v>1</v>
      </c>
      <c r="Q876" s="147">
        <v>1</v>
      </c>
      <c r="R876" s="147">
        <v>1</v>
      </c>
      <c r="S876" s="147">
        <v>1</v>
      </c>
      <c r="T876" s="147">
        <v>0</v>
      </c>
      <c r="U876" s="147">
        <v>0</v>
      </c>
      <c r="V876" s="147">
        <v>0</v>
      </c>
      <c r="W876" s="148">
        <v>53100</v>
      </c>
      <c r="X876" s="148">
        <v>0</v>
      </c>
      <c r="Y876" s="148">
        <v>0</v>
      </c>
      <c r="Z876" s="148">
        <v>262.39999999999998</v>
      </c>
      <c r="AA876" s="149">
        <v>0</v>
      </c>
      <c r="AB876" s="148">
        <v>0</v>
      </c>
      <c r="AC876" s="148">
        <v>0</v>
      </c>
      <c r="AD876" s="149">
        <v>0</v>
      </c>
      <c r="AE876" s="148">
        <v>53100</v>
      </c>
      <c r="AF876" s="157">
        <v>44553</v>
      </c>
      <c r="AG876" s="157">
        <v>47475</v>
      </c>
      <c r="AH876" s="158">
        <v>53100</v>
      </c>
      <c r="AI876" s="152">
        <v>4.7300000000000004</v>
      </c>
      <c r="AJ876" s="152">
        <v>8</v>
      </c>
      <c r="AK876" s="153">
        <v>5.9299999999999999E-2</v>
      </c>
      <c r="AL876" s="154">
        <v>4.7300000000000004</v>
      </c>
      <c r="AM876" s="154">
        <v>8</v>
      </c>
      <c r="AN876" s="155">
        <v>5.9299999999999999E-2</v>
      </c>
      <c r="AO876" s="159" t="s">
        <v>1774</v>
      </c>
      <c r="AP876" s="159" t="s">
        <v>1775</v>
      </c>
      <c r="AQ876" s="87">
        <v>0</v>
      </c>
      <c r="AR876" s="87">
        <v>0</v>
      </c>
      <c r="AS876" s="87">
        <v>17700</v>
      </c>
      <c r="AT876" s="87">
        <v>17700</v>
      </c>
      <c r="AU876" s="87">
        <v>17700</v>
      </c>
      <c r="AV876" s="87">
        <v>0</v>
      </c>
      <c r="AW876" s="87">
        <v>0</v>
      </c>
      <c r="AX876" s="87">
        <v>0</v>
      </c>
      <c r="AY876" s="87">
        <v>0</v>
      </c>
      <c r="AZ876" s="87">
        <v>0</v>
      </c>
      <c r="BA876" s="87">
        <v>0</v>
      </c>
      <c r="BB876" s="87">
        <v>0</v>
      </c>
      <c r="BC876" s="87">
        <v>0</v>
      </c>
      <c r="BD876" s="87">
        <v>0</v>
      </c>
      <c r="BE876" s="87">
        <v>0</v>
      </c>
      <c r="BF876" s="87">
        <v>0</v>
      </c>
      <c r="BG876" s="87">
        <f t="shared" si="56"/>
        <v>0</v>
      </c>
      <c r="BH876" s="87">
        <f t="shared" si="57"/>
        <v>53100</v>
      </c>
      <c r="BI876" s="87">
        <f t="shared" si="60"/>
        <v>53100</v>
      </c>
    </row>
    <row r="877" spans="1:61" ht="15" customHeight="1" x14ac:dyDescent="0.35">
      <c r="A877" s="142" t="str">
        <f t="shared" si="58"/>
        <v>DI0010133</v>
      </c>
      <c r="B877" s="143" t="s">
        <v>1210</v>
      </c>
      <c r="C877" s="144">
        <v>3</v>
      </c>
      <c r="D877" s="145" t="s">
        <v>0</v>
      </c>
      <c r="E877" s="146" t="s">
        <v>3</v>
      </c>
      <c r="F877" s="144" t="s">
        <v>1760</v>
      </c>
      <c r="G877" s="144" t="s">
        <v>1781</v>
      </c>
      <c r="H877" s="144" t="s">
        <v>1777</v>
      </c>
      <c r="I877" s="144" t="s">
        <v>1782</v>
      </c>
      <c r="J877" s="144" t="s">
        <v>1779</v>
      </c>
      <c r="K877" s="144" t="s">
        <v>791</v>
      </c>
      <c r="L877" s="144" t="s">
        <v>1766</v>
      </c>
      <c r="M877" s="144" t="s">
        <v>1773</v>
      </c>
      <c r="N877" s="147">
        <v>1</v>
      </c>
      <c r="O877" s="147">
        <v>1</v>
      </c>
      <c r="P877" s="147">
        <v>1</v>
      </c>
      <c r="Q877" s="147">
        <v>1</v>
      </c>
      <c r="R877" s="147">
        <v>1</v>
      </c>
      <c r="S877" s="147">
        <v>1</v>
      </c>
      <c r="T877" s="147">
        <v>0</v>
      </c>
      <c r="U877" s="147">
        <v>0</v>
      </c>
      <c r="V877" s="147">
        <v>0</v>
      </c>
      <c r="W877" s="148">
        <v>177295</v>
      </c>
      <c r="X877" s="148">
        <v>0</v>
      </c>
      <c r="Y877" s="148">
        <v>0</v>
      </c>
      <c r="Z877" s="148">
        <v>695.88</v>
      </c>
      <c r="AA877" s="149">
        <v>0</v>
      </c>
      <c r="AB877" s="148">
        <v>0</v>
      </c>
      <c r="AC877" s="148">
        <v>0</v>
      </c>
      <c r="AD877" s="149">
        <v>0</v>
      </c>
      <c r="AE877" s="148">
        <v>177295</v>
      </c>
      <c r="AF877" s="157">
        <v>44558</v>
      </c>
      <c r="AG877" s="157">
        <v>46019</v>
      </c>
      <c r="AH877" s="158">
        <v>177295</v>
      </c>
      <c r="AI877" s="152">
        <v>0.74</v>
      </c>
      <c r="AJ877" s="152">
        <v>4</v>
      </c>
      <c r="AK877" s="153">
        <v>4.7100000000000003E-2</v>
      </c>
      <c r="AL877" s="154">
        <v>0.74</v>
      </c>
      <c r="AM877" s="154">
        <v>4</v>
      </c>
      <c r="AN877" s="155">
        <v>4.7100000000000003E-2</v>
      </c>
      <c r="AO877" s="159" t="s">
        <v>1774</v>
      </c>
      <c r="AP877" s="159" t="s">
        <v>1775</v>
      </c>
      <c r="AQ877" s="87">
        <v>177295</v>
      </c>
      <c r="AR877" s="87">
        <v>0</v>
      </c>
      <c r="AS877" s="87">
        <v>0</v>
      </c>
      <c r="AT877" s="87">
        <v>0</v>
      </c>
      <c r="AU877" s="87">
        <v>0</v>
      </c>
      <c r="AV877" s="87">
        <v>0</v>
      </c>
      <c r="AW877" s="87">
        <v>0</v>
      </c>
      <c r="AX877" s="87">
        <v>0</v>
      </c>
      <c r="AY877" s="87">
        <v>0</v>
      </c>
      <c r="AZ877" s="87">
        <v>0</v>
      </c>
      <c r="BA877" s="87">
        <v>0</v>
      </c>
      <c r="BB877" s="87">
        <v>0</v>
      </c>
      <c r="BC877" s="87">
        <v>0</v>
      </c>
      <c r="BD877" s="87">
        <v>0</v>
      </c>
      <c r="BE877" s="87">
        <v>0</v>
      </c>
      <c r="BF877" s="87">
        <v>0</v>
      </c>
      <c r="BG877" s="87">
        <f t="shared" si="56"/>
        <v>177295</v>
      </c>
      <c r="BH877" s="87">
        <f t="shared" si="57"/>
        <v>0</v>
      </c>
      <c r="BI877" s="87">
        <f t="shared" si="60"/>
        <v>177295</v>
      </c>
    </row>
    <row r="878" spans="1:61" ht="15" customHeight="1" x14ac:dyDescent="0.35">
      <c r="A878" s="142" t="str">
        <f t="shared" si="58"/>
        <v>DI0010134</v>
      </c>
      <c r="B878" s="143" t="s">
        <v>1210</v>
      </c>
      <c r="C878" s="144">
        <v>4</v>
      </c>
      <c r="D878" s="145" t="s">
        <v>0</v>
      </c>
      <c r="E878" s="146" t="s">
        <v>3</v>
      </c>
      <c r="F878" s="144" t="s">
        <v>1760</v>
      </c>
      <c r="G878" s="144" t="s">
        <v>1781</v>
      </c>
      <c r="H878" s="144" t="s">
        <v>1777</v>
      </c>
      <c r="I878" s="144" t="s">
        <v>1782</v>
      </c>
      <c r="J878" s="144" t="s">
        <v>1779</v>
      </c>
      <c r="K878" s="144" t="s">
        <v>791</v>
      </c>
      <c r="L878" s="144" t="s">
        <v>1766</v>
      </c>
      <c r="M878" s="144" t="s">
        <v>1773</v>
      </c>
      <c r="N878" s="147">
        <v>1</v>
      </c>
      <c r="O878" s="147">
        <v>1</v>
      </c>
      <c r="P878" s="147">
        <v>1</v>
      </c>
      <c r="Q878" s="147">
        <v>1</v>
      </c>
      <c r="R878" s="147">
        <v>1</v>
      </c>
      <c r="S878" s="147">
        <v>1</v>
      </c>
      <c r="T878" s="147">
        <v>0</v>
      </c>
      <c r="U878" s="147">
        <v>0</v>
      </c>
      <c r="V878" s="147">
        <v>0</v>
      </c>
      <c r="W878" s="148">
        <v>751807.5</v>
      </c>
      <c r="X878" s="148">
        <v>0</v>
      </c>
      <c r="Y878" s="148">
        <v>0</v>
      </c>
      <c r="Z878" s="148">
        <v>3176.39</v>
      </c>
      <c r="AA878" s="149">
        <v>0</v>
      </c>
      <c r="AB878" s="148">
        <v>0</v>
      </c>
      <c r="AC878" s="148">
        <v>0</v>
      </c>
      <c r="AD878" s="149">
        <v>0</v>
      </c>
      <c r="AE878" s="148">
        <v>751807.5</v>
      </c>
      <c r="AF878" s="157">
        <v>44558</v>
      </c>
      <c r="AG878" s="157">
        <v>46384</v>
      </c>
      <c r="AH878" s="158">
        <v>751807.5</v>
      </c>
      <c r="AI878" s="152">
        <v>1.74</v>
      </c>
      <c r="AJ878" s="152">
        <v>5</v>
      </c>
      <c r="AK878" s="153">
        <v>5.0700000000000002E-2</v>
      </c>
      <c r="AL878" s="154">
        <v>1.74</v>
      </c>
      <c r="AM878" s="154">
        <v>5</v>
      </c>
      <c r="AN878" s="155">
        <v>5.0700000000000002E-2</v>
      </c>
      <c r="AO878" s="159" t="s">
        <v>1774</v>
      </c>
      <c r="AP878" s="159" t="s">
        <v>1775</v>
      </c>
      <c r="AQ878" s="87">
        <v>0</v>
      </c>
      <c r="AR878" s="87">
        <v>751807.5</v>
      </c>
      <c r="AS878" s="87">
        <v>0</v>
      </c>
      <c r="AT878" s="87">
        <v>0</v>
      </c>
      <c r="AU878" s="87">
        <v>0</v>
      </c>
      <c r="AV878" s="87">
        <v>0</v>
      </c>
      <c r="AW878" s="87">
        <v>0</v>
      </c>
      <c r="AX878" s="87">
        <v>0</v>
      </c>
      <c r="AY878" s="87">
        <v>0</v>
      </c>
      <c r="AZ878" s="87">
        <v>0</v>
      </c>
      <c r="BA878" s="87">
        <v>0</v>
      </c>
      <c r="BB878" s="87">
        <v>0</v>
      </c>
      <c r="BC878" s="87">
        <v>0</v>
      </c>
      <c r="BD878" s="87">
        <v>0</v>
      </c>
      <c r="BE878" s="87">
        <v>0</v>
      </c>
      <c r="BF878" s="87">
        <v>0</v>
      </c>
      <c r="BG878" s="87">
        <f t="shared" si="56"/>
        <v>751807.5</v>
      </c>
      <c r="BH878" s="87">
        <f t="shared" si="57"/>
        <v>0</v>
      </c>
      <c r="BI878" s="87">
        <f t="shared" si="60"/>
        <v>751807.5</v>
      </c>
    </row>
    <row r="879" spans="1:61" ht="15" customHeight="1" x14ac:dyDescent="0.35">
      <c r="A879" s="142" t="str">
        <f t="shared" si="58"/>
        <v>DI0010135</v>
      </c>
      <c r="B879" s="143" t="s">
        <v>1210</v>
      </c>
      <c r="C879" s="144">
        <v>5</v>
      </c>
      <c r="D879" s="145" t="s">
        <v>0</v>
      </c>
      <c r="E879" s="146" t="s">
        <v>3</v>
      </c>
      <c r="F879" s="144" t="s">
        <v>1760</v>
      </c>
      <c r="G879" s="144" t="s">
        <v>1781</v>
      </c>
      <c r="H879" s="144" t="s">
        <v>1777</v>
      </c>
      <c r="I879" s="144" t="s">
        <v>1782</v>
      </c>
      <c r="J879" s="144" t="s">
        <v>1779</v>
      </c>
      <c r="K879" s="144" t="s">
        <v>791</v>
      </c>
      <c r="L879" s="144" t="s">
        <v>1766</v>
      </c>
      <c r="M879" s="144" t="s">
        <v>1773</v>
      </c>
      <c r="N879" s="147">
        <v>1</v>
      </c>
      <c r="O879" s="147">
        <v>1</v>
      </c>
      <c r="P879" s="147">
        <v>1</v>
      </c>
      <c r="Q879" s="147">
        <v>1</v>
      </c>
      <c r="R879" s="147">
        <v>1</v>
      </c>
      <c r="S879" s="147">
        <v>1</v>
      </c>
      <c r="T879" s="147">
        <v>0</v>
      </c>
      <c r="U879" s="147">
        <v>0</v>
      </c>
      <c r="V879" s="147">
        <v>0</v>
      </c>
      <c r="W879" s="148">
        <v>1693447.5</v>
      </c>
      <c r="X879" s="148">
        <v>0</v>
      </c>
      <c r="Y879" s="148">
        <v>0</v>
      </c>
      <c r="Z879" s="148">
        <v>7564.07</v>
      </c>
      <c r="AA879" s="149">
        <v>0</v>
      </c>
      <c r="AB879" s="148">
        <v>0</v>
      </c>
      <c r="AC879" s="148">
        <v>0</v>
      </c>
      <c r="AD879" s="149">
        <v>0</v>
      </c>
      <c r="AE879" s="148">
        <v>1693447.5</v>
      </c>
      <c r="AF879" s="157">
        <v>44558</v>
      </c>
      <c r="AG879" s="157">
        <v>46749</v>
      </c>
      <c r="AH879" s="158">
        <v>1693447.5</v>
      </c>
      <c r="AI879" s="152">
        <v>2.74</v>
      </c>
      <c r="AJ879" s="152">
        <v>6</v>
      </c>
      <c r="AK879" s="153">
        <v>5.3600000000000002E-2</v>
      </c>
      <c r="AL879" s="154">
        <v>2.74</v>
      </c>
      <c r="AM879" s="154">
        <v>6</v>
      </c>
      <c r="AN879" s="155">
        <v>5.3600000000000002E-2</v>
      </c>
      <c r="AO879" s="159" t="s">
        <v>1774</v>
      </c>
      <c r="AP879" s="159" t="s">
        <v>1775</v>
      </c>
      <c r="AQ879" s="87">
        <v>0</v>
      </c>
      <c r="AR879" s="87">
        <v>0</v>
      </c>
      <c r="AS879" s="87">
        <v>1693447.5</v>
      </c>
      <c r="AT879" s="87">
        <v>0</v>
      </c>
      <c r="AU879" s="87">
        <v>0</v>
      </c>
      <c r="AV879" s="87">
        <v>0</v>
      </c>
      <c r="AW879" s="87">
        <v>0</v>
      </c>
      <c r="AX879" s="87">
        <v>0</v>
      </c>
      <c r="AY879" s="87">
        <v>0</v>
      </c>
      <c r="AZ879" s="87">
        <v>0</v>
      </c>
      <c r="BA879" s="87">
        <v>0</v>
      </c>
      <c r="BB879" s="87">
        <v>0</v>
      </c>
      <c r="BC879" s="87">
        <v>0</v>
      </c>
      <c r="BD879" s="87">
        <v>0</v>
      </c>
      <c r="BE879" s="87">
        <v>0</v>
      </c>
      <c r="BF879" s="87">
        <v>0</v>
      </c>
      <c r="BG879" s="87">
        <f t="shared" si="56"/>
        <v>0</v>
      </c>
      <c r="BH879" s="87">
        <f t="shared" si="57"/>
        <v>1693447.5</v>
      </c>
      <c r="BI879" s="87">
        <f t="shared" si="60"/>
        <v>1693447.5</v>
      </c>
    </row>
    <row r="880" spans="1:61" ht="15" customHeight="1" x14ac:dyDescent="0.35">
      <c r="A880" s="142" t="str">
        <f t="shared" si="58"/>
        <v>DI0010136</v>
      </c>
      <c r="B880" s="143" t="s">
        <v>1210</v>
      </c>
      <c r="C880" s="144">
        <v>6</v>
      </c>
      <c r="D880" s="145" t="s">
        <v>0</v>
      </c>
      <c r="E880" s="146" t="s">
        <v>3</v>
      </c>
      <c r="F880" s="144" t="s">
        <v>1760</v>
      </c>
      <c r="G880" s="144" t="s">
        <v>1781</v>
      </c>
      <c r="H880" s="144" t="s">
        <v>1777</v>
      </c>
      <c r="I880" s="144" t="s">
        <v>1782</v>
      </c>
      <c r="J880" s="144" t="s">
        <v>1779</v>
      </c>
      <c r="K880" s="144" t="s">
        <v>791</v>
      </c>
      <c r="L880" s="144" t="s">
        <v>1766</v>
      </c>
      <c r="M880" s="144" t="s">
        <v>1773</v>
      </c>
      <c r="N880" s="147">
        <v>1</v>
      </c>
      <c r="O880" s="147">
        <v>1</v>
      </c>
      <c r="P880" s="147">
        <v>1</v>
      </c>
      <c r="Q880" s="147">
        <v>1</v>
      </c>
      <c r="R880" s="147">
        <v>1</v>
      </c>
      <c r="S880" s="147">
        <v>1</v>
      </c>
      <c r="T880" s="147">
        <v>0</v>
      </c>
      <c r="U880" s="147">
        <v>0</v>
      </c>
      <c r="V880" s="147">
        <v>0</v>
      </c>
      <c r="W880" s="148">
        <v>938247.5</v>
      </c>
      <c r="X880" s="148">
        <v>0</v>
      </c>
      <c r="Y880" s="148">
        <v>0</v>
      </c>
      <c r="Z880" s="148">
        <v>4409.76</v>
      </c>
      <c r="AA880" s="149">
        <v>0</v>
      </c>
      <c r="AB880" s="148">
        <v>0</v>
      </c>
      <c r="AC880" s="148">
        <v>0</v>
      </c>
      <c r="AD880" s="149">
        <v>0</v>
      </c>
      <c r="AE880" s="148">
        <v>938247.5</v>
      </c>
      <c r="AF880" s="157">
        <v>44558</v>
      </c>
      <c r="AG880" s="157">
        <v>47115</v>
      </c>
      <c r="AH880" s="158">
        <v>938247.5</v>
      </c>
      <c r="AI880" s="152">
        <v>3.74</v>
      </c>
      <c r="AJ880" s="152">
        <v>7</v>
      </c>
      <c r="AK880" s="153">
        <v>5.6399999999999999E-2</v>
      </c>
      <c r="AL880" s="154">
        <v>3.74</v>
      </c>
      <c r="AM880" s="154">
        <v>7</v>
      </c>
      <c r="AN880" s="155">
        <v>5.6399999999999999E-2</v>
      </c>
      <c r="AO880" s="159" t="s">
        <v>1774</v>
      </c>
      <c r="AP880" s="159" t="s">
        <v>1775</v>
      </c>
      <c r="AQ880" s="87">
        <v>0</v>
      </c>
      <c r="AR880" s="87">
        <v>0</v>
      </c>
      <c r="AS880" s="87">
        <v>469123.75</v>
      </c>
      <c r="AT880" s="87">
        <v>469123.75</v>
      </c>
      <c r="AU880" s="87">
        <v>0</v>
      </c>
      <c r="AV880" s="87">
        <v>0</v>
      </c>
      <c r="AW880" s="87">
        <v>0</v>
      </c>
      <c r="AX880" s="87">
        <v>0</v>
      </c>
      <c r="AY880" s="87">
        <v>0</v>
      </c>
      <c r="AZ880" s="87">
        <v>0</v>
      </c>
      <c r="BA880" s="87">
        <v>0</v>
      </c>
      <c r="BB880" s="87">
        <v>0</v>
      </c>
      <c r="BC880" s="87">
        <v>0</v>
      </c>
      <c r="BD880" s="87">
        <v>0</v>
      </c>
      <c r="BE880" s="87">
        <v>0</v>
      </c>
      <c r="BF880" s="87">
        <v>0</v>
      </c>
      <c r="BG880" s="87">
        <f t="shared" si="56"/>
        <v>0</v>
      </c>
      <c r="BH880" s="87">
        <f t="shared" si="57"/>
        <v>938247.5</v>
      </c>
      <c r="BI880" s="87">
        <f t="shared" si="60"/>
        <v>938247.5</v>
      </c>
    </row>
    <row r="881" spans="1:61" ht="15" customHeight="1" x14ac:dyDescent="0.35">
      <c r="A881" s="142" t="str">
        <f t="shared" si="58"/>
        <v>DI0010137</v>
      </c>
      <c r="B881" s="143" t="s">
        <v>1210</v>
      </c>
      <c r="C881" s="144">
        <v>7</v>
      </c>
      <c r="D881" s="145" t="s">
        <v>0</v>
      </c>
      <c r="E881" s="146" t="s">
        <v>3</v>
      </c>
      <c r="F881" s="144" t="s">
        <v>1760</v>
      </c>
      <c r="G881" s="144" t="s">
        <v>1781</v>
      </c>
      <c r="H881" s="144" t="s">
        <v>1777</v>
      </c>
      <c r="I881" s="144" t="s">
        <v>1782</v>
      </c>
      <c r="J881" s="144" t="s">
        <v>1779</v>
      </c>
      <c r="K881" s="144" t="s">
        <v>791</v>
      </c>
      <c r="L881" s="144" t="s">
        <v>1766</v>
      </c>
      <c r="M881" s="144" t="s">
        <v>1773</v>
      </c>
      <c r="N881" s="147">
        <v>1</v>
      </c>
      <c r="O881" s="147">
        <v>1</v>
      </c>
      <c r="P881" s="147">
        <v>1</v>
      </c>
      <c r="Q881" s="147">
        <v>1</v>
      </c>
      <c r="R881" s="147">
        <v>1</v>
      </c>
      <c r="S881" s="147">
        <v>1</v>
      </c>
      <c r="T881" s="147">
        <v>0</v>
      </c>
      <c r="U881" s="147">
        <v>0</v>
      </c>
      <c r="V881" s="147">
        <v>0</v>
      </c>
      <c r="W881" s="148">
        <v>957717.5</v>
      </c>
      <c r="X881" s="148">
        <v>0</v>
      </c>
      <c r="Y881" s="148">
        <v>0</v>
      </c>
      <c r="Z881" s="148">
        <v>4732.72</v>
      </c>
      <c r="AA881" s="149">
        <v>0</v>
      </c>
      <c r="AB881" s="148">
        <v>0</v>
      </c>
      <c r="AC881" s="148">
        <v>0</v>
      </c>
      <c r="AD881" s="149">
        <v>0</v>
      </c>
      <c r="AE881" s="148">
        <v>957717.5</v>
      </c>
      <c r="AF881" s="157">
        <v>44558</v>
      </c>
      <c r="AG881" s="157">
        <v>47480</v>
      </c>
      <c r="AH881" s="158">
        <v>857717.5</v>
      </c>
      <c r="AI881" s="152">
        <v>4.74</v>
      </c>
      <c r="AJ881" s="152">
        <v>8</v>
      </c>
      <c r="AK881" s="153">
        <v>5.9299999999999999E-2</v>
      </c>
      <c r="AL881" s="154">
        <v>4.74</v>
      </c>
      <c r="AM881" s="154">
        <v>8</v>
      </c>
      <c r="AN881" s="155">
        <v>5.9299999999999999E-2</v>
      </c>
      <c r="AO881" s="159" t="s">
        <v>1774</v>
      </c>
      <c r="AP881" s="159" t="s">
        <v>1775</v>
      </c>
      <c r="AQ881" s="87">
        <v>0</v>
      </c>
      <c r="AR881" s="87">
        <v>0</v>
      </c>
      <c r="AS881" s="87">
        <v>319239.17</v>
      </c>
      <c r="AT881" s="87">
        <v>319239.17</v>
      </c>
      <c r="AU881" s="87">
        <v>319239.17</v>
      </c>
      <c r="AV881" s="87">
        <v>0</v>
      </c>
      <c r="AW881" s="87">
        <v>0</v>
      </c>
      <c r="AX881" s="87">
        <v>0</v>
      </c>
      <c r="AY881" s="87">
        <v>0</v>
      </c>
      <c r="AZ881" s="87">
        <v>0</v>
      </c>
      <c r="BA881" s="87">
        <v>0</v>
      </c>
      <c r="BB881" s="87">
        <v>0</v>
      </c>
      <c r="BC881" s="87">
        <v>0</v>
      </c>
      <c r="BD881" s="87">
        <v>0</v>
      </c>
      <c r="BE881" s="87">
        <v>0</v>
      </c>
      <c r="BF881" s="87">
        <v>0</v>
      </c>
      <c r="BG881" s="87">
        <f t="shared" si="56"/>
        <v>0</v>
      </c>
      <c r="BH881" s="87">
        <f t="shared" si="57"/>
        <v>957717.51</v>
      </c>
      <c r="BI881" s="87">
        <f t="shared" si="60"/>
        <v>957717.51</v>
      </c>
    </row>
    <row r="882" spans="1:61" ht="15" customHeight="1" x14ac:dyDescent="0.35">
      <c r="A882" s="142" t="str">
        <f t="shared" si="58"/>
        <v>DI0010138</v>
      </c>
      <c r="B882" s="143" t="s">
        <v>1210</v>
      </c>
      <c r="C882" s="144">
        <v>8</v>
      </c>
      <c r="D882" s="145" t="s">
        <v>0</v>
      </c>
      <c r="E882" s="146" t="s">
        <v>3</v>
      </c>
      <c r="F882" s="144" t="s">
        <v>1760</v>
      </c>
      <c r="G882" s="144" t="s">
        <v>1781</v>
      </c>
      <c r="H882" s="144" t="s">
        <v>1777</v>
      </c>
      <c r="I882" s="144" t="s">
        <v>1782</v>
      </c>
      <c r="J882" s="144" t="s">
        <v>1779</v>
      </c>
      <c r="K882" s="144" t="s">
        <v>791</v>
      </c>
      <c r="L882" s="144" t="s">
        <v>1766</v>
      </c>
      <c r="M882" s="144" t="s">
        <v>1773</v>
      </c>
      <c r="N882" s="147">
        <v>1</v>
      </c>
      <c r="O882" s="147">
        <v>1</v>
      </c>
      <c r="P882" s="147">
        <v>1</v>
      </c>
      <c r="Q882" s="147">
        <v>1</v>
      </c>
      <c r="R882" s="147">
        <v>1</v>
      </c>
      <c r="S882" s="147">
        <v>1</v>
      </c>
      <c r="T882" s="147">
        <v>0</v>
      </c>
      <c r="U882" s="147">
        <v>0</v>
      </c>
      <c r="V882" s="147">
        <v>0</v>
      </c>
      <c r="W882" s="148">
        <v>53100</v>
      </c>
      <c r="X882" s="148">
        <v>0</v>
      </c>
      <c r="Y882" s="148">
        <v>0</v>
      </c>
      <c r="Z882" s="148">
        <v>274.79000000000002</v>
      </c>
      <c r="AA882" s="149">
        <v>0</v>
      </c>
      <c r="AB882" s="148">
        <v>0</v>
      </c>
      <c r="AC882" s="148">
        <v>0</v>
      </c>
      <c r="AD882" s="149">
        <v>0</v>
      </c>
      <c r="AE882" s="148">
        <v>53100</v>
      </c>
      <c r="AF882" s="157">
        <v>44558</v>
      </c>
      <c r="AG882" s="157">
        <v>47845</v>
      </c>
      <c r="AH882" s="158">
        <v>53100</v>
      </c>
      <c r="AI882" s="152">
        <v>5.74</v>
      </c>
      <c r="AJ882" s="152">
        <v>9</v>
      </c>
      <c r="AK882" s="153">
        <v>6.2100000000000002E-2</v>
      </c>
      <c r="AL882" s="154">
        <v>5.74</v>
      </c>
      <c r="AM882" s="154">
        <v>9</v>
      </c>
      <c r="AN882" s="155">
        <v>6.2100000000000002E-2</v>
      </c>
      <c r="AO882" s="159" t="s">
        <v>1774</v>
      </c>
      <c r="AP882" s="159" t="s">
        <v>1775</v>
      </c>
      <c r="AQ882" s="87">
        <v>0</v>
      </c>
      <c r="AR882" s="87">
        <v>0</v>
      </c>
      <c r="AS882" s="87">
        <v>13275</v>
      </c>
      <c r="AT882" s="87">
        <v>13275</v>
      </c>
      <c r="AU882" s="87">
        <v>13275</v>
      </c>
      <c r="AV882" s="87">
        <v>13275</v>
      </c>
      <c r="AW882" s="87">
        <v>0</v>
      </c>
      <c r="AX882" s="87">
        <v>0</v>
      </c>
      <c r="AY882" s="87">
        <v>0</v>
      </c>
      <c r="AZ882" s="87">
        <v>0</v>
      </c>
      <c r="BA882" s="87">
        <v>0</v>
      </c>
      <c r="BB882" s="87">
        <v>0</v>
      </c>
      <c r="BC882" s="87">
        <v>0</v>
      </c>
      <c r="BD882" s="87">
        <v>0</v>
      </c>
      <c r="BE882" s="87">
        <v>0</v>
      </c>
      <c r="BF882" s="87">
        <v>0</v>
      </c>
      <c r="BG882" s="87">
        <f t="shared" si="56"/>
        <v>0</v>
      </c>
      <c r="BH882" s="87">
        <f t="shared" si="57"/>
        <v>53100</v>
      </c>
      <c r="BI882" s="87">
        <f t="shared" si="60"/>
        <v>53100</v>
      </c>
    </row>
    <row r="883" spans="1:61" ht="15" customHeight="1" x14ac:dyDescent="0.35">
      <c r="A883" s="142" t="str">
        <f t="shared" si="58"/>
        <v>DI0010181</v>
      </c>
      <c r="B883" s="143" t="s">
        <v>1213</v>
      </c>
      <c r="C883" s="144">
        <v>1</v>
      </c>
      <c r="D883" s="145" t="s">
        <v>0</v>
      </c>
      <c r="E883" s="146" t="s">
        <v>3</v>
      </c>
      <c r="F883" s="144" t="s">
        <v>1760</v>
      </c>
      <c r="G883" s="144" t="s">
        <v>1769</v>
      </c>
      <c r="H883" s="144" t="s">
        <v>1770</v>
      </c>
      <c r="I883" s="144" t="s">
        <v>1771</v>
      </c>
      <c r="J883" s="144" t="s">
        <v>1772</v>
      </c>
      <c r="K883" s="144" t="s">
        <v>1214</v>
      </c>
      <c r="L883" s="144" t="s">
        <v>1766</v>
      </c>
      <c r="M883" s="144" t="s">
        <v>1773</v>
      </c>
      <c r="N883" s="147">
        <v>1</v>
      </c>
      <c r="O883" s="147">
        <v>1</v>
      </c>
      <c r="P883" s="147">
        <v>1</v>
      </c>
      <c r="Q883" s="147">
        <v>0</v>
      </c>
      <c r="R883" s="147">
        <v>0</v>
      </c>
      <c r="S883" s="147">
        <v>1</v>
      </c>
      <c r="T883" s="147">
        <v>1</v>
      </c>
      <c r="U883" s="147">
        <v>1</v>
      </c>
      <c r="V883" s="147">
        <v>0</v>
      </c>
      <c r="W883" s="148">
        <v>639337.13</v>
      </c>
      <c r="X883" s="148">
        <v>0</v>
      </c>
      <c r="Y883" s="148">
        <v>0</v>
      </c>
      <c r="Z883" s="148">
        <v>22790.77</v>
      </c>
      <c r="AA883" s="149">
        <v>0</v>
      </c>
      <c r="AB883" s="148">
        <v>0</v>
      </c>
      <c r="AC883" s="148">
        <v>0</v>
      </c>
      <c r="AD883" s="149">
        <v>0</v>
      </c>
      <c r="AE883" s="148">
        <v>639337.13</v>
      </c>
      <c r="AF883" s="157">
        <v>44291</v>
      </c>
      <c r="AG883" s="157">
        <v>46117</v>
      </c>
      <c r="AH883" s="158">
        <v>639337.13</v>
      </c>
      <c r="AI883" s="152">
        <v>1.01</v>
      </c>
      <c r="AJ883" s="152">
        <v>5</v>
      </c>
      <c r="AK883" s="153">
        <v>7.1300000000000002E-2</v>
      </c>
      <c r="AL883" s="154">
        <v>1.01</v>
      </c>
      <c r="AM883" s="154">
        <v>5</v>
      </c>
      <c r="AN883" s="155">
        <v>7.1300000000000002E-2</v>
      </c>
      <c r="AO883" s="159" t="s">
        <v>1774</v>
      </c>
      <c r="AP883" s="159" t="s">
        <v>1775</v>
      </c>
      <c r="AQ883" s="87">
        <v>0</v>
      </c>
      <c r="AR883" s="87">
        <v>639337.13</v>
      </c>
      <c r="AS883" s="87">
        <v>0</v>
      </c>
      <c r="AT883" s="87">
        <v>0</v>
      </c>
      <c r="AU883" s="87">
        <v>0</v>
      </c>
      <c r="AV883" s="87">
        <v>0</v>
      </c>
      <c r="AW883" s="87">
        <v>0</v>
      </c>
      <c r="AX883" s="87">
        <v>0</v>
      </c>
      <c r="AY883" s="87">
        <v>0</v>
      </c>
      <c r="AZ883" s="87">
        <v>0</v>
      </c>
      <c r="BA883" s="87">
        <v>0</v>
      </c>
      <c r="BB883" s="87">
        <v>0</v>
      </c>
      <c r="BC883" s="87">
        <v>0</v>
      </c>
      <c r="BD883" s="87">
        <v>0</v>
      </c>
      <c r="BE883" s="87">
        <v>0</v>
      </c>
      <c r="BF883" s="87">
        <v>0</v>
      </c>
      <c r="BG883" s="87">
        <f t="shared" si="56"/>
        <v>639337.13</v>
      </c>
      <c r="BH883" s="87">
        <f t="shared" si="57"/>
        <v>0</v>
      </c>
      <c r="BI883" s="87">
        <f t="shared" si="60"/>
        <v>639337.13</v>
      </c>
    </row>
    <row r="884" spans="1:61" ht="15" customHeight="1" x14ac:dyDescent="0.35">
      <c r="A884" s="142" t="str">
        <f t="shared" si="58"/>
        <v>DI0010161</v>
      </c>
      <c r="B884" s="143" t="s">
        <v>1211</v>
      </c>
      <c r="C884" s="144">
        <v>1</v>
      </c>
      <c r="D884" s="145" t="s">
        <v>0</v>
      </c>
      <c r="E884" s="146" t="s">
        <v>3</v>
      </c>
      <c r="F884" s="144" t="s">
        <v>1760</v>
      </c>
      <c r="G884" s="144" t="s">
        <v>1769</v>
      </c>
      <c r="H884" s="144" t="s">
        <v>1770</v>
      </c>
      <c r="I884" s="144" t="s">
        <v>1771</v>
      </c>
      <c r="J884" s="144" t="s">
        <v>1772</v>
      </c>
      <c r="K884" s="144" t="s">
        <v>1212</v>
      </c>
      <c r="L884" s="144" t="s">
        <v>1766</v>
      </c>
      <c r="M884" s="144" t="s">
        <v>1773</v>
      </c>
      <c r="N884" s="147">
        <v>1</v>
      </c>
      <c r="O884" s="147">
        <v>1</v>
      </c>
      <c r="P884" s="147">
        <v>1</v>
      </c>
      <c r="Q884" s="147">
        <v>0</v>
      </c>
      <c r="R884" s="147">
        <v>0</v>
      </c>
      <c r="S884" s="147">
        <v>1</v>
      </c>
      <c r="T884" s="147">
        <v>1</v>
      </c>
      <c r="U884" s="147">
        <v>1</v>
      </c>
      <c r="V884" s="147">
        <v>0</v>
      </c>
      <c r="W884" s="148">
        <v>1239330.45</v>
      </c>
      <c r="X884" s="148">
        <v>0</v>
      </c>
      <c r="Y884" s="148">
        <v>0</v>
      </c>
      <c r="Z884" s="148">
        <v>44179.03</v>
      </c>
      <c r="AA884" s="149">
        <v>0</v>
      </c>
      <c r="AB884" s="148">
        <v>0</v>
      </c>
      <c r="AC884" s="148">
        <v>0</v>
      </c>
      <c r="AD884" s="149">
        <v>0</v>
      </c>
      <c r="AE884" s="148">
        <v>1239330.45</v>
      </c>
      <c r="AF884" s="157">
        <v>44291</v>
      </c>
      <c r="AG884" s="157">
        <v>46117</v>
      </c>
      <c r="AH884" s="158">
        <v>1239330.45</v>
      </c>
      <c r="AI884" s="152">
        <v>1.01</v>
      </c>
      <c r="AJ884" s="152">
        <v>5</v>
      </c>
      <c r="AK884" s="153">
        <v>7.1300000000000002E-2</v>
      </c>
      <c r="AL884" s="154">
        <v>1.01</v>
      </c>
      <c r="AM884" s="154">
        <v>5</v>
      </c>
      <c r="AN884" s="155">
        <v>7.1300000000000002E-2</v>
      </c>
      <c r="AO884" s="159" t="s">
        <v>1774</v>
      </c>
      <c r="AP884" s="159" t="s">
        <v>1775</v>
      </c>
      <c r="AQ884" s="87">
        <v>0</v>
      </c>
      <c r="AR884" s="87">
        <v>1239330.45</v>
      </c>
      <c r="AS884" s="87">
        <v>0</v>
      </c>
      <c r="AT884" s="87">
        <v>0</v>
      </c>
      <c r="AU884" s="87">
        <v>0</v>
      </c>
      <c r="AV884" s="87">
        <v>0</v>
      </c>
      <c r="AW884" s="87">
        <v>0</v>
      </c>
      <c r="AX884" s="87">
        <v>0</v>
      </c>
      <c r="AY884" s="87">
        <v>0</v>
      </c>
      <c r="AZ884" s="87">
        <v>0</v>
      </c>
      <c r="BA884" s="87">
        <v>0</v>
      </c>
      <c r="BB884" s="87">
        <v>0</v>
      </c>
      <c r="BC884" s="87">
        <v>0</v>
      </c>
      <c r="BD884" s="87">
        <v>0</v>
      </c>
      <c r="BE884" s="87">
        <v>0</v>
      </c>
      <c r="BF884" s="87">
        <v>0</v>
      </c>
      <c r="BG884" s="87">
        <f t="shared" si="56"/>
        <v>1239330.45</v>
      </c>
      <c r="BH884" s="87">
        <f t="shared" si="57"/>
        <v>0</v>
      </c>
      <c r="BI884" s="87">
        <f t="shared" si="60"/>
        <v>1239330.45</v>
      </c>
    </row>
    <row r="885" spans="1:61" ht="15" customHeight="1" x14ac:dyDescent="0.35">
      <c r="A885" s="142" t="str">
        <f t="shared" si="58"/>
        <v>DI0009611</v>
      </c>
      <c r="B885" s="143" t="s">
        <v>1183</v>
      </c>
      <c r="C885" s="144">
        <v>1</v>
      </c>
      <c r="D885" s="145" t="s">
        <v>0</v>
      </c>
      <c r="E885" s="146" t="s">
        <v>3</v>
      </c>
      <c r="F885" s="144" t="s">
        <v>1760</v>
      </c>
      <c r="G885" s="144" t="s">
        <v>1776</v>
      </c>
      <c r="H885" s="144" t="s">
        <v>1777</v>
      </c>
      <c r="I885" s="144" t="s">
        <v>1778</v>
      </c>
      <c r="J885" s="144" t="s">
        <v>1779</v>
      </c>
      <c r="K885" s="144" t="s">
        <v>774</v>
      </c>
      <c r="L885" s="144" t="s">
        <v>1766</v>
      </c>
      <c r="M885" s="144" t="s">
        <v>1773</v>
      </c>
      <c r="N885" s="147">
        <v>1</v>
      </c>
      <c r="O885" s="147">
        <v>1</v>
      </c>
      <c r="P885" s="147">
        <v>1</v>
      </c>
      <c r="Q885" s="147">
        <v>1</v>
      </c>
      <c r="R885" s="147">
        <v>1</v>
      </c>
      <c r="S885" s="147">
        <v>1</v>
      </c>
      <c r="T885" s="147">
        <v>0</v>
      </c>
      <c r="U885" s="147">
        <v>0</v>
      </c>
      <c r="V885" s="147">
        <v>0</v>
      </c>
      <c r="W885" s="148">
        <v>151259.07999999999</v>
      </c>
      <c r="X885" s="148">
        <v>0</v>
      </c>
      <c r="Y885" s="148">
        <v>0</v>
      </c>
      <c r="Z885" s="148">
        <v>5392.01</v>
      </c>
      <c r="AA885" s="149">
        <v>0</v>
      </c>
      <c r="AB885" s="148">
        <v>0</v>
      </c>
      <c r="AC885" s="148">
        <v>0</v>
      </c>
      <c r="AD885" s="149">
        <v>0</v>
      </c>
      <c r="AE885" s="148">
        <v>151259.07999999999</v>
      </c>
      <c r="AF885" s="157">
        <v>44291</v>
      </c>
      <c r="AG885" s="157">
        <v>46117</v>
      </c>
      <c r="AH885" s="158">
        <v>151259.07999999999</v>
      </c>
      <c r="AI885" s="152">
        <v>1.01</v>
      </c>
      <c r="AJ885" s="152">
        <v>5</v>
      </c>
      <c r="AK885" s="153">
        <v>7.1300000000000002E-2</v>
      </c>
      <c r="AL885" s="154">
        <v>1.01</v>
      </c>
      <c r="AM885" s="154">
        <v>5</v>
      </c>
      <c r="AN885" s="155">
        <v>7.1300000000000002E-2</v>
      </c>
      <c r="AO885" s="159" t="s">
        <v>1774</v>
      </c>
      <c r="AP885" s="159" t="s">
        <v>1775</v>
      </c>
      <c r="AQ885" s="87">
        <v>0</v>
      </c>
      <c r="AR885" s="87">
        <v>151259.07999999999</v>
      </c>
      <c r="AS885" s="87">
        <v>0</v>
      </c>
      <c r="AT885" s="87">
        <v>0</v>
      </c>
      <c r="AU885" s="87">
        <v>0</v>
      </c>
      <c r="AV885" s="87">
        <v>0</v>
      </c>
      <c r="AW885" s="87">
        <v>0</v>
      </c>
      <c r="AX885" s="87">
        <v>0</v>
      </c>
      <c r="AY885" s="87">
        <v>0</v>
      </c>
      <c r="AZ885" s="87">
        <v>0</v>
      </c>
      <c r="BA885" s="87">
        <v>0</v>
      </c>
      <c r="BB885" s="87">
        <v>0</v>
      </c>
      <c r="BC885" s="87">
        <v>0</v>
      </c>
      <c r="BD885" s="87">
        <v>0</v>
      </c>
      <c r="BE885" s="87">
        <v>0</v>
      </c>
      <c r="BF885" s="87">
        <v>0</v>
      </c>
      <c r="BG885" s="87">
        <f t="shared" si="56"/>
        <v>151259.07999999999</v>
      </c>
      <c r="BH885" s="87">
        <f t="shared" si="57"/>
        <v>0</v>
      </c>
      <c r="BI885" s="87">
        <f t="shared" si="60"/>
        <v>151259.07999999999</v>
      </c>
    </row>
    <row r="886" spans="1:61" ht="15" customHeight="1" x14ac:dyDescent="0.35">
      <c r="A886" s="142" t="str">
        <f t="shared" si="58"/>
        <v>DI0009591</v>
      </c>
      <c r="B886" s="143" t="s">
        <v>1182</v>
      </c>
      <c r="C886" s="144">
        <v>1</v>
      </c>
      <c r="D886" s="145" t="s">
        <v>0</v>
      </c>
      <c r="E886" s="146" t="s">
        <v>3</v>
      </c>
      <c r="F886" s="144" t="s">
        <v>1760</v>
      </c>
      <c r="G886" s="144" t="s">
        <v>1776</v>
      </c>
      <c r="H886" s="144" t="s">
        <v>1777</v>
      </c>
      <c r="I886" s="144" t="s">
        <v>1778</v>
      </c>
      <c r="J886" s="144" t="s">
        <v>1779</v>
      </c>
      <c r="K886" s="144" t="s">
        <v>774</v>
      </c>
      <c r="L886" s="144" t="s">
        <v>1766</v>
      </c>
      <c r="M886" s="144" t="s">
        <v>1773</v>
      </c>
      <c r="N886" s="147">
        <v>1</v>
      </c>
      <c r="O886" s="147">
        <v>1</v>
      </c>
      <c r="P886" s="147">
        <v>1</v>
      </c>
      <c r="Q886" s="147">
        <v>1</v>
      </c>
      <c r="R886" s="147">
        <v>1</v>
      </c>
      <c r="S886" s="147">
        <v>1</v>
      </c>
      <c r="T886" s="147">
        <v>0</v>
      </c>
      <c r="U886" s="147">
        <v>0</v>
      </c>
      <c r="V886" s="147">
        <v>0</v>
      </c>
      <c r="W886" s="148">
        <v>721797.96</v>
      </c>
      <c r="X886" s="148">
        <v>0</v>
      </c>
      <c r="Y886" s="148">
        <v>0</v>
      </c>
      <c r="Z886" s="148">
        <v>25730.29</v>
      </c>
      <c r="AA886" s="149">
        <v>0</v>
      </c>
      <c r="AB886" s="148">
        <v>0</v>
      </c>
      <c r="AC886" s="148">
        <v>0</v>
      </c>
      <c r="AD886" s="149">
        <v>0</v>
      </c>
      <c r="AE886" s="148">
        <v>721797.96</v>
      </c>
      <c r="AF886" s="157">
        <v>44291</v>
      </c>
      <c r="AG886" s="157">
        <v>46117</v>
      </c>
      <c r="AH886" s="158">
        <v>721797.96</v>
      </c>
      <c r="AI886" s="152">
        <v>1.01</v>
      </c>
      <c r="AJ886" s="152">
        <v>5</v>
      </c>
      <c r="AK886" s="153">
        <v>7.1300000000000002E-2</v>
      </c>
      <c r="AL886" s="154">
        <v>1.01</v>
      </c>
      <c r="AM886" s="154">
        <v>5</v>
      </c>
      <c r="AN886" s="155">
        <v>7.1300000000000002E-2</v>
      </c>
      <c r="AO886" s="159" t="s">
        <v>1774</v>
      </c>
      <c r="AP886" s="159" t="s">
        <v>1775</v>
      </c>
      <c r="AQ886" s="87">
        <v>0</v>
      </c>
      <c r="AR886" s="87">
        <v>721797.96</v>
      </c>
      <c r="AS886" s="87">
        <v>0</v>
      </c>
      <c r="AT886" s="87">
        <v>0</v>
      </c>
      <c r="AU886" s="87">
        <v>0</v>
      </c>
      <c r="AV886" s="87">
        <v>0</v>
      </c>
      <c r="AW886" s="87">
        <v>0</v>
      </c>
      <c r="AX886" s="87">
        <v>0</v>
      </c>
      <c r="AY886" s="87">
        <v>0</v>
      </c>
      <c r="AZ886" s="87">
        <v>0</v>
      </c>
      <c r="BA886" s="87">
        <v>0</v>
      </c>
      <c r="BB886" s="87">
        <v>0</v>
      </c>
      <c r="BC886" s="87">
        <v>0</v>
      </c>
      <c r="BD886" s="87">
        <v>0</v>
      </c>
      <c r="BE886" s="87">
        <v>0</v>
      </c>
      <c r="BF886" s="87">
        <v>0</v>
      </c>
      <c r="BG886" s="87">
        <f t="shared" si="56"/>
        <v>721797.96</v>
      </c>
      <c r="BH886" s="87">
        <f t="shared" si="57"/>
        <v>0</v>
      </c>
      <c r="BI886" s="87">
        <f t="shared" si="60"/>
        <v>721797.96</v>
      </c>
    </row>
    <row r="887" spans="1:61" ht="15" customHeight="1" x14ac:dyDescent="0.35">
      <c r="A887" s="142" t="str">
        <f t="shared" si="58"/>
        <v>DI0009631</v>
      </c>
      <c r="B887" s="143" t="s">
        <v>1184</v>
      </c>
      <c r="C887" s="144">
        <v>1</v>
      </c>
      <c r="D887" s="145" t="s">
        <v>0</v>
      </c>
      <c r="E887" s="146" t="s">
        <v>3</v>
      </c>
      <c r="F887" s="144" t="s">
        <v>1760</v>
      </c>
      <c r="G887" s="144" t="s">
        <v>1776</v>
      </c>
      <c r="H887" s="144" t="s">
        <v>1777</v>
      </c>
      <c r="I887" s="144" t="s">
        <v>1778</v>
      </c>
      <c r="J887" s="144" t="s">
        <v>1779</v>
      </c>
      <c r="K887" s="144" t="s">
        <v>774</v>
      </c>
      <c r="L887" s="144" t="s">
        <v>1766</v>
      </c>
      <c r="M887" s="144" t="s">
        <v>1773</v>
      </c>
      <c r="N887" s="147">
        <v>1</v>
      </c>
      <c r="O887" s="147">
        <v>1</v>
      </c>
      <c r="P887" s="147">
        <v>1</v>
      </c>
      <c r="Q887" s="147">
        <v>1</v>
      </c>
      <c r="R887" s="147">
        <v>1</v>
      </c>
      <c r="S887" s="147">
        <v>1</v>
      </c>
      <c r="T887" s="147">
        <v>0</v>
      </c>
      <c r="U887" s="147">
        <v>0</v>
      </c>
      <c r="V887" s="147">
        <v>0</v>
      </c>
      <c r="W887" s="148">
        <v>56207.43</v>
      </c>
      <c r="X887" s="148">
        <v>0</v>
      </c>
      <c r="Y887" s="148">
        <v>0</v>
      </c>
      <c r="Z887" s="148">
        <v>2003.65</v>
      </c>
      <c r="AA887" s="149">
        <v>0</v>
      </c>
      <c r="AB887" s="148">
        <v>0</v>
      </c>
      <c r="AC887" s="148">
        <v>0</v>
      </c>
      <c r="AD887" s="149">
        <v>0</v>
      </c>
      <c r="AE887" s="148">
        <v>56207.43</v>
      </c>
      <c r="AF887" s="157">
        <v>44291</v>
      </c>
      <c r="AG887" s="157">
        <v>46117</v>
      </c>
      <c r="AH887" s="158">
        <v>56207.43</v>
      </c>
      <c r="AI887" s="152">
        <v>1.01</v>
      </c>
      <c r="AJ887" s="152">
        <v>5</v>
      </c>
      <c r="AK887" s="153">
        <v>7.1300000000000002E-2</v>
      </c>
      <c r="AL887" s="154">
        <v>1.01</v>
      </c>
      <c r="AM887" s="154">
        <v>5</v>
      </c>
      <c r="AN887" s="155">
        <v>7.1300000000000002E-2</v>
      </c>
      <c r="AO887" s="159" t="s">
        <v>1774</v>
      </c>
      <c r="AP887" s="159" t="s">
        <v>1775</v>
      </c>
      <c r="AQ887" s="87">
        <v>0</v>
      </c>
      <c r="AR887" s="87">
        <v>56207.43</v>
      </c>
      <c r="AS887" s="87">
        <v>0</v>
      </c>
      <c r="AT887" s="87">
        <v>0</v>
      </c>
      <c r="AU887" s="87">
        <v>0</v>
      </c>
      <c r="AV887" s="87">
        <v>0</v>
      </c>
      <c r="AW887" s="87">
        <v>0</v>
      </c>
      <c r="AX887" s="87">
        <v>0</v>
      </c>
      <c r="AY887" s="87">
        <v>0</v>
      </c>
      <c r="AZ887" s="87">
        <v>0</v>
      </c>
      <c r="BA887" s="87">
        <v>0</v>
      </c>
      <c r="BB887" s="87">
        <v>0</v>
      </c>
      <c r="BC887" s="87">
        <v>0</v>
      </c>
      <c r="BD887" s="87">
        <v>0</v>
      </c>
      <c r="BE887" s="87">
        <v>0</v>
      </c>
      <c r="BF887" s="87">
        <v>0</v>
      </c>
      <c r="BG887" s="87">
        <f t="shared" si="56"/>
        <v>56207.43</v>
      </c>
      <c r="BH887" s="87">
        <f t="shared" si="57"/>
        <v>0</v>
      </c>
      <c r="BI887" s="87">
        <f t="shared" si="60"/>
        <v>56207.43</v>
      </c>
    </row>
    <row r="888" spans="1:61" ht="15" customHeight="1" x14ac:dyDescent="0.35">
      <c r="A888" s="142" t="str">
        <f t="shared" si="58"/>
        <v>DI0009651</v>
      </c>
      <c r="B888" s="143" t="s">
        <v>1185</v>
      </c>
      <c r="C888" s="144">
        <v>1</v>
      </c>
      <c r="D888" s="145" t="s">
        <v>0</v>
      </c>
      <c r="E888" s="146" t="s">
        <v>3</v>
      </c>
      <c r="F888" s="144" t="s">
        <v>1760</v>
      </c>
      <c r="G888" s="144" t="s">
        <v>1776</v>
      </c>
      <c r="H888" s="144" t="s">
        <v>1777</v>
      </c>
      <c r="I888" s="144" t="s">
        <v>1778</v>
      </c>
      <c r="J888" s="144" t="s">
        <v>1779</v>
      </c>
      <c r="K888" s="144" t="s">
        <v>774</v>
      </c>
      <c r="L888" s="144" t="s">
        <v>1766</v>
      </c>
      <c r="M888" s="144" t="s">
        <v>1773</v>
      </c>
      <c r="N888" s="147">
        <v>1</v>
      </c>
      <c r="O888" s="147">
        <v>1</v>
      </c>
      <c r="P888" s="147">
        <v>1</v>
      </c>
      <c r="Q888" s="147">
        <v>1</v>
      </c>
      <c r="R888" s="147">
        <v>1</v>
      </c>
      <c r="S888" s="147">
        <v>1</v>
      </c>
      <c r="T888" s="147">
        <v>0</v>
      </c>
      <c r="U888" s="147">
        <v>0</v>
      </c>
      <c r="V888" s="147">
        <v>0</v>
      </c>
      <c r="W888" s="148">
        <v>724956.36</v>
      </c>
      <c r="X888" s="148">
        <v>0</v>
      </c>
      <c r="Y888" s="148">
        <v>0</v>
      </c>
      <c r="Z888" s="148">
        <v>25842.880000000001</v>
      </c>
      <c r="AA888" s="149">
        <v>0</v>
      </c>
      <c r="AB888" s="148">
        <v>0</v>
      </c>
      <c r="AC888" s="148">
        <v>0</v>
      </c>
      <c r="AD888" s="149">
        <v>0</v>
      </c>
      <c r="AE888" s="148">
        <v>724956.36</v>
      </c>
      <c r="AF888" s="157">
        <v>44291</v>
      </c>
      <c r="AG888" s="157">
        <v>46117</v>
      </c>
      <c r="AH888" s="158">
        <v>724956.36</v>
      </c>
      <c r="AI888" s="152">
        <v>1.01</v>
      </c>
      <c r="AJ888" s="152">
        <v>5</v>
      </c>
      <c r="AK888" s="153">
        <v>7.1300000000000002E-2</v>
      </c>
      <c r="AL888" s="154">
        <v>1.01</v>
      </c>
      <c r="AM888" s="154">
        <v>5</v>
      </c>
      <c r="AN888" s="155">
        <v>7.1300000000000002E-2</v>
      </c>
      <c r="AO888" s="159" t="s">
        <v>1774</v>
      </c>
      <c r="AP888" s="159" t="s">
        <v>1775</v>
      </c>
      <c r="AQ888" s="87">
        <v>0</v>
      </c>
      <c r="AR888" s="87">
        <v>724956.36</v>
      </c>
      <c r="AS888" s="87">
        <v>0</v>
      </c>
      <c r="AT888" s="87">
        <v>0</v>
      </c>
      <c r="AU888" s="87">
        <v>0</v>
      </c>
      <c r="AV888" s="87">
        <v>0</v>
      </c>
      <c r="AW888" s="87">
        <v>0</v>
      </c>
      <c r="AX888" s="87">
        <v>0</v>
      </c>
      <c r="AY888" s="87">
        <v>0</v>
      </c>
      <c r="AZ888" s="87">
        <v>0</v>
      </c>
      <c r="BA888" s="87">
        <v>0</v>
      </c>
      <c r="BB888" s="87">
        <v>0</v>
      </c>
      <c r="BC888" s="87">
        <v>0</v>
      </c>
      <c r="BD888" s="87">
        <v>0</v>
      </c>
      <c r="BE888" s="87">
        <v>0</v>
      </c>
      <c r="BF888" s="87">
        <v>0</v>
      </c>
      <c r="BG888" s="87">
        <f t="shared" si="56"/>
        <v>724956.36</v>
      </c>
      <c r="BH888" s="87">
        <f t="shared" si="57"/>
        <v>0</v>
      </c>
      <c r="BI888" s="87">
        <f t="shared" si="60"/>
        <v>724956.36</v>
      </c>
    </row>
    <row r="889" spans="1:61" ht="15" customHeight="1" x14ac:dyDescent="0.35">
      <c r="A889" s="142" t="str">
        <f t="shared" si="58"/>
        <v>DI0009711</v>
      </c>
      <c r="B889" s="143" t="s">
        <v>1188</v>
      </c>
      <c r="C889" s="144">
        <v>1</v>
      </c>
      <c r="D889" s="145" t="s">
        <v>0</v>
      </c>
      <c r="E889" s="146" t="s">
        <v>3</v>
      </c>
      <c r="F889" s="144" t="s">
        <v>1760</v>
      </c>
      <c r="G889" s="144" t="s">
        <v>1776</v>
      </c>
      <c r="H889" s="144" t="s">
        <v>1777</v>
      </c>
      <c r="I889" s="144" t="s">
        <v>1778</v>
      </c>
      <c r="J889" s="144" t="s">
        <v>1779</v>
      </c>
      <c r="K889" s="144" t="s">
        <v>774</v>
      </c>
      <c r="L889" s="144" t="s">
        <v>1766</v>
      </c>
      <c r="M889" s="144" t="s">
        <v>1773</v>
      </c>
      <c r="N889" s="147">
        <v>1</v>
      </c>
      <c r="O889" s="147">
        <v>1</v>
      </c>
      <c r="P889" s="147">
        <v>1</v>
      </c>
      <c r="Q889" s="147">
        <v>1</v>
      </c>
      <c r="R889" s="147">
        <v>1</v>
      </c>
      <c r="S889" s="147">
        <v>1</v>
      </c>
      <c r="T889" s="147">
        <v>0</v>
      </c>
      <c r="U889" s="147">
        <v>0</v>
      </c>
      <c r="V889" s="147">
        <v>0</v>
      </c>
      <c r="W889" s="148">
        <v>44222.59</v>
      </c>
      <c r="X889" s="148">
        <v>0</v>
      </c>
      <c r="Y889" s="148">
        <v>0</v>
      </c>
      <c r="Z889" s="148">
        <v>1576.42</v>
      </c>
      <c r="AA889" s="149">
        <v>0</v>
      </c>
      <c r="AB889" s="148">
        <v>0</v>
      </c>
      <c r="AC889" s="148">
        <v>0</v>
      </c>
      <c r="AD889" s="149">
        <v>0</v>
      </c>
      <c r="AE889" s="148">
        <v>44222.59</v>
      </c>
      <c r="AF889" s="157">
        <v>44291</v>
      </c>
      <c r="AG889" s="157">
        <v>46117</v>
      </c>
      <c r="AH889" s="158">
        <v>44222.59</v>
      </c>
      <c r="AI889" s="152">
        <v>1.01</v>
      </c>
      <c r="AJ889" s="152">
        <v>5</v>
      </c>
      <c r="AK889" s="153">
        <v>7.1300000000000002E-2</v>
      </c>
      <c r="AL889" s="154">
        <v>1.01</v>
      </c>
      <c r="AM889" s="154">
        <v>5</v>
      </c>
      <c r="AN889" s="155">
        <v>7.1300000000000002E-2</v>
      </c>
      <c r="AO889" s="159" t="s">
        <v>1774</v>
      </c>
      <c r="AP889" s="159" t="s">
        <v>1775</v>
      </c>
      <c r="AQ889" s="87">
        <v>0</v>
      </c>
      <c r="AR889" s="87">
        <v>44222.59</v>
      </c>
      <c r="AS889" s="87">
        <v>0</v>
      </c>
      <c r="AT889" s="87">
        <v>0</v>
      </c>
      <c r="AU889" s="87">
        <v>0</v>
      </c>
      <c r="AV889" s="87">
        <v>0</v>
      </c>
      <c r="AW889" s="87">
        <v>0</v>
      </c>
      <c r="AX889" s="87">
        <v>0</v>
      </c>
      <c r="AY889" s="87">
        <v>0</v>
      </c>
      <c r="AZ889" s="87">
        <v>0</v>
      </c>
      <c r="BA889" s="87">
        <v>0</v>
      </c>
      <c r="BB889" s="87">
        <v>0</v>
      </c>
      <c r="BC889" s="87">
        <v>0</v>
      </c>
      <c r="BD889" s="87">
        <v>0</v>
      </c>
      <c r="BE889" s="87">
        <v>0</v>
      </c>
      <c r="BF889" s="87">
        <v>0</v>
      </c>
      <c r="BG889" s="87">
        <f t="shared" si="56"/>
        <v>44222.59</v>
      </c>
      <c r="BH889" s="87">
        <f t="shared" si="57"/>
        <v>0</v>
      </c>
      <c r="BI889" s="87">
        <f t="shared" si="60"/>
        <v>44222.59</v>
      </c>
    </row>
    <row r="890" spans="1:61" ht="15" customHeight="1" x14ac:dyDescent="0.35">
      <c r="A890" s="142" t="str">
        <f t="shared" si="58"/>
        <v>DI0009671</v>
      </c>
      <c r="B890" s="143" t="s">
        <v>1186</v>
      </c>
      <c r="C890" s="144">
        <v>1</v>
      </c>
      <c r="D890" s="145" t="s">
        <v>0</v>
      </c>
      <c r="E890" s="146" t="s">
        <v>3</v>
      </c>
      <c r="F890" s="144" t="s">
        <v>1760</v>
      </c>
      <c r="G890" s="144" t="s">
        <v>1776</v>
      </c>
      <c r="H890" s="144" t="s">
        <v>1777</v>
      </c>
      <c r="I890" s="144" t="s">
        <v>1778</v>
      </c>
      <c r="J890" s="144" t="s">
        <v>1779</v>
      </c>
      <c r="K890" s="144" t="s">
        <v>774</v>
      </c>
      <c r="L890" s="144" t="s">
        <v>1766</v>
      </c>
      <c r="M890" s="144" t="s">
        <v>1773</v>
      </c>
      <c r="N890" s="147">
        <v>1</v>
      </c>
      <c r="O890" s="147">
        <v>1</v>
      </c>
      <c r="P890" s="147">
        <v>1</v>
      </c>
      <c r="Q890" s="147">
        <v>1</v>
      </c>
      <c r="R890" s="147">
        <v>1</v>
      </c>
      <c r="S890" s="147">
        <v>1</v>
      </c>
      <c r="T890" s="147">
        <v>0</v>
      </c>
      <c r="U890" s="147">
        <v>0</v>
      </c>
      <c r="V890" s="147">
        <v>0</v>
      </c>
      <c r="W890" s="148">
        <v>111473.73</v>
      </c>
      <c r="X890" s="148">
        <v>0</v>
      </c>
      <c r="Y890" s="148">
        <v>0</v>
      </c>
      <c r="Z890" s="148">
        <v>3973.76</v>
      </c>
      <c r="AA890" s="149">
        <v>0</v>
      </c>
      <c r="AB890" s="148">
        <v>0</v>
      </c>
      <c r="AC890" s="148">
        <v>0</v>
      </c>
      <c r="AD890" s="149">
        <v>0</v>
      </c>
      <c r="AE890" s="148">
        <v>111473.73</v>
      </c>
      <c r="AF890" s="157">
        <v>44291</v>
      </c>
      <c r="AG890" s="157">
        <v>46117</v>
      </c>
      <c r="AH890" s="158">
        <v>111473.73</v>
      </c>
      <c r="AI890" s="152">
        <v>1.01</v>
      </c>
      <c r="AJ890" s="152">
        <v>5</v>
      </c>
      <c r="AK890" s="153">
        <v>7.1300000000000002E-2</v>
      </c>
      <c r="AL890" s="154">
        <v>1.01</v>
      </c>
      <c r="AM890" s="154">
        <v>5</v>
      </c>
      <c r="AN890" s="155">
        <v>7.1300000000000002E-2</v>
      </c>
      <c r="AO890" s="159" t="s">
        <v>1774</v>
      </c>
      <c r="AP890" s="159" t="s">
        <v>1775</v>
      </c>
      <c r="AQ890" s="87">
        <v>0</v>
      </c>
      <c r="AR890" s="87">
        <v>111473.73</v>
      </c>
      <c r="AS890" s="87">
        <v>0</v>
      </c>
      <c r="AT890" s="87">
        <v>0</v>
      </c>
      <c r="AU890" s="87">
        <v>0</v>
      </c>
      <c r="AV890" s="87">
        <v>0</v>
      </c>
      <c r="AW890" s="87">
        <v>0</v>
      </c>
      <c r="AX890" s="87">
        <v>0</v>
      </c>
      <c r="AY890" s="87">
        <v>0</v>
      </c>
      <c r="AZ890" s="87">
        <v>0</v>
      </c>
      <c r="BA890" s="87">
        <v>0</v>
      </c>
      <c r="BB890" s="87">
        <v>0</v>
      </c>
      <c r="BC890" s="87">
        <v>0</v>
      </c>
      <c r="BD890" s="87">
        <v>0</v>
      </c>
      <c r="BE890" s="87">
        <v>0</v>
      </c>
      <c r="BF890" s="87">
        <v>0</v>
      </c>
      <c r="BG890" s="87">
        <f t="shared" si="56"/>
        <v>111473.73</v>
      </c>
      <c r="BH890" s="87">
        <f t="shared" si="57"/>
        <v>0</v>
      </c>
      <c r="BI890" s="87">
        <f t="shared" si="60"/>
        <v>111473.73</v>
      </c>
    </row>
    <row r="891" spans="1:61" ht="15" customHeight="1" x14ac:dyDescent="0.35">
      <c r="A891" s="142" t="str">
        <f t="shared" si="58"/>
        <v>DI0009691</v>
      </c>
      <c r="B891" s="143" t="s">
        <v>1187</v>
      </c>
      <c r="C891" s="144">
        <v>1</v>
      </c>
      <c r="D891" s="145" t="s">
        <v>0</v>
      </c>
      <c r="E891" s="146" t="s">
        <v>3</v>
      </c>
      <c r="F891" s="144" t="s">
        <v>1760</v>
      </c>
      <c r="G891" s="144" t="s">
        <v>1776</v>
      </c>
      <c r="H891" s="144" t="s">
        <v>1777</v>
      </c>
      <c r="I891" s="144" t="s">
        <v>1778</v>
      </c>
      <c r="J891" s="144" t="s">
        <v>1779</v>
      </c>
      <c r="K891" s="144" t="s">
        <v>774</v>
      </c>
      <c r="L891" s="144" t="s">
        <v>1766</v>
      </c>
      <c r="M891" s="144" t="s">
        <v>1773</v>
      </c>
      <c r="N891" s="147">
        <v>1</v>
      </c>
      <c r="O891" s="147">
        <v>1</v>
      </c>
      <c r="P891" s="147">
        <v>1</v>
      </c>
      <c r="Q891" s="147">
        <v>1</v>
      </c>
      <c r="R891" s="147">
        <v>1</v>
      </c>
      <c r="S891" s="147">
        <v>1</v>
      </c>
      <c r="T891" s="147">
        <v>0</v>
      </c>
      <c r="U891" s="147">
        <v>0</v>
      </c>
      <c r="V891" s="147">
        <v>0</v>
      </c>
      <c r="W891" s="148">
        <v>87206.83</v>
      </c>
      <c r="X891" s="148">
        <v>0</v>
      </c>
      <c r="Y891" s="148">
        <v>0</v>
      </c>
      <c r="Z891" s="148">
        <v>3108.71</v>
      </c>
      <c r="AA891" s="149">
        <v>0</v>
      </c>
      <c r="AB891" s="148">
        <v>0</v>
      </c>
      <c r="AC891" s="148">
        <v>0</v>
      </c>
      <c r="AD891" s="149">
        <v>0</v>
      </c>
      <c r="AE891" s="148">
        <v>87206.83</v>
      </c>
      <c r="AF891" s="157">
        <v>44291</v>
      </c>
      <c r="AG891" s="157">
        <v>46117</v>
      </c>
      <c r="AH891" s="158">
        <v>87206.83</v>
      </c>
      <c r="AI891" s="152">
        <v>1.01</v>
      </c>
      <c r="AJ891" s="152">
        <v>5</v>
      </c>
      <c r="AK891" s="153">
        <v>7.1300000000000002E-2</v>
      </c>
      <c r="AL891" s="154">
        <v>1.01</v>
      </c>
      <c r="AM891" s="154">
        <v>5</v>
      </c>
      <c r="AN891" s="155">
        <v>7.1300000000000002E-2</v>
      </c>
      <c r="AO891" s="159" t="s">
        <v>1774</v>
      </c>
      <c r="AP891" s="159" t="s">
        <v>1775</v>
      </c>
      <c r="AQ891" s="87">
        <v>0</v>
      </c>
      <c r="AR891" s="87">
        <v>87206.83</v>
      </c>
      <c r="AS891" s="87">
        <v>0</v>
      </c>
      <c r="AT891" s="87">
        <v>0</v>
      </c>
      <c r="AU891" s="87">
        <v>0</v>
      </c>
      <c r="AV891" s="87">
        <v>0</v>
      </c>
      <c r="AW891" s="87">
        <v>0</v>
      </c>
      <c r="AX891" s="87">
        <v>0</v>
      </c>
      <c r="AY891" s="87">
        <v>0</v>
      </c>
      <c r="AZ891" s="87">
        <v>0</v>
      </c>
      <c r="BA891" s="87">
        <v>0</v>
      </c>
      <c r="BB891" s="87">
        <v>0</v>
      </c>
      <c r="BC891" s="87">
        <v>0</v>
      </c>
      <c r="BD891" s="87">
        <v>0</v>
      </c>
      <c r="BE891" s="87">
        <v>0</v>
      </c>
      <c r="BF891" s="87">
        <v>0</v>
      </c>
      <c r="BG891" s="87">
        <f t="shared" si="56"/>
        <v>87206.83</v>
      </c>
      <c r="BH891" s="87">
        <f t="shared" si="57"/>
        <v>0</v>
      </c>
      <c r="BI891" s="87">
        <f t="shared" si="60"/>
        <v>87206.83</v>
      </c>
    </row>
    <row r="892" spans="1:61" ht="15" customHeight="1" x14ac:dyDescent="0.35">
      <c r="A892" s="142" t="str">
        <f t="shared" si="58"/>
        <v>DI0009731</v>
      </c>
      <c r="B892" s="143" t="s">
        <v>1189</v>
      </c>
      <c r="C892" s="144">
        <v>1</v>
      </c>
      <c r="D892" s="145" t="s">
        <v>0</v>
      </c>
      <c r="E892" s="146" t="s">
        <v>3</v>
      </c>
      <c r="F892" s="144" t="s">
        <v>1760</v>
      </c>
      <c r="G892" s="144" t="s">
        <v>1776</v>
      </c>
      <c r="H892" s="144" t="s">
        <v>1777</v>
      </c>
      <c r="I892" s="144" t="s">
        <v>1778</v>
      </c>
      <c r="J892" s="144" t="s">
        <v>1779</v>
      </c>
      <c r="K892" s="144" t="s">
        <v>774</v>
      </c>
      <c r="L892" s="144" t="s">
        <v>1766</v>
      </c>
      <c r="M892" s="144" t="s">
        <v>1773</v>
      </c>
      <c r="N892" s="147">
        <v>1</v>
      </c>
      <c r="O892" s="147">
        <v>1</v>
      </c>
      <c r="P892" s="147">
        <v>1</v>
      </c>
      <c r="Q892" s="147">
        <v>1</v>
      </c>
      <c r="R892" s="147">
        <v>1</v>
      </c>
      <c r="S892" s="147">
        <v>1</v>
      </c>
      <c r="T892" s="147">
        <v>0</v>
      </c>
      <c r="U892" s="147">
        <v>0</v>
      </c>
      <c r="V892" s="147">
        <v>0</v>
      </c>
      <c r="W892" s="148">
        <v>149802.44</v>
      </c>
      <c r="X892" s="148">
        <v>0</v>
      </c>
      <c r="Y892" s="148">
        <v>0</v>
      </c>
      <c r="Z892" s="148">
        <v>5340.08</v>
      </c>
      <c r="AA892" s="149">
        <v>0</v>
      </c>
      <c r="AB892" s="148">
        <v>0</v>
      </c>
      <c r="AC892" s="148">
        <v>0</v>
      </c>
      <c r="AD892" s="149">
        <v>0</v>
      </c>
      <c r="AE892" s="148">
        <v>149802.44</v>
      </c>
      <c r="AF892" s="157">
        <v>44291</v>
      </c>
      <c r="AG892" s="157">
        <v>46117</v>
      </c>
      <c r="AH892" s="158">
        <v>149802.44</v>
      </c>
      <c r="AI892" s="152">
        <v>1.01</v>
      </c>
      <c r="AJ892" s="152">
        <v>5</v>
      </c>
      <c r="AK892" s="153">
        <v>7.1300000000000002E-2</v>
      </c>
      <c r="AL892" s="154">
        <v>1.01</v>
      </c>
      <c r="AM892" s="154">
        <v>5</v>
      </c>
      <c r="AN892" s="155">
        <v>7.1300000000000002E-2</v>
      </c>
      <c r="AO892" s="159" t="s">
        <v>1774</v>
      </c>
      <c r="AP892" s="159" t="s">
        <v>1775</v>
      </c>
      <c r="AQ892" s="87">
        <v>0</v>
      </c>
      <c r="AR892" s="87">
        <v>149802.44</v>
      </c>
      <c r="AS892" s="87">
        <v>0</v>
      </c>
      <c r="AT892" s="87">
        <v>0</v>
      </c>
      <c r="AU892" s="87">
        <v>0</v>
      </c>
      <c r="AV892" s="87">
        <v>0</v>
      </c>
      <c r="AW892" s="87">
        <v>0</v>
      </c>
      <c r="AX892" s="87">
        <v>0</v>
      </c>
      <c r="AY892" s="87">
        <v>0</v>
      </c>
      <c r="AZ892" s="87">
        <v>0</v>
      </c>
      <c r="BA892" s="87">
        <v>0</v>
      </c>
      <c r="BB892" s="87">
        <v>0</v>
      </c>
      <c r="BC892" s="87">
        <v>0</v>
      </c>
      <c r="BD892" s="87">
        <v>0</v>
      </c>
      <c r="BE892" s="87">
        <v>0</v>
      </c>
      <c r="BF892" s="87">
        <v>0</v>
      </c>
      <c r="BG892" s="87">
        <f t="shared" si="56"/>
        <v>149802.44</v>
      </c>
      <c r="BH892" s="87">
        <f t="shared" si="57"/>
        <v>0</v>
      </c>
      <c r="BI892" s="87">
        <f t="shared" si="60"/>
        <v>149802.44</v>
      </c>
    </row>
    <row r="893" spans="1:61" ht="15" customHeight="1" x14ac:dyDescent="0.35">
      <c r="A893" s="142" t="str">
        <f t="shared" si="58"/>
        <v>DI0009751</v>
      </c>
      <c r="B893" s="143" t="s">
        <v>1190</v>
      </c>
      <c r="C893" s="144">
        <v>1</v>
      </c>
      <c r="D893" s="145" t="s">
        <v>0</v>
      </c>
      <c r="E893" s="146" t="s">
        <v>3</v>
      </c>
      <c r="F893" s="144" t="s">
        <v>1760</v>
      </c>
      <c r="G893" s="144" t="s">
        <v>1769</v>
      </c>
      <c r="H893" s="144" t="s">
        <v>1770</v>
      </c>
      <c r="I893" s="144" t="s">
        <v>1771</v>
      </c>
      <c r="J893" s="144" t="s">
        <v>1772</v>
      </c>
      <c r="K893" s="144" t="s">
        <v>941</v>
      </c>
      <c r="L893" s="144" t="s">
        <v>1766</v>
      </c>
      <c r="M893" s="144" t="s">
        <v>1773</v>
      </c>
      <c r="N893" s="147">
        <v>1</v>
      </c>
      <c r="O893" s="147">
        <v>1</v>
      </c>
      <c r="P893" s="147">
        <v>1</v>
      </c>
      <c r="Q893" s="147">
        <v>0</v>
      </c>
      <c r="R893" s="147">
        <v>0</v>
      </c>
      <c r="S893" s="147">
        <v>1</v>
      </c>
      <c r="T893" s="147">
        <v>1</v>
      </c>
      <c r="U893" s="147">
        <v>1</v>
      </c>
      <c r="V893" s="147">
        <v>0</v>
      </c>
      <c r="W893" s="148">
        <v>2071588.69</v>
      </c>
      <c r="X893" s="148">
        <v>0</v>
      </c>
      <c r="Y893" s="148">
        <v>0</v>
      </c>
      <c r="Z893" s="148">
        <v>73846.960000000006</v>
      </c>
      <c r="AA893" s="149">
        <v>0</v>
      </c>
      <c r="AB893" s="148">
        <v>0</v>
      </c>
      <c r="AC893" s="148">
        <v>0</v>
      </c>
      <c r="AD893" s="149">
        <v>0</v>
      </c>
      <c r="AE893" s="148">
        <v>2071588.69</v>
      </c>
      <c r="AF893" s="157">
        <v>44291</v>
      </c>
      <c r="AG893" s="157">
        <v>46117</v>
      </c>
      <c r="AH893" s="158">
        <v>2071588.69</v>
      </c>
      <c r="AI893" s="152">
        <v>1.01</v>
      </c>
      <c r="AJ893" s="152">
        <v>5</v>
      </c>
      <c r="AK893" s="153">
        <v>7.1300000000000002E-2</v>
      </c>
      <c r="AL893" s="154">
        <v>1.01</v>
      </c>
      <c r="AM893" s="154">
        <v>5</v>
      </c>
      <c r="AN893" s="155">
        <v>7.1300000000000002E-2</v>
      </c>
      <c r="AO893" s="159" t="s">
        <v>1774</v>
      </c>
      <c r="AP893" s="159" t="s">
        <v>1775</v>
      </c>
      <c r="AQ893" s="87">
        <v>0</v>
      </c>
      <c r="AR893" s="87">
        <v>2071588.69</v>
      </c>
      <c r="AS893" s="87">
        <v>0</v>
      </c>
      <c r="AT893" s="87">
        <v>0</v>
      </c>
      <c r="AU893" s="87">
        <v>0</v>
      </c>
      <c r="AV893" s="87">
        <v>0</v>
      </c>
      <c r="AW893" s="87">
        <v>0</v>
      </c>
      <c r="AX893" s="87">
        <v>0</v>
      </c>
      <c r="AY893" s="87">
        <v>0</v>
      </c>
      <c r="AZ893" s="87">
        <v>0</v>
      </c>
      <c r="BA893" s="87">
        <v>0</v>
      </c>
      <c r="BB893" s="87">
        <v>0</v>
      </c>
      <c r="BC893" s="87">
        <v>0</v>
      </c>
      <c r="BD893" s="87">
        <v>0</v>
      </c>
      <c r="BE893" s="87">
        <v>0</v>
      </c>
      <c r="BF893" s="87">
        <v>0</v>
      </c>
      <c r="BG893" s="87">
        <f t="shared" si="56"/>
        <v>2071588.69</v>
      </c>
      <c r="BH893" s="87">
        <f t="shared" si="57"/>
        <v>0</v>
      </c>
      <c r="BI893" s="87">
        <f t="shared" si="60"/>
        <v>2071588.69</v>
      </c>
    </row>
    <row r="894" spans="1:61" ht="15" customHeight="1" x14ac:dyDescent="0.35">
      <c r="A894" s="142" t="str">
        <f t="shared" si="58"/>
        <v>DI0009951</v>
      </c>
      <c r="B894" s="143" t="s">
        <v>1200</v>
      </c>
      <c r="C894" s="144">
        <v>1</v>
      </c>
      <c r="D894" s="145" t="s">
        <v>0</v>
      </c>
      <c r="E894" s="146" t="s">
        <v>3</v>
      </c>
      <c r="F894" s="144" t="s">
        <v>1760</v>
      </c>
      <c r="G894" s="144" t="s">
        <v>1776</v>
      </c>
      <c r="H894" s="144" t="s">
        <v>1777</v>
      </c>
      <c r="I894" s="144" t="s">
        <v>1778</v>
      </c>
      <c r="J894" s="144" t="s">
        <v>1779</v>
      </c>
      <c r="K894" s="144" t="s">
        <v>774</v>
      </c>
      <c r="L894" s="144" t="s">
        <v>1766</v>
      </c>
      <c r="M894" s="144" t="s">
        <v>1773</v>
      </c>
      <c r="N894" s="147">
        <v>1</v>
      </c>
      <c r="O894" s="147">
        <v>1</v>
      </c>
      <c r="P894" s="147">
        <v>1</v>
      </c>
      <c r="Q894" s="147">
        <v>1</v>
      </c>
      <c r="R894" s="147">
        <v>1</v>
      </c>
      <c r="S894" s="147">
        <v>1</v>
      </c>
      <c r="T894" s="147">
        <v>0</v>
      </c>
      <c r="U894" s="147">
        <v>0</v>
      </c>
      <c r="V894" s="147">
        <v>0</v>
      </c>
      <c r="W894" s="148">
        <v>8060.18</v>
      </c>
      <c r="X894" s="148">
        <v>0</v>
      </c>
      <c r="Y894" s="148">
        <v>0</v>
      </c>
      <c r="Z894" s="148">
        <v>287.33</v>
      </c>
      <c r="AA894" s="149">
        <v>0</v>
      </c>
      <c r="AB894" s="148">
        <v>0</v>
      </c>
      <c r="AC894" s="148">
        <v>0</v>
      </c>
      <c r="AD894" s="149">
        <v>0</v>
      </c>
      <c r="AE894" s="148">
        <v>8060.18</v>
      </c>
      <c r="AF894" s="157">
        <v>44291</v>
      </c>
      <c r="AG894" s="157">
        <v>46117</v>
      </c>
      <c r="AH894" s="158">
        <v>8060.18</v>
      </c>
      <c r="AI894" s="152">
        <v>1.01</v>
      </c>
      <c r="AJ894" s="152">
        <v>5</v>
      </c>
      <c r="AK894" s="153">
        <v>7.1300000000000002E-2</v>
      </c>
      <c r="AL894" s="154">
        <v>1.01</v>
      </c>
      <c r="AM894" s="154">
        <v>5</v>
      </c>
      <c r="AN894" s="155">
        <v>7.1300000000000002E-2</v>
      </c>
      <c r="AO894" s="159" t="s">
        <v>1774</v>
      </c>
      <c r="AP894" s="159" t="s">
        <v>1775</v>
      </c>
      <c r="AQ894" s="87">
        <v>0</v>
      </c>
      <c r="AR894" s="87">
        <v>8060.18</v>
      </c>
      <c r="AS894" s="87">
        <v>0</v>
      </c>
      <c r="AT894" s="87">
        <v>0</v>
      </c>
      <c r="AU894" s="87">
        <v>0</v>
      </c>
      <c r="AV894" s="87">
        <v>0</v>
      </c>
      <c r="AW894" s="87">
        <v>0</v>
      </c>
      <c r="AX894" s="87">
        <v>0</v>
      </c>
      <c r="AY894" s="87">
        <v>0</v>
      </c>
      <c r="AZ894" s="87">
        <v>0</v>
      </c>
      <c r="BA894" s="87">
        <v>0</v>
      </c>
      <c r="BB894" s="87">
        <v>0</v>
      </c>
      <c r="BC894" s="87">
        <v>0</v>
      </c>
      <c r="BD894" s="87">
        <v>0</v>
      </c>
      <c r="BE894" s="87">
        <v>0</v>
      </c>
      <c r="BF894" s="87">
        <v>0</v>
      </c>
      <c r="BG894" s="87">
        <f t="shared" si="56"/>
        <v>8060.18</v>
      </c>
      <c r="BH894" s="87">
        <f t="shared" si="57"/>
        <v>0</v>
      </c>
      <c r="BI894" s="87">
        <f t="shared" si="60"/>
        <v>8060.18</v>
      </c>
    </row>
    <row r="895" spans="1:61" ht="15" customHeight="1" x14ac:dyDescent="0.35">
      <c r="A895" s="142" t="str">
        <f t="shared" si="58"/>
        <v>DI0010111</v>
      </c>
      <c r="B895" s="143" t="s">
        <v>1208</v>
      </c>
      <c r="C895" s="144">
        <v>1</v>
      </c>
      <c r="D895" s="145" t="s">
        <v>0</v>
      </c>
      <c r="E895" s="146" t="s">
        <v>3</v>
      </c>
      <c r="F895" s="144" t="s">
        <v>1760</v>
      </c>
      <c r="G895" s="144" t="s">
        <v>1776</v>
      </c>
      <c r="H895" s="144" t="s">
        <v>1777</v>
      </c>
      <c r="I895" s="144" t="s">
        <v>1778</v>
      </c>
      <c r="J895" s="144" t="s">
        <v>1779</v>
      </c>
      <c r="K895" s="144" t="s">
        <v>774</v>
      </c>
      <c r="L895" s="144" t="s">
        <v>1766</v>
      </c>
      <c r="M895" s="144" t="s">
        <v>1773</v>
      </c>
      <c r="N895" s="147">
        <v>1</v>
      </c>
      <c r="O895" s="147">
        <v>1</v>
      </c>
      <c r="P895" s="147">
        <v>1</v>
      </c>
      <c r="Q895" s="147">
        <v>1</v>
      </c>
      <c r="R895" s="147">
        <v>1</v>
      </c>
      <c r="S895" s="147">
        <v>1</v>
      </c>
      <c r="T895" s="147">
        <v>0</v>
      </c>
      <c r="U895" s="147">
        <v>0</v>
      </c>
      <c r="V895" s="147">
        <v>0</v>
      </c>
      <c r="W895" s="148">
        <v>2090599</v>
      </c>
      <c r="X895" s="148">
        <v>0</v>
      </c>
      <c r="Y895" s="148">
        <v>0</v>
      </c>
      <c r="Z895" s="148">
        <v>74524.63</v>
      </c>
      <c r="AA895" s="149">
        <v>0</v>
      </c>
      <c r="AB895" s="148">
        <v>0</v>
      </c>
      <c r="AC895" s="148">
        <v>0</v>
      </c>
      <c r="AD895" s="149">
        <v>0</v>
      </c>
      <c r="AE895" s="148">
        <v>2090599</v>
      </c>
      <c r="AF895" s="157">
        <v>44291</v>
      </c>
      <c r="AG895" s="157">
        <v>46117</v>
      </c>
      <c r="AH895" s="158">
        <v>2090599</v>
      </c>
      <c r="AI895" s="152">
        <v>1.01</v>
      </c>
      <c r="AJ895" s="152">
        <v>5</v>
      </c>
      <c r="AK895" s="153">
        <v>7.1300000000000002E-2</v>
      </c>
      <c r="AL895" s="154">
        <v>1.01</v>
      </c>
      <c r="AM895" s="154">
        <v>5</v>
      </c>
      <c r="AN895" s="155">
        <v>7.1300000000000002E-2</v>
      </c>
      <c r="AO895" s="159" t="s">
        <v>1774</v>
      </c>
      <c r="AP895" s="159" t="s">
        <v>1775</v>
      </c>
      <c r="AQ895" s="87">
        <v>0</v>
      </c>
      <c r="AR895" s="87">
        <v>2090599</v>
      </c>
      <c r="AS895" s="87">
        <v>0</v>
      </c>
      <c r="AT895" s="87">
        <v>0</v>
      </c>
      <c r="AU895" s="87">
        <v>0</v>
      </c>
      <c r="AV895" s="87">
        <v>0</v>
      </c>
      <c r="AW895" s="87">
        <v>0</v>
      </c>
      <c r="AX895" s="87">
        <v>0</v>
      </c>
      <c r="AY895" s="87">
        <v>0</v>
      </c>
      <c r="AZ895" s="87">
        <v>0</v>
      </c>
      <c r="BA895" s="87">
        <v>0</v>
      </c>
      <c r="BB895" s="87">
        <v>0</v>
      </c>
      <c r="BC895" s="87">
        <v>0</v>
      </c>
      <c r="BD895" s="87">
        <v>0</v>
      </c>
      <c r="BE895" s="87">
        <v>0</v>
      </c>
      <c r="BF895" s="87">
        <v>0</v>
      </c>
      <c r="BG895" s="87">
        <f t="shared" si="56"/>
        <v>2090599</v>
      </c>
      <c r="BH895" s="87">
        <f t="shared" si="57"/>
        <v>0</v>
      </c>
      <c r="BI895" s="87">
        <f t="shared" si="60"/>
        <v>2090599</v>
      </c>
    </row>
    <row r="896" spans="1:61" ht="15" customHeight="1" x14ac:dyDescent="0.35">
      <c r="A896" s="142" t="str">
        <f t="shared" si="58"/>
        <v>DI0010231</v>
      </c>
      <c r="B896" s="143" t="s">
        <v>1216</v>
      </c>
      <c r="C896" s="144">
        <v>1</v>
      </c>
      <c r="D896" s="145" t="s">
        <v>0</v>
      </c>
      <c r="E896" s="146" t="s">
        <v>3</v>
      </c>
      <c r="F896" s="144" t="s">
        <v>1760</v>
      </c>
      <c r="G896" s="144" t="s">
        <v>1776</v>
      </c>
      <c r="H896" s="144" t="s">
        <v>1777</v>
      </c>
      <c r="I896" s="144" t="s">
        <v>1778</v>
      </c>
      <c r="J896" s="144" t="s">
        <v>1779</v>
      </c>
      <c r="K896" s="144" t="s">
        <v>774</v>
      </c>
      <c r="L896" s="144" t="s">
        <v>1766</v>
      </c>
      <c r="M896" s="144" t="s">
        <v>1773</v>
      </c>
      <c r="N896" s="147">
        <v>1</v>
      </c>
      <c r="O896" s="147">
        <v>1</v>
      </c>
      <c r="P896" s="147">
        <v>1</v>
      </c>
      <c r="Q896" s="147">
        <v>1</v>
      </c>
      <c r="R896" s="147">
        <v>1</v>
      </c>
      <c r="S896" s="147">
        <v>1</v>
      </c>
      <c r="T896" s="147">
        <v>0</v>
      </c>
      <c r="U896" s="147">
        <v>0</v>
      </c>
      <c r="V896" s="147">
        <v>0</v>
      </c>
      <c r="W896" s="148">
        <v>992544.18</v>
      </c>
      <c r="X896" s="148">
        <v>0</v>
      </c>
      <c r="Y896" s="148">
        <v>0</v>
      </c>
      <c r="Z896" s="148">
        <v>35381.72</v>
      </c>
      <c r="AA896" s="149">
        <v>0</v>
      </c>
      <c r="AB896" s="148">
        <v>0</v>
      </c>
      <c r="AC896" s="148">
        <v>0</v>
      </c>
      <c r="AD896" s="149">
        <v>0</v>
      </c>
      <c r="AE896" s="148">
        <v>992544.18</v>
      </c>
      <c r="AF896" s="157">
        <v>44291</v>
      </c>
      <c r="AG896" s="157">
        <v>46117</v>
      </c>
      <c r="AH896" s="160">
        <v>992544.18</v>
      </c>
      <c r="AI896" s="152">
        <v>1.01</v>
      </c>
      <c r="AJ896" s="152">
        <v>5</v>
      </c>
      <c r="AK896" s="153">
        <v>7.1300000000000002E-2</v>
      </c>
      <c r="AL896" s="154">
        <v>1.01</v>
      </c>
      <c r="AM896" s="154">
        <v>5</v>
      </c>
      <c r="AN896" s="155">
        <v>7.1300000000000002E-2</v>
      </c>
      <c r="AO896" s="159" t="s">
        <v>1774</v>
      </c>
      <c r="AP896" s="159" t="s">
        <v>1775</v>
      </c>
      <c r="AQ896" s="87">
        <v>0</v>
      </c>
      <c r="AR896" s="87">
        <v>992544.18</v>
      </c>
      <c r="AS896" s="87">
        <v>0</v>
      </c>
      <c r="AT896" s="87">
        <v>0</v>
      </c>
      <c r="AU896" s="87">
        <v>0</v>
      </c>
      <c r="AV896" s="87">
        <v>0</v>
      </c>
      <c r="AW896" s="87">
        <v>0</v>
      </c>
      <c r="AX896" s="87">
        <v>0</v>
      </c>
      <c r="AY896" s="87">
        <v>0</v>
      </c>
      <c r="AZ896" s="87">
        <v>0</v>
      </c>
      <c r="BA896" s="87">
        <v>0</v>
      </c>
      <c r="BB896" s="87">
        <v>0</v>
      </c>
      <c r="BC896" s="87">
        <v>0</v>
      </c>
      <c r="BD896" s="87">
        <v>0</v>
      </c>
      <c r="BE896" s="87">
        <v>0</v>
      </c>
      <c r="BF896" s="87">
        <v>0</v>
      </c>
      <c r="BG896" s="87">
        <f t="shared" si="56"/>
        <v>992544.18</v>
      </c>
      <c r="BH896" s="87">
        <f t="shared" si="57"/>
        <v>0</v>
      </c>
      <c r="BI896" s="87">
        <f t="shared" si="60"/>
        <v>992544.18</v>
      </c>
    </row>
    <row r="897" spans="1:61" ht="15" customHeight="1" x14ac:dyDescent="0.35">
      <c r="A897" s="142" t="str">
        <f t="shared" si="58"/>
        <v>DI0010251</v>
      </c>
      <c r="B897" s="143" t="s">
        <v>1217</v>
      </c>
      <c r="C897" s="144">
        <v>1</v>
      </c>
      <c r="D897" s="145" t="s">
        <v>0</v>
      </c>
      <c r="E897" s="146" t="s">
        <v>3</v>
      </c>
      <c r="F897" s="144" t="s">
        <v>1760</v>
      </c>
      <c r="G897" s="144" t="s">
        <v>1776</v>
      </c>
      <c r="H897" s="144" t="s">
        <v>1777</v>
      </c>
      <c r="I897" s="144" t="s">
        <v>1778</v>
      </c>
      <c r="J897" s="144" t="s">
        <v>1779</v>
      </c>
      <c r="K897" s="144" t="s">
        <v>774</v>
      </c>
      <c r="L897" s="144" t="s">
        <v>1766</v>
      </c>
      <c r="M897" s="144" t="s">
        <v>1773</v>
      </c>
      <c r="N897" s="147">
        <v>1</v>
      </c>
      <c r="O897" s="147">
        <v>1</v>
      </c>
      <c r="P897" s="147">
        <v>1</v>
      </c>
      <c r="Q897" s="147">
        <v>1</v>
      </c>
      <c r="R897" s="147">
        <v>1</v>
      </c>
      <c r="S897" s="147">
        <v>1</v>
      </c>
      <c r="T897" s="147">
        <v>0</v>
      </c>
      <c r="U897" s="147">
        <v>0</v>
      </c>
      <c r="V897" s="147">
        <v>0</v>
      </c>
      <c r="W897" s="148">
        <v>112785.86</v>
      </c>
      <c r="X897" s="148">
        <v>0</v>
      </c>
      <c r="Y897" s="148">
        <v>0</v>
      </c>
      <c r="Z897" s="148">
        <v>4020.53</v>
      </c>
      <c r="AA897" s="149">
        <v>0</v>
      </c>
      <c r="AB897" s="148">
        <v>0</v>
      </c>
      <c r="AC897" s="148">
        <v>0</v>
      </c>
      <c r="AD897" s="149">
        <v>0</v>
      </c>
      <c r="AE897" s="148">
        <v>112785.86</v>
      </c>
      <c r="AF897" s="157">
        <v>44291</v>
      </c>
      <c r="AG897" s="157">
        <v>46117</v>
      </c>
      <c r="AH897" s="160">
        <v>112785.86</v>
      </c>
      <c r="AI897" s="152">
        <v>1.01</v>
      </c>
      <c r="AJ897" s="152">
        <v>5</v>
      </c>
      <c r="AK897" s="153">
        <v>7.1300000000000002E-2</v>
      </c>
      <c r="AL897" s="154">
        <v>1.01</v>
      </c>
      <c r="AM897" s="154">
        <v>5</v>
      </c>
      <c r="AN897" s="155">
        <v>7.1300000000000002E-2</v>
      </c>
      <c r="AO897" s="159" t="s">
        <v>1774</v>
      </c>
      <c r="AP897" s="159" t="s">
        <v>1775</v>
      </c>
      <c r="AQ897" s="87">
        <v>0</v>
      </c>
      <c r="AR897" s="87">
        <v>112785.86</v>
      </c>
      <c r="AS897" s="87">
        <v>0</v>
      </c>
      <c r="AT897" s="87">
        <v>0</v>
      </c>
      <c r="AU897" s="87">
        <v>0</v>
      </c>
      <c r="AV897" s="87">
        <v>0</v>
      </c>
      <c r="AW897" s="87">
        <v>0</v>
      </c>
      <c r="AX897" s="87">
        <v>0</v>
      </c>
      <c r="AY897" s="87">
        <v>0</v>
      </c>
      <c r="AZ897" s="87">
        <v>0</v>
      </c>
      <c r="BA897" s="87">
        <v>0</v>
      </c>
      <c r="BB897" s="87">
        <v>0</v>
      </c>
      <c r="BC897" s="87">
        <v>0</v>
      </c>
      <c r="BD897" s="87">
        <v>0</v>
      </c>
      <c r="BE897" s="87">
        <v>0</v>
      </c>
      <c r="BF897" s="87">
        <v>0</v>
      </c>
      <c r="BG897" s="87">
        <f t="shared" si="56"/>
        <v>112785.86</v>
      </c>
      <c r="BH897" s="87">
        <f t="shared" si="57"/>
        <v>0</v>
      </c>
      <c r="BI897" s="87">
        <f t="shared" si="60"/>
        <v>112785.86</v>
      </c>
    </row>
    <row r="898" spans="1:61" ht="15" customHeight="1" x14ac:dyDescent="0.35">
      <c r="A898" s="142" t="str">
        <f t="shared" si="58"/>
        <v>DI0010271</v>
      </c>
      <c r="B898" s="143" t="s">
        <v>1218</v>
      </c>
      <c r="C898" s="144">
        <v>1</v>
      </c>
      <c r="D898" s="145" t="s">
        <v>0</v>
      </c>
      <c r="E898" s="146" t="s">
        <v>3</v>
      </c>
      <c r="F898" s="144" t="s">
        <v>1760</v>
      </c>
      <c r="G898" s="144" t="s">
        <v>1776</v>
      </c>
      <c r="H898" s="144" t="s">
        <v>1777</v>
      </c>
      <c r="I898" s="144" t="s">
        <v>1778</v>
      </c>
      <c r="J898" s="144" t="s">
        <v>1779</v>
      </c>
      <c r="K898" s="144" t="s">
        <v>774</v>
      </c>
      <c r="L898" s="144" t="s">
        <v>1766</v>
      </c>
      <c r="M898" s="144" t="s">
        <v>1773</v>
      </c>
      <c r="N898" s="147">
        <v>1</v>
      </c>
      <c r="O898" s="147">
        <v>1</v>
      </c>
      <c r="P898" s="147">
        <v>1</v>
      </c>
      <c r="Q898" s="147">
        <v>1</v>
      </c>
      <c r="R898" s="147">
        <v>1</v>
      </c>
      <c r="S898" s="147">
        <v>1</v>
      </c>
      <c r="T898" s="147">
        <v>0</v>
      </c>
      <c r="U898" s="147">
        <v>0</v>
      </c>
      <c r="V898" s="147">
        <v>0</v>
      </c>
      <c r="W898" s="148">
        <v>762726.56</v>
      </c>
      <c r="X898" s="148">
        <v>0</v>
      </c>
      <c r="Y898" s="148">
        <v>0</v>
      </c>
      <c r="Z898" s="148">
        <v>27189.3</v>
      </c>
      <c r="AA898" s="149">
        <v>0</v>
      </c>
      <c r="AB898" s="148">
        <v>0</v>
      </c>
      <c r="AC898" s="148">
        <v>0</v>
      </c>
      <c r="AD898" s="149">
        <v>0</v>
      </c>
      <c r="AE898" s="148">
        <v>762726.56</v>
      </c>
      <c r="AF898" s="157">
        <v>44291</v>
      </c>
      <c r="AG898" s="157">
        <v>46117</v>
      </c>
      <c r="AH898" s="160">
        <v>762726.56</v>
      </c>
      <c r="AI898" s="152">
        <v>1.01</v>
      </c>
      <c r="AJ898" s="152">
        <v>5</v>
      </c>
      <c r="AK898" s="153">
        <v>7.1300000000000002E-2</v>
      </c>
      <c r="AL898" s="154">
        <v>1.01</v>
      </c>
      <c r="AM898" s="154">
        <v>5</v>
      </c>
      <c r="AN898" s="155">
        <v>7.1300000000000002E-2</v>
      </c>
      <c r="AO898" s="159" t="s">
        <v>1774</v>
      </c>
      <c r="AP898" s="159" t="s">
        <v>1775</v>
      </c>
      <c r="AQ898" s="87">
        <v>0</v>
      </c>
      <c r="AR898" s="87">
        <v>762726.56</v>
      </c>
      <c r="AS898" s="87">
        <v>0</v>
      </c>
      <c r="AT898" s="87">
        <v>0</v>
      </c>
      <c r="AU898" s="87">
        <v>0</v>
      </c>
      <c r="AV898" s="87">
        <v>0</v>
      </c>
      <c r="AW898" s="87">
        <v>0</v>
      </c>
      <c r="AX898" s="87">
        <v>0</v>
      </c>
      <c r="AY898" s="87">
        <v>0</v>
      </c>
      <c r="AZ898" s="87">
        <v>0</v>
      </c>
      <c r="BA898" s="87">
        <v>0</v>
      </c>
      <c r="BB898" s="87">
        <v>0</v>
      </c>
      <c r="BC898" s="87">
        <v>0</v>
      </c>
      <c r="BD898" s="87">
        <v>0</v>
      </c>
      <c r="BE898" s="87">
        <v>0</v>
      </c>
      <c r="BF898" s="87">
        <v>0</v>
      </c>
      <c r="BG898" s="87">
        <f t="shared" si="56"/>
        <v>762726.56</v>
      </c>
      <c r="BH898" s="87">
        <f t="shared" si="57"/>
        <v>0</v>
      </c>
      <c r="BI898" s="87">
        <f t="shared" si="60"/>
        <v>762726.56</v>
      </c>
    </row>
    <row r="899" spans="1:61" ht="15" customHeight="1" x14ac:dyDescent="0.35">
      <c r="A899" s="142" t="str">
        <f t="shared" si="58"/>
        <v>DI0010301</v>
      </c>
      <c r="B899" s="143" t="s">
        <v>1219</v>
      </c>
      <c r="C899" s="144">
        <v>1</v>
      </c>
      <c r="D899" s="145" t="s">
        <v>0</v>
      </c>
      <c r="E899" s="146" t="s">
        <v>3</v>
      </c>
      <c r="F899" s="144" t="s">
        <v>1760</v>
      </c>
      <c r="G899" s="144" t="s">
        <v>1776</v>
      </c>
      <c r="H899" s="144" t="s">
        <v>1777</v>
      </c>
      <c r="I899" s="144" t="s">
        <v>1778</v>
      </c>
      <c r="J899" s="144" t="s">
        <v>1779</v>
      </c>
      <c r="K899" s="144" t="s">
        <v>774</v>
      </c>
      <c r="L899" s="144" t="s">
        <v>1766</v>
      </c>
      <c r="M899" s="144" t="s">
        <v>1773</v>
      </c>
      <c r="N899" s="147">
        <v>1</v>
      </c>
      <c r="O899" s="147">
        <v>1</v>
      </c>
      <c r="P899" s="147">
        <v>1</v>
      </c>
      <c r="Q899" s="147">
        <v>1</v>
      </c>
      <c r="R899" s="147">
        <v>1</v>
      </c>
      <c r="S899" s="147">
        <v>1</v>
      </c>
      <c r="T899" s="147">
        <v>0</v>
      </c>
      <c r="U899" s="147">
        <v>0</v>
      </c>
      <c r="V899" s="147">
        <v>0</v>
      </c>
      <c r="W899" s="148">
        <v>314070.59999999998</v>
      </c>
      <c r="X899" s="148">
        <v>0</v>
      </c>
      <c r="Y899" s="148">
        <v>0</v>
      </c>
      <c r="Z899" s="148">
        <v>11195.83</v>
      </c>
      <c r="AA899" s="149">
        <v>0</v>
      </c>
      <c r="AB899" s="148">
        <v>0</v>
      </c>
      <c r="AC899" s="148">
        <v>0</v>
      </c>
      <c r="AD899" s="149">
        <v>0</v>
      </c>
      <c r="AE899" s="148">
        <v>314070.59999999998</v>
      </c>
      <c r="AF899" s="157">
        <v>44291</v>
      </c>
      <c r="AG899" s="157">
        <v>45387</v>
      </c>
      <c r="AH899" s="160">
        <v>314070.59999999998</v>
      </c>
      <c r="AI899" s="152">
        <v>0</v>
      </c>
      <c r="AJ899" s="152">
        <v>3</v>
      </c>
      <c r="AK899" s="153">
        <v>7.1300000000000002E-2</v>
      </c>
      <c r="AL899" s="154">
        <v>0</v>
      </c>
      <c r="AM899" s="154">
        <v>3</v>
      </c>
      <c r="AN899" s="155">
        <v>7.1300000000000002E-2</v>
      </c>
      <c r="AO899" s="159" t="s">
        <v>1774</v>
      </c>
      <c r="AP899" s="159" t="s">
        <v>1775</v>
      </c>
      <c r="AQ899" s="87">
        <v>0</v>
      </c>
      <c r="AR899" s="87">
        <v>314070.59999999998</v>
      </c>
      <c r="AS899" s="87">
        <v>0</v>
      </c>
      <c r="AT899" s="87">
        <v>0</v>
      </c>
      <c r="AU899" s="87">
        <v>0</v>
      </c>
      <c r="AV899" s="87">
        <v>0</v>
      </c>
      <c r="AW899" s="87">
        <v>0</v>
      </c>
      <c r="AX899" s="87">
        <v>0</v>
      </c>
      <c r="AY899" s="87">
        <v>0</v>
      </c>
      <c r="AZ899" s="87">
        <v>0</v>
      </c>
      <c r="BA899" s="87">
        <v>0</v>
      </c>
      <c r="BB899" s="87">
        <v>0</v>
      </c>
      <c r="BC899" s="87">
        <v>0</v>
      </c>
      <c r="BD899" s="87">
        <v>0</v>
      </c>
      <c r="BE899" s="87">
        <v>0</v>
      </c>
      <c r="BF899" s="87">
        <v>0</v>
      </c>
      <c r="BG899" s="87">
        <f t="shared" ref="BG899:BG962" si="61">SUM(AQ899:AR899)</f>
        <v>314070.59999999998</v>
      </c>
      <c r="BH899" s="87">
        <f t="shared" ref="BH899:BH962" si="62">SUM(AS899:BF899)</f>
        <v>0</v>
      </c>
      <c r="BI899" s="87">
        <f t="shared" si="60"/>
        <v>314070.59999999998</v>
      </c>
    </row>
    <row r="900" spans="1:61" ht="15" customHeight="1" x14ac:dyDescent="0.35">
      <c r="A900" s="142" t="str">
        <f t="shared" ref="A900:A963" si="63">CONCATENATE(B900,C900)</f>
        <v>DI0010121</v>
      </c>
      <c r="B900" s="143" t="s">
        <v>1209</v>
      </c>
      <c r="C900" s="144">
        <v>1</v>
      </c>
      <c r="D900" s="145" t="s">
        <v>0</v>
      </c>
      <c r="E900" s="146" t="s">
        <v>3</v>
      </c>
      <c r="F900" s="144" t="s">
        <v>1760</v>
      </c>
      <c r="G900" s="144" t="s">
        <v>1776</v>
      </c>
      <c r="H900" s="144" t="s">
        <v>1777</v>
      </c>
      <c r="I900" s="144" t="s">
        <v>1778</v>
      </c>
      <c r="J900" s="144" t="s">
        <v>1779</v>
      </c>
      <c r="K900" s="144" t="s">
        <v>774</v>
      </c>
      <c r="L900" s="144" t="s">
        <v>1766</v>
      </c>
      <c r="M900" s="144" t="s">
        <v>1773</v>
      </c>
      <c r="N900" s="147">
        <v>1</v>
      </c>
      <c r="O900" s="147">
        <v>1</v>
      </c>
      <c r="P900" s="147">
        <v>1</v>
      </c>
      <c r="Q900" s="147">
        <v>1</v>
      </c>
      <c r="R900" s="147">
        <v>1</v>
      </c>
      <c r="S900" s="147">
        <v>1</v>
      </c>
      <c r="T900" s="147">
        <v>0</v>
      </c>
      <c r="U900" s="147">
        <v>0</v>
      </c>
      <c r="V900" s="147">
        <v>0</v>
      </c>
      <c r="W900" s="148">
        <v>21770402</v>
      </c>
      <c r="X900" s="148">
        <v>0</v>
      </c>
      <c r="Y900" s="148">
        <v>0</v>
      </c>
      <c r="Z900" s="148">
        <v>776060.41</v>
      </c>
      <c r="AA900" s="149">
        <v>0</v>
      </c>
      <c r="AB900" s="148">
        <v>0</v>
      </c>
      <c r="AC900" s="148">
        <v>0</v>
      </c>
      <c r="AD900" s="149">
        <v>0</v>
      </c>
      <c r="AE900" s="148">
        <v>21770402</v>
      </c>
      <c r="AF900" s="157">
        <v>44291</v>
      </c>
      <c r="AG900" s="157">
        <v>46117</v>
      </c>
      <c r="AH900" s="160">
        <v>21770402</v>
      </c>
      <c r="AI900" s="152">
        <v>1.01</v>
      </c>
      <c r="AJ900" s="152">
        <v>5</v>
      </c>
      <c r="AK900" s="153">
        <v>7.1300000000000002E-2</v>
      </c>
      <c r="AL900" s="154">
        <v>1.01</v>
      </c>
      <c r="AM900" s="154">
        <v>5</v>
      </c>
      <c r="AN900" s="155">
        <v>7.1300000000000002E-2</v>
      </c>
      <c r="AO900" s="159" t="s">
        <v>1774</v>
      </c>
      <c r="AP900" s="159" t="s">
        <v>1775</v>
      </c>
      <c r="AQ900" s="87">
        <v>0</v>
      </c>
      <c r="AR900" s="87">
        <v>21770402</v>
      </c>
      <c r="AS900" s="87">
        <v>0</v>
      </c>
      <c r="AT900" s="87">
        <v>0</v>
      </c>
      <c r="AU900" s="87">
        <v>0</v>
      </c>
      <c r="AV900" s="87">
        <v>0</v>
      </c>
      <c r="AW900" s="87">
        <v>0</v>
      </c>
      <c r="AX900" s="87">
        <v>0</v>
      </c>
      <c r="AY900" s="87">
        <v>0</v>
      </c>
      <c r="AZ900" s="87">
        <v>0</v>
      </c>
      <c r="BA900" s="87">
        <v>0</v>
      </c>
      <c r="BB900" s="87">
        <v>0</v>
      </c>
      <c r="BC900" s="87">
        <v>0</v>
      </c>
      <c r="BD900" s="87">
        <v>0</v>
      </c>
      <c r="BE900" s="87">
        <v>0</v>
      </c>
      <c r="BF900" s="87">
        <v>0</v>
      </c>
      <c r="BG900" s="87">
        <f t="shared" si="61"/>
        <v>21770402</v>
      </c>
      <c r="BH900" s="87">
        <f t="shared" si="62"/>
        <v>0</v>
      </c>
      <c r="BI900" s="87">
        <f t="shared" si="60"/>
        <v>21770402</v>
      </c>
    </row>
    <row r="901" spans="1:61" ht="15" customHeight="1" x14ac:dyDescent="0.35">
      <c r="A901" s="142" t="str">
        <f t="shared" si="63"/>
        <v>DI0010361</v>
      </c>
      <c r="B901" s="143" t="s">
        <v>1222</v>
      </c>
      <c r="C901" s="144">
        <v>1</v>
      </c>
      <c r="D901" s="145" t="s">
        <v>0</v>
      </c>
      <c r="E901" s="146" t="s">
        <v>3</v>
      </c>
      <c r="F901" s="144" t="s">
        <v>1760</v>
      </c>
      <c r="G901" s="144" t="s">
        <v>1776</v>
      </c>
      <c r="H901" s="144" t="s">
        <v>1777</v>
      </c>
      <c r="I901" s="144" t="s">
        <v>1778</v>
      </c>
      <c r="J901" s="144" t="s">
        <v>1779</v>
      </c>
      <c r="K901" s="144" t="s">
        <v>774</v>
      </c>
      <c r="L901" s="144" t="s">
        <v>1766</v>
      </c>
      <c r="M901" s="144" t="s">
        <v>1773</v>
      </c>
      <c r="N901" s="147">
        <v>1</v>
      </c>
      <c r="O901" s="147">
        <v>1</v>
      </c>
      <c r="P901" s="147">
        <v>1</v>
      </c>
      <c r="Q901" s="147">
        <v>1</v>
      </c>
      <c r="R901" s="147">
        <v>1</v>
      </c>
      <c r="S901" s="147">
        <v>1</v>
      </c>
      <c r="T901" s="147">
        <v>0</v>
      </c>
      <c r="U901" s="147">
        <v>0</v>
      </c>
      <c r="V901" s="147">
        <v>0</v>
      </c>
      <c r="W901" s="148">
        <v>8906.68</v>
      </c>
      <c r="X901" s="148">
        <v>0</v>
      </c>
      <c r="Y901" s="148">
        <v>0</v>
      </c>
      <c r="Z901" s="148">
        <v>317.48</v>
      </c>
      <c r="AA901" s="149">
        <v>0</v>
      </c>
      <c r="AB901" s="148">
        <v>0</v>
      </c>
      <c r="AC901" s="148">
        <v>0</v>
      </c>
      <c r="AD901" s="149">
        <v>0</v>
      </c>
      <c r="AE901" s="148">
        <v>8906.68</v>
      </c>
      <c r="AF901" s="157">
        <v>44291</v>
      </c>
      <c r="AG901" s="157">
        <v>46117</v>
      </c>
      <c r="AH901" s="160">
        <v>8906.68</v>
      </c>
      <c r="AI901" s="152">
        <v>1.01</v>
      </c>
      <c r="AJ901" s="152">
        <v>5</v>
      </c>
      <c r="AK901" s="153">
        <v>7.1300000000000002E-2</v>
      </c>
      <c r="AL901" s="154">
        <v>1.01</v>
      </c>
      <c r="AM901" s="154">
        <v>5</v>
      </c>
      <c r="AN901" s="155">
        <v>7.1300000000000002E-2</v>
      </c>
      <c r="AO901" s="159" t="s">
        <v>1774</v>
      </c>
      <c r="AP901" s="159" t="s">
        <v>1775</v>
      </c>
      <c r="AQ901" s="87">
        <v>0</v>
      </c>
      <c r="AR901" s="87">
        <v>8906.68</v>
      </c>
      <c r="AS901" s="87">
        <v>0</v>
      </c>
      <c r="AT901" s="87">
        <v>0</v>
      </c>
      <c r="AU901" s="87">
        <v>0</v>
      </c>
      <c r="AV901" s="87">
        <v>0</v>
      </c>
      <c r="AW901" s="87">
        <v>0</v>
      </c>
      <c r="AX901" s="87">
        <v>0</v>
      </c>
      <c r="AY901" s="87">
        <v>0</v>
      </c>
      <c r="AZ901" s="87">
        <v>0</v>
      </c>
      <c r="BA901" s="87">
        <v>0</v>
      </c>
      <c r="BB901" s="87">
        <v>0</v>
      </c>
      <c r="BC901" s="87">
        <v>0</v>
      </c>
      <c r="BD901" s="87">
        <v>0</v>
      </c>
      <c r="BE901" s="87">
        <v>0</v>
      </c>
      <c r="BF901" s="87">
        <v>0</v>
      </c>
      <c r="BG901" s="87">
        <f t="shared" si="61"/>
        <v>8906.68</v>
      </c>
      <c r="BH901" s="87">
        <f t="shared" si="62"/>
        <v>0</v>
      </c>
      <c r="BI901" s="87">
        <f t="shared" si="60"/>
        <v>8906.68</v>
      </c>
    </row>
    <row r="902" spans="1:61" ht="15" customHeight="1" x14ac:dyDescent="0.35">
      <c r="A902" s="142" t="str">
        <f t="shared" si="63"/>
        <v>DI0010421</v>
      </c>
      <c r="B902" s="143" t="s">
        <v>1225</v>
      </c>
      <c r="C902" s="144">
        <v>1</v>
      </c>
      <c r="D902" s="145" t="s">
        <v>0</v>
      </c>
      <c r="E902" s="146" t="s">
        <v>3</v>
      </c>
      <c r="F902" s="144" t="s">
        <v>1760</v>
      </c>
      <c r="G902" s="144" t="s">
        <v>1776</v>
      </c>
      <c r="H902" s="144" t="s">
        <v>1777</v>
      </c>
      <c r="I902" s="144" t="s">
        <v>1778</v>
      </c>
      <c r="J902" s="144" t="s">
        <v>1779</v>
      </c>
      <c r="K902" s="144" t="s">
        <v>774</v>
      </c>
      <c r="L902" s="144" t="s">
        <v>1766</v>
      </c>
      <c r="M902" s="144" t="s">
        <v>1773</v>
      </c>
      <c r="N902" s="147">
        <v>1</v>
      </c>
      <c r="O902" s="147">
        <v>1</v>
      </c>
      <c r="P902" s="147">
        <v>1</v>
      </c>
      <c r="Q902" s="147">
        <v>1</v>
      </c>
      <c r="R902" s="147">
        <v>1</v>
      </c>
      <c r="S902" s="147">
        <v>1</v>
      </c>
      <c r="T902" s="147">
        <v>0</v>
      </c>
      <c r="U902" s="147">
        <v>0</v>
      </c>
      <c r="V902" s="147">
        <v>0</v>
      </c>
      <c r="W902" s="148">
        <v>1410648.09</v>
      </c>
      <c r="X902" s="148">
        <v>0</v>
      </c>
      <c r="Y902" s="148">
        <v>0</v>
      </c>
      <c r="Z902" s="148">
        <v>50286.080000000002</v>
      </c>
      <c r="AA902" s="149">
        <v>0</v>
      </c>
      <c r="AB902" s="148">
        <v>0</v>
      </c>
      <c r="AC902" s="148">
        <v>0</v>
      </c>
      <c r="AD902" s="149">
        <v>0</v>
      </c>
      <c r="AE902" s="148">
        <v>1410648.09</v>
      </c>
      <c r="AF902" s="157">
        <v>44291</v>
      </c>
      <c r="AG902" s="157">
        <v>46117</v>
      </c>
      <c r="AH902" s="160">
        <v>1410648.09</v>
      </c>
      <c r="AI902" s="152">
        <v>1.01</v>
      </c>
      <c r="AJ902" s="152">
        <v>5</v>
      </c>
      <c r="AK902" s="153">
        <v>7.1300000000000002E-2</v>
      </c>
      <c r="AL902" s="154">
        <v>1.01</v>
      </c>
      <c r="AM902" s="154">
        <v>5</v>
      </c>
      <c r="AN902" s="155">
        <v>7.1300000000000002E-2</v>
      </c>
      <c r="AO902" s="159" t="s">
        <v>1774</v>
      </c>
      <c r="AP902" s="159" t="s">
        <v>1775</v>
      </c>
      <c r="AQ902" s="87">
        <v>0</v>
      </c>
      <c r="AR902" s="87">
        <v>1410648.09</v>
      </c>
      <c r="AS902" s="87">
        <v>0</v>
      </c>
      <c r="AT902" s="87">
        <v>0</v>
      </c>
      <c r="AU902" s="87">
        <v>0</v>
      </c>
      <c r="AV902" s="87">
        <v>0</v>
      </c>
      <c r="AW902" s="87">
        <v>0</v>
      </c>
      <c r="AX902" s="87">
        <v>0</v>
      </c>
      <c r="AY902" s="87">
        <v>0</v>
      </c>
      <c r="AZ902" s="87">
        <v>0</v>
      </c>
      <c r="BA902" s="87">
        <v>0</v>
      </c>
      <c r="BB902" s="87">
        <v>0</v>
      </c>
      <c r="BC902" s="87">
        <v>0</v>
      </c>
      <c r="BD902" s="87">
        <v>0</v>
      </c>
      <c r="BE902" s="87">
        <v>0</v>
      </c>
      <c r="BF902" s="87">
        <v>0</v>
      </c>
      <c r="BG902" s="87">
        <f t="shared" si="61"/>
        <v>1410648.09</v>
      </c>
      <c r="BH902" s="87">
        <f t="shared" si="62"/>
        <v>0</v>
      </c>
      <c r="BI902" s="87">
        <f t="shared" si="60"/>
        <v>1410648.09</v>
      </c>
    </row>
    <row r="903" spans="1:61" ht="15" customHeight="1" x14ac:dyDescent="0.35">
      <c r="A903" s="142" t="str">
        <f t="shared" si="63"/>
        <v>DI0010441</v>
      </c>
      <c r="B903" s="143" t="s">
        <v>1226</v>
      </c>
      <c r="C903" s="144">
        <v>1</v>
      </c>
      <c r="D903" s="145" t="s">
        <v>0</v>
      </c>
      <c r="E903" s="146" t="s">
        <v>3</v>
      </c>
      <c r="F903" s="144" t="s">
        <v>1760</v>
      </c>
      <c r="G903" s="144" t="s">
        <v>1776</v>
      </c>
      <c r="H903" s="144" t="s">
        <v>1777</v>
      </c>
      <c r="I903" s="144" t="s">
        <v>1778</v>
      </c>
      <c r="J903" s="144" t="s">
        <v>1779</v>
      </c>
      <c r="K903" s="144" t="s">
        <v>774</v>
      </c>
      <c r="L903" s="144" t="s">
        <v>1766</v>
      </c>
      <c r="M903" s="144" t="s">
        <v>1773</v>
      </c>
      <c r="N903" s="147">
        <v>1</v>
      </c>
      <c r="O903" s="147">
        <v>1</v>
      </c>
      <c r="P903" s="147">
        <v>1</v>
      </c>
      <c r="Q903" s="147">
        <v>1</v>
      </c>
      <c r="R903" s="147">
        <v>1</v>
      </c>
      <c r="S903" s="147">
        <v>1</v>
      </c>
      <c r="T903" s="147">
        <v>0</v>
      </c>
      <c r="U903" s="147">
        <v>0</v>
      </c>
      <c r="V903" s="147">
        <v>0</v>
      </c>
      <c r="W903" s="148">
        <v>536242.06999999995</v>
      </c>
      <c r="X903" s="148">
        <v>0</v>
      </c>
      <c r="Y903" s="148">
        <v>0</v>
      </c>
      <c r="Z903" s="148">
        <v>19115.689999999999</v>
      </c>
      <c r="AA903" s="149">
        <v>0</v>
      </c>
      <c r="AB903" s="148">
        <v>0</v>
      </c>
      <c r="AC903" s="148">
        <v>0</v>
      </c>
      <c r="AD903" s="149">
        <v>0</v>
      </c>
      <c r="AE903" s="148">
        <v>536242.06999999995</v>
      </c>
      <c r="AF903" s="157">
        <v>44291</v>
      </c>
      <c r="AG903" s="157">
        <v>46117</v>
      </c>
      <c r="AH903" s="160">
        <v>536242.06999999995</v>
      </c>
      <c r="AI903" s="152">
        <v>1.01</v>
      </c>
      <c r="AJ903" s="152">
        <v>5</v>
      </c>
      <c r="AK903" s="153">
        <v>7.1300000000000002E-2</v>
      </c>
      <c r="AL903" s="154">
        <v>1.01</v>
      </c>
      <c r="AM903" s="154">
        <v>5</v>
      </c>
      <c r="AN903" s="155">
        <v>7.1300000000000002E-2</v>
      </c>
      <c r="AO903" s="159" t="s">
        <v>1774</v>
      </c>
      <c r="AP903" s="159" t="s">
        <v>1775</v>
      </c>
      <c r="AQ903" s="87">
        <v>0</v>
      </c>
      <c r="AR903" s="87">
        <v>536242.06999999995</v>
      </c>
      <c r="AS903" s="87">
        <v>0</v>
      </c>
      <c r="AT903" s="87">
        <v>0</v>
      </c>
      <c r="AU903" s="87">
        <v>0</v>
      </c>
      <c r="AV903" s="87">
        <v>0</v>
      </c>
      <c r="AW903" s="87">
        <v>0</v>
      </c>
      <c r="AX903" s="87">
        <v>0</v>
      </c>
      <c r="AY903" s="87">
        <v>0</v>
      </c>
      <c r="AZ903" s="87">
        <v>0</v>
      </c>
      <c r="BA903" s="87">
        <v>0</v>
      </c>
      <c r="BB903" s="87">
        <v>0</v>
      </c>
      <c r="BC903" s="87">
        <v>0</v>
      </c>
      <c r="BD903" s="87">
        <v>0</v>
      </c>
      <c r="BE903" s="87">
        <v>0</v>
      </c>
      <c r="BF903" s="87">
        <v>0</v>
      </c>
      <c r="BG903" s="87">
        <f t="shared" si="61"/>
        <v>536242.06999999995</v>
      </c>
      <c r="BH903" s="87">
        <f t="shared" si="62"/>
        <v>0</v>
      </c>
      <c r="BI903" s="87">
        <f t="shared" si="60"/>
        <v>536242.06999999995</v>
      </c>
    </row>
    <row r="904" spans="1:61" ht="15" customHeight="1" x14ac:dyDescent="0.35">
      <c r="A904" s="142" t="str">
        <f t="shared" si="63"/>
        <v>DI0010561</v>
      </c>
      <c r="B904" s="143" t="s">
        <v>1232</v>
      </c>
      <c r="C904" s="144">
        <v>1</v>
      </c>
      <c r="D904" s="145" t="s">
        <v>0</v>
      </c>
      <c r="E904" s="146" t="s">
        <v>3</v>
      </c>
      <c r="F904" s="144" t="s">
        <v>1760</v>
      </c>
      <c r="G904" s="144" t="s">
        <v>702</v>
      </c>
      <c r="H904" s="144" t="s">
        <v>1770</v>
      </c>
      <c r="I904" s="144" t="s">
        <v>1771</v>
      </c>
      <c r="J904" s="144" t="s">
        <v>1772</v>
      </c>
      <c r="K904" s="144" t="s">
        <v>702</v>
      </c>
      <c r="L904" s="144" t="s">
        <v>1766</v>
      </c>
      <c r="M904" s="144" t="s">
        <v>1773</v>
      </c>
      <c r="N904" s="147">
        <v>1</v>
      </c>
      <c r="O904" s="147">
        <v>1</v>
      </c>
      <c r="P904" s="147">
        <v>1</v>
      </c>
      <c r="Q904" s="147">
        <v>0</v>
      </c>
      <c r="R904" s="147">
        <v>0</v>
      </c>
      <c r="S904" s="147">
        <v>1</v>
      </c>
      <c r="T904" s="147">
        <v>1</v>
      </c>
      <c r="U904" s="147">
        <v>1</v>
      </c>
      <c r="V904" s="147">
        <v>0</v>
      </c>
      <c r="W904" s="148">
        <v>19710609.879999999</v>
      </c>
      <c r="X904" s="148">
        <v>0</v>
      </c>
      <c r="Y904" s="148">
        <v>0</v>
      </c>
      <c r="Z904" s="148">
        <v>702633.97</v>
      </c>
      <c r="AA904" s="149">
        <v>0</v>
      </c>
      <c r="AB904" s="148">
        <v>0</v>
      </c>
      <c r="AC904" s="148">
        <v>0</v>
      </c>
      <c r="AD904" s="149">
        <v>0</v>
      </c>
      <c r="AE904" s="148">
        <v>19710609.879999999</v>
      </c>
      <c r="AF904" s="157">
        <v>44291</v>
      </c>
      <c r="AG904" s="157">
        <v>46117</v>
      </c>
      <c r="AH904" s="160">
        <v>19710609.879999999</v>
      </c>
      <c r="AI904" s="152">
        <v>1.01</v>
      </c>
      <c r="AJ904" s="152">
        <v>5</v>
      </c>
      <c r="AK904" s="153">
        <v>6.1699999999999998E-2</v>
      </c>
      <c r="AL904" s="154">
        <v>1.01</v>
      </c>
      <c r="AM904" s="154">
        <v>5</v>
      </c>
      <c r="AN904" s="155">
        <v>6.1699999999999998E-2</v>
      </c>
      <c r="AO904" s="159" t="s">
        <v>1774</v>
      </c>
      <c r="AP904" s="159" t="s">
        <v>1775</v>
      </c>
      <c r="AQ904" s="87">
        <v>0</v>
      </c>
      <c r="AR904" s="87">
        <v>19710609.879999999</v>
      </c>
      <c r="AS904" s="87">
        <v>0</v>
      </c>
      <c r="AT904" s="87">
        <v>0</v>
      </c>
      <c r="AU904" s="87">
        <v>0</v>
      </c>
      <c r="AV904" s="87">
        <v>0</v>
      </c>
      <c r="AW904" s="87">
        <v>0</v>
      </c>
      <c r="AX904" s="87">
        <v>0</v>
      </c>
      <c r="AY904" s="87">
        <v>0</v>
      </c>
      <c r="AZ904" s="87">
        <v>0</v>
      </c>
      <c r="BA904" s="87">
        <v>0</v>
      </c>
      <c r="BB904" s="87">
        <v>0</v>
      </c>
      <c r="BC904" s="87">
        <v>0</v>
      </c>
      <c r="BD904" s="87">
        <v>0</v>
      </c>
      <c r="BE904" s="87">
        <v>0</v>
      </c>
      <c r="BF904" s="87">
        <v>0</v>
      </c>
      <c r="BG904" s="87">
        <f t="shared" si="61"/>
        <v>19710609.879999999</v>
      </c>
      <c r="BH904" s="87">
        <f t="shared" si="62"/>
        <v>0</v>
      </c>
      <c r="BI904" s="87">
        <f t="shared" si="60"/>
        <v>19710609.879999999</v>
      </c>
    </row>
    <row r="905" spans="1:61" ht="15" customHeight="1" x14ac:dyDescent="0.35">
      <c r="A905" s="142" t="str">
        <f t="shared" si="63"/>
        <v>DI0010341</v>
      </c>
      <c r="B905" s="143" t="s">
        <v>1221</v>
      </c>
      <c r="C905" s="144">
        <v>1</v>
      </c>
      <c r="D905" s="145" t="s">
        <v>0</v>
      </c>
      <c r="E905" s="146" t="s">
        <v>3</v>
      </c>
      <c r="F905" s="144" t="s">
        <v>1760</v>
      </c>
      <c r="G905" s="144" t="s">
        <v>1776</v>
      </c>
      <c r="H905" s="144" t="s">
        <v>1777</v>
      </c>
      <c r="I905" s="144" t="s">
        <v>1778</v>
      </c>
      <c r="J905" s="144" t="s">
        <v>1779</v>
      </c>
      <c r="K905" s="144" t="s">
        <v>774</v>
      </c>
      <c r="L905" s="144" t="s">
        <v>1766</v>
      </c>
      <c r="M905" s="144" t="s">
        <v>1773</v>
      </c>
      <c r="N905" s="147">
        <v>1</v>
      </c>
      <c r="O905" s="147">
        <v>1</v>
      </c>
      <c r="P905" s="147">
        <v>1</v>
      </c>
      <c r="Q905" s="147">
        <v>1</v>
      </c>
      <c r="R905" s="147">
        <v>1</v>
      </c>
      <c r="S905" s="147">
        <v>1</v>
      </c>
      <c r="T905" s="147">
        <v>0</v>
      </c>
      <c r="U905" s="147">
        <v>0</v>
      </c>
      <c r="V905" s="147">
        <v>0</v>
      </c>
      <c r="W905" s="148">
        <v>125255.29</v>
      </c>
      <c r="X905" s="148">
        <v>0</v>
      </c>
      <c r="Y905" s="148">
        <v>0</v>
      </c>
      <c r="Z905" s="148">
        <v>4465.04</v>
      </c>
      <c r="AA905" s="149">
        <v>0</v>
      </c>
      <c r="AB905" s="148">
        <v>0</v>
      </c>
      <c r="AC905" s="148">
        <v>0</v>
      </c>
      <c r="AD905" s="149">
        <v>0</v>
      </c>
      <c r="AE905" s="148">
        <v>125255.29</v>
      </c>
      <c r="AF905" s="157">
        <v>44291</v>
      </c>
      <c r="AG905" s="157">
        <v>46117</v>
      </c>
      <c r="AH905" s="160">
        <v>125255.29</v>
      </c>
      <c r="AI905" s="152">
        <v>1.01</v>
      </c>
      <c r="AJ905" s="152">
        <v>5</v>
      </c>
      <c r="AK905" s="153">
        <v>7.1300000000000002E-2</v>
      </c>
      <c r="AL905" s="154">
        <v>1.01</v>
      </c>
      <c r="AM905" s="154">
        <v>5</v>
      </c>
      <c r="AN905" s="155">
        <v>7.1300000000000002E-2</v>
      </c>
      <c r="AO905" s="159" t="s">
        <v>1774</v>
      </c>
      <c r="AP905" s="159" t="s">
        <v>1775</v>
      </c>
      <c r="AQ905" s="87">
        <v>0</v>
      </c>
      <c r="AR905" s="87">
        <v>125255.29</v>
      </c>
      <c r="AS905" s="87">
        <v>0</v>
      </c>
      <c r="AT905" s="87">
        <v>0</v>
      </c>
      <c r="AU905" s="87">
        <v>0</v>
      </c>
      <c r="AV905" s="87">
        <v>0</v>
      </c>
      <c r="AW905" s="87">
        <v>0</v>
      </c>
      <c r="AX905" s="87">
        <v>0</v>
      </c>
      <c r="AY905" s="87">
        <v>0</v>
      </c>
      <c r="AZ905" s="87">
        <v>0</v>
      </c>
      <c r="BA905" s="87">
        <v>0</v>
      </c>
      <c r="BB905" s="87">
        <v>0</v>
      </c>
      <c r="BC905" s="87">
        <v>0</v>
      </c>
      <c r="BD905" s="87">
        <v>0</v>
      </c>
      <c r="BE905" s="87">
        <v>0</v>
      </c>
      <c r="BF905" s="87">
        <v>0</v>
      </c>
      <c r="BG905" s="87">
        <f t="shared" si="61"/>
        <v>125255.29</v>
      </c>
      <c r="BH905" s="87">
        <f t="shared" si="62"/>
        <v>0</v>
      </c>
      <c r="BI905" s="87">
        <f t="shared" si="60"/>
        <v>125255.29</v>
      </c>
    </row>
    <row r="906" spans="1:61" ht="15" customHeight="1" x14ac:dyDescent="0.35">
      <c r="A906" s="142" t="str">
        <f t="shared" si="63"/>
        <v>DI0010381</v>
      </c>
      <c r="B906" s="143" t="s">
        <v>1223</v>
      </c>
      <c r="C906" s="144">
        <v>1</v>
      </c>
      <c r="D906" s="145" t="s">
        <v>0</v>
      </c>
      <c r="E906" s="146" t="s">
        <v>3</v>
      </c>
      <c r="F906" s="144" t="s">
        <v>1760</v>
      </c>
      <c r="G906" s="144" t="s">
        <v>1776</v>
      </c>
      <c r="H906" s="144" t="s">
        <v>1777</v>
      </c>
      <c r="I906" s="144" t="s">
        <v>1778</v>
      </c>
      <c r="J906" s="144" t="s">
        <v>1779</v>
      </c>
      <c r="K906" s="144" t="s">
        <v>774</v>
      </c>
      <c r="L906" s="144" t="s">
        <v>1766</v>
      </c>
      <c r="M906" s="144" t="s">
        <v>1773</v>
      </c>
      <c r="N906" s="147">
        <v>1</v>
      </c>
      <c r="O906" s="147">
        <v>1</v>
      </c>
      <c r="P906" s="147">
        <v>1</v>
      </c>
      <c r="Q906" s="147">
        <v>1</v>
      </c>
      <c r="R906" s="147">
        <v>1</v>
      </c>
      <c r="S906" s="147">
        <v>1</v>
      </c>
      <c r="T906" s="147">
        <v>0</v>
      </c>
      <c r="U906" s="147">
        <v>0</v>
      </c>
      <c r="V906" s="147">
        <v>0</v>
      </c>
      <c r="W906" s="148">
        <v>761638.71</v>
      </c>
      <c r="X906" s="148">
        <v>0</v>
      </c>
      <c r="Y906" s="148">
        <v>0</v>
      </c>
      <c r="Z906" s="148">
        <v>27150.52</v>
      </c>
      <c r="AA906" s="149">
        <v>0</v>
      </c>
      <c r="AB906" s="148">
        <v>0</v>
      </c>
      <c r="AC906" s="148">
        <v>0</v>
      </c>
      <c r="AD906" s="149">
        <v>0</v>
      </c>
      <c r="AE906" s="148">
        <v>761638.71</v>
      </c>
      <c r="AF906" s="157">
        <v>44291</v>
      </c>
      <c r="AG906" s="157">
        <v>46117</v>
      </c>
      <c r="AH906" s="160">
        <v>761638.71</v>
      </c>
      <c r="AI906" s="152">
        <v>1.01</v>
      </c>
      <c r="AJ906" s="152">
        <v>5</v>
      </c>
      <c r="AK906" s="153">
        <v>7.1300000000000002E-2</v>
      </c>
      <c r="AL906" s="154">
        <v>1.01</v>
      </c>
      <c r="AM906" s="154">
        <v>5</v>
      </c>
      <c r="AN906" s="155">
        <v>7.1300000000000002E-2</v>
      </c>
      <c r="AO906" s="159" t="s">
        <v>1774</v>
      </c>
      <c r="AP906" s="159" t="s">
        <v>1775</v>
      </c>
      <c r="AQ906" s="87">
        <v>0</v>
      </c>
      <c r="AR906" s="87">
        <v>761638.71</v>
      </c>
      <c r="AS906" s="87">
        <v>0</v>
      </c>
      <c r="AT906" s="87">
        <v>0</v>
      </c>
      <c r="AU906" s="87">
        <v>0</v>
      </c>
      <c r="AV906" s="87">
        <v>0</v>
      </c>
      <c r="AW906" s="87">
        <v>0</v>
      </c>
      <c r="AX906" s="87">
        <v>0</v>
      </c>
      <c r="AY906" s="87">
        <v>0</v>
      </c>
      <c r="AZ906" s="87">
        <v>0</v>
      </c>
      <c r="BA906" s="87">
        <v>0</v>
      </c>
      <c r="BB906" s="87">
        <v>0</v>
      </c>
      <c r="BC906" s="87">
        <v>0</v>
      </c>
      <c r="BD906" s="87">
        <v>0</v>
      </c>
      <c r="BE906" s="87">
        <v>0</v>
      </c>
      <c r="BF906" s="87">
        <v>0</v>
      </c>
      <c r="BG906" s="87">
        <f t="shared" si="61"/>
        <v>761638.71</v>
      </c>
      <c r="BH906" s="87">
        <f t="shared" si="62"/>
        <v>0</v>
      </c>
      <c r="BI906" s="87">
        <f t="shared" ref="BI906:BI953" si="64">BH906+BG906</f>
        <v>761638.71</v>
      </c>
    </row>
    <row r="907" spans="1:61" ht="15" customHeight="1" x14ac:dyDescent="0.35">
      <c r="A907" s="142" t="str">
        <f t="shared" si="63"/>
        <v>DI0010461</v>
      </c>
      <c r="B907" s="143" t="s">
        <v>1227</v>
      </c>
      <c r="C907" s="144">
        <v>1</v>
      </c>
      <c r="D907" s="145" t="s">
        <v>0</v>
      </c>
      <c r="E907" s="146" t="s">
        <v>3</v>
      </c>
      <c r="F907" s="144" t="s">
        <v>1760</v>
      </c>
      <c r="G907" s="144" t="s">
        <v>1776</v>
      </c>
      <c r="H907" s="144" t="s">
        <v>1777</v>
      </c>
      <c r="I907" s="144" t="s">
        <v>1778</v>
      </c>
      <c r="J907" s="144" t="s">
        <v>1779</v>
      </c>
      <c r="K907" s="144" t="s">
        <v>774</v>
      </c>
      <c r="L907" s="144" t="s">
        <v>1766</v>
      </c>
      <c r="M907" s="144" t="s">
        <v>1773</v>
      </c>
      <c r="N907" s="147">
        <v>1</v>
      </c>
      <c r="O907" s="147">
        <v>1</v>
      </c>
      <c r="P907" s="147">
        <v>1</v>
      </c>
      <c r="Q907" s="147">
        <v>1</v>
      </c>
      <c r="R907" s="147">
        <v>1</v>
      </c>
      <c r="S907" s="147">
        <v>1</v>
      </c>
      <c r="T907" s="147">
        <v>0</v>
      </c>
      <c r="U907" s="147">
        <v>0</v>
      </c>
      <c r="V907" s="147">
        <v>0</v>
      </c>
      <c r="W907" s="148">
        <v>41874.61</v>
      </c>
      <c r="X907" s="148">
        <v>0</v>
      </c>
      <c r="Y907" s="148">
        <v>0</v>
      </c>
      <c r="Z907" s="148">
        <v>1492.73</v>
      </c>
      <c r="AA907" s="149">
        <v>0</v>
      </c>
      <c r="AB907" s="148">
        <v>0</v>
      </c>
      <c r="AC907" s="148">
        <v>0</v>
      </c>
      <c r="AD907" s="149">
        <v>0</v>
      </c>
      <c r="AE907" s="148">
        <v>41874.61</v>
      </c>
      <c r="AF907" s="157">
        <v>44291</v>
      </c>
      <c r="AG907" s="157">
        <v>46117</v>
      </c>
      <c r="AH907" s="160">
        <v>41874.61</v>
      </c>
      <c r="AI907" s="152">
        <v>1.01</v>
      </c>
      <c r="AJ907" s="152">
        <v>5</v>
      </c>
      <c r="AK907" s="153">
        <v>7.1300000000000002E-2</v>
      </c>
      <c r="AL907" s="154">
        <v>1.01</v>
      </c>
      <c r="AM907" s="154">
        <v>5</v>
      </c>
      <c r="AN907" s="155">
        <v>7.1300000000000002E-2</v>
      </c>
      <c r="AO907" s="159" t="s">
        <v>1774</v>
      </c>
      <c r="AP907" s="159" t="s">
        <v>1775</v>
      </c>
      <c r="AQ907" s="87">
        <v>0</v>
      </c>
      <c r="AR907" s="87">
        <v>41874.61</v>
      </c>
      <c r="AS907" s="87">
        <v>0</v>
      </c>
      <c r="AT907" s="87">
        <v>0</v>
      </c>
      <c r="AU907" s="87">
        <v>0</v>
      </c>
      <c r="AV907" s="87">
        <v>0</v>
      </c>
      <c r="AW907" s="87">
        <v>0</v>
      </c>
      <c r="AX907" s="87">
        <v>0</v>
      </c>
      <c r="AY907" s="87">
        <v>0</v>
      </c>
      <c r="AZ907" s="87">
        <v>0</v>
      </c>
      <c r="BA907" s="87">
        <v>0</v>
      </c>
      <c r="BB907" s="87">
        <v>0</v>
      </c>
      <c r="BC907" s="87">
        <v>0</v>
      </c>
      <c r="BD907" s="87">
        <v>0</v>
      </c>
      <c r="BE907" s="87">
        <v>0</v>
      </c>
      <c r="BF907" s="87">
        <v>0</v>
      </c>
      <c r="BG907" s="87">
        <f t="shared" si="61"/>
        <v>41874.61</v>
      </c>
      <c r="BH907" s="87">
        <f t="shared" si="62"/>
        <v>0</v>
      </c>
      <c r="BI907" s="87">
        <f t="shared" si="64"/>
        <v>41874.61</v>
      </c>
    </row>
    <row r="908" spans="1:61" ht="15" customHeight="1" x14ac:dyDescent="0.35">
      <c r="A908" s="142" t="str">
        <f t="shared" si="63"/>
        <v>DI0010481</v>
      </c>
      <c r="B908" s="143" t="s">
        <v>1228</v>
      </c>
      <c r="C908" s="144">
        <v>1</v>
      </c>
      <c r="D908" s="145" t="s">
        <v>0</v>
      </c>
      <c r="E908" s="146" t="s">
        <v>3</v>
      </c>
      <c r="F908" s="144" t="s">
        <v>1760</v>
      </c>
      <c r="G908" s="144" t="s">
        <v>1776</v>
      </c>
      <c r="H908" s="144" t="s">
        <v>1777</v>
      </c>
      <c r="I908" s="144" t="s">
        <v>1778</v>
      </c>
      <c r="J908" s="144" t="s">
        <v>1779</v>
      </c>
      <c r="K908" s="144" t="s">
        <v>774</v>
      </c>
      <c r="L908" s="144" t="s">
        <v>1766</v>
      </c>
      <c r="M908" s="144" t="s">
        <v>1773</v>
      </c>
      <c r="N908" s="147">
        <v>1</v>
      </c>
      <c r="O908" s="147">
        <v>1</v>
      </c>
      <c r="P908" s="147">
        <v>1</v>
      </c>
      <c r="Q908" s="147">
        <v>1</v>
      </c>
      <c r="R908" s="147">
        <v>1</v>
      </c>
      <c r="S908" s="147">
        <v>1</v>
      </c>
      <c r="T908" s="147">
        <v>0</v>
      </c>
      <c r="U908" s="147">
        <v>0</v>
      </c>
      <c r="V908" s="147">
        <v>0</v>
      </c>
      <c r="W908" s="148">
        <v>77561</v>
      </c>
      <c r="X908" s="148">
        <v>0</v>
      </c>
      <c r="Y908" s="148">
        <v>0</v>
      </c>
      <c r="Z908" s="148">
        <v>2764.86</v>
      </c>
      <c r="AA908" s="149">
        <v>0</v>
      </c>
      <c r="AB908" s="148">
        <v>0</v>
      </c>
      <c r="AC908" s="148">
        <v>0</v>
      </c>
      <c r="AD908" s="149">
        <v>0</v>
      </c>
      <c r="AE908" s="148">
        <v>77561</v>
      </c>
      <c r="AF908" s="157">
        <v>44291</v>
      </c>
      <c r="AG908" s="157">
        <v>46117</v>
      </c>
      <c r="AH908" s="160">
        <v>77561</v>
      </c>
      <c r="AI908" s="152">
        <v>1.01</v>
      </c>
      <c r="AJ908" s="152">
        <v>5</v>
      </c>
      <c r="AK908" s="153">
        <v>7.1300000000000002E-2</v>
      </c>
      <c r="AL908" s="154">
        <v>1.01</v>
      </c>
      <c r="AM908" s="154">
        <v>5</v>
      </c>
      <c r="AN908" s="155">
        <v>7.1300000000000002E-2</v>
      </c>
      <c r="AO908" s="159" t="s">
        <v>1774</v>
      </c>
      <c r="AP908" s="159" t="s">
        <v>1775</v>
      </c>
      <c r="AQ908" s="87">
        <v>0</v>
      </c>
      <c r="AR908" s="87">
        <v>77561</v>
      </c>
      <c r="AS908" s="87">
        <v>0</v>
      </c>
      <c r="AT908" s="87">
        <v>0</v>
      </c>
      <c r="AU908" s="87">
        <v>0</v>
      </c>
      <c r="AV908" s="87">
        <v>0</v>
      </c>
      <c r="AW908" s="87">
        <v>0</v>
      </c>
      <c r="AX908" s="87">
        <v>0</v>
      </c>
      <c r="AY908" s="87">
        <v>0</v>
      </c>
      <c r="AZ908" s="87">
        <v>0</v>
      </c>
      <c r="BA908" s="87">
        <v>0</v>
      </c>
      <c r="BB908" s="87">
        <v>0</v>
      </c>
      <c r="BC908" s="87">
        <v>0</v>
      </c>
      <c r="BD908" s="87">
        <v>0</v>
      </c>
      <c r="BE908" s="87">
        <v>0</v>
      </c>
      <c r="BF908" s="87">
        <v>0</v>
      </c>
      <c r="BG908" s="87">
        <f t="shared" si="61"/>
        <v>77561</v>
      </c>
      <c r="BH908" s="87">
        <f t="shared" si="62"/>
        <v>0</v>
      </c>
      <c r="BI908" s="87">
        <f t="shared" si="64"/>
        <v>77561</v>
      </c>
    </row>
    <row r="909" spans="1:61" ht="15" customHeight="1" x14ac:dyDescent="0.35">
      <c r="A909" s="142" t="str">
        <f t="shared" si="63"/>
        <v>DI0010541</v>
      </c>
      <c r="B909" s="143" t="s">
        <v>1231</v>
      </c>
      <c r="C909" s="144">
        <v>1</v>
      </c>
      <c r="D909" s="145" t="s">
        <v>0</v>
      </c>
      <c r="E909" s="146" t="s">
        <v>3</v>
      </c>
      <c r="F909" s="144" t="s">
        <v>1760</v>
      </c>
      <c r="G909" s="144" t="s">
        <v>1776</v>
      </c>
      <c r="H909" s="144" t="s">
        <v>1777</v>
      </c>
      <c r="I909" s="144" t="s">
        <v>1778</v>
      </c>
      <c r="J909" s="144" t="s">
        <v>1779</v>
      </c>
      <c r="K909" s="144" t="s">
        <v>774</v>
      </c>
      <c r="L909" s="144" t="s">
        <v>1766</v>
      </c>
      <c r="M909" s="144" t="s">
        <v>1773</v>
      </c>
      <c r="N909" s="147">
        <v>1</v>
      </c>
      <c r="O909" s="147">
        <v>1</v>
      </c>
      <c r="P909" s="147">
        <v>1</v>
      </c>
      <c r="Q909" s="147">
        <v>1</v>
      </c>
      <c r="R909" s="147">
        <v>1</v>
      </c>
      <c r="S909" s="147">
        <v>1</v>
      </c>
      <c r="T909" s="147">
        <v>0</v>
      </c>
      <c r="U909" s="147">
        <v>0</v>
      </c>
      <c r="V909" s="147">
        <v>0</v>
      </c>
      <c r="W909" s="148">
        <v>222412.32</v>
      </c>
      <c r="X909" s="148">
        <v>0</v>
      </c>
      <c r="Y909" s="148">
        <v>0</v>
      </c>
      <c r="Z909" s="148">
        <v>7928.44</v>
      </c>
      <c r="AA909" s="149">
        <v>0</v>
      </c>
      <c r="AB909" s="148">
        <v>0</v>
      </c>
      <c r="AC909" s="148">
        <v>0</v>
      </c>
      <c r="AD909" s="149">
        <v>0</v>
      </c>
      <c r="AE909" s="148">
        <v>222412.32</v>
      </c>
      <c r="AF909" s="157">
        <v>44291</v>
      </c>
      <c r="AG909" s="157">
        <v>46117</v>
      </c>
      <c r="AH909" s="160">
        <v>222412.32</v>
      </c>
      <c r="AI909" s="152">
        <v>1.01</v>
      </c>
      <c r="AJ909" s="152">
        <v>5</v>
      </c>
      <c r="AK909" s="153">
        <v>7.1300000000000002E-2</v>
      </c>
      <c r="AL909" s="154">
        <v>1.01</v>
      </c>
      <c r="AM909" s="154">
        <v>5</v>
      </c>
      <c r="AN909" s="155">
        <v>7.1300000000000002E-2</v>
      </c>
      <c r="AO909" s="159" t="s">
        <v>1774</v>
      </c>
      <c r="AP909" s="159" t="s">
        <v>1775</v>
      </c>
      <c r="AQ909" s="87">
        <v>0</v>
      </c>
      <c r="AR909" s="87">
        <v>222412.32</v>
      </c>
      <c r="AS909" s="87">
        <v>0</v>
      </c>
      <c r="AT909" s="87">
        <v>0</v>
      </c>
      <c r="AU909" s="87">
        <v>0</v>
      </c>
      <c r="AV909" s="87">
        <v>0</v>
      </c>
      <c r="AW909" s="87">
        <v>0</v>
      </c>
      <c r="AX909" s="87">
        <v>0</v>
      </c>
      <c r="AY909" s="87">
        <v>0</v>
      </c>
      <c r="AZ909" s="87">
        <v>0</v>
      </c>
      <c r="BA909" s="87">
        <v>0</v>
      </c>
      <c r="BB909" s="87">
        <v>0</v>
      </c>
      <c r="BC909" s="87">
        <v>0</v>
      </c>
      <c r="BD909" s="87">
        <v>0</v>
      </c>
      <c r="BE909" s="87">
        <v>0</v>
      </c>
      <c r="BF909" s="87">
        <v>0</v>
      </c>
      <c r="BG909" s="87">
        <f t="shared" si="61"/>
        <v>222412.32</v>
      </c>
      <c r="BH909" s="87">
        <f t="shared" si="62"/>
        <v>0</v>
      </c>
      <c r="BI909" s="87">
        <f t="shared" si="64"/>
        <v>222412.32</v>
      </c>
    </row>
    <row r="910" spans="1:61" ht="15" customHeight="1" x14ac:dyDescent="0.35">
      <c r="A910" s="142" t="str">
        <f t="shared" si="63"/>
        <v>DI0010321</v>
      </c>
      <c r="B910" s="143" t="s">
        <v>1220</v>
      </c>
      <c r="C910" s="144">
        <v>1</v>
      </c>
      <c r="D910" s="145" t="s">
        <v>0</v>
      </c>
      <c r="E910" s="146" t="s">
        <v>3</v>
      </c>
      <c r="F910" s="144" t="s">
        <v>1760</v>
      </c>
      <c r="G910" s="144" t="s">
        <v>1776</v>
      </c>
      <c r="H910" s="144" t="s">
        <v>1777</v>
      </c>
      <c r="I910" s="144" t="s">
        <v>1778</v>
      </c>
      <c r="J910" s="144" t="s">
        <v>1779</v>
      </c>
      <c r="K910" s="144" t="s">
        <v>774</v>
      </c>
      <c r="L910" s="144" t="s">
        <v>1766</v>
      </c>
      <c r="M910" s="144" t="s">
        <v>1773</v>
      </c>
      <c r="N910" s="147">
        <v>1</v>
      </c>
      <c r="O910" s="147">
        <v>1</v>
      </c>
      <c r="P910" s="147">
        <v>1</v>
      </c>
      <c r="Q910" s="147">
        <v>1</v>
      </c>
      <c r="R910" s="147">
        <v>1</v>
      </c>
      <c r="S910" s="147">
        <v>1</v>
      </c>
      <c r="T910" s="147">
        <v>0</v>
      </c>
      <c r="U910" s="147">
        <v>0</v>
      </c>
      <c r="V910" s="147">
        <v>0</v>
      </c>
      <c r="W910" s="148">
        <v>546305.76</v>
      </c>
      <c r="X910" s="148">
        <v>0</v>
      </c>
      <c r="Y910" s="148">
        <v>0</v>
      </c>
      <c r="Z910" s="148">
        <v>19474.43</v>
      </c>
      <c r="AA910" s="149">
        <v>0</v>
      </c>
      <c r="AB910" s="148">
        <v>0</v>
      </c>
      <c r="AC910" s="148">
        <v>0</v>
      </c>
      <c r="AD910" s="149">
        <v>0</v>
      </c>
      <c r="AE910" s="148">
        <v>546305.76</v>
      </c>
      <c r="AF910" s="157">
        <v>44291</v>
      </c>
      <c r="AG910" s="157">
        <v>46117</v>
      </c>
      <c r="AH910" s="160">
        <v>546305.76</v>
      </c>
      <c r="AI910" s="152">
        <v>1.01</v>
      </c>
      <c r="AJ910" s="152">
        <v>5</v>
      </c>
      <c r="AK910" s="153">
        <v>7.1300000000000002E-2</v>
      </c>
      <c r="AL910" s="154">
        <v>1.01</v>
      </c>
      <c r="AM910" s="154">
        <v>5</v>
      </c>
      <c r="AN910" s="155">
        <v>7.1300000000000002E-2</v>
      </c>
      <c r="AO910" s="159" t="s">
        <v>1774</v>
      </c>
      <c r="AP910" s="159" t="s">
        <v>1775</v>
      </c>
      <c r="AQ910" s="87">
        <v>0</v>
      </c>
      <c r="AR910" s="87">
        <v>546305.76</v>
      </c>
      <c r="AS910" s="87">
        <v>0</v>
      </c>
      <c r="AT910" s="87">
        <v>0</v>
      </c>
      <c r="AU910" s="87">
        <v>0</v>
      </c>
      <c r="AV910" s="87">
        <v>0</v>
      </c>
      <c r="AW910" s="87">
        <v>0</v>
      </c>
      <c r="AX910" s="87">
        <v>0</v>
      </c>
      <c r="AY910" s="87">
        <v>0</v>
      </c>
      <c r="AZ910" s="87">
        <v>0</v>
      </c>
      <c r="BA910" s="87">
        <v>0</v>
      </c>
      <c r="BB910" s="87">
        <v>0</v>
      </c>
      <c r="BC910" s="87">
        <v>0</v>
      </c>
      <c r="BD910" s="87">
        <v>0</v>
      </c>
      <c r="BE910" s="87">
        <v>0</v>
      </c>
      <c r="BF910" s="87">
        <v>0</v>
      </c>
      <c r="BG910" s="87">
        <f t="shared" si="61"/>
        <v>546305.76</v>
      </c>
      <c r="BH910" s="87">
        <f t="shared" si="62"/>
        <v>0</v>
      </c>
      <c r="BI910" s="87">
        <f t="shared" si="64"/>
        <v>546305.76</v>
      </c>
    </row>
    <row r="911" spans="1:61" ht="15" customHeight="1" x14ac:dyDescent="0.35">
      <c r="A911" s="142" t="str">
        <f t="shared" si="63"/>
        <v>DI0010401</v>
      </c>
      <c r="B911" s="143" t="s">
        <v>1224</v>
      </c>
      <c r="C911" s="144">
        <v>1</v>
      </c>
      <c r="D911" s="145" t="s">
        <v>0</v>
      </c>
      <c r="E911" s="146" t="s">
        <v>3</v>
      </c>
      <c r="F911" s="144" t="s">
        <v>1760</v>
      </c>
      <c r="G911" s="144" t="s">
        <v>1776</v>
      </c>
      <c r="H911" s="144" t="s">
        <v>1777</v>
      </c>
      <c r="I911" s="144" t="s">
        <v>1778</v>
      </c>
      <c r="J911" s="144" t="s">
        <v>1779</v>
      </c>
      <c r="K911" s="144" t="s">
        <v>774</v>
      </c>
      <c r="L911" s="144" t="s">
        <v>1766</v>
      </c>
      <c r="M911" s="144" t="s">
        <v>1773</v>
      </c>
      <c r="N911" s="147">
        <v>1</v>
      </c>
      <c r="O911" s="147">
        <v>1</v>
      </c>
      <c r="P911" s="147">
        <v>1</v>
      </c>
      <c r="Q911" s="147">
        <v>1</v>
      </c>
      <c r="R911" s="147">
        <v>1</v>
      </c>
      <c r="S911" s="147">
        <v>1</v>
      </c>
      <c r="T911" s="147">
        <v>0</v>
      </c>
      <c r="U911" s="147">
        <v>0</v>
      </c>
      <c r="V911" s="147">
        <v>0</v>
      </c>
      <c r="W911" s="148">
        <v>428350.51</v>
      </c>
      <c r="X911" s="148">
        <v>0</v>
      </c>
      <c r="Y911" s="148">
        <v>0</v>
      </c>
      <c r="Z911" s="148">
        <v>15269.62</v>
      </c>
      <c r="AA911" s="149">
        <v>0</v>
      </c>
      <c r="AB911" s="148">
        <v>0</v>
      </c>
      <c r="AC911" s="148">
        <v>0</v>
      </c>
      <c r="AD911" s="149">
        <v>0</v>
      </c>
      <c r="AE911" s="148">
        <v>428350.51</v>
      </c>
      <c r="AF911" s="157">
        <v>44291</v>
      </c>
      <c r="AG911" s="157">
        <v>46117</v>
      </c>
      <c r="AH911" s="160">
        <v>428350.51</v>
      </c>
      <c r="AI911" s="152">
        <v>1.01</v>
      </c>
      <c r="AJ911" s="152">
        <v>5</v>
      </c>
      <c r="AK911" s="153">
        <v>7.1300000000000002E-2</v>
      </c>
      <c r="AL911" s="154">
        <v>1.01</v>
      </c>
      <c r="AM911" s="154">
        <v>5</v>
      </c>
      <c r="AN911" s="155">
        <v>7.1300000000000002E-2</v>
      </c>
      <c r="AO911" s="159" t="s">
        <v>1774</v>
      </c>
      <c r="AP911" s="159" t="s">
        <v>1775</v>
      </c>
      <c r="AQ911" s="87">
        <v>0</v>
      </c>
      <c r="AR911" s="87">
        <v>428350.51</v>
      </c>
      <c r="AS911" s="87">
        <v>0</v>
      </c>
      <c r="AT911" s="87">
        <v>0</v>
      </c>
      <c r="AU911" s="87">
        <v>0</v>
      </c>
      <c r="AV911" s="87">
        <v>0</v>
      </c>
      <c r="AW911" s="87">
        <v>0</v>
      </c>
      <c r="AX911" s="87">
        <v>0</v>
      </c>
      <c r="AY911" s="87">
        <v>0</v>
      </c>
      <c r="AZ911" s="87">
        <v>0</v>
      </c>
      <c r="BA911" s="87">
        <v>0</v>
      </c>
      <c r="BB911" s="87">
        <v>0</v>
      </c>
      <c r="BC911" s="87">
        <v>0</v>
      </c>
      <c r="BD911" s="87">
        <v>0</v>
      </c>
      <c r="BE911" s="87">
        <v>0</v>
      </c>
      <c r="BF911" s="87">
        <v>0</v>
      </c>
      <c r="BG911" s="87">
        <f t="shared" si="61"/>
        <v>428350.51</v>
      </c>
      <c r="BH911" s="87">
        <f t="shared" si="62"/>
        <v>0</v>
      </c>
      <c r="BI911" s="87">
        <f t="shared" si="64"/>
        <v>428350.51</v>
      </c>
    </row>
    <row r="912" spans="1:61" ht="15" customHeight="1" x14ac:dyDescent="0.35">
      <c r="A912" s="142" t="str">
        <f t="shared" si="63"/>
        <v>DI0010501</v>
      </c>
      <c r="B912" s="143" t="s">
        <v>1229</v>
      </c>
      <c r="C912" s="144">
        <v>1</v>
      </c>
      <c r="D912" s="145" t="s">
        <v>0</v>
      </c>
      <c r="E912" s="146" t="s">
        <v>3</v>
      </c>
      <c r="F912" s="144" t="s">
        <v>1760</v>
      </c>
      <c r="G912" s="144" t="s">
        <v>1776</v>
      </c>
      <c r="H912" s="144" t="s">
        <v>1777</v>
      </c>
      <c r="I912" s="144" t="s">
        <v>1778</v>
      </c>
      <c r="J912" s="144" t="s">
        <v>1779</v>
      </c>
      <c r="K912" s="144" t="s">
        <v>774</v>
      </c>
      <c r="L912" s="144" t="s">
        <v>1766</v>
      </c>
      <c r="M912" s="144" t="s">
        <v>1773</v>
      </c>
      <c r="N912" s="147">
        <v>1</v>
      </c>
      <c r="O912" s="147">
        <v>1</v>
      </c>
      <c r="P912" s="147">
        <v>1</v>
      </c>
      <c r="Q912" s="147">
        <v>1</v>
      </c>
      <c r="R912" s="147">
        <v>1</v>
      </c>
      <c r="S912" s="147">
        <v>1</v>
      </c>
      <c r="T912" s="147">
        <v>0</v>
      </c>
      <c r="U912" s="147">
        <v>0</v>
      </c>
      <c r="V912" s="147">
        <v>0</v>
      </c>
      <c r="W912" s="148">
        <v>390992.09</v>
      </c>
      <c r="X912" s="148">
        <v>0</v>
      </c>
      <c r="Y912" s="148">
        <v>0</v>
      </c>
      <c r="Z912" s="148">
        <v>13937.89</v>
      </c>
      <c r="AA912" s="149">
        <v>0</v>
      </c>
      <c r="AB912" s="148">
        <v>0</v>
      </c>
      <c r="AC912" s="148">
        <v>0</v>
      </c>
      <c r="AD912" s="149">
        <v>0</v>
      </c>
      <c r="AE912" s="148">
        <v>390992.09</v>
      </c>
      <c r="AF912" s="157">
        <v>44291</v>
      </c>
      <c r="AG912" s="157">
        <v>46117</v>
      </c>
      <c r="AH912" s="160">
        <v>390992.09</v>
      </c>
      <c r="AI912" s="152">
        <v>1.01</v>
      </c>
      <c r="AJ912" s="152">
        <v>5</v>
      </c>
      <c r="AK912" s="153">
        <v>7.1300000000000002E-2</v>
      </c>
      <c r="AL912" s="154">
        <v>1.01</v>
      </c>
      <c r="AM912" s="154">
        <v>5</v>
      </c>
      <c r="AN912" s="155">
        <v>7.1300000000000002E-2</v>
      </c>
      <c r="AO912" s="159" t="s">
        <v>1774</v>
      </c>
      <c r="AP912" s="159" t="s">
        <v>1775</v>
      </c>
      <c r="AQ912" s="87">
        <v>0</v>
      </c>
      <c r="AR912" s="87">
        <v>390992.09</v>
      </c>
      <c r="AS912" s="87">
        <v>0</v>
      </c>
      <c r="AT912" s="87">
        <v>0</v>
      </c>
      <c r="AU912" s="87">
        <v>0</v>
      </c>
      <c r="AV912" s="87">
        <v>0</v>
      </c>
      <c r="AW912" s="87">
        <v>0</v>
      </c>
      <c r="AX912" s="87">
        <v>0</v>
      </c>
      <c r="AY912" s="87">
        <v>0</v>
      </c>
      <c r="AZ912" s="87">
        <v>0</v>
      </c>
      <c r="BA912" s="87">
        <v>0</v>
      </c>
      <c r="BB912" s="87">
        <v>0</v>
      </c>
      <c r="BC912" s="87">
        <v>0</v>
      </c>
      <c r="BD912" s="87">
        <v>0</v>
      </c>
      <c r="BE912" s="87">
        <v>0</v>
      </c>
      <c r="BF912" s="87">
        <v>0</v>
      </c>
      <c r="BG912" s="87">
        <f t="shared" si="61"/>
        <v>390992.09</v>
      </c>
      <c r="BH912" s="87">
        <f t="shared" si="62"/>
        <v>0</v>
      </c>
      <c r="BI912" s="87">
        <f t="shared" si="64"/>
        <v>390992.09</v>
      </c>
    </row>
    <row r="913" spans="1:61" ht="15" customHeight="1" x14ac:dyDescent="0.35">
      <c r="A913" s="142" t="str">
        <f t="shared" si="63"/>
        <v>DI0010521</v>
      </c>
      <c r="B913" s="143" t="s">
        <v>1230</v>
      </c>
      <c r="C913" s="144">
        <v>1</v>
      </c>
      <c r="D913" s="145" t="s">
        <v>0</v>
      </c>
      <c r="E913" s="146" t="s">
        <v>3</v>
      </c>
      <c r="F913" s="144" t="s">
        <v>1760</v>
      </c>
      <c r="G913" s="144" t="s">
        <v>1776</v>
      </c>
      <c r="H913" s="144" t="s">
        <v>1777</v>
      </c>
      <c r="I913" s="144" t="s">
        <v>1778</v>
      </c>
      <c r="J913" s="144" t="s">
        <v>1779</v>
      </c>
      <c r="K913" s="144" t="s">
        <v>774</v>
      </c>
      <c r="L913" s="144" t="s">
        <v>1766</v>
      </c>
      <c r="M913" s="144" t="s">
        <v>1773</v>
      </c>
      <c r="N913" s="147">
        <v>1</v>
      </c>
      <c r="O913" s="147">
        <v>1</v>
      </c>
      <c r="P913" s="147">
        <v>1</v>
      </c>
      <c r="Q913" s="147">
        <v>1</v>
      </c>
      <c r="R913" s="147">
        <v>1</v>
      </c>
      <c r="S913" s="147">
        <v>1</v>
      </c>
      <c r="T913" s="147">
        <v>0</v>
      </c>
      <c r="U913" s="147">
        <v>0</v>
      </c>
      <c r="V913" s="147">
        <v>0</v>
      </c>
      <c r="W913" s="148">
        <v>2428426</v>
      </c>
      <c r="X913" s="148">
        <v>0</v>
      </c>
      <c r="Y913" s="148">
        <v>0</v>
      </c>
      <c r="Z913" s="148">
        <v>86567.32</v>
      </c>
      <c r="AA913" s="149">
        <v>0</v>
      </c>
      <c r="AB913" s="148">
        <v>0</v>
      </c>
      <c r="AC913" s="148">
        <v>0</v>
      </c>
      <c r="AD913" s="149">
        <v>0</v>
      </c>
      <c r="AE913" s="148">
        <v>2428426</v>
      </c>
      <c r="AF913" s="157">
        <v>44291</v>
      </c>
      <c r="AG913" s="157">
        <v>46117</v>
      </c>
      <c r="AH913" s="160">
        <v>2428426</v>
      </c>
      <c r="AI913" s="152">
        <v>1.01</v>
      </c>
      <c r="AJ913" s="152">
        <v>5</v>
      </c>
      <c r="AK913" s="153">
        <v>7.1300000000000002E-2</v>
      </c>
      <c r="AL913" s="154">
        <v>1.01</v>
      </c>
      <c r="AM913" s="154">
        <v>5</v>
      </c>
      <c r="AN913" s="155">
        <v>7.1300000000000002E-2</v>
      </c>
      <c r="AO913" s="159" t="s">
        <v>1774</v>
      </c>
      <c r="AP913" s="159" t="s">
        <v>1775</v>
      </c>
      <c r="AQ913" s="87">
        <v>0</v>
      </c>
      <c r="AR913" s="87">
        <v>2428426</v>
      </c>
      <c r="AS913" s="87">
        <v>0</v>
      </c>
      <c r="AT913" s="87">
        <v>0</v>
      </c>
      <c r="AU913" s="87">
        <v>0</v>
      </c>
      <c r="AV913" s="87">
        <v>0</v>
      </c>
      <c r="AW913" s="87">
        <v>0</v>
      </c>
      <c r="AX913" s="87">
        <v>0</v>
      </c>
      <c r="AY913" s="87">
        <v>0</v>
      </c>
      <c r="AZ913" s="87">
        <v>0</v>
      </c>
      <c r="BA913" s="87">
        <v>0</v>
      </c>
      <c r="BB913" s="87">
        <v>0</v>
      </c>
      <c r="BC913" s="87">
        <v>0</v>
      </c>
      <c r="BD913" s="87">
        <v>0</v>
      </c>
      <c r="BE913" s="87">
        <v>0</v>
      </c>
      <c r="BF913" s="87">
        <v>0</v>
      </c>
      <c r="BG913" s="87">
        <f t="shared" si="61"/>
        <v>2428426</v>
      </c>
      <c r="BH913" s="87">
        <f t="shared" si="62"/>
        <v>0</v>
      </c>
      <c r="BI913" s="87">
        <f t="shared" si="64"/>
        <v>2428426</v>
      </c>
    </row>
    <row r="914" spans="1:61" ht="15" customHeight="1" x14ac:dyDescent="0.35">
      <c r="A914" s="142" t="str">
        <f t="shared" si="63"/>
        <v>DI0010581</v>
      </c>
      <c r="B914" s="143" t="s">
        <v>1233</v>
      </c>
      <c r="C914" s="144">
        <v>1</v>
      </c>
      <c r="D914" s="145" t="s">
        <v>0</v>
      </c>
      <c r="E914" s="146" t="s">
        <v>3</v>
      </c>
      <c r="F914" s="144" t="s">
        <v>1760</v>
      </c>
      <c r="G914" s="144" t="s">
        <v>1776</v>
      </c>
      <c r="H914" s="144" t="s">
        <v>1777</v>
      </c>
      <c r="I914" s="144" t="s">
        <v>1778</v>
      </c>
      <c r="J914" s="144" t="s">
        <v>1779</v>
      </c>
      <c r="K914" s="144" t="s">
        <v>774</v>
      </c>
      <c r="L914" s="144" t="s">
        <v>1766</v>
      </c>
      <c r="M914" s="144" t="s">
        <v>1773</v>
      </c>
      <c r="N914" s="147">
        <v>1</v>
      </c>
      <c r="O914" s="147">
        <v>1</v>
      </c>
      <c r="P914" s="147">
        <v>1</v>
      </c>
      <c r="Q914" s="147">
        <v>1</v>
      </c>
      <c r="R914" s="147">
        <v>1</v>
      </c>
      <c r="S914" s="147">
        <v>1</v>
      </c>
      <c r="T914" s="147">
        <v>0</v>
      </c>
      <c r="U914" s="147">
        <v>0</v>
      </c>
      <c r="V914" s="147">
        <v>0</v>
      </c>
      <c r="W914" s="148">
        <v>239449.89</v>
      </c>
      <c r="X914" s="148">
        <v>0</v>
      </c>
      <c r="Y914" s="148">
        <v>0</v>
      </c>
      <c r="Z914" s="148">
        <v>8535.7900000000009</v>
      </c>
      <c r="AA914" s="149">
        <v>0</v>
      </c>
      <c r="AB914" s="148">
        <v>0</v>
      </c>
      <c r="AC914" s="148">
        <v>0</v>
      </c>
      <c r="AD914" s="149">
        <v>0</v>
      </c>
      <c r="AE914" s="148">
        <v>239449.89</v>
      </c>
      <c r="AF914" s="157">
        <v>44291</v>
      </c>
      <c r="AG914" s="157">
        <v>46117</v>
      </c>
      <c r="AH914" s="160">
        <v>239449.89</v>
      </c>
      <c r="AI914" s="152">
        <v>1.01</v>
      </c>
      <c r="AJ914" s="152">
        <v>5</v>
      </c>
      <c r="AK914" s="153">
        <v>7.1300000000000002E-2</v>
      </c>
      <c r="AL914" s="154">
        <v>1.01</v>
      </c>
      <c r="AM914" s="154">
        <v>5</v>
      </c>
      <c r="AN914" s="155">
        <v>7.1300000000000002E-2</v>
      </c>
      <c r="AO914" s="159" t="s">
        <v>1774</v>
      </c>
      <c r="AP914" s="159" t="s">
        <v>1775</v>
      </c>
      <c r="AQ914" s="87">
        <v>0</v>
      </c>
      <c r="AR914" s="87">
        <v>239449.89</v>
      </c>
      <c r="AS914" s="87">
        <v>0</v>
      </c>
      <c r="AT914" s="87">
        <v>0</v>
      </c>
      <c r="AU914" s="87">
        <v>0</v>
      </c>
      <c r="AV914" s="87">
        <v>0</v>
      </c>
      <c r="AW914" s="87">
        <v>0</v>
      </c>
      <c r="AX914" s="87">
        <v>0</v>
      </c>
      <c r="AY914" s="87">
        <v>0</v>
      </c>
      <c r="AZ914" s="87">
        <v>0</v>
      </c>
      <c r="BA914" s="87">
        <v>0</v>
      </c>
      <c r="BB914" s="87">
        <v>0</v>
      </c>
      <c r="BC914" s="87">
        <v>0</v>
      </c>
      <c r="BD914" s="87">
        <v>0</v>
      </c>
      <c r="BE914" s="87">
        <v>0</v>
      </c>
      <c r="BF914" s="87">
        <v>0</v>
      </c>
      <c r="BG914" s="87">
        <f t="shared" si="61"/>
        <v>239449.89</v>
      </c>
      <c r="BH914" s="87">
        <f t="shared" si="62"/>
        <v>0</v>
      </c>
      <c r="BI914" s="87">
        <f t="shared" si="64"/>
        <v>239449.89</v>
      </c>
    </row>
    <row r="915" spans="1:61" ht="15" customHeight="1" x14ac:dyDescent="0.35">
      <c r="A915" s="142" t="str">
        <f t="shared" si="63"/>
        <v>DI0010601</v>
      </c>
      <c r="B915" s="143" t="s">
        <v>1234</v>
      </c>
      <c r="C915" s="144">
        <v>1</v>
      </c>
      <c r="D915" s="145" t="s">
        <v>0</v>
      </c>
      <c r="E915" s="146" t="s">
        <v>3</v>
      </c>
      <c r="F915" s="144" t="s">
        <v>1760</v>
      </c>
      <c r="G915" s="144" t="s">
        <v>1776</v>
      </c>
      <c r="H915" s="144" t="s">
        <v>1777</v>
      </c>
      <c r="I915" s="144" t="s">
        <v>1778</v>
      </c>
      <c r="J915" s="144" t="s">
        <v>1779</v>
      </c>
      <c r="K915" s="144" t="s">
        <v>774</v>
      </c>
      <c r="L915" s="144" t="s">
        <v>1766</v>
      </c>
      <c r="M915" s="144" t="s">
        <v>1773</v>
      </c>
      <c r="N915" s="147">
        <v>1</v>
      </c>
      <c r="O915" s="147">
        <v>1</v>
      </c>
      <c r="P915" s="147">
        <v>1</v>
      </c>
      <c r="Q915" s="147">
        <v>1</v>
      </c>
      <c r="R915" s="147">
        <v>1</v>
      </c>
      <c r="S915" s="147">
        <v>1</v>
      </c>
      <c r="T915" s="147">
        <v>0</v>
      </c>
      <c r="U915" s="147">
        <v>0</v>
      </c>
      <c r="V915" s="147">
        <v>0</v>
      </c>
      <c r="W915" s="148">
        <v>2277850</v>
      </c>
      <c r="X915" s="148">
        <v>0</v>
      </c>
      <c r="Y915" s="148">
        <v>0</v>
      </c>
      <c r="Z915" s="148">
        <v>81199.66</v>
      </c>
      <c r="AA915" s="149">
        <v>0</v>
      </c>
      <c r="AB915" s="148">
        <v>0</v>
      </c>
      <c r="AC915" s="148">
        <v>0</v>
      </c>
      <c r="AD915" s="149">
        <v>0</v>
      </c>
      <c r="AE915" s="148">
        <v>2277850</v>
      </c>
      <c r="AF915" s="157">
        <v>44291</v>
      </c>
      <c r="AG915" s="157">
        <v>46117</v>
      </c>
      <c r="AH915" s="160">
        <v>2277850</v>
      </c>
      <c r="AI915" s="152">
        <v>1.01</v>
      </c>
      <c r="AJ915" s="152">
        <v>5</v>
      </c>
      <c r="AK915" s="153">
        <v>7.1300000000000002E-2</v>
      </c>
      <c r="AL915" s="154">
        <v>1.01</v>
      </c>
      <c r="AM915" s="154">
        <v>5</v>
      </c>
      <c r="AN915" s="155">
        <v>7.1300000000000002E-2</v>
      </c>
      <c r="AO915" s="159" t="s">
        <v>1774</v>
      </c>
      <c r="AP915" s="159" t="s">
        <v>1775</v>
      </c>
      <c r="AQ915" s="87">
        <v>0</v>
      </c>
      <c r="AR915" s="87">
        <v>2277850</v>
      </c>
      <c r="AS915" s="87">
        <v>0</v>
      </c>
      <c r="AT915" s="87">
        <v>0</v>
      </c>
      <c r="AU915" s="87">
        <v>0</v>
      </c>
      <c r="AV915" s="87">
        <v>0</v>
      </c>
      <c r="AW915" s="87">
        <v>0</v>
      </c>
      <c r="AX915" s="87">
        <v>0</v>
      </c>
      <c r="AY915" s="87">
        <v>0</v>
      </c>
      <c r="AZ915" s="87">
        <v>0</v>
      </c>
      <c r="BA915" s="87">
        <v>0</v>
      </c>
      <c r="BB915" s="87">
        <v>0</v>
      </c>
      <c r="BC915" s="87">
        <v>0</v>
      </c>
      <c r="BD915" s="87">
        <v>0</v>
      </c>
      <c r="BE915" s="87">
        <v>0</v>
      </c>
      <c r="BF915" s="87">
        <v>0</v>
      </c>
      <c r="BG915" s="87">
        <f t="shared" si="61"/>
        <v>2277850</v>
      </c>
      <c r="BH915" s="87">
        <f t="shared" si="62"/>
        <v>0</v>
      </c>
      <c r="BI915" s="87">
        <f t="shared" si="64"/>
        <v>2277850</v>
      </c>
    </row>
    <row r="916" spans="1:61" ht="15" customHeight="1" x14ac:dyDescent="0.35">
      <c r="A916" s="142" t="str">
        <f t="shared" si="63"/>
        <v>DI0010611</v>
      </c>
      <c r="B916" s="143" t="s">
        <v>1235</v>
      </c>
      <c r="C916" s="144">
        <v>1</v>
      </c>
      <c r="D916" s="145" t="s">
        <v>0</v>
      </c>
      <c r="E916" s="146" t="s">
        <v>3</v>
      </c>
      <c r="F916" s="144" t="s">
        <v>1760</v>
      </c>
      <c r="G916" s="144" t="s">
        <v>1776</v>
      </c>
      <c r="H916" s="144" t="s">
        <v>1777</v>
      </c>
      <c r="I916" s="144" t="s">
        <v>1778</v>
      </c>
      <c r="J916" s="144" t="s">
        <v>1779</v>
      </c>
      <c r="K916" s="144" t="s">
        <v>774</v>
      </c>
      <c r="L916" s="144" t="s">
        <v>1766</v>
      </c>
      <c r="M916" s="144" t="s">
        <v>1773</v>
      </c>
      <c r="N916" s="147">
        <v>1</v>
      </c>
      <c r="O916" s="147">
        <v>1</v>
      </c>
      <c r="P916" s="147">
        <v>1</v>
      </c>
      <c r="Q916" s="147">
        <v>1</v>
      </c>
      <c r="R916" s="147">
        <v>1</v>
      </c>
      <c r="S916" s="147">
        <v>1</v>
      </c>
      <c r="T916" s="147">
        <v>0</v>
      </c>
      <c r="U916" s="147">
        <v>0</v>
      </c>
      <c r="V916" s="147">
        <v>0</v>
      </c>
      <c r="W916" s="148">
        <v>1516409.26</v>
      </c>
      <c r="X916" s="148">
        <v>0</v>
      </c>
      <c r="Y916" s="148">
        <v>0</v>
      </c>
      <c r="Z916" s="148">
        <v>54056.2</v>
      </c>
      <c r="AA916" s="149">
        <v>0</v>
      </c>
      <c r="AB916" s="148">
        <v>0</v>
      </c>
      <c r="AC916" s="148">
        <v>0</v>
      </c>
      <c r="AD916" s="149">
        <v>0</v>
      </c>
      <c r="AE916" s="148">
        <v>1516409.26</v>
      </c>
      <c r="AF916" s="157">
        <v>44291</v>
      </c>
      <c r="AG916" s="157">
        <v>46117</v>
      </c>
      <c r="AH916" s="160">
        <v>1516409.26</v>
      </c>
      <c r="AI916" s="152">
        <v>1.01</v>
      </c>
      <c r="AJ916" s="152">
        <v>5</v>
      </c>
      <c r="AK916" s="153">
        <v>7.1300000000000002E-2</v>
      </c>
      <c r="AL916" s="154">
        <v>1.01</v>
      </c>
      <c r="AM916" s="154">
        <v>5</v>
      </c>
      <c r="AN916" s="155">
        <v>7.1300000000000002E-2</v>
      </c>
      <c r="AO916" s="159" t="s">
        <v>1774</v>
      </c>
      <c r="AP916" s="159" t="s">
        <v>1775</v>
      </c>
      <c r="AQ916" s="87">
        <v>0</v>
      </c>
      <c r="AR916" s="87">
        <v>1516409.26</v>
      </c>
      <c r="AS916" s="87">
        <v>0</v>
      </c>
      <c r="AT916" s="87">
        <v>0</v>
      </c>
      <c r="AU916" s="87">
        <v>0</v>
      </c>
      <c r="AV916" s="87">
        <v>0</v>
      </c>
      <c r="AW916" s="87">
        <v>0</v>
      </c>
      <c r="AX916" s="87">
        <v>0</v>
      </c>
      <c r="AY916" s="87">
        <v>0</v>
      </c>
      <c r="AZ916" s="87">
        <v>0</v>
      </c>
      <c r="BA916" s="87">
        <v>0</v>
      </c>
      <c r="BB916" s="87">
        <v>0</v>
      </c>
      <c r="BC916" s="87">
        <v>0</v>
      </c>
      <c r="BD916" s="87">
        <v>0</v>
      </c>
      <c r="BE916" s="87">
        <v>0</v>
      </c>
      <c r="BF916" s="87">
        <v>0</v>
      </c>
      <c r="BG916" s="87">
        <f t="shared" si="61"/>
        <v>1516409.26</v>
      </c>
      <c r="BH916" s="87">
        <f t="shared" si="62"/>
        <v>0</v>
      </c>
      <c r="BI916" s="87">
        <f t="shared" si="64"/>
        <v>1516409.26</v>
      </c>
    </row>
    <row r="917" spans="1:61" ht="15" customHeight="1" x14ac:dyDescent="0.35">
      <c r="A917" s="142" t="str">
        <f t="shared" si="63"/>
        <v>DI0010641</v>
      </c>
      <c r="B917" s="143" t="s">
        <v>1236</v>
      </c>
      <c r="C917" s="144">
        <v>1</v>
      </c>
      <c r="D917" s="145" t="s">
        <v>0</v>
      </c>
      <c r="E917" s="146" t="s">
        <v>3</v>
      </c>
      <c r="F917" s="144" t="s">
        <v>1760</v>
      </c>
      <c r="G917" s="144" t="s">
        <v>1776</v>
      </c>
      <c r="H917" s="144" t="s">
        <v>1777</v>
      </c>
      <c r="I917" s="144" t="s">
        <v>1778</v>
      </c>
      <c r="J917" s="144" t="s">
        <v>1779</v>
      </c>
      <c r="K917" s="144" t="s">
        <v>774</v>
      </c>
      <c r="L917" s="144" t="s">
        <v>1766</v>
      </c>
      <c r="M917" s="144" t="s">
        <v>1773</v>
      </c>
      <c r="N917" s="147">
        <v>1</v>
      </c>
      <c r="O917" s="147">
        <v>1</v>
      </c>
      <c r="P917" s="147">
        <v>1</v>
      </c>
      <c r="Q917" s="147">
        <v>1</v>
      </c>
      <c r="R917" s="147">
        <v>1</v>
      </c>
      <c r="S917" s="147">
        <v>1</v>
      </c>
      <c r="T917" s="147">
        <v>0</v>
      </c>
      <c r="U917" s="147">
        <v>0</v>
      </c>
      <c r="V917" s="147">
        <v>0</v>
      </c>
      <c r="W917" s="148">
        <v>4934730.53</v>
      </c>
      <c r="X917" s="148">
        <v>0</v>
      </c>
      <c r="Y917" s="148">
        <v>0</v>
      </c>
      <c r="Z917" s="148">
        <v>175910.81</v>
      </c>
      <c r="AA917" s="149">
        <v>0</v>
      </c>
      <c r="AB917" s="148">
        <v>0</v>
      </c>
      <c r="AC917" s="148">
        <v>0</v>
      </c>
      <c r="AD917" s="149">
        <v>0</v>
      </c>
      <c r="AE917" s="148">
        <v>4934730.53</v>
      </c>
      <c r="AF917" s="157">
        <v>44291</v>
      </c>
      <c r="AG917" s="157">
        <v>46117</v>
      </c>
      <c r="AH917" s="160">
        <v>4934730.53</v>
      </c>
      <c r="AI917" s="152">
        <v>1.01</v>
      </c>
      <c r="AJ917" s="152">
        <v>5</v>
      </c>
      <c r="AK917" s="153">
        <v>7.1300000000000002E-2</v>
      </c>
      <c r="AL917" s="154">
        <v>1.01</v>
      </c>
      <c r="AM917" s="154">
        <v>5</v>
      </c>
      <c r="AN917" s="155">
        <v>7.1300000000000002E-2</v>
      </c>
      <c r="AO917" s="159" t="s">
        <v>1774</v>
      </c>
      <c r="AP917" s="159" t="s">
        <v>1775</v>
      </c>
      <c r="AQ917" s="87">
        <v>0</v>
      </c>
      <c r="AR917" s="87">
        <v>4934730.53</v>
      </c>
      <c r="AS917" s="87">
        <v>0</v>
      </c>
      <c r="AT917" s="87">
        <v>0</v>
      </c>
      <c r="AU917" s="87">
        <v>0</v>
      </c>
      <c r="AV917" s="87">
        <v>0</v>
      </c>
      <c r="AW917" s="87">
        <v>0</v>
      </c>
      <c r="AX917" s="87">
        <v>0</v>
      </c>
      <c r="AY917" s="87">
        <v>0</v>
      </c>
      <c r="AZ917" s="87">
        <v>0</v>
      </c>
      <c r="BA917" s="87">
        <v>0</v>
      </c>
      <c r="BB917" s="87">
        <v>0</v>
      </c>
      <c r="BC917" s="87">
        <v>0</v>
      </c>
      <c r="BD917" s="87">
        <v>0</v>
      </c>
      <c r="BE917" s="87">
        <v>0</v>
      </c>
      <c r="BF917" s="87">
        <v>0</v>
      </c>
      <c r="BG917" s="87">
        <f t="shared" si="61"/>
        <v>4934730.53</v>
      </c>
      <c r="BH917" s="87">
        <f t="shared" si="62"/>
        <v>0</v>
      </c>
      <c r="BI917" s="87">
        <f t="shared" si="64"/>
        <v>4934730.53</v>
      </c>
    </row>
    <row r="918" spans="1:61" ht="15" customHeight="1" x14ac:dyDescent="0.35">
      <c r="A918" s="142" t="str">
        <f t="shared" si="63"/>
        <v>DI0010651</v>
      </c>
      <c r="B918" s="143" t="s">
        <v>1237</v>
      </c>
      <c r="C918" s="144">
        <v>1</v>
      </c>
      <c r="D918" s="145" t="s">
        <v>0</v>
      </c>
      <c r="E918" s="146" t="s">
        <v>3</v>
      </c>
      <c r="F918" s="144" t="s">
        <v>1760</v>
      </c>
      <c r="G918" s="144" t="s">
        <v>1776</v>
      </c>
      <c r="H918" s="144" t="s">
        <v>1777</v>
      </c>
      <c r="I918" s="144" t="s">
        <v>1778</v>
      </c>
      <c r="J918" s="144" t="s">
        <v>1779</v>
      </c>
      <c r="K918" s="144" t="s">
        <v>774</v>
      </c>
      <c r="L918" s="144" t="s">
        <v>1766</v>
      </c>
      <c r="M918" s="144" t="s">
        <v>1773</v>
      </c>
      <c r="N918" s="147">
        <v>1</v>
      </c>
      <c r="O918" s="147">
        <v>1</v>
      </c>
      <c r="P918" s="147">
        <v>1</v>
      </c>
      <c r="Q918" s="147">
        <v>1</v>
      </c>
      <c r="R918" s="147">
        <v>1</v>
      </c>
      <c r="S918" s="147">
        <v>1</v>
      </c>
      <c r="T918" s="147">
        <v>0</v>
      </c>
      <c r="U918" s="147">
        <v>0</v>
      </c>
      <c r="V918" s="147">
        <v>0</v>
      </c>
      <c r="W918" s="148">
        <v>8149311.8399999999</v>
      </c>
      <c r="X918" s="148">
        <v>0</v>
      </c>
      <c r="Y918" s="148">
        <v>0</v>
      </c>
      <c r="Z918" s="148">
        <v>290502.59000000003</v>
      </c>
      <c r="AA918" s="149">
        <v>0</v>
      </c>
      <c r="AB918" s="148">
        <v>0</v>
      </c>
      <c r="AC918" s="148">
        <v>0</v>
      </c>
      <c r="AD918" s="149">
        <v>0</v>
      </c>
      <c r="AE918" s="148">
        <v>8149311.8399999999</v>
      </c>
      <c r="AF918" s="157">
        <v>44291</v>
      </c>
      <c r="AG918" s="157">
        <v>46117</v>
      </c>
      <c r="AH918" s="160">
        <v>8149311.8399999999</v>
      </c>
      <c r="AI918" s="152">
        <v>1.01</v>
      </c>
      <c r="AJ918" s="152">
        <v>5</v>
      </c>
      <c r="AK918" s="153">
        <v>7.1300000000000002E-2</v>
      </c>
      <c r="AL918" s="154">
        <v>1.01</v>
      </c>
      <c r="AM918" s="154">
        <v>5</v>
      </c>
      <c r="AN918" s="155">
        <v>7.1300000000000002E-2</v>
      </c>
      <c r="AO918" s="159" t="s">
        <v>1774</v>
      </c>
      <c r="AP918" s="159" t="s">
        <v>1775</v>
      </c>
      <c r="AQ918" s="87">
        <v>0</v>
      </c>
      <c r="AR918" s="87">
        <v>8149311.8399999999</v>
      </c>
      <c r="AS918" s="87">
        <v>0</v>
      </c>
      <c r="AT918" s="87">
        <v>0</v>
      </c>
      <c r="AU918" s="87">
        <v>0</v>
      </c>
      <c r="AV918" s="87">
        <v>0</v>
      </c>
      <c r="AW918" s="87">
        <v>0</v>
      </c>
      <c r="AX918" s="87">
        <v>0</v>
      </c>
      <c r="AY918" s="87">
        <v>0</v>
      </c>
      <c r="AZ918" s="87">
        <v>0</v>
      </c>
      <c r="BA918" s="87">
        <v>0</v>
      </c>
      <c r="BB918" s="87">
        <v>0</v>
      </c>
      <c r="BC918" s="87">
        <v>0</v>
      </c>
      <c r="BD918" s="87">
        <v>0</v>
      </c>
      <c r="BE918" s="87">
        <v>0</v>
      </c>
      <c r="BF918" s="87">
        <v>0</v>
      </c>
      <c r="BG918" s="87">
        <f t="shared" si="61"/>
        <v>8149311.8399999999</v>
      </c>
      <c r="BH918" s="87">
        <f t="shared" si="62"/>
        <v>0</v>
      </c>
      <c r="BI918" s="87">
        <f t="shared" si="64"/>
        <v>8149311.8399999999</v>
      </c>
    </row>
    <row r="919" spans="1:61" ht="15" customHeight="1" x14ac:dyDescent="0.35">
      <c r="A919" s="142" t="str">
        <f t="shared" si="63"/>
        <v>DI0010671</v>
      </c>
      <c r="B919" s="143" t="s">
        <v>1238</v>
      </c>
      <c r="C919" s="144">
        <v>1</v>
      </c>
      <c r="D919" s="145" t="s">
        <v>0</v>
      </c>
      <c r="E919" s="146" t="s">
        <v>3</v>
      </c>
      <c r="F919" s="144" t="s">
        <v>1760</v>
      </c>
      <c r="G919" s="144" t="s">
        <v>1776</v>
      </c>
      <c r="H919" s="144" t="s">
        <v>1777</v>
      </c>
      <c r="I919" s="144" t="s">
        <v>1778</v>
      </c>
      <c r="J919" s="144" t="s">
        <v>1779</v>
      </c>
      <c r="K919" s="144" t="s">
        <v>774</v>
      </c>
      <c r="L919" s="144" t="s">
        <v>1766</v>
      </c>
      <c r="M919" s="144" t="s">
        <v>1773</v>
      </c>
      <c r="N919" s="147">
        <v>1</v>
      </c>
      <c r="O919" s="147">
        <v>1</v>
      </c>
      <c r="P919" s="147">
        <v>1</v>
      </c>
      <c r="Q919" s="147">
        <v>1</v>
      </c>
      <c r="R919" s="147">
        <v>1</v>
      </c>
      <c r="S919" s="147">
        <v>1</v>
      </c>
      <c r="T919" s="147">
        <v>0</v>
      </c>
      <c r="U919" s="147">
        <v>0</v>
      </c>
      <c r="V919" s="147">
        <v>0</v>
      </c>
      <c r="W919" s="148">
        <v>1666646</v>
      </c>
      <c r="X919" s="148">
        <v>0</v>
      </c>
      <c r="Y919" s="148">
        <v>0</v>
      </c>
      <c r="Z919" s="148">
        <v>59411.76</v>
      </c>
      <c r="AA919" s="149">
        <v>0</v>
      </c>
      <c r="AB919" s="148">
        <v>0</v>
      </c>
      <c r="AC919" s="148">
        <v>0</v>
      </c>
      <c r="AD919" s="149">
        <v>0</v>
      </c>
      <c r="AE919" s="148">
        <v>1666646</v>
      </c>
      <c r="AF919" s="157">
        <v>44291</v>
      </c>
      <c r="AG919" s="157">
        <v>46117</v>
      </c>
      <c r="AH919" s="160">
        <v>1666646</v>
      </c>
      <c r="AI919" s="152">
        <v>1.01</v>
      </c>
      <c r="AJ919" s="152">
        <v>5</v>
      </c>
      <c r="AK919" s="153">
        <v>7.1300000000000002E-2</v>
      </c>
      <c r="AL919" s="154">
        <v>1.01</v>
      </c>
      <c r="AM919" s="154">
        <v>5</v>
      </c>
      <c r="AN919" s="155">
        <v>7.1300000000000002E-2</v>
      </c>
      <c r="AO919" s="159" t="s">
        <v>1774</v>
      </c>
      <c r="AP919" s="159" t="s">
        <v>1775</v>
      </c>
      <c r="AQ919" s="87">
        <v>0</v>
      </c>
      <c r="AR919" s="87">
        <v>1666646</v>
      </c>
      <c r="AS919" s="87">
        <v>0</v>
      </c>
      <c r="AT919" s="87">
        <v>0</v>
      </c>
      <c r="AU919" s="87">
        <v>0</v>
      </c>
      <c r="AV919" s="87">
        <v>0</v>
      </c>
      <c r="AW919" s="87">
        <v>0</v>
      </c>
      <c r="AX919" s="87">
        <v>0</v>
      </c>
      <c r="AY919" s="87">
        <v>0</v>
      </c>
      <c r="AZ919" s="87">
        <v>0</v>
      </c>
      <c r="BA919" s="87">
        <v>0</v>
      </c>
      <c r="BB919" s="87">
        <v>0</v>
      </c>
      <c r="BC919" s="87">
        <v>0</v>
      </c>
      <c r="BD919" s="87">
        <v>0</v>
      </c>
      <c r="BE919" s="87">
        <v>0</v>
      </c>
      <c r="BF919" s="87">
        <v>0</v>
      </c>
      <c r="BG919" s="87">
        <f t="shared" si="61"/>
        <v>1666646</v>
      </c>
      <c r="BH919" s="87">
        <f t="shared" si="62"/>
        <v>0</v>
      </c>
      <c r="BI919" s="87">
        <f t="shared" si="64"/>
        <v>1666646</v>
      </c>
    </row>
    <row r="920" spans="1:61" ht="15" customHeight="1" x14ac:dyDescent="0.35">
      <c r="A920" s="142" t="str">
        <f t="shared" si="63"/>
        <v>DI0010681</v>
      </c>
      <c r="B920" s="143" t="s">
        <v>1492</v>
      </c>
      <c r="C920" s="144">
        <v>1</v>
      </c>
      <c r="D920" s="145" t="s">
        <v>0</v>
      </c>
      <c r="E920" s="146" t="s">
        <v>3</v>
      </c>
      <c r="F920" s="144" t="s">
        <v>1760</v>
      </c>
      <c r="G920" s="144" t="s">
        <v>390</v>
      </c>
      <c r="H920" s="144" t="s">
        <v>1770</v>
      </c>
      <c r="I920" s="144" t="s">
        <v>1771</v>
      </c>
      <c r="J920" s="144" t="s">
        <v>1772</v>
      </c>
      <c r="K920" s="144" t="s">
        <v>692</v>
      </c>
      <c r="L920" s="144" t="s">
        <v>1766</v>
      </c>
      <c r="M920" s="144" t="s">
        <v>1773</v>
      </c>
      <c r="N920" s="147">
        <v>1</v>
      </c>
      <c r="O920" s="147">
        <v>1</v>
      </c>
      <c r="P920" s="147">
        <v>1</v>
      </c>
      <c r="Q920" s="147">
        <v>0</v>
      </c>
      <c r="R920" s="147">
        <v>0</v>
      </c>
      <c r="S920" s="147">
        <v>1</v>
      </c>
      <c r="T920" s="147">
        <v>1</v>
      </c>
      <c r="U920" s="147">
        <v>1</v>
      </c>
      <c r="V920" s="147">
        <v>0</v>
      </c>
      <c r="W920" s="148">
        <v>96810548.420000002</v>
      </c>
      <c r="X920" s="148">
        <v>0</v>
      </c>
      <c r="Y920" s="148">
        <v>0</v>
      </c>
      <c r="Z920" s="148">
        <v>3788341.98</v>
      </c>
      <c r="AA920" s="149">
        <v>0</v>
      </c>
      <c r="AB920" s="148">
        <v>0</v>
      </c>
      <c r="AC920" s="148">
        <v>0</v>
      </c>
      <c r="AD920" s="149">
        <v>0</v>
      </c>
      <c r="AE920" s="148">
        <v>96810548.420000002</v>
      </c>
      <c r="AF920" s="157">
        <v>44314</v>
      </c>
      <c r="AG920" s="157">
        <v>47966</v>
      </c>
      <c r="AH920" s="160">
        <v>96810548.420000002</v>
      </c>
      <c r="AI920" s="152">
        <v>6.08</v>
      </c>
      <c r="AJ920" s="152">
        <v>10</v>
      </c>
      <c r="AK920" s="153">
        <v>7.8262999999999999E-2</v>
      </c>
      <c r="AL920" s="154">
        <v>6.08</v>
      </c>
      <c r="AM920" s="154">
        <v>10</v>
      </c>
      <c r="AN920" s="155">
        <v>7.8262999999999999E-2</v>
      </c>
      <c r="AO920" s="159" t="s">
        <v>1774</v>
      </c>
      <c r="AP920" s="159" t="s">
        <v>1775</v>
      </c>
      <c r="AQ920" s="87">
        <v>0</v>
      </c>
      <c r="AR920" s="87">
        <v>0</v>
      </c>
      <c r="AS920" s="87">
        <v>0</v>
      </c>
      <c r="AT920" s="87">
        <v>0</v>
      </c>
      <c r="AU920" s="87">
        <v>0</v>
      </c>
      <c r="AV920" s="87">
        <v>0</v>
      </c>
      <c r="AW920" s="87">
        <v>96810548.420000002</v>
      </c>
      <c r="AX920" s="87">
        <v>0</v>
      </c>
      <c r="AY920" s="87">
        <v>0</v>
      </c>
      <c r="AZ920" s="87">
        <v>0</v>
      </c>
      <c r="BA920" s="87">
        <v>0</v>
      </c>
      <c r="BB920" s="87">
        <v>0</v>
      </c>
      <c r="BC920" s="87">
        <v>0</v>
      </c>
      <c r="BD920" s="87">
        <v>0</v>
      </c>
      <c r="BE920" s="87">
        <v>0</v>
      </c>
      <c r="BF920" s="87">
        <v>0</v>
      </c>
      <c r="BG920" s="87">
        <f t="shared" si="61"/>
        <v>0</v>
      </c>
      <c r="BH920" s="87">
        <f t="shared" si="62"/>
        <v>96810548.420000002</v>
      </c>
      <c r="BI920" s="87">
        <f t="shared" si="64"/>
        <v>96810548.420000002</v>
      </c>
    </row>
    <row r="921" spans="1:61" ht="15" customHeight="1" x14ac:dyDescent="0.35">
      <c r="A921" s="142" t="str">
        <f t="shared" si="63"/>
        <v>DI0010693</v>
      </c>
      <c r="B921" s="143" t="s">
        <v>1239</v>
      </c>
      <c r="C921" s="144">
        <v>3</v>
      </c>
      <c r="D921" s="145" t="s">
        <v>0</v>
      </c>
      <c r="E921" s="146" t="s">
        <v>3</v>
      </c>
      <c r="F921" s="144" t="s">
        <v>1760</v>
      </c>
      <c r="G921" s="144" t="s">
        <v>1781</v>
      </c>
      <c r="H921" s="144" t="s">
        <v>1777</v>
      </c>
      <c r="I921" s="144" t="s">
        <v>1782</v>
      </c>
      <c r="J921" s="144" t="s">
        <v>1779</v>
      </c>
      <c r="K921" s="144" t="s">
        <v>791</v>
      </c>
      <c r="L921" s="144" t="s">
        <v>1766</v>
      </c>
      <c r="M921" s="144" t="s">
        <v>1773</v>
      </c>
      <c r="N921" s="147">
        <v>1</v>
      </c>
      <c r="O921" s="147">
        <v>1</v>
      </c>
      <c r="P921" s="147">
        <v>1</v>
      </c>
      <c r="Q921" s="147">
        <v>1</v>
      </c>
      <c r="R921" s="147">
        <v>1</v>
      </c>
      <c r="S921" s="147">
        <v>1</v>
      </c>
      <c r="T921" s="147">
        <v>0</v>
      </c>
      <c r="U921" s="147">
        <v>0</v>
      </c>
      <c r="V921" s="147">
        <v>0</v>
      </c>
      <c r="W921" s="148">
        <v>270220</v>
      </c>
      <c r="X921" s="148">
        <v>0</v>
      </c>
      <c r="Y921" s="148">
        <v>270220</v>
      </c>
      <c r="Z921" s="148">
        <v>968.29</v>
      </c>
      <c r="AA921" s="149">
        <v>0</v>
      </c>
      <c r="AB921" s="148">
        <v>0</v>
      </c>
      <c r="AC921" s="148">
        <v>0</v>
      </c>
      <c r="AD921" s="149">
        <v>0</v>
      </c>
      <c r="AE921" s="148">
        <v>0</v>
      </c>
      <c r="AF921" s="157">
        <v>44678</v>
      </c>
      <c r="AG921" s="157">
        <v>45774</v>
      </c>
      <c r="AH921" s="161">
        <v>540440</v>
      </c>
      <c r="AI921" s="152">
        <v>7.0000000000000007E-2</v>
      </c>
      <c r="AJ921" s="152">
        <v>3</v>
      </c>
      <c r="AK921" s="153">
        <v>4.2999999999999997E-2</v>
      </c>
      <c r="AL921" s="154">
        <v>7.0000000000000007E-2</v>
      </c>
      <c r="AM921" s="154">
        <v>3</v>
      </c>
      <c r="AN921" s="155">
        <v>4.2999999999999997E-2</v>
      </c>
      <c r="AO921" s="159" t="s">
        <v>1774</v>
      </c>
      <c r="AP921" s="159" t="s">
        <v>1775</v>
      </c>
      <c r="AQ921" s="87">
        <v>0</v>
      </c>
      <c r="AR921" s="87">
        <v>0</v>
      </c>
      <c r="AS921" s="87">
        <v>0</v>
      </c>
      <c r="AT921" s="87">
        <v>0</v>
      </c>
      <c r="AU921" s="87">
        <v>0</v>
      </c>
      <c r="AV921" s="87">
        <v>0</v>
      </c>
      <c r="AW921" s="87">
        <v>0</v>
      </c>
      <c r="AX921" s="87">
        <v>0</v>
      </c>
      <c r="AY921" s="87">
        <v>0</v>
      </c>
      <c r="AZ921" s="87">
        <v>0</v>
      </c>
      <c r="BA921" s="87">
        <v>0</v>
      </c>
      <c r="BB921" s="87">
        <v>0</v>
      </c>
      <c r="BC921" s="87">
        <v>0</v>
      </c>
      <c r="BD921" s="87">
        <v>0</v>
      </c>
      <c r="BE921" s="87">
        <v>0</v>
      </c>
      <c r="BF921" s="87">
        <v>0</v>
      </c>
      <c r="BG921" s="87">
        <f t="shared" si="61"/>
        <v>0</v>
      </c>
      <c r="BH921" s="87">
        <f t="shared" si="62"/>
        <v>0</v>
      </c>
      <c r="BI921" s="87">
        <f t="shared" si="64"/>
        <v>0</v>
      </c>
    </row>
    <row r="922" spans="1:61" ht="15" customHeight="1" x14ac:dyDescent="0.35">
      <c r="A922" s="142" t="str">
        <f t="shared" si="63"/>
        <v>DI0010694</v>
      </c>
      <c r="B922" s="143" t="s">
        <v>1239</v>
      </c>
      <c r="C922" s="144">
        <v>4</v>
      </c>
      <c r="D922" s="145" t="s">
        <v>0</v>
      </c>
      <c r="E922" s="146" t="s">
        <v>3</v>
      </c>
      <c r="F922" s="144" t="s">
        <v>1760</v>
      </c>
      <c r="G922" s="144" t="s">
        <v>1781</v>
      </c>
      <c r="H922" s="144" t="s">
        <v>1777</v>
      </c>
      <c r="I922" s="144" t="s">
        <v>1782</v>
      </c>
      <c r="J922" s="144" t="s">
        <v>1779</v>
      </c>
      <c r="K922" s="144" t="s">
        <v>791</v>
      </c>
      <c r="L922" s="144" t="s">
        <v>1766</v>
      </c>
      <c r="M922" s="144" t="s">
        <v>1773</v>
      </c>
      <c r="N922" s="147">
        <v>1</v>
      </c>
      <c r="O922" s="147">
        <v>1</v>
      </c>
      <c r="P922" s="147">
        <v>1</v>
      </c>
      <c r="Q922" s="147">
        <v>1</v>
      </c>
      <c r="R922" s="147">
        <v>1</v>
      </c>
      <c r="S922" s="147">
        <v>1</v>
      </c>
      <c r="T922" s="147">
        <v>0</v>
      </c>
      <c r="U922" s="147">
        <v>0</v>
      </c>
      <c r="V922" s="147">
        <v>0</v>
      </c>
      <c r="W922" s="148">
        <v>520085</v>
      </c>
      <c r="X922" s="148">
        <v>0</v>
      </c>
      <c r="Y922" s="148">
        <v>0</v>
      </c>
      <c r="Z922" s="148">
        <v>2041.33</v>
      </c>
      <c r="AA922" s="149">
        <v>0</v>
      </c>
      <c r="AB922" s="148">
        <v>0</v>
      </c>
      <c r="AC922" s="148">
        <v>0</v>
      </c>
      <c r="AD922" s="149">
        <v>0</v>
      </c>
      <c r="AE922" s="148">
        <v>520085</v>
      </c>
      <c r="AF922" s="157">
        <v>44678</v>
      </c>
      <c r="AG922" s="157">
        <v>46139</v>
      </c>
      <c r="AH922" s="161">
        <v>520085</v>
      </c>
      <c r="AI922" s="152">
        <v>1.07</v>
      </c>
      <c r="AJ922" s="152">
        <v>4</v>
      </c>
      <c r="AK922" s="153">
        <v>4.7100000000000003E-2</v>
      </c>
      <c r="AL922" s="154">
        <v>1.07</v>
      </c>
      <c r="AM922" s="154">
        <v>4</v>
      </c>
      <c r="AN922" s="155">
        <v>4.7100000000000003E-2</v>
      </c>
      <c r="AO922" s="159" t="s">
        <v>1774</v>
      </c>
      <c r="AP922" s="159" t="s">
        <v>1775</v>
      </c>
      <c r="AQ922" s="87">
        <v>260042.5</v>
      </c>
      <c r="AR922" s="87">
        <v>260042.5</v>
      </c>
      <c r="AS922" s="87">
        <v>0</v>
      </c>
      <c r="AT922" s="87">
        <v>0</v>
      </c>
      <c r="AU922" s="87">
        <v>0</v>
      </c>
      <c r="AV922" s="87">
        <v>0</v>
      </c>
      <c r="AW922" s="87">
        <v>0</v>
      </c>
      <c r="AX922" s="87">
        <v>0</v>
      </c>
      <c r="AY922" s="87">
        <v>0</v>
      </c>
      <c r="AZ922" s="87">
        <v>0</v>
      </c>
      <c r="BA922" s="87">
        <v>0</v>
      </c>
      <c r="BB922" s="87">
        <v>0</v>
      </c>
      <c r="BC922" s="87">
        <v>0</v>
      </c>
      <c r="BD922" s="87">
        <v>0</v>
      </c>
      <c r="BE922" s="87">
        <v>0</v>
      </c>
      <c r="BF922" s="87">
        <v>0</v>
      </c>
      <c r="BG922" s="87">
        <f t="shared" si="61"/>
        <v>520085</v>
      </c>
      <c r="BH922" s="87">
        <f t="shared" si="62"/>
        <v>0</v>
      </c>
      <c r="BI922" s="87">
        <f t="shared" si="64"/>
        <v>520085</v>
      </c>
    </row>
    <row r="923" spans="1:61" ht="15" customHeight="1" x14ac:dyDescent="0.35">
      <c r="A923" s="142" t="str">
        <f t="shared" si="63"/>
        <v>DI0010695</v>
      </c>
      <c r="B923" s="143" t="s">
        <v>1239</v>
      </c>
      <c r="C923" s="144">
        <v>5</v>
      </c>
      <c r="D923" s="145" t="s">
        <v>0</v>
      </c>
      <c r="E923" s="146" t="s">
        <v>3</v>
      </c>
      <c r="F923" s="144" t="s">
        <v>1760</v>
      </c>
      <c r="G923" s="144" t="s">
        <v>1781</v>
      </c>
      <c r="H923" s="144" t="s">
        <v>1777</v>
      </c>
      <c r="I923" s="144" t="s">
        <v>1782</v>
      </c>
      <c r="J923" s="144" t="s">
        <v>1779</v>
      </c>
      <c r="K923" s="144" t="s">
        <v>791</v>
      </c>
      <c r="L923" s="144" t="s">
        <v>1766</v>
      </c>
      <c r="M923" s="144" t="s">
        <v>1773</v>
      </c>
      <c r="N923" s="147">
        <v>1</v>
      </c>
      <c r="O923" s="147">
        <v>1</v>
      </c>
      <c r="P923" s="147">
        <v>1</v>
      </c>
      <c r="Q923" s="147">
        <v>1</v>
      </c>
      <c r="R923" s="147">
        <v>1</v>
      </c>
      <c r="S923" s="147">
        <v>1</v>
      </c>
      <c r="T923" s="147">
        <v>0</v>
      </c>
      <c r="U923" s="147">
        <v>0</v>
      </c>
      <c r="V923" s="147">
        <v>0</v>
      </c>
      <c r="W923" s="148">
        <v>1439010</v>
      </c>
      <c r="X923" s="148">
        <v>0</v>
      </c>
      <c r="Y923" s="148">
        <v>0</v>
      </c>
      <c r="Z923" s="148">
        <v>6079.82</v>
      </c>
      <c r="AA923" s="149">
        <v>0</v>
      </c>
      <c r="AB923" s="148">
        <v>0</v>
      </c>
      <c r="AC923" s="148">
        <v>0</v>
      </c>
      <c r="AD923" s="149">
        <v>0</v>
      </c>
      <c r="AE923" s="148">
        <v>1439010</v>
      </c>
      <c r="AF923" s="157">
        <v>44678</v>
      </c>
      <c r="AG923" s="157">
        <v>46504</v>
      </c>
      <c r="AH923" s="161">
        <v>1439010</v>
      </c>
      <c r="AI923" s="152">
        <v>2.08</v>
      </c>
      <c r="AJ923" s="152">
        <v>5</v>
      </c>
      <c r="AK923" s="153">
        <v>5.0700000000000002E-2</v>
      </c>
      <c r="AL923" s="154">
        <v>2.08</v>
      </c>
      <c r="AM923" s="154">
        <v>5</v>
      </c>
      <c r="AN923" s="155">
        <v>5.0700000000000002E-2</v>
      </c>
      <c r="AO923" s="159" t="s">
        <v>1774</v>
      </c>
      <c r="AP923" s="159" t="s">
        <v>1775</v>
      </c>
      <c r="AQ923" s="87">
        <v>0</v>
      </c>
      <c r="AR923" s="87">
        <v>719505</v>
      </c>
      <c r="AS923" s="87">
        <v>719505</v>
      </c>
      <c r="AT923" s="87">
        <v>0</v>
      </c>
      <c r="AU923" s="87">
        <v>0</v>
      </c>
      <c r="AV923" s="87">
        <v>0</v>
      </c>
      <c r="AW923" s="87">
        <v>0</v>
      </c>
      <c r="AX923" s="87">
        <v>0</v>
      </c>
      <c r="AY923" s="87">
        <v>0</v>
      </c>
      <c r="AZ923" s="87">
        <v>0</v>
      </c>
      <c r="BA923" s="87">
        <v>0</v>
      </c>
      <c r="BB923" s="87">
        <v>0</v>
      </c>
      <c r="BC923" s="87">
        <v>0</v>
      </c>
      <c r="BD923" s="87">
        <v>0</v>
      </c>
      <c r="BE923" s="87">
        <v>0</v>
      </c>
      <c r="BF923" s="87">
        <v>0</v>
      </c>
      <c r="BG923" s="87">
        <f t="shared" si="61"/>
        <v>719505</v>
      </c>
      <c r="BH923" s="87">
        <f t="shared" si="62"/>
        <v>719505</v>
      </c>
      <c r="BI923" s="87">
        <f t="shared" si="64"/>
        <v>1439010</v>
      </c>
    </row>
    <row r="924" spans="1:61" ht="15" customHeight="1" x14ac:dyDescent="0.35">
      <c r="A924" s="142" t="str">
        <f t="shared" si="63"/>
        <v>DI0010696</v>
      </c>
      <c r="B924" s="143" t="s">
        <v>1239</v>
      </c>
      <c r="C924" s="144">
        <v>6</v>
      </c>
      <c r="D924" s="145" t="s">
        <v>0</v>
      </c>
      <c r="E924" s="146" t="s">
        <v>3</v>
      </c>
      <c r="F924" s="144" t="s">
        <v>1760</v>
      </c>
      <c r="G924" s="144" t="s">
        <v>1781</v>
      </c>
      <c r="H924" s="144" t="s">
        <v>1777</v>
      </c>
      <c r="I924" s="144" t="s">
        <v>1782</v>
      </c>
      <c r="J924" s="144" t="s">
        <v>1779</v>
      </c>
      <c r="K924" s="144" t="s">
        <v>791</v>
      </c>
      <c r="L924" s="144" t="s">
        <v>1766</v>
      </c>
      <c r="M924" s="144" t="s">
        <v>1773</v>
      </c>
      <c r="N924" s="147">
        <v>1</v>
      </c>
      <c r="O924" s="147">
        <v>1</v>
      </c>
      <c r="P924" s="147">
        <v>1</v>
      </c>
      <c r="Q924" s="147">
        <v>1</v>
      </c>
      <c r="R924" s="147">
        <v>1</v>
      </c>
      <c r="S924" s="147">
        <v>1</v>
      </c>
      <c r="T924" s="147">
        <v>0</v>
      </c>
      <c r="U924" s="147">
        <v>0</v>
      </c>
      <c r="V924" s="147">
        <v>0</v>
      </c>
      <c r="W924" s="148">
        <v>8232712.5</v>
      </c>
      <c r="X924" s="148">
        <v>0</v>
      </c>
      <c r="Y924" s="148">
        <v>0</v>
      </c>
      <c r="Z924" s="148">
        <v>36772.78</v>
      </c>
      <c r="AA924" s="149">
        <v>0</v>
      </c>
      <c r="AB924" s="148">
        <v>0</v>
      </c>
      <c r="AC924" s="148">
        <v>0</v>
      </c>
      <c r="AD924" s="149">
        <v>0</v>
      </c>
      <c r="AE924" s="148">
        <v>8232712.5</v>
      </c>
      <c r="AF924" s="157">
        <v>44678</v>
      </c>
      <c r="AG924" s="157">
        <v>46870</v>
      </c>
      <c r="AH924" s="161">
        <v>8232712.5</v>
      </c>
      <c r="AI924" s="152">
        <v>3.08</v>
      </c>
      <c r="AJ924" s="152">
        <v>6</v>
      </c>
      <c r="AK924" s="153">
        <v>5.3600000000000002E-2</v>
      </c>
      <c r="AL924" s="154">
        <v>3.08</v>
      </c>
      <c r="AM924" s="154">
        <v>6</v>
      </c>
      <c r="AN924" s="155">
        <v>5.3600000000000002E-2</v>
      </c>
      <c r="AO924" s="159" t="s">
        <v>1774</v>
      </c>
      <c r="AP924" s="159" t="s">
        <v>1775</v>
      </c>
      <c r="AQ924" s="87">
        <v>0</v>
      </c>
      <c r="AR924" s="87">
        <v>0</v>
      </c>
      <c r="AS924" s="87">
        <v>4116356.25</v>
      </c>
      <c r="AT924" s="87">
        <v>4116356.25</v>
      </c>
      <c r="AU924" s="87">
        <v>0</v>
      </c>
      <c r="AV924" s="87">
        <v>0</v>
      </c>
      <c r="AW924" s="87">
        <v>0</v>
      </c>
      <c r="AX924" s="87">
        <v>0</v>
      </c>
      <c r="AY924" s="87">
        <v>0</v>
      </c>
      <c r="AZ924" s="87">
        <v>0</v>
      </c>
      <c r="BA924" s="87">
        <v>0</v>
      </c>
      <c r="BB924" s="87">
        <v>0</v>
      </c>
      <c r="BC924" s="87">
        <v>0</v>
      </c>
      <c r="BD924" s="87">
        <v>0</v>
      </c>
      <c r="BE924" s="87">
        <v>0</v>
      </c>
      <c r="BF924" s="87">
        <v>0</v>
      </c>
      <c r="BG924" s="87">
        <f t="shared" si="61"/>
        <v>0</v>
      </c>
      <c r="BH924" s="87">
        <f t="shared" si="62"/>
        <v>8232712.5</v>
      </c>
      <c r="BI924" s="87">
        <f t="shared" si="64"/>
        <v>8232712.5</v>
      </c>
    </row>
    <row r="925" spans="1:61" ht="15" customHeight="1" x14ac:dyDescent="0.35">
      <c r="A925" s="142" t="str">
        <f t="shared" si="63"/>
        <v>DI0010697</v>
      </c>
      <c r="B925" s="143" t="s">
        <v>1239</v>
      </c>
      <c r="C925" s="144">
        <v>7</v>
      </c>
      <c r="D925" s="145" t="s">
        <v>0</v>
      </c>
      <c r="E925" s="146" t="s">
        <v>3</v>
      </c>
      <c r="F925" s="144" t="s">
        <v>1760</v>
      </c>
      <c r="G925" s="144" t="s">
        <v>1781</v>
      </c>
      <c r="H925" s="144" t="s">
        <v>1777</v>
      </c>
      <c r="I925" s="144" t="s">
        <v>1782</v>
      </c>
      <c r="J925" s="144" t="s">
        <v>1779</v>
      </c>
      <c r="K925" s="144" t="s">
        <v>791</v>
      </c>
      <c r="L925" s="144" t="s">
        <v>1766</v>
      </c>
      <c r="M925" s="144" t="s">
        <v>1773</v>
      </c>
      <c r="N925" s="147">
        <v>1</v>
      </c>
      <c r="O925" s="147">
        <v>1</v>
      </c>
      <c r="P925" s="147">
        <v>1</v>
      </c>
      <c r="Q925" s="147">
        <v>1</v>
      </c>
      <c r="R925" s="147">
        <v>1</v>
      </c>
      <c r="S925" s="147">
        <v>1</v>
      </c>
      <c r="T925" s="147">
        <v>0</v>
      </c>
      <c r="U925" s="147">
        <v>0</v>
      </c>
      <c r="V925" s="147">
        <v>0</v>
      </c>
      <c r="W925" s="148">
        <v>4168350</v>
      </c>
      <c r="X925" s="148">
        <v>0</v>
      </c>
      <c r="Y925" s="148">
        <v>0</v>
      </c>
      <c r="Z925" s="148">
        <v>19591.240000000002</v>
      </c>
      <c r="AA925" s="149">
        <v>0</v>
      </c>
      <c r="AB925" s="148">
        <v>0</v>
      </c>
      <c r="AC925" s="148">
        <v>0</v>
      </c>
      <c r="AD925" s="149">
        <v>0</v>
      </c>
      <c r="AE925" s="148">
        <v>4168350</v>
      </c>
      <c r="AF925" s="157">
        <v>44678</v>
      </c>
      <c r="AG925" s="157">
        <v>47235</v>
      </c>
      <c r="AH925" s="161">
        <v>4168350</v>
      </c>
      <c r="AI925" s="152">
        <v>4.08</v>
      </c>
      <c r="AJ925" s="152">
        <v>7</v>
      </c>
      <c r="AK925" s="153">
        <v>5.6399999999999999E-2</v>
      </c>
      <c r="AL925" s="154">
        <v>4.08</v>
      </c>
      <c r="AM925" s="154">
        <v>7</v>
      </c>
      <c r="AN925" s="155">
        <v>5.6399999999999999E-2</v>
      </c>
      <c r="AO925" s="159" t="s">
        <v>1774</v>
      </c>
      <c r="AP925" s="159" t="s">
        <v>1775</v>
      </c>
      <c r="AQ925" s="87">
        <v>0</v>
      </c>
      <c r="AR925" s="87">
        <v>0</v>
      </c>
      <c r="AS925" s="87">
        <v>0</v>
      </c>
      <c r="AT925" s="87">
        <v>2084175</v>
      </c>
      <c r="AU925" s="87">
        <v>2084175</v>
      </c>
      <c r="AV925" s="87">
        <v>0</v>
      </c>
      <c r="AW925" s="87">
        <v>0</v>
      </c>
      <c r="AX925" s="87">
        <v>0</v>
      </c>
      <c r="AY925" s="87">
        <v>0</v>
      </c>
      <c r="AZ925" s="87">
        <v>0</v>
      </c>
      <c r="BA925" s="87">
        <v>0</v>
      </c>
      <c r="BB925" s="87">
        <v>0</v>
      </c>
      <c r="BC925" s="87">
        <v>0</v>
      </c>
      <c r="BD925" s="87">
        <v>0</v>
      </c>
      <c r="BE925" s="87">
        <v>0</v>
      </c>
      <c r="BF925" s="87">
        <v>0</v>
      </c>
      <c r="BG925" s="87">
        <f t="shared" si="61"/>
        <v>0</v>
      </c>
      <c r="BH925" s="87">
        <f t="shared" si="62"/>
        <v>4168350</v>
      </c>
      <c r="BI925" s="87">
        <f t="shared" si="64"/>
        <v>4168350</v>
      </c>
    </row>
    <row r="926" spans="1:61" ht="15" customHeight="1" x14ac:dyDescent="0.35">
      <c r="A926" s="142" t="str">
        <f t="shared" si="63"/>
        <v>DI0010698</v>
      </c>
      <c r="B926" s="143" t="s">
        <v>1239</v>
      </c>
      <c r="C926" s="144">
        <v>8</v>
      </c>
      <c r="D926" s="145" t="s">
        <v>0</v>
      </c>
      <c r="E926" s="146" t="s">
        <v>3</v>
      </c>
      <c r="F926" s="144" t="s">
        <v>1760</v>
      </c>
      <c r="G926" s="144" t="s">
        <v>1781</v>
      </c>
      <c r="H926" s="144" t="s">
        <v>1777</v>
      </c>
      <c r="I926" s="144" t="s">
        <v>1782</v>
      </c>
      <c r="J926" s="144" t="s">
        <v>1779</v>
      </c>
      <c r="K926" s="144" t="s">
        <v>791</v>
      </c>
      <c r="L926" s="144" t="s">
        <v>1766</v>
      </c>
      <c r="M926" s="144" t="s">
        <v>1773</v>
      </c>
      <c r="N926" s="147">
        <v>1</v>
      </c>
      <c r="O926" s="147">
        <v>1</v>
      </c>
      <c r="P926" s="147">
        <v>1</v>
      </c>
      <c r="Q926" s="147">
        <v>1</v>
      </c>
      <c r="R926" s="147">
        <v>1</v>
      </c>
      <c r="S926" s="147">
        <v>1</v>
      </c>
      <c r="T926" s="147">
        <v>0</v>
      </c>
      <c r="U926" s="147">
        <v>0</v>
      </c>
      <c r="V926" s="147">
        <v>0</v>
      </c>
      <c r="W926" s="148">
        <v>388957.5</v>
      </c>
      <c r="X926" s="148">
        <v>0</v>
      </c>
      <c r="Y926" s="148">
        <v>0</v>
      </c>
      <c r="Z926" s="148">
        <v>1922.1</v>
      </c>
      <c r="AA926" s="149">
        <v>0</v>
      </c>
      <c r="AB926" s="148">
        <v>0</v>
      </c>
      <c r="AC926" s="148">
        <v>0</v>
      </c>
      <c r="AD926" s="149">
        <v>0</v>
      </c>
      <c r="AE926" s="148">
        <v>388957.5</v>
      </c>
      <c r="AF926" s="157">
        <v>44678</v>
      </c>
      <c r="AG926" s="157">
        <v>47600</v>
      </c>
      <c r="AH926" s="161">
        <v>388957.5</v>
      </c>
      <c r="AI926" s="152">
        <v>5.08</v>
      </c>
      <c r="AJ926" s="152">
        <v>8</v>
      </c>
      <c r="AK926" s="153">
        <v>5.9299999999999999E-2</v>
      </c>
      <c r="AL926" s="154">
        <v>5.08</v>
      </c>
      <c r="AM926" s="154">
        <v>8</v>
      </c>
      <c r="AN926" s="155">
        <v>5.9299999999999999E-2</v>
      </c>
      <c r="AO926" s="159" t="s">
        <v>1774</v>
      </c>
      <c r="AP926" s="159" t="s">
        <v>1775</v>
      </c>
      <c r="AQ926" s="87">
        <v>0</v>
      </c>
      <c r="AR926" s="87">
        <v>0</v>
      </c>
      <c r="AS926" s="87">
        <v>0</v>
      </c>
      <c r="AT926" s="87">
        <v>129652.5</v>
      </c>
      <c r="AU926" s="87">
        <v>129652.5</v>
      </c>
      <c r="AV926" s="87">
        <v>129652.5</v>
      </c>
      <c r="AW926" s="87">
        <v>0</v>
      </c>
      <c r="AX926" s="87">
        <v>0</v>
      </c>
      <c r="AY926" s="87">
        <v>0</v>
      </c>
      <c r="AZ926" s="87">
        <v>0</v>
      </c>
      <c r="BA926" s="87">
        <v>0</v>
      </c>
      <c r="BB926" s="87">
        <v>0</v>
      </c>
      <c r="BC926" s="87">
        <v>0</v>
      </c>
      <c r="BD926" s="87">
        <v>0</v>
      </c>
      <c r="BE926" s="87">
        <v>0</v>
      </c>
      <c r="BF926" s="87">
        <v>0</v>
      </c>
      <c r="BG926" s="87">
        <f t="shared" si="61"/>
        <v>0</v>
      </c>
      <c r="BH926" s="87">
        <f t="shared" si="62"/>
        <v>388957.5</v>
      </c>
      <c r="BI926" s="87">
        <f t="shared" si="64"/>
        <v>388957.5</v>
      </c>
    </row>
    <row r="927" spans="1:61" ht="15" customHeight="1" x14ac:dyDescent="0.35">
      <c r="A927" s="142" t="str">
        <f t="shared" si="63"/>
        <v>DI0010699</v>
      </c>
      <c r="B927" s="143" t="s">
        <v>1239</v>
      </c>
      <c r="C927" s="144">
        <v>9</v>
      </c>
      <c r="D927" s="145" t="s">
        <v>0</v>
      </c>
      <c r="E927" s="146" t="s">
        <v>3</v>
      </c>
      <c r="F927" s="144" t="s">
        <v>1760</v>
      </c>
      <c r="G927" s="144" t="s">
        <v>1781</v>
      </c>
      <c r="H927" s="144" t="s">
        <v>1777</v>
      </c>
      <c r="I927" s="144" t="s">
        <v>1782</v>
      </c>
      <c r="J927" s="144" t="s">
        <v>1779</v>
      </c>
      <c r="K927" s="144" t="s">
        <v>791</v>
      </c>
      <c r="L927" s="144" t="s">
        <v>1766</v>
      </c>
      <c r="M927" s="144" t="s">
        <v>1773</v>
      </c>
      <c r="N927" s="147">
        <v>1</v>
      </c>
      <c r="O927" s="147">
        <v>1</v>
      </c>
      <c r="P927" s="147">
        <v>1</v>
      </c>
      <c r="Q927" s="147">
        <v>1</v>
      </c>
      <c r="R927" s="147">
        <v>1</v>
      </c>
      <c r="S927" s="147">
        <v>1</v>
      </c>
      <c r="T927" s="147">
        <v>0</v>
      </c>
      <c r="U927" s="147">
        <v>0</v>
      </c>
      <c r="V927" s="147">
        <v>0</v>
      </c>
      <c r="W927" s="148">
        <v>53100</v>
      </c>
      <c r="X927" s="148">
        <v>0</v>
      </c>
      <c r="Y927" s="148">
        <v>0</v>
      </c>
      <c r="Z927" s="148">
        <v>287.62</v>
      </c>
      <c r="AA927" s="149">
        <v>0</v>
      </c>
      <c r="AB927" s="148">
        <v>0</v>
      </c>
      <c r="AC927" s="148">
        <v>0</v>
      </c>
      <c r="AD927" s="149">
        <v>0</v>
      </c>
      <c r="AE927" s="148">
        <v>53100</v>
      </c>
      <c r="AF927" s="157">
        <v>44678</v>
      </c>
      <c r="AG927" s="157">
        <v>48331</v>
      </c>
      <c r="AH927" s="161">
        <v>53100</v>
      </c>
      <c r="AI927" s="152">
        <v>7.08</v>
      </c>
      <c r="AJ927" s="152">
        <v>10</v>
      </c>
      <c r="AK927" s="153">
        <v>6.5000000000000002E-2</v>
      </c>
      <c r="AL927" s="154">
        <v>7.08</v>
      </c>
      <c r="AM927" s="154">
        <v>10</v>
      </c>
      <c r="AN927" s="155">
        <v>6.5000000000000002E-2</v>
      </c>
      <c r="AO927" s="159" t="s">
        <v>1774</v>
      </c>
      <c r="AP927" s="159" t="s">
        <v>1775</v>
      </c>
      <c r="AQ927" s="87">
        <v>0</v>
      </c>
      <c r="AR927" s="87">
        <v>0</v>
      </c>
      <c r="AS927" s="87">
        <v>0</v>
      </c>
      <c r="AT927" s="87">
        <v>10620</v>
      </c>
      <c r="AU927" s="87">
        <v>10620</v>
      </c>
      <c r="AV927" s="87">
        <v>10620</v>
      </c>
      <c r="AW927" s="87">
        <v>10620</v>
      </c>
      <c r="AX927" s="87">
        <v>10620</v>
      </c>
      <c r="AY927" s="87">
        <v>0</v>
      </c>
      <c r="AZ927" s="87">
        <v>0</v>
      </c>
      <c r="BA927" s="87">
        <v>0</v>
      </c>
      <c r="BB927" s="87">
        <v>0</v>
      </c>
      <c r="BC927" s="87">
        <v>0</v>
      </c>
      <c r="BD927" s="87">
        <v>0</v>
      </c>
      <c r="BE927" s="87">
        <v>0</v>
      </c>
      <c r="BF927" s="87">
        <v>0</v>
      </c>
      <c r="BG927" s="87">
        <f t="shared" si="61"/>
        <v>0</v>
      </c>
      <c r="BH927" s="87">
        <f t="shared" si="62"/>
        <v>53100</v>
      </c>
      <c r="BI927" s="87">
        <f t="shared" si="64"/>
        <v>53100</v>
      </c>
    </row>
    <row r="928" spans="1:61" ht="15" customHeight="1" x14ac:dyDescent="0.35">
      <c r="A928" s="142" t="str">
        <f t="shared" si="63"/>
        <v>DI0010711</v>
      </c>
      <c r="B928" s="143" t="s">
        <v>1240</v>
      </c>
      <c r="C928" s="144">
        <v>1</v>
      </c>
      <c r="D928" s="145" t="s">
        <v>0</v>
      </c>
      <c r="E928" s="146" t="s">
        <v>3</v>
      </c>
      <c r="F928" s="144" t="s">
        <v>1760</v>
      </c>
      <c r="G928" s="144" t="s">
        <v>1776</v>
      </c>
      <c r="H928" s="144" t="s">
        <v>1777</v>
      </c>
      <c r="I928" s="144" t="s">
        <v>1778</v>
      </c>
      <c r="J928" s="144" t="s">
        <v>1779</v>
      </c>
      <c r="K928" s="144" t="s">
        <v>774</v>
      </c>
      <c r="L928" s="144" t="s">
        <v>1766</v>
      </c>
      <c r="M928" s="144" t="s">
        <v>1773</v>
      </c>
      <c r="N928" s="147">
        <v>1</v>
      </c>
      <c r="O928" s="147">
        <v>1</v>
      </c>
      <c r="P928" s="147">
        <v>1</v>
      </c>
      <c r="Q928" s="147">
        <v>1</v>
      </c>
      <c r="R928" s="147">
        <v>1</v>
      </c>
      <c r="S928" s="147">
        <v>1</v>
      </c>
      <c r="T928" s="147">
        <v>0</v>
      </c>
      <c r="U928" s="147">
        <v>0</v>
      </c>
      <c r="V928" s="147">
        <v>0</v>
      </c>
      <c r="W928" s="148">
        <v>778701.59</v>
      </c>
      <c r="X928" s="148">
        <v>0</v>
      </c>
      <c r="Y928" s="148">
        <v>0</v>
      </c>
      <c r="Z928" s="148">
        <v>0</v>
      </c>
      <c r="AA928" s="149">
        <v>0</v>
      </c>
      <c r="AB928" s="148">
        <v>0</v>
      </c>
      <c r="AC928" s="148">
        <v>0</v>
      </c>
      <c r="AD928" s="149">
        <v>0</v>
      </c>
      <c r="AE928" s="148">
        <v>778701.59</v>
      </c>
      <c r="AF928" s="157">
        <v>44685</v>
      </c>
      <c r="AG928" s="157">
        <v>45781</v>
      </c>
      <c r="AH928" s="162">
        <v>778701.59</v>
      </c>
      <c r="AI928" s="152">
        <v>0.09</v>
      </c>
      <c r="AJ928" s="152">
        <v>3</v>
      </c>
      <c r="AK928" s="153">
        <v>6.1652999999999999E-2</v>
      </c>
      <c r="AL928" s="154">
        <v>0.09</v>
      </c>
      <c r="AM928" s="154">
        <v>3</v>
      </c>
      <c r="AN928" s="155">
        <v>6.1652999999999999E-2</v>
      </c>
      <c r="AO928" s="159" t="s">
        <v>1774</v>
      </c>
      <c r="AP928" s="159" t="s">
        <v>1775</v>
      </c>
      <c r="AQ928" s="87">
        <v>778701.59</v>
      </c>
      <c r="AR928" s="87">
        <v>0</v>
      </c>
      <c r="AS928" s="87">
        <v>0</v>
      </c>
      <c r="AT928" s="87">
        <v>0</v>
      </c>
      <c r="AU928" s="87">
        <v>0</v>
      </c>
      <c r="AV928" s="87">
        <v>0</v>
      </c>
      <c r="AW928" s="87">
        <v>0</v>
      </c>
      <c r="AX928" s="87">
        <v>0</v>
      </c>
      <c r="AY928" s="87">
        <v>0</v>
      </c>
      <c r="AZ928" s="87">
        <v>0</v>
      </c>
      <c r="BA928" s="87">
        <v>0</v>
      </c>
      <c r="BB928" s="87">
        <v>0</v>
      </c>
      <c r="BC928" s="87">
        <v>0</v>
      </c>
      <c r="BD928" s="87">
        <v>0</v>
      </c>
      <c r="BE928" s="87">
        <v>0</v>
      </c>
      <c r="BF928" s="87">
        <v>0</v>
      </c>
      <c r="BG928" s="87">
        <f t="shared" si="61"/>
        <v>778701.59</v>
      </c>
      <c r="BH928" s="87">
        <f t="shared" si="62"/>
        <v>0</v>
      </c>
      <c r="BI928" s="87">
        <f t="shared" si="64"/>
        <v>778701.59</v>
      </c>
    </row>
    <row r="929" spans="1:61" ht="15" customHeight="1" x14ac:dyDescent="0.35">
      <c r="A929" s="142" t="str">
        <f t="shared" si="63"/>
        <v>DI0010721</v>
      </c>
      <c r="B929" s="143" t="s">
        <v>1241</v>
      </c>
      <c r="C929" s="144">
        <v>1</v>
      </c>
      <c r="D929" s="145" t="s">
        <v>0</v>
      </c>
      <c r="E929" s="146" t="s">
        <v>3</v>
      </c>
      <c r="F929" s="144" t="s">
        <v>1760</v>
      </c>
      <c r="G929" s="144" t="s">
        <v>1776</v>
      </c>
      <c r="H929" s="144" t="s">
        <v>1777</v>
      </c>
      <c r="I929" s="144" t="s">
        <v>1778</v>
      </c>
      <c r="J929" s="144" t="s">
        <v>1779</v>
      </c>
      <c r="K929" s="144" t="s">
        <v>774</v>
      </c>
      <c r="L929" s="144" t="s">
        <v>1766</v>
      </c>
      <c r="M929" s="144" t="s">
        <v>1773</v>
      </c>
      <c r="N929" s="147">
        <v>1</v>
      </c>
      <c r="O929" s="147">
        <v>1</v>
      </c>
      <c r="P929" s="147">
        <v>1</v>
      </c>
      <c r="Q929" s="147">
        <v>1</v>
      </c>
      <c r="R929" s="147">
        <v>1</v>
      </c>
      <c r="S929" s="147">
        <v>1</v>
      </c>
      <c r="T929" s="147">
        <v>0</v>
      </c>
      <c r="U929" s="147">
        <v>0</v>
      </c>
      <c r="V929" s="147">
        <v>0</v>
      </c>
      <c r="W929" s="148">
        <v>848055.28</v>
      </c>
      <c r="X929" s="148">
        <v>0</v>
      </c>
      <c r="Y929" s="148">
        <v>0</v>
      </c>
      <c r="Z929" s="148">
        <v>0</v>
      </c>
      <c r="AA929" s="149">
        <v>0</v>
      </c>
      <c r="AB929" s="148">
        <v>0</v>
      </c>
      <c r="AC929" s="148">
        <v>0</v>
      </c>
      <c r="AD929" s="149">
        <v>0</v>
      </c>
      <c r="AE929" s="148">
        <v>848055.28</v>
      </c>
      <c r="AF929" s="157">
        <v>44685</v>
      </c>
      <c r="AG929" s="157">
        <v>45781</v>
      </c>
      <c r="AH929" s="161">
        <v>848055.28</v>
      </c>
      <c r="AI929" s="152">
        <v>0.09</v>
      </c>
      <c r="AJ929" s="152">
        <v>3</v>
      </c>
      <c r="AK929" s="153">
        <v>6.1652999999999999E-2</v>
      </c>
      <c r="AL929" s="154">
        <v>0.09</v>
      </c>
      <c r="AM929" s="154">
        <v>3</v>
      </c>
      <c r="AN929" s="155">
        <v>6.1652999999999999E-2</v>
      </c>
      <c r="AO929" s="159" t="s">
        <v>1774</v>
      </c>
      <c r="AP929" s="159" t="s">
        <v>1775</v>
      </c>
      <c r="AQ929" s="87">
        <v>848055.28</v>
      </c>
      <c r="AR929" s="87">
        <v>0</v>
      </c>
      <c r="AS929" s="87">
        <v>0</v>
      </c>
      <c r="AT929" s="87">
        <v>0</v>
      </c>
      <c r="AU929" s="87">
        <v>0</v>
      </c>
      <c r="AV929" s="87">
        <v>0</v>
      </c>
      <c r="AW929" s="87">
        <v>0</v>
      </c>
      <c r="AX929" s="87">
        <v>0</v>
      </c>
      <c r="AY929" s="87">
        <v>0</v>
      </c>
      <c r="AZ929" s="87">
        <v>0</v>
      </c>
      <c r="BA929" s="87">
        <v>0</v>
      </c>
      <c r="BB929" s="87">
        <v>0</v>
      </c>
      <c r="BC929" s="87">
        <v>0</v>
      </c>
      <c r="BD929" s="87">
        <v>0</v>
      </c>
      <c r="BE929" s="87">
        <v>0</v>
      </c>
      <c r="BF929" s="87">
        <v>0</v>
      </c>
      <c r="BG929" s="87">
        <f t="shared" si="61"/>
        <v>848055.28</v>
      </c>
      <c r="BH929" s="87">
        <f t="shared" si="62"/>
        <v>0</v>
      </c>
      <c r="BI929" s="87">
        <f t="shared" si="64"/>
        <v>848055.28</v>
      </c>
    </row>
    <row r="930" spans="1:61" ht="15" customHeight="1" x14ac:dyDescent="0.35">
      <c r="A930" s="142" t="str">
        <f t="shared" si="63"/>
        <v>DI0010731</v>
      </c>
      <c r="B930" s="143" t="s">
        <v>1493</v>
      </c>
      <c r="C930" s="144">
        <v>1</v>
      </c>
      <c r="D930" s="145" t="s">
        <v>0</v>
      </c>
      <c r="E930" s="146" t="s">
        <v>3</v>
      </c>
      <c r="F930" s="144" t="s">
        <v>1760</v>
      </c>
      <c r="G930" s="144" t="s">
        <v>1776</v>
      </c>
      <c r="H930" s="144" t="s">
        <v>1777</v>
      </c>
      <c r="I930" s="144" t="s">
        <v>1778</v>
      </c>
      <c r="J930" s="144" t="s">
        <v>1779</v>
      </c>
      <c r="K930" s="144" t="s">
        <v>774</v>
      </c>
      <c r="L930" s="144" t="s">
        <v>1766</v>
      </c>
      <c r="M930" s="144" t="s">
        <v>1773</v>
      </c>
      <c r="N930" s="147">
        <v>1</v>
      </c>
      <c r="O930" s="147">
        <v>1</v>
      </c>
      <c r="P930" s="147">
        <v>1</v>
      </c>
      <c r="Q930" s="147">
        <v>1</v>
      </c>
      <c r="R930" s="147">
        <v>1</v>
      </c>
      <c r="S930" s="147">
        <v>1</v>
      </c>
      <c r="T930" s="147">
        <v>0</v>
      </c>
      <c r="U930" s="147">
        <v>0</v>
      </c>
      <c r="V930" s="147">
        <v>0</v>
      </c>
      <c r="W930" s="148">
        <v>1978795.64</v>
      </c>
      <c r="X930" s="148">
        <v>0</v>
      </c>
      <c r="Y930" s="148">
        <v>0</v>
      </c>
      <c r="Z930" s="148">
        <v>0</v>
      </c>
      <c r="AA930" s="149">
        <v>0</v>
      </c>
      <c r="AB930" s="148">
        <v>0</v>
      </c>
      <c r="AC930" s="148">
        <v>0</v>
      </c>
      <c r="AD930" s="149">
        <v>0</v>
      </c>
      <c r="AE930" s="148">
        <v>1978795.64</v>
      </c>
      <c r="AF930" s="157">
        <v>44685</v>
      </c>
      <c r="AG930" s="157">
        <v>46511</v>
      </c>
      <c r="AH930" s="161">
        <v>1978795.64</v>
      </c>
      <c r="AI930" s="152">
        <v>2.09</v>
      </c>
      <c r="AJ930" s="152">
        <v>5</v>
      </c>
      <c r="AK930" s="153">
        <v>7.1294999999999997E-2</v>
      </c>
      <c r="AL930" s="154">
        <v>2.09</v>
      </c>
      <c r="AM930" s="154">
        <v>5</v>
      </c>
      <c r="AN930" s="155">
        <v>7.1294999999999997E-2</v>
      </c>
      <c r="AO930" s="159" t="s">
        <v>1774</v>
      </c>
      <c r="AP930" s="159" t="s">
        <v>1775</v>
      </c>
      <c r="AQ930" s="87">
        <v>0</v>
      </c>
      <c r="AR930" s="87">
        <v>0</v>
      </c>
      <c r="AS930" s="87">
        <v>1978795.64</v>
      </c>
      <c r="AT930" s="87">
        <v>0</v>
      </c>
      <c r="AU930" s="87">
        <v>0</v>
      </c>
      <c r="AV930" s="87">
        <v>0</v>
      </c>
      <c r="AW930" s="87">
        <v>0</v>
      </c>
      <c r="AX930" s="87">
        <v>0</v>
      </c>
      <c r="AY930" s="87">
        <v>0</v>
      </c>
      <c r="AZ930" s="87">
        <v>0</v>
      </c>
      <c r="BA930" s="87">
        <v>0</v>
      </c>
      <c r="BB930" s="87">
        <v>0</v>
      </c>
      <c r="BC930" s="87">
        <v>0</v>
      </c>
      <c r="BD930" s="87">
        <v>0</v>
      </c>
      <c r="BE930" s="87">
        <v>0</v>
      </c>
      <c r="BF930" s="87">
        <v>0</v>
      </c>
      <c r="BG930" s="87">
        <f t="shared" si="61"/>
        <v>0</v>
      </c>
      <c r="BH930" s="87">
        <f t="shared" si="62"/>
        <v>1978795.64</v>
      </c>
      <c r="BI930" s="87">
        <f t="shared" si="64"/>
        <v>1978795.64</v>
      </c>
    </row>
    <row r="931" spans="1:61" ht="15" customHeight="1" x14ac:dyDescent="0.35">
      <c r="A931" s="142" t="str">
        <f t="shared" si="63"/>
        <v>DI0010741</v>
      </c>
      <c r="B931" s="143" t="s">
        <v>1242</v>
      </c>
      <c r="C931" s="144">
        <v>1</v>
      </c>
      <c r="D931" s="145" t="s">
        <v>0</v>
      </c>
      <c r="E931" s="146" t="s">
        <v>3</v>
      </c>
      <c r="F931" s="144" t="s">
        <v>1760</v>
      </c>
      <c r="G931" s="144" t="s">
        <v>1776</v>
      </c>
      <c r="H931" s="144" t="s">
        <v>1777</v>
      </c>
      <c r="I931" s="144" t="s">
        <v>1778</v>
      </c>
      <c r="J931" s="144" t="s">
        <v>1779</v>
      </c>
      <c r="K931" s="144" t="s">
        <v>774</v>
      </c>
      <c r="L931" s="144" t="s">
        <v>1766</v>
      </c>
      <c r="M931" s="144" t="s">
        <v>1773</v>
      </c>
      <c r="N931" s="147">
        <v>1</v>
      </c>
      <c r="O931" s="147">
        <v>1</v>
      </c>
      <c r="P931" s="147">
        <v>1</v>
      </c>
      <c r="Q931" s="147">
        <v>1</v>
      </c>
      <c r="R931" s="147">
        <v>1</v>
      </c>
      <c r="S931" s="147">
        <v>1</v>
      </c>
      <c r="T931" s="147">
        <v>0</v>
      </c>
      <c r="U931" s="147">
        <v>0</v>
      </c>
      <c r="V931" s="147">
        <v>0</v>
      </c>
      <c r="W931" s="148">
        <v>1310925.75</v>
      </c>
      <c r="X931" s="148">
        <v>0</v>
      </c>
      <c r="Y931" s="148">
        <v>0</v>
      </c>
      <c r="Z931" s="148">
        <v>0</v>
      </c>
      <c r="AA931" s="149">
        <v>0</v>
      </c>
      <c r="AB931" s="148">
        <v>0</v>
      </c>
      <c r="AC931" s="148">
        <v>0</v>
      </c>
      <c r="AD931" s="149">
        <v>0</v>
      </c>
      <c r="AE931" s="148">
        <v>1310925.75</v>
      </c>
      <c r="AF931" s="157">
        <v>44685</v>
      </c>
      <c r="AG931" s="157">
        <v>45781</v>
      </c>
      <c r="AH931" s="161">
        <v>1310925.75</v>
      </c>
      <c r="AI931" s="152">
        <v>0.09</v>
      </c>
      <c r="AJ931" s="152">
        <v>3</v>
      </c>
      <c r="AK931" s="153">
        <v>6.1652999999999999E-2</v>
      </c>
      <c r="AL931" s="154">
        <v>0.09</v>
      </c>
      <c r="AM931" s="154">
        <v>3</v>
      </c>
      <c r="AN931" s="155">
        <v>6.1652999999999999E-2</v>
      </c>
      <c r="AO931" s="159" t="s">
        <v>1774</v>
      </c>
      <c r="AP931" s="159" t="s">
        <v>1775</v>
      </c>
      <c r="AQ931" s="87">
        <v>1310925.75</v>
      </c>
      <c r="AR931" s="87">
        <v>0</v>
      </c>
      <c r="AS931" s="87">
        <v>0</v>
      </c>
      <c r="AT931" s="87">
        <v>0</v>
      </c>
      <c r="AU931" s="87">
        <v>0</v>
      </c>
      <c r="AV931" s="87">
        <v>0</v>
      </c>
      <c r="AW931" s="87">
        <v>0</v>
      </c>
      <c r="AX931" s="87">
        <v>0</v>
      </c>
      <c r="AY931" s="87">
        <v>0</v>
      </c>
      <c r="AZ931" s="87">
        <v>0</v>
      </c>
      <c r="BA931" s="87">
        <v>0</v>
      </c>
      <c r="BB931" s="87">
        <v>0</v>
      </c>
      <c r="BC931" s="87">
        <v>0</v>
      </c>
      <c r="BD931" s="87">
        <v>0</v>
      </c>
      <c r="BE931" s="87">
        <v>0</v>
      </c>
      <c r="BF931" s="87">
        <v>0</v>
      </c>
      <c r="BG931" s="87">
        <f t="shared" si="61"/>
        <v>1310925.75</v>
      </c>
      <c r="BH931" s="87">
        <f t="shared" si="62"/>
        <v>0</v>
      </c>
      <c r="BI931" s="87">
        <f t="shared" si="64"/>
        <v>1310925.75</v>
      </c>
    </row>
    <row r="932" spans="1:61" ht="15" customHeight="1" x14ac:dyDescent="0.35">
      <c r="A932" s="142" t="str">
        <f t="shared" si="63"/>
        <v>DI0010751</v>
      </c>
      <c r="B932" s="143" t="s">
        <v>1494</v>
      </c>
      <c r="C932" s="144">
        <v>1</v>
      </c>
      <c r="D932" s="145" t="s">
        <v>0</v>
      </c>
      <c r="E932" s="146" t="s">
        <v>3</v>
      </c>
      <c r="F932" s="144" t="s">
        <v>1760</v>
      </c>
      <c r="G932" s="144" t="s">
        <v>1776</v>
      </c>
      <c r="H932" s="144" t="s">
        <v>1777</v>
      </c>
      <c r="I932" s="144" t="s">
        <v>1778</v>
      </c>
      <c r="J932" s="144" t="s">
        <v>1779</v>
      </c>
      <c r="K932" s="144" t="s">
        <v>774</v>
      </c>
      <c r="L932" s="144" t="s">
        <v>1766</v>
      </c>
      <c r="M932" s="144" t="s">
        <v>1773</v>
      </c>
      <c r="N932" s="147">
        <v>1</v>
      </c>
      <c r="O932" s="147">
        <v>1</v>
      </c>
      <c r="P932" s="147">
        <v>1</v>
      </c>
      <c r="Q932" s="147">
        <v>1</v>
      </c>
      <c r="R932" s="147">
        <v>1</v>
      </c>
      <c r="S932" s="147">
        <v>1</v>
      </c>
      <c r="T932" s="147">
        <v>0</v>
      </c>
      <c r="U932" s="147">
        <v>0</v>
      </c>
      <c r="V932" s="147">
        <v>0</v>
      </c>
      <c r="W932" s="148">
        <v>3058826.75</v>
      </c>
      <c r="X932" s="148">
        <v>0</v>
      </c>
      <c r="Y932" s="148">
        <v>0</v>
      </c>
      <c r="Z932" s="148">
        <v>0</v>
      </c>
      <c r="AA932" s="149">
        <v>0</v>
      </c>
      <c r="AB932" s="148">
        <v>0</v>
      </c>
      <c r="AC932" s="148">
        <v>0</v>
      </c>
      <c r="AD932" s="149">
        <v>0</v>
      </c>
      <c r="AE932" s="148">
        <v>3058826.75</v>
      </c>
      <c r="AF932" s="157">
        <v>44685</v>
      </c>
      <c r="AG932" s="157">
        <v>46511</v>
      </c>
      <c r="AH932" s="161">
        <v>3058826.75</v>
      </c>
      <c r="AI932" s="152">
        <v>2.09</v>
      </c>
      <c r="AJ932" s="152">
        <v>5</v>
      </c>
      <c r="AK932" s="153">
        <v>7.1294999999999997E-2</v>
      </c>
      <c r="AL932" s="154">
        <v>2.09</v>
      </c>
      <c r="AM932" s="154">
        <v>5</v>
      </c>
      <c r="AN932" s="155">
        <v>7.1294999999999997E-2</v>
      </c>
      <c r="AO932" s="159" t="s">
        <v>1774</v>
      </c>
      <c r="AP932" s="159" t="s">
        <v>1775</v>
      </c>
      <c r="AQ932" s="87">
        <v>0</v>
      </c>
      <c r="AR932" s="87">
        <v>0</v>
      </c>
      <c r="AS932" s="87">
        <v>3058826.75</v>
      </c>
      <c r="AT932" s="87">
        <v>0</v>
      </c>
      <c r="AU932" s="87">
        <v>0</v>
      </c>
      <c r="AV932" s="87">
        <v>0</v>
      </c>
      <c r="AW932" s="87">
        <v>0</v>
      </c>
      <c r="AX932" s="87">
        <v>0</v>
      </c>
      <c r="AY932" s="87">
        <v>0</v>
      </c>
      <c r="AZ932" s="87">
        <v>0</v>
      </c>
      <c r="BA932" s="87">
        <v>0</v>
      </c>
      <c r="BB932" s="87">
        <v>0</v>
      </c>
      <c r="BC932" s="87">
        <v>0</v>
      </c>
      <c r="BD932" s="87">
        <v>0</v>
      </c>
      <c r="BE932" s="87">
        <v>0</v>
      </c>
      <c r="BF932" s="87">
        <v>0</v>
      </c>
      <c r="BG932" s="87">
        <f t="shared" si="61"/>
        <v>0</v>
      </c>
      <c r="BH932" s="87">
        <f t="shared" si="62"/>
        <v>3058826.75</v>
      </c>
      <c r="BI932" s="87">
        <f t="shared" si="64"/>
        <v>3058826.75</v>
      </c>
    </row>
    <row r="933" spans="1:61" ht="15" customHeight="1" x14ac:dyDescent="0.35">
      <c r="A933" s="142" t="str">
        <f t="shared" si="63"/>
        <v>DI0010781</v>
      </c>
      <c r="B933" s="143" t="s">
        <v>1243</v>
      </c>
      <c r="C933" s="144">
        <v>1</v>
      </c>
      <c r="D933" s="145" t="s">
        <v>0</v>
      </c>
      <c r="E933" s="146" t="s">
        <v>3</v>
      </c>
      <c r="F933" s="144" t="s">
        <v>1760</v>
      </c>
      <c r="G933" s="144" t="s">
        <v>1776</v>
      </c>
      <c r="H933" s="144" t="s">
        <v>1777</v>
      </c>
      <c r="I933" s="144" t="s">
        <v>1778</v>
      </c>
      <c r="J933" s="144" t="s">
        <v>1779</v>
      </c>
      <c r="K933" s="144" t="s">
        <v>774</v>
      </c>
      <c r="L933" s="144" t="s">
        <v>1766</v>
      </c>
      <c r="M933" s="144" t="s">
        <v>1773</v>
      </c>
      <c r="N933" s="147">
        <v>1</v>
      </c>
      <c r="O933" s="147">
        <v>1</v>
      </c>
      <c r="P933" s="147">
        <v>1</v>
      </c>
      <c r="Q933" s="147">
        <v>1</v>
      </c>
      <c r="R933" s="147">
        <v>1</v>
      </c>
      <c r="S933" s="147">
        <v>1</v>
      </c>
      <c r="T933" s="147">
        <v>0</v>
      </c>
      <c r="U933" s="147">
        <v>0</v>
      </c>
      <c r="V933" s="147">
        <v>0</v>
      </c>
      <c r="W933" s="148">
        <v>1037107.1</v>
      </c>
      <c r="X933" s="148">
        <v>0</v>
      </c>
      <c r="Y933" s="148">
        <v>0</v>
      </c>
      <c r="Z933" s="148">
        <v>0</v>
      </c>
      <c r="AA933" s="149">
        <v>0</v>
      </c>
      <c r="AB933" s="148">
        <v>0</v>
      </c>
      <c r="AC933" s="148">
        <v>0</v>
      </c>
      <c r="AD933" s="149">
        <v>0</v>
      </c>
      <c r="AE933" s="148">
        <v>1037107.1</v>
      </c>
      <c r="AF933" s="157">
        <v>44685</v>
      </c>
      <c r="AG933" s="157">
        <v>45781</v>
      </c>
      <c r="AH933" s="161">
        <v>1037107.1</v>
      </c>
      <c r="AI933" s="152">
        <v>0.09</v>
      </c>
      <c r="AJ933" s="152">
        <v>3</v>
      </c>
      <c r="AK933" s="153">
        <v>6.1652999999999999E-2</v>
      </c>
      <c r="AL933" s="154">
        <v>0.09</v>
      </c>
      <c r="AM933" s="154">
        <v>3</v>
      </c>
      <c r="AN933" s="155">
        <v>6.1652999999999999E-2</v>
      </c>
      <c r="AO933" s="159" t="s">
        <v>1774</v>
      </c>
      <c r="AP933" s="159" t="s">
        <v>1775</v>
      </c>
      <c r="AQ933" s="87">
        <v>1037107.1</v>
      </c>
      <c r="AR933" s="87">
        <v>0</v>
      </c>
      <c r="AS933" s="87">
        <v>0</v>
      </c>
      <c r="AT933" s="87">
        <v>0</v>
      </c>
      <c r="AU933" s="87">
        <v>0</v>
      </c>
      <c r="AV933" s="87">
        <v>0</v>
      </c>
      <c r="AW933" s="87">
        <v>0</v>
      </c>
      <c r="AX933" s="87">
        <v>0</v>
      </c>
      <c r="AY933" s="87">
        <v>0</v>
      </c>
      <c r="AZ933" s="87">
        <v>0</v>
      </c>
      <c r="BA933" s="87">
        <v>0</v>
      </c>
      <c r="BB933" s="87">
        <v>0</v>
      </c>
      <c r="BC933" s="87">
        <v>0</v>
      </c>
      <c r="BD933" s="87">
        <v>0</v>
      </c>
      <c r="BE933" s="87">
        <v>0</v>
      </c>
      <c r="BF933" s="87">
        <v>0</v>
      </c>
      <c r="BG933" s="87">
        <f t="shared" si="61"/>
        <v>1037107.1</v>
      </c>
      <c r="BH933" s="87">
        <f t="shared" si="62"/>
        <v>0</v>
      </c>
      <c r="BI933" s="87">
        <f t="shared" si="64"/>
        <v>1037107.1</v>
      </c>
    </row>
    <row r="934" spans="1:61" ht="15" customHeight="1" x14ac:dyDescent="0.35">
      <c r="A934" s="142" t="str">
        <f t="shared" si="63"/>
        <v>DI0010791</v>
      </c>
      <c r="B934" s="143" t="s">
        <v>1495</v>
      </c>
      <c r="C934" s="144">
        <v>1</v>
      </c>
      <c r="D934" s="145" t="s">
        <v>0</v>
      </c>
      <c r="E934" s="146" t="s">
        <v>3</v>
      </c>
      <c r="F934" s="144" t="s">
        <v>1760</v>
      </c>
      <c r="G934" s="144" t="s">
        <v>1776</v>
      </c>
      <c r="H934" s="144" t="s">
        <v>1777</v>
      </c>
      <c r="I934" s="144" t="s">
        <v>1778</v>
      </c>
      <c r="J934" s="144" t="s">
        <v>1779</v>
      </c>
      <c r="K934" s="144" t="s">
        <v>774</v>
      </c>
      <c r="L934" s="144" t="s">
        <v>1766</v>
      </c>
      <c r="M934" s="144" t="s">
        <v>1773</v>
      </c>
      <c r="N934" s="147">
        <v>1</v>
      </c>
      <c r="O934" s="147">
        <v>1</v>
      </c>
      <c r="P934" s="147">
        <v>1</v>
      </c>
      <c r="Q934" s="147">
        <v>1</v>
      </c>
      <c r="R934" s="147">
        <v>1</v>
      </c>
      <c r="S934" s="147">
        <v>1</v>
      </c>
      <c r="T934" s="147">
        <v>0</v>
      </c>
      <c r="U934" s="147">
        <v>0</v>
      </c>
      <c r="V934" s="147">
        <v>0</v>
      </c>
      <c r="W934" s="148">
        <v>1020818.17</v>
      </c>
      <c r="X934" s="148">
        <v>0</v>
      </c>
      <c r="Y934" s="148">
        <v>0</v>
      </c>
      <c r="Z934" s="148">
        <v>0</v>
      </c>
      <c r="AA934" s="149">
        <v>0</v>
      </c>
      <c r="AB934" s="148">
        <v>0</v>
      </c>
      <c r="AC934" s="148">
        <v>0</v>
      </c>
      <c r="AD934" s="149">
        <v>0</v>
      </c>
      <c r="AE934" s="148">
        <v>1020818.17</v>
      </c>
      <c r="AF934" s="157">
        <v>44685</v>
      </c>
      <c r="AG934" s="157">
        <v>46511</v>
      </c>
      <c r="AH934" s="161">
        <v>1020818.17</v>
      </c>
      <c r="AI934" s="152">
        <v>2.09</v>
      </c>
      <c r="AJ934" s="152">
        <v>5</v>
      </c>
      <c r="AK934" s="153">
        <v>7.1294999999999997E-2</v>
      </c>
      <c r="AL934" s="154">
        <v>2.09</v>
      </c>
      <c r="AM934" s="154">
        <v>5</v>
      </c>
      <c r="AN934" s="155">
        <v>7.1294999999999997E-2</v>
      </c>
      <c r="AO934" s="159" t="s">
        <v>1774</v>
      </c>
      <c r="AP934" s="159" t="s">
        <v>1775</v>
      </c>
      <c r="AQ934" s="87">
        <v>0</v>
      </c>
      <c r="AR934" s="87">
        <v>0</v>
      </c>
      <c r="AS934" s="87">
        <v>1020818.17</v>
      </c>
      <c r="AT934" s="87">
        <v>0</v>
      </c>
      <c r="AU934" s="87">
        <v>0</v>
      </c>
      <c r="AV934" s="87">
        <v>0</v>
      </c>
      <c r="AW934" s="87">
        <v>0</v>
      </c>
      <c r="AX934" s="87">
        <v>0</v>
      </c>
      <c r="AY934" s="87">
        <v>0</v>
      </c>
      <c r="AZ934" s="87">
        <v>0</v>
      </c>
      <c r="BA934" s="87">
        <v>0</v>
      </c>
      <c r="BB934" s="87">
        <v>0</v>
      </c>
      <c r="BC934" s="87">
        <v>0</v>
      </c>
      <c r="BD934" s="87">
        <v>0</v>
      </c>
      <c r="BE934" s="87">
        <v>0</v>
      </c>
      <c r="BF934" s="87">
        <v>0</v>
      </c>
      <c r="BG934" s="87">
        <f t="shared" si="61"/>
        <v>0</v>
      </c>
      <c r="BH934" s="87">
        <f t="shared" si="62"/>
        <v>1020818.17</v>
      </c>
      <c r="BI934" s="87">
        <f t="shared" si="64"/>
        <v>1020818.17</v>
      </c>
    </row>
    <row r="935" spans="1:61" ht="15" customHeight="1" x14ac:dyDescent="0.35">
      <c r="A935" s="142" t="str">
        <f t="shared" si="63"/>
        <v>DI0010801</v>
      </c>
      <c r="B935" s="143" t="s">
        <v>1496</v>
      </c>
      <c r="C935" s="144">
        <v>1</v>
      </c>
      <c r="D935" s="145" t="s">
        <v>0</v>
      </c>
      <c r="E935" s="146" t="s">
        <v>3</v>
      </c>
      <c r="F935" s="144" t="s">
        <v>1760</v>
      </c>
      <c r="G935" s="144" t="s">
        <v>1776</v>
      </c>
      <c r="H935" s="144" t="s">
        <v>1777</v>
      </c>
      <c r="I935" s="144" t="s">
        <v>1778</v>
      </c>
      <c r="J935" s="144" t="s">
        <v>1779</v>
      </c>
      <c r="K935" s="144" t="s">
        <v>774</v>
      </c>
      <c r="L935" s="144" t="s">
        <v>1766</v>
      </c>
      <c r="M935" s="144" t="s">
        <v>1773</v>
      </c>
      <c r="N935" s="147">
        <v>1</v>
      </c>
      <c r="O935" s="147">
        <v>1</v>
      </c>
      <c r="P935" s="147">
        <v>1</v>
      </c>
      <c r="Q935" s="147">
        <v>1</v>
      </c>
      <c r="R935" s="147">
        <v>1</v>
      </c>
      <c r="S935" s="147">
        <v>1</v>
      </c>
      <c r="T935" s="147">
        <v>0</v>
      </c>
      <c r="U935" s="147">
        <v>0</v>
      </c>
      <c r="V935" s="147">
        <v>0</v>
      </c>
      <c r="W935" s="148">
        <v>1399098.41</v>
      </c>
      <c r="X935" s="148">
        <v>0</v>
      </c>
      <c r="Y935" s="148">
        <v>0</v>
      </c>
      <c r="Z935" s="148">
        <v>0</v>
      </c>
      <c r="AA935" s="149">
        <v>0</v>
      </c>
      <c r="AB935" s="148">
        <v>0</v>
      </c>
      <c r="AC935" s="148">
        <v>0</v>
      </c>
      <c r="AD935" s="149">
        <v>0</v>
      </c>
      <c r="AE935" s="148">
        <v>1399098.41</v>
      </c>
      <c r="AF935" s="157">
        <v>44685</v>
      </c>
      <c r="AG935" s="157">
        <v>46511</v>
      </c>
      <c r="AH935" s="161">
        <v>1399098.41</v>
      </c>
      <c r="AI935" s="152">
        <v>2.09</v>
      </c>
      <c r="AJ935" s="152">
        <v>5</v>
      </c>
      <c r="AK935" s="153">
        <v>7.1294999999999997E-2</v>
      </c>
      <c r="AL935" s="154">
        <v>2.09</v>
      </c>
      <c r="AM935" s="154">
        <v>5</v>
      </c>
      <c r="AN935" s="155">
        <v>7.1294999999999997E-2</v>
      </c>
      <c r="AO935" s="159" t="s">
        <v>1774</v>
      </c>
      <c r="AP935" s="159" t="s">
        <v>1775</v>
      </c>
      <c r="AQ935" s="87">
        <v>0</v>
      </c>
      <c r="AR935" s="87">
        <v>0</v>
      </c>
      <c r="AS935" s="87">
        <v>1399098.41</v>
      </c>
      <c r="AT935" s="87">
        <v>0</v>
      </c>
      <c r="AU935" s="87">
        <v>0</v>
      </c>
      <c r="AV935" s="87">
        <v>0</v>
      </c>
      <c r="AW935" s="87">
        <v>0</v>
      </c>
      <c r="AX935" s="87">
        <v>0</v>
      </c>
      <c r="AY935" s="87">
        <v>0</v>
      </c>
      <c r="AZ935" s="87">
        <v>0</v>
      </c>
      <c r="BA935" s="87">
        <v>0</v>
      </c>
      <c r="BB935" s="87">
        <v>0</v>
      </c>
      <c r="BC935" s="87">
        <v>0</v>
      </c>
      <c r="BD935" s="87">
        <v>0</v>
      </c>
      <c r="BE935" s="87">
        <v>0</v>
      </c>
      <c r="BF935" s="87">
        <v>0</v>
      </c>
      <c r="BG935" s="87">
        <f t="shared" si="61"/>
        <v>0</v>
      </c>
      <c r="BH935" s="87">
        <f t="shared" si="62"/>
        <v>1399098.41</v>
      </c>
      <c r="BI935" s="87">
        <f t="shared" si="64"/>
        <v>1399098.41</v>
      </c>
    </row>
    <row r="936" spans="1:61" ht="15" customHeight="1" x14ac:dyDescent="0.35">
      <c r="A936" s="142" t="str">
        <f t="shared" si="63"/>
        <v>DI0010811</v>
      </c>
      <c r="B936" s="143" t="s">
        <v>1244</v>
      </c>
      <c r="C936" s="144">
        <v>1</v>
      </c>
      <c r="D936" s="145" t="s">
        <v>0</v>
      </c>
      <c r="E936" s="146" t="s">
        <v>3</v>
      </c>
      <c r="F936" s="144" t="s">
        <v>1760</v>
      </c>
      <c r="G936" s="144" t="s">
        <v>1776</v>
      </c>
      <c r="H936" s="144" t="s">
        <v>1777</v>
      </c>
      <c r="I936" s="144" t="s">
        <v>1778</v>
      </c>
      <c r="J936" s="144" t="s">
        <v>1779</v>
      </c>
      <c r="K936" s="144" t="s">
        <v>774</v>
      </c>
      <c r="L936" s="144" t="s">
        <v>1766</v>
      </c>
      <c r="M936" s="144" t="s">
        <v>1773</v>
      </c>
      <c r="N936" s="147">
        <v>1</v>
      </c>
      <c r="O936" s="147">
        <v>1</v>
      </c>
      <c r="P936" s="147">
        <v>1</v>
      </c>
      <c r="Q936" s="147">
        <v>1</v>
      </c>
      <c r="R936" s="147">
        <v>1</v>
      </c>
      <c r="S936" s="147">
        <v>1</v>
      </c>
      <c r="T936" s="147">
        <v>0</v>
      </c>
      <c r="U936" s="147">
        <v>0</v>
      </c>
      <c r="V936" s="147">
        <v>0</v>
      </c>
      <c r="W936" s="148">
        <v>687566</v>
      </c>
      <c r="X936" s="148">
        <v>0</v>
      </c>
      <c r="Y936" s="148">
        <v>0</v>
      </c>
      <c r="Z936" s="148">
        <v>0</v>
      </c>
      <c r="AA936" s="149">
        <v>0</v>
      </c>
      <c r="AB936" s="148">
        <v>0</v>
      </c>
      <c r="AC936" s="148">
        <v>0</v>
      </c>
      <c r="AD936" s="149">
        <v>0</v>
      </c>
      <c r="AE936" s="148">
        <v>687566</v>
      </c>
      <c r="AF936" s="157">
        <v>44685</v>
      </c>
      <c r="AG936" s="157">
        <v>45781</v>
      </c>
      <c r="AH936" s="161">
        <v>687566</v>
      </c>
      <c r="AI936" s="152">
        <v>0.09</v>
      </c>
      <c r="AJ936" s="152">
        <v>3</v>
      </c>
      <c r="AK936" s="153">
        <v>6.1652999999999999E-2</v>
      </c>
      <c r="AL936" s="154">
        <v>0.09</v>
      </c>
      <c r="AM936" s="154">
        <v>3</v>
      </c>
      <c r="AN936" s="155">
        <v>6.1652999999999999E-2</v>
      </c>
      <c r="AO936" s="159" t="s">
        <v>1774</v>
      </c>
      <c r="AP936" s="159" t="s">
        <v>1775</v>
      </c>
      <c r="AQ936" s="87">
        <v>687566</v>
      </c>
      <c r="AR936" s="87">
        <v>0</v>
      </c>
      <c r="AS936" s="87">
        <v>0</v>
      </c>
      <c r="AT936" s="87">
        <v>0</v>
      </c>
      <c r="AU936" s="87">
        <v>0</v>
      </c>
      <c r="AV936" s="87">
        <v>0</v>
      </c>
      <c r="AW936" s="87">
        <v>0</v>
      </c>
      <c r="AX936" s="87">
        <v>0</v>
      </c>
      <c r="AY936" s="87">
        <v>0</v>
      </c>
      <c r="AZ936" s="87">
        <v>0</v>
      </c>
      <c r="BA936" s="87">
        <v>0</v>
      </c>
      <c r="BB936" s="87">
        <v>0</v>
      </c>
      <c r="BC936" s="87">
        <v>0</v>
      </c>
      <c r="BD936" s="87">
        <v>0</v>
      </c>
      <c r="BE936" s="87">
        <v>0</v>
      </c>
      <c r="BF936" s="87">
        <v>0</v>
      </c>
      <c r="BG936" s="87">
        <f t="shared" si="61"/>
        <v>687566</v>
      </c>
      <c r="BH936" s="87">
        <f t="shared" si="62"/>
        <v>0</v>
      </c>
      <c r="BI936" s="87">
        <f t="shared" si="64"/>
        <v>687566</v>
      </c>
    </row>
    <row r="937" spans="1:61" ht="15" customHeight="1" x14ac:dyDescent="0.35">
      <c r="A937" s="142" t="str">
        <f t="shared" si="63"/>
        <v>DI0010821</v>
      </c>
      <c r="B937" s="143" t="s">
        <v>1497</v>
      </c>
      <c r="C937" s="144">
        <v>1</v>
      </c>
      <c r="D937" s="145" t="s">
        <v>0</v>
      </c>
      <c r="E937" s="146" t="s">
        <v>3</v>
      </c>
      <c r="F937" s="144" t="s">
        <v>1760</v>
      </c>
      <c r="G937" s="144" t="s">
        <v>1776</v>
      </c>
      <c r="H937" s="144" t="s">
        <v>1777</v>
      </c>
      <c r="I937" s="144" t="s">
        <v>1778</v>
      </c>
      <c r="J937" s="144" t="s">
        <v>1779</v>
      </c>
      <c r="K937" s="144" t="s">
        <v>774</v>
      </c>
      <c r="L937" s="144" t="s">
        <v>1766</v>
      </c>
      <c r="M937" s="144" t="s">
        <v>1773</v>
      </c>
      <c r="N937" s="147">
        <v>1</v>
      </c>
      <c r="O937" s="147">
        <v>1</v>
      </c>
      <c r="P937" s="147">
        <v>1</v>
      </c>
      <c r="Q937" s="147">
        <v>1</v>
      </c>
      <c r="R937" s="147">
        <v>1</v>
      </c>
      <c r="S937" s="147">
        <v>1</v>
      </c>
      <c r="T937" s="147">
        <v>0</v>
      </c>
      <c r="U937" s="147">
        <v>0</v>
      </c>
      <c r="V937" s="147">
        <v>0</v>
      </c>
      <c r="W937" s="148">
        <v>1604277</v>
      </c>
      <c r="X937" s="148">
        <v>0</v>
      </c>
      <c r="Y937" s="148">
        <v>0</v>
      </c>
      <c r="Z937" s="148">
        <v>0</v>
      </c>
      <c r="AA937" s="149">
        <v>0</v>
      </c>
      <c r="AB937" s="148">
        <v>0</v>
      </c>
      <c r="AC937" s="148">
        <v>0</v>
      </c>
      <c r="AD937" s="149">
        <v>0</v>
      </c>
      <c r="AE937" s="148">
        <v>1604277</v>
      </c>
      <c r="AF937" s="157">
        <v>44685</v>
      </c>
      <c r="AG937" s="157">
        <v>46511</v>
      </c>
      <c r="AH937" s="161">
        <v>1604277</v>
      </c>
      <c r="AI937" s="152">
        <v>2.09</v>
      </c>
      <c r="AJ937" s="152">
        <v>5</v>
      </c>
      <c r="AK937" s="153">
        <v>7.1294999999999997E-2</v>
      </c>
      <c r="AL937" s="154">
        <v>2.09</v>
      </c>
      <c r="AM937" s="154">
        <v>5</v>
      </c>
      <c r="AN937" s="155">
        <v>7.1294999999999997E-2</v>
      </c>
      <c r="AO937" s="159" t="s">
        <v>1774</v>
      </c>
      <c r="AP937" s="159" t="s">
        <v>1775</v>
      </c>
      <c r="AQ937" s="87">
        <v>0</v>
      </c>
      <c r="AR937" s="87">
        <v>0</v>
      </c>
      <c r="AS937" s="87">
        <v>1604277</v>
      </c>
      <c r="AT937" s="87">
        <v>0</v>
      </c>
      <c r="AU937" s="87">
        <v>0</v>
      </c>
      <c r="AV937" s="87">
        <v>0</v>
      </c>
      <c r="AW937" s="87">
        <v>0</v>
      </c>
      <c r="AX937" s="87">
        <v>0</v>
      </c>
      <c r="AY937" s="87">
        <v>0</v>
      </c>
      <c r="AZ937" s="87">
        <v>0</v>
      </c>
      <c r="BA937" s="87">
        <v>0</v>
      </c>
      <c r="BB937" s="87">
        <v>0</v>
      </c>
      <c r="BC937" s="87">
        <v>0</v>
      </c>
      <c r="BD937" s="87">
        <v>0</v>
      </c>
      <c r="BE937" s="87">
        <v>0</v>
      </c>
      <c r="BF937" s="87">
        <v>0</v>
      </c>
      <c r="BG937" s="87">
        <f t="shared" si="61"/>
        <v>0</v>
      </c>
      <c r="BH937" s="87">
        <f t="shared" si="62"/>
        <v>1604277</v>
      </c>
      <c r="BI937" s="87">
        <f t="shared" si="64"/>
        <v>1604277</v>
      </c>
    </row>
    <row r="938" spans="1:61" ht="15" customHeight="1" x14ac:dyDescent="0.35">
      <c r="A938" s="142" t="str">
        <f t="shared" si="63"/>
        <v>DI0010831</v>
      </c>
      <c r="B938" s="143" t="s">
        <v>1245</v>
      </c>
      <c r="C938" s="144">
        <v>1</v>
      </c>
      <c r="D938" s="145" t="s">
        <v>0</v>
      </c>
      <c r="E938" s="146" t="s">
        <v>3</v>
      </c>
      <c r="F938" s="144" t="s">
        <v>1760</v>
      </c>
      <c r="G938" s="144" t="s">
        <v>1776</v>
      </c>
      <c r="H938" s="144" t="s">
        <v>1777</v>
      </c>
      <c r="I938" s="144" t="s">
        <v>1778</v>
      </c>
      <c r="J938" s="144" t="s">
        <v>1779</v>
      </c>
      <c r="K938" s="144" t="s">
        <v>774</v>
      </c>
      <c r="L938" s="144" t="s">
        <v>1766</v>
      </c>
      <c r="M938" s="144" t="s">
        <v>1773</v>
      </c>
      <c r="N938" s="147">
        <v>1</v>
      </c>
      <c r="O938" s="147">
        <v>1</v>
      </c>
      <c r="P938" s="147">
        <v>1</v>
      </c>
      <c r="Q938" s="147">
        <v>1</v>
      </c>
      <c r="R938" s="147">
        <v>1</v>
      </c>
      <c r="S938" s="147">
        <v>1</v>
      </c>
      <c r="T938" s="147">
        <v>0</v>
      </c>
      <c r="U938" s="147">
        <v>0</v>
      </c>
      <c r="V938" s="147">
        <v>0</v>
      </c>
      <c r="W938" s="148">
        <v>546349.94999999995</v>
      </c>
      <c r="X938" s="148">
        <v>0</v>
      </c>
      <c r="Y938" s="148">
        <v>0</v>
      </c>
      <c r="Z938" s="148">
        <v>0</v>
      </c>
      <c r="AA938" s="149">
        <v>0</v>
      </c>
      <c r="AB938" s="148">
        <v>0</v>
      </c>
      <c r="AC938" s="148">
        <v>0</v>
      </c>
      <c r="AD938" s="149">
        <v>0</v>
      </c>
      <c r="AE938" s="148">
        <v>546349.94999999995</v>
      </c>
      <c r="AF938" s="157">
        <v>44685</v>
      </c>
      <c r="AG938" s="157">
        <v>45781</v>
      </c>
      <c r="AH938" s="161">
        <v>546349.94999999995</v>
      </c>
      <c r="AI938" s="152">
        <v>0.09</v>
      </c>
      <c r="AJ938" s="152">
        <v>3</v>
      </c>
      <c r="AK938" s="153">
        <v>6.1652999999999999E-2</v>
      </c>
      <c r="AL938" s="154">
        <v>0.09</v>
      </c>
      <c r="AM938" s="154">
        <v>3</v>
      </c>
      <c r="AN938" s="155">
        <v>6.1652999999999999E-2</v>
      </c>
      <c r="AO938" s="159" t="s">
        <v>1774</v>
      </c>
      <c r="AP938" s="159" t="s">
        <v>1775</v>
      </c>
      <c r="AQ938" s="87">
        <v>546349.94999999995</v>
      </c>
      <c r="AR938" s="87">
        <v>0</v>
      </c>
      <c r="AS938" s="87">
        <v>0</v>
      </c>
      <c r="AT938" s="87">
        <v>0</v>
      </c>
      <c r="AU938" s="87">
        <v>0</v>
      </c>
      <c r="AV938" s="87">
        <v>0</v>
      </c>
      <c r="AW938" s="87">
        <v>0</v>
      </c>
      <c r="AX938" s="87">
        <v>0</v>
      </c>
      <c r="AY938" s="87">
        <v>0</v>
      </c>
      <c r="AZ938" s="87">
        <v>0</v>
      </c>
      <c r="BA938" s="87">
        <v>0</v>
      </c>
      <c r="BB938" s="87">
        <v>0</v>
      </c>
      <c r="BC938" s="87">
        <v>0</v>
      </c>
      <c r="BD938" s="87">
        <v>0</v>
      </c>
      <c r="BE938" s="87">
        <v>0</v>
      </c>
      <c r="BF938" s="87">
        <v>0</v>
      </c>
      <c r="BG938" s="87">
        <f t="shared" si="61"/>
        <v>546349.94999999995</v>
      </c>
      <c r="BH938" s="87">
        <f t="shared" si="62"/>
        <v>0</v>
      </c>
      <c r="BI938" s="87">
        <f t="shared" si="64"/>
        <v>546349.94999999995</v>
      </c>
    </row>
    <row r="939" spans="1:61" ht="15" customHeight="1" x14ac:dyDescent="0.35">
      <c r="A939" s="142" t="str">
        <f t="shared" si="63"/>
        <v>DI0010841</v>
      </c>
      <c r="B939" s="143" t="s">
        <v>1498</v>
      </c>
      <c r="C939" s="144">
        <v>1</v>
      </c>
      <c r="D939" s="145" t="s">
        <v>0</v>
      </c>
      <c r="E939" s="146" t="s">
        <v>3</v>
      </c>
      <c r="F939" s="144" t="s">
        <v>1760</v>
      </c>
      <c r="G939" s="144" t="s">
        <v>1776</v>
      </c>
      <c r="H939" s="144" t="s">
        <v>1777</v>
      </c>
      <c r="I939" s="144" t="s">
        <v>1778</v>
      </c>
      <c r="J939" s="144" t="s">
        <v>1779</v>
      </c>
      <c r="K939" s="144" t="s">
        <v>774</v>
      </c>
      <c r="L939" s="144" t="s">
        <v>1766</v>
      </c>
      <c r="M939" s="144" t="s">
        <v>1773</v>
      </c>
      <c r="N939" s="147">
        <v>1</v>
      </c>
      <c r="O939" s="147">
        <v>1</v>
      </c>
      <c r="P939" s="147">
        <v>1</v>
      </c>
      <c r="Q939" s="147">
        <v>1</v>
      </c>
      <c r="R939" s="147">
        <v>1</v>
      </c>
      <c r="S939" s="147">
        <v>1</v>
      </c>
      <c r="T939" s="147">
        <v>0</v>
      </c>
      <c r="U939" s="147">
        <v>0</v>
      </c>
      <c r="V939" s="147">
        <v>0</v>
      </c>
      <c r="W939" s="148">
        <v>546335.80000000005</v>
      </c>
      <c r="X939" s="148">
        <v>0</v>
      </c>
      <c r="Y939" s="148">
        <v>0</v>
      </c>
      <c r="Z939" s="148">
        <v>0</v>
      </c>
      <c r="AA939" s="149">
        <v>0</v>
      </c>
      <c r="AB939" s="148">
        <v>0</v>
      </c>
      <c r="AC939" s="148">
        <v>0</v>
      </c>
      <c r="AD939" s="149">
        <v>0</v>
      </c>
      <c r="AE939" s="148">
        <v>546335.80000000005</v>
      </c>
      <c r="AF939" s="157">
        <v>44685</v>
      </c>
      <c r="AG939" s="157">
        <v>46511</v>
      </c>
      <c r="AH939" s="161">
        <v>546335.80000000005</v>
      </c>
      <c r="AI939" s="152">
        <v>2.09</v>
      </c>
      <c r="AJ939" s="152">
        <v>5</v>
      </c>
      <c r="AK939" s="153">
        <v>7.1294999999999997E-2</v>
      </c>
      <c r="AL939" s="154">
        <v>2.09</v>
      </c>
      <c r="AM939" s="154">
        <v>5</v>
      </c>
      <c r="AN939" s="155">
        <v>7.1294999999999997E-2</v>
      </c>
      <c r="AO939" s="159" t="s">
        <v>1774</v>
      </c>
      <c r="AP939" s="159" t="s">
        <v>1775</v>
      </c>
      <c r="AQ939" s="87">
        <v>0</v>
      </c>
      <c r="AR939" s="87">
        <v>0</v>
      </c>
      <c r="AS939" s="87">
        <v>546335.80000000005</v>
      </c>
      <c r="AT939" s="87">
        <v>0</v>
      </c>
      <c r="AU939" s="87">
        <v>0</v>
      </c>
      <c r="AV939" s="87">
        <v>0</v>
      </c>
      <c r="AW939" s="87">
        <v>0</v>
      </c>
      <c r="AX939" s="87">
        <v>0</v>
      </c>
      <c r="AY939" s="87">
        <v>0</v>
      </c>
      <c r="AZ939" s="87">
        <v>0</v>
      </c>
      <c r="BA939" s="87">
        <v>0</v>
      </c>
      <c r="BB939" s="87">
        <v>0</v>
      </c>
      <c r="BC939" s="87">
        <v>0</v>
      </c>
      <c r="BD939" s="87">
        <v>0</v>
      </c>
      <c r="BE939" s="87">
        <v>0</v>
      </c>
      <c r="BF939" s="87">
        <v>0</v>
      </c>
      <c r="BG939" s="87">
        <f t="shared" si="61"/>
        <v>0</v>
      </c>
      <c r="BH939" s="87">
        <f t="shared" si="62"/>
        <v>546335.80000000005</v>
      </c>
      <c r="BI939" s="87">
        <f t="shared" si="64"/>
        <v>546335.80000000005</v>
      </c>
    </row>
    <row r="940" spans="1:61" ht="15" customHeight="1" x14ac:dyDescent="0.35">
      <c r="A940" s="142" t="str">
        <f t="shared" si="63"/>
        <v>DI0010851</v>
      </c>
      <c r="B940" s="143" t="s">
        <v>1246</v>
      </c>
      <c r="C940" s="144">
        <v>1</v>
      </c>
      <c r="D940" s="145" t="s">
        <v>0</v>
      </c>
      <c r="E940" s="146" t="s">
        <v>3</v>
      </c>
      <c r="F940" s="144" t="s">
        <v>1760</v>
      </c>
      <c r="G940" s="144" t="s">
        <v>1776</v>
      </c>
      <c r="H940" s="144" t="s">
        <v>1777</v>
      </c>
      <c r="I940" s="144" t="s">
        <v>1778</v>
      </c>
      <c r="J940" s="144" t="s">
        <v>1779</v>
      </c>
      <c r="K940" s="144" t="s">
        <v>774</v>
      </c>
      <c r="L940" s="144" t="s">
        <v>1766</v>
      </c>
      <c r="M940" s="144" t="s">
        <v>1773</v>
      </c>
      <c r="N940" s="147">
        <v>1</v>
      </c>
      <c r="O940" s="147">
        <v>1</v>
      </c>
      <c r="P940" s="147">
        <v>1</v>
      </c>
      <c r="Q940" s="147">
        <v>1</v>
      </c>
      <c r="R940" s="147">
        <v>1</v>
      </c>
      <c r="S940" s="147">
        <v>1</v>
      </c>
      <c r="T940" s="147">
        <v>0</v>
      </c>
      <c r="U940" s="147">
        <v>0</v>
      </c>
      <c r="V940" s="147">
        <v>0</v>
      </c>
      <c r="W940" s="148">
        <v>8803293.5600000005</v>
      </c>
      <c r="X940" s="148">
        <v>0</v>
      </c>
      <c r="Y940" s="148">
        <v>0</v>
      </c>
      <c r="Z940" s="148">
        <v>0</v>
      </c>
      <c r="AA940" s="149">
        <v>0</v>
      </c>
      <c r="AB940" s="148">
        <v>0</v>
      </c>
      <c r="AC940" s="148">
        <v>0</v>
      </c>
      <c r="AD940" s="149">
        <v>0</v>
      </c>
      <c r="AE940" s="148">
        <v>8803293.5600000005</v>
      </c>
      <c r="AF940" s="157">
        <v>44685</v>
      </c>
      <c r="AG940" s="157">
        <v>45781</v>
      </c>
      <c r="AH940" s="161">
        <v>8803293.5600000005</v>
      </c>
      <c r="AI940" s="152">
        <v>0.09</v>
      </c>
      <c r="AJ940" s="152">
        <v>3</v>
      </c>
      <c r="AK940" s="153">
        <v>6.1652999999999999E-2</v>
      </c>
      <c r="AL940" s="154">
        <v>0.09</v>
      </c>
      <c r="AM940" s="154">
        <v>3</v>
      </c>
      <c r="AN940" s="155">
        <v>6.1652999999999999E-2</v>
      </c>
      <c r="AO940" s="159" t="s">
        <v>1774</v>
      </c>
      <c r="AP940" s="159" t="s">
        <v>1775</v>
      </c>
      <c r="AQ940" s="87">
        <v>8803293.5600000005</v>
      </c>
      <c r="AR940" s="87">
        <v>0</v>
      </c>
      <c r="AS940" s="87">
        <v>0</v>
      </c>
      <c r="AT940" s="87">
        <v>0</v>
      </c>
      <c r="AU940" s="87">
        <v>0</v>
      </c>
      <c r="AV940" s="87">
        <v>0</v>
      </c>
      <c r="AW940" s="87">
        <v>0</v>
      </c>
      <c r="AX940" s="87">
        <v>0</v>
      </c>
      <c r="AY940" s="87">
        <v>0</v>
      </c>
      <c r="AZ940" s="87">
        <v>0</v>
      </c>
      <c r="BA940" s="87">
        <v>0</v>
      </c>
      <c r="BB940" s="87">
        <v>0</v>
      </c>
      <c r="BC940" s="87">
        <v>0</v>
      </c>
      <c r="BD940" s="87">
        <v>0</v>
      </c>
      <c r="BE940" s="87">
        <v>0</v>
      </c>
      <c r="BF940" s="87">
        <v>0</v>
      </c>
      <c r="BG940" s="87">
        <f t="shared" si="61"/>
        <v>8803293.5600000005</v>
      </c>
      <c r="BH940" s="87">
        <f t="shared" si="62"/>
        <v>0</v>
      </c>
      <c r="BI940" s="87">
        <f t="shared" si="64"/>
        <v>8803293.5600000005</v>
      </c>
    </row>
    <row r="941" spans="1:61" ht="15" customHeight="1" x14ac:dyDescent="0.35">
      <c r="A941" s="142" t="str">
        <f t="shared" si="63"/>
        <v>DI0010861</v>
      </c>
      <c r="B941" s="143" t="s">
        <v>1247</v>
      </c>
      <c r="C941" s="144">
        <v>1</v>
      </c>
      <c r="D941" s="145" t="s">
        <v>0</v>
      </c>
      <c r="E941" s="146" t="s">
        <v>3</v>
      </c>
      <c r="F941" s="144" t="s">
        <v>1760</v>
      </c>
      <c r="G941" s="144" t="s">
        <v>1776</v>
      </c>
      <c r="H941" s="144" t="s">
        <v>1777</v>
      </c>
      <c r="I941" s="144" t="s">
        <v>1778</v>
      </c>
      <c r="J941" s="144" t="s">
        <v>1779</v>
      </c>
      <c r="K941" s="144" t="s">
        <v>774</v>
      </c>
      <c r="L941" s="144" t="s">
        <v>1766</v>
      </c>
      <c r="M941" s="144" t="s">
        <v>1773</v>
      </c>
      <c r="N941" s="147">
        <v>1</v>
      </c>
      <c r="O941" s="147">
        <v>1</v>
      </c>
      <c r="P941" s="147">
        <v>1</v>
      </c>
      <c r="Q941" s="147">
        <v>1</v>
      </c>
      <c r="R941" s="147">
        <v>1</v>
      </c>
      <c r="S941" s="147">
        <v>1</v>
      </c>
      <c r="T941" s="147">
        <v>0</v>
      </c>
      <c r="U941" s="147">
        <v>0</v>
      </c>
      <c r="V941" s="147">
        <v>0</v>
      </c>
      <c r="W941" s="148">
        <v>588275.15</v>
      </c>
      <c r="X941" s="148">
        <v>0</v>
      </c>
      <c r="Y941" s="148">
        <v>0</v>
      </c>
      <c r="Z941" s="148">
        <v>0</v>
      </c>
      <c r="AA941" s="149">
        <v>0</v>
      </c>
      <c r="AB941" s="148">
        <v>0</v>
      </c>
      <c r="AC941" s="148">
        <v>0</v>
      </c>
      <c r="AD941" s="149">
        <v>0</v>
      </c>
      <c r="AE941" s="148">
        <v>588275.15</v>
      </c>
      <c r="AF941" s="157">
        <v>44685</v>
      </c>
      <c r="AG941" s="157">
        <v>45781</v>
      </c>
      <c r="AH941" s="161">
        <v>588275.15</v>
      </c>
      <c r="AI941" s="152">
        <v>0.09</v>
      </c>
      <c r="AJ941" s="152">
        <v>3</v>
      </c>
      <c r="AK941" s="153">
        <v>6.1652999999999999E-2</v>
      </c>
      <c r="AL941" s="154">
        <v>0.09</v>
      </c>
      <c r="AM941" s="154">
        <v>3</v>
      </c>
      <c r="AN941" s="155">
        <v>6.1652999999999999E-2</v>
      </c>
      <c r="AO941" s="159" t="s">
        <v>1774</v>
      </c>
      <c r="AP941" s="159" t="s">
        <v>1775</v>
      </c>
      <c r="AQ941" s="87">
        <v>588275.15</v>
      </c>
      <c r="AR941" s="87">
        <v>0</v>
      </c>
      <c r="AS941" s="87">
        <v>0</v>
      </c>
      <c r="AT941" s="87">
        <v>0</v>
      </c>
      <c r="AU941" s="87">
        <v>0</v>
      </c>
      <c r="AV941" s="87">
        <v>0</v>
      </c>
      <c r="AW941" s="87">
        <v>0</v>
      </c>
      <c r="AX941" s="87">
        <v>0</v>
      </c>
      <c r="AY941" s="87">
        <v>0</v>
      </c>
      <c r="AZ941" s="87">
        <v>0</v>
      </c>
      <c r="BA941" s="87">
        <v>0</v>
      </c>
      <c r="BB941" s="87">
        <v>0</v>
      </c>
      <c r="BC941" s="87">
        <v>0</v>
      </c>
      <c r="BD941" s="87">
        <v>0</v>
      </c>
      <c r="BE941" s="87">
        <v>0</v>
      </c>
      <c r="BF941" s="87">
        <v>0</v>
      </c>
      <c r="BG941" s="87">
        <f t="shared" si="61"/>
        <v>588275.15</v>
      </c>
      <c r="BH941" s="87">
        <f t="shared" si="62"/>
        <v>0</v>
      </c>
      <c r="BI941" s="87">
        <f t="shared" si="64"/>
        <v>588275.15</v>
      </c>
    </row>
    <row r="942" spans="1:61" ht="15" customHeight="1" x14ac:dyDescent="0.35">
      <c r="A942" s="142" t="str">
        <f t="shared" si="63"/>
        <v>DI0010871</v>
      </c>
      <c r="B942" s="143" t="s">
        <v>1499</v>
      </c>
      <c r="C942" s="144">
        <v>1</v>
      </c>
      <c r="D942" s="145" t="s">
        <v>0</v>
      </c>
      <c r="E942" s="146" t="s">
        <v>3</v>
      </c>
      <c r="F942" s="144" t="s">
        <v>1760</v>
      </c>
      <c r="G942" s="144" t="s">
        <v>1776</v>
      </c>
      <c r="H942" s="144" t="s">
        <v>1777</v>
      </c>
      <c r="I942" s="144" t="s">
        <v>1778</v>
      </c>
      <c r="J942" s="144" t="s">
        <v>1779</v>
      </c>
      <c r="K942" s="144" t="s">
        <v>774</v>
      </c>
      <c r="L942" s="144" t="s">
        <v>1766</v>
      </c>
      <c r="M942" s="144" t="s">
        <v>1773</v>
      </c>
      <c r="N942" s="147">
        <v>1</v>
      </c>
      <c r="O942" s="147">
        <v>1</v>
      </c>
      <c r="P942" s="147">
        <v>1</v>
      </c>
      <c r="Q942" s="147">
        <v>1</v>
      </c>
      <c r="R942" s="147">
        <v>1</v>
      </c>
      <c r="S942" s="147">
        <v>1</v>
      </c>
      <c r="T942" s="147">
        <v>0</v>
      </c>
      <c r="U942" s="147">
        <v>0</v>
      </c>
      <c r="V942" s="147">
        <v>0</v>
      </c>
      <c r="W942" s="148">
        <v>1372605.32</v>
      </c>
      <c r="X942" s="148">
        <v>0</v>
      </c>
      <c r="Y942" s="148">
        <v>0</v>
      </c>
      <c r="Z942" s="148">
        <v>0</v>
      </c>
      <c r="AA942" s="149">
        <v>0</v>
      </c>
      <c r="AB942" s="148">
        <v>0</v>
      </c>
      <c r="AC942" s="148">
        <v>0</v>
      </c>
      <c r="AD942" s="149">
        <v>0</v>
      </c>
      <c r="AE942" s="148">
        <v>1372605.32</v>
      </c>
      <c r="AF942" s="157">
        <v>44685</v>
      </c>
      <c r="AG942" s="157">
        <v>46511</v>
      </c>
      <c r="AH942" s="161">
        <v>1372605.32</v>
      </c>
      <c r="AI942" s="152">
        <v>2.09</v>
      </c>
      <c r="AJ942" s="152">
        <v>5</v>
      </c>
      <c r="AK942" s="153">
        <v>7.1294999999999997E-2</v>
      </c>
      <c r="AL942" s="154">
        <v>2.09</v>
      </c>
      <c r="AM942" s="154">
        <v>5</v>
      </c>
      <c r="AN942" s="155">
        <v>7.1294999999999997E-2</v>
      </c>
      <c r="AO942" s="159" t="s">
        <v>1774</v>
      </c>
      <c r="AP942" s="159" t="s">
        <v>1775</v>
      </c>
      <c r="AQ942" s="87">
        <v>0</v>
      </c>
      <c r="AR942" s="87">
        <v>0</v>
      </c>
      <c r="AS942" s="87">
        <v>1372605.32</v>
      </c>
      <c r="AT942" s="87">
        <v>0</v>
      </c>
      <c r="AU942" s="87">
        <v>0</v>
      </c>
      <c r="AV942" s="87">
        <v>0</v>
      </c>
      <c r="AW942" s="87">
        <v>0</v>
      </c>
      <c r="AX942" s="87">
        <v>0</v>
      </c>
      <c r="AY942" s="87">
        <v>0</v>
      </c>
      <c r="AZ942" s="87">
        <v>0</v>
      </c>
      <c r="BA942" s="87">
        <v>0</v>
      </c>
      <c r="BB942" s="87">
        <v>0</v>
      </c>
      <c r="BC942" s="87">
        <v>0</v>
      </c>
      <c r="BD942" s="87">
        <v>0</v>
      </c>
      <c r="BE942" s="87">
        <v>0</v>
      </c>
      <c r="BF942" s="87">
        <v>0</v>
      </c>
      <c r="BG942" s="87">
        <f t="shared" si="61"/>
        <v>0</v>
      </c>
      <c r="BH942" s="87">
        <f t="shared" si="62"/>
        <v>1372605.32</v>
      </c>
      <c r="BI942" s="87">
        <f t="shared" si="64"/>
        <v>1372605.32</v>
      </c>
    </row>
    <row r="943" spans="1:61" ht="15" customHeight="1" x14ac:dyDescent="0.35">
      <c r="A943" s="142" t="str">
        <f t="shared" si="63"/>
        <v>DI0010881</v>
      </c>
      <c r="B943" s="143" t="s">
        <v>1248</v>
      </c>
      <c r="C943" s="144">
        <v>1</v>
      </c>
      <c r="D943" s="145" t="s">
        <v>0</v>
      </c>
      <c r="E943" s="146" t="s">
        <v>3</v>
      </c>
      <c r="F943" s="144" t="s">
        <v>1760</v>
      </c>
      <c r="G943" s="144" t="s">
        <v>1776</v>
      </c>
      <c r="H943" s="144" t="s">
        <v>1777</v>
      </c>
      <c r="I943" s="144" t="s">
        <v>1778</v>
      </c>
      <c r="J943" s="144" t="s">
        <v>1779</v>
      </c>
      <c r="K943" s="144" t="s">
        <v>774</v>
      </c>
      <c r="L943" s="144" t="s">
        <v>1766</v>
      </c>
      <c r="M943" s="144" t="s">
        <v>1773</v>
      </c>
      <c r="N943" s="147">
        <v>1</v>
      </c>
      <c r="O943" s="147">
        <v>1</v>
      </c>
      <c r="P943" s="147">
        <v>1</v>
      </c>
      <c r="Q943" s="147">
        <v>1</v>
      </c>
      <c r="R943" s="147">
        <v>1</v>
      </c>
      <c r="S943" s="147">
        <v>1</v>
      </c>
      <c r="T943" s="147">
        <v>0</v>
      </c>
      <c r="U943" s="147">
        <v>0</v>
      </c>
      <c r="V943" s="147">
        <v>0</v>
      </c>
      <c r="W943" s="148">
        <v>788080.87</v>
      </c>
      <c r="X943" s="148">
        <v>0</v>
      </c>
      <c r="Y943" s="148">
        <v>0</v>
      </c>
      <c r="Z943" s="148">
        <v>0</v>
      </c>
      <c r="AA943" s="149">
        <v>0</v>
      </c>
      <c r="AB943" s="148">
        <v>0</v>
      </c>
      <c r="AC943" s="148">
        <v>0</v>
      </c>
      <c r="AD943" s="149">
        <v>0</v>
      </c>
      <c r="AE943" s="148">
        <v>788080.87</v>
      </c>
      <c r="AF943" s="157">
        <v>44685</v>
      </c>
      <c r="AG943" s="157">
        <v>45781</v>
      </c>
      <c r="AH943" s="161">
        <v>788080.87</v>
      </c>
      <c r="AI943" s="152">
        <v>0.09</v>
      </c>
      <c r="AJ943" s="152">
        <v>3</v>
      </c>
      <c r="AK943" s="153">
        <v>6.1652999999999999E-2</v>
      </c>
      <c r="AL943" s="154">
        <v>0.09</v>
      </c>
      <c r="AM943" s="154">
        <v>3</v>
      </c>
      <c r="AN943" s="155">
        <v>6.1652999999999999E-2</v>
      </c>
      <c r="AO943" s="159" t="s">
        <v>1774</v>
      </c>
      <c r="AP943" s="159" t="s">
        <v>1775</v>
      </c>
      <c r="AQ943" s="87">
        <v>788080.87</v>
      </c>
      <c r="AR943" s="87">
        <v>0</v>
      </c>
      <c r="AS943" s="87">
        <v>0</v>
      </c>
      <c r="AT943" s="87">
        <v>0</v>
      </c>
      <c r="AU943" s="87">
        <v>0</v>
      </c>
      <c r="AV943" s="87">
        <v>0</v>
      </c>
      <c r="AW943" s="87">
        <v>0</v>
      </c>
      <c r="AX943" s="87">
        <v>0</v>
      </c>
      <c r="AY943" s="87">
        <v>0</v>
      </c>
      <c r="AZ943" s="87">
        <v>0</v>
      </c>
      <c r="BA943" s="87">
        <v>0</v>
      </c>
      <c r="BB943" s="87">
        <v>0</v>
      </c>
      <c r="BC943" s="87">
        <v>0</v>
      </c>
      <c r="BD943" s="87">
        <v>0</v>
      </c>
      <c r="BE943" s="87">
        <v>0</v>
      </c>
      <c r="BF943" s="87">
        <v>0</v>
      </c>
      <c r="BG943" s="87">
        <f t="shared" si="61"/>
        <v>788080.87</v>
      </c>
      <c r="BH943" s="87">
        <f t="shared" si="62"/>
        <v>0</v>
      </c>
      <c r="BI943" s="87">
        <f t="shared" si="64"/>
        <v>788080.87</v>
      </c>
    </row>
    <row r="944" spans="1:61" ht="15" customHeight="1" x14ac:dyDescent="0.35">
      <c r="A944" s="142" t="str">
        <f t="shared" si="63"/>
        <v>DI0010891</v>
      </c>
      <c r="B944" s="143" t="s">
        <v>1500</v>
      </c>
      <c r="C944" s="144">
        <v>1</v>
      </c>
      <c r="D944" s="145" t="s">
        <v>0</v>
      </c>
      <c r="E944" s="146" t="s">
        <v>3</v>
      </c>
      <c r="F944" s="144" t="s">
        <v>1760</v>
      </c>
      <c r="G944" s="144" t="s">
        <v>1776</v>
      </c>
      <c r="H944" s="144" t="s">
        <v>1777</v>
      </c>
      <c r="I944" s="144" t="s">
        <v>1778</v>
      </c>
      <c r="J944" s="144" t="s">
        <v>1779</v>
      </c>
      <c r="K944" s="144" t="s">
        <v>774</v>
      </c>
      <c r="L944" s="144" t="s">
        <v>1766</v>
      </c>
      <c r="M944" s="144" t="s">
        <v>1773</v>
      </c>
      <c r="N944" s="147">
        <v>1</v>
      </c>
      <c r="O944" s="147">
        <v>1</v>
      </c>
      <c r="P944" s="147">
        <v>1</v>
      </c>
      <c r="Q944" s="147">
        <v>1</v>
      </c>
      <c r="R944" s="147">
        <v>1</v>
      </c>
      <c r="S944" s="147">
        <v>1</v>
      </c>
      <c r="T944" s="147">
        <v>0</v>
      </c>
      <c r="U944" s="147">
        <v>0</v>
      </c>
      <c r="V944" s="147">
        <v>0</v>
      </c>
      <c r="W944" s="148">
        <v>1838571.49</v>
      </c>
      <c r="X944" s="148">
        <v>0</v>
      </c>
      <c r="Y944" s="148">
        <v>0</v>
      </c>
      <c r="Z944" s="148">
        <v>0</v>
      </c>
      <c r="AA944" s="149">
        <v>0</v>
      </c>
      <c r="AB944" s="148">
        <v>0</v>
      </c>
      <c r="AC944" s="148">
        <v>0</v>
      </c>
      <c r="AD944" s="149">
        <v>0</v>
      </c>
      <c r="AE944" s="148">
        <v>1838571.49</v>
      </c>
      <c r="AF944" s="157">
        <v>44685</v>
      </c>
      <c r="AG944" s="157">
        <v>46511</v>
      </c>
      <c r="AH944" s="161">
        <v>1838571.49</v>
      </c>
      <c r="AI944" s="152">
        <v>2.09</v>
      </c>
      <c r="AJ944" s="152">
        <v>5</v>
      </c>
      <c r="AK944" s="153">
        <v>7.1294999999999997E-2</v>
      </c>
      <c r="AL944" s="154">
        <v>2.09</v>
      </c>
      <c r="AM944" s="154">
        <v>5</v>
      </c>
      <c r="AN944" s="155">
        <v>7.1294999999999997E-2</v>
      </c>
      <c r="AO944" s="159" t="s">
        <v>1774</v>
      </c>
      <c r="AP944" s="159" t="s">
        <v>1775</v>
      </c>
      <c r="AQ944" s="87">
        <v>0</v>
      </c>
      <c r="AR944" s="87">
        <v>0</v>
      </c>
      <c r="AS944" s="87">
        <v>1838571.49</v>
      </c>
      <c r="AT944" s="87">
        <v>0</v>
      </c>
      <c r="AU944" s="87">
        <v>0</v>
      </c>
      <c r="AV944" s="87">
        <v>0</v>
      </c>
      <c r="AW944" s="87">
        <v>0</v>
      </c>
      <c r="AX944" s="87">
        <v>0</v>
      </c>
      <c r="AY944" s="87">
        <v>0</v>
      </c>
      <c r="AZ944" s="87">
        <v>0</v>
      </c>
      <c r="BA944" s="87">
        <v>0</v>
      </c>
      <c r="BB944" s="87">
        <v>0</v>
      </c>
      <c r="BC944" s="87">
        <v>0</v>
      </c>
      <c r="BD944" s="87">
        <v>0</v>
      </c>
      <c r="BE944" s="87">
        <v>0</v>
      </c>
      <c r="BF944" s="87">
        <v>0</v>
      </c>
      <c r="BG944" s="87">
        <f t="shared" si="61"/>
        <v>0</v>
      </c>
      <c r="BH944" s="87">
        <f t="shared" si="62"/>
        <v>1838571.49</v>
      </c>
      <c r="BI944" s="87">
        <f t="shared" si="64"/>
        <v>1838571.49</v>
      </c>
    </row>
    <row r="945" spans="1:61" ht="15" customHeight="1" x14ac:dyDescent="0.35">
      <c r="A945" s="142" t="str">
        <f t="shared" si="63"/>
        <v>DI0010901</v>
      </c>
      <c r="B945" s="143" t="s">
        <v>1249</v>
      </c>
      <c r="C945" s="144">
        <v>1</v>
      </c>
      <c r="D945" s="145" t="s">
        <v>0</v>
      </c>
      <c r="E945" s="146" t="s">
        <v>3</v>
      </c>
      <c r="F945" s="144" t="s">
        <v>1760</v>
      </c>
      <c r="G945" s="144" t="s">
        <v>1776</v>
      </c>
      <c r="H945" s="144" t="s">
        <v>1777</v>
      </c>
      <c r="I945" s="144" t="s">
        <v>1778</v>
      </c>
      <c r="J945" s="144" t="s">
        <v>1779</v>
      </c>
      <c r="K945" s="144" t="s">
        <v>774</v>
      </c>
      <c r="L945" s="144" t="s">
        <v>1766</v>
      </c>
      <c r="M945" s="144" t="s">
        <v>1773</v>
      </c>
      <c r="N945" s="147">
        <v>1</v>
      </c>
      <c r="O945" s="147">
        <v>1</v>
      </c>
      <c r="P945" s="147">
        <v>1</v>
      </c>
      <c r="Q945" s="147">
        <v>1</v>
      </c>
      <c r="R945" s="147">
        <v>1</v>
      </c>
      <c r="S945" s="147">
        <v>1</v>
      </c>
      <c r="T945" s="147">
        <v>0</v>
      </c>
      <c r="U945" s="147">
        <v>0</v>
      </c>
      <c r="V945" s="147">
        <v>0</v>
      </c>
      <c r="W945" s="148">
        <v>673856.34</v>
      </c>
      <c r="X945" s="148">
        <v>0</v>
      </c>
      <c r="Y945" s="148">
        <v>0</v>
      </c>
      <c r="Z945" s="148">
        <v>0</v>
      </c>
      <c r="AA945" s="149">
        <v>0</v>
      </c>
      <c r="AB945" s="148">
        <v>0</v>
      </c>
      <c r="AC945" s="148">
        <v>0</v>
      </c>
      <c r="AD945" s="149">
        <v>0</v>
      </c>
      <c r="AE945" s="148">
        <v>673856.34</v>
      </c>
      <c r="AF945" s="157">
        <v>44685</v>
      </c>
      <c r="AG945" s="157">
        <v>45781</v>
      </c>
      <c r="AH945" s="161">
        <v>673856.34</v>
      </c>
      <c r="AI945" s="152">
        <v>0.09</v>
      </c>
      <c r="AJ945" s="152">
        <v>3</v>
      </c>
      <c r="AK945" s="153">
        <v>6.1652999999999999E-2</v>
      </c>
      <c r="AL945" s="154">
        <v>0.09</v>
      </c>
      <c r="AM945" s="154">
        <v>3</v>
      </c>
      <c r="AN945" s="155">
        <v>6.1652999999999999E-2</v>
      </c>
      <c r="AO945" s="159" t="s">
        <v>1774</v>
      </c>
      <c r="AP945" s="159" t="s">
        <v>1775</v>
      </c>
      <c r="AQ945" s="87">
        <v>673856.34</v>
      </c>
      <c r="AR945" s="87">
        <v>0</v>
      </c>
      <c r="AS945" s="87">
        <v>0</v>
      </c>
      <c r="AT945" s="87">
        <v>0</v>
      </c>
      <c r="AU945" s="87">
        <v>0</v>
      </c>
      <c r="AV945" s="87">
        <v>0</v>
      </c>
      <c r="AW945" s="87">
        <v>0</v>
      </c>
      <c r="AX945" s="87">
        <v>0</v>
      </c>
      <c r="AY945" s="87">
        <v>0</v>
      </c>
      <c r="AZ945" s="87">
        <v>0</v>
      </c>
      <c r="BA945" s="87">
        <v>0</v>
      </c>
      <c r="BB945" s="87">
        <v>0</v>
      </c>
      <c r="BC945" s="87">
        <v>0</v>
      </c>
      <c r="BD945" s="87">
        <v>0</v>
      </c>
      <c r="BE945" s="87">
        <v>0</v>
      </c>
      <c r="BF945" s="87">
        <v>0</v>
      </c>
      <c r="BG945" s="87">
        <f t="shared" si="61"/>
        <v>673856.34</v>
      </c>
      <c r="BH945" s="87">
        <f t="shared" si="62"/>
        <v>0</v>
      </c>
      <c r="BI945" s="87">
        <f t="shared" si="64"/>
        <v>673856.34</v>
      </c>
    </row>
    <row r="946" spans="1:61" ht="15" customHeight="1" x14ac:dyDescent="0.35">
      <c r="A946" s="142" t="str">
        <f t="shared" si="63"/>
        <v>DI0010911</v>
      </c>
      <c r="B946" s="143" t="s">
        <v>1501</v>
      </c>
      <c r="C946" s="144">
        <v>1</v>
      </c>
      <c r="D946" s="145" t="s">
        <v>0</v>
      </c>
      <c r="E946" s="146" t="s">
        <v>3</v>
      </c>
      <c r="F946" s="144" t="s">
        <v>1760</v>
      </c>
      <c r="G946" s="144" t="s">
        <v>1776</v>
      </c>
      <c r="H946" s="144" t="s">
        <v>1777</v>
      </c>
      <c r="I946" s="144" t="s">
        <v>1778</v>
      </c>
      <c r="J946" s="144" t="s">
        <v>1779</v>
      </c>
      <c r="K946" s="144" t="s">
        <v>774</v>
      </c>
      <c r="L946" s="144" t="s">
        <v>1766</v>
      </c>
      <c r="M946" s="144" t="s">
        <v>1773</v>
      </c>
      <c r="N946" s="147">
        <v>1</v>
      </c>
      <c r="O946" s="147">
        <v>1</v>
      </c>
      <c r="P946" s="147">
        <v>1</v>
      </c>
      <c r="Q946" s="147">
        <v>1</v>
      </c>
      <c r="R946" s="147">
        <v>1</v>
      </c>
      <c r="S946" s="147">
        <v>1</v>
      </c>
      <c r="T946" s="147">
        <v>0</v>
      </c>
      <c r="U946" s="147">
        <v>0</v>
      </c>
      <c r="V946" s="147">
        <v>0</v>
      </c>
      <c r="W946" s="148">
        <v>1572331.46</v>
      </c>
      <c r="X946" s="148">
        <v>0</v>
      </c>
      <c r="Y946" s="148">
        <v>0</v>
      </c>
      <c r="Z946" s="148">
        <v>0</v>
      </c>
      <c r="AA946" s="149">
        <v>0</v>
      </c>
      <c r="AB946" s="148">
        <v>0</v>
      </c>
      <c r="AC946" s="148">
        <v>0</v>
      </c>
      <c r="AD946" s="149">
        <v>0</v>
      </c>
      <c r="AE946" s="148">
        <v>1572331.46</v>
      </c>
      <c r="AF946" s="157">
        <v>44685</v>
      </c>
      <c r="AG946" s="157">
        <v>46511</v>
      </c>
      <c r="AH946" s="161">
        <v>1572331.46</v>
      </c>
      <c r="AI946" s="152">
        <v>2.09</v>
      </c>
      <c r="AJ946" s="152">
        <v>5</v>
      </c>
      <c r="AK946" s="153">
        <v>7.1294999999999997E-2</v>
      </c>
      <c r="AL946" s="154">
        <v>2.09</v>
      </c>
      <c r="AM946" s="154">
        <v>5</v>
      </c>
      <c r="AN946" s="155">
        <v>7.1294999999999997E-2</v>
      </c>
      <c r="AO946" s="159" t="s">
        <v>1774</v>
      </c>
      <c r="AP946" s="159" t="s">
        <v>1775</v>
      </c>
      <c r="AQ946" s="87">
        <v>0</v>
      </c>
      <c r="AR946" s="87">
        <v>0</v>
      </c>
      <c r="AS946" s="87">
        <v>1572331.46</v>
      </c>
      <c r="AT946" s="87">
        <v>0</v>
      </c>
      <c r="AU946" s="87">
        <v>0</v>
      </c>
      <c r="AV946" s="87">
        <v>0</v>
      </c>
      <c r="AW946" s="87">
        <v>0</v>
      </c>
      <c r="AX946" s="87">
        <v>0</v>
      </c>
      <c r="AY946" s="87">
        <v>0</v>
      </c>
      <c r="AZ946" s="87">
        <v>0</v>
      </c>
      <c r="BA946" s="87">
        <v>0</v>
      </c>
      <c r="BB946" s="87">
        <v>0</v>
      </c>
      <c r="BC946" s="87">
        <v>0</v>
      </c>
      <c r="BD946" s="87">
        <v>0</v>
      </c>
      <c r="BE946" s="87">
        <v>0</v>
      </c>
      <c r="BF946" s="87">
        <v>0</v>
      </c>
      <c r="BG946" s="87">
        <f t="shared" si="61"/>
        <v>0</v>
      </c>
      <c r="BH946" s="87">
        <f t="shared" si="62"/>
        <v>1572331.46</v>
      </c>
      <c r="BI946" s="87">
        <f t="shared" si="64"/>
        <v>1572331.46</v>
      </c>
    </row>
    <row r="947" spans="1:61" ht="15" customHeight="1" x14ac:dyDescent="0.35">
      <c r="A947" s="142" t="str">
        <f t="shared" si="63"/>
        <v>DI0010921</v>
      </c>
      <c r="B947" s="143" t="s">
        <v>1250</v>
      </c>
      <c r="C947" s="144">
        <v>1</v>
      </c>
      <c r="D947" s="145" t="s">
        <v>0</v>
      </c>
      <c r="E947" s="146" t="s">
        <v>3</v>
      </c>
      <c r="F947" s="144" t="s">
        <v>1760</v>
      </c>
      <c r="G947" s="144" t="s">
        <v>699</v>
      </c>
      <c r="H947" s="144" t="s">
        <v>1770</v>
      </c>
      <c r="I947" s="144" t="s">
        <v>1771</v>
      </c>
      <c r="J947" s="144" t="s">
        <v>1772</v>
      </c>
      <c r="K947" s="144" t="s">
        <v>699</v>
      </c>
      <c r="L947" s="144" t="s">
        <v>1766</v>
      </c>
      <c r="M947" s="144" t="s">
        <v>1773</v>
      </c>
      <c r="N947" s="147">
        <v>1</v>
      </c>
      <c r="O947" s="147">
        <v>1</v>
      </c>
      <c r="P947" s="147">
        <v>1</v>
      </c>
      <c r="Q947" s="147">
        <v>0</v>
      </c>
      <c r="R947" s="147">
        <v>0</v>
      </c>
      <c r="S947" s="147">
        <v>1</v>
      </c>
      <c r="T947" s="147">
        <v>1</v>
      </c>
      <c r="U947" s="147">
        <v>1</v>
      </c>
      <c r="V947" s="147">
        <v>0</v>
      </c>
      <c r="W947" s="148">
        <v>38498286.240000002</v>
      </c>
      <c r="X947" s="148">
        <v>0</v>
      </c>
      <c r="Y947" s="148">
        <v>0</v>
      </c>
      <c r="Z947" s="148">
        <v>0</v>
      </c>
      <c r="AA947" s="149">
        <v>0</v>
      </c>
      <c r="AB947" s="148">
        <v>0</v>
      </c>
      <c r="AC947" s="148">
        <v>0</v>
      </c>
      <c r="AD947" s="149">
        <v>0</v>
      </c>
      <c r="AE947" s="148">
        <v>38498286.240000002</v>
      </c>
      <c r="AF947" s="157">
        <v>44685</v>
      </c>
      <c r="AG947" s="157">
        <v>45781</v>
      </c>
      <c r="AH947" s="162">
        <v>38498286.240000002</v>
      </c>
      <c r="AI947" s="152">
        <v>0.09</v>
      </c>
      <c r="AJ947" s="152">
        <v>3</v>
      </c>
      <c r="AK947" s="153">
        <v>6.1652999999999999E-2</v>
      </c>
      <c r="AL947" s="154">
        <v>0.09</v>
      </c>
      <c r="AM947" s="154">
        <v>3</v>
      </c>
      <c r="AN947" s="155">
        <v>6.1652999999999999E-2</v>
      </c>
      <c r="AO947" s="159" t="s">
        <v>1774</v>
      </c>
      <c r="AP947" s="159" t="s">
        <v>1775</v>
      </c>
      <c r="AQ947" s="87">
        <v>38498286.240000002</v>
      </c>
      <c r="AR947" s="87">
        <v>0</v>
      </c>
      <c r="AS947" s="87">
        <v>0</v>
      </c>
      <c r="AT947" s="87">
        <v>0</v>
      </c>
      <c r="AU947" s="87">
        <v>0</v>
      </c>
      <c r="AV947" s="87">
        <v>0</v>
      </c>
      <c r="AW947" s="87">
        <v>0</v>
      </c>
      <c r="AX947" s="87">
        <v>0</v>
      </c>
      <c r="AY947" s="87">
        <v>0</v>
      </c>
      <c r="AZ947" s="87">
        <v>0</v>
      </c>
      <c r="BA947" s="87">
        <v>0</v>
      </c>
      <c r="BB947" s="87">
        <v>0</v>
      </c>
      <c r="BC947" s="87">
        <v>0</v>
      </c>
      <c r="BD947" s="87">
        <v>0</v>
      </c>
      <c r="BE947" s="87">
        <v>0</v>
      </c>
      <c r="BF947" s="87">
        <v>0</v>
      </c>
      <c r="BG947" s="87">
        <f t="shared" si="61"/>
        <v>38498286.240000002</v>
      </c>
      <c r="BH947" s="87">
        <f t="shared" si="62"/>
        <v>0</v>
      </c>
      <c r="BI947" s="87">
        <f t="shared" si="64"/>
        <v>38498286.240000002</v>
      </c>
    </row>
    <row r="948" spans="1:61" ht="15" customHeight="1" x14ac:dyDescent="0.35">
      <c r="A948" s="142" t="str">
        <f t="shared" si="63"/>
        <v>DI0010933</v>
      </c>
      <c r="B948" s="143" t="s">
        <v>1251</v>
      </c>
      <c r="C948" s="144">
        <v>3</v>
      </c>
      <c r="D948" s="145" t="s">
        <v>0</v>
      </c>
      <c r="E948" s="146" t="s">
        <v>3</v>
      </c>
      <c r="F948" s="144" t="s">
        <v>1760</v>
      </c>
      <c r="G948" s="144" t="s">
        <v>1781</v>
      </c>
      <c r="H948" s="144" t="s">
        <v>1777</v>
      </c>
      <c r="I948" s="144" t="s">
        <v>1782</v>
      </c>
      <c r="J948" s="144" t="s">
        <v>1779</v>
      </c>
      <c r="K948" s="144" t="s">
        <v>791</v>
      </c>
      <c r="L948" s="144" t="s">
        <v>1766</v>
      </c>
      <c r="M948" s="144" t="s">
        <v>1773</v>
      </c>
      <c r="N948" s="147">
        <v>1</v>
      </c>
      <c r="O948" s="147">
        <v>1</v>
      </c>
      <c r="P948" s="147">
        <v>1</v>
      </c>
      <c r="Q948" s="147">
        <v>1</v>
      </c>
      <c r="R948" s="147">
        <v>1</v>
      </c>
      <c r="S948" s="147">
        <v>1</v>
      </c>
      <c r="T948" s="147">
        <v>0</v>
      </c>
      <c r="U948" s="147">
        <v>0</v>
      </c>
      <c r="V948" s="147">
        <v>0</v>
      </c>
      <c r="W948" s="148">
        <v>260411.25</v>
      </c>
      <c r="X948" s="148">
        <v>0</v>
      </c>
      <c r="Y948" s="148">
        <v>0</v>
      </c>
      <c r="Z948" s="148">
        <v>933.14</v>
      </c>
      <c r="AA948" s="149">
        <v>0</v>
      </c>
      <c r="AB948" s="148">
        <v>0</v>
      </c>
      <c r="AC948" s="148">
        <v>0</v>
      </c>
      <c r="AD948" s="149">
        <v>0</v>
      </c>
      <c r="AE948" s="148">
        <v>260411.25</v>
      </c>
      <c r="AF948" s="157">
        <v>44697</v>
      </c>
      <c r="AG948" s="157">
        <v>45793</v>
      </c>
      <c r="AH948" s="161">
        <v>520822.5</v>
      </c>
      <c r="AI948" s="152">
        <v>0.13</v>
      </c>
      <c r="AJ948" s="152">
        <v>3</v>
      </c>
      <c r="AK948" s="153">
        <v>4.2999999999999997E-2</v>
      </c>
      <c r="AL948" s="154">
        <v>0.13</v>
      </c>
      <c r="AM948" s="154">
        <v>3</v>
      </c>
      <c r="AN948" s="155">
        <v>4.2999999999999997E-2</v>
      </c>
      <c r="AO948" s="159" t="s">
        <v>1774</v>
      </c>
      <c r="AP948" s="159" t="s">
        <v>1775</v>
      </c>
      <c r="AQ948" s="87">
        <v>260411.25</v>
      </c>
      <c r="AR948" s="87">
        <v>0</v>
      </c>
      <c r="AS948" s="87">
        <v>0</v>
      </c>
      <c r="AT948" s="87">
        <v>0</v>
      </c>
      <c r="AU948" s="87">
        <v>0</v>
      </c>
      <c r="AV948" s="87">
        <v>0</v>
      </c>
      <c r="AW948" s="87">
        <v>0</v>
      </c>
      <c r="AX948" s="87">
        <v>0</v>
      </c>
      <c r="AY948" s="87">
        <v>0</v>
      </c>
      <c r="AZ948" s="87">
        <v>0</v>
      </c>
      <c r="BA948" s="87">
        <v>0</v>
      </c>
      <c r="BB948" s="87">
        <v>0</v>
      </c>
      <c r="BC948" s="87">
        <v>0</v>
      </c>
      <c r="BD948" s="87">
        <v>0</v>
      </c>
      <c r="BE948" s="87">
        <v>0</v>
      </c>
      <c r="BF948" s="87">
        <v>0</v>
      </c>
      <c r="BG948" s="87">
        <f t="shared" si="61"/>
        <v>260411.25</v>
      </c>
      <c r="BH948" s="87">
        <f t="shared" si="62"/>
        <v>0</v>
      </c>
      <c r="BI948" s="87">
        <f t="shared" si="64"/>
        <v>260411.25</v>
      </c>
    </row>
    <row r="949" spans="1:61" ht="15" customHeight="1" x14ac:dyDescent="0.35">
      <c r="A949" s="142" t="str">
        <f t="shared" si="63"/>
        <v>DI0010934</v>
      </c>
      <c r="B949" s="143" t="s">
        <v>1251</v>
      </c>
      <c r="C949" s="144">
        <v>4</v>
      </c>
      <c r="D949" s="145" t="s">
        <v>0</v>
      </c>
      <c r="E949" s="146" t="s">
        <v>3</v>
      </c>
      <c r="F949" s="144" t="s">
        <v>1760</v>
      </c>
      <c r="G949" s="144" t="s">
        <v>1781</v>
      </c>
      <c r="H949" s="144" t="s">
        <v>1777</v>
      </c>
      <c r="I949" s="144" t="s">
        <v>1782</v>
      </c>
      <c r="J949" s="144" t="s">
        <v>1779</v>
      </c>
      <c r="K949" s="144" t="s">
        <v>791</v>
      </c>
      <c r="L949" s="144" t="s">
        <v>1766</v>
      </c>
      <c r="M949" s="144" t="s">
        <v>1773</v>
      </c>
      <c r="N949" s="147">
        <v>1</v>
      </c>
      <c r="O949" s="147">
        <v>1</v>
      </c>
      <c r="P949" s="147">
        <v>1</v>
      </c>
      <c r="Q949" s="147">
        <v>1</v>
      </c>
      <c r="R949" s="147">
        <v>1</v>
      </c>
      <c r="S949" s="147">
        <v>1</v>
      </c>
      <c r="T949" s="147">
        <v>0</v>
      </c>
      <c r="U949" s="147">
        <v>0</v>
      </c>
      <c r="V949" s="147">
        <v>0</v>
      </c>
      <c r="W949" s="148">
        <v>189980</v>
      </c>
      <c r="X949" s="148">
        <v>0</v>
      </c>
      <c r="Y949" s="148">
        <v>0</v>
      </c>
      <c r="Z949" s="148">
        <v>745.67</v>
      </c>
      <c r="AA949" s="149">
        <v>0</v>
      </c>
      <c r="AB949" s="148">
        <v>0</v>
      </c>
      <c r="AC949" s="148">
        <v>0</v>
      </c>
      <c r="AD949" s="149">
        <v>0</v>
      </c>
      <c r="AE949" s="148">
        <v>189980</v>
      </c>
      <c r="AF949" s="157">
        <v>44697</v>
      </c>
      <c r="AG949" s="157">
        <v>46158</v>
      </c>
      <c r="AH949" s="161">
        <v>189980</v>
      </c>
      <c r="AI949" s="152">
        <v>1.1299999999999999</v>
      </c>
      <c r="AJ949" s="152">
        <v>4</v>
      </c>
      <c r="AK949" s="153">
        <v>4.7100000000000003E-2</v>
      </c>
      <c r="AL949" s="154">
        <v>1.1299999999999999</v>
      </c>
      <c r="AM949" s="154">
        <v>4</v>
      </c>
      <c r="AN949" s="155">
        <v>4.7100000000000003E-2</v>
      </c>
      <c r="AO949" s="159" t="s">
        <v>1774</v>
      </c>
      <c r="AP949" s="159" t="s">
        <v>1775</v>
      </c>
      <c r="AQ949" s="87">
        <v>94990</v>
      </c>
      <c r="AR949" s="87">
        <v>94990</v>
      </c>
      <c r="AS949" s="87">
        <v>0</v>
      </c>
      <c r="AT949" s="87">
        <v>0</v>
      </c>
      <c r="AU949" s="87">
        <v>0</v>
      </c>
      <c r="AV949" s="87">
        <v>0</v>
      </c>
      <c r="AW949" s="87">
        <v>0</v>
      </c>
      <c r="AX949" s="87">
        <v>0</v>
      </c>
      <c r="AY949" s="87">
        <v>0</v>
      </c>
      <c r="AZ949" s="87">
        <v>0</v>
      </c>
      <c r="BA949" s="87">
        <v>0</v>
      </c>
      <c r="BB949" s="87">
        <v>0</v>
      </c>
      <c r="BC949" s="87">
        <v>0</v>
      </c>
      <c r="BD949" s="87">
        <v>0</v>
      </c>
      <c r="BE949" s="87">
        <v>0</v>
      </c>
      <c r="BF949" s="87">
        <v>0</v>
      </c>
      <c r="BG949" s="87">
        <f t="shared" si="61"/>
        <v>189980</v>
      </c>
      <c r="BH949" s="87">
        <f t="shared" si="62"/>
        <v>0</v>
      </c>
      <c r="BI949" s="87">
        <f t="shared" si="64"/>
        <v>189980</v>
      </c>
    </row>
    <row r="950" spans="1:61" ht="15" customHeight="1" x14ac:dyDescent="0.35">
      <c r="A950" s="142" t="str">
        <f t="shared" si="63"/>
        <v>DI0010935</v>
      </c>
      <c r="B950" s="143" t="s">
        <v>1251</v>
      </c>
      <c r="C950" s="144">
        <v>5</v>
      </c>
      <c r="D950" s="145" t="s">
        <v>0</v>
      </c>
      <c r="E950" s="146" t="s">
        <v>3</v>
      </c>
      <c r="F950" s="144" t="s">
        <v>1760</v>
      </c>
      <c r="G950" s="144" t="s">
        <v>1781</v>
      </c>
      <c r="H950" s="144" t="s">
        <v>1777</v>
      </c>
      <c r="I950" s="144" t="s">
        <v>1782</v>
      </c>
      <c r="J950" s="144" t="s">
        <v>1779</v>
      </c>
      <c r="K950" s="144" t="s">
        <v>791</v>
      </c>
      <c r="L950" s="144" t="s">
        <v>1766</v>
      </c>
      <c r="M950" s="144" t="s">
        <v>1773</v>
      </c>
      <c r="N950" s="147">
        <v>1</v>
      </c>
      <c r="O950" s="147">
        <v>1</v>
      </c>
      <c r="P950" s="147">
        <v>1</v>
      </c>
      <c r="Q950" s="147">
        <v>1</v>
      </c>
      <c r="R950" s="147">
        <v>1</v>
      </c>
      <c r="S950" s="147">
        <v>1</v>
      </c>
      <c r="T950" s="147">
        <v>0</v>
      </c>
      <c r="U950" s="147">
        <v>0</v>
      </c>
      <c r="V950" s="147">
        <v>0</v>
      </c>
      <c r="W950" s="148">
        <v>577462.5</v>
      </c>
      <c r="X950" s="148">
        <v>0</v>
      </c>
      <c r="Y950" s="148">
        <v>0</v>
      </c>
      <c r="Z950" s="148">
        <v>2439.7800000000002</v>
      </c>
      <c r="AA950" s="149">
        <v>0</v>
      </c>
      <c r="AB950" s="148">
        <v>0</v>
      </c>
      <c r="AC950" s="148">
        <v>0</v>
      </c>
      <c r="AD950" s="149">
        <v>0</v>
      </c>
      <c r="AE950" s="148">
        <v>577462.5</v>
      </c>
      <c r="AF950" s="157">
        <v>44697</v>
      </c>
      <c r="AG950" s="157">
        <v>46523</v>
      </c>
      <c r="AH950" s="161">
        <v>577462.5</v>
      </c>
      <c r="AI950" s="152">
        <v>2.13</v>
      </c>
      <c r="AJ950" s="152">
        <v>5</v>
      </c>
      <c r="AK950" s="153">
        <v>5.0700000000000002E-2</v>
      </c>
      <c r="AL950" s="154">
        <v>2.13</v>
      </c>
      <c r="AM950" s="154">
        <v>5</v>
      </c>
      <c r="AN950" s="155">
        <v>5.0700000000000002E-2</v>
      </c>
      <c r="AO950" s="159" t="s">
        <v>1774</v>
      </c>
      <c r="AP950" s="159" t="s">
        <v>1775</v>
      </c>
      <c r="AQ950" s="87">
        <v>0</v>
      </c>
      <c r="AR950" s="87">
        <v>288731.25</v>
      </c>
      <c r="AS950" s="87">
        <v>288731.25</v>
      </c>
      <c r="AT950" s="87">
        <v>0</v>
      </c>
      <c r="AU950" s="87">
        <v>0</v>
      </c>
      <c r="AV950" s="87">
        <v>0</v>
      </c>
      <c r="AW950" s="87">
        <v>0</v>
      </c>
      <c r="AX950" s="87">
        <v>0</v>
      </c>
      <c r="AY950" s="87">
        <v>0</v>
      </c>
      <c r="AZ950" s="87">
        <v>0</v>
      </c>
      <c r="BA950" s="87">
        <v>0</v>
      </c>
      <c r="BB950" s="87">
        <v>0</v>
      </c>
      <c r="BC950" s="87">
        <v>0</v>
      </c>
      <c r="BD950" s="87">
        <v>0</v>
      </c>
      <c r="BE950" s="87">
        <v>0</v>
      </c>
      <c r="BF950" s="87">
        <v>0</v>
      </c>
      <c r="BG950" s="87">
        <f t="shared" si="61"/>
        <v>288731.25</v>
      </c>
      <c r="BH950" s="87">
        <f t="shared" si="62"/>
        <v>288731.25</v>
      </c>
      <c r="BI950" s="87">
        <f t="shared" si="64"/>
        <v>577462.5</v>
      </c>
    </row>
    <row r="951" spans="1:61" ht="15" customHeight="1" x14ac:dyDescent="0.35">
      <c r="A951" s="142" t="str">
        <f t="shared" si="63"/>
        <v>DI0010936</v>
      </c>
      <c r="B951" s="143" t="s">
        <v>1251</v>
      </c>
      <c r="C951" s="144">
        <v>6</v>
      </c>
      <c r="D951" s="145" t="s">
        <v>0</v>
      </c>
      <c r="E951" s="146" t="s">
        <v>3</v>
      </c>
      <c r="F951" s="144" t="s">
        <v>1760</v>
      </c>
      <c r="G951" s="144" t="s">
        <v>1781</v>
      </c>
      <c r="H951" s="144" t="s">
        <v>1777</v>
      </c>
      <c r="I951" s="144" t="s">
        <v>1782</v>
      </c>
      <c r="J951" s="144" t="s">
        <v>1779</v>
      </c>
      <c r="K951" s="144" t="s">
        <v>791</v>
      </c>
      <c r="L951" s="144" t="s">
        <v>1766</v>
      </c>
      <c r="M951" s="144" t="s">
        <v>1773</v>
      </c>
      <c r="N951" s="147">
        <v>1</v>
      </c>
      <c r="O951" s="147">
        <v>1</v>
      </c>
      <c r="P951" s="147">
        <v>1</v>
      </c>
      <c r="Q951" s="147">
        <v>1</v>
      </c>
      <c r="R951" s="147">
        <v>1</v>
      </c>
      <c r="S951" s="147">
        <v>1</v>
      </c>
      <c r="T951" s="147">
        <v>0</v>
      </c>
      <c r="U951" s="147">
        <v>0</v>
      </c>
      <c r="V951" s="147">
        <v>0</v>
      </c>
      <c r="W951" s="148">
        <v>987601</v>
      </c>
      <c r="X951" s="148">
        <v>0</v>
      </c>
      <c r="Y951" s="148">
        <v>0</v>
      </c>
      <c r="Z951" s="148">
        <v>4411.28</v>
      </c>
      <c r="AA951" s="149">
        <v>0</v>
      </c>
      <c r="AB951" s="148">
        <v>0</v>
      </c>
      <c r="AC951" s="148">
        <v>0</v>
      </c>
      <c r="AD951" s="149">
        <v>0</v>
      </c>
      <c r="AE951" s="148">
        <v>987601</v>
      </c>
      <c r="AF951" s="157">
        <v>44697</v>
      </c>
      <c r="AG951" s="157">
        <v>46889</v>
      </c>
      <c r="AH951" s="161">
        <v>987601</v>
      </c>
      <c r="AI951" s="152">
        <v>3.13</v>
      </c>
      <c r="AJ951" s="152">
        <v>6</v>
      </c>
      <c r="AK951" s="153">
        <v>5.3600000000000002E-2</v>
      </c>
      <c r="AL951" s="154">
        <v>3.13</v>
      </c>
      <c r="AM951" s="154">
        <v>6</v>
      </c>
      <c r="AN951" s="155">
        <v>5.3600000000000002E-2</v>
      </c>
      <c r="AO951" s="159" t="s">
        <v>1774</v>
      </c>
      <c r="AP951" s="159" t="s">
        <v>1775</v>
      </c>
      <c r="AQ951" s="87">
        <v>0</v>
      </c>
      <c r="AR951" s="87">
        <v>0</v>
      </c>
      <c r="AS951" s="87">
        <v>493800.5</v>
      </c>
      <c r="AT951" s="87">
        <v>493800.5</v>
      </c>
      <c r="AU951" s="87">
        <v>0</v>
      </c>
      <c r="AV951" s="87">
        <v>0</v>
      </c>
      <c r="AW951" s="87">
        <v>0</v>
      </c>
      <c r="AX951" s="87">
        <v>0</v>
      </c>
      <c r="AY951" s="87">
        <v>0</v>
      </c>
      <c r="AZ951" s="87">
        <v>0</v>
      </c>
      <c r="BA951" s="87">
        <v>0</v>
      </c>
      <c r="BB951" s="87">
        <v>0</v>
      </c>
      <c r="BC951" s="87">
        <v>0</v>
      </c>
      <c r="BD951" s="87">
        <v>0</v>
      </c>
      <c r="BE951" s="87">
        <v>0</v>
      </c>
      <c r="BF951" s="87">
        <v>0</v>
      </c>
      <c r="BG951" s="87">
        <f t="shared" si="61"/>
        <v>0</v>
      </c>
      <c r="BH951" s="87">
        <f t="shared" si="62"/>
        <v>987601</v>
      </c>
      <c r="BI951" s="87">
        <f t="shared" si="64"/>
        <v>987601</v>
      </c>
    </row>
    <row r="952" spans="1:61" ht="15" customHeight="1" x14ac:dyDescent="0.35">
      <c r="A952" s="142" t="str">
        <f t="shared" si="63"/>
        <v>DI0010937</v>
      </c>
      <c r="B952" s="143" t="s">
        <v>1251</v>
      </c>
      <c r="C952" s="144">
        <v>7</v>
      </c>
      <c r="D952" s="145" t="s">
        <v>0</v>
      </c>
      <c r="E952" s="146" t="s">
        <v>3</v>
      </c>
      <c r="F952" s="144" t="s">
        <v>1760</v>
      </c>
      <c r="G952" s="144" t="s">
        <v>1781</v>
      </c>
      <c r="H952" s="144" t="s">
        <v>1777</v>
      </c>
      <c r="I952" s="144" t="s">
        <v>1782</v>
      </c>
      <c r="J952" s="144" t="s">
        <v>1779</v>
      </c>
      <c r="K952" s="144" t="s">
        <v>791</v>
      </c>
      <c r="L952" s="144" t="s">
        <v>1766</v>
      </c>
      <c r="M952" s="144" t="s">
        <v>1773</v>
      </c>
      <c r="N952" s="147">
        <v>1</v>
      </c>
      <c r="O952" s="147">
        <v>1</v>
      </c>
      <c r="P952" s="147">
        <v>1</v>
      </c>
      <c r="Q952" s="147">
        <v>1</v>
      </c>
      <c r="R952" s="147">
        <v>1</v>
      </c>
      <c r="S952" s="147">
        <v>1</v>
      </c>
      <c r="T952" s="147">
        <v>0</v>
      </c>
      <c r="U952" s="147">
        <v>0</v>
      </c>
      <c r="V952" s="147">
        <v>0</v>
      </c>
      <c r="W952" s="148">
        <v>1124540</v>
      </c>
      <c r="X952" s="148">
        <v>0</v>
      </c>
      <c r="Y952" s="148">
        <v>0</v>
      </c>
      <c r="Z952" s="148">
        <v>5285.34</v>
      </c>
      <c r="AA952" s="149">
        <v>0</v>
      </c>
      <c r="AB952" s="148">
        <v>0</v>
      </c>
      <c r="AC952" s="148">
        <v>0</v>
      </c>
      <c r="AD952" s="149">
        <v>0</v>
      </c>
      <c r="AE952" s="148">
        <v>1124540</v>
      </c>
      <c r="AF952" s="157">
        <v>44697</v>
      </c>
      <c r="AG952" s="157">
        <v>47254</v>
      </c>
      <c r="AH952" s="161">
        <v>1124540</v>
      </c>
      <c r="AI952" s="152">
        <v>4.13</v>
      </c>
      <c r="AJ952" s="152">
        <v>7</v>
      </c>
      <c r="AK952" s="153">
        <v>5.6399999999999999E-2</v>
      </c>
      <c r="AL952" s="154">
        <v>4.13</v>
      </c>
      <c r="AM952" s="154">
        <v>7</v>
      </c>
      <c r="AN952" s="155">
        <v>5.6399999999999999E-2</v>
      </c>
      <c r="AO952" s="159" t="s">
        <v>1774</v>
      </c>
      <c r="AP952" s="159" t="s">
        <v>1775</v>
      </c>
      <c r="AQ952" s="87">
        <v>0</v>
      </c>
      <c r="AR952" s="87">
        <v>0</v>
      </c>
      <c r="AS952" s="87">
        <v>0</v>
      </c>
      <c r="AT952" s="87">
        <v>562270</v>
      </c>
      <c r="AU952" s="87">
        <v>562270</v>
      </c>
      <c r="AV952" s="87">
        <v>0</v>
      </c>
      <c r="AW952" s="87">
        <v>0</v>
      </c>
      <c r="AX952" s="87">
        <v>0</v>
      </c>
      <c r="AY952" s="87">
        <v>0</v>
      </c>
      <c r="AZ952" s="87">
        <v>0</v>
      </c>
      <c r="BA952" s="87">
        <v>0</v>
      </c>
      <c r="BB952" s="87">
        <v>0</v>
      </c>
      <c r="BC952" s="87">
        <v>0</v>
      </c>
      <c r="BD952" s="87">
        <v>0</v>
      </c>
      <c r="BE952" s="87">
        <v>0</v>
      </c>
      <c r="BF952" s="87">
        <v>0</v>
      </c>
      <c r="BG952" s="87">
        <f t="shared" si="61"/>
        <v>0</v>
      </c>
      <c r="BH952" s="87">
        <f t="shared" si="62"/>
        <v>1124540</v>
      </c>
      <c r="BI952" s="87">
        <f t="shared" si="64"/>
        <v>1124540</v>
      </c>
    </row>
    <row r="953" spans="1:61" ht="15" customHeight="1" x14ac:dyDescent="0.35">
      <c r="A953" s="142" t="str">
        <f t="shared" si="63"/>
        <v>DI0010938</v>
      </c>
      <c r="B953" s="143" t="s">
        <v>1251</v>
      </c>
      <c r="C953" s="144">
        <v>8</v>
      </c>
      <c r="D953" s="145" t="s">
        <v>0</v>
      </c>
      <c r="E953" s="146" t="s">
        <v>3</v>
      </c>
      <c r="F953" s="144" t="s">
        <v>1760</v>
      </c>
      <c r="G953" s="144" t="s">
        <v>1781</v>
      </c>
      <c r="H953" s="144" t="s">
        <v>1777</v>
      </c>
      <c r="I953" s="144" t="s">
        <v>1782</v>
      </c>
      <c r="J953" s="144" t="s">
        <v>1779</v>
      </c>
      <c r="K953" s="144" t="s">
        <v>791</v>
      </c>
      <c r="L953" s="144" t="s">
        <v>1766</v>
      </c>
      <c r="M953" s="144" t="s">
        <v>1773</v>
      </c>
      <c r="N953" s="147">
        <v>1</v>
      </c>
      <c r="O953" s="147">
        <v>1</v>
      </c>
      <c r="P953" s="147">
        <v>1</v>
      </c>
      <c r="Q953" s="147">
        <v>1</v>
      </c>
      <c r="R953" s="147">
        <v>1</v>
      </c>
      <c r="S953" s="147">
        <v>1</v>
      </c>
      <c r="T953" s="147">
        <v>0</v>
      </c>
      <c r="U953" s="147">
        <v>0</v>
      </c>
      <c r="V953" s="147">
        <v>0</v>
      </c>
      <c r="W953" s="148">
        <v>975270</v>
      </c>
      <c r="X953" s="148">
        <v>0</v>
      </c>
      <c r="Y953" s="148">
        <v>0</v>
      </c>
      <c r="Z953" s="148">
        <v>4819.46</v>
      </c>
      <c r="AA953" s="149">
        <v>0</v>
      </c>
      <c r="AB953" s="148">
        <v>0</v>
      </c>
      <c r="AC953" s="148">
        <v>0</v>
      </c>
      <c r="AD953" s="149">
        <v>0</v>
      </c>
      <c r="AE953" s="148">
        <v>975270</v>
      </c>
      <c r="AF953" s="157">
        <v>44697</v>
      </c>
      <c r="AG953" s="157">
        <v>47619</v>
      </c>
      <c r="AH953" s="161">
        <v>975270</v>
      </c>
      <c r="AI953" s="152">
        <v>5.13</v>
      </c>
      <c r="AJ953" s="152">
        <v>8</v>
      </c>
      <c r="AK953" s="153">
        <v>5.9299999999999999E-2</v>
      </c>
      <c r="AL953" s="154">
        <v>5.13</v>
      </c>
      <c r="AM953" s="154">
        <v>8</v>
      </c>
      <c r="AN953" s="155">
        <v>5.9299999999999999E-2</v>
      </c>
      <c r="AO953" s="159" t="s">
        <v>1774</v>
      </c>
      <c r="AP953" s="159" t="s">
        <v>1775</v>
      </c>
      <c r="AQ953" s="87">
        <v>0</v>
      </c>
      <c r="AR953" s="87">
        <v>0</v>
      </c>
      <c r="AS953" s="87">
        <v>0</v>
      </c>
      <c r="AT953" s="87">
        <v>325090</v>
      </c>
      <c r="AU953" s="87">
        <v>325090</v>
      </c>
      <c r="AV953" s="87">
        <v>325090</v>
      </c>
      <c r="AW953" s="87">
        <v>0</v>
      </c>
      <c r="AX953" s="87">
        <v>0</v>
      </c>
      <c r="AY953" s="87">
        <v>0</v>
      </c>
      <c r="AZ953" s="87">
        <v>0</v>
      </c>
      <c r="BA953" s="87">
        <v>0</v>
      </c>
      <c r="BB953" s="87">
        <v>0</v>
      </c>
      <c r="BC953" s="87">
        <v>0</v>
      </c>
      <c r="BD953" s="87">
        <v>0</v>
      </c>
      <c r="BE953" s="87">
        <v>0</v>
      </c>
      <c r="BF953" s="87">
        <v>0</v>
      </c>
      <c r="BG953" s="87">
        <f t="shared" si="61"/>
        <v>0</v>
      </c>
      <c r="BH953" s="87">
        <f t="shared" si="62"/>
        <v>975270</v>
      </c>
      <c r="BI953" s="87">
        <f t="shared" si="64"/>
        <v>975270</v>
      </c>
    </row>
    <row r="954" spans="1:61" ht="15" customHeight="1" x14ac:dyDescent="0.35">
      <c r="A954" s="142" t="str">
        <f t="shared" si="63"/>
        <v>DI0010939</v>
      </c>
      <c r="B954" s="143" t="s">
        <v>1251</v>
      </c>
      <c r="C954" s="144">
        <v>9</v>
      </c>
      <c r="D954" s="145" t="s">
        <v>0</v>
      </c>
      <c r="E954" s="146" t="s">
        <v>3</v>
      </c>
      <c r="F954" s="144" t="s">
        <v>1760</v>
      </c>
      <c r="G954" s="144" t="s">
        <v>1781</v>
      </c>
      <c r="H954" s="144" t="s">
        <v>1777</v>
      </c>
      <c r="I954" s="144" t="s">
        <v>1782</v>
      </c>
      <c r="J954" s="144" t="s">
        <v>1779</v>
      </c>
      <c r="K954" s="144" t="s">
        <v>791</v>
      </c>
      <c r="L954" s="144" t="s">
        <v>1766</v>
      </c>
      <c r="M954" s="144" t="s">
        <v>1773</v>
      </c>
      <c r="N954" s="147">
        <v>1</v>
      </c>
      <c r="O954" s="147">
        <v>1</v>
      </c>
      <c r="P954" s="147">
        <v>1</v>
      </c>
      <c r="Q954" s="147">
        <v>1</v>
      </c>
      <c r="R954" s="147">
        <v>1</v>
      </c>
      <c r="S954" s="147">
        <v>1</v>
      </c>
      <c r="T954" s="147">
        <v>0</v>
      </c>
      <c r="U954" s="147">
        <v>0</v>
      </c>
      <c r="V954" s="147">
        <v>0</v>
      </c>
      <c r="W954" s="148">
        <v>74340</v>
      </c>
      <c r="X954" s="148">
        <v>0</v>
      </c>
      <c r="Y954" s="148">
        <v>0</v>
      </c>
      <c r="Z954" s="148">
        <v>384.71</v>
      </c>
      <c r="AA954" s="149">
        <v>0</v>
      </c>
      <c r="AB954" s="148">
        <v>0</v>
      </c>
      <c r="AC954" s="148">
        <v>0</v>
      </c>
      <c r="AD954" s="149">
        <v>0</v>
      </c>
      <c r="AE954" s="148">
        <v>74340</v>
      </c>
      <c r="AF954" s="157">
        <v>44697</v>
      </c>
      <c r="AG954" s="157">
        <v>47984</v>
      </c>
      <c r="AH954" s="161">
        <v>74340</v>
      </c>
      <c r="AI954" s="152">
        <v>6.13</v>
      </c>
      <c r="AJ954" s="152">
        <v>9</v>
      </c>
      <c r="AK954" s="153">
        <v>6.2100000000000002E-2</v>
      </c>
      <c r="AL954" s="154">
        <v>6.13</v>
      </c>
      <c r="AM954" s="154">
        <v>9</v>
      </c>
      <c r="AN954" s="155">
        <v>6.2100000000000002E-2</v>
      </c>
      <c r="AO954" s="159" t="s">
        <v>1774</v>
      </c>
      <c r="AP954" s="159" t="s">
        <v>1775</v>
      </c>
      <c r="AQ954" s="87">
        <v>0</v>
      </c>
      <c r="AR954" s="87">
        <v>0</v>
      </c>
      <c r="AS954" s="87">
        <v>0</v>
      </c>
      <c r="AT954" s="87">
        <v>18585</v>
      </c>
      <c r="AU954" s="87">
        <v>18585</v>
      </c>
      <c r="AV954" s="87">
        <v>18585</v>
      </c>
      <c r="AW954" s="87">
        <v>18585</v>
      </c>
      <c r="AX954" s="87">
        <v>0</v>
      </c>
      <c r="AY954" s="87">
        <v>0</v>
      </c>
      <c r="AZ954" s="87">
        <v>0</v>
      </c>
      <c r="BA954" s="87">
        <v>0</v>
      </c>
      <c r="BB954" s="87">
        <v>0</v>
      </c>
      <c r="BC954" s="87">
        <v>0</v>
      </c>
      <c r="BD954" s="87">
        <v>0</v>
      </c>
      <c r="BE954" s="87">
        <v>0</v>
      </c>
      <c r="BF954" s="87">
        <v>0</v>
      </c>
      <c r="BG954" s="87">
        <f t="shared" si="61"/>
        <v>0</v>
      </c>
      <c r="BH954" s="87">
        <f t="shared" si="62"/>
        <v>74340</v>
      </c>
      <c r="BI954" s="87">
        <f t="shared" ref="BI954:BI1011" si="65">BH954+BG954</f>
        <v>74340</v>
      </c>
    </row>
    <row r="955" spans="1:61" ht="15" customHeight="1" x14ac:dyDescent="0.35">
      <c r="A955" s="142" t="str">
        <f t="shared" si="63"/>
        <v>DI0010941</v>
      </c>
      <c r="B955" s="143" t="s">
        <v>1252</v>
      </c>
      <c r="C955" s="144">
        <v>1</v>
      </c>
      <c r="D955" s="145" t="s">
        <v>0</v>
      </c>
      <c r="E955" s="146" t="s">
        <v>3</v>
      </c>
      <c r="F955" s="144" t="s">
        <v>1760</v>
      </c>
      <c r="G955" s="144" t="s">
        <v>1776</v>
      </c>
      <c r="H955" s="144" t="s">
        <v>1777</v>
      </c>
      <c r="I955" s="144" t="s">
        <v>1778</v>
      </c>
      <c r="J955" s="144" t="s">
        <v>1779</v>
      </c>
      <c r="K955" s="144" t="s">
        <v>774</v>
      </c>
      <c r="L955" s="144" t="s">
        <v>1766</v>
      </c>
      <c r="M955" s="144" t="s">
        <v>1773</v>
      </c>
      <c r="N955" s="147">
        <v>1</v>
      </c>
      <c r="O955" s="147">
        <v>1</v>
      </c>
      <c r="P955" s="147">
        <v>1</v>
      </c>
      <c r="Q955" s="147">
        <v>1</v>
      </c>
      <c r="R955" s="147">
        <v>1</v>
      </c>
      <c r="S955" s="147">
        <v>1</v>
      </c>
      <c r="T955" s="147">
        <v>0</v>
      </c>
      <c r="U955" s="147">
        <v>0</v>
      </c>
      <c r="V955" s="147">
        <v>0</v>
      </c>
      <c r="W955" s="148">
        <v>510970.65</v>
      </c>
      <c r="X955" s="148">
        <v>0</v>
      </c>
      <c r="Y955" s="148">
        <v>0</v>
      </c>
      <c r="Z955" s="148">
        <v>0</v>
      </c>
      <c r="AA955" s="149">
        <v>0</v>
      </c>
      <c r="AB955" s="148">
        <v>0</v>
      </c>
      <c r="AC955" s="148">
        <v>0</v>
      </c>
      <c r="AD955" s="149">
        <v>0</v>
      </c>
      <c r="AE955" s="148">
        <v>510970.65</v>
      </c>
      <c r="AF955" s="157">
        <v>44685</v>
      </c>
      <c r="AG955" s="157">
        <v>45781</v>
      </c>
      <c r="AH955" s="161">
        <v>510970.65</v>
      </c>
      <c r="AI955" s="152">
        <v>0.09</v>
      </c>
      <c r="AJ955" s="152">
        <v>3</v>
      </c>
      <c r="AK955" s="153">
        <v>6.1652999999999999E-2</v>
      </c>
      <c r="AL955" s="154">
        <v>0.09</v>
      </c>
      <c r="AM955" s="154">
        <v>3</v>
      </c>
      <c r="AN955" s="155">
        <v>6.1652999999999999E-2</v>
      </c>
      <c r="AO955" s="159" t="s">
        <v>1774</v>
      </c>
      <c r="AP955" s="159" t="s">
        <v>1775</v>
      </c>
      <c r="AQ955" s="87">
        <v>510970.65</v>
      </c>
      <c r="AR955" s="87">
        <v>0</v>
      </c>
      <c r="AS955" s="87">
        <v>0</v>
      </c>
      <c r="AT955" s="87">
        <v>0</v>
      </c>
      <c r="AU955" s="87">
        <v>0</v>
      </c>
      <c r="AV955" s="87">
        <v>0</v>
      </c>
      <c r="AW955" s="87">
        <v>0</v>
      </c>
      <c r="AX955" s="87">
        <v>0</v>
      </c>
      <c r="AY955" s="87">
        <v>0</v>
      </c>
      <c r="AZ955" s="87">
        <v>0</v>
      </c>
      <c r="BA955" s="87">
        <v>0</v>
      </c>
      <c r="BB955" s="87">
        <v>0</v>
      </c>
      <c r="BC955" s="87">
        <v>0</v>
      </c>
      <c r="BD955" s="87">
        <v>0</v>
      </c>
      <c r="BE955" s="87">
        <v>0</v>
      </c>
      <c r="BF955" s="87">
        <v>0</v>
      </c>
      <c r="BG955" s="87">
        <f t="shared" si="61"/>
        <v>510970.65</v>
      </c>
      <c r="BH955" s="87">
        <f t="shared" si="62"/>
        <v>0</v>
      </c>
      <c r="BI955" s="87">
        <f t="shared" si="65"/>
        <v>510970.65</v>
      </c>
    </row>
    <row r="956" spans="1:61" ht="15" customHeight="1" x14ac:dyDescent="0.35">
      <c r="A956" s="142" t="str">
        <f t="shared" si="63"/>
        <v>DI0010951</v>
      </c>
      <c r="B956" s="143" t="s">
        <v>1502</v>
      </c>
      <c r="C956" s="144">
        <v>1</v>
      </c>
      <c r="D956" s="145" t="s">
        <v>0</v>
      </c>
      <c r="E956" s="146" t="s">
        <v>3</v>
      </c>
      <c r="F956" s="144" t="s">
        <v>1760</v>
      </c>
      <c r="G956" s="144" t="s">
        <v>1776</v>
      </c>
      <c r="H956" s="144" t="s">
        <v>1777</v>
      </c>
      <c r="I956" s="144" t="s">
        <v>1778</v>
      </c>
      <c r="J956" s="144" t="s">
        <v>1779</v>
      </c>
      <c r="K956" s="144" t="s">
        <v>774</v>
      </c>
      <c r="L956" s="144" t="s">
        <v>1766</v>
      </c>
      <c r="M956" s="144" t="s">
        <v>1773</v>
      </c>
      <c r="N956" s="147">
        <v>1</v>
      </c>
      <c r="O956" s="147">
        <v>1</v>
      </c>
      <c r="P956" s="147">
        <v>1</v>
      </c>
      <c r="Q956" s="147">
        <v>1</v>
      </c>
      <c r="R956" s="147">
        <v>1</v>
      </c>
      <c r="S956" s="147">
        <v>1</v>
      </c>
      <c r="T956" s="147">
        <v>0</v>
      </c>
      <c r="U956" s="147">
        <v>0</v>
      </c>
      <c r="V956" s="147">
        <v>0</v>
      </c>
      <c r="W956" s="148">
        <v>1191863.72</v>
      </c>
      <c r="X956" s="148">
        <v>0</v>
      </c>
      <c r="Y956" s="148">
        <v>0</v>
      </c>
      <c r="Z956" s="148">
        <v>0</v>
      </c>
      <c r="AA956" s="149">
        <v>0</v>
      </c>
      <c r="AB956" s="148">
        <v>0</v>
      </c>
      <c r="AC956" s="148">
        <v>0</v>
      </c>
      <c r="AD956" s="149">
        <v>0</v>
      </c>
      <c r="AE956" s="148">
        <v>1191863.72</v>
      </c>
      <c r="AF956" s="157">
        <v>44685</v>
      </c>
      <c r="AG956" s="157">
        <v>46511</v>
      </c>
      <c r="AH956" s="161">
        <v>1191863.72</v>
      </c>
      <c r="AI956" s="152">
        <v>2.09</v>
      </c>
      <c r="AJ956" s="152">
        <v>5</v>
      </c>
      <c r="AK956" s="153">
        <v>7.1294999999999997E-2</v>
      </c>
      <c r="AL956" s="154">
        <v>2.09</v>
      </c>
      <c r="AM956" s="154">
        <v>5</v>
      </c>
      <c r="AN956" s="155">
        <v>7.1294999999999997E-2</v>
      </c>
      <c r="AO956" s="159" t="s">
        <v>1774</v>
      </c>
      <c r="AP956" s="159" t="s">
        <v>1775</v>
      </c>
      <c r="AQ956" s="87">
        <v>0</v>
      </c>
      <c r="AR956" s="87">
        <v>0</v>
      </c>
      <c r="AS956" s="87">
        <v>1191863.72</v>
      </c>
      <c r="AT956" s="87">
        <v>0</v>
      </c>
      <c r="AU956" s="87">
        <v>0</v>
      </c>
      <c r="AV956" s="87">
        <v>0</v>
      </c>
      <c r="AW956" s="87">
        <v>0</v>
      </c>
      <c r="AX956" s="87">
        <v>0</v>
      </c>
      <c r="AY956" s="87">
        <v>0</v>
      </c>
      <c r="AZ956" s="87">
        <v>0</v>
      </c>
      <c r="BA956" s="87">
        <v>0</v>
      </c>
      <c r="BB956" s="87">
        <v>0</v>
      </c>
      <c r="BC956" s="87">
        <v>0</v>
      </c>
      <c r="BD956" s="87">
        <v>0</v>
      </c>
      <c r="BE956" s="87">
        <v>0</v>
      </c>
      <c r="BF956" s="87">
        <v>0</v>
      </c>
      <c r="BG956" s="87">
        <f t="shared" si="61"/>
        <v>0</v>
      </c>
      <c r="BH956" s="87">
        <f t="shared" si="62"/>
        <v>1191863.72</v>
      </c>
      <c r="BI956" s="87">
        <f t="shared" si="65"/>
        <v>1191863.72</v>
      </c>
    </row>
    <row r="957" spans="1:61" ht="15" customHeight="1" x14ac:dyDescent="0.35">
      <c r="A957" s="142" t="str">
        <f t="shared" si="63"/>
        <v>DI0010961</v>
      </c>
      <c r="B957" s="143" t="s">
        <v>1503</v>
      </c>
      <c r="C957" s="144">
        <v>1</v>
      </c>
      <c r="D957" s="145" t="s">
        <v>0</v>
      </c>
      <c r="E957" s="146" t="s">
        <v>3</v>
      </c>
      <c r="F957" s="144" t="s">
        <v>1760</v>
      </c>
      <c r="G957" s="144" t="s">
        <v>390</v>
      </c>
      <c r="H957" s="144" t="s">
        <v>1770</v>
      </c>
      <c r="I957" s="144" t="s">
        <v>1771</v>
      </c>
      <c r="J957" s="144" t="s">
        <v>1772</v>
      </c>
      <c r="K957" s="144" t="s">
        <v>692</v>
      </c>
      <c r="L957" s="144" t="s">
        <v>1766</v>
      </c>
      <c r="M957" s="144" t="s">
        <v>1773</v>
      </c>
      <c r="N957" s="147">
        <v>1</v>
      </c>
      <c r="O957" s="147">
        <v>1</v>
      </c>
      <c r="P957" s="147">
        <v>1</v>
      </c>
      <c r="Q957" s="147">
        <v>0</v>
      </c>
      <c r="R957" s="147">
        <v>0</v>
      </c>
      <c r="S957" s="147">
        <v>1</v>
      </c>
      <c r="T957" s="147">
        <v>1</v>
      </c>
      <c r="U957" s="147">
        <v>1</v>
      </c>
      <c r="V957" s="147">
        <v>0</v>
      </c>
      <c r="W957" s="148">
        <v>200000000</v>
      </c>
      <c r="X957" s="148">
        <v>0</v>
      </c>
      <c r="Y957" s="148">
        <v>0</v>
      </c>
      <c r="Z957" s="148">
        <v>0</v>
      </c>
      <c r="AA957" s="149">
        <v>0</v>
      </c>
      <c r="AB957" s="148">
        <v>0</v>
      </c>
      <c r="AC957" s="148">
        <v>0</v>
      </c>
      <c r="AD957" s="149">
        <v>0</v>
      </c>
      <c r="AE957" s="148">
        <v>200000000</v>
      </c>
      <c r="AF957" s="157">
        <v>44698</v>
      </c>
      <c r="AG957" s="157">
        <v>48351</v>
      </c>
      <c r="AH957" s="162">
        <v>200000000</v>
      </c>
      <c r="AI957" s="152">
        <v>7.13</v>
      </c>
      <c r="AJ957" s="152">
        <v>10</v>
      </c>
      <c r="AK957" s="153">
        <v>7.8262999999999999E-2</v>
      </c>
      <c r="AL957" s="154">
        <v>7.13</v>
      </c>
      <c r="AM957" s="154">
        <v>10</v>
      </c>
      <c r="AN957" s="155">
        <v>7.8262999999999999E-2</v>
      </c>
      <c r="AO957" s="159" t="s">
        <v>1774</v>
      </c>
      <c r="AP957" s="159" t="s">
        <v>1775</v>
      </c>
      <c r="AQ957" s="87">
        <v>0</v>
      </c>
      <c r="AR957" s="87">
        <v>0</v>
      </c>
      <c r="AS957" s="87">
        <v>0</v>
      </c>
      <c r="AT957" s="87">
        <v>0</v>
      </c>
      <c r="AU957" s="87">
        <v>0</v>
      </c>
      <c r="AV957" s="87">
        <v>0</v>
      </c>
      <c r="AW957" s="87">
        <v>0</v>
      </c>
      <c r="AX957" s="87">
        <v>200000000</v>
      </c>
      <c r="AY957" s="87">
        <v>0</v>
      </c>
      <c r="AZ957" s="87">
        <v>0</v>
      </c>
      <c r="BA957" s="87">
        <v>0</v>
      </c>
      <c r="BB957" s="87">
        <v>0</v>
      </c>
      <c r="BC957" s="87">
        <v>0</v>
      </c>
      <c r="BD957" s="87">
        <v>0</v>
      </c>
      <c r="BE957" s="87">
        <v>0</v>
      </c>
      <c r="BF957" s="87">
        <v>0</v>
      </c>
      <c r="BG957" s="87">
        <f t="shared" si="61"/>
        <v>0</v>
      </c>
      <c r="BH957" s="87">
        <f t="shared" si="62"/>
        <v>200000000</v>
      </c>
      <c r="BI957" s="87">
        <f t="shared" si="65"/>
        <v>200000000</v>
      </c>
    </row>
    <row r="958" spans="1:61" ht="15" customHeight="1" x14ac:dyDescent="0.35">
      <c r="A958" s="142" t="str">
        <f t="shared" si="63"/>
        <v>DI0010971</v>
      </c>
      <c r="B958" s="143" t="s">
        <v>1504</v>
      </c>
      <c r="C958" s="144">
        <v>1</v>
      </c>
      <c r="D958" s="145" t="s">
        <v>0</v>
      </c>
      <c r="E958" s="146" t="s">
        <v>3</v>
      </c>
      <c r="F958" s="144" t="s">
        <v>1760</v>
      </c>
      <c r="G958" s="144" t="s">
        <v>390</v>
      </c>
      <c r="H958" s="144" t="s">
        <v>1770</v>
      </c>
      <c r="I958" s="144" t="s">
        <v>1771</v>
      </c>
      <c r="J958" s="144" t="s">
        <v>1772</v>
      </c>
      <c r="K958" s="144" t="s">
        <v>692</v>
      </c>
      <c r="L958" s="144" t="s">
        <v>1766</v>
      </c>
      <c r="M958" s="144" t="s">
        <v>1773</v>
      </c>
      <c r="N958" s="147">
        <v>1</v>
      </c>
      <c r="O958" s="147">
        <v>1</v>
      </c>
      <c r="P958" s="147">
        <v>1</v>
      </c>
      <c r="Q958" s="147">
        <v>0</v>
      </c>
      <c r="R958" s="147">
        <v>0</v>
      </c>
      <c r="S958" s="147">
        <v>1</v>
      </c>
      <c r="T958" s="147">
        <v>1</v>
      </c>
      <c r="U958" s="147">
        <v>1</v>
      </c>
      <c r="V958" s="147">
        <v>0</v>
      </c>
      <c r="W958" s="148">
        <v>186980919.34</v>
      </c>
      <c r="X958" s="148">
        <v>0</v>
      </c>
      <c r="Y958" s="148">
        <v>0</v>
      </c>
      <c r="Z958" s="148">
        <v>0</v>
      </c>
      <c r="AA958" s="149">
        <v>0</v>
      </c>
      <c r="AB958" s="148">
        <v>0</v>
      </c>
      <c r="AC958" s="148">
        <v>0</v>
      </c>
      <c r="AD958" s="149">
        <v>0</v>
      </c>
      <c r="AE958" s="148">
        <v>186980919.34</v>
      </c>
      <c r="AF958" s="157">
        <v>44698</v>
      </c>
      <c r="AG958" s="157">
        <v>48351</v>
      </c>
      <c r="AH958" s="162">
        <v>186980919.342462</v>
      </c>
      <c r="AI958" s="152">
        <v>7.13</v>
      </c>
      <c r="AJ958" s="152">
        <v>10</v>
      </c>
      <c r="AK958" s="153">
        <v>7.8262999999999999E-2</v>
      </c>
      <c r="AL958" s="154">
        <v>7.13</v>
      </c>
      <c r="AM958" s="154">
        <v>10</v>
      </c>
      <c r="AN958" s="155">
        <v>7.8262999999999999E-2</v>
      </c>
      <c r="AO958" s="159" t="s">
        <v>1774</v>
      </c>
      <c r="AP958" s="159" t="s">
        <v>1775</v>
      </c>
      <c r="AQ958" s="87">
        <v>0</v>
      </c>
      <c r="AR958" s="87">
        <v>0</v>
      </c>
      <c r="AS958" s="87">
        <v>0</v>
      </c>
      <c r="AT958" s="87">
        <v>0</v>
      </c>
      <c r="AU958" s="87">
        <v>0</v>
      </c>
      <c r="AV958" s="87">
        <v>0</v>
      </c>
      <c r="AW958" s="87">
        <v>0</v>
      </c>
      <c r="AX958" s="87">
        <v>186980919.34</v>
      </c>
      <c r="AY958" s="87">
        <v>0</v>
      </c>
      <c r="AZ958" s="87">
        <v>0</v>
      </c>
      <c r="BA958" s="87">
        <v>0</v>
      </c>
      <c r="BB958" s="87">
        <v>0</v>
      </c>
      <c r="BC958" s="87">
        <v>0</v>
      </c>
      <c r="BD958" s="87">
        <v>0</v>
      </c>
      <c r="BE958" s="87">
        <v>0</v>
      </c>
      <c r="BF958" s="87">
        <v>0</v>
      </c>
      <c r="BG958" s="87">
        <f t="shared" si="61"/>
        <v>0</v>
      </c>
      <c r="BH958" s="87">
        <f t="shared" si="62"/>
        <v>186980919.34</v>
      </c>
      <c r="BI958" s="87">
        <f t="shared" si="65"/>
        <v>186980919.34</v>
      </c>
    </row>
    <row r="959" spans="1:61" ht="15" customHeight="1" x14ac:dyDescent="0.35">
      <c r="A959" s="142" t="str">
        <f t="shared" si="63"/>
        <v>DI0010981</v>
      </c>
      <c r="B959" s="143" t="s">
        <v>1253</v>
      </c>
      <c r="C959" s="144">
        <v>1</v>
      </c>
      <c r="D959" s="145" t="s">
        <v>0</v>
      </c>
      <c r="E959" s="146" t="s">
        <v>3</v>
      </c>
      <c r="F959" s="144" t="s">
        <v>1760</v>
      </c>
      <c r="G959" s="144" t="s">
        <v>1776</v>
      </c>
      <c r="H959" s="144" t="s">
        <v>1777</v>
      </c>
      <c r="I959" s="144" t="s">
        <v>1778</v>
      </c>
      <c r="J959" s="144" t="s">
        <v>1779</v>
      </c>
      <c r="K959" s="144" t="s">
        <v>774</v>
      </c>
      <c r="L959" s="144" t="s">
        <v>1766</v>
      </c>
      <c r="M959" s="144" t="s">
        <v>1773</v>
      </c>
      <c r="N959" s="147">
        <v>1</v>
      </c>
      <c r="O959" s="147">
        <v>1</v>
      </c>
      <c r="P959" s="147">
        <v>1</v>
      </c>
      <c r="Q959" s="147">
        <v>1</v>
      </c>
      <c r="R959" s="147">
        <v>1</v>
      </c>
      <c r="S959" s="147">
        <v>1</v>
      </c>
      <c r="T959" s="147">
        <v>0</v>
      </c>
      <c r="U959" s="147">
        <v>0</v>
      </c>
      <c r="V959" s="147">
        <v>0</v>
      </c>
      <c r="W959" s="148">
        <v>1702512.99</v>
      </c>
      <c r="X959" s="148">
        <v>0</v>
      </c>
      <c r="Y959" s="148">
        <v>0</v>
      </c>
      <c r="Z959" s="148">
        <v>0</v>
      </c>
      <c r="AA959" s="149">
        <v>0</v>
      </c>
      <c r="AB959" s="148">
        <v>0</v>
      </c>
      <c r="AC959" s="148">
        <v>0</v>
      </c>
      <c r="AD959" s="149">
        <v>0</v>
      </c>
      <c r="AE959" s="148">
        <v>1702512.99</v>
      </c>
      <c r="AF959" s="157">
        <v>44685</v>
      </c>
      <c r="AG959" s="157">
        <v>45781</v>
      </c>
      <c r="AH959" s="161">
        <v>1702512.99</v>
      </c>
      <c r="AI959" s="152">
        <v>0.09</v>
      </c>
      <c r="AJ959" s="152">
        <v>3</v>
      </c>
      <c r="AK959" s="153">
        <v>6.1652999999999999E-2</v>
      </c>
      <c r="AL959" s="154">
        <v>0.09</v>
      </c>
      <c r="AM959" s="154">
        <v>3</v>
      </c>
      <c r="AN959" s="155">
        <v>6.1652999999999999E-2</v>
      </c>
      <c r="AO959" s="159" t="s">
        <v>1774</v>
      </c>
      <c r="AP959" s="159" t="s">
        <v>1775</v>
      </c>
      <c r="AQ959" s="87">
        <v>1702512.99</v>
      </c>
      <c r="AR959" s="87">
        <v>0</v>
      </c>
      <c r="AS959" s="87">
        <v>0</v>
      </c>
      <c r="AT959" s="87">
        <v>0</v>
      </c>
      <c r="AU959" s="87">
        <v>0</v>
      </c>
      <c r="AV959" s="87">
        <v>0</v>
      </c>
      <c r="AW959" s="87">
        <v>0</v>
      </c>
      <c r="AX959" s="87">
        <v>0</v>
      </c>
      <c r="AY959" s="87">
        <v>0</v>
      </c>
      <c r="AZ959" s="87">
        <v>0</v>
      </c>
      <c r="BA959" s="87">
        <v>0</v>
      </c>
      <c r="BB959" s="87">
        <v>0</v>
      </c>
      <c r="BC959" s="87">
        <v>0</v>
      </c>
      <c r="BD959" s="87">
        <v>0</v>
      </c>
      <c r="BE959" s="87">
        <v>0</v>
      </c>
      <c r="BF959" s="87">
        <v>0</v>
      </c>
      <c r="BG959" s="87">
        <f t="shared" si="61"/>
        <v>1702512.99</v>
      </c>
      <c r="BH959" s="87">
        <f t="shared" si="62"/>
        <v>0</v>
      </c>
      <c r="BI959" s="87">
        <f t="shared" si="65"/>
        <v>1702512.99</v>
      </c>
    </row>
    <row r="960" spans="1:61" ht="15" customHeight="1" x14ac:dyDescent="0.35">
      <c r="A960" s="142" t="str">
        <f t="shared" si="63"/>
        <v>DI0011001</v>
      </c>
      <c r="B960" s="143" t="s">
        <v>1254</v>
      </c>
      <c r="C960" s="144">
        <v>1</v>
      </c>
      <c r="D960" s="145" t="s">
        <v>0</v>
      </c>
      <c r="E960" s="146" t="s">
        <v>3</v>
      </c>
      <c r="F960" s="144" t="s">
        <v>1760</v>
      </c>
      <c r="G960" s="144" t="s">
        <v>1776</v>
      </c>
      <c r="H960" s="144" t="s">
        <v>1777</v>
      </c>
      <c r="I960" s="144" t="s">
        <v>1778</v>
      </c>
      <c r="J960" s="144" t="s">
        <v>1779</v>
      </c>
      <c r="K960" s="144" t="s">
        <v>774</v>
      </c>
      <c r="L960" s="144" t="s">
        <v>1766</v>
      </c>
      <c r="M960" s="144" t="s">
        <v>1773</v>
      </c>
      <c r="N960" s="147">
        <v>1</v>
      </c>
      <c r="O960" s="147">
        <v>1</v>
      </c>
      <c r="P960" s="147">
        <v>1</v>
      </c>
      <c r="Q960" s="147">
        <v>1</v>
      </c>
      <c r="R960" s="147">
        <v>1</v>
      </c>
      <c r="S960" s="147">
        <v>1</v>
      </c>
      <c r="T960" s="147">
        <v>0</v>
      </c>
      <c r="U960" s="147">
        <v>0</v>
      </c>
      <c r="V960" s="147">
        <v>0</v>
      </c>
      <c r="W960" s="148">
        <v>6081352.5199999996</v>
      </c>
      <c r="X960" s="148">
        <v>0</v>
      </c>
      <c r="Y960" s="148">
        <v>0</v>
      </c>
      <c r="Z960" s="148">
        <v>0</v>
      </c>
      <c r="AA960" s="149">
        <v>0</v>
      </c>
      <c r="AB960" s="148">
        <v>0</v>
      </c>
      <c r="AC960" s="148">
        <v>0</v>
      </c>
      <c r="AD960" s="149">
        <v>0</v>
      </c>
      <c r="AE960" s="148">
        <v>6081352.5199999996</v>
      </c>
      <c r="AF960" s="157">
        <v>44685</v>
      </c>
      <c r="AG960" s="157">
        <v>45781</v>
      </c>
      <c r="AH960" s="161">
        <v>6081352.5199999996</v>
      </c>
      <c r="AI960" s="152">
        <v>0.09</v>
      </c>
      <c r="AJ960" s="152">
        <v>3</v>
      </c>
      <c r="AK960" s="153">
        <v>6.1652999999999999E-2</v>
      </c>
      <c r="AL960" s="154">
        <v>0.09</v>
      </c>
      <c r="AM960" s="154">
        <v>3</v>
      </c>
      <c r="AN960" s="155">
        <v>6.1652999999999999E-2</v>
      </c>
      <c r="AO960" s="159" t="s">
        <v>1774</v>
      </c>
      <c r="AP960" s="159" t="s">
        <v>1775</v>
      </c>
      <c r="AQ960" s="87">
        <v>6081352.5199999996</v>
      </c>
      <c r="AR960" s="87">
        <v>0</v>
      </c>
      <c r="AS960" s="87">
        <v>0</v>
      </c>
      <c r="AT960" s="87">
        <v>0</v>
      </c>
      <c r="AU960" s="87">
        <v>0</v>
      </c>
      <c r="AV960" s="87">
        <v>0</v>
      </c>
      <c r="AW960" s="87">
        <v>0</v>
      </c>
      <c r="AX960" s="87">
        <v>0</v>
      </c>
      <c r="AY960" s="87">
        <v>0</v>
      </c>
      <c r="AZ960" s="87">
        <v>0</v>
      </c>
      <c r="BA960" s="87">
        <v>0</v>
      </c>
      <c r="BB960" s="87">
        <v>0</v>
      </c>
      <c r="BC960" s="87">
        <v>0</v>
      </c>
      <c r="BD960" s="87">
        <v>0</v>
      </c>
      <c r="BE960" s="87">
        <v>0</v>
      </c>
      <c r="BF960" s="87">
        <v>0</v>
      </c>
      <c r="BG960" s="87">
        <f t="shared" si="61"/>
        <v>6081352.5199999996</v>
      </c>
      <c r="BH960" s="87">
        <f t="shared" si="62"/>
        <v>0</v>
      </c>
      <c r="BI960" s="87">
        <f t="shared" si="65"/>
        <v>6081352.5199999996</v>
      </c>
    </row>
    <row r="961" spans="1:61" ht="15" customHeight="1" x14ac:dyDescent="0.35">
      <c r="A961" s="142" t="str">
        <f t="shared" si="63"/>
        <v>DI0011011</v>
      </c>
      <c r="B961" s="143" t="s">
        <v>1255</v>
      </c>
      <c r="C961" s="144">
        <v>1</v>
      </c>
      <c r="D961" s="145" t="s">
        <v>0</v>
      </c>
      <c r="E961" s="146" t="s">
        <v>3</v>
      </c>
      <c r="F961" s="144" t="s">
        <v>1760</v>
      </c>
      <c r="G961" s="144" t="s">
        <v>1776</v>
      </c>
      <c r="H961" s="144" t="s">
        <v>1777</v>
      </c>
      <c r="I961" s="144" t="s">
        <v>1778</v>
      </c>
      <c r="J961" s="144" t="s">
        <v>1779</v>
      </c>
      <c r="K961" s="144" t="s">
        <v>774</v>
      </c>
      <c r="L961" s="144" t="s">
        <v>1766</v>
      </c>
      <c r="M961" s="144" t="s">
        <v>1773</v>
      </c>
      <c r="N961" s="147">
        <v>1</v>
      </c>
      <c r="O961" s="147">
        <v>1</v>
      </c>
      <c r="P961" s="147">
        <v>1</v>
      </c>
      <c r="Q961" s="147">
        <v>1</v>
      </c>
      <c r="R961" s="147">
        <v>1</v>
      </c>
      <c r="S961" s="147">
        <v>1</v>
      </c>
      <c r="T961" s="147">
        <v>0</v>
      </c>
      <c r="U961" s="147">
        <v>0</v>
      </c>
      <c r="V961" s="147">
        <v>0</v>
      </c>
      <c r="W961" s="148">
        <v>1350237.19</v>
      </c>
      <c r="X961" s="148">
        <v>0</v>
      </c>
      <c r="Y961" s="148">
        <v>0</v>
      </c>
      <c r="Z961" s="148">
        <v>0</v>
      </c>
      <c r="AA961" s="149">
        <v>0</v>
      </c>
      <c r="AB961" s="148">
        <v>0</v>
      </c>
      <c r="AC961" s="148">
        <v>0</v>
      </c>
      <c r="AD961" s="149">
        <v>0</v>
      </c>
      <c r="AE961" s="148">
        <v>1350237.19</v>
      </c>
      <c r="AF961" s="157">
        <v>44685</v>
      </c>
      <c r="AG961" s="157">
        <v>45781</v>
      </c>
      <c r="AH961" s="161">
        <v>1350237.19</v>
      </c>
      <c r="AI961" s="152">
        <v>0.09</v>
      </c>
      <c r="AJ961" s="152">
        <v>3</v>
      </c>
      <c r="AK961" s="153">
        <v>6.1652999999999999E-2</v>
      </c>
      <c r="AL961" s="154">
        <v>0.09</v>
      </c>
      <c r="AM961" s="154">
        <v>3</v>
      </c>
      <c r="AN961" s="155">
        <v>6.1652999999999999E-2</v>
      </c>
      <c r="AO961" s="159" t="s">
        <v>1774</v>
      </c>
      <c r="AP961" s="159" t="s">
        <v>1775</v>
      </c>
      <c r="AQ961" s="87">
        <v>1350237.19</v>
      </c>
      <c r="AR961" s="87">
        <v>0</v>
      </c>
      <c r="AS961" s="87">
        <v>0</v>
      </c>
      <c r="AT961" s="87">
        <v>0</v>
      </c>
      <c r="AU961" s="87">
        <v>0</v>
      </c>
      <c r="AV961" s="87">
        <v>0</v>
      </c>
      <c r="AW961" s="87">
        <v>0</v>
      </c>
      <c r="AX961" s="87">
        <v>0</v>
      </c>
      <c r="AY961" s="87">
        <v>0</v>
      </c>
      <c r="AZ961" s="87">
        <v>0</v>
      </c>
      <c r="BA961" s="87">
        <v>0</v>
      </c>
      <c r="BB961" s="87">
        <v>0</v>
      </c>
      <c r="BC961" s="87">
        <v>0</v>
      </c>
      <c r="BD961" s="87">
        <v>0</v>
      </c>
      <c r="BE961" s="87">
        <v>0</v>
      </c>
      <c r="BF961" s="87">
        <v>0</v>
      </c>
      <c r="BG961" s="87">
        <f t="shared" si="61"/>
        <v>1350237.19</v>
      </c>
      <c r="BH961" s="87">
        <f t="shared" si="62"/>
        <v>0</v>
      </c>
      <c r="BI961" s="87">
        <f t="shared" si="65"/>
        <v>1350237.19</v>
      </c>
    </row>
    <row r="962" spans="1:61" ht="15" customHeight="1" x14ac:dyDescent="0.35">
      <c r="A962" s="142" t="str">
        <f t="shared" si="63"/>
        <v>DI0011023</v>
      </c>
      <c r="B962" s="143" t="s">
        <v>1256</v>
      </c>
      <c r="C962" s="144">
        <v>3</v>
      </c>
      <c r="D962" s="145" t="s">
        <v>0</v>
      </c>
      <c r="E962" s="146" t="s">
        <v>3</v>
      </c>
      <c r="F962" s="144" t="s">
        <v>1760</v>
      </c>
      <c r="G962" s="144" t="s">
        <v>1781</v>
      </c>
      <c r="H962" s="144" t="s">
        <v>1777</v>
      </c>
      <c r="I962" s="144" t="s">
        <v>1782</v>
      </c>
      <c r="J962" s="144" t="s">
        <v>1779</v>
      </c>
      <c r="K962" s="144" t="s">
        <v>791</v>
      </c>
      <c r="L962" s="144" t="s">
        <v>1766</v>
      </c>
      <c r="M962" s="144" t="s">
        <v>1773</v>
      </c>
      <c r="N962" s="147">
        <v>1</v>
      </c>
      <c r="O962" s="147">
        <v>1</v>
      </c>
      <c r="P962" s="147">
        <v>1</v>
      </c>
      <c r="Q962" s="147">
        <v>1</v>
      </c>
      <c r="R962" s="147">
        <v>1</v>
      </c>
      <c r="S962" s="147">
        <v>1</v>
      </c>
      <c r="T962" s="147">
        <v>0</v>
      </c>
      <c r="U962" s="147">
        <v>0</v>
      </c>
      <c r="V962" s="147">
        <v>0</v>
      </c>
      <c r="W962" s="148">
        <v>231575</v>
      </c>
      <c r="X962" s="148">
        <v>0</v>
      </c>
      <c r="Y962" s="148">
        <v>0</v>
      </c>
      <c r="Z962" s="148">
        <v>829.81</v>
      </c>
      <c r="AA962" s="149">
        <v>0</v>
      </c>
      <c r="AB962" s="148">
        <v>0</v>
      </c>
      <c r="AC962" s="148">
        <v>0</v>
      </c>
      <c r="AD962" s="149">
        <v>0</v>
      </c>
      <c r="AE962" s="148">
        <v>231575</v>
      </c>
      <c r="AF962" s="157">
        <v>44735</v>
      </c>
      <c r="AG962" s="157">
        <v>45831</v>
      </c>
      <c r="AH962" s="161">
        <v>463150</v>
      </c>
      <c r="AI962" s="152">
        <v>0.23</v>
      </c>
      <c r="AJ962" s="152">
        <v>3</v>
      </c>
      <c r="AK962" s="153">
        <v>4.2999999999999997E-2</v>
      </c>
      <c r="AL962" s="154">
        <v>0.23</v>
      </c>
      <c r="AM962" s="154">
        <v>3</v>
      </c>
      <c r="AN962" s="155">
        <v>4.2999999999999997E-2</v>
      </c>
      <c r="AO962" s="159" t="s">
        <v>1774</v>
      </c>
      <c r="AP962" s="159" t="s">
        <v>1775</v>
      </c>
      <c r="AQ962" s="87">
        <v>231575</v>
      </c>
      <c r="AR962" s="87">
        <v>0</v>
      </c>
      <c r="AS962" s="87">
        <v>0</v>
      </c>
      <c r="AT962" s="87">
        <v>0</v>
      </c>
      <c r="AU962" s="87">
        <v>0</v>
      </c>
      <c r="AV962" s="87">
        <v>0</v>
      </c>
      <c r="AW962" s="87">
        <v>0</v>
      </c>
      <c r="AX962" s="87">
        <v>0</v>
      </c>
      <c r="AY962" s="87">
        <v>0</v>
      </c>
      <c r="AZ962" s="87">
        <v>0</v>
      </c>
      <c r="BA962" s="87">
        <v>0</v>
      </c>
      <c r="BB962" s="87">
        <v>0</v>
      </c>
      <c r="BC962" s="87">
        <v>0</v>
      </c>
      <c r="BD962" s="87">
        <v>0</v>
      </c>
      <c r="BE962" s="87">
        <v>0</v>
      </c>
      <c r="BF962" s="87">
        <v>0</v>
      </c>
      <c r="BG962" s="87">
        <f t="shared" si="61"/>
        <v>231575</v>
      </c>
      <c r="BH962" s="87">
        <f t="shared" si="62"/>
        <v>0</v>
      </c>
      <c r="BI962" s="87">
        <f t="shared" si="65"/>
        <v>231575</v>
      </c>
    </row>
    <row r="963" spans="1:61" ht="15" customHeight="1" x14ac:dyDescent="0.35">
      <c r="A963" s="142" t="str">
        <f t="shared" si="63"/>
        <v>DI0011024</v>
      </c>
      <c r="B963" s="143" t="s">
        <v>1256</v>
      </c>
      <c r="C963" s="144">
        <v>4</v>
      </c>
      <c r="D963" s="145" t="s">
        <v>0</v>
      </c>
      <c r="E963" s="146" t="s">
        <v>3</v>
      </c>
      <c r="F963" s="144" t="s">
        <v>1760</v>
      </c>
      <c r="G963" s="144" t="s">
        <v>1781</v>
      </c>
      <c r="H963" s="144" t="s">
        <v>1777</v>
      </c>
      <c r="I963" s="144" t="s">
        <v>1782</v>
      </c>
      <c r="J963" s="144" t="s">
        <v>1779</v>
      </c>
      <c r="K963" s="144" t="s">
        <v>791</v>
      </c>
      <c r="L963" s="144" t="s">
        <v>1766</v>
      </c>
      <c r="M963" s="144" t="s">
        <v>1773</v>
      </c>
      <c r="N963" s="147">
        <v>1</v>
      </c>
      <c r="O963" s="147">
        <v>1</v>
      </c>
      <c r="P963" s="147">
        <v>1</v>
      </c>
      <c r="Q963" s="147">
        <v>1</v>
      </c>
      <c r="R963" s="147">
        <v>1</v>
      </c>
      <c r="S963" s="147">
        <v>1</v>
      </c>
      <c r="T963" s="147">
        <v>0</v>
      </c>
      <c r="U963" s="147">
        <v>0</v>
      </c>
      <c r="V963" s="147">
        <v>0</v>
      </c>
      <c r="W963" s="148">
        <v>257682.5</v>
      </c>
      <c r="X963" s="148">
        <v>0</v>
      </c>
      <c r="Y963" s="148">
        <v>0</v>
      </c>
      <c r="Z963" s="148">
        <v>1011.4</v>
      </c>
      <c r="AA963" s="149">
        <v>0</v>
      </c>
      <c r="AB963" s="148">
        <v>0</v>
      </c>
      <c r="AC963" s="148">
        <v>0</v>
      </c>
      <c r="AD963" s="149">
        <v>0</v>
      </c>
      <c r="AE963" s="148">
        <v>257682.5</v>
      </c>
      <c r="AF963" s="157">
        <v>44735</v>
      </c>
      <c r="AG963" s="157">
        <v>46196</v>
      </c>
      <c r="AH963" s="161">
        <v>257682.5</v>
      </c>
      <c r="AI963" s="152">
        <v>1.23</v>
      </c>
      <c r="AJ963" s="152">
        <v>4</v>
      </c>
      <c r="AK963" s="153">
        <v>4.7100000000000003E-2</v>
      </c>
      <c r="AL963" s="154">
        <v>1.23</v>
      </c>
      <c r="AM963" s="154">
        <v>4</v>
      </c>
      <c r="AN963" s="155">
        <v>4.7100000000000003E-2</v>
      </c>
      <c r="AO963" s="159" t="s">
        <v>1774</v>
      </c>
      <c r="AP963" s="159" t="s">
        <v>1775</v>
      </c>
      <c r="AQ963" s="87">
        <v>128841.25</v>
      </c>
      <c r="AR963" s="87">
        <v>128841.25</v>
      </c>
      <c r="AS963" s="87">
        <v>0</v>
      </c>
      <c r="AT963" s="87">
        <v>0</v>
      </c>
      <c r="AU963" s="87">
        <v>0</v>
      </c>
      <c r="AV963" s="87">
        <v>0</v>
      </c>
      <c r="AW963" s="87">
        <v>0</v>
      </c>
      <c r="AX963" s="87">
        <v>0</v>
      </c>
      <c r="AY963" s="87">
        <v>0</v>
      </c>
      <c r="AZ963" s="87">
        <v>0</v>
      </c>
      <c r="BA963" s="87">
        <v>0</v>
      </c>
      <c r="BB963" s="87">
        <v>0</v>
      </c>
      <c r="BC963" s="87">
        <v>0</v>
      </c>
      <c r="BD963" s="87">
        <v>0</v>
      </c>
      <c r="BE963" s="87">
        <v>0</v>
      </c>
      <c r="BF963" s="87">
        <v>0</v>
      </c>
      <c r="BG963" s="87">
        <f t="shared" ref="BG963:BG1026" si="66">SUM(AQ963:AR963)</f>
        <v>257682.5</v>
      </c>
      <c r="BH963" s="87">
        <f t="shared" ref="BH963:BH1026" si="67">SUM(AS963:BF963)</f>
        <v>0</v>
      </c>
      <c r="BI963" s="87">
        <f t="shared" si="65"/>
        <v>257682.5</v>
      </c>
    </row>
    <row r="964" spans="1:61" ht="15" customHeight="1" x14ac:dyDescent="0.35">
      <c r="A964" s="142" t="str">
        <f t="shared" ref="A964:A1027" si="68">CONCATENATE(B964,C964)</f>
        <v>DI0011025</v>
      </c>
      <c r="B964" s="143" t="s">
        <v>1256</v>
      </c>
      <c r="C964" s="144">
        <v>5</v>
      </c>
      <c r="D964" s="145" t="s">
        <v>0</v>
      </c>
      <c r="E964" s="146" t="s">
        <v>3</v>
      </c>
      <c r="F964" s="144" t="s">
        <v>1760</v>
      </c>
      <c r="G964" s="144" t="s">
        <v>1781</v>
      </c>
      <c r="H964" s="144" t="s">
        <v>1777</v>
      </c>
      <c r="I964" s="144" t="s">
        <v>1782</v>
      </c>
      <c r="J964" s="144" t="s">
        <v>1779</v>
      </c>
      <c r="K964" s="144" t="s">
        <v>791</v>
      </c>
      <c r="L964" s="144" t="s">
        <v>1766</v>
      </c>
      <c r="M964" s="144" t="s">
        <v>1773</v>
      </c>
      <c r="N964" s="147">
        <v>1</v>
      </c>
      <c r="O964" s="147">
        <v>1</v>
      </c>
      <c r="P964" s="147">
        <v>1</v>
      </c>
      <c r="Q964" s="147">
        <v>1</v>
      </c>
      <c r="R964" s="147">
        <v>1</v>
      </c>
      <c r="S964" s="147">
        <v>1</v>
      </c>
      <c r="T964" s="147">
        <v>0</v>
      </c>
      <c r="U964" s="147">
        <v>0</v>
      </c>
      <c r="V964" s="147">
        <v>0</v>
      </c>
      <c r="W964" s="148">
        <v>851517.5</v>
      </c>
      <c r="X964" s="148">
        <v>0</v>
      </c>
      <c r="Y964" s="148">
        <v>0</v>
      </c>
      <c r="Z964" s="148">
        <v>3597.66</v>
      </c>
      <c r="AA964" s="149">
        <v>0</v>
      </c>
      <c r="AB964" s="148">
        <v>0</v>
      </c>
      <c r="AC964" s="148">
        <v>0</v>
      </c>
      <c r="AD964" s="149">
        <v>0</v>
      </c>
      <c r="AE964" s="148">
        <v>851517.5</v>
      </c>
      <c r="AF964" s="157">
        <v>44735</v>
      </c>
      <c r="AG964" s="157">
        <v>46561</v>
      </c>
      <c r="AH964" s="161">
        <v>851517.5</v>
      </c>
      <c r="AI964" s="152">
        <v>2.23</v>
      </c>
      <c r="AJ964" s="152">
        <v>5</v>
      </c>
      <c r="AK964" s="153">
        <v>5.0700000000000002E-2</v>
      </c>
      <c r="AL964" s="154">
        <v>2.23</v>
      </c>
      <c r="AM964" s="154">
        <v>5</v>
      </c>
      <c r="AN964" s="155">
        <v>5.0700000000000002E-2</v>
      </c>
      <c r="AO964" s="159" t="s">
        <v>1774</v>
      </c>
      <c r="AP964" s="159" t="s">
        <v>1775</v>
      </c>
      <c r="AQ964" s="87">
        <v>0</v>
      </c>
      <c r="AR964" s="87">
        <v>425758.75</v>
      </c>
      <c r="AS964" s="87">
        <v>425758.75</v>
      </c>
      <c r="AT964" s="87">
        <v>0</v>
      </c>
      <c r="AU964" s="87">
        <v>0</v>
      </c>
      <c r="AV964" s="87">
        <v>0</v>
      </c>
      <c r="AW964" s="87">
        <v>0</v>
      </c>
      <c r="AX964" s="87">
        <v>0</v>
      </c>
      <c r="AY964" s="87">
        <v>0</v>
      </c>
      <c r="AZ964" s="87">
        <v>0</v>
      </c>
      <c r="BA964" s="87">
        <v>0</v>
      </c>
      <c r="BB964" s="87">
        <v>0</v>
      </c>
      <c r="BC964" s="87">
        <v>0</v>
      </c>
      <c r="BD964" s="87">
        <v>0</v>
      </c>
      <c r="BE964" s="87">
        <v>0</v>
      </c>
      <c r="BF964" s="87">
        <v>0</v>
      </c>
      <c r="BG964" s="87">
        <f t="shared" si="66"/>
        <v>425758.75</v>
      </c>
      <c r="BH964" s="87">
        <f t="shared" si="67"/>
        <v>425758.75</v>
      </c>
      <c r="BI964" s="87">
        <f t="shared" si="65"/>
        <v>851517.5</v>
      </c>
    </row>
    <row r="965" spans="1:61" ht="15" customHeight="1" x14ac:dyDescent="0.35">
      <c r="A965" s="142" t="str">
        <f t="shared" si="68"/>
        <v>DI0011026</v>
      </c>
      <c r="B965" s="143" t="s">
        <v>1256</v>
      </c>
      <c r="C965" s="144">
        <v>6</v>
      </c>
      <c r="D965" s="145" t="s">
        <v>0</v>
      </c>
      <c r="E965" s="146" t="s">
        <v>3</v>
      </c>
      <c r="F965" s="144" t="s">
        <v>1760</v>
      </c>
      <c r="G965" s="144" t="s">
        <v>1781</v>
      </c>
      <c r="H965" s="144" t="s">
        <v>1777</v>
      </c>
      <c r="I965" s="144" t="s">
        <v>1782</v>
      </c>
      <c r="J965" s="144" t="s">
        <v>1779</v>
      </c>
      <c r="K965" s="144" t="s">
        <v>791</v>
      </c>
      <c r="L965" s="144" t="s">
        <v>1766</v>
      </c>
      <c r="M965" s="144" t="s">
        <v>1773</v>
      </c>
      <c r="N965" s="147">
        <v>1</v>
      </c>
      <c r="O965" s="147">
        <v>1</v>
      </c>
      <c r="P965" s="147">
        <v>1</v>
      </c>
      <c r="Q965" s="147">
        <v>1</v>
      </c>
      <c r="R965" s="147">
        <v>1</v>
      </c>
      <c r="S965" s="147">
        <v>1</v>
      </c>
      <c r="T965" s="147">
        <v>0</v>
      </c>
      <c r="U965" s="147">
        <v>0</v>
      </c>
      <c r="V965" s="147">
        <v>0</v>
      </c>
      <c r="W965" s="148">
        <v>50740</v>
      </c>
      <c r="X965" s="148">
        <v>0</v>
      </c>
      <c r="Y965" s="148">
        <v>0</v>
      </c>
      <c r="Z965" s="148">
        <v>226.64</v>
      </c>
      <c r="AA965" s="149">
        <v>0</v>
      </c>
      <c r="AB965" s="148">
        <v>0</v>
      </c>
      <c r="AC965" s="148">
        <v>0</v>
      </c>
      <c r="AD965" s="149">
        <v>0</v>
      </c>
      <c r="AE965" s="148">
        <v>50740</v>
      </c>
      <c r="AF965" s="157">
        <v>44735</v>
      </c>
      <c r="AG965" s="157">
        <v>46927</v>
      </c>
      <c r="AH965" s="161">
        <v>50740</v>
      </c>
      <c r="AI965" s="152">
        <v>3.23</v>
      </c>
      <c r="AJ965" s="152">
        <v>6</v>
      </c>
      <c r="AK965" s="153">
        <v>5.3600000000000002E-2</v>
      </c>
      <c r="AL965" s="154">
        <v>3.23</v>
      </c>
      <c r="AM965" s="154">
        <v>6</v>
      </c>
      <c r="AN965" s="155">
        <v>5.3600000000000002E-2</v>
      </c>
      <c r="AO965" s="159" t="s">
        <v>1774</v>
      </c>
      <c r="AP965" s="159" t="s">
        <v>1775</v>
      </c>
      <c r="AQ965" s="87">
        <v>0</v>
      </c>
      <c r="AR965" s="87">
        <v>0</v>
      </c>
      <c r="AS965" s="87">
        <v>25370</v>
      </c>
      <c r="AT965" s="87">
        <v>25370</v>
      </c>
      <c r="AU965" s="87">
        <v>0</v>
      </c>
      <c r="AV965" s="87">
        <v>0</v>
      </c>
      <c r="AW965" s="87">
        <v>0</v>
      </c>
      <c r="AX965" s="87">
        <v>0</v>
      </c>
      <c r="AY965" s="87">
        <v>0</v>
      </c>
      <c r="AZ965" s="87">
        <v>0</v>
      </c>
      <c r="BA965" s="87">
        <v>0</v>
      </c>
      <c r="BB965" s="87">
        <v>0</v>
      </c>
      <c r="BC965" s="87">
        <v>0</v>
      </c>
      <c r="BD965" s="87">
        <v>0</v>
      </c>
      <c r="BE965" s="87">
        <v>0</v>
      </c>
      <c r="BF965" s="87">
        <v>0</v>
      </c>
      <c r="BG965" s="87">
        <f t="shared" si="66"/>
        <v>0</v>
      </c>
      <c r="BH965" s="87">
        <f t="shared" si="67"/>
        <v>50740</v>
      </c>
      <c r="BI965" s="87">
        <f t="shared" si="65"/>
        <v>50740</v>
      </c>
    </row>
    <row r="966" spans="1:61" ht="15" customHeight="1" x14ac:dyDescent="0.35">
      <c r="A966" s="142" t="str">
        <f t="shared" si="68"/>
        <v>DI0011027</v>
      </c>
      <c r="B966" s="143" t="s">
        <v>1256</v>
      </c>
      <c r="C966" s="144">
        <v>7</v>
      </c>
      <c r="D966" s="145" t="s">
        <v>0</v>
      </c>
      <c r="E966" s="146" t="s">
        <v>3</v>
      </c>
      <c r="F966" s="144" t="s">
        <v>1760</v>
      </c>
      <c r="G966" s="144" t="s">
        <v>1781</v>
      </c>
      <c r="H966" s="144" t="s">
        <v>1777</v>
      </c>
      <c r="I966" s="144" t="s">
        <v>1782</v>
      </c>
      <c r="J966" s="144" t="s">
        <v>1779</v>
      </c>
      <c r="K966" s="144" t="s">
        <v>791</v>
      </c>
      <c r="L966" s="144" t="s">
        <v>1766</v>
      </c>
      <c r="M966" s="144" t="s">
        <v>1773</v>
      </c>
      <c r="N966" s="147">
        <v>1</v>
      </c>
      <c r="O966" s="147">
        <v>1</v>
      </c>
      <c r="P966" s="147">
        <v>1</v>
      </c>
      <c r="Q966" s="147">
        <v>1</v>
      </c>
      <c r="R966" s="147">
        <v>1</v>
      </c>
      <c r="S966" s="147">
        <v>1</v>
      </c>
      <c r="T966" s="147">
        <v>0</v>
      </c>
      <c r="U966" s="147">
        <v>0</v>
      </c>
      <c r="V966" s="147">
        <v>0</v>
      </c>
      <c r="W966" s="148">
        <v>159300</v>
      </c>
      <c r="X966" s="148">
        <v>0</v>
      </c>
      <c r="Y966" s="148">
        <v>0</v>
      </c>
      <c r="Z966" s="148">
        <v>748.71</v>
      </c>
      <c r="AA966" s="149">
        <v>0</v>
      </c>
      <c r="AB966" s="148">
        <v>0</v>
      </c>
      <c r="AC966" s="148">
        <v>0</v>
      </c>
      <c r="AD966" s="149">
        <v>0</v>
      </c>
      <c r="AE966" s="148">
        <v>159300</v>
      </c>
      <c r="AF966" s="157">
        <v>44735</v>
      </c>
      <c r="AG966" s="157">
        <v>47292</v>
      </c>
      <c r="AH966" s="161">
        <v>159300</v>
      </c>
      <c r="AI966" s="152">
        <v>4.2300000000000004</v>
      </c>
      <c r="AJ966" s="152">
        <v>7</v>
      </c>
      <c r="AK966" s="153">
        <v>5.6399999999999999E-2</v>
      </c>
      <c r="AL966" s="154">
        <v>4.2300000000000004</v>
      </c>
      <c r="AM966" s="154">
        <v>7</v>
      </c>
      <c r="AN966" s="155">
        <v>5.6399999999999999E-2</v>
      </c>
      <c r="AO966" s="159" t="s">
        <v>1774</v>
      </c>
      <c r="AP966" s="159" t="s">
        <v>1775</v>
      </c>
      <c r="AQ966" s="87">
        <v>0</v>
      </c>
      <c r="AR966" s="87">
        <v>0</v>
      </c>
      <c r="AS966" s="87">
        <v>0</v>
      </c>
      <c r="AT966" s="87">
        <v>79650</v>
      </c>
      <c r="AU966" s="87">
        <v>79650</v>
      </c>
      <c r="AV966" s="87">
        <v>0</v>
      </c>
      <c r="AW966" s="87">
        <v>0</v>
      </c>
      <c r="AX966" s="87">
        <v>0</v>
      </c>
      <c r="AY966" s="87">
        <v>0</v>
      </c>
      <c r="AZ966" s="87">
        <v>0</v>
      </c>
      <c r="BA966" s="87">
        <v>0</v>
      </c>
      <c r="BB966" s="87">
        <v>0</v>
      </c>
      <c r="BC966" s="87">
        <v>0</v>
      </c>
      <c r="BD966" s="87">
        <v>0</v>
      </c>
      <c r="BE966" s="87">
        <v>0</v>
      </c>
      <c r="BF966" s="87">
        <v>0</v>
      </c>
      <c r="BG966" s="87">
        <f t="shared" si="66"/>
        <v>0</v>
      </c>
      <c r="BH966" s="87">
        <f t="shared" si="67"/>
        <v>159300</v>
      </c>
      <c r="BI966" s="87">
        <f t="shared" si="65"/>
        <v>159300</v>
      </c>
    </row>
    <row r="967" spans="1:61" ht="15" customHeight="1" x14ac:dyDescent="0.35">
      <c r="A967" s="142" t="str">
        <f t="shared" si="68"/>
        <v>DI0011033</v>
      </c>
      <c r="B967" s="143" t="s">
        <v>1257</v>
      </c>
      <c r="C967" s="144">
        <v>3</v>
      </c>
      <c r="D967" s="145" t="s">
        <v>0</v>
      </c>
      <c r="E967" s="146" t="s">
        <v>3</v>
      </c>
      <c r="F967" s="144" t="s">
        <v>1760</v>
      </c>
      <c r="G967" s="144" t="s">
        <v>1781</v>
      </c>
      <c r="H967" s="144" t="s">
        <v>1777</v>
      </c>
      <c r="I967" s="144" t="s">
        <v>1782</v>
      </c>
      <c r="J967" s="144" t="s">
        <v>1779</v>
      </c>
      <c r="K967" s="144" t="s">
        <v>791</v>
      </c>
      <c r="L967" s="144" t="s">
        <v>1766</v>
      </c>
      <c r="M967" s="144" t="s">
        <v>1773</v>
      </c>
      <c r="N967" s="147">
        <v>1</v>
      </c>
      <c r="O967" s="147">
        <v>1</v>
      </c>
      <c r="P967" s="147">
        <v>1</v>
      </c>
      <c r="Q967" s="147">
        <v>1</v>
      </c>
      <c r="R967" s="147">
        <v>1</v>
      </c>
      <c r="S967" s="147">
        <v>1</v>
      </c>
      <c r="T967" s="147">
        <v>0</v>
      </c>
      <c r="U967" s="147">
        <v>0</v>
      </c>
      <c r="V967" s="147">
        <v>0</v>
      </c>
      <c r="W967" s="148">
        <v>431142.5</v>
      </c>
      <c r="X967" s="148">
        <v>0</v>
      </c>
      <c r="Y967" s="148">
        <v>0</v>
      </c>
      <c r="Z967" s="148">
        <v>1544.93</v>
      </c>
      <c r="AA967" s="149">
        <v>0</v>
      </c>
      <c r="AB967" s="148">
        <v>0</v>
      </c>
      <c r="AC967" s="148">
        <v>0</v>
      </c>
      <c r="AD967" s="149">
        <v>0</v>
      </c>
      <c r="AE967" s="148">
        <v>431142.5</v>
      </c>
      <c r="AF967" s="157">
        <v>44739</v>
      </c>
      <c r="AG967" s="157">
        <v>45835</v>
      </c>
      <c r="AH967" s="161">
        <v>862285</v>
      </c>
      <c r="AI967" s="152">
        <v>0.24</v>
      </c>
      <c r="AJ967" s="152">
        <v>3</v>
      </c>
      <c r="AK967" s="153">
        <v>4.2999999999999997E-2</v>
      </c>
      <c r="AL967" s="154">
        <v>0.24</v>
      </c>
      <c r="AM967" s="154">
        <v>3</v>
      </c>
      <c r="AN967" s="155">
        <v>4.2999999999999997E-2</v>
      </c>
      <c r="AO967" s="159" t="s">
        <v>1774</v>
      </c>
      <c r="AP967" s="159" t="s">
        <v>1775</v>
      </c>
      <c r="AQ967" s="87">
        <v>431142.5</v>
      </c>
      <c r="AR967" s="87">
        <v>0</v>
      </c>
      <c r="AS967" s="87">
        <v>0</v>
      </c>
      <c r="AT967" s="87">
        <v>0</v>
      </c>
      <c r="AU967" s="87">
        <v>0</v>
      </c>
      <c r="AV967" s="87">
        <v>0</v>
      </c>
      <c r="AW967" s="87">
        <v>0</v>
      </c>
      <c r="AX967" s="87">
        <v>0</v>
      </c>
      <c r="AY967" s="87">
        <v>0</v>
      </c>
      <c r="AZ967" s="87">
        <v>0</v>
      </c>
      <c r="BA967" s="87">
        <v>0</v>
      </c>
      <c r="BB967" s="87">
        <v>0</v>
      </c>
      <c r="BC967" s="87">
        <v>0</v>
      </c>
      <c r="BD967" s="87">
        <v>0</v>
      </c>
      <c r="BE967" s="87">
        <v>0</v>
      </c>
      <c r="BF967" s="87">
        <v>0</v>
      </c>
      <c r="BG967" s="87">
        <f t="shared" si="66"/>
        <v>431142.5</v>
      </c>
      <c r="BH967" s="87">
        <f t="shared" si="67"/>
        <v>0</v>
      </c>
      <c r="BI967" s="87">
        <f t="shared" si="65"/>
        <v>431142.5</v>
      </c>
    </row>
    <row r="968" spans="1:61" ht="15" customHeight="1" x14ac:dyDescent="0.35">
      <c r="A968" s="142" t="str">
        <f t="shared" si="68"/>
        <v>DI0011034</v>
      </c>
      <c r="B968" s="143" t="s">
        <v>1257</v>
      </c>
      <c r="C968" s="144">
        <v>4</v>
      </c>
      <c r="D968" s="145" t="s">
        <v>0</v>
      </c>
      <c r="E968" s="146" t="s">
        <v>3</v>
      </c>
      <c r="F968" s="144" t="s">
        <v>1760</v>
      </c>
      <c r="G968" s="144" t="s">
        <v>1781</v>
      </c>
      <c r="H968" s="144" t="s">
        <v>1777</v>
      </c>
      <c r="I968" s="144" t="s">
        <v>1782</v>
      </c>
      <c r="J968" s="144" t="s">
        <v>1779</v>
      </c>
      <c r="K968" s="144" t="s">
        <v>791</v>
      </c>
      <c r="L968" s="144" t="s">
        <v>1766</v>
      </c>
      <c r="M968" s="144" t="s">
        <v>1773</v>
      </c>
      <c r="N968" s="147">
        <v>1</v>
      </c>
      <c r="O968" s="147">
        <v>1</v>
      </c>
      <c r="P968" s="147">
        <v>1</v>
      </c>
      <c r="Q968" s="147">
        <v>1</v>
      </c>
      <c r="R968" s="147">
        <v>1</v>
      </c>
      <c r="S968" s="147">
        <v>1</v>
      </c>
      <c r="T968" s="147">
        <v>0</v>
      </c>
      <c r="U968" s="147">
        <v>0</v>
      </c>
      <c r="V968" s="147">
        <v>0</v>
      </c>
      <c r="W968" s="148">
        <v>530557.5</v>
      </c>
      <c r="X968" s="148">
        <v>0</v>
      </c>
      <c r="Y968" s="148">
        <v>0</v>
      </c>
      <c r="Z968" s="148">
        <v>2082.44</v>
      </c>
      <c r="AA968" s="149">
        <v>0</v>
      </c>
      <c r="AB968" s="148">
        <v>0</v>
      </c>
      <c r="AC968" s="148">
        <v>0</v>
      </c>
      <c r="AD968" s="149">
        <v>0</v>
      </c>
      <c r="AE968" s="148">
        <v>530557.5</v>
      </c>
      <c r="AF968" s="157">
        <v>44739</v>
      </c>
      <c r="AG968" s="157">
        <v>46200</v>
      </c>
      <c r="AH968" s="161">
        <v>530557.5</v>
      </c>
      <c r="AI968" s="152">
        <v>1.24</v>
      </c>
      <c r="AJ968" s="152">
        <v>4</v>
      </c>
      <c r="AK968" s="153">
        <v>4.7100000000000003E-2</v>
      </c>
      <c r="AL968" s="154">
        <v>1.24</v>
      </c>
      <c r="AM968" s="154">
        <v>4</v>
      </c>
      <c r="AN968" s="155">
        <v>4.7100000000000003E-2</v>
      </c>
      <c r="AO968" s="159" t="s">
        <v>1774</v>
      </c>
      <c r="AP968" s="159" t="s">
        <v>1775</v>
      </c>
      <c r="AQ968" s="87">
        <v>265278.75</v>
      </c>
      <c r="AR968" s="87">
        <v>265278.75</v>
      </c>
      <c r="AS968" s="87">
        <v>0</v>
      </c>
      <c r="AT968" s="87">
        <v>0</v>
      </c>
      <c r="AU968" s="87">
        <v>0</v>
      </c>
      <c r="AV968" s="87">
        <v>0</v>
      </c>
      <c r="AW968" s="87">
        <v>0</v>
      </c>
      <c r="AX968" s="87">
        <v>0</v>
      </c>
      <c r="AY968" s="87">
        <v>0</v>
      </c>
      <c r="AZ968" s="87">
        <v>0</v>
      </c>
      <c r="BA968" s="87">
        <v>0</v>
      </c>
      <c r="BB968" s="87">
        <v>0</v>
      </c>
      <c r="BC968" s="87">
        <v>0</v>
      </c>
      <c r="BD968" s="87">
        <v>0</v>
      </c>
      <c r="BE968" s="87">
        <v>0</v>
      </c>
      <c r="BF968" s="87">
        <v>0</v>
      </c>
      <c r="BG968" s="87">
        <f t="shared" si="66"/>
        <v>530557.5</v>
      </c>
      <c r="BH968" s="87">
        <f t="shared" si="67"/>
        <v>0</v>
      </c>
      <c r="BI968" s="87">
        <f t="shared" si="65"/>
        <v>530557.5</v>
      </c>
    </row>
    <row r="969" spans="1:61" ht="15" customHeight="1" x14ac:dyDescent="0.35">
      <c r="A969" s="142" t="str">
        <f t="shared" si="68"/>
        <v>DI0011035</v>
      </c>
      <c r="B969" s="143" t="s">
        <v>1257</v>
      </c>
      <c r="C969" s="144">
        <v>5</v>
      </c>
      <c r="D969" s="145" t="s">
        <v>0</v>
      </c>
      <c r="E969" s="146" t="s">
        <v>3</v>
      </c>
      <c r="F969" s="144" t="s">
        <v>1760</v>
      </c>
      <c r="G969" s="144" t="s">
        <v>1781</v>
      </c>
      <c r="H969" s="144" t="s">
        <v>1777</v>
      </c>
      <c r="I969" s="144" t="s">
        <v>1782</v>
      </c>
      <c r="J969" s="144" t="s">
        <v>1779</v>
      </c>
      <c r="K969" s="144" t="s">
        <v>791</v>
      </c>
      <c r="L969" s="144" t="s">
        <v>1766</v>
      </c>
      <c r="M969" s="144" t="s">
        <v>1773</v>
      </c>
      <c r="N969" s="147">
        <v>1</v>
      </c>
      <c r="O969" s="147">
        <v>1</v>
      </c>
      <c r="P969" s="147">
        <v>1</v>
      </c>
      <c r="Q969" s="147">
        <v>1</v>
      </c>
      <c r="R969" s="147">
        <v>1</v>
      </c>
      <c r="S969" s="147">
        <v>1</v>
      </c>
      <c r="T969" s="147">
        <v>0</v>
      </c>
      <c r="U969" s="147">
        <v>0</v>
      </c>
      <c r="V969" s="147">
        <v>0</v>
      </c>
      <c r="W969" s="148">
        <v>2247457.5</v>
      </c>
      <c r="X969" s="148">
        <v>0</v>
      </c>
      <c r="Y969" s="148">
        <v>0</v>
      </c>
      <c r="Z969" s="148">
        <v>9495.51</v>
      </c>
      <c r="AA969" s="149">
        <v>0</v>
      </c>
      <c r="AB969" s="148">
        <v>0</v>
      </c>
      <c r="AC969" s="148">
        <v>0</v>
      </c>
      <c r="AD969" s="149">
        <v>0</v>
      </c>
      <c r="AE969" s="148">
        <v>2247457.5</v>
      </c>
      <c r="AF969" s="157">
        <v>44739</v>
      </c>
      <c r="AG969" s="157">
        <v>46565</v>
      </c>
      <c r="AH969" s="161">
        <v>2247457.5</v>
      </c>
      <c r="AI969" s="152">
        <v>2.2400000000000002</v>
      </c>
      <c r="AJ969" s="152">
        <v>5</v>
      </c>
      <c r="AK969" s="153">
        <v>5.0700000000000002E-2</v>
      </c>
      <c r="AL969" s="154">
        <v>2.2400000000000002</v>
      </c>
      <c r="AM969" s="154">
        <v>5</v>
      </c>
      <c r="AN969" s="155">
        <v>5.0700000000000002E-2</v>
      </c>
      <c r="AO969" s="159" t="s">
        <v>1774</v>
      </c>
      <c r="AP969" s="159" t="s">
        <v>1775</v>
      </c>
      <c r="AQ969" s="87">
        <v>0</v>
      </c>
      <c r="AR969" s="87">
        <v>1123728.75</v>
      </c>
      <c r="AS969" s="87">
        <v>1123728.75</v>
      </c>
      <c r="AT969" s="87">
        <v>0</v>
      </c>
      <c r="AU969" s="87">
        <v>0</v>
      </c>
      <c r="AV969" s="87">
        <v>0</v>
      </c>
      <c r="AW969" s="87">
        <v>0</v>
      </c>
      <c r="AX969" s="87">
        <v>0</v>
      </c>
      <c r="AY969" s="87">
        <v>0</v>
      </c>
      <c r="AZ969" s="87">
        <v>0</v>
      </c>
      <c r="BA969" s="87">
        <v>0</v>
      </c>
      <c r="BB969" s="87">
        <v>0</v>
      </c>
      <c r="BC969" s="87">
        <v>0</v>
      </c>
      <c r="BD969" s="87">
        <v>0</v>
      </c>
      <c r="BE969" s="87">
        <v>0</v>
      </c>
      <c r="BF969" s="87">
        <v>0</v>
      </c>
      <c r="BG969" s="87">
        <f t="shared" si="66"/>
        <v>1123728.75</v>
      </c>
      <c r="BH969" s="87">
        <f t="shared" si="67"/>
        <v>1123728.75</v>
      </c>
      <c r="BI969" s="87">
        <f t="shared" si="65"/>
        <v>2247457.5</v>
      </c>
    </row>
    <row r="970" spans="1:61" ht="15" customHeight="1" x14ac:dyDescent="0.35">
      <c r="A970" s="142" t="str">
        <f t="shared" si="68"/>
        <v>DI0011036</v>
      </c>
      <c r="B970" s="143" t="s">
        <v>1257</v>
      </c>
      <c r="C970" s="144">
        <v>6</v>
      </c>
      <c r="D970" s="145" t="s">
        <v>0</v>
      </c>
      <c r="E970" s="146" t="s">
        <v>3</v>
      </c>
      <c r="F970" s="144" t="s">
        <v>1760</v>
      </c>
      <c r="G970" s="144" t="s">
        <v>1781</v>
      </c>
      <c r="H970" s="144" t="s">
        <v>1777</v>
      </c>
      <c r="I970" s="144" t="s">
        <v>1782</v>
      </c>
      <c r="J970" s="144" t="s">
        <v>1779</v>
      </c>
      <c r="K970" s="144" t="s">
        <v>791</v>
      </c>
      <c r="L970" s="144" t="s">
        <v>1766</v>
      </c>
      <c r="M970" s="144" t="s">
        <v>1773</v>
      </c>
      <c r="N970" s="147">
        <v>1</v>
      </c>
      <c r="O970" s="147">
        <v>1</v>
      </c>
      <c r="P970" s="147">
        <v>1</v>
      </c>
      <c r="Q970" s="147">
        <v>1</v>
      </c>
      <c r="R970" s="147">
        <v>1</v>
      </c>
      <c r="S970" s="147">
        <v>1</v>
      </c>
      <c r="T970" s="147">
        <v>0</v>
      </c>
      <c r="U970" s="147">
        <v>0</v>
      </c>
      <c r="V970" s="147">
        <v>0</v>
      </c>
      <c r="W970" s="148">
        <v>9782937.5</v>
      </c>
      <c r="X970" s="148">
        <v>0</v>
      </c>
      <c r="Y970" s="148">
        <v>0</v>
      </c>
      <c r="Z970" s="148">
        <v>43697.120000000003</v>
      </c>
      <c r="AA970" s="149">
        <v>0</v>
      </c>
      <c r="AB970" s="148">
        <v>0</v>
      </c>
      <c r="AC970" s="148">
        <v>0</v>
      </c>
      <c r="AD970" s="149">
        <v>0</v>
      </c>
      <c r="AE970" s="148">
        <v>9782937.5</v>
      </c>
      <c r="AF970" s="157">
        <v>44739</v>
      </c>
      <c r="AG970" s="157">
        <v>46931</v>
      </c>
      <c r="AH970" s="161">
        <v>9782937.5</v>
      </c>
      <c r="AI970" s="152">
        <v>3.24</v>
      </c>
      <c r="AJ970" s="152">
        <v>6</v>
      </c>
      <c r="AK970" s="153">
        <v>5.3600000000000002E-2</v>
      </c>
      <c r="AL970" s="154">
        <v>3.24</v>
      </c>
      <c r="AM970" s="154">
        <v>6</v>
      </c>
      <c r="AN970" s="155">
        <v>5.3600000000000002E-2</v>
      </c>
      <c r="AO970" s="159" t="s">
        <v>1774</v>
      </c>
      <c r="AP970" s="159" t="s">
        <v>1775</v>
      </c>
      <c r="AQ970" s="87">
        <v>0</v>
      </c>
      <c r="AR970" s="87">
        <v>0</v>
      </c>
      <c r="AS970" s="87">
        <v>4891468.75</v>
      </c>
      <c r="AT970" s="87">
        <v>4891468.75</v>
      </c>
      <c r="AU970" s="87">
        <v>0</v>
      </c>
      <c r="AV970" s="87">
        <v>0</v>
      </c>
      <c r="AW970" s="87">
        <v>0</v>
      </c>
      <c r="AX970" s="87">
        <v>0</v>
      </c>
      <c r="AY970" s="87">
        <v>0</v>
      </c>
      <c r="AZ970" s="87">
        <v>0</v>
      </c>
      <c r="BA970" s="87">
        <v>0</v>
      </c>
      <c r="BB970" s="87">
        <v>0</v>
      </c>
      <c r="BC970" s="87">
        <v>0</v>
      </c>
      <c r="BD970" s="87">
        <v>0</v>
      </c>
      <c r="BE970" s="87">
        <v>0</v>
      </c>
      <c r="BF970" s="87">
        <v>0</v>
      </c>
      <c r="BG970" s="87">
        <f t="shared" si="66"/>
        <v>0</v>
      </c>
      <c r="BH970" s="87">
        <f t="shared" si="67"/>
        <v>9782937.5</v>
      </c>
      <c r="BI970" s="87">
        <f t="shared" si="65"/>
        <v>9782937.5</v>
      </c>
    </row>
    <row r="971" spans="1:61" ht="15" customHeight="1" x14ac:dyDescent="0.35">
      <c r="A971" s="142" t="str">
        <f t="shared" si="68"/>
        <v>DI0011037</v>
      </c>
      <c r="B971" s="143" t="s">
        <v>1257</v>
      </c>
      <c r="C971" s="144">
        <v>7</v>
      </c>
      <c r="D971" s="145" t="s">
        <v>0</v>
      </c>
      <c r="E971" s="146" t="s">
        <v>3</v>
      </c>
      <c r="F971" s="144" t="s">
        <v>1760</v>
      </c>
      <c r="G971" s="144" t="s">
        <v>1781</v>
      </c>
      <c r="H971" s="144" t="s">
        <v>1777</v>
      </c>
      <c r="I971" s="144" t="s">
        <v>1782</v>
      </c>
      <c r="J971" s="144" t="s">
        <v>1779</v>
      </c>
      <c r="K971" s="144" t="s">
        <v>791</v>
      </c>
      <c r="L971" s="144" t="s">
        <v>1766</v>
      </c>
      <c r="M971" s="144" t="s">
        <v>1773</v>
      </c>
      <c r="N971" s="147">
        <v>1</v>
      </c>
      <c r="O971" s="147">
        <v>1</v>
      </c>
      <c r="P971" s="147">
        <v>1</v>
      </c>
      <c r="Q971" s="147">
        <v>1</v>
      </c>
      <c r="R971" s="147">
        <v>1</v>
      </c>
      <c r="S971" s="147">
        <v>1</v>
      </c>
      <c r="T971" s="147">
        <v>0</v>
      </c>
      <c r="U971" s="147">
        <v>0</v>
      </c>
      <c r="V971" s="147">
        <v>0</v>
      </c>
      <c r="W971" s="148">
        <v>11935552.5</v>
      </c>
      <c r="X971" s="148">
        <v>0</v>
      </c>
      <c r="Y971" s="148">
        <v>0</v>
      </c>
      <c r="Z971" s="148">
        <v>56097.1</v>
      </c>
      <c r="AA971" s="149">
        <v>0</v>
      </c>
      <c r="AB971" s="148">
        <v>0</v>
      </c>
      <c r="AC971" s="148">
        <v>0</v>
      </c>
      <c r="AD971" s="149">
        <v>0</v>
      </c>
      <c r="AE971" s="148">
        <v>11935552.5</v>
      </c>
      <c r="AF971" s="157">
        <v>44739</v>
      </c>
      <c r="AG971" s="157">
        <v>47296</v>
      </c>
      <c r="AH971" s="161">
        <v>11935552.5</v>
      </c>
      <c r="AI971" s="152">
        <v>4.24</v>
      </c>
      <c r="AJ971" s="152">
        <v>7</v>
      </c>
      <c r="AK971" s="153">
        <v>5.6399999999999999E-2</v>
      </c>
      <c r="AL971" s="154">
        <v>4.24</v>
      </c>
      <c r="AM971" s="154">
        <v>7</v>
      </c>
      <c r="AN971" s="155">
        <v>5.6399999999999999E-2</v>
      </c>
      <c r="AO971" s="159" t="s">
        <v>1774</v>
      </c>
      <c r="AP971" s="159" t="s">
        <v>1775</v>
      </c>
      <c r="AQ971" s="87">
        <v>0</v>
      </c>
      <c r="AR971" s="87">
        <v>0</v>
      </c>
      <c r="AS971" s="87">
        <v>0</v>
      </c>
      <c r="AT971" s="87">
        <v>5967776.25</v>
      </c>
      <c r="AU971" s="87">
        <v>5967776.25</v>
      </c>
      <c r="AV971" s="87">
        <v>0</v>
      </c>
      <c r="AW971" s="87">
        <v>0</v>
      </c>
      <c r="AX971" s="87">
        <v>0</v>
      </c>
      <c r="AY971" s="87">
        <v>0</v>
      </c>
      <c r="AZ971" s="87">
        <v>0</v>
      </c>
      <c r="BA971" s="87">
        <v>0</v>
      </c>
      <c r="BB971" s="87">
        <v>0</v>
      </c>
      <c r="BC971" s="87">
        <v>0</v>
      </c>
      <c r="BD971" s="87">
        <v>0</v>
      </c>
      <c r="BE971" s="87">
        <v>0</v>
      </c>
      <c r="BF971" s="87">
        <v>0</v>
      </c>
      <c r="BG971" s="87">
        <f t="shared" si="66"/>
        <v>0</v>
      </c>
      <c r="BH971" s="87">
        <f t="shared" si="67"/>
        <v>11935552.5</v>
      </c>
      <c r="BI971" s="87">
        <f t="shared" si="65"/>
        <v>11935552.5</v>
      </c>
    </row>
    <row r="972" spans="1:61" ht="15" customHeight="1" x14ac:dyDescent="0.35">
      <c r="A972" s="142" t="str">
        <f t="shared" si="68"/>
        <v>DI0011038</v>
      </c>
      <c r="B972" s="143" t="s">
        <v>1257</v>
      </c>
      <c r="C972" s="144">
        <v>8</v>
      </c>
      <c r="D972" s="145" t="s">
        <v>0</v>
      </c>
      <c r="E972" s="146" t="s">
        <v>3</v>
      </c>
      <c r="F972" s="144" t="s">
        <v>1760</v>
      </c>
      <c r="G972" s="144" t="s">
        <v>1781</v>
      </c>
      <c r="H972" s="144" t="s">
        <v>1777</v>
      </c>
      <c r="I972" s="144" t="s">
        <v>1782</v>
      </c>
      <c r="J972" s="144" t="s">
        <v>1779</v>
      </c>
      <c r="K972" s="144" t="s">
        <v>791</v>
      </c>
      <c r="L972" s="144" t="s">
        <v>1766</v>
      </c>
      <c r="M972" s="144" t="s">
        <v>1773</v>
      </c>
      <c r="N972" s="147">
        <v>1</v>
      </c>
      <c r="O972" s="147">
        <v>1</v>
      </c>
      <c r="P972" s="147">
        <v>1</v>
      </c>
      <c r="Q972" s="147">
        <v>1</v>
      </c>
      <c r="R972" s="147">
        <v>1</v>
      </c>
      <c r="S972" s="147">
        <v>1</v>
      </c>
      <c r="T972" s="147">
        <v>0</v>
      </c>
      <c r="U972" s="147">
        <v>0</v>
      </c>
      <c r="V972" s="147">
        <v>0</v>
      </c>
      <c r="W972" s="148">
        <v>419637.5</v>
      </c>
      <c r="X972" s="148">
        <v>0</v>
      </c>
      <c r="Y972" s="148">
        <v>0</v>
      </c>
      <c r="Z972" s="148">
        <v>2073.71</v>
      </c>
      <c r="AA972" s="149">
        <v>0</v>
      </c>
      <c r="AB972" s="148">
        <v>0</v>
      </c>
      <c r="AC972" s="148">
        <v>0</v>
      </c>
      <c r="AD972" s="149">
        <v>0</v>
      </c>
      <c r="AE972" s="148">
        <v>419637.5</v>
      </c>
      <c r="AF972" s="157">
        <v>44739</v>
      </c>
      <c r="AG972" s="157">
        <v>47661</v>
      </c>
      <c r="AH972" s="161">
        <v>419637.5</v>
      </c>
      <c r="AI972" s="152">
        <v>5.24</v>
      </c>
      <c r="AJ972" s="152">
        <v>8</v>
      </c>
      <c r="AK972" s="153">
        <v>5.9299999999999999E-2</v>
      </c>
      <c r="AL972" s="154">
        <v>5.24</v>
      </c>
      <c r="AM972" s="154">
        <v>8</v>
      </c>
      <c r="AN972" s="155">
        <v>5.9299999999999999E-2</v>
      </c>
      <c r="AO972" s="159" t="s">
        <v>1774</v>
      </c>
      <c r="AP972" s="159" t="s">
        <v>1775</v>
      </c>
      <c r="AQ972" s="87">
        <v>0</v>
      </c>
      <c r="AR972" s="87">
        <v>0</v>
      </c>
      <c r="AS972" s="87">
        <v>0</v>
      </c>
      <c r="AT972" s="87">
        <v>139879.17000000001</v>
      </c>
      <c r="AU972" s="87">
        <v>139879.17000000001</v>
      </c>
      <c r="AV972" s="87">
        <v>139879.17000000001</v>
      </c>
      <c r="AW972" s="87">
        <v>0</v>
      </c>
      <c r="AX972" s="87">
        <v>0</v>
      </c>
      <c r="AY972" s="87">
        <v>0</v>
      </c>
      <c r="AZ972" s="87">
        <v>0</v>
      </c>
      <c r="BA972" s="87">
        <v>0</v>
      </c>
      <c r="BB972" s="87">
        <v>0</v>
      </c>
      <c r="BC972" s="87">
        <v>0</v>
      </c>
      <c r="BD972" s="87">
        <v>0</v>
      </c>
      <c r="BE972" s="87">
        <v>0</v>
      </c>
      <c r="BF972" s="87">
        <v>0</v>
      </c>
      <c r="BG972" s="87">
        <f t="shared" si="66"/>
        <v>0</v>
      </c>
      <c r="BH972" s="87">
        <f t="shared" si="67"/>
        <v>419637.51</v>
      </c>
      <c r="BI972" s="87">
        <f t="shared" si="65"/>
        <v>419637.51</v>
      </c>
    </row>
    <row r="973" spans="1:61" ht="15" customHeight="1" x14ac:dyDescent="0.35">
      <c r="A973" s="142" t="str">
        <f t="shared" si="68"/>
        <v>DI0011039</v>
      </c>
      <c r="B973" s="143" t="s">
        <v>1257</v>
      </c>
      <c r="C973" s="144">
        <v>9</v>
      </c>
      <c r="D973" s="145" t="s">
        <v>0</v>
      </c>
      <c r="E973" s="146" t="s">
        <v>3</v>
      </c>
      <c r="F973" s="144" t="s">
        <v>1760</v>
      </c>
      <c r="G973" s="144" t="s">
        <v>1781</v>
      </c>
      <c r="H973" s="144" t="s">
        <v>1777</v>
      </c>
      <c r="I973" s="144" t="s">
        <v>1782</v>
      </c>
      <c r="J973" s="144" t="s">
        <v>1779</v>
      </c>
      <c r="K973" s="144" t="s">
        <v>791</v>
      </c>
      <c r="L973" s="144" t="s">
        <v>1766</v>
      </c>
      <c r="M973" s="144" t="s">
        <v>1773</v>
      </c>
      <c r="N973" s="147">
        <v>1</v>
      </c>
      <c r="O973" s="147">
        <v>1</v>
      </c>
      <c r="P973" s="147">
        <v>1</v>
      </c>
      <c r="Q973" s="147">
        <v>1</v>
      </c>
      <c r="R973" s="147">
        <v>1</v>
      </c>
      <c r="S973" s="147">
        <v>1</v>
      </c>
      <c r="T973" s="147">
        <v>0</v>
      </c>
      <c r="U973" s="147">
        <v>0</v>
      </c>
      <c r="V973" s="147">
        <v>0</v>
      </c>
      <c r="W973" s="148">
        <v>188062.5</v>
      </c>
      <c r="X973" s="148">
        <v>0</v>
      </c>
      <c r="Y973" s="148">
        <v>0</v>
      </c>
      <c r="Z973" s="148">
        <v>973.22</v>
      </c>
      <c r="AA973" s="149">
        <v>0</v>
      </c>
      <c r="AB973" s="148">
        <v>0</v>
      </c>
      <c r="AC973" s="148">
        <v>0</v>
      </c>
      <c r="AD973" s="149">
        <v>0</v>
      </c>
      <c r="AE973" s="148">
        <v>188062.5</v>
      </c>
      <c r="AF973" s="157">
        <v>44739</v>
      </c>
      <c r="AG973" s="157">
        <v>48026</v>
      </c>
      <c r="AH973" s="161">
        <v>188062.5</v>
      </c>
      <c r="AI973" s="152">
        <v>6.24</v>
      </c>
      <c r="AJ973" s="152">
        <v>9</v>
      </c>
      <c r="AK973" s="153">
        <v>6.2100000000000002E-2</v>
      </c>
      <c r="AL973" s="154">
        <v>6.24</v>
      </c>
      <c r="AM973" s="154">
        <v>9</v>
      </c>
      <c r="AN973" s="155">
        <v>6.2100000000000002E-2</v>
      </c>
      <c r="AO973" s="159" t="s">
        <v>1774</v>
      </c>
      <c r="AP973" s="159" t="s">
        <v>1775</v>
      </c>
      <c r="AQ973" s="87">
        <v>0</v>
      </c>
      <c r="AR973" s="87">
        <v>0</v>
      </c>
      <c r="AS973" s="87">
        <v>0</v>
      </c>
      <c r="AT973" s="87">
        <v>47015.63</v>
      </c>
      <c r="AU973" s="87">
        <v>47015.63</v>
      </c>
      <c r="AV973" s="87">
        <v>47015.63</v>
      </c>
      <c r="AW973" s="87">
        <v>47015.63</v>
      </c>
      <c r="AX973" s="87">
        <v>0</v>
      </c>
      <c r="AY973" s="87">
        <v>0</v>
      </c>
      <c r="AZ973" s="87">
        <v>0</v>
      </c>
      <c r="BA973" s="87">
        <v>0</v>
      </c>
      <c r="BB973" s="87">
        <v>0</v>
      </c>
      <c r="BC973" s="87">
        <v>0</v>
      </c>
      <c r="BD973" s="87">
        <v>0</v>
      </c>
      <c r="BE973" s="87">
        <v>0</v>
      </c>
      <c r="BF973" s="87">
        <v>0</v>
      </c>
      <c r="BG973" s="87">
        <f t="shared" si="66"/>
        <v>0</v>
      </c>
      <c r="BH973" s="87">
        <f t="shared" si="67"/>
        <v>188062.52</v>
      </c>
      <c r="BI973" s="87">
        <f t="shared" si="65"/>
        <v>188062.52</v>
      </c>
    </row>
    <row r="974" spans="1:61" ht="15" customHeight="1" x14ac:dyDescent="0.35">
      <c r="A974" s="142" t="str">
        <f t="shared" si="68"/>
        <v>DI0011041</v>
      </c>
      <c r="B974" s="143" t="s">
        <v>1505</v>
      </c>
      <c r="C974" s="144">
        <v>1</v>
      </c>
      <c r="D974" s="145" t="s">
        <v>0</v>
      </c>
      <c r="E974" s="146" t="s">
        <v>3</v>
      </c>
      <c r="F974" s="144" t="s">
        <v>1760</v>
      </c>
      <c r="G974" s="144" t="s">
        <v>390</v>
      </c>
      <c r="H974" s="144" t="s">
        <v>1770</v>
      </c>
      <c r="I974" s="144" t="s">
        <v>1771</v>
      </c>
      <c r="J974" s="144" t="s">
        <v>1772</v>
      </c>
      <c r="K974" s="144" t="s">
        <v>692</v>
      </c>
      <c r="L974" s="144" t="s">
        <v>1766</v>
      </c>
      <c r="M974" s="144" t="s">
        <v>1773</v>
      </c>
      <c r="N974" s="147">
        <v>1</v>
      </c>
      <c r="O974" s="147">
        <v>1</v>
      </c>
      <c r="P974" s="147">
        <v>1</v>
      </c>
      <c r="Q974" s="147">
        <v>0</v>
      </c>
      <c r="R974" s="147">
        <v>0</v>
      </c>
      <c r="S974" s="147">
        <v>1</v>
      </c>
      <c r="T974" s="147">
        <v>1</v>
      </c>
      <c r="U974" s="147">
        <v>1</v>
      </c>
      <c r="V974" s="147">
        <v>0</v>
      </c>
      <c r="W974" s="148">
        <v>34695318.020000003</v>
      </c>
      <c r="X974" s="148">
        <v>0</v>
      </c>
      <c r="Y974" s="148">
        <v>0</v>
      </c>
      <c r="Z974" s="148">
        <v>0</v>
      </c>
      <c r="AA974" s="149">
        <v>0</v>
      </c>
      <c r="AB974" s="148">
        <v>0</v>
      </c>
      <c r="AC974" s="148">
        <v>0</v>
      </c>
      <c r="AD974" s="149">
        <v>0</v>
      </c>
      <c r="AE974" s="148">
        <v>34695318.020000003</v>
      </c>
      <c r="AF974" s="157">
        <v>44698</v>
      </c>
      <c r="AG974" s="157">
        <v>48351</v>
      </c>
      <c r="AH974" s="161">
        <v>34695318.049999997</v>
      </c>
      <c r="AI974" s="152">
        <v>7.13</v>
      </c>
      <c r="AJ974" s="152">
        <v>10</v>
      </c>
      <c r="AK974" s="153">
        <v>7.8262999999999999E-2</v>
      </c>
      <c r="AL974" s="154">
        <v>7.13</v>
      </c>
      <c r="AM974" s="154">
        <v>10</v>
      </c>
      <c r="AN974" s="155">
        <v>7.8262999999999999E-2</v>
      </c>
      <c r="AO974" s="159" t="s">
        <v>1774</v>
      </c>
      <c r="AP974" s="159" t="s">
        <v>1775</v>
      </c>
      <c r="AQ974" s="87">
        <v>0</v>
      </c>
      <c r="AR974" s="87">
        <v>0</v>
      </c>
      <c r="AS974" s="87">
        <v>0</v>
      </c>
      <c r="AT974" s="87">
        <v>0</v>
      </c>
      <c r="AU974" s="87">
        <v>0</v>
      </c>
      <c r="AV974" s="87">
        <v>0</v>
      </c>
      <c r="AW974" s="87">
        <v>0</v>
      </c>
      <c r="AX974" s="87">
        <v>34695318.020000003</v>
      </c>
      <c r="AY974" s="87">
        <v>0</v>
      </c>
      <c r="AZ974" s="87">
        <v>0</v>
      </c>
      <c r="BA974" s="87">
        <v>0</v>
      </c>
      <c r="BB974" s="87">
        <v>0</v>
      </c>
      <c r="BC974" s="87">
        <v>0</v>
      </c>
      <c r="BD974" s="87">
        <v>0</v>
      </c>
      <c r="BE974" s="87">
        <v>0</v>
      </c>
      <c r="BF974" s="87">
        <v>0</v>
      </c>
      <c r="BG974" s="87">
        <f t="shared" si="66"/>
        <v>0</v>
      </c>
      <c r="BH974" s="87">
        <f t="shared" si="67"/>
        <v>34695318.020000003</v>
      </c>
      <c r="BI974" s="87">
        <f t="shared" si="65"/>
        <v>34695318.020000003</v>
      </c>
    </row>
    <row r="975" spans="1:61" ht="15" customHeight="1" x14ac:dyDescent="0.35">
      <c r="A975" s="142" t="str">
        <f t="shared" si="68"/>
        <v>DI0011051</v>
      </c>
      <c r="B975" s="143" t="s">
        <v>1258</v>
      </c>
      <c r="C975" s="144">
        <v>1</v>
      </c>
      <c r="D975" s="145" t="s">
        <v>0</v>
      </c>
      <c r="E975" s="146" t="s">
        <v>3</v>
      </c>
      <c r="F975" s="144" t="s">
        <v>1760</v>
      </c>
      <c r="G975" s="144" t="s">
        <v>1776</v>
      </c>
      <c r="H975" s="144" t="s">
        <v>1777</v>
      </c>
      <c r="I975" s="144" t="s">
        <v>1778</v>
      </c>
      <c r="J975" s="144" t="s">
        <v>1779</v>
      </c>
      <c r="K975" s="144" t="s">
        <v>774</v>
      </c>
      <c r="L975" s="144" t="s">
        <v>1766</v>
      </c>
      <c r="M975" s="144" t="s">
        <v>1773</v>
      </c>
      <c r="N975" s="147">
        <v>1</v>
      </c>
      <c r="O975" s="147">
        <v>1</v>
      </c>
      <c r="P975" s="147">
        <v>1</v>
      </c>
      <c r="Q975" s="147">
        <v>1</v>
      </c>
      <c r="R975" s="147">
        <v>1</v>
      </c>
      <c r="S975" s="147">
        <v>1</v>
      </c>
      <c r="T975" s="147">
        <v>0</v>
      </c>
      <c r="U975" s="147">
        <v>0</v>
      </c>
      <c r="V975" s="147">
        <v>0</v>
      </c>
      <c r="W975" s="148">
        <v>522068.81</v>
      </c>
      <c r="X975" s="148">
        <v>0</v>
      </c>
      <c r="Y975" s="148">
        <v>0</v>
      </c>
      <c r="Z975" s="148">
        <v>0</v>
      </c>
      <c r="AA975" s="149">
        <v>0</v>
      </c>
      <c r="AB975" s="148">
        <v>0</v>
      </c>
      <c r="AC975" s="148">
        <v>0</v>
      </c>
      <c r="AD975" s="149">
        <v>0</v>
      </c>
      <c r="AE975" s="148">
        <v>522068.81</v>
      </c>
      <c r="AF975" s="157">
        <v>44685</v>
      </c>
      <c r="AG975" s="157">
        <v>45781</v>
      </c>
      <c r="AH975" s="161">
        <v>522068.81</v>
      </c>
      <c r="AI975" s="152">
        <v>0.09</v>
      </c>
      <c r="AJ975" s="152">
        <v>3</v>
      </c>
      <c r="AK975" s="153">
        <v>6.1652999999999999E-2</v>
      </c>
      <c r="AL975" s="154">
        <v>0.09</v>
      </c>
      <c r="AM975" s="154">
        <v>3</v>
      </c>
      <c r="AN975" s="155">
        <v>6.1652999999999999E-2</v>
      </c>
      <c r="AO975" s="159" t="s">
        <v>1774</v>
      </c>
      <c r="AP975" s="159" t="s">
        <v>1775</v>
      </c>
      <c r="AQ975" s="87">
        <v>522068.81</v>
      </c>
      <c r="AR975" s="87">
        <v>0</v>
      </c>
      <c r="AS975" s="87">
        <v>0</v>
      </c>
      <c r="AT975" s="87">
        <v>0</v>
      </c>
      <c r="AU975" s="87">
        <v>0</v>
      </c>
      <c r="AV975" s="87">
        <v>0</v>
      </c>
      <c r="AW975" s="87">
        <v>0</v>
      </c>
      <c r="AX975" s="87">
        <v>0</v>
      </c>
      <c r="AY975" s="87">
        <v>0</v>
      </c>
      <c r="AZ975" s="87">
        <v>0</v>
      </c>
      <c r="BA975" s="87">
        <v>0</v>
      </c>
      <c r="BB975" s="87">
        <v>0</v>
      </c>
      <c r="BC975" s="87">
        <v>0</v>
      </c>
      <c r="BD975" s="87">
        <v>0</v>
      </c>
      <c r="BE975" s="87">
        <v>0</v>
      </c>
      <c r="BF975" s="87">
        <v>0</v>
      </c>
      <c r="BG975" s="87">
        <f t="shared" si="66"/>
        <v>522068.81</v>
      </c>
      <c r="BH975" s="87">
        <f t="shared" si="67"/>
        <v>0</v>
      </c>
      <c r="BI975" s="87">
        <f t="shared" si="65"/>
        <v>522068.81</v>
      </c>
    </row>
    <row r="976" spans="1:61" ht="15" customHeight="1" x14ac:dyDescent="0.35">
      <c r="A976" s="142" t="str">
        <f t="shared" si="68"/>
        <v>DI0011061</v>
      </c>
      <c r="B976" s="143" t="s">
        <v>1506</v>
      </c>
      <c r="C976" s="144">
        <v>1</v>
      </c>
      <c r="D976" s="145" t="s">
        <v>0</v>
      </c>
      <c r="E976" s="146" t="s">
        <v>3</v>
      </c>
      <c r="F976" s="144" t="s">
        <v>1760</v>
      </c>
      <c r="G976" s="144" t="s">
        <v>1776</v>
      </c>
      <c r="H976" s="144" t="s">
        <v>1777</v>
      </c>
      <c r="I976" s="144" t="s">
        <v>1778</v>
      </c>
      <c r="J976" s="144" t="s">
        <v>1779</v>
      </c>
      <c r="K976" s="144" t="s">
        <v>774</v>
      </c>
      <c r="L976" s="144" t="s">
        <v>1766</v>
      </c>
      <c r="M976" s="144" t="s">
        <v>1773</v>
      </c>
      <c r="N976" s="147">
        <v>1</v>
      </c>
      <c r="O976" s="147">
        <v>1</v>
      </c>
      <c r="P976" s="147">
        <v>1</v>
      </c>
      <c r="Q976" s="147">
        <v>1</v>
      </c>
      <c r="R976" s="147">
        <v>1</v>
      </c>
      <c r="S976" s="147">
        <v>1</v>
      </c>
      <c r="T976" s="147">
        <v>0</v>
      </c>
      <c r="U976" s="147">
        <v>0</v>
      </c>
      <c r="V976" s="147">
        <v>0</v>
      </c>
      <c r="W976" s="148">
        <v>1216426.58</v>
      </c>
      <c r="X976" s="148">
        <v>0</v>
      </c>
      <c r="Y976" s="148">
        <v>0</v>
      </c>
      <c r="Z976" s="148">
        <v>0</v>
      </c>
      <c r="AA976" s="149">
        <v>0</v>
      </c>
      <c r="AB976" s="148">
        <v>0</v>
      </c>
      <c r="AC976" s="148">
        <v>0</v>
      </c>
      <c r="AD976" s="149">
        <v>0</v>
      </c>
      <c r="AE976" s="148">
        <v>1216426.58</v>
      </c>
      <c r="AF976" s="157">
        <v>44685</v>
      </c>
      <c r="AG976" s="157">
        <v>46511</v>
      </c>
      <c r="AH976" s="161">
        <v>1216426.58</v>
      </c>
      <c r="AI976" s="152">
        <v>2.09</v>
      </c>
      <c r="AJ976" s="152">
        <v>5</v>
      </c>
      <c r="AK976" s="153">
        <v>7.1294999999999997E-2</v>
      </c>
      <c r="AL976" s="154">
        <v>2.09</v>
      </c>
      <c r="AM976" s="154">
        <v>5</v>
      </c>
      <c r="AN976" s="155">
        <v>7.1294999999999997E-2</v>
      </c>
      <c r="AO976" s="159" t="s">
        <v>1774</v>
      </c>
      <c r="AP976" s="159" t="s">
        <v>1775</v>
      </c>
      <c r="AQ976" s="87">
        <v>0</v>
      </c>
      <c r="AR976" s="87">
        <v>0</v>
      </c>
      <c r="AS976" s="87">
        <v>1216426.58</v>
      </c>
      <c r="AT976" s="87">
        <v>0</v>
      </c>
      <c r="AU976" s="87">
        <v>0</v>
      </c>
      <c r="AV976" s="87">
        <v>0</v>
      </c>
      <c r="AW976" s="87">
        <v>0</v>
      </c>
      <c r="AX976" s="87">
        <v>0</v>
      </c>
      <c r="AY976" s="87">
        <v>0</v>
      </c>
      <c r="AZ976" s="87">
        <v>0</v>
      </c>
      <c r="BA976" s="87">
        <v>0</v>
      </c>
      <c r="BB976" s="87">
        <v>0</v>
      </c>
      <c r="BC976" s="87">
        <v>0</v>
      </c>
      <c r="BD976" s="87">
        <v>0</v>
      </c>
      <c r="BE976" s="87">
        <v>0</v>
      </c>
      <c r="BF976" s="87">
        <v>0</v>
      </c>
      <c r="BG976" s="87">
        <f t="shared" si="66"/>
        <v>0</v>
      </c>
      <c r="BH976" s="87">
        <f t="shared" si="67"/>
        <v>1216426.58</v>
      </c>
      <c r="BI976" s="87">
        <f t="shared" si="65"/>
        <v>1216426.58</v>
      </c>
    </row>
    <row r="977" spans="1:61" ht="15" customHeight="1" x14ac:dyDescent="0.35">
      <c r="A977" s="142" t="str">
        <f t="shared" si="68"/>
        <v>DI0011071</v>
      </c>
      <c r="B977" s="143" t="s">
        <v>1259</v>
      </c>
      <c r="C977" s="144">
        <v>1</v>
      </c>
      <c r="D977" s="145" t="s">
        <v>0</v>
      </c>
      <c r="E977" s="146" t="s">
        <v>3</v>
      </c>
      <c r="F977" s="144" t="s">
        <v>1760</v>
      </c>
      <c r="G977" s="144" t="s">
        <v>1776</v>
      </c>
      <c r="H977" s="144" t="s">
        <v>1777</v>
      </c>
      <c r="I977" s="144" t="s">
        <v>1778</v>
      </c>
      <c r="J977" s="144" t="s">
        <v>1779</v>
      </c>
      <c r="K977" s="144" t="s">
        <v>774</v>
      </c>
      <c r="L977" s="144" t="s">
        <v>1766</v>
      </c>
      <c r="M977" s="144" t="s">
        <v>1773</v>
      </c>
      <c r="N977" s="147">
        <v>1</v>
      </c>
      <c r="O977" s="147">
        <v>1</v>
      </c>
      <c r="P977" s="147">
        <v>1</v>
      </c>
      <c r="Q977" s="147">
        <v>1</v>
      </c>
      <c r="R977" s="147">
        <v>1</v>
      </c>
      <c r="S977" s="147">
        <v>1</v>
      </c>
      <c r="T977" s="147">
        <v>0</v>
      </c>
      <c r="U977" s="147">
        <v>0</v>
      </c>
      <c r="V977" s="147">
        <v>0</v>
      </c>
      <c r="W977" s="148">
        <v>1608101.05</v>
      </c>
      <c r="X977" s="148">
        <v>0</v>
      </c>
      <c r="Y977" s="148">
        <v>0</v>
      </c>
      <c r="Z977" s="148">
        <v>0</v>
      </c>
      <c r="AA977" s="149">
        <v>0</v>
      </c>
      <c r="AB977" s="148">
        <v>0</v>
      </c>
      <c r="AC977" s="148">
        <v>0</v>
      </c>
      <c r="AD977" s="149">
        <v>0</v>
      </c>
      <c r="AE977" s="148">
        <v>1608101.05</v>
      </c>
      <c r="AF977" s="157">
        <v>44685</v>
      </c>
      <c r="AG977" s="157">
        <v>45781</v>
      </c>
      <c r="AH977" s="161">
        <v>1608101.05</v>
      </c>
      <c r="AI977" s="152">
        <v>0.09</v>
      </c>
      <c r="AJ977" s="152">
        <v>3</v>
      </c>
      <c r="AK977" s="153">
        <v>6.2603000000000006E-2</v>
      </c>
      <c r="AL977" s="154">
        <v>0.09</v>
      </c>
      <c r="AM977" s="154">
        <v>3</v>
      </c>
      <c r="AN977" s="155">
        <v>6.2603000000000006E-2</v>
      </c>
      <c r="AO977" s="159" t="s">
        <v>1774</v>
      </c>
      <c r="AP977" s="159" t="s">
        <v>1775</v>
      </c>
      <c r="AQ977" s="87">
        <v>1608101.05</v>
      </c>
      <c r="AR977" s="87">
        <v>0</v>
      </c>
      <c r="AS977" s="87">
        <v>0</v>
      </c>
      <c r="AT977" s="87">
        <v>0</v>
      </c>
      <c r="AU977" s="87">
        <v>0</v>
      </c>
      <c r="AV977" s="87">
        <v>0</v>
      </c>
      <c r="AW977" s="87">
        <v>0</v>
      </c>
      <c r="AX977" s="87">
        <v>0</v>
      </c>
      <c r="AY977" s="87">
        <v>0</v>
      </c>
      <c r="AZ977" s="87">
        <v>0</v>
      </c>
      <c r="BA977" s="87">
        <v>0</v>
      </c>
      <c r="BB977" s="87">
        <v>0</v>
      </c>
      <c r="BC977" s="87">
        <v>0</v>
      </c>
      <c r="BD977" s="87">
        <v>0</v>
      </c>
      <c r="BE977" s="87">
        <v>0</v>
      </c>
      <c r="BF977" s="87">
        <v>0</v>
      </c>
      <c r="BG977" s="87">
        <f t="shared" si="66"/>
        <v>1608101.05</v>
      </c>
      <c r="BH977" s="87">
        <f t="shared" si="67"/>
        <v>0</v>
      </c>
      <c r="BI977" s="87">
        <f t="shared" si="65"/>
        <v>1608101.05</v>
      </c>
    </row>
    <row r="978" spans="1:61" ht="15" customHeight="1" x14ac:dyDescent="0.35">
      <c r="A978" s="142" t="str">
        <f t="shared" si="68"/>
        <v>DI0011081</v>
      </c>
      <c r="B978" s="143" t="s">
        <v>1260</v>
      </c>
      <c r="C978" s="144">
        <v>1</v>
      </c>
      <c r="D978" s="145" t="s">
        <v>0</v>
      </c>
      <c r="E978" s="146" t="s">
        <v>3</v>
      </c>
      <c r="F978" s="144" t="s">
        <v>1760</v>
      </c>
      <c r="G978" s="144" t="s">
        <v>1776</v>
      </c>
      <c r="H978" s="144" t="s">
        <v>1777</v>
      </c>
      <c r="I978" s="144" t="s">
        <v>1778</v>
      </c>
      <c r="J978" s="144" t="s">
        <v>1779</v>
      </c>
      <c r="K978" s="144" t="s">
        <v>774</v>
      </c>
      <c r="L978" s="144" t="s">
        <v>1766</v>
      </c>
      <c r="M978" s="144" t="s">
        <v>1773</v>
      </c>
      <c r="N978" s="147">
        <v>1</v>
      </c>
      <c r="O978" s="147">
        <v>1</v>
      </c>
      <c r="P978" s="147">
        <v>1</v>
      </c>
      <c r="Q978" s="147">
        <v>1</v>
      </c>
      <c r="R978" s="147">
        <v>1</v>
      </c>
      <c r="S978" s="147">
        <v>1</v>
      </c>
      <c r="T978" s="147">
        <v>0</v>
      </c>
      <c r="U978" s="147">
        <v>0</v>
      </c>
      <c r="V978" s="147">
        <v>0</v>
      </c>
      <c r="W978" s="148">
        <v>553567.93999999994</v>
      </c>
      <c r="X978" s="148">
        <v>0</v>
      </c>
      <c r="Y978" s="148">
        <v>0</v>
      </c>
      <c r="Z978" s="148">
        <v>0</v>
      </c>
      <c r="AA978" s="149">
        <v>0</v>
      </c>
      <c r="AB978" s="148">
        <v>0</v>
      </c>
      <c r="AC978" s="148">
        <v>0</v>
      </c>
      <c r="AD978" s="149">
        <v>0</v>
      </c>
      <c r="AE978" s="148">
        <v>553567.93999999994</v>
      </c>
      <c r="AF978" s="157">
        <v>44685</v>
      </c>
      <c r="AG978" s="157">
        <v>45781</v>
      </c>
      <c r="AH978" s="161">
        <v>553567.93999999994</v>
      </c>
      <c r="AI978" s="152">
        <v>0.09</v>
      </c>
      <c r="AJ978" s="152">
        <v>3</v>
      </c>
      <c r="AK978" s="153">
        <v>6.2603000000000006E-2</v>
      </c>
      <c r="AL978" s="154">
        <v>0.09</v>
      </c>
      <c r="AM978" s="154">
        <v>3</v>
      </c>
      <c r="AN978" s="155">
        <v>6.2603000000000006E-2</v>
      </c>
      <c r="AO978" s="159" t="s">
        <v>1774</v>
      </c>
      <c r="AP978" s="159" t="s">
        <v>1775</v>
      </c>
      <c r="AQ978" s="87">
        <v>553567.93999999994</v>
      </c>
      <c r="AR978" s="87">
        <v>0</v>
      </c>
      <c r="AS978" s="87">
        <v>0</v>
      </c>
      <c r="AT978" s="87">
        <v>0</v>
      </c>
      <c r="AU978" s="87">
        <v>0</v>
      </c>
      <c r="AV978" s="87">
        <v>0</v>
      </c>
      <c r="AW978" s="87">
        <v>0</v>
      </c>
      <c r="AX978" s="87">
        <v>0</v>
      </c>
      <c r="AY978" s="87">
        <v>0</v>
      </c>
      <c r="AZ978" s="87">
        <v>0</v>
      </c>
      <c r="BA978" s="87">
        <v>0</v>
      </c>
      <c r="BB978" s="87">
        <v>0</v>
      </c>
      <c r="BC978" s="87">
        <v>0</v>
      </c>
      <c r="BD978" s="87">
        <v>0</v>
      </c>
      <c r="BE978" s="87">
        <v>0</v>
      </c>
      <c r="BF978" s="87">
        <v>0</v>
      </c>
      <c r="BG978" s="87">
        <f t="shared" si="66"/>
        <v>553567.93999999994</v>
      </c>
      <c r="BH978" s="87">
        <f t="shared" si="67"/>
        <v>0</v>
      </c>
      <c r="BI978" s="87">
        <f t="shared" si="65"/>
        <v>553567.93999999994</v>
      </c>
    </row>
    <row r="979" spans="1:61" ht="15" customHeight="1" x14ac:dyDescent="0.35">
      <c r="A979" s="142" t="str">
        <f t="shared" si="68"/>
        <v>DI0011091</v>
      </c>
      <c r="B979" s="143" t="s">
        <v>1507</v>
      </c>
      <c r="C979" s="144">
        <v>1</v>
      </c>
      <c r="D979" s="145" t="s">
        <v>0</v>
      </c>
      <c r="E979" s="146" t="s">
        <v>3</v>
      </c>
      <c r="F979" s="144" t="s">
        <v>1760</v>
      </c>
      <c r="G979" s="144" t="s">
        <v>1776</v>
      </c>
      <c r="H979" s="144" t="s">
        <v>1777</v>
      </c>
      <c r="I979" s="144" t="s">
        <v>1778</v>
      </c>
      <c r="J979" s="144" t="s">
        <v>1779</v>
      </c>
      <c r="K979" s="144" t="s">
        <v>774</v>
      </c>
      <c r="L979" s="144" t="s">
        <v>1766</v>
      </c>
      <c r="M979" s="144" t="s">
        <v>1773</v>
      </c>
      <c r="N979" s="147">
        <v>1</v>
      </c>
      <c r="O979" s="147">
        <v>1</v>
      </c>
      <c r="P979" s="147">
        <v>1</v>
      </c>
      <c r="Q979" s="147">
        <v>1</v>
      </c>
      <c r="R979" s="147">
        <v>1</v>
      </c>
      <c r="S979" s="147">
        <v>1</v>
      </c>
      <c r="T979" s="147">
        <v>0</v>
      </c>
      <c r="U979" s="147">
        <v>0</v>
      </c>
      <c r="V979" s="147">
        <v>0</v>
      </c>
      <c r="W979" s="148">
        <v>1288948.49</v>
      </c>
      <c r="X979" s="148">
        <v>0</v>
      </c>
      <c r="Y979" s="148">
        <v>0</v>
      </c>
      <c r="Z979" s="148">
        <v>0</v>
      </c>
      <c r="AA979" s="149">
        <v>0</v>
      </c>
      <c r="AB979" s="148">
        <v>0</v>
      </c>
      <c r="AC979" s="148">
        <v>0</v>
      </c>
      <c r="AD979" s="149">
        <v>0</v>
      </c>
      <c r="AE979" s="148">
        <v>1288948.49</v>
      </c>
      <c r="AF979" s="157">
        <v>44685</v>
      </c>
      <c r="AG979" s="157">
        <v>46511</v>
      </c>
      <c r="AH979" s="161">
        <v>1288948.49</v>
      </c>
      <c r="AI979" s="152">
        <v>2.09</v>
      </c>
      <c r="AJ979" s="152">
        <v>5</v>
      </c>
      <c r="AK979" s="153">
        <v>7.2566000000000005E-2</v>
      </c>
      <c r="AL979" s="154">
        <v>2.09</v>
      </c>
      <c r="AM979" s="154">
        <v>5</v>
      </c>
      <c r="AN979" s="155">
        <v>7.2566000000000005E-2</v>
      </c>
      <c r="AO979" s="159" t="s">
        <v>1774</v>
      </c>
      <c r="AP979" s="159" t="s">
        <v>1775</v>
      </c>
      <c r="AQ979" s="87">
        <v>0</v>
      </c>
      <c r="AR979" s="87">
        <v>0</v>
      </c>
      <c r="AS979" s="87">
        <v>1288948.49</v>
      </c>
      <c r="AT979" s="87">
        <v>0</v>
      </c>
      <c r="AU979" s="87">
        <v>0</v>
      </c>
      <c r="AV979" s="87">
        <v>0</v>
      </c>
      <c r="AW979" s="87">
        <v>0</v>
      </c>
      <c r="AX979" s="87">
        <v>0</v>
      </c>
      <c r="AY979" s="87">
        <v>0</v>
      </c>
      <c r="AZ979" s="87">
        <v>0</v>
      </c>
      <c r="BA979" s="87">
        <v>0</v>
      </c>
      <c r="BB979" s="87">
        <v>0</v>
      </c>
      <c r="BC979" s="87">
        <v>0</v>
      </c>
      <c r="BD979" s="87">
        <v>0</v>
      </c>
      <c r="BE979" s="87">
        <v>0</v>
      </c>
      <c r="BF979" s="87">
        <v>0</v>
      </c>
      <c r="BG979" s="87">
        <f t="shared" si="66"/>
        <v>0</v>
      </c>
      <c r="BH979" s="87">
        <f t="shared" si="67"/>
        <v>1288948.49</v>
      </c>
      <c r="BI979" s="87">
        <f t="shared" si="65"/>
        <v>1288948.49</v>
      </c>
    </row>
    <row r="980" spans="1:61" ht="15" customHeight="1" x14ac:dyDescent="0.35">
      <c r="A980" s="142" t="str">
        <f t="shared" si="68"/>
        <v>DI0011101</v>
      </c>
      <c r="B980" s="143" t="s">
        <v>1261</v>
      </c>
      <c r="C980" s="144">
        <v>1</v>
      </c>
      <c r="D980" s="145" t="s">
        <v>0</v>
      </c>
      <c r="E980" s="146" t="s">
        <v>3</v>
      </c>
      <c r="F980" s="144" t="s">
        <v>1760</v>
      </c>
      <c r="G980" s="144" t="s">
        <v>1776</v>
      </c>
      <c r="H980" s="144" t="s">
        <v>1777</v>
      </c>
      <c r="I980" s="144" t="s">
        <v>1778</v>
      </c>
      <c r="J980" s="144" t="s">
        <v>1779</v>
      </c>
      <c r="K980" s="144" t="s">
        <v>774</v>
      </c>
      <c r="L980" s="144" t="s">
        <v>1766</v>
      </c>
      <c r="M980" s="144" t="s">
        <v>1773</v>
      </c>
      <c r="N980" s="147">
        <v>1</v>
      </c>
      <c r="O980" s="147">
        <v>1</v>
      </c>
      <c r="P980" s="147">
        <v>1</v>
      </c>
      <c r="Q980" s="147">
        <v>1</v>
      </c>
      <c r="R980" s="147">
        <v>1</v>
      </c>
      <c r="S980" s="147">
        <v>1</v>
      </c>
      <c r="T980" s="147">
        <v>0</v>
      </c>
      <c r="U980" s="147">
        <v>0</v>
      </c>
      <c r="V980" s="147">
        <v>0</v>
      </c>
      <c r="W980" s="148">
        <v>467800</v>
      </c>
      <c r="X980" s="148">
        <v>0</v>
      </c>
      <c r="Y980" s="148">
        <v>0</v>
      </c>
      <c r="Z980" s="148">
        <v>0</v>
      </c>
      <c r="AA980" s="149">
        <v>0</v>
      </c>
      <c r="AB980" s="148">
        <v>0</v>
      </c>
      <c r="AC980" s="148">
        <v>0</v>
      </c>
      <c r="AD980" s="149">
        <v>0</v>
      </c>
      <c r="AE980" s="148">
        <v>467800</v>
      </c>
      <c r="AF980" s="157">
        <v>44685</v>
      </c>
      <c r="AG980" s="157">
        <v>45781</v>
      </c>
      <c r="AH980" s="161">
        <v>467800</v>
      </c>
      <c r="AI980" s="152">
        <v>0.09</v>
      </c>
      <c r="AJ980" s="152">
        <v>3</v>
      </c>
      <c r="AK980" s="153">
        <v>6.2603000000000006E-2</v>
      </c>
      <c r="AL980" s="154">
        <v>0.09</v>
      </c>
      <c r="AM980" s="154">
        <v>3</v>
      </c>
      <c r="AN980" s="155">
        <v>6.2603000000000006E-2</v>
      </c>
      <c r="AO980" s="159" t="s">
        <v>1774</v>
      </c>
      <c r="AP980" s="159" t="s">
        <v>1775</v>
      </c>
      <c r="AQ980" s="87">
        <v>467800</v>
      </c>
      <c r="AR980" s="87">
        <v>0</v>
      </c>
      <c r="AS980" s="87">
        <v>0</v>
      </c>
      <c r="AT980" s="87">
        <v>0</v>
      </c>
      <c r="AU980" s="87">
        <v>0</v>
      </c>
      <c r="AV980" s="87">
        <v>0</v>
      </c>
      <c r="AW980" s="87">
        <v>0</v>
      </c>
      <c r="AX980" s="87">
        <v>0</v>
      </c>
      <c r="AY980" s="87">
        <v>0</v>
      </c>
      <c r="AZ980" s="87">
        <v>0</v>
      </c>
      <c r="BA980" s="87">
        <v>0</v>
      </c>
      <c r="BB980" s="87">
        <v>0</v>
      </c>
      <c r="BC980" s="87">
        <v>0</v>
      </c>
      <c r="BD980" s="87">
        <v>0</v>
      </c>
      <c r="BE980" s="87">
        <v>0</v>
      </c>
      <c r="BF980" s="87">
        <v>0</v>
      </c>
      <c r="BG980" s="87">
        <f t="shared" si="66"/>
        <v>467800</v>
      </c>
      <c r="BH980" s="87">
        <f t="shared" si="67"/>
        <v>0</v>
      </c>
      <c r="BI980" s="87">
        <f t="shared" si="65"/>
        <v>467800</v>
      </c>
    </row>
    <row r="981" spans="1:61" ht="15" customHeight="1" x14ac:dyDescent="0.35">
      <c r="A981" s="142" t="str">
        <f t="shared" si="68"/>
        <v>DI0011111</v>
      </c>
      <c r="B981" s="143" t="s">
        <v>1508</v>
      </c>
      <c r="C981" s="144">
        <v>1</v>
      </c>
      <c r="D981" s="145" t="s">
        <v>0</v>
      </c>
      <c r="E981" s="146" t="s">
        <v>3</v>
      </c>
      <c r="F981" s="144" t="s">
        <v>1760</v>
      </c>
      <c r="G981" s="144" t="s">
        <v>1776</v>
      </c>
      <c r="H981" s="144" t="s">
        <v>1777</v>
      </c>
      <c r="I981" s="144" t="s">
        <v>1778</v>
      </c>
      <c r="J981" s="144" t="s">
        <v>1779</v>
      </c>
      <c r="K981" s="144" t="s">
        <v>774</v>
      </c>
      <c r="L981" s="144" t="s">
        <v>1766</v>
      </c>
      <c r="M981" s="144" t="s">
        <v>1773</v>
      </c>
      <c r="N981" s="147">
        <v>1</v>
      </c>
      <c r="O981" s="147">
        <v>1</v>
      </c>
      <c r="P981" s="147">
        <v>1</v>
      </c>
      <c r="Q981" s="147">
        <v>1</v>
      </c>
      <c r="R981" s="147">
        <v>1</v>
      </c>
      <c r="S981" s="147">
        <v>1</v>
      </c>
      <c r="T981" s="147">
        <v>0</v>
      </c>
      <c r="U981" s="147">
        <v>0</v>
      </c>
      <c r="V981" s="147">
        <v>0</v>
      </c>
      <c r="W981" s="148">
        <v>1089243</v>
      </c>
      <c r="X981" s="148">
        <v>0</v>
      </c>
      <c r="Y981" s="148">
        <v>0</v>
      </c>
      <c r="Z981" s="148">
        <v>0</v>
      </c>
      <c r="AA981" s="149">
        <v>0</v>
      </c>
      <c r="AB981" s="148">
        <v>0</v>
      </c>
      <c r="AC981" s="148">
        <v>0</v>
      </c>
      <c r="AD981" s="149">
        <v>0</v>
      </c>
      <c r="AE981" s="148">
        <v>1089243</v>
      </c>
      <c r="AF981" s="157">
        <v>44685</v>
      </c>
      <c r="AG981" s="157">
        <v>46511</v>
      </c>
      <c r="AH981" s="161">
        <v>1089243</v>
      </c>
      <c r="AI981" s="152">
        <v>2.09</v>
      </c>
      <c r="AJ981" s="152">
        <v>5</v>
      </c>
      <c r="AK981" s="153">
        <v>7.2566000000000005E-2</v>
      </c>
      <c r="AL981" s="154">
        <v>2.09</v>
      </c>
      <c r="AM981" s="154">
        <v>5</v>
      </c>
      <c r="AN981" s="155">
        <v>7.2566000000000005E-2</v>
      </c>
      <c r="AO981" s="159" t="s">
        <v>1774</v>
      </c>
      <c r="AP981" s="159" t="s">
        <v>1775</v>
      </c>
      <c r="AQ981" s="87">
        <v>0</v>
      </c>
      <c r="AR981" s="87">
        <v>0</v>
      </c>
      <c r="AS981" s="87">
        <v>1089243</v>
      </c>
      <c r="AT981" s="87">
        <v>0</v>
      </c>
      <c r="AU981" s="87">
        <v>0</v>
      </c>
      <c r="AV981" s="87">
        <v>0</v>
      </c>
      <c r="AW981" s="87">
        <v>0</v>
      </c>
      <c r="AX981" s="87">
        <v>0</v>
      </c>
      <c r="AY981" s="87">
        <v>0</v>
      </c>
      <c r="AZ981" s="87">
        <v>0</v>
      </c>
      <c r="BA981" s="87">
        <v>0</v>
      </c>
      <c r="BB981" s="87">
        <v>0</v>
      </c>
      <c r="BC981" s="87">
        <v>0</v>
      </c>
      <c r="BD981" s="87">
        <v>0</v>
      </c>
      <c r="BE981" s="87">
        <v>0</v>
      </c>
      <c r="BF981" s="87">
        <v>0</v>
      </c>
      <c r="BG981" s="87">
        <f t="shared" si="66"/>
        <v>0</v>
      </c>
      <c r="BH981" s="87">
        <f t="shared" si="67"/>
        <v>1089243</v>
      </c>
      <c r="BI981" s="87">
        <f t="shared" si="65"/>
        <v>1089243</v>
      </c>
    </row>
    <row r="982" spans="1:61" ht="15" customHeight="1" x14ac:dyDescent="0.35">
      <c r="A982" s="142" t="str">
        <f t="shared" si="68"/>
        <v>DI0011121</v>
      </c>
      <c r="B982" s="143" t="s">
        <v>1262</v>
      </c>
      <c r="C982" s="144">
        <v>1</v>
      </c>
      <c r="D982" s="145" t="s">
        <v>0</v>
      </c>
      <c r="E982" s="146" t="s">
        <v>3</v>
      </c>
      <c r="F982" s="144" t="s">
        <v>1760</v>
      </c>
      <c r="G982" s="144" t="s">
        <v>1776</v>
      </c>
      <c r="H982" s="144" t="s">
        <v>1777</v>
      </c>
      <c r="I982" s="144" t="s">
        <v>1778</v>
      </c>
      <c r="J982" s="144" t="s">
        <v>1779</v>
      </c>
      <c r="K982" s="144" t="s">
        <v>774</v>
      </c>
      <c r="L982" s="144" t="s">
        <v>1766</v>
      </c>
      <c r="M982" s="144" t="s">
        <v>1773</v>
      </c>
      <c r="N982" s="147">
        <v>1</v>
      </c>
      <c r="O982" s="147">
        <v>1</v>
      </c>
      <c r="P982" s="147">
        <v>1</v>
      </c>
      <c r="Q982" s="147">
        <v>1</v>
      </c>
      <c r="R982" s="147">
        <v>1</v>
      </c>
      <c r="S982" s="147">
        <v>1</v>
      </c>
      <c r="T982" s="147">
        <v>0</v>
      </c>
      <c r="U982" s="147">
        <v>0</v>
      </c>
      <c r="V982" s="147">
        <v>0</v>
      </c>
      <c r="W982" s="148">
        <v>682645.45</v>
      </c>
      <c r="X982" s="148">
        <v>0</v>
      </c>
      <c r="Y982" s="148">
        <v>0</v>
      </c>
      <c r="Z982" s="148">
        <v>0</v>
      </c>
      <c r="AA982" s="149">
        <v>0</v>
      </c>
      <c r="AB982" s="148">
        <v>0</v>
      </c>
      <c r="AC982" s="148">
        <v>0</v>
      </c>
      <c r="AD982" s="149">
        <v>0</v>
      </c>
      <c r="AE982" s="148">
        <v>682645.45</v>
      </c>
      <c r="AF982" s="157">
        <v>44685</v>
      </c>
      <c r="AG982" s="157">
        <v>45781</v>
      </c>
      <c r="AH982" s="161">
        <v>682645.45</v>
      </c>
      <c r="AI982" s="152">
        <v>0.09</v>
      </c>
      <c r="AJ982" s="152">
        <v>3</v>
      </c>
      <c r="AK982" s="153">
        <v>6.2603000000000006E-2</v>
      </c>
      <c r="AL982" s="154">
        <v>0.09</v>
      </c>
      <c r="AM982" s="154">
        <v>3</v>
      </c>
      <c r="AN982" s="155">
        <v>6.2603000000000006E-2</v>
      </c>
      <c r="AO982" s="159" t="s">
        <v>1774</v>
      </c>
      <c r="AP982" s="159" t="s">
        <v>1775</v>
      </c>
      <c r="AQ982" s="87">
        <v>682645.45</v>
      </c>
      <c r="AR982" s="87">
        <v>0</v>
      </c>
      <c r="AS982" s="87">
        <v>0</v>
      </c>
      <c r="AT982" s="87">
        <v>0</v>
      </c>
      <c r="AU982" s="87">
        <v>0</v>
      </c>
      <c r="AV982" s="87">
        <v>0</v>
      </c>
      <c r="AW982" s="87">
        <v>0</v>
      </c>
      <c r="AX982" s="87">
        <v>0</v>
      </c>
      <c r="AY982" s="87">
        <v>0</v>
      </c>
      <c r="AZ982" s="87">
        <v>0</v>
      </c>
      <c r="BA982" s="87">
        <v>0</v>
      </c>
      <c r="BB982" s="87">
        <v>0</v>
      </c>
      <c r="BC982" s="87">
        <v>0</v>
      </c>
      <c r="BD982" s="87">
        <v>0</v>
      </c>
      <c r="BE982" s="87">
        <v>0</v>
      </c>
      <c r="BF982" s="87">
        <v>0</v>
      </c>
      <c r="BG982" s="87">
        <f t="shared" si="66"/>
        <v>682645.45</v>
      </c>
      <c r="BH982" s="87">
        <f t="shared" si="67"/>
        <v>0</v>
      </c>
      <c r="BI982" s="87">
        <f t="shared" si="65"/>
        <v>682645.45</v>
      </c>
    </row>
    <row r="983" spans="1:61" ht="15" customHeight="1" x14ac:dyDescent="0.35">
      <c r="A983" s="142" t="str">
        <f t="shared" si="68"/>
        <v>DI0011131</v>
      </c>
      <c r="B983" s="143" t="s">
        <v>1509</v>
      </c>
      <c r="C983" s="144">
        <v>1</v>
      </c>
      <c r="D983" s="145" t="s">
        <v>0</v>
      </c>
      <c r="E983" s="146" t="s">
        <v>3</v>
      </c>
      <c r="F983" s="144" t="s">
        <v>1760</v>
      </c>
      <c r="G983" s="144" t="s">
        <v>1776</v>
      </c>
      <c r="H983" s="144" t="s">
        <v>1777</v>
      </c>
      <c r="I983" s="144" t="s">
        <v>1778</v>
      </c>
      <c r="J983" s="144" t="s">
        <v>1779</v>
      </c>
      <c r="K983" s="144" t="s">
        <v>774</v>
      </c>
      <c r="L983" s="144" t="s">
        <v>1766</v>
      </c>
      <c r="M983" s="144" t="s">
        <v>1773</v>
      </c>
      <c r="N983" s="147">
        <v>1</v>
      </c>
      <c r="O983" s="147">
        <v>1</v>
      </c>
      <c r="P983" s="147">
        <v>1</v>
      </c>
      <c r="Q983" s="147">
        <v>1</v>
      </c>
      <c r="R983" s="147">
        <v>1</v>
      </c>
      <c r="S983" s="147">
        <v>1</v>
      </c>
      <c r="T983" s="147">
        <v>0</v>
      </c>
      <c r="U983" s="147">
        <v>0</v>
      </c>
      <c r="V983" s="147">
        <v>0</v>
      </c>
      <c r="W983" s="148">
        <v>1589500.53</v>
      </c>
      <c r="X983" s="148">
        <v>0</v>
      </c>
      <c r="Y983" s="148">
        <v>0</v>
      </c>
      <c r="Z983" s="148">
        <v>0</v>
      </c>
      <c r="AA983" s="149">
        <v>0</v>
      </c>
      <c r="AB983" s="148">
        <v>0</v>
      </c>
      <c r="AC983" s="148">
        <v>0</v>
      </c>
      <c r="AD983" s="149">
        <v>0</v>
      </c>
      <c r="AE983" s="148">
        <v>1589500.53</v>
      </c>
      <c r="AF983" s="157">
        <v>44685</v>
      </c>
      <c r="AG983" s="157">
        <v>46511</v>
      </c>
      <c r="AH983" s="161">
        <v>1589500.53</v>
      </c>
      <c r="AI983" s="152">
        <v>2.09</v>
      </c>
      <c r="AJ983" s="152">
        <v>5</v>
      </c>
      <c r="AK983" s="153">
        <v>7.2566000000000005E-2</v>
      </c>
      <c r="AL983" s="154">
        <v>2.09</v>
      </c>
      <c r="AM983" s="154">
        <v>5</v>
      </c>
      <c r="AN983" s="155">
        <v>7.2566000000000005E-2</v>
      </c>
      <c r="AO983" s="159" t="s">
        <v>1774</v>
      </c>
      <c r="AP983" s="159" t="s">
        <v>1775</v>
      </c>
      <c r="AQ983" s="87">
        <v>0</v>
      </c>
      <c r="AR983" s="87">
        <v>0</v>
      </c>
      <c r="AS983" s="87">
        <v>1589500.53</v>
      </c>
      <c r="AT983" s="87">
        <v>0</v>
      </c>
      <c r="AU983" s="87">
        <v>0</v>
      </c>
      <c r="AV983" s="87">
        <v>0</v>
      </c>
      <c r="AW983" s="87">
        <v>0</v>
      </c>
      <c r="AX983" s="87">
        <v>0</v>
      </c>
      <c r="AY983" s="87">
        <v>0</v>
      </c>
      <c r="AZ983" s="87">
        <v>0</v>
      </c>
      <c r="BA983" s="87">
        <v>0</v>
      </c>
      <c r="BB983" s="87">
        <v>0</v>
      </c>
      <c r="BC983" s="87">
        <v>0</v>
      </c>
      <c r="BD983" s="87">
        <v>0</v>
      </c>
      <c r="BE983" s="87">
        <v>0</v>
      </c>
      <c r="BF983" s="87">
        <v>0</v>
      </c>
      <c r="BG983" s="87">
        <f t="shared" si="66"/>
        <v>0</v>
      </c>
      <c r="BH983" s="87">
        <f t="shared" si="67"/>
        <v>1589500.53</v>
      </c>
      <c r="BI983" s="87">
        <f t="shared" si="65"/>
        <v>1589500.53</v>
      </c>
    </row>
    <row r="984" spans="1:61" ht="15" customHeight="1" x14ac:dyDescent="0.35">
      <c r="A984" s="142" t="str">
        <f t="shared" si="68"/>
        <v>DI0011161</v>
      </c>
      <c r="B984" s="143" t="s">
        <v>1263</v>
      </c>
      <c r="C984" s="144">
        <v>1</v>
      </c>
      <c r="D984" s="145" t="s">
        <v>0</v>
      </c>
      <c r="E984" s="146" t="s">
        <v>3</v>
      </c>
      <c r="F984" s="144" t="s">
        <v>1760</v>
      </c>
      <c r="G984" s="144" t="s">
        <v>1776</v>
      </c>
      <c r="H984" s="144" t="s">
        <v>1777</v>
      </c>
      <c r="I984" s="144" t="s">
        <v>1778</v>
      </c>
      <c r="J984" s="144" t="s">
        <v>1779</v>
      </c>
      <c r="K984" s="144" t="s">
        <v>774</v>
      </c>
      <c r="L984" s="144" t="s">
        <v>1766</v>
      </c>
      <c r="M984" s="144" t="s">
        <v>1773</v>
      </c>
      <c r="N984" s="147">
        <v>1</v>
      </c>
      <c r="O984" s="147">
        <v>1</v>
      </c>
      <c r="P984" s="147">
        <v>1</v>
      </c>
      <c r="Q984" s="147">
        <v>1</v>
      </c>
      <c r="R984" s="147">
        <v>1</v>
      </c>
      <c r="S984" s="147">
        <v>1</v>
      </c>
      <c r="T984" s="147">
        <v>0</v>
      </c>
      <c r="U984" s="147">
        <v>0</v>
      </c>
      <c r="V984" s="147">
        <v>0</v>
      </c>
      <c r="W984" s="148">
        <v>959458.09</v>
      </c>
      <c r="X984" s="148">
        <v>0</v>
      </c>
      <c r="Y984" s="148">
        <v>0</v>
      </c>
      <c r="Z984" s="148">
        <v>0</v>
      </c>
      <c r="AA984" s="149">
        <v>0</v>
      </c>
      <c r="AB984" s="148">
        <v>0</v>
      </c>
      <c r="AC984" s="148">
        <v>0</v>
      </c>
      <c r="AD984" s="149">
        <v>0</v>
      </c>
      <c r="AE984" s="148">
        <v>959458.09</v>
      </c>
      <c r="AF984" s="157">
        <v>44685</v>
      </c>
      <c r="AG984" s="157">
        <v>45781</v>
      </c>
      <c r="AH984" s="161">
        <v>959458.09</v>
      </c>
      <c r="AI984" s="152">
        <v>0.09</v>
      </c>
      <c r="AJ984" s="152">
        <v>3</v>
      </c>
      <c r="AK984" s="153">
        <v>6.2603000000000006E-2</v>
      </c>
      <c r="AL984" s="154">
        <v>0.09</v>
      </c>
      <c r="AM984" s="154">
        <v>3</v>
      </c>
      <c r="AN984" s="155">
        <v>6.2603000000000006E-2</v>
      </c>
      <c r="AO984" s="159" t="s">
        <v>1774</v>
      </c>
      <c r="AP984" s="159" t="s">
        <v>1775</v>
      </c>
      <c r="AQ984" s="87">
        <v>959458.09</v>
      </c>
      <c r="AR984" s="87">
        <v>0</v>
      </c>
      <c r="AS984" s="87">
        <v>0</v>
      </c>
      <c r="AT984" s="87">
        <v>0</v>
      </c>
      <c r="AU984" s="87">
        <v>0</v>
      </c>
      <c r="AV984" s="87">
        <v>0</v>
      </c>
      <c r="AW984" s="87">
        <v>0</v>
      </c>
      <c r="AX984" s="87">
        <v>0</v>
      </c>
      <c r="AY984" s="87">
        <v>0</v>
      </c>
      <c r="AZ984" s="87">
        <v>0</v>
      </c>
      <c r="BA984" s="87">
        <v>0</v>
      </c>
      <c r="BB984" s="87">
        <v>0</v>
      </c>
      <c r="BC984" s="87">
        <v>0</v>
      </c>
      <c r="BD984" s="87">
        <v>0</v>
      </c>
      <c r="BE984" s="87">
        <v>0</v>
      </c>
      <c r="BF984" s="87">
        <v>0</v>
      </c>
      <c r="BG984" s="87">
        <f t="shared" si="66"/>
        <v>959458.09</v>
      </c>
      <c r="BH984" s="87">
        <f t="shared" si="67"/>
        <v>0</v>
      </c>
      <c r="BI984" s="87">
        <f t="shared" si="65"/>
        <v>959458.09</v>
      </c>
    </row>
    <row r="985" spans="1:61" ht="15" customHeight="1" x14ac:dyDescent="0.35">
      <c r="A985" s="142" t="str">
        <f t="shared" si="68"/>
        <v>DI0011171</v>
      </c>
      <c r="B985" s="143" t="s">
        <v>1510</v>
      </c>
      <c r="C985" s="144">
        <v>1</v>
      </c>
      <c r="D985" s="145" t="s">
        <v>0</v>
      </c>
      <c r="E985" s="146" t="s">
        <v>3</v>
      </c>
      <c r="F985" s="144" t="s">
        <v>1760</v>
      </c>
      <c r="G985" s="144" t="s">
        <v>1776</v>
      </c>
      <c r="H985" s="144" t="s">
        <v>1777</v>
      </c>
      <c r="I985" s="144" t="s">
        <v>1778</v>
      </c>
      <c r="J985" s="144" t="s">
        <v>1779</v>
      </c>
      <c r="K985" s="144" t="s">
        <v>774</v>
      </c>
      <c r="L985" s="144" t="s">
        <v>1766</v>
      </c>
      <c r="M985" s="144" t="s">
        <v>1773</v>
      </c>
      <c r="N985" s="147">
        <v>1</v>
      </c>
      <c r="O985" s="147">
        <v>1</v>
      </c>
      <c r="P985" s="147">
        <v>1</v>
      </c>
      <c r="Q985" s="147">
        <v>1</v>
      </c>
      <c r="R985" s="147">
        <v>1</v>
      </c>
      <c r="S985" s="147">
        <v>1</v>
      </c>
      <c r="T985" s="147">
        <v>0</v>
      </c>
      <c r="U985" s="147">
        <v>0</v>
      </c>
      <c r="V985" s="147">
        <v>0</v>
      </c>
      <c r="W985" s="148">
        <v>2233986.15</v>
      </c>
      <c r="X985" s="148">
        <v>0</v>
      </c>
      <c r="Y985" s="148">
        <v>0</v>
      </c>
      <c r="Z985" s="148">
        <v>0</v>
      </c>
      <c r="AA985" s="149">
        <v>0</v>
      </c>
      <c r="AB985" s="148">
        <v>0</v>
      </c>
      <c r="AC985" s="148">
        <v>0</v>
      </c>
      <c r="AD985" s="149">
        <v>0</v>
      </c>
      <c r="AE985" s="148">
        <v>2233986.15</v>
      </c>
      <c r="AF985" s="157">
        <v>44685</v>
      </c>
      <c r="AG985" s="157">
        <v>46511</v>
      </c>
      <c r="AH985" s="161">
        <v>2233986.15</v>
      </c>
      <c r="AI985" s="152">
        <v>2.09</v>
      </c>
      <c r="AJ985" s="152">
        <v>5</v>
      </c>
      <c r="AK985" s="153">
        <v>7.2566000000000005E-2</v>
      </c>
      <c r="AL985" s="154">
        <v>2.09</v>
      </c>
      <c r="AM985" s="154">
        <v>5</v>
      </c>
      <c r="AN985" s="155">
        <v>7.2566000000000005E-2</v>
      </c>
      <c r="AO985" s="159" t="s">
        <v>1774</v>
      </c>
      <c r="AP985" s="159" t="s">
        <v>1775</v>
      </c>
      <c r="AQ985" s="87">
        <v>0</v>
      </c>
      <c r="AR985" s="87">
        <v>0</v>
      </c>
      <c r="AS985" s="87">
        <v>2233986.15</v>
      </c>
      <c r="AT985" s="87">
        <v>0</v>
      </c>
      <c r="AU985" s="87">
        <v>0</v>
      </c>
      <c r="AV985" s="87">
        <v>0</v>
      </c>
      <c r="AW985" s="87">
        <v>0</v>
      </c>
      <c r="AX985" s="87">
        <v>0</v>
      </c>
      <c r="AY985" s="87">
        <v>0</v>
      </c>
      <c r="AZ985" s="87">
        <v>0</v>
      </c>
      <c r="BA985" s="87">
        <v>0</v>
      </c>
      <c r="BB985" s="87">
        <v>0</v>
      </c>
      <c r="BC985" s="87">
        <v>0</v>
      </c>
      <c r="BD985" s="87">
        <v>0</v>
      </c>
      <c r="BE985" s="87">
        <v>0</v>
      </c>
      <c r="BF985" s="87">
        <v>0</v>
      </c>
      <c r="BG985" s="87">
        <f t="shared" si="66"/>
        <v>0</v>
      </c>
      <c r="BH985" s="87">
        <f t="shared" si="67"/>
        <v>2233986.15</v>
      </c>
      <c r="BI985" s="87">
        <f t="shared" si="65"/>
        <v>2233986.15</v>
      </c>
    </row>
    <row r="986" spans="1:61" ht="15" customHeight="1" x14ac:dyDescent="0.35">
      <c r="A986" s="142" t="str">
        <f t="shared" si="68"/>
        <v>DI0011181</v>
      </c>
      <c r="B986" s="143" t="s">
        <v>1264</v>
      </c>
      <c r="C986" s="144">
        <v>1</v>
      </c>
      <c r="D986" s="145" t="s">
        <v>0</v>
      </c>
      <c r="E986" s="146" t="s">
        <v>3</v>
      </c>
      <c r="F986" s="144" t="s">
        <v>1760</v>
      </c>
      <c r="G986" s="144" t="s">
        <v>1776</v>
      </c>
      <c r="H986" s="144" t="s">
        <v>1777</v>
      </c>
      <c r="I986" s="144" t="s">
        <v>1778</v>
      </c>
      <c r="J986" s="144" t="s">
        <v>1779</v>
      </c>
      <c r="K986" s="144" t="s">
        <v>774</v>
      </c>
      <c r="L986" s="144" t="s">
        <v>1766</v>
      </c>
      <c r="M986" s="144" t="s">
        <v>1773</v>
      </c>
      <c r="N986" s="147">
        <v>1</v>
      </c>
      <c r="O986" s="147">
        <v>1</v>
      </c>
      <c r="P986" s="147">
        <v>1</v>
      </c>
      <c r="Q986" s="147">
        <v>1</v>
      </c>
      <c r="R986" s="147">
        <v>1</v>
      </c>
      <c r="S986" s="147">
        <v>1</v>
      </c>
      <c r="T986" s="147">
        <v>0</v>
      </c>
      <c r="U986" s="147">
        <v>0</v>
      </c>
      <c r="V986" s="147">
        <v>0</v>
      </c>
      <c r="W986" s="148">
        <v>6924.78</v>
      </c>
      <c r="X986" s="148">
        <v>0</v>
      </c>
      <c r="Y986" s="148">
        <v>0</v>
      </c>
      <c r="Z986" s="148">
        <v>0</v>
      </c>
      <c r="AA986" s="149">
        <v>0</v>
      </c>
      <c r="AB986" s="148">
        <v>0</v>
      </c>
      <c r="AC986" s="148">
        <v>0</v>
      </c>
      <c r="AD986" s="149">
        <v>0</v>
      </c>
      <c r="AE986" s="148">
        <v>6924.78</v>
      </c>
      <c r="AF986" s="157">
        <v>44685</v>
      </c>
      <c r="AG986" s="157">
        <v>45781</v>
      </c>
      <c r="AH986" s="161">
        <v>6924.78</v>
      </c>
      <c r="AI986" s="152">
        <v>0.09</v>
      </c>
      <c r="AJ986" s="152">
        <v>3</v>
      </c>
      <c r="AK986" s="153">
        <v>6.2603000000000006E-2</v>
      </c>
      <c r="AL986" s="154">
        <v>0.09</v>
      </c>
      <c r="AM986" s="154">
        <v>3</v>
      </c>
      <c r="AN986" s="155">
        <v>6.2603000000000006E-2</v>
      </c>
      <c r="AO986" s="159" t="s">
        <v>1774</v>
      </c>
      <c r="AP986" s="159" t="s">
        <v>1775</v>
      </c>
      <c r="AQ986" s="87">
        <v>6924.78</v>
      </c>
      <c r="AR986" s="87">
        <v>0</v>
      </c>
      <c r="AS986" s="87">
        <v>0</v>
      </c>
      <c r="AT986" s="87">
        <v>0</v>
      </c>
      <c r="AU986" s="87">
        <v>0</v>
      </c>
      <c r="AV986" s="87">
        <v>0</v>
      </c>
      <c r="AW986" s="87">
        <v>0</v>
      </c>
      <c r="AX986" s="87">
        <v>0</v>
      </c>
      <c r="AY986" s="87">
        <v>0</v>
      </c>
      <c r="AZ986" s="87">
        <v>0</v>
      </c>
      <c r="BA986" s="87">
        <v>0</v>
      </c>
      <c r="BB986" s="87">
        <v>0</v>
      </c>
      <c r="BC986" s="87">
        <v>0</v>
      </c>
      <c r="BD986" s="87">
        <v>0</v>
      </c>
      <c r="BE986" s="87">
        <v>0</v>
      </c>
      <c r="BF986" s="87">
        <v>0</v>
      </c>
      <c r="BG986" s="87">
        <f t="shared" si="66"/>
        <v>6924.78</v>
      </c>
      <c r="BH986" s="87">
        <f t="shared" si="67"/>
        <v>0</v>
      </c>
      <c r="BI986" s="87">
        <f t="shared" si="65"/>
        <v>6924.78</v>
      </c>
    </row>
    <row r="987" spans="1:61" ht="15" customHeight="1" x14ac:dyDescent="0.35">
      <c r="A987" s="142" t="str">
        <f t="shared" si="68"/>
        <v>DI0011191</v>
      </c>
      <c r="B987" s="143" t="s">
        <v>1511</v>
      </c>
      <c r="C987" s="144">
        <v>1</v>
      </c>
      <c r="D987" s="145" t="s">
        <v>0</v>
      </c>
      <c r="E987" s="146" t="s">
        <v>3</v>
      </c>
      <c r="F987" s="144" t="s">
        <v>1760</v>
      </c>
      <c r="G987" s="144" t="s">
        <v>1776</v>
      </c>
      <c r="H987" s="144" t="s">
        <v>1777</v>
      </c>
      <c r="I987" s="144" t="s">
        <v>1778</v>
      </c>
      <c r="J987" s="144" t="s">
        <v>1779</v>
      </c>
      <c r="K987" s="144" t="s">
        <v>774</v>
      </c>
      <c r="L987" s="144" t="s">
        <v>1766</v>
      </c>
      <c r="M987" s="144" t="s">
        <v>1773</v>
      </c>
      <c r="N987" s="147">
        <v>1</v>
      </c>
      <c r="O987" s="147">
        <v>1</v>
      </c>
      <c r="P987" s="147">
        <v>1</v>
      </c>
      <c r="Q987" s="147">
        <v>1</v>
      </c>
      <c r="R987" s="147">
        <v>1</v>
      </c>
      <c r="S987" s="147">
        <v>1</v>
      </c>
      <c r="T987" s="147">
        <v>0</v>
      </c>
      <c r="U987" s="147">
        <v>0</v>
      </c>
      <c r="V987" s="147">
        <v>0</v>
      </c>
      <c r="W987" s="148">
        <v>16125.88</v>
      </c>
      <c r="X987" s="148">
        <v>0</v>
      </c>
      <c r="Y987" s="148">
        <v>0</v>
      </c>
      <c r="Z987" s="148">
        <v>0</v>
      </c>
      <c r="AA987" s="149">
        <v>0</v>
      </c>
      <c r="AB987" s="148">
        <v>0</v>
      </c>
      <c r="AC987" s="148">
        <v>0</v>
      </c>
      <c r="AD987" s="149">
        <v>0</v>
      </c>
      <c r="AE987" s="148">
        <v>16125.88</v>
      </c>
      <c r="AF987" s="157">
        <v>44685</v>
      </c>
      <c r="AG987" s="157">
        <v>46511</v>
      </c>
      <c r="AH987" s="161">
        <v>16125.88</v>
      </c>
      <c r="AI987" s="152">
        <v>2.09</v>
      </c>
      <c r="AJ987" s="152">
        <v>5</v>
      </c>
      <c r="AK987" s="153">
        <v>7.2566000000000005E-2</v>
      </c>
      <c r="AL987" s="154">
        <v>2.09</v>
      </c>
      <c r="AM987" s="154">
        <v>5</v>
      </c>
      <c r="AN987" s="155">
        <v>7.2566000000000005E-2</v>
      </c>
      <c r="AO987" s="159" t="s">
        <v>1774</v>
      </c>
      <c r="AP987" s="159" t="s">
        <v>1775</v>
      </c>
      <c r="AQ987" s="87">
        <v>0</v>
      </c>
      <c r="AR987" s="87">
        <v>0</v>
      </c>
      <c r="AS987" s="87">
        <v>16125.88</v>
      </c>
      <c r="AT987" s="87">
        <v>0</v>
      </c>
      <c r="AU987" s="87">
        <v>0</v>
      </c>
      <c r="AV987" s="87">
        <v>0</v>
      </c>
      <c r="AW987" s="87">
        <v>0</v>
      </c>
      <c r="AX987" s="87">
        <v>0</v>
      </c>
      <c r="AY987" s="87">
        <v>0</v>
      </c>
      <c r="AZ987" s="87">
        <v>0</v>
      </c>
      <c r="BA987" s="87">
        <v>0</v>
      </c>
      <c r="BB987" s="87">
        <v>0</v>
      </c>
      <c r="BC987" s="87">
        <v>0</v>
      </c>
      <c r="BD987" s="87">
        <v>0</v>
      </c>
      <c r="BE987" s="87">
        <v>0</v>
      </c>
      <c r="BF987" s="87">
        <v>0</v>
      </c>
      <c r="BG987" s="87">
        <f t="shared" si="66"/>
        <v>0</v>
      </c>
      <c r="BH987" s="87">
        <f t="shared" si="67"/>
        <v>16125.88</v>
      </c>
      <c r="BI987" s="87">
        <f t="shared" si="65"/>
        <v>16125.88</v>
      </c>
    </row>
    <row r="988" spans="1:61" ht="15" customHeight="1" x14ac:dyDescent="0.35">
      <c r="A988" s="142" t="str">
        <f t="shared" si="68"/>
        <v>DI0011203</v>
      </c>
      <c r="B988" s="143" t="s">
        <v>1265</v>
      </c>
      <c r="C988" s="144">
        <v>3</v>
      </c>
      <c r="D988" s="145" t="s">
        <v>0</v>
      </c>
      <c r="E988" s="146" t="s">
        <v>3</v>
      </c>
      <c r="F988" s="144" t="s">
        <v>1760</v>
      </c>
      <c r="G988" s="144" t="s">
        <v>1781</v>
      </c>
      <c r="H988" s="144" t="s">
        <v>1777</v>
      </c>
      <c r="I988" s="144" t="s">
        <v>1782</v>
      </c>
      <c r="J988" s="144" t="s">
        <v>1779</v>
      </c>
      <c r="K988" s="144" t="s">
        <v>791</v>
      </c>
      <c r="L988" s="144" t="s">
        <v>1766</v>
      </c>
      <c r="M988" s="144" t="s">
        <v>1773</v>
      </c>
      <c r="N988" s="147">
        <v>1</v>
      </c>
      <c r="O988" s="147">
        <v>1</v>
      </c>
      <c r="P988" s="147">
        <v>1</v>
      </c>
      <c r="Q988" s="147">
        <v>1</v>
      </c>
      <c r="R988" s="147">
        <v>1</v>
      </c>
      <c r="S988" s="147">
        <v>1</v>
      </c>
      <c r="T988" s="147">
        <v>0</v>
      </c>
      <c r="U988" s="147">
        <v>0</v>
      </c>
      <c r="V988" s="147">
        <v>0</v>
      </c>
      <c r="W988" s="148">
        <v>355327.5</v>
      </c>
      <c r="X988" s="148">
        <v>0</v>
      </c>
      <c r="Y988" s="148">
        <v>0</v>
      </c>
      <c r="Z988" s="148">
        <v>1273.26</v>
      </c>
      <c r="AA988" s="149">
        <v>0</v>
      </c>
      <c r="AB988" s="148">
        <v>0</v>
      </c>
      <c r="AC988" s="148">
        <v>0</v>
      </c>
      <c r="AD988" s="149">
        <v>0</v>
      </c>
      <c r="AE988" s="148">
        <v>355327.5</v>
      </c>
      <c r="AF988" s="157">
        <v>44769</v>
      </c>
      <c r="AG988" s="157">
        <v>45865</v>
      </c>
      <c r="AH988" s="161">
        <v>710655</v>
      </c>
      <c r="AI988" s="152">
        <v>0.32</v>
      </c>
      <c r="AJ988" s="152">
        <v>3</v>
      </c>
      <c r="AK988" s="153">
        <v>4.2999999999999997E-2</v>
      </c>
      <c r="AL988" s="154">
        <v>0.32</v>
      </c>
      <c r="AM988" s="154">
        <v>3</v>
      </c>
      <c r="AN988" s="155">
        <v>4.2999999999999997E-2</v>
      </c>
      <c r="AO988" s="159" t="s">
        <v>1774</v>
      </c>
      <c r="AP988" s="159" t="s">
        <v>1775</v>
      </c>
      <c r="AQ988" s="87">
        <v>355327.5</v>
      </c>
      <c r="AR988" s="87">
        <v>0</v>
      </c>
      <c r="AS988" s="87">
        <v>0</v>
      </c>
      <c r="AT988" s="87">
        <v>0</v>
      </c>
      <c r="AU988" s="87">
        <v>0</v>
      </c>
      <c r="AV988" s="87">
        <v>0</v>
      </c>
      <c r="AW988" s="87">
        <v>0</v>
      </c>
      <c r="AX988" s="87">
        <v>0</v>
      </c>
      <c r="AY988" s="87">
        <v>0</v>
      </c>
      <c r="AZ988" s="87">
        <v>0</v>
      </c>
      <c r="BA988" s="87">
        <v>0</v>
      </c>
      <c r="BB988" s="87">
        <v>0</v>
      </c>
      <c r="BC988" s="87">
        <v>0</v>
      </c>
      <c r="BD988" s="87">
        <v>0</v>
      </c>
      <c r="BE988" s="87">
        <v>0</v>
      </c>
      <c r="BF988" s="87">
        <v>0</v>
      </c>
      <c r="BG988" s="87">
        <f t="shared" si="66"/>
        <v>355327.5</v>
      </c>
      <c r="BH988" s="87">
        <f t="shared" si="67"/>
        <v>0</v>
      </c>
      <c r="BI988" s="87">
        <f t="shared" si="65"/>
        <v>355327.5</v>
      </c>
    </row>
    <row r="989" spans="1:61" ht="15" customHeight="1" x14ac:dyDescent="0.35">
      <c r="A989" s="142" t="str">
        <f t="shared" si="68"/>
        <v>DI0011204</v>
      </c>
      <c r="B989" s="143" t="s">
        <v>1265</v>
      </c>
      <c r="C989" s="144">
        <v>4</v>
      </c>
      <c r="D989" s="145" t="s">
        <v>0</v>
      </c>
      <c r="E989" s="146" t="s">
        <v>3</v>
      </c>
      <c r="F989" s="144" t="s">
        <v>1760</v>
      </c>
      <c r="G989" s="144" t="s">
        <v>1781</v>
      </c>
      <c r="H989" s="144" t="s">
        <v>1777</v>
      </c>
      <c r="I989" s="144" t="s">
        <v>1782</v>
      </c>
      <c r="J989" s="144" t="s">
        <v>1779</v>
      </c>
      <c r="K989" s="144" t="s">
        <v>791</v>
      </c>
      <c r="L989" s="144" t="s">
        <v>1766</v>
      </c>
      <c r="M989" s="144" t="s">
        <v>1773</v>
      </c>
      <c r="N989" s="147">
        <v>1</v>
      </c>
      <c r="O989" s="147">
        <v>1</v>
      </c>
      <c r="P989" s="147">
        <v>1</v>
      </c>
      <c r="Q989" s="147">
        <v>1</v>
      </c>
      <c r="R989" s="147">
        <v>1</v>
      </c>
      <c r="S989" s="147">
        <v>1</v>
      </c>
      <c r="T989" s="147">
        <v>0</v>
      </c>
      <c r="U989" s="147">
        <v>0</v>
      </c>
      <c r="V989" s="147">
        <v>0</v>
      </c>
      <c r="W989" s="148">
        <v>391022.5</v>
      </c>
      <c r="X989" s="148">
        <v>0</v>
      </c>
      <c r="Y989" s="148">
        <v>0</v>
      </c>
      <c r="Z989" s="148">
        <v>1534.76</v>
      </c>
      <c r="AA989" s="149">
        <v>0</v>
      </c>
      <c r="AB989" s="148">
        <v>0</v>
      </c>
      <c r="AC989" s="148">
        <v>0</v>
      </c>
      <c r="AD989" s="149">
        <v>0</v>
      </c>
      <c r="AE989" s="148">
        <v>391022.5</v>
      </c>
      <c r="AF989" s="157">
        <v>44769</v>
      </c>
      <c r="AG989" s="157">
        <v>46230</v>
      </c>
      <c r="AH989" s="161">
        <v>391022.5</v>
      </c>
      <c r="AI989" s="152">
        <v>1.32</v>
      </c>
      <c r="AJ989" s="152">
        <v>4</v>
      </c>
      <c r="AK989" s="153">
        <v>4.7100000000000003E-2</v>
      </c>
      <c r="AL989" s="154">
        <v>1.32</v>
      </c>
      <c r="AM989" s="154">
        <v>4</v>
      </c>
      <c r="AN989" s="155">
        <v>4.7100000000000003E-2</v>
      </c>
      <c r="AO989" s="159" t="s">
        <v>1774</v>
      </c>
      <c r="AP989" s="159" t="s">
        <v>1775</v>
      </c>
      <c r="AQ989" s="87">
        <v>0</v>
      </c>
      <c r="AR989" s="87">
        <v>391022.5</v>
      </c>
      <c r="AS989" s="87">
        <v>0</v>
      </c>
      <c r="AT989" s="87">
        <v>0</v>
      </c>
      <c r="AU989" s="87">
        <v>0</v>
      </c>
      <c r="AV989" s="87">
        <v>0</v>
      </c>
      <c r="AW989" s="87">
        <v>0</v>
      </c>
      <c r="AX989" s="87">
        <v>0</v>
      </c>
      <c r="AY989" s="87">
        <v>0</v>
      </c>
      <c r="AZ989" s="87">
        <v>0</v>
      </c>
      <c r="BA989" s="87">
        <v>0</v>
      </c>
      <c r="BB989" s="87">
        <v>0</v>
      </c>
      <c r="BC989" s="87">
        <v>0</v>
      </c>
      <c r="BD989" s="87">
        <v>0</v>
      </c>
      <c r="BE989" s="87">
        <v>0</v>
      </c>
      <c r="BF989" s="87">
        <v>0</v>
      </c>
      <c r="BG989" s="87">
        <f t="shared" si="66"/>
        <v>391022.5</v>
      </c>
      <c r="BH989" s="87">
        <f t="shared" si="67"/>
        <v>0</v>
      </c>
      <c r="BI989" s="87">
        <f t="shared" si="65"/>
        <v>391022.5</v>
      </c>
    </row>
    <row r="990" spans="1:61" ht="15" customHeight="1" x14ac:dyDescent="0.35">
      <c r="A990" s="142" t="str">
        <f t="shared" si="68"/>
        <v>DI0011205</v>
      </c>
      <c r="B990" s="143" t="s">
        <v>1265</v>
      </c>
      <c r="C990" s="144">
        <v>5</v>
      </c>
      <c r="D990" s="145" t="s">
        <v>0</v>
      </c>
      <c r="E990" s="146" t="s">
        <v>3</v>
      </c>
      <c r="F990" s="144" t="s">
        <v>1760</v>
      </c>
      <c r="G990" s="144" t="s">
        <v>1781</v>
      </c>
      <c r="H990" s="144" t="s">
        <v>1777</v>
      </c>
      <c r="I990" s="144" t="s">
        <v>1782</v>
      </c>
      <c r="J990" s="144" t="s">
        <v>1779</v>
      </c>
      <c r="K990" s="144" t="s">
        <v>791</v>
      </c>
      <c r="L990" s="144" t="s">
        <v>1766</v>
      </c>
      <c r="M990" s="144" t="s">
        <v>1773</v>
      </c>
      <c r="N990" s="147">
        <v>1</v>
      </c>
      <c r="O990" s="147">
        <v>1</v>
      </c>
      <c r="P990" s="147">
        <v>1</v>
      </c>
      <c r="Q990" s="147">
        <v>1</v>
      </c>
      <c r="R990" s="147">
        <v>1</v>
      </c>
      <c r="S990" s="147">
        <v>1</v>
      </c>
      <c r="T990" s="147">
        <v>0</v>
      </c>
      <c r="U990" s="147">
        <v>0</v>
      </c>
      <c r="V990" s="147">
        <v>0</v>
      </c>
      <c r="W990" s="148">
        <v>915916</v>
      </c>
      <c r="X990" s="148">
        <v>0</v>
      </c>
      <c r="Y990" s="148">
        <v>0</v>
      </c>
      <c r="Z990" s="148">
        <v>3869.75</v>
      </c>
      <c r="AA990" s="149">
        <v>0</v>
      </c>
      <c r="AB990" s="148">
        <v>0</v>
      </c>
      <c r="AC990" s="148">
        <v>0</v>
      </c>
      <c r="AD990" s="149">
        <v>0</v>
      </c>
      <c r="AE990" s="148">
        <v>915916</v>
      </c>
      <c r="AF990" s="157">
        <v>44769</v>
      </c>
      <c r="AG990" s="157">
        <v>46595</v>
      </c>
      <c r="AH990" s="161">
        <v>915916</v>
      </c>
      <c r="AI990" s="152">
        <v>2.33</v>
      </c>
      <c r="AJ990" s="152">
        <v>5</v>
      </c>
      <c r="AK990" s="153">
        <v>5.0700000000000002E-2</v>
      </c>
      <c r="AL990" s="154">
        <v>2.33</v>
      </c>
      <c r="AM990" s="154">
        <v>5</v>
      </c>
      <c r="AN990" s="155">
        <v>5.0700000000000002E-2</v>
      </c>
      <c r="AO990" s="159" t="s">
        <v>1774</v>
      </c>
      <c r="AP990" s="159" t="s">
        <v>1775</v>
      </c>
      <c r="AQ990" s="87">
        <v>0</v>
      </c>
      <c r="AR990" s="87">
        <v>0</v>
      </c>
      <c r="AS990" s="87">
        <v>915916</v>
      </c>
      <c r="AT990" s="87">
        <v>0</v>
      </c>
      <c r="AU990" s="87">
        <v>0</v>
      </c>
      <c r="AV990" s="87">
        <v>0</v>
      </c>
      <c r="AW990" s="87">
        <v>0</v>
      </c>
      <c r="AX990" s="87">
        <v>0</v>
      </c>
      <c r="AY990" s="87">
        <v>0</v>
      </c>
      <c r="AZ990" s="87">
        <v>0</v>
      </c>
      <c r="BA990" s="87">
        <v>0</v>
      </c>
      <c r="BB990" s="87">
        <v>0</v>
      </c>
      <c r="BC990" s="87">
        <v>0</v>
      </c>
      <c r="BD990" s="87">
        <v>0</v>
      </c>
      <c r="BE990" s="87">
        <v>0</v>
      </c>
      <c r="BF990" s="87">
        <v>0</v>
      </c>
      <c r="BG990" s="87">
        <f t="shared" si="66"/>
        <v>0</v>
      </c>
      <c r="BH990" s="87">
        <f t="shared" si="67"/>
        <v>915916</v>
      </c>
      <c r="BI990" s="87">
        <f t="shared" si="65"/>
        <v>915916</v>
      </c>
    </row>
    <row r="991" spans="1:61" ht="15" customHeight="1" x14ac:dyDescent="0.35">
      <c r="A991" s="142" t="str">
        <f t="shared" si="68"/>
        <v>DI0011206</v>
      </c>
      <c r="B991" s="143" t="s">
        <v>1265</v>
      </c>
      <c r="C991" s="144">
        <v>6</v>
      </c>
      <c r="D991" s="145" t="s">
        <v>0</v>
      </c>
      <c r="E991" s="146" t="s">
        <v>3</v>
      </c>
      <c r="F991" s="144" t="s">
        <v>1760</v>
      </c>
      <c r="G991" s="144" t="s">
        <v>1781</v>
      </c>
      <c r="H991" s="144" t="s">
        <v>1777</v>
      </c>
      <c r="I991" s="144" t="s">
        <v>1782</v>
      </c>
      <c r="J991" s="144" t="s">
        <v>1779</v>
      </c>
      <c r="K991" s="144" t="s">
        <v>791</v>
      </c>
      <c r="L991" s="144" t="s">
        <v>1766</v>
      </c>
      <c r="M991" s="144" t="s">
        <v>1773</v>
      </c>
      <c r="N991" s="147">
        <v>1</v>
      </c>
      <c r="O991" s="147">
        <v>1</v>
      </c>
      <c r="P991" s="147">
        <v>1</v>
      </c>
      <c r="Q991" s="147">
        <v>1</v>
      </c>
      <c r="R991" s="147">
        <v>1</v>
      </c>
      <c r="S991" s="147">
        <v>1</v>
      </c>
      <c r="T991" s="147">
        <v>0</v>
      </c>
      <c r="U991" s="147">
        <v>0</v>
      </c>
      <c r="V991" s="147">
        <v>0</v>
      </c>
      <c r="W991" s="148">
        <v>1192242.5</v>
      </c>
      <c r="X991" s="148">
        <v>0</v>
      </c>
      <c r="Y991" s="148">
        <v>0</v>
      </c>
      <c r="Z991" s="148">
        <v>5325.35</v>
      </c>
      <c r="AA991" s="149">
        <v>0</v>
      </c>
      <c r="AB991" s="148">
        <v>0</v>
      </c>
      <c r="AC991" s="148">
        <v>0</v>
      </c>
      <c r="AD991" s="149">
        <v>0</v>
      </c>
      <c r="AE991" s="148">
        <v>1192242.5</v>
      </c>
      <c r="AF991" s="157">
        <v>44769</v>
      </c>
      <c r="AG991" s="157">
        <v>46961</v>
      </c>
      <c r="AH991" s="161">
        <v>1192242.5</v>
      </c>
      <c r="AI991" s="152">
        <v>3.33</v>
      </c>
      <c r="AJ991" s="152">
        <v>6</v>
      </c>
      <c r="AK991" s="153">
        <v>5.3600000000000002E-2</v>
      </c>
      <c r="AL991" s="154">
        <v>3.33</v>
      </c>
      <c r="AM991" s="154">
        <v>6</v>
      </c>
      <c r="AN991" s="155">
        <v>5.3600000000000002E-2</v>
      </c>
      <c r="AO991" s="159" t="s">
        <v>1774</v>
      </c>
      <c r="AP991" s="159" t="s">
        <v>1775</v>
      </c>
      <c r="AQ991" s="87">
        <v>0</v>
      </c>
      <c r="AR991" s="87">
        <v>0</v>
      </c>
      <c r="AS991" s="87">
        <v>0</v>
      </c>
      <c r="AT991" s="87">
        <v>1192242.5</v>
      </c>
      <c r="AU991" s="87">
        <v>0</v>
      </c>
      <c r="AV991" s="87">
        <v>0</v>
      </c>
      <c r="AW991" s="87">
        <v>0</v>
      </c>
      <c r="AX991" s="87">
        <v>0</v>
      </c>
      <c r="AY991" s="87">
        <v>0</v>
      </c>
      <c r="AZ991" s="87">
        <v>0</v>
      </c>
      <c r="BA991" s="87">
        <v>0</v>
      </c>
      <c r="BB991" s="87">
        <v>0</v>
      </c>
      <c r="BC991" s="87">
        <v>0</v>
      </c>
      <c r="BD991" s="87">
        <v>0</v>
      </c>
      <c r="BE991" s="87">
        <v>0</v>
      </c>
      <c r="BF991" s="87">
        <v>0</v>
      </c>
      <c r="BG991" s="87">
        <f t="shared" si="66"/>
        <v>0</v>
      </c>
      <c r="BH991" s="87">
        <f t="shared" si="67"/>
        <v>1192242.5</v>
      </c>
      <c r="BI991" s="87">
        <f t="shared" si="65"/>
        <v>1192242.5</v>
      </c>
    </row>
    <row r="992" spans="1:61" ht="15" customHeight="1" x14ac:dyDescent="0.35">
      <c r="A992" s="142" t="str">
        <f t="shared" si="68"/>
        <v>DI0011207</v>
      </c>
      <c r="B992" s="143" t="s">
        <v>1265</v>
      </c>
      <c r="C992" s="144">
        <v>7</v>
      </c>
      <c r="D992" s="145" t="s">
        <v>0</v>
      </c>
      <c r="E992" s="146" t="s">
        <v>3</v>
      </c>
      <c r="F992" s="144" t="s">
        <v>1760</v>
      </c>
      <c r="G992" s="144" t="s">
        <v>1781</v>
      </c>
      <c r="H992" s="144" t="s">
        <v>1777</v>
      </c>
      <c r="I992" s="144" t="s">
        <v>1782</v>
      </c>
      <c r="J992" s="144" t="s">
        <v>1779</v>
      </c>
      <c r="K992" s="144" t="s">
        <v>791</v>
      </c>
      <c r="L992" s="144" t="s">
        <v>1766</v>
      </c>
      <c r="M992" s="144" t="s">
        <v>1773</v>
      </c>
      <c r="N992" s="147">
        <v>1</v>
      </c>
      <c r="O992" s="147">
        <v>1</v>
      </c>
      <c r="P992" s="147">
        <v>1</v>
      </c>
      <c r="Q992" s="147">
        <v>1</v>
      </c>
      <c r="R992" s="147">
        <v>1</v>
      </c>
      <c r="S992" s="147">
        <v>1</v>
      </c>
      <c r="T992" s="147">
        <v>0</v>
      </c>
      <c r="U992" s="147">
        <v>0</v>
      </c>
      <c r="V992" s="147">
        <v>0</v>
      </c>
      <c r="W992" s="148">
        <v>1209352.5</v>
      </c>
      <c r="X992" s="148">
        <v>0</v>
      </c>
      <c r="Y992" s="148">
        <v>0</v>
      </c>
      <c r="Z992" s="148">
        <v>5683.96</v>
      </c>
      <c r="AA992" s="149">
        <v>0</v>
      </c>
      <c r="AB992" s="148">
        <v>0</v>
      </c>
      <c r="AC992" s="148">
        <v>0</v>
      </c>
      <c r="AD992" s="149">
        <v>0</v>
      </c>
      <c r="AE992" s="148">
        <v>1209352.5</v>
      </c>
      <c r="AF992" s="157">
        <v>44769</v>
      </c>
      <c r="AG992" s="157">
        <v>47326</v>
      </c>
      <c r="AH992" s="161">
        <v>1209352.5</v>
      </c>
      <c r="AI992" s="152">
        <v>4.32</v>
      </c>
      <c r="AJ992" s="152">
        <v>7</v>
      </c>
      <c r="AK992" s="153">
        <v>5.7881000000000002E-2</v>
      </c>
      <c r="AL992" s="154">
        <v>4.32</v>
      </c>
      <c r="AM992" s="154">
        <v>7</v>
      </c>
      <c r="AN992" s="155">
        <v>5.7881000000000002E-2</v>
      </c>
      <c r="AO992" s="159" t="s">
        <v>1774</v>
      </c>
      <c r="AP992" s="159" t="s">
        <v>1775</v>
      </c>
      <c r="AQ992" s="87">
        <v>0</v>
      </c>
      <c r="AR992" s="87">
        <v>0</v>
      </c>
      <c r="AS992" s="87">
        <v>0</v>
      </c>
      <c r="AT992" s="87">
        <v>604676.25</v>
      </c>
      <c r="AU992" s="87">
        <v>604676.25</v>
      </c>
      <c r="AV992" s="87">
        <v>0</v>
      </c>
      <c r="AW992" s="87">
        <v>0</v>
      </c>
      <c r="AX992" s="87">
        <v>0</v>
      </c>
      <c r="AY992" s="87">
        <v>0</v>
      </c>
      <c r="AZ992" s="87">
        <v>0</v>
      </c>
      <c r="BA992" s="87">
        <v>0</v>
      </c>
      <c r="BB992" s="87">
        <v>0</v>
      </c>
      <c r="BC992" s="87">
        <v>0</v>
      </c>
      <c r="BD992" s="87">
        <v>0</v>
      </c>
      <c r="BE992" s="87">
        <v>0</v>
      </c>
      <c r="BF992" s="87">
        <v>0</v>
      </c>
      <c r="BG992" s="87">
        <f t="shared" si="66"/>
        <v>0</v>
      </c>
      <c r="BH992" s="87">
        <f t="shared" si="67"/>
        <v>1209352.5</v>
      </c>
      <c r="BI992" s="87">
        <f t="shared" si="65"/>
        <v>1209352.5</v>
      </c>
    </row>
    <row r="993" spans="1:61" ht="15" customHeight="1" x14ac:dyDescent="0.35">
      <c r="A993" s="142" t="str">
        <f t="shared" si="68"/>
        <v>DI0011208</v>
      </c>
      <c r="B993" s="143" t="s">
        <v>1265</v>
      </c>
      <c r="C993" s="144">
        <v>8</v>
      </c>
      <c r="D993" s="145" t="s">
        <v>0</v>
      </c>
      <c r="E993" s="146" t="s">
        <v>3</v>
      </c>
      <c r="F993" s="144" t="s">
        <v>1760</v>
      </c>
      <c r="G993" s="144" t="s">
        <v>1781</v>
      </c>
      <c r="H993" s="144" t="s">
        <v>1777</v>
      </c>
      <c r="I993" s="144" t="s">
        <v>1782</v>
      </c>
      <c r="J993" s="144" t="s">
        <v>1779</v>
      </c>
      <c r="K993" s="144" t="s">
        <v>791</v>
      </c>
      <c r="L993" s="144" t="s">
        <v>1766</v>
      </c>
      <c r="M993" s="144" t="s">
        <v>1773</v>
      </c>
      <c r="N993" s="147">
        <v>1</v>
      </c>
      <c r="O993" s="147">
        <v>1</v>
      </c>
      <c r="P993" s="147">
        <v>1</v>
      </c>
      <c r="Q993" s="147">
        <v>1</v>
      </c>
      <c r="R993" s="147">
        <v>1</v>
      </c>
      <c r="S993" s="147">
        <v>1</v>
      </c>
      <c r="T993" s="147">
        <v>0</v>
      </c>
      <c r="U993" s="147">
        <v>0</v>
      </c>
      <c r="V993" s="147">
        <v>0</v>
      </c>
      <c r="W993" s="148">
        <v>53100</v>
      </c>
      <c r="X993" s="148">
        <v>0</v>
      </c>
      <c r="Y993" s="148">
        <v>0</v>
      </c>
      <c r="Z993" s="148">
        <v>262.39999999999998</v>
      </c>
      <c r="AA993" s="149">
        <v>0</v>
      </c>
      <c r="AB993" s="148">
        <v>0</v>
      </c>
      <c r="AC993" s="148">
        <v>0</v>
      </c>
      <c r="AD993" s="149">
        <v>0</v>
      </c>
      <c r="AE993" s="148">
        <v>53100</v>
      </c>
      <c r="AF993" s="157">
        <v>44769</v>
      </c>
      <c r="AG993" s="157">
        <v>47691</v>
      </c>
      <c r="AH993" s="161">
        <v>53100</v>
      </c>
      <c r="AI993" s="152">
        <v>5.32</v>
      </c>
      <c r="AJ993" s="152">
        <v>8</v>
      </c>
      <c r="AK993" s="153">
        <v>5.9299999999999999E-2</v>
      </c>
      <c r="AL993" s="154">
        <v>5.32</v>
      </c>
      <c r="AM993" s="154">
        <v>8</v>
      </c>
      <c r="AN993" s="155">
        <v>5.9299999999999999E-2</v>
      </c>
      <c r="AO993" s="159" t="s">
        <v>1774</v>
      </c>
      <c r="AP993" s="159" t="s">
        <v>1775</v>
      </c>
      <c r="AQ993" s="87">
        <v>0</v>
      </c>
      <c r="AR993" s="87">
        <v>0</v>
      </c>
      <c r="AS993" s="87">
        <v>0</v>
      </c>
      <c r="AT993" s="87">
        <v>17700</v>
      </c>
      <c r="AU993" s="87">
        <v>17700</v>
      </c>
      <c r="AV993" s="87">
        <v>17700</v>
      </c>
      <c r="AW993" s="87">
        <v>0</v>
      </c>
      <c r="AX993" s="87">
        <v>0</v>
      </c>
      <c r="AY993" s="87">
        <v>0</v>
      </c>
      <c r="AZ993" s="87">
        <v>0</v>
      </c>
      <c r="BA993" s="87">
        <v>0</v>
      </c>
      <c r="BB993" s="87">
        <v>0</v>
      </c>
      <c r="BC993" s="87">
        <v>0</v>
      </c>
      <c r="BD993" s="87">
        <v>0</v>
      </c>
      <c r="BE993" s="87">
        <v>0</v>
      </c>
      <c r="BF993" s="87">
        <v>0</v>
      </c>
      <c r="BG993" s="87">
        <f t="shared" si="66"/>
        <v>0</v>
      </c>
      <c r="BH993" s="87">
        <f t="shared" si="67"/>
        <v>53100</v>
      </c>
      <c r="BI993" s="87">
        <f t="shared" si="65"/>
        <v>53100</v>
      </c>
    </row>
    <row r="994" spans="1:61" ht="15" customHeight="1" x14ac:dyDescent="0.35">
      <c r="A994" s="142" t="str">
        <f t="shared" si="68"/>
        <v>DI0011211</v>
      </c>
      <c r="B994" s="143" t="s">
        <v>1266</v>
      </c>
      <c r="C994" s="144">
        <v>1</v>
      </c>
      <c r="D994" s="145" t="s">
        <v>0</v>
      </c>
      <c r="E994" s="146" t="s">
        <v>3</v>
      </c>
      <c r="F994" s="144" t="s">
        <v>1760</v>
      </c>
      <c r="G994" s="144" t="s">
        <v>1776</v>
      </c>
      <c r="H994" s="144" t="s">
        <v>1777</v>
      </c>
      <c r="I994" s="144" t="s">
        <v>1778</v>
      </c>
      <c r="J994" s="144" t="s">
        <v>1779</v>
      </c>
      <c r="K994" s="144" t="s">
        <v>774</v>
      </c>
      <c r="L994" s="144" t="s">
        <v>1766</v>
      </c>
      <c r="M994" s="144" t="s">
        <v>1773</v>
      </c>
      <c r="N994" s="147">
        <v>1</v>
      </c>
      <c r="O994" s="147">
        <v>1</v>
      </c>
      <c r="P994" s="147">
        <v>1</v>
      </c>
      <c r="Q994" s="147">
        <v>1</v>
      </c>
      <c r="R994" s="147">
        <v>1</v>
      </c>
      <c r="S994" s="147">
        <v>1</v>
      </c>
      <c r="T994" s="147">
        <v>0</v>
      </c>
      <c r="U994" s="147">
        <v>0</v>
      </c>
      <c r="V994" s="147">
        <v>0</v>
      </c>
      <c r="W994" s="148">
        <v>336928.17</v>
      </c>
      <c r="X994" s="148">
        <v>0</v>
      </c>
      <c r="Y994" s="148">
        <v>0</v>
      </c>
      <c r="Z994" s="148">
        <v>0</v>
      </c>
      <c r="AA994" s="149">
        <v>0</v>
      </c>
      <c r="AB994" s="148">
        <v>0</v>
      </c>
      <c r="AC994" s="148">
        <v>0</v>
      </c>
      <c r="AD994" s="149">
        <v>0</v>
      </c>
      <c r="AE994" s="148">
        <v>336928.17</v>
      </c>
      <c r="AF994" s="157">
        <v>44685</v>
      </c>
      <c r="AG994" s="157">
        <v>45781</v>
      </c>
      <c r="AH994" s="161">
        <v>336928.17</v>
      </c>
      <c r="AI994" s="152">
        <v>0.09</v>
      </c>
      <c r="AJ994" s="152">
        <v>3</v>
      </c>
      <c r="AK994" s="153">
        <v>6.2603000000000006E-2</v>
      </c>
      <c r="AL994" s="154">
        <v>0.09</v>
      </c>
      <c r="AM994" s="154">
        <v>3</v>
      </c>
      <c r="AN994" s="155">
        <v>6.2603000000000006E-2</v>
      </c>
      <c r="AO994" s="159" t="s">
        <v>1774</v>
      </c>
      <c r="AP994" s="159" t="s">
        <v>1775</v>
      </c>
      <c r="AQ994" s="87">
        <v>336928.17</v>
      </c>
      <c r="AR994" s="87">
        <v>0</v>
      </c>
      <c r="AS994" s="87">
        <v>0</v>
      </c>
      <c r="AT994" s="87">
        <v>0</v>
      </c>
      <c r="AU994" s="87">
        <v>0</v>
      </c>
      <c r="AV994" s="87">
        <v>0</v>
      </c>
      <c r="AW994" s="87">
        <v>0</v>
      </c>
      <c r="AX994" s="87">
        <v>0</v>
      </c>
      <c r="AY994" s="87">
        <v>0</v>
      </c>
      <c r="AZ994" s="87">
        <v>0</v>
      </c>
      <c r="BA994" s="87">
        <v>0</v>
      </c>
      <c r="BB994" s="87">
        <v>0</v>
      </c>
      <c r="BC994" s="87">
        <v>0</v>
      </c>
      <c r="BD994" s="87">
        <v>0</v>
      </c>
      <c r="BE994" s="87">
        <v>0</v>
      </c>
      <c r="BF994" s="87">
        <v>0</v>
      </c>
      <c r="BG994" s="87">
        <f t="shared" si="66"/>
        <v>336928.17</v>
      </c>
      <c r="BH994" s="87">
        <f t="shared" si="67"/>
        <v>0</v>
      </c>
      <c r="BI994" s="87">
        <f t="shared" si="65"/>
        <v>336928.17</v>
      </c>
    </row>
    <row r="995" spans="1:61" ht="15" customHeight="1" x14ac:dyDescent="0.35">
      <c r="A995" s="142" t="str">
        <f t="shared" si="68"/>
        <v>DI0011221</v>
      </c>
      <c r="B995" s="143" t="s">
        <v>1512</v>
      </c>
      <c r="C995" s="144">
        <v>1</v>
      </c>
      <c r="D995" s="145" t="s">
        <v>0</v>
      </c>
      <c r="E995" s="146" t="s">
        <v>3</v>
      </c>
      <c r="F995" s="144" t="s">
        <v>1760</v>
      </c>
      <c r="G995" s="144" t="s">
        <v>1776</v>
      </c>
      <c r="H995" s="144" t="s">
        <v>1777</v>
      </c>
      <c r="I995" s="144" t="s">
        <v>1778</v>
      </c>
      <c r="J995" s="144" t="s">
        <v>1779</v>
      </c>
      <c r="K995" s="144" t="s">
        <v>774</v>
      </c>
      <c r="L995" s="144" t="s">
        <v>1766</v>
      </c>
      <c r="M995" s="144" t="s">
        <v>1773</v>
      </c>
      <c r="N995" s="147">
        <v>1</v>
      </c>
      <c r="O995" s="147">
        <v>1</v>
      </c>
      <c r="P995" s="147">
        <v>1</v>
      </c>
      <c r="Q995" s="147">
        <v>1</v>
      </c>
      <c r="R995" s="147">
        <v>1</v>
      </c>
      <c r="S995" s="147">
        <v>1</v>
      </c>
      <c r="T995" s="147">
        <v>0</v>
      </c>
      <c r="U995" s="147">
        <v>0</v>
      </c>
      <c r="V995" s="147">
        <v>0</v>
      </c>
      <c r="W995" s="148">
        <v>786165.73</v>
      </c>
      <c r="X995" s="148">
        <v>0</v>
      </c>
      <c r="Y995" s="148">
        <v>0</v>
      </c>
      <c r="Z995" s="148">
        <v>0</v>
      </c>
      <c r="AA995" s="149">
        <v>0</v>
      </c>
      <c r="AB995" s="148">
        <v>0</v>
      </c>
      <c r="AC995" s="148">
        <v>0</v>
      </c>
      <c r="AD995" s="149">
        <v>0</v>
      </c>
      <c r="AE995" s="148">
        <v>786165.73</v>
      </c>
      <c r="AF995" s="157">
        <v>44685</v>
      </c>
      <c r="AG995" s="157">
        <v>46511</v>
      </c>
      <c r="AH995" s="161">
        <v>786165.73</v>
      </c>
      <c r="AI995" s="152">
        <v>2.09</v>
      </c>
      <c r="AJ995" s="152">
        <v>5</v>
      </c>
      <c r="AK995" s="153">
        <v>7.2566000000000005E-2</v>
      </c>
      <c r="AL995" s="154">
        <v>2.09</v>
      </c>
      <c r="AM995" s="154">
        <v>5</v>
      </c>
      <c r="AN995" s="155">
        <v>7.2566000000000005E-2</v>
      </c>
      <c r="AO995" s="159" t="s">
        <v>1774</v>
      </c>
      <c r="AP995" s="159" t="s">
        <v>1775</v>
      </c>
      <c r="AQ995" s="87">
        <v>0</v>
      </c>
      <c r="AR995" s="87">
        <v>0</v>
      </c>
      <c r="AS995" s="87">
        <v>786165.73</v>
      </c>
      <c r="AT995" s="87">
        <v>0</v>
      </c>
      <c r="AU995" s="87">
        <v>0</v>
      </c>
      <c r="AV995" s="87">
        <v>0</v>
      </c>
      <c r="AW995" s="87">
        <v>0</v>
      </c>
      <c r="AX995" s="87">
        <v>0</v>
      </c>
      <c r="AY995" s="87">
        <v>0</v>
      </c>
      <c r="AZ995" s="87">
        <v>0</v>
      </c>
      <c r="BA995" s="87">
        <v>0</v>
      </c>
      <c r="BB995" s="87">
        <v>0</v>
      </c>
      <c r="BC995" s="87">
        <v>0</v>
      </c>
      <c r="BD995" s="87">
        <v>0</v>
      </c>
      <c r="BE995" s="87">
        <v>0</v>
      </c>
      <c r="BF995" s="87">
        <v>0</v>
      </c>
      <c r="BG995" s="87">
        <f t="shared" si="66"/>
        <v>0</v>
      </c>
      <c r="BH995" s="87">
        <f t="shared" si="67"/>
        <v>786165.73</v>
      </c>
      <c r="BI995" s="87">
        <f t="shared" si="65"/>
        <v>786165.73</v>
      </c>
    </row>
    <row r="996" spans="1:61" ht="15" customHeight="1" x14ac:dyDescent="0.35">
      <c r="A996" s="142" t="str">
        <f t="shared" si="68"/>
        <v>DI0011231</v>
      </c>
      <c r="B996" s="143" t="s">
        <v>1267</v>
      </c>
      <c r="C996" s="144">
        <v>1</v>
      </c>
      <c r="D996" s="145" t="s">
        <v>0</v>
      </c>
      <c r="E996" s="146" t="s">
        <v>3</v>
      </c>
      <c r="F996" s="144" t="s">
        <v>1760</v>
      </c>
      <c r="G996" s="144" t="s">
        <v>1776</v>
      </c>
      <c r="H996" s="144" t="s">
        <v>1777</v>
      </c>
      <c r="I996" s="144" t="s">
        <v>1778</v>
      </c>
      <c r="J996" s="144" t="s">
        <v>1779</v>
      </c>
      <c r="K996" s="144" t="s">
        <v>774</v>
      </c>
      <c r="L996" s="144" t="s">
        <v>1766</v>
      </c>
      <c r="M996" s="144" t="s">
        <v>1773</v>
      </c>
      <c r="N996" s="147">
        <v>1</v>
      </c>
      <c r="O996" s="147">
        <v>1</v>
      </c>
      <c r="P996" s="147">
        <v>1</v>
      </c>
      <c r="Q996" s="147">
        <v>1</v>
      </c>
      <c r="R996" s="147">
        <v>1</v>
      </c>
      <c r="S996" s="147">
        <v>1</v>
      </c>
      <c r="T996" s="147">
        <v>0</v>
      </c>
      <c r="U996" s="147">
        <v>0</v>
      </c>
      <c r="V996" s="147">
        <v>0</v>
      </c>
      <c r="W996" s="148">
        <v>542501.94999999995</v>
      </c>
      <c r="X996" s="148">
        <v>0</v>
      </c>
      <c r="Y996" s="148">
        <v>0</v>
      </c>
      <c r="Z996" s="148">
        <v>0</v>
      </c>
      <c r="AA996" s="149">
        <v>0</v>
      </c>
      <c r="AB996" s="148">
        <v>0</v>
      </c>
      <c r="AC996" s="148">
        <v>0</v>
      </c>
      <c r="AD996" s="149">
        <v>0</v>
      </c>
      <c r="AE996" s="148">
        <v>542501.94999999995</v>
      </c>
      <c r="AF996" s="157">
        <v>44685</v>
      </c>
      <c r="AG996" s="157">
        <v>45781</v>
      </c>
      <c r="AH996" s="161">
        <v>542501.94999999995</v>
      </c>
      <c r="AI996" s="152">
        <v>0.09</v>
      </c>
      <c r="AJ996" s="152">
        <v>3</v>
      </c>
      <c r="AK996" s="153">
        <v>6.2603000000000006E-2</v>
      </c>
      <c r="AL996" s="154">
        <v>0.09</v>
      </c>
      <c r="AM996" s="154">
        <v>3</v>
      </c>
      <c r="AN996" s="155">
        <v>6.2603000000000006E-2</v>
      </c>
      <c r="AO996" s="159" t="s">
        <v>1774</v>
      </c>
      <c r="AP996" s="159" t="s">
        <v>1775</v>
      </c>
      <c r="AQ996" s="87">
        <v>542501.94999999995</v>
      </c>
      <c r="AR996" s="87">
        <v>0</v>
      </c>
      <c r="AS996" s="87">
        <v>0</v>
      </c>
      <c r="AT996" s="87">
        <v>0</v>
      </c>
      <c r="AU996" s="87">
        <v>0</v>
      </c>
      <c r="AV996" s="87">
        <v>0</v>
      </c>
      <c r="AW996" s="87">
        <v>0</v>
      </c>
      <c r="AX996" s="87">
        <v>0</v>
      </c>
      <c r="AY996" s="87">
        <v>0</v>
      </c>
      <c r="AZ996" s="87">
        <v>0</v>
      </c>
      <c r="BA996" s="87">
        <v>0</v>
      </c>
      <c r="BB996" s="87">
        <v>0</v>
      </c>
      <c r="BC996" s="87">
        <v>0</v>
      </c>
      <c r="BD996" s="87">
        <v>0</v>
      </c>
      <c r="BE996" s="87">
        <v>0</v>
      </c>
      <c r="BF996" s="87">
        <v>0</v>
      </c>
      <c r="BG996" s="87">
        <f t="shared" si="66"/>
        <v>542501.94999999995</v>
      </c>
      <c r="BH996" s="87">
        <f t="shared" si="67"/>
        <v>0</v>
      </c>
      <c r="BI996" s="87">
        <f t="shared" si="65"/>
        <v>542501.94999999995</v>
      </c>
    </row>
    <row r="997" spans="1:61" ht="15" customHeight="1" x14ac:dyDescent="0.35">
      <c r="A997" s="142" t="str">
        <f t="shared" si="68"/>
        <v>DI0011241</v>
      </c>
      <c r="B997" s="143" t="s">
        <v>1513</v>
      </c>
      <c r="C997" s="144">
        <v>1</v>
      </c>
      <c r="D997" s="145" t="s">
        <v>0</v>
      </c>
      <c r="E997" s="146" t="s">
        <v>3</v>
      </c>
      <c r="F997" s="144" t="s">
        <v>1760</v>
      </c>
      <c r="G997" s="144" t="s">
        <v>1776</v>
      </c>
      <c r="H997" s="144" t="s">
        <v>1777</v>
      </c>
      <c r="I997" s="144" t="s">
        <v>1778</v>
      </c>
      <c r="J997" s="144" t="s">
        <v>1779</v>
      </c>
      <c r="K997" s="144" t="s">
        <v>774</v>
      </c>
      <c r="L997" s="144" t="s">
        <v>1766</v>
      </c>
      <c r="M997" s="144" t="s">
        <v>1773</v>
      </c>
      <c r="N997" s="147">
        <v>1</v>
      </c>
      <c r="O997" s="147">
        <v>1</v>
      </c>
      <c r="P997" s="147">
        <v>1</v>
      </c>
      <c r="Q997" s="147">
        <v>1</v>
      </c>
      <c r="R997" s="147">
        <v>1</v>
      </c>
      <c r="S997" s="147">
        <v>1</v>
      </c>
      <c r="T997" s="147">
        <v>0</v>
      </c>
      <c r="U997" s="147">
        <v>0</v>
      </c>
      <c r="V997" s="147">
        <v>0</v>
      </c>
      <c r="W997" s="148">
        <v>1263119.95</v>
      </c>
      <c r="X997" s="148">
        <v>0</v>
      </c>
      <c r="Y997" s="148">
        <v>0</v>
      </c>
      <c r="Z997" s="148">
        <v>0</v>
      </c>
      <c r="AA997" s="149">
        <v>0</v>
      </c>
      <c r="AB997" s="148">
        <v>0</v>
      </c>
      <c r="AC997" s="148">
        <v>0</v>
      </c>
      <c r="AD997" s="149">
        <v>0</v>
      </c>
      <c r="AE997" s="148">
        <v>1263119.95</v>
      </c>
      <c r="AF997" s="157">
        <v>44685</v>
      </c>
      <c r="AG997" s="157">
        <v>46511</v>
      </c>
      <c r="AH997" s="161">
        <v>1263119.95</v>
      </c>
      <c r="AI997" s="152">
        <v>2.09</v>
      </c>
      <c r="AJ997" s="152">
        <v>5</v>
      </c>
      <c r="AK997" s="153">
        <v>7.2566000000000005E-2</v>
      </c>
      <c r="AL997" s="154">
        <v>2.09</v>
      </c>
      <c r="AM997" s="154">
        <v>5</v>
      </c>
      <c r="AN997" s="155">
        <v>7.2566000000000005E-2</v>
      </c>
      <c r="AO997" s="159" t="s">
        <v>1774</v>
      </c>
      <c r="AP997" s="159" t="s">
        <v>1775</v>
      </c>
      <c r="AQ997" s="87">
        <v>0</v>
      </c>
      <c r="AR997" s="87">
        <v>0</v>
      </c>
      <c r="AS997" s="87">
        <v>1263119.95</v>
      </c>
      <c r="AT997" s="87">
        <v>0</v>
      </c>
      <c r="AU997" s="87">
        <v>0</v>
      </c>
      <c r="AV997" s="87">
        <v>0</v>
      </c>
      <c r="AW997" s="87">
        <v>0</v>
      </c>
      <c r="AX997" s="87">
        <v>0</v>
      </c>
      <c r="AY997" s="87">
        <v>0</v>
      </c>
      <c r="AZ997" s="87">
        <v>0</v>
      </c>
      <c r="BA997" s="87">
        <v>0</v>
      </c>
      <c r="BB997" s="87">
        <v>0</v>
      </c>
      <c r="BC997" s="87">
        <v>0</v>
      </c>
      <c r="BD997" s="87">
        <v>0</v>
      </c>
      <c r="BE997" s="87">
        <v>0</v>
      </c>
      <c r="BF997" s="87">
        <v>0</v>
      </c>
      <c r="BG997" s="87">
        <f t="shared" si="66"/>
        <v>0</v>
      </c>
      <c r="BH997" s="87">
        <f t="shared" si="67"/>
        <v>1263119.95</v>
      </c>
      <c r="BI997" s="87">
        <f t="shared" si="65"/>
        <v>1263119.95</v>
      </c>
    </row>
    <row r="998" spans="1:61" ht="15" customHeight="1" x14ac:dyDescent="0.35">
      <c r="A998" s="142" t="str">
        <f t="shared" si="68"/>
        <v>DI0011251</v>
      </c>
      <c r="B998" s="143" t="s">
        <v>1268</v>
      </c>
      <c r="C998" s="144">
        <v>1</v>
      </c>
      <c r="D998" s="145" t="s">
        <v>0</v>
      </c>
      <c r="E998" s="146" t="s">
        <v>3</v>
      </c>
      <c r="F998" s="144" t="s">
        <v>1760</v>
      </c>
      <c r="G998" s="144" t="s">
        <v>1776</v>
      </c>
      <c r="H998" s="144" t="s">
        <v>1777</v>
      </c>
      <c r="I998" s="144" t="s">
        <v>1778</v>
      </c>
      <c r="J998" s="144" t="s">
        <v>1779</v>
      </c>
      <c r="K998" s="144" t="s">
        <v>774</v>
      </c>
      <c r="L998" s="144" t="s">
        <v>1766</v>
      </c>
      <c r="M998" s="144" t="s">
        <v>1773</v>
      </c>
      <c r="N998" s="147">
        <v>1</v>
      </c>
      <c r="O998" s="147">
        <v>1</v>
      </c>
      <c r="P998" s="147">
        <v>1</v>
      </c>
      <c r="Q998" s="147">
        <v>1</v>
      </c>
      <c r="R998" s="147">
        <v>1</v>
      </c>
      <c r="S998" s="147">
        <v>1</v>
      </c>
      <c r="T998" s="147">
        <v>0</v>
      </c>
      <c r="U998" s="147">
        <v>0</v>
      </c>
      <c r="V998" s="147">
        <v>0</v>
      </c>
      <c r="W998" s="148">
        <v>44337.08</v>
      </c>
      <c r="X998" s="148">
        <v>0</v>
      </c>
      <c r="Y998" s="148">
        <v>0</v>
      </c>
      <c r="Z998" s="148">
        <v>0</v>
      </c>
      <c r="AA998" s="149">
        <v>0</v>
      </c>
      <c r="AB998" s="148">
        <v>0</v>
      </c>
      <c r="AC998" s="148">
        <v>0</v>
      </c>
      <c r="AD998" s="149">
        <v>0</v>
      </c>
      <c r="AE998" s="148">
        <v>44337.08</v>
      </c>
      <c r="AF998" s="157">
        <v>44685</v>
      </c>
      <c r="AG998" s="157">
        <v>45781</v>
      </c>
      <c r="AH998" s="161">
        <v>44337.08</v>
      </c>
      <c r="AI998" s="152">
        <v>0.09</v>
      </c>
      <c r="AJ998" s="152">
        <v>3</v>
      </c>
      <c r="AK998" s="153">
        <v>6.2603000000000006E-2</v>
      </c>
      <c r="AL998" s="154">
        <v>0.09</v>
      </c>
      <c r="AM998" s="154">
        <v>3</v>
      </c>
      <c r="AN998" s="155">
        <v>6.2603000000000006E-2</v>
      </c>
      <c r="AO998" s="159" t="s">
        <v>1774</v>
      </c>
      <c r="AP998" s="159" t="s">
        <v>1775</v>
      </c>
      <c r="AQ998" s="87">
        <v>44337.08</v>
      </c>
      <c r="AR998" s="87">
        <v>0</v>
      </c>
      <c r="AS998" s="87">
        <v>0</v>
      </c>
      <c r="AT998" s="87">
        <v>0</v>
      </c>
      <c r="AU998" s="87">
        <v>0</v>
      </c>
      <c r="AV998" s="87">
        <v>0</v>
      </c>
      <c r="AW998" s="87">
        <v>0</v>
      </c>
      <c r="AX998" s="87">
        <v>0</v>
      </c>
      <c r="AY998" s="87">
        <v>0</v>
      </c>
      <c r="AZ998" s="87">
        <v>0</v>
      </c>
      <c r="BA998" s="87">
        <v>0</v>
      </c>
      <c r="BB998" s="87">
        <v>0</v>
      </c>
      <c r="BC998" s="87">
        <v>0</v>
      </c>
      <c r="BD998" s="87">
        <v>0</v>
      </c>
      <c r="BE998" s="87">
        <v>0</v>
      </c>
      <c r="BF998" s="87">
        <v>0</v>
      </c>
      <c r="BG998" s="87">
        <f t="shared" si="66"/>
        <v>44337.08</v>
      </c>
      <c r="BH998" s="87">
        <f t="shared" si="67"/>
        <v>0</v>
      </c>
      <c r="BI998" s="87">
        <f t="shared" si="65"/>
        <v>44337.08</v>
      </c>
    </row>
    <row r="999" spans="1:61" ht="15" customHeight="1" x14ac:dyDescent="0.35">
      <c r="A999" s="142" t="str">
        <f t="shared" si="68"/>
        <v>DI0011261</v>
      </c>
      <c r="B999" s="143" t="s">
        <v>1514</v>
      </c>
      <c r="C999" s="144">
        <v>1</v>
      </c>
      <c r="D999" s="145" t="s">
        <v>0</v>
      </c>
      <c r="E999" s="146" t="s">
        <v>3</v>
      </c>
      <c r="F999" s="144" t="s">
        <v>1760</v>
      </c>
      <c r="G999" s="144" t="s">
        <v>1776</v>
      </c>
      <c r="H999" s="144" t="s">
        <v>1777</v>
      </c>
      <c r="I999" s="144" t="s">
        <v>1778</v>
      </c>
      <c r="J999" s="144" t="s">
        <v>1779</v>
      </c>
      <c r="K999" s="144" t="s">
        <v>774</v>
      </c>
      <c r="L999" s="144" t="s">
        <v>1766</v>
      </c>
      <c r="M999" s="144" t="s">
        <v>1773</v>
      </c>
      <c r="N999" s="147">
        <v>1</v>
      </c>
      <c r="O999" s="147">
        <v>1</v>
      </c>
      <c r="P999" s="147">
        <v>1</v>
      </c>
      <c r="Q999" s="147">
        <v>1</v>
      </c>
      <c r="R999" s="147">
        <v>1</v>
      </c>
      <c r="S999" s="147">
        <v>1</v>
      </c>
      <c r="T999" s="147">
        <v>0</v>
      </c>
      <c r="U999" s="147">
        <v>0</v>
      </c>
      <c r="V999" s="147">
        <v>0</v>
      </c>
      <c r="W999" s="148">
        <v>103231.64</v>
      </c>
      <c r="X999" s="148">
        <v>0</v>
      </c>
      <c r="Y999" s="148">
        <v>0</v>
      </c>
      <c r="Z999" s="148">
        <v>0</v>
      </c>
      <c r="AA999" s="149">
        <v>0</v>
      </c>
      <c r="AB999" s="148">
        <v>0</v>
      </c>
      <c r="AC999" s="148">
        <v>0</v>
      </c>
      <c r="AD999" s="149">
        <v>0</v>
      </c>
      <c r="AE999" s="148">
        <v>103231.64</v>
      </c>
      <c r="AF999" s="157">
        <v>44685</v>
      </c>
      <c r="AG999" s="157">
        <v>46511</v>
      </c>
      <c r="AH999" s="161">
        <v>103231.64</v>
      </c>
      <c r="AI999" s="152">
        <v>2.09</v>
      </c>
      <c r="AJ999" s="152">
        <v>5</v>
      </c>
      <c r="AK999" s="153">
        <v>7.2566000000000005E-2</v>
      </c>
      <c r="AL999" s="154">
        <v>2.09</v>
      </c>
      <c r="AM999" s="154">
        <v>5</v>
      </c>
      <c r="AN999" s="155">
        <v>7.2566000000000005E-2</v>
      </c>
      <c r="AO999" s="159" t="s">
        <v>1774</v>
      </c>
      <c r="AP999" s="159" t="s">
        <v>1775</v>
      </c>
      <c r="AQ999" s="87">
        <v>0</v>
      </c>
      <c r="AR999" s="87">
        <v>0</v>
      </c>
      <c r="AS999" s="87">
        <v>103231.64</v>
      </c>
      <c r="AT999" s="87">
        <v>0</v>
      </c>
      <c r="AU999" s="87">
        <v>0</v>
      </c>
      <c r="AV999" s="87">
        <v>0</v>
      </c>
      <c r="AW999" s="87">
        <v>0</v>
      </c>
      <c r="AX999" s="87">
        <v>0</v>
      </c>
      <c r="AY999" s="87">
        <v>0</v>
      </c>
      <c r="AZ999" s="87">
        <v>0</v>
      </c>
      <c r="BA999" s="87">
        <v>0</v>
      </c>
      <c r="BB999" s="87">
        <v>0</v>
      </c>
      <c r="BC999" s="87">
        <v>0</v>
      </c>
      <c r="BD999" s="87">
        <v>0</v>
      </c>
      <c r="BE999" s="87">
        <v>0</v>
      </c>
      <c r="BF999" s="87">
        <v>0</v>
      </c>
      <c r="BG999" s="87">
        <f t="shared" si="66"/>
        <v>0</v>
      </c>
      <c r="BH999" s="87">
        <f t="shared" si="67"/>
        <v>103231.64</v>
      </c>
      <c r="BI999" s="87">
        <f t="shared" si="65"/>
        <v>103231.64</v>
      </c>
    </row>
    <row r="1000" spans="1:61" ht="15" customHeight="1" x14ac:dyDescent="0.35">
      <c r="A1000" s="142" t="str">
        <f t="shared" si="68"/>
        <v>DI0011271</v>
      </c>
      <c r="B1000" s="143" t="s">
        <v>1269</v>
      </c>
      <c r="C1000" s="144">
        <v>1</v>
      </c>
      <c r="D1000" s="145" t="s">
        <v>0</v>
      </c>
      <c r="E1000" s="146" t="s">
        <v>3</v>
      </c>
      <c r="F1000" s="144" t="s">
        <v>1760</v>
      </c>
      <c r="G1000" s="144" t="s">
        <v>1776</v>
      </c>
      <c r="H1000" s="144" t="s">
        <v>1777</v>
      </c>
      <c r="I1000" s="144" t="s">
        <v>1778</v>
      </c>
      <c r="J1000" s="144" t="s">
        <v>1779</v>
      </c>
      <c r="K1000" s="144" t="s">
        <v>774</v>
      </c>
      <c r="L1000" s="144" t="s">
        <v>1766</v>
      </c>
      <c r="M1000" s="144" t="s">
        <v>1773</v>
      </c>
      <c r="N1000" s="147">
        <v>1</v>
      </c>
      <c r="O1000" s="147">
        <v>1</v>
      </c>
      <c r="P1000" s="147">
        <v>1</v>
      </c>
      <c r="Q1000" s="147">
        <v>1</v>
      </c>
      <c r="R1000" s="147">
        <v>1</v>
      </c>
      <c r="S1000" s="147">
        <v>1</v>
      </c>
      <c r="T1000" s="147">
        <v>0</v>
      </c>
      <c r="U1000" s="147">
        <v>0</v>
      </c>
      <c r="V1000" s="147">
        <v>0</v>
      </c>
      <c r="W1000" s="148">
        <v>169239.6</v>
      </c>
      <c r="X1000" s="148">
        <v>0</v>
      </c>
      <c r="Y1000" s="148">
        <v>0</v>
      </c>
      <c r="Z1000" s="148">
        <v>0</v>
      </c>
      <c r="AA1000" s="149">
        <v>0</v>
      </c>
      <c r="AB1000" s="148">
        <v>0</v>
      </c>
      <c r="AC1000" s="148">
        <v>0</v>
      </c>
      <c r="AD1000" s="149">
        <v>0</v>
      </c>
      <c r="AE1000" s="148">
        <v>169239.6</v>
      </c>
      <c r="AF1000" s="157">
        <v>44685</v>
      </c>
      <c r="AG1000" s="157">
        <v>45781</v>
      </c>
      <c r="AH1000" s="161">
        <v>169239.6</v>
      </c>
      <c r="AI1000" s="152">
        <v>0.09</v>
      </c>
      <c r="AJ1000" s="152">
        <v>3</v>
      </c>
      <c r="AK1000" s="153">
        <v>6.2603000000000006E-2</v>
      </c>
      <c r="AL1000" s="154">
        <v>0.09</v>
      </c>
      <c r="AM1000" s="154">
        <v>3</v>
      </c>
      <c r="AN1000" s="155">
        <v>6.2603000000000006E-2</v>
      </c>
      <c r="AO1000" s="159" t="s">
        <v>1774</v>
      </c>
      <c r="AP1000" s="159" t="s">
        <v>1775</v>
      </c>
      <c r="AQ1000" s="87">
        <v>169239.6</v>
      </c>
      <c r="AR1000" s="87">
        <v>0</v>
      </c>
      <c r="AS1000" s="87">
        <v>0</v>
      </c>
      <c r="AT1000" s="87">
        <v>0</v>
      </c>
      <c r="AU1000" s="87">
        <v>0</v>
      </c>
      <c r="AV1000" s="87">
        <v>0</v>
      </c>
      <c r="AW1000" s="87">
        <v>0</v>
      </c>
      <c r="AX1000" s="87">
        <v>0</v>
      </c>
      <c r="AY1000" s="87">
        <v>0</v>
      </c>
      <c r="AZ1000" s="87">
        <v>0</v>
      </c>
      <c r="BA1000" s="87">
        <v>0</v>
      </c>
      <c r="BB1000" s="87">
        <v>0</v>
      </c>
      <c r="BC1000" s="87">
        <v>0</v>
      </c>
      <c r="BD1000" s="87">
        <v>0</v>
      </c>
      <c r="BE1000" s="87">
        <v>0</v>
      </c>
      <c r="BF1000" s="87">
        <v>0</v>
      </c>
      <c r="BG1000" s="87">
        <f t="shared" si="66"/>
        <v>169239.6</v>
      </c>
      <c r="BH1000" s="87">
        <f t="shared" si="67"/>
        <v>0</v>
      </c>
      <c r="BI1000" s="87">
        <f t="shared" si="65"/>
        <v>169239.6</v>
      </c>
    </row>
    <row r="1001" spans="1:61" ht="15" customHeight="1" x14ac:dyDescent="0.35">
      <c r="A1001" s="142" t="str">
        <f t="shared" si="68"/>
        <v>DI0011281</v>
      </c>
      <c r="B1001" s="143" t="s">
        <v>1515</v>
      </c>
      <c r="C1001" s="144">
        <v>1</v>
      </c>
      <c r="D1001" s="145" t="s">
        <v>0</v>
      </c>
      <c r="E1001" s="146" t="s">
        <v>3</v>
      </c>
      <c r="F1001" s="144" t="s">
        <v>1760</v>
      </c>
      <c r="G1001" s="144" t="s">
        <v>1776</v>
      </c>
      <c r="H1001" s="144" t="s">
        <v>1777</v>
      </c>
      <c r="I1001" s="144" t="s">
        <v>1778</v>
      </c>
      <c r="J1001" s="144" t="s">
        <v>1779</v>
      </c>
      <c r="K1001" s="144" t="s">
        <v>774</v>
      </c>
      <c r="L1001" s="144" t="s">
        <v>1766</v>
      </c>
      <c r="M1001" s="144" t="s">
        <v>1773</v>
      </c>
      <c r="N1001" s="147">
        <v>1</v>
      </c>
      <c r="O1001" s="147">
        <v>1</v>
      </c>
      <c r="P1001" s="147">
        <v>1</v>
      </c>
      <c r="Q1001" s="147">
        <v>1</v>
      </c>
      <c r="R1001" s="147">
        <v>1</v>
      </c>
      <c r="S1001" s="147">
        <v>1</v>
      </c>
      <c r="T1001" s="147">
        <v>0</v>
      </c>
      <c r="U1001" s="147">
        <v>0</v>
      </c>
      <c r="V1001" s="147">
        <v>0</v>
      </c>
      <c r="W1001" s="148">
        <v>394046.67</v>
      </c>
      <c r="X1001" s="148">
        <v>0</v>
      </c>
      <c r="Y1001" s="148">
        <v>0</v>
      </c>
      <c r="Z1001" s="148">
        <v>0</v>
      </c>
      <c r="AA1001" s="149">
        <v>0</v>
      </c>
      <c r="AB1001" s="148">
        <v>0</v>
      </c>
      <c r="AC1001" s="148">
        <v>0</v>
      </c>
      <c r="AD1001" s="149">
        <v>0</v>
      </c>
      <c r="AE1001" s="148">
        <v>394046.67</v>
      </c>
      <c r="AF1001" s="157">
        <v>44685</v>
      </c>
      <c r="AG1001" s="157">
        <v>46511</v>
      </c>
      <c r="AH1001" s="161">
        <v>394046.67</v>
      </c>
      <c r="AI1001" s="152">
        <v>2.09</v>
      </c>
      <c r="AJ1001" s="152">
        <v>5</v>
      </c>
      <c r="AK1001" s="153">
        <v>7.2566000000000005E-2</v>
      </c>
      <c r="AL1001" s="154">
        <v>2.09</v>
      </c>
      <c r="AM1001" s="154">
        <v>5</v>
      </c>
      <c r="AN1001" s="155">
        <v>7.2566000000000005E-2</v>
      </c>
      <c r="AO1001" s="159" t="s">
        <v>1774</v>
      </c>
      <c r="AP1001" s="159" t="s">
        <v>1775</v>
      </c>
      <c r="AQ1001" s="87">
        <v>0</v>
      </c>
      <c r="AR1001" s="87">
        <v>0</v>
      </c>
      <c r="AS1001" s="87">
        <v>394046.67</v>
      </c>
      <c r="AT1001" s="87">
        <v>0</v>
      </c>
      <c r="AU1001" s="87">
        <v>0</v>
      </c>
      <c r="AV1001" s="87">
        <v>0</v>
      </c>
      <c r="AW1001" s="87">
        <v>0</v>
      </c>
      <c r="AX1001" s="87">
        <v>0</v>
      </c>
      <c r="AY1001" s="87">
        <v>0</v>
      </c>
      <c r="AZ1001" s="87">
        <v>0</v>
      </c>
      <c r="BA1001" s="87">
        <v>0</v>
      </c>
      <c r="BB1001" s="87">
        <v>0</v>
      </c>
      <c r="BC1001" s="87">
        <v>0</v>
      </c>
      <c r="BD1001" s="87">
        <v>0</v>
      </c>
      <c r="BE1001" s="87">
        <v>0</v>
      </c>
      <c r="BF1001" s="87">
        <v>0</v>
      </c>
      <c r="BG1001" s="87">
        <f t="shared" si="66"/>
        <v>0</v>
      </c>
      <c r="BH1001" s="87">
        <f t="shared" si="67"/>
        <v>394046.67</v>
      </c>
      <c r="BI1001" s="87">
        <f t="shared" si="65"/>
        <v>394046.67</v>
      </c>
    </row>
    <row r="1002" spans="1:61" ht="15" customHeight="1" x14ac:dyDescent="0.35">
      <c r="A1002" s="142" t="str">
        <f t="shared" si="68"/>
        <v>DI0011291</v>
      </c>
      <c r="B1002" s="143" t="s">
        <v>1270</v>
      </c>
      <c r="C1002" s="144">
        <v>1</v>
      </c>
      <c r="D1002" s="145" t="s">
        <v>0</v>
      </c>
      <c r="E1002" s="146" t="s">
        <v>3</v>
      </c>
      <c r="F1002" s="144" t="s">
        <v>1760</v>
      </c>
      <c r="G1002" s="144" t="s">
        <v>1776</v>
      </c>
      <c r="H1002" s="144" t="s">
        <v>1777</v>
      </c>
      <c r="I1002" s="144" t="s">
        <v>1778</v>
      </c>
      <c r="J1002" s="144" t="s">
        <v>1779</v>
      </c>
      <c r="K1002" s="144" t="s">
        <v>774</v>
      </c>
      <c r="L1002" s="144" t="s">
        <v>1766</v>
      </c>
      <c r="M1002" s="144" t="s">
        <v>1773</v>
      </c>
      <c r="N1002" s="147">
        <v>1</v>
      </c>
      <c r="O1002" s="147">
        <v>1</v>
      </c>
      <c r="P1002" s="147">
        <v>1</v>
      </c>
      <c r="Q1002" s="147">
        <v>1</v>
      </c>
      <c r="R1002" s="147">
        <v>1</v>
      </c>
      <c r="S1002" s="147">
        <v>1</v>
      </c>
      <c r="T1002" s="147">
        <v>0</v>
      </c>
      <c r="U1002" s="147">
        <v>0</v>
      </c>
      <c r="V1002" s="147">
        <v>0</v>
      </c>
      <c r="W1002" s="148">
        <v>5723137.1399999997</v>
      </c>
      <c r="X1002" s="148">
        <v>0</v>
      </c>
      <c r="Y1002" s="148">
        <v>0</v>
      </c>
      <c r="Z1002" s="148">
        <v>0</v>
      </c>
      <c r="AA1002" s="149">
        <v>0</v>
      </c>
      <c r="AB1002" s="148">
        <v>0</v>
      </c>
      <c r="AC1002" s="148">
        <v>0</v>
      </c>
      <c r="AD1002" s="149">
        <v>0</v>
      </c>
      <c r="AE1002" s="148">
        <v>5723137.1399999997</v>
      </c>
      <c r="AF1002" s="157">
        <v>44685</v>
      </c>
      <c r="AG1002" s="157">
        <v>45781</v>
      </c>
      <c r="AH1002" s="161">
        <v>5723137.1399999997</v>
      </c>
      <c r="AI1002" s="152">
        <v>0.09</v>
      </c>
      <c r="AJ1002" s="152">
        <v>3</v>
      </c>
      <c r="AK1002" s="153">
        <v>6.1652999999999999E-2</v>
      </c>
      <c r="AL1002" s="154">
        <v>0.09</v>
      </c>
      <c r="AM1002" s="154">
        <v>3</v>
      </c>
      <c r="AN1002" s="155">
        <v>6.1652999999999999E-2</v>
      </c>
      <c r="AO1002" s="159" t="s">
        <v>1774</v>
      </c>
      <c r="AP1002" s="159" t="s">
        <v>1775</v>
      </c>
      <c r="AQ1002" s="87">
        <v>5723137.1399999997</v>
      </c>
      <c r="AR1002" s="87">
        <v>0</v>
      </c>
      <c r="AS1002" s="87">
        <v>0</v>
      </c>
      <c r="AT1002" s="87">
        <v>0</v>
      </c>
      <c r="AU1002" s="87">
        <v>0</v>
      </c>
      <c r="AV1002" s="87">
        <v>0</v>
      </c>
      <c r="AW1002" s="87">
        <v>0</v>
      </c>
      <c r="AX1002" s="87">
        <v>0</v>
      </c>
      <c r="AY1002" s="87">
        <v>0</v>
      </c>
      <c r="AZ1002" s="87">
        <v>0</v>
      </c>
      <c r="BA1002" s="87">
        <v>0</v>
      </c>
      <c r="BB1002" s="87">
        <v>0</v>
      </c>
      <c r="BC1002" s="87">
        <v>0</v>
      </c>
      <c r="BD1002" s="87">
        <v>0</v>
      </c>
      <c r="BE1002" s="87">
        <v>0</v>
      </c>
      <c r="BF1002" s="87">
        <v>0</v>
      </c>
      <c r="BG1002" s="87">
        <f t="shared" si="66"/>
        <v>5723137.1399999997</v>
      </c>
      <c r="BH1002" s="87">
        <f t="shared" si="67"/>
        <v>0</v>
      </c>
      <c r="BI1002" s="87">
        <f t="shared" si="65"/>
        <v>5723137.1399999997</v>
      </c>
    </row>
    <row r="1003" spans="1:61" ht="15" customHeight="1" x14ac:dyDescent="0.35">
      <c r="A1003" s="142" t="str">
        <f t="shared" si="68"/>
        <v>DI0011301</v>
      </c>
      <c r="B1003" s="143" t="s">
        <v>1271</v>
      </c>
      <c r="C1003" s="144">
        <v>1</v>
      </c>
      <c r="D1003" s="145" t="s">
        <v>0</v>
      </c>
      <c r="E1003" s="146" t="s">
        <v>3</v>
      </c>
      <c r="F1003" s="144" t="s">
        <v>1760</v>
      </c>
      <c r="G1003" s="144" t="s">
        <v>1776</v>
      </c>
      <c r="H1003" s="144" t="s">
        <v>1777</v>
      </c>
      <c r="I1003" s="144" t="s">
        <v>1778</v>
      </c>
      <c r="J1003" s="144" t="s">
        <v>1779</v>
      </c>
      <c r="K1003" s="144" t="s">
        <v>774</v>
      </c>
      <c r="L1003" s="144" t="s">
        <v>1766</v>
      </c>
      <c r="M1003" s="144" t="s">
        <v>1773</v>
      </c>
      <c r="N1003" s="147">
        <v>1</v>
      </c>
      <c r="O1003" s="147">
        <v>1</v>
      </c>
      <c r="P1003" s="147">
        <v>1</v>
      </c>
      <c r="Q1003" s="147">
        <v>1</v>
      </c>
      <c r="R1003" s="147">
        <v>1</v>
      </c>
      <c r="S1003" s="147">
        <v>1</v>
      </c>
      <c r="T1003" s="147">
        <v>0</v>
      </c>
      <c r="U1003" s="147">
        <v>0</v>
      </c>
      <c r="V1003" s="147">
        <v>0</v>
      </c>
      <c r="W1003" s="148">
        <v>348526.06</v>
      </c>
      <c r="X1003" s="148">
        <v>0</v>
      </c>
      <c r="Y1003" s="148">
        <v>0</v>
      </c>
      <c r="Z1003" s="148">
        <v>0</v>
      </c>
      <c r="AA1003" s="149">
        <v>0</v>
      </c>
      <c r="AB1003" s="148">
        <v>0</v>
      </c>
      <c r="AC1003" s="148">
        <v>0</v>
      </c>
      <c r="AD1003" s="149">
        <v>0</v>
      </c>
      <c r="AE1003" s="148">
        <v>348526.06</v>
      </c>
      <c r="AF1003" s="157">
        <v>44685</v>
      </c>
      <c r="AG1003" s="157">
        <v>45781</v>
      </c>
      <c r="AH1003" s="161">
        <v>348526.06</v>
      </c>
      <c r="AI1003" s="152">
        <v>0.09</v>
      </c>
      <c r="AJ1003" s="152">
        <v>3</v>
      </c>
      <c r="AK1003" s="153">
        <v>6.1652999999999999E-2</v>
      </c>
      <c r="AL1003" s="154">
        <v>0.09</v>
      </c>
      <c r="AM1003" s="154">
        <v>3</v>
      </c>
      <c r="AN1003" s="155">
        <v>6.1652999999999999E-2</v>
      </c>
      <c r="AO1003" s="159" t="s">
        <v>1774</v>
      </c>
      <c r="AP1003" s="159" t="s">
        <v>1775</v>
      </c>
      <c r="AQ1003" s="87">
        <v>348526.06</v>
      </c>
      <c r="AR1003" s="87">
        <v>0</v>
      </c>
      <c r="AS1003" s="87">
        <v>0</v>
      </c>
      <c r="AT1003" s="87">
        <v>0</v>
      </c>
      <c r="AU1003" s="87">
        <v>0</v>
      </c>
      <c r="AV1003" s="87">
        <v>0</v>
      </c>
      <c r="AW1003" s="87">
        <v>0</v>
      </c>
      <c r="AX1003" s="87">
        <v>0</v>
      </c>
      <c r="AY1003" s="87">
        <v>0</v>
      </c>
      <c r="AZ1003" s="87">
        <v>0</v>
      </c>
      <c r="BA1003" s="87">
        <v>0</v>
      </c>
      <c r="BB1003" s="87">
        <v>0</v>
      </c>
      <c r="BC1003" s="87">
        <v>0</v>
      </c>
      <c r="BD1003" s="87">
        <v>0</v>
      </c>
      <c r="BE1003" s="87">
        <v>0</v>
      </c>
      <c r="BF1003" s="87">
        <v>0</v>
      </c>
      <c r="BG1003" s="87">
        <f t="shared" si="66"/>
        <v>348526.06</v>
      </c>
      <c r="BH1003" s="87">
        <f t="shared" si="67"/>
        <v>0</v>
      </c>
      <c r="BI1003" s="87">
        <f t="shared" si="65"/>
        <v>348526.06</v>
      </c>
    </row>
    <row r="1004" spans="1:61" ht="15" customHeight="1" x14ac:dyDescent="0.35">
      <c r="A1004" s="142" t="str">
        <f t="shared" si="68"/>
        <v>DI0011311</v>
      </c>
      <c r="B1004" s="143" t="s">
        <v>1516</v>
      </c>
      <c r="C1004" s="144">
        <v>1</v>
      </c>
      <c r="D1004" s="145" t="s">
        <v>0</v>
      </c>
      <c r="E1004" s="146" t="s">
        <v>3</v>
      </c>
      <c r="F1004" s="144" t="s">
        <v>1760</v>
      </c>
      <c r="G1004" s="144" t="s">
        <v>1776</v>
      </c>
      <c r="H1004" s="144" t="s">
        <v>1777</v>
      </c>
      <c r="I1004" s="144" t="s">
        <v>1778</v>
      </c>
      <c r="J1004" s="144" t="s">
        <v>1779</v>
      </c>
      <c r="K1004" s="144" t="s">
        <v>774</v>
      </c>
      <c r="L1004" s="144" t="s">
        <v>1766</v>
      </c>
      <c r="M1004" s="144" t="s">
        <v>1773</v>
      </c>
      <c r="N1004" s="147">
        <v>1</v>
      </c>
      <c r="O1004" s="147">
        <v>1</v>
      </c>
      <c r="P1004" s="147">
        <v>1</v>
      </c>
      <c r="Q1004" s="147">
        <v>1</v>
      </c>
      <c r="R1004" s="147">
        <v>1</v>
      </c>
      <c r="S1004" s="147">
        <v>1</v>
      </c>
      <c r="T1004" s="147">
        <v>0</v>
      </c>
      <c r="U1004" s="147">
        <v>0</v>
      </c>
      <c r="V1004" s="147">
        <v>0</v>
      </c>
      <c r="W1004" s="148">
        <v>811482.02</v>
      </c>
      <c r="X1004" s="148">
        <v>0</v>
      </c>
      <c r="Y1004" s="148">
        <v>0</v>
      </c>
      <c r="Z1004" s="148">
        <v>0</v>
      </c>
      <c r="AA1004" s="149">
        <v>0</v>
      </c>
      <c r="AB1004" s="148">
        <v>0</v>
      </c>
      <c r="AC1004" s="148">
        <v>0</v>
      </c>
      <c r="AD1004" s="149">
        <v>0</v>
      </c>
      <c r="AE1004" s="148">
        <v>811482.02</v>
      </c>
      <c r="AF1004" s="157">
        <v>44685</v>
      </c>
      <c r="AG1004" s="157">
        <v>46511</v>
      </c>
      <c r="AH1004" s="161">
        <v>811482.02</v>
      </c>
      <c r="AI1004" s="152">
        <v>2.09</v>
      </c>
      <c r="AJ1004" s="152">
        <v>5</v>
      </c>
      <c r="AK1004" s="153">
        <v>7.1294999999999997E-2</v>
      </c>
      <c r="AL1004" s="154">
        <v>2.09</v>
      </c>
      <c r="AM1004" s="154">
        <v>5</v>
      </c>
      <c r="AN1004" s="155">
        <v>7.1294999999999997E-2</v>
      </c>
      <c r="AO1004" s="159" t="s">
        <v>1774</v>
      </c>
      <c r="AP1004" s="159" t="s">
        <v>1775</v>
      </c>
      <c r="AQ1004" s="87">
        <v>0</v>
      </c>
      <c r="AR1004" s="87">
        <v>0</v>
      </c>
      <c r="AS1004" s="87">
        <v>811482.02</v>
      </c>
      <c r="AT1004" s="87">
        <v>0</v>
      </c>
      <c r="AU1004" s="87">
        <v>0</v>
      </c>
      <c r="AV1004" s="87">
        <v>0</v>
      </c>
      <c r="AW1004" s="87">
        <v>0</v>
      </c>
      <c r="AX1004" s="87">
        <v>0</v>
      </c>
      <c r="AY1004" s="87">
        <v>0</v>
      </c>
      <c r="AZ1004" s="87">
        <v>0</v>
      </c>
      <c r="BA1004" s="87">
        <v>0</v>
      </c>
      <c r="BB1004" s="87">
        <v>0</v>
      </c>
      <c r="BC1004" s="87">
        <v>0</v>
      </c>
      <c r="BD1004" s="87">
        <v>0</v>
      </c>
      <c r="BE1004" s="87">
        <v>0</v>
      </c>
      <c r="BF1004" s="87">
        <v>0</v>
      </c>
      <c r="BG1004" s="87">
        <f t="shared" si="66"/>
        <v>0</v>
      </c>
      <c r="BH1004" s="87">
        <f t="shared" si="67"/>
        <v>811482.02</v>
      </c>
      <c r="BI1004" s="87">
        <f t="shared" si="65"/>
        <v>811482.02</v>
      </c>
    </row>
    <row r="1005" spans="1:61" ht="15" customHeight="1" x14ac:dyDescent="0.35">
      <c r="A1005" s="142" t="str">
        <f t="shared" si="68"/>
        <v>DI0011321</v>
      </c>
      <c r="B1005" s="143" t="s">
        <v>1272</v>
      </c>
      <c r="C1005" s="144">
        <v>1</v>
      </c>
      <c r="D1005" s="145" t="s">
        <v>0</v>
      </c>
      <c r="E1005" s="146" t="s">
        <v>3</v>
      </c>
      <c r="F1005" s="144" t="s">
        <v>1760</v>
      </c>
      <c r="G1005" s="144" t="s">
        <v>1776</v>
      </c>
      <c r="H1005" s="144" t="s">
        <v>1777</v>
      </c>
      <c r="I1005" s="144" t="s">
        <v>1778</v>
      </c>
      <c r="J1005" s="144" t="s">
        <v>1779</v>
      </c>
      <c r="K1005" s="144" t="s">
        <v>774</v>
      </c>
      <c r="L1005" s="144" t="s">
        <v>1766</v>
      </c>
      <c r="M1005" s="144" t="s">
        <v>1773</v>
      </c>
      <c r="N1005" s="147">
        <v>1</v>
      </c>
      <c r="O1005" s="147">
        <v>1</v>
      </c>
      <c r="P1005" s="147">
        <v>1</v>
      </c>
      <c r="Q1005" s="147">
        <v>1</v>
      </c>
      <c r="R1005" s="147">
        <v>1</v>
      </c>
      <c r="S1005" s="147">
        <v>1</v>
      </c>
      <c r="T1005" s="147">
        <v>0</v>
      </c>
      <c r="U1005" s="147">
        <v>0</v>
      </c>
      <c r="V1005" s="147">
        <v>0</v>
      </c>
      <c r="W1005" s="148">
        <v>303407.64</v>
      </c>
      <c r="X1005" s="148">
        <v>0</v>
      </c>
      <c r="Y1005" s="148">
        <v>0</v>
      </c>
      <c r="Z1005" s="148">
        <v>0</v>
      </c>
      <c r="AA1005" s="149">
        <v>0</v>
      </c>
      <c r="AB1005" s="148">
        <v>0</v>
      </c>
      <c r="AC1005" s="148">
        <v>0</v>
      </c>
      <c r="AD1005" s="149">
        <v>0</v>
      </c>
      <c r="AE1005" s="148">
        <v>303407.64</v>
      </c>
      <c r="AF1005" s="157">
        <v>44685</v>
      </c>
      <c r="AG1005" s="157">
        <v>45781</v>
      </c>
      <c r="AH1005" s="161">
        <v>303407.64</v>
      </c>
      <c r="AI1005" s="152">
        <v>0.09</v>
      </c>
      <c r="AJ1005" s="152">
        <v>3</v>
      </c>
      <c r="AK1005" s="153">
        <v>6.1652999999999999E-2</v>
      </c>
      <c r="AL1005" s="154">
        <v>0.09</v>
      </c>
      <c r="AM1005" s="154">
        <v>3</v>
      </c>
      <c r="AN1005" s="155">
        <v>6.1652999999999999E-2</v>
      </c>
      <c r="AO1005" s="159" t="s">
        <v>1774</v>
      </c>
      <c r="AP1005" s="159" t="s">
        <v>1775</v>
      </c>
      <c r="AQ1005" s="87">
        <v>303407.64</v>
      </c>
      <c r="AR1005" s="87">
        <v>0</v>
      </c>
      <c r="AS1005" s="87">
        <v>0</v>
      </c>
      <c r="AT1005" s="87">
        <v>0</v>
      </c>
      <c r="AU1005" s="87">
        <v>0</v>
      </c>
      <c r="AV1005" s="87">
        <v>0</v>
      </c>
      <c r="AW1005" s="87">
        <v>0</v>
      </c>
      <c r="AX1005" s="87">
        <v>0</v>
      </c>
      <c r="AY1005" s="87">
        <v>0</v>
      </c>
      <c r="AZ1005" s="87">
        <v>0</v>
      </c>
      <c r="BA1005" s="87">
        <v>0</v>
      </c>
      <c r="BB1005" s="87">
        <v>0</v>
      </c>
      <c r="BC1005" s="87">
        <v>0</v>
      </c>
      <c r="BD1005" s="87">
        <v>0</v>
      </c>
      <c r="BE1005" s="87">
        <v>0</v>
      </c>
      <c r="BF1005" s="87">
        <v>0</v>
      </c>
      <c r="BG1005" s="87">
        <f t="shared" si="66"/>
        <v>303407.64</v>
      </c>
      <c r="BH1005" s="87">
        <f t="shared" si="67"/>
        <v>0</v>
      </c>
      <c r="BI1005" s="87">
        <f t="shared" si="65"/>
        <v>303407.64</v>
      </c>
    </row>
    <row r="1006" spans="1:61" ht="15" customHeight="1" x14ac:dyDescent="0.35">
      <c r="A1006" s="142" t="str">
        <f t="shared" si="68"/>
        <v>DI0011331</v>
      </c>
      <c r="B1006" s="143" t="s">
        <v>1517</v>
      </c>
      <c r="C1006" s="144">
        <v>1</v>
      </c>
      <c r="D1006" s="145" t="s">
        <v>0</v>
      </c>
      <c r="E1006" s="146" t="s">
        <v>3</v>
      </c>
      <c r="F1006" s="144" t="s">
        <v>1760</v>
      </c>
      <c r="G1006" s="144" t="s">
        <v>1776</v>
      </c>
      <c r="H1006" s="144" t="s">
        <v>1777</v>
      </c>
      <c r="I1006" s="144" t="s">
        <v>1778</v>
      </c>
      <c r="J1006" s="144" t="s">
        <v>1779</v>
      </c>
      <c r="K1006" s="144" t="s">
        <v>774</v>
      </c>
      <c r="L1006" s="144" t="s">
        <v>1766</v>
      </c>
      <c r="M1006" s="144" t="s">
        <v>1773</v>
      </c>
      <c r="N1006" s="147">
        <v>1</v>
      </c>
      <c r="O1006" s="147">
        <v>1</v>
      </c>
      <c r="P1006" s="147">
        <v>1</v>
      </c>
      <c r="Q1006" s="147">
        <v>1</v>
      </c>
      <c r="R1006" s="147">
        <v>1</v>
      </c>
      <c r="S1006" s="147">
        <v>1</v>
      </c>
      <c r="T1006" s="147">
        <v>0</v>
      </c>
      <c r="U1006" s="147">
        <v>0</v>
      </c>
      <c r="V1006" s="147">
        <v>0</v>
      </c>
      <c r="W1006" s="148">
        <v>706413.36</v>
      </c>
      <c r="X1006" s="148">
        <v>0</v>
      </c>
      <c r="Y1006" s="148">
        <v>0</v>
      </c>
      <c r="Z1006" s="148">
        <v>0</v>
      </c>
      <c r="AA1006" s="149">
        <v>0</v>
      </c>
      <c r="AB1006" s="148">
        <v>0</v>
      </c>
      <c r="AC1006" s="148">
        <v>0</v>
      </c>
      <c r="AD1006" s="149">
        <v>0</v>
      </c>
      <c r="AE1006" s="148">
        <v>706413.36</v>
      </c>
      <c r="AF1006" s="157">
        <v>44685</v>
      </c>
      <c r="AG1006" s="157">
        <v>46511</v>
      </c>
      <c r="AH1006" s="161">
        <v>706413.36</v>
      </c>
      <c r="AI1006" s="152">
        <v>2.09</v>
      </c>
      <c r="AJ1006" s="152">
        <v>5</v>
      </c>
      <c r="AK1006" s="153">
        <v>7.1294999999999997E-2</v>
      </c>
      <c r="AL1006" s="154">
        <v>2.09</v>
      </c>
      <c r="AM1006" s="154">
        <v>5</v>
      </c>
      <c r="AN1006" s="155">
        <v>7.1294999999999997E-2</v>
      </c>
      <c r="AO1006" s="159" t="s">
        <v>1774</v>
      </c>
      <c r="AP1006" s="159" t="s">
        <v>1775</v>
      </c>
      <c r="AQ1006" s="87">
        <v>0</v>
      </c>
      <c r="AR1006" s="87">
        <v>0</v>
      </c>
      <c r="AS1006" s="87">
        <v>706413.36</v>
      </c>
      <c r="AT1006" s="87">
        <v>0</v>
      </c>
      <c r="AU1006" s="87">
        <v>0</v>
      </c>
      <c r="AV1006" s="87">
        <v>0</v>
      </c>
      <c r="AW1006" s="87">
        <v>0</v>
      </c>
      <c r="AX1006" s="87">
        <v>0</v>
      </c>
      <c r="AY1006" s="87">
        <v>0</v>
      </c>
      <c r="AZ1006" s="87">
        <v>0</v>
      </c>
      <c r="BA1006" s="87">
        <v>0</v>
      </c>
      <c r="BB1006" s="87">
        <v>0</v>
      </c>
      <c r="BC1006" s="87">
        <v>0</v>
      </c>
      <c r="BD1006" s="87">
        <v>0</v>
      </c>
      <c r="BE1006" s="87">
        <v>0</v>
      </c>
      <c r="BF1006" s="87">
        <v>0</v>
      </c>
      <c r="BG1006" s="87">
        <f t="shared" si="66"/>
        <v>0</v>
      </c>
      <c r="BH1006" s="87">
        <f t="shared" si="67"/>
        <v>706413.36</v>
      </c>
      <c r="BI1006" s="87">
        <f t="shared" si="65"/>
        <v>706413.36</v>
      </c>
    </row>
    <row r="1007" spans="1:61" ht="15" customHeight="1" x14ac:dyDescent="0.35">
      <c r="A1007" s="142" t="str">
        <f t="shared" si="68"/>
        <v>DI0011341</v>
      </c>
      <c r="B1007" s="143" t="s">
        <v>1273</v>
      </c>
      <c r="C1007" s="144">
        <v>1</v>
      </c>
      <c r="D1007" s="145" t="s">
        <v>0</v>
      </c>
      <c r="E1007" s="146" t="s">
        <v>3</v>
      </c>
      <c r="F1007" s="144" t="s">
        <v>1760</v>
      </c>
      <c r="G1007" s="144" t="s">
        <v>1776</v>
      </c>
      <c r="H1007" s="144" t="s">
        <v>1777</v>
      </c>
      <c r="I1007" s="144" t="s">
        <v>1778</v>
      </c>
      <c r="J1007" s="144" t="s">
        <v>1779</v>
      </c>
      <c r="K1007" s="144" t="s">
        <v>774</v>
      </c>
      <c r="L1007" s="144" t="s">
        <v>1766</v>
      </c>
      <c r="M1007" s="144" t="s">
        <v>1773</v>
      </c>
      <c r="N1007" s="147">
        <v>1</v>
      </c>
      <c r="O1007" s="147">
        <v>1</v>
      </c>
      <c r="P1007" s="147">
        <v>1</v>
      </c>
      <c r="Q1007" s="147">
        <v>1</v>
      </c>
      <c r="R1007" s="147">
        <v>1</v>
      </c>
      <c r="S1007" s="147">
        <v>1</v>
      </c>
      <c r="T1007" s="147">
        <v>0</v>
      </c>
      <c r="U1007" s="147">
        <v>0</v>
      </c>
      <c r="V1007" s="147">
        <v>0</v>
      </c>
      <c r="W1007" s="148">
        <v>106321.71</v>
      </c>
      <c r="X1007" s="148">
        <v>0</v>
      </c>
      <c r="Y1007" s="148">
        <v>0</v>
      </c>
      <c r="Z1007" s="148">
        <v>0</v>
      </c>
      <c r="AA1007" s="149">
        <v>0</v>
      </c>
      <c r="AB1007" s="148">
        <v>0</v>
      </c>
      <c r="AC1007" s="148">
        <v>0</v>
      </c>
      <c r="AD1007" s="149">
        <v>0</v>
      </c>
      <c r="AE1007" s="148">
        <v>106321.71</v>
      </c>
      <c r="AF1007" s="157">
        <v>44685</v>
      </c>
      <c r="AG1007" s="157">
        <v>45781</v>
      </c>
      <c r="AH1007" s="161">
        <v>106321.71</v>
      </c>
      <c r="AI1007" s="152">
        <v>0.09</v>
      </c>
      <c r="AJ1007" s="152">
        <v>3</v>
      </c>
      <c r="AK1007" s="153">
        <v>6.1652999999999999E-2</v>
      </c>
      <c r="AL1007" s="154">
        <v>0.09</v>
      </c>
      <c r="AM1007" s="154">
        <v>3</v>
      </c>
      <c r="AN1007" s="155">
        <v>6.1652999999999999E-2</v>
      </c>
      <c r="AO1007" s="159" t="s">
        <v>1774</v>
      </c>
      <c r="AP1007" s="159" t="s">
        <v>1775</v>
      </c>
      <c r="AQ1007" s="87">
        <v>106321.71</v>
      </c>
      <c r="AR1007" s="87">
        <v>0</v>
      </c>
      <c r="AS1007" s="87">
        <v>0</v>
      </c>
      <c r="AT1007" s="87">
        <v>0</v>
      </c>
      <c r="AU1007" s="87">
        <v>0</v>
      </c>
      <c r="AV1007" s="87">
        <v>0</v>
      </c>
      <c r="AW1007" s="87">
        <v>0</v>
      </c>
      <c r="AX1007" s="87">
        <v>0</v>
      </c>
      <c r="AY1007" s="87">
        <v>0</v>
      </c>
      <c r="AZ1007" s="87">
        <v>0</v>
      </c>
      <c r="BA1007" s="87">
        <v>0</v>
      </c>
      <c r="BB1007" s="87">
        <v>0</v>
      </c>
      <c r="BC1007" s="87">
        <v>0</v>
      </c>
      <c r="BD1007" s="87">
        <v>0</v>
      </c>
      <c r="BE1007" s="87">
        <v>0</v>
      </c>
      <c r="BF1007" s="87">
        <v>0</v>
      </c>
      <c r="BG1007" s="87">
        <f t="shared" si="66"/>
        <v>106321.71</v>
      </c>
      <c r="BH1007" s="87">
        <f t="shared" si="67"/>
        <v>0</v>
      </c>
      <c r="BI1007" s="87">
        <f t="shared" si="65"/>
        <v>106321.71</v>
      </c>
    </row>
    <row r="1008" spans="1:61" ht="15" customHeight="1" x14ac:dyDescent="0.35">
      <c r="A1008" s="142" t="str">
        <f t="shared" si="68"/>
        <v>DI0011351</v>
      </c>
      <c r="B1008" s="143" t="s">
        <v>1518</v>
      </c>
      <c r="C1008" s="144">
        <v>1</v>
      </c>
      <c r="D1008" s="145" t="s">
        <v>0</v>
      </c>
      <c r="E1008" s="146" t="s">
        <v>3</v>
      </c>
      <c r="F1008" s="144" t="s">
        <v>1760</v>
      </c>
      <c r="G1008" s="144" t="s">
        <v>1776</v>
      </c>
      <c r="H1008" s="144" t="s">
        <v>1777</v>
      </c>
      <c r="I1008" s="144" t="s">
        <v>1778</v>
      </c>
      <c r="J1008" s="144" t="s">
        <v>1779</v>
      </c>
      <c r="K1008" s="144" t="s">
        <v>774</v>
      </c>
      <c r="L1008" s="144" t="s">
        <v>1766</v>
      </c>
      <c r="M1008" s="144" t="s">
        <v>1773</v>
      </c>
      <c r="N1008" s="147">
        <v>1</v>
      </c>
      <c r="O1008" s="147">
        <v>1</v>
      </c>
      <c r="P1008" s="147">
        <v>1</v>
      </c>
      <c r="Q1008" s="147">
        <v>1</v>
      </c>
      <c r="R1008" s="147">
        <v>1</v>
      </c>
      <c r="S1008" s="147">
        <v>1</v>
      </c>
      <c r="T1008" s="147">
        <v>0</v>
      </c>
      <c r="U1008" s="147">
        <v>0</v>
      </c>
      <c r="V1008" s="147">
        <v>0</v>
      </c>
      <c r="W1008" s="148">
        <v>247534.93</v>
      </c>
      <c r="X1008" s="148">
        <v>0</v>
      </c>
      <c r="Y1008" s="148">
        <v>0</v>
      </c>
      <c r="Z1008" s="148">
        <v>0</v>
      </c>
      <c r="AA1008" s="149">
        <v>0</v>
      </c>
      <c r="AB1008" s="148">
        <v>0</v>
      </c>
      <c r="AC1008" s="148">
        <v>0</v>
      </c>
      <c r="AD1008" s="149">
        <v>0</v>
      </c>
      <c r="AE1008" s="148">
        <v>247534.93</v>
      </c>
      <c r="AF1008" s="157">
        <v>44685</v>
      </c>
      <c r="AG1008" s="157">
        <v>46511</v>
      </c>
      <c r="AH1008" s="161">
        <v>247534.93</v>
      </c>
      <c r="AI1008" s="152">
        <v>2.09</v>
      </c>
      <c r="AJ1008" s="152">
        <v>5</v>
      </c>
      <c r="AK1008" s="153">
        <v>7.1294999999999997E-2</v>
      </c>
      <c r="AL1008" s="154">
        <v>2.09</v>
      </c>
      <c r="AM1008" s="154">
        <v>5</v>
      </c>
      <c r="AN1008" s="155">
        <v>7.1294999999999997E-2</v>
      </c>
      <c r="AO1008" s="159" t="s">
        <v>1774</v>
      </c>
      <c r="AP1008" s="159" t="s">
        <v>1775</v>
      </c>
      <c r="AQ1008" s="87">
        <v>0</v>
      </c>
      <c r="AR1008" s="87">
        <v>0</v>
      </c>
      <c r="AS1008" s="87">
        <v>247534.93</v>
      </c>
      <c r="AT1008" s="87">
        <v>0</v>
      </c>
      <c r="AU1008" s="87">
        <v>0</v>
      </c>
      <c r="AV1008" s="87">
        <v>0</v>
      </c>
      <c r="AW1008" s="87">
        <v>0</v>
      </c>
      <c r="AX1008" s="87">
        <v>0</v>
      </c>
      <c r="AY1008" s="87">
        <v>0</v>
      </c>
      <c r="AZ1008" s="87">
        <v>0</v>
      </c>
      <c r="BA1008" s="87">
        <v>0</v>
      </c>
      <c r="BB1008" s="87">
        <v>0</v>
      </c>
      <c r="BC1008" s="87">
        <v>0</v>
      </c>
      <c r="BD1008" s="87">
        <v>0</v>
      </c>
      <c r="BE1008" s="87">
        <v>0</v>
      </c>
      <c r="BF1008" s="87">
        <v>0</v>
      </c>
      <c r="BG1008" s="87">
        <f t="shared" si="66"/>
        <v>0</v>
      </c>
      <c r="BH1008" s="87">
        <f t="shared" si="67"/>
        <v>247534.93</v>
      </c>
      <c r="BI1008" s="87">
        <f t="shared" si="65"/>
        <v>247534.93</v>
      </c>
    </row>
    <row r="1009" spans="1:61" ht="15" customHeight="1" x14ac:dyDescent="0.35">
      <c r="A1009" s="142" t="str">
        <f t="shared" si="68"/>
        <v>DI0011361</v>
      </c>
      <c r="B1009" s="143" t="s">
        <v>1274</v>
      </c>
      <c r="C1009" s="144">
        <v>1</v>
      </c>
      <c r="D1009" s="145" t="s">
        <v>0</v>
      </c>
      <c r="E1009" s="146" t="s">
        <v>3</v>
      </c>
      <c r="F1009" s="144" t="s">
        <v>1760</v>
      </c>
      <c r="G1009" s="144" t="s">
        <v>1776</v>
      </c>
      <c r="H1009" s="144" t="s">
        <v>1777</v>
      </c>
      <c r="I1009" s="144" t="s">
        <v>1778</v>
      </c>
      <c r="J1009" s="144" t="s">
        <v>1779</v>
      </c>
      <c r="K1009" s="144" t="s">
        <v>774</v>
      </c>
      <c r="L1009" s="144" t="s">
        <v>1766</v>
      </c>
      <c r="M1009" s="144" t="s">
        <v>1773</v>
      </c>
      <c r="N1009" s="147">
        <v>1</v>
      </c>
      <c r="O1009" s="147">
        <v>1</v>
      </c>
      <c r="P1009" s="147">
        <v>1</v>
      </c>
      <c r="Q1009" s="147">
        <v>1</v>
      </c>
      <c r="R1009" s="147">
        <v>1</v>
      </c>
      <c r="S1009" s="147">
        <v>1</v>
      </c>
      <c r="T1009" s="147">
        <v>0</v>
      </c>
      <c r="U1009" s="147">
        <v>0</v>
      </c>
      <c r="V1009" s="147">
        <v>0</v>
      </c>
      <c r="W1009" s="148">
        <v>45910.239999999998</v>
      </c>
      <c r="X1009" s="148">
        <v>0</v>
      </c>
      <c r="Y1009" s="148">
        <v>0</v>
      </c>
      <c r="Z1009" s="148">
        <v>0</v>
      </c>
      <c r="AA1009" s="149">
        <v>0</v>
      </c>
      <c r="AB1009" s="148">
        <v>0</v>
      </c>
      <c r="AC1009" s="148">
        <v>0</v>
      </c>
      <c r="AD1009" s="149">
        <v>0</v>
      </c>
      <c r="AE1009" s="148">
        <v>45910.239999999998</v>
      </c>
      <c r="AF1009" s="157">
        <v>44685</v>
      </c>
      <c r="AG1009" s="157">
        <v>45781</v>
      </c>
      <c r="AH1009" s="163">
        <v>45910.239999999998</v>
      </c>
      <c r="AI1009" s="152">
        <v>0.09</v>
      </c>
      <c r="AJ1009" s="152">
        <v>3</v>
      </c>
      <c r="AK1009" s="153">
        <v>6.1652999999999999E-2</v>
      </c>
      <c r="AL1009" s="154">
        <v>0.09</v>
      </c>
      <c r="AM1009" s="154">
        <v>3</v>
      </c>
      <c r="AN1009" s="155">
        <v>6.1652999999999999E-2</v>
      </c>
      <c r="AO1009" s="159" t="s">
        <v>1774</v>
      </c>
      <c r="AP1009" s="159" t="s">
        <v>1775</v>
      </c>
      <c r="AQ1009" s="87">
        <v>45910.239999999998</v>
      </c>
      <c r="AR1009" s="87">
        <v>0</v>
      </c>
      <c r="AS1009" s="87">
        <v>0</v>
      </c>
      <c r="AT1009" s="87">
        <v>0</v>
      </c>
      <c r="AU1009" s="87">
        <v>0</v>
      </c>
      <c r="AV1009" s="87">
        <v>0</v>
      </c>
      <c r="AW1009" s="87">
        <v>0</v>
      </c>
      <c r="AX1009" s="87">
        <v>0</v>
      </c>
      <c r="AY1009" s="87">
        <v>0</v>
      </c>
      <c r="AZ1009" s="87">
        <v>0</v>
      </c>
      <c r="BA1009" s="87">
        <v>0</v>
      </c>
      <c r="BB1009" s="87">
        <v>0</v>
      </c>
      <c r="BC1009" s="87">
        <v>0</v>
      </c>
      <c r="BD1009" s="87">
        <v>0</v>
      </c>
      <c r="BE1009" s="87">
        <v>0</v>
      </c>
      <c r="BF1009" s="87">
        <v>0</v>
      </c>
      <c r="BG1009" s="87">
        <f t="shared" si="66"/>
        <v>45910.239999999998</v>
      </c>
      <c r="BH1009" s="87">
        <f t="shared" si="67"/>
        <v>0</v>
      </c>
      <c r="BI1009" s="87">
        <f t="shared" si="65"/>
        <v>45910.239999999998</v>
      </c>
    </row>
    <row r="1010" spans="1:61" ht="15" customHeight="1" x14ac:dyDescent="0.35">
      <c r="A1010" s="142" t="str">
        <f t="shared" si="68"/>
        <v>DI0011371</v>
      </c>
      <c r="B1010" s="143" t="s">
        <v>1519</v>
      </c>
      <c r="C1010" s="144">
        <v>1</v>
      </c>
      <c r="D1010" s="145" t="s">
        <v>0</v>
      </c>
      <c r="E1010" s="146" t="s">
        <v>3</v>
      </c>
      <c r="F1010" s="144" t="s">
        <v>1760</v>
      </c>
      <c r="G1010" s="144" t="s">
        <v>1776</v>
      </c>
      <c r="H1010" s="144" t="s">
        <v>1777</v>
      </c>
      <c r="I1010" s="144" t="s">
        <v>1778</v>
      </c>
      <c r="J1010" s="144" t="s">
        <v>1779</v>
      </c>
      <c r="K1010" s="144" t="s">
        <v>774</v>
      </c>
      <c r="L1010" s="144" t="s">
        <v>1766</v>
      </c>
      <c r="M1010" s="144" t="s">
        <v>1773</v>
      </c>
      <c r="N1010" s="147">
        <v>1</v>
      </c>
      <c r="O1010" s="147">
        <v>1</v>
      </c>
      <c r="P1010" s="147">
        <v>1</v>
      </c>
      <c r="Q1010" s="147">
        <v>1</v>
      </c>
      <c r="R1010" s="147">
        <v>1</v>
      </c>
      <c r="S1010" s="147">
        <v>1</v>
      </c>
      <c r="T1010" s="147">
        <v>0</v>
      </c>
      <c r="U1010" s="147">
        <v>0</v>
      </c>
      <c r="V1010" s="147">
        <v>0</v>
      </c>
      <c r="W1010" s="148">
        <v>106877.92</v>
      </c>
      <c r="X1010" s="148">
        <v>0</v>
      </c>
      <c r="Y1010" s="148">
        <v>0</v>
      </c>
      <c r="Z1010" s="148">
        <v>0</v>
      </c>
      <c r="AA1010" s="149">
        <v>0</v>
      </c>
      <c r="AB1010" s="148">
        <v>0</v>
      </c>
      <c r="AC1010" s="148">
        <v>0</v>
      </c>
      <c r="AD1010" s="149">
        <v>0</v>
      </c>
      <c r="AE1010" s="148">
        <v>106877.92</v>
      </c>
      <c r="AF1010" s="157">
        <v>44685</v>
      </c>
      <c r="AG1010" s="157">
        <v>46511</v>
      </c>
      <c r="AH1010" s="163">
        <v>106877.92</v>
      </c>
      <c r="AI1010" s="152">
        <v>2.09</v>
      </c>
      <c r="AJ1010" s="152">
        <v>5</v>
      </c>
      <c r="AK1010" s="153">
        <v>7.1294999999999997E-2</v>
      </c>
      <c r="AL1010" s="154">
        <v>2.09</v>
      </c>
      <c r="AM1010" s="154">
        <v>5</v>
      </c>
      <c r="AN1010" s="155">
        <v>7.1294999999999997E-2</v>
      </c>
      <c r="AO1010" s="159" t="s">
        <v>1774</v>
      </c>
      <c r="AP1010" s="159" t="s">
        <v>1775</v>
      </c>
      <c r="AQ1010" s="87">
        <v>0</v>
      </c>
      <c r="AR1010" s="87">
        <v>0</v>
      </c>
      <c r="AS1010" s="87">
        <v>106877.92</v>
      </c>
      <c r="AT1010" s="87">
        <v>0</v>
      </c>
      <c r="AU1010" s="87">
        <v>0</v>
      </c>
      <c r="AV1010" s="87">
        <v>0</v>
      </c>
      <c r="AW1010" s="87">
        <v>0</v>
      </c>
      <c r="AX1010" s="87">
        <v>0</v>
      </c>
      <c r="AY1010" s="87">
        <v>0</v>
      </c>
      <c r="AZ1010" s="87">
        <v>0</v>
      </c>
      <c r="BA1010" s="87">
        <v>0</v>
      </c>
      <c r="BB1010" s="87">
        <v>0</v>
      </c>
      <c r="BC1010" s="87">
        <v>0</v>
      </c>
      <c r="BD1010" s="87">
        <v>0</v>
      </c>
      <c r="BE1010" s="87">
        <v>0</v>
      </c>
      <c r="BF1010" s="87">
        <v>0</v>
      </c>
      <c r="BG1010" s="87">
        <f t="shared" si="66"/>
        <v>0</v>
      </c>
      <c r="BH1010" s="87">
        <f t="shared" si="67"/>
        <v>106877.92</v>
      </c>
      <c r="BI1010" s="87">
        <f t="shared" si="65"/>
        <v>106877.92</v>
      </c>
    </row>
    <row r="1011" spans="1:61" ht="15" customHeight="1" x14ac:dyDescent="0.35">
      <c r="A1011" s="142" t="str">
        <f t="shared" si="68"/>
        <v>DI00113810</v>
      </c>
      <c r="B1011" s="143" t="s">
        <v>1275</v>
      </c>
      <c r="C1011" s="144">
        <v>10</v>
      </c>
      <c r="D1011" s="145" t="s">
        <v>0</v>
      </c>
      <c r="E1011" s="146" t="s">
        <v>3</v>
      </c>
      <c r="F1011" s="144" t="s">
        <v>1760</v>
      </c>
      <c r="G1011" s="144" t="s">
        <v>1781</v>
      </c>
      <c r="H1011" s="144" t="s">
        <v>1777</v>
      </c>
      <c r="I1011" s="144" t="s">
        <v>1782</v>
      </c>
      <c r="J1011" s="144" t="s">
        <v>1779</v>
      </c>
      <c r="K1011" s="144" t="s">
        <v>791</v>
      </c>
      <c r="L1011" s="144" t="s">
        <v>1766</v>
      </c>
      <c r="M1011" s="144" t="s">
        <v>1773</v>
      </c>
      <c r="N1011" s="147">
        <v>1</v>
      </c>
      <c r="O1011" s="147">
        <v>1</v>
      </c>
      <c r="P1011" s="147">
        <v>1</v>
      </c>
      <c r="Q1011" s="147">
        <v>1</v>
      </c>
      <c r="R1011" s="147">
        <v>1</v>
      </c>
      <c r="S1011" s="147">
        <v>1</v>
      </c>
      <c r="T1011" s="147">
        <v>0</v>
      </c>
      <c r="U1011" s="147">
        <v>0</v>
      </c>
      <c r="V1011" s="147">
        <v>0</v>
      </c>
      <c r="W1011" s="148">
        <v>106200</v>
      </c>
      <c r="X1011" s="148">
        <v>0</v>
      </c>
      <c r="Y1011" s="148">
        <v>0</v>
      </c>
      <c r="Z1011" s="148">
        <v>575.25</v>
      </c>
      <c r="AA1011" s="149">
        <v>0</v>
      </c>
      <c r="AB1011" s="148">
        <v>0</v>
      </c>
      <c r="AC1011" s="148">
        <v>0</v>
      </c>
      <c r="AD1011" s="149">
        <v>0</v>
      </c>
      <c r="AE1011" s="148">
        <v>106200</v>
      </c>
      <c r="AF1011" s="157">
        <v>44781</v>
      </c>
      <c r="AG1011" s="157">
        <v>48434</v>
      </c>
      <c r="AH1011" s="163">
        <v>106200</v>
      </c>
      <c r="AI1011" s="152">
        <v>7.36</v>
      </c>
      <c r="AJ1011" s="152">
        <v>10</v>
      </c>
      <c r="AK1011" s="153">
        <v>6.5000000000000002E-2</v>
      </c>
      <c r="AL1011" s="154">
        <v>7.36</v>
      </c>
      <c r="AM1011" s="154">
        <v>10</v>
      </c>
      <c r="AN1011" s="155">
        <v>6.5000000000000002E-2</v>
      </c>
      <c r="AO1011" s="159" t="s">
        <v>1774</v>
      </c>
      <c r="AP1011" s="159" t="s">
        <v>1775</v>
      </c>
      <c r="AQ1011" s="87">
        <v>0</v>
      </c>
      <c r="AR1011" s="87">
        <v>0</v>
      </c>
      <c r="AS1011" s="87">
        <v>0</v>
      </c>
      <c r="AT1011" s="87">
        <v>21240</v>
      </c>
      <c r="AU1011" s="87">
        <v>21240</v>
      </c>
      <c r="AV1011" s="87">
        <v>21240</v>
      </c>
      <c r="AW1011" s="87">
        <v>21240</v>
      </c>
      <c r="AX1011" s="87">
        <v>21240</v>
      </c>
      <c r="AY1011" s="87">
        <v>0</v>
      </c>
      <c r="AZ1011" s="87">
        <v>0</v>
      </c>
      <c r="BA1011" s="87">
        <v>0</v>
      </c>
      <c r="BB1011" s="87">
        <v>0</v>
      </c>
      <c r="BC1011" s="87">
        <v>0</v>
      </c>
      <c r="BD1011" s="87">
        <v>0</v>
      </c>
      <c r="BE1011" s="87">
        <v>0</v>
      </c>
      <c r="BF1011" s="87">
        <v>0</v>
      </c>
      <c r="BG1011" s="87">
        <f t="shared" si="66"/>
        <v>0</v>
      </c>
      <c r="BH1011" s="87">
        <f t="shared" si="67"/>
        <v>106200</v>
      </c>
      <c r="BI1011" s="87">
        <f t="shared" si="65"/>
        <v>106200</v>
      </c>
    </row>
    <row r="1012" spans="1:61" ht="15" customHeight="1" x14ac:dyDescent="0.35">
      <c r="A1012" s="142" t="str">
        <f t="shared" si="68"/>
        <v>DI0011383</v>
      </c>
      <c r="B1012" s="143" t="s">
        <v>1275</v>
      </c>
      <c r="C1012" s="144">
        <v>3</v>
      </c>
      <c r="D1012" s="145" t="s">
        <v>0</v>
      </c>
      <c r="E1012" s="146" t="s">
        <v>3</v>
      </c>
      <c r="F1012" s="144" t="s">
        <v>1760</v>
      </c>
      <c r="G1012" s="144" t="s">
        <v>1781</v>
      </c>
      <c r="H1012" s="144" t="s">
        <v>1777</v>
      </c>
      <c r="I1012" s="144" t="s">
        <v>1782</v>
      </c>
      <c r="J1012" s="144" t="s">
        <v>1779</v>
      </c>
      <c r="K1012" s="144" t="s">
        <v>791</v>
      </c>
      <c r="L1012" s="144" t="s">
        <v>1766</v>
      </c>
      <c r="M1012" s="144" t="s">
        <v>1773</v>
      </c>
      <c r="N1012" s="147">
        <v>1</v>
      </c>
      <c r="O1012" s="147">
        <v>1</v>
      </c>
      <c r="P1012" s="147">
        <v>1</v>
      </c>
      <c r="Q1012" s="147">
        <v>1</v>
      </c>
      <c r="R1012" s="147">
        <v>1</v>
      </c>
      <c r="S1012" s="147">
        <v>1</v>
      </c>
      <c r="T1012" s="147">
        <v>0</v>
      </c>
      <c r="U1012" s="147">
        <v>0</v>
      </c>
      <c r="V1012" s="147">
        <v>0</v>
      </c>
      <c r="W1012" s="148">
        <v>331358.75</v>
      </c>
      <c r="X1012" s="148">
        <v>0</v>
      </c>
      <c r="Y1012" s="148">
        <v>0</v>
      </c>
      <c r="Z1012" s="148">
        <v>1187.3699999999999</v>
      </c>
      <c r="AA1012" s="149">
        <v>0</v>
      </c>
      <c r="AB1012" s="148">
        <v>0</v>
      </c>
      <c r="AC1012" s="148">
        <v>0</v>
      </c>
      <c r="AD1012" s="149">
        <v>0</v>
      </c>
      <c r="AE1012" s="148">
        <v>331358.75</v>
      </c>
      <c r="AF1012" s="157">
        <v>44781</v>
      </c>
      <c r="AG1012" s="157">
        <v>45877</v>
      </c>
      <c r="AH1012" s="163">
        <v>662717.5</v>
      </c>
      <c r="AI1012" s="152">
        <v>0.36</v>
      </c>
      <c r="AJ1012" s="152">
        <v>3</v>
      </c>
      <c r="AK1012" s="153">
        <v>4.2999999999999997E-2</v>
      </c>
      <c r="AL1012" s="154">
        <v>0.36</v>
      </c>
      <c r="AM1012" s="154">
        <v>3</v>
      </c>
      <c r="AN1012" s="155">
        <v>4.2999999999999997E-2</v>
      </c>
      <c r="AO1012" s="159" t="s">
        <v>1774</v>
      </c>
      <c r="AP1012" s="159" t="s">
        <v>1775</v>
      </c>
      <c r="AQ1012" s="87">
        <v>331358.75</v>
      </c>
      <c r="AR1012" s="87">
        <v>0</v>
      </c>
      <c r="AS1012" s="87">
        <v>0</v>
      </c>
      <c r="AT1012" s="87">
        <v>0</v>
      </c>
      <c r="AU1012" s="87">
        <v>0</v>
      </c>
      <c r="AV1012" s="87">
        <v>0</v>
      </c>
      <c r="AW1012" s="87">
        <v>0</v>
      </c>
      <c r="AX1012" s="87">
        <v>0</v>
      </c>
      <c r="AY1012" s="87">
        <v>0</v>
      </c>
      <c r="AZ1012" s="87">
        <v>0</v>
      </c>
      <c r="BA1012" s="87">
        <v>0</v>
      </c>
      <c r="BB1012" s="87">
        <v>0</v>
      </c>
      <c r="BC1012" s="87">
        <v>0</v>
      </c>
      <c r="BD1012" s="87">
        <v>0</v>
      </c>
      <c r="BE1012" s="87">
        <v>0</v>
      </c>
      <c r="BF1012" s="87">
        <v>0</v>
      </c>
      <c r="BG1012" s="87">
        <f t="shared" si="66"/>
        <v>331358.75</v>
      </c>
      <c r="BH1012" s="87">
        <f t="shared" si="67"/>
        <v>0</v>
      </c>
      <c r="BI1012" s="87">
        <f t="shared" ref="BI1012:BI1068" si="69">BH1012+BG1012</f>
        <v>331358.75</v>
      </c>
    </row>
    <row r="1013" spans="1:61" ht="15" customHeight="1" x14ac:dyDescent="0.35">
      <c r="A1013" s="142" t="str">
        <f t="shared" si="68"/>
        <v>DI0011384</v>
      </c>
      <c r="B1013" s="143" t="s">
        <v>1275</v>
      </c>
      <c r="C1013" s="144">
        <v>4</v>
      </c>
      <c r="D1013" s="145" t="s">
        <v>0</v>
      </c>
      <c r="E1013" s="146" t="s">
        <v>3</v>
      </c>
      <c r="F1013" s="144" t="s">
        <v>1760</v>
      </c>
      <c r="G1013" s="144" t="s">
        <v>1781</v>
      </c>
      <c r="H1013" s="144" t="s">
        <v>1777</v>
      </c>
      <c r="I1013" s="144" t="s">
        <v>1782</v>
      </c>
      <c r="J1013" s="144" t="s">
        <v>1779</v>
      </c>
      <c r="K1013" s="144" t="s">
        <v>791</v>
      </c>
      <c r="L1013" s="144" t="s">
        <v>1766</v>
      </c>
      <c r="M1013" s="144" t="s">
        <v>1773</v>
      </c>
      <c r="N1013" s="147">
        <v>1</v>
      </c>
      <c r="O1013" s="147">
        <v>1</v>
      </c>
      <c r="P1013" s="147">
        <v>1</v>
      </c>
      <c r="Q1013" s="147">
        <v>1</v>
      </c>
      <c r="R1013" s="147">
        <v>1</v>
      </c>
      <c r="S1013" s="147">
        <v>1</v>
      </c>
      <c r="T1013" s="147">
        <v>0</v>
      </c>
      <c r="U1013" s="147">
        <v>0</v>
      </c>
      <c r="V1013" s="147">
        <v>0</v>
      </c>
      <c r="W1013" s="148">
        <v>478637.5</v>
      </c>
      <c r="X1013" s="148">
        <v>0</v>
      </c>
      <c r="Y1013" s="148">
        <v>0</v>
      </c>
      <c r="Z1013" s="148">
        <v>1878.65</v>
      </c>
      <c r="AA1013" s="149">
        <v>0</v>
      </c>
      <c r="AB1013" s="148">
        <v>0</v>
      </c>
      <c r="AC1013" s="148">
        <v>0</v>
      </c>
      <c r="AD1013" s="149">
        <v>0</v>
      </c>
      <c r="AE1013" s="148">
        <v>478637.5</v>
      </c>
      <c r="AF1013" s="157">
        <v>44781</v>
      </c>
      <c r="AG1013" s="157">
        <v>46242</v>
      </c>
      <c r="AH1013" s="163">
        <v>478637.5</v>
      </c>
      <c r="AI1013" s="152">
        <v>1.36</v>
      </c>
      <c r="AJ1013" s="152">
        <v>4</v>
      </c>
      <c r="AK1013" s="153">
        <v>4.7100000000000003E-2</v>
      </c>
      <c r="AL1013" s="154">
        <v>1.36</v>
      </c>
      <c r="AM1013" s="154">
        <v>4</v>
      </c>
      <c r="AN1013" s="155">
        <v>4.7100000000000003E-2</v>
      </c>
      <c r="AO1013" s="159" t="s">
        <v>1774</v>
      </c>
      <c r="AP1013" s="159" t="s">
        <v>1775</v>
      </c>
      <c r="AQ1013" s="87">
        <v>0</v>
      </c>
      <c r="AR1013" s="87">
        <v>478637.5</v>
      </c>
      <c r="AS1013" s="87">
        <v>0</v>
      </c>
      <c r="AT1013" s="87">
        <v>0</v>
      </c>
      <c r="AU1013" s="87">
        <v>0</v>
      </c>
      <c r="AV1013" s="87">
        <v>0</v>
      </c>
      <c r="AW1013" s="87">
        <v>0</v>
      </c>
      <c r="AX1013" s="87">
        <v>0</v>
      </c>
      <c r="AY1013" s="87">
        <v>0</v>
      </c>
      <c r="AZ1013" s="87">
        <v>0</v>
      </c>
      <c r="BA1013" s="87">
        <v>0</v>
      </c>
      <c r="BB1013" s="87">
        <v>0</v>
      </c>
      <c r="BC1013" s="87">
        <v>0</v>
      </c>
      <c r="BD1013" s="87">
        <v>0</v>
      </c>
      <c r="BE1013" s="87">
        <v>0</v>
      </c>
      <c r="BF1013" s="87">
        <v>0</v>
      </c>
      <c r="BG1013" s="87">
        <f t="shared" si="66"/>
        <v>478637.5</v>
      </c>
      <c r="BH1013" s="87">
        <f t="shared" si="67"/>
        <v>0</v>
      </c>
      <c r="BI1013" s="87">
        <f t="shared" si="69"/>
        <v>478637.5</v>
      </c>
    </row>
    <row r="1014" spans="1:61" ht="15" customHeight="1" x14ac:dyDescent="0.35">
      <c r="A1014" s="142" t="str">
        <f t="shared" si="68"/>
        <v>DI0011385</v>
      </c>
      <c r="B1014" s="143" t="s">
        <v>1275</v>
      </c>
      <c r="C1014" s="144">
        <v>5</v>
      </c>
      <c r="D1014" s="145" t="s">
        <v>0</v>
      </c>
      <c r="E1014" s="146" t="s">
        <v>3</v>
      </c>
      <c r="F1014" s="144" t="s">
        <v>1760</v>
      </c>
      <c r="G1014" s="144" t="s">
        <v>1781</v>
      </c>
      <c r="H1014" s="144" t="s">
        <v>1777</v>
      </c>
      <c r="I1014" s="144" t="s">
        <v>1782</v>
      </c>
      <c r="J1014" s="144" t="s">
        <v>1779</v>
      </c>
      <c r="K1014" s="144" t="s">
        <v>791</v>
      </c>
      <c r="L1014" s="144" t="s">
        <v>1766</v>
      </c>
      <c r="M1014" s="144" t="s">
        <v>1773</v>
      </c>
      <c r="N1014" s="147">
        <v>1</v>
      </c>
      <c r="O1014" s="147">
        <v>1</v>
      </c>
      <c r="P1014" s="147">
        <v>1</v>
      </c>
      <c r="Q1014" s="147">
        <v>1</v>
      </c>
      <c r="R1014" s="147">
        <v>1</v>
      </c>
      <c r="S1014" s="147">
        <v>1</v>
      </c>
      <c r="T1014" s="147">
        <v>0</v>
      </c>
      <c r="U1014" s="147">
        <v>0</v>
      </c>
      <c r="V1014" s="147">
        <v>0</v>
      </c>
      <c r="W1014" s="148">
        <v>1283692.5</v>
      </c>
      <c r="X1014" s="148">
        <v>0</v>
      </c>
      <c r="Y1014" s="148">
        <v>0</v>
      </c>
      <c r="Z1014" s="148">
        <v>5423.6</v>
      </c>
      <c r="AA1014" s="149">
        <v>0</v>
      </c>
      <c r="AB1014" s="148">
        <v>0</v>
      </c>
      <c r="AC1014" s="148">
        <v>0</v>
      </c>
      <c r="AD1014" s="149">
        <v>0</v>
      </c>
      <c r="AE1014" s="148">
        <v>1283692.5</v>
      </c>
      <c r="AF1014" s="157">
        <v>44781</v>
      </c>
      <c r="AG1014" s="157">
        <v>46607</v>
      </c>
      <c r="AH1014" s="163">
        <v>1283692.5</v>
      </c>
      <c r="AI1014" s="152">
        <v>2.36</v>
      </c>
      <c r="AJ1014" s="152">
        <v>5</v>
      </c>
      <c r="AK1014" s="153">
        <v>5.0700000000000002E-2</v>
      </c>
      <c r="AL1014" s="154">
        <v>2.36</v>
      </c>
      <c r="AM1014" s="154">
        <v>5</v>
      </c>
      <c r="AN1014" s="155">
        <v>5.0700000000000002E-2</v>
      </c>
      <c r="AO1014" s="159" t="s">
        <v>1774</v>
      </c>
      <c r="AP1014" s="159" t="s">
        <v>1775</v>
      </c>
      <c r="AQ1014" s="87">
        <v>0</v>
      </c>
      <c r="AR1014" s="87">
        <v>0</v>
      </c>
      <c r="AS1014" s="87">
        <v>1283692.5</v>
      </c>
      <c r="AT1014" s="87">
        <v>0</v>
      </c>
      <c r="AU1014" s="87">
        <v>0</v>
      </c>
      <c r="AV1014" s="87">
        <v>0</v>
      </c>
      <c r="AW1014" s="87">
        <v>0</v>
      </c>
      <c r="AX1014" s="87">
        <v>0</v>
      </c>
      <c r="AY1014" s="87">
        <v>0</v>
      </c>
      <c r="AZ1014" s="87">
        <v>0</v>
      </c>
      <c r="BA1014" s="87">
        <v>0</v>
      </c>
      <c r="BB1014" s="87">
        <v>0</v>
      </c>
      <c r="BC1014" s="87">
        <v>0</v>
      </c>
      <c r="BD1014" s="87">
        <v>0</v>
      </c>
      <c r="BE1014" s="87">
        <v>0</v>
      </c>
      <c r="BF1014" s="87">
        <v>0</v>
      </c>
      <c r="BG1014" s="87">
        <f t="shared" si="66"/>
        <v>0</v>
      </c>
      <c r="BH1014" s="87">
        <f t="shared" si="67"/>
        <v>1283692.5</v>
      </c>
      <c r="BI1014" s="87">
        <f t="shared" si="69"/>
        <v>1283692.5</v>
      </c>
    </row>
    <row r="1015" spans="1:61" ht="15" customHeight="1" x14ac:dyDescent="0.35">
      <c r="A1015" s="142" t="str">
        <f t="shared" si="68"/>
        <v>DI0011386</v>
      </c>
      <c r="B1015" s="143" t="s">
        <v>1275</v>
      </c>
      <c r="C1015" s="144">
        <v>6</v>
      </c>
      <c r="D1015" s="145" t="s">
        <v>0</v>
      </c>
      <c r="E1015" s="146" t="s">
        <v>3</v>
      </c>
      <c r="F1015" s="144" t="s">
        <v>1760</v>
      </c>
      <c r="G1015" s="144" t="s">
        <v>1781</v>
      </c>
      <c r="H1015" s="144" t="s">
        <v>1777</v>
      </c>
      <c r="I1015" s="144" t="s">
        <v>1782</v>
      </c>
      <c r="J1015" s="144" t="s">
        <v>1779</v>
      </c>
      <c r="K1015" s="144" t="s">
        <v>791</v>
      </c>
      <c r="L1015" s="144" t="s">
        <v>1766</v>
      </c>
      <c r="M1015" s="144" t="s">
        <v>1773</v>
      </c>
      <c r="N1015" s="147">
        <v>1</v>
      </c>
      <c r="O1015" s="147">
        <v>1</v>
      </c>
      <c r="P1015" s="147">
        <v>1</v>
      </c>
      <c r="Q1015" s="147">
        <v>1</v>
      </c>
      <c r="R1015" s="147">
        <v>1</v>
      </c>
      <c r="S1015" s="147">
        <v>1</v>
      </c>
      <c r="T1015" s="147">
        <v>0</v>
      </c>
      <c r="U1015" s="147">
        <v>0</v>
      </c>
      <c r="V1015" s="147">
        <v>0</v>
      </c>
      <c r="W1015" s="148">
        <v>3059592.5</v>
      </c>
      <c r="X1015" s="148">
        <v>0</v>
      </c>
      <c r="Y1015" s="148">
        <v>0</v>
      </c>
      <c r="Z1015" s="148">
        <v>13666.18</v>
      </c>
      <c r="AA1015" s="149">
        <v>0</v>
      </c>
      <c r="AB1015" s="148">
        <v>0</v>
      </c>
      <c r="AC1015" s="148">
        <v>0</v>
      </c>
      <c r="AD1015" s="149">
        <v>0</v>
      </c>
      <c r="AE1015" s="148">
        <v>3059592.5</v>
      </c>
      <c r="AF1015" s="157">
        <v>44781</v>
      </c>
      <c r="AG1015" s="157">
        <v>46973</v>
      </c>
      <c r="AH1015" s="163">
        <v>3059592.5</v>
      </c>
      <c r="AI1015" s="152">
        <v>3.36</v>
      </c>
      <c r="AJ1015" s="152">
        <v>6</v>
      </c>
      <c r="AK1015" s="153">
        <v>5.3600000000000002E-2</v>
      </c>
      <c r="AL1015" s="154">
        <v>3.36</v>
      </c>
      <c r="AM1015" s="154">
        <v>6</v>
      </c>
      <c r="AN1015" s="155">
        <v>5.3600000000000002E-2</v>
      </c>
      <c r="AO1015" s="159" t="s">
        <v>1774</v>
      </c>
      <c r="AP1015" s="159" t="s">
        <v>1775</v>
      </c>
      <c r="AQ1015" s="87">
        <v>0</v>
      </c>
      <c r="AR1015" s="87">
        <v>0</v>
      </c>
      <c r="AS1015" s="87">
        <v>0</v>
      </c>
      <c r="AT1015" s="87">
        <v>3059592.5</v>
      </c>
      <c r="AU1015" s="87">
        <v>0</v>
      </c>
      <c r="AV1015" s="87">
        <v>0</v>
      </c>
      <c r="AW1015" s="87">
        <v>0</v>
      </c>
      <c r="AX1015" s="87">
        <v>0</v>
      </c>
      <c r="AY1015" s="87">
        <v>0</v>
      </c>
      <c r="AZ1015" s="87">
        <v>0</v>
      </c>
      <c r="BA1015" s="87">
        <v>0</v>
      </c>
      <c r="BB1015" s="87">
        <v>0</v>
      </c>
      <c r="BC1015" s="87">
        <v>0</v>
      </c>
      <c r="BD1015" s="87">
        <v>0</v>
      </c>
      <c r="BE1015" s="87">
        <v>0</v>
      </c>
      <c r="BF1015" s="87">
        <v>0</v>
      </c>
      <c r="BG1015" s="87">
        <f t="shared" si="66"/>
        <v>0</v>
      </c>
      <c r="BH1015" s="87">
        <f t="shared" si="67"/>
        <v>3059592.5</v>
      </c>
      <c r="BI1015" s="87">
        <f t="shared" si="69"/>
        <v>3059592.5</v>
      </c>
    </row>
    <row r="1016" spans="1:61" ht="15" customHeight="1" x14ac:dyDescent="0.35">
      <c r="A1016" s="142" t="str">
        <f t="shared" si="68"/>
        <v>DI0011387</v>
      </c>
      <c r="B1016" s="143" t="s">
        <v>1275</v>
      </c>
      <c r="C1016" s="144">
        <v>7</v>
      </c>
      <c r="D1016" s="145" t="s">
        <v>0</v>
      </c>
      <c r="E1016" s="146" t="s">
        <v>3</v>
      </c>
      <c r="F1016" s="144" t="s">
        <v>1760</v>
      </c>
      <c r="G1016" s="144" t="s">
        <v>1781</v>
      </c>
      <c r="H1016" s="144" t="s">
        <v>1777</v>
      </c>
      <c r="I1016" s="144" t="s">
        <v>1782</v>
      </c>
      <c r="J1016" s="144" t="s">
        <v>1779</v>
      </c>
      <c r="K1016" s="144" t="s">
        <v>791</v>
      </c>
      <c r="L1016" s="144" t="s">
        <v>1766</v>
      </c>
      <c r="M1016" s="144" t="s">
        <v>1773</v>
      </c>
      <c r="N1016" s="147">
        <v>1</v>
      </c>
      <c r="O1016" s="147">
        <v>1</v>
      </c>
      <c r="P1016" s="147">
        <v>1</v>
      </c>
      <c r="Q1016" s="147">
        <v>1</v>
      </c>
      <c r="R1016" s="147">
        <v>1</v>
      </c>
      <c r="S1016" s="147">
        <v>1</v>
      </c>
      <c r="T1016" s="147">
        <v>0</v>
      </c>
      <c r="U1016" s="147">
        <v>0</v>
      </c>
      <c r="V1016" s="147">
        <v>0</v>
      </c>
      <c r="W1016" s="148">
        <v>3252522.5</v>
      </c>
      <c r="X1016" s="148">
        <v>0</v>
      </c>
      <c r="Y1016" s="148">
        <v>0</v>
      </c>
      <c r="Z1016" s="148">
        <v>15286.86</v>
      </c>
      <c r="AA1016" s="149">
        <v>0</v>
      </c>
      <c r="AB1016" s="148">
        <v>0</v>
      </c>
      <c r="AC1016" s="148">
        <v>0</v>
      </c>
      <c r="AD1016" s="149">
        <v>0</v>
      </c>
      <c r="AE1016" s="148">
        <v>3252522.5</v>
      </c>
      <c r="AF1016" s="157">
        <v>44781</v>
      </c>
      <c r="AG1016" s="157">
        <v>47338</v>
      </c>
      <c r="AH1016" s="163">
        <v>3252522.5</v>
      </c>
      <c r="AI1016" s="152">
        <v>4.3600000000000003</v>
      </c>
      <c r="AJ1016" s="152">
        <v>7</v>
      </c>
      <c r="AK1016" s="153">
        <v>5.6399999999999999E-2</v>
      </c>
      <c r="AL1016" s="154">
        <v>4.3600000000000003</v>
      </c>
      <c r="AM1016" s="154">
        <v>7</v>
      </c>
      <c r="AN1016" s="155">
        <v>5.6399999999999999E-2</v>
      </c>
      <c r="AO1016" s="159" t="s">
        <v>1774</v>
      </c>
      <c r="AP1016" s="159" t="s">
        <v>1775</v>
      </c>
      <c r="AQ1016" s="87">
        <v>0</v>
      </c>
      <c r="AR1016" s="87">
        <v>0</v>
      </c>
      <c r="AS1016" s="87">
        <v>0</v>
      </c>
      <c r="AT1016" s="87">
        <v>1626261.25</v>
      </c>
      <c r="AU1016" s="87">
        <v>1626261.25</v>
      </c>
      <c r="AV1016" s="87">
        <v>0</v>
      </c>
      <c r="AW1016" s="87">
        <v>0</v>
      </c>
      <c r="AX1016" s="87">
        <v>0</v>
      </c>
      <c r="AY1016" s="87">
        <v>0</v>
      </c>
      <c r="AZ1016" s="87">
        <v>0</v>
      </c>
      <c r="BA1016" s="87">
        <v>0</v>
      </c>
      <c r="BB1016" s="87">
        <v>0</v>
      </c>
      <c r="BC1016" s="87">
        <v>0</v>
      </c>
      <c r="BD1016" s="87">
        <v>0</v>
      </c>
      <c r="BE1016" s="87">
        <v>0</v>
      </c>
      <c r="BF1016" s="87">
        <v>0</v>
      </c>
      <c r="BG1016" s="87">
        <f t="shared" si="66"/>
        <v>0</v>
      </c>
      <c r="BH1016" s="87">
        <f t="shared" si="67"/>
        <v>3252522.5</v>
      </c>
      <c r="BI1016" s="87">
        <f t="shared" si="69"/>
        <v>3252522.5</v>
      </c>
    </row>
    <row r="1017" spans="1:61" ht="15" customHeight="1" x14ac:dyDescent="0.35">
      <c r="A1017" s="142" t="str">
        <f t="shared" si="68"/>
        <v>DI0011388</v>
      </c>
      <c r="B1017" s="143" t="s">
        <v>1275</v>
      </c>
      <c r="C1017" s="144">
        <v>8</v>
      </c>
      <c r="D1017" s="145" t="s">
        <v>0</v>
      </c>
      <c r="E1017" s="146" t="s">
        <v>3</v>
      </c>
      <c r="F1017" s="144" t="s">
        <v>1760</v>
      </c>
      <c r="G1017" s="144" t="s">
        <v>1781</v>
      </c>
      <c r="H1017" s="144" t="s">
        <v>1777</v>
      </c>
      <c r="I1017" s="144" t="s">
        <v>1782</v>
      </c>
      <c r="J1017" s="144" t="s">
        <v>1779</v>
      </c>
      <c r="K1017" s="144" t="s">
        <v>791</v>
      </c>
      <c r="L1017" s="144" t="s">
        <v>1766</v>
      </c>
      <c r="M1017" s="144" t="s">
        <v>1773</v>
      </c>
      <c r="N1017" s="147">
        <v>1</v>
      </c>
      <c r="O1017" s="147">
        <v>1</v>
      </c>
      <c r="P1017" s="147">
        <v>1</v>
      </c>
      <c r="Q1017" s="147">
        <v>1</v>
      </c>
      <c r="R1017" s="147">
        <v>1</v>
      </c>
      <c r="S1017" s="147">
        <v>1</v>
      </c>
      <c r="T1017" s="147">
        <v>0</v>
      </c>
      <c r="U1017" s="147">
        <v>0</v>
      </c>
      <c r="V1017" s="147">
        <v>0</v>
      </c>
      <c r="W1017" s="148">
        <v>690005</v>
      </c>
      <c r="X1017" s="148">
        <v>0</v>
      </c>
      <c r="Y1017" s="148">
        <v>0</v>
      </c>
      <c r="Z1017" s="148">
        <v>3409.77</v>
      </c>
      <c r="AA1017" s="149">
        <v>0</v>
      </c>
      <c r="AB1017" s="148">
        <v>0</v>
      </c>
      <c r="AC1017" s="148">
        <v>0</v>
      </c>
      <c r="AD1017" s="149">
        <v>0</v>
      </c>
      <c r="AE1017" s="148">
        <v>690005</v>
      </c>
      <c r="AF1017" s="157">
        <v>44781</v>
      </c>
      <c r="AG1017" s="157">
        <v>47703</v>
      </c>
      <c r="AH1017" s="163">
        <v>690005</v>
      </c>
      <c r="AI1017" s="152">
        <v>5.36</v>
      </c>
      <c r="AJ1017" s="152">
        <v>8</v>
      </c>
      <c r="AK1017" s="153">
        <v>5.9299999999999999E-2</v>
      </c>
      <c r="AL1017" s="154">
        <v>5.36</v>
      </c>
      <c r="AM1017" s="154">
        <v>8</v>
      </c>
      <c r="AN1017" s="155">
        <v>5.9299999999999999E-2</v>
      </c>
      <c r="AO1017" s="159" t="s">
        <v>1774</v>
      </c>
      <c r="AP1017" s="159" t="s">
        <v>1775</v>
      </c>
      <c r="AQ1017" s="87">
        <v>0</v>
      </c>
      <c r="AR1017" s="87">
        <v>0</v>
      </c>
      <c r="AS1017" s="87">
        <v>0</v>
      </c>
      <c r="AT1017" s="87">
        <v>230001.67</v>
      </c>
      <c r="AU1017" s="87">
        <v>230001.67</v>
      </c>
      <c r="AV1017" s="87">
        <v>230001.67</v>
      </c>
      <c r="AW1017" s="87">
        <v>0</v>
      </c>
      <c r="AX1017" s="87">
        <v>0</v>
      </c>
      <c r="AY1017" s="87">
        <v>0</v>
      </c>
      <c r="AZ1017" s="87">
        <v>0</v>
      </c>
      <c r="BA1017" s="87">
        <v>0</v>
      </c>
      <c r="BB1017" s="87">
        <v>0</v>
      </c>
      <c r="BC1017" s="87">
        <v>0</v>
      </c>
      <c r="BD1017" s="87">
        <v>0</v>
      </c>
      <c r="BE1017" s="87">
        <v>0</v>
      </c>
      <c r="BF1017" s="87">
        <v>0</v>
      </c>
      <c r="BG1017" s="87">
        <f t="shared" si="66"/>
        <v>0</v>
      </c>
      <c r="BH1017" s="87">
        <f t="shared" si="67"/>
        <v>690005.01</v>
      </c>
      <c r="BI1017" s="87">
        <f t="shared" si="69"/>
        <v>690005.01</v>
      </c>
    </row>
    <row r="1018" spans="1:61" ht="15" customHeight="1" x14ac:dyDescent="0.35">
      <c r="A1018" s="142" t="str">
        <f t="shared" si="68"/>
        <v>DI0011389</v>
      </c>
      <c r="B1018" s="143" t="s">
        <v>1275</v>
      </c>
      <c r="C1018" s="144">
        <v>9</v>
      </c>
      <c r="D1018" s="145" t="s">
        <v>0</v>
      </c>
      <c r="E1018" s="146" t="s">
        <v>3</v>
      </c>
      <c r="F1018" s="144" t="s">
        <v>1760</v>
      </c>
      <c r="G1018" s="144" t="s">
        <v>1781</v>
      </c>
      <c r="H1018" s="144" t="s">
        <v>1777</v>
      </c>
      <c r="I1018" s="144" t="s">
        <v>1782</v>
      </c>
      <c r="J1018" s="144" t="s">
        <v>1779</v>
      </c>
      <c r="K1018" s="144" t="s">
        <v>791</v>
      </c>
      <c r="L1018" s="144" t="s">
        <v>1766</v>
      </c>
      <c r="M1018" s="144" t="s">
        <v>1773</v>
      </c>
      <c r="N1018" s="147">
        <v>1</v>
      </c>
      <c r="O1018" s="147">
        <v>1</v>
      </c>
      <c r="P1018" s="147">
        <v>1</v>
      </c>
      <c r="Q1018" s="147">
        <v>1</v>
      </c>
      <c r="R1018" s="147">
        <v>1</v>
      </c>
      <c r="S1018" s="147">
        <v>1</v>
      </c>
      <c r="T1018" s="147">
        <v>0</v>
      </c>
      <c r="U1018" s="147">
        <v>0</v>
      </c>
      <c r="V1018" s="147">
        <v>0</v>
      </c>
      <c r="W1018" s="148">
        <v>106200</v>
      </c>
      <c r="X1018" s="148">
        <v>0</v>
      </c>
      <c r="Y1018" s="148">
        <v>0</v>
      </c>
      <c r="Z1018" s="148">
        <v>549.58000000000004</v>
      </c>
      <c r="AA1018" s="149">
        <v>0</v>
      </c>
      <c r="AB1018" s="148">
        <v>0</v>
      </c>
      <c r="AC1018" s="148">
        <v>0</v>
      </c>
      <c r="AD1018" s="149">
        <v>0</v>
      </c>
      <c r="AE1018" s="148">
        <v>106200</v>
      </c>
      <c r="AF1018" s="157">
        <v>44781</v>
      </c>
      <c r="AG1018" s="157">
        <v>48068</v>
      </c>
      <c r="AH1018" s="163">
        <v>106200</v>
      </c>
      <c r="AI1018" s="152">
        <v>6.36</v>
      </c>
      <c r="AJ1018" s="152">
        <v>9</v>
      </c>
      <c r="AK1018" s="153">
        <v>6.2100000000000002E-2</v>
      </c>
      <c r="AL1018" s="154">
        <v>6.36</v>
      </c>
      <c r="AM1018" s="154">
        <v>9</v>
      </c>
      <c r="AN1018" s="155">
        <v>6.2100000000000002E-2</v>
      </c>
      <c r="AO1018" s="159" t="s">
        <v>1774</v>
      </c>
      <c r="AP1018" s="159" t="s">
        <v>1775</v>
      </c>
      <c r="AQ1018" s="87">
        <v>0</v>
      </c>
      <c r="AR1018" s="87">
        <v>0</v>
      </c>
      <c r="AS1018" s="87">
        <v>0</v>
      </c>
      <c r="AT1018" s="87">
        <v>26550</v>
      </c>
      <c r="AU1018" s="87">
        <v>26550</v>
      </c>
      <c r="AV1018" s="87">
        <v>26550</v>
      </c>
      <c r="AW1018" s="87">
        <v>26550</v>
      </c>
      <c r="AX1018" s="87">
        <v>0</v>
      </c>
      <c r="AY1018" s="87">
        <v>0</v>
      </c>
      <c r="AZ1018" s="87">
        <v>0</v>
      </c>
      <c r="BA1018" s="87">
        <v>0</v>
      </c>
      <c r="BB1018" s="87">
        <v>0</v>
      </c>
      <c r="BC1018" s="87">
        <v>0</v>
      </c>
      <c r="BD1018" s="87">
        <v>0</v>
      </c>
      <c r="BE1018" s="87">
        <v>0</v>
      </c>
      <c r="BF1018" s="87">
        <v>0</v>
      </c>
      <c r="BG1018" s="87">
        <f t="shared" si="66"/>
        <v>0</v>
      </c>
      <c r="BH1018" s="87">
        <f t="shared" si="67"/>
        <v>106200</v>
      </c>
      <c r="BI1018" s="87">
        <f t="shared" si="69"/>
        <v>106200</v>
      </c>
    </row>
    <row r="1019" spans="1:61" ht="15" customHeight="1" x14ac:dyDescent="0.35">
      <c r="A1019" s="142" t="str">
        <f t="shared" si="68"/>
        <v>DI00113910</v>
      </c>
      <c r="B1019" s="143" t="s">
        <v>1276</v>
      </c>
      <c r="C1019" s="144">
        <v>10</v>
      </c>
      <c r="D1019" s="145" t="s">
        <v>0</v>
      </c>
      <c r="E1019" s="146" t="s">
        <v>3</v>
      </c>
      <c r="F1019" s="144" t="s">
        <v>1760</v>
      </c>
      <c r="G1019" s="144" t="s">
        <v>1781</v>
      </c>
      <c r="H1019" s="144" t="s">
        <v>1777</v>
      </c>
      <c r="I1019" s="144" t="s">
        <v>1782</v>
      </c>
      <c r="J1019" s="144" t="s">
        <v>1779</v>
      </c>
      <c r="K1019" s="144" t="s">
        <v>791</v>
      </c>
      <c r="L1019" s="144" t="s">
        <v>1766</v>
      </c>
      <c r="M1019" s="144" t="s">
        <v>1773</v>
      </c>
      <c r="N1019" s="147">
        <v>1</v>
      </c>
      <c r="O1019" s="147">
        <v>1</v>
      </c>
      <c r="P1019" s="147">
        <v>1</v>
      </c>
      <c r="Q1019" s="147">
        <v>1</v>
      </c>
      <c r="R1019" s="147">
        <v>1</v>
      </c>
      <c r="S1019" s="147">
        <v>1</v>
      </c>
      <c r="T1019" s="147">
        <v>0</v>
      </c>
      <c r="U1019" s="147">
        <v>0</v>
      </c>
      <c r="V1019" s="147">
        <v>0</v>
      </c>
      <c r="W1019" s="148">
        <v>53100</v>
      </c>
      <c r="X1019" s="148">
        <v>0</v>
      </c>
      <c r="Y1019" s="148">
        <v>0</v>
      </c>
      <c r="Z1019" s="148">
        <v>287.63</v>
      </c>
      <c r="AA1019" s="149">
        <v>0</v>
      </c>
      <c r="AB1019" s="148">
        <v>0</v>
      </c>
      <c r="AC1019" s="148">
        <v>0</v>
      </c>
      <c r="AD1019" s="149">
        <v>0</v>
      </c>
      <c r="AE1019" s="148">
        <v>53100</v>
      </c>
      <c r="AF1019" s="157">
        <v>44782</v>
      </c>
      <c r="AG1019" s="157">
        <v>48435</v>
      </c>
      <c r="AH1019" s="163">
        <v>53100</v>
      </c>
      <c r="AI1019" s="152">
        <v>7.36</v>
      </c>
      <c r="AJ1019" s="152">
        <v>10</v>
      </c>
      <c r="AK1019" s="153">
        <v>6.5000000000000002E-2</v>
      </c>
      <c r="AL1019" s="154">
        <v>7.36</v>
      </c>
      <c r="AM1019" s="154">
        <v>10</v>
      </c>
      <c r="AN1019" s="155">
        <v>6.5000000000000002E-2</v>
      </c>
      <c r="AO1019" s="159" t="s">
        <v>1774</v>
      </c>
      <c r="AP1019" s="159" t="s">
        <v>1775</v>
      </c>
      <c r="AQ1019" s="87">
        <v>0</v>
      </c>
      <c r="AR1019" s="87">
        <v>0</v>
      </c>
      <c r="AS1019" s="87">
        <v>0</v>
      </c>
      <c r="AT1019" s="87">
        <v>10620</v>
      </c>
      <c r="AU1019" s="87">
        <v>10620</v>
      </c>
      <c r="AV1019" s="87">
        <v>10620</v>
      </c>
      <c r="AW1019" s="87">
        <v>10620</v>
      </c>
      <c r="AX1019" s="87">
        <v>10620</v>
      </c>
      <c r="AY1019" s="87">
        <v>0</v>
      </c>
      <c r="AZ1019" s="87">
        <v>0</v>
      </c>
      <c r="BA1019" s="87">
        <v>0</v>
      </c>
      <c r="BB1019" s="87">
        <v>0</v>
      </c>
      <c r="BC1019" s="87">
        <v>0</v>
      </c>
      <c r="BD1019" s="87">
        <v>0</v>
      </c>
      <c r="BE1019" s="87">
        <v>0</v>
      </c>
      <c r="BF1019" s="87">
        <v>0</v>
      </c>
      <c r="BG1019" s="87">
        <f t="shared" si="66"/>
        <v>0</v>
      </c>
      <c r="BH1019" s="87">
        <f t="shared" si="67"/>
        <v>53100</v>
      </c>
      <c r="BI1019" s="87">
        <f t="shared" si="69"/>
        <v>53100</v>
      </c>
    </row>
    <row r="1020" spans="1:61" ht="15" customHeight="1" x14ac:dyDescent="0.35">
      <c r="A1020" s="142" t="str">
        <f t="shared" si="68"/>
        <v>DI0011393</v>
      </c>
      <c r="B1020" s="143" t="s">
        <v>1276</v>
      </c>
      <c r="C1020" s="144">
        <v>3</v>
      </c>
      <c r="D1020" s="145" t="s">
        <v>0</v>
      </c>
      <c r="E1020" s="146" t="s">
        <v>3</v>
      </c>
      <c r="F1020" s="144" t="s">
        <v>1760</v>
      </c>
      <c r="G1020" s="144" t="s">
        <v>1781</v>
      </c>
      <c r="H1020" s="144" t="s">
        <v>1777</v>
      </c>
      <c r="I1020" s="144" t="s">
        <v>1782</v>
      </c>
      <c r="J1020" s="144" t="s">
        <v>1779</v>
      </c>
      <c r="K1020" s="144" t="s">
        <v>791</v>
      </c>
      <c r="L1020" s="144" t="s">
        <v>1766</v>
      </c>
      <c r="M1020" s="144" t="s">
        <v>1773</v>
      </c>
      <c r="N1020" s="147">
        <v>1</v>
      </c>
      <c r="O1020" s="147">
        <v>1</v>
      </c>
      <c r="P1020" s="147">
        <v>1</v>
      </c>
      <c r="Q1020" s="147">
        <v>1</v>
      </c>
      <c r="R1020" s="147">
        <v>1</v>
      </c>
      <c r="S1020" s="147">
        <v>1</v>
      </c>
      <c r="T1020" s="147">
        <v>0</v>
      </c>
      <c r="U1020" s="147">
        <v>0</v>
      </c>
      <c r="V1020" s="147">
        <v>0</v>
      </c>
      <c r="W1020" s="148">
        <v>173091.25</v>
      </c>
      <c r="X1020" s="148">
        <v>0</v>
      </c>
      <c r="Y1020" s="148">
        <v>0</v>
      </c>
      <c r="Z1020" s="148">
        <v>620.24</v>
      </c>
      <c r="AA1020" s="149">
        <v>0</v>
      </c>
      <c r="AB1020" s="148">
        <v>0</v>
      </c>
      <c r="AC1020" s="148">
        <v>0</v>
      </c>
      <c r="AD1020" s="149">
        <v>0</v>
      </c>
      <c r="AE1020" s="148">
        <v>173091.25</v>
      </c>
      <c r="AF1020" s="157">
        <v>44782</v>
      </c>
      <c r="AG1020" s="157">
        <v>45878</v>
      </c>
      <c r="AH1020" s="163">
        <v>346182.5</v>
      </c>
      <c r="AI1020" s="152">
        <v>0.36</v>
      </c>
      <c r="AJ1020" s="152">
        <v>3</v>
      </c>
      <c r="AK1020" s="153">
        <v>4.2999999999999997E-2</v>
      </c>
      <c r="AL1020" s="154">
        <v>0.36</v>
      </c>
      <c r="AM1020" s="154">
        <v>3</v>
      </c>
      <c r="AN1020" s="155">
        <v>4.2999999999999997E-2</v>
      </c>
      <c r="AO1020" s="159" t="s">
        <v>1774</v>
      </c>
      <c r="AP1020" s="159" t="s">
        <v>1775</v>
      </c>
      <c r="AQ1020" s="87">
        <v>173091.25</v>
      </c>
      <c r="AR1020" s="87">
        <v>0</v>
      </c>
      <c r="AS1020" s="87">
        <v>0</v>
      </c>
      <c r="AT1020" s="87">
        <v>0</v>
      </c>
      <c r="AU1020" s="87">
        <v>0</v>
      </c>
      <c r="AV1020" s="87">
        <v>0</v>
      </c>
      <c r="AW1020" s="87">
        <v>0</v>
      </c>
      <c r="AX1020" s="87">
        <v>0</v>
      </c>
      <c r="AY1020" s="87">
        <v>0</v>
      </c>
      <c r="AZ1020" s="87">
        <v>0</v>
      </c>
      <c r="BA1020" s="87">
        <v>0</v>
      </c>
      <c r="BB1020" s="87">
        <v>0</v>
      </c>
      <c r="BC1020" s="87">
        <v>0</v>
      </c>
      <c r="BD1020" s="87">
        <v>0</v>
      </c>
      <c r="BE1020" s="87">
        <v>0</v>
      </c>
      <c r="BF1020" s="87">
        <v>0</v>
      </c>
      <c r="BG1020" s="87">
        <f t="shared" si="66"/>
        <v>173091.25</v>
      </c>
      <c r="BH1020" s="87">
        <f t="shared" si="67"/>
        <v>0</v>
      </c>
      <c r="BI1020" s="87">
        <f t="shared" si="69"/>
        <v>173091.25</v>
      </c>
    </row>
    <row r="1021" spans="1:61" ht="15" customHeight="1" x14ac:dyDescent="0.35">
      <c r="A1021" s="142" t="str">
        <f t="shared" si="68"/>
        <v>DI0011394</v>
      </c>
      <c r="B1021" s="143" t="s">
        <v>1276</v>
      </c>
      <c r="C1021" s="144">
        <v>4</v>
      </c>
      <c r="D1021" s="145" t="s">
        <v>0</v>
      </c>
      <c r="E1021" s="146" t="s">
        <v>3</v>
      </c>
      <c r="F1021" s="144" t="s">
        <v>1760</v>
      </c>
      <c r="G1021" s="144" t="s">
        <v>1781</v>
      </c>
      <c r="H1021" s="144" t="s">
        <v>1777</v>
      </c>
      <c r="I1021" s="144" t="s">
        <v>1782</v>
      </c>
      <c r="J1021" s="144" t="s">
        <v>1779</v>
      </c>
      <c r="K1021" s="144" t="s">
        <v>791</v>
      </c>
      <c r="L1021" s="144" t="s">
        <v>1766</v>
      </c>
      <c r="M1021" s="144" t="s">
        <v>1773</v>
      </c>
      <c r="N1021" s="147">
        <v>1</v>
      </c>
      <c r="O1021" s="147">
        <v>1</v>
      </c>
      <c r="P1021" s="147">
        <v>1</v>
      </c>
      <c r="Q1021" s="147">
        <v>1</v>
      </c>
      <c r="R1021" s="147">
        <v>1</v>
      </c>
      <c r="S1021" s="147">
        <v>1</v>
      </c>
      <c r="T1021" s="147">
        <v>0</v>
      </c>
      <c r="U1021" s="147">
        <v>0</v>
      </c>
      <c r="V1021" s="147">
        <v>0</v>
      </c>
      <c r="W1021" s="148">
        <v>970845</v>
      </c>
      <c r="X1021" s="148">
        <v>0</v>
      </c>
      <c r="Y1021" s="148">
        <v>0</v>
      </c>
      <c r="Z1021" s="148">
        <v>3810.57</v>
      </c>
      <c r="AA1021" s="149">
        <v>0</v>
      </c>
      <c r="AB1021" s="148">
        <v>0</v>
      </c>
      <c r="AC1021" s="148">
        <v>0</v>
      </c>
      <c r="AD1021" s="149">
        <v>0</v>
      </c>
      <c r="AE1021" s="148">
        <v>970845</v>
      </c>
      <c r="AF1021" s="157">
        <v>44782</v>
      </c>
      <c r="AG1021" s="157">
        <v>46243</v>
      </c>
      <c r="AH1021" s="163">
        <v>970845</v>
      </c>
      <c r="AI1021" s="152">
        <v>1.36</v>
      </c>
      <c r="AJ1021" s="152">
        <v>4</v>
      </c>
      <c r="AK1021" s="153">
        <v>4.7100000000000003E-2</v>
      </c>
      <c r="AL1021" s="154">
        <v>1.36</v>
      </c>
      <c r="AM1021" s="154">
        <v>4</v>
      </c>
      <c r="AN1021" s="155">
        <v>4.7100000000000003E-2</v>
      </c>
      <c r="AO1021" s="159" t="s">
        <v>1774</v>
      </c>
      <c r="AP1021" s="159" t="s">
        <v>1775</v>
      </c>
      <c r="AQ1021" s="87">
        <v>0</v>
      </c>
      <c r="AR1021" s="87">
        <v>970845</v>
      </c>
      <c r="AS1021" s="87">
        <v>0</v>
      </c>
      <c r="AT1021" s="87">
        <v>0</v>
      </c>
      <c r="AU1021" s="87">
        <v>0</v>
      </c>
      <c r="AV1021" s="87">
        <v>0</v>
      </c>
      <c r="AW1021" s="87">
        <v>0</v>
      </c>
      <c r="AX1021" s="87">
        <v>0</v>
      </c>
      <c r="AY1021" s="87">
        <v>0</v>
      </c>
      <c r="AZ1021" s="87">
        <v>0</v>
      </c>
      <c r="BA1021" s="87">
        <v>0</v>
      </c>
      <c r="BB1021" s="87">
        <v>0</v>
      </c>
      <c r="BC1021" s="87">
        <v>0</v>
      </c>
      <c r="BD1021" s="87">
        <v>0</v>
      </c>
      <c r="BE1021" s="87">
        <v>0</v>
      </c>
      <c r="BF1021" s="87">
        <v>0</v>
      </c>
      <c r="BG1021" s="87">
        <f t="shared" si="66"/>
        <v>970845</v>
      </c>
      <c r="BH1021" s="87">
        <f t="shared" si="67"/>
        <v>0</v>
      </c>
      <c r="BI1021" s="87">
        <f t="shared" si="69"/>
        <v>970845</v>
      </c>
    </row>
    <row r="1022" spans="1:61" ht="15" customHeight="1" x14ac:dyDescent="0.35">
      <c r="A1022" s="142" t="str">
        <f t="shared" si="68"/>
        <v>DI0011395</v>
      </c>
      <c r="B1022" s="143" t="s">
        <v>1276</v>
      </c>
      <c r="C1022" s="144">
        <v>5</v>
      </c>
      <c r="D1022" s="145" t="s">
        <v>0</v>
      </c>
      <c r="E1022" s="146" t="s">
        <v>3</v>
      </c>
      <c r="F1022" s="144" t="s">
        <v>1760</v>
      </c>
      <c r="G1022" s="144" t="s">
        <v>1781</v>
      </c>
      <c r="H1022" s="144" t="s">
        <v>1777</v>
      </c>
      <c r="I1022" s="144" t="s">
        <v>1782</v>
      </c>
      <c r="J1022" s="144" t="s">
        <v>1779</v>
      </c>
      <c r="K1022" s="144" t="s">
        <v>791</v>
      </c>
      <c r="L1022" s="144" t="s">
        <v>1766</v>
      </c>
      <c r="M1022" s="144" t="s">
        <v>1773</v>
      </c>
      <c r="N1022" s="147">
        <v>1</v>
      </c>
      <c r="O1022" s="147">
        <v>1</v>
      </c>
      <c r="P1022" s="147">
        <v>1</v>
      </c>
      <c r="Q1022" s="147">
        <v>1</v>
      </c>
      <c r="R1022" s="147">
        <v>1</v>
      </c>
      <c r="S1022" s="147">
        <v>1</v>
      </c>
      <c r="T1022" s="147">
        <v>0</v>
      </c>
      <c r="U1022" s="147">
        <v>0</v>
      </c>
      <c r="V1022" s="147">
        <v>0</v>
      </c>
      <c r="W1022" s="148">
        <v>969665</v>
      </c>
      <c r="X1022" s="148">
        <v>0</v>
      </c>
      <c r="Y1022" s="148">
        <v>0</v>
      </c>
      <c r="Z1022" s="148">
        <v>4096.83</v>
      </c>
      <c r="AA1022" s="149">
        <v>0</v>
      </c>
      <c r="AB1022" s="148">
        <v>0</v>
      </c>
      <c r="AC1022" s="148">
        <v>0</v>
      </c>
      <c r="AD1022" s="149">
        <v>0</v>
      </c>
      <c r="AE1022" s="148">
        <v>969665</v>
      </c>
      <c r="AF1022" s="157">
        <v>44782</v>
      </c>
      <c r="AG1022" s="157">
        <v>46608</v>
      </c>
      <c r="AH1022" s="163">
        <v>969665</v>
      </c>
      <c r="AI1022" s="152">
        <v>2.36</v>
      </c>
      <c r="AJ1022" s="152">
        <v>5</v>
      </c>
      <c r="AK1022" s="153">
        <v>5.0700000000000002E-2</v>
      </c>
      <c r="AL1022" s="154">
        <v>2.36</v>
      </c>
      <c r="AM1022" s="154">
        <v>5</v>
      </c>
      <c r="AN1022" s="155">
        <v>5.0700000000000002E-2</v>
      </c>
      <c r="AO1022" s="159" t="s">
        <v>1774</v>
      </c>
      <c r="AP1022" s="159" t="s">
        <v>1775</v>
      </c>
      <c r="AQ1022" s="87">
        <v>0</v>
      </c>
      <c r="AR1022" s="87">
        <v>0</v>
      </c>
      <c r="AS1022" s="87">
        <v>969665</v>
      </c>
      <c r="AT1022" s="87">
        <v>0</v>
      </c>
      <c r="AU1022" s="87">
        <v>0</v>
      </c>
      <c r="AV1022" s="87">
        <v>0</v>
      </c>
      <c r="AW1022" s="87">
        <v>0</v>
      </c>
      <c r="AX1022" s="87">
        <v>0</v>
      </c>
      <c r="AY1022" s="87">
        <v>0</v>
      </c>
      <c r="AZ1022" s="87">
        <v>0</v>
      </c>
      <c r="BA1022" s="87">
        <v>0</v>
      </c>
      <c r="BB1022" s="87">
        <v>0</v>
      </c>
      <c r="BC1022" s="87">
        <v>0</v>
      </c>
      <c r="BD1022" s="87">
        <v>0</v>
      </c>
      <c r="BE1022" s="87">
        <v>0</v>
      </c>
      <c r="BF1022" s="87">
        <v>0</v>
      </c>
      <c r="BG1022" s="87">
        <f t="shared" si="66"/>
        <v>0</v>
      </c>
      <c r="BH1022" s="87">
        <f t="shared" si="67"/>
        <v>969665</v>
      </c>
      <c r="BI1022" s="87">
        <f t="shared" si="69"/>
        <v>969665</v>
      </c>
    </row>
    <row r="1023" spans="1:61" ht="15" customHeight="1" x14ac:dyDescent="0.35">
      <c r="A1023" s="142" t="str">
        <f t="shared" si="68"/>
        <v>DI0011396</v>
      </c>
      <c r="B1023" s="143" t="s">
        <v>1276</v>
      </c>
      <c r="C1023" s="144">
        <v>6</v>
      </c>
      <c r="D1023" s="145" t="s">
        <v>0</v>
      </c>
      <c r="E1023" s="146" t="s">
        <v>3</v>
      </c>
      <c r="F1023" s="144" t="s">
        <v>1760</v>
      </c>
      <c r="G1023" s="144" t="s">
        <v>1781</v>
      </c>
      <c r="H1023" s="144" t="s">
        <v>1777</v>
      </c>
      <c r="I1023" s="144" t="s">
        <v>1782</v>
      </c>
      <c r="J1023" s="144" t="s">
        <v>1779</v>
      </c>
      <c r="K1023" s="144" t="s">
        <v>791</v>
      </c>
      <c r="L1023" s="144" t="s">
        <v>1766</v>
      </c>
      <c r="M1023" s="144" t="s">
        <v>1773</v>
      </c>
      <c r="N1023" s="147">
        <v>1</v>
      </c>
      <c r="O1023" s="147">
        <v>1</v>
      </c>
      <c r="P1023" s="147">
        <v>1</v>
      </c>
      <c r="Q1023" s="147">
        <v>1</v>
      </c>
      <c r="R1023" s="147">
        <v>1</v>
      </c>
      <c r="S1023" s="147">
        <v>1</v>
      </c>
      <c r="T1023" s="147">
        <v>0</v>
      </c>
      <c r="U1023" s="147">
        <v>0</v>
      </c>
      <c r="V1023" s="147">
        <v>0</v>
      </c>
      <c r="W1023" s="148">
        <v>1348002.5</v>
      </c>
      <c r="X1023" s="148">
        <v>0</v>
      </c>
      <c r="Y1023" s="148">
        <v>0</v>
      </c>
      <c r="Z1023" s="148">
        <v>6021.08</v>
      </c>
      <c r="AA1023" s="149">
        <v>0</v>
      </c>
      <c r="AB1023" s="148">
        <v>0</v>
      </c>
      <c r="AC1023" s="148">
        <v>0</v>
      </c>
      <c r="AD1023" s="149">
        <v>0</v>
      </c>
      <c r="AE1023" s="148">
        <v>1348002.5</v>
      </c>
      <c r="AF1023" s="157">
        <v>44782</v>
      </c>
      <c r="AG1023" s="157">
        <v>46974</v>
      </c>
      <c r="AH1023" s="163">
        <v>1348002.5</v>
      </c>
      <c r="AI1023" s="152">
        <v>3.36</v>
      </c>
      <c r="AJ1023" s="152">
        <v>6</v>
      </c>
      <c r="AK1023" s="153">
        <v>5.3600000000000002E-2</v>
      </c>
      <c r="AL1023" s="154">
        <v>3.36</v>
      </c>
      <c r="AM1023" s="154">
        <v>6</v>
      </c>
      <c r="AN1023" s="155">
        <v>5.3600000000000002E-2</v>
      </c>
      <c r="AO1023" s="159" t="s">
        <v>1774</v>
      </c>
      <c r="AP1023" s="159" t="s">
        <v>1775</v>
      </c>
      <c r="AQ1023" s="87">
        <v>0</v>
      </c>
      <c r="AR1023" s="87">
        <v>0</v>
      </c>
      <c r="AS1023" s="87">
        <v>0</v>
      </c>
      <c r="AT1023" s="87">
        <v>1348002.5</v>
      </c>
      <c r="AU1023" s="87">
        <v>0</v>
      </c>
      <c r="AV1023" s="87">
        <v>0</v>
      </c>
      <c r="AW1023" s="87">
        <v>0</v>
      </c>
      <c r="AX1023" s="87">
        <v>0</v>
      </c>
      <c r="AY1023" s="87">
        <v>0</v>
      </c>
      <c r="AZ1023" s="87">
        <v>0</v>
      </c>
      <c r="BA1023" s="87">
        <v>0</v>
      </c>
      <c r="BB1023" s="87">
        <v>0</v>
      </c>
      <c r="BC1023" s="87">
        <v>0</v>
      </c>
      <c r="BD1023" s="87">
        <v>0</v>
      </c>
      <c r="BE1023" s="87">
        <v>0</v>
      </c>
      <c r="BF1023" s="87">
        <v>0</v>
      </c>
      <c r="BG1023" s="87">
        <f t="shared" si="66"/>
        <v>0</v>
      </c>
      <c r="BH1023" s="87">
        <f t="shared" si="67"/>
        <v>1348002.5</v>
      </c>
      <c r="BI1023" s="87">
        <f t="shared" si="69"/>
        <v>1348002.5</v>
      </c>
    </row>
    <row r="1024" spans="1:61" ht="15" customHeight="1" x14ac:dyDescent="0.35">
      <c r="A1024" s="142" t="str">
        <f t="shared" si="68"/>
        <v>DI0011397</v>
      </c>
      <c r="B1024" s="143" t="s">
        <v>1276</v>
      </c>
      <c r="C1024" s="144">
        <v>7</v>
      </c>
      <c r="D1024" s="145" t="s">
        <v>0</v>
      </c>
      <c r="E1024" s="146" t="s">
        <v>3</v>
      </c>
      <c r="F1024" s="144" t="s">
        <v>1760</v>
      </c>
      <c r="G1024" s="144" t="s">
        <v>1781</v>
      </c>
      <c r="H1024" s="144" t="s">
        <v>1777</v>
      </c>
      <c r="I1024" s="144" t="s">
        <v>1782</v>
      </c>
      <c r="J1024" s="144" t="s">
        <v>1779</v>
      </c>
      <c r="K1024" s="144" t="s">
        <v>791</v>
      </c>
      <c r="L1024" s="144" t="s">
        <v>1766</v>
      </c>
      <c r="M1024" s="144" t="s">
        <v>1773</v>
      </c>
      <c r="N1024" s="147">
        <v>1</v>
      </c>
      <c r="O1024" s="147">
        <v>1</v>
      </c>
      <c r="P1024" s="147">
        <v>1</v>
      </c>
      <c r="Q1024" s="147">
        <v>1</v>
      </c>
      <c r="R1024" s="147">
        <v>1</v>
      </c>
      <c r="S1024" s="147">
        <v>1</v>
      </c>
      <c r="T1024" s="147">
        <v>0</v>
      </c>
      <c r="U1024" s="147">
        <v>0</v>
      </c>
      <c r="V1024" s="147">
        <v>0</v>
      </c>
      <c r="W1024" s="148">
        <v>1097842.5</v>
      </c>
      <c r="X1024" s="148">
        <v>0</v>
      </c>
      <c r="Y1024" s="148">
        <v>0</v>
      </c>
      <c r="Z1024" s="148">
        <v>5159.8599999999997</v>
      </c>
      <c r="AA1024" s="149">
        <v>0</v>
      </c>
      <c r="AB1024" s="148">
        <v>0</v>
      </c>
      <c r="AC1024" s="148">
        <v>0</v>
      </c>
      <c r="AD1024" s="149">
        <v>0</v>
      </c>
      <c r="AE1024" s="148">
        <v>1097842.5</v>
      </c>
      <c r="AF1024" s="157">
        <v>44782</v>
      </c>
      <c r="AG1024" s="157">
        <v>47339</v>
      </c>
      <c r="AH1024" s="163">
        <v>1097842.5</v>
      </c>
      <c r="AI1024" s="152">
        <v>4.3600000000000003</v>
      </c>
      <c r="AJ1024" s="152">
        <v>7</v>
      </c>
      <c r="AK1024" s="153">
        <v>5.6399999999999999E-2</v>
      </c>
      <c r="AL1024" s="154">
        <v>4.3600000000000003</v>
      </c>
      <c r="AM1024" s="154">
        <v>7</v>
      </c>
      <c r="AN1024" s="155">
        <v>5.6399999999999999E-2</v>
      </c>
      <c r="AO1024" s="159" t="s">
        <v>1774</v>
      </c>
      <c r="AP1024" s="159" t="s">
        <v>1775</v>
      </c>
      <c r="AQ1024" s="87">
        <v>0</v>
      </c>
      <c r="AR1024" s="87">
        <v>0</v>
      </c>
      <c r="AS1024" s="87">
        <v>0</v>
      </c>
      <c r="AT1024" s="87">
        <v>548921.25</v>
      </c>
      <c r="AU1024" s="87">
        <v>548921.25</v>
      </c>
      <c r="AV1024" s="87">
        <v>0</v>
      </c>
      <c r="AW1024" s="87">
        <v>0</v>
      </c>
      <c r="AX1024" s="87">
        <v>0</v>
      </c>
      <c r="AY1024" s="87">
        <v>0</v>
      </c>
      <c r="AZ1024" s="87">
        <v>0</v>
      </c>
      <c r="BA1024" s="87">
        <v>0</v>
      </c>
      <c r="BB1024" s="87">
        <v>0</v>
      </c>
      <c r="BC1024" s="87">
        <v>0</v>
      </c>
      <c r="BD1024" s="87">
        <v>0</v>
      </c>
      <c r="BE1024" s="87">
        <v>0</v>
      </c>
      <c r="BF1024" s="87">
        <v>0</v>
      </c>
      <c r="BG1024" s="87">
        <f t="shared" si="66"/>
        <v>0</v>
      </c>
      <c r="BH1024" s="87">
        <f t="shared" si="67"/>
        <v>1097842.5</v>
      </c>
      <c r="BI1024" s="87">
        <f t="shared" si="69"/>
        <v>1097842.5</v>
      </c>
    </row>
    <row r="1025" spans="1:61" ht="15" customHeight="1" x14ac:dyDescent="0.35">
      <c r="A1025" s="142" t="str">
        <f t="shared" si="68"/>
        <v>DI0011398</v>
      </c>
      <c r="B1025" s="143" t="s">
        <v>1276</v>
      </c>
      <c r="C1025" s="144">
        <v>8</v>
      </c>
      <c r="D1025" s="145" t="s">
        <v>0</v>
      </c>
      <c r="E1025" s="146" t="s">
        <v>3</v>
      </c>
      <c r="F1025" s="144" t="s">
        <v>1760</v>
      </c>
      <c r="G1025" s="144" t="s">
        <v>1781</v>
      </c>
      <c r="H1025" s="144" t="s">
        <v>1777</v>
      </c>
      <c r="I1025" s="144" t="s">
        <v>1782</v>
      </c>
      <c r="J1025" s="144" t="s">
        <v>1779</v>
      </c>
      <c r="K1025" s="144" t="s">
        <v>791</v>
      </c>
      <c r="L1025" s="144" t="s">
        <v>1766</v>
      </c>
      <c r="M1025" s="144" t="s">
        <v>1773</v>
      </c>
      <c r="N1025" s="147">
        <v>1</v>
      </c>
      <c r="O1025" s="147">
        <v>1</v>
      </c>
      <c r="P1025" s="147">
        <v>1</v>
      </c>
      <c r="Q1025" s="147">
        <v>1</v>
      </c>
      <c r="R1025" s="147">
        <v>1</v>
      </c>
      <c r="S1025" s="147">
        <v>1</v>
      </c>
      <c r="T1025" s="147">
        <v>0</v>
      </c>
      <c r="U1025" s="147">
        <v>0</v>
      </c>
      <c r="V1025" s="147">
        <v>0</v>
      </c>
      <c r="W1025" s="148">
        <v>465657.5</v>
      </c>
      <c r="X1025" s="148">
        <v>0</v>
      </c>
      <c r="Y1025" s="148">
        <v>0</v>
      </c>
      <c r="Z1025" s="148">
        <v>2301.12</v>
      </c>
      <c r="AA1025" s="149">
        <v>0</v>
      </c>
      <c r="AB1025" s="148">
        <v>0</v>
      </c>
      <c r="AC1025" s="148">
        <v>0</v>
      </c>
      <c r="AD1025" s="149">
        <v>0</v>
      </c>
      <c r="AE1025" s="148">
        <v>465657.5</v>
      </c>
      <c r="AF1025" s="157">
        <v>44782</v>
      </c>
      <c r="AG1025" s="157">
        <v>47704</v>
      </c>
      <c r="AH1025" s="163">
        <v>465657.5</v>
      </c>
      <c r="AI1025" s="152">
        <v>5.36</v>
      </c>
      <c r="AJ1025" s="152">
        <v>8</v>
      </c>
      <c r="AK1025" s="153">
        <v>5.9299999999999999E-2</v>
      </c>
      <c r="AL1025" s="154">
        <v>5.36</v>
      </c>
      <c r="AM1025" s="154">
        <v>8</v>
      </c>
      <c r="AN1025" s="155">
        <v>5.9299999999999999E-2</v>
      </c>
      <c r="AO1025" s="159" t="s">
        <v>1774</v>
      </c>
      <c r="AP1025" s="159" t="s">
        <v>1775</v>
      </c>
      <c r="AQ1025" s="87">
        <v>0</v>
      </c>
      <c r="AR1025" s="87">
        <v>0</v>
      </c>
      <c r="AS1025" s="87">
        <v>0</v>
      </c>
      <c r="AT1025" s="87">
        <v>155219.17000000001</v>
      </c>
      <c r="AU1025" s="87">
        <v>155219.17000000001</v>
      </c>
      <c r="AV1025" s="87">
        <v>155219.17000000001</v>
      </c>
      <c r="AW1025" s="87">
        <v>0</v>
      </c>
      <c r="AX1025" s="87">
        <v>0</v>
      </c>
      <c r="AY1025" s="87">
        <v>0</v>
      </c>
      <c r="AZ1025" s="87">
        <v>0</v>
      </c>
      <c r="BA1025" s="87">
        <v>0</v>
      </c>
      <c r="BB1025" s="87">
        <v>0</v>
      </c>
      <c r="BC1025" s="87">
        <v>0</v>
      </c>
      <c r="BD1025" s="87">
        <v>0</v>
      </c>
      <c r="BE1025" s="87">
        <v>0</v>
      </c>
      <c r="BF1025" s="87">
        <v>0</v>
      </c>
      <c r="BG1025" s="87">
        <f t="shared" si="66"/>
        <v>0</v>
      </c>
      <c r="BH1025" s="87">
        <f t="shared" si="67"/>
        <v>465657.51</v>
      </c>
      <c r="BI1025" s="87">
        <f t="shared" si="69"/>
        <v>465657.51</v>
      </c>
    </row>
    <row r="1026" spans="1:61" ht="15" customHeight="1" x14ac:dyDescent="0.35">
      <c r="A1026" s="142" t="str">
        <f t="shared" si="68"/>
        <v>DI0011399</v>
      </c>
      <c r="B1026" s="143" t="s">
        <v>1276</v>
      </c>
      <c r="C1026" s="144">
        <v>9</v>
      </c>
      <c r="D1026" s="145" t="s">
        <v>0</v>
      </c>
      <c r="E1026" s="146" t="s">
        <v>3</v>
      </c>
      <c r="F1026" s="144" t="s">
        <v>1760</v>
      </c>
      <c r="G1026" s="144" t="s">
        <v>1781</v>
      </c>
      <c r="H1026" s="144" t="s">
        <v>1777</v>
      </c>
      <c r="I1026" s="144" t="s">
        <v>1782</v>
      </c>
      <c r="J1026" s="144" t="s">
        <v>1779</v>
      </c>
      <c r="K1026" s="144" t="s">
        <v>791</v>
      </c>
      <c r="L1026" s="144" t="s">
        <v>1766</v>
      </c>
      <c r="M1026" s="144" t="s">
        <v>1773</v>
      </c>
      <c r="N1026" s="147">
        <v>1</v>
      </c>
      <c r="O1026" s="147">
        <v>1</v>
      </c>
      <c r="P1026" s="147">
        <v>1</v>
      </c>
      <c r="Q1026" s="147">
        <v>1</v>
      </c>
      <c r="R1026" s="147">
        <v>1</v>
      </c>
      <c r="S1026" s="147">
        <v>1</v>
      </c>
      <c r="T1026" s="147">
        <v>0</v>
      </c>
      <c r="U1026" s="147">
        <v>0</v>
      </c>
      <c r="V1026" s="147">
        <v>0</v>
      </c>
      <c r="W1026" s="148">
        <v>47642.5</v>
      </c>
      <c r="X1026" s="148">
        <v>0</v>
      </c>
      <c r="Y1026" s="148">
        <v>0</v>
      </c>
      <c r="Z1026" s="148">
        <v>246.55</v>
      </c>
      <c r="AA1026" s="149">
        <v>0</v>
      </c>
      <c r="AB1026" s="148">
        <v>0</v>
      </c>
      <c r="AC1026" s="148">
        <v>0</v>
      </c>
      <c r="AD1026" s="149">
        <v>0</v>
      </c>
      <c r="AE1026" s="148">
        <v>47642.5</v>
      </c>
      <c r="AF1026" s="157">
        <v>44782</v>
      </c>
      <c r="AG1026" s="157">
        <v>48069</v>
      </c>
      <c r="AH1026" s="163">
        <v>47642.5</v>
      </c>
      <c r="AI1026" s="152">
        <v>6.36</v>
      </c>
      <c r="AJ1026" s="152">
        <v>9</v>
      </c>
      <c r="AK1026" s="153">
        <v>6.2100000000000002E-2</v>
      </c>
      <c r="AL1026" s="154">
        <v>6.36</v>
      </c>
      <c r="AM1026" s="154">
        <v>9</v>
      </c>
      <c r="AN1026" s="155">
        <v>6.2100000000000002E-2</v>
      </c>
      <c r="AO1026" s="159" t="s">
        <v>1774</v>
      </c>
      <c r="AP1026" s="159" t="s">
        <v>1775</v>
      </c>
      <c r="AQ1026" s="87">
        <v>0</v>
      </c>
      <c r="AR1026" s="87">
        <v>0</v>
      </c>
      <c r="AS1026" s="87">
        <v>0</v>
      </c>
      <c r="AT1026" s="87">
        <v>11910.63</v>
      </c>
      <c r="AU1026" s="87">
        <v>11910.63</v>
      </c>
      <c r="AV1026" s="87">
        <v>11910.63</v>
      </c>
      <c r="AW1026" s="87">
        <v>11910.63</v>
      </c>
      <c r="AX1026" s="87">
        <v>0</v>
      </c>
      <c r="AY1026" s="87">
        <v>0</v>
      </c>
      <c r="AZ1026" s="87">
        <v>0</v>
      </c>
      <c r="BA1026" s="87">
        <v>0</v>
      </c>
      <c r="BB1026" s="87">
        <v>0</v>
      </c>
      <c r="BC1026" s="87">
        <v>0</v>
      </c>
      <c r="BD1026" s="87">
        <v>0</v>
      </c>
      <c r="BE1026" s="87">
        <v>0</v>
      </c>
      <c r="BF1026" s="87">
        <v>0</v>
      </c>
      <c r="BG1026" s="87">
        <f t="shared" si="66"/>
        <v>0</v>
      </c>
      <c r="BH1026" s="87">
        <f t="shared" si="67"/>
        <v>47642.52</v>
      </c>
      <c r="BI1026" s="87">
        <f t="shared" si="69"/>
        <v>47642.52</v>
      </c>
    </row>
    <row r="1027" spans="1:61" ht="15" customHeight="1" x14ac:dyDescent="0.35">
      <c r="A1027" s="142" t="str">
        <f t="shared" si="68"/>
        <v>DI0011402</v>
      </c>
      <c r="B1027" s="143" t="s">
        <v>1277</v>
      </c>
      <c r="C1027" s="144">
        <v>2</v>
      </c>
      <c r="D1027" s="145" t="s">
        <v>0</v>
      </c>
      <c r="E1027" s="146" t="s">
        <v>3</v>
      </c>
      <c r="F1027" s="144" t="s">
        <v>1760</v>
      </c>
      <c r="G1027" s="144" t="s">
        <v>1781</v>
      </c>
      <c r="H1027" s="144" t="s">
        <v>1777</v>
      </c>
      <c r="I1027" s="144" t="s">
        <v>1782</v>
      </c>
      <c r="J1027" s="144" t="s">
        <v>1779</v>
      </c>
      <c r="K1027" s="144" t="s">
        <v>791</v>
      </c>
      <c r="L1027" s="144" t="s">
        <v>1766</v>
      </c>
      <c r="M1027" s="144" t="s">
        <v>1773</v>
      </c>
      <c r="N1027" s="147">
        <v>1</v>
      </c>
      <c r="O1027" s="147">
        <v>1</v>
      </c>
      <c r="P1027" s="147">
        <v>1</v>
      </c>
      <c r="Q1027" s="147">
        <v>1</v>
      </c>
      <c r="R1027" s="147">
        <v>1</v>
      </c>
      <c r="S1027" s="147">
        <v>1</v>
      </c>
      <c r="T1027" s="147">
        <v>0</v>
      </c>
      <c r="U1027" s="147">
        <v>0</v>
      </c>
      <c r="V1027" s="147">
        <v>0</v>
      </c>
      <c r="W1027" s="148">
        <v>250455</v>
      </c>
      <c r="X1027" s="148">
        <v>0</v>
      </c>
      <c r="Y1027" s="148">
        <v>0</v>
      </c>
      <c r="Z1027" s="148">
        <v>897.46</v>
      </c>
      <c r="AA1027" s="149">
        <v>0</v>
      </c>
      <c r="AB1027" s="148">
        <v>0</v>
      </c>
      <c r="AC1027" s="148">
        <v>0</v>
      </c>
      <c r="AD1027" s="149">
        <v>0</v>
      </c>
      <c r="AE1027" s="148">
        <v>250455</v>
      </c>
      <c r="AF1027" s="157">
        <v>44783</v>
      </c>
      <c r="AG1027" s="157">
        <v>45879</v>
      </c>
      <c r="AH1027" s="163">
        <v>500910</v>
      </c>
      <c r="AI1027" s="152">
        <v>0.36</v>
      </c>
      <c r="AJ1027" s="152">
        <v>3</v>
      </c>
      <c r="AK1027" s="153">
        <v>4.2999999999999997E-2</v>
      </c>
      <c r="AL1027" s="154">
        <v>0.36</v>
      </c>
      <c r="AM1027" s="154">
        <v>3</v>
      </c>
      <c r="AN1027" s="155">
        <v>4.2999999999999997E-2</v>
      </c>
      <c r="AO1027" s="159" t="s">
        <v>1774</v>
      </c>
      <c r="AP1027" s="159" t="s">
        <v>1775</v>
      </c>
      <c r="AQ1027" s="87">
        <v>250455</v>
      </c>
      <c r="AR1027" s="87">
        <v>0</v>
      </c>
      <c r="AS1027" s="87">
        <v>0</v>
      </c>
      <c r="AT1027" s="87">
        <v>0</v>
      </c>
      <c r="AU1027" s="87">
        <v>0</v>
      </c>
      <c r="AV1027" s="87">
        <v>0</v>
      </c>
      <c r="AW1027" s="87">
        <v>0</v>
      </c>
      <c r="AX1027" s="87">
        <v>0</v>
      </c>
      <c r="AY1027" s="87">
        <v>0</v>
      </c>
      <c r="AZ1027" s="87">
        <v>0</v>
      </c>
      <c r="BA1027" s="87">
        <v>0</v>
      </c>
      <c r="BB1027" s="87">
        <v>0</v>
      </c>
      <c r="BC1027" s="87">
        <v>0</v>
      </c>
      <c r="BD1027" s="87">
        <v>0</v>
      </c>
      <c r="BE1027" s="87">
        <v>0</v>
      </c>
      <c r="BF1027" s="87">
        <v>0</v>
      </c>
      <c r="BG1027" s="87">
        <f t="shared" ref="BG1027:BG1090" si="70">SUM(AQ1027:AR1027)</f>
        <v>250455</v>
      </c>
      <c r="BH1027" s="87">
        <f t="shared" ref="BH1027:BH1090" si="71">SUM(AS1027:BF1027)</f>
        <v>0</v>
      </c>
      <c r="BI1027" s="87">
        <f t="shared" si="69"/>
        <v>250455</v>
      </c>
    </row>
    <row r="1028" spans="1:61" ht="15" customHeight="1" x14ac:dyDescent="0.35">
      <c r="A1028" s="142" t="str">
        <f t="shared" ref="A1028:A1091" si="72">CONCATENATE(B1028,C1028)</f>
        <v>DI0011403</v>
      </c>
      <c r="B1028" s="143" t="s">
        <v>1277</v>
      </c>
      <c r="C1028" s="144">
        <v>3</v>
      </c>
      <c r="D1028" s="145" t="s">
        <v>0</v>
      </c>
      <c r="E1028" s="146" t="s">
        <v>3</v>
      </c>
      <c r="F1028" s="144" t="s">
        <v>1760</v>
      </c>
      <c r="G1028" s="144" t="s">
        <v>1781</v>
      </c>
      <c r="H1028" s="144" t="s">
        <v>1777</v>
      </c>
      <c r="I1028" s="144" t="s">
        <v>1782</v>
      </c>
      <c r="J1028" s="144" t="s">
        <v>1779</v>
      </c>
      <c r="K1028" s="144" t="s">
        <v>791</v>
      </c>
      <c r="L1028" s="144" t="s">
        <v>1766</v>
      </c>
      <c r="M1028" s="144" t="s">
        <v>1773</v>
      </c>
      <c r="N1028" s="147">
        <v>1</v>
      </c>
      <c r="O1028" s="147">
        <v>1</v>
      </c>
      <c r="P1028" s="147">
        <v>1</v>
      </c>
      <c r="Q1028" s="147">
        <v>1</v>
      </c>
      <c r="R1028" s="147">
        <v>1</v>
      </c>
      <c r="S1028" s="147">
        <v>1</v>
      </c>
      <c r="T1028" s="147">
        <v>0</v>
      </c>
      <c r="U1028" s="147">
        <v>0</v>
      </c>
      <c r="V1028" s="147">
        <v>0</v>
      </c>
      <c r="W1028" s="148">
        <v>393972.5</v>
      </c>
      <c r="X1028" s="148">
        <v>0</v>
      </c>
      <c r="Y1028" s="148">
        <v>0</v>
      </c>
      <c r="Z1028" s="148">
        <v>1546.34</v>
      </c>
      <c r="AA1028" s="149">
        <v>0</v>
      </c>
      <c r="AB1028" s="148">
        <v>0</v>
      </c>
      <c r="AC1028" s="148">
        <v>0</v>
      </c>
      <c r="AD1028" s="149">
        <v>0</v>
      </c>
      <c r="AE1028" s="148">
        <v>393972.5</v>
      </c>
      <c r="AF1028" s="157">
        <v>44783</v>
      </c>
      <c r="AG1028" s="157">
        <v>46244</v>
      </c>
      <c r="AH1028" s="163">
        <v>393972.5</v>
      </c>
      <c r="AI1028" s="152">
        <v>1.36</v>
      </c>
      <c r="AJ1028" s="152">
        <v>4</v>
      </c>
      <c r="AK1028" s="153">
        <v>4.7100000000000003E-2</v>
      </c>
      <c r="AL1028" s="154">
        <v>1.36</v>
      </c>
      <c r="AM1028" s="154">
        <v>4</v>
      </c>
      <c r="AN1028" s="155">
        <v>4.7100000000000003E-2</v>
      </c>
      <c r="AO1028" s="159" t="s">
        <v>1774</v>
      </c>
      <c r="AP1028" s="159" t="s">
        <v>1775</v>
      </c>
      <c r="AQ1028" s="87">
        <v>0</v>
      </c>
      <c r="AR1028" s="87">
        <v>393972.5</v>
      </c>
      <c r="AS1028" s="87">
        <v>0</v>
      </c>
      <c r="AT1028" s="87">
        <v>0</v>
      </c>
      <c r="AU1028" s="87">
        <v>0</v>
      </c>
      <c r="AV1028" s="87">
        <v>0</v>
      </c>
      <c r="AW1028" s="87">
        <v>0</v>
      </c>
      <c r="AX1028" s="87">
        <v>0</v>
      </c>
      <c r="AY1028" s="87">
        <v>0</v>
      </c>
      <c r="AZ1028" s="87">
        <v>0</v>
      </c>
      <c r="BA1028" s="87">
        <v>0</v>
      </c>
      <c r="BB1028" s="87">
        <v>0</v>
      </c>
      <c r="BC1028" s="87">
        <v>0</v>
      </c>
      <c r="BD1028" s="87">
        <v>0</v>
      </c>
      <c r="BE1028" s="87">
        <v>0</v>
      </c>
      <c r="BF1028" s="87">
        <v>0</v>
      </c>
      <c r="BG1028" s="87">
        <f t="shared" si="70"/>
        <v>393972.5</v>
      </c>
      <c r="BH1028" s="87">
        <f t="shared" si="71"/>
        <v>0</v>
      </c>
      <c r="BI1028" s="87">
        <f t="shared" si="69"/>
        <v>393972.5</v>
      </c>
    </row>
    <row r="1029" spans="1:61" ht="15" customHeight="1" x14ac:dyDescent="0.35">
      <c r="A1029" s="142" t="str">
        <f t="shared" si="72"/>
        <v>DI0011404</v>
      </c>
      <c r="B1029" s="143" t="s">
        <v>1277</v>
      </c>
      <c r="C1029" s="144">
        <v>4</v>
      </c>
      <c r="D1029" s="145" t="s">
        <v>0</v>
      </c>
      <c r="E1029" s="146" t="s">
        <v>3</v>
      </c>
      <c r="F1029" s="144" t="s">
        <v>1760</v>
      </c>
      <c r="G1029" s="144" t="s">
        <v>1781</v>
      </c>
      <c r="H1029" s="144" t="s">
        <v>1777</v>
      </c>
      <c r="I1029" s="144" t="s">
        <v>1782</v>
      </c>
      <c r="J1029" s="144" t="s">
        <v>1779</v>
      </c>
      <c r="K1029" s="144" t="s">
        <v>791</v>
      </c>
      <c r="L1029" s="144" t="s">
        <v>1766</v>
      </c>
      <c r="M1029" s="144" t="s">
        <v>1773</v>
      </c>
      <c r="N1029" s="147">
        <v>1</v>
      </c>
      <c r="O1029" s="147">
        <v>1</v>
      </c>
      <c r="P1029" s="147">
        <v>1</v>
      </c>
      <c r="Q1029" s="147">
        <v>1</v>
      </c>
      <c r="R1029" s="147">
        <v>1</v>
      </c>
      <c r="S1029" s="147">
        <v>1</v>
      </c>
      <c r="T1029" s="147">
        <v>0</v>
      </c>
      <c r="U1029" s="147">
        <v>0</v>
      </c>
      <c r="V1029" s="147">
        <v>0</v>
      </c>
      <c r="W1029" s="148">
        <v>855352.5</v>
      </c>
      <c r="X1029" s="148">
        <v>0</v>
      </c>
      <c r="Y1029" s="148">
        <v>0</v>
      </c>
      <c r="Z1029" s="148">
        <v>3613.86</v>
      </c>
      <c r="AA1029" s="149">
        <v>0</v>
      </c>
      <c r="AB1029" s="148">
        <v>0</v>
      </c>
      <c r="AC1029" s="148">
        <v>0</v>
      </c>
      <c r="AD1029" s="149">
        <v>0</v>
      </c>
      <c r="AE1029" s="148">
        <v>855352.5</v>
      </c>
      <c r="AF1029" s="157">
        <v>44783</v>
      </c>
      <c r="AG1029" s="157">
        <v>46609</v>
      </c>
      <c r="AH1029" s="163">
        <v>855352.5</v>
      </c>
      <c r="AI1029" s="152">
        <v>2.36</v>
      </c>
      <c r="AJ1029" s="152">
        <v>5</v>
      </c>
      <c r="AK1029" s="153">
        <v>5.0700000000000002E-2</v>
      </c>
      <c r="AL1029" s="154">
        <v>2.36</v>
      </c>
      <c r="AM1029" s="154">
        <v>5</v>
      </c>
      <c r="AN1029" s="155">
        <v>5.0700000000000002E-2</v>
      </c>
      <c r="AO1029" s="159" t="s">
        <v>1774</v>
      </c>
      <c r="AP1029" s="159" t="s">
        <v>1775</v>
      </c>
      <c r="AQ1029" s="87">
        <v>0</v>
      </c>
      <c r="AR1029" s="87">
        <v>0</v>
      </c>
      <c r="AS1029" s="87">
        <v>855352.5</v>
      </c>
      <c r="AT1029" s="87">
        <v>0</v>
      </c>
      <c r="AU1029" s="87">
        <v>0</v>
      </c>
      <c r="AV1029" s="87">
        <v>0</v>
      </c>
      <c r="AW1029" s="87">
        <v>0</v>
      </c>
      <c r="AX1029" s="87">
        <v>0</v>
      </c>
      <c r="AY1029" s="87">
        <v>0</v>
      </c>
      <c r="AZ1029" s="87">
        <v>0</v>
      </c>
      <c r="BA1029" s="87">
        <v>0</v>
      </c>
      <c r="BB1029" s="87">
        <v>0</v>
      </c>
      <c r="BC1029" s="87">
        <v>0</v>
      </c>
      <c r="BD1029" s="87">
        <v>0</v>
      </c>
      <c r="BE1029" s="87">
        <v>0</v>
      </c>
      <c r="BF1029" s="87">
        <v>0</v>
      </c>
      <c r="BG1029" s="87">
        <f t="shared" si="70"/>
        <v>0</v>
      </c>
      <c r="BH1029" s="87">
        <f t="shared" si="71"/>
        <v>855352.5</v>
      </c>
      <c r="BI1029" s="87">
        <f t="shared" si="69"/>
        <v>855352.5</v>
      </c>
    </row>
    <row r="1030" spans="1:61" ht="15" customHeight="1" x14ac:dyDescent="0.35">
      <c r="A1030" s="142" t="str">
        <f t="shared" si="72"/>
        <v>DI0011405</v>
      </c>
      <c r="B1030" s="143" t="s">
        <v>1277</v>
      </c>
      <c r="C1030" s="144">
        <v>5</v>
      </c>
      <c r="D1030" s="145" t="s">
        <v>0</v>
      </c>
      <c r="E1030" s="146" t="s">
        <v>3</v>
      </c>
      <c r="F1030" s="144" t="s">
        <v>1760</v>
      </c>
      <c r="G1030" s="144" t="s">
        <v>1781</v>
      </c>
      <c r="H1030" s="144" t="s">
        <v>1777</v>
      </c>
      <c r="I1030" s="144" t="s">
        <v>1782</v>
      </c>
      <c r="J1030" s="144" t="s">
        <v>1779</v>
      </c>
      <c r="K1030" s="144" t="s">
        <v>791</v>
      </c>
      <c r="L1030" s="144" t="s">
        <v>1766</v>
      </c>
      <c r="M1030" s="144" t="s">
        <v>1773</v>
      </c>
      <c r="N1030" s="147">
        <v>1</v>
      </c>
      <c r="O1030" s="147">
        <v>1</v>
      </c>
      <c r="P1030" s="147">
        <v>1</v>
      </c>
      <c r="Q1030" s="147">
        <v>1</v>
      </c>
      <c r="R1030" s="147">
        <v>1</v>
      </c>
      <c r="S1030" s="147">
        <v>1</v>
      </c>
      <c r="T1030" s="147">
        <v>0</v>
      </c>
      <c r="U1030" s="147">
        <v>0</v>
      </c>
      <c r="V1030" s="147">
        <v>0</v>
      </c>
      <c r="W1030" s="148">
        <v>888097.5</v>
      </c>
      <c r="X1030" s="148">
        <v>0</v>
      </c>
      <c r="Y1030" s="148">
        <v>0</v>
      </c>
      <c r="Z1030" s="148">
        <v>3966.84</v>
      </c>
      <c r="AA1030" s="149">
        <v>0</v>
      </c>
      <c r="AB1030" s="148">
        <v>0</v>
      </c>
      <c r="AC1030" s="148">
        <v>0</v>
      </c>
      <c r="AD1030" s="149">
        <v>0</v>
      </c>
      <c r="AE1030" s="148">
        <v>888097.5</v>
      </c>
      <c r="AF1030" s="157">
        <v>44783</v>
      </c>
      <c r="AG1030" s="157">
        <v>46975</v>
      </c>
      <c r="AH1030" s="163">
        <v>888097.5</v>
      </c>
      <c r="AI1030" s="152">
        <v>3.36</v>
      </c>
      <c r="AJ1030" s="152">
        <v>6</v>
      </c>
      <c r="AK1030" s="153">
        <v>5.3600000000000002E-2</v>
      </c>
      <c r="AL1030" s="154">
        <v>3.36</v>
      </c>
      <c r="AM1030" s="154">
        <v>6</v>
      </c>
      <c r="AN1030" s="155">
        <v>5.3600000000000002E-2</v>
      </c>
      <c r="AO1030" s="159" t="s">
        <v>1774</v>
      </c>
      <c r="AP1030" s="159" t="s">
        <v>1775</v>
      </c>
      <c r="AQ1030" s="87">
        <v>0</v>
      </c>
      <c r="AR1030" s="87">
        <v>0</v>
      </c>
      <c r="AS1030" s="87">
        <v>0</v>
      </c>
      <c r="AT1030" s="87">
        <v>888097.5</v>
      </c>
      <c r="AU1030" s="87">
        <v>0</v>
      </c>
      <c r="AV1030" s="87">
        <v>0</v>
      </c>
      <c r="AW1030" s="87">
        <v>0</v>
      </c>
      <c r="AX1030" s="87">
        <v>0</v>
      </c>
      <c r="AY1030" s="87">
        <v>0</v>
      </c>
      <c r="AZ1030" s="87">
        <v>0</v>
      </c>
      <c r="BA1030" s="87">
        <v>0</v>
      </c>
      <c r="BB1030" s="87">
        <v>0</v>
      </c>
      <c r="BC1030" s="87">
        <v>0</v>
      </c>
      <c r="BD1030" s="87">
        <v>0</v>
      </c>
      <c r="BE1030" s="87">
        <v>0</v>
      </c>
      <c r="BF1030" s="87">
        <v>0</v>
      </c>
      <c r="BG1030" s="87">
        <f t="shared" si="70"/>
        <v>0</v>
      </c>
      <c r="BH1030" s="87">
        <f t="shared" si="71"/>
        <v>888097.5</v>
      </c>
      <c r="BI1030" s="87">
        <f t="shared" si="69"/>
        <v>888097.5</v>
      </c>
    </row>
    <row r="1031" spans="1:61" ht="15" customHeight="1" x14ac:dyDescent="0.35">
      <c r="A1031" s="142" t="str">
        <f t="shared" si="72"/>
        <v>DI0011406</v>
      </c>
      <c r="B1031" s="143" t="s">
        <v>1277</v>
      </c>
      <c r="C1031" s="144">
        <v>6</v>
      </c>
      <c r="D1031" s="145" t="s">
        <v>0</v>
      </c>
      <c r="E1031" s="146" t="s">
        <v>3</v>
      </c>
      <c r="F1031" s="144" t="s">
        <v>1760</v>
      </c>
      <c r="G1031" s="144" t="s">
        <v>1781</v>
      </c>
      <c r="H1031" s="144" t="s">
        <v>1777</v>
      </c>
      <c r="I1031" s="144" t="s">
        <v>1782</v>
      </c>
      <c r="J1031" s="144" t="s">
        <v>1779</v>
      </c>
      <c r="K1031" s="144" t="s">
        <v>791</v>
      </c>
      <c r="L1031" s="144" t="s">
        <v>1766</v>
      </c>
      <c r="M1031" s="144" t="s">
        <v>1773</v>
      </c>
      <c r="N1031" s="147">
        <v>1</v>
      </c>
      <c r="O1031" s="147">
        <v>1</v>
      </c>
      <c r="P1031" s="147">
        <v>1</v>
      </c>
      <c r="Q1031" s="147">
        <v>1</v>
      </c>
      <c r="R1031" s="147">
        <v>1</v>
      </c>
      <c r="S1031" s="147">
        <v>1</v>
      </c>
      <c r="T1031" s="147">
        <v>0</v>
      </c>
      <c r="U1031" s="147">
        <v>0</v>
      </c>
      <c r="V1031" s="147">
        <v>0</v>
      </c>
      <c r="W1031" s="148">
        <v>567727.5</v>
      </c>
      <c r="X1031" s="148">
        <v>0</v>
      </c>
      <c r="Y1031" s="148">
        <v>0</v>
      </c>
      <c r="Z1031" s="148">
        <v>2668.32</v>
      </c>
      <c r="AA1031" s="149">
        <v>0</v>
      </c>
      <c r="AB1031" s="148">
        <v>0</v>
      </c>
      <c r="AC1031" s="148">
        <v>0</v>
      </c>
      <c r="AD1031" s="149">
        <v>0</v>
      </c>
      <c r="AE1031" s="148">
        <v>567727.5</v>
      </c>
      <c r="AF1031" s="157">
        <v>44783</v>
      </c>
      <c r="AG1031" s="157">
        <v>47340</v>
      </c>
      <c r="AH1031" s="163">
        <v>567727.5</v>
      </c>
      <c r="AI1031" s="152">
        <v>4.3600000000000003</v>
      </c>
      <c r="AJ1031" s="152">
        <v>7</v>
      </c>
      <c r="AK1031" s="153">
        <v>5.6399999999999999E-2</v>
      </c>
      <c r="AL1031" s="154">
        <v>4.3600000000000003</v>
      </c>
      <c r="AM1031" s="154">
        <v>7</v>
      </c>
      <c r="AN1031" s="155">
        <v>5.6399999999999999E-2</v>
      </c>
      <c r="AO1031" s="159" t="s">
        <v>1774</v>
      </c>
      <c r="AP1031" s="159" t="s">
        <v>1775</v>
      </c>
      <c r="AQ1031" s="87">
        <v>0</v>
      </c>
      <c r="AR1031" s="87">
        <v>0</v>
      </c>
      <c r="AS1031" s="87">
        <v>0</v>
      </c>
      <c r="AT1031" s="87">
        <v>283863.75</v>
      </c>
      <c r="AU1031" s="87">
        <v>283863.75</v>
      </c>
      <c r="AV1031" s="87">
        <v>0</v>
      </c>
      <c r="AW1031" s="87">
        <v>0</v>
      </c>
      <c r="AX1031" s="87">
        <v>0</v>
      </c>
      <c r="AY1031" s="87">
        <v>0</v>
      </c>
      <c r="AZ1031" s="87">
        <v>0</v>
      </c>
      <c r="BA1031" s="87">
        <v>0</v>
      </c>
      <c r="BB1031" s="87">
        <v>0</v>
      </c>
      <c r="BC1031" s="87">
        <v>0</v>
      </c>
      <c r="BD1031" s="87">
        <v>0</v>
      </c>
      <c r="BE1031" s="87">
        <v>0</v>
      </c>
      <c r="BF1031" s="87">
        <v>0</v>
      </c>
      <c r="BG1031" s="87">
        <f t="shared" si="70"/>
        <v>0</v>
      </c>
      <c r="BH1031" s="87">
        <f t="shared" si="71"/>
        <v>567727.5</v>
      </c>
      <c r="BI1031" s="87">
        <f t="shared" si="69"/>
        <v>567727.5</v>
      </c>
    </row>
    <row r="1032" spans="1:61" ht="15" customHeight="1" x14ac:dyDescent="0.35">
      <c r="A1032" s="142" t="str">
        <f t="shared" si="72"/>
        <v>DI0011407</v>
      </c>
      <c r="B1032" s="143" t="s">
        <v>1277</v>
      </c>
      <c r="C1032" s="144">
        <v>7</v>
      </c>
      <c r="D1032" s="145" t="s">
        <v>0</v>
      </c>
      <c r="E1032" s="146" t="s">
        <v>3</v>
      </c>
      <c r="F1032" s="144" t="s">
        <v>1760</v>
      </c>
      <c r="G1032" s="144" t="s">
        <v>1781</v>
      </c>
      <c r="H1032" s="144" t="s">
        <v>1777</v>
      </c>
      <c r="I1032" s="144" t="s">
        <v>1782</v>
      </c>
      <c r="J1032" s="144" t="s">
        <v>1779</v>
      </c>
      <c r="K1032" s="144" t="s">
        <v>791</v>
      </c>
      <c r="L1032" s="144" t="s">
        <v>1766</v>
      </c>
      <c r="M1032" s="144" t="s">
        <v>1773</v>
      </c>
      <c r="N1032" s="147">
        <v>1</v>
      </c>
      <c r="O1032" s="147">
        <v>1</v>
      </c>
      <c r="P1032" s="147">
        <v>1</v>
      </c>
      <c r="Q1032" s="147">
        <v>1</v>
      </c>
      <c r="R1032" s="147">
        <v>1</v>
      </c>
      <c r="S1032" s="147">
        <v>1</v>
      </c>
      <c r="T1032" s="147">
        <v>0</v>
      </c>
      <c r="U1032" s="147">
        <v>0</v>
      </c>
      <c r="V1032" s="147">
        <v>0</v>
      </c>
      <c r="W1032" s="148">
        <v>106200</v>
      </c>
      <c r="X1032" s="148">
        <v>0</v>
      </c>
      <c r="Y1032" s="148">
        <v>0</v>
      </c>
      <c r="Z1032" s="148">
        <v>524.79999999999995</v>
      </c>
      <c r="AA1032" s="149">
        <v>0</v>
      </c>
      <c r="AB1032" s="148">
        <v>0</v>
      </c>
      <c r="AC1032" s="148">
        <v>0</v>
      </c>
      <c r="AD1032" s="149">
        <v>0</v>
      </c>
      <c r="AE1032" s="148">
        <v>106200</v>
      </c>
      <c r="AF1032" s="157">
        <v>44783</v>
      </c>
      <c r="AG1032" s="157">
        <v>47705</v>
      </c>
      <c r="AH1032" s="163">
        <v>106200</v>
      </c>
      <c r="AI1032" s="152">
        <v>5.36</v>
      </c>
      <c r="AJ1032" s="152">
        <v>8</v>
      </c>
      <c r="AK1032" s="153">
        <v>5.9299999999999999E-2</v>
      </c>
      <c r="AL1032" s="154">
        <v>5.36</v>
      </c>
      <c r="AM1032" s="154">
        <v>8</v>
      </c>
      <c r="AN1032" s="155">
        <v>5.9299999999999999E-2</v>
      </c>
      <c r="AO1032" s="159" t="s">
        <v>1774</v>
      </c>
      <c r="AP1032" s="159" t="s">
        <v>1775</v>
      </c>
      <c r="AQ1032" s="87">
        <v>0</v>
      </c>
      <c r="AR1032" s="87">
        <v>0</v>
      </c>
      <c r="AS1032" s="87">
        <v>0</v>
      </c>
      <c r="AT1032" s="87">
        <v>35400</v>
      </c>
      <c r="AU1032" s="87">
        <v>35400</v>
      </c>
      <c r="AV1032" s="87">
        <v>35400</v>
      </c>
      <c r="AW1032" s="87">
        <v>0</v>
      </c>
      <c r="AX1032" s="87">
        <v>0</v>
      </c>
      <c r="AY1032" s="87">
        <v>0</v>
      </c>
      <c r="AZ1032" s="87">
        <v>0</v>
      </c>
      <c r="BA1032" s="87">
        <v>0</v>
      </c>
      <c r="BB1032" s="87">
        <v>0</v>
      </c>
      <c r="BC1032" s="87">
        <v>0</v>
      </c>
      <c r="BD1032" s="87">
        <v>0</v>
      </c>
      <c r="BE1032" s="87">
        <v>0</v>
      </c>
      <c r="BF1032" s="87">
        <v>0</v>
      </c>
      <c r="BG1032" s="87">
        <f t="shared" si="70"/>
        <v>0</v>
      </c>
      <c r="BH1032" s="87">
        <f t="shared" si="71"/>
        <v>106200</v>
      </c>
      <c r="BI1032" s="87">
        <f t="shared" si="69"/>
        <v>106200</v>
      </c>
    </row>
    <row r="1033" spans="1:61" ht="15" customHeight="1" x14ac:dyDescent="0.35">
      <c r="A1033" s="142" t="str">
        <f t="shared" si="72"/>
        <v>DI0011411</v>
      </c>
      <c r="B1033" s="143" t="s">
        <v>1278</v>
      </c>
      <c r="C1033" s="144">
        <v>1</v>
      </c>
      <c r="D1033" s="145" t="s">
        <v>0</v>
      </c>
      <c r="E1033" s="146" t="s">
        <v>3</v>
      </c>
      <c r="F1033" s="144" t="s">
        <v>1760</v>
      </c>
      <c r="G1033" s="144" t="s">
        <v>1776</v>
      </c>
      <c r="H1033" s="144" t="s">
        <v>1777</v>
      </c>
      <c r="I1033" s="144" t="s">
        <v>1778</v>
      </c>
      <c r="J1033" s="144" t="s">
        <v>1779</v>
      </c>
      <c r="K1033" s="144" t="s">
        <v>774</v>
      </c>
      <c r="L1033" s="144" t="s">
        <v>1766</v>
      </c>
      <c r="M1033" s="144" t="s">
        <v>1773</v>
      </c>
      <c r="N1033" s="147">
        <v>1</v>
      </c>
      <c r="O1033" s="147">
        <v>1</v>
      </c>
      <c r="P1033" s="147">
        <v>1</v>
      </c>
      <c r="Q1033" s="147">
        <v>1</v>
      </c>
      <c r="R1033" s="147">
        <v>1</v>
      </c>
      <c r="S1033" s="147">
        <v>1</v>
      </c>
      <c r="T1033" s="147">
        <v>0</v>
      </c>
      <c r="U1033" s="147">
        <v>0</v>
      </c>
      <c r="V1033" s="147">
        <v>0</v>
      </c>
      <c r="W1033" s="148">
        <v>2246860.98</v>
      </c>
      <c r="X1033" s="148">
        <v>0</v>
      </c>
      <c r="Y1033" s="148">
        <v>0</v>
      </c>
      <c r="Z1033" s="148">
        <v>0</v>
      </c>
      <c r="AA1033" s="149">
        <v>0</v>
      </c>
      <c r="AB1033" s="148">
        <v>0</v>
      </c>
      <c r="AC1033" s="148">
        <v>0</v>
      </c>
      <c r="AD1033" s="149">
        <v>0</v>
      </c>
      <c r="AE1033" s="148">
        <v>2246860.98</v>
      </c>
      <c r="AF1033" s="157">
        <v>44777</v>
      </c>
      <c r="AG1033" s="157">
        <v>45873</v>
      </c>
      <c r="AH1033" s="163">
        <v>2246860.98</v>
      </c>
      <c r="AI1033" s="152">
        <v>0.34</v>
      </c>
      <c r="AJ1033" s="152">
        <v>3</v>
      </c>
      <c r="AK1033" s="153">
        <v>6.1652999999999999E-2</v>
      </c>
      <c r="AL1033" s="154">
        <v>0.34</v>
      </c>
      <c r="AM1033" s="154">
        <v>3</v>
      </c>
      <c r="AN1033" s="155">
        <v>6.1652999999999999E-2</v>
      </c>
      <c r="AO1033" s="159" t="s">
        <v>1774</v>
      </c>
      <c r="AP1033" s="159" t="s">
        <v>1775</v>
      </c>
      <c r="AQ1033" s="87">
        <v>2246860.98</v>
      </c>
      <c r="AR1033" s="87">
        <v>0</v>
      </c>
      <c r="AS1033" s="87">
        <v>0</v>
      </c>
      <c r="AT1033" s="87">
        <v>0</v>
      </c>
      <c r="AU1033" s="87">
        <v>0</v>
      </c>
      <c r="AV1033" s="87">
        <v>0</v>
      </c>
      <c r="AW1033" s="87">
        <v>0</v>
      </c>
      <c r="AX1033" s="87">
        <v>0</v>
      </c>
      <c r="AY1033" s="87">
        <v>0</v>
      </c>
      <c r="AZ1033" s="87">
        <v>0</v>
      </c>
      <c r="BA1033" s="87">
        <v>0</v>
      </c>
      <c r="BB1033" s="87">
        <v>0</v>
      </c>
      <c r="BC1033" s="87">
        <v>0</v>
      </c>
      <c r="BD1033" s="87">
        <v>0</v>
      </c>
      <c r="BE1033" s="87">
        <v>0</v>
      </c>
      <c r="BF1033" s="87">
        <v>0</v>
      </c>
      <c r="BG1033" s="87">
        <f t="shared" si="70"/>
        <v>2246860.98</v>
      </c>
      <c r="BH1033" s="87">
        <f t="shared" si="71"/>
        <v>0</v>
      </c>
      <c r="BI1033" s="87">
        <f t="shared" si="69"/>
        <v>2246860.98</v>
      </c>
    </row>
    <row r="1034" spans="1:61" ht="15" customHeight="1" x14ac:dyDescent="0.35">
      <c r="A1034" s="142" t="str">
        <f t="shared" si="72"/>
        <v>DI0011421</v>
      </c>
      <c r="B1034" s="143" t="s">
        <v>1520</v>
      </c>
      <c r="C1034" s="144">
        <v>1</v>
      </c>
      <c r="D1034" s="145" t="s">
        <v>0</v>
      </c>
      <c r="E1034" s="146" t="s">
        <v>3</v>
      </c>
      <c r="F1034" s="144" t="s">
        <v>1760</v>
      </c>
      <c r="G1034" s="144" t="s">
        <v>1769</v>
      </c>
      <c r="H1034" s="144" t="s">
        <v>1770</v>
      </c>
      <c r="I1034" s="144" t="s">
        <v>1771</v>
      </c>
      <c r="J1034" s="144" t="s">
        <v>1772</v>
      </c>
      <c r="K1034" s="144" t="s">
        <v>1093</v>
      </c>
      <c r="L1034" s="144" t="s">
        <v>1766</v>
      </c>
      <c r="M1034" s="144" t="s">
        <v>1773</v>
      </c>
      <c r="N1034" s="147">
        <v>1</v>
      </c>
      <c r="O1034" s="147">
        <v>1</v>
      </c>
      <c r="P1034" s="147">
        <v>1</v>
      </c>
      <c r="Q1034" s="147">
        <v>0</v>
      </c>
      <c r="R1034" s="147">
        <v>0</v>
      </c>
      <c r="S1034" s="147">
        <v>1</v>
      </c>
      <c r="T1034" s="147">
        <v>1</v>
      </c>
      <c r="U1034" s="147">
        <v>1</v>
      </c>
      <c r="V1034" s="147">
        <v>0</v>
      </c>
      <c r="W1034" s="148">
        <v>1860975.88</v>
      </c>
      <c r="X1034" s="148">
        <v>0</v>
      </c>
      <c r="Y1034" s="148">
        <v>0</v>
      </c>
      <c r="Z1034" s="148">
        <v>0</v>
      </c>
      <c r="AA1034" s="149">
        <v>0</v>
      </c>
      <c r="AB1034" s="148">
        <v>0</v>
      </c>
      <c r="AC1034" s="148">
        <v>0</v>
      </c>
      <c r="AD1034" s="149">
        <v>0</v>
      </c>
      <c r="AE1034" s="148">
        <v>1860975.88</v>
      </c>
      <c r="AF1034" s="157">
        <v>44790</v>
      </c>
      <c r="AG1034" s="157">
        <v>48443</v>
      </c>
      <c r="AH1034" s="163">
        <v>1860975.88</v>
      </c>
      <c r="AI1034" s="152">
        <v>7.38</v>
      </c>
      <c r="AJ1034" s="152">
        <v>10</v>
      </c>
      <c r="AK1034" s="153">
        <v>7.8262999999999999E-2</v>
      </c>
      <c r="AL1034" s="154">
        <v>7.38</v>
      </c>
      <c r="AM1034" s="154">
        <v>10</v>
      </c>
      <c r="AN1034" s="155">
        <v>7.8262999999999999E-2</v>
      </c>
      <c r="AO1034" s="159" t="s">
        <v>1774</v>
      </c>
      <c r="AP1034" s="159" t="s">
        <v>1775</v>
      </c>
      <c r="AQ1034" s="87">
        <v>0</v>
      </c>
      <c r="AR1034" s="87">
        <v>0</v>
      </c>
      <c r="AS1034" s="87">
        <v>0</v>
      </c>
      <c r="AT1034" s="87">
        <v>0</v>
      </c>
      <c r="AU1034" s="87">
        <v>0</v>
      </c>
      <c r="AV1034" s="87">
        <v>0</v>
      </c>
      <c r="AW1034" s="87">
        <v>0</v>
      </c>
      <c r="AX1034" s="87">
        <v>1860975.88</v>
      </c>
      <c r="AY1034" s="87">
        <v>0</v>
      </c>
      <c r="AZ1034" s="87">
        <v>0</v>
      </c>
      <c r="BA1034" s="87">
        <v>0</v>
      </c>
      <c r="BB1034" s="87">
        <v>0</v>
      </c>
      <c r="BC1034" s="87">
        <v>0</v>
      </c>
      <c r="BD1034" s="87">
        <v>0</v>
      </c>
      <c r="BE1034" s="87">
        <v>0</v>
      </c>
      <c r="BF1034" s="87">
        <v>0</v>
      </c>
      <c r="BG1034" s="87">
        <f t="shared" si="70"/>
        <v>0</v>
      </c>
      <c r="BH1034" s="87">
        <f t="shared" si="71"/>
        <v>1860975.88</v>
      </c>
      <c r="BI1034" s="87">
        <f t="shared" si="69"/>
        <v>1860975.88</v>
      </c>
    </row>
    <row r="1035" spans="1:61" ht="15" customHeight="1" x14ac:dyDescent="0.35">
      <c r="A1035" s="142" t="str">
        <f t="shared" si="72"/>
        <v>DI0011431</v>
      </c>
      <c r="B1035" s="143" t="s">
        <v>1279</v>
      </c>
      <c r="C1035" s="144">
        <v>1</v>
      </c>
      <c r="D1035" s="145" t="s">
        <v>0</v>
      </c>
      <c r="E1035" s="146" t="s">
        <v>3</v>
      </c>
      <c r="F1035" s="144" t="s">
        <v>1760</v>
      </c>
      <c r="G1035" s="144" t="s">
        <v>1776</v>
      </c>
      <c r="H1035" s="144" t="s">
        <v>1777</v>
      </c>
      <c r="I1035" s="144" t="s">
        <v>1778</v>
      </c>
      <c r="J1035" s="144" t="s">
        <v>1779</v>
      </c>
      <c r="K1035" s="144" t="s">
        <v>774</v>
      </c>
      <c r="L1035" s="144" t="s">
        <v>1766</v>
      </c>
      <c r="M1035" s="144" t="s">
        <v>1773</v>
      </c>
      <c r="N1035" s="147">
        <v>1</v>
      </c>
      <c r="O1035" s="147">
        <v>1</v>
      </c>
      <c r="P1035" s="147">
        <v>1</v>
      </c>
      <c r="Q1035" s="147">
        <v>1</v>
      </c>
      <c r="R1035" s="147">
        <v>1</v>
      </c>
      <c r="S1035" s="147">
        <v>1</v>
      </c>
      <c r="T1035" s="147">
        <v>0</v>
      </c>
      <c r="U1035" s="147">
        <v>0</v>
      </c>
      <c r="V1035" s="147">
        <v>0</v>
      </c>
      <c r="W1035" s="148">
        <v>7541868.6699999999</v>
      </c>
      <c r="X1035" s="148">
        <v>0</v>
      </c>
      <c r="Y1035" s="148">
        <v>0</v>
      </c>
      <c r="Z1035" s="148">
        <v>0</v>
      </c>
      <c r="AA1035" s="149">
        <v>0</v>
      </c>
      <c r="AB1035" s="148">
        <v>0</v>
      </c>
      <c r="AC1035" s="148">
        <v>0</v>
      </c>
      <c r="AD1035" s="149">
        <v>0</v>
      </c>
      <c r="AE1035" s="148">
        <v>7541868.6699999999</v>
      </c>
      <c r="AF1035" s="157">
        <v>44777</v>
      </c>
      <c r="AG1035" s="157">
        <v>45873</v>
      </c>
      <c r="AH1035" s="163">
        <v>7541868.6699999999</v>
      </c>
      <c r="AI1035" s="152">
        <v>0.34</v>
      </c>
      <c r="AJ1035" s="152">
        <v>3</v>
      </c>
      <c r="AK1035" s="153">
        <v>6.1652999999999999E-2</v>
      </c>
      <c r="AL1035" s="154">
        <v>0.34</v>
      </c>
      <c r="AM1035" s="154">
        <v>3</v>
      </c>
      <c r="AN1035" s="155">
        <v>6.1652999999999999E-2</v>
      </c>
      <c r="AO1035" s="159" t="s">
        <v>1774</v>
      </c>
      <c r="AP1035" s="159" t="s">
        <v>1775</v>
      </c>
      <c r="AQ1035" s="87">
        <v>7541868.6699999999</v>
      </c>
      <c r="AR1035" s="87">
        <v>0</v>
      </c>
      <c r="AS1035" s="87">
        <v>0</v>
      </c>
      <c r="AT1035" s="87">
        <v>0</v>
      </c>
      <c r="AU1035" s="87">
        <v>0</v>
      </c>
      <c r="AV1035" s="87">
        <v>0</v>
      </c>
      <c r="AW1035" s="87">
        <v>0</v>
      </c>
      <c r="AX1035" s="87">
        <v>0</v>
      </c>
      <c r="AY1035" s="87">
        <v>0</v>
      </c>
      <c r="AZ1035" s="87">
        <v>0</v>
      </c>
      <c r="BA1035" s="87">
        <v>0</v>
      </c>
      <c r="BB1035" s="87">
        <v>0</v>
      </c>
      <c r="BC1035" s="87">
        <v>0</v>
      </c>
      <c r="BD1035" s="87">
        <v>0</v>
      </c>
      <c r="BE1035" s="87">
        <v>0</v>
      </c>
      <c r="BF1035" s="87">
        <v>0</v>
      </c>
      <c r="BG1035" s="87">
        <f t="shared" si="70"/>
        <v>7541868.6699999999</v>
      </c>
      <c r="BH1035" s="87">
        <f t="shared" si="71"/>
        <v>0</v>
      </c>
      <c r="BI1035" s="87">
        <f t="shared" si="69"/>
        <v>7541868.6699999999</v>
      </c>
    </row>
    <row r="1036" spans="1:61" ht="15" customHeight="1" x14ac:dyDescent="0.35">
      <c r="A1036" s="142" t="str">
        <f t="shared" si="72"/>
        <v>DI0011441</v>
      </c>
      <c r="B1036" s="143" t="s">
        <v>1521</v>
      </c>
      <c r="C1036" s="144">
        <v>1</v>
      </c>
      <c r="D1036" s="145" t="s">
        <v>0</v>
      </c>
      <c r="E1036" s="146" t="s">
        <v>3</v>
      </c>
      <c r="F1036" s="144" t="s">
        <v>1760</v>
      </c>
      <c r="G1036" s="144" t="s">
        <v>1776</v>
      </c>
      <c r="H1036" s="144" t="s">
        <v>1777</v>
      </c>
      <c r="I1036" s="144" t="s">
        <v>1778</v>
      </c>
      <c r="J1036" s="144" t="s">
        <v>1779</v>
      </c>
      <c r="K1036" s="144" t="s">
        <v>774</v>
      </c>
      <c r="L1036" s="144" t="s">
        <v>1766</v>
      </c>
      <c r="M1036" s="144" t="s">
        <v>1773</v>
      </c>
      <c r="N1036" s="147">
        <v>1</v>
      </c>
      <c r="O1036" s="147">
        <v>1</v>
      </c>
      <c r="P1036" s="147">
        <v>1</v>
      </c>
      <c r="Q1036" s="147">
        <v>1</v>
      </c>
      <c r="R1036" s="147">
        <v>1</v>
      </c>
      <c r="S1036" s="147">
        <v>1</v>
      </c>
      <c r="T1036" s="147">
        <v>0</v>
      </c>
      <c r="U1036" s="147">
        <v>0</v>
      </c>
      <c r="V1036" s="147">
        <v>0</v>
      </c>
      <c r="W1036" s="148">
        <v>36269941.420000002</v>
      </c>
      <c r="X1036" s="148">
        <v>0</v>
      </c>
      <c r="Y1036" s="148">
        <v>0</v>
      </c>
      <c r="Z1036" s="148">
        <v>0</v>
      </c>
      <c r="AA1036" s="149">
        <v>0</v>
      </c>
      <c r="AB1036" s="148">
        <v>0</v>
      </c>
      <c r="AC1036" s="148">
        <v>0</v>
      </c>
      <c r="AD1036" s="149">
        <v>0</v>
      </c>
      <c r="AE1036" s="148">
        <v>36269941.420000002</v>
      </c>
      <c r="AF1036" s="157">
        <v>44777</v>
      </c>
      <c r="AG1036" s="157">
        <v>46603</v>
      </c>
      <c r="AH1036" s="163">
        <v>36269941.420000002</v>
      </c>
      <c r="AI1036" s="152">
        <v>2.34</v>
      </c>
      <c r="AJ1036" s="152">
        <v>5</v>
      </c>
      <c r="AK1036" s="153">
        <v>7.1294999999999997E-2</v>
      </c>
      <c r="AL1036" s="154">
        <v>2.34</v>
      </c>
      <c r="AM1036" s="154">
        <v>5</v>
      </c>
      <c r="AN1036" s="155">
        <v>7.1294999999999997E-2</v>
      </c>
      <c r="AO1036" s="159" t="s">
        <v>1774</v>
      </c>
      <c r="AP1036" s="159" t="s">
        <v>1775</v>
      </c>
      <c r="AQ1036" s="87">
        <v>0</v>
      </c>
      <c r="AR1036" s="87">
        <v>0</v>
      </c>
      <c r="AS1036" s="87">
        <v>36269941.420000002</v>
      </c>
      <c r="AT1036" s="87">
        <v>0</v>
      </c>
      <c r="AU1036" s="87">
        <v>0</v>
      </c>
      <c r="AV1036" s="87">
        <v>0</v>
      </c>
      <c r="AW1036" s="87">
        <v>0</v>
      </c>
      <c r="AX1036" s="87">
        <v>0</v>
      </c>
      <c r="AY1036" s="87">
        <v>0</v>
      </c>
      <c r="AZ1036" s="87">
        <v>0</v>
      </c>
      <c r="BA1036" s="87">
        <v>0</v>
      </c>
      <c r="BB1036" s="87">
        <v>0</v>
      </c>
      <c r="BC1036" s="87">
        <v>0</v>
      </c>
      <c r="BD1036" s="87">
        <v>0</v>
      </c>
      <c r="BE1036" s="87">
        <v>0</v>
      </c>
      <c r="BF1036" s="87">
        <v>0</v>
      </c>
      <c r="BG1036" s="87">
        <f t="shared" si="70"/>
        <v>0</v>
      </c>
      <c r="BH1036" s="87">
        <f t="shared" si="71"/>
        <v>36269941.420000002</v>
      </c>
      <c r="BI1036" s="87">
        <f t="shared" si="69"/>
        <v>36269941.420000002</v>
      </c>
    </row>
    <row r="1037" spans="1:61" ht="15" customHeight="1" x14ac:dyDescent="0.35">
      <c r="A1037" s="142" t="str">
        <f t="shared" si="72"/>
        <v>DI0011451</v>
      </c>
      <c r="B1037" s="143" t="s">
        <v>1522</v>
      </c>
      <c r="C1037" s="144">
        <v>1</v>
      </c>
      <c r="D1037" s="145" t="s">
        <v>0</v>
      </c>
      <c r="E1037" s="146" t="s">
        <v>3</v>
      </c>
      <c r="F1037" s="144" t="s">
        <v>1760</v>
      </c>
      <c r="G1037" s="144" t="s">
        <v>390</v>
      </c>
      <c r="H1037" s="144" t="s">
        <v>1770</v>
      </c>
      <c r="I1037" s="144" t="s">
        <v>1771</v>
      </c>
      <c r="J1037" s="144" t="s">
        <v>1772</v>
      </c>
      <c r="K1037" s="144" t="s">
        <v>692</v>
      </c>
      <c r="L1037" s="144" t="s">
        <v>1766</v>
      </c>
      <c r="M1037" s="144" t="s">
        <v>1773</v>
      </c>
      <c r="N1037" s="147">
        <v>1</v>
      </c>
      <c r="O1037" s="147">
        <v>1</v>
      </c>
      <c r="P1037" s="147">
        <v>1</v>
      </c>
      <c r="Q1037" s="147">
        <v>0</v>
      </c>
      <c r="R1037" s="147">
        <v>0</v>
      </c>
      <c r="S1037" s="147">
        <v>1</v>
      </c>
      <c r="T1037" s="147">
        <v>1</v>
      </c>
      <c r="U1037" s="147">
        <v>1</v>
      </c>
      <c r="V1037" s="147">
        <v>0</v>
      </c>
      <c r="W1037" s="148">
        <v>200000000</v>
      </c>
      <c r="X1037" s="148">
        <v>0</v>
      </c>
      <c r="Y1037" s="148">
        <v>0</v>
      </c>
      <c r="Z1037" s="148">
        <v>0</v>
      </c>
      <c r="AA1037" s="149">
        <v>0</v>
      </c>
      <c r="AB1037" s="148">
        <v>0</v>
      </c>
      <c r="AC1037" s="148">
        <v>0</v>
      </c>
      <c r="AD1037" s="149">
        <v>0</v>
      </c>
      <c r="AE1037" s="148">
        <v>200000000</v>
      </c>
      <c r="AF1037" s="157">
        <v>44777</v>
      </c>
      <c r="AG1037" s="157">
        <v>46603</v>
      </c>
      <c r="AH1037" s="163">
        <v>200000000</v>
      </c>
      <c r="AI1037" s="152">
        <v>2.34</v>
      </c>
      <c r="AJ1037" s="152">
        <v>5</v>
      </c>
      <c r="AK1037" s="153">
        <v>7.1294999999999997E-2</v>
      </c>
      <c r="AL1037" s="154">
        <v>2.34</v>
      </c>
      <c r="AM1037" s="154">
        <v>5</v>
      </c>
      <c r="AN1037" s="155">
        <v>7.1294999999999997E-2</v>
      </c>
      <c r="AO1037" s="159" t="s">
        <v>1774</v>
      </c>
      <c r="AP1037" s="159" t="s">
        <v>1775</v>
      </c>
      <c r="AQ1037" s="87">
        <v>0</v>
      </c>
      <c r="AR1037" s="87">
        <v>0</v>
      </c>
      <c r="AS1037" s="87">
        <v>200000000</v>
      </c>
      <c r="AT1037" s="87">
        <v>0</v>
      </c>
      <c r="AU1037" s="87">
        <v>0</v>
      </c>
      <c r="AV1037" s="87">
        <v>0</v>
      </c>
      <c r="AW1037" s="87">
        <v>0</v>
      </c>
      <c r="AX1037" s="87">
        <v>0</v>
      </c>
      <c r="AY1037" s="87">
        <v>0</v>
      </c>
      <c r="AZ1037" s="87">
        <v>0</v>
      </c>
      <c r="BA1037" s="87">
        <v>0</v>
      </c>
      <c r="BB1037" s="87">
        <v>0</v>
      </c>
      <c r="BC1037" s="87">
        <v>0</v>
      </c>
      <c r="BD1037" s="87">
        <v>0</v>
      </c>
      <c r="BE1037" s="87">
        <v>0</v>
      </c>
      <c r="BF1037" s="87">
        <v>0</v>
      </c>
      <c r="BG1037" s="87">
        <f t="shared" si="70"/>
        <v>0</v>
      </c>
      <c r="BH1037" s="87">
        <f t="shared" si="71"/>
        <v>200000000</v>
      </c>
      <c r="BI1037" s="87">
        <f t="shared" si="69"/>
        <v>200000000</v>
      </c>
    </row>
    <row r="1038" spans="1:61" ht="15" customHeight="1" x14ac:dyDescent="0.35">
      <c r="A1038" s="142" t="str">
        <f t="shared" si="72"/>
        <v>DI0011461</v>
      </c>
      <c r="B1038" s="143" t="s">
        <v>1280</v>
      </c>
      <c r="C1038" s="144">
        <v>1</v>
      </c>
      <c r="D1038" s="145" t="s">
        <v>0</v>
      </c>
      <c r="E1038" s="146" t="s">
        <v>3</v>
      </c>
      <c r="F1038" s="144" t="s">
        <v>1760</v>
      </c>
      <c r="G1038" s="144" t="s">
        <v>1776</v>
      </c>
      <c r="H1038" s="144" t="s">
        <v>1777</v>
      </c>
      <c r="I1038" s="144" t="s">
        <v>1778</v>
      </c>
      <c r="J1038" s="144" t="s">
        <v>1779</v>
      </c>
      <c r="K1038" s="144" t="s">
        <v>774</v>
      </c>
      <c r="L1038" s="144" t="s">
        <v>1766</v>
      </c>
      <c r="M1038" s="144" t="s">
        <v>1773</v>
      </c>
      <c r="N1038" s="147">
        <v>1</v>
      </c>
      <c r="O1038" s="147">
        <v>1</v>
      </c>
      <c r="P1038" s="147">
        <v>1</v>
      </c>
      <c r="Q1038" s="147">
        <v>1</v>
      </c>
      <c r="R1038" s="147">
        <v>1</v>
      </c>
      <c r="S1038" s="147">
        <v>1</v>
      </c>
      <c r="T1038" s="147">
        <v>0</v>
      </c>
      <c r="U1038" s="147">
        <v>0</v>
      </c>
      <c r="V1038" s="147">
        <v>0</v>
      </c>
      <c r="W1038" s="148">
        <v>881877.52</v>
      </c>
      <c r="X1038" s="148">
        <v>0</v>
      </c>
      <c r="Y1038" s="148">
        <v>0</v>
      </c>
      <c r="Z1038" s="148">
        <v>0</v>
      </c>
      <c r="AA1038" s="149">
        <v>0</v>
      </c>
      <c r="AB1038" s="148">
        <v>0</v>
      </c>
      <c r="AC1038" s="148">
        <v>0</v>
      </c>
      <c r="AD1038" s="149">
        <v>0</v>
      </c>
      <c r="AE1038" s="148">
        <v>881877.52</v>
      </c>
      <c r="AF1038" s="157">
        <v>44685</v>
      </c>
      <c r="AG1038" s="157">
        <v>45781</v>
      </c>
      <c r="AH1038" s="163">
        <v>881877.52</v>
      </c>
      <c r="AI1038" s="152">
        <v>0.09</v>
      </c>
      <c r="AJ1038" s="152">
        <v>3</v>
      </c>
      <c r="AK1038" s="153">
        <v>6.1652999999999999E-2</v>
      </c>
      <c r="AL1038" s="154">
        <v>0.09</v>
      </c>
      <c r="AM1038" s="154">
        <v>3</v>
      </c>
      <c r="AN1038" s="155">
        <v>6.1652999999999999E-2</v>
      </c>
      <c r="AO1038" s="159" t="s">
        <v>1774</v>
      </c>
      <c r="AP1038" s="159" t="s">
        <v>1775</v>
      </c>
      <c r="AQ1038" s="87">
        <v>881877.52</v>
      </c>
      <c r="AR1038" s="87">
        <v>0</v>
      </c>
      <c r="AS1038" s="87">
        <v>0</v>
      </c>
      <c r="AT1038" s="87">
        <v>0</v>
      </c>
      <c r="AU1038" s="87">
        <v>0</v>
      </c>
      <c r="AV1038" s="87">
        <v>0</v>
      </c>
      <c r="AW1038" s="87">
        <v>0</v>
      </c>
      <c r="AX1038" s="87">
        <v>0</v>
      </c>
      <c r="AY1038" s="87">
        <v>0</v>
      </c>
      <c r="AZ1038" s="87">
        <v>0</v>
      </c>
      <c r="BA1038" s="87">
        <v>0</v>
      </c>
      <c r="BB1038" s="87">
        <v>0</v>
      </c>
      <c r="BC1038" s="87">
        <v>0</v>
      </c>
      <c r="BD1038" s="87">
        <v>0</v>
      </c>
      <c r="BE1038" s="87">
        <v>0</v>
      </c>
      <c r="BF1038" s="87">
        <v>0</v>
      </c>
      <c r="BG1038" s="87">
        <f t="shared" si="70"/>
        <v>881877.52</v>
      </c>
      <c r="BH1038" s="87">
        <f t="shared" si="71"/>
        <v>0</v>
      </c>
      <c r="BI1038" s="87">
        <f t="shared" si="69"/>
        <v>881877.52</v>
      </c>
    </row>
    <row r="1039" spans="1:61" ht="15" customHeight="1" x14ac:dyDescent="0.35">
      <c r="A1039" s="142" t="str">
        <f t="shared" si="72"/>
        <v>DI0011471</v>
      </c>
      <c r="B1039" s="143" t="s">
        <v>1523</v>
      </c>
      <c r="C1039" s="144">
        <v>1</v>
      </c>
      <c r="D1039" s="145" t="s">
        <v>0</v>
      </c>
      <c r="E1039" s="146" t="s">
        <v>3</v>
      </c>
      <c r="F1039" s="144" t="s">
        <v>1760</v>
      </c>
      <c r="G1039" s="144" t="s">
        <v>1776</v>
      </c>
      <c r="H1039" s="144" t="s">
        <v>1777</v>
      </c>
      <c r="I1039" s="144" t="s">
        <v>1778</v>
      </c>
      <c r="J1039" s="144" t="s">
        <v>1779</v>
      </c>
      <c r="K1039" s="144" t="s">
        <v>774</v>
      </c>
      <c r="L1039" s="144" t="s">
        <v>1766</v>
      </c>
      <c r="M1039" s="144" t="s">
        <v>1773</v>
      </c>
      <c r="N1039" s="147">
        <v>1</v>
      </c>
      <c r="O1039" s="147">
        <v>1</v>
      </c>
      <c r="P1039" s="147">
        <v>1</v>
      </c>
      <c r="Q1039" s="147">
        <v>1</v>
      </c>
      <c r="R1039" s="147">
        <v>1</v>
      </c>
      <c r="S1039" s="147">
        <v>1</v>
      </c>
      <c r="T1039" s="147">
        <v>0</v>
      </c>
      <c r="U1039" s="147">
        <v>0</v>
      </c>
      <c r="V1039" s="147">
        <v>0</v>
      </c>
      <c r="W1039" s="148">
        <v>2051279.19</v>
      </c>
      <c r="X1039" s="148">
        <v>0</v>
      </c>
      <c r="Y1039" s="148">
        <v>0</v>
      </c>
      <c r="Z1039" s="148">
        <v>0</v>
      </c>
      <c r="AA1039" s="149">
        <v>0</v>
      </c>
      <c r="AB1039" s="148">
        <v>0</v>
      </c>
      <c r="AC1039" s="148">
        <v>0</v>
      </c>
      <c r="AD1039" s="149">
        <v>0</v>
      </c>
      <c r="AE1039" s="148">
        <v>2051279.19</v>
      </c>
      <c r="AF1039" s="157">
        <v>44685</v>
      </c>
      <c r="AG1039" s="157">
        <v>46511</v>
      </c>
      <c r="AH1039" s="163">
        <v>2051279.19</v>
      </c>
      <c r="AI1039" s="152">
        <v>2.09</v>
      </c>
      <c r="AJ1039" s="152">
        <v>5</v>
      </c>
      <c r="AK1039" s="153">
        <v>7.1294999999999997E-2</v>
      </c>
      <c r="AL1039" s="154">
        <v>2.09</v>
      </c>
      <c r="AM1039" s="154">
        <v>5</v>
      </c>
      <c r="AN1039" s="155">
        <v>7.1294999999999997E-2</v>
      </c>
      <c r="AO1039" s="159" t="s">
        <v>1774</v>
      </c>
      <c r="AP1039" s="159" t="s">
        <v>1775</v>
      </c>
      <c r="AQ1039" s="87">
        <v>0</v>
      </c>
      <c r="AR1039" s="87">
        <v>0</v>
      </c>
      <c r="AS1039" s="87">
        <v>2051279.19</v>
      </c>
      <c r="AT1039" s="87">
        <v>0</v>
      </c>
      <c r="AU1039" s="87">
        <v>0</v>
      </c>
      <c r="AV1039" s="87">
        <v>0</v>
      </c>
      <c r="AW1039" s="87">
        <v>0</v>
      </c>
      <c r="AX1039" s="87">
        <v>0</v>
      </c>
      <c r="AY1039" s="87">
        <v>0</v>
      </c>
      <c r="AZ1039" s="87">
        <v>0</v>
      </c>
      <c r="BA1039" s="87">
        <v>0</v>
      </c>
      <c r="BB1039" s="87">
        <v>0</v>
      </c>
      <c r="BC1039" s="87">
        <v>0</v>
      </c>
      <c r="BD1039" s="87">
        <v>0</v>
      </c>
      <c r="BE1039" s="87">
        <v>0</v>
      </c>
      <c r="BF1039" s="87">
        <v>0</v>
      </c>
      <c r="BG1039" s="87">
        <f t="shared" si="70"/>
        <v>0</v>
      </c>
      <c r="BH1039" s="87">
        <f t="shared" si="71"/>
        <v>2051279.19</v>
      </c>
      <c r="BI1039" s="87">
        <f t="shared" si="69"/>
        <v>2051279.19</v>
      </c>
    </row>
    <row r="1040" spans="1:61" ht="15" customHeight="1" x14ac:dyDescent="0.35">
      <c r="A1040" s="142" t="str">
        <f t="shared" si="72"/>
        <v>DI0011481</v>
      </c>
      <c r="B1040" s="143" t="s">
        <v>1524</v>
      </c>
      <c r="C1040" s="144">
        <v>1</v>
      </c>
      <c r="D1040" s="145" t="s">
        <v>0</v>
      </c>
      <c r="E1040" s="146" t="s">
        <v>3</v>
      </c>
      <c r="F1040" s="144" t="s">
        <v>1760</v>
      </c>
      <c r="G1040" s="144" t="s">
        <v>1776</v>
      </c>
      <c r="H1040" s="144" t="s">
        <v>1777</v>
      </c>
      <c r="I1040" s="144" t="s">
        <v>1778</v>
      </c>
      <c r="J1040" s="144" t="s">
        <v>1779</v>
      </c>
      <c r="K1040" s="144" t="s">
        <v>774</v>
      </c>
      <c r="L1040" s="144" t="s">
        <v>1766</v>
      </c>
      <c r="M1040" s="144" t="s">
        <v>1773</v>
      </c>
      <c r="N1040" s="147">
        <v>1</v>
      </c>
      <c r="O1040" s="147">
        <v>1</v>
      </c>
      <c r="P1040" s="147">
        <v>1</v>
      </c>
      <c r="Q1040" s="147">
        <v>1</v>
      </c>
      <c r="R1040" s="147">
        <v>1</v>
      </c>
      <c r="S1040" s="147">
        <v>1</v>
      </c>
      <c r="T1040" s="147">
        <v>0</v>
      </c>
      <c r="U1040" s="147">
        <v>0</v>
      </c>
      <c r="V1040" s="147">
        <v>0</v>
      </c>
      <c r="W1040" s="148">
        <v>2837111.24</v>
      </c>
      <c r="X1040" s="148">
        <v>0</v>
      </c>
      <c r="Y1040" s="148">
        <v>0</v>
      </c>
      <c r="Z1040" s="148">
        <v>0</v>
      </c>
      <c r="AA1040" s="149">
        <v>0</v>
      </c>
      <c r="AB1040" s="148">
        <v>0</v>
      </c>
      <c r="AC1040" s="148">
        <v>0</v>
      </c>
      <c r="AD1040" s="149">
        <v>0</v>
      </c>
      <c r="AE1040" s="148">
        <v>2837111.24</v>
      </c>
      <c r="AF1040" s="157">
        <v>44685</v>
      </c>
      <c r="AG1040" s="157">
        <v>46511</v>
      </c>
      <c r="AH1040" s="163">
        <v>2837111.24</v>
      </c>
      <c r="AI1040" s="152">
        <v>2.09</v>
      </c>
      <c r="AJ1040" s="152">
        <v>5</v>
      </c>
      <c r="AK1040" s="153">
        <v>7.1294999999999997E-2</v>
      </c>
      <c r="AL1040" s="154">
        <v>2.09</v>
      </c>
      <c r="AM1040" s="154">
        <v>5</v>
      </c>
      <c r="AN1040" s="155">
        <v>7.1294999999999997E-2</v>
      </c>
      <c r="AO1040" s="159" t="s">
        <v>1774</v>
      </c>
      <c r="AP1040" s="159" t="s">
        <v>1775</v>
      </c>
      <c r="AQ1040" s="87">
        <v>0</v>
      </c>
      <c r="AR1040" s="87">
        <v>0</v>
      </c>
      <c r="AS1040" s="87">
        <v>2837111.24</v>
      </c>
      <c r="AT1040" s="87">
        <v>0</v>
      </c>
      <c r="AU1040" s="87">
        <v>0</v>
      </c>
      <c r="AV1040" s="87">
        <v>0</v>
      </c>
      <c r="AW1040" s="87">
        <v>0</v>
      </c>
      <c r="AX1040" s="87">
        <v>0</v>
      </c>
      <c r="AY1040" s="87">
        <v>0</v>
      </c>
      <c r="AZ1040" s="87">
        <v>0</v>
      </c>
      <c r="BA1040" s="87">
        <v>0</v>
      </c>
      <c r="BB1040" s="87">
        <v>0</v>
      </c>
      <c r="BC1040" s="87">
        <v>0</v>
      </c>
      <c r="BD1040" s="87">
        <v>0</v>
      </c>
      <c r="BE1040" s="87">
        <v>0</v>
      </c>
      <c r="BF1040" s="87">
        <v>0</v>
      </c>
      <c r="BG1040" s="87">
        <f t="shared" si="70"/>
        <v>0</v>
      </c>
      <c r="BH1040" s="87">
        <f t="shared" si="71"/>
        <v>2837111.24</v>
      </c>
      <c r="BI1040" s="87">
        <f t="shared" si="69"/>
        <v>2837111.24</v>
      </c>
    </row>
    <row r="1041" spans="1:61" ht="15" customHeight="1" x14ac:dyDescent="0.35">
      <c r="A1041" s="142" t="str">
        <f t="shared" si="72"/>
        <v>DI0011491</v>
      </c>
      <c r="B1041" s="143" t="s">
        <v>1525</v>
      </c>
      <c r="C1041" s="144">
        <v>1</v>
      </c>
      <c r="D1041" s="145" t="s">
        <v>0</v>
      </c>
      <c r="E1041" s="146" t="s">
        <v>3</v>
      </c>
      <c r="F1041" s="144" t="s">
        <v>1760</v>
      </c>
      <c r="G1041" s="144" t="s">
        <v>390</v>
      </c>
      <c r="H1041" s="144" t="s">
        <v>1770</v>
      </c>
      <c r="I1041" s="144" t="s">
        <v>1771</v>
      </c>
      <c r="J1041" s="144" t="s">
        <v>1772</v>
      </c>
      <c r="K1041" s="144" t="s">
        <v>692</v>
      </c>
      <c r="L1041" s="144" t="s">
        <v>1766</v>
      </c>
      <c r="M1041" s="144" t="s">
        <v>1773</v>
      </c>
      <c r="N1041" s="147">
        <v>1</v>
      </c>
      <c r="O1041" s="147">
        <v>1</v>
      </c>
      <c r="P1041" s="147">
        <v>1</v>
      </c>
      <c r="Q1041" s="147">
        <v>0</v>
      </c>
      <c r="R1041" s="147">
        <v>0</v>
      </c>
      <c r="S1041" s="147">
        <v>1</v>
      </c>
      <c r="T1041" s="147">
        <v>1</v>
      </c>
      <c r="U1041" s="147">
        <v>1</v>
      </c>
      <c r="V1041" s="147">
        <v>0</v>
      </c>
      <c r="W1041" s="148">
        <v>600000000</v>
      </c>
      <c r="X1041" s="148">
        <v>0</v>
      </c>
      <c r="Y1041" s="148">
        <v>0</v>
      </c>
      <c r="Z1041" s="148">
        <v>0</v>
      </c>
      <c r="AA1041" s="149">
        <v>0</v>
      </c>
      <c r="AB1041" s="148">
        <v>0</v>
      </c>
      <c r="AC1041" s="148">
        <v>0</v>
      </c>
      <c r="AD1041" s="149">
        <v>0</v>
      </c>
      <c r="AE1041" s="148">
        <v>600000000</v>
      </c>
      <c r="AF1041" s="157">
        <v>44698</v>
      </c>
      <c r="AG1041" s="157">
        <v>48351</v>
      </c>
      <c r="AH1041" s="163">
        <v>600000000</v>
      </c>
      <c r="AI1041" s="152">
        <v>7.13</v>
      </c>
      <c r="AJ1041" s="152">
        <v>10</v>
      </c>
      <c r="AK1041" s="153">
        <v>7.8262999999999999E-2</v>
      </c>
      <c r="AL1041" s="154">
        <v>7.13</v>
      </c>
      <c r="AM1041" s="154">
        <v>10</v>
      </c>
      <c r="AN1041" s="155">
        <v>7.8262999999999999E-2</v>
      </c>
      <c r="AO1041" s="159" t="s">
        <v>1774</v>
      </c>
      <c r="AP1041" s="159" t="s">
        <v>1775</v>
      </c>
      <c r="AQ1041" s="87">
        <v>0</v>
      </c>
      <c r="AR1041" s="87">
        <v>0</v>
      </c>
      <c r="AS1041" s="87">
        <v>0</v>
      </c>
      <c r="AT1041" s="87">
        <v>0</v>
      </c>
      <c r="AU1041" s="87">
        <v>0</v>
      </c>
      <c r="AV1041" s="87">
        <v>0</v>
      </c>
      <c r="AW1041" s="87">
        <v>0</v>
      </c>
      <c r="AX1041" s="87">
        <v>600000000</v>
      </c>
      <c r="AY1041" s="87">
        <v>0</v>
      </c>
      <c r="AZ1041" s="87">
        <v>0</v>
      </c>
      <c r="BA1041" s="87">
        <v>0</v>
      </c>
      <c r="BB1041" s="87">
        <v>0</v>
      </c>
      <c r="BC1041" s="87">
        <v>0</v>
      </c>
      <c r="BD1041" s="87">
        <v>0</v>
      </c>
      <c r="BE1041" s="87">
        <v>0</v>
      </c>
      <c r="BF1041" s="87">
        <v>0</v>
      </c>
      <c r="BG1041" s="87">
        <f t="shared" si="70"/>
        <v>0</v>
      </c>
      <c r="BH1041" s="87">
        <f t="shared" si="71"/>
        <v>600000000</v>
      </c>
      <c r="BI1041" s="87">
        <f t="shared" si="69"/>
        <v>600000000</v>
      </c>
    </row>
    <row r="1042" spans="1:61" ht="15" customHeight="1" x14ac:dyDescent="0.35">
      <c r="A1042" s="142" t="str">
        <f t="shared" si="72"/>
        <v>DI0011502</v>
      </c>
      <c r="B1042" s="143" t="s">
        <v>1281</v>
      </c>
      <c r="C1042" s="144">
        <v>2</v>
      </c>
      <c r="D1042" s="145" t="s">
        <v>0</v>
      </c>
      <c r="E1042" s="146" t="s">
        <v>3</v>
      </c>
      <c r="F1042" s="144" t="s">
        <v>1760</v>
      </c>
      <c r="G1042" s="144" t="s">
        <v>1781</v>
      </c>
      <c r="H1042" s="144" t="s">
        <v>1777</v>
      </c>
      <c r="I1042" s="144" t="s">
        <v>1782</v>
      </c>
      <c r="J1042" s="144" t="s">
        <v>1779</v>
      </c>
      <c r="K1042" s="144" t="s">
        <v>791</v>
      </c>
      <c r="L1042" s="144" t="s">
        <v>1766</v>
      </c>
      <c r="M1042" s="144" t="s">
        <v>1773</v>
      </c>
      <c r="N1042" s="147">
        <v>1</v>
      </c>
      <c r="O1042" s="147">
        <v>1</v>
      </c>
      <c r="P1042" s="147">
        <v>1</v>
      </c>
      <c r="Q1042" s="147">
        <v>1</v>
      </c>
      <c r="R1042" s="147">
        <v>1</v>
      </c>
      <c r="S1042" s="147">
        <v>1</v>
      </c>
      <c r="T1042" s="147">
        <v>0</v>
      </c>
      <c r="U1042" s="147">
        <v>0</v>
      </c>
      <c r="V1042" s="147">
        <v>0</v>
      </c>
      <c r="W1042" s="148">
        <v>237548.75</v>
      </c>
      <c r="X1042" s="148">
        <v>0</v>
      </c>
      <c r="Y1042" s="148">
        <v>0</v>
      </c>
      <c r="Z1042" s="148">
        <v>851.22</v>
      </c>
      <c r="AA1042" s="149">
        <v>0</v>
      </c>
      <c r="AB1042" s="148">
        <v>0</v>
      </c>
      <c r="AC1042" s="148">
        <v>0</v>
      </c>
      <c r="AD1042" s="149">
        <v>0</v>
      </c>
      <c r="AE1042" s="148">
        <v>237548.75</v>
      </c>
      <c r="AF1042" s="157">
        <v>44832</v>
      </c>
      <c r="AG1042" s="157">
        <v>45928</v>
      </c>
      <c r="AH1042" s="163">
        <v>475097.5</v>
      </c>
      <c r="AI1042" s="152">
        <v>0.49</v>
      </c>
      <c r="AJ1042" s="152">
        <v>3</v>
      </c>
      <c r="AK1042" s="153">
        <v>4.2999999999999997E-2</v>
      </c>
      <c r="AL1042" s="154">
        <v>0.49</v>
      </c>
      <c r="AM1042" s="154">
        <v>3</v>
      </c>
      <c r="AN1042" s="155">
        <v>4.2999999999999997E-2</v>
      </c>
      <c r="AO1042" s="159" t="s">
        <v>1774</v>
      </c>
      <c r="AP1042" s="159" t="s">
        <v>1775</v>
      </c>
      <c r="AQ1042" s="87">
        <v>237548.75</v>
      </c>
      <c r="AR1042" s="87">
        <v>0</v>
      </c>
      <c r="AS1042" s="87">
        <v>0</v>
      </c>
      <c r="AT1042" s="87">
        <v>0</v>
      </c>
      <c r="AU1042" s="87">
        <v>0</v>
      </c>
      <c r="AV1042" s="87">
        <v>0</v>
      </c>
      <c r="AW1042" s="87">
        <v>0</v>
      </c>
      <c r="AX1042" s="87">
        <v>0</v>
      </c>
      <c r="AY1042" s="87">
        <v>0</v>
      </c>
      <c r="AZ1042" s="87">
        <v>0</v>
      </c>
      <c r="BA1042" s="87">
        <v>0</v>
      </c>
      <c r="BB1042" s="87">
        <v>0</v>
      </c>
      <c r="BC1042" s="87">
        <v>0</v>
      </c>
      <c r="BD1042" s="87">
        <v>0</v>
      </c>
      <c r="BE1042" s="87">
        <v>0</v>
      </c>
      <c r="BF1042" s="87">
        <v>0</v>
      </c>
      <c r="BG1042" s="87">
        <f t="shared" si="70"/>
        <v>237548.75</v>
      </c>
      <c r="BH1042" s="87">
        <f t="shared" si="71"/>
        <v>0</v>
      </c>
      <c r="BI1042" s="87">
        <f t="shared" si="69"/>
        <v>237548.75</v>
      </c>
    </row>
    <row r="1043" spans="1:61" ht="15" customHeight="1" x14ac:dyDescent="0.35">
      <c r="A1043" s="142" t="str">
        <f t="shared" si="72"/>
        <v>DI0011503</v>
      </c>
      <c r="B1043" s="143" t="s">
        <v>1281</v>
      </c>
      <c r="C1043" s="144">
        <v>3</v>
      </c>
      <c r="D1043" s="145" t="s">
        <v>0</v>
      </c>
      <c r="E1043" s="146" t="s">
        <v>3</v>
      </c>
      <c r="F1043" s="144" t="s">
        <v>1760</v>
      </c>
      <c r="G1043" s="144" t="s">
        <v>1781</v>
      </c>
      <c r="H1043" s="144" t="s">
        <v>1777</v>
      </c>
      <c r="I1043" s="144" t="s">
        <v>1782</v>
      </c>
      <c r="J1043" s="144" t="s">
        <v>1779</v>
      </c>
      <c r="K1043" s="144" t="s">
        <v>791</v>
      </c>
      <c r="L1043" s="144" t="s">
        <v>1766</v>
      </c>
      <c r="M1043" s="144" t="s">
        <v>1773</v>
      </c>
      <c r="N1043" s="147">
        <v>1</v>
      </c>
      <c r="O1043" s="147">
        <v>1</v>
      </c>
      <c r="P1043" s="147">
        <v>1</v>
      </c>
      <c r="Q1043" s="147">
        <v>1</v>
      </c>
      <c r="R1043" s="147">
        <v>1</v>
      </c>
      <c r="S1043" s="147">
        <v>1</v>
      </c>
      <c r="T1043" s="147">
        <v>0</v>
      </c>
      <c r="U1043" s="147">
        <v>0</v>
      </c>
      <c r="V1043" s="147">
        <v>0</v>
      </c>
      <c r="W1043" s="148">
        <v>577610</v>
      </c>
      <c r="X1043" s="148">
        <v>0</v>
      </c>
      <c r="Y1043" s="148">
        <v>0</v>
      </c>
      <c r="Z1043" s="148">
        <v>2267.12</v>
      </c>
      <c r="AA1043" s="149">
        <v>0</v>
      </c>
      <c r="AB1043" s="148">
        <v>0</v>
      </c>
      <c r="AC1043" s="148">
        <v>0</v>
      </c>
      <c r="AD1043" s="149">
        <v>0</v>
      </c>
      <c r="AE1043" s="148">
        <v>577610</v>
      </c>
      <c r="AF1043" s="157">
        <v>44832</v>
      </c>
      <c r="AG1043" s="157">
        <v>46293</v>
      </c>
      <c r="AH1043" s="163">
        <v>577610</v>
      </c>
      <c r="AI1043" s="152">
        <v>1.49</v>
      </c>
      <c r="AJ1043" s="152">
        <v>4</v>
      </c>
      <c r="AK1043" s="153">
        <v>4.7100000000000003E-2</v>
      </c>
      <c r="AL1043" s="154">
        <v>1.49</v>
      </c>
      <c r="AM1043" s="154">
        <v>4</v>
      </c>
      <c r="AN1043" s="155">
        <v>4.7100000000000003E-2</v>
      </c>
      <c r="AO1043" s="159" t="s">
        <v>1774</v>
      </c>
      <c r="AP1043" s="159" t="s">
        <v>1775</v>
      </c>
      <c r="AQ1043" s="87">
        <v>0</v>
      </c>
      <c r="AR1043" s="87">
        <v>577610</v>
      </c>
      <c r="AS1043" s="87">
        <v>0</v>
      </c>
      <c r="AT1043" s="87">
        <v>0</v>
      </c>
      <c r="AU1043" s="87">
        <v>0</v>
      </c>
      <c r="AV1043" s="87">
        <v>0</v>
      </c>
      <c r="AW1043" s="87">
        <v>0</v>
      </c>
      <c r="AX1043" s="87">
        <v>0</v>
      </c>
      <c r="AY1043" s="87">
        <v>0</v>
      </c>
      <c r="AZ1043" s="87">
        <v>0</v>
      </c>
      <c r="BA1043" s="87">
        <v>0</v>
      </c>
      <c r="BB1043" s="87">
        <v>0</v>
      </c>
      <c r="BC1043" s="87">
        <v>0</v>
      </c>
      <c r="BD1043" s="87">
        <v>0</v>
      </c>
      <c r="BE1043" s="87">
        <v>0</v>
      </c>
      <c r="BF1043" s="87">
        <v>0</v>
      </c>
      <c r="BG1043" s="87">
        <f t="shared" si="70"/>
        <v>577610</v>
      </c>
      <c r="BH1043" s="87">
        <f t="shared" si="71"/>
        <v>0</v>
      </c>
      <c r="BI1043" s="87">
        <f t="shared" si="69"/>
        <v>577610</v>
      </c>
    </row>
    <row r="1044" spans="1:61" ht="15" customHeight="1" x14ac:dyDescent="0.35">
      <c r="A1044" s="142" t="str">
        <f t="shared" si="72"/>
        <v>DI0011504</v>
      </c>
      <c r="B1044" s="143" t="s">
        <v>1281</v>
      </c>
      <c r="C1044" s="144">
        <v>4</v>
      </c>
      <c r="D1044" s="145" t="s">
        <v>0</v>
      </c>
      <c r="E1044" s="146" t="s">
        <v>3</v>
      </c>
      <c r="F1044" s="144" t="s">
        <v>1760</v>
      </c>
      <c r="G1044" s="144" t="s">
        <v>1781</v>
      </c>
      <c r="H1044" s="144" t="s">
        <v>1777</v>
      </c>
      <c r="I1044" s="144" t="s">
        <v>1782</v>
      </c>
      <c r="J1044" s="144" t="s">
        <v>1779</v>
      </c>
      <c r="K1044" s="144" t="s">
        <v>791</v>
      </c>
      <c r="L1044" s="144" t="s">
        <v>1766</v>
      </c>
      <c r="M1044" s="144" t="s">
        <v>1773</v>
      </c>
      <c r="N1044" s="147">
        <v>1</v>
      </c>
      <c r="O1044" s="147">
        <v>1</v>
      </c>
      <c r="P1044" s="147">
        <v>1</v>
      </c>
      <c r="Q1044" s="147">
        <v>1</v>
      </c>
      <c r="R1044" s="147">
        <v>1</v>
      </c>
      <c r="S1044" s="147">
        <v>1</v>
      </c>
      <c r="T1044" s="147">
        <v>0</v>
      </c>
      <c r="U1044" s="147">
        <v>0</v>
      </c>
      <c r="V1044" s="147">
        <v>0</v>
      </c>
      <c r="W1044" s="148">
        <v>1262747.5</v>
      </c>
      <c r="X1044" s="148">
        <v>0</v>
      </c>
      <c r="Y1044" s="148">
        <v>0</v>
      </c>
      <c r="Z1044" s="148">
        <v>5335.11</v>
      </c>
      <c r="AA1044" s="149">
        <v>0</v>
      </c>
      <c r="AB1044" s="148">
        <v>0</v>
      </c>
      <c r="AC1044" s="148">
        <v>0</v>
      </c>
      <c r="AD1044" s="149">
        <v>0</v>
      </c>
      <c r="AE1044" s="148">
        <v>1262747.5</v>
      </c>
      <c r="AF1044" s="157">
        <v>44832</v>
      </c>
      <c r="AG1044" s="157">
        <v>46658</v>
      </c>
      <c r="AH1044" s="163">
        <v>1262747.5</v>
      </c>
      <c r="AI1044" s="152">
        <v>2.4900000000000002</v>
      </c>
      <c r="AJ1044" s="152">
        <v>5</v>
      </c>
      <c r="AK1044" s="153">
        <v>5.0700000000000002E-2</v>
      </c>
      <c r="AL1044" s="154">
        <v>2.4900000000000002</v>
      </c>
      <c r="AM1044" s="154">
        <v>5</v>
      </c>
      <c r="AN1044" s="155">
        <v>5.0700000000000002E-2</v>
      </c>
      <c r="AO1044" s="159" t="s">
        <v>1774</v>
      </c>
      <c r="AP1044" s="159" t="s">
        <v>1775</v>
      </c>
      <c r="AQ1044" s="87">
        <v>0</v>
      </c>
      <c r="AR1044" s="87">
        <v>0</v>
      </c>
      <c r="AS1044" s="87">
        <v>1262747.5</v>
      </c>
      <c r="AT1044" s="87">
        <v>0</v>
      </c>
      <c r="AU1044" s="87">
        <v>0</v>
      </c>
      <c r="AV1044" s="87">
        <v>0</v>
      </c>
      <c r="AW1044" s="87">
        <v>0</v>
      </c>
      <c r="AX1044" s="87">
        <v>0</v>
      </c>
      <c r="AY1044" s="87">
        <v>0</v>
      </c>
      <c r="AZ1044" s="87">
        <v>0</v>
      </c>
      <c r="BA1044" s="87">
        <v>0</v>
      </c>
      <c r="BB1044" s="87">
        <v>0</v>
      </c>
      <c r="BC1044" s="87">
        <v>0</v>
      </c>
      <c r="BD1044" s="87">
        <v>0</v>
      </c>
      <c r="BE1044" s="87">
        <v>0</v>
      </c>
      <c r="BF1044" s="87">
        <v>0</v>
      </c>
      <c r="BG1044" s="87">
        <f t="shared" si="70"/>
        <v>0</v>
      </c>
      <c r="BH1044" s="87">
        <f t="shared" si="71"/>
        <v>1262747.5</v>
      </c>
      <c r="BI1044" s="87">
        <f t="shared" si="69"/>
        <v>1262747.5</v>
      </c>
    </row>
    <row r="1045" spans="1:61" ht="15" customHeight="1" x14ac:dyDescent="0.35">
      <c r="A1045" s="142" t="str">
        <f t="shared" si="72"/>
        <v>DI0011505</v>
      </c>
      <c r="B1045" s="143" t="s">
        <v>1281</v>
      </c>
      <c r="C1045" s="144">
        <v>5</v>
      </c>
      <c r="D1045" s="145" t="s">
        <v>0</v>
      </c>
      <c r="E1045" s="146" t="s">
        <v>3</v>
      </c>
      <c r="F1045" s="144" t="s">
        <v>1760</v>
      </c>
      <c r="G1045" s="144" t="s">
        <v>1781</v>
      </c>
      <c r="H1045" s="144" t="s">
        <v>1777</v>
      </c>
      <c r="I1045" s="144" t="s">
        <v>1782</v>
      </c>
      <c r="J1045" s="144" t="s">
        <v>1779</v>
      </c>
      <c r="K1045" s="144" t="s">
        <v>791</v>
      </c>
      <c r="L1045" s="144" t="s">
        <v>1766</v>
      </c>
      <c r="M1045" s="144" t="s">
        <v>1773</v>
      </c>
      <c r="N1045" s="147">
        <v>1</v>
      </c>
      <c r="O1045" s="147">
        <v>1</v>
      </c>
      <c r="P1045" s="147">
        <v>1</v>
      </c>
      <c r="Q1045" s="147">
        <v>1</v>
      </c>
      <c r="R1045" s="147">
        <v>1</v>
      </c>
      <c r="S1045" s="147">
        <v>1</v>
      </c>
      <c r="T1045" s="147">
        <v>0</v>
      </c>
      <c r="U1045" s="147">
        <v>0</v>
      </c>
      <c r="V1045" s="147">
        <v>0</v>
      </c>
      <c r="W1045" s="148">
        <v>5672997.5</v>
      </c>
      <c r="X1045" s="148">
        <v>0</v>
      </c>
      <c r="Y1045" s="148">
        <v>0</v>
      </c>
      <c r="Z1045" s="148">
        <v>25339.39</v>
      </c>
      <c r="AA1045" s="149">
        <v>0</v>
      </c>
      <c r="AB1045" s="148">
        <v>0</v>
      </c>
      <c r="AC1045" s="148">
        <v>0</v>
      </c>
      <c r="AD1045" s="149">
        <v>0</v>
      </c>
      <c r="AE1045" s="148">
        <v>5672997.5</v>
      </c>
      <c r="AF1045" s="157">
        <v>44832</v>
      </c>
      <c r="AG1045" s="157">
        <v>47024</v>
      </c>
      <c r="AH1045" s="163">
        <v>5672997.5</v>
      </c>
      <c r="AI1045" s="152">
        <v>3.49</v>
      </c>
      <c r="AJ1045" s="152">
        <v>6</v>
      </c>
      <c r="AK1045" s="153">
        <v>5.3600000000000002E-2</v>
      </c>
      <c r="AL1045" s="154">
        <v>3.49</v>
      </c>
      <c r="AM1045" s="154">
        <v>6</v>
      </c>
      <c r="AN1045" s="155">
        <v>5.3600000000000002E-2</v>
      </c>
      <c r="AO1045" s="159" t="s">
        <v>1774</v>
      </c>
      <c r="AP1045" s="159" t="s">
        <v>1775</v>
      </c>
      <c r="AQ1045" s="87">
        <v>0</v>
      </c>
      <c r="AR1045" s="87">
        <v>0</v>
      </c>
      <c r="AS1045" s="87">
        <v>0</v>
      </c>
      <c r="AT1045" s="87">
        <v>5672997.5</v>
      </c>
      <c r="AU1045" s="87">
        <v>0</v>
      </c>
      <c r="AV1045" s="87">
        <v>0</v>
      </c>
      <c r="AW1045" s="87">
        <v>0</v>
      </c>
      <c r="AX1045" s="87">
        <v>0</v>
      </c>
      <c r="AY1045" s="87">
        <v>0</v>
      </c>
      <c r="AZ1045" s="87">
        <v>0</v>
      </c>
      <c r="BA1045" s="87">
        <v>0</v>
      </c>
      <c r="BB1045" s="87">
        <v>0</v>
      </c>
      <c r="BC1045" s="87">
        <v>0</v>
      </c>
      <c r="BD1045" s="87">
        <v>0</v>
      </c>
      <c r="BE1045" s="87">
        <v>0</v>
      </c>
      <c r="BF1045" s="87">
        <v>0</v>
      </c>
      <c r="BG1045" s="87">
        <f t="shared" si="70"/>
        <v>0</v>
      </c>
      <c r="BH1045" s="87">
        <f t="shared" si="71"/>
        <v>5672997.5</v>
      </c>
      <c r="BI1045" s="87">
        <f t="shared" si="69"/>
        <v>5672997.5</v>
      </c>
    </row>
    <row r="1046" spans="1:61" ht="15" customHeight="1" x14ac:dyDescent="0.35">
      <c r="A1046" s="142" t="str">
        <f t="shared" si="72"/>
        <v>DI0011506</v>
      </c>
      <c r="B1046" s="143" t="s">
        <v>1281</v>
      </c>
      <c r="C1046" s="144">
        <v>6</v>
      </c>
      <c r="D1046" s="145" t="s">
        <v>0</v>
      </c>
      <c r="E1046" s="146" t="s">
        <v>3</v>
      </c>
      <c r="F1046" s="144" t="s">
        <v>1760</v>
      </c>
      <c r="G1046" s="144" t="s">
        <v>1781</v>
      </c>
      <c r="H1046" s="144" t="s">
        <v>1777</v>
      </c>
      <c r="I1046" s="144" t="s">
        <v>1782</v>
      </c>
      <c r="J1046" s="144" t="s">
        <v>1779</v>
      </c>
      <c r="K1046" s="144" t="s">
        <v>791</v>
      </c>
      <c r="L1046" s="144" t="s">
        <v>1766</v>
      </c>
      <c r="M1046" s="144" t="s">
        <v>1773</v>
      </c>
      <c r="N1046" s="147">
        <v>1</v>
      </c>
      <c r="O1046" s="147">
        <v>1</v>
      </c>
      <c r="P1046" s="147">
        <v>1</v>
      </c>
      <c r="Q1046" s="147">
        <v>1</v>
      </c>
      <c r="R1046" s="147">
        <v>1</v>
      </c>
      <c r="S1046" s="147">
        <v>1</v>
      </c>
      <c r="T1046" s="147">
        <v>0</v>
      </c>
      <c r="U1046" s="147">
        <v>0</v>
      </c>
      <c r="V1046" s="147">
        <v>0</v>
      </c>
      <c r="W1046" s="148">
        <v>11094065</v>
      </c>
      <c r="X1046" s="148">
        <v>0</v>
      </c>
      <c r="Y1046" s="148">
        <v>0</v>
      </c>
      <c r="Z1046" s="148">
        <v>52142.11</v>
      </c>
      <c r="AA1046" s="149">
        <v>0</v>
      </c>
      <c r="AB1046" s="148">
        <v>0</v>
      </c>
      <c r="AC1046" s="148">
        <v>0</v>
      </c>
      <c r="AD1046" s="149">
        <v>0</v>
      </c>
      <c r="AE1046" s="148">
        <v>11094065</v>
      </c>
      <c r="AF1046" s="157">
        <v>44832</v>
      </c>
      <c r="AG1046" s="157">
        <v>47389</v>
      </c>
      <c r="AH1046" s="163">
        <v>11094065</v>
      </c>
      <c r="AI1046" s="152">
        <v>4.49</v>
      </c>
      <c r="AJ1046" s="152">
        <v>7</v>
      </c>
      <c r="AK1046" s="153">
        <v>5.6399999999999999E-2</v>
      </c>
      <c r="AL1046" s="154">
        <v>4.49</v>
      </c>
      <c r="AM1046" s="154">
        <v>7</v>
      </c>
      <c r="AN1046" s="155">
        <v>5.6399999999999999E-2</v>
      </c>
      <c r="AO1046" s="159" t="s">
        <v>1774</v>
      </c>
      <c r="AP1046" s="159" t="s">
        <v>1775</v>
      </c>
      <c r="AQ1046" s="87">
        <v>0</v>
      </c>
      <c r="AR1046" s="87">
        <v>0</v>
      </c>
      <c r="AS1046" s="87">
        <v>0</v>
      </c>
      <c r="AT1046" s="87">
        <v>5547032.5</v>
      </c>
      <c r="AU1046" s="87">
        <v>5547032.5</v>
      </c>
      <c r="AV1046" s="87">
        <v>0</v>
      </c>
      <c r="AW1046" s="87">
        <v>0</v>
      </c>
      <c r="AX1046" s="87">
        <v>0</v>
      </c>
      <c r="AY1046" s="87">
        <v>0</v>
      </c>
      <c r="AZ1046" s="87">
        <v>0</v>
      </c>
      <c r="BA1046" s="87">
        <v>0</v>
      </c>
      <c r="BB1046" s="87">
        <v>0</v>
      </c>
      <c r="BC1046" s="87">
        <v>0</v>
      </c>
      <c r="BD1046" s="87">
        <v>0</v>
      </c>
      <c r="BE1046" s="87">
        <v>0</v>
      </c>
      <c r="BF1046" s="87">
        <v>0</v>
      </c>
      <c r="BG1046" s="87">
        <f t="shared" si="70"/>
        <v>0</v>
      </c>
      <c r="BH1046" s="87">
        <f t="shared" si="71"/>
        <v>11094065</v>
      </c>
      <c r="BI1046" s="87">
        <f t="shared" si="69"/>
        <v>11094065</v>
      </c>
    </row>
    <row r="1047" spans="1:61" ht="15" customHeight="1" x14ac:dyDescent="0.35">
      <c r="A1047" s="142" t="str">
        <f t="shared" si="72"/>
        <v>DI0011507</v>
      </c>
      <c r="B1047" s="143" t="s">
        <v>1281</v>
      </c>
      <c r="C1047" s="144">
        <v>7</v>
      </c>
      <c r="D1047" s="145" t="s">
        <v>0</v>
      </c>
      <c r="E1047" s="146" t="s">
        <v>3</v>
      </c>
      <c r="F1047" s="144" t="s">
        <v>1760</v>
      </c>
      <c r="G1047" s="144" t="s">
        <v>1781</v>
      </c>
      <c r="H1047" s="144" t="s">
        <v>1777</v>
      </c>
      <c r="I1047" s="144" t="s">
        <v>1782</v>
      </c>
      <c r="J1047" s="144" t="s">
        <v>1779</v>
      </c>
      <c r="K1047" s="144" t="s">
        <v>791</v>
      </c>
      <c r="L1047" s="144" t="s">
        <v>1766</v>
      </c>
      <c r="M1047" s="144" t="s">
        <v>1773</v>
      </c>
      <c r="N1047" s="147">
        <v>1</v>
      </c>
      <c r="O1047" s="147">
        <v>1</v>
      </c>
      <c r="P1047" s="147">
        <v>1</v>
      </c>
      <c r="Q1047" s="147">
        <v>1</v>
      </c>
      <c r="R1047" s="147">
        <v>1</v>
      </c>
      <c r="S1047" s="147">
        <v>1</v>
      </c>
      <c r="T1047" s="147">
        <v>0</v>
      </c>
      <c r="U1047" s="147">
        <v>0</v>
      </c>
      <c r="V1047" s="147">
        <v>0</v>
      </c>
      <c r="W1047" s="148">
        <v>2068982.5</v>
      </c>
      <c r="X1047" s="148">
        <v>0</v>
      </c>
      <c r="Y1047" s="148">
        <v>0</v>
      </c>
      <c r="Z1047" s="148">
        <v>10224.219999999999</v>
      </c>
      <c r="AA1047" s="149">
        <v>0</v>
      </c>
      <c r="AB1047" s="148">
        <v>0</v>
      </c>
      <c r="AC1047" s="148">
        <v>0</v>
      </c>
      <c r="AD1047" s="149">
        <v>0</v>
      </c>
      <c r="AE1047" s="148">
        <v>2068982.5</v>
      </c>
      <c r="AF1047" s="157">
        <v>44832</v>
      </c>
      <c r="AG1047" s="157">
        <v>47754</v>
      </c>
      <c r="AH1047" s="163">
        <v>2068982.5</v>
      </c>
      <c r="AI1047" s="152">
        <v>5.49</v>
      </c>
      <c r="AJ1047" s="152">
        <v>8</v>
      </c>
      <c r="AK1047" s="153">
        <v>5.9299999999999999E-2</v>
      </c>
      <c r="AL1047" s="154">
        <v>5.49</v>
      </c>
      <c r="AM1047" s="154">
        <v>8</v>
      </c>
      <c r="AN1047" s="155">
        <v>5.9299999999999999E-2</v>
      </c>
      <c r="AO1047" s="159" t="s">
        <v>1774</v>
      </c>
      <c r="AP1047" s="159" t="s">
        <v>1775</v>
      </c>
      <c r="AQ1047" s="87">
        <v>0</v>
      </c>
      <c r="AR1047" s="87">
        <v>0</v>
      </c>
      <c r="AS1047" s="87">
        <v>0</v>
      </c>
      <c r="AT1047" s="87">
        <v>689660.83</v>
      </c>
      <c r="AU1047" s="87">
        <v>689660.83</v>
      </c>
      <c r="AV1047" s="87">
        <v>689660.83</v>
      </c>
      <c r="AW1047" s="87">
        <v>0</v>
      </c>
      <c r="AX1047" s="87">
        <v>0</v>
      </c>
      <c r="AY1047" s="87">
        <v>0</v>
      </c>
      <c r="AZ1047" s="87">
        <v>0</v>
      </c>
      <c r="BA1047" s="87">
        <v>0</v>
      </c>
      <c r="BB1047" s="87">
        <v>0</v>
      </c>
      <c r="BC1047" s="87">
        <v>0</v>
      </c>
      <c r="BD1047" s="87">
        <v>0</v>
      </c>
      <c r="BE1047" s="87">
        <v>0</v>
      </c>
      <c r="BF1047" s="87">
        <v>0</v>
      </c>
      <c r="BG1047" s="87">
        <f t="shared" si="70"/>
        <v>0</v>
      </c>
      <c r="BH1047" s="87">
        <f t="shared" si="71"/>
        <v>2068982.4899999998</v>
      </c>
      <c r="BI1047" s="87">
        <f t="shared" si="69"/>
        <v>2068982.4899999998</v>
      </c>
    </row>
    <row r="1048" spans="1:61" ht="15" customHeight="1" x14ac:dyDescent="0.35">
      <c r="A1048" s="142" t="str">
        <f t="shared" si="72"/>
        <v>DI0011508</v>
      </c>
      <c r="B1048" s="143" t="s">
        <v>1281</v>
      </c>
      <c r="C1048" s="144">
        <v>8</v>
      </c>
      <c r="D1048" s="145" t="s">
        <v>0</v>
      </c>
      <c r="E1048" s="146" t="s">
        <v>3</v>
      </c>
      <c r="F1048" s="144" t="s">
        <v>1760</v>
      </c>
      <c r="G1048" s="144" t="s">
        <v>1781</v>
      </c>
      <c r="H1048" s="144" t="s">
        <v>1777</v>
      </c>
      <c r="I1048" s="144" t="s">
        <v>1782</v>
      </c>
      <c r="J1048" s="144" t="s">
        <v>1779</v>
      </c>
      <c r="K1048" s="144" t="s">
        <v>791</v>
      </c>
      <c r="L1048" s="144" t="s">
        <v>1766</v>
      </c>
      <c r="M1048" s="144" t="s">
        <v>1773</v>
      </c>
      <c r="N1048" s="147">
        <v>1</v>
      </c>
      <c r="O1048" s="147">
        <v>1</v>
      </c>
      <c r="P1048" s="147">
        <v>1</v>
      </c>
      <c r="Q1048" s="147">
        <v>1</v>
      </c>
      <c r="R1048" s="147">
        <v>1</v>
      </c>
      <c r="S1048" s="147">
        <v>1</v>
      </c>
      <c r="T1048" s="147">
        <v>0</v>
      </c>
      <c r="U1048" s="147">
        <v>0</v>
      </c>
      <c r="V1048" s="147">
        <v>0</v>
      </c>
      <c r="W1048" s="148">
        <v>106200</v>
      </c>
      <c r="X1048" s="148">
        <v>0</v>
      </c>
      <c r="Y1048" s="148">
        <v>0</v>
      </c>
      <c r="Z1048" s="148">
        <v>549.58000000000004</v>
      </c>
      <c r="AA1048" s="149">
        <v>0</v>
      </c>
      <c r="AB1048" s="148">
        <v>0</v>
      </c>
      <c r="AC1048" s="148">
        <v>0</v>
      </c>
      <c r="AD1048" s="149">
        <v>0</v>
      </c>
      <c r="AE1048" s="148">
        <v>106200</v>
      </c>
      <c r="AF1048" s="157">
        <v>44832</v>
      </c>
      <c r="AG1048" s="157">
        <v>48119</v>
      </c>
      <c r="AH1048" s="163">
        <v>106200</v>
      </c>
      <c r="AI1048" s="152">
        <v>6.49</v>
      </c>
      <c r="AJ1048" s="152">
        <v>9</v>
      </c>
      <c r="AK1048" s="153">
        <v>6.2100000000000002E-2</v>
      </c>
      <c r="AL1048" s="154">
        <v>6.49</v>
      </c>
      <c r="AM1048" s="154">
        <v>9</v>
      </c>
      <c r="AN1048" s="155">
        <v>6.2100000000000002E-2</v>
      </c>
      <c r="AO1048" s="159" t="s">
        <v>1774</v>
      </c>
      <c r="AP1048" s="159" t="s">
        <v>1775</v>
      </c>
      <c r="AQ1048" s="87">
        <v>0</v>
      </c>
      <c r="AR1048" s="87">
        <v>0</v>
      </c>
      <c r="AS1048" s="87">
        <v>0</v>
      </c>
      <c r="AT1048" s="87">
        <v>26550</v>
      </c>
      <c r="AU1048" s="87">
        <v>26550</v>
      </c>
      <c r="AV1048" s="87">
        <v>26550</v>
      </c>
      <c r="AW1048" s="87">
        <v>26550</v>
      </c>
      <c r="AX1048" s="87">
        <v>0</v>
      </c>
      <c r="AY1048" s="87">
        <v>0</v>
      </c>
      <c r="AZ1048" s="87">
        <v>0</v>
      </c>
      <c r="BA1048" s="87">
        <v>0</v>
      </c>
      <c r="BB1048" s="87">
        <v>0</v>
      </c>
      <c r="BC1048" s="87">
        <v>0</v>
      </c>
      <c r="BD1048" s="87">
        <v>0</v>
      </c>
      <c r="BE1048" s="87">
        <v>0</v>
      </c>
      <c r="BF1048" s="87">
        <v>0</v>
      </c>
      <c r="BG1048" s="87">
        <f t="shared" si="70"/>
        <v>0</v>
      </c>
      <c r="BH1048" s="87">
        <f t="shared" si="71"/>
        <v>106200</v>
      </c>
      <c r="BI1048" s="87">
        <f t="shared" si="69"/>
        <v>106200</v>
      </c>
    </row>
    <row r="1049" spans="1:61" ht="15" customHeight="1" x14ac:dyDescent="0.35">
      <c r="A1049" s="142" t="str">
        <f t="shared" si="72"/>
        <v>DI0011509</v>
      </c>
      <c r="B1049" s="143" t="s">
        <v>1281</v>
      </c>
      <c r="C1049" s="144">
        <v>9</v>
      </c>
      <c r="D1049" s="145" t="s">
        <v>0</v>
      </c>
      <c r="E1049" s="146" t="s">
        <v>3</v>
      </c>
      <c r="F1049" s="144" t="s">
        <v>1760</v>
      </c>
      <c r="G1049" s="144" t="s">
        <v>1781</v>
      </c>
      <c r="H1049" s="144" t="s">
        <v>1777</v>
      </c>
      <c r="I1049" s="144" t="s">
        <v>1782</v>
      </c>
      <c r="J1049" s="144" t="s">
        <v>1779</v>
      </c>
      <c r="K1049" s="144" t="s">
        <v>791</v>
      </c>
      <c r="L1049" s="144" t="s">
        <v>1766</v>
      </c>
      <c r="M1049" s="144" t="s">
        <v>1773</v>
      </c>
      <c r="N1049" s="147">
        <v>1</v>
      </c>
      <c r="O1049" s="147">
        <v>1</v>
      </c>
      <c r="P1049" s="147">
        <v>1</v>
      </c>
      <c r="Q1049" s="147">
        <v>1</v>
      </c>
      <c r="R1049" s="147">
        <v>1</v>
      </c>
      <c r="S1049" s="147">
        <v>1</v>
      </c>
      <c r="T1049" s="147">
        <v>0</v>
      </c>
      <c r="U1049" s="147">
        <v>0</v>
      </c>
      <c r="V1049" s="147">
        <v>0</v>
      </c>
      <c r="W1049" s="148">
        <v>99415</v>
      </c>
      <c r="X1049" s="148">
        <v>0</v>
      </c>
      <c r="Y1049" s="148">
        <v>0</v>
      </c>
      <c r="Z1049" s="148">
        <v>538.5</v>
      </c>
      <c r="AA1049" s="149">
        <v>0</v>
      </c>
      <c r="AB1049" s="148">
        <v>0</v>
      </c>
      <c r="AC1049" s="148">
        <v>0</v>
      </c>
      <c r="AD1049" s="149">
        <v>0</v>
      </c>
      <c r="AE1049" s="148">
        <v>99415</v>
      </c>
      <c r="AF1049" s="157">
        <v>44832</v>
      </c>
      <c r="AG1049" s="157">
        <v>48485</v>
      </c>
      <c r="AH1049" s="163">
        <v>99415</v>
      </c>
      <c r="AI1049" s="152">
        <v>7.49</v>
      </c>
      <c r="AJ1049" s="152">
        <v>10</v>
      </c>
      <c r="AK1049" s="153">
        <v>6.5000000000000002E-2</v>
      </c>
      <c r="AL1049" s="154">
        <v>7.49</v>
      </c>
      <c r="AM1049" s="154">
        <v>10</v>
      </c>
      <c r="AN1049" s="155">
        <v>6.5000000000000002E-2</v>
      </c>
      <c r="AO1049" s="159" t="s">
        <v>1774</v>
      </c>
      <c r="AP1049" s="159" t="s">
        <v>1775</v>
      </c>
      <c r="AQ1049" s="87">
        <v>0</v>
      </c>
      <c r="AR1049" s="87">
        <v>0</v>
      </c>
      <c r="AS1049" s="87">
        <v>0</v>
      </c>
      <c r="AT1049" s="87">
        <v>19883</v>
      </c>
      <c r="AU1049" s="87">
        <v>19883</v>
      </c>
      <c r="AV1049" s="87">
        <v>19883</v>
      </c>
      <c r="AW1049" s="87">
        <v>19883</v>
      </c>
      <c r="AX1049" s="87">
        <v>19883</v>
      </c>
      <c r="AY1049" s="87">
        <v>0</v>
      </c>
      <c r="AZ1049" s="87">
        <v>0</v>
      </c>
      <c r="BA1049" s="87">
        <v>0</v>
      </c>
      <c r="BB1049" s="87">
        <v>0</v>
      </c>
      <c r="BC1049" s="87">
        <v>0</v>
      </c>
      <c r="BD1049" s="87">
        <v>0</v>
      </c>
      <c r="BE1049" s="87">
        <v>0</v>
      </c>
      <c r="BF1049" s="87">
        <v>0</v>
      </c>
      <c r="BG1049" s="87">
        <f t="shared" si="70"/>
        <v>0</v>
      </c>
      <c r="BH1049" s="87">
        <f t="shared" si="71"/>
        <v>99415</v>
      </c>
      <c r="BI1049" s="87">
        <f t="shared" si="69"/>
        <v>99415</v>
      </c>
    </row>
    <row r="1050" spans="1:61" ht="15" customHeight="1" x14ac:dyDescent="0.35">
      <c r="A1050" s="142" t="str">
        <f t="shared" si="72"/>
        <v>DI0011513</v>
      </c>
      <c r="B1050" s="143" t="s">
        <v>1282</v>
      </c>
      <c r="C1050" s="144">
        <v>3</v>
      </c>
      <c r="D1050" s="145" t="s">
        <v>0</v>
      </c>
      <c r="E1050" s="146" t="s">
        <v>3</v>
      </c>
      <c r="F1050" s="144" t="s">
        <v>1760</v>
      </c>
      <c r="G1050" s="144" t="s">
        <v>1781</v>
      </c>
      <c r="H1050" s="144" t="s">
        <v>1777</v>
      </c>
      <c r="I1050" s="144" t="s">
        <v>1782</v>
      </c>
      <c r="J1050" s="144" t="s">
        <v>1779</v>
      </c>
      <c r="K1050" s="144" t="s">
        <v>791</v>
      </c>
      <c r="L1050" s="144" t="s">
        <v>1766</v>
      </c>
      <c r="M1050" s="144" t="s">
        <v>1773</v>
      </c>
      <c r="N1050" s="147">
        <v>1</v>
      </c>
      <c r="O1050" s="147">
        <v>1</v>
      </c>
      <c r="P1050" s="147">
        <v>1</v>
      </c>
      <c r="Q1050" s="147">
        <v>1</v>
      </c>
      <c r="R1050" s="147">
        <v>1</v>
      </c>
      <c r="S1050" s="147">
        <v>1</v>
      </c>
      <c r="T1050" s="147">
        <v>0</v>
      </c>
      <c r="U1050" s="147">
        <v>0</v>
      </c>
      <c r="V1050" s="147">
        <v>0</v>
      </c>
      <c r="W1050" s="148">
        <v>349132.5</v>
      </c>
      <c r="X1050" s="148">
        <v>0</v>
      </c>
      <c r="Y1050" s="148">
        <v>174566.25</v>
      </c>
      <c r="Z1050" s="148">
        <v>1251.06</v>
      </c>
      <c r="AA1050" s="149">
        <v>0</v>
      </c>
      <c r="AB1050" s="148">
        <v>0</v>
      </c>
      <c r="AC1050" s="148">
        <v>0</v>
      </c>
      <c r="AD1050" s="149">
        <v>0</v>
      </c>
      <c r="AE1050" s="148">
        <v>174566.25</v>
      </c>
      <c r="AF1050" s="157">
        <v>44859</v>
      </c>
      <c r="AG1050" s="157">
        <v>45955</v>
      </c>
      <c r="AH1050" s="163">
        <v>349132.5</v>
      </c>
      <c r="AI1050" s="152">
        <v>0.56999999999999995</v>
      </c>
      <c r="AJ1050" s="152">
        <v>3</v>
      </c>
      <c r="AK1050" s="153">
        <v>4.2999999999999997E-2</v>
      </c>
      <c r="AL1050" s="154">
        <v>0.56999999999999995</v>
      </c>
      <c r="AM1050" s="154">
        <v>3</v>
      </c>
      <c r="AN1050" s="155">
        <v>4.2999999999999997E-2</v>
      </c>
      <c r="AO1050" s="159" t="s">
        <v>1774</v>
      </c>
      <c r="AP1050" s="159" t="s">
        <v>1775</v>
      </c>
      <c r="AQ1050" s="87">
        <v>174566.25</v>
      </c>
      <c r="AR1050" s="87">
        <v>0</v>
      </c>
      <c r="AS1050" s="87">
        <v>0</v>
      </c>
      <c r="AT1050" s="87">
        <v>0</v>
      </c>
      <c r="AU1050" s="87">
        <v>0</v>
      </c>
      <c r="AV1050" s="87">
        <v>0</v>
      </c>
      <c r="AW1050" s="87">
        <v>0</v>
      </c>
      <c r="AX1050" s="87">
        <v>0</v>
      </c>
      <c r="AY1050" s="87">
        <v>0</v>
      </c>
      <c r="AZ1050" s="87">
        <v>0</v>
      </c>
      <c r="BA1050" s="87">
        <v>0</v>
      </c>
      <c r="BB1050" s="87">
        <v>0</v>
      </c>
      <c r="BC1050" s="87">
        <v>0</v>
      </c>
      <c r="BD1050" s="87">
        <v>0</v>
      </c>
      <c r="BE1050" s="87">
        <v>0</v>
      </c>
      <c r="BF1050" s="87">
        <v>0</v>
      </c>
      <c r="BG1050" s="87">
        <f t="shared" si="70"/>
        <v>174566.25</v>
      </c>
      <c r="BH1050" s="87">
        <f t="shared" si="71"/>
        <v>0</v>
      </c>
      <c r="BI1050" s="87">
        <f t="shared" si="69"/>
        <v>174566.25</v>
      </c>
    </row>
    <row r="1051" spans="1:61" ht="15" customHeight="1" x14ac:dyDescent="0.35">
      <c r="A1051" s="142" t="str">
        <f t="shared" si="72"/>
        <v>DI0011514</v>
      </c>
      <c r="B1051" s="143" t="s">
        <v>1282</v>
      </c>
      <c r="C1051" s="144">
        <v>4</v>
      </c>
      <c r="D1051" s="145" t="s">
        <v>0</v>
      </c>
      <c r="E1051" s="146" t="s">
        <v>3</v>
      </c>
      <c r="F1051" s="144" t="s">
        <v>1760</v>
      </c>
      <c r="G1051" s="144" t="s">
        <v>1781</v>
      </c>
      <c r="H1051" s="144" t="s">
        <v>1777</v>
      </c>
      <c r="I1051" s="144" t="s">
        <v>1782</v>
      </c>
      <c r="J1051" s="144" t="s">
        <v>1779</v>
      </c>
      <c r="K1051" s="144" t="s">
        <v>791</v>
      </c>
      <c r="L1051" s="144" t="s">
        <v>1766</v>
      </c>
      <c r="M1051" s="144" t="s">
        <v>1773</v>
      </c>
      <c r="N1051" s="147">
        <v>1</v>
      </c>
      <c r="O1051" s="147">
        <v>1</v>
      </c>
      <c r="P1051" s="147">
        <v>1</v>
      </c>
      <c r="Q1051" s="147">
        <v>1</v>
      </c>
      <c r="R1051" s="147">
        <v>1</v>
      </c>
      <c r="S1051" s="147">
        <v>1</v>
      </c>
      <c r="T1051" s="147">
        <v>0</v>
      </c>
      <c r="U1051" s="147">
        <v>0</v>
      </c>
      <c r="V1051" s="147">
        <v>0</v>
      </c>
      <c r="W1051" s="148">
        <v>24337.5</v>
      </c>
      <c r="X1051" s="148">
        <v>0</v>
      </c>
      <c r="Y1051" s="148">
        <v>0</v>
      </c>
      <c r="Z1051" s="148">
        <v>95.52</v>
      </c>
      <c r="AA1051" s="149">
        <v>0</v>
      </c>
      <c r="AB1051" s="148">
        <v>0</v>
      </c>
      <c r="AC1051" s="148">
        <v>0</v>
      </c>
      <c r="AD1051" s="149">
        <v>0</v>
      </c>
      <c r="AE1051" s="148">
        <v>24337.5</v>
      </c>
      <c r="AF1051" s="157">
        <v>44859</v>
      </c>
      <c r="AG1051" s="157">
        <v>46320</v>
      </c>
      <c r="AH1051" s="163">
        <v>24337.5</v>
      </c>
      <c r="AI1051" s="152">
        <v>1.57</v>
      </c>
      <c r="AJ1051" s="152">
        <v>4</v>
      </c>
      <c r="AK1051" s="153">
        <v>4.7100000000000003E-2</v>
      </c>
      <c r="AL1051" s="154">
        <v>1.57</v>
      </c>
      <c r="AM1051" s="154">
        <v>4</v>
      </c>
      <c r="AN1051" s="155">
        <v>4.7100000000000003E-2</v>
      </c>
      <c r="AO1051" s="159" t="s">
        <v>1774</v>
      </c>
      <c r="AP1051" s="159" t="s">
        <v>1775</v>
      </c>
      <c r="AQ1051" s="87">
        <v>0</v>
      </c>
      <c r="AR1051" s="87">
        <v>24337.5</v>
      </c>
      <c r="AS1051" s="87">
        <v>0</v>
      </c>
      <c r="AT1051" s="87">
        <v>0</v>
      </c>
      <c r="AU1051" s="87">
        <v>0</v>
      </c>
      <c r="AV1051" s="87">
        <v>0</v>
      </c>
      <c r="AW1051" s="87">
        <v>0</v>
      </c>
      <c r="AX1051" s="87">
        <v>0</v>
      </c>
      <c r="AY1051" s="87">
        <v>0</v>
      </c>
      <c r="AZ1051" s="87">
        <v>0</v>
      </c>
      <c r="BA1051" s="87">
        <v>0</v>
      </c>
      <c r="BB1051" s="87">
        <v>0</v>
      </c>
      <c r="BC1051" s="87">
        <v>0</v>
      </c>
      <c r="BD1051" s="87">
        <v>0</v>
      </c>
      <c r="BE1051" s="87">
        <v>0</v>
      </c>
      <c r="BF1051" s="87">
        <v>0</v>
      </c>
      <c r="BG1051" s="87">
        <f t="shared" si="70"/>
        <v>24337.5</v>
      </c>
      <c r="BH1051" s="87">
        <f t="shared" si="71"/>
        <v>0</v>
      </c>
      <c r="BI1051" s="87">
        <f t="shared" si="69"/>
        <v>24337.5</v>
      </c>
    </row>
    <row r="1052" spans="1:61" ht="15" customHeight="1" x14ac:dyDescent="0.35">
      <c r="A1052" s="142" t="str">
        <f t="shared" si="72"/>
        <v>DI0011515</v>
      </c>
      <c r="B1052" s="143" t="s">
        <v>1282</v>
      </c>
      <c r="C1052" s="144">
        <v>5</v>
      </c>
      <c r="D1052" s="145" t="s">
        <v>0</v>
      </c>
      <c r="E1052" s="146" t="s">
        <v>3</v>
      </c>
      <c r="F1052" s="144" t="s">
        <v>1760</v>
      </c>
      <c r="G1052" s="144" t="s">
        <v>1781</v>
      </c>
      <c r="H1052" s="144" t="s">
        <v>1777</v>
      </c>
      <c r="I1052" s="144" t="s">
        <v>1782</v>
      </c>
      <c r="J1052" s="144" t="s">
        <v>1779</v>
      </c>
      <c r="K1052" s="144" t="s">
        <v>791</v>
      </c>
      <c r="L1052" s="144" t="s">
        <v>1766</v>
      </c>
      <c r="M1052" s="144" t="s">
        <v>1773</v>
      </c>
      <c r="N1052" s="147">
        <v>1</v>
      </c>
      <c r="O1052" s="147">
        <v>1</v>
      </c>
      <c r="P1052" s="147">
        <v>1</v>
      </c>
      <c r="Q1052" s="147">
        <v>1</v>
      </c>
      <c r="R1052" s="147">
        <v>1</v>
      </c>
      <c r="S1052" s="147">
        <v>1</v>
      </c>
      <c r="T1052" s="147">
        <v>0</v>
      </c>
      <c r="U1052" s="147">
        <v>0</v>
      </c>
      <c r="V1052" s="147">
        <v>0</v>
      </c>
      <c r="W1052" s="148">
        <v>831752.49</v>
      </c>
      <c r="X1052" s="148">
        <v>0</v>
      </c>
      <c r="Y1052" s="148">
        <v>0</v>
      </c>
      <c r="Z1052" s="148">
        <v>3514.15</v>
      </c>
      <c r="AA1052" s="149">
        <v>0</v>
      </c>
      <c r="AB1052" s="148">
        <v>0</v>
      </c>
      <c r="AC1052" s="148">
        <v>0</v>
      </c>
      <c r="AD1052" s="149">
        <v>0</v>
      </c>
      <c r="AE1052" s="148">
        <v>831752.49</v>
      </c>
      <c r="AF1052" s="157">
        <v>44859</v>
      </c>
      <c r="AG1052" s="157">
        <v>46685</v>
      </c>
      <c r="AH1052" s="163">
        <v>831752.49</v>
      </c>
      <c r="AI1052" s="152">
        <v>2.57</v>
      </c>
      <c r="AJ1052" s="152">
        <v>5</v>
      </c>
      <c r="AK1052" s="153">
        <v>5.0700000000000002E-2</v>
      </c>
      <c r="AL1052" s="154">
        <v>2.57</v>
      </c>
      <c r="AM1052" s="154">
        <v>5</v>
      </c>
      <c r="AN1052" s="155">
        <v>5.0700000000000002E-2</v>
      </c>
      <c r="AO1052" s="159" t="s">
        <v>1774</v>
      </c>
      <c r="AP1052" s="159" t="s">
        <v>1775</v>
      </c>
      <c r="AQ1052" s="87">
        <v>0</v>
      </c>
      <c r="AR1052" s="87">
        <v>0</v>
      </c>
      <c r="AS1052" s="87">
        <v>831752.5</v>
      </c>
      <c r="AT1052" s="87">
        <v>0</v>
      </c>
      <c r="AU1052" s="87">
        <v>0</v>
      </c>
      <c r="AV1052" s="87">
        <v>0</v>
      </c>
      <c r="AW1052" s="87">
        <v>0</v>
      </c>
      <c r="AX1052" s="87">
        <v>0</v>
      </c>
      <c r="AY1052" s="87">
        <v>0</v>
      </c>
      <c r="AZ1052" s="87">
        <v>0</v>
      </c>
      <c r="BA1052" s="87">
        <v>0</v>
      </c>
      <c r="BB1052" s="87">
        <v>0</v>
      </c>
      <c r="BC1052" s="87">
        <v>0</v>
      </c>
      <c r="BD1052" s="87">
        <v>0</v>
      </c>
      <c r="BE1052" s="87">
        <v>0</v>
      </c>
      <c r="BF1052" s="87">
        <v>0</v>
      </c>
      <c r="BG1052" s="87">
        <f t="shared" si="70"/>
        <v>0</v>
      </c>
      <c r="BH1052" s="87">
        <f t="shared" si="71"/>
        <v>831752.5</v>
      </c>
      <c r="BI1052" s="87">
        <f t="shared" si="69"/>
        <v>831752.5</v>
      </c>
    </row>
    <row r="1053" spans="1:61" ht="15" customHeight="1" x14ac:dyDescent="0.35">
      <c r="A1053" s="142" t="str">
        <f t="shared" si="72"/>
        <v>DI0011516</v>
      </c>
      <c r="B1053" s="143" t="s">
        <v>1282</v>
      </c>
      <c r="C1053" s="144">
        <v>6</v>
      </c>
      <c r="D1053" s="145" t="s">
        <v>0</v>
      </c>
      <c r="E1053" s="146" t="s">
        <v>3</v>
      </c>
      <c r="F1053" s="144" t="s">
        <v>1760</v>
      </c>
      <c r="G1053" s="144" t="s">
        <v>1781</v>
      </c>
      <c r="H1053" s="144" t="s">
        <v>1777</v>
      </c>
      <c r="I1053" s="144" t="s">
        <v>1782</v>
      </c>
      <c r="J1053" s="144" t="s">
        <v>1779</v>
      </c>
      <c r="K1053" s="144" t="s">
        <v>791</v>
      </c>
      <c r="L1053" s="144" t="s">
        <v>1766</v>
      </c>
      <c r="M1053" s="144" t="s">
        <v>1773</v>
      </c>
      <c r="N1053" s="147">
        <v>1</v>
      </c>
      <c r="O1053" s="147">
        <v>1</v>
      </c>
      <c r="P1053" s="147">
        <v>1</v>
      </c>
      <c r="Q1053" s="147">
        <v>1</v>
      </c>
      <c r="R1053" s="147">
        <v>1</v>
      </c>
      <c r="S1053" s="147">
        <v>1</v>
      </c>
      <c r="T1053" s="147">
        <v>0</v>
      </c>
      <c r="U1053" s="147">
        <v>0</v>
      </c>
      <c r="V1053" s="147">
        <v>0</v>
      </c>
      <c r="W1053" s="148">
        <v>406362.5</v>
      </c>
      <c r="X1053" s="148">
        <v>0</v>
      </c>
      <c r="Y1053" s="148">
        <v>0</v>
      </c>
      <c r="Z1053" s="148">
        <v>1815.09</v>
      </c>
      <c r="AA1053" s="149">
        <v>0</v>
      </c>
      <c r="AB1053" s="148">
        <v>0</v>
      </c>
      <c r="AC1053" s="148">
        <v>0</v>
      </c>
      <c r="AD1053" s="149">
        <v>0</v>
      </c>
      <c r="AE1053" s="148">
        <v>406362.5</v>
      </c>
      <c r="AF1053" s="157">
        <v>44859</v>
      </c>
      <c r="AG1053" s="157">
        <v>47051</v>
      </c>
      <c r="AH1053" s="163">
        <v>406362.5</v>
      </c>
      <c r="AI1053" s="152">
        <v>3.57</v>
      </c>
      <c r="AJ1053" s="152">
        <v>6</v>
      </c>
      <c r="AK1053" s="153">
        <v>5.3600000000000002E-2</v>
      </c>
      <c r="AL1053" s="154">
        <v>3.57</v>
      </c>
      <c r="AM1053" s="154">
        <v>6</v>
      </c>
      <c r="AN1053" s="155">
        <v>5.3600000000000002E-2</v>
      </c>
      <c r="AO1053" s="159" t="s">
        <v>1774</v>
      </c>
      <c r="AP1053" s="159" t="s">
        <v>1775</v>
      </c>
      <c r="AQ1053" s="87">
        <v>0</v>
      </c>
      <c r="AR1053" s="87">
        <v>0</v>
      </c>
      <c r="AS1053" s="87">
        <v>0</v>
      </c>
      <c r="AT1053" s="87">
        <v>406362.5</v>
      </c>
      <c r="AU1053" s="87">
        <v>0</v>
      </c>
      <c r="AV1053" s="87">
        <v>0</v>
      </c>
      <c r="AW1053" s="87">
        <v>0</v>
      </c>
      <c r="AX1053" s="87">
        <v>0</v>
      </c>
      <c r="AY1053" s="87">
        <v>0</v>
      </c>
      <c r="AZ1053" s="87">
        <v>0</v>
      </c>
      <c r="BA1053" s="87">
        <v>0</v>
      </c>
      <c r="BB1053" s="87">
        <v>0</v>
      </c>
      <c r="BC1053" s="87">
        <v>0</v>
      </c>
      <c r="BD1053" s="87">
        <v>0</v>
      </c>
      <c r="BE1053" s="87">
        <v>0</v>
      </c>
      <c r="BF1053" s="87">
        <v>0</v>
      </c>
      <c r="BG1053" s="87">
        <f t="shared" si="70"/>
        <v>0</v>
      </c>
      <c r="BH1053" s="87">
        <f t="shared" si="71"/>
        <v>406362.5</v>
      </c>
      <c r="BI1053" s="87">
        <f t="shared" si="69"/>
        <v>406362.5</v>
      </c>
    </row>
    <row r="1054" spans="1:61" ht="15" customHeight="1" x14ac:dyDescent="0.35">
      <c r="A1054" s="142" t="str">
        <f t="shared" si="72"/>
        <v>DI0011517</v>
      </c>
      <c r="B1054" s="143" t="s">
        <v>1282</v>
      </c>
      <c r="C1054" s="144">
        <v>7</v>
      </c>
      <c r="D1054" s="145" t="s">
        <v>0</v>
      </c>
      <c r="E1054" s="146" t="s">
        <v>3</v>
      </c>
      <c r="F1054" s="144" t="s">
        <v>1760</v>
      </c>
      <c r="G1054" s="144" t="s">
        <v>1781</v>
      </c>
      <c r="H1054" s="144" t="s">
        <v>1777</v>
      </c>
      <c r="I1054" s="144" t="s">
        <v>1782</v>
      </c>
      <c r="J1054" s="144" t="s">
        <v>1779</v>
      </c>
      <c r="K1054" s="144" t="s">
        <v>791</v>
      </c>
      <c r="L1054" s="144" t="s">
        <v>1766</v>
      </c>
      <c r="M1054" s="144" t="s">
        <v>1773</v>
      </c>
      <c r="N1054" s="147">
        <v>1</v>
      </c>
      <c r="O1054" s="147">
        <v>1</v>
      </c>
      <c r="P1054" s="147">
        <v>1</v>
      </c>
      <c r="Q1054" s="147">
        <v>1</v>
      </c>
      <c r="R1054" s="147">
        <v>1</v>
      </c>
      <c r="S1054" s="147">
        <v>1</v>
      </c>
      <c r="T1054" s="147">
        <v>0</v>
      </c>
      <c r="U1054" s="147">
        <v>0</v>
      </c>
      <c r="V1054" s="147">
        <v>0</v>
      </c>
      <c r="W1054" s="148">
        <v>177442.5</v>
      </c>
      <c r="X1054" s="148">
        <v>0</v>
      </c>
      <c r="Y1054" s="148">
        <v>0</v>
      </c>
      <c r="Z1054" s="148">
        <v>833.98</v>
      </c>
      <c r="AA1054" s="149">
        <v>0</v>
      </c>
      <c r="AB1054" s="148">
        <v>0</v>
      </c>
      <c r="AC1054" s="148">
        <v>0</v>
      </c>
      <c r="AD1054" s="149">
        <v>0</v>
      </c>
      <c r="AE1054" s="148">
        <v>177442.5</v>
      </c>
      <c r="AF1054" s="157">
        <v>44859</v>
      </c>
      <c r="AG1054" s="157">
        <v>47416</v>
      </c>
      <c r="AH1054" s="163">
        <v>177442.5</v>
      </c>
      <c r="AI1054" s="152">
        <v>4.57</v>
      </c>
      <c r="AJ1054" s="152">
        <v>7</v>
      </c>
      <c r="AK1054" s="153">
        <v>6.5000000000000002E-2</v>
      </c>
      <c r="AL1054" s="154">
        <v>4.57</v>
      </c>
      <c r="AM1054" s="154">
        <v>7</v>
      </c>
      <c r="AN1054" s="155">
        <v>6.5000000000000002E-2</v>
      </c>
      <c r="AO1054" s="159" t="s">
        <v>1774</v>
      </c>
      <c r="AP1054" s="159" t="s">
        <v>1775</v>
      </c>
      <c r="AQ1054" s="87">
        <v>0</v>
      </c>
      <c r="AR1054" s="87">
        <v>0</v>
      </c>
      <c r="AS1054" s="87">
        <v>0</v>
      </c>
      <c r="AT1054" s="87">
        <v>88721.25</v>
      </c>
      <c r="AU1054" s="87">
        <v>88721.25</v>
      </c>
      <c r="AV1054" s="87">
        <v>0</v>
      </c>
      <c r="AW1054" s="87">
        <v>0</v>
      </c>
      <c r="AX1054" s="87">
        <v>0</v>
      </c>
      <c r="AY1054" s="87">
        <v>0</v>
      </c>
      <c r="AZ1054" s="87">
        <v>0</v>
      </c>
      <c r="BA1054" s="87">
        <v>0</v>
      </c>
      <c r="BB1054" s="87">
        <v>0</v>
      </c>
      <c r="BC1054" s="87">
        <v>0</v>
      </c>
      <c r="BD1054" s="87">
        <v>0</v>
      </c>
      <c r="BE1054" s="87">
        <v>0</v>
      </c>
      <c r="BF1054" s="87">
        <v>0</v>
      </c>
      <c r="BG1054" s="87">
        <f t="shared" si="70"/>
        <v>0</v>
      </c>
      <c r="BH1054" s="87">
        <f t="shared" si="71"/>
        <v>177442.5</v>
      </c>
      <c r="BI1054" s="87">
        <f t="shared" si="69"/>
        <v>177442.5</v>
      </c>
    </row>
    <row r="1055" spans="1:61" ht="15" customHeight="1" x14ac:dyDescent="0.35">
      <c r="A1055" s="142" t="str">
        <f t="shared" si="72"/>
        <v>DI0011523</v>
      </c>
      <c r="B1055" s="143" t="s">
        <v>1283</v>
      </c>
      <c r="C1055" s="144">
        <v>3</v>
      </c>
      <c r="D1055" s="145" t="s">
        <v>0</v>
      </c>
      <c r="E1055" s="146" t="s">
        <v>3</v>
      </c>
      <c r="F1055" s="144" t="s">
        <v>1760</v>
      </c>
      <c r="G1055" s="144" t="s">
        <v>1781</v>
      </c>
      <c r="H1055" s="144" t="s">
        <v>1777</v>
      </c>
      <c r="I1055" s="144" t="s">
        <v>1782</v>
      </c>
      <c r="J1055" s="144" t="s">
        <v>1779</v>
      </c>
      <c r="K1055" s="144" t="s">
        <v>791</v>
      </c>
      <c r="L1055" s="144" t="s">
        <v>1766</v>
      </c>
      <c r="M1055" s="144" t="s">
        <v>1773</v>
      </c>
      <c r="N1055" s="147">
        <v>1</v>
      </c>
      <c r="O1055" s="147">
        <v>1</v>
      </c>
      <c r="P1055" s="147">
        <v>1</v>
      </c>
      <c r="Q1055" s="147">
        <v>1</v>
      </c>
      <c r="R1055" s="147">
        <v>1</v>
      </c>
      <c r="S1055" s="147">
        <v>1</v>
      </c>
      <c r="T1055" s="147">
        <v>0</v>
      </c>
      <c r="U1055" s="147">
        <v>0</v>
      </c>
      <c r="V1055" s="147">
        <v>0</v>
      </c>
      <c r="W1055" s="148">
        <v>147795</v>
      </c>
      <c r="X1055" s="148">
        <v>0</v>
      </c>
      <c r="Y1055" s="148">
        <v>0</v>
      </c>
      <c r="Z1055" s="148">
        <v>529.6</v>
      </c>
      <c r="AA1055" s="149">
        <v>0</v>
      </c>
      <c r="AB1055" s="148">
        <v>0</v>
      </c>
      <c r="AC1055" s="148">
        <v>0</v>
      </c>
      <c r="AD1055" s="149">
        <v>0</v>
      </c>
      <c r="AE1055" s="148">
        <v>147795</v>
      </c>
      <c r="AF1055" s="157">
        <v>44866</v>
      </c>
      <c r="AG1055" s="157">
        <v>45962</v>
      </c>
      <c r="AH1055" s="163">
        <v>147795</v>
      </c>
      <c r="AI1055" s="152">
        <v>0.59</v>
      </c>
      <c r="AJ1055" s="152">
        <v>3</v>
      </c>
      <c r="AK1055" s="153">
        <v>4.2999999999999997E-2</v>
      </c>
      <c r="AL1055" s="154">
        <v>0.59</v>
      </c>
      <c r="AM1055" s="154">
        <v>3</v>
      </c>
      <c r="AN1055" s="155">
        <v>4.2999999999999997E-2</v>
      </c>
      <c r="AO1055" s="159" t="s">
        <v>1774</v>
      </c>
      <c r="AP1055" s="159" t="s">
        <v>1775</v>
      </c>
      <c r="AQ1055" s="87">
        <v>147795</v>
      </c>
      <c r="AR1055" s="87">
        <v>0</v>
      </c>
      <c r="AS1055" s="87">
        <v>0</v>
      </c>
      <c r="AT1055" s="87">
        <v>0</v>
      </c>
      <c r="AU1055" s="87">
        <v>0</v>
      </c>
      <c r="AV1055" s="87">
        <v>0</v>
      </c>
      <c r="AW1055" s="87">
        <v>0</v>
      </c>
      <c r="AX1055" s="87">
        <v>0</v>
      </c>
      <c r="AY1055" s="87">
        <v>0</v>
      </c>
      <c r="AZ1055" s="87">
        <v>0</v>
      </c>
      <c r="BA1055" s="87">
        <v>0</v>
      </c>
      <c r="BB1055" s="87">
        <v>0</v>
      </c>
      <c r="BC1055" s="87">
        <v>0</v>
      </c>
      <c r="BD1055" s="87">
        <v>0</v>
      </c>
      <c r="BE1055" s="87">
        <v>0</v>
      </c>
      <c r="BF1055" s="87">
        <v>0</v>
      </c>
      <c r="BG1055" s="87">
        <f t="shared" si="70"/>
        <v>147795</v>
      </c>
      <c r="BH1055" s="87">
        <f t="shared" si="71"/>
        <v>0</v>
      </c>
      <c r="BI1055" s="87">
        <f t="shared" si="69"/>
        <v>147795</v>
      </c>
    </row>
    <row r="1056" spans="1:61" ht="15" customHeight="1" x14ac:dyDescent="0.35">
      <c r="A1056" s="142" t="str">
        <f t="shared" si="72"/>
        <v>DI0011524</v>
      </c>
      <c r="B1056" s="143" t="s">
        <v>1283</v>
      </c>
      <c r="C1056" s="144">
        <v>4</v>
      </c>
      <c r="D1056" s="145" t="s">
        <v>0</v>
      </c>
      <c r="E1056" s="146" t="s">
        <v>3</v>
      </c>
      <c r="F1056" s="144" t="s">
        <v>1760</v>
      </c>
      <c r="G1056" s="144" t="s">
        <v>1781</v>
      </c>
      <c r="H1056" s="144" t="s">
        <v>1777</v>
      </c>
      <c r="I1056" s="144" t="s">
        <v>1782</v>
      </c>
      <c r="J1056" s="144" t="s">
        <v>1779</v>
      </c>
      <c r="K1056" s="144" t="s">
        <v>791</v>
      </c>
      <c r="L1056" s="144" t="s">
        <v>1766</v>
      </c>
      <c r="M1056" s="144" t="s">
        <v>1773</v>
      </c>
      <c r="N1056" s="147">
        <v>1</v>
      </c>
      <c r="O1056" s="147">
        <v>1</v>
      </c>
      <c r="P1056" s="147">
        <v>1</v>
      </c>
      <c r="Q1056" s="147">
        <v>1</v>
      </c>
      <c r="R1056" s="147">
        <v>1</v>
      </c>
      <c r="S1056" s="147">
        <v>1</v>
      </c>
      <c r="T1056" s="147">
        <v>0</v>
      </c>
      <c r="U1056" s="147">
        <v>0</v>
      </c>
      <c r="V1056" s="147">
        <v>0</v>
      </c>
      <c r="W1056" s="148">
        <v>76552.5</v>
      </c>
      <c r="X1056" s="148">
        <v>0</v>
      </c>
      <c r="Y1056" s="148">
        <v>0</v>
      </c>
      <c r="Z1056" s="148">
        <v>300.47000000000003</v>
      </c>
      <c r="AA1056" s="149">
        <v>0</v>
      </c>
      <c r="AB1056" s="148">
        <v>0</v>
      </c>
      <c r="AC1056" s="148">
        <v>0</v>
      </c>
      <c r="AD1056" s="149">
        <v>0</v>
      </c>
      <c r="AE1056" s="148">
        <v>76552.5</v>
      </c>
      <c r="AF1056" s="157">
        <v>44866</v>
      </c>
      <c r="AG1056" s="157">
        <v>46327</v>
      </c>
      <c r="AH1056" s="163">
        <v>76552.5</v>
      </c>
      <c r="AI1056" s="152">
        <v>1.59</v>
      </c>
      <c r="AJ1056" s="152">
        <v>4</v>
      </c>
      <c r="AK1056" s="153">
        <v>4.7100000000000003E-2</v>
      </c>
      <c r="AL1056" s="154">
        <v>1.59</v>
      </c>
      <c r="AM1056" s="154">
        <v>4</v>
      </c>
      <c r="AN1056" s="155">
        <v>4.7100000000000003E-2</v>
      </c>
      <c r="AO1056" s="159" t="s">
        <v>1774</v>
      </c>
      <c r="AP1056" s="159" t="s">
        <v>1775</v>
      </c>
      <c r="AQ1056" s="87">
        <v>0</v>
      </c>
      <c r="AR1056" s="87">
        <v>76552.5</v>
      </c>
      <c r="AS1056" s="87">
        <v>0</v>
      </c>
      <c r="AT1056" s="87">
        <v>0</v>
      </c>
      <c r="AU1056" s="87">
        <v>0</v>
      </c>
      <c r="AV1056" s="87">
        <v>0</v>
      </c>
      <c r="AW1056" s="87">
        <v>0</v>
      </c>
      <c r="AX1056" s="87">
        <v>0</v>
      </c>
      <c r="AY1056" s="87">
        <v>0</v>
      </c>
      <c r="AZ1056" s="87">
        <v>0</v>
      </c>
      <c r="BA1056" s="87">
        <v>0</v>
      </c>
      <c r="BB1056" s="87">
        <v>0</v>
      </c>
      <c r="BC1056" s="87">
        <v>0</v>
      </c>
      <c r="BD1056" s="87">
        <v>0</v>
      </c>
      <c r="BE1056" s="87">
        <v>0</v>
      </c>
      <c r="BF1056" s="87">
        <v>0</v>
      </c>
      <c r="BG1056" s="87">
        <f t="shared" si="70"/>
        <v>76552.5</v>
      </c>
      <c r="BH1056" s="87">
        <f t="shared" si="71"/>
        <v>0</v>
      </c>
      <c r="BI1056" s="87">
        <f t="shared" si="69"/>
        <v>76552.5</v>
      </c>
    </row>
    <row r="1057" spans="1:61" ht="15" customHeight="1" x14ac:dyDescent="0.35">
      <c r="A1057" s="142" t="str">
        <f t="shared" si="72"/>
        <v>DI0011525</v>
      </c>
      <c r="B1057" s="143" t="s">
        <v>1283</v>
      </c>
      <c r="C1057" s="144">
        <v>5</v>
      </c>
      <c r="D1057" s="145" t="s">
        <v>0</v>
      </c>
      <c r="E1057" s="146" t="s">
        <v>3</v>
      </c>
      <c r="F1057" s="144" t="s">
        <v>1760</v>
      </c>
      <c r="G1057" s="144" t="s">
        <v>1781</v>
      </c>
      <c r="H1057" s="144" t="s">
        <v>1777</v>
      </c>
      <c r="I1057" s="144" t="s">
        <v>1782</v>
      </c>
      <c r="J1057" s="144" t="s">
        <v>1779</v>
      </c>
      <c r="K1057" s="144" t="s">
        <v>791</v>
      </c>
      <c r="L1057" s="144" t="s">
        <v>1766</v>
      </c>
      <c r="M1057" s="144" t="s">
        <v>1773</v>
      </c>
      <c r="N1057" s="147">
        <v>1</v>
      </c>
      <c r="O1057" s="147">
        <v>1</v>
      </c>
      <c r="P1057" s="147">
        <v>1</v>
      </c>
      <c r="Q1057" s="147">
        <v>1</v>
      </c>
      <c r="R1057" s="147">
        <v>1</v>
      </c>
      <c r="S1057" s="147">
        <v>1</v>
      </c>
      <c r="T1057" s="147">
        <v>0</v>
      </c>
      <c r="U1057" s="147">
        <v>0</v>
      </c>
      <c r="V1057" s="147">
        <v>0</v>
      </c>
      <c r="W1057" s="148">
        <v>610945</v>
      </c>
      <c r="X1057" s="148">
        <v>0</v>
      </c>
      <c r="Y1057" s="148">
        <v>0</v>
      </c>
      <c r="Z1057" s="148">
        <v>2581.2399999999998</v>
      </c>
      <c r="AA1057" s="149">
        <v>0</v>
      </c>
      <c r="AB1057" s="148">
        <v>0</v>
      </c>
      <c r="AC1057" s="148">
        <v>0</v>
      </c>
      <c r="AD1057" s="149">
        <v>0</v>
      </c>
      <c r="AE1057" s="148">
        <v>610945</v>
      </c>
      <c r="AF1057" s="157">
        <v>44866</v>
      </c>
      <c r="AG1057" s="157">
        <v>46692</v>
      </c>
      <c r="AH1057" s="163">
        <v>610945</v>
      </c>
      <c r="AI1057" s="152">
        <v>2.59</v>
      </c>
      <c r="AJ1057" s="152">
        <v>5</v>
      </c>
      <c r="AK1057" s="153">
        <v>5.0700000000000002E-2</v>
      </c>
      <c r="AL1057" s="154">
        <v>2.59</v>
      </c>
      <c r="AM1057" s="154">
        <v>5</v>
      </c>
      <c r="AN1057" s="155">
        <v>5.0700000000000002E-2</v>
      </c>
      <c r="AO1057" s="159" t="s">
        <v>1774</v>
      </c>
      <c r="AP1057" s="159" t="s">
        <v>1775</v>
      </c>
      <c r="AQ1057" s="87">
        <v>0</v>
      </c>
      <c r="AR1057" s="87">
        <v>0</v>
      </c>
      <c r="AS1057" s="87">
        <v>610945</v>
      </c>
      <c r="AT1057" s="87">
        <v>0</v>
      </c>
      <c r="AU1057" s="87">
        <v>0</v>
      </c>
      <c r="AV1057" s="87">
        <v>0</v>
      </c>
      <c r="AW1057" s="87">
        <v>0</v>
      </c>
      <c r="AX1057" s="87">
        <v>0</v>
      </c>
      <c r="AY1057" s="87">
        <v>0</v>
      </c>
      <c r="AZ1057" s="87">
        <v>0</v>
      </c>
      <c r="BA1057" s="87">
        <v>0</v>
      </c>
      <c r="BB1057" s="87">
        <v>0</v>
      </c>
      <c r="BC1057" s="87">
        <v>0</v>
      </c>
      <c r="BD1057" s="87">
        <v>0</v>
      </c>
      <c r="BE1057" s="87">
        <v>0</v>
      </c>
      <c r="BF1057" s="87">
        <v>0</v>
      </c>
      <c r="BG1057" s="87">
        <f t="shared" si="70"/>
        <v>0</v>
      </c>
      <c r="BH1057" s="87">
        <f t="shared" si="71"/>
        <v>610945</v>
      </c>
      <c r="BI1057" s="87">
        <f t="shared" si="69"/>
        <v>610945</v>
      </c>
    </row>
    <row r="1058" spans="1:61" ht="15" customHeight="1" x14ac:dyDescent="0.35">
      <c r="A1058" s="142" t="str">
        <f t="shared" si="72"/>
        <v>DI0011526</v>
      </c>
      <c r="B1058" s="143" t="s">
        <v>1283</v>
      </c>
      <c r="C1058" s="144">
        <v>6</v>
      </c>
      <c r="D1058" s="145" t="s">
        <v>0</v>
      </c>
      <c r="E1058" s="146" t="s">
        <v>3</v>
      </c>
      <c r="F1058" s="144" t="s">
        <v>1760</v>
      </c>
      <c r="G1058" s="144" t="s">
        <v>1781</v>
      </c>
      <c r="H1058" s="144" t="s">
        <v>1777</v>
      </c>
      <c r="I1058" s="144" t="s">
        <v>1782</v>
      </c>
      <c r="J1058" s="144" t="s">
        <v>1779</v>
      </c>
      <c r="K1058" s="144" t="s">
        <v>791</v>
      </c>
      <c r="L1058" s="144" t="s">
        <v>1766</v>
      </c>
      <c r="M1058" s="144" t="s">
        <v>1773</v>
      </c>
      <c r="N1058" s="147">
        <v>1</v>
      </c>
      <c r="O1058" s="147">
        <v>1</v>
      </c>
      <c r="P1058" s="147">
        <v>1</v>
      </c>
      <c r="Q1058" s="147">
        <v>1</v>
      </c>
      <c r="R1058" s="147">
        <v>1</v>
      </c>
      <c r="S1058" s="147">
        <v>1</v>
      </c>
      <c r="T1058" s="147">
        <v>0</v>
      </c>
      <c r="U1058" s="147">
        <v>0</v>
      </c>
      <c r="V1058" s="147">
        <v>0</v>
      </c>
      <c r="W1058" s="148">
        <v>337480</v>
      </c>
      <c r="X1058" s="148">
        <v>0</v>
      </c>
      <c r="Y1058" s="148">
        <v>0</v>
      </c>
      <c r="Z1058" s="148">
        <v>1507.41</v>
      </c>
      <c r="AA1058" s="149">
        <v>0</v>
      </c>
      <c r="AB1058" s="148">
        <v>0</v>
      </c>
      <c r="AC1058" s="148">
        <v>0</v>
      </c>
      <c r="AD1058" s="149">
        <v>0</v>
      </c>
      <c r="AE1058" s="148">
        <v>337480</v>
      </c>
      <c r="AF1058" s="157">
        <v>44866</v>
      </c>
      <c r="AG1058" s="157">
        <v>47058</v>
      </c>
      <c r="AH1058" s="163">
        <v>337480</v>
      </c>
      <c r="AI1058" s="152">
        <v>3.59</v>
      </c>
      <c r="AJ1058" s="152">
        <v>6</v>
      </c>
      <c r="AK1058" s="153">
        <v>5.3600000000000002E-2</v>
      </c>
      <c r="AL1058" s="154">
        <v>3.59</v>
      </c>
      <c r="AM1058" s="154">
        <v>6</v>
      </c>
      <c r="AN1058" s="155">
        <v>5.3600000000000002E-2</v>
      </c>
      <c r="AO1058" s="159" t="s">
        <v>1774</v>
      </c>
      <c r="AP1058" s="159" t="s">
        <v>1775</v>
      </c>
      <c r="AQ1058" s="87">
        <v>0</v>
      </c>
      <c r="AR1058" s="87">
        <v>0</v>
      </c>
      <c r="AS1058" s="87">
        <v>0</v>
      </c>
      <c r="AT1058" s="87">
        <v>337480</v>
      </c>
      <c r="AU1058" s="87">
        <v>0</v>
      </c>
      <c r="AV1058" s="87">
        <v>0</v>
      </c>
      <c r="AW1058" s="87">
        <v>0</v>
      </c>
      <c r="AX1058" s="87">
        <v>0</v>
      </c>
      <c r="AY1058" s="87">
        <v>0</v>
      </c>
      <c r="AZ1058" s="87">
        <v>0</v>
      </c>
      <c r="BA1058" s="87">
        <v>0</v>
      </c>
      <c r="BB1058" s="87">
        <v>0</v>
      </c>
      <c r="BC1058" s="87">
        <v>0</v>
      </c>
      <c r="BD1058" s="87">
        <v>0</v>
      </c>
      <c r="BE1058" s="87">
        <v>0</v>
      </c>
      <c r="BF1058" s="87">
        <v>0</v>
      </c>
      <c r="BG1058" s="87">
        <f t="shared" si="70"/>
        <v>0</v>
      </c>
      <c r="BH1058" s="87">
        <f t="shared" si="71"/>
        <v>337480</v>
      </c>
      <c r="BI1058" s="87">
        <f t="shared" si="69"/>
        <v>337480</v>
      </c>
    </row>
    <row r="1059" spans="1:61" ht="15" customHeight="1" x14ac:dyDescent="0.35">
      <c r="A1059" s="142" t="str">
        <f t="shared" si="72"/>
        <v>DI0011527</v>
      </c>
      <c r="B1059" s="143" t="s">
        <v>1283</v>
      </c>
      <c r="C1059" s="144">
        <v>7</v>
      </c>
      <c r="D1059" s="145" t="s">
        <v>0</v>
      </c>
      <c r="E1059" s="146" t="s">
        <v>3</v>
      </c>
      <c r="F1059" s="144" t="s">
        <v>1760</v>
      </c>
      <c r="G1059" s="144" t="s">
        <v>1781</v>
      </c>
      <c r="H1059" s="144" t="s">
        <v>1777</v>
      </c>
      <c r="I1059" s="144" t="s">
        <v>1782</v>
      </c>
      <c r="J1059" s="144" t="s">
        <v>1779</v>
      </c>
      <c r="K1059" s="144" t="s">
        <v>791</v>
      </c>
      <c r="L1059" s="144" t="s">
        <v>1766</v>
      </c>
      <c r="M1059" s="144" t="s">
        <v>1773</v>
      </c>
      <c r="N1059" s="147">
        <v>1</v>
      </c>
      <c r="O1059" s="147">
        <v>1</v>
      </c>
      <c r="P1059" s="147">
        <v>1</v>
      </c>
      <c r="Q1059" s="147">
        <v>1</v>
      </c>
      <c r="R1059" s="147">
        <v>1</v>
      </c>
      <c r="S1059" s="147">
        <v>1</v>
      </c>
      <c r="T1059" s="147">
        <v>0</v>
      </c>
      <c r="U1059" s="147">
        <v>0</v>
      </c>
      <c r="V1059" s="147">
        <v>0</v>
      </c>
      <c r="W1059" s="148">
        <v>968042.5</v>
      </c>
      <c r="X1059" s="148">
        <v>0</v>
      </c>
      <c r="Y1059" s="148">
        <v>0</v>
      </c>
      <c r="Z1059" s="148">
        <v>4549.8</v>
      </c>
      <c r="AA1059" s="149">
        <v>0</v>
      </c>
      <c r="AB1059" s="148">
        <v>0</v>
      </c>
      <c r="AC1059" s="148">
        <v>0</v>
      </c>
      <c r="AD1059" s="149">
        <v>0</v>
      </c>
      <c r="AE1059" s="148">
        <v>968042.5</v>
      </c>
      <c r="AF1059" s="157">
        <v>44866</v>
      </c>
      <c r="AG1059" s="157">
        <v>47423</v>
      </c>
      <c r="AH1059" s="163">
        <v>968042.5</v>
      </c>
      <c r="AI1059" s="152">
        <v>4.59</v>
      </c>
      <c r="AJ1059" s="152">
        <v>7</v>
      </c>
      <c r="AK1059" s="153">
        <v>5.7881000000000002E-2</v>
      </c>
      <c r="AL1059" s="154">
        <v>4.59</v>
      </c>
      <c r="AM1059" s="154">
        <v>7</v>
      </c>
      <c r="AN1059" s="155">
        <v>5.7881000000000002E-2</v>
      </c>
      <c r="AO1059" s="159" t="s">
        <v>1774</v>
      </c>
      <c r="AP1059" s="159" t="s">
        <v>1775</v>
      </c>
      <c r="AQ1059" s="87">
        <v>0</v>
      </c>
      <c r="AR1059" s="87">
        <v>0</v>
      </c>
      <c r="AS1059" s="87">
        <v>0</v>
      </c>
      <c r="AT1059" s="87">
        <v>484021.25</v>
      </c>
      <c r="AU1059" s="87">
        <v>484021.25</v>
      </c>
      <c r="AV1059" s="87">
        <v>0</v>
      </c>
      <c r="AW1059" s="87">
        <v>0</v>
      </c>
      <c r="AX1059" s="87">
        <v>0</v>
      </c>
      <c r="AY1059" s="87">
        <v>0</v>
      </c>
      <c r="AZ1059" s="87">
        <v>0</v>
      </c>
      <c r="BA1059" s="87">
        <v>0</v>
      </c>
      <c r="BB1059" s="87">
        <v>0</v>
      </c>
      <c r="BC1059" s="87">
        <v>0</v>
      </c>
      <c r="BD1059" s="87">
        <v>0</v>
      </c>
      <c r="BE1059" s="87">
        <v>0</v>
      </c>
      <c r="BF1059" s="87">
        <v>0</v>
      </c>
      <c r="BG1059" s="87">
        <f t="shared" si="70"/>
        <v>0</v>
      </c>
      <c r="BH1059" s="87">
        <f t="shared" si="71"/>
        <v>968042.5</v>
      </c>
      <c r="BI1059" s="87">
        <f t="shared" si="69"/>
        <v>968042.5</v>
      </c>
    </row>
    <row r="1060" spans="1:61" ht="15" customHeight="1" x14ac:dyDescent="0.35">
      <c r="A1060" s="142" t="str">
        <f t="shared" si="72"/>
        <v>DI0011528</v>
      </c>
      <c r="B1060" s="143" t="s">
        <v>1283</v>
      </c>
      <c r="C1060" s="144">
        <v>8</v>
      </c>
      <c r="D1060" s="145" t="s">
        <v>0</v>
      </c>
      <c r="E1060" s="146" t="s">
        <v>3</v>
      </c>
      <c r="F1060" s="144" t="s">
        <v>1760</v>
      </c>
      <c r="G1060" s="144" t="s">
        <v>1781</v>
      </c>
      <c r="H1060" s="144" t="s">
        <v>1777</v>
      </c>
      <c r="I1060" s="144" t="s">
        <v>1782</v>
      </c>
      <c r="J1060" s="144" t="s">
        <v>1779</v>
      </c>
      <c r="K1060" s="144" t="s">
        <v>791</v>
      </c>
      <c r="L1060" s="144" t="s">
        <v>1766</v>
      </c>
      <c r="M1060" s="144" t="s">
        <v>1773</v>
      </c>
      <c r="N1060" s="147">
        <v>1</v>
      </c>
      <c r="O1060" s="147">
        <v>1</v>
      </c>
      <c r="P1060" s="147">
        <v>1</v>
      </c>
      <c r="Q1060" s="147">
        <v>1</v>
      </c>
      <c r="R1060" s="147">
        <v>1</v>
      </c>
      <c r="S1060" s="147">
        <v>1</v>
      </c>
      <c r="T1060" s="147">
        <v>0</v>
      </c>
      <c r="U1060" s="147">
        <v>0</v>
      </c>
      <c r="V1060" s="147">
        <v>0</v>
      </c>
      <c r="W1060" s="148">
        <v>2764002.5</v>
      </c>
      <c r="X1060" s="148">
        <v>0</v>
      </c>
      <c r="Y1060" s="148">
        <v>0</v>
      </c>
      <c r="Z1060" s="148">
        <v>13658.78</v>
      </c>
      <c r="AA1060" s="149">
        <v>0</v>
      </c>
      <c r="AB1060" s="148">
        <v>0</v>
      </c>
      <c r="AC1060" s="148">
        <v>0</v>
      </c>
      <c r="AD1060" s="149">
        <v>0</v>
      </c>
      <c r="AE1060" s="148">
        <v>2764002.5</v>
      </c>
      <c r="AF1060" s="157">
        <v>44866</v>
      </c>
      <c r="AG1060" s="157">
        <v>47788</v>
      </c>
      <c r="AH1060" s="163">
        <v>2764002.5</v>
      </c>
      <c r="AI1060" s="152">
        <v>5.59</v>
      </c>
      <c r="AJ1060" s="152">
        <v>8</v>
      </c>
      <c r="AK1060" s="153">
        <v>5.9299999999999999E-2</v>
      </c>
      <c r="AL1060" s="154">
        <v>5.59</v>
      </c>
      <c r="AM1060" s="154">
        <v>8</v>
      </c>
      <c r="AN1060" s="155">
        <v>5.9299999999999999E-2</v>
      </c>
      <c r="AO1060" s="159" t="s">
        <v>1774</v>
      </c>
      <c r="AP1060" s="159" t="s">
        <v>1775</v>
      </c>
      <c r="AQ1060" s="87">
        <v>0</v>
      </c>
      <c r="AR1060" s="87">
        <v>0</v>
      </c>
      <c r="AS1060" s="87">
        <v>0</v>
      </c>
      <c r="AT1060" s="87">
        <v>921334.17</v>
      </c>
      <c r="AU1060" s="87">
        <v>921334.17</v>
      </c>
      <c r="AV1060" s="87">
        <v>921334.17</v>
      </c>
      <c r="AW1060" s="87">
        <v>0</v>
      </c>
      <c r="AX1060" s="87">
        <v>0</v>
      </c>
      <c r="AY1060" s="87">
        <v>0</v>
      </c>
      <c r="AZ1060" s="87">
        <v>0</v>
      </c>
      <c r="BA1060" s="87">
        <v>0</v>
      </c>
      <c r="BB1060" s="87">
        <v>0</v>
      </c>
      <c r="BC1060" s="87">
        <v>0</v>
      </c>
      <c r="BD1060" s="87">
        <v>0</v>
      </c>
      <c r="BE1060" s="87">
        <v>0</v>
      </c>
      <c r="BF1060" s="87">
        <v>0</v>
      </c>
      <c r="BG1060" s="87">
        <f t="shared" si="70"/>
        <v>0</v>
      </c>
      <c r="BH1060" s="87">
        <f t="shared" si="71"/>
        <v>2764002.5100000002</v>
      </c>
      <c r="BI1060" s="87">
        <f t="shared" si="69"/>
        <v>2764002.5100000002</v>
      </c>
    </row>
    <row r="1061" spans="1:61" ht="15" customHeight="1" x14ac:dyDescent="0.35">
      <c r="A1061" s="142" t="str">
        <f t="shared" si="72"/>
        <v>DI0011531</v>
      </c>
      <c r="B1061" s="143" t="s">
        <v>1526</v>
      </c>
      <c r="C1061" s="144">
        <v>1</v>
      </c>
      <c r="D1061" s="145" t="s">
        <v>0</v>
      </c>
      <c r="E1061" s="146" t="s">
        <v>3</v>
      </c>
      <c r="F1061" s="144" t="s">
        <v>1760</v>
      </c>
      <c r="G1061" s="144" t="s">
        <v>1776</v>
      </c>
      <c r="H1061" s="144" t="s">
        <v>1777</v>
      </c>
      <c r="I1061" s="144" t="s">
        <v>1778</v>
      </c>
      <c r="J1061" s="144" t="s">
        <v>1779</v>
      </c>
      <c r="K1061" s="144" t="s">
        <v>774</v>
      </c>
      <c r="L1061" s="144" t="s">
        <v>1766</v>
      </c>
      <c r="M1061" s="144" t="s">
        <v>1773</v>
      </c>
      <c r="N1061" s="147">
        <v>1</v>
      </c>
      <c r="O1061" s="147">
        <v>1</v>
      </c>
      <c r="P1061" s="147">
        <v>1</v>
      </c>
      <c r="Q1061" s="147">
        <v>1</v>
      </c>
      <c r="R1061" s="147">
        <v>1</v>
      </c>
      <c r="S1061" s="147">
        <v>1</v>
      </c>
      <c r="T1061" s="147">
        <v>0</v>
      </c>
      <c r="U1061" s="147">
        <v>0</v>
      </c>
      <c r="V1061" s="147">
        <v>0</v>
      </c>
      <c r="W1061" s="148">
        <v>500000</v>
      </c>
      <c r="X1061" s="148">
        <v>0</v>
      </c>
      <c r="Y1061" s="148">
        <v>0</v>
      </c>
      <c r="Z1061" s="148">
        <v>0</v>
      </c>
      <c r="AA1061" s="149">
        <v>0</v>
      </c>
      <c r="AB1061" s="148">
        <v>0</v>
      </c>
      <c r="AC1061" s="148">
        <v>0</v>
      </c>
      <c r="AD1061" s="149">
        <v>0</v>
      </c>
      <c r="AE1061" s="148">
        <v>500000</v>
      </c>
      <c r="AF1061" s="157">
        <v>44685</v>
      </c>
      <c r="AG1061" s="157">
        <v>46511</v>
      </c>
      <c r="AH1061" s="163">
        <v>500000</v>
      </c>
      <c r="AI1061" s="152">
        <v>2.09</v>
      </c>
      <c r="AJ1061" s="152">
        <v>5</v>
      </c>
      <c r="AK1061" s="153">
        <v>7.1294999999999997E-2</v>
      </c>
      <c r="AL1061" s="154">
        <v>2.09</v>
      </c>
      <c r="AM1061" s="154">
        <v>5</v>
      </c>
      <c r="AN1061" s="155">
        <v>7.1294999999999997E-2</v>
      </c>
      <c r="AO1061" s="159" t="s">
        <v>1774</v>
      </c>
      <c r="AP1061" s="159" t="s">
        <v>1775</v>
      </c>
      <c r="AQ1061" s="87">
        <v>0</v>
      </c>
      <c r="AR1061" s="87">
        <v>0</v>
      </c>
      <c r="AS1061" s="87">
        <v>500000</v>
      </c>
      <c r="AT1061" s="87">
        <v>0</v>
      </c>
      <c r="AU1061" s="87">
        <v>0</v>
      </c>
      <c r="AV1061" s="87">
        <v>0</v>
      </c>
      <c r="AW1061" s="87">
        <v>0</v>
      </c>
      <c r="AX1061" s="87">
        <v>0</v>
      </c>
      <c r="AY1061" s="87">
        <v>0</v>
      </c>
      <c r="AZ1061" s="87">
        <v>0</v>
      </c>
      <c r="BA1061" s="87">
        <v>0</v>
      </c>
      <c r="BB1061" s="87">
        <v>0</v>
      </c>
      <c r="BC1061" s="87">
        <v>0</v>
      </c>
      <c r="BD1061" s="87">
        <v>0</v>
      </c>
      <c r="BE1061" s="87">
        <v>0</v>
      </c>
      <c r="BF1061" s="87">
        <v>0</v>
      </c>
      <c r="BG1061" s="87">
        <f t="shared" si="70"/>
        <v>0</v>
      </c>
      <c r="BH1061" s="87">
        <f t="shared" si="71"/>
        <v>500000</v>
      </c>
      <c r="BI1061" s="87">
        <f t="shared" si="69"/>
        <v>500000</v>
      </c>
    </row>
    <row r="1062" spans="1:61" ht="15" customHeight="1" x14ac:dyDescent="0.35">
      <c r="A1062" s="142" t="str">
        <f t="shared" si="72"/>
        <v>DI0011543</v>
      </c>
      <c r="B1062" s="143" t="s">
        <v>1284</v>
      </c>
      <c r="C1062" s="144">
        <v>3</v>
      </c>
      <c r="D1062" s="145" t="s">
        <v>0</v>
      </c>
      <c r="E1062" s="146" t="s">
        <v>3</v>
      </c>
      <c r="F1062" s="144" t="s">
        <v>1760</v>
      </c>
      <c r="G1062" s="144" t="s">
        <v>1781</v>
      </c>
      <c r="H1062" s="144" t="s">
        <v>1777</v>
      </c>
      <c r="I1062" s="144" t="s">
        <v>1782</v>
      </c>
      <c r="J1062" s="144" t="s">
        <v>1779</v>
      </c>
      <c r="K1062" s="144" t="s">
        <v>791</v>
      </c>
      <c r="L1062" s="144" t="s">
        <v>1766</v>
      </c>
      <c r="M1062" s="144" t="s">
        <v>1773</v>
      </c>
      <c r="N1062" s="147">
        <v>1</v>
      </c>
      <c r="O1062" s="147">
        <v>1</v>
      </c>
      <c r="P1062" s="147">
        <v>1</v>
      </c>
      <c r="Q1062" s="147">
        <v>1</v>
      </c>
      <c r="R1062" s="147">
        <v>1</v>
      </c>
      <c r="S1062" s="147">
        <v>1</v>
      </c>
      <c r="T1062" s="147">
        <v>0</v>
      </c>
      <c r="U1062" s="147">
        <v>0</v>
      </c>
      <c r="V1062" s="147">
        <v>0</v>
      </c>
      <c r="W1062" s="148">
        <v>433650</v>
      </c>
      <c r="X1062" s="148">
        <v>0</v>
      </c>
      <c r="Y1062" s="148">
        <v>0</v>
      </c>
      <c r="Z1062" s="148">
        <v>1553.91</v>
      </c>
      <c r="AA1062" s="149">
        <v>0</v>
      </c>
      <c r="AB1062" s="148">
        <v>0</v>
      </c>
      <c r="AC1062" s="148">
        <v>0</v>
      </c>
      <c r="AD1062" s="149">
        <v>0</v>
      </c>
      <c r="AE1062" s="148">
        <v>433650</v>
      </c>
      <c r="AF1062" s="157">
        <v>44883</v>
      </c>
      <c r="AG1062" s="157">
        <v>45979</v>
      </c>
      <c r="AH1062" s="163">
        <v>433650</v>
      </c>
      <c r="AI1062" s="152">
        <v>0.63</v>
      </c>
      <c r="AJ1062" s="152">
        <v>3</v>
      </c>
      <c r="AK1062" s="153">
        <v>4.2999999999999997E-2</v>
      </c>
      <c r="AL1062" s="154">
        <v>0.63</v>
      </c>
      <c r="AM1062" s="154">
        <v>3</v>
      </c>
      <c r="AN1062" s="155">
        <v>4.2999999999999997E-2</v>
      </c>
      <c r="AO1062" s="159" t="s">
        <v>1774</v>
      </c>
      <c r="AP1062" s="159" t="s">
        <v>1775</v>
      </c>
      <c r="AQ1062" s="87">
        <v>433650</v>
      </c>
      <c r="AR1062" s="87">
        <v>0</v>
      </c>
      <c r="AS1062" s="87">
        <v>0</v>
      </c>
      <c r="AT1062" s="87">
        <v>0</v>
      </c>
      <c r="AU1062" s="87">
        <v>0</v>
      </c>
      <c r="AV1062" s="87">
        <v>0</v>
      </c>
      <c r="AW1062" s="87">
        <v>0</v>
      </c>
      <c r="AX1062" s="87">
        <v>0</v>
      </c>
      <c r="AY1062" s="87">
        <v>0</v>
      </c>
      <c r="AZ1062" s="87">
        <v>0</v>
      </c>
      <c r="BA1062" s="87">
        <v>0</v>
      </c>
      <c r="BB1062" s="87">
        <v>0</v>
      </c>
      <c r="BC1062" s="87">
        <v>0</v>
      </c>
      <c r="BD1062" s="87">
        <v>0</v>
      </c>
      <c r="BE1062" s="87">
        <v>0</v>
      </c>
      <c r="BF1062" s="87">
        <v>0</v>
      </c>
      <c r="BG1062" s="87">
        <f t="shared" si="70"/>
        <v>433650</v>
      </c>
      <c r="BH1062" s="87">
        <f t="shared" si="71"/>
        <v>0</v>
      </c>
      <c r="BI1062" s="87">
        <f t="shared" si="69"/>
        <v>433650</v>
      </c>
    </row>
    <row r="1063" spans="1:61" ht="15" customHeight="1" x14ac:dyDescent="0.35">
      <c r="A1063" s="142" t="str">
        <f t="shared" si="72"/>
        <v>DI0011544</v>
      </c>
      <c r="B1063" s="143" t="s">
        <v>1284</v>
      </c>
      <c r="C1063" s="144">
        <v>4</v>
      </c>
      <c r="D1063" s="145" t="s">
        <v>0</v>
      </c>
      <c r="E1063" s="146" t="s">
        <v>3</v>
      </c>
      <c r="F1063" s="144" t="s">
        <v>1760</v>
      </c>
      <c r="G1063" s="144" t="s">
        <v>1781</v>
      </c>
      <c r="H1063" s="144" t="s">
        <v>1777</v>
      </c>
      <c r="I1063" s="144" t="s">
        <v>1782</v>
      </c>
      <c r="J1063" s="144" t="s">
        <v>1779</v>
      </c>
      <c r="K1063" s="144" t="s">
        <v>791</v>
      </c>
      <c r="L1063" s="144" t="s">
        <v>1766</v>
      </c>
      <c r="M1063" s="144" t="s">
        <v>1773</v>
      </c>
      <c r="N1063" s="147">
        <v>1</v>
      </c>
      <c r="O1063" s="147">
        <v>1</v>
      </c>
      <c r="P1063" s="147">
        <v>1</v>
      </c>
      <c r="Q1063" s="147">
        <v>1</v>
      </c>
      <c r="R1063" s="147">
        <v>1</v>
      </c>
      <c r="S1063" s="147">
        <v>1</v>
      </c>
      <c r="T1063" s="147">
        <v>0</v>
      </c>
      <c r="U1063" s="147">
        <v>0</v>
      </c>
      <c r="V1063" s="147">
        <v>0</v>
      </c>
      <c r="W1063" s="148">
        <v>1002705</v>
      </c>
      <c r="X1063" s="148">
        <v>0</v>
      </c>
      <c r="Y1063" s="148">
        <v>0</v>
      </c>
      <c r="Z1063" s="148">
        <v>3935.62</v>
      </c>
      <c r="AA1063" s="149">
        <v>0</v>
      </c>
      <c r="AB1063" s="148">
        <v>0</v>
      </c>
      <c r="AC1063" s="148">
        <v>0</v>
      </c>
      <c r="AD1063" s="149">
        <v>0</v>
      </c>
      <c r="AE1063" s="148">
        <v>1002705</v>
      </c>
      <c r="AF1063" s="157">
        <v>44883</v>
      </c>
      <c r="AG1063" s="157">
        <v>46344</v>
      </c>
      <c r="AH1063" s="163">
        <v>1002705</v>
      </c>
      <c r="AI1063" s="152">
        <v>1.63</v>
      </c>
      <c r="AJ1063" s="152">
        <v>4</v>
      </c>
      <c r="AK1063" s="153">
        <v>4.7100000000000003E-2</v>
      </c>
      <c r="AL1063" s="154">
        <v>1.63</v>
      </c>
      <c r="AM1063" s="154">
        <v>4</v>
      </c>
      <c r="AN1063" s="155">
        <v>4.7100000000000003E-2</v>
      </c>
      <c r="AO1063" s="159" t="s">
        <v>1774</v>
      </c>
      <c r="AP1063" s="159" t="s">
        <v>1775</v>
      </c>
      <c r="AQ1063" s="87">
        <v>0</v>
      </c>
      <c r="AR1063" s="87">
        <v>1002705</v>
      </c>
      <c r="AS1063" s="87">
        <v>0</v>
      </c>
      <c r="AT1063" s="87">
        <v>0</v>
      </c>
      <c r="AU1063" s="87">
        <v>0</v>
      </c>
      <c r="AV1063" s="87">
        <v>0</v>
      </c>
      <c r="AW1063" s="87">
        <v>0</v>
      </c>
      <c r="AX1063" s="87">
        <v>0</v>
      </c>
      <c r="AY1063" s="87">
        <v>0</v>
      </c>
      <c r="AZ1063" s="87">
        <v>0</v>
      </c>
      <c r="BA1063" s="87">
        <v>0</v>
      </c>
      <c r="BB1063" s="87">
        <v>0</v>
      </c>
      <c r="BC1063" s="87">
        <v>0</v>
      </c>
      <c r="BD1063" s="87">
        <v>0</v>
      </c>
      <c r="BE1063" s="87">
        <v>0</v>
      </c>
      <c r="BF1063" s="87">
        <v>0</v>
      </c>
      <c r="BG1063" s="87">
        <f t="shared" si="70"/>
        <v>1002705</v>
      </c>
      <c r="BH1063" s="87">
        <f t="shared" si="71"/>
        <v>0</v>
      </c>
      <c r="BI1063" s="87">
        <f t="shared" si="69"/>
        <v>1002705</v>
      </c>
    </row>
    <row r="1064" spans="1:61" ht="15" customHeight="1" x14ac:dyDescent="0.35">
      <c r="A1064" s="142" t="str">
        <f t="shared" si="72"/>
        <v>DI0011545</v>
      </c>
      <c r="B1064" s="143" t="s">
        <v>1284</v>
      </c>
      <c r="C1064" s="144">
        <v>5</v>
      </c>
      <c r="D1064" s="145" t="s">
        <v>0</v>
      </c>
      <c r="E1064" s="146" t="s">
        <v>3</v>
      </c>
      <c r="F1064" s="144" t="s">
        <v>1760</v>
      </c>
      <c r="G1064" s="144" t="s">
        <v>1781</v>
      </c>
      <c r="H1064" s="144" t="s">
        <v>1777</v>
      </c>
      <c r="I1064" s="144" t="s">
        <v>1782</v>
      </c>
      <c r="J1064" s="144" t="s">
        <v>1779</v>
      </c>
      <c r="K1064" s="144" t="s">
        <v>791</v>
      </c>
      <c r="L1064" s="144" t="s">
        <v>1766</v>
      </c>
      <c r="M1064" s="144" t="s">
        <v>1773</v>
      </c>
      <c r="N1064" s="147">
        <v>1</v>
      </c>
      <c r="O1064" s="147">
        <v>1</v>
      </c>
      <c r="P1064" s="147">
        <v>1</v>
      </c>
      <c r="Q1064" s="147">
        <v>1</v>
      </c>
      <c r="R1064" s="147">
        <v>1</v>
      </c>
      <c r="S1064" s="147">
        <v>1</v>
      </c>
      <c r="T1064" s="147">
        <v>0</v>
      </c>
      <c r="U1064" s="147">
        <v>0</v>
      </c>
      <c r="V1064" s="147">
        <v>0</v>
      </c>
      <c r="W1064" s="148">
        <v>2057477.5</v>
      </c>
      <c r="X1064" s="148">
        <v>0</v>
      </c>
      <c r="Y1064" s="148">
        <v>0</v>
      </c>
      <c r="Z1064" s="148">
        <v>8692.84</v>
      </c>
      <c r="AA1064" s="149">
        <v>0</v>
      </c>
      <c r="AB1064" s="148">
        <v>0</v>
      </c>
      <c r="AC1064" s="148">
        <v>0</v>
      </c>
      <c r="AD1064" s="149">
        <v>0</v>
      </c>
      <c r="AE1064" s="148">
        <v>2057477.5</v>
      </c>
      <c r="AF1064" s="157">
        <v>44883</v>
      </c>
      <c r="AG1064" s="157">
        <v>46709</v>
      </c>
      <c r="AH1064" s="163">
        <v>2057477.5</v>
      </c>
      <c r="AI1064" s="152">
        <v>2.63</v>
      </c>
      <c r="AJ1064" s="152">
        <v>5</v>
      </c>
      <c r="AK1064" s="153">
        <v>5.0700000000000002E-2</v>
      </c>
      <c r="AL1064" s="154">
        <v>2.63</v>
      </c>
      <c r="AM1064" s="154">
        <v>5</v>
      </c>
      <c r="AN1064" s="155">
        <v>5.0700000000000002E-2</v>
      </c>
      <c r="AO1064" s="159" t="s">
        <v>1774</v>
      </c>
      <c r="AP1064" s="159" t="s">
        <v>1775</v>
      </c>
      <c r="AQ1064" s="87">
        <v>0</v>
      </c>
      <c r="AR1064" s="87">
        <v>0</v>
      </c>
      <c r="AS1064" s="87">
        <v>2057477.5</v>
      </c>
      <c r="AT1064" s="87">
        <v>0</v>
      </c>
      <c r="AU1064" s="87">
        <v>0</v>
      </c>
      <c r="AV1064" s="87">
        <v>0</v>
      </c>
      <c r="AW1064" s="87">
        <v>0</v>
      </c>
      <c r="AX1064" s="87">
        <v>0</v>
      </c>
      <c r="AY1064" s="87">
        <v>0</v>
      </c>
      <c r="AZ1064" s="87">
        <v>0</v>
      </c>
      <c r="BA1064" s="87">
        <v>0</v>
      </c>
      <c r="BB1064" s="87">
        <v>0</v>
      </c>
      <c r="BC1064" s="87">
        <v>0</v>
      </c>
      <c r="BD1064" s="87">
        <v>0</v>
      </c>
      <c r="BE1064" s="87">
        <v>0</v>
      </c>
      <c r="BF1064" s="87">
        <v>0</v>
      </c>
      <c r="BG1064" s="87">
        <f t="shared" si="70"/>
        <v>0</v>
      </c>
      <c r="BH1064" s="87">
        <f t="shared" si="71"/>
        <v>2057477.5</v>
      </c>
      <c r="BI1064" s="87">
        <f t="shared" si="69"/>
        <v>2057477.5</v>
      </c>
    </row>
    <row r="1065" spans="1:61" ht="15" customHeight="1" x14ac:dyDescent="0.35">
      <c r="A1065" s="142" t="str">
        <f t="shared" si="72"/>
        <v>DI0011546</v>
      </c>
      <c r="B1065" s="143" t="s">
        <v>1284</v>
      </c>
      <c r="C1065" s="144">
        <v>6</v>
      </c>
      <c r="D1065" s="145" t="s">
        <v>0</v>
      </c>
      <c r="E1065" s="146" t="s">
        <v>3</v>
      </c>
      <c r="F1065" s="144" t="s">
        <v>1760</v>
      </c>
      <c r="G1065" s="144" t="s">
        <v>1781</v>
      </c>
      <c r="H1065" s="144" t="s">
        <v>1777</v>
      </c>
      <c r="I1065" s="144" t="s">
        <v>1782</v>
      </c>
      <c r="J1065" s="144" t="s">
        <v>1779</v>
      </c>
      <c r="K1065" s="144" t="s">
        <v>791</v>
      </c>
      <c r="L1065" s="144" t="s">
        <v>1766</v>
      </c>
      <c r="M1065" s="144" t="s">
        <v>1773</v>
      </c>
      <c r="N1065" s="147">
        <v>1</v>
      </c>
      <c r="O1065" s="147">
        <v>1</v>
      </c>
      <c r="P1065" s="147">
        <v>1</v>
      </c>
      <c r="Q1065" s="147">
        <v>1</v>
      </c>
      <c r="R1065" s="147">
        <v>1</v>
      </c>
      <c r="S1065" s="147">
        <v>1</v>
      </c>
      <c r="T1065" s="147">
        <v>0</v>
      </c>
      <c r="U1065" s="147">
        <v>0</v>
      </c>
      <c r="V1065" s="147">
        <v>0</v>
      </c>
      <c r="W1065" s="148">
        <v>5450420</v>
      </c>
      <c r="X1065" s="148">
        <v>0</v>
      </c>
      <c r="Y1065" s="148">
        <v>0</v>
      </c>
      <c r="Z1065" s="148">
        <v>24345.21</v>
      </c>
      <c r="AA1065" s="149">
        <v>0</v>
      </c>
      <c r="AB1065" s="148">
        <v>0</v>
      </c>
      <c r="AC1065" s="148">
        <v>0</v>
      </c>
      <c r="AD1065" s="149">
        <v>0</v>
      </c>
      <c r="AE1065" s="148">
        <v>5450420</v>
      </c>
      <c r="AF1065" s="157">
        <v>44883</v>
      </c>
      <c r="AG1065" s="157">
        <v>47075</v>
      </c>
      <c r="AH1065" s="163">
        <v>5450420</v>
      </c>
      <c r="AI1065" s="152">
        <v>3.63</v>
      </c>
      <c r="AJ1065" s="152">
        <v>6</v>
      </c>
      <c r="AK1065" s="153">
        <v>5.3600000000000002E-2</v>
      </c>
      <c r="AL1065" s="154">
        <v>3.63</v>
      </c>
      <c r="AM1065" s="154">
        <v>6</v>
      </c>
      <c r="AN1065" s="155">
        <v>5.3600000000000002E-2</v>
      </c>
      <c r="AO1065" s="159" t="s">
        <v>1774</v>
      </c>
      <c r="AP1065" s="159" t="s">
        <v>1775</v>
      </c>
      <c r="AQ1065" s="87">
        <v>0</v>
      </c>
      <c r="AR1065" s="87">
        <v>0</v>
      </c>
      <c r="AS1065" s="87">
        <v>0</v>
      </c>
      <c r="AT1065" s="87">
        <v>5450420</v>
      </c>
      <c r="AU1065" s="87">
        <v>0</v>
      </c>
      <c r="AV1065" s="87">
        <v>0</v>
      </c>
      <c r="AW1065" s="87">
        <v>0</v>
      </c>
      <c r="AX1065" s="87">
        <v>0</v>
      </c>
      <c r="AY1065" s="87">
        <v>0</v>
      </c>
      <c r="AZ1065" s="87">
        <v>0</v>
      </c>
      <c r="BA1065" s="87">
        <v>0</v>
      </c>
      <c r="BB1065" s="87">
        <v>0</v>
      </c>
      <c r="BC1065" s="87">
        <v>0</v>
      </c>
      <c r="BD1065" s="87">
        <v>0</v>
      </c>
      <c r="BE1065" s="87">
        <v>0</v>
      </c>
      <c r="BF1065" s="87">
        <v>0</v>
      </c>
      <c r="BG1065" s="87">
        <f t="shared" si="70"/>
        <v>0</v>
      </c>
      <c r="BH1065" s="87">
        <f t="shared" si="71"/>
        <v>5450420</v>
      </c>
      <c r="BI1065" s="87">
        <f t="shared" si="69"/>
        <v>5450420</v>
      </c>
    </row>
    <row r="1066" spans="1:61" ht="15" customHeight="1" x14ac:dyDescent="0.35">
      <c r="A1066" s="142" t="str">
        <f t="shared" si="72"/>
        <v>DI0011547</v>
      </c>
      <c r="B1066" s="143" t="s">
        <v>1284</v>
      </c>
      <c r="C1066" s="144">
        <v>7</v>
      </c>
      <c r="D1066" s="145" t="s">
        <v>0</v>
      </c>
      <c r="E1066" s="146" t="s">
        <v>3</v>
      </c>
      <c r="F1066" s="144" t="s">
        <v>1760</v>
      </c>
      <c r="G1066" s="144" t="s">
        <v>1781</v>
      </c>
      <c r="H1066" s="144" t="s">
        <v>1777</v>
      </c>
      <c r="I1066" s="144" t="s">
        <v>1782</v>
      </c>
      <c r="J1066" s="144" t="s">
        <v>1779</v>
      </c>
      <c r="K1066" s="144" t="s">
        <v>791</v>
      </c>
      <c r="L1066" s="144" t="s">
        <v>1766</v>
      </c>
      <c r="M1066" s="144" t="s">
        <v>1773</v>
      </c>
      <c r="N1066" s="147">
        <v>1</v>
      </c>
      <c r="O1066" s="147">
        <v>1</v>
      </c>
      <c r="P1066" s="147">
        <v>1</v>
      </c>
      <c r="Q1066" s="147">
        <v>1</v>
      </c>
      <c r="R1066" s="147">
        <v>1</v>
      </c>
      <c r="S1066" s="147">
        <v>1</v>
      </c>
      <c r="T1066" s="147">
        <v>0</v>
      </c>
      <c r="U1066" s="147">
        <v>0</v>
      </c>
      <c r="V1066" s="147">
        <v>0</v>
      </c>
      <c r="W1066" s="148">
        <v>9514340</v>
      </c>
      <c r="X1066" s="148">
        <v>0</v>
      </c>
      <c r="Y1066" s="148">
        <v>0</v>
      </c>
      <c r="Z1066" s="148">
        <v>44717.4</v>
      </c>
      <c r="AA1066" s="149">
        <v>0</v>
      </c>
      <c r="AB1066" s="148">
        <v>0</v>
      </c>
      <c r="AC1066" s="148">
        <v>0</v>
      </c>
      <c r="AD1066" s="149">
        <v>0</v>
      </c>
      <c r="AE1066" s="148">
        <v>9514340</v>
      </c>
      <c r="AF1066" s="157">
        <v>44883</v>
      </c>
      <c r="AG1066" s="157">
        <v>47440</v>
      </c>
      <c r="AH1066" s="163">
        <v>9514340</v>
      </c>
      <c r="AI1066" s="152">
        <v>4.63</v>
      </c>
      <c r="AJ1066" s="152">
        <v>7</v>
      </c>
      <c r="AK1066" s="153">
        <v>5.6399999999999999E-2</v>
      </c>
      <c r="AL1066" s="154">
        <v>4.63</v>
      </c>
      <c r="AM1066" s="154">
        <v>7</v>
      </c>
      <c r="AN1066" s="155">
        <v>5.6399999999999999E-2</v>
      </c>
      <c r="AO1066" s="159" t="s">
        <v>1774</v>
      </c>
      <c r="AP1066" s="159" t="s">
        <v>1775</v>
      </c>
      <c r="AQ1066" s="87">
        <v>0</v>
      </c>
      <c r="AR1066" s="87">
        <v>0</v>
      </c>
      <c r="AS1066" s="87">
        <v>0</v>
      </c>
      <c r="AT1066" s="87">
        <v>4757170</v>
      </c>
      <c r="AU1066" s="87">
        <v>4757170</v>
      </c>
      <c r="AV1066" s="87">
        <v>0</v>
      </c>
      <c r="AW1066" s="87">
        <v>0</v>
      </c>
      <c r="AX1066" s="87">
        <v>0</v>
      </c>
      <c r="AY1066" s="87">
        <v>0</v>
      </c>
      <c r="AZ1066" s="87">
        <v>0</v>
      </c>
      <c r="BA1066" s="87">
        <v>0</v>
      </c>
      <c r="BB1066" s="87">
        <v>0</v>
      </c>
      <c r="BC1066" s="87">
        <v>0</v>
      </c>
      <c r="BD1066" s="87">
        <v>0</v>
      </c>
      <c r="BE1066" s="87">
        <v>0</v>
      </c>
      <c r="BF1066" s="87">
        <v>0</v>
      </c>
      <c r="BG1066" s="87">
        <f t="shared" si="70"/>
        <v>0</v>
      </c>
      <c r="BH1066" s="87">
        <f t="shared" si="71"/>
        <v>9514340</v>
      </c>
      <c r="BI1066" s="87">
        <f t="shared" si="69"/>
        <v>9514340</v>
      </c>
    </row>
    <row r="1067" spans="1:61" ht="15" customHeight="1" x14ac:dyDescent="0.35">
      <c r="A1067" s="142" t="str">
        <f t="shared" si="72"/>
        <v>DI0011548</v>
      </c>
      <c r="B1067" s="143" t="s">
        <v>1284</v>
      </c>
      <c r="C1067" s="144">
        <v>8</v>
      </c>
      <c r="D1067" s="145" t="s">
        <v>0</v>
      </c>
      <c r="E1067" s="146" t="s">
        <v>3</v>
      </c>
      <c r="F1067" s="144" t="s">
        <v>1760</v>
      </c>
      <c r="G1067" s="144" t="s">
        <v>1781</v>
      </c>
      <c r="H1067" s="144" t="s">
        <v>1777</v>
      </c>
      <c r="I1067" s="144" t="s">
        <v>1782</v>
      </c>
      <c r="J1067" s="144" t="s">
        <v>1779</v>
      </c>
      <c r="K1067" s="144" t="s">
        <v>791</v>
      </c>
      <c r="L1067" s="144" t="s">
        <v>1766</v>
      </c>
      <c r="M1067" s="144" t="s">
        <v>1773</v>
      </c>
      <c r="N1067" s="147">
        <v>1</v>
      </c>
      <c r="O1067" s="147">
        <v>1</v>
      </c>
      <c r="P1067" s="147">
        <v>1</v>
      </c>
      <c r="Q1067" s="147">
        <v>1</v>
      </c>
      <c r="R1067" s="147">
        <v>1</v>
      </c>
      <c r="S1067" s="147">
        <v>1</v>
      </c>
      <c r="T1067" s="147">
        <v>0</v>
      </c>
      <c r="U1067" s="147">
        <v>0</v>
      </c>
      <c r="V1067" s="147">
        <v>0</v>
      </c>
      <c r="W1067" s="148">
        <v>2490390</v>
      </c>
      <c r="X1067" s="148">
        <v>0</v>
      </c>
      <c r="Y1067" s="148">
        <v>0</v>
      </c>
      <c r="Z1067" s="148">
        <v>12306.68</v>
      </c>
      <c r="AA1067" s="149">
        <v>0</v>
      </c>
      <c r="AB1067" s="148">
        <v>0</v>
      </c>
      <c r="AC1067" s="148">
        <v>0</v>
      </c>
      <c r="AD1067" s="149">
        <v>0</v>
      </c>
      <c r="AE1067" s="148">
        <v>2490390</v>
      </c>
      <c r="AF1067" s="157">
        <v>44883</v>
      </c>
      <c r="AG1067" s="157">
        <v>47805</v>
      </c>
      <c r="AH1067" s="163">
        <v>2490390</v>
      </c>
      <c r="AI1067" s="152">
        <v>5.63</v>
      </c>
      <c r="AJ1067" s="152">
        <v>8</v>
      </c>
      <c r="AK1067" s="153">
        <v>5.9299999999999999E-2</v>
      </c>
      <c r="AL1067" s="154">
        <v>5.63</v>
      </c>
      <c r="AM1067" s="154">
        <v>8</v>
      </c>
      <c r="AN1067" s="155">
        <v>5.9299999999999999E-2</v>
      </c>
      <c r="AO1067" s="159" t="s">
        <v>1774</v>
      </c>
      <c r="AP1067" s="159" t="s">
        <v>1775</v>
      </c>
      <c r="AQ1067" s="87">
        <v>0</v>
      </c>
      <c r="AR1067" s="87">
        <v>0</v>
      </c>
      <c r="AS1067" s="87">
        <v>0</v>
      </c>
      <c r="AT1067" s="87">
        <v>830130</v>
      </c>
      <c r="AU1067" s="87">
        <v>830130</v>
      </c>
      <c r="AV1067" s="87">
        <v>830130</v>
      </c>
      <c r="AW1067" s="87">
        <v>0</v>
      </c>
      <c r="AX1067" s="87">
        <v>0</v>
      </c>
      <c r="AY1067" s="87">
        <v>0</v>
      </c>
      <c r="AZ1067" s="87">
        <v>0</v>
      </c>
      <c r="BA1067" s="87">
        <v>0</v>
      </c>
      <c r="BB1067" s="87">
        <v>0</v>
      </c>
      <c r="BC1067" s="87">
        <v>0</v>
      </c>
      <c r="BD1067" s="87">
        <v>0</v>
      </c>
      <c r="BE1067" s="87">
        <v>0</v>
      </c>
      <c r="BF1067" s="87">
        <v>0</v>
      </c>
      <c r="BG1067" s="87">
        <f t="shared" si="70"/>
        <v>0</v>
      </c>
      <c r="BH1067" s="87">
        <f t="shared" si="71"/>
        <v>2490390</v>
      </c>
      <c r="BI1067" s="87">
        <f t="shared" si="69"/>
        <v>2490390</v>
      </c>
    </row>
    <row r="1068" spans="1:61" ht="15" customHeight="1" x14ac:dyDescent="0.35">
      <c r="A1068" s="142" t="str">
        <f t="shared" si="72"/>
        <v>DI0011549</v>
      </c>
      <c r="B1068" s="143" t="s">
        <v>1284</v>
      </c>
      <c r="C1068" s="144">
        <v>9</v>
      </c>
      <c r="D1068" s="145" t="s">
        <v>0</v>
      </c>
      <c r="E1068" s="146" t="s">
        <v>3</v>
      </c>
      <c r="F1068" s="144" t="s">
        <v>1760</v>
      </c>
      <c r="G1068" s="144" t="s">
        <v>1781</v>
      </c>
      <c r="H1068" s="144" t="s">
        <v>1777</v>
      </c>
      <c r="I1068" s="144" t="s">
        <v>1782</v>
      </c>
      <c r="J1068" s="144" t="s">
        <v>1779</v>
      </c>
      <c r="K1068" s="144" t="s">
        <v>791</v>
      </c>
      <c r="L1068" s="144" t="s">
        <v>1766</v>
      </c>
      <c r="M1068" s="144" t="s">
        <v>1773</v>
      </c>
      <c r="N1068" s="147">
        <v>1</v>
      </c>
      <c r="O1068" s="147">
        <v>1</v>
      </c>
      <c r="P1068" s="147">
        <v>1</v>
      </c>
      <c r="Q1068" s="147">
        <v>1</v>
      </c>
      <c r="R1068" s="147">
        <v>1</v>
      </c>
      <c r="S1068" s="147">
        <v>1</v>
      </c>
      <c r="T1068" s="147">
        <v>0</v>
      </c>
      <c r="U1068" s="147">
        <v>0</v>
      </c>
      <c r="V1068" s="147">
        <v>0</v>
      </c>
      <c r="W1068" s="148">
        <v>106200</v>
      </c>
      <c r="X1068" s="148">
        <v>0</v>
      </c>
      <c r="Y1068" s="148">
        <v>0</v>
      </c>
      <c r="Z1068" s="148">
        <v>549.58000000000004</v>
      </c>
      <c r="AA1068" s="149">
        <v>0</v>
      </c>
      <c r="AB1068" s="148">
        <v>0</v>
      </c>
      <c r="AC1068" s="148">
        <v>0</v>
      </c>
      <c r="AD1068" s="149">
        <v>0</v>
      </c>
      <c r="AE1068" s="148">
        <v>106200</v>
      </c>
      <c r="AF1068" s="157">
        <v>44883</v>
      </c>
      <c r="AG1068" s="157">
        <v>48170</v>
      </c>
      <c r="AH1068" s="163">
        <v>106200</v>
      </c>
      <c r="AI1068" s="152">
        <v>6.63</v>
      </c>
      <c r="AJ1068" s="152">
        <v>9</v>
      </c>
      <c r="AK1068" s="153">
        <v>6.2100000000000002E-2</v>
      </c>
      <c r="AL1068" s="154">
        <v>6.63</v>
      </c>
      <c r="AM1068" s="154">
        <v>9</v>
      </c>
      <c r="AN1068" s="155">
        <v>6.2100000000000002E-2</v>
      </c>
      <c r="AO1068" s="159" t="s">
        <v>1774</v>
      </c>
      <c r="AP1068" s="159" t="s">
        <v>1775</v>
      </c>
      <c r="AQ1068" s="87">
        <v>0</v>
      </c>
      <c r="AR1068" s="87">
        <v>0</v>
      </c>
      <c r="AS1068" s="87">
        <v>0</v>
      </c>
      <c r="AT1068" s="87">
        <v>26550</v>
      </c>
      <c r="AU1068" s="87">
        <v>26550</v>
      </c>
      <c r="AV1068" s="87">
        <v>26550</v>
      </c>
      <c r="AW1068" s="87">
        <v>26550</v>
      </c>
      <c r="AX1068" s="87">
        <v>0</v>
      </c>
      <c r="AY1068" s="87">
        <v>0</v>
      </c>
      <c r="AZ1068" s="87">
        <v>0</v>
      </c>
      <c r="BA1068" s="87">
        <v>0</v>
      </c>
      <c r="BB1068" s="87">
        <v>0</v>
      </c>
      <c r="BC1068" s="87">
        <v>0</v>
      </c>
      <c r="BD1068" s="87">
        <v>0</v>
      </c>
      <c r="BE1068" s="87">
        <v>0</v>
      </c>
      <c r="BF1068" s="87">
        <v>0</v>
      </c>
      <c r="BG1068" s="87">
        <f t="shared" si="70"/>
        <v>0</v>
      </c>
      <c r="BH1068" s="87">
        <f t="shared" si="71"/>
        <v>106200</v>
      </c>
      <c r="BI1068" s="87">
        <f t="shared" si="69"/>
        <v>106200</v>
      </c>
    </row>
    <row r="1069" spans="1:61" ht="15" customHeight="1" x14ac:dyDescent="0.35">
      <c r="A1069" s="142" t="str">
        <f t="shared" si="72"/>
        <v>DI0011551</v>
      </c>
      <c r="B1069" s="143" t="s">
        <v>1527</v>
      </c>
      <c r="C1069" s="144">
        <v>1</v>
      </c>
      <c r="D1069" s="145" t="s">
        <v>0</v>
      </c>
      <c r="E1069" s="146" t="s">
        <v>3</v>
      </c>
      <c r="F1069" s="144" t="s">
        <v>1760</v>
      </c>
      <c r="G1069" s="144" t="s">
        <v>390</v>
      </c>
      <c r="H1069" s="144" t="s">
        <v>1770</v>
      </c>
      <c r="I1069" s="144" t="s">
        <v>1771</v>
      </c>
      <c r="J1069" s="144" t="s">
        <v>1772</v>
      </c>
      <c r="K1069" s="144" t="s">
        <v>692</v>
      </c>
      <c r="L1069" s="144" t="s">
        <v>1766</v>
      </c>
      <c r="M1069" s="144" t="s">
        <v>1773</v>
      </c>
      <c r="N1069" s="147">
        <v>1</v>
      </c>
      <c r="O1069" s="147">
        <v>1</v>
      </c>
      <c r="P1069" s="147">
        <v>1</v>
      </c>
      <c r="Q1069" s="147">
        <v>0</v>
      </c>
      <c r="R1069" s="147">
        <v>0</v>
      </c>
      <c r="S1069" s="147">
        <v>1</v>
      </c>
      <c r="T1069" s="147">
        <v>1</v>
      </c>
      <c r="U1069" s="147">
        <v>1</v>
      </c>
      <c r="V1069" s="147">
        <v>0</v>
      </c>
      <c r="W1069" s="148">
        <v>200000000</v>
      </c>
      <c r="X1069" s="148">
        <v>0</v>
      </c>
      <c r="Y1069" s="148">
        <v>0</v>
      </c>
      <c r="Z1069" s="148">
        <v>0</v>
      </c>
      <c r="AA1069" s="149">
        <v>0</v>
      </c>
      <c r="AB1069" s="148">
        <v>0</v>
      </c>
      <c r="AC1069" s="148">
        <v>0</v>
      </c>
      <c r="AD1069" s="149">
        <v>0</v>
      </c>
      <c r="AE1069" s="148">
        <v>200000000</v>
      </c>
      <c r="AF1069" s="157">
        <v>44685</v>
      </c>
      <c r="AG1069" s="157">
        <v>46511</v>
      </c>
      <c r="AH1069" s="163">
        <v>200000000</v>
      </c>
      <c r="AI1069" s="152">
        <v>2.09</v>
      </c>
      <c r="AJ1069" s="152">
        <v>5</v>
      </c>
      <c r="AK1069" s="153">
        <v>7.1294999999999997E-2</v>
      </c>
      <c r="AL1069" s="154">
        <v>2.09</v>
      </c>
      <c r="AM1069" s="154">
        <v>5</v>
      </c>
      <c r="AN1069" s="155">
        <v>7.1294999999999997E-2</v>
      </c>
      <c r="AO1069" s="159" t="s">
        <v>1774</v>
      </c>
      <c r="AP1069" s="159" t="s">
        <v>1775</v>
      </c>
      <c r="AQ1069" s="87">
        <v>0</v>
      </c>
      <c r="AR1069" s="87">
        <v>0</v>
      </c>
      <c r="AS1069" s="87">
        <v>200000000</v>
      </c>
      <c r="AT1069" s="87">
        <v>0</v>
      </c>
      <c r="AU1069" s="87">
        <v>0</v>
      </c>
      <c r="AV1069" s="87">
        <v>0</v>
      </c>
      <c r="AW1069" s="87">
        <v>0</v>
      </c>
      <c r="AX1069" s="87">
        <v>0</v>
      </c>
      <c r="AY1069" s="87">
        <v>0</v>
      </c>
      <c r="AZ1069" s="87">
        <v>0</v>
      </c>
      <c r="BA1069" s="87">
        <v>0</v>
      </c>
      <c r="BB1069" s="87">
        <v>0</v>
      </c>
      <c r="BC1069" s="87">
        <v>0</v>
      </c>
      <c r="BD1069" s="87">
        <v>0</v>
      </c>
      <c r="BE1069" s="87">
        <v>0</v>
      </c>
      <c r="BF1069" s="87">
        <v>0</v>
      </c>
      <c r="BG1069" s="87">
        <f t="shared" si="70"/>
        <v>0</v>
      </c>
      <c r="BH1069" s="87">
        <f t="shared" si="71"/>
        <v>200000000</v>
      </c>
      <c r="BI1069" s="87">
        <f t="shared" ref="BI1069:BI1123" si="73">BH1069+BG1069</f>
        <v>200000000</v>
      </c>
    </row>
    <row r="1070" spans="1:61" ht="15" customHeight="1" x14ac:dyDescent="0.35">
      <c r="A1070" s="142" t="str">
        <f t="shared" si="72"/>
        <v>DI0011561</v>
      </c>
      <c r="B1070" s="143" t="s">
        <v>1528</v>
      </c>
      <c r="C1070" s="144">
        <v>1</v>
      </c>
      <c r="D1070" s="145" t="s">
        <v>0</v>
      </c>
      <c r="E1070" s="146" t="s">
        <v>3</v>
      </c>
      <c r="F1070" s="144" t="s">
        <v>1760</v>
      </c>
      <c r="G1070" s="144" t="s">
        <v>390</v>
      </c>
      <c r="H1070" s="144" t="s">
        <v>1770</v>
      </c>
      <c r="I1070" s="144" t="s">
        <v>1771</v>
      </c>
      <c r="J1070" s="144" t="s">
        <v>1772</v>
      </c>
      <c r="K1070" s="144" t="s">
        <v>692</v>
      </c>
      <c r="L1070" s="144" t="s">
        <v>1766</v>
      </c>
      <c r="M1070" s="144" t="s">
        <v>1773</v>
      </c>
      <c r="N1070" s="147">
        <v>1</v>
      </c>
      <c r="O1070" s="147">
        <v>1</v>
      </c>
      <c r="P1070" s="147">
        <v>1</v>
      </c>
      <c r="Q1070" s="147">
        <v>0</v>
      </c>
      <c r="R1070" s="147">
        <v>0</v>
      </c>
      <c r="S1070" s="147">
        <v>1</v>
      </c>
      <c r="T1070" s="147">
        <v>1</v>
      </c>
      <c r="U1070" s="147">
        <v>1</v>
      </c>
      <c r="V1070" s="147">
        <v>0</v>
      </c>
      <c r="W1070" s="148">
        <v>450000000</v>
      </c>
      <c r="X1070" s="148">
        <v>0</v>
      </c>
      <c r="Y1070" s="148">
        <v>0</v>
      </c>
      <c r="Z1070" s="148">
        <v>0</v>
      </c>
      <c r="AA1070" s="149">
        <v>0</v>
      </c>
      <c r="AB1070" s="148">
        <v>0</v>
      </c>
      <c r="AC1070" s="148">
        <v>0</v>
      </c>
      <c r="AD1070" s="149">
        <v>0</v>
      </c>
      <c r="AE1070" s="148">
        <v>450000000</v>
      </c>
      <c r="AF1070" s="157">
        <v>44698</v>
      </c>
      <c r="AG1070" s="157">
        <v>48351</v>
      </c>
      <c r="AH1070" s="163">
        <v>450000000</v>
      </c>
      <c r="AI1070" s="152">
        <v>7.13</v>
      </c>
      <c r="AJ1070" s="152">
        <v>10</v>
      </c>
      <c r="AK1070" s="153">
        <v>7.8262999999999999E-2</v>
      </c>
      <c r="AL1070" s="154">
        <v>7.13</v>
      </c>
      <c r="AM1070" s="154">
        <v>10</v>
      </c>
      <c r="AN1070" s="155">
        <v>7.8262999999999999E-2</v>
      </c>
      <c r="AO1070" s="159" t="s">
        <v>1774</v>
      </c>
      <c r="AP1070" s="159" t="s">
        <v>1775</v>
      </c>
      <c r="AQ1070" s="87">
        <v>0</v>
      </c>
      <c r="AR1070" s="87">
        <v>0</v>
      </c>
      <c r="AS1070" s="87">
        <v>0</v>
      </c>
      <c r="AT1070" s="87">
        <v>0</v>
      </c>
      <c r="AU1070" s="87">
        <v>0</v>
      </c>
      <c r="AV1070" s="87">
        <v>0</v>
      </c>
      <c r="AW1070" s="87">
        <v>0</v>
      </c>
      <c r="AX1070" s="87">
        <v>450000000</v>
      </c>
      <c r="AY1070" s="87">
        <v>0</v>
      </c>
      <c r="AZ1070" s="87">
        <v>0</v>
      </c>
      <c r="BA1070" s="87">
        <v>0</v>
      </c>
      <c r="BB1070" s="87">
        <v>0</v>
      </c>
      <c r="BC1070" s="87">
        <v>0</v>
      </c>
      <c r="BD1070" s="87">
        <v>0</v>
      </c>
      <c r="BE1070" s="87">
        <v>0</v>
      </c>
      <c r="BF1070" s="87">
        <v>0</v>
      </c>
      <c r="BG1070" s="87">
        <f t="shared" si="70"/>
        <v>0</v>
      </c>
      <c r="BH1070" s="87">
        <f t="shared" si="71"/>
        <v>450000000</v>
      </c>
      <c r="BI1070" s="87">
        <f t="shared" si="73"/>
        <v>450000000</v>
      </c>
    </row>
    <row r="1071" spans="1:61" ht="15" customHeight="1" x14ac:dyDescent="0.35">
      <c r="A1071" s="142" t="str">
        <f t="shared" si="72"/>
        <v>DI0011571</v>
      </c>
      <c r="B1071" s="143" t="s">
        <v>1529</v>
      </c>
      <c r="C1071" s="144">
        <v>1</v>
      </c>
      <c r="D1071" s="145" t="s">
        <v>0</v>
      </c>
      <c r="E1071" s="146" t="s">
        <v>3</v>
      </c>
      <c r="F1071" s="144" t="s">
        <v>1760</v>
      </c>
      <c r="G1071" s="144" t="s">
        <v>1776</v>
      </c>
      <c r="H1071" s="144" t="s">
        <v>1777</v>
      </c>
      <c r="I1071" s="144" t="s">
        <v>1778</v>
      </c>
      <c r="J1071" s="144" t="s">
        <v>1779</v>
      </c>
      <c r="K1071" s="144" t="s">
        <v>774</v>
      </c>
      <c r="L1071" s="144" t="s">
        <v>1766</v>
      </c>
      <c r="M1071" s="144" t="s">
        <v>1773</v>
      </c>
      <c r="N1071" s="147">
        <v>1</v>
      </c>
      <c r="O1071" s="147">
        <v>1</v>
      </c>
      <c r="P1071" s="147">
        <v>1</v>
      </c>
      <c r="Q1071" s="147">
        <v>1</v>
      </c>
      <c r="R1071" s="147">
        <v>1</v>
      </c>
      <c r="S1071" s="147">
        <v>1</v>
      </c>
      <c r="T1071" s="147">
        <v>0</v>
      </c>
      <c r="U1071" s="147">
        <v>0</v>
      </c>
      <c r="V1071" s="147">
        <v>0</v>
      </c>
      <c r="W1071" s="148">
        <v>3970530.87</v>
      </c>
      <c r="X1071" s="148">
        <v>0</v>
      </c>
      <c r="Y1071" s="148">
        <v>0</v>
      </c>
      <c r="Z1071" s="148">
        <v>0</v>
      </c>
      <c r="AA1071" s="149">
        <v>0</v>
      </c>
      <c r="AB1071" s="148">
        <v>0</v>
      </c>
      <c r="AC1071" s="148">
        <v>0</v>
      </c>
      <c r="AD1071" s="149">
        <v>0</v>
      </c>
      <c r="AE1071" s="148">
        <v>3970530.87</v>
      </c>
      <c r="AF1071" s="157">
        <v>44685</v>
      </c>
      <c r="AG1071" s="157">
        <v>46511</v>
      </c>
      <c r="AH1071" s="163">
        <v>3970530.87</v>
      </c>
      <c r="AI1071" s="152">
        <v>2.09</v>
      </c>
      <c r="AJ1071" s="152">
        <v>5</v>
      </c>
      <c r="AK1071" s="153">
        <v>7.1294999999999997E-2</v>
      </c>
      <c r="AL1071" s="154">
        <v>2.09</v>
      </c>
      <c r="AM1071" s="154">
        <v>5</v>
      </c>
      <c r="AN1071" s="155">
        <v>7.1294999999999997E-2</v>
      </c>
      <c r="AO1071" s="159" t="s">
        <v>1774</v>
      </c>
      <c r="AP1071" s="159" t="s">
        <v>1775</v>
      </c>
      <c r="AQ1071" s="87">
        <v>0</v>
      </c>
      <c r="AR1071" s="87">
        <v>0</v>
      </c>
      <c r="AS1071" s="87">
        <v>3970530.87</v>
      </c>
      <c r="AT1071" s="87">
        <v>0</v>
      </c>
      <c r="AU1071" s="87">
        <v>0</v>
      </c>
      <c r="AV1071" s="87">
        <v>0</v>
      </c>
      <c r="AW1071" s="87">
        <v>0</v>
      </c>
      <c r="AX1071" s="87">
        <v>0</v>
      </c>
      <c r="AY1071" s="87">
        <v>0</v>
      </c>
      <c r="AZ1071" s="87">
        <v>0</v>
      </c>
      <c r="BA1071" s="87">
        <v>0</v>
      </c>
      <c r="BB1071" s="87">
        <v>0</v>
      </c>
      <c r="BC1071" s="87">
        <v>0</v>
      </c>
      <c r="BD1071" s="87">
        <v>0</v>
      </c>
      <c r="BE1071" s="87">
        <v>0</v>
      </c>
      <c r="BF1071" s="87">
        <v>0</v>
      </c>
      <c r="BG1071" s="87">
        <f t="shared" si="70"/>
        <v>0</v>
      </c>
      <c r="BH1071" s="87">
        <f t="shared" si="71"/>
        <v>3970530.87</v>
      </c>
      <c r="BI1071" s="87">
        <f t="shared" si="73"/>
        <v>3970530.87</v>
      </c>
    </row>
    <row r="1072" spans="1:61" ht="15" customHeight="1" x14ac:dyDescent="0.35">
      <c r="A1072" s="142" t="str">
        <f t="shared" si="72"/>
        <v>DI0011581</v>
      </c>
      <c r="B1072" s="143" t="s">
        <v>1530</v>
      </c>
      <c r="C1072" s="144">
        <v>1</v>
      </c>
      <c r="D1072" s="145" t="s">
        <v>0</v>
      </c>
      <c r="E1072" s="146" t="s">
        <v>3</v>
      </c>
      <c r="F1072" s="144" t="s">
        <v>1760</v>
      </c>
      <c r="G1072" s="144" t="s">
        <v>1776</v>
      </c>
      <c r="H1072" s="144" t="s">
        <v>1777</v>
      </c>
      <c r="I1072" s="144" t="s">
        <v>1778</v>
      </c>
      <c r="J1072" s="144" t="s">
        <v>1779</v>
      </c>
      <c r="K1072" s="144" t="s">
        <v>774</v>
      </c>
      <c r="L1072" s="144" t="s">
        <v>1766</v>
      </c>
      <c r="M1072" s="144" t="s">
        <v>1773</v>
      </c>
      <c r="N1072" s="147">
        <v>1</v>
      </c>
      <c r="O1072" s="147">
        <v>1</v>
      </c>
      <c r="P1072" s="147">
        <v>1</v>
      </c>
      <c r="Q1072" s="147">
        <v>1</v>
      </c>
      <c r="R1072" s="147">
        <v>1</v>
      </c>
      <c r="S1072" s="147">
        <v>1</v>
      </c>
      <c r="T1072" s="147">
        <v>0</v>
      </c>
      <c r="U1072" s="147">
        <v>0</v>
      </c>
      <c r="V1072" s="147">
        <v>0</v>
      </c>
      <c r="W1072" s="148">
        <v>3970530.87</v>
      </c>
      <c r="X1072" s="148">
        <v>0</v>
      </c>
      <c r="Y1072" s="148">
        <v>0</v>
      </c>
      <c r="Z1072" s="148">
        <v>0</v>
      </c>
      <c r="AA1072" s="149">
        <v>0</v>
      </c>
      <c r="AB1072" s="148">
        <v>0</v>
      </c>
      <c r="AC1072" s="148">
        <v>0</v>
      </c>
      <c r="AD1072" s="149">
        <v>0</v>
      </c>
      <c r="AE1072" s="148">
        <v>3970530.87</v>
      </c>
      <c r="AF1072" s="157">
        <v>44685</v>
      </c>
      <c r="AG1072" s="157">
        <v>46511</v>
      </c>
      <c r="AH1072" s="163">
        <v>3970530.87</v>
      </c>
      <c r="AI1072" s="152">
        <v>2.09</v>
      </c>
      <c r="AJ1072" s="152">
        <v>5</v>
      </c>
      <c r="AK1072" s="153">
        <v>7.1294999999999997E-2</v>
      </c>
      <c r="AL1072" s="154">
        <v>2.09</v>
      </c>
      <c r="AM1072" s="154">
        <v>5</v>
      </c>
      <c r="AN1072" s="155">
        <v>7.1294999999999997E-2</v>
      </c>
      <c r="AO1072" s="159" t="s">
        <v>1774</v>
      </c>
      <c r="AP1072" s="159" t="s">
        <v>1775</v>
      </c>
      <c r="AQ1072" s="87">
        <v>0</v>
      </c>
      <c r="AR1072" s="87">
        <v>0</v>
      </c>
      <c r="AS1072" s="87">
        <v>3970530.87</v>
      </c>
      <c r="AT1072" s="87">
        <v>0</v>
      </c>
      <c r="AU1072" s="87">
        <v>0</v>
      </c>
      <c r="AV1072" s="87">
        <v>0</v>
      </c>
      <c r="AW1072" s="87">
        <v>0</v>
      </c>
      <c r="AX1072" s="87">
        <v>0</v>
      </c>
      <c r="AY1072" s="87">
        <v>0</v>
      </c>
      <c r="AZ1072" s="87">
        <v>0</v>
      </c>
      <c r="BA1072" s="87">
        <v>0</v>
      </c>
      <c r="BB1072" s="87">
        <v>0</v>
      </c>
      <c r="BC1072" s="87">
        <v>0</v>
      </c>
      <c r="BD1072" s="87">
        <v>0</v>
      </c>
      <c r="BE1072" s="87">
        <v>0</v>
      </c>
      <c r="BF1072" s="87">
        <v>0</v>
      </c>
      <c r="BG1072" s="87">
        <f t="shared" si="70"/>
        <v>0</v>
      </c>
      <c r="BH1072" s="87">
        <f t="shared" si="71"/>
        <v>3970530.87</v>
      </c>
      <c r="BI1072" s="87">
        <f t="shared" si="73"/>
        <v>3970530.87</v>
      </c>
    </row>
    <row r="1073" spans="1:61" ht="15" customHeight="1" x14ac:dyDescent="0.35">
      <c r="A1073" s="142" t="str">
        <f t="shared" si="72"/>
        <v>DI0011591</v>
      </c>
      <c r="B1073" s="143" t="s">
        <v>1531</v>
      </c>
      <c r="C1073" s="144">
        <v>1</v>
      </c>
      <c r="D1073" s="145" t="s">
        <v>0</v>
      </c>
      <c r="E1073" s="146" t="s">
        <v>3</v>
      </c>
      <c r="F1073" s="144" t="s">
        <v>1760</v>
      </c>
      <c r="G1073" s="144" t="s">
        <v>1776</v>
      </c>
      <c r="H1073" s="144" t="s">
        <v>1777</v>
      </c>
      <c r="I1073" s="144" t="s">
        <v>1778</v>
      </c>
      <c r="J1073" s="144" t="s">
        <v>1779</v>
      </c>
      <c r="K1073" s="144" t="s">
        <v>774</v>
      </c>
      <c r="L1073" s="144" t="s">
        <v>1766</v>
      </c>
      <c r="M1073" s="144" t="s">
        <v>1773</v>
      </c>
      <c r="N1073" s="147">
        <v>1</v>
      </c>
      <c r="O1073" s="147">
        <v>1</v>
      </c>
      <c r="P1073" s="147">
        <v>1</v>
      </c>
      <c r="Q1073" s="147">
        <v>1</v>
      </c>
      <c r="R1073" s="147">
        <v>1</v>
      </c>
      <c r="S1073" s="147">
        <v>1</v>
      </c>
      <c r="T1073" s="147">
        <v>0</v>
      </c>
      <c r="U1073" s="147">
        <v>0</v>
      </c>
      <c r="V1073" s="147">
        <v>0</v>
      </c>
      <c r="W1073" s="148">
        <v>3970530.87</v>
      </c>
      <c r="X1073" s="148">
        <v>0</v>
      </c>
      <c r="Y1073" s="148">
        <v>0</v>
      </c>
      <c r="Z1073" s="148">
        <v>0</v>
      </c>
      <c r="AA1073" s="149">
        <v>0</v>
      </c>
      <c r="AB1073" s="148">
        <v>0</v>
      </c>
      <c r="AC1073" s="148">
        <v>0</v>
      </c>
      <c r="AD1073" s="149">
        <v>0</v>
      </c>
      <c r="AE1073" s="148">
        <v>3970530.87</v>
      </c>
      <c r="AF1073" s="157">
        <v>44685</v>
      </c>
      <c r="AG1073" s="157">
        <v>46511</v>
      </c>
      <c r="AH1073" s="163">
        <v>3970530.87</v>
      </c>
      <c r="AI1073" s="152">
        <v>2.09</v>
      </c>
      <c r="AJ1073" s="152">
        <v>5</v>
      </c>
      <c r="AK1073" s="153">
        <v>7.1294999999999997E-2</v>
      </c>
      <c r="AL1073" s="154">
        <v>2.09</v>
      </c>
      <c r="AM1073" s="154">
        <v>5</v>
      </c>
      <c r="AN1073" s="155">
        <v>7.1294999999999997E-2</v>
      </c>
      <c r="AO1073" s="159" t="s">
        <v>1774</v>
      </c>
      <c r="AP1073" s="159" t="s">
        <v>1775</v>
      </c>
      <c r="AQ1073" s="87">
        <v>0</v>
      </c>
      <c r="AR1073" s="87">
        <v>0</v>
      </c>
      <c r="AS1073" s="87">
        <v>3970530.87</v>
      </c>
      <c r="AT1073" s="87">
        <v>0</v>
      </c>
      <c r="AU1073" s="87">
        <v>0</v>
      </c>
      <c r="AV1073" s="87">
        <v>0</v>
      </c>
      <c r="AW1073" s="87">
        <v>0</v>
      </c>
      <c r="AX1073" s="87">
        <v>0</v>
      </c>
      <c r="AY1073" s="87">
        <v>0</v>
      </c>
      <c r="AZ1073" s="87">
        <v>0</v>
      </c>
      <c r="BA1073" s="87">
        <v>0</v>
      </c>
      <c r="BB1073" s="87">
        <v>0</v>
      </c>
      <c r="BC1073" s="87">
        <v>0</v>
      </c>
      <c r="BD1073" s="87">
        <v>0</v>
      </c>
      <c r="BE1073" s="87">
        <v>0</v>
      </c>
      <c r="BF1073" s="87">
        <v>0</v>
      </c>
      <c r="BG1073" s="87">
        <f t="shared" si="70"/>
        <v>0</v>
      </c>
      <c r="BH1073" s="87">
        <f t="shared" si="71"/>
        <v>3970530.87</v>
      </c>
      <c r="BI1073" s="87">
        <f t="shared" si="73"/>
        <v>3970530.87</v>
      </c>
    </row>
    <row r="1074" spans="1:61" ht="15" customHeight="1" x14ac:dyDescent="0.35">
      <c r="A1074" s="142" t="str">
        <f t="shared" si="72"/>
        <v>DI0011601</v>
      </c>
      <c r="B1074" s="143" t="s">
        <v>1532</v>
      </c>
      <c r="C1074" s="144">
        <v>1</v>
      </c>
      <c r="D1074" s="145" t="s">
        <v>0</v>
      </c>
      <c r="E1074" s="146" t="s">
        <v>3</v>
      </c>
      <c r="F1074" s="144" t="s">
        <v>1760</v>
      </c>
      <c r="G1074" s="144" t="s">
        <v>1776</v>
      </c>
      <c r="H1074" s="144" t="s">
        <v>1777</v>
      </c>
      <c r="I1074" s="144" t="s">
        <v>1778</v>
      </c>
      <c r="J1074" s="144" t="s">
        <v>1779</v>
      </c>
      <c r="K1074" s="144" t="s">
        <v>774</v>
      </c>
      <c r="L1074" s="144" t="s">
        <v>1766</v>
      </c>
      <c r="M1074" s="144" t="s">
        <v>1773</v>
      </c>
      <c r="N1074" s="147">
        <v>1</v>
      </c>
      <c r="O1074" s="147">
        <v>1</v>
      </c>
      <c r="P1074" s="147">
        <v>1</v>
      </c>
      <c r="Q1074" s="147">
        <v>1</v>
      </c>
      <c r="R1074" s="147">
        <v>1</v>
      </c>
      <c r="S1074" s="147">
        <v>1</v>
      </c>
      <c r="T1074" s="147">
        <v>0</v>
      </c>
      <c r="U1074" s="147">
        <v>0</v>
      </c>
      <c r="V1074" s="147">
        <v>0</v>
      </c>
      <c r="W1074" s="148">
        <v>3970530.87</v>
      </c>
      <c r="X1074" s="148">
        <v>0</v>
      </c>
      <c r="Y1074" s="148">
        <v>0</v>
      </c>
      <c r="Z1074" s="148">
        <v>0</v>
      </c>
      <c r="AA1074" s="149">
        <v>0</v>
      </c>
      <c r="AB1074" s="148">
        <v>0</v>
      </c>
      <c r="AC1074" s="148">
        <v>0</v>
      </c>
      <c r="AD1074" s="149">
        <v>0</v>
      </c>
      <c r="AE1074" s="148">
        <v>3970530.87</v>
      </c>
      <c r="AF1074" s="157">
        <v>44685</v>
      </c>
      <c r="AG1074" s="157">
        <v>46511</v>
      </c>
      <c r="AH1074" s="163">
        <v>3970530.87</v>
      </c>
      <c r="AI1074" s="152">
        <v>2.09</v>
      </c>
      <c r="AJ1074" s="152">
        <v>5</v>
      </c>
      <c r="AK1074" s="153">
        <v>7.1294999999999997E-2</v>
      </c>
      <c r="AL1074" s="154">
        <v>2.09</v>
      </c>
      <c r="AM1074" s="154">
        <v>5</v>
      </c>
      <c r="AN1074" s="155">
        <v>7.1294999999999997E-2</v>
      </c>
      <c r="AO1074" s="159" t="s">
        <v>1774</v>
      </c>
      <c r="AP1074" s="159" t="s">
        <v>1775</v>
      </c>
      <c r="AQ1074" s="87">
        <v>0</v>
      </c>
      <c r="AR1074" s="87">
        <v>0</v>
      </c>
      <c r="AS1074" s="87">
        <v>3970530.87</v>
      </c>
      <c r="AT1074" s="87">
        <v>0</v>
      </c>
      <c r="AU1074" s="87">
        <v>0</v>
      </c>
      <c r="AV1074" s="87">
        <v>0</v>
      </c>
      <c r="AW1074" s="87">
        <v>0</v>
      </c>
      <c r="AX1074" s="87">
        <v>0</v>
      </c>
      <c r="AY1074" s="87">
        <v>0</v>
      </c>
      <c r="AZ1074" s="87">
        <v>0</v>
      </c>
      <c r="BA1074" s="87">
        <v>0</v>
      </c>
      <c r="BB1074" s="87">
        <v>0</v>
      </c>
      <c r="BC1074" s="87">
        <v>0</v>
      </c>
      <c r="BD1074" s="87">
        <v>0</v>
      </c>
      <c r="BE1074" s="87">
        <v>0</v>
      </c>
      <c r="BF1074" s="87">
        <v>0</v>
      </c>
      <c r="BG1074" s="87">
        <f t="shared" si="70"/>
        <v>0</v>
      </c>
      <c r="BH1074" s="87">
        <f t="shared" si="71"/>
        <v>3970530.87</v>
      </c>
      <c r="BI1074" s="87">
        <f t="shared" si="73"/>
        <v>3970530.87</v>
      </c>
    </row>
    <row r="1075" spans="1:61" ht="15" customHeight="1" x14ac:dyDescent="0.35">
      <c r="A1075" s="142" t="str">
        <f t="shared" si="72"/>
        <v>DI0011611</v>
      </c>
      <c r="B1075" s="143" t="s">
        <v>1533</v>
      </c>
      <c r="C1075" s="144">
        <v>1</v>
      </c>
      <c r="D1075" s="145" t="s">
        <v>0</v>
      </c>
      <c r="E1075" s="146" t="s">
        <v>3</v>
      </c>
      <c r="F1075" s="144" t="s">
        <v>1760</v>
      </c>
      <c r="G1075" s="144" t="s">
        <v>1776</v>
      </c>
      <c r="H1075" s="144" t="s">
        <v>1777</v>
      </c>
      <c r="I1075" s="144" t="s">
        <v>1778</v>
      </c>
      <c r="J1075" s="144" t="s">
        <v>1779</v>
      </c>
      <c r="K1075" s="144" t="s">
        <v>774</v>
      </c>
      <c r="L1075" s="144" t="s">
        <v>1766</v>
      </c>
      <c r="M1075" s="144" t="s">
        <v>1773</v>
      </c>
      <c r="N1075" s="147">
        <v>1</v>
      </c>
      <c r="O1075" s="147">
        <v>1</v>
      </c>
      <c r="P1075" s="147">
        <v>1</v>
      </c>
      <c r="Q1075" s="147">
        <v>1</v>
      </c>
      <c r="R1075" s="147">
        <v>1</v>
      </c>
      <c r="S1075" s="147">
        <v>1</v>
      </c>
      <c r="T1075" s="147">
        <v>0</v>
      </c>
      <c r="U1075" s="147">
        <v>0</v>
      </c>
      <c r="V1075" s="147">
        <v>0</v>
      </c>
      <c r="W1075" s="148">
        <v>1985265.44</v>
      </c>
      <c r="X1075" s="148">
        <v>0</v>
      </c>
      <c r="Y1075" s="148">
        <v>0</v>
      </c>
      <c r="Z1075" s="148">
        <v>0</v>
      </c>
      <c r="AA1075" s="149">
        <v>0</v>
      </c>
      <c r="AB1075" s="148">
        <v>0</v>
      </c>
      <c r="AC1075" s="148">
        <v>0</v>
      </c>
      <c r="AD1075" s="149">
        <v>0</v>
      </c>
      <c r="AE1075" s="148">
        <v>1985265.44</v>
      </c>
      <c r="AF1075" s="157">
        <v>44685</v>
      </c>
      <c r="AG1075" s="157">
        <v>46511</v>
      </c>
      <c r="AH1075" s="163">
        <v>1985265.44</v>
      </c>
      <c r="AI1075" s="152">
        <v>2.09</v>
      </c>
      <c r="AJ1075" s="152">
        <v>5</v>
      </c>
      <c r="AK1075" s="153">
        <v>7.1294999999999997E-2</v>
      </c>
      <c r="AL1075" s="154">
        <v>2.09</v>
      </c>
      <c r="AM1075" s="154">
        <v>5</v>
      </c>
      <c r="AN1075" s="155">
        <v>7.1294999999999997E-2</v>
      </c>
      <c r="AO1075" s="159" t="s">
        <v>1774</v>
      </c>
      <c r="AP1075" s="159" t="s">
        <v>1775</v>
      </c>
      <c r="AQ1075" s="87">
        <v>0</v>
      </c>
      <c r="AR1075" s="87">
        <v>0</v>
      </c>
      <c r="AS1075" s="87">
        <v>1985265.44</v>
      </c>
      <c r="AT1075" s="87">
        <v>0</v>
      </c>
      <c r="AU1075" s="87">
        <v>0</v>
      </c>
      <c r="AV1075" s="87">
        <v>0</v>
      </c>
      <c r="AW1075" s="87">
        <v>0</v>
      </c>
      <c r="AX1075" s="87">
        <v>0</v>
      </c>
      <c r="AY1075" s="87">
        <v>0</v>
      </c>
      <c r="AZ1075" s="87">
        <v>0</v>
      </c>
      <c r="BA1075" s="87">
        <v>0</v>
      </c>
      <c r="BB1075" s="87">
        <v>0</v>
      </c>
      <c r="BC1075" s="87">
        <v>0</v>
      </c>
      <c r="BD1075" s="87">
        <v>0</v>
      </c>
      <c r="BE1075" s="87">
        <v>0</v>
      </c>
      <c r="BF1075" s="87">
        <v>0</v>
      </c>
      <c r="BG1075" s="87">
        <f t="shared" si="70"/>
        <v>0</v>
      </c>
      <c r="BH1075" s="87">
        <f t="shared" si="71"/>
        <v>1985265.44</v>
      </c>
      <c r="BI1075" s="87">
        <f t="shared" si="73"/>
        <v>1985265.44</v>
      </c>
    </row>
    <row r="1076" spans="1:61" ht="15" customHeight="1" x14ac:dyDescent="0.35">
      <c r="A1076" s="142" t="str">
        <f t="shared" si="72"/>
        <v>DI0011621</v>
      </c>
      <c r="B1076" s="143" t="s">
        <v>1534</v>
      </c>
      <c r="C1076" s="144">
        <v>1</v>
      </c>
      <c r="D1076" s="145" t="s">
        <v>0</v>
      </c>
      <c r="E1076" s="146" t="s">
        <v>3</v>
      </c>
      <c r="F1076" s="144" t="s">
        <v>1760</v>
      </c>
      <c r="G1076" s="144" t="s">
        <v>1776</v>
      </c>
      <c r="H1076" s="144" t="s">
        <v>1777</v>
      </c>
      <c r="I1076" s="144" t="s">
        <v>1778</v>
      </c>
      <c r="J1076" s="144" t="s">
        <v>1779</v>
      </c>
      <c r="K1076" s="144" t="s">
        <v>774</v>
      </c>
      <c r="L1076" s="144" t="s">
        <v>1766</v>
      </c>
      <c r="M1076" s="144" t="s">
        <v>1773</v>
      </c>
      <c r="N1076" s="147">
        <v>1</v>
      </c>
      <c r="O1076" s="147">
        <v>1</v>
      </c>
      <c r="P1076" s="147">
        <v>1</v>
      </c>
      <c r="Q1076" s="147">
        <v>1</v>
      </c>
      <c r="R1076" s="147">
        <v>1</v>
      </c>
      <c r="S1076" s="147">
        <v>1</v>
      </c>
      <c r="T1076" s="147">
        <v>0</v>
      </c>
      <c r="U1076" s="147">
        <v>0</v>
      </c>
      <c r="V1076" s="147">
        <v>0</v>
      </c>
      <c r="W1076" s="148">
        <v>1985265.44</v>
      </c>
      <c r="X1076" s="148">
        <v>0</v>
      </c>
      <c r="Y1076" s="148">
        <v>0</v>
      </c>
      <c r="Z1076" s="148">
        <v>0</v>
      </c>
      <c r="AA1076" s="149">
        <v>0</v>
      </c>
      <c r="AB1076" s="148">
        <v>0</v>
      </c>
      <c r="AC1076" s="148">
        <v>0</v>
      </c>
      <c r="AD1076" s="149">
        <v>0</v>
      </c>
      <c r="AE1076" s="148">
        <v>1985265.44</v>
      </c>
      <c r="AF1076" s="157">
        <v>44685</v>
      </c>
      <c r="AG1076" s="157">
        <v>46511</v>
      </c>
      <c r="AH1076" s="163">
        <v>1985265.44</v>
      </c>
      <c r="AI1076" s="152">
        <v>2.09</v>
      </c>
      <c r="AJ1076" s="152">
        <v>5</v>
      </c>
      <c r="AK1076" s="153">
        <v>7.1294999999999997E-2</v>
      </c>
      <c r="AL1076" s="154">
        <v>2.09</v>
      </c>
      <c r="AM1076" s="154">
        <v>5</v>
      </c>
      <c r="AN1076" s="155">
        <v>7.1294999999999997E-2</v>
      </c>
      <c r="AO1076" s="159" t="s">
        <v>1774</v>
      </c>
      <c r="AP1076" s="159" t="s">
        <v>1775</v>
      </c>
      <c r="AQ1076" s="87">
        <v>0</v>
      </c>
      <c r="AR1076" s="87">
        <v>0</v>
      </c>
      <c r="AS1076" s="87">
        <v>1985265.44</v>
      </c>
      <c r="AT1076" s="87">
        <v>0</v>
      </c>
      <c r="AU1076" s="87">
        <v>0</v>
      </c>
      <c r="AV1076" s="87">
        <v>0</v>
      </c>
      <c r="AW1076" s="87">
        <v>0</v>
      </c>
      <c r="AX1076" s="87">
        <v>0</v>
      </c>
      <c r="AY1076" s="87">
        <v>0</v>
      </c>
      <c r="AZ1076" s="87">
        <v>0</v>
      </c>
      <c r="BA1076" s="87">
        <v>0</v>
      </c>
      <c r="BB1076" s="87">
        <v>0</v>
      </c>
      <c r="BC1076" s="87">
        <v>0</v>
      </c>
      <c r="BD1076" s="87">
        <v>0</v>
      </c>
      <c r="BE1076" s="87">
        <v>0</v>
      </c>
      <c r="BF1076" s="87">
        <v>0</v>
      </c>
      <c r="BG1076" s="87">
        <f t="shared" si="70"/>
        <v>0</v>
      </c>
      <c r="BH1076" s="87">
        <f t="shared" si="71"/>
        <v>1985265.44</v>
      </c>
      <c r="BI1076" s="87">
        <f t="shared" si="73"/>
        <v>1985265.44</v>
      </c>
    </row>
    <row r="1077" spans="1:61" ht="15" customHeight="1" x14ac:dyDescent="0.35">
      <c r="A1077" s="142" t="str">
        <f t="shared" si="72"/>
        <v>DI0011633</v>
      </c>
      <c r="B1077" s="143" t="s">
        <v>1285</v>
      </c>
      <c r="C1077" s="144">
        <v>3</v>
      </c>
      <c r="D1077" s="145" t="s">
        <v>0</v>
      </c>
      <c r="E1077" s="146" t="s">
        <v>3</v>
      </c>
      <c r="F1077" s="144" t="s">
        <v>1760</v>
      </c>
      <c r="G1077" s="144" t="s">
        <v>1781</v>
      </c>
      <c r="H1077" s="144" t="s">
        <v>1777</v>
      </c>
      <c r="I1077" s="144" t="s">
        <v>1782</v>
      </c>
      <c r="J1077" s="144" t="s">
        <v>1779</v>
      </c>
      <c r="K1077" s="144" t="s">
        <v>791</v>
      </c>
      <c r="L1077" s="144" t="s">
        <v>1766</v>
      </c>
      <c r="M1077" s="144" t="s">
        <v>1773</v>
      </c>
      <c r="N1077" s="147">
        <v>1</v>
      </c>
      <c r="O1077" s="147">
        <v>1</v>
      </c>
      <c r="P1077" s="147">
        <v>1</v>
      </c>
      <c r="Q1077" s="147">
        <v>1</v>
      </c>
      <c r="R1077" s="147">
        <v>1</v>
      </c>
      <c r="S1077" s="147">
        <v>1</v>
      </c>
      <c r="T1077" s="147">
        <v>0</v>
      </c>
      <c r="U1077" s="147">
        <v>0</v>
      </c>
      <c r="V1077" s="147">
        <v>0</v>
      </c>
      <c r="W1077" s="148">
        <v>286740</v>
      </c>
      <c r="X1077" s="148">
        <v>0</v>
      </c>
      <c r="Y1077" s="148">
        <v>0</v>
      </c>
      <c r="Z1077" s="148">
        <v>1027.48</v>
      </c>
      <c r="AA1077" s="149">
        <v>0</v>
      </c>
      <c r="AB1077" s="148">
        <v>0</v>
      </c>
      <c r="AC1077" s="148">
        <v>0</v>
      </c>
      <c r="AD1077" s="149">
        <v>0</v>
      </c>
      <c r="AE1077" s="148">
        <v>286740</v>
      </c>
      <c r="AF1077" s="157">
        <v>44910</v>
      </c>
      <c r="AG1077" s="157">
        <v>46006</v>
      </c>
      <c r="AH1077" s="163">
        <v>286740</v>
      </c>
      <c r="AI1077" s="152">
        <v>0.71</v>
      </c>
      <c r="AJ1077" s="152">
        <v>3</v>
      </c>
      <c r="AK1077" s="153">
        <v>4.2999999999999997E-2</v>
      </c>
      <c r="AL1077" s="154">
        <v>0.71</v>
      </c>
      <c r="AM1077" s="154">
        <v>3</v>
      </c>
      <c r="AN1077" s="155">
        <v>4.2999999999999997E-2</v>
      </c>
      <c r="AO1077" s="159" t="s">
        <v>1774</v>
      </c>
      <c r="AP1077" s="159" t="s">
        <v>1775</v>
      </c>
      <c r="AQ1077" s="87">
        <v>286740</v>
      </c>
      <c r="AR1077" s="87">
        <v>0</v>
      </c>
      <c r="AS1077" s="87">
        <v>0</v>
      </c>
      <c r="AT1077" s="87">
        <v>0</v>
      </c>
      <c r="AU1077" s="87">
        <v>0</v>
      </c>
      <c r="AV1077" s="87">
        <v>0</v>
      </c>
      <c r="AW1077" s="87">
        <v>0</v>
      </c>
      <c r="AX1077" s="87">
        <v>0</v>
      </c>
      <c r="AY1077" s="87">
        <v>0</v>
      </c>
      <c r="AZ1077" s="87">
        <v>0</v>
      </c>
      <c r="BA1077" s="87">
        <v>0</v>
      </c>
      <c r="BB1077" s="87">
        <v>0</v>
      </c>
      <c r="BC1077" s="87">
        <v>0</v>
      </c>
      <c r="BD1077" s="87">
        <v>0</v>
      </c>
      <c r="BE1077" s="87">
        <v>0</v>
      </c>
      <c r="BF1077" s="87">
        <v>0</v>
      </c>
      <c r="BG1077" s="87">
        <f t="shared" si="70"/>
        <v>286740</v>
      </c>
      <c r="BH1077" s="87">
        <f t="shared" si="71"/>
        <v>0</v>
      </c>
      <c r="BI1077" s="87">
        <f t="shared" si="73"/>
        <v>286740</v>
      </c>
    </row>
    <row r="1078" spans="1:61" ht="15" customHeight="1" x14ac:dyDescent="0.35">
      <c r="A1078" s="142" t="str">
        <f t="shared" si="72"/>
        <v>DI0011634</v>
      </c>
      <c r="B1078" s="143" t="s">
        <v>1285</v>
      </c>
      <c r="C1078" s="144">
        <v>4</v>
      </c>
      <c r="D1078" s="145" t="s">
        <v>0</v>
      </c>
      <c r="E1078" s="146" t="s">
        <v>3</v>
      </c>
      <c r="F1078" s="144" t="s">
        <v>1760</v>
      </c>
      <c r="G1078" s="144" t="s">
        <v>1781</v>
      </c>
      <c r="H1078" s="144" t="s">
        <v>1777</v>
      </c>
      <c r="I1078" s="144" t="s">
        <v>1782</v>
      </c>
      <c r="J1078" s="144" t="s">
        <v>1779</v>
      </c>
      <c r="K1078" s="144" t="s">
        <v>791</v>
      </c>
      <c r="L1078" s="144" t="s">
        <v>1766</v>
      </c>
      <c r="M1078" s="144" t="s">
        <v>1773</v>
      </c>
      <c r="N1078" s="147">
        <v>1</v>
      </c>
      <c r="O1078" s="147">
        <v>1</v>
      </c>
      <c r="P1078" s="147">
        <v>1</v>
      </c>
      <c r="Q1078" s="147">
        <v>1</v>
      </c>
      <c r="R1078" s="147">
        <v>1</v>
      </c>
      <c r="S1078" s="147">
        <v>1</v>
      </c>
      <c r="T1078" s="147">
        <v>0</v>
      </c>
      <c r="U1078" s="147">
        <v>0</v>
      </c>
      <c r="V1078" s="147">
        <v>0</v>
      </c>
      <c r="W1078" s="148">
        <v>461675</v>
      </c>
      <c r="X1078" s="148">
        <v>0</v>
      </c>
      <c r="Y1078" s="148">
        <v>0</v>
      </c>
      <c r="Z1078" s="148">
        <v>1812.07</v>
      </c>
      <c r="AA1078" s="149">
        <v>0</v>
      </c>
      <c r="AB1078" s="148">
        <v>0</v>
      </c>
      <c r="AC1078" s="148">
        <v>0</v>
      </c>
      <c r="AD1078" s="149">
        <v>0</v>
      </c>
      <c r="AE1078" s="148">
        <v>461675</v>
      </c>
      <c r="AF1078" s="157">
        <v>44910</v>
      </c>
      <c r="AG1078" s="157">
        <v>46371</v>
      </c>
      <c r="AH1078" s="163">
        <v>461675</v>
      </c>
      <c r="AI1078" s="152">
        <v>1.71</v>
      </c>
      <c r="AJ1078" s="152">
        <v>4</v>
      </c>
      <c r="AK1078" s="153">
        <v>4.7100000000000003E-2</v>
      </c>
      <c r="AL1078" s="154">
        <v>1.71</v>
      </c>
      <c r="AM1078" s="154">
        <v>4</v>
      </c>
      <c r="AN1078" s="155">
        <v>4.7100000000000003E-2</v>
      </c>
      <c r="AO1078" s="159" t="s">
        <v>1774</v>
      </c>
      <c r="AP1078" s="159" t="s">
        <v>1775</v>
      </c>
      <c r="AQ1078" s="87">
        <v>0</v>
      </c>
      <c r="AR1078" s="87">
        <v>461675</v>
      </c>
      <c r="AS1078" s="87">
        <v>0</v>
      </c>
      <c r="AT1078" s="87">
        <v>0</v>
      </c>
      <c r="AU1078" s="87">
        <v>0</v>
      </c>
      <c r="AV1078" s="87">
        <v>0</v>
      </c>
      <c r="AW1078" s="87">
        <v>0</v>
      </c>
      <c r="AX1078" s="87">
        <v>0</v>
      </c>
      <c r="AY1078" s="87">
        <v>0</v>
      </c>
      <c r="AZ1078" s="87">
        <v>0</v>
      </c>
      <c r="BA1078" s="87">
        <v>0</v>
      </c>
      <c r="BB1078" s="87">
        <v>0</v>
      </c>
      <c r="BC1078" s="87">
        <v>0</v>
      </c>
      <c r="BD1078" s="87">
        <v>0</v>
      </c>
      <c r="BE1078" s="87">
        <v>0</v>
      </c>
      <c r="BF1078" s="87">
        <v>0</v>
      </c>
      <c r="BG1078" s="87">
        <f t="shared" si="70"/>
        <v>461675</v>
      </c>
      <c r="BH1078" s="87">
        <f t="shared" si="71"/>
        <v>0</v>
      </c>
      <c r="BI1078" s="87">
        <f t="shared" si="73"/>
        <v>461675</v>
      </c>
    </row>
    <row r="1079" spans="1:61" ht="15" customHeight="1" x14ac:dyDescent="0.35">
      <c r="A1079" s="142" t="str">
        <f t="shared" si="72"/>
        <v>DI0011635</v>
      </c>
      <c r="B1079" s="143" t="s">
        <v>1285</v>
      </c>
      <c r="C1079" s="144">
        <v>5</v>
      </c>
      <c r="D1079" s="145" t="s">
        <v>0</v>
      </c>
      <c r="E1079" s="146" t="s">
        <v>3</v>
      </c>
      <c r="F1079" s="144" t="s">
        <v>1760</v>
      </c>
      <c r="G1079" s="144" t="s">
        <v>1781</v>
      </c>
      <c r="H1079" s="144" t="s">
        <v>1777</v>
      </c>
      <c r="I1079" s="144" t="s">
        <v>1782</v>
      </c>
      <c r="J1079" s="144" t="s">
        <v>1779</v>
      </c>
      <c r="K1079" s="144" t="s">
        <v>791</v>
      </c>
      <c r="L1079" s="144" t="s">
        <v>1766</v>
      </c>
      <c r="M1079" s="144" t="s">
        <v>1773</v>
      </c>
      <c r="N1079" s="147">
        <v>1</v>
      </c>
      <c r="O1079" s="147">
        <v>1</v>
      </c>
      <c r="P1079" s="147">
        <v>1</v>
      </c>
      <c r="Q1079" s="147">
        <v>1</v>
      </c>
      <c r="R1079" s="147">
        <v>1</v>
      </c>
      <c r="S1079" s="147">
        <v>1</v>
      </c>
      <c r="T1079" s="147">
        <v>0</v>
      </c>
      <c r="U1079" s="147">
        <v>0</v>
      </c>
      <c r="V1079" s="147">
        <v>0</v>
      </c>
      <c r="W1079" s="148">
        <v>448842.5</v>
      </c>
      <c r="X1079" s="148">
        <v>0</v>
      </c>
      <c r="Y1079" s="148">
        <v>0</v>
      </c>
      <c r="Z1079" s="148">
        <v>1896.36</v>
      </c>
      <c r="AA1079" s="149">
        <v>0</v>
      </c>
      <c r="AB1079" s="148">
        <v>0</v>
      </c>
      <c r="AC1079" s="148">
        <v>0</v>
      </c>
      <c r="AD1079" s="149">
        <v>0</v>
      </c>
      <c r="AE1079" s="148">
        <v>448842.5</v>
      </c>
      <c r="AF1079" s="157">
        <v>44910</v>
      </c>
      <c r="AG1079" s="157">
        <v>46736</v>
      </c>
      <c r="AH1079" s="163">
        <v>448842.5</v>
      </c>
      <c r="AI1079" s="152">
        <v>2.71</v>
      </c>
      <c r="AJ1079" s="152">
        <v>5</v>
      </c>
      <c r="AK1079" s="153">
        <v>5.0700000000000002E-2</v>
      </c>
      <c r="AL1079" s="154">
        <v>2.71</v>
      </c>
      <c r="AM1079" s="154">
        <v>5</v>
      </c>
      <c r="AN1079" s="155">
        <v>5.0700000000000002E-2</v>
      </c>
      <c r="AO1079" s="159" t="s">
        <v>1774</v>
      </c>
      <c r="AP1079" s="159" t="s">
        <v>1775</v>
      </c>
      <c r="AQ1079" s="87">
        <v>0</v>
      </c>
      <c r="AR1079" s="87">
        <v>0</v>
      </c>
      <c r="AS1079" s="87">
        <v>448842.5</v>
      </c>
      <c r="AT1079" s="87">
        <v>0</v>
      </c>
      <c r="AU1079" s="87">
        <v>0</v>
      </c>
      <c r="AV1079" s="87">
        <v>0</v>
      </c>
      <c r="AW1079" s="87">
        <v>0</v>
      </c>
      <c r="AX1079" s="87">
        <v>0</v>
      </c>
      <c r="AY1079" s="87">
        <v>0</v>
      </c>
      <c r="AZ1079" s="87">
        <v>0</v>
      </c>
      <c r="BA1079" s="87">
        <v>0</v>
      </c>
      <c r="BB1079" s="87">
        <v>0</v>
      </c>
      <c r="BC1079" s="87">
        <v>0</v>
      </c>
      <c r="BD1079" s="87">
        <v>0</v>
      </c>
      <c r="BE1079" s="87">
        <v>0</v>
      </c>
      <c r="BF1079" s="87">
        <v>0</v>
      </c>
      <c r="BG1079" s="87">
        <f t="shared" si="70"/>
        <v>0</v>
      </c>
      <c r="BH1079" s="87">
        <f t="shared" si="71"/>
        <v>448842.5</v>
      </c>
      <c r="BI1079" s="87">
        <f t="shared" si="73"/>
        <v>448842.5</v>
      </c>
    </row>
    <row r="1080" spans="1:61" ht="15" customHeight="1" x14ac:dyDescent="0.35">
      <c r="A1080" s="142" t="str">
        <f t="shared" si="72"/>
        <v>DI0011636</v>
      </c>
      <c r="B1080" s="143" t="s">
        <v>1285</v>
      </c>
      <c r="C1080" s="144">
        <v>6</v>
      </c>
      <c r="D1080" s="145" t="s">
        <v>0</v>
      </c>
      <c r="E1080" s="146" t="s">
        <v>3</v>
      </c>
      <c r="F1080" s="144" t="s">
        <v>1760</v>
      </c>
      <c r="G1080" s="144" t="s">
        <v>1781</v>
      </c>
      <c r="H1080" s="144" t="s">
        <v>1777</v>
      </c>
      <c r="I1080" s="144" t="s">
        <v>1782</v>
      </c>
      <c r="J1080" s="144" t="s">
        <v>1779</v>
      </c>
      <c r="K1080" s="144" t="s">
        <v>791</v>
      </c>
      <c r="L1080" s="144" t="s">
        <v>1766</v>
      </c>
      <c r="M1080" s="144" t="s">
        <v>1773</v>
      </c>
      <c r="N1080" s="147">
        <v>1</v>
      </c>
      <c r="O1080" s="147">
        <v>1</v>
      </c>
      <c r="P1080" s="147">
        <v>1</v>
      </c>
      <c r="Q1080" s="147">
        <v>1</v>
      </c>
      <c r="R1080" s="147">
        <v>1</v>
      </c>
      <c r="S1080" s="147">
        <v>1</v>
      </c>
      <c r="T1080" s="147">
        <v>0</v>
      </c>
      <c r="U1080" s="147">
        <v>0</v>
      </c>
      <c r="V1080" s="147">
        <v>0</v>
      </c>
      <c r="W1080" s="148">
        <v>409755</v>
      </c>
      <c r="X1080" s="148">
        <v>0</v>
      </c>
      <c r="Y1080" s="148">
        <v>0</v>
      </c>
      <c r="Z1080" s="148">
        <v>1830.24</v>
      </c>
      <c r="AA1080" s="149">
        <v>0</v>
      </c>
      <c r="AB1080" s="148">
        <v>0</v>
      </c>
      <c r="AC1080" s="148">
        <v>0</v>
      </c>
      <c r="AD1080" s="149">
        <v>0</v>
      </c>
      <c r="AE1080" s="148">
        <v>409755</v>
      </c>
      <c r="AF1080" s="157">
        <v>44910</v>
      </c>
      <c r="AG1080" s="157">
        <v>47102</v>
      </c>
      <c r="AH1080" s="163">
        <v>409755</v>
      </c>
      <c r="AI1080" s="152">
        <v>3.71</v>
      </c>
      <c r="AJ1080" s="152">
        <v>6</v>
      </c>
      <c r="AK1080" s="153">
        <v>5.3600000000000002E-2</v>
      </c>
      <c r="AL1080" s="154">
        <v>3.71</v>
      </c>
      <c r="AM1080" s="154">
        <v>6</v>
      </c>
      <c r="AN1080" s="155">
        <v>5.3600000000000002E-2</v>
      </c>
      <c r="AO1080" s="159" t="s">
        <v>1774</v>
      </c>
      <c r="AP1080" s="159" t="s">
        <v>1775</v>
      </c>
      <c r="AQ1080" s="87">
        <v>0</v>
      </c>
      <c r="AR1080" s="87">
        <v>0</v>
      </c>
      <c r="AS1080" s="87">
        <v>0</v>
      </c>
      <c r="AT1080" s="87">
        <v>409755</v>
      </c>
      <c r="AU1080" s="87">
        <v>0</v>
      </c>
      <c r="AV1080" s="87">
        <v>0</v>
      </c>
      <c r="AW1080" s="87">
        <v>0</v>
      </c>
      <c r="AX1080" s="87">
        <v>0</v>
      </c>
      <c r="AY1080" s="87">
        <v>0</v>
      </c>
      <c r="AZ1080" s="87">
        <v>0</v>
      </c>
      <c r="BA1080" s="87">
        <v>0</v>
      </c>
      <c r="BB1080" s="87">
        <v>0</v>
      </c>
      <c r="BC1080" s="87">
        <v>0</v>
      </c>
      <c r="BD1080" s="87">
        <v>0</v>
      </c>
      <c r="BE1080" s="87">
        <v>0</v>
      </c>
      <c r="BF1080" s="87">
        <v>0</v>
      </c>
      <c r="BG1080" s="87">
        <f t="shared" si="70"/>
        <v>0</v>
      </c>
      <c r="BH1080" s="87">
        <f t="shared" si="71"/>
        <v>409755</v>
      </c>
      <c r="BI1080" s="87">
        <f t="shared" si="73"/>
        <v>409755</v>
      </c>
    </row>
    <row r="1081" spans="1:61" ht="15" customHeight="1" x14ac:dyDescent="0.35">
      <c r="A1081" s="142" t="str">
        <f t="shared" si="72"/>
        <v>DI0011637</v>
      </c>
      <c r="B1081" s="143" t="s">
        <v>1285</v>
      </c>
      <c r="C1081" s="144">
        <v>7</v>
      </c>
      <c r="D1081" s="145" t="s">
        <v>0</v>
      </c>
      <c r="E1081" s="146" t="s">
        <v>3</v>
      </c>
      <c r="F1081" s="144" t="s">
        <v>1760</v>
      </c>
      <c r="G1081" s="144" t="s">
        <v>1781</v>
      </c>
      <c r="H1081" s="144" t="s">
        <v>1777</v>
      </c>
      <c r="I1081" s="144" t="s">
        <v>1782</v>
      </c>
      <c r="J1081" s="144" t="s">
        <v>1779</v>
      </c>
      <c r="K1081" s="144" t="s">
        <v>791</v>
      </c>
      <c r="L1081" s="144" t="s">
        <v>1766</v>
      </c>
      <c r="M1081" s="144" t="s">
        <v>1773</v>
      </c>
      <c r="N1081" s="147">
        <v>1</v>
      </c>
      <c r="O1081" s="147">
        <v>1</v>
      </c>
      <c r="P1081" s="147">
        <v>1</v>
      </c>
      <c r="Q1081" s="147">
        <v>1</v>
      </c>
      <c r="R1081" s="147">
        <v>1</v>
      </c>
      <c r="S1081" s="147">
        <v>1</v>
      </c>
      <c r="T1081" s="147">
        <v>0</v>
      </c>
      <c r="U1081" s="147">
        <v>0</v>
      </c>
      <c r="V1081" s="147">
        <v>0</v>
      </c>
      <c r="W1081" s="148">
        <v>704312.5</v>
      </c>
      <c r="X1081" s="148">
        <v>0</v>
      </c>
      <c r="Y1081" s="148">
        <v>0</v>
      </c>
      <c r="Z1081" s="148">
        <v>3310.27</v>
      </c>
      <c r="AA1081" s="149">
        <v>0</v>
      </c>
      <c r="AB1081" s="148">
        <v>0</v>
      </c>
      <c r="AC1081" s="148">
        <v>0</v>
      </c>
      <c r="AD1081" s="149">
        <v>0</v>
      </c>
      <c r="AE1081" s="148">
        <v>704312.5</v>
      </c>
      <c r="AF1081" s="157">
        <v>44910</v>
      </c>
      <c r="AG1081" s="157">
        <v>47467</v>
      </c>
      <c r="AH1081" s="163">
        <v>704312.5</v>
      </c>
      <c r="AI1081" s="152">
        <v>4.71</v>
      </c>
      <c r="AJ1081" s="152">
        <v>7</v>
      </c>
      <c r="AK1081" s="153">
        <v>5.6399999999999999E-2</v>
      </c>
      <c r="AL1081" s="154">
        <v>4.71</v>
      </c>
      <c r="AM1081" s="154">
        <v>7</v>
      </c>
      <c r="AN1081" s="155">
        <v>5.6399999999999999E-2</v>
      </c>
      <c r="AO1081" s="159" t="s">
        <v>1774</v>
      </c>
      <c r="AP1081" s="159" t="s">
        <v>1775</v>
      </c>
      <c r="AQ1081" s="87">
        <v>0</v>
      </c>
      <c r="AR1081" s="87">
        <v>0</v>
      </c>
      <c r="AS1081" s="87">
        <v>0</v>
      </c>
      <c r="AT1081" s="87">
        <v>352156.25</v>
      </c>
      <c r="AU1081" s="87">
        <v>352156.25</v>
      </c>
      <c r="AV1081" s="87">
        <v>0</v>
      </c>
      <c r="AW1081" s="87">
        <v>0</v>
      </c>
      <c r="AX1081" s="87">
        <v>0</v>
      </c>
      <c r="AY1081" s="87">
        <v>0</v>
      </c>
      <c r="AZ1081" s="87">
        <v>0</v>
      </c>
      <c r="BA1081" s="87">
        <v>0</v>
      </c>
      <c r="BB1081" s="87">
        <v>0</v>
      </c>
      <c r="BC1081" s="87">
        <v>0</v>
      </c>
      <c r="BD1081" s="87">
        <v>0</v>
      </c>
      <c r="BE1081" s="87">
        <v>0</v>
      </c>
      <c r="BF1081" s="87">
        <v>0</v>
      </c>
      <c r="BG1081" s="87">
        <f t="shared" si="70"/>
        <v>0</v>
      </c>
      <c r="BH1081" s="87">
        <f t="shared" si="71"/>
        <v>704312.5</v>
      </c>
      <c r="BI1081" s="87">
        <f t="shared" si="73"/>
        <v>704312.5</v>
      </c>
    </row>
    <row r="1082" spans="1:61" ht="15" customHeight="1" x14ac:dyDescent="0.35">
      <c r="A1082" s="142" t="str">
        <f t="shared" si="72"/>
        <v>DI0011638</v>
      </c>
      <c r="B1082" s="143" t="s">
        <v>1285</v>
      </c>
      <c r="C1082" s="144">
        <v>8</v>
      </c>
      <c r="D1082" s="145" t="s">
        <v>0</v>
      </c>
      <c r="E1082" s="146" t="s">
        <v>3</v>
      </c>
      <c r="F1082" s="144" t="s">
        <v>1760</v>
      </c>
      <c r="G1082" s="144" t="s">
        <v>1781</v>
      </c>
      <c r="H1082" s="144" t="s">
        <v>1777</v>
      </c>
      <c r="I1082" s="144" t="s">
        <v>1782</v>
      </c>
      <c r="J1082" s="144" t="s">
        <v>1779</v>
      </c>
      <c r="K1082" s="144" t="s">
        <v>791</v>
      </c>
      <c r="L1082" s="144" t="s">
        <v>1766</v>
      </c>
      <c r="M1082" s="144" t="s">
        <v>1773</v>
      </c>
      <c r="N1082" s="147">
        <v>1</v>
      </c>
      <c r="O1082" s="147">
        <v>1</v>
      </c>
      <c r="P1082" s="147">
        <v>1</v>
      </c>
      <c r="Q1082" s="147">
        <v>1</v>
      </c>
      <c r="R1082" s="147">
        <v>1</v>
      </c>
      <c r="S1082" s="147">
        <v>1</v>
      </c>
      <c r="T1082" s="147">
        <v>0</v>
      </c>
      <c r="U1082" s="147">
        <v>0</v>
      </c>
      <c r="V1082" s="147">
        <v>0</v>
      </c>
      <c r="W1082" s="148">
        <v>2512957.5</v>
      </c>
      <c r="X1082" s="148">
        <v>0</v>
      </c>
      <c r="Y1082" s="148">
        <v>0</v>
      </c>
      <c r="Z1082" s="148">
        <v>12418.2</v>
      </c>
      <c r="AA1082" s="149">
        <v>0</v>
      </c>
      <c r="AB1082" s="148">
        <v>0</v>
      </c>
      <c r="AC1082" s="148">
        <v>0</v>
      </c>
      <c r="AD1082" s="149">
        <v>0</v>
      </c>
      <c r="AE1082" s="148">
        <v>2512957.5</v>
      </c>
      <c r="AF1082" s="157">
        <v>44910</v>
      </c>
      <c r="AG1082" s="157">
        <v>47832</v>
      </c>
      <c r="AH1082" s="163">
        <v>2512957.5</v>
      </c>
      <c r="AI1082" s="152">
        <v>5.71</v>
      </c>
      <c r="AJ1082" s="152">
        <v>8</v>
      </c>
      <c r="AK1082" s="153">
        <v>5.9299999999999999E-2</v>
      </c>
      <c r="AL1082" s="154">
        <v>5.71</v>
      </c>
      <c r="AM1082" s="154">
        <v>8</v>
      </c>
      <c r="AN1082" s="155">
        <v>5.9299999999999999E-2</v>
      </c>
      <c r="AO1082" s="159" t="s">
        <v>1774</v>
      </c>
      <c r="AP1082" s="159" t="s">
        <v>1775</v>
      </c>
      <c r="AQ1082" s="87">
        <v>0</v>
      </c>
      <c r="AR1082" s="87">
        <v>0</v>
      </c>
      <c r="AS1082" s="87">
        <v>0</v>
      </c>
      <c r="AT1082" s="87">
        <v>837652.5</v>
      </c>
      <c r="AU1082" s="87">
        <v>837652.5</v>
      </c>
      <c r="AV1082" s="87">
        <v>837652.5</v>
      </c>
      <c r="AW1082" s="87">
        <v>0</v>
      </c>
      <c r="AX1082" s="87">
        <v>0</v>
      </c>
      <c r="AY1082" s="87">
        <v>0</v>
      </c>
      <c r="AZ1082" s="87">
        <v>0</v>
      </c>
      <c r="BA1082" s="87">
        <v>0</v>
      </c>
      <c r="BB1082" s="87">
        <v>0</v>
      </c>
      <c r="BC1082" s="87">
        <v>0</v>
      </c>
      <c r="BD1082" s="87">
        <v>0</v>
      </c>
      <c r="BE1082" s="87">
        <v>0</v>
      </c>
      <c r="BF1082" s="87">
        <v>0</v>
      </c>
      <c r="BG1082" s="87">
        <f t="shared" si="70"/>
        <v>0</v>
      </c>
      <c r="BH1082" s="87">
        <f t="shared" si="71"/>
        <v>2512957.5</v>
      </c>
      <c r="BI1082" s="87">
        <f t="shared" si="73"/>
        <v>2512957.5</v>
      </c>
    </row>
    <row r="1083" spans="1:61" ht="15" customHeight="1" x14ac:dyDescent="0.35">
      <c r="A1083" s="142" t="str">
        <f t="shared" si="72"/>
        <v>DI0011639</v>
      </c>
      <c r="B1083" s="143" t="s">
        <v>1285</v>
      </c>
      <c r="C1083" s="144">
        <v>9</v>
      </c>
      <c r="D1083" s="145" t="s">
        <v>0</v>
      </c>
      <c r="E1083" s="146" t="s">
        <v>3</v>
      </c>
      <c r="F1083" s="144" t="s">
        <v>1760</v>
      </c>
      <c r="G1083" s="144" t="s">
        <v>1781</v>
      </c>
      <c r="H1083" s="144" t="s">
        <v>1777</v>
      </c>
      <c r="I1083" s="144" t="s">
        <v>1782</v>
      </c>
      <c r="J1083" s="144" t="s">
        <v>1779</v>
      </c>
      <c r="K1083" s="144" t="s">
        <v>791</v>
      </c>
      <c r="L1083" s="144" t="s">
        <v>1766</v>
      </c>
      <c r="M1083" s="144" t="s">
        <v>1773</v>
      </c>
      <c r="N1083" s="147">
        <v>1</v>
      </c>
      <c r="O1083" s="147">
        <v>1</v>
      </c>
      <c r="P1083" s="147">
        <v>1</v>
      </c>
      <c r="Q1083" s="147">
        <v>1</v>
      </c>
      <c r="R1083" s="147">
        <v>1</v>
      </c>
      <c r="S1083" s="147">
        <v>1</v>
      </c>
      <c r="T1083" s="147">
        <v>0</v>
      </c>
      <c r="U1083" s="147">
        <v>0</v>
      </c>
      <c r="V1083" s="147">
        <v>0</v>
      </c>
      <c r="W1083" s="148">
        <v>53100</v>
      </c>
      <c r="X1083" s="148">
        <v>0</v>
      </c>
      <c r="Y1083" s="148">
        <v>0</v>
      </c>
      <c r="Z1083" s="148">
        <v>274.79000000000002</v>
      </c>
      <c r="AA1083" s="149">
        <v>0</v>
      </c>
      <c r="AB1083" s="148">
        <v>0</v>
      </c>
      <c r="AC1083" s="148">
        <v>0</v>
      </c>
      <c r="AD1083" s="149">
        <v>0</v>
      </c>
      <c r="AE1083" s="148">
        <v>53100</v>
      </c>
      <c r="AF1083" s="157">
        <v>44910</v>
      </c>
      <c r="AG1083" s="157">
        <v>48197</v>
      </c>
      <c r="AH1083" s="163">
        <v>53100</v>
      </c>
      <c r="AI1083" s="152">
        <v>6.71</v>
      </c>
      <c r="AJ1083" s="152">
        <v>9</v>
      </c>
      <c r="AK1083" s="153">
        <v>6.2100000000000002E-2</v>
      </c>
      <c r="AL1083" s="154">
        <v>6.71</v>
      </c>
      <c r="AM1083" s="154">
        <v>9</v>
      </c>
      <c r="AN1083" s="155">
        <v>6.2100000000000002E-2</v>
      </c>
      <c r="AO1083" s="159" t="s">
        <v>1774</v>
      </c>
      <c r="AP1083" s="159" t="s">
        <v>1775</v>
      </c>
      <c r="AQ1083" s="87">
        <v>0</v>
      </c>
      <c r="AR1083" s="87">
        <v>0</v>
      </c>
      <c r="AS1083" s="87">
        <v>0</v>
      </c>
      <c r="AT1083" s="87">
        <v>13275</v>
      </c>
      <c r="AU1083" s="87">
        <v>13275</v>
      </c>
      <c r="AV1083" s="87">
        <v>13275</v>
      </c>
      <c r="AW1083" s="87">
        <v>13275</v>
      </c>
      <c r="AX1083" s="87">
        <v>0</v>
      </c>
      <c r="AY1083" s="87">
        <v>0</v>
      </c>
      <c r="AZ1083" s="87">
        <v>0</v>
      </c>
      <c r="BA1083" s="87">
        <v>0</v>
      </c>
      <c r="BB1083" s="87">
        <v>0</v>
      </c>
      <c r="BC1083" s="87">
        <v>0</v>
      </c>
      <c r="BD1083" s="87">
        <v>0</v>
      </c>
      <c r="BE1083" s="87">
        <v>0</v>
      </c>
      <c r="BF1083" s="87">
        <v>0</v>
      </c>
      <c r="BG1083" s="87">
        <f t="shared" si="70"/>
        <v>0</v>
      </c>
      <c r="BH1083" s="87">
        <f t="shared" si="71"/>
        <v>53100</v>
      </c>
      <c r="BI1083" s="87">
        <f t="shared" si="73"/>
        <v>53100</v>
      </c>
    </row>
    <row r="1084" spans="1:61" ht="15" customHeight="1" x14ac:dyDescent="0.35">
      <c r="A1084" s="142" t="str">
        <f t="shared" si="72"/>
        <v>DI0011641</v>
      </c>
      <c r="B1084" s="143" t="s">
        <v>1286</v>
      </c>
      <c r="C1084" s="144">
        <v>1</v>
      </c>
      <c r="D1084" s="145" t="s">
        <v>0</v>
      </c>
      <c r="E1084" s="146" t="s">
        <v>3</v>
      </c>
      <c r="F1084" s="144" t="s">
        <v>1760</v>
      </c>
      <c r="G1084" s="144" t="s">
        <v>1781</v>
      </c>
      <c r="H1084" s="144" t="s">
        <v>1777</v>
      </c>
      <c r="I1084" s="144" t="s">
        <v>1782</v>
      </c>
      <c r="J1084" s="144" t="s">
        <v>1779</v>
      </c>
      <c r="K1084" s="144" t="s">
        <v>791</v>
      </c>
      <c r="L1084" s="144" t="s">
        <v>1766</v>
      </c>
      <c r="M1084" s="144" t="s">
        <v>1773</v>
      </c>
      <c r="N1084" s="147">
        <v>1</v>
      </c>
      <c r="O1084" s="147">
        <v>1</v>
      </c>
      <c r="P1084" s="147">
        <v>1</v>
      </c>
      <c r="Q1084" s="147">
        <v>1</v>
      </c>
      <c r="R1084" s="147">
        <v>1</v>
      </c>
      <c r="S1084" s="147">
        <v>1</v>
      </c>
      <c r="T1084" s="147">
        <v>0</v>
      </c>
      <c r="U1084" s="147">
        <v>0</v>
      </c>
      <c r="V1084" s="147">
        <v>0</v>
      </c>
      <c r="W1084" s="148">
        <v>-0.01</v>
      </c>
      <c r="X1084" s="148">
        <v>0</v>
      </c>
      <c r="Y1084" s="148">
        <v>0</v>
      </c>
      <c r="Z1084" s="148">
        <v>0</v>
      </c>
      <c r="AA1084" s="149">
        <v>0</v>
      </c>
      <c r="AB1084" s="148">
        <v>0</v>
      </c>
      <c r="AC1084" s="148">
        <v>0</v>
      </c>
      <c r="AD1084" s="149">
        <v>0</v>
      </c>
      <c r="AE1084" s="148">
        <v>-0.01</v>
      </c>
      <c r="AF1084" s="157">
        <v>44922</v>
      </c>
      <c r="AG1084" s="157">
        <v>45653</v>
      </c>
      <c r="AH1084" s="163">
        <v>35744.17</v>
      </c>
      <c r="AI1084" s="152">
        <v>0</v>
      </c>
      <c r="AJ1084" s="152">
        <v>2</v>
      </c>
      <c r="AK1084" s="153">
        <v>3.8199999999999998E-2</v>
      </c>
      <c r="AL1084" s="154">
        <v>0</v>
      </c>
      <c r="AM1084" s="154">
        <v>0</v>
      </c>
      <c r="AN1084" s="155">
        <v>0</v>
      </c>
      <c r="AO1084" s="159" t="s">
        <v>1774</v>
      </c>
      <c r="AP1084" s="159" t="s">
        <v>1775</v>
      </c>
      <c r="AQ1084" s="87">
        <v>0</v>
      </c>
      <c r="AR1084" s="87">
        <v>0</v>
      </c>
      <c r="AS1084" s="87">
        <v>0</v>
      </c>
      <c r="AT1084" s="87">
        <v>0</v>
      </c>
      <c r="AU1084" s="87">
        <v>0</v>
      </c>
      <c r="AV1084" s="87">
        <v>0</v>
      </c>
      <c r="AW1084" s="87">
        <v>0</v>
      </c>
      <c r="AX1084" s="87">
        <v>0</v>
      </c>
      <c r="AY1084" s="87">
        <v>0</v>
      </c>
      <c r="AZ1084" s="87">
        <v>0</v>
      </c>
      <c r="BA1084" s="87">
        <v>0</v>
      </c>
      <c r="BB1084" s="87">
        <v>0</v>
      </c>
      <c r="BC1084" s="87">
        <v>0</v>
      </c>
      <c r="BD1084" s="87">
        <v>0</v>
      </c>
      <c r="BE1084" s="87">
        <v>0</v>
      </c>
      <c r="BF1084" s="87">
        <v>0</v>
      </c>
      <c r="BG1084" s="87">
        <f t="shared" si="70"/>
        <v>0</v>
      </c>
      <c r="BH1084" s="87">
        <f t="shared" si="71"/>
        <v>0</v>
      </c>
      <c r="BI1084" s="87">
        <f t="shared" si="73"/>
        <v>0</v>
      </c>
    </row>
    <row r="1085" spans="1:61" ht="15" customHeight="1" x14ac:dyDescent="0.35">
      <c r="A1085" s="142" t="str">
        <f t="shared" si="72"/>
        <v>DI0011642</v>
      </c>
      <c r="B1085" s="143" t="s">
        <v>1286</v>
      </c>
      <c r="C1085" s="144">
        <v>2</v>
      </c>
      <c r="D1085" s="145" t="s">
        <v>0</v>
      </c>
      <c r="E1085" s="146" t="s">
        <v>3</v>
      </c>
      <c r="F1085" s="144" t="s">
        <v>1760</v>
      </c>
      <c r="G1085" s="144" t="s">
        <v>1781</v>
      </c>
      <c r="H1085" s="144" t="s">
        <v>1777</v>
      </c>
      <c r="I1085" s="144" t="s">
        <v>1782</v>
      </c>
      <c r="J1085" s="144" t="s">
        <v>1779</v>
      </c>
      <c r="K1085" s="144" t="s">
        <v>791</v>
      </c>
      <c r="L1085" s="144" t="s">
        <v>1766</v>
      </c>
      <c r="M1085" s="144" t="s">
        <v>1773</v>
      </c>
      <c r="N1085" s="147">
        <v>1</v>
      </c>
      <c r="O1085" s="147">
        <v>1</v>
      </c>
      <c r="P1085" s="147">
        <v>1</v>
      </c>
      <c r="Q1085" s="147">
        <v>1</v>
      </c>
      <c r="R1085" s="147">
        <v>1</v>
      </c>
      <c r="S1085" s="147">
        <v>1</v>
      </c>
      <c r="T1085" s="147">
        <v>0</v>
      </c>
      <c r="U1085" s="147">
        <v>0</v>
      </c>
      <c r="V1085" s="147">
        <v>0</v>
      </c>
      <c r="W1085" s="148">
        <v>53100</v>
      </c>
      <c r="X1085" s="148">
        <v>0</v>
      </c>
      <c r="Y1085" s="148">
        <v>0</v>
      </c>
      <c r="Z1085" s="148">
        <v>190.27</v>
      </c>
      <c r="AA1085" s="149">
        <v>0</v>
      </c>
      <c r="AB1085" s="148">
        <v>0</v>
      </c>
      <c r="AC1085" s="148">
        <v>0</v>
      </c>
      <c r="AD1085" s="149">
        <v>0</v>
      </c>
      <c r="AE1085" s="148">
        <v>53100</v>
      </c>
      <c r="AF1085" s="157">
        <v>44922</v>
      </c>
      <c r="AG1085" s="157">
        <v>46018</v>
      </c>
      <c r="AH1085" s="163">
        <v>53100</v>
      </c>
      <c r="AI1085" s="152">
        <v>0.74</v>
      </c>
      <c r="AJ1085" s="152">
        <v>3</v>
      </c>
      <c r="AK1085" s="153">
        <v>4.2999999999999997E-2</v>
      </c>
      <c r="AL1085" s="154">
        <v>0.74</v>
      </c>
      <c r="AM1085" s="154">
        <v>3</v>
      </c>
      <c r="AN1085" s="155">
        <v>4.2999999999999997E-2</v>
      </c>
      <c r="AO1085" s="159" t="s">
        <v>1774</v>
      </c>
      <c r="AP1085" s="159" t="s">
        <v>1775</v>
      </c>
      <c r="AQ1085" s="87">
        <v>53100</v>
      </c>
      <c r="AR1085" s="87">
        <v>0</v>
      </c>
      <c r="AS1085" s="87">
        <v>0</v>
      </c>
      <c r="AT1085" s="87">
        <v>0</v>
      </c>
      <c r="AU1085" s="87">
        <v>0</v>
      </c>
      <c r="AV1085" s="87">
        <v>0</v>
      </c>
      <c r="AW1085" s="87">
        <v>0</v>
      </c>
      <c r="AX1085" s="87">
        <v>0</v>
      </c>
      <c r="AY1085" s="87">
        <v>0</v>
      </c>
      <c r="AZ1085" s="87">
        <v>0</v>
      </c>
      <c r="BA1085" s="87">
        <v>0</v>
      </c>
      <c r="BB1085" s="87">
        <v>0</v>
      </c>
      <c r="BC1085" s="87">
        <v>0</v>
      </c>
      <c r="BD1085" s="87">
        <v>0</v>
      </c>
      <c r="BE1085" s="87">
        <v>0</v>
      </c>
      <c r="BF1085" s="87">
        <v>0</v>
      </c>
      <c r="BG1085" s="87">
        <f t="shared" si="70"/>
        <v>53100</v>
      </c>
      <c r="BH1085" s="87">
        <f t="shared" si="71"/>
        <v>0</v>
      </c>
      <c r="BI1085" s="87">
        <f t="shared" si="73"/>
        <v>53100</v>
      </c>
    </row>
    <row r="1086" spans="1:61" ht="15" customHeight="1" x14ac:dyDescent="0.35">
      <c r="A1086" s="142" t="str">
        <f t="shared" si="72"/>
        <v>DI0011643</v>
      </c>
      <c r="B1086" s="143" t="s">
        <v>1286</v>
      </c>
      <c r="C1086" s="144">
        <v>3</v>
      </c>
      <c r="D1086" s="145" t="s">
        <v>0</v>
      </c>
      <c r="E1086" s="146" t="s">
        <v>3</v>
      </c>
      <c r="F1086" s="144" t="s">
        <v>1760</v>
      </c>
      <c r="G1086" s="144" t="s">
        <v>1781</v>
      </c>
      <c r="H1086" s="144" t="s">
        <v>1777</v>
      </c>
      <c r="I1086" s="144" t="s">
        <v>1782</v>
      </c>
      <c r="J1086" s="144" t="s">
        <v>1779</v>
      </c>
      <c r="K1086" s="144" t="s">
        <v>791</v>
      </c>
      <c r="L1086" s="144" t="s">
        <v>1766</v>
      </c>
      <c r="M1086" s="144" t="s">
        <v>1773</v>
      </c>
      <c r="N1086" s="147">
        <v>1</v>
      </c>
      <c r="O1086" s="147">
        <v>1</v>
      </c>
      <c r="P1086" s="147">
        <v>1</v>
      </c>
      <c r="Q1086" s="147">
        <v>1</v>
      </c>
      <c r="R1086" s="147">
        <v>1</v>
      </c>
      <c r="S1086" s="147">
        <v>1</v>
      </c>
      <c r="T1086" s="147">
        <v>0</v>
      </c>
      <c r="U1086" s="147">
        <v>0</v>
      </c>
      <c r="V1086" s="147">
        <v>0</v>
      </c>
      <c r="W1086" s="148">
        <v>253115.9</v>
      </c>
      <c r="X1086" s="148">
        <v>0</v>
      </c>
      <c r="Y1086" s="148">
        <v>0</v>
      </c>
      <c r="Z1086" s="148">
        <v>993.48</v>
      </c>
      <c r="AA1086" s="149">
        <v>0</v>
      </c>
      <c r="AB1086" s="148">
        <v>0</v>
      </c>
      <c r="AC1086" s="148">
        <v>0</v>
      </c>
      <c r="AD1086" s="149">
        <v>0</v>
      </c>
      <c r="AE1086" s="148">
        <v>253115.9</v>
      </c>
      <c r="AF1086" s="157">
        <v>44922</v>
      </c>
      <c r="AG1086" s="157">
        <v>46383</v>
      </c>
      <c r="AH1086" s="163">
        <v>253115.9</v>
      </c>
      <c r="AI1086" s="152">
        <v>1.74</v>
      </c>
      <c r="AJ1086" s="152">
        <v>4</v>
      </c>
      <c r="AK1086" s="153">
        <v>4.7100000000000003E-2</v>
      </c>
      <c r="AL1086" s="154">
        <v>1.74</v>
      </c>
      <c r="AM1086" s="154">
        <v>4</v>
      </c>
      <c r="AN1086" s="155">
        <v>4.7100000000000003E-2</v>
      </c>
      <c r="AO1086" s="159" t="s">
        <v>1774</v>
      </c>
      <c r="AP1086" s="159" t="s">
        <v>1775</v>
      </c>
      <c r="AQ1086" s="87">
        <v>0</v>
      </c>
      <c r="AR1086" s="87">
        <v>253115.9</v>
      </c>
      <c r="AS1086" s="87">
        <v>0</v>
      </c>
      <c r="AT1086" s="87">
        <v>0</v>
      </c>
      <c r="AU1086" s="87">
        <v>0</v>
      </c>
      <c r="AV1086" s="87">
        <v>0</v>
      </c>
      <c r="AW1086" s="87">
        <v>0</v>
      </c>
      <c r="AX1086" s="87">
        <v>0</v>
      </c>
      <c r="AY1086" s="87">
        <v>0</v>
      </c>
      <c r="AZ1086" s="87">
        <v>0</v>
      </c>
      <c r="BA1086" s="87">
        <v>0</v>
      </c>
      <c r="BB1086" s="87">
        <v>0</v>
      </c>
      <c r="BC1086" s="87">
        <v>0</v>
      </c>
      <c r="BD1086" s="87">
        <v>0</v>
      </c>
      <c r="BE1086" s="87">
        <v>0</v>
      </c>
      <c r="BF1086" s="87">
        <v>0</v>
      </c>
      <c r="BG1086" s="87">
        <f t="shared" si="70"/>
        <v>253115.9</v>
      </c>
      <c r="BH1086" s="87">
        <f t="shared" si="71"/>
        <v>0</v>
      </c>
      <c r="BI1086" s="87">
        <f t="shared" si="73"/>
        <v>253115.9</v>
      </c>
    </row>
    <row r="1087" spans="1:61" ht="15" customHeight="1" x14ac:dyDescent="0.35">
      <c r="A1087" s="142" t="str">
        <f t="shared" si="72"/>
        <v>DI0011644</v>
      </c>
      <c r="B1087" s="143" t="s">
        <v>1286</v>
      </c>
      <c r="C1087" s="144">
        <v>4</v>
      </c>
      <c r="D1087" s="145" t="s">
        <v>0</v>
      </c>
      <c r="E1087" s="146" t="s">
        <v>3</v>
      </c>
      <c r="F1087" s="144" t="s">
        <v>1760</v>
      </c>
      <c r="G1087" s="144" t="s">
        <v>1781</v>
      </c>
      <c r="H1087" s="144" t="s">
        <v>1777</v>
      </c>
      <c r="I1087" s="144" t="s">
        <v>1782</v>
      </c>
      <c r="J1087" s="144" t="s">
        <v>1779</v>
      </c>
      <c r="K1087" s="144" t="s">
        <v>791</v>
      </c>
      <c r="L1087" s="144" t="s">
        <v>1766</v>
      </c>
      <c r="M1087" s="144" t="s">
        <v>1773</v>
      </c>
      <c r="N1087" s="147">
        <v>1</v>
      </c>
      <c r="O1087" s="147">
        <v>1</v>
      </c>
      <c r="P1087" s="147">
        <v>1</v>
      </c>
      <c r="Q1087" s="147">
        <v>1</v>
      </c>
      <c r="R1087" s="147">
        <v>1</v>
      </c>
      <c r="S1087" s="147">
        <v>1</v>
      </c>
      <c r="T1087" s="147">
        <v>0</v>
      </c>
      <c r="U1087" s="147">
        <v>0</v>
      </c>
      <c r="V1087" s="147">
        <v>0</v>
      </c>
      <c r="W1087" s="148">
        <v>97940</v>
      </c>
      <c r="X1087" s="148">
        <v>0</v>
      </c>
      <c r="Y1087" s="148">
        <v>0</v>
      </c>
      <c r="Z1087" s="148">
        <v>413.8</v>
      </c>
      <c r="AA1087" s="149">
        <v>0</v>
      </c>
      <c r="AB1087" s="148">
        <v>0</v>
      </c>
      <c r="AC1087" s="148">
        <v>0</v>
      </c>
      <c r="AD1087" s="149">
        <v>0</v>
      </c>
      <c r="AE1087" s="148">
        <v>97940</v>
      </c>
      <c r="AF1087" s="157">
        <v>44922</v>
      </c>
      <c r="AG1087" s="157">
        <v>46748</v>
      </c>
      <c r="AH1087" s="163">
        <v>97940</v>
      </c>
      <c r="AI1087" s="152">
        <v>2.74</v>
      </c>
      <c r="AJ1087" s="152">
        <v>5</v>
      </c>
      <c r="AK1087" s="153">
        <v>5.0700000000000002E-2</v>
      </c>
      <c r="AL1087" s="154">
        <v>2.74</v>
      </c>
      <c r="AM1087" s="154">
        <v>5</v>
      </c>
      <c r="AN1087" s="155">
        <v>5.0700000000000002E-2</v>
      </c>
      <c r="AO1087" s="159" t="s">
        <v>1774</v>
      </c>
      <c r="AP1087" s="159" t="s">
        <v>1775</v>
      </c>
      <c r="AQ1087" s="87">
        <v>0</v>
      </c>
      <c r="AR1087" s="87">
        <v>0</v>
      </c>
      <c r="AS1087" s="87">
        <v>97940</v>
      </c>
      <c r="AT1087" s="87">
        <v>0</v>
      </c>
      <c r="AU1087" s="87">
        <v>0</v>
      </c>
      <c r="AV1087" s="87">
        <v>0</v>
      </c>
      <c r="AW1087" s="87">
        <v>0</v>
      </c>
      <c r="AX1087" s="87">
        <v>0</v>
      </c>
      <c r="AY1087" s="87">
        <v>0</v>
      </c>
      <c r="AZ1087" s="87">
        <v>0</v>
      </c>
      <c r="BA1087" s="87">
        <v>0</v>
      </c>
      <c r="BB1087" s="87">
        <v>0</v>
      </c>
      <c r="BC1087" s="87">
        <v>0</v>
      </c>
      <c r="BD1087" s="87">
        <v>0</v>
      </c>
      <c r="BE1087" s="87">
        <v>0</v>
      </c>
      <c r="BF1087" s="87">
        <v>0</v>
      </c>
      <c r="BG1087" s="87">
        <f t="shared" si="70"/>
        <v>0</v>
      </c>
      <c r="BH1087" s="87">
        <f t="shared" si="71"/>
        <v>97940</v>
      </c>
      <c r="BI1087" s="87">
        <f t="shared" si="73"/>
        <v>97940</v>
      </c>
    </row>
    <row r="1088" spans="1:61" ht="15" customHeight="1" x14ac:dyDescent="0.35">
      <c r="A1088" s="142" t="str">
        <f t="shared" si="72"/>
        <v>DI0011645</v>
      </c>
      <c r="B1088" s="143" t="s">
        <v>1286</v>
      </c>
      <c r="C1088" s="144">
        <v>5</v>
      </c>
      <c r="D1088" s="145" t="s">
        <v>0</v>
      </c>
      <c r="E1088" s="146" t="s">
        <v>3</v>
      </c>
      <c r="F1088" s="144" t="s">
        <v>1760</v>
      </c>
      <c r="G1088" s="144" t="s">
        <v>1781</v>
      </c>
      <c r="H1088" s="144" t="s">
        <v>1777</v>
      </c>
      <c r="I1088" s="144" t="s">
        <v>1782</v>
      </c>
      <c r="J1088" s="144" t="s">
        <v>1779</v>
      </c>
      <c r="K1088" s="144" t="s">
        <v>791</v>
      </c>
      <c r="L1088" s="144" t="s">
        <v>1766</v>
      </c>
      <c r="M1088" s="144" t="s">
        <v>1773</v>
      </c>
      <c r="N1088" s="147">
        <v>1</v>
      </c>
      <c r="O1088" s="147">
        <v>1</v>
      </c>
      <c r="P1088" s="147">
        <v>1</v>
      </c>
      <c r="Q1088" s="147">
        <v>1</v>
      </c>
      <c r="R1088" s="147">
        <v>1</v>
      </c>
      <c r="S1088" s="147">
        <v>1</v>
      </c>
      <c r="T1088" s="147">
        <v>0</v>
      </c>
      <c r="U1088" s="147">
        <v>0</v>
      </c>
      <c r="V1088" s="147">
        <v>0</v>
      </c>
      <c r="W1088" s="148">
        <v>190422.5</v>
      </c>
      <c r="X1088" s="148">
        <v>0</v>
      </c>
      <c r="Y1088" s="148">
        <v>0</v>
      </c>
      <c r="Z1088" s="148">
        <v>850.55</v>
      </c>
      <c r="AA1088" s="149">
        <v>0</v>
      </c>
      <c r="AB1088" s="148">
        <v>0</v>
      </c>
      <c r="AC1088" s="148">
        <v>0</v>
      </c>
      <c r="AD1088" s="149">
        <v>0</v>
      </c>
      <c r="AE1088" s="148">
        <v>190422.5</v>
      </c>
      <c r="AF1088" s="157">
        <v>44922</v>
      </c>
      <c r="AG1088" s="157">
        <v>47114</v>
      </c>
      <c r="AH1088" s="163">
        <v>190422.5</v>
      </c>
      <c r="AI1088" s="152">
        <v>3.74</v>
      </c>
      <c r="AJ1088" s="152">
        <v>6</v>
      </c>
      <c r="AK1088" s="153">
        <v>5.3600000000000002E-2</v>
      </c>
      <c r="AL1088" s="154">
        <v>3.74</v>
      </c>
      <c r="AM1088" s="154">
        <v>6</v>
      </c>
      <c r="AN1088" s="155">
        <v>5.3600000000000002E-2</v>
      </c>
      <c r="AO1088" s="159" t="s">
        <v>1774</v>
      </c>
      <c r="AP1088" s="159" t="s">
        <v>1775</v>
      </c>
      <c r="AQ1088" s="87">
        <v>0</v>
      </c>
      <c r="AR1088" s="87">
        <v>0</v>
      </c>
      <c r="AS1088" s="87">
        <v>0</v>
      </c>
      <c r="AT1088" s="87">
        <v>190422.5</v>
      </c>
      <c r="AU1088" s="87">
        <v>0</v>
      </c>
      <c r="AV1088" s="87">
        <v>0</v>
      </c>
      <c r="AW1088" s="87">
        <v>0</v>
      </c>
      <c r="AX1088" s="87">
        <v>0</v>
      </c>
      <c r="AY1088" s="87">
        <v>0</v>
      </c>
      <c r="AZ1088" s="87">
        <v>0</v>
      </c>
      <c r="BA1088" s="87">
        <v>0</v>
      </c>
      <c r="BB1088" s="87">
        <v>0</v>
      </c>
      <c r="BC1088" s="87">
        <v>0</v>
      </c>
      <c r="BD1088" s="87">
        <v>0</v>
      </c>
      <c r="BE1088" s="87">
        <v>0</v>
      </c>
      <c r="BF1088" s="87">
        <v>0</v>
      </c>
      <c r="BG1088" s="87">
        <f t="shared" si="70"/>
        <v>0</v>
      </c>
      <c r="BH1088" s="87">
        <f t="shared" si="71"/>
        <v>190422.5</v>
      </c>
      <c r="BI1088" s="87">
        <f t="shared" si="73"/>
        <v>190422.5</v>
      </c>
    </row>
    <row r="1089" spans="1:61" ht="15" customHeight="1" x14ac:dyDescent="0.35">
      <c r="A1089" s="142" t="str">
        <f t="shared" si="72"/>
        <v>DI0011646</v>
      </c>
      <c r="B1089" s="143" t="s">
        <v>1286</v>
      </c>
      <c r="C1089" s="144">
        <v>6</v>
      </c>
      <c r="D1089" s="145" t="s">
        <v>0</v>
      </c>
      <c r="E1089" s="146" t="s">
        <v>3</v>
      </c>
      <c r="F1089" s="144" t="s">
        <v>1760</v>
      </c>
      <c r="G1089" s="144" t="s">
        <v>1781</v>
      </c>
      <c r="H1089" s="144" t="s">
        <v>1777</v>
      </c>
      <c r="I1089" s="144" t="s">
        <v>1782</v>
      </c>
      <c r="J1089" s="144" t="s">
        <v>1779</v>
      </c>
      <c r="K1089" s="144" t="s">
        <v>791</v>
      </c>
      <c r="L1089" s="144" t="s">
        <v>1766</v>
      </c>
      <c r="M1089" s="144" t="s">
        <v>1773</v>
      </c>
      <c r="N1089" s="147">
        <v>1</v>
      </c>
      <c r="O1089" s="147">
        <v>1</v>
      </c>
      <c r="P1089" s="147">
        <v>1</v>
      </c>
      <c r="Q1089" s="147">
        <v>1</v>
      </c>
      <c r="R1089" s="147">
        <v>1</v>
      </c>
      <c r="S1089" s="147">
        <v>1</v>
      </c>
      <c r="T1089" s="147">
        <v>0</v>
      </c>
      <c r="U1089" s="147">
        <v>0</v>
      </c>
      <c r="V1089" s="147">
        <v>0</v>
      </c>
      <c r="W1089" s="148">
        <v>221545</v>
      </c>
      <c r="X1089" s="148">
        <v>0</v>
      </c>
      <c r="Y1089" s="148">
        <v>0</v>
      </c>
      <c r="Z1089" s="148">
        <v>1041.26</v>
      </c>
      <c r="AA1089" s="149">
        <v>0</v>
      </c>
      <c r="AB1089" s="148">
        <v>0</v>
      </c>
      <c r="AC1089" s="148">
        <v>0</v>
      </c>
      <c r="AD1089" s="149">
        <v>0</v>
      </c>
      <c r="AE1089" s="148">
        <v>221545</v>
      </c>
      <c r="AF1089" s="157">
        <v>44922</v>
      </c>
      <c r="AG1089" s="157">
        <v>47479</v>
      </c>
      <c r="AH1089" s="163">
        <v>221545</v>
      </c>
      <c r="AI1089" s="152">
        <v>4.74</v>
      </c>
      <c r="AJ1089" s="152">
        <v>7</v>
      </c>
      <c r="AK1089" s="153">
        <v>6.2100000000000002E-2</v>
      </c>
      <c r="AL1089" s="154">
        <v>4.74</v>
      </c>
      <c r="AM1089" s="154">
        <v>7</v>
      </c>
      <c r="AN1089" s="155">
        <v>6.2100000000000002E-2</v>
      </c>
      <c r="AO1089" s="159" t="s">
        <v>1774</v>
      </c>
      <c r="AP1089" s="159" t="s">
        <v>1775</v>
      </c>
      <c r="AQ1089" s="87">
        <v>0</v>
      </c>
      <c r="AR1089" s="87">
        <v>0</v>
      </c>
      <c r="AS1089" s="87">
        <v>0</v>
      </c>
      <c r="AT1089" s="87">
        <v>110772.5</v>
      </c>
      <c r="AU1089" s="87">
        <v>110772.5</v>
      </c>
      <c r="AV1089" s="87">
        <v>0</v>
      </c>
      <c r="AW1089" s="87">
        <v>0</v>
      </c>
      <c r="AX1089" s="87">
        <v>0</v>
      </c>
      <c r="AY1089" s="87">
        <v>0</v>
      </c>
      <c r="AZ1089" s="87">
        <v>0</v>
      </c>
      <c r="BA1089" s="87">
        <v>0</v>
      </c>
      <c r="BB1089" s="87">
        <v>0</v>
      </c>
      <c r="BC1089" s="87">
        <v>0</v>
      </c>
      <c r="BD1089" s="87">
        <v>0</v>
      </c>
      <c r="BE1089" s="87">
        <v>0</v>
      </c>
      <c r="BF1089" s="87">
        <v>0</v>
      </c>
      <c r="BG1089" s="87">
        <f t="shared" si="70"/>
        <v>0</v>
      </c>
      <c r="BH1089" s="87">
        <f t="shared" si="71"/>
        <v>221545</v>
      </c>
      <c r="BI1089" s="87">
        <f t="shared" si="73"/>
        <v>221545</v>
      </c>
    </row>
    <row r="1090" spans="1:61" ht="15" customHeight="1" x14ac:dyDescent="0.35">
      <c r="A1090" s="142" t="str">
        <f t="shared" si="72"/>
        <v>DI0011647</v>
      </c>
      <c r="B1090" s="143" t="s">
        <v>1286</v>
      </c>
      <c r="C1090" s="144">
        <v>7</v>
      </c>
      <c r="D1090" s="145" t="s">
        <v>0</v>
      </c>
      <c r="E1090" s="146" t="s">
        <v>3</v>
      </c>
      <c r="F1090" s="144" t="s">
        <v>1760</v>
      </c>
      <c r="G1090" s="144" t="s">
        <v>1781</v>
      </c>
      <c r="H1090" s="144" t="s">
        <v>1777</v>
      </c>
      <c r="I1090" s="144" t="s">
        <v>1782</v>
      </c>
      <c r="J1090" s="144" t="s">
        <v>1779</v>
      </c>
      <c r="K1090" s="144" t="s">
        <v>791</v>
      </c>
      <c r="L1090" s="144" t="s">
        <v>1766</v>
      </c>
      <c r="M1090" s="144" t="s">
        <v>1773</v>
      </c>
      <c r="N1090" s="147">
        <v>1</v>
      </c>
      <c r="O1090" s="147">
        <v>1</v>
      </c>
      <c r="P1090" s="147">
        <v>1</v>
      </c>
      <c r="Q1090" s="147">
        <v>1</v>
      </c>
      <c r="R1090" s="147">
        <v>1</v>
      </c>
      <c r="S1090" s="147">
        <v>1</v>
      </c>
      <c r="T1090" s="147">
        <v>0</v>
      </c>
      <c r="U1090" s="147">
        <v>0</v>
      </c>
      <c r="V1090" s="147">
        <v>0</v>
      </c>
      <c r="W1090" s="148">
        <v>209636.83</v>
      </c>
      <c r="X1090" s="148">
        <v>0</v>
      </c>
      <c r="Y1090" s="148">
        <v>0</v>
      </c>
      <c r="Z1090" s="148">
        <v>1035.96</v>
      </c>
      <c r="AA1090" s="149">
        <v>0</v>
      </c>
      <c r="AB1090" s="148">
        <v>0</v>
      </c>
      <c r="AC1090" s="148">
        <v>0</v>
      </c>
      <c r="AD1090" s="149">
        <v>0</v>
      </c>
      <c r="AE1090" s="148">
        <v>209636.83</v>
      </c>
      <c r="AF1090" s="157">
        <v>44922</v>
      </c>
      <c r="AG1090" s="157">
        <v>47844</v>
      </c>
      <c r="AH1090" s="163">
        <v>209636.83</v>
      </c>
      <c r="AI1090" s="152">
        <v>5.74</v>
      </c>
      <c r="AJ1090" s="152">
        <v>8</v>
      </c>
      <c r="AK1090" s="153">
        <v>5.9299999999999999E-2</v>
      </c>
      <c r="AL1090" s="154">
        <v>5.74</v>
      </c>
      <c r="AM1090" s="154">
        <v>8</v>
      </c>
      <c r="AN1090" s="155">
        <v>5.9299999999999999E-2</v>
      </c>
      <c r="AO1090" s="159" t="s">
        <v>1774</v>
      </c>
      <c r="AP1090" s="159" t="s">
        <v>1775</v>
      </c>
      <c r="AQ1090" s="87">
        <v>0</v>
      </c>
      <c r="AR1090" s="87">
        <v>0</v>
      </c>
      <c r="AS1090" s="87">
        <v>0</v>
      </c>
      <c r="AT1090" s="87">
        <v>69878.94</v>
      </c>
      <c r="AU1090" s="87">
        <v>69878.94</v>
      </c>
      <c r="AV1090" s="87">
        <v>69878.94</v>
      </c>
      <c r="AW1090" s="87">
        <v>0</v>
      </c>
      <c r="AX1090" s="87">
        <v>0</v>
      </c>
      <c r="AY1090" s="87">
        <v>0</v>
      </c>
      <c r="AZ1090" s="87">
        <v>0</v>
      </c>
      <c r="BA1090" s="87">
        <v>0</v>
      </c>
      <c r="BB1090" s="87">
        <v>0</v>
      </c>
      <c r="BC1090" s="87">
        <v>0</v>
      </c>
      <c r="BD1090" s="87">
        <v>0</v>
      </c>
      <c r="BE1090" s="87">
        <v>0</v>
      </c>
      <c r="BF1090" s="87">
        <v>0</v>
      </c>
      <c r="BG1090" s="87">
        <f t="shared" si="70"/>
        <v>0</v>
      </c>
      <c r="BH1090" s="87">
        <f t="shared" si="71"/>
        <v>209636.82</v>
      </c>
      <c r="BI1090" s="87">
        <f t="shared" si="73"/>
        <v>209636.82</v>
      </c>
    </row>
    <row r="1091" spans="1:61" ht="15" customHeight="1" x14ac:dyDescent="0.35">
      <c r="A1091" s="142" t="str">
        <f t="shared" si="72"/>
        <v>DI0011648</v>
      </c>
      <c r="B1091" s="143" t="s">
        <v>1286</v>
      </c>
      <c r="C1091" s="144">
        <v>8</v>
      </c>
      <c r="D1091" s="145" t="s">
        <v>0</v>
      </c>
      <c r="E1091" s="146" t="s">
        <v>3</v>
      </c>
      <c r="F1091" s="144" t="s">
        <v>1760</v>
      </c>
      <c r="G1091" s="144" t="s">
        <v>1781</v>
      </c>
      <c r="H1091" s="144" t="s">
        <v>1777</v>
      </c>
      <c r="I1091" s="144" t="s">
        <v>1782</v>
      </c>
      <c r="J1091" s="144" t="s">
        <v>1779</v>
      </c>
      <c r="K1091" s="144" t="s">
        <v>791</v>
      </c>
      <c r="L1091" s="144" t="s">
        <v>1766</v>
      </c>
      <c r="M1091" s="144" t="s">
        <v>1773</v>
      </c>
      <c r="N1091" s="147">
        <v>1</v>
      </c>
      <c r="O1091" s="147">
        <v>1</v>
      </c>
      <c r="P1091" s="147">
        <v>1</v>
      </c>
      <c r="Q1091" s="147">
        <v>1</v>
      </c>
      <c r="R1091" s="147">
        <v>1</v>
      </c>
      <c r="S1091" s="147">
        <v>1</v>
      </c>
      <c r="T1091" s="147">
        <v>0</v>
      </c>
      <c r="U1091" s="147">
        <v>0</v>
      </c>
      <c r="V1091" s="147">
        <v>0</v>
      </c>
      <c r="W1091" s="148">
        <v>53100</v>
      </c>
      <c r="X1091" s="148">
        <v>0</v>
      </c>
      <c r="Y1091" s="148">
        <v>0</v>
      </c>
      <c r="Z1091" s="148">
        <v>274.79000000000002</v>
      </c>
      <c r="AA1091" s="149">
        <v>0</v>
      </c>
      <c r="AB1091" s="148">
        <v>0</v>
      </c>
      <c r="AC1091" s="148">
        <v>0</v>
      </c>
      <c r="AD1091" s="149">
        <v>0</v>
      </c>
      <c r="AE1091" s="148">
        <v>53100</v>
      </c>
      <c r="AF1091" s="157">
        <v>44922</v>
      </c>
      <c r="AG1091" s="157">
        <v>48209</v>
      </c>
      <c r="AH1091" s="163">
        <v>53100</v>
      </c>
      <c r="AI1091" s="152">
        <v>6.74</v>
      </c>
      <c r="AJ1091" s="152">
        <v>9</v>
      </c>
      <c r="AK1091" s="153">
        <v>6.2100000000000002E-2</v>
      </c>
      <c r="AL1091" s="154">
        <v>6.74</v>
      </c>
      <c r="AM1091" s="154">
        <v>9</v>
      </c>
      <c r="AN1091" s="155">
        <v>6.2100000000000002E-2</v>
      </c>
      <c r="AO1091" s="159" t="s">
        <v>1774</v>
      </c>
      <c r="AP1091" s="159" t="s">
        <v>1775</v>
      </c>
      <c r="AQ1091" s="87">
        <v>0</v>
      </c>
      <c r="AR1091" s="87">
        <v>0</v>
      </c>
      <c r="AS1091" s="87">
        <v>0</v>
      </c>
      <c r="AT1091" s="87">
        <v>13275</v>
      </c>
      <c r="AU1091" s="87">
        <v>13275</v>
      </c>
      <c r="AV1091" s="87">
        <v>13275</v>
      </c>
      <c r="AW1091" s="87">
        <v>13275</v>
      </c>
      <c r="AX1091" s="87">
        <v>0</v>
      </c>
      <c r="AY1091" s="87">
        <v>0</v>
      </c>
      <c r="AZ1091" s="87">
        <v>0</v>
      </c>
      <c r="BA1091" s="87">
        <v>0</v>
      </c>
      <c r="BB1091" s="87">
        <v>0</v>
      </c>
      <c r="BC1091" s="87">
        <v>0</v>
      </c>
      <c r="BD1091" s="87">
        <v>0</v>
      </c>
      <c r="BE1091" s="87">
        <v>0</v>
      </c>
      <c r="BF1091" s="87">
        <v>0</v>
      </c>
      <c r="BG1091" s="87">
        <f t="shared" ref="BG1091:BG1154" si="74">SUM(AQ1091:AR1091)</f>
        <v>0</v>
      </c>
      <c r="BH1091" s="87">
        <f t="shared" ref="BH1091:BH1154" si="75">SUM(AS1091:BF1091)</f>
        <v>53100</v>
      </c>
      <c r="BI1091" s="87">
        <f t="shared" si="73"/>
        <v>53100</v>
      </c>
    </row>
    <row r="1092" spans="1:61" ht="15" customHeight="1" x14ac:dyDescent="0.35">
      <c r="A1092" s="142" t="str">
        <f t="shared" ref="A1092:A1155" si="76">CONCATENATE(B1092,C1092)</f>
        <v>DI0011653</v>
      </c>
      <c r="B1092" s="143" t="s">
        <v>1287</v>
      </c>
      <c r="C1092" s="144">
        <v>3</v>
      </c>
      <c r="D1092" s="145" t="s">
        <v>0</v>
      </c>
      <c r="E1092" s="146" t="s">
        <v>3</v>
      </c>
      <c r="F1092" s="144" t="s">
        <v>1760</v>
      </c>
      <c r="G1092" s="144" t="s">
        <v>1781</v>
      </c>
      <c r="H1092" s="144" t="s">
        <v>1777</v>
      </c>
      <c r="I1092" s="144" t="s">
        <v>1782</v>
      </c>
      <c r="J1092" s="144" t="s">
        <v>1779</v>
      </c>
      <c r="K1092" s="144" t="s">
        <v>791</v>
      </c>
      <c r="L1092" s="144" t="s">
        <v>1766</v>
      </c>
      <c r="M1092" s="144" t="s">
        <v>1773</v>
      </c>
      <c r="N1092" s="147">
        <v>1</v>
      </c>
      <c r="O1092" s="147">
        <v>1</v>
      </c>
      <c r="P1092" s="147">
        <v>1</v>
      </c>
      <c r="Q1092" s="147">
        <v>1</v>
      </c>
      <c r="R1092" s="147">
        <v>1</v>
      </c>
      <c r="S1092" s="147">
        <v>1</v>
      </c>
      <c r="T1092" s="147">
        <v>0</v>
      </c>
      <c r="U1092" s="147">
        <v>0</v>
      </c>
      <c r="V1092" s="147">
        <v>0</v>
      </c>
      <c r="W1092" s="148">
        <v>53100</v>
      </c>
      <c r="X1092" s="148">
        <v>0</v>
      </c>
      <c r="Y1092" s="148">
        <v>0</v>
      </c>
      <c r="Z1092" s="148">
        <v>208.42</v>
      </c>
      <c r="AA1092" s="149">
        <v>0</v>
      </c>
      <c r="AB1092" s="148">
        <v>0</v>
      </c>
      <c r="AC1092" s="148">
        <v>0</v>
      </c>
      <c r="AD1092" s="149">
        <v>0</v>
      </c>
      <c r="AE1092" s="148">
        <v>53100</v>
      </c>
      <c r="AF1092" s="157">
        <v>44922</v>
      </c>
      <c r="AG1092" s="157">
        <v>46383</v>
      </c>
      <c r="AH1092" s="163">
        <v>53100</v>
      </c>
      <c r="AI1092" s="152">
        <v>1.74</v>
      </c>
      <c r="AJ1092" s="152">
        <v>4</v>
      </c>
      <c r="AK1092" s="153">
        <v>4.7100000000000003E-2</v>
      </c>
      <c r="AL1092" s="154">
        <v>1.74</v>
      </c>
      <c r="AM1092" s="154">
        <v>4</v>
      </c>
      <c r="AN1092" s="155">
        <v>4.7100000000000003E-2</v>
      </c>
      <c r="AO1092" s="159" t="s">
        <v>1774</v>
      </c>
      <c r="AP1092" s="159" t="s">
        <v>1775</v>
      </c>
      <c r="AQ1092" s="87">
        <v>0</v>
      </c>
      <c r="AR1092" s="87">
        <v>53100</v>
      </c>
      <c r="AS1092" s="87">
        <v>0</v>
      </c>
      <c r="AT1092" s="87">
        <v>0</v>
      </c>
      <c r="AU1092" s="87">
        <v>0</v>
      </c>
      <c r="AV1092" s="87">
        <v>0</v>
      </c>
      <c r="AW1092" s="87">
        <v>0</v>
      </c>
      <c r="AX1092" s="87">
        <v>0</v>
      </c>
      <c r="AY1092" s="87">
        <v>0</v>
      </c>
      <c r="AZ1092" s="87">
        <v>0</v>
      </c>
      <c r="BA1092" s="87">
        <v>0</v>
      </c>
      <c r="BB1092" s="87">
        <v>0</v>
      </c>
      <c r="BC1092" s="87">
        <v>0</v>
      </c>
      <c r="BD1092" s="87">
        <v>0</v>
      </c>
      <c r="BE1092" s="87">
        <v>0</v>
      </c>
      <c r="BF1092" s="87">
        <v>0</v>
      </c>
      <c r="BG1092" s="87">
        <f t="shared" si="74"/>
        <v>53100</v>
      </c>
      <c r="BH1092" s="87">
        <f t="shared" si="75"/>
        <v>0</v>
      </c>
      <c r="BI1092" s="87">
        <f t="shared" si="73"/>
        <v>53100</v>
      </c>
    </row>
    <row r="1093" spans="1:61" ht="15" customHeight="1" x14ac:dyDescent="0.35">
      <c r="A1093" s="142" t="str">
        <f t="shared" si="76"/>
        <v>DI0011654</v>
      </c>
      <c r="B1093" s="143" t="s">
        <v>1287</v>
      </c>
      <c r="C1093" s="144">
        <v>4</v>
      </c>
      <c r="D1093" s="145" t="s">
        <v>0</v>
      </c>
      <c r="E1093" s="146" t="s">
        <v>3</v>
      </c>
      <c r="F1093" s="144" t="s">
        <v>1760</v>
      </c>
      <c r="G1093" s="144" t="s">
        <v>1781</v>
      </c>
      <c r="H1093" s="144" t="s">
        <v>1777</v>
      </c>
      <c r="I1093" s="144" t="s">
        <v>1782</v>
      </c>
      <c r="J1093" s="144" t="s">
        <v>1779</v>
      </c>
      <c r="K1093" s="144" t="s">
        <v>791</v>
      </c>
      <c r="L1093" s="144" t="s">
        <v>1766</v>
      </c>
      <c r="M1093" s="144" t="s">
        <v>1773</v>
      </c>
      <c r="N1093" s="147">
        <v>1</v>
      </c>
      <c r="O1093" s="147">
        <v>1</v>
      </c>
      <c r="P1093" s="147">
        <v>1</v>
      </c>
      <c r="Q1093" s="147">
        <v>1</v>
      </c>
      <c r="R1093" s="147">
        <v>1</v>
      </c>
      <c r="S1093" s="147">
        <v>1</v>
      </c>
      <c r="T1093" s="147">
        <v>0</v>
      </c>
      <c r="U1093" s="147">
        <v>0</v>
      </c>
      <c r="V1093" s="147">
        <v>0</v>
      </c>
      <c r="W1093" s="148">
        <v>365062.5</v>
      </c>
      <c r="X1093" s="148">
        <v>0</v>
      </c>
      <c r="Y1093" s="148">
        <v>0</v>
      </c>
      <c r="Z1093" s="148">
        <v>1542.39</v>
      </c>
      <c r="AA1093" s="149">
        <v>0</v>
      </c>
      <c r="AB1093" s="148">
        <v>0</v>
      </c>
      <c r="AC1093" s="148">
        <v>0</v>
      </c>
      <c r="AD1093" s="149">
        <v>0</v>
      </c>
      <c r="AE1093" s="148">
        <v>365062.5</v>
      </c>
      <c r="AF1093" s="157">
        <v>44922</v>
      </c>
      <c r="AG1093" s="157">
        <v>46748</v>
      </c>
      <c r="AH1093" s="163">
        <v>365062.5</v>
      </c>
      <c r="AI1093" s="152">
        <v>2.74</v>
      </c>
      <c r="AJ1093" s="152">
        <v>5</v>
      </c>
      <c r="AK1093" s="153">
        <v>5.0700000000000002E-2</v>
      </c>
      <c r="AL1093" s="154">
        <v>2.74</v>
      </c>
      <c r="AM1093" s="154">
        <v>5</v>
      </c>
      <c r="AN1093" s="155">
        <v>5.0700000000000002E-2</v>
      </c>
      <c r="AO1093" s="159" t="s">
        <v>1774</v>
      </c>
      <c r="AP1093" s="159" t="s">
        <v>1775</v>
      </c>
      <c r="AQ1093" s="87">
        <v>0</v>
      </c>
      <c r="AR1093" s="87">
        <v>0</v>
      </c>
      <c r="AS1093" s="87">
        <v>365062.5</v>
      </c>
      <c r="AT1093" s="87">
        <v>0</v>
      </c>
      <c r="AU1093" s="87">
        <v>0</v>
      </c>
      <c r="AV1093" s="87">
        <v>0</v>
      </c>
      <c r="AW1093" s="87">
        <v>0</v>
      </c>
      <c r="AX1093" s="87">
        <v>0</v>
      </c>
      <c r="AY1093" s="87">
        <v>0</v>
      </c>
      <c r="AZ1093" s="87">
        <v>0</v>
      </c>
      <c r="BA1093" s="87">
        <v>0</v>
      </c>
      <c r="BB1093" s="87">
        <v>0</v>
      </c>
      <c r="BC1093" s="87">
        <v>0</v>
      </c>
      <c r="BD1093" s="87">
        <v>0</v>
      </c>
      <c r="BE1093" s="87">
        <v>0</v>
      </c>
      <c r="BF1093" s="87">
        <v>0</v>
      </c>
      <c r="BG1093" s="87">
        <f t="shared" si="74"/>
        <v>0</v>
      </c>
      <c r="BH1093" s="87">
        <f t="shared" si="75"/>
        <v>365062.5</v>
      </c>
      <c r="BI1093" s="87">
        <f t="shared" si="73"/>
        <v>365062.5</v>
      </c>
    </row>
    <row r="1094" spans="1:61" ht="15" customHeight="1" x14ac:dyDescent="0.35">
      <c r="A1094" s="142" t="str">
        <f t="shared" si="76"/>
        <v>DI0011655</v>
      </c>
      <c r="B1094" s="143" t="s">
        <v>1287</v>
      </c>
      <c r="C1094" s="144">
        <v>5</v>
      </c>
      <c r="D1094" s="145" t="s">
        <v>0</v>
      </c>
      <c r="E1094" s="146" t="s">
        <v>3</v>
      </c>
      <c r="F1094" s="144" t="s">
        <v>1760</v>
      </c>
      <c r="G1094" s="144" t="s">
        <v>1781</v>
      </c>
      <c r="H1094" s="144" t="s">
        <v>1777</v>
      </c>
      <c r="I1094" s="144" t="s">
        <v>1782</v>
      </c>
      <c r="J1094" s="144" t="s">
        <v>1779</v>
      </c>
      <c r="K1094" s="144" t="s">
        <v>791</v>
      </c>
      <c r="L1094" s="144" t="s">
        <v>1766</v>
      </c>
      <c r="M1094" s="144" t="s">
        <v>1773</v>
      </c>
      <c r="N1094" s="147">
        <v>1</v>
      </c>
      <c r="O1094" s="147">
        <v>1</v>
      </c>
      <c r="P1094" s="147">
        <v>1</v>
      </c>
      <c r="Q1094" s="147">
        <v>1</v>
      </c>
      <c r="R1094" s="147">
        <v>1</v>
      </c>
      <c r="S1094" s="147">
        <v>1</v>
      </c>
      <c r="T1094" s="147">
        <v>0</v>
      </c>
      <c r="U1094" s="147">
        <v>0</v>
      </c>
      <c r="V1094" s="147">
        <v>0</v>
      </c>
      <c r="W1094" s="148">
        <v>255470</v>
      </c>
      <c r="X1094" s="148">
        <v>0</v>
      </c>
      <c r="Y1094" s="148">
        <v>0</v>
      </c>
      <c r="Z1094" s="148">
        <v>1141.0999999999999</v>
      </c>
      <c r="AA1094" s="149">
        <v>0</v>
      </c>
      <c r="AB1094" s="148">
        <v>0</v>
      </c>
      <c r="AC1094" s="148">
        <v>0</v>
      </c>
      <c r="AD1094" s="149">
        <v>0</v>
      </c>
      <c r="AE1094" s="148">
        <v>255470</v>
      </c>
      <c r="AF1094" s="157">
        <v>44922</v>
      </c>
      <c r="AG1094" s="157">
        <v>47114</v>
      </c>
      <c r="AH1094" s="163">
        <v>255470</v>
      </c>
      <c r="AI1094" s="152">
        <v>3.74</v>
      </c>
      <c r="AJ1094" s="152">
        <v>6</v>
      </c>
      <c r="AK1094" s="153">
        <v>5.3600000000000002E-2</v>
      </c>
      <c r="AL1094" s="154">
        <v>3.74</v>
      </c>
      <c r="AM1094" s="154">
        <v>6</v>
      </c>
      <c r="AN1094" s="155">
        <v>5.3600000000000002E-2</v>
      </c>
      <c r="AO1094" s="159" t="s">
        <v>1774</v>
      </c>
      <c r="AP1094" s="159" t="s">
        <v>1775</v>
      </c>
      <c r="AQ1094" s="87">
        <v>0</v>
      </c>
      <c r="AR1094" s="87">
        <v>0</v>
      </c>
      <c r="AS1094" s="87">
        <v>0</v>
      </c>
      <c r="AT1094" s="87">
        <v>255470</v>
      </c>
      <c r="AU1094" s="87">
        <v>0</v>
      </c>
      <c r="AV1094" s="87">
        <v>0</v>
      </c>
      <c r="AW1094" s="87">
        <v>0</v>
      </c>
      <c r="AX1094" s="87">
        <v>0</v>
      </c>
      <c r="AY1094" s="87">
        <v>0</v>
      </c>
      <c r="AZ1094" s="87">
        <v>0</v>
      </c>
      <c r="BA1094" s="87">
        <v>0</v>
      </c>
      <c r="BB1094" s="87">
        <v>0</v>
      </c>
      <c r="BC1094" s="87">
        <v>0</v>
      </c>
      <c r="BD1094" s="87">
        <v>0</v>
      </c>
      <c r="BE1094" s="87">
        <v>0</v>
      </c>
      <c r="BF1094" s="87">
        <v>0</v>
      </c>
      <c r="BG1094" s="87">
        <f t="shared" si="74"/>
        <v>0</v>
      </c>
      <c r="BH1094" s="87">
        <f t="shared" si="75"/>
        <v>255470</v>
      </c>
      <c r="BI1094" s="87">
        <f t="shared" si="73"/>
        <v>255470</v>
      </c>
    </row>
    <row r="1095" spans="1:61" ht="15" customHeight="1" x14ac:dyDescent="0.35">
      <c r="A1095" s="142" t="str">
        <f t="shared" si="76"/>
        <v>DI0011656</v>
      </c>
      <c r="B1095" s="143" t="s">
        <v>1287</v>
      </c>
      <c r="C1095" s="144">
        <v>6</v>
      </c>
      <c r="D1095" s="145" t="s">
        <v>0</v>
      </c>
      <c r="E1095" s="146" t="s">
        <v>3</v>
      </c>
      <c r="F1095" s="144" t="s">
        <v>1760</v>
      </c>
      <c r="G1095" s="144" t="s">
        <v>1781</v>
      </c>
      <c r="H1095" s="144" t="s">
        <v>1777</v>
      </c>
      <c r="I1095" s="144" t="s">
        <v>1782</v>
      </c>
      <c r="J1095" s="144" t="s">
        <v>1779</v>
      </c>
      <c r="K1095" s="144" t="s">
        <v>791</v>
      </c>
      <c r="L1095" s="144" t="s">
        <v>1766</v>
      </c>
      <c r="M1095" s="144" t="s">
        <v>1773</v>
      </c>
      <c r="N1095" s="147">
        <v>1</v>
      </c>
      <c r="O1095" s="147">
        <v>1</v>
      </c>
      <c r="P1095" s="147">
        <v>1</v>
      </c>
      <c r="Q1095" s="147">
        <v>1</v>
      </c>
      <c r="R1095" s="147">
        <v>1</v>
      </c>
      <c r="S1095" s="147">
        <v>1</v>
      </c>
      <c r="T1095" s="147">
        <v>0</v>
      </c>
      <c r="U1095" s="147">
        <v>0</v>
      </c>
      <c r="V1095" s="147">
        <v>0</v>
      </c>
      <c r="W1095" s="148">
        <v>1498600</v>
      </c>
      <c r="X1095" s="148">
        <v>0</v>
      </c>
      <c r="Y1095" s="148">
        <v>0</v>
      </c>
      <c r="Z1095" s="148">
        <v>7043.42</v>
      </c>
      <c r="AA1095" s="149">
        <v>0</v>
      </c>
      <c r="AB1095" s="148">
        <v>0</v>
      </c>
      <c r="AC1095" s="148">
        <v>0</v>
      </c>
      <c r="AD1095" s="149">
        <v>0</v>
      </c>
      <c r="AE1095" s="148">
        <v>1498600</v>
      </c>
      <c r="AF1095" s="157">
        <v>44922</v>
      </c>
      <c r="AG1095" s="157">
        <v>47479</v>
      </c>
      <c r="AH1095" s="163">
        <v>1498600</v>
      </c>
      <c r="AI1095" s="152">
        <v>4.74</v>
      </c>
      <c r="AJ1095" s="152">
        <v>7</v>
      </c>
      <c r="AK1095" s="153">
        <v>5.6399999999999999E-2</v>
      </c>
      <c r="AL1095" s="154">
        <v>4.74</v>
      </c>
      <c r="AM1095" s="154">
        <v>7</v>
      </c>
      <c r="AN1095" s="155">
        <v>5.6399999999999999E-2</v>
      </c>
      <c r="AO1095" s="159" t="s">
        <v>1774</v>
      </c>
      <c r="AP1095" s="159" t="s">
        <v>1775</v>
      </c>
      <c r="AQ1095" s="87">
        <v>0</v>
      </c>
      <c r="AR1095" s="87">
        <v>0</v>
      </c>
      <c r="AS1095" s="87">
        <v>0</v>
      </c>
      <c r="AT1095" s="87">
        <v>749300</v>
      </c>
      <c r="AU1095" s="87">
        <v>749300</v>
      </c>
      <c r="AV1095" s="87">
        <v>0</v>
      </c>
      <c r="AW1095" s="87">
        <v>0</v>
      </c>
      <c r="AX1095" s="87">
        <v>0</v>
      </c>
      <c r="AY1095" s="87">
        <v>0</v>
      </c>
      <c r="AZ1095" s="87">
        <v>0</v>
      </c>
      <c r="BA1095" s="87">
        <v>0</v>
      </c>
      <c r="BB1095" s="87">
        <v>0</v>
      </c>
      <c r="BC1095" s="87">
        <v>0</v>
      </c>
      <c r="BD1095" s="87">
        <v>0</v>
      </c>
      <c r="BE1095" s="87">
        <v>0</v>
      </c>
      <c r="BF1095" s="87">
        <v>0</v>
      </c>
      <c r="BG1095" s="87">
        <f t="shared" si="74"/>
        <v>0</v>
      </c>
      <c r="BH1095" s="87">
        <f t="shared" si="75"/>
        <v>1498600</v>
      </c>
      <c r="BI1095" s="87">
        <f t="shared" si="73"/>
        <v>1498600</v>
      </c>
    </row>
    <row r="1096" spans="1:61" ht="15" customHeight="1" x14ac:dyDescent="0.35">
      <c r="A1096" s="142" t="str">
        <f t="shared" si="76"/>
        <v>DI0011657</v>
      </c>
      <c r="B1096" s="143" t="s">
        <v>1287</v>
      </c>
      <c r="C1096" s="144">
        <v>7</v>
      </c>
      <c r="D1096" s="145" t="s">
        <v>0</v>
      </c>
      <c r="E1096" s="146" t="s">
        <v>3</v>
      </c>
      <c r="F1096" s="144" t="s">
        <v>1760</v>
      </c>
      <c r="G1096" s="144" t="s">
        <v>1781</v>
      </c>
      <c r="H1096" s="144" t="s">
        <v>1777</v>
      </c>
      <c r="I1096" s="144" t="s">
        <v>1782</v>
      </c>
      <c r="J1096" s="144" t="s">
        <v>1779</v>
      </c>
      <c r="K1096" s="144" t="s">
        <v>791</v>
      </c>
      <c r="L1096" s="144" t="s">
        <v>1766</v>
      </c>
      <c r="M1096" s="144" t="s">
        <v>1773</v>
      </c>
      <c r="N1096" s="147">
        <v>1</v>
      </c>
      <c r="O1096" s="147">
        <v>1</v>
      </c>
      <c r="P1096" s="147">
        <v>1</v>
      </c>
      <c r="Q1096" s="147">
        <v>1</v>
      </c>
      <c r="R1096" s="147">
        <v>1</v>
      </c>
      <c r="S1096" s="147">
        <v>1</v>
      </c>
      <c r="T1096" s="147">
        <v>0</v>
      </c>
      <c r="U1096" s="147">
        <v>0</v>
      </c>
      <c r="V1096" s="147">
        <v>0</v>
      </c>
      <c r="W1096" s="148">
        <v>686760</v>
      </c>
      <c r="X1096" s="148">
        <v>0</v>
      </c>
      <c r="Y1096" s="148">
        <v>0</v>
      </c>
      <c r="Z1096" s="148">
        <v>3393.74</v>
      </c>
      <c r="AA1096" s="149">
        <v>0</v>
      </c>
      <c r="AB1096" s="148">
        <v>0</v>
      </c>
      <c r="AC1096" s="148">
        <v>0</v>
      </c>
      <c r="AD1096" s="149">
        <v>0</v>
      </c>
      <c r="AE1096" s="148">
        <v>686760</v>
      </c>
      <c r="AF1096" s="157">
        <v>44922</v>
      </c>
      <c r="AG1096" s="157">
        <v>47844</v>
      </c>
      <c r="AH1096" s="163">
        <v>686760</v>
      </c>
      <c r="AI1096" s="152">
        <v>5.74</v>
      </c>
      <c r="AJ1096" s="152">
        <v>8</v>
      </c>
      <c r="AK1096" s="153">
        <v>5.9299999999999999E-2</v>
      </c>
      <c r="AL1096" s="154">
        <v>5.74</v>
      </c>
      <c r="AM1096" s="154">
        <v>8</v>
      </c>
      <c r="AN1096" s="155">
        <v>5.9299999999999999E-2</v>
      </c>
      <c r="AO1096" s="159" t="s">
        <v>1774</v>
      </c>
      <c r="AP1096" s="159" t="s">
        <v>1775</v>
      </c>
      <c r="AQ1096" s="87">
        <v>0</v>
      </c>
      <c r="AR1096" s="87">
        <v>0</v>
      </c>
      <c r="AS1096" s="87">
        <v>0</v>
      </c>
      <c r="AT1096" s="87">
        <v>228920</v>
      </c>
      <c r="AU1096" s="87">
        <v>228920</v>
      </c>
      <c r="AV1096" s="87">
        <v>228920</v>
      </c>
      <c r="AW1096" s="87">
        <v>0</v>
      </c>
      <c r="AX1096" s="87">
        <v>0</v>
      </c>
      <c r="AY1096" s="87">
        <v>0</v>
      </c>
      <c r="AZ1096" s="87">
        <v>0</v>
      </c>
      <c r="BA1096" s="87">
        <v>0</v>
      </c>
      <c r="BB1096" s="87">
        <v>0</v>
      </c>
      <c r="BC1096" s="87">
        <v>0</v>
      </c>
      <c r="BD1096" s="87">
        <v>0</v>
      </c>
      <c r="BE1096" s="87">
        <v>0</v>
      </c>
      <c r="BF1096" s="87">
        <v>0</v>
      </c>
      <c r="BG1096" s="87">
        <f t="shared" si="74"/>
        <v>0</v>
      </c>
      <c r="BH1096" s="87">
        <f t="shared" si="75"/>
        <v>686760</v>
      </c>
      <c r="BI1096" s="87">
        <f t="shared" si="73"/>
        <v>686760</v>
      </c>
    </row>
    <row r="1097" spans="1:61" ht="15" customHeight="1" x14ac:dyDescent="0.35">
      <c r="A1097" s="142" t="str">
        <f t="shared" si="76"/>
        <v>DI0011658</v>
      </c>
      <c r="B1097" s="143" t="s">
        <v>1287</v>
      </c>
      <c r="C1097" s="144">
        <v>8</v>
      </c>
      <c r="D1097" s="145" t="s">
        <v>0</v>
      </c>
      <c r="E1097" s="146" t="s">
        <v>3</v>
      </c>
      <c r="F1097" s="144" t="s">
        <v>1760</v>
      </c>
      <c r="G1097" s="144" t="s">
        <v>1781</v>
      </c>
      <c r="H1097" s="144" t="s">
        <v>1777</v>
      </c>
      <c r="I1097" s="144" t="s">
        <v>1782</v>
      </c>
      <c r="J1097" s="144" t="s">
        <v>1779</v>
      </c>
      <c r="K1097" s="144" t="s">
        <v>791</v>
      </c>
      <c r="L1097" s="144" t="s">
        <v>1766</v>
      </c>
      <c r="M1097" s="144" t="s">
        <v>1773</v>
      </c>
      <c r="N1097" s="147">
        <v>1</v>
      </c>
      <c r="O1097" s="147">
        <v>1</v>
      </c>
      <c r="P1097" s="147">
        <v>1</v>
      </c>
      <c r="Q1097" s="147">
        <v>1</v>
      </c>
      <c r="R1097" s="147">
        <v>1</v>
      </c>
      <c r="S1097" s="147">
        <v>1</v>
      </c>
      <c r="T1097" s="147">
        <v>0</v>
      </c>
      <c r="U1097" s="147">
        <v>0</v>
      </c>
      <c r="V1097" s="147">
        <v>0</v>
      </c>
      <c r="W1097" s="148">
        <v>53100</v>
      </c>
      <c r="X1097" s="148">
        <v>0</v>
      </c>
      <c r="Y1097" s="148">
        <v>0</v>
      </c>
      <c r="Z1097" s="148">
        <v>274.79000000000002</v>
      </c>
      <c r="AA1097" s="149">
        <v>0</v>
      </c>
      <c r="AB1097" s="148">
        <v>0</v>
      </c>
      <c r="AC1097" s="148">
        <v>0</v>
      </c>
      <c r="AD1097" s="149">
        <v>0</v>
      </c>
      <c r="AE1097" s="148">
        <v>53100</v>
      </c>
      <c r="AF1097" s="157">
        <v>44922</v>
      </c>
      <c r="AG1097" s="157">
        <v>48209</v>
      </c>
      <c r="AH1097" s="163">
        <v>53100</v>
      </c>
      <c r="AI1097" s="152">
        <v>6.74</v>
      </c>
      <c r="AJ1097" s="152">
        <v>9</v>
      </c>
      <c r="AK1097" s="153">
        <v>6.2100000000000002E-2</v>
      </c>
      <c r="AL1097" s="154">
        <v>6.74</v>
      </c>
      <c r="AM1097" s="154">
        <v>9</v>
      </c>
      <c r="AN1097" s="155">
        <v>6.2100000000000002E-2</v>
      </c>
      <c r="AO1097" s="159" t="s">
        <v>1774</v>
      </c>
      <c r="AP1097" s="159" t="s">
        <v>1775</v>
      </c>
      <c r="AQ1097" s="87">
        <v>0</v>
      </c>
      <c r="AR1097" s="87">
        <v>0</v>
      </c>
      <c r="AS1097" s="87">
        <v>0</v>
      </c>
      <c r="AT1097" s="87">
        <v>13275</v>
      </c>
      <c r="AU1097" s="87">
        <v>13275</v>
      </c>
      <c r="AV1097" s="87">
        <v>13275</v>
      </c>
      <c r="AW1097" s="87">
        <v>13275</v>
      </c>
      <c r="AX1097" s="87">
        <v>0</v>
      </c>
      <c r="AY1097" s="87">
        <v>0</v>
      </c>
      <c r="AZ1097" s="87">
        <v>0</v>
      </c>
      <c r="BA1097" s="87">
        <v>0</v>
      </c>
      <c r="BB1097" s="87">
        <v>0</v>
      </c>
      <c r="BC1097" s="87">
        <v>0</v>
      </c>
      <c r="BD1097" s="87">
        <v>0</v>
      </c>
      <c r="BE1097" s="87">
        <v>0</v>
      </c>
      <c r="BF1097" s="87">
        <v>0</v>
      </c>
      <c r="BG1097" s="87">
        <f t="shared" si="74"/>
        <v>0</v>
      </c>
      <c r="BH1097" s="87">
        <f t="shared" si="75"/>
        <v>53100</v>
      </c>
      <c r="BI1097" s="87">
        <f t="shared" si="73"/>
        <v>53100</v>
      </c>
    </row>
    <row r="1098" spans="1:61" ht="15" customHeight="1" x14ac:dyDescent="0.35">
      <c r="A1098" s="142" t="str">
        <f t="shared" si="76"/>
        <v>DI0011663</v>
      </c>
      <c r="B1098" s="143" t="s">
        <v>1288</v>
      </c>
      <c r="C1098" s="144">
        <v>3</v>
      </c>
      <c r="D1098" s="145" t="s">
        <v>0</v>
      </c>
      <c r="E1098" s="146" t="s">
        <v>3</v>
      </c>
      <c r="F1098" s="144" t="s">
        <v>1760</v>
      </c>
      <c r="G1098" s="144" t="s">
        <v>1781</v>
      </c>
      <c r="H1098" s="144" t="s">
        <v>1777</v>
      </c>
      <c r="I1098" s="144" t="s">
        <v>1782</v>
      </c>
      <c r="J1098" s="144" t="s">
        <v>1779</v>
      </c>
      <c r="K1098" s="144" t="s">
        <v>791</v>
      </c>
      <c r="L1098" s="144" t="s">
        <v>1766</v>
      </c>
      <c r="M1098" s="144" t="s">
        <v>1773</v>
      </c>
      <c r="N1098" s="147">
        <v>1</v>
      </c>
      <c r="O1098" s="147">
        <v>1</v>
      </c>
      <c r="P1098" s="147">
        <v>1</v>
      </c>
      <c r="Q1098" s="147">
        <v>1</v>
      </c>
      <c r="R1098" s="147">
        <v>1</v>
      </c>
      <c r="S1098" s="147">
        <v>1</v>
      </c>
      <c r="T1098" s="147">
        <v>0</v>
      </c>
      <c r="U1098" s="147">
        <v>0</v>
      </c>
      <c r="V1098" s="147">
        <v>0</v>
      </c>
      <c r="W1098" s="148">
        <v>976892.5</v>
      </c>
      <c r="X1098" s="148">
        <v>0</v>
      </c>
      <c r="Y1098" s="148">
        <v>0</v>
      </c>
      <c r="Z1098" s="148">
        <v>3500.53</v>
      </c>
      <c r="AA1098" s="149">
        <v>0</v>
      </c>
      <c r="AB1098" s="148">
        <v>0</v>
      </c>
      <c r="AC1098" s="148">
        <v>0</v>
      </c>
      <c r="AD1098" s="149">
        <v>0</v>
      </c>
      <c r="AE1098" s="148">
        <v>976892.5</v>
      </c>
      <c r="AF1098" s="157">
        <v>44923</v>
      </c>
      <c r="AG1098" s="157">
        <v>46019</v>
      </c>
      <c r="AH1098" s="163">
        <v>976892.5</v>
      </c>
      <c r="AI1098" s="152">
        <v>0.74</v>
      </c>
      <c r="AJ1098" s="152">
        <v>3</v>
      </c>
      <c r="AK1098" s="153">
        <v>4.2999999999999997E-2</v>
      </c>
      <c r="AL1098" s="154">
        <v>0.74</v>
      </c>
      <c r="AM1098" s="154">
        <v>3</v>
      </c>
      <c r="AN1098" s="155">
        <v>4.2999999999999997E-2</v>
      </c>
      <c r="AO1098" s="159" t="s">
        <v>1774</v>
      </c>
      <c r="AP1098" s="159" t="s">
        <v>1775</v>
      </c>
      <c r="AQ1098" s="87">
        <v>976892.5</v>
      </c>
      <c r="AR1098" s="87">
        <v>0</v>
      </c>
      <c r="AS1098" s="87">
        <v>0</v>
      </c>
      <c r="AT1098" s="87">
        <v>0</v>
      </c>
      <c r="AU1098" s="87">
        <v>0</v>
      </c>
      <c r="AV1098" s="87">
        <v>0</v>
      </c>
      <c r="AW1098" s="87">
        <v>0</v>
      </c>
      <c r="AX1098" s="87">
        <v>0</v>
      </c>
      <c r="AY1098" s="87">
        <v>0</v>
      </c>
      <c r="AZ1098" s="87">
        <v>0</v>
      </c>
      <c r="BA1098" s="87">
        <v>0</v>
      </c>
      <c r="BB1098" s="87">
        <v>0</v>
      </c>
      <c r="BC1098" s="87">
        <v>0</v>
      </c>
      <c r="BD1098" s="87">
        <v>0</v>
      </c>
      <c r="BE1098" s="87">
        <v>0</v>
      </c>
      <c r="BF1098" s="87">
        <v>0</v>
      </c>
      <c r="BG1098" s="87">
        <f t="shared" si="74"/>
        <v>976892.5</v>
      </c>
      <c r="BH1098" s="87">
        <f t="shared" si="75"/>
        <v>0</v>
      </c>
      <c r="BI1098" s="87">
        <f t="shared" si="73"/>
        <v>976892.5</v>
      </c>
    </row>
    <row r="1099" spans="1:61" ht="15" customHeight="1" x14ac:dyDescent="0.35">
      <c r="A1099" s="142" t="str">
        <f t="shared" si="76"/>
        <v>DI0011664</v>
      </c>
      <c r="B1099" s="143" t="s">
        <v>1288</v>
      </c>
      <c r="C1099" s="144">
        <v>4</v>
      </c>
      <c r="D1099" s="145" t="s">
        <v>0</v>
      </c>
      <c r="E1099" s="146" t="s">
        <v>3</v>
      </c>
      <c r="F1099" s="144" t="s">
        <v>1760</v>
      </c>
      <c r="G1099" s="144" t="s">
        <v>1781</v>
      </c>
      <c r="H1099" s="144" t="s">
        <v>1777</v>
      </c>
      <c r="I1099" s="144" t="s">
        <v>1782</v>
      </c>
      <c r="J1099" s="144" t="s">
        <v>1779</v>
      </c>
      <c r="K1099" s="144" t="s">
        <v>791</v>
      </c>
      <c r="L1099" s="144" t="s">
        <v>1766</v>
      </c>
      <c r="M1099" s="144" t="s">
        <v>1773</v>
      </c>
      <c r="N1099" s="147">
        <v>1</v>
      </c>
      <c r="O1099" s="147">
        <v>1</v>
      </c>
      <c r="P1099" s="147">
        <v>1</v>
      </c>
      <c r="Q1099" s="147">
        <v>1</v>
      </c>
      <c r="R1099" s="147">
        <v>1</v>
      </c>
      <c r="S1099" s="147">
        <v>1</v>
      </c>
      <c r="T1099" s="147">
        <v>0</v>
      </c>
      <c r="U1099" s="147">
        <v>0</v>
      </c>
      <c r="V1099" s="147">
        <v>0</v>
      </c>
      <c r="W1099" s="148">
        <v>1576185</v>
      </c>
      <c r="X1099" s="148">
        <v>0</v>
      </c>
      <c r="Y1099" s="148">
        <v>0</v>
      </c>
      <c r="Z1099" s="148">
        <v>6186.53</v>
      </c>
      <c r="AA1099" s="149">
        <v>0</v>
      </c>
      <c r="AB1099" s="148">
        <v>0</v>
      </c>
      <c r="AC1099" s="148">
        <v>0</v>
      </c>
      <c r="AD1099" s="149">
        <v>0</v>
      </c>
      <c r="AE1099" s="148">
        <v>1576185</v>
      </c>
      <c r="AF1099" s="157">
        <v>44923</v>
      </c>
      <c r="AG1099" s="157">
        <v>46384</v>
      </c>
      <c r="AH1099" s="163">
        <v>1576185</v>
      </c>
      <c r="AI1099" s="152">
        <v>1.74</v>
      </c>
      <c r="AJ1099" s="152">
        <v>4</v>
      </c>
      <c r="AK1099" s="153">
        <v>4.7100000000000003E-2</v>
      </c>
      <c r="AL1099" s="154">
        <v>1.74</v>
      </c>
      <c r="AM1099" s="154">
        <v>4</v>
      </c>
      <c r="AN1099" s="155">
        <v>4.7100000000000003E-2</v>
      </c>
      <c r="AO1099" s="159" t="s">
        <v>1774</v>
      </c>
      <c r="AP1099" s="159" t="s">
        <v>1775</v>
      </c>
      <c r="AQ1099" s="87">
        <v>0</v>
      </c>
      <c r="AR1099" s="87">
        <v>1576185</v>
      </c>
      <c r="AS1099" s="87">
        <v>0</v>
      </c>
      <c r="AT1099" s="87">
        <v>0</v>
      </c>
      <c r="AU1099" s="87">
        <v>0</v>
      </c>
      <c r="AV1099" s="87">
        <v>0</v>
      </c>
      <c r="AW1099" s="87">
        <v>0</v>
      </c>
      <c r="AX1099" s="87">
        <v>0</v>
      </c>
      <c r="AY1099" s="87">
        <v>0</v>
      </c>
      <c r="AZ1099" s="87">
        <v>0</v>
      </c>
      <c r="BA1099" s="87">
        <v>0</v>
      </c>
      <c r="BB1099" s="87">
        <v>0</v>
      </c>
      <c r="BC1099" s="87">
        <v>0</v>
      </c>
      <c r="BD1099" s="87">
        <v>0</v>
      </c>
      <c r="BE1099" s="87">
        <v>0</v>
      </c>
      <c r="BF1099" s="87">
        <v>0</v>
      </c>
      <c r="BG1099" s="87">
        <f t="shared" si="74"/>
        <v>1576185</v>
      </c>
      <c r="BH1099" s="87">
        <f t="shared" si="75"/>
        <v>0</v>
      </c>
      <c r="BI1099" s="87">
        <f t="shared" si="73"/>
        <v>1576185</v>
      </c>
    </row>
    <row r="1100" spans="1:61" ht="15" customHeight="1" x14ac:dyDescent="0.35">
      <c r="A1100" s="142" t="str">
        <f t="shared" si="76"/>
        <v>DI0011665</v>
      </c>
      <c r="B1100" s="143" t="s">
        <v>1288</v>
      </c>
      <c r="C1100" s="144">
        <v>5</v>
      </c>
      <c r="D1100" s="145" t="s">
        <v>0</v>
      </c>
      <c r="E1100" s="146" t="s">
        <v>3</v>
      </c>
      <c r="F1100" s="144" t="s">
        <v>1760</v>
      </c>
      <c r="G1100" s="144" t="s">
        <v>1781</v>
      </c>
      <c r="H1100" s="144" t="s">
        <v>1777</v>
      </c>
      <c r="I1100" s="144" t="s">
        <v>1782</v>
      </c>
      <c r="J1100" s="144" t="s">
        <v>1779</v>
      </c>
      <c r="K1100" s="144" t="s">
        <v>791</v>
      </c>
      <c r="L1100" s="144" t="s">
        <v>1766</v>
      </c>
      <c r="M1100" s="144" t="s">
        <v>1773</v>
      </c>
      <c r="N1100" s="147">
        <v>1</v>
      </c>
      <c r="O1100" s="147">
        <v>1</v>
      </c>
      <c r="P1100" s="147">
        <v>1</v>
      </c>
      <c r="Q1100" s="147">
        <v>1</v>
      </c>
      <c r="R1100" s="147">
        <v>1</v>
      </c>
      <c r="S1100" s="147">
        <v>1</v>
      </c>
      <c r="T1100" s="147">
        <v>0</v>
      </c>
      <c r="U1100" s="147">
        <v>0</v>
      </c>
      <c r="V1100" s="147">
        <v>0</v>
      </c>
      <c r="W1100" s="148">
        <v>1963962.5</v>
      </c>
      <c r="X1100" s="148">
        <v>0</v>
      </c>
      <c r="Y1100" s="148">
        <v>0</v>
      </c>
      <c r="Z1100" s="148">
        <v>8297.74</v>
      </c>
      <c r="AA1100" s="149">
        <v>0</v>
      </c>
      <c r="AB1100" s="148">
        <v>0</v>
      </c>
      <c r="AC1100" s="148">
        <v>0</v>
      </c>
      <c r="AD1100" s="149">
        <v>0</v>
      </c>
      <c r="AE1100" s="148">
        <v>1963962.5</v>
      </c>
      <c r="AF1100" s="157">
        <v>44923</v>
      </c>
      <c r="AG1100" s="157">
        <v>46749</v>
      </c>
      <c r="AH1100" s="163">
        <v>1963962.5</v>
      </c>
      <c r="AI1100" s="152">
        <v>2.74</v>
      </c>
      <c r="AJ1100" s="152">
        <v>5</v>
      </c>
      <c r="AK1100" s="153">
        <v>5.0700000000000002E-2</v>
      </c>
      <c r="AL1100" s="154">
        <v>2.74</v>
      </c>
      <c r="AM1100" s="154">
        <v>5</v>
      </c>
      <c r="AN1100" s="155">
        <v>5.0700000000000002E-2</v>
      </c>
      <c r="AO1100" s="159" t="s">
        <v>1774</v>
      </c>
      <c r="AP1100" s="159" t="s">
        <v>1775</v>
      </c>
      <c r="AQ1100" s="87">
        <v>0</v>
      </c>
      <c r="AR1100" s="87">
        <v>0</v>
      </c>
      <c r="AS1100" s="87">
        <v>1963962.5</v>
      </c>
      <c r="AT1100" s="87">
        <v>0</v>
      </c>
      <c r="AU1100" s="87">
        <v>0</v>
      </c>
      <c r="AV1100" s="87">
        <v>0</v>
      </c>
      <c r="AW1100" s="87">
        <v>0</v>
      </c>
      <c r="AX1100" s="87">
        <v>0</v>
      </c>
      <c r="AY1100" s="87">
        <v>0</v>
      </c>
      <c r="AZ1100" s="87">
        <v>0</v>
      </c>
      <c r="BA1100" s="87">
        <v>0</v>
      </c>
      <c r="BB1100" s="87">
        <v>0</v>
      </c>
      <c r="BC1100" s="87">
        <v>0</v>
      </c>
      <c r="BD1100" s="87">
        <v>0</v>
      </c>
      <c r="BE1100" s="87">
        <v>0</v>
      </c>
      <c r="BF1100" s="87">
        <v>0</v>
      </c>
      <c r="BG1100" s="87">
        <f t="shared" si="74"/>
        <v>0</v>
      </c>
      <c r="BH1100" s="87">
        <f t="shared" si="75"/>
        <v>1963962.5</v>
      </c>
      <c r="BI1100" s="87">
        <f t="shared" si="73"/>
        <v>1963962.5</v>
      </c>
    </row>
    <row r="1101" spans="1:61" ht="15" customHeight="1" x14ac:dyDescent="0.35">
      <c r="A1101" s="142" t="str">
        <f t="shared" si="76"/>
        <v>DI0011666</v>
      </c>
      <c r="B1101" s="143" t="s">
        <v>1288</v>
      </c>
      <c r="C1101" s="144">
        <v>6</v>
      </c>
      <c r="D1101" s="145" t="s">
        <v>0</v>
      </c>
      <c r="E1101" s="146" t="s">
        <v>3</v>
      </c>
      <c r="F1101" s="144" t="s">
        <v>1760</v>
      </c>
      <c r="G1101" s="144" t="s">
        <v>1781</v>
      </c>
      <c r="H1101" s="144" t="s">
        <v>1777</v>
      </c>
      <c r="I1101" s="144" t="s">
        <v>1782</v>
      </c>
      <c r="J1101" s="144" t="s">
        <v>1779</v>
      </c>
      <c r="K1101" s="144" t="s">
        <v>791</v>
      </c>
      <c r="L1101" s="144" t="s">
        <v>1766</v>
      </c>
      <c r="M1101" s="144" t="s">
        <v>1773</v>
      </c>
      <c r="N1101" s="147">
        <v>1</v>
      </c>
      <c r="O1101" s="147">
        <v>1</v>
      </c>
      <c r="P1101" s="147">
        <v>1</v>
      </c>
      <c r="Q1101" s="147">
        <v>1</v>
      </c>
      <c r="R1101" s="147">
        <v>1</v>
      </c>
      <c r="S1101" s="147">
        <v>1</v>
      </c>
      <c r="T1101" s="147">
        <v>0</v>
      </c>
      <c r="U1101" s="147">
        <v>0</v>
      </c>
      <c r="V1101" s="147">
        <v>0</v>
      </c>
      <c r="W1101" s="148">
        <v>7407892.5</v>
      </c>
      <c r="X1101" s="148">
        <v>0</v>
      </c>
      <c r="Y1101" s="148">
        <v>0</v>
      </c>
      <c r="Z1101" s="148">
        <v>33088.589999999997</v>
      </c>
      <c r="AA1101" s="149">
        <v>0</v>
      </c>
      <c r="AB1101" s="148">
        <v>0</v>
      </c>
      <c r="AC1101" s="148">
        <v>0</v>
      </c>
      <c r="AD1101" s="149">
        <v>0</v>
      </c>
      <c r="AE1101" s="148">
        <v>7407892.5</v>
      </c>
      <c r="AF1101" s="157">
        <v>44923</v>
      </c>
      <c r="AG1101" s="157">
        <v>47115</v>
      </c>
      <c r="AH1101" s="163">
        <v>7407892.5</v>
      </c>
      <c r="AI1101" s="152">
        <v>3.74</v>
      </c>
      <c r="AJ1101" s="152">
        <v>6</v>
      </c>
      <c r="AK1101" s="153">
        <v>5.3600000000000002E-2</v>
      </c>
      <c r="AL1101" s="154">
        <v>3.74</v>
      </c>
      <c r="AM1101" s="154">
        <v>6</v>
      </c>
      <c r="AN1101" s="155">
        <v>5.3600000000000002E-2</v>
      </c>
      <c r="AO1101" s="159" t="s">
        <v>1774</v>
      </c>
      <c r="AP1101" s="159" t="s">
        <v>1775</v>
      </c>
      <c r="AQ1101" s="87">
        <v>0</v>
      </c>
      <c r="AR1101" s="87">
        <v>0</v>
      </c>
      <c r="AS1101" s="87">
        <v>0</v>
      </c>
      <c r="AT1101" s="87">
        <v>7407892.5</v>
      </c>
      <c r="AU1101" s="87">
        <v>0</v>
      </c>
      <c r="AV1101" s="87">
        <v>0</v>
      </c>
      <c r="AW1101" s="87">
        <v>0</v>
      </c>
      <c r="AX1101" s="87">
        <v>0</v>
      </c>
      <c r="AY1101" s="87">
        <v>0</v>
      </c>
      <c r="AZ1101" s="87">
        <v>0</v>
      </c>
      <c r="BA1101" s="87">
        <v>0</v>
      </c>
      <c r="BB1101" s="87">
        <v>0</v>
      </c>
      <c r="BC1101" s="87">
        <v>0</v>
      </c>
      <c r="BD1101" s="87">
        <v>0</v>
      </c>
      <c r="BE1101" s="87">
        <v>0</v>
      </c>
      <c r="BF1101" s="87">
        <v>0</v>
      </c>
      <c r="BG1101" s="87">
        <f t="shared" si="74"/>
        <v>0</v>
      </c>
      <c r="BH1101" s="87">
        <f t="shared" si="75"/>
        <v>7407892.5</v>
      </c>
      <c r="BI1101" s="87">
        <f t="shared" si="73"/>
        <v>7407892.5</v>
      </c>
    </row>
    <row r="1102" spans="1:61" ht="15" customHeight="1" x14ac:dyDescent="0.35">
      <c r="A1102" s="142" t="str">
        <f t="shared" si="76"/>
        <v>DI0011667</v>
      </c>
      <c r="B1102" s="143" t="s">
        <v>1288</v>
      </c>
      <c r="C1102" s="144">
        <v>7</v>
      </c>
      <c r="D1102" s="145" t="s">
        <v>0</v>
      </c>
      <c r="E1102" s="146" t="s">
        <v>3</v>
      </c>
      <c r="F1102" s="144" t="s">
        <v>1760</v>
      </c>
      <c r="G1102" s="144" t="s">
        <v>1781</v>
      </c>
      <c r="H1102" s="144" t="s">
        <v>1777</v>
      </c>
      <c r="I1102" s="144" t="s">
        <v>1782</v>
      </c>
      <c r="J1102" s="144" t="s">
        <v>1779</v>
      </c>
      <c r="K1102" s="144" t="s">
        <v>791</v>
      </c>
      <c r="L1102" s="144" t="s">
        <v>1766</v>
      </c>
      <c r="M1102" s="144" t="s">
        <v>1773</v>
      </c>
      <c r="N1102" s="147">
        <v>1</v>
      </c>
      <c r="O1102" s="147">
        <v>1</v>
      </c>
      <c r="P1102" s="147">
        <v>1</v>
      </c>
      <c r="Q1102" s="147">
        <v>1</v>
      </c>
      <c r="R1102" s="147">
        <v>1</v>
      </c>
      <c r="S1102" s="147">
        <v>1</v>
      </c>
      <c r="T1102" s="147">
        <v>0</v>
      </c>
      <c r="U1102" s="147">
        <v>0</v>
      </c>
      <c r="V1102" s="147">
        <v>0</v>
      </c>
      <c r="W1102" s="148">
        <v>9823352.5</v>
      </c>
      <c r="X1102" s="148">
        <v>0</v>
      </c>
      <c r="Y1102" s="148">
        <v>0</v>
      </c>
      <c r="Z1102" s="148">
        <v>46169.760000000002</v>
      </c>
      <c r="AA1102" s="149">
        <v>0</v>
      </c>
      <c r="AB1102" s="148">
        <v>0</v>
      </c>
      <c r="AC1102" s="148">
        <v>0</v>
      </c>
      <c r="AD1102" s="149">
        <v>0</v>
      </c>
      <c r="AE1102" s="148">
        <v>9823352.5</v>
      </c>
      <c r="AF1102" s="157">
        <v>44923</v>
      </c>
      <c r="AG1102" s="157">
        <v>47480</v>
      </c>
      <c r="AH1102" s="163">
        <v>9823352.5</v>
      </c>
      <c r="AI1102" s="152">
        <v>4.74</v>
      </c>
      <c r="AJ1102" s="152">
        <v>7</v>
      </c>
      <c r="AK1102" s="153">
        <v>5.6399999999999999E-2</v>
      </c>
      <c r="AL1102" s="154">
        <v>4.74</v>
      </c>
      <c r="AM1102" s="154">
        <v>7</v>
      </c>
      <c r="AN1102" s="155">
        <v>5.6399999999999999E-2</v>
      </c>
      <c r="AO1102" s="159" t="s">
        <v>1774</v>
      </c>
      <c r="AP1102" s="159" t="s">
        <v>1775</v>
      </c>
      <c r="AQ1102" s="87">
        <v>0</v>
      </c>
      <c r="AR1102" s="87">
        <v>0</v>
      </c>
      <c r="AS1102" s="87">
        <v>0</v>
      </c>
      <c r="AT1102" s="87">
        <v>4911676.25</v>
      </c>
      <c r="AU1102" s="87">
        <v>4911676.25</v>
      </c>
      <c r="AV1102" s="87">
        <v>0</v>
      </c>
      <c r="AW1102" s="87">
        <v>0</v>
      </c>
      <c r="AX1102" s="87">
        <v>0</v>
      </c>
      <c r="AY1102" s="87">
        <v>0</v>
      </c>
      <c r="AZ1102" s="87">
        <v>0</v>
      </c>
      <c r="BA1102" s="87">
        <v>0</v>
      </c>
      <c r="BB1102" s="87">
        <v>0</v>
      </c>
      <c r="BC1102" s="87">
        <v>0</v>
      </c>
      <c r="BD1102" s="87">
        <v>0</v>
      </c>
      <c r="BE1102" s="87">
        <v>0</v>
      </c>
      <c r="BF1102" s="87">
        <v>0</v>
      </c>
      <c r="BG1102" s="87">
        <f t="shared" si="74"/>
        <v>0</v>
      </c>
      <c r="BH1102" s="87">
        <f t="shared" si="75"/>
        <v>9823352.5</v>
      </c>
      <c r="BI1102" s="87">
        <f t="shared" si="73"/>
        <v>9823352.5</v>
      </c>
    </row>
    <row r="1103" spans="1:61" ht="15" customHeight="1" x14ac:dyDescent="0.35">
      <c r="A1103" s="142" t="str">
        <f t="shared" si="76"/>
        <v>DI0011668</v>
      </c>
      <c r="B1103" s="143" t="s">
        <v>1288</v>
      </c>
      <c r="C1103" s="144">
        <v>8</v>
      </c>
      <c r="D1103" s="145" t="s">
        <v>0</v>
      </c>
      <c r="E1103" s="146" t="s">
        <v>3</v>
      </c>
      <c r="F1103" s="144" t="s">
        <v>1760</v>
      </c>
      <c r="G1103" s="144" t="s">
        <v>1781</v>
      </c>
      <c r="H1103" s="144" t="s">
        <v>1777</v>
      </c>
      <c r="I1103" s="144" t="s">
        <v>1782</v>
      </c>
      <c r="J1103" s="144" t="s">
        <v>1779</v>
      </c>
      <c r="K1103" s="144" t="s">
        <v>791</v>
      </c>
      <c r="L1103" s="144" t="s">
        <v>1766</v>
      </c>
      <c r="M1103" s="144" t="s">
        <v>1773</v>
      </c>
      <c r="N1103" s="147">
        <v>1</v>
      </c>
      <c r="O1103" s="147">
        <v>1</v>
      </c>
      <c r="P1103" s="147">
        <v>1</v>
      </c>
      <c r="Q1103" s="147">
        <v>1</v>
      </c>
      <c r="R1103" s="147">
        <v>1</v>
      </c>
      <c r="S1103" s="147">
        <v>1</v>
      </c>
      <c r="T1103" s="147">
        <v>0</v>
      </c>
      <c r="U1103" s="147">
        <v>0</v>
      </c>
      <c r="V1103" s="147">
        <v>0</v>
      </c>
      <c r="W1103" s="148">
        <v>2725505</v>
      </c>
      <c r="X1103" s="148">
        <v>0</v>
      </c>
      <c r="Y1103" s="148">
        <v>0</v>
      </c>
      <c r="Z1103" s="148">
        <v>13468.54</v>
      </c>
      <c r="AA1103" s="149">
        <v>0</v>
      </c>
      <c r="AB1103" s="148">
        <v>0</v>
      </c>
      <c r="AC1103" s="148">
        <v>0</v>
      </c>
      <c r="AD1103" s="149">
        <v>0</v>
      </c>
      <c r="AE1103" s="148">
        <v>2725505</v>
      </c>
      <c r="AF1103" s="157">
        <v>44923</v>
      </c>
      <c r="AG1103" s="157">
        <v>47845</v>
      </c>
      <c r="AH1103" s="163">
        <v>2725505</v>
      </c>
      <c r="AI1103" s="152">
        <v>5.74</v>
      </c>
      <c r="AJ1103" s="152">
        <v>8</v>
      </c>
      <c r="AK1103" s="153">
        <v>5.9299999999999999E-2</v>
      </c>
      <c r="AL1103" s="154">
        <v>5.74</v>
      </c>
      <c r="AM1103" s="154">
        <v>8</v>
      </c>
      <c r="AN1103" s="155">
        <v>5.9299999999999999E-2</v>
      </c>
      <c r="AO1103" s="159" t="s">
        <v>1774</v>
      </c>
      <c r="AP1103" s="159" t="s">
        <v>1775</v>
      </c>
      <c r="AQ1103" s="87">
        <v>0</v>
      </c>
      <c r="AR1103" s="87">
        <v>0</v>
      </c>
      <c r="AS1103" s="87">
        <v>0</v>
      </c>
      <c r="AT1103" s="87">
        <v>908501.67</v>
      </c>
      <c r="AU1103" s="87">
        <v>908501.67</v>
      </c>
      <c r="AV1103" s="87">
        <v>908501.67</v>
      </c>
      <c r="AW1103" s="87">
        <v>0</v>
      </c>
      <c r="AX1103" s="87">
        <v>0</v>
      </c>
      <c r="AY1103" s="87">
        <v>0</v>
      </c>
      <c r="AZ1103" s="87">
        <v>0</v>
      </c>
      <c r="BA1103" s="87">
        <v>0</v>
      </c>
      <c r="BB1103" s="87">
        <v>0</v>
      </c>
      <c r="BC1103" s="87">
        <v>0</v>
      </c>
      <c r="BD1103" s="87">
        <v>0</v>
      </c>
      <c r="BE1103" s="87">
        <v>0</v>
      </c>
      <c r="BF1103" s="87">
        <v>0</v>
      </c>
      <c r="BG1103" s="87">
        <f t="shared" si="74"/>
        <v>0</v>
      </c>
      <c r="BH1103" s="87">
        <f t="shared" si="75"/>
        <v>2725505.0100000002</v>
      </c>
      <c r="BI1103" s="87">
        <f t="shared" si="73"/>
        <v>2725505.0100000002</v>
      </c>
    </row>
    <row r="1104" spans="1:61" ht="15" customHeight="1" x14ac:dyDescent="0.35">
      <c r="A1104" s="142" t="str">
        <f t="shared" si="76"/>
        <v>DI0011669</v>
      </c>
      <c r="B1104" s="143" t="s">
        <v>1288</v>
      </c>
      <c r="C1104" s="144">
        <v>9</v>
      </c>
      <c r="D1104" s="145" t="s">
        <v>0</v>
      </c>
      <c r="E1104" s="146" t="s">
        <v>3</v>
      </c>
      <c r="F1104" s="144" t="s">
        <v>1760</v>
      </c>
      <c r="G1104" s="144" t="s">
        <v>1781</v>
      </c>
      <c r="H1104" s="144" t="s">
        <v>1777</v>
      </c>
      <c r="I1104" s="144" t="s">
        <v>1782</v>
      </c>
      <c r="J1104" s="144" t="s">
        <v>1779</v>
      </c>
      <c r="K1104" s="144" t="s">
        <v>791</v>
      </c>
      <c r="L1104" s="144" t="s">
        <v>1766</v>
      </c>
      <c r="M1104" s="144" t="s">
        <v>1773</v>
      </c>
      <c r="N1104" s="147">
        <v>1</v>
      </c>
      <c r="O1104" s="147">
        <v>1</v>
      </c>
      <c r="P1104" s="147">
        <v>1</v>
      </c>
      <c r="Q1104" s="147">
        <v>1</v>
      </c>
      <c r="R1104" s="147">
        <v>1</v>
      </c>
      <c r="S1104" s="147">
        <v>1</v>
      </c>
      <c r="T1104" s="147">
        <v>0</v>
      </c>
      <c r="U1104" s="147">
        <v>0</v>
      </c>
      <c r="V1104" s="147">
        <v>0</v>
      </c>
      <c r="W1104" s="148">
        <v>81567.5</v>
      </c>
      <c r="X1104" s="148">
        <v>0</v>
      </c>
      <c r="Y1104" s="148">
        <v>0</v>
      </c>
      <c r="Z1104" s="148">
        <v>422.11</v>
      </c>
      <c r="AA1104" s="149">
        <v>0</v>
      </c>
      <c r="AB1104" s="148">
        <v>0</v>
      </c>
      <c r="AC1104" s="148">
        <v>0</v>
      </c>
      <c r="AD1104" s="149">
        <v>0</v>
      </c>
      <c r="AE1104" s="148">
        <v>81567.5</v>
      </c>
      <c r="AF1104" s="157">
        <v>44923</v>
      </c>
      <c r="AG1104" s="157">
        <v>48210</v>
      </c>
      <c r="AH1104" s="163">
        <v>81567.5</v>
      </c>
      <c r="AI1104" s="152">
        <v>6.74</v>
      </c>
      <c r="AJ1104" s="152">
        <v>9</v>
      </c>
      <c r="AK1104" s="153">
        <v>6.2100000000000002E-2</v>
      </c>
      <c r="AL1104" s="154">
        <v>6.74</v>
      </c>
      <c r="AM1104" s="154">
        <v>9</v>
      </c>
      <c r="AN1104" s="155">
        <v>6.2100000000000002E-2</v>
      </c>
      <c r="AO1104" s="159" t="s">
        <v>1774</v>
      </c>
      <c r="AP1104" s="159" t="s">
        <v>1775</v>
      </c>
      <c r="AQ1104" s="87">
        <v>0</v>
      </c>
      <c r="AR1104" s="87">
        <v>0</v>
      </c>
      <c r="AS1104" s="87">
        <v>0</v>
      </c>
      <c r="AT1104" s="87">
        <v>20391.88</v>
      </c>
      <c r="AU1104" s="87">
        <v>20391.88</v>
      </c>
      <c r="AV1104" s="87">
        <v>20391.88</v>
      </c>
      <c r="AW1104" s="87">
        <v>20391.88</v>
      </c>
      <c r="AX1104" s="87">
        <v>0</v>
      </c>
      <c r="AY1104" s="87">
        <v>0</v>
      </c>
      <c r="AZ1104" s="87">
        <v>0</v>
      </c>
      <c r="BA1104" s="87">
        <v>0</v>
      </c>
      <c r="BB1104" s="87">
        <v>0</v>
      </c>
      <c r="BC1104" s="87">
        <v>0</v>
      </c>
      <c r="BD1104" s="87">
        <v>0</v>
      </c>
      <c r="BE1104" s="87">
        <v>0</v>
      </c>
      <c r="BF1104" s="87">
        <v>0</v>
      </c>
      <c r="BG1104" s="87">
        <f t="shared" si="74"/>
        <v>0</v>
      </c>
      <c r="BH1104" s="87">
        <f t="shared" si="75"/>
        <v>81567.520000000004</v>
      </c>
      <c r="BI1104" s="87">
        <f t="shared" si="73"/>
        <v>81567.520000000004</v>
      </c>
    </row>
    <row r="1105" spans="1:61" ht="15" customHeight="1" x14ac:dyDescent="0.35">
      <c r="A1105" s="142" t="str">
        <f t="shared" si="76"/>
        <v>DI0011671</v>
      </c>
      <c r="B1105" s="143" t="s">
        <v>1535</v>
      </c>
      <c r="C1105" s="144">
        <v>1</v>
      </c>
      <c r="D1105" s="145" t="s">
        <v>0</v>
      </c>
      <c r="E1105" s="146" t="s">
        <v>3</v>
      </c>
      <c r="F1105" s="144" t="s">
        <v>1760</v>
      </c>
      <c r="G1105" s="144" t="s">
        <v>390</v>
      </c>
      <c r="H1105" s="144" t="s">
        <v>1770</v>
      </c>
      <c r="I1105" s="144" t="s">
        <v>1771</v>
      </c>
      <c r="J1105" s="144" t="s">
        <v>1772</v>
      </c>
      <c r="K1105" s="144" t="s">
        <v>692</v>
      </c>
      <c r="L1105" s="144" t="s">
        <v>1766</v>
      </c>
      <c r="M1105" s="144" t="s">
        <v>1773</v>
      </c>
      <c r="N1105" s="147">
        <v>1</v>
      </c>
      <c r="O1105" s="147">
        <v>1</v>
      </c>
      <c r="P1105" s="147">
        <v>1</v>
      </c>
      <c r="Q1105" s="147">
        <v>0</v>
      </c>
      <c r="R1105" s="147">
        <v>0</v>
      </c>
      <c r="S1105" s="147">
        <v>1</v>
      </c>
      <c r="T1105" s="147">
        <v>1</v>
      </c>
      <c r="U1105" s="147">
        <v>1</v>
      </c>
      <c r="V1105" s="147">
        <v>0</v>
      </c>
      <c r="W1105" s="148">
        <v>200000000</v>
      </c>
      <c r="X1105" s="148">
        <v>0</v>
      </c>
      <c r="Y1105" s="148">
        <v>0</v>
      </c>
      <c r="Z1105" s="148">
        <v>0</v>
      </c>
      <c r="AA1105" s="149">
        <v>0</v>
      </c>
      <c r="AB1105" s="148">
        <v>0</v>
      </c>
      <c r="AC1105" s="148">
        <v>0</v>
      </c>
      <c r="AD1105" s="149">
        <v>0</v>
      </c>
      <c r="AE1105" s="148">
        <v>200000000</v>
      </c>
      <c r="AF1105" s="157">
        <v>44698</v>
      </c>
      <c r="AG1105" s="157">
        <v>48351</v>
      </c>
      <c r="AH1105" s="163">
        <v>200000000</v>
      </c>
      <c r="AI1105" s="152">
        <v>7.13</v>
      </c>
      <c r="AJ1105" s="152">
        <v>10</v>
      </c>
      <c r="AK1105" s="153">
        <v>7.8262999999999999E-2</v>
      </c>
      <c r="AL1105" s="154">
        <v>7.13</v>
      </c>
      <c r="AM1105" s="154">
        <v>10</v>
      </c>
      <c r="AN1105" s="155">
        <v>7.8262999999999999E-2</v>
      </c>
      <c r="AO1105" s="159" t="s">
        <v>1774</v>
      </c>
      <c r="AP1105" s="159" t="s">
        <v>1775</v>
      </c>
      <c r="AQ1105" s="87">
        <v>0</v>
      </c>
      <c r="AR1105" s="87">
        <v>0</v>
      </c>
      <c r="AS1105" s="87">
        <v>0</v>
      </c>
      <c r="AT1105" s="87">
        <v>0</v>
      </c>
      <c r="AU1105" s="87">
        <v>0</v>
      </c>
      <c r="AV1105" s="87">
        <v>0</v>
      </c>
      <c r="AW1105" s="87">
        <v>0</v>
      </c>
      <c r="AX1105" s="87">
        <v>200000000</v>
      </c>
      <c r="AY1105" s="87">
        <v>0</v>
      </c>
      <c r="AZ1105" s="87">
        <v>0</v>
      </c>
      <c r="BA1105" s="87">
        <v>0</v>
      </c>
      <c r="BB1105" s="87">
        <v>0</v>
      </c>
      <c r="BC1105" s="87">
        <v>0</v>
      </c>
      <c r="BD1105" s="87">
        <v>0</v>
      </c>
      <c r="BE1105" s="87">
        <v>0</v>
      </c>
      <c r="BF1105" s="87">
        <v>0</v>
      </c>
      <c r="BG1105" s="87">
        <f t="shared" si="74"/>
        <v>0</v>
      </c>
      <c r="BH1105" s="87">
        <f t="shared" si="75"/>
        <v>200000000</v>
      </c>
      <c r="BI1105" s="87">
        <f t="shared" si="73"/>
        <v>200000000</v>
      </c>
    </row>
    <row r="1106" spans="1:61" ht="15" customHeight="1" x14ac:dyDescent="0.35">
      <c r="A1106" s="142" t="str">
        <f t="shared" si="76"/>
        <v>DI0011681</v>
      </c>
      <c r="B1106" s="143" t="s">
        <v>1536</v>
      </c>
      <c r="C1106" s="144">
        <v>1</v>
      </c>
      <c r="D1106" s="145" t="s">
        <v>0</v>
      </c>
      <c r="E1106" s="146" t="s">
        <v>3</v>
      </c>
      <c r="F1106" s="144" t="s">
        <v>1760</v>
      </c>
      <c r="G1106" s="144" t="s">
        <v>390</v>
      </c>
      <c r="H1106" s="144" t="s">
        <v>1770</v>
      </c>
      <c r="I1106" s="144" t="s">
        <v>1771</v>
      </c>
      <c r="J1106" s="144" t="s">
        <v>1772</v>
      </c>
      <c r="K1106" s="144" t="s">
        <v>692</v>
      </c>
      <c r="L1106" s="144" t="s">
        <v>1766</v>
      </c>
      <c r="M1106" s="144" t="s">
        <v>1773</v>
      </c>
      <c r="N1106" s="147">
        <v>1</v>
      </c>
      <c r="O1106" s="147">
        <v>1</v>
      </c>
      <c r="P1106" s="147">
        <v>1</v>
      </c>
      <c r="Q1106" s="147">
        <v>0</v>
      </c>
      <c r="R1106" s="147">
        <v>0</v>
      </c>
      <c r="S1106" s="147">
        <v>1</v>
      </c>
      <c r="T1106" s="147">
        <v>1</v>
      </c>
      <c r="U1106" s="147">
        <v>1</v>
      </c>
      <c r="V1106" s="147">
        <v>0</v>
      </c>
      <c r="W1106" s="148">
        <v>200000000</v>
      </c>
      <c r="X1106" s="148">
        <v>0</v>
      </c>
      <c r="Y1106" s="148">
        <v>0</v>
      </c>
      <c r="Z1106" s="148">
        <v>0</v>
      </c>
      <c r="AA1106" s="149">
        <v>0</v>
      </c>
      <c r="AB1106" s="148">
        <v>0</v>
      </c>
      <c r="AC1106" s="148">
        <v>0</v>
      </c>
      <c r="AD1106" s="149">
        <v>0</v>
      </c>
      <c r="AE1106" s="148">
        <v>200000000</v>
      </c>
      <c r="AF1106" s="157">
        <v>44984</v>
      </c>
      <c r="AG1106" s="157">
        <v>48637</v>
      </c>
      <c r="AH1106" s="163">
        <v>200000000</v>
      </c>
      <c r="AI1106" s="152">
        <v>7.91</v>
      </c>
      <c r="AJ1106" s="152">
        <v>10</v>
      </c>
      <c r="AK1106" s="153">
        <v>7.8262999999999999E-2</v>
      </c>
      <c r="AL1106" s="154">
        <v>7.91</v>
      </c>
      <c r="AM1106" s="154">
        <v>10</v>
      </c>
      <c r="AN1106" s="155">
        <v>7.8262999999999999E-2</v>
      </c>
      <c r="AO1106" s="159" t="s">
        <v>1774</v>
      </c>
      <c r="AP1106" s="159" t="s">
        <v>1775</v>
      </c>
      <c r="AQ1106" s="87">
        <v>0</v>
      </c>
      <c r="AR1106" s="87">
        <v>0</v>
      </c>
      <c r="AS1106" s="87">
        <v>0</v>
      </c>
      <c r="AT1106" s="87">
        <v>0</v>
      </c>
      <c r="AU1106" s="87">
        <v>0</v>
      </c>
      <c r="AV1106" s="87">
        <v>0</v>
      </c>
      <c r="AW1106" s="87">
        <v>0</v>
      </c>
      <c r="AX1106" s="87">
        <v>0</v>
      </c>
      <c r="AY1106" s="87">
        <v>200000000</v>
      </c>
      <c r="AZ1106" s="87">
        <v>0</v>
      </c>
      <c r="BA1106" s="87">
        <v>0</v>
      </c>
      <c r="BB1106" s="87">
        <v>0</v>
      </c>
      <c r="BC1106" s="87">
        <v>0</v>
      </c>
      <c r="BD1106" s="87">
        <v>0</v>
      </c>
      <c r="BE1106" s="87">
        <v>0</v>
      </c>
      <c r="BF1106" s="87">
        <v>0</v>
      </c>
      <c r="BG1106" s="87">
        <f t="shared" si="74"/>
        <v>0</v>
      </c>
      <c r="BH1106" s="87">
        <f t="shared" si="75"/>
        <v>200000000</v>
      </c>
      <c r="BI1106" s="87">
        <f t="shared" si="73"/>
        <v>200000000</v>
      </c>
    </row>
    <row r="1107" spans="1:61" ht="15" customHeight="1" x14ac:dyDescent="0.35">
      <c r="A1107" s="142" t="str">
        <f t="shared" si="76"/>
        <v>DI0011691</v>
      </c>
      <c r="B1107" s="143" t="s">
        <v>1289</v>
      </c>
      <c r="C1107" s="144">
        <v>1</v>
      </c>
      <c r="D1107" s="145" t="s">
        <v>0</v>
      </c>
      <c r="E1107" s="146" t="s">
        <v>3</v>
      </c>
      <c r="F1107" s="144" t="s">
        <v>1760</v>
      </c>
      <c r="G1107" s="144" t="s">
        <v>712</v>
      </c>
      <c r="H1107" s="144" t="s">
        <v>1770</v>
      </c>
      <c r="I1107" s="144" t="s">
        <v>1763</v>
      </c>
      <c r="J1107" s="144" t="s">
        <v>1772</v>
      </c>
      <c r="K1107" s="144" t="s">
        <v>712</v>
      </c>
      <c r="L1107" s="144" t="s">
        <v>1766</v>
      </c>
      <c r="M1107" s="144" t="s">
        <v>1773</v>
      </c>
      <c r="N1107" s="147">
        <v>1</v>
      </c>
      <c r="O1107" s="147">
        <v>1</v>
      </c>
      <c r="P1107" s="147">
        <v>1</v>
      </c>
      <c r="Q1107" s="147">
        <v>0</v>
      </c>
      <c r="R1107" s="147">
        <v>1</v>
      </c>
      <c r="S1107" s="147">
        <v>1</v>
      </c>
      <c r="T1107" s="147">
        <v>1</v>
      </c>
      <c r="U1107" s="147">
        <v>0</v>
      </c>
      <c r="V1107" s="147">
        <v>0</v>
      </c>
      <c r="W1107" s="148">
        <v>160000000</v>
      </c>
      <c r="X1107" s="148">
        <v>0</v>
      </c>
      <c r="Y1107" s="148">
        <v>0</v>
      </c>
      <c r="Z1107" s="148">
        <v>0</v>
      </c>
      <c r="AA1107" s="149">
        <v>0</v>
      </c>
      <c r="AB1107" s="148">
        <v>0</v>
      </c>
      <c r="AC1107" s="148">
        <v>0</v>
      </c>
      <c r="AD1107" s="149">
        <v>0</v>
      </c>
      <c r="AE1107" s="148">
        <v>160000000</v>
      </c>
      <c r="AF1107" s="157">
        <v>44987</v>
      </c>
      <c r="AG1107" s="157">
        <v>46083</v>
      </c>
      <c r="AH1107" s="163">
        <v>160000000</v>
      </c>
      <c r="AI1107" s="152">
        <v>0.92</v>
      </c>
      <c r="AJ1107" s="152">
        <v>3</v>
      </c>
      <c r="AK1107" s="153">
        <v>6.1652999999999999E-2</v>
      </c>
      <c r="AL1107" s="154">
        <v>0.92</v>
      </c>
      <c r="AM1107" s="154">
        <v>3</v>
      </c>
      <c r="AN1107" s="155">
        <v>6.1652999999999999E-2</v>
      </c>
      <c r="AO1107" s="159" t="s">
        <v>1774</v>
      </c>
      <c r="AP1107" s="159" t="s">
        <v>1775</v>
      </c>
      <c r="AQ1107" s="87">
        <v>0</v>
      </c>
      <c r="AR1107" s="87">
        <v>160000000</v>
      </c>
      <c r="AS1107" s="87">
        <v>0</v>
      </c>
      <c r="AT1107" s="87">
        <v>0</v>
      </c>
      <c r="AU1107" s="87">
        <v>0</v>
      </c>
      <c r="AV1107" s="87">
        <v>0</v>
      </c>
      <c r="AW1107" s="87">
        <v>0</v>
      </c>
      <c r="AX1107" s="87">
        <v>0</v>
      </c>
      <c r="AY1107" s="87">
        <v>0</v>
      </c>
      <c r="AZ1107" s="87">
        <v>0</v>
      </c>
      <c r="BA1107" s="87">
        <v>0</v>
      </c>
      <c r="BB1107" s="87">
        <v>0</v>
      </c>
      <c r="BC1107" s="87">
        <v>0</v>
      </c>
      <c r="BD1107" s="87">
        <v>0</v>
      </c>
      <c r="BE1107" s="87">
        <v>0</v>
      </c>
      <c r="BF1107" s="87">
        <v>0</v>
      </c>
      <c r="BG1107" s="87">
        <f t="shared" si="74"/>
        <v>160000000</v>
      </c>
      <c r="BH1107" s="87">
        <f t="shared" si="75"/>
        <v>0</v>
      </c>
      <c r="BI1107" s="87">
        <f t="shared" si="73"/>
        <v>160000000</v>
      </c>
    </row>
    <row r="1108" spans="1:61" ht="15" customHeight="1" x14ac:dyDescent="0.35">
      <c r="A1108" s="142" t="str">
        <f t="shared" si="76"/>
        <v>DI0011701</v>
      </c>
      <c r="B1108" s="143" t="s">
        <v>1290</v>
      </c>
      <c r="C1108" s="144">
        <v>1</v>
      </c>
      <c r="D1108" s="145" t="s">
        <v>0</v>
      </c>
      <c r="E1108" s="146" t="s">
        <v>3</v>
      </c>
      <c r="F1108" s="144" t="s">
        <v>1760</v>
      </c>
      <c r="G1108" s="144" t="s">
        <v>712</v>
      </c>
      <c r="H1108" s="144" t="s">
        <v>1770</v>
      </c>
      <c r="I1108" s="144" t="s">
        <v>1763</v>
      </c>
      <c r="J1108" s="144" t="s">
        <v>1772</v>
      </c>
      <c r="K1108" s="144" t="s">
        <v>712</v>
      </c>
      <c r="L1108" s="144" t="s">
        <v>1766</v>
      </c>
      <c r="M1108" s="144" t="s">
        <v>1773</v>
      </c>
      <c r="N1108" s="147">
        <v>1</v>
      </c>
      <c r="O1108" s="147">
        <v>1</v>
      </c>
      <c r="P1108" s="147">
        <v>1</v>
      </c>
      <c r="Q1108" s="147">
        <v>0</v>
      </c>
      <c r="R1108" s="147">
        <v>1</v>
      </c>
      <c r="S1108" s="147">
        <v>1</v>
      </c>
      <c r="T1108" s="147">
        <v>1</v>
      </c>
      <c r="U1108" s="147">
        <v>0</v>
      </c>
      <c r="V1108" s="147">
        <v>0</v>
      </c>
      <c r="W1108" s="148">
        <v>40000000</v>
      </c>
      <c r="X1108" s="148">
        <v>0</v>
      </c>
      <c r="Y1108" s="148">
        <v>0</v>
      </c>
      <c r="Z1108" s="148">
        <v>0</v>
      </c>
      <c r="AA1108" s="149">
        <v>0</v>
      </c>
      <c r="AB1108" s="148">
        <v>0</v>
      </c>
      <c r="AC1108" s="148">
        <v>0</v>
      </c>
      <c r="AD1108" s="149">
        <v>0</v>
      </c>
      <c r="AE1108" s="148">
        <v>40000000</v>
      </c>
      <c r="AF1108" s="157">
        <v>44987</v>
      </c>
      <c r="AG1108" s="157">
        <v>46083</v>
      </c>
      <c r="AH1108" s="163">
        <v>40000000</v>
      </c>
      <c r="AI1108" s="152">
        <v>0.92</v>
      </c>
      <c r="AJ1108" s="152">
        <v>3</v>
      </c>
      <c r="AK1108" s="153">
        <v>6.1652999999999999E-2</v>
      </c>
      <c r="AL1108" s="154">
        <v>0.92</v>
      </c>
      <c r="AM1108" s="154">
        <v>3</v>
      </c>
      <c r="AN1108" s="155">
        <v>6.1652999999999999E-2</v>
      </c>
      <c r="AO1108" s="159" t="s">
        <v>1774</v>
      </c>
      <c r="AP1108" s="159" t="s">
        <v>1775</v>
      </c>
      <c r="AQ1108" s="87">
        <v>0</v>
      </c>
      <c r="AR1108" s="87">
        <v>40000000</v>
      </c>
      <c r="AS1108" s="87">
        <v>0</v>
      </c>
      <c r="AT1108" s="87">
        <v>0</v>
      </c>
      <c r="AU1108" s="87">
        <v>0</v>
      </c>
      <c r="AV1108" s="87">
        <v>0</v>
      </c>
      <c r="AW1108" s="87">
        <v>0</v>
      </c>
      <c r="AX1108" s="87">
        <v>0</v>
      </c>
      <c r="AY1108" s="87">
        <v>0</v>
      </c>
      <c r="AZ1108" s="87">
        <v>0</v>
      </c>
      <c r="BA1108" s="87">
        <v>0</v>
      </c>
      <c r="BB1108" s="87">
        <v>0</v>
      </c>
      <c r="BC1108" s="87">
        <v>0</v>
      </c>
      <c r="BD1108" s="87">
        <v>0</v>
      </c>
      <c r="BE1108" s="87">
        <v>0</v>
      </c>
      <c r="BF1108" s="87">
        <v>0</v>
      </c>
      <c r="BG1108" s="87">
        <f t="shared" si="74"/>
        <v>40000000</v>
      </c>
      <c r="BH1108" s="87">
        <f t="shared" si="75"/>
        <v>0</v>
      </c>
      <c r="BI1108" s="87">
        <f t="shared" si="73"/>
        <v>40000000</v>
      </c>
    </row>
    <row r="1109" spans="1:61" ht="15" customHeight="1" x14ac:dyDescent="0.35">
      <c r="A1109" s="142" t="str">
        <f t="shared" si="76"/>
        <v>DI0011711</v>
      </c>
      <c r="B1109" s="143" t="s">
        <v>1537</v>
      </c>
      <c r="C1109" s="144">
        <v>1</v>
      </c>
      <c r="D1109" s="145" t="s">
        <v>0</v>
      </c>
      <c r="E1109" s="146" t="s">
        <v>3</v>
      </c>
      <c r="F1109" s="144" t="s">
        <v>1760</v>
      </c>
      <c r="G1109" s="144" t="s">
        <v>390</v>
      </c>
      <c r="H1109" s="144" t="s">
        <v>1770</v>
      </c>
      <c r="I1109" s="144" t="s">
        <v>1771</v>
      </c>
      <c r="J1109" s="144" t="s">
        <v>1772</v>
      </c>
      <c r="K1109" s="144" t="s">
        <v>692</v>
      </c>
      <c r="L1109" s="144" t="s">
        <v>1766</v>
      </c>
      <c r="M1109" s="144" t="s">
        <v>1773</v>
      </c>
      <c r="N1109" s="147">
        <v>1</v>
      </c>
      <c r="O1109" s="147">
        <v>1</v>
      </c>
      <c r="P1109" s="147">
        <v>1</v>
      </c>
      <c r="Q1109" s="147">
        <v>0</v>
      </c>
      <c r="R1109" s="147">
        <v>0</v>
      </c>
      <c r="S1109" s="147">
        <v>1</v>
      </c>
      <c r="T1109" s="147">
        <v>1</v>
      </c>
      <c r="U1109" s="147">
        <v>1</v>
      </c>
      <c r="V1109" s="147">
        <v>0</v>
      </c>
      <c r="W1109" s="148">
        <v>200000000</v>
      </c>
      <c r="X1109" s="148">
        <v>0</v>
      </c>
      <c r="Y1109" s="148">
        <v>0</v>
      </c>
      <c r="Z1109" s="148">
        <v>0</v>
      </c>
      <c r="AA1109" s="149">
        <v>0</v>
      </c>
      <c r="AB1109" s="148">
        <v>0</v>
      </c>
      <c r="AC1109" s="148">
        <v>0</v>
      </c>
      <c r="AD1109" s="149">
        <v>0</v>
      </c>
      <c r="AE1109" s="148">
        <v>200000000</v>
      </c>
      <c r="AF1109" s="157">
        <v>44995</v>
      </c>
      <c r="AG1109" s="157">
        <v>46822</v>
      </c>
      <c r="AH1109" s="163">
        <v>200000000</v>
      </c>
      <c r="AI1109" s="152">
        <v>2.94</v>
      </c>
      <c r="AJ1109" s="152">
        <v>5</v>
      </c>
      <c r="AK1109" s="153">
        <v>7.1294999999999997E-2</v>
      </c>
      <c r="AL1109" s="154">
        <v>2.94</v>
      </c>
      <c r="AM1109" s="154">
        <v>5</v>
      </c>
      <c r="AN1109" s="155">
        <v>7.1294999999999997E-2</v>
      </c>
      <c r="AO1109" s="159" t="s">
        <v>1774</v>
      </c>
      <c r="AP1109" s="159" t="s">
        <v>1775</v>
      </c>
      <c r="AQ1109" s="87">
        <v>0</v>
      </c>
      <c r="AR1109" s="87">
        <v>0</v>
      </c>
      <c r="AS1109" s="87">
        <v>0</v>
      </c>
      <c r="AT1109" s="87">
        <v>200000000</v>
      </c>
      <c r="AU1109" s="87">
        <v>0</v>
      </c>
      <c r="AV1109" s="87">
        <v>0</v>
      </c>
      <c r="AW1109" s="87">
        <v>0</v>
      </c>
      <c r="AX1109" s="87">
        <v>0</v>
      </c>
      <c r="AY1109" s="87">
        <v>0</v>
      </c>
      <c r="AZ1109" s="87">
        <v>0</v>
      </c>
      <c r="BA1109" s="87">
        <v>0</v>
      </c>
      <c r="BB1109" s="87">
        <v>0</v>
      </c>
      <c r="BC1109" s="87">
        <v>0</v>
      </c>
      <c r="BD1109" s="87">
        <v>0</v>
      </c>
      <c r="BE1109" s="87">
        <v>0</v>
      </c>
      <c r="BF1109" s="87">
        <v>0</v>
      </c>
      <c r="BG1109" s="87">
        <f t="shared" si="74"/>
        <v>0</v>
      </c>
      <c r="BH1109" s="87">
        <f t="shared" si="75"/>
        <v>200000000</v>
      </c>
      <c r="BI1109" s="87">
        <f t="shared" si="73"/>
        <v>200000000</v>
      </c>
    </row>
    <row r="1110" spans="1:61" ht="15" customHeight="1" x14ac:dyDescent="0.35">
      <c r="A1110" s="142" t="str">
        <f t="shared" si="76"/>
        <v>DI0011731</v>
      </c>
      <c r="B1110" s="143" t="s">
        <v>1538</v>
      </c>
      <c r="C1110" s="144">
        <v>1</v>
      </c>
      <c r="D1110" s="145" t="s">
        <v>0</v>
      </c>
      <c r="E1110" s="146" t="s">
        <v>3</v>
      </c>
      <c r="F1110" s="144" t="s">
        <v>1760</v>
      </c>
      <c r="G1110" s="144" t="s">
        <v>1776</v>
      </c>
      <c r="H1110" s="144" t="s">
        <v>1777</v>
      </c>
      <c r="I1110" s="144" t="s">
        <v>1778</v>
      </c>
      <c r="J1110" s="144" t="s">
        <v>1779</v>
      </c>
      <c r="K1110" s="144" t="s">
        <v>774</v>
      </c>
      <c r="L1110" s="144" t="s">
        <v>1766</v>
      </c>
      <c r="M1110" s="144" t="s">
        <v>1773</v>
      </c>
      <c r="N1110" s="147">
        <v>1</v>
      </c>
      <c r="O1110" s="147">
        <v>1</v>
      </c>
      <c r="P1110" s="147">
        <v>1</v>
      </c>
      <c r="Q1110" s="147">
        <v>1</v>
      </c>
      <c r="R1110" s="147">
        <v>1</v>
      </c>
      <c r="S1110" s="147">
        <v>1</v>
      </c>
      <c r="T1110" s="147">
        <v>0</v>
      </c>
      <c r="U1110" s="147">
        <v>0</v>
      </c>
      <c r="V1110" s="147">
        <v>0</v>
      </c>
      <c r="W1110" s="148">
        <v>1757286.92</v>
      </c>
      <c r="X1110" s="148">
        <v>0</v>
      </c>
      <c r="Y1110" s="148">
        <v>0</v>
      </c>
      <c r="Z1110" s="148">
        <v>0</v>
      </c>
      <c r="AA1110" s="149">
        <v>0</v>
      </c>
      <c r="AB1110" s="148">
        <v>0</v>
      </c>
      <c r="AC1110" s="148">
        <v>0</v>
      </c>
      <c r="AD1110" s="149">
        <v>0</v>
      </c>
      <c r="AE1110" s="148">
        <v>1757286.92</v>
      </c>
      <c r="AF1110" s="157">
        <v>45000</v>
      </c>
      <c r="AG1110" s="157">
        <v>47192</v>
      </c>
      <c r="AH1110" s="163">
        <v>1757286.92</v>
      </c>
      <c r="AI1110" s="152">
        <v>3.96</v>
      </c>
      <c r="AJ1110" s="152">
        <v>6</v>
      </c>
      <c r="AK1110" s="153">
        <v>7.3772000000000004E-2</v>
      </c>
      <c r="AL1110" s="154">
        <v>3.96</v>
      </c>
      <c r="AM1110" s="154">
        <v>6</v>
      </c>
      <c r="AN1110" s="155">
        <v>7.3772000000000004E-2</v>
      </c>
      <c r="AO1110" s="159" t="s">
        <v>1774</v>
      </c>
      <c r="AP1110" s="159" t="s">
        <v>1775</v>
      </c>
      <c r="AQ1110" s="87">
        <v>0</v>
      </c>
      <c r="AR1110" s="87">
        <v>0</v>
      </c>
      <c r="AS1110" s="87">
        <v>0</v>
      </c>
      <c r="AT1110" s="87">
        <v>0</v>
      </c>
      <c r="AU1110" s="87">
        <v>1757286.92</v>
      </c>
      <c r="AV1110" s="87">
        <v>0</v>
      </c>
      <c r="AW1110" s="87">
        <v>0</v>
      </c>
      <c r="AX1110" s="87">
        <v>0</v>
      </c>
      <c r="AY1110" s="87">
        <v>0</v>
      </c>
      <c r="AZ1110" s="87">
        <v>0</v>
      </c>
      <c r="BA1110" s="87">
        <v>0</v>
      </c>
      <c r="BB1110" s="87">
        <v>0</v>
      </c>
      <c r="BC1110" s="87">
        <v>0</v>
      </c>
      <c r="BD1110" s="87">
        <v>0</v>
      </c>
      <c r="BE1110" s="87">
        <v>0</v>
      </c>
      <c r="BF1110" s="87">
        <v>0</v>
      </c>
      <c r="BG1110" s="87">
        <f t="shared" si="74"/>
        <v>0</v>
      </c>
      <c r="BH1110" s="87">
        <f t="shared" si="75"/>
        <v>1757286.92</v>
      </c>
      <c r="BI1110" s="87">
        <f t="shared" si="73"/>
        <v>1757286.92</v>
      </c>
    </row>
    <row r="1111" spans="1:61" ht="15" customHeight="1" x14ac:dyDescent="0.35">
      <c r="A1111" s="142" t="str">
        <f t="shared" si="76"/>
        <v>DI0011741</v>
      </c>
      <c r="B1111" s="143" t="s">
        <v>1291</v>
      </c>
      <c r="C1111" s="144">
        <v>1</v>
      </c>
      <c r="D1111" s="145" t="s">
        <v>0</v>
      </c>
      <c r="E1111" s="146" t="s">
        <v>3</v>
      </c>
      <c r="F1111" s="144" t="s">
        <v>1760</v>
      </c>
      <c r="G1111" s="144" t="s">
        <v>712</v>
      </c>
      <c r="H1111" s="144" t="s">
        <v>1770</v>
      </c>
      <c r="I1111" s="144" t="s">
        <v>1763</v>
      </c>
      <c r="J1111" s="144" t="s">
        <v>1772</v>
      </c>
      <c r="K1111" s="144" t="s">
        <v>712</v>
      </c>
      <c r="L1111" s="144" t="s">
        <v>1766</v>
      </c>
      <c r="M1111" s="144" t="s">
        <v>1773</v>
      </c>
      <c r="N1111" s="147">
        <v>1</v>
      </c>
      <c r="O1111" s="147">
        <v>1</v>
      </c>
      <c r="P1111" s="147">
        <v>1</v>
      </c>
      <c r="Q1111" s="147">
        <v>0</v>
      </c>
      <c r="R1111" s="147">
        <v>1</v>
      </c>
      <c r="S1111" s="147">
        <v>1</v>
      </c>
      <c r="T1111" s="147">
        <v>1</v>
      </c>
      <c r="U1111" s="147">
        <v>0</v>
      </c>
      <c r="V1111" s="147">
        <v>0</v>
      </c>
      <c r="W1111" s="148">
        <v>55000000</v>
      </c>
      <c r="X1111" s="148">
        <v>0</v>
      </c>
      <c r="Y1111" s="148">
        <v>0</v>
      </c>
      <c r="Z1111" s="148">
        <v>0</v>
      </c>
      <c r="AA1111" s="149">
        <v>0</v>
      </c>
      <c r="AB1111" s="148">
        <v>0</v>
      </c>
      <c r="AC1111" s="148">
        <v>0</v>
      </c>
      <c r="AD1111" s="149">
        <v>0</v>
      </c>
      <c r="AE1111" s="148">
        <v>55000000</v>
      </c>
      <c r="AF1111" s="157">
        <v>44987</v>
      </c>
      <c r="AG1111" s="157">
        <v>46083</v>
      </c>
      <c r="AH1111" s="163">
        <v>55000000</v>
      </c>
      <c r="AI1111" s="152">
        <v>0.92</v>
      </c>
      <c r="AJ1111" s="152">
        <v>3</v>
      </c>
      <c r="AK1111" s="153">
        <v>6.1652999999999999E-2</v>
      </c>
      <c r="AL1111" s="154">
        <v>0.92</v>
      </c>
      <c r="AM1111" s="154">
        <v>3</v>
      </c>
      <c r="AN1111" s="155">
        <v>6.1652999999999999E-2</v>
      </c>
      <c r="AO1111" s="159" t="s">
        <v>1774</v>
      </c>
      <c r="AP1111" s="159" t="s">
        <v>1775</v>
      </c>
      <c r="AQ1111" s="87">
        <v>0</v>
      </c>
      <c r="AR1111" s="87">
        <v>55000000</v>
      </c>
      <c r="AS1111" s="87">
        <v>0</v>
      </c>
      <c r="AT1111" s="87">
        <v>0</v>
      </c>
      <c r="AU1111" s="87">
        <v>0</v>
      </c>
      <c r="AV1111" s="87">
        <v>0</v>
      </c>
      <c r="AW1111" s="87">
        <v>0</v>
      </c>
      <c r="AX1111" s="87">
        <v>0</v>
      </c>
      <c r="AY1111" s="87">
        <v>0</v>
      </c>
      <c r="AZ1111" s="87">
        <v>0</v>
      </c>
      <c r="BA1111" s="87">
        <v>0</v>
      </c>
      <c r="BB1111" s="87">
        <v>0</v>
      </c>
      <c r="BC1111" s="87">
        <v>0</v>
      </c>
      <c r="BD1111" s="87">
        <v>0</v>
      </c>
      <c r="BE1111" s="87">
        <v>0</v>
      </c>
      <c r="BF1111" s="87">
        <v>0</v>
      </c>
      <c r="BG1111" s="87">
        <f t="shared" si="74"/>
        <v>55000000</v>
      </c>
      <c r="BH1111" s="87">
        <f t="shared" si="75"/>
        <v>0</v>
      </c>
      <c r="BI1111" s="87">
        <f t="shared" si="73"/>
        <v>55000000</v>
      </c>
    </row>
    <row r="1112" spans="1:61" ht="15" customHeight="1" x14ac:dyDescent="0.35">
      <c r="A1112" s="142" t="str">
        <f t="shared" si="76"/>
        <v>DI0011751</v>
      </c>
      <c r="B1112" s="143" t="s">
        <v>1292</v>
      </c>
      <c r="C1112" s="144">
        <v>1</v>
      </c>
      <c r="D1112" s="145" t="s">
        <v>0</v>
      </c>
      <c r="E1112" s="146" t="s">
        <v>3</v>
      </c>
      <c r="F1112" s="144" t="s">
        <v>1760</v>
      </c>
      <c r="G1112" s="144" t="s">
        <v>712</v>
      </c>
      <c r="H1112" s="144" t="s">
        <v>1770</v>
      </c>
      <c r="I1112" s="144" t="s">
        <v>1763</v>
      </c>
      <c r="J1112" s="144" t="s">
        <v>1772</v>
      </c>
      <c r="K1112" s="144" t="s">
        <v>712</v>
      </c>
      <c r="L1112" s="144" t="s">
        <v>1766</v>
      </c>
      <c r="M1112" s="144" t="s">
        <v>1773</v>
      </c>
      <c r="N1112" s="147">
        <v>1</v>
      </c>
      <c r="O1112" s="147">
        <v>1</v>
      </c>
      <c r="P1112" s="147">
        <v>1</v>
      </c>
      <c r="Q1112" s="147">
        <v>0</v>
      </c>
      <c r="R1112" s="147">
        <v>1</v>
      </c>
      <c r="S1112" s="147">
        <v>1</v>
      </c>
      <c r="T1112" s="147">
        <v>1</v>
      </c>
      <c r="U1112" s="147">
        <v>0</v>
      </c>
      <c r="V1112" s="147">
        <v>0</v>
      </c>
      <c r="W1112" s="148">
        <v>30000000</v>
      </c>
      <c r="X1112" s="148">
        <v>0</v>
      </c>
      <c r="Y1112" s="148">
        <v>0</v>
      </c>
      <c r="Z1112" s="148">
        <v>0</v>
      </c>
      <c r="AA1112" s="149">
        <v>0</v>
      </c>
      <c r="AB1112" s="148">
        <v>0</v>
      </c>
      <c r="AC1112" s="148">
        <v>0</v>
      </c>
      <c r="AD1112" s="149">
        <v>0</v>
      </c>
      <c r="AE1112" s="148">
        <v>30000000</v>
      </c>
      <c r="AF1112" s="157">
        <v>44987</v>
      </c>
      <c r="AG1112" s="157">
        <v>46083</v>
      </c>
      <c r="AH1112" s="163">
        <v>30000000</v>
      </c>
      <c r="AI1112" s="152">
        <v>0.92</v>
      </c>
      <c r="AJ1112" s="152">
        <v>3</v>
      </c>
      <c r="AK1112" s="153">
        <v>6.1652999999999999E-2</v>
      </c>
      <c r="AL1112" s="154">
        <v>0.92</v>
      </c>
      <c r="AM1112" s="154">
        <v>3</v>
      </c>
      <c r="AN1112" s="155">
        <v>6.1652999999999999E-2</v>
      </c>
      <c r="AO1112" s="159" t="s">
        <v>1774</v>
      </c>
      <c r="AP1112" s="159" t="s">
        <v>1775</v>
      </c>
      <c r="AQ1112" s="87">
        <v>0</v>
      </c>
      <c r="AR1112" s="87">
        <v>30000000</v>
      </c>
      <c r="AS1112" s="87">
        <v>0</v>
      </c>
      <c r="AT1112" s="87">
        <v>0</v>
      </c>
      <c r="AU1112" s="87">
        <v>0</v>
      </c>
      <c r="AV1112" s="87">
        <v>0</v>
      </c>
      <c r="AW1112" s="87">
        <v>0</v>
      </c>
      <c r="AX1112" s="87">
        <v>0</v>
      </c>
      <c r="AY1112" s="87">
        <v>0</v>
      </c>
      <c r="AZ1112" s="87">
        <v>0</v>
      </c>
      <c r="BA1112" s="87">
        <v>0</v>
      </c>
      <c r="BB1112" s="87">
        <v>0</v>
      </c>
      <c r="BC1112" s="87">
        <v>0</v>
      </c>
      <c r="BD1112" s="87">
        <v>0</v>
      </c>
      <c r="BE1112" s="87">
        <v>0</v>
      </c>
      <c r="BF1112" s="87">
        <v>0</v>
      </c>
      <c r="BG1112" s="87">
        <f t="shared" si="74"/>
        <v>30000000</v>
      </c>
      <c r="BH1112" s="87">
        <f t="shared" si="75"/>
        <v>0</v>
      </c>
      <c r="BI1112" s="87">
        <f t="shared" si="73"/>
        <v>30000000</v>
      </c>
    </row>
    <row r="1113" spans="1:61" ht="15" customHeight="1" x14ac:dyDescent="0.35">
      <c r="A1113" s="142" t="str">
        <f t="shared" si="76"/>
        <v>DI0011771</v>
      </c>
      <c r="B1113" s="143" t="s">
        <v>1539</v>
      </c>
      <c r="C1113" s="144">
        <v>1</v>
      </c>
      <c r="D1113" s="145" t="s">
        <v>0</v>
      </c>
      <c r="E1113" s="146" t="s">
        <v>3</v>
      </c>
      <c r="F1113" s="144" t="s">
        <v>1760</v>
      </c>
      <c r="G1113" s="144" t="s">
        <v>1776</v>
      </c>
      <c r="H1113" s="144" t="s">
        <v>1777</v>
      </c>
      <c r="I1113" s="144" t="s">
        <v>1778</v>
      </c>
      <c r="J1113" s="144" t="s">
        <v>1779</v>
      </c>
      <c r="K1113" s="144" t="s">
        <v>774</v>
      </c>
      <c r="L1113" s="144" t="s">
        <v>1766</v>
      </c>
      <c r="M1113" s="144" t="s">
        <v>1773</v>
      </c>
      <c r="N1113" s="147">
        <v>1</v>
      </c>
      <c r="O1113" s="147">
        <v>1</v>
      </c>
      <c r="P1113" s="147">
        <v>1</v>
      </c>
      <c r="Q1113" s="147">
        <v>1</v>
      </c>
      <c r="R1113" s="147">
        <v>1</v>
      </c>
      <c r="S1113" s="147">
        <v>1</v>
      </c>
      <c r="T1113" s="147">
        <v>0</v>
      </c>
      <c r="U1113" s="147">
        <v>0</v>
      </c>
      <c r="V1113" s="147">
        <v>0</v>
      </c>
      <c r="W1113" s="148">
        <v>1515970.29</v>
      </c>
      <c r="X1113" s="148">
        <v>0</v>
      </c>
      <c r="Y1113" s="148">
        <v>0</v>
      </c>
      <c r="Z1113" s="148">
        <v>0</v>
      </c>
      <c r="AA1113" s="149">
        <v>0</v>
      </c>
      <c r="AB1113" s="148">
        <v>0</v>
      </c>
      <c r="AC1113" s="148">
        <v>0</v>
      </c>
      <c r="AD1113" s="149">
        <v>0</v>
      </c>
      <c r="AE1113" s="148">
        <v>1515970.29</v>
      </c>
      <c r="AF1113" s="157">
        <v>45000</v>
      </c>
      <c r="AG1113" s="157">
        <v>47192</v>
      </c>
      <c r="AH1113" s="163">
        <v>1515970.29</v>
      </c>
      <c r="AI1113" s="152">
        <v>3.96</v>
      </c>
      <c r="AJ1113" s="152">
        <v>6</v>
      </c>
      <c r="AK1113" s="153">
        <v>7.3772000000000004E-2</v>
      </c>
      <c r="AL1113" s="154">
        <v>3.96</v>
      </c>
      <c r="AM1113" s="154">
        <v>6</v>
      </c>
      <c r="AN1113" s="155">
        <v>7.3772000000000004E-2</v>
      </c>
      <c r="AO1113" s="159" t="s">
        <v>1774</v>
      </c>
      <c r="AP1113" s="159" t="s">
        <v>1775</v>
      </c>
      <c r="AQ1113" s="87">
        <v>0</v>
      </c>
      <c r="AR1113" s="87">
        <v>0</v>
      </c>
      <c r="AS1113" s="87">
        <v>0</v>
      </c>
      <c r="AT1113" s="87">
        <v>0</v>
      </c>
      <c r="AU1113" s="87">
        <v>1515970.29</v>
      </c>
      <c r="AV1113" s="87">
        <v>0</v>
      </c>
      <c r="AW1113" s="87">
        <v>0</v>
      </c>
      <c r="AX1113" s="87">
        <v>0</v>
      </c>
      <c r="AY1113" s="87">
        <v>0</v>
      </c>
      <c r="AZ1113" s="87">
        <v>0</v>
      </c>
      <c r="BA1113" s="87">
        <v>0</v>
      </c>
      <c r="BB1113" s="87">
        <v>0</v>
      </c>
      <c r="BC1113" s="87">
        <v>0</v>
      </c>
      <c r="BD1113" s="87">
        <v>0</v>
      </c>
      <c r="BE1113" s="87">
        <v>0</v>
      </c>
      <c r="BF1113" s="87">
        <v>0</v>
      </c>
      <c r="BG1113" s="87">
        <f t="shared" si="74"/>
        <v>0</v>
      </c>
      <c r="BH1113" s="87">
        <f t="shared" si="75"/>
        <v>1515970.29</v>
      </c>
      <c r="BI1113" s="87">
        <f t="shared" si="73"/>
        <v>1515970.29</v>
      </c>
    </row>
    <row r="1114" spans="1:61" ht="15" customHeight="1" x14ac:dyDescent="0.35">
      <c r="A1114" s="142" t="str">
        <f t="shared" si="76"/>
        <v>DI0011781</v>
      </c>
      <c r="B1114" s="143" t="s">
        <v>1540</v>
      </c>
      <c r="C1114" s="144">
        <v>1</v>
      </c>
      <c r="D1114" s="145" t="s">
        <v>0</v>
      </c>
      <c r="E1114" s="146" t="s">
        <v>3</v>
      </c>
      <c r="F1114" s="144" t="s">
        <v>1760</v>
      </c>
      <c r="G1114" s="144" t="s">
        <v>390</v>
      </c>
      <c r="H1114" s="144" t="s">
        <v>1770</v>
      </c>
      <c r="I1114" s="144" t="s">
        <v>1771</v>
      </c>
      <c r="J1114" s="144" t="s">
        <v>1772</v>
      </c>
      <c r="K1114" s="144" t="s">
        <v>692</v>
      </c>
      <c r="L1114" s="144" t="s">
        <v>1766</v>
      </c>
      <c r="M1114" s="144" t="s">
        <v>1773</v>
      </c>
      <c r="N1114" s="147">
        <v>1</v>
      </c>
      <c r="O1114" s="147">
        <v>1</v>
      </c>
      <c r="P1114" s="147">
        <v>1</v>
      </c>
      <c r="Q1114" s="147">
        <v>0</v>
      </c>
      <c r="R1114" s="147">
        <v>0</v>
      </c>
      <c r="S1114" s="147">
        <v>1</v>
      </c>
      <c r="T1114" s="147">
        <v>1</v>
      </c>
      <c r="U1114" s="147">
        <v>1</v>
      </c>
      <c r="V1114" s="147">
        <v>0</v>
      </c>
      <c r="W1114" s="148">
        <v>200000000</v>
      </c>
      <c r="X1114" s="148">
        <v>0</v>
      </c>
      <c r="Y1114" s="148">
        <v>0</v>
      </c>
      <c r="Z1114" s="148">
        <v>0</v>
      </c>
      <c r="AA1114" s="149">
        <v>0</v>
      </c>
      <c r="AB1114" s="148">
        <v>0</v>
      </c>
      <c r="AC1114" s="148">
        <v>0</v>
      </c>
      <c r="AD1114" s="149">
        <v>0</v>
      </c>
      <c r="AE1114" s="148">
        <v>200000000</v>
      </c>
      <c r="AF1114" s="157">
        <v>44995</v>
      </c>
      <c r="AG1114" s="157">
        <v>46822</v>
      </c>
      <c r="AH1114" s="163">
        <v>200000000</v>
      </c>
      <c r="AI1114" s="152">
        <v>2.94</v>
      </c>
      <c r="AJ1114" s="152">
        <v>5</v>
      </c>
      <c r="AK1114" s="153">
        <v>7.1294999999999997E-2</v>
      </c>
      <c r="AL1114" s="154">
        <v>2.94</v>
      </c>
      <c r="AM1114" s="154">
        <v>5</v>
      </c>
      <c r="AN1114" s="155">
        <v>7.1294999999999997E-2</v>
      </c>
      <c r="AO1114" s="159" t="s">
        <v>1774</v>
      </c>
      <c r="AP1114" s="159" t="s">
        <v>1775</v>
      </c>
      <c r="AQ1114" s="87">
        <v>0</v>
      </c>
      <c r="AR1114" s="87">
        <v>0</v>
      </c>
      <c r="AS1114" s="87">
        <v>0</v>
      </c>
      <c r="AT1114" s="87">
        <v>200000000</v>
      </c>
      <c r="AU1114" s="87">
        <v>0</v>
      </c>
      <c r="AV1114" s="87">
        <v>0</v>
      </c>
      <c r="AW1114" s="87">
        <v>0</v>
      </c>
      <c r="AX1114" s="87">
        <v>0</v>
      </c>
      <c r="AY1114" s="87">
        <v>0</v>
      </c>
      <c r="AZ1114" s="87">
        <v>0</v>
      </c>
      <c r="BA1114" s="87">
        <v>0</v>
      </c>
      <c r="BB1114" s="87">
        <v>0</v>
      </c>
      <c r="BC1114" s="87">
        <v>0</v>
      </c>
      <c r="BD1114" s="87">
        <v>0</v>
      </c>
      <c r="BE1114" s="87">
        <v>0</v>
      </c>
      <c r="BF1114" s="87">
        <v>0</v>
      </c>
      <c r="BG1114" s="87">
        <f t="shared" si="74"/>
        <v>0</v>
      </c>
      <c r="BH1114" s="87">
        <f t="shared" si="75"/>
        <v>200000000</v>
      </c>
      <c r="BI1114" s="87">
        <f t="shared" si="73"/>
        <v>200000000</v>
      </c>
    </row>
    <row r="1115" spans="1:61" ht="15" customHeight="1" x14ac:dyDescent="0.35">
      <c r="A1115" s="142" t="str">
        <f t="shared" si="76"/>
        <v>DI0011801</v>
      </c>
      <c r="B1115" s="143" t="s">
        <v>1541</v>
      </c>
      <c r="C1115" s="144">
        <v>1</v>
      </c>
      <c r="D1115" s="145" t="s">
        <v>0</v>
      </c>
      <c r="E1115" s="146" t="s">
        <v>3</v>
      </c>
      <c r="F1115" s="144" t="s">
        <v>1760</v>
      </c>
      <c r="G1115" s="144" t="s">
        <v>1776</v>
      </c>
      <c r="H1115" s="144" t="s">
        <v>1777</v>
      </c>
      <c r="I1115" s="144" t="s">
        <v>1778</v>
      </c>
      <c r="J1115" s="144" t="s">
        <v>1779</v>
      </c>
      <c r="K1115" s="144" t="s">
        <v>774</v>
      </c>
      <c r="L1115" s="144" t="s">
        <v>1766</v>
      </c>
      <c r="M1115" s="144" t="s">
        <v>1773</v>
      </c>
      <c r="N1115" s="147">
        <v>1</v>
      </c>
      <c r="O1115" s="147">
        <v>1</v>
      </c>
      <c r="P1115" s="147">
        <v>1</v>
      </c>
      <c r="Q1115" s="147">
        <v>1</v>
      </c>
      <c r="R1115" s="147">
        <v>1</v>
      </c>
      <c r="S1115" s="147">
        <v>1</v>
      </c>
      <c r="T1115" s="147">
        <v>0</v>
      </c>
      <c r="U1115" s="147">
        <v>0</v>
      </c>
      <c r="V1115" s="147">
        <v>0</v>
      </c>
      <c r="W1115" s="148">
        <v>1140352.93</v>
      </c>
      <c r="X1115" s="148">
        <v>0</v>
      </c>
      <c r="Y1115" s="148">
        <v>0</v>
      </c>
      <c r="Z1115" s="148">
        <v>0</v>
      </c>
      <c r="AA1115" s="149">
        <v>0</v>
      </c>
      <c r="AB1115" s="148">
        <v>0</v>
      </c>
      <c r="AC1115" s="148">
        <v>0</v>
      </c>
      <c r="AD1115" s="149">
        <v>0</v>
      </c>
      <c r="AE1115" s="148">
        <v>1140352.93</v>
      </c>
      <c r="AF1115" s="157">
        <v>45000</v>
      </c>
      <c r="AG1115" s="157">
        <v>47192</v>
      </c>
      <c r="AH1115" s="163">
        <v>1140352.93</v>
      </c>
      <c r="AI1115" s="152">
        <v>3.96</v>
      </c>
      <c r="AJ1115" s="152">
        <v>6</v>
      </c>
      <c r="AK1115" s="153">
        <v>7.3772000000000004E-2</v>
      </c>
      <c r="AL1115" s="154">
        <v>3.96</v>
      </c>
      <c r="AM1115" s="154">
        <v>6</v>
      </c>
      <c r="AN1115" s="155">
        <v>7.3772000000000004E-2</v>
      </c>
      <c r="AO1115" s="159" t="s">
        <v>1774</v>
      </c>
      <c r="AP1115" s="159" t="s">
        <v>1775</v>
      </c>
      <c r="AQ1115" s="87">
        <v>0</v>
      </c>
      <c r="AR1115" s="87">
        <v>0</v>
      </c>
      <c r="AS1115" s="87">
        <v>0</v>
      </c>
      <c r="AT1115" s="87">
        <v>0</v>
      </c>
      <c r="AU1115" s="87">
        <v>1140352.93</v>
      </c>
      <c r="AV1115" s="87">
        <v>0</v>
      </c>
      <c r="AW1115" s="87">
        <v>0</v>
      </c>
      <c r="AX1115" s="87">
        <v>0</v>
      </c>
      <c r="AY1115" s="87">
        <v>0</v>
      </c>
      <c r="AZ1115" s="87">
        <v>0</v>
      </c>
      <c r="BA1115" s="87">
        <v>0</v>
      </c>
      <c r="BB1115" s="87">
        <v>0</v>
      </c>
      <c r="BC1115" s="87">
        <v>0</v>
      </c>
      <c r="BD1115" s="87">
        <v>0</v>
      </c>
      <c r="BE1115" s="87">
        <v>0</v>
      </c>
      <c r="BF1115" s="87">
        <v>0</v>
      </c>
      <c r="BG1115" s="87">
        <f t="shared" si="74"/>
        <v>0</v>
      </c>
      <c r="BH1115" s="87">
        <f t="shared" si="75"/>
        <v>1140352.93</v>
      </c>
      <c r="BI1115" s="87">
        <f t="shared" si="73"/>
        <v>1140352.93</v>
      </c>
    </row>
    <row r="1116" spans="1:61" ht="15" customHeight="1" x14ac:dyDescent="0.35">
      <c r="A1116" s="142" t="str">
        <f t="shared" si="76"/>
        <v>DI0011821</v>
      </c>
      <c r="B1116" s="143" t="s">
        <v>1542</v>
      </c>
      <c r="C1116" s="144">
        <v>1</v>
      </c>
      <c r="D1116" s="145" t="s">
        <v>0</v>
      </c>
      <c r="E1116" s="146" t="s">
        <v>3</v>
      </c>
      <c r="F1116" s="144" t="s">
        <v>1760</v>
      </c>
      <c r="G1116" s="144" t="s">
        <v>1776</v>
      </c>
      <c r="H1116" s="144" t="s">
        <v>1777</v>
      </c>
      <c r="I1116" s="144" t="s">
        <v>1778</v>
      </c>
      <c r="J1116" s="144" t="s">
        <v>1779</v>
      </c>
      <c r="K1116" s="144" t="s">
        <v>774</v>
      </c>
      <c r="L1116" s="144" t="s">
        <v>1766</v>
      </c>
      <c r="M1116" s="144" t="s">
        <v>1773</v>
      </c>
      <c r="N1116" s="147">
        <v>1</v>
      </c>
      <c r="O1116" s="147">
        <v>1</v>
      </c>
      <c r="P1116" s="147">
        <v>1</v>
      </c>
      <c r="Q1116" s="147">
        <v>1</v>
      </c>
      <c r="R1116" s="147">
        <v>1</v>
      </c>
      <c r="S1116" s="147">
        <v>1</v>
      </c>
      <c r="T1116" s="147">
        <v>0</v>
      </c>
      <c r="U1116" s="147">
        <v>0</v>
      </c>
      <c r="V1116" s="147">
        <v>0</v>
      </c>
      <c r="W1116" s="148">
        <v>2258134.16</v>
      </c>
      <c r="X1116" s="148">
        <v>0</v>
      </c>
      <c r="Y1116" s="148">
        <v>0</v>
      </c>
      <c r="Z1116" s="148">
        <v>0</v>
      </c>
      <c r="AA1116" s="149">
        <v>0</v>
      </c>
      <c r="AB1116" s="148">
        <v>0</v>
      </c>
      <c r="AC1116" s="148">
        <v>0</v>
      </c>
      <c r="AD1116" s="149">
        <v>0</v>
      </c>
      <c r="AE1116" s="148">
        <v>2258134.16</v>
      </c>
      <c r="AF1116" s="157">
        <v>45000</v>
      </c>
      <c r="AG1116" s="157">
        <v>47192</v>
      </c>
      <c r="AH1116" s="163">
        <v>2258134.16</v>
      </c>
      <c r="AI1116" s="152">
        <v>3.96</v>
      </c>
      <c r="AJ1116" s="152">
        <v>6</v>
      </c>
      <c r="AK1116" s="153">
        <v>7.3772000000000004E-2</v>
      </c>
      <c r="AL1116" s="154">
        <v>3.96</v>
      </c>
      <c r="AM1116" s="154">
        <v>6</v>
      </c>
      <c r="AN1116" s="155">
        <v>7.3772000000000004E-2</v>
      </c>
      <c r="AO1116" s="159" t="s">
        <v>1774</v>
      </c>
      <c r="AP1116" s="159" t="s">
        <v>1775</v>
      </c>
      <c r="AQ1116" s="87">
        <v>0</v>
      </c>
      <c r="AR1116" s="87">
        <v>0</v>
      </c>
      <c r="AS1116" s="87">
        <v>0</v>
      </c>
      <c r="AT1116" s="87">
        <v>0</v>
      </c>
      <c r="AU1116" s="87">
        <v>2258134.16</v>
      </c>
      <c r="AV1116" s="87">
        <v>0</v>
      </c>
      <c r="AW1116" s="87">
        <v>0</v>
      </c>
      <c r="AX1116" s="87">
        <v>0</v>
      </c>
      <c r="AY1116" s="87">
        <v>0</v>
      </c>
      <c r="AZ1116" s="87">
        <v>0</v>
      </c>
      <c r="BA1116" s="87">
        <v>0</v>
      </c>
      <c r="BB1116" s="87">
        <v>0</v>
      </c>
      <c r="BC1116" s="87">
        <v>0</v>
      </c>
      <c r="BD1116" s="87">
        <v>0</v>
      </c>
      <c r="BE1116" s="87">
        <v>0</v>
      </c>
      <c r="BF1116" s="87">
        <v>0</v>
      </c>
      <c r="BG1116" s="87">
        <f t="shared" si="74"/>
        <v>0</v>
      </c>
      <c r="BH1116" s="87">
        <f t="shared" si="75"/>
        <v>2258134.16</v>
      </c>
      <c r="BI1116" s="87">
        <f t="shared" si="73"/>
        <v>2258134.16</v>
      </c>
    </row>
    <row r="1117" spans="1:61" ht="15" customHeight="1" x14ac:dyDescent="0.35">
      <c r="A1117" s="142" t="str">
        <f t="shared" si="76"/>
        <v>DI0011841</v>
      </c>
      <c r="B1117" s="143" t="s">
        <v>1543</v>
      </c>
      <c r="C1117" s="144">
        <v>1</v>
      </c>
      <c r="D1117" s="145" t="s">
        <v>0</v>
      </c>
      <c r="E1117" s="146" t="s">
        <v>3</v>
      </c>
      <c r="F1117" s="144" t="s">
        <v>1760</v>
      </c>
      <c r="G1117" s="144" t="s">
        <v>1776</v>
      </c>
      <c r="H1117" s="144" t="s">
        <v>1777</v>
      </c>
      <c r="I1117" s="144" t="s">
        <v>1778</v>
      </c>
      <c r="J1117" s="144" t="s">
        <v>1779</v>
      </c>
      <c r="K1117" s="144" t="s">
        <v>774</v>
      </c>
      <c r="L1117" s="144" t="s">
        <v>1766</v>
      </c>
      <c r="M1117" s="144" t="s">
        <v>1773</v>
      </c>
      <c r="N1117" s="147">
        <v>1</v>
      </c>
      <c r="O1117" s="147">
        <v>1</v>
      </c>
      <c r="P1117" s="147">
        <v>1</v>
      </c>
      <c r="Q1117" s="147">
        <v>1</v>
      </c>
      <c r="R1117" s="147">
        <v>1</v>
      </c>
      <c r="S1117" s="147">
        <v>1</v>
      </c>
      <c r="T1117" s="147">
        <v>0</v>
      </c>
      <c r="U1117" s="147">
        <v>0</v>
      </c>
      <c r="V1117" s="147">
        <v>0</v>
      </c>
      <c r="W1117" s="148">
        <v>822720.44</v>
      </c>
      <c r="X1117" s="148">
        <v>0</v>
      </c>
      <c r="Y1117" s="148">
        <v>0</v>
      </c>
      <c r="Z1117" s="148">
        <v>0</v>
      </c>
      <c r="AA1117" s="149">
        <v>0</v>
      </c>
      <c r="AB1117" s="148">
        <v>0</v>
      </c>
      <c r="AC1117" s="148">
        <v>0</v>
      </c>
      <c r="AD1117" s="149">
        <v>0</v>
      </c>
      <c r="AE1117" s="148">
        <v>822720.44</v>
      </c>
      <c r="AF1117" s="157">
        <v>45000</v>
      </c>
      <c r="AG1117" s="157">
        <v>47192</v>
      </c>
      <c r="AH1117" s="163">
        <v>822720.44</v>
      </c>
      <c r="AI1117" s="152">
        <v>3.96</v>
      </c>
      <c r="AJ1117" s="152">
        <v>6</v>
      </c>
      <c r="AK1117" s="153">
        <v>7.3772000000000004E-2</v>
      </c>
      <c r="AL1117" s="154">
        <v>3.96</v>
      </c>
      <c r="AM1117" s="154">
        <v>6</v>
      </c>
      <c r="AN1117" s="155">
        <v>7.3772000000000004E-2</v>
      </c>
      <c r="AO1117" s="159" t="s">
        <v>1774</v>
      </c>
      <c r="AP1117" s="159" t="s">
        <v>1775</v>
      </c>
      <c r="AQ1117" s="87">
        <v>0</v>
      </c>
      <c r="AR1117" s="87">
        <v>0</v>
      </c>
      <c r="AS1117" s="87">
        <v>0</v>
      </c>
      <c r="AT1117" s="87">
        <v>0</v>
      </c>
      <c r="AU1117" s="87">
        <v>822720.44</v>
      </c>
      <c r="AV1117" s="87">
        <v>0</v>
      </c>
      <c r="AW1117" s="87">
        <v>0</v>
      </c>
      <c r="AX1117" s="87">
        <v>0</v>
      </c>
      <c r="AY1117" s="87">
        <v>0</v>
      </c>
      <c r="AZ1117" s="87">
        <v>0</v>
      </c>
      <c r="BA1117" s="87">
        <v>0</v>
      </c>
      <c r="BB1117" s="87">
        <v>0</v>
      </c>
      <c r="BC1117" s="87">
        <v>0</v>
      </c>
      <c r="BD1117" s="87">
        <v>0</v>
      </c>
      <c r="BE1117" s="87">
        <v>0</v>
      </c>
      <c r="BF1117" s="87">
        <v>0</v>
      </c>
      <c r="BG1117" s="87">
        <f t="shared" si="74"/>
        <v>0</v>
      </c>
      <c r="BH1117" s="87">
        <f t="shared" si="75"/>
        <v>822720.44</v>
      </c>
      <c r="BI1117" s="87">
        <f t="shared" si="73"/>
        <v>822720.44</v>
      </c>
    </row>
    <row r="1118" spans="1:61" ht="15" customHeight="1" x14ac:dyDescent="0.35">
      <c r="A1118" s="142" t="str">
        <f t="shared" si="76"/>
        <v>DI0011861</v>
      </c>
      <c r="B1118" s="143" t="s">
        <v>1544</v>
      </c>
      <c r="C1118" s="144">
        <v>1</v>
      </c>
      <c r="D1118" s="145" t="s">
        <v>0</v>
      </c>
      <c r="E1118" s="146" t="s">
        <v>3</v>
      </c>
      <c r="F1118" s="144" t="s">
        <v>1760</v>
      </c>
      <c r="G1118" s="144" t="s">
        <v>1776</v>
      </c>
      <c r="H1118" s="144" t="s">
        <v>1777</v>
      </c>
      <c r="I1118" s="144" t="s">
        <v>1778</v>
      </c>
      <c r="J1118" s="144" t="s">
        <v>1779</v>
      </c>
      <c r="K1118" s="144" t="s">
        <v>774</v>
      </c>
      <c r="L1118" s="144" t="s">
        <v>1766</v>
      </c>
      <c r="M1118" s="144" t="s">
        <v>1773</v>
      </c>
      <c r="N1118" s="147">
        <v>1</v>
      </c>
      <c r="O1118" s="147">
        <v>1</v>
      </c>
      <c r="P1118" s="147">
        <v>1</v>
      </c>
      <c r="Q1118" s="147">
        <v>1</v>
      </c>
      <c r="R1118" s="147">
        <v>1</v>
      </c>
      <c r="S1118" s="147">
        <v>1</v>
      </c>
      <c r="T1118" s="147">
        <v>0</v>
      </c>
      <c r="U1118" s="147">
        <v>0</v>
      </c>
      <c r="V1118" s="147">
        <v>0</v>
      </c>
      <c r="W1118" s="148">
        <v>2012682.73</v>
      </c>
      <c r="X1118" s="148">
        <v>0</v>
      </c>
      <c r="Y1118" s="148">
        <v>0</v>
      </c>
      <c r="Z1118" s="148">
        <v>0</v>
      </c>
      <c r="AA1118" s="149">
        <v>0</v>
      </c>
      <c r="AB1118" s="148">
        <v>0</v>
      </c>
      <c r="AC1118" s="148">
        <v>0</v>
      </c>
      <c r="AD1118" s="149">
        <v>0</v>
      </c>
      <c r="AE1118" s="148">
        <v>2012682.73</v>
      </c>
      <c r="AF1118" s="157">
        <v>45000</v>
      </c>
      <c r="AG1118" s="157">
        <v>47192</v>
      </c>
      <c r="AH1118" s="163">
        <v>2012682.73</v>
      </c>
      <c r="AI1118" s="152">
        <v>3.96</v>
      </c>
      <c r="AJ1118" s="152">
        <v>6</v>
      </c>
      <c r="AK1118" s="153">
        <v>7.3772000000000004E-2</v>
      </c>
      <c r="AL1118" s="154">
        <v>3.96</v>
      </c>
      <c r="AM1118" s="154">
        <v>6</v>
      </c>
      <c r="AN1118" s="155">
        <v>7.3772000000000004E-2</v>
      </c>
      <c r="AO1118" s="159" t="s">
        <v>1774</v>
      </c>
      <c r="AP1118" s="159" t="s">
        <v>1775</v>
      </c>
      <c r="AQ1118" s="87">
        <v>0</v>
      </c>
      <c r="AR1118" s="87">
        <v>0</v>
      </c>
      <c r="AS1118" s="87">
        <v>0</v>
      </c>
      <c r="AT1118" s="87">
        <v>0</v>
      </c>
      <c r="AU1118" s="87">
        <v>2012682.73</v>
      </c>
      <c r="AV1118" s="87">
        <v>0</v>
      </c>
      <c r="AW1118" s="87">
        <v>0</v>
      </c>
      <c r="AX1118" s="87">
        <v>0</v>
      </c>
      <c r="AY1118" s="87">
        <v>0</v>
      </c>
      <c r="AZ1118" s="87">
        <v>0</v>
      </c>
      <c r="BA1118" s="87">
        <v>0</v>
      </c>
      <c r="BB1118" s="87">
        <v>0</v>
      </c>
      <c r="BC1118" s="87">
        <v>0</v>
      </c>
      <c r="BD1118" s="87">
        <v>0</v>
      </c>
      <c r="BE1118" s="87">
        <v>0</v>
      </c>
      <c r="BF1118" s="87">
        <v>0</v>
      </c>
      <c r="BG1118" s="87">
        <f t="shared" si="74"/>
        <v>0</v>
      </c>
      <c r="BH1118" s="87">
        <f t="shared" si="75"/>
        <v>2012682.73</v>
      </c>
      <c r="BI1118" s="87">
        <f t="shared" si="73"/>
        <v>2012682.73</v>
      </c>
    </row>
    <row r="1119" spans="1:61" ht="15" customHeight="1" x14ac:dyDescent="0.35">
      <c r="A1119" s="142" t="str">
        <f t="shared" si="76"/>
        <v>DI0011871</v>
      </c>
      <c r="B1119" s="143" t="s">
        <v>1293</v>
      </c>
      <c r="C1119" s="144">
        <v>1</v>
      </c>
      <c r="D1119" s="145" t="s">
        <v>0</v>
      </c>
      <c r="E1119" s="146" t="s">
        <v>3</v>
      </c>
      <c r="F1119" s="144" t="s">
        <v>1760</v>
      </c>
      <c r="G1119" s="144" t="s">
        <v>712</v>
      </c>
      <c r="H1119" s="144" t="s">
        <v>1770</v>
      </c>
      <c r="I1119" s="144" t="s">
        <v>1763</v>
      </c>
      <c r="J1119" s="144" t="s">
        <v>1772</v>
      </c>
      <c r="K1119" s="144" t="s">
        <v>712</v>
      </c>
      <c r="L1119" s="144" t="s">
        <v>1766</v>
      </c>
      <c r="M1119" s="144" t="s">
        <v>1773</v>
      </c>
      <c r="N1119" s="147">
        <v>1</v>
      </c>
      <c r="O1119" s="147">
        <v>1</v>
      </c>
      <c r="P1119" s="147">
        <v>1</v>
      </c>
      <c r="Q1119" s="147">
        <v>0</v>
      </c>
      <c r="R1119" s="147">
        <v>1</v>
      </c>
      <c r="S1119" s="147">
        <v>1</v>
      </c>
      <c r="T1119" s="147">
        <v>1</v>
      </c>
      <c r="U1119" s="147">
        <v>0</v>
      </c>
      <c r="V1119" s="147">
        <v>0</v>
      </c>
      <c r="W1119" s="148">
        <v>40000000</v>
      </c>
      <c r="X1119" s="148">
        <v>0</v>
      </c>
      <c r="Y1119" s="148">
        <v>0</v>
      </c>
      <c r="Z1119" s="148">
        <v>0</v>
      </c>
      <c r="AA1119" s="149">
        <v>0</v>
      </c>
      <c r="AB1119" s="148">
        <v>0</v>
      </c>
      <c r="AC1119" s="148">
        <v>0</v>
      </c>
      <c r="AD1119" s="149">
        <v>0</v>
      </c>
      <c r="AE1119" s="148">
        <v>40000000</v>
      </c>
      <c r="AF1119" s="157">
        <v>44987</v>
      </c>
      <c r="AG1119" s="157">
        <v>46083</v>
      </c>
      <c r="AH1119" s="163">
        <v>40000000</v>
      </c>
      <c r="AI1119" s="152">
        <v>0.92</v>
      </c>
      <c r="AJ1119" s="152">
        <v>3</v>
      </c>
      <c r="AK1119" s="153">
        <v>6.1652999999999999E-2</v>
      </c>
      <c r="AL1119" s="154">
        <v>0.92</v>
      </c>
      <c r="AM1119" s="154">
        <v>3</v>
      </c>
      <c r="AN1119" s="155">
        <v>6.1652999999999999E-2</v>
      </c>
      <c r="AO1119" s="159" t="s">
        <v>1774</v>
      </c>
      <c r="AP1119" s="159" t="s">
        <v>1775</v>
      </c>
      <c r="AQ1119" s="87">
        <v>0</v>
      </c>
      <c r="AR1119" s="87">
        <v>40000000</v>
      </c>
      <c r="AS1119" s="87">
        <v>0</v>
      </c>
      <c r="AT1119" s="87">
        <v>0</v>
      </c>
      <c r="AU1119" s="87">
        <v>0</v>
      </c>
      <c r="AV1119" s="87">
        <v>0</v>
      </c>
      <c r="AW1119" s="87">
        <v>0</v>
      </c>
      <c r="AX1119" s="87">
        <v>0</v>
      </c>
      <c r="AY1119" s="87">
        <v>0</v>
      </c>
      <c r="AZ1119" s="87">
        <v>0</v>
      </c>
      <c r="BA1119" s="87">
        <v>0</v>
      </c>
      <c r="BB1119" s="87">
        <v>0</v>
      </c>
      <c r="BC1119" s="87">
        <v>0</v>
      </c>
      <c r="BD1119" s="87">
        <v>0</v>
      </c>
      <c r="BE1119" s="87">
        <v>0</v>
      </c>
      <c r="BF1119" s="87">
        <v>0</v>
      </c>
      <c r="BG1119" s="87">
        <f t="shared" si="74"/>
        <v>40000000</v>
      </c>
      <c r="BH1119" s="87">
        <f t="shared" si="75"/>
        <v>0</v>
      </c>
      <c r="BI1119" s="87">
        <f t="shared" si="73"/>
        <v>40000000</v>
      </c>
    </row>
    <row r="1120" spans="1:61" ht="15" customHeight="1" x14ac:dyDescent="0.35">
      <c r="A1120" s="142" t="str">
        <f t="shared" si="76"/>
        <v>DI0011881</v>
      </c>
      <c r="B1120" s="143" t="s">
        <v>1294</v>
      </c>
      <c r="C1120" s="144">
        <v>1</v>
      </c>
      <c r="D1120" s="145" t="s">
        <v>0</v>
      </c>
      <c r="E1120" s="146" t="s">
        <v>3</v>
      </c>
      <c r="F1120" s="144" t="s">
        <v>1760</v>
      </c>
      <c r="G1120" s="144" t="s">
        <v>1781</v>
      </c>
      <c r="H1120" s="144" t="s">
        <v>1777</v>
      </c>
      <c r="I1120" s="144" t="s">
        <v>1782</v>
      </c>
      <c r="J1120" s="144" t="s">
        <v>1779</v>
      </c>
      <c r="K1120" s="144" t="s">
        <v>791</v>
      </c>
      <c r="L1120" s="144" t="s">
        <v>1766</v>
      </c>
      <c r="M1120" s="144" t="s">
        <v>1773</v>
      </c>
      <c r="N1120" s="147">
        <v>1</v>
      </c>
      <c r="O1120" s="147">
        <v>1</v>
      </c>
      <c r="P1120" s="147">
        <v>1</v>
      </c>
      <c r="Q1120" s="147">
        <v>1</v>
      </c>
      <c r="R1120" s="147">
        <v>1</v>
      </c>
      <c r="S1120" s="147">
        <v>1</v>
      </c>
      <c r="T1120" s="147">
        <v>0</v>
      </c>
      <c r="U1120" s="147">
        <v>0</v>
      </c>
      <c r="V1120" s="147">
        <v>0</v>
      </c>
      <c r="W1120" s="148">
        <v>158857.5</v>
      </c>
      <c r="X1120" s="148">
        <v>0</v>
      </c>
      <c r="Y1120" s="148">
        <v>0</v>
      </c>
      <c r="Z1120" s="148">
        <v>623.52</v>
      </c>
      <c r="AA1120" s="149">
        <v>0</v>
      </c>
      <c r="AB1120" s="148">
        <v>0</v>
      </c>
      <c r="AC1120" s="148">
        <v>0</v>
      </c>
      <c r="AD1120" s="149">
        <v>0</v>
      </c>
      <c r="AE1120" s="148">
        <v>158857.5</v>
      </c>
      <c r="AF1120" s="157">
        <v>45037</v>
      </c>
      <c r="AG1120" s="157">
        <v>46498</v>
      </c>
      <c r="AH1120" s="163">
        <v>158857.5</v>
      </c>
      <c r="AI1120" s="152">
        <v>2.06</v>
      </c>
      <c r="AJ1120" s="152">
        <v>4</v>
      </c>
      <c r="AK1120" s="153">
        <v>4.7100000000000003E-2</v>
      </c>
      <c r="AL1120" s="154">
        <v>2.06</v>
      </c>
      <c r="AM1120" s="154">
        <v>4</v>
      </c>
      <c r="AN1120" s="155">
        <v>4.7100000000000003E-2</v>
      </c>
      <c r="AO1120" s="159" t="s">
        <v>1774</v>
      </c>
      <c r="AP1120" s="159" t="s">
        <v>1775</v>
      </c>
      <c r="AQ1120" s="87">
        <v>0</v>
      </c>
      <c r="AR1120" s="87">
        <v>79428.75</v>
      </c>
      <c r="AS1120" s="87">
        <v>79428.75</v>
      </c>
      <c r="AT1120" s="87">
        <v>0</v>
      </c>
      <c r="AU1120" s="87">
        <v>0</v>
      </c>
      <c r="AV1120" s="87">
        <v>0</v>
      </c>
      <c r="AW1120" s="87">
        <v>0</v>
      </c>
      <c r="AX1120" s="87">
        <v>0</v>
      </c>
      <c r="AY1120" s="87">
        <v>0</v>
      </c>
      <c r="AZ1120" s="87">
        <v>0</v>
      </c>
      <c r="BA1120" s="87">
        <v>0</v>
      </c>
      <c r="BB1120" s="87">
        <v>0</v>
      </c>
      <c r="BC1120" s="87">
        <v>0</v>
      </c>
      <c r="BD1120" s="87">
        <v>0</v>
      </c>
      <c r="BE1120" s="87">
        <v>0</v>
      </c>
      <c r="BF1120" s="87">
        <v>0</v>
      </c>
      <c r="BG1120" s="87">
        <f t="shared" si="74"/>
        <v>79428.75</v>
      </c>
      <c r="BH1120" s="87">
        <f t="shared" si="75"/>
        <v>79428.75</v>
      </c>
      <c r="BI1120" s="87">
        <f t="shared" si="73"/>
        <v>158857.5</v>
      </c>
    </row>
    <row r="1121" spans="1:61" ht="15" customHeight="1" x14ac:dyDescent="0.35">
      <c r="A1121" s="142" t="str">
        <f t="shared" si="76"/>
        <v>DI0011882</v>
      </c>
      <c r="B1121" s="143" t="s">
        <v>1294</v>
      </c>
      <c r="C1121" s="144">
        <v>2</v>
      </c>
      <c r="D1121" s="145" t="s">
        <v>0</v>
      </c>
      <c r="E1121" s="146" t="s">
        <v>3</v>
      </c>
      <c r="F1121" s="144" t="s">
        <v>1760</v>
      </c>
      <c r="G1121" s="144" t="s">
        <v>1781</v>
      </c>
      <c r="H1121" s="144" t="s">
        <v>1777</v>
      </c>
      <c r="I1121" s="144" t="s">
        <v>1782</v>
      </c>
      <c r="J1121" s="144" t="s">
        <v>1779</v>
      </c>
      <c r="K1121" s="144" t="s">
        <v>791</v>
      </c>
      <c r="L1121" s="144" t="s">
        <v>1766</v>
      </c>
      <c r="M1121" s="144" t="s">
        <v>1773</v>
      </c>
      <c r="N1121" s="147">
        <v>1</v>
      </c>
      <c r="O1121" s="147">
        <v>1</v>
      </c>
      <c r="P1121" s="147">
        <v>1</v>
      </c>
      <c r="Q1121" s="147">
        <v>1</v>
      </c>
      <c r="R1121" s="147">
        <v>1</v>
      </c>
      <c r="S1121" s="147">
        <v>1</v>
      </c>
      <c r="T1121" s="147">
        <v>0</v>
      </c>
      <c r="U1121" s="147">
        <v>0</v>
      </c>
      <c r="V1121" s="147">
        <v>0</v>
      </c>
      <c r="W1121" s="148">
        <v>100152.5</v>
      </c>
      <c r="X1121" s="148">
        <v>0</v>
      </c>
      <c r="Y1121" s="148">
        <v>0</v>
      </c>
      <c r="Z1121" s="148">
        <v>423.14</v>
      </c>
      <c r="AA1121" s="149">
        <v>0</v>
      </c>
      <c r="AB1121" s="148">
        <v>0</v>
      </c>
      <c r="AC1121" s="148">
        <v>0</v>
      </c>
      <c r="AD1121" s="149">
        <v>0</v>
      </c>
      <c r="AE1121" s="148">
        <v>100152.5</v>
      </c>
      <c r="AF1121" s="157">
        <v>45037</v>
      </c>
      <c r="AG1121" s="157">
        <v>46864</v>
      </c>
      <c r="AH1121" s="163">
        <v>100152.5</v>
      </c>
      <c r="AI1121" s="152">
        <v>3.06</v>
      </c>
      <c r="AJ1121" s="152">
        <v>5</v>
      </c>
      <c r="AK1121" s="153">
        <v>5.0700000000000002E-2</v>
      </c>
      <c r="AL1121" s="154">
        <v>3.06</v>
      </c>
      <c r="AM1121" s="154">
        <v>5</v>
      </c>
      <c r="AN1121" s="155">
        <v>5.0700000000000002E-2</v>
      </c>
      <c r="AO1121" s="159" t="s">
        <v>1774</v>
      </c>
      <c r="AP1121" s="159" t="s">
        <v>1775</v>
      </c>
      <c r="AQ1121" s="87">
        <v>0</v>
      </c>
      <c r="AR1121" s="87">
        <v>0</v>
      </c>
      <c r="AS1121" s="87">
        <v>50076.25</v>
      </c>
      <c r="AT1121" s="87">
        <v>50076.25</v>
      </c>
      <c r="AU1121" s="87">
        <v>0</v>
      </c>
      <c r="AV1121" s="87">
        <v>0</v>
      </c>
      <c r="AW1121" s="87">
        <v>0</v>
      </c>
      <c r="AX1121" s="87">
        <v>0</v>
      </c>
      <c r="AY1121" s="87">
        <v>0</v>
      </c>
      <c r="AZ1121" s="87">
        <v>0</v>
      </c>
      <c r="BA1121" s="87">
        <v>0</v>
      </c>
      <c r="BB1121" s="87">
        <v>0</v>
      </c>
      <c r="BC1121" s="87">
        <v>0</v>
      </c>
      <c r="BD1121" s="87">
        <v>0</v>
      </c>
      <c r="BE1121" s="87">
        <v>0</v>
      </c>
      <c r="BF1121" s="87">
        <v>0</v>
      </c>
      <c r="BG1121" s="87">
        <f t="shared" si="74"/>
        <v>0</v>
      </c>
      <c r="BH1121" s="87">
        <f t="shared" si="75"/>
        <v>100152.5</v>
      </c>
      <c r="BI1121" s="87">
        <f t="shared" si="73"/>
        <v>100152.5</v>
      </c>
    </row>
    <row r="1122" spans="1:61" ht="15" customHeight="1" x14ac:dyDescent="0.35">
      <c r="A1122" s="142" t="str">
        <f t="shared" si="76"/>
        <v>DI0011883</v>
      </c>
      <c r="B1122" s="143" t="s">
        <v>1294</v>
      </c>
      <c r="C1122" s="144">
        <v>3</v>
      </c>
      <c r="D1122" s="145" t="s">
        <v>0</v>
      </c>
      <c r="E1122" s="146" t="s">
        <v>3</v>
      </c>
      <c r="F1122" s="144" t="s">
        <v>1760</v>
      </c>
      <c r="G1122" s="144" t="s">
        <v>1781</v>
      </c>
      <c r="H1122" s="144" t="s">
        <v>1777</v>
      </c>
      <c r="I1122" s="144" t="s">
        <v>1782</v>
      </c>
      <c r="J1122" s="144" t="s">
        <v>1779</v>
      </c>
      <c r="K1122" s="144" t="s">
        <v>791</v>
      </c>
      <c r="L1122" s="144" t="s">
        <v>1766</v>
      </c>
      <c r="M1122" s="144" t="s">
        <v>1773</v>
      </c>
      <c r="N1122" s="147">
        <v>1</v>
      </c>
      <c r="O1122" s="147">
        <v>1</v>
      </c>
      <c r="P1122" s="147">
        <v>1</v>
      </c>
      <c r="Q1122" s="147">
        <v>1</v>
      </c>
      <c r="R1122" s="147">
        <v>1</v>
      </c>
      <c r="S1122" s="147">
        <v>1</v>
      </c>
      <c r="T1122" s="147">
        <v>0</v>
      </c>
      <c r="U1122" s="147">
        <v>0</v>
      </c>
      <c r="V1122" s="147">
        <v>0</v>
      </c>
      <c r="W1122" s="148">
        <v>10388130</v>
      </c>
      <c r="X1122" s="148">
        <v>0</v>
      </c>
      <c r="Y1122" s="148">
        <v>0</v>
      </c>
      <c r="Z1122" s="148">
        <v>46400.31</v>
      </c>
      <c r="AA1122" s="149">
        <v>0</v>
      </c>
      <c r="AB1122" s="148">
        <v>0</v>
      </c>
      <c r="AC1122" s="148">
        <v>0</v>
      </c>
      <c r="AD1122" s="149">
        <v>0</v>
      </c>
      <c r="AE1122" s="148">
        <v>10388130</v>
      </c>
      <c r="AF1122" s="157">
        <v>45037</v>
      </c>
      <c r="AG1122" s="157">
        <v>47229</v>
      </c>
      <c r="AH1122" s="163">
        <v>10388130</v>
      </c>
      <c r="AI1122" s="152">
        <v>4.0599999999999996</v>
      </c>
      <c r="AJ1122" s="152">
        <v>6</v>
      </c>
      <c r="AK1122" s="153">
        <v>5.3600000000000002E-2</v>
      </c>
      <c r="AL1122" s="154">
        <v>4.0599999999999996</v>
      </c>
      <c r="AM1122" s="154">
        <v>6</v>
      </c>
      <c r="AN1122" s="155">
        <v>5.3600000000000002E-2</v>
      </c>
      <c r="AO1122" s="159" t="s">
        <v>1774</v>
      </c>
      <c r="AP1122" s="159" t="s">
        <v>1775</v>
      </c>
      <c r="AQ1122" s="87">
        <v>0</v>
      </c>
      <c r="AR1122" s="87">
        <v>0</v>
      </c>
      <c r="AS1122" s="87">
        <v>0</v>
      </c>
      <c r="AT1122" s="87">
        <v>5194065</v>
      </c>
      <c r="AU1122" s="87">
        <v>5194065</v>
      </c>
      <c r="AV1122" s="87">
        <v>0</v>
      </c>
      <c r="AW1122" s="87">
        <v>0</v>
      </c>
      <c r="AX1122" s="87">
        <v>0</v>
      </c>
      <c r="AY1122" s="87">
        <v>0</v>
      </c>
      <c r="AZ1122" s="87">
        <v>0</v>
      </c>
      <c r="BA1122" s="87">
        <v>0</v>
      </c>
      <c r="BB1122" s="87">
        <v>0</v>
      </c>
      <c r="BC1122" s="87">
        <v>0</v>
      </c>
      <c r="BD1122" s="87">
        <v>0</v>
      </c>
      <c r="BE1122" s="87">
        <v>0</v>
      </c>
      <c r="BF1122" s="87">
        <v>0</v>
      </c>
      <c r="BG1122" s="87">
        <f t="shared" si="74"/>
        <v>0</v>
      </c>
      <c r="BH1122" s="87">
        <f t="shared" si="75"/>
        <v>10388130</v>
      </c>
      <c r="BI1122" s="87">
        <f t="shared" si="73"/>
        <v>10388130</v>
      </c>
    </row>
    <row r="1123" spans="1:61" ht="15" customHeight="1" x14ac:dyDescent="0.35">
      <c r="A1123" s="142" t="str">
        <f t="shared" si="76"/>
        <v>DI0011891</v>
      </c>
      <c r="B1123" s="143" t="s">
        <v>1545</v>
      </c>
      <c r="C1123" s="144">
        <v>1</v>
      </c>
      <c r="D1123" s="145" t="s">
        <v>0</v>
      </c>
      <c r="E1123" s="146" t="s">
        <v>3</v>
      </c>
      <c r="F1123" s="144" t="s">
        <v>1760</v>
      </c>
      <c r="G1123" s="144" t="s">
        <v>390</v>
      </c>
      <c r="H1123" s="144" t="s">
        <v>1770</v>
      </c>
      <c r="I1123" s="144" t="s">
        <v>1771</v>
      </c>
      <c r="J1123" s="144" t="s">
        <v>1772</v>
      </c>
      <c r="K1123" s="144" t="s">
        <v>692</v>
      </c>
      <c r="L1123" s="144" t="s">
        <v>1766</v>
      </c>
      <c r="M1123" s="144" t="s">
        <v>1773</v>
      </c>
      <c r="N1123" s="147">
        <v>1</v>
      </c>
      <c r="O1123" s="147">
        <v>1</v>
      </c>
      <c r="P1123" s="147">
        <v>1</v>
      </c>
      <c r="Q1123" s="147">
        <v>0</v>
      </c>
      <c r="R1123" s="147">
        <v>0</v>
      </c>
      <c r="S1123" s="147">
        <v>1</v>
      </c>
      <c r="T1123" s="147">
        <v>1</v>
      </c>
      <c r="U1123" s="147">
        <v>1</v>
      </c>
      <c r="V1123" s="147">
        <v>0</v>
      </c>
      <c r="W1123" s="148">
        <v>200000000</v>
      </c>
      <c r="X1123" s="148">
        <v>0</v>
      </c>
      <c r="Y1123" s="148">
        <v>0</v>
      </c>
      <c r="Z1123" s="148">
        <v>0</v>
      </c>
      <c r="AA1123" s="149">
        <v>0</v>
      </c>
      <c r="AB1123" s="148">
        <v>0</v>
      </c>
      <c r="AC1123" s="148">
        <v>0</v>
      </c>
      <c r="AD1123" s="149">
        <v>0</v>
      </c>
      <c r="AE1123" s="148">
        <v>200000000</v>
      </c>
      <c r="AF1123" s="157">
        <v>44984</v>
      </c>
      <c r="AG1123" s="157">
        <v>48637</v>
      </c>
      <c r="AH1123" s="163">
        <v>200000000</v>
      </c>
      <c r="AI1123" s="152">
        <v>7.91</v>
      </c>
      <c r="AJ1123" s="152">
        <v>10</v>
      </c>
      <c r="AK1123" s="153">
        <v>7.8262999999999999E-2</v>
      </c>
      <c r="AL1123" s="154">
        <v>7.91</v>
      </c>
      <c r="AM1123" s="154">
        <v>10</v>
      </c>
      <c r="AN1123" s="155">
        <v>7.8262999999999999E-2</v>
      </c>
      <c r="AO1123" s="159" t="s">
        <v>1774</v>
      </c>
      <c r="AP1123" s="159" t="s">
        <v>1775</v>
      </c>
      <c r="AQ1123" s="87">
        <v>0</v>
      </c>
      <c r="AR1123" s="87">
        <v>0</v>
      </c>
      <c r="AS1123" s="87">
        <v>0</v>
      </c>
      <c r="AT1123" s="87">
        <v>0</v>
      </c>
      <c r="AU1123" s="87">
        <v>0</v>
      </c>
      <c r="AV1123" s="87">
        <v>0</v>
      </c>
      <c r="AW1123" s="87">
        <v>0</v>
      </c>
      <c r="AX1123" s="87">
        <v>0</v>
      </c>
      <c r="AY1123" s="87">
        <v>200000000</v>
      </c>
      <c r="AZ1123" s="87">
        <v>0</v>
      </c>
      <c r="BA1123" s="87">
        <v>0</v>
      </c>
      <c r="BB1123" s="87">
        <v>0</v>
      </c>
      <c r="BC1123" s="87">
        <v>0</v>
      </c>
      <c r="BD1123" s="87">
        <v>0</v>
      </c>
      <c r="BE1123" s="87">
        <v>0</v>
      </c>
      <c r="BF1123" s="87">
        <v>0</v>
      </c>
      <c r="BG1123" s="87">
        <f t="shared" si="74"/>
        <v>0</v>
      </c>
      <c r="BH1123" s="87">
        <f t="shared" si="75"/>
        <v>200000000</v>
      </c>
      <c r="BI1123" s="87">
        <f t="shared" si="73"/>
        <v>200000000</v>
      </c>
    </row>
    <row r="1124" spans="1:61" ht="15" customHeight="1" x14ac:dyDescent="0.35">
      <c r="A1124" s="142" t="str">
        <f t="shared" si="76"/>
        <v>DI0011901</v>
      </c>
      <c r="B1124" s="143" t="s">
        <v>1546</v>
      </c>
      <c r="C1124" s="144">
        <v>1</v>
      </c>
      <c r="D1124" s="145" t="s">
        <v>0</v>
      </c>
      <c r="E1124" s="146" t="s">
        <v>3</v>
      </c>
      <c r="F1124" s="144" t="s">
        <v>1760</v>
      </c>
      <c r="G1124" s="144" t="s">
        <v>1769</v>
      </c>
      <c r="H1124" s="144" t="s">
        <v>1770</v>
      </c>
      <c r="I1124" s="144" t="s">
        <v>1771</v>
      </c>
      <c r="J1124" s="144" t="s">
        <v>1772</v>
      </c>
      <c r="K1124" s="144" t="s">
        <v>1791</v>
      </c>
      <c r="L1124" s="144" t="s">
        <v>1766</v>
      </c>
      <c r="M1124" s="144" t="s">
        <v>1773</v>
      </c>
      <c r="N1124" s="147">
        <v>1</v>
      </c>
      <c r="O1124" s="147">
        <v>1</v>
      </c>
      <c r="P1124" s="147">
        <v>1</v>
      </c>
      <c r="Q1124" s="147">
        <v>0</v>
      </c>
      <c r="R1124" s="147">
        <v>0</v>
      </c>
      <c r="S1124" s="147">
        <v>1</v>
      </c>
      <c r="T1124" s="147">
        <v>1</v>
      </c>
      <c r="U1124" s="147">
        <v>1</v>
      </c>
      <c r="V1124" s="147">
        <v>0</v>
      </c>
      <c r="W1124" s="148">
        <v>3438387.66</v>
      </c>
      <c r="X1124" s="148">
        <v>0</v>
      </c>
      <c r="Y1124" s="148">
        <v>0</v>
      </c>
      <c r="Z1124" s="148">
        <v>116141.86</v>
      </c>
      <c r="AA1124" s="149">
        <v>0</v>
      </c>
      <c r="AB1124" s="148">
        <v>0</v>
      </c>
      <c r="AC1124" s="148">
        <v>0</v>
      </c>
      <c r="AD1124" s="149">
        <v>0</v>
      </c>
      <c r="AE1124" s="148">
        <v>3438387.66</v>
      </c>
      <c r="AF1124" s="157">
        <v>45041</v>
      </c>
      <c r="AG1124" s="157">
        <v>46502</v>
      </c>
      <c r="AH1124" s="163">
        <v>3438387.66</v>
      </c>
      <c r="AI1124" s="152">
        <v>2.0699999999999998</v>
      </c>
      <c r="AJ1124" s="152">
        <v>4</v>
      </c>
      <c r="AK1124" s="153">
        <v>6.7556000000000005E-2</v>
      </c>
      <c r="AL1124" s="154">
        <v>2.0699999999999998</v>
      </c>
      <c r="AM1124" s="154">
        <v>4</v>
      </c>
      <c r="AN1124" s="155">
        <v>6.7556000000000005E-2</v>
      </c>
      <c r="AO1124" s="159" t="s">
        <v>1774</v>
      </c>
      <c r="AP1124" s="159" t="s">
        <v>1775</v>
      </c>
      <c r="AQ1124" s="87">
        <v>0</v>
      </c>
      <c r="AR1124" s="87">
        <v>0</v>
      </c>
      <c r="AS1124" s="87">
        <v>3438387.66</v>
      </c>
      <c r="AT1124" s="87">
        <v>0</v>
      </c>
      <c r="AU1124" s="87">
        <v>0</v>
      </c>
      <c r="AV1124" s="87">
        <v>0</v>
      </c>
      <c r="AW1124" s="87">
        <v>0</v>
      </c>
      <c r="AX1124" s="87">
        <v>0</v>
      </c>
      <c r="AY1124" s="87">
        <v>0</v>
      </c>
      <c r="AZ1124" s="87">
        <v>0</v>
      </c>
      <c r="BA1124" s="87">
        <v>0</v>
      </c>
      <c r="BB1124" s="87">
        <v>0</v>
      </c>
      <c r="BC1124" s="87">
        <v>0</v>
      </c>
      <c r="BD1124" s="87">
        <v>0</v>
      </c>
      <c r="BE1124" s="87">
        <v>0</v>
      </c>
      <c r="BF1124" s="87">
        <v>0</v>
      </c>
      <c r="BG1124" s="87">
        <f t="shared" si="74"/>
        <v>0</v>
      </c>
      <c r="BH1124" s="87">
        <f t="shared" si="75"/>
        <v>3438387.66</v>
      </c>
      <c r="BI1124" s="87">
        <f t="shared" ref="BI1124:BI1182" si="77">BH1124+BG1124</f>
        <v>3438387.66</v>
      </c>
    </row>
    <row r="1125" spans="1:61" ht="15" customHeight="1" x14ac:dyDescent="0.35">
      <c r="A1125" s="142" t="str">
        <f t="shared" si="76"/>
        <v>DI0011912</v>
      </c>
      <c r="B1125" s="143" t="s">
        <v>1295</v>
      </c>
      <c r="C1125" s="144">
        <v>2</v>
      </c>
      <c r="D1125" s="145" t="s">
        <v>0</v>
      </c>
      <c r="E1125" s="146" t="s">
        <v>3</v>
      </c>
      <c r="F1125" s="144" t="s">
        <v>1760</v>
      </c>
      <c r="G1125" s="144" t="s">
        <v>1781</v>
      </c>
      <c r="H1125" s="144" t="s">
        <v>1777</v>
      </c>
      <c r="I1125" s="144" t="s">
        <v>1782</v>
      </c>
      <c r="J1125" s="144" t="s">
        <v>1779</v>
      </c>
      <c r="K1125" s="144" t="s">
        <v>791</v>
      </c>
      <c r="L1125" s="144" t="s">
        <v>1766</v>
      </c>
      <c r="M1125" s="144" t="s">
        <v>1773</v>
      </c>
      <c r="N1125" s="147">
        <v>1</v>
      </c>
      <c r="O1125" s="147">
        <v>1</v>
      </c>
      <c r="P1125" s="147">
        <v>1</v>
      </c>
      <c r="Q1125" s="147">
        <v>1</v>
      </c>
      <c r="R1125" s="147">
        <v>1</v>
      </c>
      <c r="S1125" s="147">
        <v>1</v>
      </c>
      <c r="T1125" s="147">
        <v>0</v>
      </c>
      <c r="U1125" s="147">
        <v>0</v>
      </c>
      <c r="V1125" s="147">
        <v>0</v>
      </c>
      <c r="W1125" s="148">
        <v>1482301.25</v>
      </c>
      <c r="X1125" s="148">
        <v>0</v>
      </c>
      <c r="Y1125" s="148">
        <v>1482301.25</v>
      </c>
      <c r="Z1125" s="148">
        <v>4718.66</v>
      </c>
      <c r="AA1125" s="149">
        <v>0</v>
      </c>
      <c r="AB1125" s="148">
        <v>0</v>
      </c>
      <c r="AC1125" s="148">
        <v>0</v>
      </c>
      <c r="AD1125" s="149">
        <v>0</v>
      </c>
      <c r="AE1125" s="148">
        <v>0</v>
      </c>
      <c r="AF1125" s="157">
        <v>45042</v>
      </c>
      <c r="AG1125" s="157">
        <v>45773</v>
      </c>
      <c r="AH1125" s="163">
        <v>2964602.5</v>
      </c>
      <c r="AI1125" s="152">
        <v>7.0000000000000007E-2</v>
      </c>
      <c r="AJ1125" s="152">
        <v>2</v>
      </c>
      <c r="AK1125" s="153">
        <v>3.8199999999999998E-2</v>
      </c>
      <c r="AL1125" s="154">
        <v>7.0000000000000007E-2</v>
      </c>
      <c r="AM1125" s="154">
        <v>2</v>
      </c>
      <c r="AN1125" s="155">
        <v>3.8199999999999998E-2</v>
      </c>
      <c r="AO1125" s="159" t="s">
        <v>1774</v>
      </c>
      <c r="AP1125" s="159" t="s">
        <v>1775</v>
      </c>
      <c r="AQ1125" s="87">
        <v>0</v>
      </c>
      <c r="AR1125" s="87">
        <v>0</v>
      </c>
      <c r="AS1125" s="87">
        <v>0</v>
      </c>
      <c r="AT1125" s="87">
        <v>0</v>
      </c>
      <c r="AU1125" s="87">
        <v>0</v>
      </c>
      <c r="AV1125" s="87">
        <v>0</v>
      </c>
      <c r="AW1125" s="87">
        <v>0</v>
      </c>
      <c r="AX1125" s="87">
        <v>0</v>
      </c>
      <c r="AY1125" s="87">
        <v>0</v>
      </c>
      <c r="AZ1125" s="87">
        <v>0</v>
      </c>
      <c r="BA1125" s="87">
        <v>0</v>
      </c>
      <c r="BB1125" s="87">
        <v>0</v>
      </c>
      <c r="BC1125" s="87">
        <v>0</v>
      </c>
      <c r="BD1125" s="87">
        <v>0</v>
      </c>
      <c r="BE1125" s="87">
        <v>0</v>
      </c>
      <c r="BF1125" s="87">
        <v>0</v>
      </c>
      <c r="BG1125" s="87">
        <f t="shared" si="74"/>
        <v>0</v>
      </c>
      <c r="BH1125" s="87">
        <f t="shared" si="75"/>
        <v>0</v>
      </c>
      <c r="BI1125" s="87">
        <f t="shared" si="77"/>
        <v>0</v>
      </c>
    </row>
    <row r="1126" spans="1:61" ht="15" customHeight="1" x14ac:dyDescent="0.35">
      <c r="A1126" s="142" t="str">
        <f t="shared" si="76"/>
        <v>DI0011913</v>
      </c>
      <c r="B1126" s="143" t="s">
        <v>1295</v>
      </c>
      <c r="C1126" s="144">
        <v>3</v>
      </c>
      <c r="D1126" s="145" t="s">
        <v>0</v>
      </c>
      <c r="E1126" s="146" t="s">
        <v>3</v>
      </c>
      <c r="F1126" s="144" t="s">
        <v>1760</v>
      </c>
      <c r="G1126" s="144" t="s">
        <v>1781</v>
      </c>
      <c r="H1126" s="144" t="s">
        <v>1777</v>
      </c>
      <c r="I1126" s="144" t="s">
        <v>1782</v>
      </c>
      <c r="J1126" s="144" t="s">
        <v>1779</v>
      </c>
      <c r="K1126" s="144" t="s">
        <v>791</v>
      </c>
      <c r="L1126" s="144" t="s">
        <v>1766</v>
      </c>
      <c r="M1126" s="144" t="s">
        <v>1773</v>
      </c>
      <c r="N1126" s="147">
        <v>1</v>
      </c>
      <c r="O1126" s="147">
        <v>1</v>
      </c>
      <c r="P1126" s="147">
        <v>1</v>
      </c>
      <c r="Q1126" s="147">
        <v>1</v>
      </c>
      <c r="R1126" s="147">
        <v>1</v>
      </c>
      <c r="S1126" s="147">
        <v>1</v>
      </c>
      <c r="T1126" s="147">
        <v>0</v>
      </c>
      <c r="U1126" s="147">
        <v>0</v>
      </c>
      <c r="V1126" s="147">
        <v>0</v>
      </c>
      <c r="W1126" s="148">
        <v>3565960</v>
      </c>
      <c r="X1126" s="148">
        <v>0</v>
      </c>
      <c r="Y1126" s="148">
        <v>0</v>
      </c>
      <c r="Z1126" s="148">
        <v>12778.02</v>
      </c>
      <c r="AA1126" s="149">
        <v>0</v>
      </c>
      <c r="AB1126" s="148">
        <v>0</v>
      </c>
      <c r="AC1126" s="148">
        <v>0</v>
      </c>
      <c r="AD1126" s="149">
        <v>0</v>
      </c>
      <c r="AE1126" s="148">
        <v>3565960</v>
      </c>
      <c r="AF1126" s="157">
        <v>45042</v>
      </c>
      <c r="AG1126" s="157">
        <v>46138</v>
      </c>
      <c r="AH1126" s="163">
        <v>3565960</v>
      </c>
      <c r="AI1126" s="152">
        <v>1.07</v>
      </c>
      <c r="AJ1126" s="152">
        <v>3</v>
      </c>
      <c r="AK1126" s="153">
        <v>4.2999999999999997E-2</v>
      </c>
      <c r="AL1126" s="154">
        <v>1.07</v>
      </c>
      <c r="AM1126" s="154">
        <v>3</v>
      </c>
      <c r="AN1126" s="155">
        <v>4.2999999999999997E-2</v>
      </c>
      <c r="AO1126" s="159" t="s">
        <v>1774</v>
      </c>
      <c r="AP1126" s="159" t="s">
        <v>1775</v>
      </c>
      <c r="AQ1126" s="87">
        <v>1782980</v>
      </c>
      <c r="AR1126" s="87">
        <v>1782980</v>
      </c>
      <c r="AS1126" s="87">
        <v>0</v>
      </c>
      <c r="AT1126" s="87">
        <v>0</v>
      </c>
      <c r="AU1126" s="87">
        <v>0</v>
      </c>
      <c r="AV1126" s="87">
        <v>0</v>
      </c>
      <c r="AW1126" s="87">
        <v>0</v>
      </c>
      <c r="AX1126" s="87">
        <v>0</v>
      </c>
      <c r="AY1126" s="87">
        <v>0</v>
      </c>
      <c r="AZ1126" s="87">
        <v>0</v>
      </c>
      <c r="BA1126" s="87">
        <v>0</v>
      </c>
      <c r="BB1126" s="87">
        <v>0</v>
      </c>
      <c r="BC1126" s="87">
        <v>0</v>
      </c>
      <c r="BD1126" s="87">
        <v>0</v>
      </c>
      <c r="BE1126" s="87">
        <v>0</v>
      </c>
      <c r="BF1126" s="87">
        <v>0</v>
      </c>
      <c r="BG1126" s="87">
        <f t="shared" si="74"/>
        <v>3565960</v>
      </c>
      <c r="BH1126" s="87">
        <f t="shared" si="75"/>
        <v>0</v>
      </c>
      <c r="BI1126" s="87">
        <f t="shared" si="77"/>
        <v>3565960</v>
      </c>
    </row>
    <row r="1127" spans="1:61" ht="15" customHeight="1" x14ac:dyDescent="0.35">
      <c r="A1127" s="142" t="str">
        <f t="shared" si="76"/>
        <v>DI0011914</v>
      </c>
      <c r="B1127" s="143" t="s">
        <v>1295</v>
      </c>
      <c r="C1127" s="144">
        <v>4</v>
      </c>
      <c r="D1127" s="145" t="s">
        <v>0</v>
      </c>
      <c r="E1127" s="146" t="s">
        <v>3</v>
      </c>
      <c r="F1127" s="144" t="s">
        <v>1760</v>
      </c>
      <c r="G1127" s="144" t="s">
        <v>1781</v>
      </c>
      <c r="H1127" s="144" t="s">
        <v>1777</v>
      </c>
      <c r="I1127" s="144" t="s">
        <v>1782</v>
      </c>
      <c r="J1127" s="144" t="s">
        <v>1779</v>
      </c>
      <c r="K1127" s="144" t="s">
        <v>791</v>
      </c>
      <c r="L1127" s="144" t="s">
        <v>1766</v>
      </c>
      <c r="M1127" s="144" t="s">
        <v>1773</v>
      </c>
      <c r="N1127" s="147">
        <v>1</v>
      </c>
      <c r="O1127" s="147">
        <v>1</v>
      </c>
      <c r="P1127" s="147">
        <v>1</v>
      </c>
      <c r="Q1127" s="147">
        <v>1</v>
      </c>
      <c r="R1127" s="147">
        <v>1</v>
      </c>
      <c r="S1127" s="147">
        <v>1</v>
      </c>
      <c r="T1127" s="147">
        <v>0</v>
      </c>
      <c r="U1127" s="147">
        <v>0</v>
      </c>
      <c r="V1127" s="147">
        <v>0</v>
      </c>
      <c r="W1127" s="148">
        <v>6169482.5</v>
      </c>
      <c r="X1127" s="148">
        <v>0</v>
      </c>
      <c r="Y1127" s="148">
        <v>0</v>
      </c>
      <c r="Z1127" s="148">
        <v>24215.22</v>
      </c>
      <c r="AA1127" s="149">
        <v>0</v>
      </c>
      <c r="AB1127" s="148">
        <v>0</v>
      </c>
      <c r="AC1127" s="148">
        <v>0</v>
      </c>
      <c r="AD1127" s="149">
        <v>0</v>
      </c>
      <c r="AE1127" s="148">
        <v>6169482.5</v>
      </c>
      <c r="AF1127" s="157">
        <v>45042</v>
      </c>
      <c r="AG1127" s="157">
        <v>46503</v>
      </c>
      <c r="AH1127" s="163">
        <v>6169482.5</v>
      </c>
      <c r="AI1127" s="152">
        <v>2.0699999999999998</v>
      </c>
      <c r="AJ1127" s="152">
        <v>4</v>
      </c>
      <c r="AK1127" s="153">
        <v>4.7100000000000003E-2</v>
      </c>
      <c r="AL1127" s="154">
        <v>2.0699999999999998</v>
      </c>
      <c r="AM1127" s="154">
        <v>4</v>
      </c>
      <c r="AN1127" s="155">
        <v>4.7100000000000003E-2</v>
      </c>
      <c r="AO1127" s="159" t="s">
        <v>1774</v>
      </c>
      <c r="AP1127" s="159" t="s">
        <v>1775</v>
      </c>
      <c r="AQ1127" s="87">
        <v>0</v>
      </c>
      <c r="AR1127" s="87">
        <v>3084741.25</v>
      </c>
      <c r="AS1127" s="87">
        <v>3084741.25</v>
      </c>
      <c r="AT1127" s="87">
        <v>0</v>
      </c>
      <c r="AU1127" s="87">
        <v>0</v>
      </c>
      <c r="AV1127" s="87">
        <v>0</v>
      </c>
      <c r="AW1127" s="87">
        <v>0</v>
      </c>
      <c r="AX1127" s="87">
        <v>0</v>
      </c>
      <c r="AY1127" s="87">
        <v>0</v>
      </c>
      <c r="AZ1127" s="87">
        <v>0</v>
      </c>
      <c r="BA1127" s="87">
        <v>0</v>
      </c>
      <c r="BB1127" s="87">
        <v>0</v>
      </c>
      <c r="BC1127" s="87">
        <v>0</v>
      </c>
      <c r="BD1127" s="87">
        <v>0</v>
      </c>
      <c r="BE1127" s="87">
        <v>0</v>
      </c>
      <c r="BF1127" s="87">
        <v>0</v>
      </c>
      <c r="BG1127" s="87">
        <f t="shared" si="74"/>
        <v>3084741.25</v>
      </c>
      <c r="BH1127" s="87">
        <f t="shared" si="75"/>
        <v>3084741.25</v>
      </c>
      <c r="BI1127" s="87">
        <f t="shared" si="77"/>
        <v>6169482.5</v>
      </c>
    </row>
    <row r="1128" spans="1:61" ht="15" customHeight="1" x14ac:dyDescent="0.35">
      <c r="A1128" s="142" t="str">
        <f t="shared" si="76"/>
        <v>DI0011915</v>
      </c>
      <c r="B1128" s="143" t="s">
        <v>1295</v>
      </c>
      <c r="C1128" s="144">
        <v>5</v>
      </c>
      <c r="D1128" s="145" t="s">
        <v>0</v>
      </c>
      <c r="E1128" s="146" t="s">
        <v>3</v>
      </c>
      <c r="F1128" s="144" t="s">
        <v>1760</v>
      </c>
      <c r="G1128" s="144" t="s">
        <v>1781</v>
      </c>
      <c r="H1128" s="144" t="s">
        <v>1777</v>
      </c>
      <c r="I1128" s="144" t="s">
        <v>1782</v>
      </c>
      <c r="J1128" s="144" t="s">
        <v>1779</v>
      </c>
      <c r="K1128" s="144" t="s">
        <v>791</v>
      </c>
      <c r="L1128" s="144" t="s">
        <v>1766</v>
      </c>
      <c r="M1128" s="144" t="s">
        <v>1773</v>
      </c>
      <c r="N1128" s="147">
        <v>1</v>
      </c>
      <c r="O1128" s="147">
        <v>1</v>
      </c>
      <c r="P1128" s="147">
        <v>1</v>
      </c>
      <c r="Q1128" s="147">
        <v>1</v>
      </c>
      <c r="R1128" s="147">
        <v>1</v>
      </c>
      <c r="S1128" s="147">
        <v>1</v>
      </c>
      <c r="T1128" s="147">
        <v>0</v>
      </c>
      <c r="U1128" s="147">
        <v>0</v>
      </c>
      <c r="V1128" s="147">
        <v>0</v>
      </c>
      <c r="W1128" s="148">
        <v>15882357.5</v>
      </c>
      <c r="X1128" s="148">
        <v>0</v>
      </c>
      <c r="Y1128" s="148">
        <v>0</v>
      </c>
      <c r="Z1128" s="148">
        <v>67102.960000000006</v>
      </c>
      <c r="AA1128" s="149">
        <v>0</v>
      </c>
      <c r="AB1128" s="148">
        <v>0</v>
      </c>
      <c r="AC1128" s="148">
        <v>0</v>
      </c>
      <c r="AD1128" s="149">
        <v>0</v>
      </c>
      <c r="AE1128" s="148">
        <v>15882357.5</v>
      </c>
      <c r="AF1128" s="157">
        <v>45042</v>
      </c>
      <c r="AG1128" s="157">
        <v>46869</v>
      </c>
      <c r="AH1128" s="163">
        <v>15882357.5</v>
      </c>
      <c r="AI1128" s="152">
        <v>3.07</v>
      </c>
      <c r="AJ1128" s="152">
        <v>5</v>
      </c>
      <c r="AK1128" s="153">
        <v>5.0700000000000002E-2</v>
      </c>
      <c r="AL1128" s="154">
        <v>3.07</v>
      </c>
      <c r="AM1128" s="154">
        <v>5</v>
      </c>
      <c r="AN1128" s="155">
        <v>5.0700000000000002E-2</v>
      </c>
      <c r="AO1128" s="159" t="s">
        <v>1774</v>
      </c>
      <c r="AP1128" s="159" t="s">
        <v>1775</v>
      </c>
      <c r="AQ1128" s="87">
        <v>0</v>
      </c>
      <c r="AR1128" s="87">
        <v>0</v>
      </c>
      <c r="AS1128" s="87">
        <v>7941178.75</v>
      </c>
      <c r="AT1128" s="87">
        <v>7941178.75</v>
      </c>
      <c r="AU1128" s="87">
        <v>0</v>
      </c>
      <c r="AV1128" s="87">
        <v>0</v>
      </c>
      <c r="AW1128" s="87">
        <v>0</v>
      </c>
      <c r="AX1128" s="87">
        <v>0</v>
      </c>
      <c r="AY1128" s="87">
        <v>0</v>
      </c>
      <c r="AZ1128" s="87">
        <v>0</v>
      </c>
      <c r="BA1128" s="87">
        <v>0</v>
      </c>
      <c r="BB1128" s="87">
        <v>0</v>
      </c>
      <c r="BC1128" s="87">
        <v>0</v>
      </c>
      <c r="BD1128" s="87">
        <v>0</v>
      </c>
      <c r="BE1128" s="87">
        <v>0</v>
      </c>
      <c r="BF1128" s="87">
        <v>0</v>
      </c>
      <c r="BG1128" s="87">
        <f t="shared" si="74"/>
        <v>0</v>
      </c>
      <c r="BH1128" s="87">
        <f t="shared" si="75"/>
        <v>15882357.5</v>
      </c>
      <c r="BI1128" s="87">
        <f t="shared" si="77"/>
        <v>15882357.5</v>
      </c>
    </row>
    <row r="1129" spans="1:61" ht="15" customHeight="1" x14ac:dyDescent="0.35">
      <c r="A1129" s="142" t="str">
        <f t="shared" si="76"/>
        <v>DI0011916</v>
      </c>
      <c r="B1129" s="143" t="s">
        <v>1295</v>
      </c>
      <c r="C1129" s="144">
        <v>6</v>
      </c>
      <c r="D1129" s="145" t="s">
        <v>0</v>
      </c>
      <c r="E1129" s="146" t="s">
        <v>3</v>
      </c>
      <c r="F1129" s="144" t="s">
        <v>1760</v>
      </c>
      <c r="G1129" s="144" t="s">
        <v>1781</v>
      </c>
      <c r="H1129" s="144" t="s">
        <v>1777</v>
      </c>
      <c r="I1129" s="144" t="s">
        <v>1782</v>
      </c>
      <c r="J1129" s="144" t="s">
        <v>1779</v>
      </c>
      <c r="K1129" s="144" t="s">
        <v>791</v>
      </c>
      <c r="L1129" s="144" t="s">
        <v>1766</v>
      </c>
      <c r="M1129" s="144" t="s">
        <v>1773</v>
      </c>
      <c r="N1129" s="147">
        <v>1</v>
      </c>
      <c r="O1129" s="147">
        <v>1</v>
      </c>
      <c r="P1129" s="147">
        <v>1</v>
      </c>
      <c r="Q1129" s="147">
        <v>1</v>
      </c>
      <c r="R1129" s="147">
        <v>1</v>
      </c>
      <c r="S1129" s="147">
        <v>1</v>
      </c>
      <c r="T1129" s="147">
        <v>0</v>
      </c>
      <c r="U1129" s="147">
        <v>0</v>
      </c>
      <c r="V1129" s="147">
        <v>0</v>
      </c>
      <c r="W1129" s="148">
        <v>2997495</v>
      </c>
      <c r="X1129" s="148">
        <v>0</v>
      </c>
      <c r="Y1129" s="148">
        <v>0</v>
      </c>
      <c r="Z1129" s="148">
        <v>13388.81</v>
      </c>
      <c r="AA1129" s="149">
        <v>0</v>
      </c>
      <c r="AB1129" s="148">
        <v>0</v>
      </c>
      <c r="AC1129" s="148">
        <v>0</v>
      </c>
      <c r="AD1129" s="149">
        <v>0</v>
      </c>
      <c r="AE1129" s="148">
        <v>2997495</v>
      </c>
      <c r="AF1129" s="157">
        <v>45042</v>
      </c>
      <c r="AG1129" s="157">
        <v>47234</v>
      </c>
      <c r="AH1129" s="163">
        <v>2997495</v>
      </c>
      <c r="AI1129" s="152">
        <v>4.07</v>
      </c>
      <c r="AJ1129" s="152">
        <v>6</v>
      </c>
      <c r="AK1129" s="153">
        <v>5.3600000000000002E-2</v>
      </c>
      <c r="AL1129" s="154">
        <v>4.07</v>
      </c>
      <c r="AM1129" s="154">
        <v>6</v>
      </c>
      <c r="AN1129" s="155">
        <v>5.3600000000000002E-2</v>
      </c>
      <c r="AO1129" s="159" t="s">
        <v>1774</v>
      </c>
      <c r="AP1129" s="159" t="s">
        <v>1775</v>
      </c>
      <c r="AQ1129" s="87">
        <v>0</v>
      </c>
      <c r="AR1129" s="87">
        <v>0</v>
      </c>
      <c r="AS1129" s="87">
        <v>0</v>
      </c>
      <c r="AT1129" s="87">
        <v>1498747.5</v>
      </c>
      <c r="AU1129" s="87">
        <v>1498747.5</v>
      </c>
      <c r="AV1129" s="87">
        <v>0</v>
      </c>
      <c r="AW1129" s="87">
        <v>0</v>
      </c>
      <c r="AX1129" s="87">
        <v>0</v>
      </c>
      <c r="AY1129" s="87">
        <v>0</v>
      </c>
      <c r="AZ1129" s="87">
        <v>0</v>
      </c>
      <c r="BA1129" s="87">
        <v>0</v>
      </c>
      <c r="BB1129" s="87">
        <v>0</v>
      </c>
      <c r="BC1129" s="87">
        <v>0</v>
      </c>
      <c r="BD1129" s="87">
        <v>0</v>
      </c>
      <c r="BE1129" s="87">
        <v>0</v>
      </c>
      <c r="BF1129" s="87">
        <v>0</v>
      </c>
      <c r="BG1129" s="87">
        <f t="shared" si="74"/>
        <v>0</v>
      </c>
      <c r="BH1129" s="87">
        <f t="shared" si="75"/>
        <v>2997495</v>
      </c>
      <c r="BI1129" s="87">
        <f t="shared" si="77"/>
        <v>2997495</v>
      </c>
    </row>
    <row r="1130" spans="1:61" ht="15" customHeight="1" x14ac:dyDescent="0.35">
      <c r="A1130" s="142" t="str">
        <f t="shared" si="76"/>
        <v>DI0011917</v>
      </c>
      <c r="B1130" s="143" t="s">
        <v>1295</v>
      </c>
      <c r="C1130" s="144">
        <v>7</v>
      </c>
      <c r="D1130" s="145" t="s">
        <v>0</v>
      </c>
      <c r="E1130" s="146" t="s">
        <v>3</v>
      </c>
      <c r="F1130" s="144" t="s">
        <v>1760</v>
      </c>
      <c r="G1130" s="144" t="s">
        <v>1781</v>
      </c>
      <c r="H1130" s="144" t="s">
        <v>1777</v>
      </c>
      <c r="I1130" s="144" t="s">
        <v>1782</v>
      </c>
      <c r="J1130" s="144" t="s">
        <v>1779</v>
      </c>
      <c r="K1130" s="144" t="s">
        <v>791</v>
      </c>
      <c r="L1130" s="144" t="s">
        <v>1766</v>
      </c>
      <c r="M1130" s="144" t="s">
        <v>1773</v>
      </c>
      <c r="N1130" s="147">
        <v>1</v>
      </c>
      <c r="O1130" s="147">
        <v>1</v>
      </c>
      <c r="P1130" s="147">
        <v>1</v>
      </c>
      <c r="Q1130" s="147">
        <v>1</v>
      </c>
      <c r="R1130" s="147">
        <v>1</v>
      </c>
      <c r="S1130" s="147">
        <v>1</v>
      </c>
      <c r="T1130" s="147">
        <v>0</v>
      </c>
      <c r="U1130" s="147">
        <v>0</v>
      </c>
      <c r="V1130" s="147">
        <v>0</v>
      </c>
      <c r="W1130" s="148">
        <v>589852.5</v>
      </c>
      <c r="X1130" s="148">
        <v>0</v>
      </c>
      <c r="Y1130" s="148">
        <v>0</v>
      </c>
      <c r="Z1130" s="148">
        <v>2772.31</v>
      </c>
      <c r="AA1130" s="149">
        <v>0</v>
      </c>
      <c r="AB1130" s="148">
        <v>0</v>
      </c>
      <c r="AC1130" s="148">
        <v>0</v>
      </c>
      <c r="AD1130" s="149">
        <v>0</v>
      </c>
      <c r="AE1130" s="148">
        <v>589852.5</v>
      </c>
      <c r="AF1130" s="157">
        <v>45042</v>
      </c>
      <c r="AG1130" s="157">
        <v>47599</v>
      </c>
      <c r="AH1130" s="163">
        <v>589852.5</v>
      </c>
      <c r="AI1130" s="152">
        <v>5.07</v>
      </c>
      <c r="AJ1130" s="152">
        <v>7</v>
      </c>
      <c r="AK1130" s="153">
        <v>5.6399999999999999E-2</v>
      </c>
      <c r="AL1130" s="154">
        <v>5.07</v>
      </c>
      <c r="AM1130" s="154">
        <v>7</v>
      </c>
      <c r="AN1130" s="155">
        <v>5.6399999999999999E-2</v>
      </c>
      <c r="AO1130" s="159" t="s">
        <v>1774</v>
      </c>
      <c r="AP1130" s="159" t="s">
        <v>1775</v>
      </c>
      <c r="AQ1130" s="87">
        <v>0</v>
      </c>
      <c r="AR1130" s="87">
        <v>0</v>
      </c>
      <c r="AS1130" s="87">
        <v>0</v>
      </c>
      <c r="AT1130" s="87">
        <v>0</v>
      </c>
      <c r="AU1130" s="87">
        <v>294926.25</v>
      </c>
      <c r="AV1130" s="87">
        <v>294926.25</v>
      </c>
      <c r="AW1130" s="87">
        <v>0</v>
      </c>
      <c r="AX1130" s="87">
        <v>0</v>
      </c>
      <c r="AY1130" s="87">
        <v>0</v>
      </c>
      <c r="AZ1130" s="87">
        <v>0</v>
      </c>
      <c r="BA1130" s="87">
        <v>0</v>
      </c>
      <c r="BB1130" s="87">
        <v>0</v>
      </c>
      <c r="BC1130" s="87">
        <v>0</v>
      </c>
      <c r="BD1130" s="87">
        <v>0</v>
      </c>
      <c r="BE1130" s="87">
        <v>0</v>
      </c>
      <c r="BF1130" s="87">
        <v>0</v>
      </c>
      <c r="BG1130" s="87">
        <f t="shared" si="74"/>
        <v>0</v>
      </c>
      <c r="BH1130" s="87">
        <f t="shared" si="75"/>
        <v>589852.5</v>
      </c>
      <c r="BI1130" s="87">
        <f t="shared" si="77"/>
        <v>589852.5</v>
      </c>
    </row>
    <row r="1131" spans="1:61" ht="15" customHeight="1" x14ac:dyDescent="0.35">
      <c r="A1131" s="142" t="str">
        <f t="shared" si="76"/>
        <v>DI0011918</v>
      </c>
      <c r="B1131" s="143" t="s">
        <v>1295</v>
      </c>
      <c r="C1131" s="144">
        <v>8</v>
      </c>
      <c r="D1131" s="145" t="s">
        <v>0</v>
      </c>
      <c r="E1131" s="146" t="s">
        <v>3</v>
      </c>
      <c r="F1131" s="144" t="s">
        <v>1760</v>
      </c>
      <c r="G1131" s="144" t="s">
        <v>1781</v>
      </c>
      <c r="H1131" s="144" t="s">
        <v>1777</v>
      </c>
      <c r="I1131" s="144" t="s">
        <v>1782</v>
      </c>
      <c r="J1131" s="144" t="s">
        <v>1779</v>
      </c>
      <c r="K1131" s="144" t="s">
        <v>791</v>
      </c>
      <c r="L1131" s="144" t="s">
        <v>1766</v>
      </c>
      <c r="M1131" s="144" t="s">
        <v>1773</v>
      </c>
      <c r="N1131" s="147">
        <v>1</v>
      </c>
      <c r="O1131" s="147">
        <v>1</v>
      </c>
      <c r="P1131" s="147">
        <v>1</v>
      </c>
      <c r="Q1131" s="147">
        <v>1</v>
      </c>
      <c r="R1131" s="147">
        <v>1</v>
      </c>
      <c r="S1131" s="147">
        <v>1</v>
      </c>
      <c r="T1131" s="147">
        <v>0</v>
      </c>
      <c r="U1131" s="147">
        <v>0</v>
      </c>
      <c r="V1131" s="147">
        <v>0</v>
      </c>
      <c r="W1131" s="148">
        <v>159300</v>
      </c>
      <c r="X1131" s="148">
        <v>0</v>
      </c>
      <c r="Y1131" s="148">
        <v>0</v>
      </c>
      <c r="Z1131" s="148">
        <v>787.21</v>
      </c>
      <c r="AA1131" s="149">
        <v>0</v>
      </c>
      <c r="AB1131" s="148">
        <v>0</v>
      </c>
      <c r="AC1131" s="148">
        <v>0</v>
      </c>
      <c r="AD1131" s="149">
        <v>0</v>
      </c>
      <c r="AE1131" s="148">
        <v>159300</v>
      </c>
      <c r="AF1131" s="157">
        <v>45042</v>
      </c>
      <c r="AG1131" s="157">
        <v>47964</v>
      </c>
      <c r="AH1131" s="163">
        <v>159300</v>
      </c>
      <c r="AI1131" s="152">
        <v>6.07</v>
      </c>
      <c r="AJ1131" s="152">
        <v>8</v>
      </c>
      <c r="AK1131" s="153">
        <v>5.9299999999999999E-2</v>
      </c>
      <c r="AL1131" s="154">
        <v>6.07</v>
      </c>
      <c r="AM1131" s="154">
        <v>8</v>
      </c>
      <c r="AN1131" s="155">
        <v>5.9299999999999999E-2</v>
      </c>
      <c r="AO1131" s="159" t="s">
        <v>1774</v>
      </c>
      <c r="AP1131" s="159" t="s">
        <v>1775</v>
      </c>
      <c r="AQ1131" s="87">
        <v>0</v>
      </c>
      <c r="AR1131" s="87">
        <v>0</v>
      </c>
      <c r="AS1131" s="87">
        <v>0</v>
      </c>
      <c r="AT1131" s="87">
        <v>0</v>
      </c>
      <c r="AU1131" s="87">
        <v>53100</v>
      </c>
      <c r="AV1131" s="87">
        <v>53100</v>
      </c>
      <c r="AW1131" s="87">
        <v>53100</v>
      </c>
      <c r="AX1131" s="87">
        <v>0</v>
      </c>
      <c r="AY1131" s="87">
        <v>0</v>
      </c>
      <c r="AZ1131" s="87">
        <v>0</v>
      </c>
      <c r="BA1131" s="87">
        <v>0</v>
      </c>
      <c r="BB1131" s="87">
        <v>0</v>
      </c>
      <c r="BC1131" s="87">
        <v>0</v>
      </c>
      <c r="BD1131" s="87">
        <v>0</v>
      </c>
      <c r="BE1131" s="87">
        <v>0</v>
      </c>
      <c r="BF1131" s="87">
        <v>0</v>
      </c>
      <c r="BG1131" s="87">
        <f t="shared" si="74"/>
        <v>0</v>
      </c>
      <c r="BH1131" s="87">
        <f t="shared" si="75"/>
        <v>159300</v>
      </c>
      <c r="BI1131" s="87">
        <f t="shared" si="77"/>
        <v>159300</v>
      </c>
    </row>
    <row r="1132" spans="1:61" ht="15" customHeight="1" x14ac:dyDescent="0.35">
      <c r="A1132" s="142" t="str">
        <f t="shared" si="76"/>
        <v>DI0011922</v>
      </c>
      <c r="B1132" s="143" t="s">
        <v>1296</v>
      </c>
      <c r="C1132" s="144">
        <v>2</v>
      </c>
      <c r="D1132" s="145" t="s">
        <v>0</v>
      </c>
      <c r="E1132" s="146" t="s">
        <v>3</v>
      </c>
      <c r="F1132" s="144" t="s">
        <v>1760</v>
      </c>
      <c r="G1132" s="144" t="s">
        <v>1781</v>
      </c>
      <c r="H1132" s="144" t="s">
        <v>1777</v>
      </c>
      <c r="I1132" s="144" t="s">
        <v>1782</v>
      </c>
      <c r="J1132" s="144" t="s">
        <v>1779</v>
      </c>
      <c r="K1132" s="144" t="s">
        <v>791</v>
      </c>
      <c r="L1132" s="144" t="s">
        <v>1766</v>
      </c>
      <c r="M1132" s="144" t="s">
        <v>1773</v>
      </c>
      <c r="N1132" s="147">
        <v>1</v>
      </c>
      <c r="O1132" s="147">
        <v>1</v>
      </c>
      <c r="P1132" s="147">
        <v>1</v>
      </c>
      <c r="Q1132" s="147">
        <v>1</v>
      </c>
      <c r="R1132" s="147">
        <v>1</v>
      </c>
      <c r="S1132" s="147">
        <v>1</v>
      </c>
      <c r="T1132" s="147">
        <v>0</v>
      </c>
      <c r="U1132" s="147">
        <v>0</v>
      </c>
      <c r="V1132" s="147">
        <v>0</v>
      </c>
      <c r="W1132" s="148">
        <v>182605</v>
      </c>
      <c r="X1132" s="148">
        <v>0</v>
      </c>
      <c r="Y1132" s="148">
        <v>0</v>
      </c>
      <c r="Z1132" s="148">
        <v>581.29</v>
      </c>
      <c r="AA1132" s="149">
        <v>0</v>
      </c>
      <c r="AB1132" s="148">
        <v>0</v>
      </c>
      <c r="AC1132" s="148">
        <v>0</v>
      </c>
      <c r="AD1132" s="149">
        <v>0</v>
      </c>
      <c r="AE1132" s="148">
        <v>182605</v>
      </c>
      <c r="AF1132" s="157">
        <v>45063</v>
      </c>
      <c r="AG1132" s="157">
        <v>45794</v>
      </c>
      <c r="AH1132" s="161">
        <v>365210</v>
      </c>
      <c r="AI1132" s="152">
        <v>0.13</v>
      </c>
      <c r="AJ1132" s="152">
        <v>2</v>
      </c>
      <c r="AK1132" s="153">
        <v>3.8199999999999998E-2</v>
      </c>
      <c r="AL1132" s="154">
        <v>0.13</v>
      </c>
      <c r="AM1132" s="154">
        <v>2</v>
      </c>
      <c r="AN1132" s="155">
        <v>3.8199999999999998E-2</v>
      </c>
      <c r="AO1132" s="159" t="s">
        <v>1774</v>
      </c>
      <c r="AP1132" s="159" t="s">
        <v>1775</v>
      </c>
      <c r="AQ1132" s="87">
        <v>182605</v>
      </c>
      <c r="AR1132" s="87">
        <v>0</v>
      </c>
      <c r="AS1132" s="87">
        <v>0</v>
      </c>
      <c r="AT1132" s="87">
        <v>0</v>
      </c>
      <c r="AU1132" s="87">
        <v>0</v>
      </c>
      <c r="AV1132" s="87">
        <v>0</v>
      </c>
      <c r="AW1132" s="87">
        <v>0</v>
      </c>
      <c r="AX1132" s="87">
        <v>0</v>
      </c>
      <c r="AY1132" s="87">
        <v>0</v>
      </c>
      <c r="AZ1132" s="87">
        <v>0</v>
      </c>
      <c r="BA1132" s="87">
        <v>0</v>
      </c>
      <c r="BB1132" s="87">
        <v>0</v>
      </c>
      <c r="BC1132" s="87">
        <v>0</v>
      </c>
      <c r="BD1132" s="87">
        <v>0</v>
      </c>
      <c r="BE1132" s="87">
        <v>0</v>
      </c>
      <c r="BF1132" s="87">
        <v>0</v>
      </c>
      <c r="BG1132" s="87">
        <f t="shared" si="74"/>
        <v>182605</v>
      </c>
      <c r="BH1132" s="87">
        <f t="shared" si="75"/>
        <v>0</v>
      </c>
      <c r="BI1132" s="87">
        <f t="shared" si="77"/>
        <v>182605</v>
      </c>
    </row>
    <row r="1133" spans="1:61" ht="15" customHeight="1" x14ac:dyDescent="0.35">
      <c r="A1133" s="142" t="str">
        <f t="shared" si="76"/>
        <v>DI0011923</v>
      </c>
      <c r="B1133" s="143" t="s">
        <v>1296</v>
      </c>
      <c r="C1133" s="144">
        <v>3</v>
      </c>
      <c r="D1133" s="145" t="s">
        <v>0</v>
      </c>
      <c r="E1133" s="146" t="s">
        <v>3</v>
      </c>
      <c r="F1133" s="144" t="s">
        <v>1760</v>
      </c>
      <c r="G1133" s="144" t="s">
        <v>1781</v>
      </c>
      <c r="H1133" s="144" t="s">
        <v>1777</v>
      </c>
      <c r="I1133" s="144" t="s">
        <v>1782</v>
      </c>
      <c r="J1133" s="144" t="s">
        <v>1779</v>
      </c>
      <c r="K1133" s="144" t="s">
        <v>791</v>
      </c>
      <c r="L1133" s="144" t="s">
        <v>1766</v>
      </c>
      <c r="M1133" s="144" t="s">
        <v>1773</v>
      </c>
      <c r="N1133" s="147">
        <v>1</v>
      </c>
      <c r="O1133" s="147">
        <v>1</v>
      </c>
      <c r="P1133" s="147">
        <v>1</v>
      </c>
      <c r="Q1133" s="147">
        <v>1</v>
      </c>
      <c r="R1133" s="147">
        <v>1</v>
      </c>
      <c r="S1133" s="147">
        <v>1</v>
      </c>
      <c r="T1133" s="147">
        <v>0</v>
      </c>
      <c r="U1133" s="147">
        <v>0</v>
      </c>
      <c r="V1133" s="147">
        <v>0</v>
      </c>
      <c r="W1133" s="148">
        <v>986480</v>
      </c>
      <c r="X1133" s="148">
        <v>0</v>
      </c>
      <c r="Y1133" s="148">
        <v>0</v>
      </c>
      <c r="Z1133" s="148">
        <v>3534.89</v>
      </c>
      <c r="AA1133" s="149">
        <v>0</v>
      </c>
      <c r="AB1133" s="148">
        <v>0</v>
      </c>
      <c r="AC1133" s="148">
        <v>0</v>
      </c>
      <c r="AD1133" s="149">
        <v>0</v>
      </c>
      <c r="AE1133" s="148">
        <v>986480</v>
      </c>
      <c r="AF1133" s="157">
        <v>45063</v>
      </c>
      <c r="AG1133" s="157">
        <v>46159</v>
      </c>
      <c r="AH1133" s="161">
        <v>986480</v>
      </c>
      <c r="AI1133" s="152">
        <v>1.1299999999999999</v>
      </c>
      <c r="AJ1133" s="152">
        <v>3</v>
      </c>
      <c r="AK1133" s="153">
        <v>4.2999999999999997E-2</v>
      </c>
      <c r="AL1133" s="154">
        <v>1.1299999999999999</v>
      </c>
      <c r="AM1133" s="154">
        <v>3</v>
      </c>
      <c r="AN1133" s="155">
        <v>4.2999999999999997E-2</v>
      </c>
      <c r="AO1133" s="159" t="s">
        <v>1774</v>
      </c>
      <c r="AP1133" s="159" t="s">
        <v>1775</v>
      </c>
      <c r="AQ1133" s="87">
        <v>493240</v>
      </c>
      <c r="AR1133" s="87">
        <v>493240</v>
      </c>
      <c r="AS1133" s="87">
        <v>0</v>
      </c>
      <c r="AT1133" s="87">
        <v>0</v>
      </c>
      <c r="AU1133" s="87">
        <v>0</v>
      </c>
      <c r="AV1133" s="87">
        <v>0</v>
      </c>
      <c r="AW1133" s="87">
        <v>0</v>
      </c>
      <c r="AX1133" s="87">
        <v>0</v>
      </c>
      <c r="AY1133" s="87">
        <v>0</v>
      </c>
      <c r="AZ1133" s="87">
        <v>0</v>
      </c>
      <c r="BA1133" s="87">
        <v>0</v>
      </c>
      <c r="BB1133" s="87">
        <v>0</v>
      </c>
      <c r="BC1133" s="87">
        <v>0</v>
      </c>
      <c r="BD1133" s="87">
        <v>0</v>
      </c>
      <c r="BE1133" s="87">
        <v>0</v>
      </c>
      <c r="BF1133" s="87">
        <v>0</v>
      </c>
      <c r="BG1133" s="87">
        <f t="shared" si="74"/>
        <v>986480</v>
      </c>
      <c r="BH1133" s="87">
        <f t="shared" si="75"/>
        <v>0</v>
      </c>
      <c r="BI1133" s="87">
        <f t="shared" si="77"/>
        <v>986480</v>
      </c>
    </row>
    <row r="1134" spans="1:61" ht="15" customHeight="1" x14ac:dyDescent="0.35">
      <c r="A1134" s="142" t="str">
        <f t="shared" si="76"/>
        <v>DI0011924</v>
      </c>
      <c r="B1134" s="143" t="s">
        <v>1296</v>
      </c>
      <c r="C1134" s="144">
        <v>4</v>
      </c>
      <c r="D1134" s="145" t="s">
        <v>0</v>
      </c>
      <c r="E1134" s="146" t="s">
        <v>3</v>
      </c>
      <c r="F1134" s="144" t="s">
        <v>1760</v>
      </c>
      <c r="G1134" s="144" t="s">
        <v>1781</v>
      </c>
      <c r="H1134" s="144" t="s">
        <v>1777</v>
      </c>
      <c r="I1134" s="144" t="s">
        <v>1782</v>
      </c>
      <c r="J1134" s="144" t="s">
        <v>1779</v>
      </c>
      <c r="K1134" s="144" t="s">
        <v>791</v>
      </c>
      <c r="L1134" s="144" t="s">
        <v>1766</v>
      </c>
      <c r="M1134" s="144" t="s">
        <v>1773</v>
      </c>
      <c r="N1134" s="147">
        <v>1</v>
      </c>
      <c r="O1134" s="147">
        <v>1</v>
      </c>
      <c r="P1134" s="147">
        <v>1</v>
      </c>
      <c r="Q1134" s="147">
        <v>1</v>
      </c>
      <c r="R1134" s="147">
        <v>1</v>
      </c>
      <c r="S1134" s="147">
        <v>1</v>
      </c>
      <c r="T1134" s="147">
        <v>0</v>
      </c>
      <c r="U1134" s="147">
        <v>0</v>
      </c>
      <c r="V1134" s="147">
        <v>0</v>
      </c>
      <c r="W1134" s="148">
        <v>853435</v>
      </c>
      <c r="X1134" s="148">
        <v>0</v>
      </c>
      <c r="Y1134" s="148">
        <v>0</v>
      </c>
      <c r="Z1134" s="148">
        <v>3349.73</v>
      </c>
      <c r="AA1134" s="149">
        <v>0</v>
      </c>
      <c r="AB1134" s="148">
        <v>0</v>
      </c>
      <c r="AC1134" s="148">
        <v>0</v>
      </c>
      <c r="AD1134" s="149">
        <v>0</v>
      </c>
      <c r="AE1134" s="148">
        <v>853435</v>
      </c>
      <c r="AF1134" s="157">
        <v>45063</v>
      </c>
      <c r="AG1134" s="157">
        <v>46524</v>
      </c>
      <c r="AH1134" s="161">
        <v>853435</v>
      </c>
      <c r="AI1134" s="152">
        <v>2.13</v>
      </c>
      <c r="AJ1134" s="152">
        <v>4</v>
      </c>
      <c r="AK1134" s="153">
        <v>4.7100000000000003E-2</v>
      </c>
      <c r="AL1134" s="154">
        <v>2.13</v>
      </c>
      <c r="AM1134" s="154">
        <v>4</v>
      </c>
      <c r="AN1134" s="155">
        <v>4.7100000000000003E-2</v>
      </c>
      <c r="AO1134" s="159" t="s">
        <v>1774</v>
      </c>
      <c r="AP1134" s="159" t="s">
        <v>1775</v>
      </c>
      <c r="AQ1134" s="87">
        <v>0</v>
      </c>
      <c r="AR1134" s="87">
        <v>426717.5</v>
      </c>
      <c r="AS1134" s="87">
        <v>426717.5</v>
      </c>
      <c r="AT1134" s="87">
        <v>0</v>
      </c>
      <c r="AU1134" s="87">
        <v>0</v>
      </c>
      <c r="AV1134" s="87">
        <v>0</v>
      </c>
      <c r="AW1134" s="87">
        <v>0</v>
      </c>
      <c r="AX1134" s="87">
        <v>0</v>
      </c>
      <c r="AY1134" s="87">
        <v>0</v>
      </c>
      <c r="AZ1134" s="87">
        <v>0</v>
      </c>
      <c r="BA1134" s="87">
        <v>0</v>
      </c>
      <c r="BB1134" s="87">
        <v>0</v>
      </c>
      <c r="BC1134" s="87">
        <v>0</v>
      </c>
      <c r="BD1134" s="87">
        <v>0</v>
      </c>
      <c r="BE1134" s="87">
        <v>0</v>
      </c>
      <c r="BF1134" s="87">
        <v>0</v>
      </c>
      <c r="BG1134" s="87">
        <f t="shared" si="74"/>
        <v>426717.5</v>
      </c>
      <c r="BH1134" s="87">
        <f t="shared" si="75"/>
        <v>426717.5</v>
      </c>
      <c r="BI1134" s="87">
        <f t="shared" si="77"/>
        <v>853435</v>
      </c>
    </row>
    <row r="1135" spans="1:61" ht="15" customHeight="1" x14ac:dyDescent="0.35">
      <c r="A1135" s="142" t="str">
        <f t="shared" si="76"/>
        <v>DI0011925</v>
      </c>
      <c r="B1135" s="143" t="s">
        <v>1296</v>
      </c>
      <c r="C1135" s="144">
        <v>5</v>
      </c>
      <c r="D1135" s="145" t="s">
        <v>0</v>
      </c>
      <c r="E1135" s="146" t="s">
        <v>3</v>
      </c>
      <c r="F1135" s="144" t="s">
        <v>1760</v>
      </c>
      <c r="G1135" s="144" t="s">
        <v>1781</v>
      </c>
      <c r="H1135" s="144" t="s">
        <v>1777</v>
      </c>
      <c r="I1135" s="144" t="s">
        <v>1782</v>
      </c>
      <c r="J1135" s="144" t="s">
        <v>1779</v>
      </c>
      <c r="K1135" s="144" t="s">
        <v>791</v>
      </c>
      <c r="L1135" s="144" t="s">
        <v>1766</v>
      </c>
      <c r="M1135" s="144" t="s">
        <v>1773</v>
      </c>
      <c r="N1135" s="147">
        <v>1</v>
      </c>
      <c r="O1135" s="147">
        <v>1</v>
      </c>
      <c r="P1135" s="147">
        <v>1</v>
      </c>
      <c r="Q1135" s="147">
        <v>1</v>
      </c>
      <c r="R1135" s="147">
        <v>1</v>
      </c>
      <c r="S1135" s="147">
        <v>1</v>
      </c>
      <c r="T1135" s="147">
        <v>0</v>
      </c>
      <c r="U1135" s="147">
        <v>0</v>
      </c>
      <c r="V1135" s="147">
        <v>0</v>
      </c>
      <c r="W1135" s="148">
        <v>956685</v>
      </c>
      <c r="X1135" s="148">
        <v>0</v>
      </c>
      <c r="Y1135" s="148">
        <v>0</v>
      </c>
      <c r="Z1135" s="148">
        <v>4041.99</v>
      </c>
      <c r="AA1135" s="149">
        <v>0</v>
      </c>
      <c r="AB1135" s="148">
        <v>0</v>
      </c>
      <c r="AC1135" s="148">
        <v>0</v>
      </c>
      <c r="AD1135" s="149">
        <v>0</v>
      </c>
      <c r="AE1135" s="148">
        <v>956685</v>
      </c>
      <c r="AF1135" s="157">
        <v>45063</v>
      </c>
      <c r="AG1135" s="157">
        <v>46890</v>
      </c>
      <c r="AH1135" s="161">
        <v>956685</v>
      </c>
      <c r="AI1135" s="152">
        <v>3.13</v>
      </c>
      <c r="AJ1135" s="152">
        <v>5</v>
      </c>
      <c r="AK1135" s="153">
        <v>5.0700000000000002E-2</v>
      </c>
      <c r="AL1135" s="154">
        <v>3.13</v>
      </c>
      <c r="AM1135" s="154">
        <v>5</v>
      </c>
      <c r="AN1135" s="155">
        <v>5.0700000000000002E-2</v>
      </c>
      <c r="AO1135" s="159" t="s">
        <v>1774</v>
      </c>
      <c r="AP1135" s="159" t="s">
        <v>1775</v>
      </c>
      <c r="AQ1135" s="87">
        <v>0</v>
      </c>
      <c r="AR1135" s="87">
        <v>0</v>
      </c>
      <c r="AS1135" s="87">
        <v>478342.5</v>
      </c>
      <c r="AT1135" s="87">
        <v>478342.5</v>
      </c>
      <c r="AU1135" s="87">
        <v>0</v>
      </c>
      <c r="AV1135" s="87">
        <v>0</v>
      </c>
      <c r="AW1135" s="87">
        <v>0</v>
      </c>
      <c r="AX1135" s="87">
        <v>0</v>
      </c>
      <c r="AY1135" s="87">
        <v>0</v>
      </c>
      <c r="AZ1135" s="87">
        <v>0</v>
      </c>
      <c r="BA1135" s="87">
        <v>0</v>
      </c>
      <c r="BB1135" s="87">
        <v>0</v>
      </c>
      <c r="BC1135" s="87">
        <v>0</v>
      </c>
      <c r="BD1135" s="87">
        <v>0</v>
      </c>
      <c r="BE1135" s="87">
        <v>0</v>
      </c>
      <c r="BF1135" s="87">
        <v>0</v>
      </c>
      <c r="BG1135" s="87">
        <f t="shared" si="74"/>
        <v>0</v>
      </c>
      <c r="BH1135" s="87">
        <f t="shared" si="75"/>
        <v>956685</v>
      </c>
      <c r="BI1135" s="87">
        <f t="shared" si="77"/>
        <v>956685</v>
      </c>
    </row>
    <row r="1136" spans="1:61" ht="15" customHeight="1" x14ac:dyDescent="0.35">
      <c r="A1136" s="142" t="str">
        <f t="shared" si="76"/>
        <v>DI0011926</v>
      </c>
      <c r="B1136" s="143" t="s">
        <v>1296</v>
      </c>
      <c r="C1136" s="144">
        <v>6</v>
      </c>
      <c r="D1136" s="145" t="s">
        <v>0</v>
      </c>
      <c r="E1136" s="146" t="s">
        <v>3</v>
      </c>
      <c r="F1136" s="144" t="s">
        <v>1760</v>
      </c>
      <c r="G1136" s="144" t="s">
        <v>1781</v>
      </c>
      <c r="H1136" s="144" t="s">
        <v>1777</v>
      </c>
      <c r="I1136" s="144" t="s">
        <v>1782</v>
      </c>
      <c r="J1136" s="144" t="s">
        <v>1779</v>
      </c>
      <c r="K1136" s="144" t="s">
        <v>791</v>
      </c>
      <c r="L1136" s="144" t="s">
        <v>1766</v>
      </c>
      <c r="M1136" s="144" t="s">
        <v>1773</v>
      </c>
      <c r="N1136" s="147">
        <v>1</v>
      </c>
      <c r="O1136" s="147">
        <v>1</v>
      </c>
      <c r="P1136" s="147">
        <v>1</v>
      </c>
      <c r="Q1136" s="147">
        <v>1</v>
      </c>
      <c r="R1136" s="147">
        <v>1</v>
      </c>
      <c r="S1136" s="147">
        <v>1</v>
      </c>
      <c r="T1136" s="147">
        <v>0</v>
      </c>
      <c r="U1136" s="147">
        <v>0</v>
      </c>
      <c r="V1136" s="147">
        <v>0</v>
      </c>
      <c r="W1136" s="148">
        <v>674517.5</v>
      </c>
      <c r="X1136" s="148">
        <v>0</v>
      </c>
      <c r="Y1136" s="148">
        <v>0</v>
      </c>
      <c r="Z1136" s="148">
        <v>3012.84</v>
      </c>
      <c r="AA1136" s="149">
        <v>0</v>
      </c>
      <c r="AB1136" s="148">
        <v>0</v>
      </c>
      <c r="AC1136" s="148">
        <v>0</v>
      </c>
      <c r="AD1136" s="149">
        <v>0</v>
      </c>
      <c r="AE1136" s="148">
        <v>674517.5</v>
      </c>
      <c r="AF1136" s="157">
        <v>45063</v>
      </c>
      <c r="AG1136" s="157">
        <v>47255</v>
      </c>
      <c r="AH1136" s="161">
        <v>674517.5</v>
      </c>
      <c r="AI1136" s="152">
        <v>4.13</v>
      </c>
      <c r="AJ1136" s="152">
        <v>6</v>
      </c>
      <c r="AK1136" s="153">
        <v>5.3600000000000002E-2</v>
      </c>
      <c r="AL1136" s="154">
        <v>4.13</v>
      </c>
      <c r="AM1136" s="154">
        <v>6</v>
      </c>
      <c r="AN1136" s="155">
        <v>5.3600000000000002E-2</v>
      </c>
      <c r="AO1136" s="159" t="s">
        <v>1774</v>
      </c>
      <c r="AP1136" s="159" t="s">
        <v>1775</v>
      </c>
      <c r="AQ1136" s="87">
        <v>0</v>
      </c>
      <c r="AR1136" s="87">
        <v>0</v>
      </c>
      <c r="AS1136" s="87">
        <v>0</v>
      </c>
      <c r="AT1136" s="87">
        <v>337258.75</v>
      </c>
      <c r="AU1136" s="87">
        <v>337258.75</v>
      </c>
      <c r="AV1136" s="87">
        <v>0</v>
      </c>
      <c r="AW1136" s="87">
        <v>0</v>
      </c>
      <c r="AX1136" s="87">
        <v>0</v>
      </c>
      <c r="AY1136" s="87">
        <v>0</v>
      </c>
      <c r="AZ1136" s="87">
        <v>0</v>
      </c>
      <c r="BA1136" s="87">
        <v>0</v>
      </c>
      <c r="BB1136" s="87">
        <v>0</v>
      </c>
      <c r="BC1136" s="87">
        <v>0</v>
      </c>
      <c r="BD1136" s="87">
        <v>0</v>
      </c>
      <c r="BE1136" s="87">
        <v>0</v>
      </c>
      <c r="BF1136" s="87">
        <v>0</v>
      </c>
      <c r="BG1136" s="87">
        <f t="shared" si="74"/>
        <v>0</v>
      </c>
      <c r="BH1136" s="87">
        <f t="shared" si="75"/>
        <v>674517.5</v>
      </c>
      <c r="BI1136" s="87">
        <f t="shared" si="77"/>
        <v>674517.5</v>
      </c>
    </row>
    <row r="1137" spans="1:61" ht="15" customHeight="1" x14ac:dyDescent="0.35">
      <c r="A1137" s="142" t="str">
        <f t="shared" si="76"/>
        <v>DI0011927</v>
      </c>
      <c r="B1137" s="143" t="s">
        <v>1296</v>
      </c>
      <c r="C1137" s="144">
        <v>7</v>
      </c>
      <c r="D1137" s="145" t="s">
        <v>0</v>
      </c>
      <c r="E1137" s="146" t="s">
        <v>3</v>
      </c>
      <c r="F1137" s="144" t="s">
        <v>1760</v>
      </c>
      <c r="G1137" s="144" t="s">
        <v>1781</v>
      </c>
      <c r="H1137" s="144" t="s">
        <v>1777</v>
      </c>
      <c r="I1137" s="144" t="s">
        <v>1782</v>
      </c>
      <c r="J1137" s="144" t="s">
        <v>1779</v>
      </c>
      <c r="K1137" s="144" t="s">
        <v>791</v>
      </c>
      <c r="L1137" s="144" t="s">
        <v>1766</v>
      </c>
      <c r="M1137" s="144" t="s">
        <v>1773</v>
      </c>
      <c r="N1137" s="147">
        <v>1</v>
      </c>
      <c r="O1137" s="147">
        <v>1</v>
      </c>
      <c r="P1137" s="147">
        <v>1</v>
      </c>
      <c r="Q1137" s="147">
        <v>1</v>
      </c>
      <c r="R1137" s="147">
        <v>1</v>
      </c>
      <c r="S1137" s="147">
        <v>1</v>
      </c>
      <c r="T1137" s="147">
        <v>0</v>
      </c>
      <c r="U1137" s="147">
        <v>0</v>
      </c>
      <c r="V1137" s="147">
        <v>0</v>
      </c>
      <c r="W1137" s="148">
        <v>1356852.5</v>
      </c>
      <c r="X1137" s="148">
        <v>0</v>
      </c>
      <c r="Y1137" s="148">
        <v>0</v>
      </c>
      <c r="Z1137" s="148">
        <v>6377.21</v>
      </c>
      <c r="AA1137" s="149">
        <v>0</v>
      </c>
      <c r="AB1137" s="148">
        <v>0</v>
      </c>
      <c r="AC1137" s="148">
        <v>0</v>
      </c>
      <c r="AD1137" s="149">
        <v>0</v>
      </c>
      <c r="AE1137" s="148">
        <v>1356852.5</v>
      </c>
      <c r="AF1137" s="157">
        <v>45063</v>
      </c>
      <c r="AG1137" s="157">
        <v>47620</v>
      </c>
      <c r="AH1137" s="161">
        <v>1356852.5</v>
      </c>
      <c r="AI1137" s="152">
        <v>5.13</v>
      </c>
      <c r="AJ1137" s="152">
        <v>7</v>
      </c>
      <c r="AK1137" s="153">
        <v>5.6399999999999999E-2</v>
      </c>
      <c r="AL1137" s="154">
        <v>5.13</v>
      </c>
      <c r="AM1137" s="154">
        <v>7</v>
      </c>
      <c r="AN1137" s="155">
        <v>5.6399999999999999E-2</v>
      </c>
      <c r="AO1137" s="159" t="s">
        <v>1774</v>
      </c>
      <c r="AP1137" s="159" t="s">
        <v>1775</v>
      </c>
      <c r="AQ1137" s="87">
        <v>0</v>
      </c>
      <c r="AR1137" s="87">
        <v>0</v>
      </c>
      <c r="AS1137" s="87">
        <v>0</v>
      </c>
      <c r="AT1137" s="87">
        <v>0</v>
      </c>
      <c r="AU1137" s="87">
        <v>678426.25</v>
      </c>
      <c r="AV1137" s="87">
        <v>678426.25</v>
      </c>
      <c r="AW1137" s="87">
        <v>0</v>
      </c>
      <c r="AX1137" s="87">
        <v>0</v>
      </c>
      <c r="AY1137" s="87">
        <v>0</v>
      </c>
      <c r="AZ1137" s="87">
        <v>0</v>
      </c>
      <c r="BA1137" s="87">
        <v>0</v>
      </c>
      <c r="BB1137" s="87">
        <v>0</v>
      </c>
      <c r="BC1137" s="87">
        <v>0</v>
      </c>
      <c r="BD1137" s="87">
        <v>0</v>
      </c>
      <c r="BE1137" s="87">
        <v>0</v>
      </c>
      <c r="BF1137" s="87">
        <v>0</v>
      </c>
      <c r="BG1137" s="87">
        <f t="shared" si="74"/>
        <v>0</v>
      </c>
      <c r="BH1137" s="87">
        <f t="shared" si="75"/>
        <v>1356852.5</v>
      </c>
      <c r="BI1137" s="87">
        <f t="shared" si="77"/>
        <v>1356852.5</v>
      </c>
    </row>
    <row r="1138" spans="1:61" ht="15" customHeight="1" x14ac:dyDescent="0.35">
      <c r="A1138" s="142" t="str">
        <f t="shared" si="76"/>
        <v>DI0011928</v>
      </c>
      <c r="B1138" s="143" t="s">
        <v>1296</v>
      </c>
      <c r="C1138" s="144">
        <v>8</v>
      </c>
      <c r="D1138" s="145" t="s">
        <v>0</v>
      </c>
      <c r="E1138" s="146" t="s">
        <v>3</v>
      </c>
      <c r="F1138" s="144" t="s">
        <v>1760</v>
      </c>
      <c r="G1138" s="144" t="s">
        <v>1781</v>
      </c>
      <c r="H1138" s="144" t="s">
        <v>1777</v>
      </c>
      <c r="I1138" s="144" t="s">
        <v>1782</v>
      </c>
      <c r="J1138" s="144" t="s">
        <v>1779</v>
      </c>
      <c r="K1138" s="144" t="s">
        <v>791</v>
      </c>
      <c r="L1138" s="144" t="s">
        <v>1766</v>
      </c>
      <c r="M1138" s="144" t="s">
        <v>1773</v>
      </c>
      <c r="N1138" s="147">
        <v>1</v>
      </c>
      <c r="O1138" s="147">
        <v>1</v>
      </c>
      <c r="P1138" s="147">
        <v>1</v>
      </c>
      <c r="Q1138" s="147">
        <v>1</v>
      </c>
      <c r="R1138" s="147">
        <v>1</v>
      </c>
      <c r="S1138" s="147">
        <v>1</v>
      </c>
      <c r="T1138" s="147">
        <v>0</v>
      </c>
      <c r="U1138" s="147">
        <v>0</v>
      </c>
      <c r="V1138" s="147">
        <v>0</v>
      </c>
      <c r="W1138" s="148">
        <v>4927237.5</v>
      </c>
      <c r="X1138" s="148">
        <v>0</v>
      </c>
      <c r="Y1138" s="148">
        <v>0</v>
      </c>
      <c r="Z1138" s="148">
        <v>24348.77</v>
      </c>
      <c r="AA1138" s="149">
        <v>0</v>
      </c>
      <c r="AB1138" s="148">
        <v>0</v>
      </c>
      <c r="AC1138" s="148">
        <v>0</v>
      </c>
      <c r="AD1138" s="149">
        <v>0</v>
      </c>
      <c r="AE1138" s="148">
        <v>4927237.5</v>
      </c>
      <c r="AF1138" s="157">
        <v>45063</v>
      </c>
      <c r="AG1138" s="157">
        <v>47985</v>
      </c>
      <c r="AH1138" s="161">
        <v>4927237.5</v>
      </c>
      <c r="AI1138" s="152">
        <v>6.13</v>
      </c>
      <c r="AJ1138" s="152">
        <v>8</v>
      </c>
      <c r="AK1138" s="153">
        <v>5.9299999999999999E-2</v>
      </c>
      <c r="AL1138" s="154">
        <v>6.13</v>
      </c>
      <c r="AM1138" s="154">
        <v>8</v>
      </c>
      <c r="AN1138" s="155">
        <v>5.9299999999999999E-2</v>
      </c>
      <c r="AO1138" s="159" t="s">
        <v>1774</v>
      </c>
      <c r="AP1138" s="159" t="s">
        <v>1775</v>
      </c>
      <c r="AQ1138" s="87">
        <v>0</v>
      </c>
      <c r="AR1138" s="87">
        <v>0</v>
      </c>
      <c r="AS1138" s="87">
        <v>0</v>
      </c>
      <c r="AT1138" s="87">
        <v>0</v>
      </c>
      <c r="AU1138" s="87">
        <v>1642412.5</v>
      </c>
      <c r="AV1138" s="87">
        <v>1642412.5</v>
      </c>
      <c r="AW1138" s="87">
        <v>1642412.5</v>
      </c>
      <c r="AX1138" s="87">
        <v>0</v>
      </c>
      <c r="AY1138" s="87">
        <v>0</v>
      </c>
      <c r="AZ1138" s="87">
        <v>0</v>
      </c>
      <c r="BA1138" s="87">
        <v>0</v>
      </c>
      <c r="BB1138" s="87">
        <v>0</v>
      </c>
      <c r="BC1138" s="87">
        <v>0</v>
      </c>
      <c r="BD1138" s="87">
        <v>0</v>
      </c>
      <c r="BE1138" s="87">
        <v>0</v>
      </c>
      <c r="BF1138" s="87">
        <v>0</v>
      </c>
      <c r="BG1138" s="87">
        <f t="shared" si="74"/>
        <v>0</v>
      </c>
      <c r="BH1138" s="87">
        <f t="shared" si="75"/>
        <v>4927237.5</v>
      </c>
      <c r="BI1138" s="87">
        <f t="shared" si="77"/>
        <v>4927237.5</v>
      </c>
    </row>
    <row r="1139" spans="1:61" ht="15" customHeight="1" x14ac:dyDescent="0.35">
      <c r="A1139" s="142" t="str">
        <f t="shared" si="76"/>
        <v>DI0011929</v>
      </c>
      <c r="B1139" s="143" t="s">
        <v>1296</v>
      </c>
      <c r="C1139" s="144">
        <v>9</v>
      </c>
      <c r="D1139" s="145" t="s">
        <v>0</v>
      </c>
      <c r="E1139" s="146" t="s">
        <v>3</v>
      </c>
      <c r="F1139" s="144" t="s">
        <v>1760</v>
      </c>
      <c r="G1139" s="144" t="s">
        <v>1781</v>
      </c>
      <c r="H1139" s="144" t="s">
        <v>1777</v>
      </c>
      <c r="I1139" s="144" t="s">
        <v>1782</v>
      </c>
      <c r="J1139" s="144" t="s">
        <v>1779</v>
      </c>
      <c r="K1139" s="144" t="s">
        <v>791</v>
      </c>
      <c r="L1139" s="144" t="s">
        <v>1766</v>
      </c>
      <c r="M1139" s="144" t="s">
        <v>1773</v>
      </c>
      <c r="N1139" s="147">
        <v>1</v>
      </c>
      <c r="O1139" s="147">
        <v>1</v>
      </c>
      <c r="P1139" s="147">
        <v>1</v>
      </c>
      <c r="Q1139" s="147">
        <v>1</v>
      </c>
      <c r="R1139" s="147">
        <v>1</v>
      </c>
      <c r="S1139" s="147">
        <v>1</v>
      </c>
      <c r="T1139" s="147">
        <v>0</v>
      </c>
      <c r="U1139" s="147">
        <v>0</v>
      </c>
      <c r="V1139" s="147">
        <v>0</v>
      </c>
      <c r="W1139" s="148">
        <v>4071029.5</v>
      </c>
      <c r="X1139" s="148">
        <v>0</v>
      </c>
      <c r="Y1139" s="148">
        <v>0</v>
      </c>
      <c r="Z1139" s="148">
        <v>21067.58</v>
      </c>
      <c r="AA1139" s="149">
        <v>0</v>
      </c>
      <c r="AB1139" s="148">
        <v>0</v>
      </c>
      <c r="AC1139" s="148">
        <v>0</v>
      </c>
      <c r="AD1139" s="149">
        <v>0</v>
      </c>
      <c r="AE1139" s="148">
        <v>4071029.5</v>
      </c>
      <c r="AF1139" s="157">
        <v>45063</v>
      </c>
      <c r="AG1139" s="157">
        <v>48351</v>
      </c>
      <c r="AH1139" s="161">
        <v>4071029.5</v>
      </c>
      <c r="AI1139" s="152">
        <v>7.13</v>
      </c>
      <c r="AJ1139" s="152">
        <v>9</v>
      </c>
      <c r="AK1139" s="153">
        <v>6.2100000000000002E-2</v>
      </c>
      <c r="AL1139" s="154">
        <v>7.13</v>
      </c>
      <c r="AM1139" s="154">
        <v>9</v>
      </c>
      <c r="AN1139" s="155">
        <v>6.2100000000000002E-2</v>
      </c>
      <c r="AO1139" s="159" t="s">
        <v>1774</v>
      </c>
      <c r="AP1139" s="159" t="s">
        <v>1775</v>
      </c>
      <c r="AQ1139" s="87">
        <v>0</v>
      </c>
      <c r="AR1139" s="87">
        <v>0</v>
      </c>
      <c r="AS1139" s="87">
        <v>0</v>
      </c>
      <c r="AT1139" s="87">
        <v>0</v>
      </c>
      <c r="AU1139" s="87">
        <v>1017757.38</v>
      </c>
      <c r="AV1139" s="87">
        <v>1017757.38</v>
      </c>
      <c r="AW1139" s="87">
        <v>1017757.38</v>
      </c>
      <c r="AX1139" s="87">
        <v>1017757.38</v>
      </c>
      <c r="AY1139" s="87">
        <v>0</v>
      </c>
      <c r="AZ1139" s="87">
        <v>0</v>
      </c>
      <c r="BA1139" s="87">
        <v>0</v>
      </c>
      <c r="BB1139" s="87">
        <v>0</v>
      </c>
      <c r="BC1139" s="87">
        <v>0</v>
      </c>
      <c r="BD1139" s="87">
        <v>0</v>
      </c>
      <c r="BE1139" s="87">
        <v>0</v>
      </c>
      <c r="BF1139" s="87">
        <v>0</v>
      </c>
      <c r="BG1139" s="87">
        <f t="shared" si="74"/>
        <v>0</v>
      </c>
      <c r="BH1139" s="87">
        <f t="shared" si="75"/>
        <v>4071029.52</v>
      </c>
      <c r="BI1139" s="87">
        <f t="shared" si="77"/>
        <v>4071029.52</v>
      </c>
    </row>
    <row r="1140" spans="1:61" ht="15" customHeight="1" x14ac:dyDescent="0.35">
      <c r="A1140" s="142" t="str">
        <f t="shared" si="76"/>
        <v>DI00119210</v>
      </c>
      <c r="B1140" s="143" t="s">
        <v>1296</v>
      </c>
      <c r="C1140" s="144">
        <v>10</v>
      </c>
      <c r="D1140" s="145" t="s">
        <v>0</v>
      </c>
      <c r="E1140" s="146" t="s">
        <v>3</v>
      </c>
      <c r="F1140" s="144" t="s">
        <v>1760</v>
      </c>
      <c r="G1140" s="144" t="s">
        <v>1781</v>
      </c>
      <c r="H1140" s="144" t="s">
        <v>1777</v>
      </c>
      <c r="I1140" s="144" t="s">
        <v>1782</v>
      </c>
      <c r="J1140" s="144" t="s">
        <v>1779</v>
      </c>
      <c r="K1140" s="144" t="s">
        <v>791</v>
      </c>
      <c r="L1140" s="144" t="s">
        <v>1766</v>
      </c>
      <c r="M1140" s="144" t="s">
        <v>1773</v>
      </c>
      <c r="N1140" s="147">
        <v>1</v>
      </c>
      <c r="O1140" s="147">
        <v>1</v>
      </c>
      <c r="P1140" s="147">
        <v>1</v>
      </c>
      <c r="Q1140" s="147">
        <v>1</v>
      </c>
      <c r="R1140" s="147">
        <v>1</v>
      </c>
      <c r="S1140" s="147">
        <v>1</v>
      </c>
      <c r="T1140" s="147">
        <v>0</v>
      </c>
      <c r="U1140" s="147">
        <v>0</v>
      </c>
      <c r="V1140" s="147">
        <v>0</v>
      </c>
      <c r="W1140" s="148">
        <v>653631.5</v>
      </c>
      <c r="X1140" s="148">
        <v>0</v>
      </c>
      <c r="Y1140" s="148">
        <v>0</v>
      </c>
      <c r="Z1140" s="148">
        <v>3540.5</v>
      </c>
      <c r="AA1140" s="149">
        <v>0</v>
      </c>
      <c r="AB1140" s="148">
        <v>0</v>
      </c>
      <c r="AC1140" s="148">
        <v>0</v>
      </c>
      <c r="AD1140" s="149">
        <v>0</v>
      </c>
      <c r="AE1140" s="148">
        <v>653631.5</v>
      </c>
      <c r="AF1140" s="157">
        <v>45063</v>
      </c>
      <c r="AG1140" s="157">
        <v>48716</v>
      </c>
      <c r="AH1140" s="161">
        <v>653631.5</v>
      </c>
      <c r="AI1140" s="152">
        <v>8.1300000000000008</v>
      </c>
      <c r="AJ1140" s="152">
        <v>10</v>
      </c>
      <c r="AK1140" s="153">
        <v>6.5000000000000002E-2</v>
      </c>
      <c r="AL1140" s="154">
        <v>8.1300000000000008</v>
      </c>
      <c r="AM1140" s="154">
        <v>10</v>
      </c>
      <c r="AN1140" s="155">
        <v>6.5000000000000002E-2</v>
      </c>
      <c r="AO1140" s="159" t="s">
        <v>1774</v>
      </c>
      <c r="AP1140" s="159" t="s">
        <v>1775</v>
      </c>
      <c r="AQ1140" s="87">
        <v>0</v>
      </c>
      <c r="AR1140" s="87">
        <v>0</v>
      </c>
      <c r="AS1140" s="87">
        <v>0</v>
      </c>
      <c r="AT1140" s="87">
        <v>0</v>
      </c>
      <c r="AU1140" s="87">
        <v>130726.3</v>
      </c>
      <c r="AV1140" s="87">
        <v>130726.3</v>
      </c>
      <c r="AW1140" s="87">
        <v>130726.3</v>
      </c>
      <c r="AX1140" s="87">
        <v>130726.3</v>
      </c>
      <c r="AY1140" s="87">
        <v>130726.3</v>
      </c>
      <c r="AZ1140" s="87">
        <v>0</v>
      </c>
      <c r="BA1140" s="87">
        <v>0</v>
      </c>
      <c r="BB1140" s="87">
        <v>0</v>
      </c>
      <c r="BC1140" s="87">
        <v>0</v>
      </c>
      <c r="BD1140" s="87">
        <v>0</v>
      </c>
      <c r="BE1140" s="87">
        <v>0</v>
      </c>
      <c r="BF1140" s="87">
        <v>0</v>
      </c>
      <c r="BG1140" s="87">
        <f t="shared" si="74"/>
        <v>0</v>
      </c>
      <c r="BH1140" s="87">
        <f t="shared" si="75"/>
        <v>653631.5</v>
      </c>
      <c r="BI1140" s="87">
        <f t="shared" si="77"/>
        <v>653631.5</v>
      </c>
    </row>
    <row r="1141" spans="1:61" ht="15" customHeight="1" x14ac:dyDescent="0.35">
      <c r="A1141" s="142" t="str">
        <f t="shared" si="76"/>
        <v>DI0011932</v>
      </c>
      <c r="B1141" s="143" t="s">
        <v>1297</v>
      </c>
      <c r="C1141" s="144">
        <v>2</v>
      </c>
      <c r="D1141" s="145" t="s">
        <v>0</v>
      </c>
      <c r="E1141" s="146" t="s">
        <v>3</v>
      </c>
      <c r="F1141" s="144" t="s">
        <v>1760</v>
      </c>
      <c r="G1141" s="144" t="s">
        <v>1781</v>
      </c>
      <c r="H1141" s="144" t="s">
        <v>1777</v>
      </c>
      <c r="I1141" s="144" t="s">
        <v>1782</v>
      </c>
      <c r="J1141" s="144" t="s">
        <v>1779</v>
      </c>
      <c r="K1141" s="144" t="s">
        <v>791</v>
      </c>
      <c r="L1141" s="144" t="s">
        <v>1766</v>
      </c>
      <c r="M1141" s="144" t="s">
        <v>1773</v>
      </c>
      <c r="N1141" s="147">
        <v>1</v>
      </c>
      <c r="O1141" s="147">
        <v>1</v>
      </c>
      <c r="P1141" s="147">
        <v>1</v>
      </c>
      <c r="Q1141" s="147">
        <v>1</v>
      </c>
      <c r="R1141" s="147">
        <v>1</v>
      </c>
      <c r="S1141" s="147">
        <v>1</v>
      </c>
      <c r="T1141" s="147">
        <v>0</v>
      </c>
      <c r="U1141" s="147">
        <v>0</v>
      </c>
      <c r="V1141" s="147">
        <v>0</v>
      </c>
      <c r="W1141" s="148">
        <v>442942.5</v>
      </c>
      <c r="X1141" s="148">
        <v>0</v>
      </c>
      <c r="Y1141" s="148">
        <v>0</v>
      </c>
      <c r="Z1141" s="148">
        <v>1410.03</v>
      </c>
      <c r="AA1141" s="149">
        <v>0</v>
      </c>
      <c r="AB1141" s="148">
        <v>0</v>
      </c>
      <c r="AC1141" s="148">
        <v>0</v>
      </c>
      <c r="AD1141" s="149">
        <v>0</v>
      </c>
      <c r="AE1141" s="148">
        <v>442942.5</v>
      </c>
      <c r="AF1141" s="157">
        <v>45070</v>
      </c>
      <c r="AG1141" s="157">
        <v>45801</v>
      </c>
      <c r="AH1141" s="161">
        <v>885885</v>
      </c>
      <c r="AI1141" s="152">
        <v>0.15</v>
      </c>
      <c r="AJ1141" s="152">
        <v>2</v>
      </c>
      <c r="AK1141" s="153">
        <v>3.8199999999999998E-2</v>
      </c>
      <c r="AL1141" s="154">
        <v>0.15</v>
      </c>
      <c r="AM1141" s="154">
        <v>2</v>
      </c>
      <c r="AN1141" s="155">
        <v>3.8199999999999998E-2</v>
      </c>
      <c r="AO1141" s="159" t="s">
        <v>1774</v>
      </c>
      <c r="AP1141" s="159" t="s">
        <v>1775</v>
      </c>
      <c r="AQ1141" s="87">
        <v>442942.5</v>
      </c>
      <c r="AR1141" s="87">
        <v>0</v>
      </c>
      <c r="AS1141" s="87">
        <v>0</v>
      </c>
      <c r="AT1141" s="87">
        <v>0</v>
      </c>
      <c r="AU1141" s="87">
        <v>0</v>
      </c>
      <c r="AV1141" s="87">
        <v>0</v>
      </c>
      <c r="AW1141" s="87">
        <v>0</v>
      </c>
      <c r="AX1141" s="87">
        <v>0</v>
      </c>
      <c r="AY1141" s="87">
        <v>0</v>
      </c>
      <c r="AZ1141" s="87">
        <v>0</v>
      </c>
      <c r="BA1141" s="87">
        <v>0</v>
      </c>
      <c r="BB1141" s="87">
        <v>0</v>
      </c>
      <c r="BC1141" s="87">
        <v>0</v>
      </c>
      <c r="BD1141" s="87">
        <v>0</v>
      </c>
      <c r="BE1141" s="87">
        <v>0</v>
      </c>
      <c r="BF1141" s="87">
        <v>0</v>
      </c>
      <c r="BG1141" s="87">
        <f t="shared" si="74"/>
        <v>442942.5</v>
      </c>
      <c r="BH1141" s="87">
        <f t="shared" si="75"/>
        <v>0</v>
      </c>
      <c r="BI1141" s="87">
        <f t="shared" si="77"/>
        <v>442942.5</v>
      </c>
    </row>
    <row r="1142" spans="1:61" ht="15" customHeight="1" x14ac:dyDescent="0.35">
      <c r="A1142" s="142" t="str">
        <f t="shared" si="76"/>
        <v>DI0011933</v>
      </c>
      <c r="B1142" s="143" t="s">
        <v>1297</v>
      </c>
      <c r="C1142" s="144">
        <v>3</v>
      </c>
      <c r="D1142" s="145" t="s">
        <v>0</v>
      </c>
      <c r="E1142" s="146" t="s">
        <v>3</v>
      </c>
      <c r="F1142" s="144" t="s">
        <v>1760</v>
      </c>
      <c r="G1142" s="144" t="s">
        <v>1781</v>
      </c>
      <c r="H1142" s="144" t="s">
        <v>1777</v>
      </c>
      <c r="I1142" s="144" t="s">
        <v>1782</v>
      </c>
      <c r="J1142" s="144" t="s">
        <v>1779</v>
      </c>
      <c r="K1142" s="144" t="s">
        <v>791</v>
      </c>
      <c r="L1142" s="144" t="s">
        <v>1766</v>
      </c>
      <c r="M1142" s="144" t="s">
        <v>1773</v>
      </c>
      <c r="N1142" s="147">
        <v>1</v>
      </c>
      <c r="O1142" s="147">
        <v>1</v>
      </c>
      <c r="P1142" s="147">
        <v>1</v>
      </c>
      <c r="Q1142" s="147">
        <v>1</v>
      </c>
      <c r="R1142" s="147">
        <v>1</v>
      </c>
      <c r="S1142" s="147">
        <v>1</v>
      </c>
      <c r="T1142" s="147">
        <v>0</v>
      </c>
      <c r="U1142" s="147">
        <v>0</v>
      </c>
      <c r="V1142" s="147">
        <v>0</v>
      </c>
      <c r="W1142" s="148">
        <v>799302.5</v>
      </c>
      <c r="X1142" s="148">
        <v>0</v>
      </c>
      <c r="Y1142" s="148">
        <v>0</v>
      </c>
      <c r="Z1142" s="148">
        <v>2864.17</v>
      </c>
      <c r="AA1142" s="149">
        <v>0</v>
      </c>
      <c r="AB1142" s="148">
        <v>0</v>
      </c>
      <c r="AC1142" s="148">
        <v>0</v>
      </c>
      <c r="AD1142" s="149">
        <v>0</v>
      </c>
      <c r="AE1142" s="148">
        <v>799302.5</v>
      </c>
      <c r="AF1142" s="157">
        <v>45070</v>
      </c>
      <c r="AG1142" s="157">
        <v>46166</v>
      </c>
      <c r="AH1142" s="161">
        <v>799302.5</v>
      </c>
      <c r="AI1142" s="152">
        <v>1.1499999999999999</v>
      </c>
      <c r="AJ1142" s="152">
        <v>3</v>
      </c>
      <c r="AK1142" s="153">
        <v>4.2999999999999997E-2</v>
      </c>
      <c r="AL1142" s="154">
        <v>1.1499999999999999</v>
      </c>
      <c r="AM1142" s="154">
        <v>3</v>
      </c>
      <c r="AN1142" s="155">
        <v>4.2999999999999997E-2</v>
      </c>
      <c r="AO1142" s="159" t="s">
        <v>1774</v>
      </c>
      <c r="AP1142" s="159" t="s">
        <v>1775</v>
      </c>
      <c r="AQ1142" s="87">
        <v>399651.25</v>
      </c>
      <c r="AR1142" s="87">
        <v>399651.25</v>
      </c>
      <c r="AS1142" s="87">
        <v>0</v>
      </c>
      <c r="AT1142" s="87">
        <v>0</v>
      </c>
      <c r="AU1142" s="87">
        <v>0</v>
      </c>
      <c r="AV1142" s="87">
        <v>0</v>
      </c>
      <c r="AW1142" s="87">
        <v>0</v>
      </c>
      <c r="AX1142" s="87">
        <v>0</v>
      </c>
      <c r="AY1142" s="87">
        <v>0</v>
      </c>
      <c r="AZ1142" s="87">
        <v>0</v>
      </c>
      <c r="BA1142" s="87">
        <v>0</v>
      </c>
      <c r="BB1142" s="87">
        <v>0</v>
      </c>
      <c r="BC1142" s="87">
        <v>0</v>
      </c>
      <c r="BD1142" s="87">
        <v>0</v>
      </c>
      <c r="BE1142" s="87">
        <v>0</v>
      </c>
      <c r="BF1142" s="87">
        <v>0</v>
      </c>
      <c r="BG1142" s="87">
        <f t="shared" si="74"/>
        <v>799302.5</v>
      </c>
      <c r="BH1142" s="87">
        <f t="shared" si="75"/>
        <v>0</v>
      </c>
      <c r="BI1142" s="87">
        <f t="shared" si="77"/>
        <v>799302.5</v>
      </c>
    </row>
    <row r="1143" spans="1:61" ht="15" customHeight="1" x14ac:dyDescent="0.35">
      <c r="A1143" s="142" t="str">
        <f t="shared" si="76"/>
        <v>DI0011934</v>
      </c>
      <c r="B1143" s="143" t="s">
        <v>1297</v>
      </c>
      <c r="C1143" s="144">
        <v>4</v>
      </c>
      <c r="D1143" s="145" t="s">
        <v>0</v>
      </c>
      <c r="E1143" s="146" t="s">
        <v>3</v>
      </c>
      <c r="F1143" s="144" t="s">
        <v>1760</v>
      </c>
      <c r="G1143" s="144" t="s">
        <v>1781</v>
      </c>
      <c r="H1143" s="144" t="s">
        <v>1777</v>
      </c>
      <c r="I1143" s="144" t="s">
        <v>1782</v>
      </c>
      <c r="J1143" s="144" t="s">
        <v>1779</v>
      </c>
      <c r="K1143" s="144" t="s">
        <v>791</v>
      </c>
      <c r="L1143" s="144" t="s">
        <v>1766</v>
      </c>
      <c r="M1143" s="144" t="s">
        <v>1773</v>
      </c>
      <c r="N1143" s="147">
        <v>1</v>
      </c>
      <c r="O1143" s="147">
        <v>1</v>
      </c>
      <c r="P1143" s="147">
        <v>1</v>
      </c>
      <c r="Q1143" s="147">
        <v>1</v>
      </c>
      <c r="R1143" s="147">
        <v>1</v>
      </c>
      <c r="S1143" s="147">
        <v>1</v>
      </c>
      <c r="T1143" s="147">
        <v>0</v>
      </c>
      <c r="U1143" s="147">
        <v>0</v>
      </c>
      <c r="V1143" s="147">
        <v>0</v>
      </c>
      <c r="W1143" s="148">
        <v>1532377.5</v>
      </c>
      <c r="X1143" s="148">
        <v>0</v>
      </c>
      <c r="Y1143" s="148">
        <v>0</v>
      </c>
      <c r="Z1143" s="148">
        <v>6014.58</v>
      </c>
      <c r="AA1143" s="149">
        <v>0</v>
      </c>
      <c r="AB1143" s="148">
        <v>0</v>
      </c>
      <c r="AC1143" s="148">
        <v>0</v>
      </c>
      <c r="AD1143" s="149">
        <v>0</v>
      </c>
      <c r="AE1143" s="148">
        <v>1532377.5</v>
      </c>
      <c r="AF1143" s="157">
        <v>45070</v>
      </c>
      <c r="AG1143" s="157">
        <v>46531</v>
      </c>
      <c r="AH1143" s="161">
        <v>1532377.5</v>
      </c>
      <c r="AI1143" s="152">
        <v>2.15</v>
      </c>
      <c r="AJ1143" s="152">
        <v>4</v>
      </c>
      <c r="AK1143" s="153">
        <v>4.7100000000000003E-2</v>
      </c>
      <c r="AL1143" s="154">
        <v>2.15</v>
      </c>
      <c r="AM1143" s="154">
        <v>4</v>
      </c>
      <c r="AN1143" s="155">
        <v>4.7100000000000003E-2</v>
      </c>
      <c r="AO1143" s="159" t="s">
        <v>1774</v>
      </c>
      <c r="AP1143" s="159" t="s">
        <v>1775</v>
      </c>
      <c r="AQ1143" s="87">
        <v>0</v>
      </c>
      <c r="AR1143" s="87">
        <v>766188.75</v>
      </c>
      <c r="AS1143" s="87">
        <v>766188.75</v>
      </c>
      <c r="AT1143" s="87">
        <v>0</v>
      </c>
      <c r="AU1143" s="87">
        <v>0</v>
      </c>
      <c r="AV1143" s="87">
        <v>0</v>
      </c>
      <c r="AW1143" s="87">
        <v>0</v>
      </c>
      <c r="AX1143" s="87">
        <v>0</v>
      </c>
      <c r="AY1143" s="87">
        <v>0</v>
      </c>
      <c r="AZ1143" s="87">
        <v>0</v>
      </c>
      <c r="BA1143" s="87">
        <v>0</v>
      </c>
      <c r="BB1143" s="87">
        <v>0</v>
      </c>
      <c r="BC1143" s="87">
        <v>0</v>
      </c>
      <c r="BD1143" s="87">
        <v>0</v>
      </c>
      <c r="BE1143" s="87">
        <v>0</v>
      </c>
      <c r="BF1143" s="87">
        <v>0</v>
      </c>
      <c r="BG1143" s="87">
        <f t="shared" si="74"/>
        <v>766188.75</v>
      </c>
      <c r="BH1143" s="87">
        <f t="shared" si="75"/>
        <v>766188.75</v>
      </c>
      <c r="BI1143" s="87">
        <f t="shared" si="77"/>
        <v>1532377.5</v>
      </c>
    </row>
    <row r="1144" spans="1:61" ht="15" customHeight="1" x14ac:dyDescent="0.35">
      <c r="A1144" s="142" t="str">
        <f t="shared" si="76"/>
        <v>DI0011935</v>
      </c>
      <c r="B1144" s="143" t="s">
        <v>1297</v>
      </c>
      <c r="C1144" s="144">
        <v>5</v>
      </c>
      <c r="D1144" s="145" t="s">
        <v>0</v>
      </c>
      <c r="E1144" s="146" t="s">
        <v>3</v>
      </c>
      <c r="F1144" s="144" t="s">
        <v>1760</v>
      </c>
      <c r="G1144" s="144" t="s">
        <v>1781</v>
      </c>
      <c r="H1144" s="144" t="s">
        <v>1777</v>
      </c>
      <c r="I1144" s="144" t="s">
        <v>1782</v>
      </c>
      <c r="J1144" s="144" t="s">
        <v>1779</v>
      </c>
      <c r="K1144" s="144" t="s">
        <v>791</v>
      </c>
      <c r="L1144" s="144" t="s">
        <v>1766</v>
      </c>
      <c r="M1144" s="144" t="s">
        <v>1773</v>
      </c>
      <c r="N1144" s="147">
        <v>1</v>
      </c>
      <c r="O1144" s="147">
        <v>1</v>
      </c>
      <c r="P1144" s="147">
        <v>1</v>
      </c>
      <c r="Q1144" s="147">
        <v>1</v>
      </c>
      <c r="R1144" s="147">
        <v>1</v>
      </c>
      <c r="S1144" s="147">
        <v>1</v>
      </c>
      <c r="T1144" s="147">
        <v>0</v>
      </c>
      <c r="U1144" s="147">
        <v>0</v>
      </c>
      <c r="V1144" s="147">
        <v>0</v>
      </c>
      <c r="W1144" s="148">
        <v>2371505</v>
      </c>
      <c r="X1144" s="148">
        <v>0</v>
      </c>
      <c r="Y1144" s="148">
        <v>0</v>
      </c>
      <c r="Z1144" s="148">
        <v>10019.61</v>
      </c>
      <c r="AA1144" s="149">
        <v>0</v>
      </c>
      <c r="AB1144" s="148">
        <v>0</v>
      </c>
      <c r="AC1144" s="148">
        <v>0</v>
      </c>
      <c r="AD1144" s="149">
        <v>0</v>
      </c>
      <c r="AE1144" s="148">
        <v>2371505</v>
      </c>
      <c r="AF1144" s="157">
        <v>45070</v>
      </c>
      <c r="AG1144" s="157">
        <v>46897</v>
      </c>
      <c r="AH1144" s="161">
        <v>2371505</v>
      </c>
      <c r="AI1144" s="152">
        <v>3.15</v>
      </c>
      <c r="AJ1144" s="152">
        <v>5</v>
      </c>
      <c r="AK1144" s="153">
        <v>5.0700000000000002E-2</v>
      </c>
      <c r="AL1144" s="154">
        <v>3.15</v>
      </c>
      <c r="AM1144" s="154">
        <v>5</v>
      </c>
      <c r="AN1144" s="155">
        <v>5.0700000000000002E-2</v>
      </c>
      <c r="AO1144" s="159" t="s">
        <v>1774</v>
      </c>
      <c r="AP1144" s="159" t="s">
        <v>1775</v>
      </c>
      <c r="AQ1144" s="87">
        <v>0</v>
      </c>
      <c r="AR1144" s="87">
        <v>0</v>
      </c>
      <c r="AS1144" s="87">
        <v>1185752.5</v>
      </c>
      <c r="AT1144" s="87">
        <v>1185752.5</v>
      </c>
      <c r="AU1144" s="87">
        <v>0</v>
      </c>
      <c r="AV1144" s="87">
        <v>0</v>
      </c>
      <c r="AW1144" s="87">
        <v>0</v>
      </c>
      <c r="AX1144" s="87">
        <v>0</v>
      </c>
      <c r="AY1144" s="87">
        <v>0</v>
      </c>
      <c r="AZ1144" s="87">
        <v>0</v>
      </c>
      <c r="BA1144" s="87">
        <v>0</v>
      </c>
      <c r="BB1144" s="87">
        <v>0</v>
      </c>
      <c r="BC1144" s="87">
        <v>0</v>
      </c>
      <c r="BD1144" s="87">
        <v>0</v>
      </c>
      <c r="BE1144" s="87">
        <v>0</v>
      </c>
      <c r="BF1144" s="87">
        <v>0</v>
      </c>
      <c r="BG1144" s="87">
        <f t="shared" si="74"/>
        <v>0</v>
      </c>
      <c r="BH1144" s="87">
        <f t="shared" si="75"/>
        <v>2371505</v>
      </c>
      <c r="BI1144" s="87">
        <f t="shared" si="77"/>
        <v>2371505</v>
      </c>
    </row>
    <row r="1145" spans="1:61" ht="15" customHeight="1" x14ac:dyDescent="0.35">
      <c r="A1145" s="142" t="str">
        <f t="shared" si="76"/>
        <v>DI0011936</v>
      </c>
      <c r="B1145" s="143" t="s">
        <v>1297</v>
      </c>
      <c r="C1145" s="144">
        <v>6</v>
      </c>
      <c r="D1145" s="145" t="s">
        <v>0</v>
      </c>
      <c r="E1145" s="146" t="s">
        <v>3</v>
      </c>
      <c r="F1145" s="144" t="s">
        <v>1760</v>
      </c>
      <c r="G1145" s="144" t="s">
        <v>1781</v>
      </c>
      <c r="H1145" s="144" t="s">
        <v>1777</v>
      </c>
      <c r="I1145" s="144" t="s">
        <v>1782</v>
      </c>
      <c r="J1145" s="144" t="s">
        <v>1779</v>
      </c>
      <c r="K1145" s="144" t="s">
        <v>791</v>
      </c>
      <c r="L1145" s="144" t="s">
        <v>1766</v>
      </c>
      <c r="M1145" s="144" t="s">
        <v>1773</v>
      </c>
      <c r="N1145" s="143">
        <v>1</v>
      </c>
      <c r="O1145" s="143">
        <v>1</v>
      </c>
      <c r="P1145" s="143">
        <v>1</v>
      </c>
      <c r="Q1145" s="143">
        <v>1</v>
      </c>
      <c r="R1145" s="143">
        <v>1</v>
      </c>
      <c r="S1145" s="143">
        <v>1</v>
      </c>
      <c r="T1145" s="147">
        <v>0</v>
      </c>
      <c r="U1145" s="147">
        <v>0</v>
      </c>
      <c r="V1145" s="143">
        <v>0</v>
      </c>
      <c r="W1145" s="148">
        <v>4465562.5</v>
      </c>
      <c r="X1145" s="148">
        <v>0</v>
      </c>
      <c r="Y1145" s="148">
        <v>0</v>
      </c>
      <c r="Z1145" s="148">
        <v>19946.18</v>
      </c>
      <c r="AA1145" s="149">
        <v>0</v>
      </c>
      <c r="AB1145" s="148">
        <v>0</v>
      </c>
      <c r="AC1145" s="148">
        <v>0</v>
      </c>
      <c r="AD1145" s="149">
        <v>0</v>
      </c>
      <c r="AE1145" s="148">
        <v>4465562.5</v>
      </c>
      <c r="AF1145" s="157">
        <v>45070</v>
      </c>
      <c r="AG1145" s="157">
        <v>47262</v>
      </c>
      <c r="AH1145" s="161">
        <v>4465562.5</v>
      </c>
      <c r="AI1145" s="152">
        <v>4.1500000000000004</v>
      </c>
      <c r="AJ1145" s="152">
        <v>6</v>
      </c>
      <c r="AK1145" s="153">
        <v>5.3600000000000002E-2</v>
      </c>
      <c r="AL1145" s="154">
        <v>4.1500000000000004</v>
      </c>
      <c r="AM1145" s="154">
        <v>6</v>
      </c>
      <c r="AN1145" s="155">
        <v>5.3600000000000002E-2</v>
      </c>
      <c r="AO1145" s="159" t="s">
        <v>1774</v>
      </c>
      <c r="AP1145" s="159" t="s">
        <v>1775</v>
      </c>
      <c r="AQ1145" s="87">
        <v>0</v>
      </c>
      <c r="AR1145" s="87">
        <v>0</v>
      </c>
      <c r="AS1145" s="87">
        <v>0</v>
      </c>
      <c r="AT1145" s="87">
        <v>2232781.25</v>
      </c>
      <c r="AU1145" s="87">
        <v>2232781.25</v>
      </c>
      <c r="AV1145" s="87">
        <v>0</v>
      </c>
      <c r="AW1145" s="87">
        <v>0</v>
      </c>
      <c r="AX1145" s="87">
        <v>0</v>
      </c>
      <c r="AY1145" s="87">
        <v>0</v>
      </c>
      <c r="AZ1145" s="87">
        <v>0</v>
      </c>
      <c r="BA1145" s="87">
        <v>0</v>
      </c>
      <c r="BB1145" s="87">
        <v>0</v>
      </c>
      <c r="BC1145" s="87">
        <v>0</v>
      </c>
      <c r="BD1145" s="87">
        <v>0</v>
      </c>
      <c r="BE1145" s="87">
        <v>0</v>
      </c>
      <c r="BF1145" s="87">
        <v>0</v>
      </c>
      <c r="BG1145" s="87">
        <f t="shared" si="74"/>
        <v>0</v>
      </c>
      <c r="BH1145" s="87">
        <f t="shared" si="75"/>
        <v>4465562.5</v>
      </c>
      <c r="BI1145" s="87">
        <f t="shared" si="77"/>
        <v>4465562.5</v>
      </c>
    </row>
    <row r="1146" spans="1:61" ht="15" customHeight="1" x14ac:dyDescent="0.35">
      <c r="A1146" s="142" t="str">
        <f t="shared" si="76"/>
        <v>DI0011937</v>
      </c>
      <c r="B1146" s="143" t="s">
        <v>1297</v>
      </c>
      <c r="C1146" s="144">
        <v>7</v>
      </c>
      <c r="D1146" s="145" t="s">
        <v>0</v>
      </c>
      <c r="E1146" s="146" t="s">
        <v>3</v>
      </c>
      <c r="F1146" s="144" t="s">
        <v>1760</v>
      </c>
      <c r="G1146" s="144" t="s">
        <v>1781</v>
      </c>
      <c r="H1146" s="144" t="s">
        <v>1777</v>
      </c>
      <c r="I1146" s="144" t="s">
        <v>1782</v>
      </c>
      <c r="J1146" s="144" t="s">
        <v>1779</v>
      </c>
      <c r="K1146" s="144" t="s">
        <v>791</v>
      </c>
      <c r="L1146" s="144" t="s">
        <v>1766</v>
      </c>
      <c r="M1146" s="144" t="s">
        <v>1773</v>
      </c>
      <c r="N1146" s="143">
        <v>1</v>
      </c>
      <c r="O1146" s="143">
        <v>1</v>
      </c>
      <c r="P1146" s="143">
        <v>1</v>
      </c>
      <c r="Q1146" s="147">
        <v>1</v>
      </c>
      <c r="R1146" s="147">
        <v>1</v>
      </c>
      <c r="S1146" s="147">
        <v>1</v>
      </c>
      <c r="T1146" s="147">
        <v>0</v>
      </c>
      <c r="U1146" s="147">
        <v>0</v>
      </c>
      <c r="V1146" s="147">
        <v>0</v>
      </c>
      <c r="W1146" s="148">
        <v>7655545</v>
      </c>
      <c r="X1146" s="148">
        <v>0</v>
      </c>
      <c r="Y1146" s="148">
        <v>0</v>
      </c>
      <c r="Z1146" s="148">
        <v>35981.06</v>
      </c>
      <c r="AA1146" s="149">
        <v>0</v>
      </c>
      <c r="AB1146" s="148">
        <v>0</v>
      </c>
      <c r="AC1146" s="148">
        <v>0</v>
      </c>
      <c r="AD1146" s="149">
        <v>0</v>
      </c>
      <c r="AE1146" s="148">
        <v>7655545</v>
      </c>
      <c r="AF1146" s="157">
        <v>45070</v>
      </c>
      <c r="AG1146" s="157">
        <v>47627</v>
      </c>
      <c r="AH1146" s="161">
        <v>7655545</v>
      </c>
      <c r="AI1146" s="152">
        <v>5.15</v>
      </c>
      <c r="AJ1146" s="152">
        <v>7</v>
      </c>
      <c r="AK1146" s="153">
        <v>5.6399999999999999E-2</v>
      </c>
      <c r="AL1146" s="154">
        <v>5.15</v>
      </c>
      <c r="AM1146" s="154">
        <v>7</v>
      </c>
      <c r="AN1146" s="155">
        <v>5.6399999999999999E-2</v>
      </c>
      <c r="AO1146" s="159" t="s">
        <v>1774</v>
      </c>
      <c r="AP1146" s="159" t="s">
        <v>1775</v>
      </c>
      <c r="AQ1146" s="87">
        <v>0</v>
      </c>
      <c r="AR1146" s="87">
        <v>0</v>
      </c>
      <c r="AS1146" s="87">
        <v>0</v>
      </c>
      <c r="AT1146" s="87">
        <v>0</v>
      </c>
      <c r="AU1146" s="87">
        <v>3827772.5</v>
      </c>
      <c r="AV1146" s="87">
        <v>3827772.5</v>
      </c>
      <c r="AW1146" s="87">
        <v>0</v>
      </c>
      <c r="AX1146" s="87">
        <v>0</v>
      </c>
      <c r="AY1146" s="87">
        <v>0</v>
      </c>
      <c r="AZ1146" s="87">
        <v>0</v>
      </c>
      <c r="BA1146" s="87">
        <v>0</v>
      </c>
      <c r="BB1146" s="87">
        <v>0</v>
      </c>
      <c r="BC1146" s="87">
        <v>0</v>
      </c>
      <c r="BD1146" s="87">
        <v>0</v>
      </c>
      <c r="BE1146" s="87">
        <v>0</v>
      </c>
      <c r="BF1146" s="87">
        <v>0</v>
      </c>
      <c r="BG1146" s="87">
        <f t="shared" si="74"/>
        <v>0</v>
      </c>
      <c r="BH1146" s="87">
        <f t="shared" si="75"/>
        <v>7655545</v>
      </c>
      <c r="BI1146" s="87">
        <f t="shared" si="77"/>
        <v>7655545</v>
      </c>
    </row>
    <row r="1147" spans="1:61" ht="15" customHeight="1" x14ac:dyDescent="0.35">
      <c r="A1147" s="142" t="str">
        <f t="shared" si="76"/>
        <v>DI0011938</v>
      </c>
      <c r="B1147" s="143" t="s">
        <v>1297</v>
      </c>
      <c r="C1147" s="144">
        <v>8</v>
      </c>
      <c r="D1147" s="145" t="s">
        <v>0</v>
      </c>
      <c r="E1147" s="146" t="s">
        <v>3</v>
      </c>
      <c r="F1147" s="144" t="s">
        <v>1760</v>
      </c>
      <c r="G1147" s="144" t="s">
        <v>1781</v>
      </c>
      <c r="H1147" s="144" t="s">
        <v>1777</v>
      </c>
      <c r="I1147" s="144" t="s">
        <v>1782</v>
      </c>
      <c r="J1147" s="144" t="s">
        <v>1779</v>
      </c>
      <c r="K1147" s="144" t="s">
        <v>791</v>
      </c>
      <c r="L1147" s="144" t="s">
        <v>1766</v>
      </c>
      <c r="M1147" s="144" t="s">
        <v>1773</v>
      </c>
      <c r="N1147" s="143">
        <v>1</v>
      </c>
      <c r="O1147" s="143">
        <v>1</v>
      </c>
      <c r="P1147" s="143">
        <v>1</v>
      </c>
      <c r="Q1147" s="147">
        <v>1</v>
      </c>
      <c r="R1147" s="147">
        <v>1</v>
      </c>
      <c r="S1147" s="147">
        <v>1</v>
      </c>
      <c r="T1147" s="147">
        <v>0</v>
      </c>
      <c r="U1147" s="147">
        <v>0</v>
      </c>
      <c r="V1147" s="147">
        <v>0</v>
      </c>
      <c r="W1147" s="148">
        <v>1114362.5</v>
      </c>
      <c r="X1147" s="148">
        <v>0</v>
      </c>
      <c r="Y1147" s="148">
        <v>0</v>
      </c>
      <c r="Z1147" s="148">
        <v>5506.81</v>
      </c>
      <c r="AA1147" s="149">
        <v>0</v>
      </c>
      <c r="AB1147" s="148">
        <v>0</v>
      </c>
      <c r="AC1147" s="148">
        <v>0</v>
      </c>
      <c r="AD1147" s="149">
        <v>0</v>
      </c>
      <c r="AE1147" s="148">
        <v>1114362.5</v>
      </c>
      <c r="AF1147" s="157">
        <v>45070</v>
      </c>
      <c r="AG1147" s="157">
        <v>47992</v>
      </c>
      <c r="AH1147" s="161">
        <v>1114362.5</v>
      </c>
      <c r="AI1147" s="152">
        <v>6.15</v>
      </c>
      <c r="AJ1147" s="152">
        <v>8</v>
      </c>
      <c r="AK1147" s="153">
        <v>5.9299999999999999E-2</v>
      </c>
      <c r="AL1147" s="154">
        <v>6.15</v>
      </c>
      <c r="AM1147" s="154">
        <v>8</v>
      </c>
      <c r="AN1147" s="155">
        <v>5.9299999999999999E-2</v>
      </c>
      <c r="AO1147" s="159" t="s">
        <v>1774</v>
      </c>
      <c r="AP1147" s="159" t="s">
        <v>1775</v>
      </c>
      <c r="AQ1147" s="87">
        <v>0</v>
      </c>
      <c r="AR1147" s="87">
        <v>0</v>
      </c>
      <c r="AS1147" s="87">
        <v>0</v>
      </c>
      <c r="AT1147" s="87">
        <v>0</v>
      </c>
      <c r="AU1147" s="87">
        <v>371454.17</v>
      </c>
      <c r="AV1147" s="87">
        <v>371454.17</v>
      </c>
      <c r="AW1147" s="87">
        <v>371454.17</v>
      </c>
      <c r="AX1147" s="87">
        <v>0</v>
      </c>
      <c r="AY1147" s="87">
        <v>0</v>
      </c>
      <c r="AZ1147" s="87">
        <v>0</v>
      </c>
      <c r="BA1147" s="87">
        <v>0</v>
      </c>
      <c r="BB1147" s="87">
        <v>0</v>
      </c>
      <c r="BC1147" s="87">
        <v>0</v>
      </c>
      <c r="BD1147" s="87">
        <v>0</v>
      </c>
      <c r="BE1147" s="87">
        <v>0</v>
      </c>
      <c r="BF1147" s="87">
        <v>0</v>
      </c>
      <c r="BG1147" s="87">
        <f t="shared" si="74"/>
        <v>0</v>
      </c>
      <c r="BH1147" s="87">
        <f t="shared" si="75"/>
        <v>1114362.51</v>
      </c>
      <c r="BI1147" s="87">
        <f t="shared" si="77"/>
        <v>1114362.51</v>
      </c>
    </row>
    <row r="1148" spans="1:61" ht="15" customHeight="1" x14ac:dyDescent="0.35">
      <c r="A1148" s="142" t="str">
        <f t="shared" si="76"/>
        <v>DI0011939</v>
      </c>
      <c r="B1148" s="143" t="s">
        <v>1297</v>
      </c>
      <c r="C1148" s="144">
        <v>9</v>
      </c>
      <c r="D1148" s="145" t="s">
        <v>0</v>
      </c>
      <c r="E1148" s="146" t="s">
        <v>3</v>
      </c>
      <c r="F1148" s="144" t="s">
        <v>1760</v>
      </c>
      <c r="G1148" s="144" t="s">
        <v>1781</v>
      </c>
      <c r="H1148" s="144" t="s">
        <v>1777</v>
      </c>
      <c r="I1148" s="144" t="s">
        <v>1782</v>
      </c>
      <c r="J1148" s="144" t="s">
        <v>1779</v>
      </c>
      <c r="K1148" s="144" t="s">
        <v>791</v>
      </c>
      <c r="L1148" s="144" t="s">
        <v>1766</v>
      </c>
      <c r="M1148" s="144" t="s">
        <v>1773</v>
      </c>
      <c r="N1148" s="143">
        <v>1</v>
      </c>
      <c r="O1148" s="143">
        <v>1</v>
      </c>
      <c r="P1148" s="143">
        <v>1</v>
      </c>
      <c r="Q1148" s="147">
        <v>1</v>
      </c>
      <c r="R1148" s="147">
        <v>1</v>
      </c>
      <c r="S1148" s="147">
        <v>1</v>
      </c>
      <c r="T1148" s="147">
        <v>0</v>
      </c>
      <c r="U1148" s="147">
        <v>0</v>
      </c>
      <c r="V1148" s="147">
        <v>0</v>
      </c>
      <c r="W1148" s="148">
        <v>265500</v>
      </c>
      <c r="X1148" s="148">
        <v>0</v>
      </c>
      <c r="Y1148" s="148">
        <v>0</v>
      </c>
      <c r="Z1148" s="148">
        <v>1373.96</v>
      </c>
      <c r="AA1148" s="149">
        <v>0</v>
      </c>
      <c r="AB1148" s="148">
        <v>0</v>
      </c>
      <c r="AC1148" s="148">
        <v>0</v>
      </c>
      <c r="AD1148" s="149">
        <v>0</v>
      </c>
      <c r="AE1148" s="148">
        <v>265500</v>
      </c>
      <c r="AF1148" s="157">
        <v>45070</v>
      </c>
      <c r="AG1148" s="157">
        <v>48358</v>
      </c>
      <c r="AH1148" s="161">
        <v>265500</v>
      </c>
      <c r="AI1148" s="152">
        <v>7.15</v>
      </c>
      <c r="AJ1148" s="152">
        <v>9</v>
      </c>
      <c r="AK1148" s="153">
        <v>6.2100000000000002E-2</v>
      </c>
      <c r="AL1148" s="154">
        <v>7.15</v>
      </c>
      <c r="AM1148" s="154">
        <v>9</v>
      </c>
      <c r="AN1148" s="155">
        <v>6.2100000000000002E-2</v>
      </c>
      <c r="AO1148" s="159" t="s">
        <v>1774</v>
      </c>
      <c r="AP1148" s="159" t="s">
        <v>1775</v>
      </c>
      <c r="AQ1148" s="87">
        <v>0</v>
      </c>
      <c r="AR1148" s="87">
        <v>0</v>
      </c>
      <c r="AS1148" s="87">
        <v>0</v>
      </c>
      <c r="AT1148" s="87">
        <v>0</v>
      </c>
      <c r="AU1148" s="87">
        <v>66375</v>
      </c>
      <c r="AV1148" s="87">
        <v>66375</v>
      </c>
      <c r="AW1148" s="87">
        <v>66375</v>
      </c>
      <c r="AX1148" s="87">
        <v>66375</v>
      </c>
      <c r="AY1148" s="87">
        <v>0</v>
      </c>
      <c r="AZ1148" s="87">
        <v>0</v>
      </c>
      <c r="BA1148" s="87">
        <v>0</v>
      </c>
      <c r="BB1148" s="87">
        <v>0</v>
      </c>
      <c r="BC1148" s="87">
        <v>0</v>
      </c>
      <c r="BD1148" s="87">
        <v>0</v>
      </c>
      <c r="BE1148" s="87">
        <v>0</v>
      </c>
      <c r="BF1148" s="87">
        <v>0</v>
      </c>
      <c r="BG1148" s="87">
        <f t="shared" si="74"/>
        <v>0</v>
      </c>
      <c r="BH1148" s="87">
        <f t="shared" si="75"/>
        <v>265500</v>
      </c>
      <c r="BI1148" s="87">
        <f t="shared" si="77"/>
        <v>265500</v>
      </c>
    </row>
    <row r="1149" spans="1:61" ht="15" customHeight="1" x14ac:dyDescent="0.35">
      <c r="A1149" s="142" t="str">
        <f t="shared" si="76"/>
        <v>DI00119310</v>
      </c>
      <c r="B1149" s="143" t="s">
        <v>1297</v>
      </c>
      <c r="C1149" s="144">
        <v>10</v>
      </c>
      <c r="D1149" s="145" t="s">
        <v>0</v>
      </c>
      <c r="E1149" s="146" t="s">
        <v>3</v>
      </c>
      <c r="F1149" s="144" t="s">
        <v>1760</v>
      </c>
      <c r="G1149" s="144" t="s">
        <v>1781</v>
      </c>
      <c r="H1149" s="144" t="s">
        <v>1777</v>
      </c>
      <c r="I1149" s="144" t="s">
        <v>1782</v>
      </c>
      <c r="J1149" s="144" t="s">
        <v>1779</v>
      </c>
      <c r="K1149" s="144" t="s">
        <v>791</v>
      </c>
      <c r="L1149" s="144" t="s">
        <v>1766</v>
      </c>
      <c r="M1149" s="144" t="s">
        <v>1773</v>
      </c>
      <c r="N1149" s="143">
        <v>1</v>
      </c>
      <c r="O1149" s="143">
        <v>1</v>
      </c>
      <c r="P1149" s="143">
        <v>1</v>
      </c>
      <c r="Q1149" s="147">
        <v>1</v>
      </c>
      <c r="R1149" s="147">
        <v>1</v>
      </c>
      <c r="S1149" s="147">
        <v>1</v>
      </c>
      <c r="T1149" s="147">
        <v>0</v>
      </c>
      <c r="U1149" s="147">
        <v>0</v>
      </c>
      <c r="V1149" s="147">
        <v>0</v>
      </c>
      <c r="W1149" s="148">
        <v>361227.5</v>
      </c>
      <c r="X1149" s="148">
        <v>0</v>
      </c>
      <c r="Y1149" s="148">
        <v>0</v>
      </c>
      <c r="Z1149" s="148">
        <v>1956.65</v>
      </c>
      <c r="AA1149" s="149">
        <v>0</v>
      </c>
      <c r="AB1149" s="148">
        <v>0</v>
      </c>
      <c r="AC1149" s="148">
        <v>0</v>
      </c>
      <c r="AD1149" s="149">
        <v>0</v>
      </c>
      <c r="AE1149" s="148">
        <v>361227.5</v>
      </c>
      <c r="AF1149" s="157">
        <v>45070</v>
      </c>
      <c r="AG1149" s="157">
        <v>48723</v>
      </c>
      <c r="AH1149" s="161">
        <v>361227.5</v>
      </c>
      <c r="AI1149" s="152">
        <v>8.15</v>
      </c>
      <c r="AJ1149" s="152">
        <v>10</v>
      </c>
      <c r="AK1149" s="153">
        <v>6.5000000000000002E-2</v>
      </c>
      <c r="AL1149" s="154">
        <v>8.15</v>
      </c>
      <c r="AM1149" s="154">
        <v>10</v>
      </c>
      <c r="AN1149" s="155">
        <v>6.5000000000000002E-2</v>
      </c>
      <c r="AO1149" s="159" t="s">
        <v>1774</v>
      </c>
      <c r="AP1149" s="159" t="s">
        <v>1775</v>
      </c>
      <c r="AQ1149" s="87">
        <v>0</v>
      </c>
      <c r="AR1149" s="87">
        <v>0</v>
      </c>
      <c r="AS1149" s="87">
        <v>0</v>
      </c>
      <c r="AT1149" s="87">
        <v>0</v>
      </c>
      <c r="AU1149" s="87">
        <v>72245.5</v>
      </c>
      <c r="AV1149" s="87">
        <v>72245.5</v>
      </c>
      <c r="AW1149" s="87">
        <v>72245.5</v>
      </c>
      <c r="AX1149" s="87">
        <v>72245.5</v>
      </c>
      <c r="AY1149" s="87">
        <v>72245.5</v>
      </c>
      <c r="AZ1149" s="87">
        <v>0</v>
      </c>
      <c r="BA1149" s="87">
        <v>0</v>
      </c>
      <c r="BB1149" s="87">
        <v>0</v>
      </c>
      <c r="BC1149" s="87">
        <v>0</v>
      </c>
      <c r="BD1149" s="87">
        <v>0</v>
      </c>
      <c r="BE1149" s="87">
        <v>0</v>
      </c>
      <c r="BF1149" s="87">
        <v>0</v>
      </c>
      <c r="BG1149" s="87">
        <f t="shared" si="74"/>
        <v>0</v>
      </c>
      <c r="BH1149" s="87">
        <f t="shared" si="75"/>
        <v>361227.5</v>
      </c>
      <c r="BI1149" s="87">
        <f t="shared" si="77"/>
        <v>361227.5</v>
      </c>
    </row>
    <row r="1150" spans="1:61" ht="15" customHeight="1" x14ac:dyDescent="0.35">
      <c r="A1150" s="142" t="str">
        <f t="shared" si="76"/>
        <v>DI0011941</v>
      </c>
      <c r="B1150" s="143" t="s">
        <v>1547</v>
      </c>
      <c r="C1150" s="144">
        <v>1</v>
      </c>
      <c r="D1150" s="145" t="s">
        <v>0</v>
      </c>
      <c r="E1150" s="146" t="s">
        <v>3</v>
      </c>
      <c r="F1150" s="144" t="s">
        <v>1760</v>
      </c>
      <c r="G1150" s="144" t="s">
        <v>390</v>
      </c>
      <c r="H1150" s="144" t="s">
        <v>1770</v>
      </c>
      <c r="I1150" s="144" t="s">
        <v>1771</v>
      </c>
      <c r="J1150" s="144" t="s">
        <v>1772</v>
      </c>
      <c r="K1150" s="144" t="s">
        <v>692</v>
      </c>
      <c r="L1150" s="144" t="s">
        <v>1766</v>
      </c>
      <c r="M1150" s="144" t="s">
        <v>1773</v>
      </c>
      <c r="N1150" s="143">
        <v>1</v>
      </c>
      <c r="O1150" s="143">
        <v>1</v>
      </c>
      <c r="P1150" s="143">
        <v>1</v>
      </c>
      <c r="Q1150" s="147">
        <v>0</v>
      </c>
      <c r="R1150" s="147">
        <v>0</v>
      </c>
      <c r="S1150" s="147">
        <v>1</v>
      </c>
      <c r="T1150" s="147">
        <v>1</v>
      </c>
      <c r="U1150" s="147">
        <v>1</v>
      </c>
      <c r="V1150" s="147">
        <v>0</v>
      </c>
      <c r="W1150" s="148">
        <v>200000000</v>
      </c>
      <c r="X1150" s="148">
        <v>0</v>
      </c>
      <c r="Y1150" s="148">
        <v>0</v>
      </c>
      <c r="Z1150" s="148">
        <v>0</v>
      </c>
      <c r="AA1150" s="149">
        <v>0</v>
      </c>
      <c r="AB1150" s="148">
        <v>0</v>
      </c>
      <c r="AC1150" s="148">
        <v>0</v>
      </c>
      <c r="AD1150" s="149">
        <v>0</v>
      </c>
      <c r="AE1150" s="148">
        <v>200000000</v>
      </c>
      <c r="AF1150" s="157">
        <v>44984</v>
      </c>
      <c r="AG1150" s="157">
        <v>48637</v>
      </c>
      <c r="AH1150" s="161">
        <v>200000000</v>
      </c>
      <c r="AI1150" s="152">
        <v>7.91</v>
      </c>
      <c r="AJ1150" s="152">
        <v>10</v>
      </c>
      <c r="AK1150" s="153">
        <v>7.8262999999999999E-2</v>
      </c>
      <c r="AL1150" s="154">
        <v>7.91</v>
      </c>
      <c r="AM1150" s="154">
        <v>10</v>
      </c>
      <c r="AN1150" s="155">
        <v>7.8262999999999999E-2</v>
      </c>
      <c r="AO1150" s="159" t="s">
        <v>1774</v>
      </c>
      <c r="AP1150" s="159" t="s">
        <v>1775</v>
      </c>
      <c r="AQ1150" s="87">
        <v>0</v>
      </c>
      <c r="AR1150" s="87">
        <v>0</v>
      </c>
      <c r="AS1150" s="87">
        <v>0</v>
      </c>
      <c r="AT1150" s="87">
        <v>0</v>
      </c>
      <c r="AU1150" s="87">
        <v>0</v>
      </c>
      <c r="AV1150" s="87">
        <v>0</v>
      </c>
      <c r="AW1150" s="87">
        <v>0</v>
      </c>
      <c r="AX1150" s="87">
        <v>0</v>
      </c>
      <c r="AY1150" s="87">
        <v>200000000</v>
      </c>
      <c r="AZ1150" s="87">
        <v>0</v>
      </c>
      <c r="BA1150" s="87">
        <v>0</v>
      </c>
      <c r="BB1150" s="87">
        <v>0</v>
      </c>
      <c r="BC1150" s="87">
        <v>0</v>
      </c>
      <c r="BD1150" s="87">
        <v>0</v>
      </c>
      <c r="BE1150" s="87">
        <v>0</v>
      </c>
      <c r="BF1150" s="87">
        <v>0</v>
      </c>
      <c r="BG1150" s="87">
        <f t="shared" si="74"/>
        <v>0</v>
      </c>
      <c r="BH1150" s="87">
        <f t="shared" si="75"/>
        <v>200000000</v>
      </c>
      <c r="BI1150" s="87">
        <f t="shared" si="77"/>
        <v>200000000</v>
      </c>
    </row>
    <row r="1151" spans="1:61" ht="15" customHeight="1" x14ac:dyDescent="0.35">
      <c r="A1151" s="142" t="str">
        <f t="shared" si="76"/>
        <v>DI0011951</v>
      </c>
      <c r="B1151" s="143" t="s">
        <v>1548</v>
      </c>
      <c r="C1151" s="144">
        <v>1</v>
      </c>
      <c r="D1151" s="145" t="s">
        <v>0</v>
      </c>
      <c r="E1151" s="146" t="s">
        <v>3</v>
      </c>
      <c r="F1151" s="144" t="s">
        <v>1760</v>
      </c>
      <c r="G1151" s="144" t="s">
        <v>390</v>
      </c>
      <c r="H1151" s="144" t="s">
        <v>1770</v>
      </c>
      <c r="I1151" s="144" t="s">
        <v>1771</v>
      </c>
      <c r="J1151" s="144" t="s">
        <v>1772</v>
      </c>
      <c r="K1151" s="144" t="s">
        <v>692</v>
      </c>
      <c r="L1151" s="144" t="s">
        <v>1766</v>
      </c>
      <c r="M1151" s="144" t="s">
        <v>1773</v>
      </c>
      <c r="N1151" s="143">
        <v>1</v>
      </c>
      <c r="O1151" s="143">
        <v>1</v>
      </c>
      <c r="P1151" s="143">
        <v>1</v>
      </c>
      <c r="Q1151" s="147">
        <v>0</v>
      </c>
      <c r="R1151" s="147">
        <v>0</v>
      </c>
      <c r="S1151" s="147">
        <v>1</v>
      </c>
      <c r="T1151" s="147">
        <v>1</v>
      </c>
      <c r="U1151" s="147">
        <v>1</v>
      </c>
      <c r="V1151" s="147">
        <v>0</v>
      </c>
      <c r="W1151" s="148">
        <v>200000000</v>
      </c>
      <c r="X1151" s="148">
        <v>0</v>
      </c>
      <c r="Y1151" s="148">
        <v>0</v>
      </c>
      <c r="Z1151" s="148">
        <v>0</v>
      </c>
      <c r="AA1151" s="149">
        <v>0</v>
      </c>
      <c r="AB1151" s="148">
        <v>0</v>
      </c>
      <c r="AC1151" s="148">
        <v>0</v>
      </c>
      <c r="AD1151" s="149">
        <v>0</v>
      </c>
      <c r="AE1151" s="148">
        <v>200000000</v>
      </c>
      <c r="AF1151" s="157">
        <v>44984</v>
      </c>
      <c r="AG1151" s="157">
        <v>48637</v>
      </c>
      <c r="AH1151" s="161">
        <v>200000000</v>
      </c>
      <c r="AI1151" s="152">
        <v>7.91</v>
      </c>
      <c r="AJ1151" s="152">
        <v>10</v>
      </c>
      <c r="AK1151" s="153">
        <v>7.8262999999999999E-2</v>
      </c>
      <c r="AL1151" s="154">
        <v>7.91</v>
      </c>
      <c r="AM1151" s="154">
        <v>10</v>
      </c>
      <c r="AN1151" s="155">
        <v>7.8262999999999999E-2</v>
      </c>
      <c r="AO1151" s="159" t="s">
        <v>1774</v>
      </c>
      <c r="AP1151" s="159" t="s">
        <v>1775</v>
      </c>
      <c r="AQ1151" s="87">
        <v>0</v>
      </c>
      <c r="AR1151" s="87">
        <v>0</v>
      </c>
      <c r="AS1151" s="87">
        <v>0</v>
      </c>
      <c r="AT1151" s="87">
        <v>0</v>
      </c>
      <c r="AU1151" s="87">
        <v>0</v>
      </c>
      <c r="AV1151" s="87">
        <v>0</v>
      </c>
      <c r="AW1151" s="87">
        <v>0</v>
      </c>
      <c r="AX1151" s="87">
        <v>0</v>
      </c>
      <c r="AY1151" s="87">
        <v>200000000</v>
      </c>
      <c r="AZ1151" s="87">
        <v>0</v>
      </c>
      <c r="BA1151" s="87">
        <v>0</v>
      </c>
      <c r="BB1151" s="87">
        <v>0</v>
      </c>
      <c r="BC1151" s="87">
        <v>0</v>
      </c>
      <c r="BD1151" s="87">
        <v>0</v>
      </c>
      <c r="BE1151" s="87">
        <v>0</v>
      </c>
      <c r="BF1151" s="87">
        <v>0</v>
      </c>
      <c r="BG1151" s="87">
        <f t="shared" si="74"/>
        <v>0</v>
      </c>
      <c r="BH1151" s="87">
        <f t="shared" si="75"/>
        <v>200000000</v>
      </c>
      <c r="BI1151" s="87">
        <f t="shared" si="77"/>
        <v>200000000</v>
      </c>
    </row>
    <row r="1152" spans="1:61" ht="15" customHeight="1" x14ac:dyDescent="0.35">
      <c r="A1152" s="142" t="str">
        <f t="shared" si="76"/>
        <v>DI0011961</v>
      </c>
      <c r="B1152" s="143" t="s">
        <v>1549</v>
      </c>
      <c r="C1152" s="144">
        <v>1</v>
      </c>
      <c r="D1152" s="145" t="s">
        <v>0</v>
      </c>
      <c r="E1152" s="146" t="s">
        <v>3</v>
      </c>
      <c r="F1152" s="144" t="s">
        <v>1760</v>
      </c>
      <c r="G1152" s="144" t="s">
        <v>702</v>
      </c>
      <c r="H1152" s="144" t="s">
        <v>1770</v>
      </c>
      <c r="I1152" s="144" t="s">
        <v>1771</v>
      </c>
      <c r="J1152" s="144" t="s">
        <v>1772</v>
      </c>
      <c r="K1152" s="144" t="s">
        <v>702</v>
      </c>
      <c r="L1152" s="144" t="s">
        <v>1766</v>
      </c>
      <c r="M1152" s="144" t="s">
        <v>1773</v>
      </c>
      <c r="N1152" s="143">
        <v>1</v>
      </c>
      <c r="O1152" s="143">
        <v>1</v>
      </c>
      <c r="P1152" s="143">
        <v>1</v>
      </c>
      <c r="Q1152" s="147">
        <v>0</v>
      </c>
      <c r="R1152" s="147">
        <v>0</v>
      </c>
      <c r="S1152" s="147">
        <v>1</v>
      </c>
      <c r="T1152" s="147">
        <v>1</v>
      </c>
      <c r="U1152" s="147">
        <v>1</v>
      </c>
      <c r="V1152" s="147">
        <v>0</v>
      </c>
      <c r="W1152" s="148">
        <v>14173820.699999999</v>
      </c>
      <c r="X1152" s="148">
        <v>0</v>
      </c>
      <c r="Y1152" s="148">
        <v>0</v>
      </c>
      <c r="Z1152" s="148">
        <v>0</v>
      </c>
      <c r="AA1152" s="149">
        <v>0</v>
      </c>
      <c r="AB1152" s="148">
        <v>0</v>
      </c>
      <c r="AC1152" s="148">
        <v>0</v>
      </c>
      <c r="AD1152" s="149">
        <v>0</v>
      </c>
      <c r="AE1152" s="148">
        <v>14173820.699999999</v>
      </c>
      <c r="AF1152" s="157">
        <v>44995</v>
      </c>
      <c r="AG1152" s="157">
        <v>46822</v>
      </c>
      <c r="AH1152" s="161">
        <v>14173820.699999999</v>
      </c>
      <c r="AI1152" s="152">
        <v>2.94</v>
      </c>
      <c r="AJ1152" s="152">
        <v>5</v>
      </c>
      <c r="AK1152" s="153">
        <v>7.1294999999999997E-2</v>
      </c>
      <c r="AL1152" s="154">
        <v>2.94</v>
      </c>
      <c r="AM1152" s="154">
        <v>5</v>
      </c>
      <c r="AN1152" s="155">
        <v>7.1294999999999997E-2</v>
      </c>
      <c r="AO1152" s="159" t="s">
        <v>1774</v>
      </c>
      <c r="AP1152" s="159" t="s">
        <v>1775</v>
      </c>
      <c r="AQ1152" s="87">
        <v>0</v>
      </c>
      <c r="AR1152" s="87">
        <v>0</v>
      </c>
      <c r="AS1152" s="87">
        <v>0</v>
      </c>
      <c r="AT1152" s="87">
        <v>14173820.699999999</v>
      </c>
      <c r="AU1152" s="87">
        <v>0</v>
      </c>
      <c r="AV1152" s="87">
        <v>0</v>
      </c>
      <c r="AW1152" s="87">
        <v>0</v>
      </c>
      <c r="AX1152" s="87">
        <v>0</v>
      </c>
      <c r="AY1152" s="87">
        <v>0</v>
      </c>
      <c r="AZ1152" s="87">
        <v>0</v>
      </c>
      <c r="BA1152" s="87">
        <v>0</v>
      </c>
      <c r="BB1152" s="87">
        <v>0</v>
      </c>
      <c r="BC1152" s="87">
        <v>0</v>
      </c>
      <c r="BD1152" s="87">
        <v>0</v>
      </c>
      <c r="BE1152" s="87">
        <v>0</v>
      </c>
      <c r="BF1152" s="87">
        <v>0</v>
      </c>
      <c r="BG1152" s="87">
        <f t="shared" si="74"/>
        <v>0</v>
      </c>
      <c r="BH1152" s="87">
        <f t="shared" si="75"/>
        <v>14173820.699999999</v>
      </c>
      <c r="BI1152" s="87">
        <f t="shared" si="77"/>
        <v>14173820.699999999</v>
      </c>
    </row>
    <row r="1153" spans="1:61" ht="15" customHeight="1" x14ac:dyDescent="0.35">
      <c r="A1153" s="142" t="str">
        <f t="shared" si="76"/>
        <v>DI0011972</v>
      </c>
      <c r="B1153" s="143" t="s">
        <v>1298</v>
      </c>
      <c r="C1153" s="144">
        <v>2</v>
      </c>
      <c r="D1153" s="145" t="s">
        <v>0</v>
      </c>
      <c r="E1153" s="146" t="s">
        <v>3</v>
      </c>
      <c r="F1153" s="144" t="s">
        <v>1760</v>
      </c>
      <c r="G1153" s="144" t="s">
        <v>1781</v>
      </c>
      <c r="H1153" s="144" t="s">
        <v>1777</v>
      </c>
      <c r="I1153" s="144" t="s">
        <v>1782</v>
      </c>
      <c r="J1153" s="144" t="s">
        <v>1779</v>
      </c>
      <c r="K1153" s="144" t="s">
        <v>791</v>
      </c>
      <c r="L1153" s="144" t="s">
        <v>1766</v>
      </c>
      <c r="M1153" s="144" t="s">
        <v>1773</v>
      </c>
      <c r="N1153" s="143">
        <v>1</v>
      </c>
      <c r="O1153" s="143">
        <v>1</v>
      </c>
      <c r="P1153" s="143">
        <v>1</v>
      </c>
      <c r="Q1153" s="147">
        <v>1</v>
      </c>
      <c r="R1153" s="147">
        <v>1</v>
      </c>
      <c r="S1153" s="147">
        <v>1</v>
      </c>
      <c r="T1153" s="147">
        <v>0</v>
      </c>
      <c r="U1153" s="147">
        <v>0</v>
      </c>
      <c r="V1153" s="147">
        <v>0</v>
      </c>
      <c r="W1153" s="148">
        <v>26550</v>
      </c>
      <c r="X1153" s="148">
        <v>0</v>
      </c>
      <c r="Y1153" s="148">
        <v>0</v>
      </c>
      <c r="Z1153" s="148">
        <v>84.52</v>
      </c>
      <c r="AA1153" s="149">
        <v>0</v>
      </c>
      <c r="AB1153" s="148">
        <v>0</v>
      </c>
      <c r="AC1153" s="148">
        <v>0</v>
      </c>
      <c r="AD1153" s="149">
        <v>0</v>
      </c>
      <c r="AE1153" s="148">
        <v>26550</v>
      </c>
      <c r="AF1153" s="157">
        <v>45110</v>
      </c>
      <c r="AG1153" s="157">
        <v>45841</v>
      </c>
      <c r="AH1153" s="161">
        <v>53100</v>
      </c>
      <c r="AI1153" s="152">
        <v>0.26</v>
      </c>
      <c r="AJ1153" s="152">
        <v>2</v>
      </c>
      <c r="AK1153" s="153">
        <v>3.8199999999999998E-2</v>
      </c>
      <c r="AL1153" s="154">
        <v>0.26</v>
      </c>
      <c r="AM1153" s="154">
        <v>2</v>
      </c>
      <c r="AN1153" s="155">
        <v>3.8199999999999998E-2</v>
      </c>
      <c r="AO1153" s="159" t="s">
        <v>1774</v>
      </c>
      <c r="AP1153" s="159" t="s">
        <v>1775</v>
      </c>
      <c r="AQ1153" s="87">
        <v>26550</v>
      </c>
      <c r="AR1153" s="87">
        <v>0</v>
      </c>
      <c r="AS1153" s="87">
        <v>0</v>
      </c>
      <c r="AT1153" s="87">
        <v>0</v>
      </c>
      <c r="AU1153" s="87">
        <v>0</v>
      </c>
      <c r="AV1153" s="87">
        <v>0</v>
      </c>
      <c r="AW1153" s="87">
        <v>0</v>
      </c>
      <c r="AX1153" s="87">
        <v>0</v>
      </c>
      <c r="AY1153" s="87">
        <v>0</v>
      </c>
      <c r="AZ1153" s="87">
        <v>0</v>
      </c>
      <c r="BA1153" s="87">
        <v>0</v>
      </c>
      <c r="BB1153" s="87">
        <v>0</v>
      </c>
      <c r="BC1153" s="87">
        <v>0</v>
      </c>
      <c r="BD1153" s="87">
        <v>0</v>
      </c>
      <c r="BE1153" s="87">
        <v>0</v>
      </c>
      <c r="BF1153" s="87">
        <v>0</v>
      </c>
      <c r="BG1153" s="87">
        <f t="shared" si="74"/>
        <v>26550</v>
      </c>
      <c r="BH1153" s="87">
        <f t="shared" si="75"/>
        <v>0</v>
      </c>
      <c r="BI1153" s="87">
        <f t="shared" si="77"/>
        <v>26550</v>
      </c>
    </row>
    <row r="1154" spans="1:61" ht="15" customHeight="1" x14ac:dyDescent="0.35">
      <c r="A1154" s="142" t="str">
        <f t="shared" si="76"/>
        <v>DI0011973</v>
      </c>
      <c r="B1154" s="143" t="s">
        <v>1298</v>
      </c>
      <c r="C1154" s="144">
        <v>3</v>
      </c>
      <c r="D1154" s="145" t="s">
        <v>0</v>
      </c>
      <c r="E1154" s="146" t="s">
        <v>3</v>
      </c>
      <c r="F1154" s="144" t="s">
        <v>1760</v>
      </c>
      <c r="G1154" s="144" t="s">
        <v>1781</v>
      </c>
      <c r="H1154" s="144" t="s">
        <v>1777</v>
      </c>
      <c r="I1154" s="144" t="s">
        <v>1782</v>
      </c>
      <c r="J1154" s="144" t="s">
        <v>1779</v>
      </c>
      <c r="K1154" s="144" t="s">
        <v>791</v>
      </c>
      <c r="L1154" s="144" t="s">
        <v>1766</v>
      </c>
      <c r="M1154" s="144" t="s">
        <v>1773</v>
      </c>
      <c r="N1154" s="143">
        <v>1</v>
      </c>
      <c r="O1154" s="143">
        <v>1</v>
      </c>
      <c r="P1154" s="143">
        <v>1</v>
      </c>
      <c r="Q1154" s="147">
        <v>1</v>
      </c>
      <c r="R1154" s="147">
        <v>1</v>
      </c>
      <c r="S1154" s="147">
        <v>1</v>
      </c>
      <c r="T1154" s="147">
        <v>0</v>
      </c>
      <c r="U1154" s="147">
        <v>0</v>
      </c>
      <c r="V1154" s="147">
        <v>0</v>
      </c>
      <c r="W1154" s="148">
        <v>145730</v>
      </c>
      <c r="X1154" s="148">
        <v>0</v>
      </c>
      <c r="Y1154" s="148">
        <v>0</v>
      </c>
      <c r="Z1154" s="148">
        <v>522.20000000000005</v>
      </c>
      <c r="AA1154" s="149">
        <v>0</v>
      </c>
      <c r="AB1154" s="148">
        <v>0</v>
      </c>
      <c r="AC1154" s="148">
        <v>0</v>
      </c>
      <c r="AD1154" s="149">
        <v>0</v>
      </c>
      <c r="AE1154" s="148">
        <v>145730</v>
      </c>
      <c r="AF1154" s="157">
        <v>45110</v>
      </c>
      <c r="AG1154" s="157">
        <v>46206</v>
      </c>
      <c r="AH1154" s="161">
        <v>145730</v>
      </c>
      <c r="AI1154" s="152">
        <v>1.26</v>
      </c>
      <c r="AJ1154" s="152">
        <v>3</v>
      </c>
      <c r="AK1154" s="153">
        <v>4.2999999999999997E-2</v>
      </c>
      <c r="AL1154" s="154">
        <v>1.26</v>
      </c>
      <c r="AM1154" s="154">
        <v>3</v>
      </c>
      <c r="AN1154" s="155">
        <v>4.2999999999999997E-2</v>
      </c>
      <c r="AO1154" s="159" t="s">
        <v>1774</v>
      </c>
      <c r="AP1154" s="159" t="s">
        <v>1775</v>
      </c>
      <c r="AQ1154" s="87">
        <v>0</v>
      </c>
      <c r="AR1154" s="87">
        <v>145730</v>
      </c>
      <c r="AS1154" s="87">
        <v>0</v>
      </c>
      <c r="AT1154" s="87">
        <v>0</v>
      </c>
      <c r="AU1154" s="87">
        <v>0</v>
      </c>
      <c r="AV1154" s="87">
        <v>0</v>
      </c>
      <c r="AW1154" s="87">
        <v>0</v>
      </c>
      <c r="AX1154" s="87">
        <v>0</v>
      </c>
      <c r="AY1154" s="87">
        <v>0</v>
      </c>
      <c r="AZ1154" s="87">
        <v>0</v>
      </c>
      <c r="BA1154" s="87">
        <v>0</v>
      </c>
      <c r="BB1154" s="87">
        <v>0</v>
      </c>
      <c r="BC1154" s="87">
        <v>0</v>
      </c>
      <c r="BD1154" s="87">
        <v>0</v>
      </c>
      <c r="BE1154" s="87">
        <v>0</v>
      </c>
      <c r="BF1154" s="87">
        <v>0</v>
      </c>
      <c r="BG1154" s="87">
        <f t="shared" si="74"/>
        <v>145730</v>
      </c>
      <c r="BH1154" s="87">
        <f t="shared" si="75"/>
        <v>0</v>
      </c>
      <c r="BI1154" s="87">
        <f t="shared" si="77"/>
        <v>145730</v>
      </c>
    </row>
    <row r="1155" spans="1:61" ht="15" customHeight="1" x14ac:dyDescent="0.35">
      <c r="A1155" s="142" t="str">
        <f t="shared" si="76"/>
        <v>DI0011974</v>
      </c>
      <c r="B1155" s="143" t="s">
        <v>1298</v>
      </c>
      <c r="C1155" s="144">
        <v>4</v>
      </c>
      <c r="D1155" s="145" t="s">
        <v>0</v>
      </c>
      <c r="E1155" s="146" t="s">
        <v>3</v>
      </c>
      <c r="F1155" s="144" t="s">
        <v>1760</v>
      </c>
      <c r="G1155" s="144" t="s">
        <v>1781</v>
      </c>
      <c r="H1155" s="144" t="s">
        <v>1777</v>
      </c>
      <c r="I1155" s="144" t="s">
        <v>1782</v>
      </c>
      <c r="J1155" s="144" t="s">
        <v>1779</v>
      </c>
      <c r="K1155" s="144" t="s">
        <v>791</v>
      </c>
      <c r="L1155" s="144" t="s">
        <v>1766</v>
      </c>
      <c r="M1155" s="144" t="s">
        <v>1773</v>
      </c>
      <c r="N1155" s="143">
        <v>1</v>
      </c>
      <c r="O1155" s="143">
        <v>1</v>
      </c>
      <c r="P1155" s="143">
        <v>1</v>
      </c>
      <c r="Q1155" s="147">
        <v>1</v>
      </c>
      <c r="R1155" s="147">
        <v>1</v>
      </c>
      <c r="S1155" s="147">
        <v>1</v>
      </c>
      <c r="T1155" s="147">
        <v>0</v>
      </c>
      <c r="U1155" s="147">
        <v>0</v>
      </c>
      <c r="V1155" s="147">
        <v>0</v>
      </c>
      <c r="W1155" s="148">
        <v>198240</v>
      </c>
      <c r="X1155" s="148">
        <v>0</v>
      </c>
      <c r="Y1155" s="148">
        <v>0</v>
      </c>
      <c r="Z1155" s="148">
        <v>778.09</v>
      </c>
      <c r="AA1155" s="149">
        <v>0</v>
      </c>
      <c r="AB1155" s="148">
        <v>0</v>
      </c>
      <c r="AC1155" s="148">
        <v>0</v>
      </c>
      <c r="AD1155" s="149">
        <v>0</v>
      </c>
      <c r="AE1155" s="148">
        <v>198240</v>
      </c>
      <c r="AF1155" s="157">
        <v>45110</v>
      </c>
      <c r="AG1155" s="157">
        <v>46571</v>
      </c>
      <c r="AH1155" s="161">
        <v>198240</v>
      </c>
      <c r="AI1155" s="152">
        <v>2.2599999999999998</v>
      </c>
      <c r="AJ1155" s="152">
        <v>4</v>
      </c>
      <c r="AK1155" s="153">
        <v>4.7100000000000003E-2</v>
      </c>
      <c r="AL1155" s="154">
        <v>2.2599999999999998</v>
      </c>
      <c r="AM1155" s="154">
        <v>4</v>
      </c>
      <c r="AN1155" s="155">
        <v>4.7100000000000003E-2</v>
      </c>
      <c r="AO1155" s="159" t="s">
        <v>1774</v>
      </c>
      <c r="AP1155" s="159" t="s">
        <v>1775</v>
      </c>
      <c r="AQ1155" s="87">
        <v>0</v>
      </c>
      <c r="AR1155" s="87">
        <v>0</v>
      </c>
      <c r="AS1155" s="87">
        <v>198240</v>
      </c>
      <c r="AT1155" s="87">
        <v>0</v>
      </c>
      <c r="AU1155" s="87">
        <v>0</v>
      </c>
      <c r="AV1155" s="87">
        <v>0</v>
      </c>
      <c r="AW1155" s="87">
        <v>0</v>
      </c>
      <c r="AX1155" s="87">
        <v>0</v>
      </c>
      <c r="AY1155" s="87">
        <v>0</v>
      </c>
      <c r="AZ1155" s="87">
        <v>0</v>
      </c>
      <c r="BA1155" s="87">
        <v>0</v>
      </c>
      <c r="BB1155" s="87">
        <v>0</v>
      </c>
      <c r="BC1155" s="87">
        <v>0</v>
      </c>
      <c r="BD1155" s="87">
        <v>0</v>
      </c>
      <c r="BE1155" s="87">
        <v>0</v>
      </c>
      <c r="BF1155" s="87">
        <v>0</v>
      </c>
      <c r="BG1155" s="87">
        <f t="shared" ref="BG1155:BG1218" si="78">SUM(AQ1155:AR1155)</f>
        <v>0</v>
      </c>
      <c r="BH1155" s="87">
        <f t="shared" ref="BH1155:BH1218" si="79">SUM(AS1155:BF1155)</f>
        <v>198240</v>
      </c>
      <c r="BI1155" s="87">
        <f t="shared" si="77"/>
        <v>198240</v>
      </c>
    </row>
    <row r="1156" spans="1:61" ht="15" customHeight="1" x14ac:dyDescent="0.35">
      <c r="A1156" s="142" t="str">
        <f t="shared" ref="A1156:A1219" si="80">CONCATENATE(B1156,C1156)</f>
        <v>DI0011975</v>
      </c>
      <c r="B1156" s="143" t="s">
        <v>1298</v>
      </c>
      <c r="C1156" s="144">
        <v>5</v>
      </c>
      <c r="D1156" s="145" t="s">
        <v>0</v>
      </c>
      <c r="E1156" s="146" t="s">
        <v>3</v>
      </c>
      <c r="F1156" s="144" t="s">
        <v>1760</v>
      </c>
      <c r="G1156" s="144" t="s">
        <v>1781</v>
      </c>
      <c r="H1156" s="144" t="s">
        <v>1777</v>
      </c>
      <c r="I1156" s="144" t="s">
        <v>1782</v>
      </c>
      <c r="J1156" s="144" t="s">
        <v>1779</v>
      </c>
      <c r="K1156" s="144" t="s">
        <v>791</v>
      </c>
      <c r="L1156" s="144" t="s">
        <v>1766</v>
      </c>
      <c r="M1156" s="144" t="s">
        <v>1773</v>
      </c>
      <c r="N1156" s="143">
        <v>1</v>
      </c>
      <c r="O1156" s="143">
        <v>1</v>
      </c>
      <c r="P1156" s="143">
        <v>1</v>
      </c>
      <c r="Q1156" s="147">
        <v>1</v>
      </c>
      <c r="R1156" s="147">
        <v>1</v>
      </c>
      <c r="S1156" s="147">
        <v>1</v>
      </c>
      <c r="T1156" s="147">
        <v>0</v>
      </c>
      <c r="U1156" s="147">
        <v>0</v>
      </c>
      <c r="V1156" s="147">
        <v>0</v>
      </c>
      <c r="W1156" s="148">
        <v>2892917.5</v>
      </c>
      <c r="X1156" s="148">
        <v>0</v>
      </c>
      <c r="Y1156" s="148">
        <v>0</v>
      </c>
      <c r="Z1156" s="148">
        <v>12222.58</v>
      </c>
      <c r="AA1156" s="149">
        <v>0</v>
      </c>
      <c r="AB1156" s="148">
        <v>0</v>
      </c>
      <c r="AC1156" s="148">
        <v>0</v>
      </c>
      <c r="AD1156" s="149">
        <v>0</v>
      </c>
      <c r="AE1156" s="148">
        <v>2892917.5</v>
      </c>
      <c r="AF1156" s="157">
        <v>45110</v>
      </c>
      <c r="AG1156" s="157">
        <v>46937</v>
      </c>
      <c r="AH1156" s="161">
        <v>2892917.5</v>
      </c>
      <c r="AI1156" s="152">
        <v>3.26</v>
      </c>
      <c r="AJ1156" s="152">
        <v>5</v>
      </c>
      <c r="AK1156" s="153">
        <v>5.0700000000000002E-2</v>
      </c>
      <c r="AL1156" s="154">
        <v>3.26</v>
      </c>
      <c r="AM1156" s="154">
        <v>5</v>
      </c>
      <c r="AN1156" s="155">
        <v>5.0700000000000002E-2</v>
      </c>
      <c r="AO1156" s="159" t="s">
        <v>1774</v>
      </c>
      <c r="AP1156" s="159" t="s">
        <v>1775</v>
      </c>
      <c r="AQ1156" s="87">
        <v>0</v>
      </c>
      <c r="AR1156" s="87">
        <v>0</v>
      </c>
      <c r="AS1156" s="87">
        <v>0</v>
      </c>
      <c r="AT1156" s="87">
        <v>2892917.5</v>
      </c>
      <c r="AU1156" s="87">
        <v>0</v>
      </c>
      <c r="AV1156" s="87">
        <v>0</v>
      </c>
      <c r="AW1156" s="87">
        <v>0</v>
      </c>
      <c r="AX1156" s="87">
        <v>0</v>
      </c>
      <c r="AY1156" s="87">
        <v>0</v>
      </c>
      <c r="AZ1156" s="87">
        <v>0</v>
      </c>
      <c r="BA1156" s="87">
        <v>0</v>
      </c>
      <c r="BB1156" s="87">
        <v>0</v>
      </c>
      <c r="BC1156" s="87">
        <v>0</v>
      </c>
      <c r="BD1156" s="87">
        <v>0</v>
      </c>
      <c r="BE1156" s="87">
        <v>0</v>
      </c>
      <c r="BF1156" s="87">
        <v>0</v>
      </c>
      <c r="BG1156" s="87">
        <f t="shared" si="78"/>
        <v>0</v>
      </c>
      <c r="BH1156" s="87">
        <f t="shared" si="79"/>
        <v>2892917.5</v>
      </c>
      <c r="BI1156" s="87">
        <f t="shared" si="77"/>
        <v>2892917.5</v>
      </c>
    </row>
    <row r="1157" spans="1:61" ht="15" customHeight="1" x14ac:dyDescent="0.35">
      <c r="A1157" s="142" t="str">
        <f t="shared" si="80"/>
        <v>DI0011976</v>
      </c>
      <c r="B1157" s="143" t="s">
        <v>1298</v>
      </c>
      <c r="C1157" s="144">
        <v>6</v>
      </c>
      <c r="D1157" s="145" t="s">
        <v>0</v>
      </c>
      <c r="E1157" s="146" t="s">
        <v>3</v>
      </c>
      <c r="F1157" s="144" t="s">
        <v>1760</v>
      </c>
      <c r="G1157" s="144" t="s">
        <v>1781</v>
      </c>
      <c r="H1157" s="144" t="s">
        <v>1777</v>
      </c>
      <c r="I1157" s="144" t="s">
        <v>1782</v>
      </c>
      <c r="J1157" s="144" t="s">
        <v>1779</v>
      </c>
      <c r="K1157" s="144" t="s">
        <v>791</v>
      </c>
      <c r="L1157" s="144" t="s">
        <v>1766</v>
      </c>
      <c r="M1157" s="144" t="s">
        <v>1773</v>
      </c>
      <c r="N1157" s="143">
        <v>1</v>
      </c>
      <c r="O1157" s="143">
        <v>1</v>
      </c>
      <c r="P1157" s="143">
        <v>1</v>
      </c>
      <c r="Q1157" s="147">
        <v>1</v>
      </c>
      <c r="R1157" s="147">
        <v>1</v>
      </c>
      <c r="S1157" s="147">
        <v>1</v>
      </c>
      <c r="T1157" s="147">
        <v>0</v>
      </c>
      <c r="U1157" s="147">
        <v>0</v>
      </c>
      <c r="V1157" s="147">
        <v>0</v>
      </c>
      <c r="W1157" s="148">
        <v>11498657.5</v>
      </c>
      <c r="X1157" s="148">
        <v>0</v>
      </c>
      <c r="Y1157" s="148">
        <v>0</v>
      </c>
      <c r="Z1157" s="148">
        <v>51360.67</v>
      </c>
      <c r="AA1157" s="149">
        <v>0</v>
      </c>
      <c r="AB1157" s="148">
        <v>0</v>
      </c>
      <c r="AC1157" s="148">
        <v>0</v>
      </c>
      <c r="AD1157" s="149">
        <v>0</v>
      </c>
      <c r="AE1157" s="148">
        <v>11498657.5</v>
      </c>
      <c r="AF1157" s="157">
        <v>45110</v>
      </c>
      <c r="AG1157" s="157">
        <v>47302</v>
      </c>
      <c r="AH1157" s="161">
        <v>11498657.5</v>
      </c>
      <c r="AI1157" s="152">
        <v>4.26</v>
      </c>
      <c r="AJ1157" s="152">
        <v>6</v>
      </c>
      <c r="AK1157" s="153">
        <v>5.3600000000000002E-2</v>
      </c>
      <c r="AL1157" s="154">
        <v>4.26</v>
      </c>
      <c r="AM1157" s="154">
        <v>6</v>
      </c>
      <c r="AN1157" s="155">
        <v>5.3600000000000002E-2</v>
      </c>
      <c r="AO1157" s="159" t="s">
        <v>1774</v>
      </c>
      <c r="AP1157" s="159" t="s">
        <v>1775</v>
      </c>
      <c r="AQ1157" s="87">
        <v>0</v>
      </c>
      <c r="AR1157" s="87">
        <v>0</v>
      </c>
      <c r="AS1157" s="87">
        <v>0</v>
      </c>
      <c r="AT1157" s="87">
        <v>0</v>
      </c>
      <c r="AU1157" s="87">
        <v>11498657.5</v>
      </c>
      <c r="AV1157" s="87">
        <v>0</v>
      </c>
      <c r="AW1157" s="87">
        <v>0</v>
      </c>
      <c r="AX1157" s="87">
        <v>0</v>
      </c>
      <c r="AY1157" s="87">
        <v>0</v>
      </c>
      <c r="AZ1157" s="87">
        <v>0</v>
      </c>
      <c r="BA1157" s="87">
        <v>0</v>
      </c>
      <c r="BB1157" s="87">
        <v>0</v>
      </c>
      <c r="BC1157" s="87">
        <v>0</v>
      </c>
      <c r="BD1157" s="87">
        <v>0</v>
      </c>
      <c r="BE1157" s="87">
        <v>0</v>
      </c>
      <c r="BF1157" s="87">
        <v>0</v>
      </c>
      <c r="BG1157" s="87">
        <f t="shared" si="78"/>
        <v>0</v>
      </c>
      <c r="BH1157" s="87">
        <f t="shared" si="79"/>
        <v>11498657.5</v>
      </c>
      <c r="BI1157" s="87">
        <f t="shared" si="77"/>
        <v>11498657.5</v>
      </c>
    </row>
    <row r="1158" spans="1:61" ht="15" customHeight="1" x14ac:dyDescent="0.35">
      <c r="A1158" s="142" t="str">
        <f t="shared" si="80"/>
        <v>DI0011981</v>
      </c>
      <c r="B1158" s="143" t="s">
        <v>1550</v>
      </c>
      <c r="C1158" s="144">
        <v>1</v>
      </c>
      <c r="D1158" s="145" t="s">
        <v>0</v>
      </c>
      <c r="E1158" s="146" t="s">
        <v>3</v>
      </c>
      <c r="F1158" s="144" t="s">
        <v>1760</v>
      </c>
      <c r="G1158" s="144" t="s">
        <v>390</v>
      </c>
      <c r="H1158" s="144" t="s">
        <v>1770</v>
      </c>
      <c r="I1158" s="144" t="s">
        <v>1771</v>
      </c>
      <c r="J1158" s="144" t="s">
        <v>1772</v>
      </c>
      <c r="K1158" s="144" t="s">
        <v>692</v>
      </c>
      <c r="L1158" s="144" t="s">
        <v>1766</v>
      </c>
      <c r="M1158" s="144" t="s">
        <v>1773</v>
      </c>
      <c r="N1158" s="143">
        <v>1</v>
      </c>
      <c r="O1158" s="143">
        <v>1</v>
      </c>
      <c r="P1158" s="143">
        <v>1</v>
      </c>
      <c r="Q1158" s="147">
        <v>0</v>
      </c>
      <c r="R1158" s="147">
        <v>0</v>
      </c>
      <c r="S1158" s="147">
        <v>1</v>
      </c>
      <c r="T1158" s="147">
        <v>1</v>
      </c>
      <c r="U1158" s="147">
        <v>1</v>
      </c>
      <c r="V1158" s="147">
        <v>0</v>
      </c>
      <c r="W1158" s="148">
        <v>200000000</v>
      </c>
      <c r="X1158" s="148">
        <v>0</v>
      </c>
      <c r="Y1158" s="148">
        <v>0</v>
      </c>
      <c r="Z1158" s="148">
        <v>0</v>
      </c>
      <c r="AA1158" s="149">
        <v>0</v>
      </c>
      <c r="AB1158" s="148">
        <v>0</v>
      </c>
      <c r="AC1158" s="148">
        <v>0</v>
      </c>
      <c r="AD1158" s="149">
        <v>0</v>
      </c>
      <c r="AE1158" s="148">
        <v>200000000</v>
      </c>
      <c r="AF1158" s="157">
        <v>44984</v>
      </c>
      <c r="AG1158" s="157">
        <v>48637</v>
      </c>
      <c r="AH1158" s="161">
        <v>200000000</v>
      </c>
      <c r="AI1158" s="152">
        <v>7.91</v>
      </c>
      <c r="AJ1158" s="152">
        <v>10</v>
      </c>
      <c r="AK1158" s="153">
        <v>7.8262999999999999E-2</v>
      </c>
      <c r="AL1158" s="154">
        <v>7.91</v>
      </c>
      <c r="AM1158" s="154">
        <v>10</v>
      </c>
      <c r="AN1158" s="155">
        <v>7.8262999999999999E-2</v>
      </c>
      <c r="AO1158" s="159" t="s">
        <v>1774</v>
      </c>
      <c r="AP1158" s="159" t="s">
        <v>1775</v>
      </c>
      <c r="AQ1158" s="87">
        <v>0</v>
      </c>
      <c r="AR1158" s="87">
        <v>0</v>
      </c>
      <c r="AS1158" s="87">
        <v>0</v>
      </c>
      <c r="AT1158" s="87">
        <v>0</v>
      </c>
      <c r="AU1158" s="87">
        <v>0</v>
      </c>
      <c r="AV1158" s="87">
        <v>0</v>
      </c>
      <c r="AW1158" s="87">
        <v>0</v>
      </c>
      <c r="AX1158" s="87">
        <v>0</v>
      </c>
      <c r="AY1158" s="87">
        <v>200000000</v>
      </c>
      <c r="AZ1158" s="87">
        <v>0</v>
      </c>
      <c r="BA1158" s="87">
        <v>0</v>
      </c>
      <c r="BB1158" s="87">
        <v>0</v>
      </c>
      <c r="BC1158" s="87">
        <v>0</v>
      </c>
      <c r="BD1158" s="87">
        <v>0</v>
      </c>
      <c r="BE1158" s="87">
        <v>0</v>
      </c>
      <c r="BF1158" s="87">
        <v>0</v>
      </c>
      <c r="BG1158" s="87">
        <f t="shared" si="78"/>
        <v>0</v>
      </c>
      <c r="BH1158" s="87">
        <f t="shared" si="79"/>
        <v>200000000</v>
      </c>
      <c r="BI1158" s="87">
        <f t="shared" si="77"/>
        <v>200000000</v>
      </c>
    </row>
    <row r="1159" spans="1:61" ht="15" customHeight="1" x14ac:dyDescent="0.35">
      <c r="A1159" s="142" t="str">
        <f t="shared" si="80"/>
        <v>DI0011991</v>
      </c>
      <c r="B1159" s="143" t="s">
        <v>1551</v>
      </c>
      <c r="C1159" s="144">
        <v>1</v>
      </c>
      <c r="D1159" s="145" t="s">
        <v>0</v>
      </c>
      <c r="E1159" s="146" t="s">
        <v>3</v>
      </c>
      <c r="F1159" s="144" t="s">
        <v>1760</v>
      </c>
      <c r="G1159" s="144" t="s">
        <v>1776</v>
      </c>
      <c r="H1159" s="144" t="s">
        <v>1777</v>
      </c>
      <c r="I1159" s="144" t="s">
        <v>1778</v>
      </c>
      <c r="J1159" s="144" t="s">
        <v>1779</v>
      </c>
      <c r="K1159" s="144" t="s">
        <v>774</v>
      </c>
      <c r="L1159" s="144" t="s">
        <v>1766</v>
      </c>
      <c r="M1159" s="144" t="s">
        <v>1773</v>
      </c>
      <c r="N1159" s="143">
        <v>1</v>
      </c>
      <c r="O1159" s="143">
        <v>1</v>
      </c>
      <c r="P1159" s="143">
        <v>1</v>
      </c>
      <c r="Q1159" s="147">
        <v>1</v>
      </c>
      <c r="R1159" s="147">
        <v>1</v>
      </c>
      <c r="S1159" s="147">
        <v>1</v>
      </c>
      <c r="T1159" s="147">
        <v>0</v>
      </c>
      <c r="U1159" s="147">
        <v>0</v>
      </c>
      <c r="V1159" s="147">
        <v>0</v>
      </c>
      <c r="W1159" s="148">
        <v>2296720.37</v>
      </c>
      <c r="X1159" s="148">
        <v>0</v>
      </c>
      <c r="Y1159" s="148">
        <v>0</v>
      </c>
      <c r="Z1159" s="148">
        <v>0</v>
      </c>
      <c r="AA1159" s="149">
        <v>0</v>
      </c>
      <c r="AB1159" s="148">
        <v>0</v>
      </c>
      <c r="AC1159" s="148">
        <v>0</v>
      </c>
      <c r="AD1159" s="149">
        <v>0</v>
      </c>
      <c r="AE1159" s="148">
        <v>2296720.37</v>
      </c>
      <c r="AF1159" s="157">
        <v>44995</v>
      </c>
      <c r="AG1159" s="157">
        <v>46822</v>
      </c>
      <c r="AH1159" s="161">
        <v>2296720.37</v>
      </c>
      <c r="AI1159" s="152">
        <v>2.94</v>
      </c>
      <c r="AJ1159" s="152">
        <v>5</v>
      </c>
      <c r="AK1159" s="153">
        <v>7.1294999999999997E-2</v>
      </c>
      <c r="AL1159" s="154">
        <v>2.94</v>
      </c>
      <c r="AM1159" s="154">
        <v>5</v>
      </c>
      <c r="AN1159" s="155">
        <v>7.1294999999999997E-2</v>
      </c>
      <c r="AO1159" s="159" t="s">
        <v>1774</v>
      </c>
      <c r="AP1159" s="159" t="s">
        <v>1775</v>
      </c>
      <c r="AQ1159" s="87">
        <v>0</v>
      </c>
      <c r="AR1159" s="87">
        <v>0</v>
      </c>
      <c r="AS1159" s="87">
        <v>0</v>
      </c>
      <c r="AT1159" s="87">
        <v>2296720.37</v>
      </c>
      <c r="AU1159" s="87">
        <v>0</v>
      </c>
      <c r="AV1159" s="87">
        <v>0</v>
      </c>
      <c r="AW1159" s="87">
        <v>0</v>
      </c>
      <c r="AX1159" s="87">
        <v>0</v>
      </c>
      <c r="AY1159" s="87">
        <v>0</v>
      </c>
      <c r="AZ1159" s="87">
        <v>0</v>
      </c>
      <c r="BA1159" s="87">
        <v>0</v>
      </c>
      <c r="BB1159" s="87">
        <v>0</v>
      </c>
      <c r="BC1159" s="87">
        <v>0</v>
      </c>
      <c r="BD1159" s="87">
        <v>0</v>
      </c>
      <c r="BE1159" s="87">
        <v>0</v>
      </c>
      <c r="BF1159" s="87">
        <v>0</v>
      </c>
      <c r="BG1159" s="87">
        <f t="shared" si="78"/>
        <v>0</v>
      </c>
      <c r="BH1159" s="87">
        <f t="shared" si="79"/>
        <v>2296720.37</v>
      </c>
      <c r="BI1159" s="87">
        <f t="shared" si="77"/>
        <v>2296720.37</v>
      </c>
    </row>
    <row r="1160" spans="1:61" ht="15" customHeight="1" x14ac:dyDescent="0.35">
      <c r="A1160" s="142" t="str">
        <f t="shared" si="80"/>
        <v>DI0012001</v>
      </c>
      <c r="B1160" s="143" t="s">
        <v>1552</v>
      </c>
      <c r="C1160" s="144">
        <v>1</v>
      </c>
      <c r="D1160" s="145" t="s">
        <v>0</v>
      </c>
      <c r="E1160" s="146" t="s">
        <v>3</v>
      </c>
      <c r="F1160" s="144" t="s">
        <v>1760</v>
      </c>
      <c r="G1160" s="144" t="s">
        <v>1776</v>
      </c>
      <c r="H1160" s="144" t="s">
        <v>1777</v>
      </c>
      <c r="I1160" s="144" t="s">
        <v>1778</v>
      </c>
      <c r="J1160" s="144" t="s">
        <v>1779</v>
      </c>
      <c r="K1160" s="144" t="s">
        <v>774</v>
      </c>
      <c r="L1160" s="144" t="s">
        <v>1766</v>
      </c>
      <c r="M1160" s="144" t="s">
        <v>1773</v>
      </c>
      <c r="N1160" s="143">
        <v>1</v>
      </c>
      <c r="O1160" s="143">
        <v>1</v>
      </c>
      <c r="P1160" s="143">
        <v>1</v>
      </c>
      <c r="Q1160" s="147">
        <v>1</v>
      </c>
      <c r="R1160" s="147">
        <v>1</v>
      </c>
      <c r="S1160" s="147">
        <v>1</v>
      </c>
      <c r="T1160" s="147">
        <v>0</v>
      </c>
      <c r="U1160" s="147">
        <v>0</v>
      </c>
      <c r="V1160" s="147">
        <v>0</v>
      </c>
      <c r="W1160" s="148">
        <v>3690219.5</v>
      </c>
      <c r="X1160" s="148">
        <v>0</v>
      </c>
      <c r="Y1160" s="148">
        <v>0</v>
      </c>
      <c r="Z1160" s="148">
        <v>0</v>
      </c>
      <c r="AA1160" s="149">
        <v>0</v>
      </c>
      <c r="AB1160" s="148">
        <v>0</v>
      </c>
      <c r="AC1160" s="148">
        <v>0</v>
      </c>
      <c r="AD1160" s="149">
        <v>0</v>
      </c>
      <c r="AE1160" s="148">
        <v>3690219.5</v>
      </c>
      <c r="AF1160" s="157">
        <v>44995</v>
      </c>
      <c r="AG1160" s="157">
        <v>46822</v>
      </c>
      <c r="AH1160" s="161">
        <v>3690219.5</v>
      </c>
      <c r="AI1160" s="152">
        <v>2.94</v>
      </c>
      <c r="AJ1160" s="152">
        <v>5</v>
      </c>
      <c r="AK1160" s="153">
        <v>7.1294999999999997E-2</v>
      </c>
      <c r="AL1160" s="154">
        <v>2.94</v>
      </c>
      <c r="AM1160" s="154">
        <v>5</v>
      </c>
      <c r="AN1160" s="155">
        <v>7.1294999999999997E-2</v>
      </c>
      <c r="AO1160" s="159" t="s">
        <v>1774</v>
      </c>
      <c r="AP1160" s="159" t="s">
        <v>1775</v>
      </c>
      <c r="AQ1160" s="87">
        <v>0</v>
      </c>
      <c r="AR1160" s="87">
        <v>0</v>
      </c>
      <c r="AS1160" s="87">
        <v>0</v>
      </c>
      <c r="AT1160" s="87">
        <v>3690219.5</v>
      </c>
      <c r="AU1160" s="87">
        <v>0</v>
      </c>
      <c r="AV1160" s="87">
        <v>0</v>
      </c>
      <c r="AW1160" s="87">
        <v>0</v>
      </c>
      <c r="AX1160" s="87">
        <v>0</v>
      </c>
      <c r="AY1160" s="87">
        <v>0</v>
      </c>
      <c r="AZ1160" s="87">
        <v>0</v>
      </c>
      <c r="BA1160" s="87">
        <v>0</v>
      </c>
      <c r="BB1160" s="87">
        <v>0</v>
      </c>
      <c r="BC1160" s="87">
        <v>0</v>
      </c>
      <c r="BD1160" s="87">
        <v>0</v>
      </c>
      <c r="BE1160" s="87">
        <v>0</v>
      </c>
      <c r="BF1160" s="87">
        <v>0</v>
      </c>
      <c r="BG1160" s="87">
        <f t="shared" si="78"/>
        <v>0</v>
      </c>
      <c r="BH1160" s="87">
        <f t="shared" si="79"/>
        <v>3690219.5</v>
      </c>
      <c r="BI1160" s="87">
        <f t="shared" si="77"/>
        <v>3690219.5</v>
      </c>
    </row>
    <row r="1161" spans="1:61" ht="15" customHeight="1" x14ac:dyDescent="0.35">
      <c r="A1161" s="142" t="str">
        <f t="shared" si="80"/>
        <v>DI0012011</v>
      </c>
      <c r="B1161" s="143" t="s">
        <v>1553</v>
      </c>
      <c r="C1161" s="144">
        <v>1</v>
      </c>
      <c r="D1161" s="145" t="s">
        <v>0</v>
      </c>
      <c r="E1161" s="146" t="s">
        <v>3</v>
      </c>
      <c r="F1161" s="144" t="s">
        <v>1760</v>
      </c>
      <c r="G1161" s="144" t="s">
        <v>1776</v>
      </c>
      <c r="H1161" s="144" t="s">
        <v>1777</v>
      </c>
      <c r="I1161" s="144" t="s">
        <v>1778</v>
      </c>
      <c r="J1161" s="144" t="s">
        <v>1779</v>
      </c>
      <c r="K1161" s="144" t="s">
        <v>774</v>
      </c>
      <c r="L1161" s="144" t="s">
        <v>1766</v>
      </c>
      <c r="M1161" s="144" t="s">
        <v>1773</v>
      </c>
      <c r="N1161" s="143">
        <v>1</v>
      </c>
      <c r="O1161" s="143">
        <v>1</v>
      </c>
      <c r="P1161" s="143">
        <v>1</v>
      </c>
      <c r="Q1161" s="147">
        <v>1</v>
      </c>
      <c r="R1161" s="147">
        <v>1</v>
      </c>
      <c r="S1161" s="147">
        <v>1</v>
      </c>
      <c r="T1161" s="147">
        <v>0</v>
      </c>
      <c r="U1161" s="147">
        <v>0</v>
      </c>
      <c r="V1161" s="147">
        <v>0</v>
      </c>
      <c r="W1161" s="148">
        <v>2864683.39</v>
      </c>
      <c r="X1161" s="148">
        <v>0</v>
      </c>
      <c r="Y1161" s="148">
        <v>0</v>
      </c>
      <c r="Z1161" s="148">
        <v>0</v>
      </c>
      <c r="AA1161" s="149">
        <v>0</v>
      </c>
      <c r="AB1161" s="148">
        <v>0</v>
      </c>
      <c r="AC1161" s="148">
        <v>0</v>
      </c>
      <c r="AD1161" s="149">
        <v>0</v>
      </c>
      <c r="AE1161" s="148">
        <v>2864683.39</v>
      </c>
      <c r="AF1161" s="157">
        <v>45000</v>
      </c>
      <c r="AG1161" s="157">
        <v>47192</v>
      </c>
      <c r="AH1161" s="161">
        <v>2864683.39</v>
      </c>
      <c r="AI1161" s="152">
        <v>3.96</v>
      </c>
      <c r="AJ1161" s="152">
        <v>6</v>
      </c>
      <c r="AK1161" s="153">
        <v>7.3772000000000004E-2</v>
      </c>
      <c r="AL1161" s="154">
        <v>3.96</v>
      </c>
      <c r="AM1161" s="154">
        <v>6</v>
      </c>
      <c r="AN1161" s="155">
        <v>7.3772000000000004E-2</v>
      </c>
      <c r="AO1161" s="159" t="s">
        <v>1774</v>
      </c>
      <c r="AP1161" s="159" t="s">
        <v>1775</v>
      </c>
      <c r="AQ1161" s="87">
        <v>0</v>
      </c>
      <c r="AR1161" s="87">
        <v>0</v>
      </c>
      <c r="AS1161" s="87">
        <v>0</v>
      </c>
      <c r="AT1161" s="87">
        <v>0</v>
      </c>
      <c r="AU1161" s="87">
        <v>2864683.39</v>
      </c>
      <c r="AV1161" s="87">
        <v>0</v>
      </c>
      <c r="AW1161" s="87">
        <v>0</v>
      </c>
      <c r="AX1161" s="87">
        <v>0</v>
      </c>
      <c r="AY1161" s="87">
        <v>0</v>
      </c>
      <c r="AZ1161" s="87">
        <v>0</v>
      </c>
      <c r="BA1161" s="87">
        <v>0</v>
      </c>
      <c r="BB1161" s="87">
        <v>0</v>
      </c>
      <c r="BC1161" s="87">
        <v>0</v>
      </c>
      <c r="BD1161" s="87">
        <v>0</v>
      </c>
      <c r="BE1161" s="87">
        <v>0</v>
      </c>
      <c r="BF1161" s="87">
        <v>0</v>
      </c>
      <c r="BG1161" s="87">
        <f t="shared" si="78"/>
        <v>0</v>
      </c>
      <c r="BH1161" s="87">
        <f t="shared" si="79"/>
        <v>2864683.39</v>
      </c>
      <c r="BI1161" s="87">
        <f t="shared" si="77"/>
        <v>2864683.39</v>
      </c>
    </row>
    <row r="1162" spans="1:61" ht="15" customHeight="1" x14ac:dyDescent="0.35">
      <c r="A1162" s="142" t="str">
        <f t="shared" si="80"/>
        <v>DI0012022</v>
      </c>
      <c r="B1162" s="143" t="s">
        <v>1299</v>
      </c>
      <c r="C1162" s="144">
        <v>2</v>
      </c>
      <c r="D1162" s="145" t="s">
        <v>0</v>
      </c>
      <c r="E1162" s="146" t="s">
        <v>3</v>
      </c>
      <c r="F1162" s="144" t="s">
        <v>1760</v>
      </c>
      <c r="G1162" s="144" t="s">
        <v>1781</v>
      </c>
      <c r="H1162" s="144" t="s">
        <v>1777</v>
      </c>
      <c r="I1162" s="144" t="s">
        <v>1782</v>
      </c>
      <c r="J1162" s="144" t="s">
        <v>1779</v>
      </c>
      <c r="K1162" s="144" t="s">
        <v>791</v>
      </c>
      <c r="L1162" s="144" t="s">
        <v>1766</v>
      </c>
      <c r="M1162" s="144" t="s">
        <v>1773</v>
      </c>
      <c r="N1162" s="143">
        <v>1</v>
      </c>
      <c r="O1162" s="143">
        <v>1</v>
      </c>
      <c r="P1162" s="143">
        <v>1</v>
      </c>
      <c r="Q1162" s="147">
        <v>1</v>
      </c>
      <c r="R1162" s="147">
        <v>1</v>
      </c>
      <c r="S1162" s="147">
        <v>1</v>
      </c>
      <c r="T1162" s="147">
        <v>0</v>
      </c>
      <c r="U1162" s="147">
        <v>0</v>
      </c>
      <c r="V1162" s="147">
        <v>0</v>
      </c>
      <c r="W1162" s="148">
        <v>90270</v>
      </c>
      <c r="X1162" s="148">
        <v>0</v>
      </c>
      <c r="Y1162" s="148">
        <v>0</v>
      </c>
      <c r="Z1162" s="148">
        <v>287.36</v>
      </c>
      <c r="AA1162" s="149">
        <v>0</v>
      </c>
      <c r="AB1162" s="148">
        <v>0</v>
      </c>
      <c r="AC1162" s="148">
        <v>0</v>
      </c>
      <c r="AD1162" s="149">
        <v>0</v>
      </c>
      <c r="AE1162" s="148">
        <v>90270</v>
      </c>
      <c r="AF1162" s="157">
        <v>45118</v>
      </c>
      <c r="AG1162" s="157">
        <v>45849</v>
      </c>
      <c r="AH1162" s="161">
        <v>180540</v>
      </c>
      <c r="AI1162" s="152">
        <v>0.28000000000000003</v>
      </c>
      <c r="AJ1162" s="152">
        <v>2</v>
      </c>
      <c r="AK1162" s="153">
        <v>3.8199999999999998E-2</v>
      </c>
      <c r="AL1162" s="154">
        <v>0.28000000000000003</v>
      </c>
      <c r="AM1162" s="154">
        <v>2</v>
      </c>
      <c r="AN1162" s="155">
        <v>3.8199999999999998E-2</v>
      </c>
      <c r="AO1162" s="159" t="s">
        <v>1774</v>
      </c>
      <c r="AP1162" s="159" t="s">
        <v>1775</v>
      </c>
      <c r="AQ1162" s="87">
        <v>90270</v>
      </c>
      <c r="AR1162" s="87">
        <v>0</v>
      </c>
      <c r="AS1162" s="87">
        <v>0</v>
      </c>
      <c r="AT1162" s="87">
        <v>0</v>
      </c>
      <c r="AU1162" s="87">
        <v>0</v>
      </c>
      <c r="AV1162" s="87">
        <v>0</v>
      </c>
      <c r="AW1162" s="87">
        <v>0</v>
      </c>
      <c r="AX1162" s="87">
        <v>0</v>
      </c>
      <c r="AY1162" s="87">
        <v>0</v>
      </c>
      <c r="AZ1162" s="87">
        <v>0</v>
      </c>
      <c r="BA1162" s="87">
        <v>0</v>
      </c>
      <c r="BB1162" s="87">
        <v>0</v>
      </c>
      <c r="BC1162" s="87">
        <v>0</v>
      </c>
      <c r="BD1162" s="87">
        <v>0</v>
      </c>
      <c r="BE1162" s="87">
        <v>0</v>
      </c>
      <c r="BF1162" s="87">
        <v>0</v>
      </c>
      <c r="BG1162" s="87">
        <f t="shared" si="78"/>
        <v>90270</v>
      </c>
      <c r="BH1162" s="87">
        <f t="shared" si="79"/>
        <v>0</v>
      </c>
      <c r="BI1162" s="87">
        <f t="shared" si="77"/>
        <v>90270</v>
      </c>
    </row>
    <row r="1163" spans="1:61" ht="15" customHeight="1" x14ac:dyDescent="0.35">
      <c r="A1163" s="142" t="str">
        <f t="shared" si="80"/>
        <v>DI0012023</v>
      </c>
      <c r="B1163" s="143" t="s">
        <v>1299</v>
      </c>
      <c r="C1163" s="144">
        <v>3</v>
      </c>
      <c r="D1163" s="145" t="s">
        <v>0</v>
      </c>
      <c r="E1163" s="146" t="s">
        <v>3</v>
      </c>
      <c r="F1163" s="144" t="s">
        <v>1760</v>
      </c>
      <c r="G1163" s="144" t="s">
        <v>1781</v>
      </c>
      <c r="H1163" s="144" t="s">
        <v>1777</v>
      </c>
      <c r="I1163" s="144" t="s">
        <v>1782</v>
      </c>
      <c r="J1163" s="144" t="s">
        <v>1779</v>
      </c>
      <c r="K1163" s="144" t="s">
        <v>791</v>
      </c>
      <c r="L1163" s="144" t="s">
        <v>1766</v>
      </c>
      <c r="M1163" s="144" t="s">
        <v>1773</v>
      </c>
      <c r="N1163" s="143">
        <v>1</v>
      </c>
      <c r="O1163" s="143">
        <v>1</v>
      </c>
      <c r="P1163" s="143">
        <v>1</v>
      </c>
      <c r="Q1163" s="147">
        <v>1</v>
      </c>
      <c r="R1163" s="147">
        <v>1</v>
      </c>
      <c r="S1163" s="147">
        <v>1</v>
      </c>
      <c r="T1163" s="147">
        <v>0</v>
      </c>
      <c r="U1163" s="147">
        <v>0</v>
      </c>
      <c r="V1163" s="147">
        <v>0</v>
      </c>
      <c r="W1163" s="148">
        <v>165642.5</v>
      </c>
      <c r="X1163" s="148">
        <v>0</v>
      </c>
      <c r="Y1163" s="148">
        <v>0</v>
      </c>
      <c r="Z1163" s="148">
        <v>593.54999999999995</v>
      </c>
      <c r="AA1163" s="149">
        <v>0</v>
      </c>
      <c r="AB1163" s="148">
        <v>0</v>
      </c>
      <c r="AC1163" s="148">
        <v>0</v>
      </c>
      <c r="AD1163" s="149">
        <v>0</v>
      </c>
      <c r="AE1163" s="148">
        <v>165642.5</v>
      </c>
      <c r="AF1163" s="157">
        <v>45118</v>
      </c>
      <c r="AG1163" s="157">
        <v>46214</v>
      </c>
      <c r="AH1163" s="161">
        <v>165642.5</v>
      </c>
      <c r="AI1163" s="152">
        <v>1.28</v>
      </c>
      <c r="AJ1163" s="152">
        <v>3</v>
      </c>
      <c r="AK1163" s="153">
        <v>4.2999999999999997E-2</v>
      </c>
      <c r="AL1163" s="154">
        <v>1.28</v>
      </c>
      <c r="AM1163" s="154">
        <v>3</v>
      </c>
      <c r="AN1163" s="155">
        <v>4.2999999999999997E-2</v>
      </c>
      <c r="AO1163" s="159" t="s">
        <v>1774</v>
      </c>
      <c r="AP1163" s="159" t="s">
        <v>1775</v>
      </c>
      <c r="AQ1163" s="87">
        <v>0</v>
      </c>
      <c r="AR1163" s="87">
        <v>165642.5</v>
      </c>
      <c r="AS1163" s="87">
        <v>0</v>
      </c>
      <c r="AT1163" s="87">
        <v>0</v>
      </c>
      <c r="AU1163" s="87">
        <v>0</v>
      </c>
      <c r="AV1163" s="87">
        <v>0</v>
      </c>
      <c r="AW1163" s="87">
        <v>0</v>
      </c>
      <c r="AX1163" s="87">
        <v>0</v>
      </c>
      <c r="AY1163" s="87">
        <v>0</v>
      </c>
      <c r="AZ1163" s="87">
        <v>0</v>
      </c>
      <c r="BA1163" s="87">
        <v>0</v>
      </c>
      <c r="BB1163" s="87">
        <v>0</v>
      </c>
      <c r="BC1163" s="87">
        <v>0</v>
      </c>
      <c r="BD1163" s="87">
        <v>0</v>
      </c>
      <c r="BE1163" s="87">
        <v>0</v>
      </c>
      <c r="BF1163" s="87">
        <v>0</v>
      </c>
      <c r="BG1163" s="87">
        <f t="shared" si="78"/>
        <v>165642.5</v>
      </c>
      <c r="BH1163" s="87">
        <f t="shared" si="79"/>
        <v>0</v>
      </c>
      <c r="BI1163" s="87">
        <f t="shared" si="77"/>
        <v>165642.5</v>
      </c>
    </row>
    <row r="1164" spans="1:61" ht="15" customHeight="1" x14ac:dyDescent="0.35">
      <c r="A1164" s="142" t="str">
        <f t="shared" si="80"/>
        <v>DI0012024</v>
      </c>
      <c r="B1164" s="143" t="s">
        <v>1299</v>
      </c>
      <c r="C1164" s="144">
        <v>4</v>
      </c>
      <c r="D1164" s="145" t="s">
        <v>0</v>
      </c>
      <c r="E1164" s="146" t="s">
        <v>3</v>
      </c>
      <c r="F1164" s="144" t="s">
        <v>1760</v>
      </c>
      <c r="G1164" s="144" t="s">
        <v>1781</v>
      </c>
      <c r="H1164" s="144" t="s">
        <v>1777</v>
      </c>
      <c r="I1164" s="144" t="s">
        <v>1782</v>
      </c>
      <c r="J1164" s="144" t="s">
        <v>1779</v>
      </c>
      <c r="K1164" s="144" t="s">
        <v>791</v>
      </c>
      <c r="L1164" s="144" t="s">
        <v>1766</v>
      </c>
      <c r="M1164" s="144" t="s">
        <v>1773</v>
      </c>
      <c r="N1164" s="143">
        <v>1</v>
      </c>
      <c r="O1164" s="143">
        <v>1</v>
      </c>
      <c r="P1164" s="143">
        <v>1</v>
      </c>
      <c r="Q1164" s="147">
        <v>1</v>
      </c>
      <c r="R1164" s="147">
        <v>1</v>
      </c>
      <c r="S1164" s="147">
        <v>1</v>
      </c>
      <c r="T1164" s="147">
        <v>0</v>
      </c>
      <c r="U1164" s="147">
        <v>0</v>
      </c>
      <c r="V1164" s="147">
        <v>0</v>
      </c>
      <c r="W1164" s="148">
        <v>89827.5</v>
      </c>
      <c r="X1164" s="148">
        <v>0</v>
      </c>
      <c r="Y1164" s="148">
        <v>0</v>
      </c>
      <c r="Z1164" s="148">
        <v>352.57</v>
      </c>
      <c r="AA1164" s="149">
        <v>0</v>
      </c>
      <c r="AB1164" s="148">
        <v>0</v>
      </c>
      <c r="AC1164" s="148">
        <v>0</v>
      </c>
      <c r="AD1164" s="149">
        <v>0</v>
      </c>
      <c r="AE1164" s="148">
        <v>89827.5</v>
      </c>
      <c r="AF1164" s="157">
        <v>45118</v>
      </c>
      <c r="AG1164" s="157">
        <v>46579</v>
      </c>
      <c r="AH1164" s="161">
        <v>89827.5</v>
      </c>
      <c r="AI1164" s="152">
        <v>2.2799999999999998</v>
      </c>
      <c r="AJ1164" s="152">
        <v>4</v>
      </c>
      <c r="AK1164" s="153">
        <v>4.7100000000000003E-2</v>
      </c>
      <c r="AL1164" s="154">
        <v>2.2799999999999998</v>
      </c>
      <c r="AM1164" s="154">
        <v>4</v>
      </c>
      <c r="AN1164" s="155">
        <v>4.7100000000000003E-2</v>
      </c>
      <c r="AO1164" s="159" t="s">
        <v>1774</v>
      </c>
      <c r="AP1164" s="159" t="s">
        <v>1775</v>
      </c>
      <c r="AQ1164" s="87">
        <v>0</v>
      </c>
      <c r="AR1164" s="87">
        <v>0</v>
      </c>
      <c r="AS1164" s="87">
        <v>89827.5</v>
      </c>
      <c r="AT1164" s="87">
        <v>0</v>
      </c>
      <c r="AU1164" s="87">
        <v>0</v>
      </c>
      <c r="AV1164" s="87">
        <v>0</v>
      </c>
      <c r="AW1164" s="87">
        <v>0</v>
      </c>
      <c r="AX1164" s="87">
        <v>0</v>
      </c>
      <c r="AY1164" s="87">
        <v>0</v>
      </c>
      <c r="AZ1164" s="87">
        <v>0</v>
      </c>
      <c r="BA1164" s="87">
        <v>0</v>
      </c>
      <c r="BB1164" s="87">
        <v>0</v>
      </c>
      <c r="BC1164" s="87">
        <v>0</v>
      </c>
      <c r="BD1164" s="87">
        <v>0</v>
      </c>
      <c r="BE1164" s="87">
        <v>0</v>
      </c>
      <c r="BF1164" s="87">
        <v>0</v>
      </c>
      <c r="BG1164" s="87">
        <f t="shared" si="78"/>
        <v>0</v>
      </c>
      <c r="BH1164" s="87">
        <f t="shared" si="79"/>
        <v>89827.5</v>
      </c>
      <c r="BI1164" s="87">
        <f t="shared" si="77"/>
        <v>89827.5</v>
      </c>
    </row>
    <row r="1165" spans="1:61" ht="15" customHeight="1" x14ac:dyDescent="0.35">
      <c r="A1165" s="142" t="str">
        <f t="shared" si="80"/>
        <v>DI0012025</v>
      </c>
      <c r="B1165" s="143" t="s">
        <v>1299</v>
      </c>
      <c r="C1165" s="144">
        <v>5</v>
      </c>
      <c r="D1165" s="145" t="s">
        <v>0</v>
      </c>
      <c r="E1165" s="146" t="s">
        <v>3</v>
      </c>
      <c r="F1165" s="144" t="s">
        <v>1760</v>
      </c>
      <c r="G1165" s="144" t="s">
        <v>1781</v>
      </c>
      <c r="H1165" s="144" t="s">
        <v>1777</v>
      </c>
      <c r="I1165" s="144" t="s">
        <v>1782</v>
      </c>
      <c r="J1165" s="144" t="s">
        <v>1779</v>
      </c>
      <c r="K1165" s="144" t="s">
        <v>791</v>
      </c>
      <c r="L1165" s="144" t="s">
        <v>1766</v>
      </c>
      <c r="M1165" s="144" t="s">
        <v>1773</v>
      </c>
      <c r="N1165" s="143">
        <v>1</v>
      </c>
      <c r="O1165" s="143">
        <v>1</v>
      </c>
      <c r="P1165" s="143">
        <v>1</v>
      </c>
      <c r="Q1165" s="147">
        <v>1</v>
      </c>
      <c r="R1165" s="147">
        <v>1</v>
      </c>
      <c r="S1165" s="147">
        <v>1</v>
      </c>
      <c r="T1165" s="147">
        <v>0</v>
      </c>
      <c r="U1165" s="147">
        <v>0</v>
      </c>
      <c r="V1165" s="147">
        <v>0</v>
      </c>
      <c r="W1165" s="148">
        <v>162840</v>
      </c>
      <c r="X1165" s="148">
        <v>0</v>
      </c>
      <c r="Y1165" s="148">
        <v>0</v>
      </c>
      <c r="Z1165" s="148">
        <v>688</v>
      </c>
      <c r="AA1165" s="149">
        <v>0</v>
      </c>
      <c r="AB1165" s="148">
        <v>0</v>
      </c>
      <c r="AC1165" s="148">
        <v>0</v>
      </c>
      <c r="AD1165" s="149">
        <v>0</v>
      </c>
      <c r="AE1165" s="148">
        <v>162840</v>
      </c>
      <c r="AF1165" s="157">
        <v>45118</v>
      </c>
      <c r="AG1165" s="157">
        <v>46945</v>
      </c>
      <c r="AH1165" s="161">
        <v>162840</v>
      </c>
      <c r="AI1165" s="152">
        <v>3.28</v>
      </c>
      <c r="AJ1165" s="152">
        <v>5</v>
      </c>
      <c r="AK1165" s="153">
        <v>5.0700000000000002E-2</v>
      </c>
      <c r="AL1165" s="154">
        <v>3.28</v>
      </c>
      <c r="AM1165" s="154">
        <v>5</v>
      </c>
      <c r="AN1165" s="155">
        <v>5.0700000000000002E-2</v>
      </c>
      <c r="AO1165" s="159" t="s">
        <v>1774</v>
      </c>
      <c r="AP1165" s="159" t="s">
        <v>1775</v>
      </c>
      <c r="AQ1165" s="87">
        <v>0</v>
      </c>
      <c r="AR1165" s="87">
        <v>0</v>
      </c>
      <c r="AS1165" s="87">
        <v>0</v>
      </c>
      <c r="AT1165" s="87">
        <v>162840</v>
      </c>
      <c r="AU1165" s="87">
        <v>0</v>
      </c>
      <c r="AV1165" s="87">
        <v>0</v>
      </c>
      <c r="AW1165" s="87">
        <v>0</v>
      </c>
      <c r="AX1165" s="87">
        <v>0</v>
      </c>
      <c r="AY1165" s="87">
        <v>0</v>
      </c>
      <c r="AZ1165" s="87">
        <v>0</v>
      </c>
      <c r="BA1165" s="87">
        <v>0</v>
      </c>
      <c r="BB1165" s="87">
        <v>0</v>
      </c>
      <c r="BC1165" s="87">
        <v>0</v>
      </c>
      <c r="BD1165" s="87">
        <v>0</v>
      </c>
      <c r="BE1165" s="87">
        <v>0</v>
      </c>
      <c r="BF1165" s="87">
        <v>0</v>
      </c>
      <c r="BG1165" s="87">
        <f t="shared" si="78"/>
        <v>0</v>
      </c>
      <c r="BH1165" s="87">
        <f t="shared" si="79"/>
        <v>162840</v>
      </c>
      <c r="BI1165" s="87">
        <f t="shared" si="77"/>
        <v>162840</v>
      </c>
    </row>
    <row r="1166" spans="1:61" ht="15" customHeight="1" x14ac:dyDescent="0.35">
      <c r="A1166" s="142" t="str">
        <f t="shared" si="80"/>
        <v>DI0012026</v>
      </c>
      <c r="B1166" s="143" t="s">
        <v>1299</v>
      </c>
      <c r="C1166" s="144">
        <v>6</v>
      </c>
      <c r="D1166" s="145" t="s">
        <v>0</v>
      </c>
      <c r="E1166" s="146" t="s">
        <v>3</v>
      </c>
      <c r="F1166" s="144" t="s">
        <v>1760</v>
      </c>
      <c r="G1166" s="144" t="s">
        <v>1781</v>
      </c>
      <c r="H1166" s="144" t="s">
        <v>1777</v>
      </c>
      <c r="I1166" s="144" t="s">
        <v>1782</v>
      </c>
      <c r="J1166" s="144" t="s">
        <v>1779</v>
      </c>
      <c r="K1166" s="144" t="s">
        <v>791</v>
      </c>
      <c r="L1166" s="144" t="s">
        <v>1766</v>
      </c>
      <c r="M1166" s="144" t="s">
        <v>1773</v>
      </c>
      <c r="N1166" s="143">
        <v>1</v>
      </c>
      <c r="O1166" s="143">
        <v>1</v>
      </c>
      <c r="P1166" s="143">
        <v>1</v>
      </c>
      <c r="Q1166" s="147">
        <v>1</v>
      </c>
      <c r="R1166" s="147">
        <v>1</v>
      </c>
      <c r="S1166" s="147">
        <v>1</v>
      </c>
      <c r="T1166" s="147">
        <v>0</v>
      </c>
      <c r="U1166" s="147">
        <v>0</v>
      </c>
      <c r="V1166" s="147">
        <v>0</v>
      </c>
      <c r="W1166" s="148">
        <v>93367.5</v>
      </c>
      <c r="X1166" s="148">
        <v>0</v>
      </c>
      <c r="Y1166" s="148">
        <v>0</v>
      </c>
      <c r="Z1166" s="148">
        <v>417.04</v>
      </c>
      <c r="AA1166" s="149">
        <v>0</v>
      </c>
      <c r="AB1166" s="148">
        <v>0</v>
      </c>
      <c r="AC1166" s="148">
        <v>0</v>
      </c>
      <c r="AD1166" s="149">
        <v>0</v>
      </c>
      <c r="AE1166" s="148">
        <v>93367.5</v>
      </c>
      <c r="AF1166" s="157">
        <v>45118</v>
      </c>
      <c r="AG1166" s="157">
        <v>47310</v>
      </c>
      <c r="AH1166" s="161">
        <v>93367.5</v>
      </c>
      <c r="AI1166" s="152">
        <v>4.28</v>
      </c>
      <c r="AJ1166" s="152">
        <v>6</v>
      </c>
      <c r="AK1166" s="153">
        <v>5.3600000000000002E-2</v>
      </c>
      <c r="AL1166" s="154">
        <v>4.28</v>
      </c>
      <c r="AM1166" s="154">
        <v>6</v>
      </c>
      <c r="AN1166" s="155">
        <v>5.3600000000000002E-2</v>
      </c>
      <c r="AO1166" s="159" t="s">
        <v>1774</v>
      </c>
      <c r="AP1166" s="159" t="s">
        <v>1775</v>
      </c>
      <c r="AQ1166" s="87">
        <v>0</v>
      </c>
      <c r="AR1166" s="87">
        <v>0</v>
      </c>
      <c r="AS1166" s="87">
        <v>0</v>
      </c>
      <c r="AT1166" s="87">
        <v>0</v>
      </c>
      <c r="AU1166" s="87">
        <v>93367.5</v>
      </c>
      <c r="AV1166" s="87">
        <v>0</v>
      </c>
      <c r="AW1166" s="87">
        <v>0</v>
      </c>
      <c r="AX1166" s="87">
        <v>0</v>
      </c>
      <c r="AY1166" s="87">
        <v>0</v>
      </c>
      <c r="AZ1166" s="87">
        <v>0</v>
      </c>
      <c r="BA1166" s="87">
        <v>0</v>
      </c>
      <c r="BB1166" s="87">
        <v>0</v>
      </c>
      <c r="BC1166" s="87">
        <v>0</v>
      </c>
      <c r="BD1166" s="87">
        <v>0</v>
      </c>
      <c r="BE1166" s="87">
        <v>0</v>
      </c>
      <c r="BF1166" s="87">
        <v>0</v>
      </c>
      <c r="BG1166" s="87">
        <f t="shared" si="78"/>
        <v>0</v>
      </c>
      <c r="BH1166" s="87">
        <f t="shared" si="79"/>
        <v>93367.5</v>
      </c>
      <c r="BI1166" s="87">
        <f t="shared" si="77"/>
        <v>93367.5</v>
      </c>
    </row>
    <row r="1167" spans="1:61" ht="15" customHeight="1" x14ac:dyDescent="0.35">
      <c r="A1167" s="142" t="str">
        <f t="shared" si="80"/>
        <v>DI0012027</v>
      </c>
      <c r="B1167" s="143" t="s">
        <v>1299</v>
      </c>
      <c r="C1167" s="144">
        <v>7</v>
      </c>
      <c r="D1167" s="145" t="s">
        <v>0</v>
      </c>
      <c r="E1167" s="146" t="s">
        <v>3</v>
      </c>
      <c r="F1167" s="144" t="s">
        <v>1760</v>
      </c>
      <c r="G1167" s="144" t="s">
        <v>1781</v>
      </c>
      <c r="H1167" s="144" t="s">
        <v>1777</v>
      </c>
      <c r="I1167" s="144" t="s">
        <v>1782</v>
      </c>
      <c r="J1167" s="144" t="s">
        <v>1779</v>
      </c>
      <c r="K1167" s="144" t="s">
        <v>791</v>
      </c>
      <c r="L1167" s="144" t="s">
        <v>1766</v>
      </c>
      <c r="M1167" s="144" t="s">
        <v>1773</v>
      </c>
      <c r="N1167" s="143">
        <v>1</v>
      </c>
      <c r="O1167" s="143">
        <v>1</v>
      </c>
      <c r="P1167" s="143">
        <v>1</v>
      </c>
      <c r="Q1167" s="147">
        <v>1</v>
      </c>
      <c r="R1167" s="147">
        <v>1</v>
      </c>
      <c r="S1167" s="147">
        <v>1</v>
      </c>
      <c r="T1167" s="147">
        <v>0</v>
      </c>
      <c r="U1167" s="147">
        <v>0</v>
      </c>
      <c r="V1167" s="147">
        <v>0</v>
      </c>
      <c r="W1167" s="148">
        <v>99710</v>
      </c>
      <c r="X1167" s="148">
        <v>0</v>
      </c>
      <c r="Y1167" s="148">
        <v>0</v>
      </c>
      <c r="Z1167" s="148">
        <v>468.64</v>
      </c>
      <c r="AA1167" s="149">
        <v>0</v>
      </c>
      <c r="AB1167" s="148">
        <v>0</v>
      </c>
      <c r="AC1167" s="148">
        <v>0</v>
      </c>
      <c r="AD1167" s="149">
        <v>0</v>
      </c>
      <c r="AE1167" s="148">
        <v>99710</v>
      </c>
      <c r="AF1167" s="157">
        <v>45118</v>
      </c>
      <c r="AG1167" s="157">
        <v>47675</v>
      </c>
      <c r="AH1167" s="161">
        <v>99710</v>
      </c>
      <c r="AI1167" s="152">
        <v>5.28</v>
      </c>
      <c r="AJ1167" s="152">
        <v>7</v>
      </c>
      <c r="AK1167" s="153">
        <v>5.6399999999999999E-2</v>
      </c>
      <c r="AL1167" s="154">
        <v>5.28</v>
      </c>
      <c r="AM1167" s="154">
        <v>7</v>
      </c>
      <c r="AN1167" s="155">
        <v>5.6399999999999999E-2</v>
      </c>
      <c r="AO1167" s="159" t="s">
        <v>1774</v>
      </c>
      <c r="AP1167" s="159" t="s">
        <v>1775</v>
      </c>
      <c r="AQ1167" s="87">
        <v>0</v>
      </c>
      <c r="AR1167" s="87">
        <v>0</v>
      </c>
      <c r="AS1167" s="87">
        <v>0</v>
      </c>
      <c r="AT1167" s="87">
        <v>0</v>
      </c>
      <c r="AU1167" s="87">
        <v>49855</v>
      </c>
      <c r="AV1167" s="87">
        <v>49855</v>
      </c>
      <c r="AW1167" s="87">
        <v>0</v>
      </c>
      <c r="AX1167" s="87">
        <v>0</v>
      </c>
      <c r="AY1167" s="87">
        <v>0</v>
      </c>
      <c r="AZ1167" s="87">
        <v>0</v>
      </c>
      <c r="BA1167" s="87">
        <v>0</v>
      </c>
      <c r="BB1167" s="87">
        <v>0</v>
      </c>
      <c r="BC1167" s="87">
        <v>0</v>
      </c>
      <c r="BD1167" s="87">
        <v>0</v>
      </c>
      <c r="BE1167" s="87">
        <v>0</v>
      </c>
      <c r="BF1167" s="87">
        <v>0</v>
      </c>
      <c r="BG1167" s="87">
        <f t="shared" si="78"/>
        <v>0</v>
      </c>
      <c r="BH1167" s="87">
        <f t="shared" si="79"/>
        <v>99710</v>
      </c>
      <c r="BI1167" s="87">
        <f t="shared" si="77"/>
        <v>99710</v>
      </c>
    </row>
    <row r="1168" spans="1:61" ht="15" customHeight="1" x14ac:dyDescent="0.35">
      <c r="A1168" s="142" t="str">
        <f t="shared" si="80"/>
        <v>DI0012028</v>
      </c>
      <c r="B1168" s="143" t="s">
        <v>1299</v>
      </c>
      <c r="C1168" s="144">
        <v>8</v>
      </c>
      <c r="D1168" s="145" t="s">
        <v>0</v>
      </c>
      <c r="E1168" s="146" t="s">
        <v>3</v>
      </c>
      <c r="F1168" s="144" t="s">
        <v>1760</v>
      </c>
      <c r="G1168" s="144" t="s">
        <v>1781</v>
      </c>
      <c r="H1168" s="144" t="s">
        <v>1777</v>
      </c>
      <c r="I1168" s="144" t="s">
        <v>1782</v>
      </c>
      <c r="J1168" s="144" t="s">
        <v>1779</v>
      </c>
      <c r="K1168" s="144" t="s">
        <v>791</v>
      </c>
      <c r="L1168" s="144" t="s">
        <v>1766</v>
      </c>
      <c r="M1168" s="144" t="s">
        <v>1773</v>
      </c>
      <c r="N1168" s="143">
        <v>1</v>
      </c>
      <c r="O1168" s="143">
        <v>1</v>
      </c>
      <c r="P1168" s="143">
        <v>1</v>
      </c>
      <c r="Q1168" s="147">
        <v>1</v>
      </c>
      <c r="R1168" s="147">
        <v>1</v>
      </c>
      <c r="S1168" s="147">
        <v>1</v>
      </c>
      <c r="T1168" s="147">
        <v>0</v>
      </c>
      <c r="U1168" s="147">
        <v>0</v>
      </c>
      <c r="V1168" s="147">
        <v>0</v>
      </c>
      <c r="W1168" s="148">
        <v>451792.5</v>
      </c>
      <c r="X1168" s="148">
        <v>0</v>
      </c>
      <c r="Y1168" s="148">
        <v>0</v>
      </c>
      <c r="Z1168" s="148">
        <v>2232.61</v>
      </c>
      <c r="AA1168" s="149">
        <v>0</v>
      </c>
      <c r="AB1168" s="148">
        <v>0</v>
      </c>
      <c r="AC1168" s="148">
        <v>0</v>
      </c>
      <c r="AD1168" s="149">
        <v>0</v>
      </c>
      <c r="AE1168" s="148">
        <v>451792.5</v>
      </c>
      <c r="AF1168" s="157">
        <v>45118</v>
      </c>
      <c r="AG1168" s="157">
        <v>48040</v>
      </c>
      <c r="AH1168" s="161">
        <v>451792.5</v>
      </c>
      <c r="AI1168" s="152">
        <v>6.28</v>
      </c>
      <c r="AJ1168" s="152">
        <v>8</v>
      </c>
      <c r="AK1168" s="153">
        <v>5.9299999999999999E-2</v>
      </c>
      <c r="AL1168" s="154">
        <v>6.28</v>
      </c>
      <c r="AM1168" s="154">
        <v>8</v>
      </c>
      <c r="AN1168" s="155">
        <v>5.9299999999999999E-2</v>
      </c>
      <c r="AO1168" s="159" t="s">
        <v>1774</v>
      </c>
      <c r="AP1168" s="159" t="s">
        <v>1775</v>
      </c>
      <c r="AQ1168" s="87">
        <v>0</v>
      </c>
      <c r="AR1168" s="87">
        <v>0</v>
      </c>
      <c r="AS1168" s="87">
        <v>0</v>
      </c>
      <c r="AT1168" s="87">
        <v>0</v>
      </c>
      <c r="AU1168" s="87">
        <v>150597.5</v>
      </c>
      <c r="AV1168" s="87">
        <v>150597.5</v>
      </c>
      <c r="AW1168" s="87">
        <v>150597.5</v>
      </c>
      <c r="AX1168" s="87">
        <v>0</v>
      </c>
      <c r="AY1168" s="87">
        <v>0</v>
      </c>
      <c r="AZ1168" s="87">
        <v>0</v>
      </c>
      <c r="BA1168" s="87">
        <v>0</v>
      </c>
      <c r="BB1168" s="87">
        <v>0</v>
      </c>
      <c r="BC1168" s="87">
        <v>0</v>
      </c>
      <c r="BD1168" s="87">
        <v>0</v>
      </c>
      <c r="BE1168" s="87">
        <v>0</v>
      </c>
      <c r="BF1168" s="87">
        <v>0</v>
      </c>
      <c r="BG1168" s="87">
        <f t="shared" si="78"/>
        <v>0</v>
      </c>
      <c r="BH1168" s="87">
        <f t="shared" si="79"/>
        <v>451792.5</v>
      </c>
      <c r="BI1168" s="87">
        <f t="shared" si="77"/>
        <v>451792.5</v>
      </c>
    </row>
    <row r="1169" spans="1:61" ht="15" customHeight="1" x14ac:dyDescent="0.35">
      <c r="A1169" s="142" t="str">
        <f t="shared" si="80"/>
        <v>DI0012029</v>
      </c>
      <c r="B1169" s="143" t="s">
        <v>1299</v>
      </c>
      <c r="C1169" s="144">
        <v>9</v>
      </c>
      <c r="D1169" s="145" t="s">
        <v>0</v>
      </c>
      <c r="E1169" s="146" t="s">
        <v>3</v>
      </c>
      <c r="F1169" s="144" t="s">
        <v>1760</v>
      </c>
      <c r="G1169" s="144" t="s">
        <v>1781</v>
      </c>
      <c r="H1169" s="144" t="s">
        <v>1777</v>
      </c>
      <c r="I1169" s="144" t="s">
        <v>1782</v>
      </c>
      <c r="J1169" s="144" t="s">
        <v>1779</v>
      </c>
      <c r="K1169" s="144" t="s">
        <v>791</v>
      </c>
      <c r="L1169" s="144" t="s">
        <v>1766</v>
      </c>
      <c r="M1169" s="144" t="s">
        <v>1773</v>
      </c>
      <c r="N1169" s="143">
        <v>1</v>
      </c>
      <c r="O1169" s="143">
        <v>1</v>
      </c>
      <c r="P1169" s="143">
        <v>1</v>
      </c>
      <c r="Q1169" s="147">
        <v>1</v>
      </c>
      <c r="R1169" s="147">
        <v>1</v>
      </c>
      <c r="S1169" s="147">
        <v>1</v>
      </c>
      <c r="T1169" s="147">
        <v>0</v>
      </c>
      <c r="U1169" s="147">
        <v>0</v>
      </c>
      <c r="V1169" s="147">
        <v>0</v>
      </c>
      <c r="W1169" s="148">
        <v>2150402.5</v>
      </c>
      <c r="X1169" s="148">
        <v>0</v>
      </c>
      <c r="Y1169" s="148">
        <v>0</v>
      </c>
      <c r="Z1169" s="148">
        <v>11128.33</v>
      </c>
      <c r="AA1169" s="149">
        <v>0</v>
      </c>
      <c r="AB1169" s="148">
        <v>0</v>
      </c>
      <c r="AC1169" s="148">
        <v>0</v>
      </c>
      <c r="AD1169" s="149">
        <v>0</v>
      </c>
      <c r="AE1169" s="148">
        <v>2150402.5</v>
      </c>
      <c r="AF1169" s="157">
        <v>45118</v>
      </c>
      <c r="AG1169" s="157">
        <v>48406</v>
      </c>
      <c r="AH1169" s="161">
        <v>2150402.5</v>
      </c>
      <c r="AI1169" s="152">
        <v>7.28</v>
      </c>
      <c r="AJ1169" s="152">
        <v>9</v>
      </c>
      <c r="AK1169" s="153">
        <v>6.2100000000000002E-2</v>
      </c>
      <c r="AL1169" s="154">
        <v>7.28</v>
      </c>
      <c r="AM1169" s="154">
        <v>9</v>
      </c>
      <c r="AN1169" s="155">
        <v>6.2100000000000002E-2</v>
      </c>
      <c r="AO1169" s="159" t="s">
        <v>1774</v>
      </c>
      <c r="AP1169" s="159" t="s">
        <v>1775</v>
      </c>
      <c r="AQ1169" s="87">
        <v>0</v>
      </c>
      <c r="AR1169" s="87">
        <v>0</v>
      </c>
      <c r="AS1169" s="87">
        <v>0</v>
      </c>
      <c r="AT1169" s="87">
        <v>0</v>
      </c>
      <c r="AU1169" s="87">
        <v>537600.63</v>
      </c>
      <c r="AV1169" s="87">
        <v>537600.63</v>
      </c>
      <c r="AW1169" s="87">
        <v>537600.63</v>
      </c>
      <c r="AX1169" s="87">
        <v>537600.63</v>
      </c>
      <c r="AY1169" s="87">
        <v>0</v>
      </c>
      <c r="AZ1169" s="87">
        <v>0</v>
      </c>
      <c r="BA1169" s="87">
        <v>0</v>
      </c>
      <c r="BB1169" s="87">
        <v>0</v>
      </c>
      <c r="BC1169" s="87">
        <v>0</v>
      </c>
      <c r="BD1169" s="87">
        <v>0</v>
      </c>
      <c r="BE1169" s="87">
        <v>0</v>
      </c>
      <c r="BF1169" s="87">
        <v>0</v>
      </c>
      <c r="BG1169" s="87">
        <f t="shared" si="78"/>
        <v>0</v>
      </c>
      <c r="BH1169" s="87">
        <f t="shared" si="79"/>
        <v>2150402.52</v>
      </c>
      <c r="BI1169" s="87">
        <f t="shared" si="77"/>
        <v>2150402.52</v>
      </c>
    </row>
    <row r="1170" spans="1:61" ht="15" customHeight="1" x14ac:dyDescent="0.35">
      <c r="A1170" s="142" t="str">
        <f t="shared" si="80"/>
        <v>DI00120210</v>
      </c>
      <c r="B1170" s="143" t="s">
        <v>1299</v>
      </c>
      <c r="C1170" s="144">
        <v>10</v>
      </c>
      <c r="D1170" s="145" t="s">
        <v>0</v>
      </c>
      <c r="E1170" s="146" t="s">
        <v>3</v>
      </c>
      <c r="F1170" s="144" t="s">
        <v>1760</v>
      </c>
      <c r="G1170" s="144" t="s">
        <v>1781</v>
      </c>
      <c r="H1170" s="144" t="s">
        <v>1777</v>
      </c>
      <c r="I1170" s="144" t="s">
        <v>1782</v>
      </c>
      <c r="J1170" s="144" t="s">
        <v>1779</v>
      </c>
      <c r="K1170" s="144" t="s">
        <v>791</v>
      </c>
      <c r="L1170" s="144" t="s">
        <v>1766</v>
      </c>
      <c r="M1170" s="144" t="s">
        <v>1773</v>
      </c>
      <c r="N1170" s="143">
        <v>1</v>
      </c>
      <c r="O1170" s="143">
        <v>1</v>
      </c>
      <c r="P1170" s="143">
        <v>1</v>
      </c>
      <c r="Q1170" s="147">
        <v>1</v>
      </c>
      <c r="R1170" s="147">
        <v>1</v>
      </c>
      <c r="S1170" s="147">
        <v>1</v>
      </c>
      <c r="T1170" s="147">
        <v>0</v>
      </c>
      <c r="U1170" s="147">
        <v>0</v>
      </c>
      <c r="V1170" s="147">
        <v>0</v>
      </c>
      <c r="W1170" s="148">
        <v>1392547.5</v>
      </c>
      <c r="X1170" s="148">
        <v>0</v>
      </c>
      <c r="Y1170" s="148">
        <v>0</v>
      </c>
      <c r="Z1170" s="148">
        <v>7542.97</v>
      </c>
      <c r="AA1170" s="149">
        <v>0</v>
      </c>
      <c r="AB1170" s="148">
        <v>0</v>
      </c>
      <c r="AC1170" s="148">
        <v>0</v>
      </c>
      <c r="AD1170" s="149">
        <v>0</v>
      </c>
      <c r="AE1170" s="148">
        <v>1392547.5</v>
      </c>
      <c r="AF1170" s="157">
        <v>45118</v>
      </c>
      <c r="AG1170" s="157">
        <v>48771</v>
      </c>
      <c r="AH1170" s="161">
        <v>1392547.5</v>
      </c>
      <c r="AI1170" s="152">
        <v>8.2799999999999994</v>
      </c>
      <c r="AJ1170" s="152">
        <v>10</v>
      </c>
      <c r="AK1170" s="153">
        <v>6.5000000000000002E-2</v>
      </c>
      <c r="AL1170" s="154">
        <v>8.2799999999999994</v>
      </c>
      <c r="AM1170" s="154">
        <v>10</v>
      </c>
      <c r="AN1170" s="155">
        <v>6.5000000000000002E-2</v>
      </c>
      <c r="AO1170" s="159" t="s">
        <v>1774</v>
      </c>
      <c r="AP1170" s="159" t="s">
        <v>1775</v>
      </c>
      <c r="AQ1170" s="87">
        <v>0</v>
      </c>
      <c r="AR1170" s="87">
        <v>0</v>
      </c>
      <c r="AS1170" s="87">
        <v>0</v>
      </c>
      <c r="AT1170" s="87">
        <v>0</v>
      </c>
      <c r="AU1170" s="87">
        <v>278509.5</v>
      </c>
      <c r="AV1170" s="87">
        <v>278509.5</v>
      </c>
      <c r="AW1170" s="87">
        <v>278509.5</v>
      </c>
      <c r="AX1170" s="87">
        <v>278509.5</v>
      </c>
      <c r="AY1170" s="87">
        <v>278509.5</v>
      </c>
      <c r="AZ1170" s="87">
        <v>0</v>
      </c>
      <c r="BA1170" s="87">
        <v>0</v>
      </c>
      <c r="BB1170" s="87">
        <v>0</v>
      </c>
      <c r="BC1170" s="87">
        <v>0</v>
      </c>
      <c r="BD1170" s="87">
        <v>0</v>
      </c>
      <c r="BE1170" s="87">
        <v>0</v>
      </c>
      <c r="BF1170" s="87">
        <v>0</v>
      </c>
      <c r="BG1170" s="87">
        <f t="shared" si="78"/>
        <v>0</v>
      </c>
      <c r="BH1170" s="87">
        <f t="shared" si="79"/>
        <v>1392547.5</v>
      </c>
      <c r="BI1170" s="87">
        <f t="shared" si="77"/>
        <v>1392547.5</v>
      </c>
    </row>
    <row r="1171" spans="1:61" ht="15" customHeight="1" x14ac:dyDescent="0.35">
      <c r="A1171" s="142" t="str">
        <f t="shared" si="80"/>
        <v>DI0012031</v>
      </c>
      <c r="B1171" s="143" t="s">
        <v>1554</v>
      </c>
      <c r="C1171" s="144">
        <v>1</v>
      </c>
      <c r="D1171" s="145" t="s">
        <v>0</v>
      </c>
      <c r="E1171" s="146" t="s">
        <v>3</v>
      </c>
      <c r="F1171" s="144" t="s">
        <v>1760</v>
      </c>
      <c r="G1171" s="144" t="s">
        <v>1776</v>
      </c>
      <c r="H1171" s="144" t="s">
        <v>1777</v>
      </c>
      <c r="I1171" s="144" t="s">
        <v>1778</v>
      </c>
      <c r="J1171" s="144" t="s">
        <v>1779</v>
      </c>
      <c r="K1171" s="144" t="s">
        <v>774</v>
      </c>
      <c r="L1171" s="144" t="s">
        <v>1766</v>
      </c>
      <c r="M1171" s="144" t="s">
        <v>1773</v>
      </c>
      <c r="N1171" s="143">
        <v>1</v>
      </c>
      <c r="O1171" s="143">
        <v>1</v>
      </c>
      <c r="P1171" s="143">
        <v>1</v>
      </c>
      <c r="Q1171" s="147">
        <v>1</v>
      </c>
      <c r="R1171" s="147">
        <v>1</v>
      </c>
      <c r="S1171" s="147">
        <v>1</v>
      </c>
      <c r="T1171" s="147">
        <v>0</v>
      </c>
      <c r="U1171" s="147">
        <v>0</v>
      </c>
      <c r="V1171" s="147">
        <v>0</v>
      </c>
      <c r="W1171" s="148">
        <v>5667701.0899999999</v>
      </c>
      <c r="X1171" s="148">
        <v>0</v>
      </c>
      <c r="Y1171" s="148">
        <v>0</v>
      </c>
      <c r="Z1171" s="148">
        <v>0</v>
      </c>
      <c r="AA1171" s="149">
        <v>0</v>
      </c>
      <c r="AB1171" s="148">
        <v>0</v>
      </c>
      <c r="AC1171" s="148">
        <v>0</v>
      </c>
      <c r="AD1171" s="149">
        <v>0</v>
      </c>
      <c r="AE1171" s="148">
        <v>5667701.0899999999</v>
      </c>
      <c r="AF1171" s="157">
        <v>45000</v>
      </c>
      <c r="AG1171" s="157">
        <v>47192</v>
      </c>
      <c r="AH1171" s="161">
        <v>5667701.0899999999</v>
      </c>
      <c r="AI1171" s="152">
        <v>3.96</v>
      </c>
      <c r="AJ1171" s="152">
        <v>6</v>
      </c>
      <c r="AK1171" s="153">
        <v>7.3772000000000004E-2</v>
      </c>
      <c r="AL1171" s="154">
        <v>3.96</v>
      </c>
      <c r="AM1171" s="154">
        <v>6</v>
      </c>
      <c r="AN1171" s="155">
        <v>7.3772000000000004E-2</v>
      </c>
      <c r="AO1171" s="159" t="s">
        <v>1774</v>
      </c>
      <c r="AP1171" s="159" t="s">
        <v>1775</v>
      </c>
      <c r="AQ1171" s="87">
        <v>0</v>
      </c>
      <c r="AR1171" s="87">
        <v>0</v>
      </c>
      <c r="AS1171" s="87">
        <v>0</v>
      </c>
      <c r="AT1171" s="87">
        <v>0</v>
      </c>
      <c r="AU1171" s="87">
        <v>5667701.0899999999</v>
      </c>
      <c r="AV1171" s="87">
        <v>0</v>
      </c>
      <c r="AW1171" s="87">
        <v>0</v>
      </c>
      <c r="AX1171" s="87">
        <v>0</v>
      </c>
      <c r="AY1171" s="87">
        <v>0</v>
      </c>
      <c r="AZ1171" s="87">
        <v>0</v>
      </c>
      <c r="BA1171" s="87">
        <v>0</v>
      </c>
      <c r="BB1171" s="87">
        <v>0</v>
      </c>
      <c r="BC1171" s="87">
        <v>0</v>
      </c>
      <c r="BD1171" s="87">
        <v>0</v>
      </c>
      <c r="BE1171" s="87">
        <v>0</v>
      </c>
      <c r="BF1171" s="87">
        <v>0</v>
      </c>
      <c r="BG1171" s="87">
        <f t="shared" si="78"/>
        <v>0</v>
      </c>
      <c r="BH1171" s="87">
        <f t="shared" si="79"/>
        <v>5667701.0899999999</v>
      </c>
      <c r="BI1171" s="87">
        <f t="shared" si="77"/>
        <v>5667701.0899999999</v>
      </c>
    </row>
    <row r="1172" spans="1:61" ht="15" customHeight="1" x14ac:dyDescent="0.35">
      <c r="A1172" s="142" t="str">
        <f t="shared" si="80"/>
        <v>DI0012041</v>
      </c>
      <c r="B1172" s="143" t="s">
        <v>1555</v>
      </c>
      <c r="C1172" s="144">
        <v>1</v>
      </c>
      <c r="D1172" s="145" t="s">
        <v>0</v>
      </c>
      <c r="E1172" s="146" t="s">
        <v>3</v>
      </c>
      <c r="F1172" s="144" t="s">
        <v>1760</v>
      </c>
      <c r="G1172" s="144" t="s">
        <v>1776</v>
      </c>
      <c r="H1172" s="144" t="s">
        <v>1777</v>
      </c>
      <c r="I1172" s="144" t="s">
        <v>1778</v>
      </c>
      <c r="J1172" s="144" t="s">
        <v>1779</v>
      </c>
      <c r="K1172" s="144" t="s">
        <v>774</v>
      </c>
      <c r="L1172" s="144" t="s">
        <v>1766</v>
      </c>
      <c r="M1172" s="144" t="s">
        <v>1773</v>
      </c>
      <c r="N1172" s="143">
        <v>1</v>
      </c>
      <c r="O1172" s="143">
        <v>1</v>
      </c>
      <c r="P1172" s="143">
        <v>1</v>
      </c>
      <c r="Q1172" s="147">
        <v>1</v>
      </c>
      <c r="R1172" s="147">
        <v>1</v>
      </c>
      <c r="S1172" s="147">
        <v>1</v>
      </c>
      <c r="T1172" s="147">
        <v>0</v>
      </c>
      <c r="U1172" s="147">
        <v>0</v>
      </c>
      <c r="V1172" s="147">
        <v>0</v>
      </c>
      <c r="W1172" s="148">
        <v>2327282.14</v>
      </c>
      <c r="X1172" s="148">
        <v>0</v>
      </c>
      <c r="Y1172" s="148">
        <v>0</v>
      </c>
      <c r="Z1172" s="148">
        <v>0</v>
      </c>
      <c r="AA1172" s="149">
        <v>0</v>
      </c>
      <c r="AB1172" s="148">
        <v>0</v>
      </c>
      <c r="AC1172" s="148">
        <v>0</v>
      </c>
      <c r="AD1172" s="149">
        <v>0</v>
      </c>
      <c r="AE1172" s="148">
        <v>2327282.14</v>
      </c>
      <c r="AF1172" s="157">
        <v>45000</v>
      </c>
      <c r="AG1172" s="157">
        <v>47192</v>
      </c>
      <c r="AH1172" s="161">
        <v>2327282.14</v>
      </c>
      <c r="AI1172" s="152">
        <v>3.96</v>
      </c>
      <c r="AJ1172" s="152">
        <v>6</v>
      </c>
      <c r="AK1172" s="153">
        <v>7.3772000000000004E-2</v>
      </c>
      <c r="AL1172" s="154">
        <v>3.96</v>
      </c>
      <c r="AM1172" s="154">
        <v>6</v>
      </c>
      <c r="AN1172" s="155">
        <v>7.3772000000000004E-2</v>
      </c>
      <c r="AO1172" s="159" t="s">
        <v>1774</v>
      </c>
      <c r="AP1172" s="159" t="s">
        <v>1775</v>
      </c>
      <c r="AQ1172" s="87">
        <v>0</v>
      </c>
      <c r="AR1172" s="87">
        <v>0</v>
      </c>
      <c r="AS1172" s="87">
        <v>0</v>
      </c>
      <c r="AT1172" s="87">
        <v>0</v>
      </c>
      <c r="AU1172" s="87">
        <v>2327282.14</v>
      </c>
      <c r="AV1172" s="87">
        <v>0</v>
      </c>
      <c r="AW1172" s="87">
        <v>0</v>
      </c>
      <c r="AX1172" s="87">
        <v>0</v>
      </c>
      <c r="AY1172" s="87">
        <v>0</v>
      </c>
      <c r="AZ1172" s="87">
        <v>0</v>
      </c>
      <c r="BA1172" s="87">
        <v>0</v>
      </c>
      <c r="BB1172" s="87">
        <v>0</v>
      </c>
      <c r="BC1172" s="87">
        <v>0</v>
      </c>
      <c r="BD1172" s="87">
        <v>0</v>
      </c>
      <c r="BE1172" s="87">
        <v>0</v>
      </c>
      <c r="BF1172" s="87">
        <v>0</v>
      </c>
      <c r="BG1172" s="87">
        <f t="shared" si="78"/>
        <v>0</v>
      </c>
      <c r="BH1172" s="87">
        <f t="shared" si="79"/>
        <v>2327282.14</v>
      </c>
      <c r="BI1172" s="87">
        <f t="shared" si="77"/>
        <v>2327282.14</v>
      </c>
    </row>
    <row r="1173" spans="1:61" ht="15" customHeight="1" x14ac:dyDescent="0.35">
      <c r="A1173" s="142" t="str">
        <f t="shared" si="80"/>
        <v>DI0012051</v>
      </c>
      <c r="B1173" s="143" t="s">
        <v>1556</v>
      </c>
      <c r="C1173" s="144">
        <v>1</v>
      </c>
      <c r="D1173" s="145" t="s">
        <v>0</v>
      </c>
      <c r="E1173" s="146" t="s">
        <v>3</v>
      </c>
      <c r="F1173" s="144" t="s">
        <v>1760</v>
      </c>
      <c r="G1173" s="144" t="s">
        <v>1776</v>
      </c>
      <c r="H1173" s="144" t="s">
        <v>1777</v>
      </c>
      <c r="I1173" s="144" t="s">
        <v>1778</v>
      </c>
      <c r="J1173" s="144" t="s">
        <v>1779</v>
      </c>
      <c r="K1173" s="144" t="s">
        <v>774</v>
      </c>
      <c r="L1173" s="144" t="s">
        <v>1766</v>
      </c>
      <c r="M1173" s="144" t="s">
        <v>1773</v>
      </c>
      <c r="N1173" s="143">
        <v>1</v>
      </c>
      <c r="O1173" s="143">
        <v>1</v>
      </c>
      <c r="P1173" s="143">
        <v>1</v>
      </c>
      <c r="Q1173" s="147">
        <v>1</v>
      </c>
      <c r="R1173" s="147">
        <v>1</v>
      </c>
      <c r="S1173" s="147">
        <v>1</v>
      </c>
      <c r="T1173" s="147">
        <v>0</v>
      </c>
      <c r="U1173" s="147">
        <v>0</v>
      </c>
      <c r="V1173" s="147">
        <v>0</v>
      </c>
      <c r="W1173" s="148">
        <v>3676061.67</v>
      </c>
      <c r="X1173" s="148">
        <v>0</v>
      </c>
      <c r="Y1173" s="148">
        <v>0</v>
      </c>
      <c r="Z1173" s="148">
        <v>0</v>
      </c>
      <c r="AA1173" s="149">
        <v>0</v>
      </c>
      <c r="AB1173" s="148">
        <v>0</v>
      </c>
      <c r="AC1173" s="148">
        <v>0</v>
      </c>
      <c r="AD1173" s="149">
        <v>0</v>
      </c>
      <c r="AE1173" s="148">
        <v>3676061.67</v>
      </c>
      <c r="AF1173" s="157">
        <v>45000</v>
      </c>
      <c r="AG1173" s="157">
        <v>47192</v>
      </c>
      <c r="AH1173" s="161">
        <v>3676061.67</v>
      </c>
      <c r="AI1173" s="152">
        <v>3.96</v>
      </c>
      <c r="AJ1173" s="152">
        <v>6</v>
      </c>
      <c r="AK1173" s="153">
        <v>7.3772000000000004E-2</v>
      </c>
      <c r="AL1173" s="154">
        <v>3.96</v>
      </c>
      <c r="AM1173" s="154">
        <v>6</v>
      </c>
      <c r="AN1173" s="155">
        <v>7.3772000000000004E-2</v>
      </c>
      <c r="AO1173" s="159" t="s">
        <v>1774</v>
      </c>
      <c r="AP1173" s="159" t="s">
        <v>1775</v>
      </c>
      <c r="AQ1173" s="87">
        <v>0</v>
      </c>
      <c r="AR1173" s="87">
        <v>0</v>
      </c>
      <c r="AS1173" s="87">
        <v>0</v>
      </c>
      <c r="AT1173" s="87">
        <v>0</v>
      </c>
      <c r="AU1173" s="87">
        <v>3676061.67</v>
      </c>
      <c r="AV1173" s="87">
        <v>0</v>
      </c>
      <c r="AW1173" s="87">
        <v>0</v>
      </c>
      <c r="AX1173" s="87">
        <v>0</v>
      </c>
      <c r="AY1173" s="87">
        <v>0</v>
      </c>
      <c r="AZ1173" s="87">
        <v>0</v>
      </c>
      <c r="BA1173" s="87">
        <v>0</v>
      </c>
      <c r="BB1173" s="87">
        <v>0</v>
      </c>
      <c r="BC1173" s="87">
        <v>0</v>
      </c>
      <c r="BD1173" s="87">
        <v>0</v>
      </c>
      <c r="BE1173" s="87">
        <v>0</v>
      </c>
      <c r="BF1173" s="87">
        <v>0</v>
      </c>
      <c r="BG1173" s="87">
        <f t="shared" si="78"/>
        <v>0</v>
      </c>
      <c r="BH1173" s="87">
        <f t="shared" si="79"/>
        <v>3676061.67</v>
      </c>
      <c r="BI1173" s="87">
        <f t="shared" si="77"/>
        <v>3676061.67</v>
      </c>
    </row>
    <row r="1174" spans="1:61" ht="15" customHeight="1" x14ac:dyDescent="0.35">
      <c r="A1174" s="142" t="str">
        <f t="shared" si="80"/>
        <v>DI0012061</v>
      </c>
      <c r="B1174" s="143" t="s">
        <v>1557</v>
      </c>
      <c r="C1174" s="144">
        <v>1</v>
      </c>
      <c r="D1174" s="145" t="s">
        <v>0</v>
      </c>
      <c r="E1174" s="146" t="s">
        <v>3</v>
      </c>
      <c r="F1174" s="144" t="s">
        <v>1760</v>
      </c>
      <c r="G1174" s="144" t="s">
        <v>1776</v>
      </c>
      <c r="H1174" s="144" t="s">
        <v>1777</v>
      </c>
      <c r="I1174" s="144" t="s">
        <v>1778</v>
      </c>
      <c r="J1174" s="144" t="s">
        <v>1779</v>
      </c>
      <c r="K1174" s="144" t="s">
        <v>774</v>
      </c>
      <c r="L1174" s="144" t="s">
        <v>1766</v>
      </c>
      <c r="M1174" s="144" t="s">
        <v>1773</v>
      </c>
      <c r="N1174" s="143">
        <v>1</v>
      </c>
      <c r="O1174" s="143">
        <v>1</v>
      </c>
      <c r="P1174" s="143">
        <v>1</v>
      </c>
      <c r="Q1174" s="147">
        <v>1</v>
      </c>
      <c r="R1174" s="147">
        <v>1</v>
      </c>
      <c r="S1174" s="147">
        <v>1</v>
      </c>
      <c r="T1174" s="147">
        <v>0</v>
      </c>
      <c r="U1174" s="147">
        <v>0</v>
      </c>
      <c r="V1174" s="147">
        <v>0</v>
      </c>
      <c r="W1174" s="148">
        <v>3354715.72</v>
      </c>
      <c r="X1174" s="148">
        <v>0</v>
      </c>
      <c r="Y1174" s="148">
        <v>0</v>
      </c>
      <c r="Z1174" s="148">
        <v>0</v>
      </c>
      <c r="AA1174" s="149">
        <v>0</v>
      </c>
      <c r="AB1174" s="148">
        <v>0</v>
      </c>
      <c r="AC1174" s="148">
        <v>0</v>
      </c>
      <c r="AD1174" s="149">
        <v>0</v>
      </c>
      <c r="AE1174" s="148">
        <v>3354715.72</v>
      </c>
      <c r="AF1174" s="157">
        <v>45000</v>
      </c>
      <c r="AG1174" s="157">
        <v>47192</v>
      </c>
      <c r="AH1174" s="161">
        <v>3354715.72</v>
      </c>
      <c r="AI1174" s="152">
        <v>3.96</v>
      </c>
      <c r="AJ1174" s="152">
        <v>6</v>
      </c>
      <c r="AK1174" s="153">
        <v>7.3772000000000004E-2</v>
      </c>
      <c r="AL1174" s="154">
        <v>3.96</v>
      </c>
      <c r="AM1174" s="154">
        <v>6</v>
      </c>
      <c r="AN1174" s="155">
        <v>7.3772000000000004E-2</v>
      </c>
      <c r="AO1174" s="159" t="s">
        <v>1774</v>
      </c>
      <c r="AP1174" s="159" t="s">
        <v>1775</v>
      </c>
      <c r="AQ1174" s="87">
        <v>0</v>
      </c>
      <c r="AR1174" s="87">
        <v>0</v>
      </c>
      <c r="AS1174" s="87">
        <v>0</v>
      </c>
      <c r="AT1174" s="87">
        <v>0</v>
      </c>
      <c r="AU1174" s="87">
        <v>3354715.72</v>
      </c>
      <c r="AV1174" s="87">
        <v>0</v>
      </c>
      <c r="AW1174" s="87">
        <v>0</v>
      </c>
      <c r="AX1174" s="87">
        <v>0</v>
      </c>
      <c r="AY1174" s="87">
        <v>0</v>
      </c>
      <c r="AZ1174" s="87">
        <v>0</v>
      </c>
      <c r="BA1174" s="87">
        <v>0</v>
      </c>
      <c r="BB1174" s="87">
        <v>0</v>
      </c>
      <c r="BC1174" s="87">
        <v>0</v>
      </c>
      <c r="BD1174" s="87">
        <v>0</v>
      </c>
      <c r="BE1174" s="87">
        <v>0</v>
      </c>
      <c r="BF1174" s="87">
        <v>0</v>
      </c>
      <c r="BG1174" s="87">
        <f t="shared" si="78"/>
        <v>0</v>
      </c>
      <c r="BH1174" s="87">
        <f t="shared" si="79"/>
        <v>3354715.72</v>
      </c>
      <c r="BI1174" s="87">
        <f t="shared" si="77"/>
        <v>3354715.72</v>
      </c>
    </row>
    <row r="1175" spans="1:61" ht="15" customHeight="1" x14ac:dyDescent="0.35">
      <c r="A1175" s="142" t="str">
        <f t="shared" si="80"/>
        <v>DI0012071</v>
      </c>
      <c r="B1175" s="143" t="s">
        <v>1300</v>
      </c>
      <c r="C1175" s="144">
        <v>1</v>
      </c>
      <c r="D1175" s="145" t="s">
        <v>0</v>
      </c>
      <c r="E1175" s="146" t="s">
        <v>3</v>
      </c>
      <c r="F1175" s="144" t="s">
        <v>1760</v>
      </c>
      <c r="G1175" s="144" t="s">
        <v>1776</v>
      </c>
      <c r="H1175" s="144" t="s">
        <v>1777</v>
      </c>
      <c r="I1175" s="144" t="s">
        <v>1778</v>
      </c>
      <c r="J1175" s="144" t="s">
        <v>1779</v>
      </c>
      <c r="K1175" s="144" t="s">
        <v>774</v>
      </c>
      <c r="L1175" s="144" t="s">
        <v>1766</v>
      </c>
      <c r="M1175" s="144" t="s">
        <v>1773</v>
      </c>
      <c r="N1175" s="143">
        <v>1</v>
      </c>
      <c r="O1175" s="143">
        <v>1</v>
      </c>
      <c r="P1175" s="143">
        <v>1</v>
      </c>
      <c r="Q1175" s="147">
        <v>1</v>
      </c>
      <c r="R1175" s="147">
        <v>1</v>
      </c>
      <c r="S1175" s="147">
        <v>1</v>
      </c>
      <c r="T1175" s="147">
        <v>0</v>
      </c>
      <c r="U1175" s="147">
        <v>0</v>
      </c>
      <c r="V1175" s="147">
        <v>0</v>
      </c>
      <c r="W1175" s="148">
        <v>7191734.7999999998</v>
      </c>
      <c r="X1175" s="148">
        <v>0</v>
      </c>
      <c r="Y1175" s="148">
        <v>0</v>
      </c>
      <c r="Z1175" s="148">
        <v>0</v>
      </c>
      <c r="AA1175" s="149">
        <v>0</v>
      </c>
      <c r="AB1175" s="148">
        <v>0</v>
      </c>
      <c r="AC1175" s="148">
        <v>0</v>
      </c>
      <c r="AD1175" s="149">
        <v>0</v>
      </c>
      <c r="AE1175" s="148">
        <v>7191734.7999999998</v>
      </c>
      <c r="AF1175" s="157">
        <v>44987</v>
      </c>
      <c r="AG1175" s="157">
        <v>46083</v>
      </c>
      <c r="AH1175" s="161">
        <v>7191734.7999999998</v>
      </c>
      <c r="AI1175" s="152">
        <v>0.92</v>
      </c>
      <c r="AJ1175" s="152">
        <v>3</v>
      </c>
      <c r="AK1175" s="153">
        <v>6.1652999999999999E-2</v>
      </c>
      <c r="AL1175" s="154">
        <v>0.92</v>
      </c>
      <c r="AM1175" s="154">
        <v>3</v>
      </c>
      <c r="AN1175" s="155">
        <v>6.1652999999999999E-2</v>
      </c>
      <c r="AO1175" s="159" t="s">
        <v>1774</v>
      </c>
      <c r="AP1175" s="159" t="s">
        <v>1775</v>
      </c>
      <c r="AQ1175" s="87">
        <v>0</v>
      </c>
      <c r="AR1175" s="87">
        <v>7191734.8399999999</v>
      </c>
      <c r="AS1175" s="87">
        <v>0</v>
      </c>
      <c r="AT1175" s="87">
        <v>0</v>
      </c>
      <c r="AU1175" s="87">
        <v>0</v>
      </c>
      <c r="AV1175" s="87">
        <v>0</v>
      </c>
      <c r="AW1175" s="87">
        <v>0</v>
      </c>
      <c r="AX1175" s="87">
        <v>0</v>
      </c>
      <c r="AY1175" s="87">
        <v>0</v>
      </c>
      <c r="AZ1175" s="87">
        <v>0</v>
      </c>
      <c r="BA1175" s="87">
        <v>0</v>
      </c>
      <c r="BB1175" s="87">
        <v>0</v>
      </c>
      <c r="BC1175" s="87">
        <v>0</v>
      </c>
      <c r="BD1175" s="87">
        <v>0</v>
      </c>
      <c r="BE1175" s="87">
        <v>0</v>
      </c>
      <c r="BF1175" s="87">
        <v>0</v>
      </c>
      <c r="BG1175" s="87">
        <f t="shared" si="78"/>
        <v>7191734.8399999999</v>
      </c>
      <c r="BH1175" s="87">
        <f t="shared" si="79"/>
        <v>0</v>
      </c>
      <c r="BI1175" s="87">
        <f t="shared" si="77"/>
        <v>7191734.8399999999</v>
      </c>
    </row>
    <row r="1176" spans="1:61" ht="15" customHeight="1" x14ac:dyDescent="0.35">
      <c r="A1176" s="142" t="str">
        <f t="shared" si="80"/>
        <v>DI0012081</v>
      </c>
      <c r="B1176" s="143" t="s">
        <v>1558</v>
      </c>
      <c r="C1176" s="144">
        <v>1</v>
      </c>
      <c r="D1176" s="145" t="s">
        <v>0</v>
      </c>
      <c r="E1176" s="146" t="s">
        <v>3</v>
      </c>
      <c r="F1176" s="144" t="s">
        <v>1760</v>
      </c>
      <c r="G1176" s="144" t="s">
        <v>1776</v>
      </c>
      <c r="H1176" s="144" t="s">
        <v>1777</v>
      </c>
      <c r="I1176" s="144" t="s">
        <v>1778</v>
      </c>
      <c r="J1176" s="144" t="s">
        <v>1779</v>
      </c>
      <c r="K1176" s="144" t="s">
        <v>774</v>
      </c>
      <c r="L1176" s="144" t="s">
        <v>1766</v>
      </c>
      <c r="M1176" s="144" t="s">
        <v>1773</v>
      </c>
      <c r="N1176" s="143">
        <v>1</v>
      </c>
      <c r="O1176" s="143">
        <v>1</v>
      </c>
      <c r="P1176" s="143">
        <v>1</v>
      </c>
      <c r="Q1176" s="147">
        <v>1</v>
      </c>
      <c r="R1176" s="147">
        <v>1</v>
      </c>
      <c r="S1176" s="147">
        <v>1</v>
      </c>
      <c r="T1176" s="147">
        <v>0</v>
      </c>
      <c r="U1176" s="147">
        <v>0</v>
      </c>
      <c r="V1176" s="147">
        <v>0</v>
      </c>
      <c r="W1176" s="148">
        <v>7172766.4500000002</v>
      </c>
      <c r="X1176" s="148">
        <v>0</v>
      </c>
      <c r="Y1176" s="148">
        <v>0</v>
      </c>
      <c r="Z1176" s="148">
        <v>0</v>
      </c>
      <c r="AA1176" s="149">
        <v>0</v>
      </c>
      <c r="AB1176" s="148">
        <v>0</v>
      </c>
      <c r="AC1176" s="148">
        <v>0</v>
      </c>
      <c r="AD1176" s="149">
        <v>0</v>
      </c>
      <c r="AE1176" s="148">
        <v>7172766.4500000002</v>
      </c>
      <c r="AF1176" s="157">
        <v>44995</v>
      </c>
      <c r="AG1176" s="157">
        <v>46822</v>
      </c>
      <c r="AH1176" s="161">
        <v>7172766.4500000002</v>
      </c>
      <c r="AI1176" s="152">
        <v>2.94</v>
      </c>
      <c r="AJ1176" s="152">
        <v>5</v>
      </c>
      <c r="AK1176" s="153">
        <v>7.1294999999999997E-2</v>
      </c>
      <c r="AL1176" s="154">
        <v>2.94</v>
      </c>
      <c r="AM1176" s="154">
        <v>5</v>
      </c>
      <c r="AN1176" s="155">
        <v>7.1294999999999997E-2</v>
      </c>
      <c r="AO1176" s="159" t="s">
        <v>1774</v>
      </c>
      <c r="AP1176" s="159" t="s">
        <v>1775</v>
      </c>
      <c r="AQ1176" s="87">
        <v>0</v>
      </c>
      <c r="AR1176" s="87">
        <v>0</v>
      </c>
      <c r="AS1176" s="87">
        <v>0</v>
      </c>
      <c r="AT1176" s="87">
        <v>7172766.4500000002</v>
      </c>
      <c r="AU1176" s="87">
        <v>0</v>
      </c>
      <c r="AV1176" s="87">
        <v>0</v>
      </c>
      <c r="AW1176" s="87">
        <v>0</v>
      </c>
      <c r="AX1176" s="87">
        <v>0</v>
      </c>
      <c r="AY1176" s="87">
        <v>0</v>
      </c>
      <c r="AZ1176" s="87">
        <v>0</v>
      </c>
      <c r="BA1176" s="87">
        <v>0</v>
      </c>
      <c r="BB1176" s="87">
        <v>0</v>
      </c>
      <c r="BC1176" s="87">
        <v>0</v>
      </c>
      <c r="BD1176" s="87">
        <v>0</v>
      </c>
      <c r="BE1176" s="87">
        <v>0</v>
      </c>
      <c r="BF1176" s="87">
        <v>0</v>
      </c>
      <c r="BG1176" s="87">
        <f t="shared" si="78"/>
        <v>0</v>
      </c>
      <c r="BH1176" s="87">
        <f t="shared" si="79"/>
        <v>7172766.4500000002</v>
      </c>
      <c r="BI1176" s="87">
        <f t="shared" si="77"/>
        <v>7172766.4500000002</v>
      </c>
    </row>
    <row r="1177" spans="1:61" ht="15" customHeight="1" x14ac:dyDescent="0.35">
      <c r="A1177" s="142" t="str">
        <f t="shared" si="80"/>
        <v>DI0012091</v>
      </c>
      <c r="B1177" s="143" t="s">
        <v>1301</v>
      </c>
      <c r="C1177" s="144">
        <v>1</v>
      </c>
      <c r="D1177" s="145" t="s">
        <v>0</v>
      </c>
      <c r="E1177" s="146" t="s">
        <v>3</v>
      </c>
      <c r="F1177" s="144" t="s">
        <v>1760</v>
      </c>
      <c r="G1177" s="144" t="s">
        <v>1776</v>
      </c>
      <c r="H1177" s="144" t="s">
        <v>1777</v>
      </c>
      <c r="I1177" s="144" t="s">
        <v>1778</v>
      </c>
      <c r="J1177" s="144" t="s">
        <v>1779</v>
      </c>
      <c r="K1177" s="144" t="s">
        <v>774</v>
      </c>
      <c r="L1177" s="144" t="s">
        <v>1766</v>
      </c>
      <c r="M1177" s="144" t="s">
        <v>1773</v>
      </c>
      <c r="N1177" s="143">
        <v>1</v>
      </c>
      <c r="O1177" s="143">
        <v>1</v>
      </c>
      <c r="P1177" s="143">
        <v>1</v>
      </c>
      <c r="Q1177" s="147">
        <v>1</v>
      </c>
      <c r="R1177" s="147">
        <v>1</v>
      </c>
      <c r="S1177" s="147">
        <v>1</v>
      </c>
      <c r="T1177" s="147">
        <v>0</v>
      </c>
      <c r="U1177" s="147">
        <v>0</v>
      </c>
      <c r="V1177" s="147">
        <v>0</v>
      </c>
      <c r="W1177" s="148">
        <v>2180249.61</v>
      </c>
      <c r="X1177" s="148">
        <v>0</v>
      </c>
      <c r="Y1177" s="148">
        <v>0</v>
      </c>
      <c r="Z1177" s="148">
        <v>0</v>
      </c>
      <c r="AA1177" s="149">
        <v>0</v>
      </c>
      <c r="AB1177" s="148">
        <v>0</v>
      </c>
      <c r="AC1177" s="148">
        <v>0</v>
      </c>
      <c r="AD1177" s="149">
        <v>0</v>
      </c>
      <c r="AE1177" s="148">
        <v>2180249.61</v>
      </c>
      <c r="AF1177" s="157">
        <v>44987</v>
      </c>
      <c r="AG1177" s="157">
        <v>46083</v>
      </c>
      <c r="AH1177" s="161">
        <v>2180249.61</v>
      </c>
      <c r="AI1177" s="152">
        <v>0.92</v>
      </c>
      <c r="AJ1177" s="152">
        <v>3</v>
      </c>
      <c r="AK1177" s="153">
        <v>6.1652999999999999E-2</v>
      </c>
      <c r="AL1177" s="154">
        <v>0.92</v>
      </c>
      <c r="AM1177" s="154">
        <v>3</v>
      </c>
      <c r="AN1177" s="155">
        <v>6.1652999999999999E-2</v>
      </c>
      <c r="AO1177" s="159" t="s">
        <v>1774</v>
      </c>
      <c r="AP1177" s="159" t="s">
        <v>1775</v>
      </c>
      <c r="AQ1177" s="87">
        <v>0</v>
      </c>
      <c r="AR1177" s="87">
        <v>2180249.61</v>
      </c>
      <c r="AS1177" s="87">
        <v>0</v>
      </c>
      <c r="AT1177" s="87">
        <v>0</v>
      </c>
      <c r="AU1177" s="87">
        <v>0</v>
      </c>
      <c r="AV1177" s="87">
        <v>0</v>
      </c>
      <c r="AW1177" s="87">
        <v>0</v>
      </c>
      <c r="AX1177" s="87">
        <v>0</v>
      </c>
      <c r="AY1177" s="87">
        <v>0</v>
      </c>
      <c r="AZ1177" s="87">
        <v>0</v>
      </c>
      <c r="BA1177" s="87">
        <v>0</v>
      </c>
      <c r="BB1177" s="87">
        <v>0</v>
      </c>
      <c r="BC1177" s="87">
        <v>0</v>
      </c>
      <c r="BD1177" s="87">
        <v>0</v>
      </c>
      <c r="BE1177" s="87">
        <v>0</v>
      </c>
      <c r="BF1177" s="87">
        <v>0</v>
      </c>
      <c r="BG1177" s="87">
        <f t="shared" si="78"/>
        <v>2180249.61</v>
      </c>
      <c r="BH1177" s="87">
        <f t="shared" si="79"/>
        <v>0</v>
      </c>
      <c r="BI1177" s="87">
        <f t="shared" si="77"/>
        <v>2180249.61</v>
      </c>
    </row>
    <row r="1178" spans="1:61" ht="15" customHeight="1" x14ac:dyDescent="0.35">
      <c r="A1178" s="142" t="str">
        <f t="shared" si="80"/>
        <v>DI0012101</v>
      </c>
      <c r="B1178" s="143" t="s">
        <v>1559</v>
      </c>
      <c r="C1178" s="144">
        <v>1</v>
      </c>
      <c r="D1178" s="145" t="s">
        <v>0</v>
      </c>
      <c r="E1178" s="146" t="s">
        <v>3</v>
      </c>
      <c r="F1178" s="144" t="s">
        <v>1760</v>
      </c>
      <c r="G1178" s="144" t="s">
        <v>1776</v>
      </c>
      <c r="H1178" s="144" t="s">
        <v>1777</v>
      </c>
      <c r="I1178" s="144" t="s">
        <v>1778</v>
      </c>
      <c r="J1178" s="144" t="s">
        <v>1779</v>
      </c>
      <c r="K1178" s="144" t="s">
        <v>774</v>
      </c>
      <c r="L1178" s="144" t="s">
        <v>1766</v>
      </c>
      <c r="M1178" s="144" t="s">
        <v>1773</v>
      </c>
      <c r="N1178" s="143">
        <v>1</v>
      </c>
      <c r="O1178" s="143">
        <v>1</v>
      </c>
      <c r="P1178" s="143">
        <v>1</v>
      </c>
      <c r="Q1178" s="147">
        <v>1</v>
      </c>
      <c r="R1178" s="147">
        <v>1</v>
      </c>
      <c r="S1178" s="147">
        <v>1</v>
      </c>
      <c r="T1178" s="147">
        <v>0</v>
      </c>
      <c r="U1178" s="147">
        <v>0</v>
      </c>
      <c r="V1178" s="147">
        <v>0</v>
      </c>
      <c r="W1178" s="148">
        <v>166699.85999999999</v>
      </c>
      <c r="X1178" s="148">
        <v>0</v>
      </c>
      <c r="Y1178" s="148">
        <v>0</v>
      </c>
      <c r="Z1178" s="148">
        <v>0</v>
      </c>
      <c r="AA1178" s="149">
        <v>0</v>
      </c>
      <c r="AB1178" s="148">
        <v>0</v>
      </c>
      <c r="AC1178" s="148">
        <v>0</v>
      </c>
      <c r="AD1178" s="149">
        <v>0</v>
      </c>
      <c r="AE1178" s="148">
        <v>166699.85999999999</v>
      </c>
      <c r="AF1178" s="157">
        <v>44995</v>
      </c>
      <c r="AG1178" s="157">
        <v>46822</v>
      </c>
      <c r="AH1178" s="161">
        <v>166699.85999999999</v>
      </c>
      <c r="AI1178" s="152">
        <v>2.94</v>
      </c>
      <c r="AJ1178" s="152">
        <v>5</v>
      </c>
      <c r="AK1178" s="153">
        <v>7.1294999999999997E-2</v>
      </c>
      <c r="AL1178" s="154">
        <v>2.94</v>
      </c>
      <c r="AM1178" s="154">
        <v>5</v>
      </c>
      <c r="AN1178" s="155">
        <v>7.1294999999999997E-2</v>
      </c>
      <c r="AO1178" s="159" t="s">
        <v>1774</v>
      </c>
      <c r="AP1178" s="159" t="s">
        <v>1775</v>
      </c>
      <c r="AQ1178" s="87">
        <v>0</v>
      </c>
      <c r="AR1178" s="87">
        <v>0</v>
      </c>
      <c r="AS1178" s="87">
        <v>0</v>
      </c>
      <c r="AT1178" s="87">
        <v>166699.85999999999</v>
      </c>
      <c r="AU1178" s="87">
        <v>0</v>
      </c>
      <c r="AV1178" s="87">
        <v>0</v>
      </c>
      <c r="AW1178" s="87">
        <v>0</v>
      </c>
      <c r="AX1178" s="87">
        <v>0</v>
      </c>
      <c r="AY1178" s="87">
        <v>0</v>
      </c>
      <c r="AZ1178" s="87">
        <v>0</v>
      </c>
      <c r="BA1178" s="87">
        <v>0</v>
      </c>
      <c r="BB1178" s="87">
        <v>0</v>
      </c>
      <c r="BC1178" s="87">
        <v>0</v>
      </c>
      <c r="BD1178" s="87">
        <v>0</v>
      </c>
      <c r="BE1178" s="87">
        <v>0</v>
      </c>
      <c r="BF1178" s="87">
        <v>0</v>
      </c>
      <c r="BG1178" s="87">
        <f t="shared" si="78"/>
        <v>0</v>
      </c>
      <c r="BH1178" s="87">
        <f t="shared" si="79"/>
        <v>166699.85999999999</v>
      </c>
      <c r="BI1178" s="87">
        <f t="shared" si="77"/>
        <v>166699.85999999999</v>
      </c>
    </row>
    <row r="1179" spans="1:61" ht="15" customHeight="1" x14ac:dyDescent="0.35">
      <c r="A1179" s="142" t="str">
        <f t="shared" si="80"/>
        <v>DI0012111</v>
      </c>
      <c r="B1179" s="143" t="s">
        <v>1560</v>
      </c>
      <c r="C1179" s="144">
        <v>1</v>
      </c>
      <c r="D1179" s="145" t="s">
        <v>0</v>
      </c>
      <c r="E1179" s="146" t="s">
        <v>3</v>
      </c>
      <c r="F1179" s="144" t="s">
        <v>1760</v>
      </c>
      <c r="G1179" s="144" t="s">
        <v>1776</v>
      </c>
      <c r="H1179" s="144" t="s">
        <v>1777</v>
      </c>
      <c r="I1179" s="144" t="s">
        <v>1778</v>
      </c>
      <c r="J1179" s="144" t="s">
        <v>1779</v>
      </c>
      <c r="K1179" s="144" t="s">
        <v>774</v>
      </c>
      <c r="L1179" s="144" t="s">
        <v>1766</v>
      </c>
      <c r="M1179" s="144" t="s">
        <v>1773</v>
      </c>
      <c r="N1179" s="143">
        <v>1</v>
      </c>
      <c r="O1179" s="143">
        <v>1</v>
      </c>
      <c r="P1179" s="143">
        <v>1</v>
      </c>
      <c r="Q1179" s="147">
        <v>1</v>
      </c>
      <c r="R1179" s="147">
        <v>1</v>
      </c>
      <c r="S1179" s="147">
        <v>1</v>
      </c>
      <c r="T1179" s="147">
        <v>0</v>
      </c>
      <c r="U1179" s="147">
        <v>0</v>
      </c>
      <c r="V1179" s="147">
        <v>0</v>
      </c>
      <c r="W1179" s="148">
        <v>96877.440000000002</v>
      </c>
      <c r="X1179" s="148">
        <v>0</v>
      </c>
      <c r="Y1179" s="148">
        <v>0</v>
      </c>
      <c r="Z1179" s="148">
        <v>0</v>
      </c>
      <c r="AA1179" s="149">
        <v>0</v>
      </c>
      <c r="AB1179" s="148">
        <v>0</v>
      </c>
      <c r="AC1179" s="148">
        <v>0</v>
      </c>
      <c r="AD1179" s="149">
        <v>0</v>
      </c>
      <c r="AE1179" s="148">
        <v>96877.440000000002</v>
      </c>
      <c r="AF1179" s="157">
        <v>44995</v>
      </c>
      <c r="AG1179" s="157">
        <v>46822</v>
      </c>
      <c r="AH1179" s="161">
        <v>96877.440000000002</v>
      </c>
      <c r="AI1179" s="152">
        <v>2.94</v>
      </c>
      <c r="AJ1179" s="152">
        <v>5</v>
      </c>
      <c r="AK1179" s="153">
        <v>7.1294999999999997E-2</v>
      </c>
      <c r="AL1179" s="154">
        <v>2.94</v>
      </c>
      <c r="AM1179" s="154">
        <v>5</v>
      </c>
      <c r="AN1179" s="155">
        <v>7.1294999999999997E-2</v>
      </c>
      <c r="AO1179" s="159" t="s">
        <v>1774</v>
      </c>
      <c r="AP1179" s="159" t="s">
        <v>1775</v>
      </c>
      <c r="AQ1179" s="87">
        <v>0</v>
      </c>
      <c r="AR1179" s="87">
        <v>0</v>
      </c>
      <c r="AS1179" s="87">
        <v>0</v>
      </c>
      <c r="AT1179" s="87">
        <v>96877.440000000002</v>
      </c>
      <c r="AU1179" s="87">
        <v>0</v>
      </c>
      <c r="AV1179" s="87">
        <v>0</v>
      </c>
      <c r="AW1179" s="87">
        <v>0</v>
      </c>
      <c r="AX1179" s="87">
        <v>0</v>
      </c>
      <c r="AY1179" s="87">
        <v>0</v>
      </c>
      <c r="AZ1179" s="87">
        <v>0</v>
      </c>
      <c r="BA1179" s="87">
        <v>0</v>
      </c>
      <c r="BB1179" s="87">
        <v>0</v>
      </c>
      <c r="BC1179" s="87">
        <v>0</v>
      </c>
      <c r="BD1179" s="87">
        <v>0</v>
      </c>
      <c r="BE1179" s="87">
        <v>0</v>
      </c>
      <c r="BF1179" s="87">
        <v>0</v>
      </c>
      <c r="BG1179" s="87">
        <f t="shared" si="78"/>
        <v>0</v>
      </c>
      <c r="BH1179" s="87">
        <f t="shared" si="79"/>
        <v>96877.440000000002</v>
      </c>
      <c r="BI1179" s="87">
        <f t="shared" si="77"/>
        <v>96877.440000000002</v>
      </c>
    </row>
    <row r="1180" spans="1:61" ht="15" customHeight="1" x14ac:dyDescent="0.35">
      <c r="A1180" s="142" t="str">
        <f t="shared" si="80"/>
        <v>DI0012121</v>
      </c>
      <c r="B1180" s="143" t="s">
        <v>1561</v>
      </c>
      <c r="C1180" s="144">
        <v>1</v>
      </c>
      <c r="D1180" s="145" t="s">
        <v>0</v>
      </c>
      <c r="E1180" s="146" t="s">
        <v>3</v>
      </c>
      <c r="F1180" s="144" t="s">
        <v>1760</v>
      </c>
      <c r="G1180" s="144" t="s">
        <v>1776</v>
      </c>
      <c r="H1180" s="144" t="s">
        <v>1777</v>
      </c>
      <c r="I1180" s="144" t="s">
        <v>1778</v>
      </c>
      <c r="J1180" s="144" t="s">
        <v>1779</v>
      </c>
      <c r="K1180" s="144" t="s">
        <v>774</v>
      </c>
      <c r="L1180" s="144" t="s">
        <v>1766</v>
      </c>
      <c r="M1180" s="144" t="s">
        <v>1773</v>
      </c>
      <c r="N1180" s="143">
        <v>1</v>
      </c>
      <c r="O1180" s="143">
        <v>1</v>
      </c>
      <c r="P1180" s="143">
        <v>1</v>
      </c>
      <c r="Q1180" s="147">
        <v>1</v>
      </c>
      <c r="R1180" s="147">
        <v>1</v>
      </c>
      <c r="S1180" s="147">
        <v>1</v>
      </c>
      <c r="T1180" s="147">
        <v>0</v>
      </c>
      <c r="U1180" s="147">
        <v>0</v>
      </c>
      <c r="V1180" s="147">
        <v>0</v>
      </c>
      <c r="W1180" s="148">
        <v>190929.5</v>
      </c>
      <c r="X1180" s="148">
        <v>0</v>
      </c>
      <c r="Y1180" s="148">
        <v>0</v>
      </c>
      <c r="Z1180" s="148">
        <v>0</v>
      </c>
      <c r="AA1180" s="149">
        <v>0</v>
      </c>
      <c r="AB1180" s="148">
        <v>0</v>
      </c>
      <c r="AC1180" s="148">
        <v>0</v>
      </c>
      <c r="AD1180" s="149">
        <v>0</v>
      </c>
      <c r="AE1180" s="148">
        <v>190929.5</v>
      </c>
      <c r="AF1180" s="157">
        <v>44995</v>
      </c>
      <c r="AG1180" s="157">
        <v>46822</v>
      </c>
      <c r="AH1180" s="161">
        <v>190929.5</v>
      </c>
      <c r="AI1180" s="152">
        <v>2.94</v>
      </c>
      <c r="AJ1180" s="152">
        <v>5</v>
      </c>
      <c r="AK1180" s="153">
        <v>7.1294999999999997E-2</v>
      </c>
      <c r="AL1180" s="154">
        <v>2.94</v>
      </c>
      <c r="AM1180" s="154">
        <v>5</v>
      </c>
      <c r="AN1180" s="155">
        <v>7.1294999999999997E-2</v>
      </c>
      <c r="AO1180" s="159" t="s">
        <v>1774</v>
      </c>
      <c r="AP1180" s="159" t="s">
        <v>1775</v>
      </c>
      <c r="AQ1180" s="87">
        <v>0</v>
      </c>
      <c r="AR1180" s="87">
        <v>0</v>
      </c>
      <c r="AS1180" s="87">
        <v>0</v>
      </c>
      <c r="AT1180" s="87">
        <v>190929.5</v>
      </c>
      <c r="AU1180" s="87">
        <v>0</v>
      </c>
      <c r="AV1180" s="87">
        <v>0</v>
      </c>
      <c r="AW1180" s="87">
        <v>0</v>
      </c>
      <c r="AX1180" s="87">
        <v>0</v>
      </c>
      <c r="AY1180" s="87">
        <v>0</v>
      </c>
      <c r="AZ1180" s="87">
        <v>0</v>
      </c>
      <c r="BA1180" s="87">
        <v>0</v>
      </c>
      <c r="BB1180" s="87">
        <v>0</v>
      </c>
      <c r="BC1180" s="87">
        <v>0</v>
      </c>
      <c r="BD1180" s="87">
        <v>0</v>
      </c>
      <c r="BE1180" s="87">
        <v>0</v>
      </c>
      <c r="BF1180" s="87">
        <v>0</v>
      </c>
      <c r="BG1180" s="87">
        <f t="shared" si="78"/>
        <v>0</v>
      </c>
      <c r="BH1180" s="87">
        <f t="shared" si="79"/>
        <v>190929.5</v>
      </c>
      <c r="BI1180" s="87">
        <f t="shared" si="77"/>
        <v>190929.5</v>
      </c>
    </row>
    <row r="1181" spans="1:61" ht="15" customHeight="1" x14ac:dyDescent="0.35">
      <c r="A1181" s="142" t="str">
        <f t="shared" si="80"/>
        <v>DI0012131</v>
      </c>
      <c r="B1181" s="143" t="s">
        <v>1562</v>
      </c>
      <c r="C1181" s="144">
        <v>1</v>
      </c>
      <c r="D1181" s="145" t="s">
        <v>0</v>
      </c>
      <c r="E1181" s="146" t="s">
        <v>3</v>
      </c>
      <c r="F1181" s="144" t="s">
        <v>1760</v>
      </c>
      <c r="G1181" s="144" t="s">
        <v>1776</v>
      </c>
      <c r="H1181" s="144" t="s">
        <v>1777</v>
      </c>
      <c r="I1181" s="144" t="s">
        <v>1778</v>
      </c>
      <c r="J1181" s="144" t="s">
        <v>1779</v>
      </c>
      <c r="K1181" s="144" t="s">
        <v>774</v>
      </c>
      <c r="L1181" s="144" t="s">
        <v>1766</v>
      </c>
      <c r="M1181" s="144" t="s">
        <v>1773</v>
      </c>
      <c r="N1181" s="143">
        <v>1</v>
      </c>
      <c r="O1181" s="143">
        <v>1</v>
      </c>
      <c r="P1181" s="143">
        <v>1</v>
      </c>
      <c r="Q1181" s="147">
        <v>1</v>
      </c>
      <c r="R1181" s="147">
        <v>1</v>
      </c>
      <c r="S1181" s="147">
        <v>1</v>
      </c>
      <c r="T1181" s="147">
        <v>0</v>
      </c>
      <c r="U1181" s="147">
        <v>0</v>
      </c>
      <c r="V1181" s="147">
        <v>0</v>
      </c>
      <c r="W1181" s="148">
        <v>48390.87</v>
      </c>
      <c r="X1181" s="148">
        <v>0</v>
      </c>
      <c r="Y1181" s="148">
        <v>0</v>
      </c>
      <c r="Z1181" s="148">
        <v>0</v>
      </c>
      <c r="AA1181" s="149">
        <v>0</v>
      </c>
      <c r="AB1181" s="148">
        <v>0</v>
      </c>
      <c r="AC1181" s="148">
        <v>0</v>
      </c>
      <c r="AD1181" s="149">
        <v>0</v>
      </c>
      <c r="AE1181" s="148">
        <v>48390.87</v>
      </c>
      <c r="AF1181" s="157">
        <v>44995</v>
      </c>
      <c r="AG1181" s="157">
        <v>46822</v>
      </c>
      <c r="AH1181" s="161">
        <v>48390.87</v>
      </c>
      <c r="AI1181" s="152">
        <v>2.94</v>
      </c>
      <c r="AJ1181" s="152">
        <v>5</v>
      </c>
      <c r="AK1181" s="153">
        <v>7.1294999999999997E-2</v>
      </c>
      <c r="AL1181" s="154">
        <v>2.94</v>
      </c>
      <c r="AM1181" s="154">
        <v>5</v>
      </c>
      <c r="AN1181" s="155">
        <v>7.1294999999999997E-2</v>
      </c>
      <c r="AO1181" s="159" t="s">
        <v>1774</v>
      </c>
      <c r="AP1181" s="159" t="s">
        <v>1775</v>
      </c>
      <c r="AQ1181" s="87">
        <v>0</v>
      </c>
      <c r="AR1181" s="87">
        <v>0</v>
      </c>
      <c r="AS1181" s="87">
        <v>0</v>
      </c>
      <c r="AT1181" s="87">
        <v>48390.87</v>
      </c>
      <c r="AU1181" s="87">
        <v>0</v>
      </c>
      <c r="AV1181" s="87">
        <v>0</v>
      </c>
      <c r="AW1181" s="87">
        <v>0</v>
      </c>
      <c r="AX1181" s="87">
        <v>0</v>
      </c>
      <c r="AY1181" s="87">
        <v>0</v>
      </c>
      <c r="AZ1181" s="87">
        <v>0</v>
      </c>
      <c r="BA1181" s="87">
        <v>0</v>
      </c>
      <c r="BB1181" s="87">
        <v>0</v>
      </c>
      <c r="BC1181" s="87">
        <v>0</v>
      </c>
      <c r="BD1181" s="87">
        <v>0</v>
      </c>
      <c r="BE1181" s="87">
        <v>0</v>
      </c>
      <c r="BF1181" s="87">
        <v>0</v>
      </c>
      <c r="BG1181" s="87">
        <f t="shared" si="78"/>
        <v>0</v>
      </c>
      <c r="BH1181" s="87">
        <f t="shared" si="79"/>
        <v>48390.87</v>
      </c>
      <c r="BI1181" s="87">
        <f t="shared" si="77"/>
        <v>48390.87</v>
      </c>
    </row>
    <row r="1182" spans="1:61" ht="15" customHeight="1" x14ac:dyDescent="0.35">
      <c r="A1182" s="142" t="str">
        <f t="shared" si="80"/>
        <v>DI0012141</v>
      </c>
      <c r="B1182" s="143" t="s">
        <v>1563</v>
      </c>
      <c r="C1182" s="144">
        <v>1</v>
      </c>
      <c r="D1182" s="145" t="s">
        <v>0</v>
      </c>
      <c r="E1182" s="146" t="s">
        <v>3</v>
      </c>
      <c r="F1182" s="144" t="s">
        <v>1760</v>
      </c>
      <c r="G1182" s="144" t="s">
        <v>1776</v>
      </c>
      <c r="H1182" s="144" t="s">
        <v>1777</v>
      </c>
      <c r="I1182" s="144" t="s">
        <v>1778</v>
      </c>
      <c r="J1182" s="144" t="s">
        <v>1779</v>
      </c>
      <c r="K1182" s="144" t="s">
        <v>774</v>
      </c>
      <c r="L1182" s="144" t="s">
        <v>1766</v>
      </c>
      <c r="M1182" s="144" t="s">
        <v>1773</v>
      </c>
      <c r="N1182" s="143">
        <v>1</v>
      </c>
      <c r="O1182" s="143">
        <v>1</v>
      </c>
      <c r="P1182" s="143">
        <v>1</v>
      </c>
      <c r="Q1182" s="147">
        <v>1</v>
      </c>
      <c r="R1182" s="147">
        <v>1</v>
      </c>
      <c r="S1182" s="147">
        <v>1</v>
      </c>
      <c r="T1182" s="147">
        <v>0</v>
      </c>
      <c r="U1182" s="147">
        <v>0</v>
      </c>
      <c r="V1182" s="147">
        <v>0</v>
      </c>
      <c r="W1182" s="148">
        <v>58155.19</v>
      </c>
      <c r="X1182" s="148">
        <v>0</v>
      </c>
      <c r="Y1182" s="148">
        <v>0</v>
      </c>
      <c r="Z1182" s="148">
        <v>0</v>
      </c>
      <c r="AA1182" s="149">
        <v>0</v>
      </c>
      <c r="AB1182" s="148">
        <v>0</v>
      </c>
      <c r="AC1182" s="148">
        <v>0</v>
      </c>
      <c r="AD1182" s="149">
        <v>0</v>
      </c>
      <c r="AE1182" s="148">
        <v>58155.19</v>
      </c>
      <c r="AF1182" s="157">
        <v>44995</v>
      </c>
      <c r="AG1182" s="157">
        <v>46822</v>
      </c>
      <c r="AH1182" s="161">
        <v>58155.19</v>
      </c>
      <c r="AI1182" s="152">
        <v>2.94</v>
      </c>
      <c r="AJ1182" s="152">
        <v>5</v>
      </c>
      <c r="AK1182" s="153">
        <v>7.1294999999999997E-2</v>
      </c>
      <c r="AL1182" s="154">
        <v>2.94</v>
      </c>
      <c r="AM1182" s="154">
        <v>5</v>
      </c>
      <c r="AN1182" s="155">
        <v>7.1294999999999997E-2</v>
      </c>
      <c r="AO1182" s="159" t="s">
        <v>1774</v>
      </c>
      <c r="AP1182" s="159" t="s">
        <v>1775</v>
      </c>
      <c r="AQ1182" s="87">
        <v>0</v>
      </c>
      <c r="AR1182" s="87">
        <v>0</v>
      </c>
      <c r="AS1182" s="87">
        <v>0</v>
      </c>
      <c r="AT1182" s="87">
        <v>58155.19</v>
      </c>
      <c r="AU1182" s="87">
        <v>0</v>
      </c>
      <c r="AV1182" s="87">
        <v>0</v>
      </c>
      <c r="AW1182" s="87">
        <v>0</v>
      </c>
      <c r="AX1182" s="87">
        <v>0</v>
      </c>
      <c r="AY1182" s="87">
        <v>0</v>
      </c>
      <c r="AZ1182" s="87">
        <v>0</v>
      </c>
      <c r="BA1182" s="87">
        <v>0</v>
      </c>
      <c r="BB1182" s="87">
        <v>0</v>
      </c>
      <c r="BC1182" s="87">
        <v>0</v>
      </c>
      <c r="BD1182" s="87">
        <v>0</v>
      </c>
      <c r="BE1182" s="87">
        <v>0</v>
      </c>
      <c r="BF1182" s="87">
        <v>0</v>
      </c>
      <c r="BG1182" s="87">
        <f t="shared" si="78"/>
        <v>0</v>
      </c>
      <c r="BH1182" s="87">
        <f t="shared" si="79"/>
        <v>58155.19</v>
      </c>
      <c r="BI1182" s="87">
        <f t="shared" si="77"/>
        <v>58155.19</v>
      </c>
    </row>
    <row r="1183" spans="1:61" ht="15" customHeight="1" x14ac:dyDescent="0.35">
      <c r="A1183" s="142" t="str">
        <f t="shared" si="80"/>
        <v>DI0012151</v>
      </c>
      <c r="B1183" s="143" t="s">
        <v>1564</v>
      </c>
      <c r="C1183" s="144">
        <v>1</v>
      </c>
      <c r="D1183" s="145" t="s">
        <v>0</v>
      </c>
      <c r="E1183" s="146" t="s">
        <v>3</v>
      </c>
      <c r="F1183" s="144" t="s">
        <v>1760</v>
      </c>
      <c r="G1183" s="144" t="s">
        <v>1776</v>
      </c>
      <c r="H1183" s="144" t="s">
        <v>1777</v>
      </c>
      <c r="I1183" s="144" t="s">
        <v>1778</v>
      </c>
      <c r="J1183" s="144" t="s">
        <v>1779</v>
      </c>
      <c r="K1183" s="144" t="s">
        <v>774</v>
      </c>
      <c r="L1183" s="144" t="s">
        <v>1766</v>
      </c>
      <c r="M1183" s="144" t="s">
        <v>1773</v>
      </c>
      <c r="N1183" s="143">
        <v>1</v>
      </c>
      <c r="O1183" s="143">
        <v>1</v>
      </c>
      <c r="P1183" s="143">
        <v>1</v>
      </c>
      <c r="Q1183" s="147">
        <v>1</v>
      </c>
      <c r="R1183" s="147">
        <v>1</v>
      </c>
      <c r="S1183" s="147">
        <v>1</v>
      </c>
      <c r="T1183" s="147">
        <v>0</v>
      </c>
      <c r="U1183" s="147">
        <v>0</v>
      </c>
      <c r="V1183" s="147">
        <v>0</v>
      </c>
      <c r="W1183" s="148">
        <v>158941.44</v>
      </c>
      <c r="X1183" s="148">
        <v>0</v>
      </c>
      <c r="Y1183" s="148">
        <v>0</v>
      </c>
      <c r="Z1183" s="148">
        <v>0</v>
      </c>
      <c r="AA1183" s="149">
        <v>0</v>
      </c>
      <c r="AB1183" s="148">
        <v>0</v>
      </c>
      <c r="AC1183" s="148">
        <v>0</v>
      </c>
      <c r="AD1183" s="149">
        <v>0</v>
      </c>
      <c r="AE1183" s="148">
        <v>158941.44</v>
      </c>
      <c r="AF1183" s="157">
        <v>44995</v>
      </c>
      <c r="AG1183" s="157">
        <v>46822</v>
      </c>
      <c r="AH1183" s="161">
        <v>158941.44</v>
      </c>
      <c r="AI1183" s="152">
        <v>2.94</v>
      </c>
      <c r="AJ1183" s="152">
        <v>5</v>
      </c>
      <c r="AK1183" s="153">
        <v>7.1294999999999997E-2</v>
      </c>
      <c r="AL1183" s="154">
        <v>2.94</v>
      </c>
      <c r="AM1183" s="154">
        <v>5</v>
      </c>
      <c r="AN1183" s="155">
        <v>7.1294999999999997E-2</v>
      </c>
      <c r="AO1183" s="159" t="s">
        <v>1774</v>
      </c>
      <c r="AP1183" s="159" t="s">
        <v>1775</v>
      </c>
      <c r="AQ1183" s="87">
        <v>0</v>
      </c>
      <c r="AR1183" s="87">
        <v>0</v>
      </c>
      <c r="AS1183" s="87">
        <v>0</v>
      </c>
      <c r="AT1183" s="87">
        <v>158941.44</v>
      </c>
      <c r="AU1183" s="87">
        <v>0</v>
      </c>
      <c r="AV1183" s="87">
        <v>0</v>
      </c>
      <c r="AW1183" s="87">
        <v>0</v>
      </c>
      <c r="AX1183" s="87">
        <v>0</v>
      </c>
      <c r="AY1183" s="87">
        <v>0</v>
      </c>
      <c r="AZ1183" s="87">
        <v>0</v>
      </c>
      <c r="BA1183" s="87">
        <v>0</v>
      </c>
      <c r="BB1183" s="87">
        <v>0</v>
      </c>
      <c r="BC1183" s="87">
        <v>0</v>
      </c>
      <c r="BD1183" s="87">
        <v>0</v>
      </c>
      <c r="BE1183" s="87">
        <v>0</v>
      </c>
      <c r="BF1183" s="87">
        <v>0</v>
      </c>
      <c r="BG1183" s="87">
        <f t="shared" si="78"/>
        <v>0</v>
      </c>
      <c r="BH1183" s="87">
        <f t="shared" si="79"/>
        <v>158941.44</v>
      </c>
      <c r="BI1183" s="87">
        <f t="shared" ref="BI1183:BI1244" si="81">BH1183+BG1183</f>
        <v>158941.44</v>
      </c>
    </row>
    <row r="1184" spans="1:61" ht="15" customHeight="1" x14ac:dyDescent="0.35">
      <c r="A1184" s="142" t="str">
        <f t="shared" si="80"/>
        <v>DI0012161</v>
      </c>
      <c r="B1184" s="143" t="s">
        <v>1565</v>
      </c>
      <c r="C1184" s="144">
        <v>1</v>
      </c>
      <c r="D1184" s="145" t="s">
        <v>0</v>
      </c>
      <c r="E1184" s="146" t="s">
        <v>3</v>
      </c>
      <c r="F1184" s="144" t="s">
        <v>1760</v>
      </c>
      <c r="G1184" s="144" t="s">
        <v>1776</v>
      </c>
      <c r="H1184" s="144" t="s">
        <v>1777</v>
      </c>
      <c r="I1184" s="144" t="s">
        <v>1778</v>
      </c>
      <c r="J1184" s="144" t="s">
        <v>1779</v>
      </c>
      <c r="K1184" s="144" t="s">
        <v>774</v>
      </c>
      <c r="L1184" s="144" t="s">
        <v>1766</v>
      </c>
      <c r="M1184" s="144" t="s">
        <v>1773</v>
      </c>
      <c r="N1184" s="143">
        <v>1</v>
      </c>
      <c r="O1184" s="143">
        <v>1</v>
      </c>
      <c r="P1184" s="143">
        <v>1</v>
      </c>
      <c r="Q1184" s="147">
        <v>1</v>
      </c>
      <c r="R1184" s="147">
        <v>1</v>
      </c>
      <c r="S1184" s="147">
        <v>1</v>
      </c>
      <c r="T1184" s="147">
        <v>0</v>
      </c>
      <c r="U1184" s="147">
        <v>0</v>
      </c>
      <c r="V1184" s="147">
        <v>0</v>
      </c>
      <c r="W1184" s="148">
        <v>96877.440000000002</v>
      </c>
      <c r="X1184" s="148">
        <v>0</v>
      </c>
      <c r="Y1184" s="148">
        <v>0</v>
      </c>
      <c r="Z1184" s="148">
        <v>0</v>
      </c>
      <c r="AA1184" s="149">
        <v>0</v>
      </c>
      <c r="AB1184" s="148">
        <v>0</v>
      </c>
      <c r="AC1184" s="148">
        <v>0</v>
      </c>
      <c r="AD1184" s="149">
        <v>0</v>
      </c>
      <c r="AE1184" s="148">
        <v>96877.440000000002</v>
      </c>
      <c r="AF1184" s="157">
        <v>44995</v>
      </c>
      <c r="AG1184" s="157">
        <v>46822</v>
      </c>
      <c r="AH1184" s="161">
        <v>96877.440000000002</v>
      </c>
      <c r="AI1184" s="152">
        <v>2.94</v>
      </c>
      <c r="AJ1184" s="152">
        <v>5</v>
      </c>
      <c r="AK1184" s="153">
        <v>7.1294999999999997E-2</v>
      </c>
      <c r="AL1184" s="154">
        <v>2.94</v>
      </c>
      <c r="AM1184" s="154">
        <v>5</v>
      </c>
      <c r="AN1184" s="155">
        <v>7.1294999999999997E-2</v>
      </c>
      <c r="AO1184" s="159" t="s">
        <v>1774</v>
      </c>
      <c r="AP1184" s="159" t="s">
        <v>1775</v>
      </c>
      <c r="AQ1184" s="87">
        <v>0</v>
      </c>
      <c r="AR1184" s="87">
        <v>0</v>
      </c>
      <c r="AS1184" s="87">
        <v>0</v>
      </c>
      <c r="AT1184" s="87">
        <v>96877.440000000002</v>
      </c>
      <c r="AU1184" s="87">
        <v>0</v>
      </c>
      <c r="AV1184" s="87">
        <v>0</v>
      </c>
      <c r="AW1184" s="87">
        <v>0</v>
      </c>
      <c r="AX1184" s="87">
        <v>0</v>
      </c>
      <c r="AY1184" s="87">
        <v>0</v>
      </c>
      <c r="AZ1184" s="87">
        <v>0</v>
      </c>
      <c r="BA1184" s="87">
        <v>0</v>
      </c>
      <c r="BB1184" s="87">
        <v>0</v>
      </c>
      <c r="BC1184" s="87">
        <v>0</v>
      </c>
      <c r="BD1184" s="87">
        <v>0</v>
      </c>
      <c r="BE1184" s="87">
        <v>0</v>
      </c>
      <c r="BF1184" s="87">
        <v>0</v>
      </c>
      <c r="BG1184" s="87">
        <f t="shared" si="78"/>
        <v>0</v>
      </c>
      <c r="BH1184" s="87">
        <f t="shared" si="79"/>
        <v>96877.440000000002</v>
      </c>
      <c r="BI1184" s="87">
        <f t="shared" si="81"/>
        <v>96877.440000000002</v>
      </c>
    </row>
    <row r="1185" spans="1:61" ht="15" customHeight="1" x14ac:dyDescent="0.35">
      <c r="A1185" s="142" t="str">
        <f t="shared" si="80"/>
        <v>DI0012171</v>
      </c>
      <c r="B1185" s="143" t="s">
        <v>1566</v>
      </c>
      <c r="C1185" s="144">
        <v>1</v>
      </c>
      <c r="D1185" s="145" t="s">
        <v>0</v>
      </c>
      <c r="E1185" s="146" t="s">
        <v>3</v>
      </c>
      <c r="F1185" s="144" t="s">
        <v>1760</v>
      </c>
      <c r="G1185" s="144" t="s">
        <v>1776</v>
      </c>
      <c r="H1185" s="144" t="s">
        <v>1777</v>
      </c>
      <c r="I1185" s="144" t="s">
        <v>1778</v>
      </c>
      <c r="J1185" s="144" t="s">
        <v>1779</v>
      </c>
      <c r="K1185" s="144" t="s">
        <v>774</v>
      </c>
      <c r="L1185" s="144" t="s">
        <v>1766</v>
      </c>
      <c r="M1185" s="144" t="s">
        <v>1773</v>
      </c>
      <c r="N1185" s="143">
        <v>1</v>
      </c>
      <c r="O1185" s="143">
        <v>1</v>
      </c>
      <c r="P1185" s="143">
        <v>1</v>
      </c>
      <c r="Q1185" s="147">
        <v>1</v>
      </c>
      <c r="R1185" s="147">
        <v>1</v>
      </c>
      <c r="S1185" s="147">
        <v>1</v>
      </c>
      <c r="T1185" s="147">
        <v>0</v>
      </c>
      <c r="U1185" s="147">
        <v>0</v>
      </c>
      <c r="V1185" s="147">
        <v>0</v>
      </c>
      <c r="W1185" s="148">
        <v>96908.43</v>
      </c>
      <c r="X1185" s="148">
        <v>0</v>
      </c>
      <c r="Y1185" s="148">
        <v>0</v>
      </c>
      <c r="Z1185" s="148">
        <v>0</v>
      </c>
      <c r="AA1185" s="149">
        <v>0</v>
      </c>
      <c r="AB1185" s="148">
        <v>0</v>
      </c>
      <c r="AC1185" s="148">
        <v>0</v>
      </c>
      <c r="AD1185" s="149">
        <v>0</v>
      </c>
      <c r="AE1185" s="148">
        <v>96908.43</v>
      </c>
      <c r="AF1185" s="157">
        <v>44995</v>
      </c>
      <c r="AG1185" s="157">
        <v>46822</v>
      </c>
      <c r="AH1185" s="161">
        <v>96908.43</v>
      </c>
      <c r="AI1185" s="152">
        <v>2.94</v>
      </c>
      <c r="AJ1185" s="152">
        <v>5</v>
      </c>
      <c r="AK1185" s="153">
        <v>7.1294999999999997E-2</v>
      </c>
      <c r="AL1185" s="154">
        <v>2.94</v>
      </c>
      <c r="AM1185" s="154">
        <v>5</v>
      </c>
      <c r="AN1185" s="155">
        <v>7.1294999999999997E-2</v>
      </c>
      <c r="AO1185" s="159" t="s">
        <v>1774</v>
      </c>
      <c r="AP1185" s="159" t="s">
        <v>1775</v>
      </c>
      <c r="AQ1185" s="87">
        <v>0</v>
      </c>
      <c r="AR1185" s="87">
        <v>0</v>
      </c>
      <c r="AS1185" s="87">
        <v>0</v>
      </c>
      <c r="AT1185" s="87">
        <v>96908.43</v>
      </c>
      <c r="AU1185" s="87">
        <v>0</v>
      </c>
      <c r="AV1185" s="87">
        <v>0</v>
      </c>
      <c r="AW1185" s="87">
        <v>0</v>
      </c>
      <c r="AX1185" s="87">
        <v>0</v>
      </c>
      <c r="AY1185" s="87">
        <v>0</v>
      </c>
      <c r="AZ1185" s="87">
        <v>0</v>
      </c>
      <c r="BA1185" s="87">
        <v>0</v>
      </c>
      <c r="BB1185" s="87">
        <v>0</v>
      </c>
      <c r="BC1185" s="87">
        <v>0</v>
      </c>
      <c r="BD1185" s="87">
        <v>0</v>
      </c>
      <c r="BE1185" s="87">
        <v>0</v>
      </c>
      <c r="BF1185" s="87">
        <v>0</v>
      </c>
      <c r="BG1185" s="87">
        <f t="shared" si="78"/>
        <v>0</v>
      </c>
      <c r="BH1185" s="87">
        <f t="shared" si="79"/>
        <v>96908.43</v>
      </c>
      <c r="BI1185" s="87">
        <f t="shared" si="81"/>
        <v>96908.43</v>
      </c>
    </row>
    <row r="1186" spans="1:61" ht="15" customHeight="1" x14ac:dyDescent="0.35">
      <c r="A1186" s="142" t="str">
        <f t="shared" si="80"/>
        <v>DI0012181</v>
      </c>
      <c r="B1186" s="143" t="s">
        <v>1567</v>
      </c>
      <c r="C1186" s="144">
        <v>1</v>
      </c>
      <c r="D1186" s="145" t="s">
        <v>0</v>
      </c>
      <c r="E1186" s="146" t="s">
        <v>3</v>
      </c>
      <c r="F1186" s="144" t="s">
        <v>1760</v>
      </c>
      <c r="G1186" s="144" t="s">
        <v>1776</v>
      </c>
      <c r="H1186" s="144" t="s">
        <v>1777</v>
      </c>
      <c r="I1186" s="144" t="s">
        <v>1778</v>
      </c>
      <c r="J1186" s="144" t="s">
        <v>1779</v>
      </c>
      <c r="K1186" s="144" t="s">
        <v>774</v>
      </c>
      <c r="L1186" s="144" t="s">
        <v>1766</v>
      </c>
      <c r="M1186" s="144" t="s">
        <v>1773</v>
      </c>
      <c r="N1186" s="143">
        <v>1</v>
      </c>
      <c r="O1186" s="143">
        <v>1</v>
      </c>
      <c r="P1186" s="143">
        <v>1</v>
      </c>
      <c r="Q1186" s="147">
        <v>1</v>
      </c>
      <c r="R1186" s="147">
        <v>1</v>
      </c>
      <c r="S1186" s="147">
        <v>1</v>
      </c>
      <c r="T1186" s="147">
        <v>0</v>
      </c>
      <c r="U1186" s="147">
        <v>0</v>
      </c>
      <c r="V1186" s="147">
        <v>0</v>
      </c>
      <c r="W1186" s="148">
        <v>48453.25</v>
      </c>
      <c r="X1186" s="148">
        <v>0</v>
      </c>
      <c r="Y1186" s="148">
        <v>0</v>
      </c>
      <c r="Z1186" s="148">
        <v>0</v>
      </c>
      <c r="AA1186" s="149">
        <v>0</v>
      </c>
      <c r="AB1186" s="148">
        <v>0</v>
      </c>
      <c r="AC1186" s="148">
        <v>0</v>
      </c>
      <c r="AD1186" s="149">
        <v>0</v>
      </c>
      <c r="AE1186" s="148">
        <v>48453.25</v>
      </c>
      <c r="AF1186" s="157">
        <v>44995</v>
      </c>
      <c r="AG1186" s="157">
        <v>46822</v>
      </c>
      <c r="AH1186" s="161">
        <v>48453.25</v>
      </c>
      <c r="AI1186" s="152">
        <v>2.94</v>
      </c>
      <c r="AJ1186" s="152">
        <v>5</v>
      </c>
      <c r="AK1186" s="153">
        <v>7.1294999999999997E-2</v>
      </c>
      <c r="AL1186" s="154">
        <v>2.94</v>
      </c>
      <c r="AM1186" s="154">
        <v>5</v>
      </c>
      <c r="AN1186" s="155">
        <v>7.1294999999999997E-2</v>
      </c>
      <c r="AO1186" s="159" t="s">
        <v>1774</v>
      </c>
      <c r="AP1186" s="159" t="s">
        <v>1775</v>
      </c>
      <c r="AQ1186" s="87">
        <v>0</v>
      </c>
      <c r="AR1186" s="87">
        <v>0</v>
      </c>
      <c r="AS1186" s="87">
        <v>0</v>
      </c>
      <c r="AT1186" s="87">
        <v>48453.25</v>
      </c>
      <c r="AU1186" s="87">
        <v>0</v>
      </c>
      <c r="AV1186" s="87">
        <v>0</v>
      </c>
      <c r="AW1186" s="87">
        <v>0</v>
      </c>
      <c r="AX1186" s="87">
        <v>0</v>
      </c>
      <c r="AY1186" s="87">
        <v>0</v>
      </c>
      <c r="AZ1186" s="87">
        <v>0</v>
      </c>
      <c r="BA1186" s="87">
        <v>0</v>
      </c>
      <c r="BB1186" s="87">
        <v>0</v>
      </c>
      <c r="BC1186" s="87">
        <v>0</v>
      </c>
      <c r="BD1186" s="87">
        <v>0</v>
      </c>
      <c r="BE1186" s="87">
        <v>0</v>
      </c>
      <c r="BF1186" s="87">
        <v>0</v>
      </c>
      <c r="BG1186" s="87">
        <f t="shared" si="78"/>
        <v>0</v>
      </c>
      <c r="BH1186" s="87">
        <f t="shared" si="79"/>
        <v>48453.25</v>
      </c>
      <c r="BI1186" s="87">
        <f t="shared" si="81"/>
        <v>48453.25</v>
      </c>
    </row>
    <row r="1187" spans="1:61" ht="15" customHeight="1" x14ac:dyDescent="0.35">
      <c r="A1187" s="142" t="str">
        <f t="shared" si="80"/>
        <v>DI0012191</v>
      </c>
      <c r="B1187" s="143" t="s">
        <v>1568</v>
      </c>
      <c r="C1187" s="144">
        <v>1</v>
      </c>
      <c r="D1187" s="145" t="s">
        <v>0</v>
      </c>
      <c r="E1187" s="146" t="s">
        <v>3</v>
      </c>
      <c r="F1187" s="144" t="s">
        <v>1760</v>
      </c>
      <c r="G1187" s="144" t="s">
        <v>1776</v>
      </c>
      <c r="H1187" s="144" t="s">
        <v>1777</v>
      </c>
      <c r="I1187" s="144" t="s">
        <v>1778</v>
      </c>
      <c r="J1187" s="144" t="s">
        <v>1779</v>
      </c>
      <c r="K1187" s="144" t="s">
        <v>774</v>
      </c>
      <c r="L1187" s="144" t="s">
        <v>1766</v>
      </c>
      <c r="M1187" s="144" t="s">
        <v>1773</v>
      </c>
      <c r="N1187" s="143">
        <v>1</v>
      </c>
      <c r="O1187" s="143">
        <v>1</v>
      </c>
      <c r="P1187" s="143">
        <v>1</v>
      </c>
      <c r="Q1187" s="147">
        <v>1</v>
      </c>
      <c r="R1187" s="147">
        <v>1</v>
      </c>
      <c r="S1187" s="147">
        <v>1</v>
      </c>
      <c r="T1187" s="147">
        <v>0</v>
      </c>
      <c r="U1187" s="147">
        <v>0</v>
      </c>
      <c r="V1187" s="147">
        <v>0</v>
      </c>
      <c r="W1187" s="148">
        <v>110476.05</v>
      </c>
      <c r="X1187" s="148">
        <v>0</v>
      </c>
      <c r="Y1187" s="148">
        <v>0</v>
      </c>
      <c r="Z1187" s="148">
        <v>0</v>
      </c>
      <c r="AA1187" s="149">
        <v>0</v>
      </c>
      <c r="AB1187" s="148">
        <v>0</v>
      </c>
      <c r="AC1187" s="148">
        <v>0</v>
      </c>
      <c r="AD1187" s="149">
        <v>0</v>
      </c>
      <c r="AE1187" s="148">
        <v>110476.05</v>
      </c>
      <c r="AF1187" s="157">
        <v>44995</v>
      </c>
      <c r="AG1187" s="157">
        <v>46822</v>
      </c>
      <c r="AH1187" s="161">
        <v>110476.05</v>
      </c>
      <c r="AI1187" s="152">
        <v>2.94</v>
      </c>
      <c r="AJ1187" s="152">
        <v>5</v>
      </c>
      <c r="AK1187" s="153">
        <v>7.1294999999999997E-2</v>
      </c>
      <c r="AL1187" s="154">
        <v>2.94</v>
      </c>
      <c r="AM1187" s="154">
        <v>5</v>
      </c>
      <c r="AN1187" s="155">
        <v>7.1294999999999997E-2</v>
      </c>
      <c r="AO1187" s="159" t="s">
        <v>1774</v>
      </c>
      <c r="AP1187" s="159" t="s">
        <v>1775</v>
      </c>
      <c r="AQ1187" s="87">
        <v>0</v>
      </c>
      <c r="AR1187" s="87">
        <v>0</v>
      </c>
      <c r="AS1187" s="87">
        <v>0</v>
      </c>
      <c r="AT1187" s="87">
        <v>110476.05</v>
      </c>
      <c r="AU1187" s="87">
        <v>0</v>
      </c>
      <c r="AV1187" s="87">
        <v>0</v>
      </c>
      <c r="AW1187" s="87">
        <v>0</v>
      </c>
      <c r="AX1187" s="87">
        <v>0</v>
      </c>
      <c r="AY1187" s="87">
        <v>0</v>
      </c>
      <c r="AZ1187" s="87">
        <v>0</v>
      </c>
      <c r="BA1187" s="87">
        <v>0</v>
      </c>
      <c r="BB1187" s="87">
        <v>0</v>
      </c>
      <c r="BC1187" s="87">
        <v>0</v>
      </c>
      <c r="BD1187" s="87">
        <v>0</v>
      </c>
      <c r="BE1187" s="87">
        <v>0</v>
      </c>
      <c r="BF1187" s="87">
        <v>0</v>
      </c>
      <c r="BG1187" s="87">
        <f t="shared" si="78"/>
        <v>0</v>
      </c>
      <c r="BH1187" s="87">
        <f t="shared" si="79"/>
        <v>110476.05</v>
      </c>
      <c r="BI1187" s="87">
        <f t="shared" si="81"/>
        <v>110476.05</v>
      </c>
    </row>
    <row r="1188" spans="1:61" ht="15" customHeight="1" x14ac:dyDescent="0.35">
      <c r="A1188" s="142" t="str">
        <f t="shared" si="80"/>
        <v>DI0012201</v>
      </c>
      <c r="B1188" s="143" t="s">
        <v>1569</v>
      </c>
      <c r="C1188" s="144">
        <v>1</v>
      </c>
      <c r="D1188" s="145" t="s">
        <v>0</v>
      </c>
      <c r="E1188" s="146" t="s">
        <v>3</v>
      </c>
      <c r="F1188" s="144" t="s">
        <v>1760</v>
      </c>
      <c r="G1188" s="144" t="s">
        <v>1776</v>
      </c>
      <c r="H1188" s="144" t="s">
        <v>1777</v>
      </c>
      <c r="I1188" s="144" t="s">
        <v>1778</v>
      </c>
      <c r="J1188" s="144" t="s">
        <v>1779</v>
      </c>
      <c r="K1188" s="144" t="s">
        <v>774</v>
      </c>
      <c r="L1188" s="144" t="s">
        <v>1766</v>
      </c>
      <c r="M1188" s="144" t="s">
        <v>1773</v>
      </c>
      <c r="N1188" s="143">
        <v>1</v>
      </c>
      <c r="O1188" s="143">
        <v>1</v>
      </c>
      <c r="P1188" s="143">
        <v>1</v>
      </c>
      <c r="Q1188" s="147">
        <v>1</v>
      </c>
      <c r="R1188" s="147">
        <v>1</v>
      </c>
      <c r="S1188" s="147">
        <v>1</v>
      </c>
      <c r="T1188" s="147">
        <v>0</v>
      </c>
      <c r="U1188" s="147">
        <v>0</v>
      </c>
      <c r="V1188" s="147">
        <v>0</v>
      </c>
      <c r="W1188" s="148">
        <v>77525.19</v>
      </c>
      <c r="X1188" s="148">
        <v>0</v>
      </c>
      <c r="Y1188" s="148">
        <v>0</v>
      </c>
      <c r="Z1188" s="148">
        <v>0</v>
      </c>
      <c r="AA1188" s="149">
        <v>0</v>
      </c>
      <c r="AB1188" s="148">
        <v>0</v>
      </c>
      <c r="AC1188" s="148">
        <v>0</v>
      </c>
      <c r="AD1188" s="149">
        <v>0</v>
      </c>
      <c r="AE1188" s="148">
        <v>77525.19</v>
      </c>
      <c r="AF1188" s="157">
        <v>44995</v>
      </c>
      <c r="AG1188" s="157">
        <v>46822</v>
      </c>
      <c r="AH1188" s="161">
        <v>77525.19</v>
      </c>
      <c r="AI1188" s="152">
        <v>2.94</v>
      </c>
      <c r="AJ1188" s="152">
        <v>5</v>
      </c>
      <c r="AK1188" s="153">
        <v>7.1294999999999997E-2</v>
      </c>
      <c r="AL1188" s="154">
        <v>2.94</v>
      </c>
      <c r="AM1188" s="154">
        <v>5</v>
      </c>
      <c r="AN1188" s="155">
        <v>7.1294999999999997E-2</v>
      </c>
      <c r="AO1188" s="159" t="s">
        <v>1774</v>
      </c>
      <c r="AP1188" s="159" t="s">
        <v>1775</v>
      </c>
      <c r="AQ1188" s="87">
        <v>0</v>
      </c>
      <c r="AR1188" s="87">
        <v>0</v>
      </c>
      <c r="AS1188" s="87">
        <v>0</v>
      </c>
      <c r="AT1188" s="87">
        <v>77525.19</v>
      </c>
      <c r="AU1188" s="87">
        <v>0</v>
      </c>
      <c r="AV1188" s="87">
        <v>0</v>
      </c>
      <c r="AW1188" s="87">
        <v>0</v>
      </c>
      <c r="AX1188" s="87">
        <v>0</v>
      </c>
      <c r="AY1188" s="87">
        <v>0</v>
      </c>
      <c r="AZ1188" s="87">
        <v>0</v>
      </c>
      <c r="BA1188" s="87">
        <v>0</v>
      </c>
      <c r="BB1188" s="87">
        <v>0</v>
      </c>
      <c r="BC1188" s="87">
        <v>0</v>
      </c>
      <c r="BD1188" s="87">
        <v>0</v>
      </c>
      <c r="BE1188" s="87">
        <v>0</v>
      </c>
      <c r="BF1188" s="87">
        <v>0</v>
      </c>
      <c r="BG1188" s="87">
        <f t="shared" si="78"/>
        <v>0</v>
      </c>
      <c r="BH1188" s="87">
        <f t="shared" si="79"/>
        <v>77525.19</v>
      </c>
      <c r="BI1188" s="87">
        <f t="shared" si="81"/>
        <v>77525.19</v>
      </c>
    </row>
    <row r="1189" spans="1:61" ht="15" customHeight="1" x14ac:dyDescent="0.35">
      <c r="A1189" s="142" t="str">
        <f t="shared" si="80"/>
        <v>DI0012211</v>
      </c>
      <c r="B1189" s="143" t="s">
        <v>1570</v>
      </c>
      <c r="C1189" s="144">
        <v>1</v>
      </c>
      <c r="D1189" s="145" t="s">
        <v>0</v>
      </c>
      <c r="E1189" s="146" t="s">
        <v>3</v>
      </c>
      <c r="F1189" s="144" t="s">
        <v>1760</v>
      </c>
      <c r="G1189" s="144" t="s">
        <v>1776</v>
      </c>
      <c r="H1189" s="144" t="s">
        <v>1777</v>
      </c>
      <c r="I1189" s="144" t="s">
        <v>1778</v>
      </c>
      <c r="J1189" s="144" t="s">
        <v>1779</v>
      </c>
      <c r="K1189" s="144" t="s">
        <v>774</v>
      </c>
      <c r="L1189" s="144" t="s">
        <v>1766</v>
      </c>
      <c r="M1189" s="144" t="s">
        <v>1773</v>
      </c>
      <c r="N1189" s="143">
        <v>1</v>
      </c>
      <c r="O1189" s="143">
        <v>1</v>
      </c>
      <c r="P1189" s="143">
        <v>1</v>
      </c>
      <c r="Q1189" s="147">
        <v>1</v>
      </c>
      <c r="R1189" s="147">
        <v>1</v>
      </c>
      <c r="S1189" s="147">
        <v>1</v>
      </c>
      <c r="T1189" s="147">
        <v>0</v>
      </c>
      <c r="U1189" s="147">
        <v>0</v>
      </c>
      <c r="V1189" s="147">
        <v>0</v>
      </c>
      <c r="W1189" s="148">
        <v>56129.65</v>
      </c>
      <c r="X1189" s="148">
        <v>0</v>
      </c>
      <c r="Y1189" s="148">
        <v>0</v>
      </c>
      <c r="Z1189" s="148">
        <v>0</v>
      </c>
      <c r="AA1189" s="149">
        <v>0</v>
      </c>
      <c r="AB1189" s="148">
        <v>0</v>
      </c>
      <c r="AC1189" s="148">
        <v>0</v>
      </c>
      <c r="AD1189" s="149">
        <v>0</v>
      </c>
      <c r="AE1189" s="148">
        <v>56129.65</v>
      </c>
      <c r="AF1189" s="157">
        <v>44995</v>
      </c>
      <c r="AG1189" s="157">
        <v>46822</v>
      </c>
      <c r="AH1189" s="161">
        <v>56129.65</v>
      </c>
      <c r="AI1189" s="152">
        <v>2.94</v>
      </c>
      <c r="AJ1189" s="152">
        <v>5</v>
      </c>
      <c r="AK1189" s="153">
        <v>7.1294999999999997E-2</v>
      </c>
      <c r="AL1189" s="154">
        <v>2.94</v>
      </c>
      <c r="AM1189" s="154">
        <v>5</v>
      </c>
      <c r="AN1189" s="155">
        <v>7.1294999999999997E-2</v>
      </c>
      <c r="AO1189" s="159" t="s">
        <v>1774</v>
      </c>
      <c r="AP1189" s="159" t="s">
        <v>1775</v>
      </c>
      <c r="AQ1189" s="87">
        <v>0</v>
      </c>
      <c r="AR1189" s="87">
        <v>0</v>
      </c>
      <c r="AS1189" s="87">
        <v>0</v>
      </c>
      <c r="AT1189" s="87">
        <v>56129.65</v>
      </c>
      <c r="AU1189" s="87">
        <v>0</v>
      </c>
      <c r="AV1189" s="87">
        <v>0</v>
      </c>
      <c r="AW1189" s="87">
        <v>0</v>
      </c>
      <c r="AX1189" s="87">
        <v>0</v>
      </c>
      <c r="AY1189" s="87">
        <v>0</v>
      </c>
      <c r="AZ1189" s="87">
        <v>0</v>
      </c>
      <c r="BA1189" s="87">
        <v>0</v>
      </c>
      <c r="BB1189" s="87">
        <v>0</v>
      </c>
      <c r="BC1189" s="87">
        <v>0</v>
      </c>
      <c r="BD1189" s="87">
        <v>0</v>
      </c>
      <c r="BE1189" s="87">
        <v>0</v>
      </c>
      <c r="BF1189" s="87">
        <v>0</v>
      </c>
      <c r="BG1189" s="87">
        <f t="shared" si="78"/>
        <v>0</v>
      </c>
      <c r="BH1189" s="87">
        <f t="shared" si="79"/>
        <v>56129.65</v>
      </c>
      <c r="BI1189" s="87">
        <f t="shared" si="81"/>
        <v>56129.65</v>
      </c>
    </row>
    <row r="1190" spans="1:61" ht="15" customHeight="1" x14ac:dyDescent="0.35">
      <c r="A1190" s="142" t="str">
        <f t="shared" si="80"/>
        <v>DI0012221</v>
      </c>
      <c r="B1190" s="143" t="s">
        <v>1571</v>
      </c>
      <c r="C1190" s="144">
        <v>1</v>
      </c>
      <c r="D1190" s="145" t="s">
        <v>0</v>
      </c>
      <c r="E1190" s="146" t="s">
        <v>3</v>
      </c>
      <c r="F1190" s="144" t="s">
        <v>1760</v>
      </c>
      <c r="G1190" s="144" t="s">
        <v>1776</v>
      </c>
      <c r="H1190" s="144" t="s">
        <v>1777</v>
      </c>
      <c r="I1190" s="144" t="s">
        <v>1778</v>
      </c>
      <c r="J1190" s="144" t="s">
        <v>1779</v>
      </c>
      <c r="K1190" s="144" t="s">
        <v>774</v>
      </c>
      <c r="L1190" s="144" t="s">
        <v>1766</v>
      </c>
      <c r="M1190" s="144" t="s">
        <v>1773</v>
      </c>
      <c r="N1190" s="143">
        <v>1</v>
      </c>
      <c r="O1190" s="143">
        <v>1</v>
      </c>
      <c r="P1190" s="143">
        <v>1</v>
      </c>
      <c r="Q1190" s="147">
        <v>1</v>
      </c>
      <c r="R1190" s="147">
        <v>1</v>
      </c>
      <c r="S1190" s="147">
        <v>1</v>
      </c>
      <c r="T1190" s="147">
        <v>0</v>
      </c>
      <c r="U1190" s="147">
        <v>0</v>
      </c>
      <c r="V1190" s="147">
        <v>0</v>
      </c>
      <c r="W1190" s="148">
        <v>53228.18</v>
      </c>
      <c r="X1190" s="148">
        <v>0</v>
      </c>
      <c r="Y1190" s="148">
        <v>0</v>
      </c>
      <c r="Z1190" s="148">
        <v>0</v>
      </c>
      <c r="AA1190" s="149">
        <v>0</v>
      </c>
      <c r="AB1190" s="148">
        <v>0</v>
      </c>
      <c r="AC1190" s="148">
        <v>0</v>
      </c>
      <c r="AD1190" s="149">
        <v>0</v>
      </c>
      <c r="AE1190" s="148">
        <v>53228.18</v>
      </c>
      <c r="AF1190" s="157">
        <v>44995</v>
      </c>
      <c r="AG1190" s="157">
        <v>46822</v>
      </c>
      <c r="AH1190" s="161">
        <v>53228.18</v>
      </c>
      <c r="AI1190" s="152">
        <v>2.94</v>
      </c>
      <c r="AJ1190" s="152">
        <v>5</v>
      </c>
      <c r="AK1190" s="153">
        <v>7.1294999999999997E-2</v>
      </c>
      <c r="AL1190" s="154">
        <v>2.94</v>
      </c>
      <c r="AM1190" s="154">
        <v>5</v>
      </c>
      <c r="AN1190" s="155">
        <v>7.1294999999999997E-2</v>
      </c>
      <c r="AO1190" s="159" t="s">
        <v>1774</v>
      </c>
      <c r="AP1190" s="159" t="s">
        <v>1775</v>
      </c>
      <c r="AQ1190" s="87">
        <v>0</v>
      </c>
      <c r="AR1190" s="87">
        <v>0</v>
      </c>
      <c r="AS1190" s="87">
        <v>0</v>
      </c>
      <c r="AT1190" s="87">
        <v>53228.18</v>
      </c>
      <c r="AU1190" s="87">
        <v>0</v>
      </c>
      <c r="AV1190" s="87">
        <v>0</v>
      </c>
      <c r="AW1190" s="87">
        <v>0</v>
      </c>
      <c r="AX1190" s="87">
        <v>0</v>
      </c>
      <c r="AY1190" s="87">
        <v>0</v>
      </c>
      <c r="AZ1190" s="87">
        <v>0</v>
      </c>
      <c r="BA1190" s="87">
        <v>0</v>
      </c>
      <c r="BB1190" s="87">
        <v>0</v>
      </c>
      <c r="BC1190" s="87">
        <v>0</v>
      </c>
      <c r="BD1190" s="87">
        <v>0</v>
      </c>
      <c r="BE1190" s="87">
        <v>0</v>
      </c>
      <c r="BF1190" s="87">
        <v>0</v>
      </c>
      <c r="BG1190" s="87">
        <f t="shared" si="78"/>
        <v>0</v>
      </c>
      <c r="BH1190" s="87">
        <f t="shared" si="79"/>
        <v>53228.18</v>
      </c>
      <c r="BI1190" s="87">
        <f t="shared" si="81"/>
        <v>53228.18</v>
      </c>
    </row>
    <row r="1191" spans="1:61" ht="15" customHeight="1" x14ac:dyDescent="0.35">
      <c r="A1191" s="142" t="str">
        <f t="shared" si="80"/>
        <v>DI0012231</v>
      </c>
      <c r="B1191" s="143" t="s">
        <v>1572</v>
      </c>
      <c r="C1191" s="144">
        <v>1</v>
      </c>
      <c r="D1191" s="145" t="s">
        <v>0</v>
      </c>
      <c r="E1191" s="146" t="s">
        <v>3</v>
      </c>
      <c r="F1191" s="144" t="s">
        <v>1760</v>
      </c>
      <c r="G1191" s="144" t="s">
        <v>1776</v>
      </c>
      <c r="H1191" s="144" t="s">
        <v>1777</v>
      </c>
      <c r="I1191" s="144" t="s">
        <v>1778</v>
      </c>
      <c r="J1191" s="144" t="s">
        <v>1779</v>
      </c>
      <c r="K1191" s="144" t="s">
        <v>774</v>
      </c>
      <c r="L1191" s="144" t="s">
        <v>1766</v>
      </c>
      <c r="M1191" s="144" t="s">
        <v>1773</v>
      </c>
      <c r="N1191" s="143">
        <v>1</v>
      </c>
      <c r="O1191" s="143">
        <v>1</v>
      </c>
      <c r="P1191" s="143">
        <v>1</v>
      </c>
      <c r="Q1191" s="147">
        <v>1</v>
      </c>
      <c r="R1191" s="147">
        <v>1</v>
      </c>
      <c r="S1191" s="147">
        <v>1</v>
      </c>
      <c r="T1191" s="147">
        <v>0</v>
      </c>
      <c r="U1191" s="147">
        <v>0</v>
      </c>
      <c r="V1191" s="147">
        <v>0</v>
      </c>
      <c r="W1191" s="148">
        <v>193817.60000000001</v>
      </c>
      <c r="X1191" s="148">
        <v>0</v>
      </c>
      <c r="Y1191" s="148">
        <v>0</v>
      </c>
      <c r="Z1191" s="148">
        <v>0</v>
      </c>
      <c r="AA1191" s="149">
        <v>0</v>
      </c>
      <c r="AB1191" s="148">
        <v>0</v>
      </c>
      <c r="AC1191" s="148">
        <v>0</v>
      </c>
      <c r="AD1191" s="149">
        <v>0</v>
      </c>
      <c r="AE1191" s="148">
        <v>193817.60000000001</v>
      </c>
      <c r="AF1191" s="157">
        <v>44995</v>
      </c>
      <c r="AG1191" s="157">
        <v>46822</v>
      </c>
      <c r="AH1191" s="161">
        <v>193817.60000000001</v>
      </c>
      <c r="AI1191" s="152">
        <v>2.94</v>
      </c>
      <c r="AJ1191" s="152">
        <v>5</v>
      </c>
      <c r="AK1191" s="153">
        <v>7.1294999999999997E-2</v>
      </c>
      <c r="AL1191" s="154">
        <v>2.94</v>
      </c>
      <c r="AM1191" s="154">
        <v>5</v>
      </c>
      <c r="AN1191" s="155">
        <v>7.1294999999999997E-2</v>
      </c>
      <c r="AO1191" s="159" t="s">
        <v>1774</v>
      </c>
      <c r="AP1191" s="159" t="s">
        <v>1775</v>
      </c>
      <c r="AQ1191" s="87">
        <v>0</v>
      </c>
      <c r="AR1191" s="87">
        <v>0</v>
      </c>
      <c r="AS1191" s="87">
        <v>0</v>
      </c>
      <c r="AT1191" s="87">
        <v>193817.60000000001</v>
      </c>
      <c r="AU1191" s="87">
        <v>0</v>
      </c>
      <c r="AV1191" s="87">
        <v>0</v>
      </c>
      <c r="AW1191" s="87">
        <v>0</v>
      </c>
      <c r="AX1191" s="87">
        <v>0</v>
      </c>
      <c r="AY1191" s="87">
        <v>0</v>
      </c>
      <c r="AZ1191" s="87">
        <v>0</v>
      </c>
      <c r="BA1191" s="87">
        <v>0</v>
      </c>
      <c r="BB1191" s="87">
        <v>0</v>
      </c>
      <c r="BC1191" s="87">
        <v>0</v>
      </c>
      <c r="BD1191" s="87">
        <v>0</v>
      </c>
      <c r="BE1191" s="87">
        <v>0</v>
      </c>
      <c r="BF1191" s="87">
        <v>0</v>
      </c>
      <c r="BG1191" s="87">
        <f t="shared" si="78"/>
        <v>0</v>
      </c>
      <c r="BH1191" s="87">
        <f t="shared" si="79"/>
        <v>193817.60000000001</v>
      </c>
      <c r="BI1191" s="87">
        <f t="shared" si="81"/>
        <v>193817.60000000001</v>
      </c>
    </row>
    <row r="1192" spans="1:61" ht="15" customHeight="1" x14ac:dyDescent="0.35">
      <c r="A1192" s="142" t="str">
        <f t="shared" si="80"/>
        <v>DI0012241</v>
      </c>
      <c r="B1192" s="143" t="s">
        <v>1302</v>
      </c>
      <c r="C1192" s="144">
        <v>1</v>
      </c>
      <c r="D1192" s="145" t="s">
        <v>0</v>
      </c>
      <c r="E1192" s="146" t="s">
        <v>3</v>
      </c>
      <c r="F1192" s="144" t="s">
        <v>1760</v>
      </c>
      <c r="G1192" s="144" t="s">
        <v>712</v>
      </c>
      <c r="H1192" s="144" t="s">
        <v>1770</v>
      </c>
      <c r="I1192" s="144" t="s">
        <v>1763</v>
      </c>
      <c r="J1192" s="144" t="s">
        <v>1772</v>
      </c>
      <c r="K1192" s="144" t="s">
        <v>712</v>
      </c>
      <c r="L1192" s="144" t="s">
        <v>1766</v>
      </c>
      <c r="M1192" s="144" t="s">
        <v>1773</v>
      </c>
      <c r="N1192" s="143">
        <v>1</v>
      </c>
      <c r="O1192" s="143">
        <v>1</v>
      </c>
      <c r="P1192" s="143">
        <v>1</v>
      </c>
      <c r="Q1192" s="147">
        <v>0</v>
      </c>
      <c r="R1192" s="147">
        <v>1</v>
      </c>
      <c r="S1192" s="147">
        <v>1</v>
      </c>
      <c r="T1192" s="147">
        <v>1</v>
      </c>
      <c r="U1192" s="147">
        <v>0</v>
      </c>
      <c r="V1192" s="147">
        <v>0</v>
      </c>
      <c r="W1192" s="148">
        <v>4000000</v>
      </c>
      <c r="X1192" s="148">
        <v>0</v>
      </c>
      <c r="Y1192" s="148">
        <v>0</v>
      </c>
      <c r="Z1192" s="148">
        <v>0</v>
      </c>
      <c r="AA1192" s="149">
        <v>0</v>
      </c>
      <c r="AB1192" s="148">
        <v>0</v>
      </c>
      <c r="AC1192" s="148">
        <v>0</v>
      </c>
      <c r="AD1192" s="149">
        <v>0</v>
      </c>
      <c r="AE1192" s="148">
        <v>4000000</v>
      </c>
      <c r="AF1192" s="157">
        <v>44987</v>
      </c>
      <c r="AG1192" s="157">
        <v>46083</v>
      </c>
      <c r="AH1192" s="161">
        <v>4000000</v>
      </c>
      <c r="AI1192" s="152">
        <v>0.92</v>
      </c>
      <c r="AJ1192" s="152">
        <v>3</v>
      </c>
      <c r="AK1192" s="153">
        <v>6.1652999999999999E-2</v>
      </c>
      <c r="AL1192" s="154">
        <v>0.92</v>
      </c>
      <c r="AM1192" s="154">
        <v>3</v>
      </c>
      <c r="AN1192" s="155">
        <v>6.1652999999999999E-2</v>
      </c>
      <c r="AO1192" s="159" t="s">
        <v>1774</v>
      </c>
      <c r="AP1192" s="159" t="s">
        <v>1775</v>
      </c>
      <c r="AQ1192" s="87">
        <v>0</v>
      </c>
      <c r="AR1192" s="87">
        <v>4000000</v>
      </c>
      <c r="AS1192" s="87">
        <v>0</v>
      </c>
      <c r="AT1192" s="87">
        <v>0</v>
      </c>
      <c r="AU1192" s="87">
        <v>0</v>
      </c>
      <c r="AV1192" s="87">
        <v>0</v>
      </c>
      <c r="AW1192" s="87">
        <v>0</v>
      </c>
      <c r="AX1192" s="87">
        <v>0</v>
      </c>
      <c r="AY1192" s="87">
        <v>0</v>
      </c>
      <c r="AZ1192" s="87">
        <v>0</v>
      </c>
      <c r="BA1192" s="87">
        <v>0</v>
      </c>
      <c r="BB1192" s="87">
        <v>0</v>
      </c>
      <c r="BC1192" s="87">
        <v>0</v>
      </c>
      <c r="BD1192" s="87">
        <v>0</v>
      </c>
      <c r="BE1192" s="87">
        <v>0</v>
      </c>
      <c r="BF1192" s="87">
        <v>0</v>
      </c>
      <c r="BG1192" s="87">
        <f t="shared" si="78"/>
        <v>4000000</v>
      </c>
      <c r="BH1192" s="87">
        <f t="shared" si="79"/>
        <v>0</v>
      </c>
      <c r="BI1192" s="87">
        <f t="shared" si="81"/>
        <v>4000000</v>
      </c>
    </row>
    <row r="1193" spans="1:61" ht="15" customHeight="1" x14ac:dyDescent="0.35">
      <c r="A1193" s="142" t="str">
        <f t="shared" si="80"/>
        <v>DI0012252</v>
      </c>
      <c r="B1193" s="143" t="s">
        <v>1303</v>
      </c>
      <c r="C1193" s="144">
        <v>2</v>
      </c>
      <c r="D1193" s="145" t="s">
        <v>0</v>
      </c>
      <c r="E1193" s="146" t="s">
        <v>3</v>
      </c>
      <c r="F1193" s="144" t="s">
        <v>1760</v>
      </c>
      <c r="G1193" s="144" t="s">
        <v>1781</v>
      </c>
      <c r="H1193" s="144" t="s">
        <v>1777</v>
      </c>
      <c r="I1193" s="144" t="s">
        <v>1782</v>
      </c>
      <c r="J1193" s="144" t="s">
        <v>1779</v>
      </c>
      <c r="K1193" s="144" t="s">
        <v>791</v>
      </c>
      <c r="L1193" s="144" t="s">
        <v>1766</v>
      </c>
      <c r="M1193" s="144" t="s">
        <v>1773</v>
      </c>
      <c r="N1193" s="143">
        <v>1</v>
      </c>
      <c r="O1193" s="143">
        <v>1</v>
      </c>
      <c r="P1193" s="143">
        <v>1</v>
      </c>
      <c r="Q1193" s="147">
        <v>1</v>
      </c>
      <c r="R1193" s="147">
        <v>1</v>
      </c>
      <c r="S1193" s="147">
        <v>1</v>
      </c>
      <c r="T1193" s="147">
        <v>0</v>
      </c>
      <c r="U1193" s="147">
        <v>0</v>
      </c>
      <c r="V1193" s="147">
        <v>0</v>
      </c>
      <c r="W1193" s="148">
        <v>45800.22</v>
      </c>
      <c r="X1193" s="148">
        <v>0</v>
      </c>
      <c r="Y1193" s="148">
        <v>0</v>
      </c>
      <c r="Z1193" s="148">
        <v>145.80000000000001</v>
      </c>
      <c r="AA1193" s="149">
        <v>0</v>
      </c>
      <c r="AB1193" s="148">
        <v>0</v>
      </c>
      <c r="AC1193" s="148">
        <v>0</v>
      </c>
      <c r="AD1193" s="149">
        <v>0</v>
      </c>
      <c r="AE1193" s="148">
        <v>45800.22</v>
      </c>
      <c r="AF1193" s="157">
        <v>45162</v>
      </c>
      <c r="AG1193" s="157">
        <v>45893</v>
      </c>
      <c r="AH1193" s="161">
        <v>91600.45</v>
      </c>
      <c r="AI1193" s="152">
        <v>0.4</v>
      </c>
      <c r="AJ1193" s="152">
        <v>2</v>
      </c>
      <c r="AK1193" s="153">
        <v>3.8199999999999998E-2</v>
      </c>
      <c r="AL1193" s="154">
        <v>0.4</v>
      </c>
      <c r="AM1193" s="154">
        <v>2</v>
      </c>
      <c r="AN1193" s="155">
        <v>3.8199999999999998E-2</v>
      </c>
      <c r="AO1193" s="159" t="s">
        <v>1774</v>
      </c>
      <c r="AP1193" s="159" t="s">
        <v>1775</v>
      </c>
      <c r="AQ1193" s="87">
        <v>45800.23</v>
      </c>
      <c r="AR1193" s="87">
        <v>0</v>
      </c>
      <c r="AS1193" s="87">
        <v>0</v>
      </c>
      <c r="AT1193" s="87">
        <v>0</v>
      </c>
      <c r="AU1193" s="87">
        <v>0</v>
      </c>
      <c r="AV1193" s="87">
        <v>0</v>
      </c>
      <c r="AW1193" s="87">
        <v>0</v>
      </c>
      <c r="AX1193" s="87">
        <v>0</v>
      </c>
      <c r="AY1193" s="87">
        <v>0</v>
      </c>
      <c r="AZ1193" s="87">
        <v>0</v>
      </c>
      <c r="BA1193" s="87">
        <v>0</v>
      </c>
      <c r="BB1193" s="87">
        <v>0</v>
      </c>
      <c r="BC1193" s="87">
        <v>0</v>
      </c>
      <c r="BD1193" s="87">
        <v>0</v>
      </c>
      <c r="BE1193" s="87">
        <v>0</v>
      </c>
      <c r="BF1193" s="87">
        <v>0</v>
      </c>
      <c r="BG1193" s="87">
        <f t="shared" si="78"/>
        <v>45800.23</v>
      </c>
      <c r="BH1193" s="87">
        <f t="shared" si="79"/>
        <v>0</v>
      </c>
      <c r="BI1193" s="87">
        <f t="shared" si="81"/>
        <v>45800.23</v>
      </c>
    </row>
    <row r="1194" spans="1:61" ht="15" customHeight="1" x14ac:dyDescent="0.35">
      <c r="A1194" s="142" t="str">
        <f t="shared" si="80"/>
        <v>DI0012253</v>
      </c>
      <c r="B1194" s="143" t="s">
        <v>1303</v>
      </c>
      <c r="C1194" s="144">
        <v>3</v>
      </c>
      <c r="D1194" s="145" t="s">
        <v>0</v>
      </c>
      <c r="E1194" s="146" t="s">
        <v>3</v>
      </c>
      <c r="F1194" s="144" t="s">
        <v>1760</v>
      </c>
      <c r="G1194" s="144" t="s">
        <v>1781</v>
      </c>
      <c r="H1194" s="144" t="s">
        <v>1777</v>
      </c>
      <c r="I1194" s="144" t="s">
        <v>1782</v>
      </c>
      <c r="J1194" s="144" t="s">
        <v>1779</v>
      </c>
      <c r="K1194" s="144" t="s">
        <v>791</v>
      </c>
      <c r="L1194" s="144" t="s">
        <v>1766</v>
      </c>
      <c r="M1194" s="144" t="s">
        <v>1773</v>
      </c>
      <c r="N1194" s="143">
        <v>1</v>
      </c>
      <c r="O1194" s="143">
        <v>1</v>
      </c>
      <c r="P1194" s="143">
        <v>1</v>
      </c>
      <c r="Q1194" s="147">
        <v>1</v>
      </c>
      <c r="R1194" s="147">
        <v>1</v>
      </c>
      <c r="S1194" s="147">
        <v>1</v>
      </c>
      <c r="T1194" s="147">
        <v>0</v>
      </c>
      <c r="U1194" s="147">
        <v>0</v>
      </c>
      <c r="V1194" s="147">
        <v>0</v>
      </c>
      <c r="W1194" s="148">
        <v>60770</v>
      </c>
      <c r="X1194" s="148">
        <v>0</v>
      </c>
      <c r="Y1194" s="148">
        <v>0</v>
      </c>
      <c r="Z1194" s="148">
        <v>217.76</v>
      </c>
      <c r="AA1194" s="149">
        <v>0</v>
      </c>
      <c r="AB1194" s="148">
        <v>0</v>
      </c>
      <c r="AC1194" s="148">
        <v>0</v>
      </c>
      <c r="AD1194" s="149">
        <v>0</v>
      </c>
      <c r="AE1194" s="148">
        <v>60770</v>
      </c>
      <c r="AF1194" s="157">
        <v>45162</v>
      </c>
      <c r="AG1194" s="157">
        <v>46258</v>
      </c>
      <c r="AH1194" s="161">
        <v>60770</v>
      </c>
      <c r="AI1194" s="152">
        <v>1.4</v>
      </c>
      <c r="AJ1194" s="152">
        <v>3</v>
      </c>
      <c r="AK1194" s="153">
        <v>4.2999999999999997E-2</v>
      </c>
      <c r="AL1194" s="154">
        <v>1.4</v>
      </c>
      <c r="AM1194" s="154">
        <v>3</v>
      </c>
      <c r="AN1194" s="155">
        <v>4.2999999999999997E-2</v>
      </c>
      <c r="AO1194" s="159" t="s">
        <v>1774</v>
      </c>
      <c r="AP1194" s="159" t="s">
        <v>1775</v>
      </c>
      <c r="AQ1194" s="87">
        <v>0</v>
      </c>
      <c r="AR1194" s="87">
        <v>60770</v>
      </c>
      <c r="AS1194" s="87">
        <v>0</v>
      </c>
      <c r="AT1194" s="87">
        <v>0</v>
      </c>
      <c r="AU1194" s="87">
        <v>0</v>
      </c>
      <c r="AV1194" s="87">
        <v>0</v>
      </c>
      <c r="AW1194" s="87">
        <v>0</v>
      </c>
      <c r="AX1194" s="87">
        <v>0</v>
      </c>
      <c r="AY1194" s="87">
        <v>0</v>
      </c>
      <c r="AZ1194" s="87">
        <v>0</v>
      </c>
      <c r="BA1194" s="87">
        <v>0</v>
      </c>
      <c r="BB1194" s="87">
        <v>0</v>
      </c>
      <c r="BC1194" s="87">
        <v>0</v>
      </c>
      <c r="BD1194" s="87">
        <v>0</v>
      </c>
      <c r="BE1194" s="87">
        <v>0</v>
      </c>
      <c r="BF1194" s="87">
        <v>0</v>
      </c>
      <c r="BG1194" s="87">
        <f t="shared" si="78"/>
        <v>60770</v>
      </c>
      <c r="BH1194" s="87">
        <f t="shared" si="79"/>
        <v>0</v>
      </c>
      <c r="BI1194" s="87">
        <f t="shared" si="81"/>
        <v>60770</v>
      </c>
    </row>
    <row r="1195" spans="1:61" ht="15" customHeight="1" x14ac:dyDescent="0.35">
      <c r="A1195" s="142" t="str">
        <f t="shared" si="80"/>
        <v>DI0012254</v>
      </c>
      <c r="B1195" s="143" t="s">
        <v>1303</v>
      </c>
      <c r="C1195" s="144">
        <v>4</v>
      </c>
      <c r="D1195" s="145" t="s">
        <v>0</v>
      </c>
      <c r="E1195" s="146" t="s">
        <v>3</v>
      </c>
      <c r="F1195" s="144" t="s">
        <v>1760</v>
      </c>
      <c r="G1195" s="144" t="s">
        <v>1781</v>
      </c>
      <c r="H1195" s="144" t="s">
        <v>1777</v>
      </c>
      <c r="I1195" s="144" t="s">
        <v>1782</v>
      </c>
      <c r="J1195" s="144" t="s">
        <v>1779</v>
      </c>
      <c r="K1195" s="144" t="s">
        <v>791</v>
      </c>
      <c r="L1195" s="144" t="s">
        <v>1766</v>
      </c>
      <c r="M1195" s="144" t="s">
        <v>1773</v>
      </c>
      <c r="N1195" s="143">
        <v>1</v>
      </c>
      <c r="O1195" s="143">
        <v>1</v>
      </c>
      <c r="P1195" s="143">
        <v>1</v>
      </c>
      <c r="Q1195" s="147">
        <v>1</v>
      </c>
      <c r="R1195" s="147">
        <v>1</v>
      </c>
      <c r="S1195" s="147">
        <v>1</v>
      </c>
      <c r="T1195" s="147">
        <v>0</v>
      </c>
      <c r="U1195" s="147">
        <v>0</v>
      </c>
      <c r="V1195" s="147">
        <v>0</v>
      </c>
      <c r="W1195" s="148">
        <v>22125</v>
      </c>
      <c r="X1195" s="148">
        <v>0</v>
      </c>
      <c r="Y1195" s="148">
        <v>0</v>
      </c>
      <c r="Z1195" s="148">
        <v>98.82</v>
      </c>
      <c r="AA1195" s="149">
        <v>0</v>
      </c>
      <c r="AB1195" s="148">
        <v>0</v>
      </c>
      <c r="AC1195" s="148">
        <v>0</v>
      </c>
      <c r="AD1195" s="149">
        <v>0</v>
      </c>
      <c r="AE1195" s="148">
        <v>22125</v>
      </c>
      <c r="AF1195" s="157">
        <v>45162</v>
      </c>
      <c r="AG1195" s="157">
        <v>47354</v>
      </c>
      <c r="AH1195" s="161">
        <v>22125</v>
      </c>
      <c r="AI1195" s="152">
        <v>4.4000000000000004</v>
      </c>
      <c r="AJ1195" s="152">
        <v>6</v>
      </c>
      <c r="AK1195" s="153">
        <v>5.3600000000000002E-2</v>
      </c>
      <c r="AL1195" s="154">
        <v>4.4000000000000004</v>
      </c>
      <c r="AM1195" s="154">
        <v>6</v>
      </c>
      <c r="AN1195" s="155">
        <v>5.3600000000000002E-2</v>
      </c>
      <c r="AO1195" s="159" t="s">
        <v>1774</v>
      </c>
      <c r="AP1195" s="159" t="s">
        <v>1775</v>
      </c>
      <c r="AQ1195" s="87">
        <v>0</v>
      </c>
      <c r="AR1195" s="87">
        <v>0</v>
      </c>
      <c r="AS1195" s="87">
        <v>0</v>
      </c>
      <c r="AT1195" s="87">
        <v>0</v>
      </c>
      <c r="AU1195" s="87">
        <v>22125</v>
      </c>
      <c r="AV1195" s="87">
        <v>0</v>
      </c>
      <c r="AW1195" s="87">
        <v>0</v>
      </c>
      <c r="AX1195" s="87">
        <v>0</v>
      </c>
      <c r="AY1195" s="87">
        <v>0</v>
      </c>
      <c r="AZ1195" s="87">
        <v>0</v>
      </c>
      <c r="BA1195" s="87">
        <v>0</v>
      </c>
      <c r="BB1195" s="87">
        <v>0</v>
      </c>
      <c r="BC1195" s="87">
        <v>0</v>
      </c>
      <c r="BD1195" s="87">
        <v>0</v>
      </c>
      <c r="BE1195" s="87">
        <v>0</v>
      </c>
      <c r="BF1195" s="87">
        <v>0</v>
      </c>
      <c r="BG1195" s="87">
        <f t="shared" si="78"/>
        <v>0</v>
      </c>
      <c r="BH1195" s="87">
        <f t="shared" si="79"/>
        <v>22125</v>
      </c>
      <c r="BI1195" s="87">
        <f t="shared" si="81"/>
        <v>22125</v>
      </c>
    </row>
    <row r="1196" spans="1:61" ht="15" customHeight="1" x14ac:dyDescent="0.35">
      <c r="A1196" s="142" t="str">
        <f t="shared" si="80"/>
        <v>DI0012255</v>
      </c>
      <c r="B1196" s="143" t="s">
        <v>1303</v>
      </c>
      <c r="C1196" s="144">
        <v>5</v>
      </c>
      <c r="D1196" s="145" t="s">
        <v>0</v>
      </c>
      <c r="E1196" s="146" t="s">
        <v>3</v>
      </c>
      <c r="F1196" s="144" t="s">
        <v>1760</v>
      </c>
      <c r="G1196" s="144" t="s">
        <v>1781</v>
      </c>
      <c r="H1196" s="144" t="s">
        <v>1777</v>
      </c>
      <c r="I1196" s="144" t="s">
        <v>1782</v>
      </c>
      <c r="J1196" s="144" t="s">
        <v>1779</v>
      </c>
      <c r="K1196" s="144" t="s">
        <v>791</v>
      </c>
      <c r="L1196" s="144" t="s">
        <v>1766</v>
      </c>
      <c r="M1196" s="144" t="s">
        <v>1773</v>
      </c>
      <c r="N1196" s="143">
        <v>1</v>
      </c>
      <c r="O1196" s="143">
        <v>1</v>
      </c>
      <c r="P1196" s="143">
        <v>1</v>
      </c>
      <c r="Q1196" s="147">
        <v>1</v>
      </c>
      <c r="R1196" s="147">
        <v>1</v>
      </c>
      <c r="S1196" s="147">
        <v>1</v>
      </c>
      <c r="T1196" s="147">
        <v>0</v>
      </c>
      <c r="U1196" s="147">
        <v>0</v>
      </c>
      <c r="V1196" s="147">
        <v>0</v>
      </c>
      <c r="W1196" s="148">
        <v>70819.67</v>
      </c>
      <c r="X1196" s="148">
        <v>0</v>
      </c>
      <c r="Y1196" s="148">
        <v>0</v>
      </c>
      <c r="Z1196" s="148">
        <v>332.85</v>
      </c>
      <c r="AA1196" s="149">
        <v>0</v>
      </c>
      <c r="AB1196" s="148">
        <v>0</v>
      </c>
      <c r="AC1196" s="148">
        <v>0</v>
      </c>
      <c r="AD1196" s="149">
        <v>0</v>
      </c>
      <c r="AE1196" s="148">
        <v>70819.67</v>
      </c>
      <c r="AF1196" s="157">
        <v>45162</v>
      </c>
      <c r="AG1196" s="157">
        <v>47719</v>
      </c>
      <c r="AH1196" s="161">
        <v>70819.67</v>
      </c>
      <c r="AI1196" s="152">
        <v>5.4</v>
      </c>
      <c r="AJ1196" s="152">
        <v>7</v>
      </c>
      <c r="AK1196" s="153">
        <v>5.6399999999999999E-2</v>
      </c>
      <c r="AL1196" s="154">
        <v>5.4</v>
      </c>
      <c r="AM1196" s="154">
        <v>7</v>
      </c>
      <c r="AN1196" s="155">
        <v>5.6399999999999999E-2</v>
      </c>
      <c r="AO1196" s="159" t="s">
        <v>1774</v>
      </c>
      <c r="AP1196" s="159" t="s">
        <v>1775</v>
      </c>
      <c r="AQ1196" s="87">
        <v>0</v>
      </c>
      <c r="AR1196" s="87">
        <v>0</v>
      </c>
      <c r="AS1196" s="87">
        <v>0</v>
      </c>
      <c r="AT1196" s="87">
        <v>0</v>
      </c>
      <c r="AU1196" s="87">
        <v>35409.839999999997</v>
      </c>
      <c r="AV1196" s="87">
        <v>35409.839999999997</v>
      </c>
      <c r="AW1196" s="87">
        <v>0</v>
      </c>
      <c r="AX1196" s="87">
        <v>0</v>
      </c>
      <c r="AY1196" s="87">
        <v>0</v>
      </c>
      <c r="AZ1196" s="87">
        <v>0</v>
      </c>
      <c r="BA1196" s="87">
        <v>0</v>
      </c>
      <c r="BB1196" s="87">
        <v>0</v>
      </c>
      <c r="BC1196" s="87">
        <v>0</v>
      </c>
      <c r="BD1196" s="87">
        <v>0</v>
      </c>
      <c r="BE1196" s="87">
        <v>0</v>
      </c>
      <c r="BF1196" s="87">
        <v>0</v>
      </c>
      <c r="BG1196" s="87">
        <f t="shared" si="78"/>
        <v>0</v>
      </c>
      <c r="BH1196" s="87">
        <f t="shared" si="79"/>
        <v>70819.679999999993</v>
      </c>
      <c r="BI1196" s="87">
        <f t="shared" si="81"/>
        <v>70819.679999999993</v>
      </c>
    </row>
    <row r="1197" spans="1:61" ht="15" customHeight="1" x14ac:dyDescent="0.35">
      <c r="A1197" s="142" t="str">
        <f t="shared" si="80"/>
        <v>DI0012256</v>
      </c>
      <c r="B1197" s="143" t="s">
        <v>1303</v>
      </c>
      <c r="C1197" s="144">
        <v>6</v>
      </c>
      <c r="D1197" s="145" t="s">
        <v>0</v>
      </c>
      <c r="E1197" s="146" t="s">
        <v>3</v>
      </c>
      <c r="F1197" s="144" t="s">
        <v>1760</v>
      </c>
      <c r="G1197" s="144" t="s">
        <v>1781</v>
      </c>
      <c r="H1197" s="144" t="s">
        <v>1777</v>
      </c>
      <c r="I1197" s="144" t="s">
        <v>1782</v>
      </c>
      <c r="J1197" s="144" t="s">
        <v>1779</v>
      </c>
      <c r="K1197" s="144" t="s">
        <v>791</v>
      </c>
      <c r="L1197" s="144" t="s">
        <v>1766</v>
      </c>
      <c r="M1197" s="144" t="s">
        <v>1773</v>
      </c>
      <c r="N1197" s="143">
        <v>1</v>
      </c>
      <c r="O1197" s="143">
        <v>1</v>
      </c>
      <c r="P1197" s="143">
        <v>1</v>
      </c>
      <c r="Q1197" s="147">
        <v>1</v>
      </c>
      <c r="R1197" s="147">
        <v>1</v>
      </c>
      <c r="S1197" s="147">
        <v>1</v>
      </c>
      <c r="T1197" s="147">
        <v>0</v>
      </c>
      <c r="U1197" s="147">
        <v>0</v>
      </c>
      <c r="V1197" s="147">
        <v>0</v>
      </c>
      <c r="W1197" s="148">
        <v>190717.5</v>
      </c>
      <c r="X1197" s="148">
        <v>0</v>
      </c>
      <c r="Y1197" s="148">
        <v>0</v>
      </c>
      <c r="Z1197" s="148">
        <v>942.46</v>
      </c>
      <c r="AA1197" s="149">
        <v>0</v>
      </c>
      <c r="AB1197" s="148">
        <v>0</v>
      </c>
      <c r="AC1197" s="148">
        <v>0</v>
      </c>
      <c r="AD1197" s="149">
        <v>0</v>
      </c>
      <c r="AE1197" s="148">
        <v>190717.5</v>
      </c>
      <c r="AF1197" s="157">
        <v>45162</v>
      </c>
      <c r="AG1197" s="157">
        <v>48084</v>
      </c>
      <c r="AH1197" s="161">
        <v>190717.5</v>
      </c>
      <c r="AI1197" s="152">
        <v>6.4</v>
      </c>
      <c r="AJ1197" s="152">
        <v>8</v>
      </c>
      <c r="AK1197" s="153">
        <v>5.9299999999999999E-2</v>
      </c>
      <c r="AL1197" s="154">
        <v>6.4</v>
      </c>
      <c r="AM1197" s="154">
        <v>8</v>
      </c>
      <c r="AN1197" s="155">
        <v>5.9299999999999999E-2</v>
      </c>
      <c r="AO1197" s="159" t="s">
        <v>1774</v>
      </c>
      <c r="AP1197" s="159" t="s">
        <v>1775</v>
      </c>
      <c r="AQ1197" s="87">
        <v>0</v>
      </c>
      <c r="AR1197" s="87">
        <v>0</v>
      </c>
      <c r="AS1197" s="87">
        <v>0</v>
      </c>
      <c r="AT1197" s="87">
        <v>0</v>
      </c>
      <c r="AU1197" s="87">
        <v>63572.5</v>
      </c>
      <c r="AV1197" s="87">
        <v>63572.5</v>
      </c>
      <c r="AW1197" s="87">
        <v>63572.5</v>
      </c>
      <c r="AX1197" s="87">
        <v>0</v>
      </c>
      <c r="AY1197" s="87">
        <v>0</v>
      </c>
      <c r="AZ1197" s="87">
        <v>0</v>
      </c>
      <c r="BA1197" s="87">
        <v>0</v>
      </c>
      <c r="BB1197" s="87">
        <v>0</v>
      </c>
      <c r="BC1197" s="87">
        <v>0</v>
      </c>
      <c r="BD1197" s="87">
        <v>0</v>
      </c>
      <c r="BE1197" s="87">
        <v>0</v>
      </c>
      <c r="BF1197" s="87">
        <v>0</v>
      </c>
      <c r="BG1197" s="87">
        <f t="shared" si="78"/>
        <v>0</v>
      </c>
      <c r="BH1197" s="87">
        <f t="shared" si="79"/>
        <v>190717.5</v>
      </c>
      <c r="BI1197" s="87">
        <f t="shared" si="81"/>
        <v>190717.5</v>
      </c>
    </row>
    <row r="1198" spans="1:61" ht="15" customHeight="1" x14ac:dyDescent="0.35">
      <c r="A1198" s="142" t="str">
        <f t="shared" si="80"/>
        <v>DI0012257</v>
      </c>
      <c r="B1198" s="143" t="s">
        <v>1303</v>
      </c>
      <c r="C1198" s="144">
        <v>7</v>
      </c>
      <c r="D1198" s="145" t="s">
        <v>0</v>
      </c>
      <c r="E1198" s="146" t="s">
        <v>3</v>
      </c>
      <c r="F1198" s="144" t="s">
        <v>1760</v>
      </c>
      <c r="G1198" s="144" t="s">
        <v>1781</v>
      </c>
      <c r="H1198" s="144" t="s">
        <v>1777</v>
      </c>
      <c r="I1198" s="144" t="s">
        <v>1782</v>
      </c>
      <c r="J1198" s="144" t="s">
        <v>1779</v>
      </c>
      <c r="K1198" s="144" t="s">
        <v>791</v>
      </c>
      <c r="L1198" s="144" t="s">
        <v>1766</v>
      </c>
      <c r="M1198" s="144" t="s">
        <v>1773</v>
      </c>
      <c r="N1198" s="143">
        <v>1</v>
      </c>
      <c r="O1198" s="143">
        <v>1</v>
      </c>
      <c r="P1198" s="143">
        <v>1</v>
      </c>
      <c r="Q1198" s="147">
        <v>1</v>
      </c>
      <c r="R1198" s="147">
        <v>1</v>
      </c>
      <c r="S1198" s="147">
        <v>1</v>
      </c>
      <c r="T1198" s="147">
        <v>0</v>
      </c>
      <c r="U1198" s="147">
        <v>0</v>
      </c>
      <c r="V1198" s="147">
        <v>0</v>
      </c>
      <c r="W1198" s="148">
        <v>101248.91</v>
      </c>
      <c r="X1198" s="148">
        <v>0</v>
      </c>
      <c r="Y1198" s="148">
        <v>0</v>
      </c>
      <c r="Z1198" s="148">
        <v>523.96</v>
      </c>
      <c r="AA1198" s="149">
        <v>0</v>
      </c>
      <c r="AB1198" s="148">
        <v>0</v>
      </c>
      <c r="AC1198" s="148">
        <v>0</v>
      </c>
      <c r="AD1198" s="149">
        <v>0</v>
      </c>
      <c r="AE1198" s="148">
        <v>101248.91</v>
      </c>
      <c r="AF1198" s="157">
        <v>45162</v>
      </c>
      <c r="AG1198" s="157">
        <v>48450</v>
      </c>
      <c r="AH1198" s="161">
        <v>101248.91</v>
      </c>
      <c r="AI1198" s="152">
        <v>7.4</v>
      </c>
      <c r="AJ1198" s="152">
        <v>9</v>
      </c>
      <c r="AK1198" s="153">
        <v>6.2100000000000002E-2</v>
      </c>
      <c r="AL1198" s="154">
        <v>7.4</v>
      </c>
      <c r="AM1198" s="154">
        <v>9</v>
      </c>
      <c r="AN1198" s="155">
        <v>6.2100000000000002E-2</v>
      </c>
      <c r="AO1198" s="159" t="s">
        <v>1774</v>
      </c>
      <c r="AP1198" s="159" t="s">
        <v>1775</v>
      </c>
      <c r="AQ1198" s="87">
        <v>0</v>
      </c>
      <c r="AR1198" s="87">
        <v>0</v>
      </c>
      <c r="AS1198" s="87">
        <v>0</v>
      </c>
      <c r="AT1198" s="87">
        <v>0</v>
      </c>
      <c r="AU1198" s="87">
        <v>25312.23</v>
      </c>
      <c r="AV1198" s="87">
        <v>25312.23</v>
      </c>
      <c r="AW1198" s="87">
        <v>25312.23</v>
      </c>
      <c r="AX1198" s="87">
        <v>25312.23</v>
      </c>
      <c r="AY1198" s="87">
        <v>0</v>
      </c>
      <c r="AZ1198" s="87">
        <v>0</v>
      </c>
      <c r="BA1198" s="87">
        <v>0</v>
      </c>
      <c r="BB1198" s="87">
        <v>0</v>
      </c>
      <c r="BC1198" s="87">
        <v>0</v>
      </c>
      <c r="BD1198" s="87">
        <v>0</v>
      </c>
      <c r="BE1198" s="87">
        <v>0</v>
      </c>
      <c r="BF1198" s="87">
        <v>0</v>
      </c>
      <c r="BG1198" s="87">
        <f t="shared" si="78"/>
        <v>0</v>
      </c>
      <c r="BH1198" s="87">
        <f t="shared" si="79"/>
        <v>101248.92</v>
      </c>
      <c r="BI1198" s="87">
        <f t="shared" si="81"/>
        <v>101248.92</v>
      </c>
    </row>
    <row r="1199" spans="1:61" ht="15" customHeight="1" x14ac:dyDescent="0.35">
      <c r="A1199" s="142" t="str">
        <f t="shared" si="80"/>
        <v>DI0012258</v>
      </c>
      <c r="B1199" s="143" t="s">
        <v>1303</v>
      </c>
      <c r="C1199" s="144">
        <v>8</v>
      </c>
      <c r="D1199" s="145" t="s">
        <v>0</v>
      </c>
      <c r="E1199" s="146" t="s">
        <v>3</v>
      </c>
      <c r="F1199" s="144" t="s">
        <v>1760</v>
      </c>
      <c r="G1199" s="144" t="s">
        <v>1781</v>
      </c>
      <c r="H1199" s="144" t="s">
        <v>1777</v>
      </c>
      <c r="I1199" s="144" t="s">
        <v>1782</v>
      </c>
      <c r="J1199" s="144" t="s">
        <v>1779</v>
      </c>
      <c r="K1199" s="144" t="s">
        <v>791</v>
      </c>
      <c r="L1199" s="144" t="s">
        <v>1766</v>
      </c>
      <c r="M1199" s="144" t="s">
        <v>1773</v>
      </c>
      <c r="N1199" s="143">
        <v>1</v>
      </c>
      <c r="O1199" s="143">
        <v>1</v>
      </c>
      <c r="P1199" s="143">
        <v>1</v>
      </c>
      <c r="Q1199" s="147">
        <v>1</v>
      </c>
      <c r="R1199" s="147">
        <v>1</v>
      </c>
      <c r="S1199" s="147">
        <v>1</v>
      </c>
      <c r="T1199" s="147">
        <v>0</v>
      </c>
      <c r="U1199" s="147">
        <v>0</v>
      </c>
      <c r="V1199" s="147">
        <v>0</v>
      </c>
      <c r="W1199" s="148">
        <v>53100</v>
      </c>
      <c r="X1199" s="148">
        <v>0</v>
      </c>
      <c r="Y1199" s="148">
        <v>0</v>
      </c>
      <c r="Z1199" s="148">
        <v>287.62</v>
      </c>
      <c r="AA1199" s="149">
        <v>0</v>
      </c>
      <c r="AB1199" s="148">
        <v>0</v>
      </c>
      <c r="AC1199" s="148">
        <v>0</v>
      </c>
      <c r="AD1199" s="149">
        <v>0</v>
      </c>
      <c r="AE1199" s="148">
        <v>53100</v>
      </c>
      <c r="AF1199" s="157">
        <v>45162</v>
      </c>
      <c r="AG1199" s="157">
        <v>48815</v>
      </c>
      <c r="AH1199" s="161">
        <v>53100</v>
      </c>
      <c r="AI1199" s="152">
        <v>8.4</v>
      </c>
      <c r="AJ1199" s="152">
        <v>10</v>
      </c>
      <c r="AK1199" s="153">
        <v>6.5000000000000002E-2</v>
      </c>
      <c r="AL1199" s="154">
        <v>8.4</v>
      </c>
      <c r="AM1199" s="154">
        <v>10</v>
      </c>
      <c r="AN1199" s="155">
        <v>6.5000000000000002E-2</v>
      </c>
      <c r="AO1199" s="159" t="s">
        <v>1774</v>
      </c>
      <c r="AP1199" s="159" t="s">
        <v>1775</v>
      </c>
      <c r="AQ1199" s="87">
        <v>0</v>
      </c>
      <c r="AR1199" s="87">
        <v>0</v>
      </c>
      <c r="AS1199" s="87">
        <v>0</v>
      </c>
      <c r="AT1199" s="87">
        <v>0</v>
      </c>
      <c r="AU1199" s="87">
        <v>10620</v>
      </c>
      <c r="AV1199" s="87">
        <v>10620</v>
      </c>
      <c r="AW1199" s="87">
        <v>10620</v>
      </c>
      <c r="AX1199" s="87">
        <v>10620</v>
      </c>
      <c r="AY1199" s="87">
        <v>10620</v>
      </c>
      <c r="AZ1199" s="87">
        <v>0</v>
      </c>
      <c r="BA1199" s="87">
        <v>0</v>
      </c>
      <c r="BB1199" s="87">
        <v>0</v>
      </c>
      <c r="BC1199" s="87">
        <v>0</v>
      </c>
      <c r="BD1199" s="87">
        <v>0</v>
      </c>
      <c r="BE1199" s="87">
        <v>0</v>
      </c>
      <c r="BF1199" s="87">
        <v>0</v>
      </c>
      <c r="BG1199" s="87">
        <f t="shared" si="78"/>
        <v>0</v>
      </c>
      <c r="BH1199" s="87">
        <f t="shared" si="79"/>
        <v>53100</v>
      </c>
      <c r="BI1199" s="87">
        <f t="shared" si="81"/>
        <v>53100</v>
      </c>
    </row>
    <row r="1200" spans="1:61" ht="15" customHeight="1" x14ac:dyDescent="0.35">
      <c r="A1200" s="142" t="str">
        <f t="shared" si="80"/>
        <v>DI0012261</v>
      </c>
      <c r="B1200" s="143" t="s">
        <v>1304</v>
      </c>
      <c r="C1200" s="144">
        <v>1</v>
      </c>
      <c r="D1200" s="145" t="s">
        <v>0</v>
      </c>
      <c r="E1200" s="146" t="s">
        <v>3</v>
      </c>
      <c r="F1200" s="144" t="s">
        <v>1760</v>
      </c>
      <c r="G1200" s="144" t="s">
        <v>1776</v>
      </c>
      <c r="H1200" s="144" t="s">
        <v>1777</v>
      </c>
      <c r="I1200" s="144" t="s">
        <v>1778</v>
      </c>
      <c r="J1200" s="144" t="s">
        <v>1779</v>
      </c>
      <c r="K1200" s="144" t="s">
        <v>774</v>
      </c>
      <c r="L1200" s="144" t="s">
        <v>1766</v>
      </c>
      <c r="M1200" s="144" t="s">
        <v>1773</v>
      </c>
      <c r="N1200" s="143">
        <v>1</v>
      </c>
      <c r="O1200" s="143">
        <v>1</v>
      </c>
      <c r="P1200" s="143">
        <v>1</v>
      </c>
      <c r="Q1200" s="147">
        <v>1</v>
      </c>
      <c r="R1200" s="147">
        <v>1</v>
      </c>
      <c r="S1200" s="147">
        <v>1</v>
      </c>
      <c r="T1200" s="147">
        <v>0</v>
      </c>
      <c r="U1200" s="147">
        <v>0</v>
      </c>
      <c r="V1200" s="147">
        <v>0</v>
      </c>
      <c r="W1200" s="148">
        <v>4987307.21</v>
      </c>
      <c r="X1200" s="148">
        <v>0</v>
      </c>
      <c r="Y1200" s="148">
        <v>0</v>
      </c>
      <c r="Z1200" s="148">
        <v>0</v>
      </c>
      <c r="AA1200" s="149">
        <v>0</v>
      </c>
      <c r="AB1200" s="148">
        <v>0</v>
      </c>
      <c r="AC1200" s="148">
        <v>0</v>
      </c>
      <c r="AD1200" s="149">
        <v>0</v>
      </c>
      <c r="AE1200" s="148">
        <v>4987307.21</v>
      </c>
      <c r="AF1200" s="157">
        <v>44987</v>
      </c>
      <c r="AG1200" s="157">
        <v>46083</v>
      </c>
      <c r="AH1200" s="161">
        <v>4987307.21</v>
      </c>
      <c r="AI1200" s="152">
        <v>0.92</v>
      </c>
      <c r="AJ1200" s="152">
        <v>3</v>
      </c>
      <c r="AK1200" s="153">
        <v>6.1652999999999999E-2</v>
      </c>
      <c r="AL1200" s="154">
        <v>0.92</v>
      </c>
      <c r="AM1200" s="154">
        <v>3</v>
      </c>
      <c r="AN1200" s="155">
        <v>6.1652999999999999E-2</v>
      </c>
      <c r="AO1200" s="159" t="s">
        <v>1774</v>
      </c>
      <c r="AP1200" s="159" t="s">
        <v>1775</v>
      </c>
      <c r="AQ1200" s="87">
        <v>0</v>
      </c>
      <c r="AR1200" s="87">
        <v>4987307.21</v>
      </c>
      <c r="AS1200" s="87">
        <v>0</v>
      </c>
      <c r="AT1200" s="87">
        <v>0</v>
      </c>
      <c r="AU1200" s="87">
        <v>0</v>
      </c>
      <c r="AV1200" s="87">
        <v>0</v>
      </c>
      <c r="AW1200" s="87">
        <v>0</v>
      </c>
      <c r="AX1200" s="87">
        <v>0</v>
      </c>
      <c r="AY1200" s="87">
        <v>0</v>
      </c>
      <c r="AZ1200" s="87">
        <v>0</v>
      </c>
      <c r="BA1200" s="87">
        <v>0</v>
      </c>
      <c r="BB1200" s="87">
        <v>0</v>
      </c>
      <c r="BC1200" s="87">
        <v>0</v>
      </c>
      <c r="BD1200" s="87">
        <v>0</v>
      </c>
      <c r="BE1200" s="87">
        <v>0</v>
      </c>
      <c r="BF1200" s="87">
        <v>0</v>
      </c>
      <c r="BG1200" s="87">
        <f t="shared" si="78"/>
        <v>4987307.21</v>
      </c>
      <c r="BH1200" s="87">
        <f t="shared" si="79"/>
        <v>0</v>
      </c>
      <c r="BI1200" s="87">
        <f t="shared" si="81"/>
        <v>4987307.21</v>
      </c>
    </row>
    <row r="1201" spans="1:61" ht="15" customHeight="1" x14ac:dyDescent="0.35">
      <c r="A1201" s="142" t="str">
        <f t="shared" si="80"/>
        <v>DI0012271</v>
      </c>
      <c r="B1201" s="143" t="s">
        <v>1573</v>
      </c>
      <c r="C1201" s="144">
        <v>1</v>
      </c>
      <c r="D1201" s="145" t="s">
        <v>0</v>
      </c>
      <c r="E1201" s="146" t="s">
        <v>3</v>
      </c>
      <c r="F1201" s="144" t="s">
        <v>1760</v>
      </c>
      <c r="G1201" s="144" t="s">
        <v>1776</v>
      </c>
      <c r="H1201" s="144" t="s">
        <v>1777</v>
      </c>
      <c r="I1201" s="144" t="s">
        <v>1778</v>
      </c>
      <c r="J1201" s="144" t="s">
        <v>1779</v>
      </c>
      <c r="K1201" s="144" t="s">
        <v>774</v>
      </c>
      <c r="L1201" s="144" t="s">
        <v>1766</v>
      </c>
      <c r="M1201" s="144" t="s">
        <v>1773</v>
      </c>
      <c r="N1201" s="143">
        <v>1</v>
      </c>
      <c r="O1201" s="143">
        <v>1</v>
      </c>
      <c r="P1201" s="143">
        <v>1</v>
      </c>
      <c r="Q1201" s="147">
        <v>1</v>
      </c>
      <c r="R1201" s="147">
        <v>1</v>
      </c>
      <c r="S1201" s="147">
        <v>1</v>
      </c>
      <c r="T1201" s="147">
        <v>0</v>
      </c>
      <c r="U1201" s="147">
        <v>0</v>
      </c>
      <c r="V1201" s="147">
        <v>0</v>
      </c>
      <c r="W1201" s="148">
        <v>4971962.1100000003</v>
      </c>
      <c r="X1201" s="148">
        <v>0</v>
      </c>
      <c r="Y1201" s="148">
        <v>0</v>
      </c>
      <c r="Z1201" s="148">
        <v>0</v>
      </c>
      <c r="AA1201" s="149">
        <v>0</v>
      </c>
      <c r="AB1201" s="148">
        <v>0</v>
      </c>
      <c r="AC1201" s="148">
        <v>0</v>
      </c>
      <c r="AD1201" s="149">
        <v>0</v>
      </c>
      <c r="AE1201" s="148">
        <v>4971962.1100000003</v>
      </c>
      <c r="AF1201" s="157">
        <v>44995</v>
      </c>
      <c r="AG1201" s="157">
        <v>46822</v>
      </c>
      <c r="AH1201" s="161">
        <v>4971962.1100000003</v>
      </c>
      <c r="AI1201" s="152">
        <v>2.94</v>
      </c>
      <c r="AJ1201" s="152">
        <v>5</v>
      </c>
      <c r="AK1201" s="153">
        <v>7.1294999999999997E-2</v>
      </c>
      <c r="AL1201" s="154">
        <v>2.94</v>
      </c>
      <c r="AM1201" s="154">
        <v>5</v>
      </c>
      <c r="AN1201" s="155">
        <v>7.1294999999999997E-2</v>
      </c>
      <c r="AO1201" s="159" t="s">
        <v>1774</v>
      </c>
      <c r="AP1201" s="159" t="s">
        <v>1775</v>
      </c>
      <c r="AQ1201" s="87">
        <v>0</v>
      </c>
      <c r="AR1201" s="87">
        <v>0</v>
      </c>
      <c r="AS1201" s="87">
        <v>0</v>
      </c>
      <c r="AT1201" s="87">
        <v>4971962.1100000003</v>
      </c>
      <c r="AU1201" s="87">
        <v>0</v>
      </c>
      <c r="AV1201" s="87">
        <v>0</v>
      </c>
      <c r="AW1201" s="87">
        <v>0</v>
      </c>
      <c r="AX1201" s="87">
        <v>0</v>
      </c>
      <c r="AY1201" s="87">
        <v>0</v>
      </c>
      <c r="AZ1201" s="87">
        <v>0</v>
      </c>
      <c r="BA1201" s="87">
        <v>0</v>
      </c>
      <c r="BB1201" s="87">
        <v>0</v>
      </c>
      <c r="BC1201" s="87">
        <v>0</v>
      </c>
      <c r="BD1201" s="87">
        <v>0</v>
      </c>
      <c r="BE1201" s="87">
        <v>0</v>
      </c>
      <c r="BF1201" s="87">
        <v>0</v>
      </c>
      <c r="BG1201" s="87">
        <f t="shared" si="78"/>
        <v>0</v>
      </c>
      <c r="BH1201" s="87">
        <f t="shared" si="79"/>
        <v>4971962.1100000003</v>
      </c>
      <c r="BI1201" s="87">
        <f t="shared" si="81"/>
        <v>4971962.1100000003</v>
      </c>
    </row>
    <row r="1202" spans="1:61" ht="15" customHeight="1" x14ac:dyDescent="0.35">
      <c r="A1202" s="142" t="str">
        <f t="shared" si="80"/>
        <v>DI0012281</v>
      </c>
      <c r="B1202" s="143" t="s">
        <v>1574</v>
      </c>
      <c r="C1202" s="144">
        <v>1</v>
      </c>
      <c r="D1202" s="145" t="s">
        <v>0</v>
      </c>
      <c r="E1202" s="146" t="s">
        <v>3</v>
      </c>
      <c r="F1202" s="144" t="s">
        <v>1760</v>
      </c>
      <c r="G1202" s="144" t="s">
        <v>1776</v>
      </c>
      <c r="H1202" s="144" t="s">
        <v>1777</v>
      </c>
      <c r="I1202" s="144" t="s">
        <v>1778</v>
      </c>
      <c r="J1202" s="144" t="s">
        <v>1779</v>
      </c>
      <c r="K1202" s="144" t="s">
        <v>774</v>
      </c>
      <c r="L1202" s="144" t="s">
        <v>1766</v>
      </c>
      <c r="M1202" s="144" t="s">
        <v>1773</v>
      </c>
      <c r="N1202" s="143">
        <v>1</v>
      </c>
      <c r="O1202" s="143">
        <v>1</v>
      </c>
      <c r="P1202" s="143">
        <v>1</v>
      </c>
      <c r="Q1202" s="147">
        <v>1</v>
      </c>
      <c r="R1202" s="147">
        <v>1</v>
      </c>
      <c r="S1202" s="147">
        <v>1</v>
      </c>
      <c r="T1202" s="147">
        <v>0</v>
      </c>
      <c r="U1202" s="147">
        <v>0</v>
      </c>
      <c r="V1202" s="147">
        <v>0</v>
      </c>
      <c r="W1202" s="148">
        <v>2052218.65</v>
      </c>
      <c r="X1202" s="148">
        <v>0</v>
      </c>
      <c r="Y1202" s="148">
        <v>0</v>
      </c>
      <c r="Z1202" s="148">
        <v>0</v>
      </c>
      <c r="AA1202" s="149">
        <v>0</v>
      </c>
      <c r="AB1202" s="148">
        <v>0</v>
      </c>
      <c r="AC1202" s="148">
        <v>0</v>
      </c>
      <c r="AD1202" s="149">
        <v>0</v>
      </c>
      <c r="AE1202" s="148">
        <v>2052218.65</v>
      </c>
      <c r="AF1202" s="157">
        <v>45000</v>
      </c>
      <c r="AG1202" s="157">
        <v>47192</v>
      </c>
      <c r="AH1202" s="161">
        <v>2052218.64</v>
      </c>
      <c r="AI1202" s="152">
        <v>3.96</v>
      </c>
      <c r="AJ1202" s="152">
        <v>6</v>
      </c>
      <c r="AK1202" s="153">
        <v>7.3772000000000004E-2</v>
      </c>
      <c r="AL1202" s="154">
        <v>3.96</v>
      </c>
      <c r="AM1202" s="154">
        <v>6</v>
      </c>
      <c r="AN1202" s="155">
        <v>7.3772000000000004E-2</v>
      </c>
      <c r="AO1202" s="159" t="s">
        <v>1774</v>
      </c>
      <c r="AP1202" s="159" t="s">
        <v>1775</v>
      </c>
      <c r="AQ1202" s="87">
        <v>0</v>
      </c>
      <c r="AR1202" s="87">
        <v>0</v>
      </c>
      <c r="AS1202" s="87">
        <v>0</v>
      </c>
      <c r="AT1202" s="87">
        <v>0</v>
      </c>
      <c r="AU1202" s="87">
        <v>2052218.65</v>
      </c>
      <c r="AV1202" s="87">
        <v>0</v>
      </c>
      <c r="AW1202" s="87">
        <v>0</v>
      </c>
      <c r="AX1202" s="87">
        <v>0</v>
      </c>
      <c r="AY1202" s="87">
        <v>0</v>
      </c>
      <c r="AZ1202" s="87">
        <v>0</v>
      </c>
      <c r="BA1202" s="87">
        <v>0</v>
      </c>
      <c r="BB1202" s="87">
        <v>0</v>
      </c>
      <c r="BC1202" s="87">
        <v>0</v>
      </c>
      <c r="BD1202" s="87">
        <v>0</v>
      </c>
      <c r="BE1202" s="87">
        <v>0</v>
      </c>
      <c r="BF1202" s="87">
        <v>0</v>
      </c>
      <c r="BG1202" s="87">
        <f t="shared" si="78"/>
        <v>0</v>
      </c>
      <c r="BH1202" s="87">
        <f t="shared" si="79"/>
        <v>2052218.65</v>
      </c>
      <c r="BI1202" s="87">
        <f t="shared" si="81"/>
        <v>2052218.65</v>
      </c>
    </row>
    <row r="1203" spans="1:61" ht="15" customHeight="1" x14ac:dyDescent="0.35">
      <c r="A1203" s="142" t="str">
        <f t="shared" si="80"/>
        <v>DI0012291</v>
      </c>
      <c r="B1203" s="143" t="s">
        <v>1575</v>
      </c>
      <c r="C1203" s="144">
        <v>1</v>
      </c>
      <c r="D1203" s="145" t="s">
        <v>0</v>
      </c>
      <c r="E1203" s="146" t="s">
        <v>3</v>
      </c>
      <c r="F1203" s="144" t="s">
        <v>1760</v>
      </c>
      <c r="G1203" s="144" t="s">
        <v>1776</v>
      </c>
      <c r="H1203" s="144" t="s">
        <v>1777</v>
      </c>
      <c r="I1203" s="144" t="s">
        <v>1778</v>
      </c>
      <c r="J1203" s="144" t="s">
        <v>1779</v>
      </c>
      <c r="K1203" s="144" t="s">
        <v>774</v>
      </c>
      <c r="L1203" s="144" t="s">
        <v>1766</v>
      </c>
      <c r="M1203" s="144" t="s">
        <v>1773</v>
      </c>
      <c r="N1203" s="143">
        <v>1</v>
      </c>
      <c r="O1203" s="143">
        <v>1</v>
      </c>
      <c r="P1203" s="143">
        <v>1</v>
      </c>
      <c r="Q1203" s="147">
        <v>1</v>
      </c>
      <c r="R1203" s="147">
        <v>1</v>
      </c>
      <c r="S1203" s="147">
        <v>1</v>
      </c>
      <c r="T1203" s="147">
        <v>0</v>
      </c>
      <c r="U1203" s="147">
        <v>0</v>
      </c>
      <c r="V1203" s="147">
        <v>0</v>
      </c>
      <c r="W1203" s="148">
        <v>50137.919999999998</v>
      </c>
      <c r="X1203" s="148">
        <v>0</v>
      </c>
      <c r="Y1203" s="148">
        <v>0</v>
      </c>
      <c r="Z1203" s="148">
        <v>0</v>
      </c>
      <c r="AA1203" s="149">
        <v>0</v>
      </c>
      <c r="AB1203" s="148">
        <v>0</v>
      </c>
      <c r="AC1203" s="148">
        <v>0</v>
      </c>
      <c r="AD1203" s="149">
        <v>0</v>
      </c>
      <c r="AE1203" s="148">
        <v>50137.919999999998</v>
      </c>
      <c r="AF1203" s="157">
        <v>44995</v>
      </c>
      <c r="AG1203" s="157">
        <v>46822</v>
      </c>
      <c r="AH1203" s="161">
        <v>50137.919999999998</v>
      </c>
      <c r="AI1203" s="152">
        <v>2.94</v>
      </c>
      <c r="AJ1203" s="152">
        <v>5</v>
      </c>
      <c r="AK1203" s="153">
        <v>7.1294999999999997E-2</v>
      </c>
      <c r="AL1203" s="154">
        <v>2.94</v>
      </c>
      <c r="AM1203" s="154">
        <v>5</v>
      </c>
      <c r="AN1203" s="155">
        <v>7.1294999999999997E-2</v>
      </c>
      <c r="AO1203" s="159" t="s">
        <v>1774</v>
      </c>
      <c r="AP1203" s="159" t="s">
        <v>1775</v>
      </c>
      <c r="AQ1203" s="87">
        <v>0</v>
      </c>
      <c r="AR1203" s="87">
        <v>0</v>
      </c>
      <c r="AS1203" s="87">
        <v>0</v>
      </c>
      <c r="AT1203" s="87">
        <v>50137.919999999998</v>
      </c>
      <c r="AU1203" s="87">
        <v>0</v>
      </c>
      <c r="AV1203" s="87">
        <v>0</v>
      </c>
      <c r="AW1203" s="87">
        <v>0</v>
      </c>
      <c r="AX1203" s="87">
        <v>0</v>
      </c>
      <c r="AY1203" s="87">
        <v>0</v>
      </c>
      <c r="AZ1203" s="87">
        <v>0</v>
      </c>
      <c r="BA1203" s="87">
        <v>0</v>
      </c>
      <c r="BB1203" s="87">
        <v>0</v>
      </c>
      <c r="BC1203" s="87">
        <v>0</v>
      </c>
      <c r="BD1203" s="87">
        <v>0</v>
      </c>
      <c r="BE1203" s="87">
        <v>0</v>
      </c>
      <c r="BF1203" s="87">
        <v>0</v>
      </c>
      <c r="BG1203" s="87">
        <f t="shared" si="78"/>
        <v>0</v>
      </c>
      <c r="BH1203" s="87">
        <f t="shared" si="79"/>
        <v>50137.919999999998</v>
      </c>
      <c r="BI1203" s="87">
        <f t="shared" si="81"/>
        <v>50137.919999999998</v>
      </c>
    </row>
    <row r="1204" spans="1:61" ht="15" customHeight="1" x14ac:dyDescent="0.35">
      <c r="A1204" s="142" t="str">
        <f t="shared" si="80"/>
        <v>DI0012301</v>
      </c>
      <c r="B1204" s="143" t="s">
        <v>1576</v>
      </c>
      <c r="C1204" s="144">
        <v>1</v>
      </c>
      <c r="D1204" s="145" t="s">
        <v>0</v>
      </c>
      <c r="E1204" s="146" t="s">
        <v>3</v>
      </c>
      <c r="F1204" s="144" t="s">
        <v>1760</v>
      </c>
      <c r="G1204" s="144" t="s">
        <v>1776</v>
      </c>
      <c r="H1204" s="144" t="s">
        <v>1777</v>
      </c>
      <c r="I1204" s="144" t="s">
        <v>1778</v>
      </c>
      <c r="J1204" s="144" t="s">
        <v>1779</v>
      </c>
      <c r="K1204" s="144" t="s">
        <v>774</v>
      </c>
      <c r="L1204" s="144" t="s">
        <v>1766</v>
      </c>
      <c r="M1204" s="144" t="s">
        <v>1773</v>
      </c>
      <c r="N1204" s="143">
        <v>1</v>
      </c>
      <c r="O1204" s="143">
        <v>1</v>
      </c>
      <c r="P1204" s="143">
        <v>1</v>
      </c>
      <c r="Q1204" s="147">
        <v>1</v>
      </c>
      <c r="R1204" s="147">
        <v>1</v>
      </c>
      <c r="S1204" s="147">
        <v>1</v>
      </c>
      <c r="T1204" s="147">
        <v>0</v>
      </c>
      <c r="U1204" s="147">
        <v>0</v>
      </c>
      <c r="V1204" s="147">
        <v>0</v>
      </c>
      <c r="W1204" s="148">
        <v>82529.13</v>
      </c>
      <c r="X1204" s="148">
        <v>0</v>
      </c>
      <c r="Y1204" s="148">
        <v>0</v>
      </c>
      <c r="Z1204" s="148">
        <v>0</v>
      </c>
      <c r="AA1204" s="149">
        <v>0</v>
      </c>
      <c r="AB1204" s="148">
        <v>0</v>
      </c>
      <c r="AC1204" s="148">
        <v>0</v>
      </c>
      <c r="AD1204" s="149">
        <v>0</v>
      </c>
      <c r="AE1204" s="148">
        <v>82529.13</v>
      </c>
      <c r="AF1204" s="157">
        <v>44995</v>
      </c>
      <c r="AG1204" s="157">
        <v>46822</v>
      </c>
      <c r="AH1204" s="161">
        <v>82529.13</v>
      </c>
      <c r="AI1204" s="152">
        <v>2.94</v>
      </c>
      <c r="AJ1204" s="152">
        <v>5</v>
      </c>
      <c r="AK1204" s="153">
        <v>7.1294999999999997E-2</v>
      </c>
      <c r="AL1204" s="154">
        <v>2.94</v>
      </c>
      <c r="AM1204" s="154">
        <v>5</v>
      </c>
      <c r="AN1204" s="155">
        <v>7.1294999999999997E-2</v>
      </c>
      <c r="AO1204" s="159" t="s">
        <v>1774</v>
      </c>
      <c r="AP1204" s="159" t="s">
        <v>1775</v>
      </c>
      <c r="AQ1204" s="87">
        <v>0</v>
      </c>
      <c r="AR1204" s="87">
        <v>0</v>
      </c>
      <c r="AS1204" s="87">
        <v>0</v>
      </c>
      <c r="AT1204" s="87">
        <v>82529.13</v>
      </c>
      <c r="AU1204" s="87">
        <v>0</v>
      </c>
      <c r="AV1204" s="87">
        <v>0</v>
      </c>
      <c r="AW1204" s="87">
        <v>0</v>
      </c>
      <c r="AX1204" s="87">
        <v>0</v>
      </c>
      <c r="AY1204" s="87">
        <v>0</v>
      </c>
      <c r="AZ1204" s="87">
        <v>0</v>
      </c>
      <c r="BA1204" s="87">
        <v>0</v>
      </c>
      <c r="BB1204" s="87">
        <v>0</v>
      </c>
      <c r="BC1204" s="87">
        <v>0</v>
      </c>
      <c r="BD1204" s="87">
        <v>0</v>
      </c>
      <c r="BE1204" s="87">
        <v>0</v>
      </c>
      <c r="BF1204" s="87">
        <v>0</v>
      </c>
      <c r="BG1204" s="87">
        <f t="shared" si="78"/>
        <v>0</v>
      </c>
      <c r="BH1204" s="87">
        <f t="shared" si="79"/>
        <v>82529.13</v>
      </c>
      <c r="BI1204" s="87">
        <f t="shared" si="81"/>
        <v>82529.13</v>
      </c>
    </row>
    <row r="1205" spans="1:61" ht="15" customHeight="1" x14ac:dyDescent="0.35">
      <c r="A1205" s="142" t="str">
        <f t="shared" si="80"/>
        <v>DI0012311</v>
      </c>
      <c r="B1205" s="143" t="s">
        <v>1577</v>
      </c>
      <c r="C1205" s="144">
        <v>1</v>
      </c>
      <c r="D1205" s="145" t="s">
        <v>0</v>
      </c>
      <c r="E1205" s="146" t="s">
        <v>3</v>
      </c>
      <c r="F1205" s="144" t="s">
        <v>1760</v>
      </c>
      <c r="G1205" s="144" t="s">
        <v>1776</v>
      </c>
      <c r="H1205" s="144" t="s">
        <v>1777</v>
      </c>
      <c r="I1205" s="144" t="s">
        <v>1778</v>
      </c>
      <c r="J1205" s="144" t="s">
        <v>1779</v>
      </c>
      <c r="K1205" s="144" t="s">
        <v>774</v>
      </c>
      <c r="L1205" s="144" t="s">
        <v>1766</v>
      </c>
      <c r="M1205" s="144" t="s">
        <v>1773</v>
      </c>
      <c r="N1205" s="143">
        <v>1</v>
      </c>
      <c r="O1205" s="143">
        <v>1</v>
      </c>
      <c r="P1205" s="143">
        <v>1</v>
      </c>
      <c r="Q1205" s="147">
        <v>1</v>
      </c>
      <c r="R1205" s="147">
        <v>1</v>
      </c>
      <c r="S1205" s="147">
        <v>1</v>
      </c>
      <c r="T1205" s="147">
        <v>0</v>
      </c>
      <c r="U1205" s="147">
        <v>0</v>
      </c>
      <c r="V1205" s="147">
        <v>0</v>
      </c>
      <c r="W1205" s="148">
        <v>18720.71</v>
      </c>
      <c r="X1205" s="148">
        <v>0</v>
      </c>
      <c r="Y1205" s="148">
        <v>0</v>
      </c>
      <c r="Z1205" s="148">
        <v>0</v>
      </c>
      <c r="AA1205" s="149">
        <v>0</v>
      </c>
      <c r="AB1205" s="148">
        <v>0</v>
      </c>
      <c r="AC1205" s="148">
        <v>0</v>
      </c>
      <c r="AD1205" s="149">
        <v>0</v>
      </c>
      <c r="AE1205" s="148">
        <v>18720.71</v>
      </c>
      <c r="AF1205" s="157">
        <v>44995</v>
      </c>
      <c r="AG1205" s="157">
        <v>46822</v>
      </c>
      <c r="AH1205" s="161">
        <v>18720.71</v>
      </c>
      <c r="AI1205" s="152">
        <v>2.94</v>
      </c>
      <c r="AJ1205" s="152">
        <v>5</v>
      </c>
      <c r="AK1205" s="153">
        <v>7.1294999999999997E-2</v>
      </c>
      <c r="AL1205" s="154">
        <v>2.94</v>
      </c>
      <c r="AM1205" s="154">
        <v>5</v>
      </c>
      <c r="AN1205" s="155">
        <v>7.1294999999999997E-2</v>
      </c>
      <c r="AO1205" s="159" t="s">
        <v>1774</v>
      </c>
      <c r="AP1205" s="159" t="s">
        <v>1775</v>
      </c>
      <c r="AQ1205" s="87">
        <v>0</v>
      </c>
      <c r="AR1205" s="87">
        <v>0</v>
      </c>
      <c r="AS1205" s="87">
        <v>0</v>
      </c>
      <c r="AT1205" s="87">
        <v>18720.71</v>
      </c>
      <c r="AU1205" s="87">
        <v>0</v>
      </c>
      <c r="AV1205" s="87">
        <v>0</v>
      </c>
      <c r="AW1205" s="87">
        <v>0</v>
      </c>
      <c r="AX1205" s="87">
        <v>0</v>
      </c>
      <c r="AY1205" s="87">
        <v>0</v>
      </c>
      <c r="AZ1205" s="87">
        <v>0</v>
      </c>
      <c r="BA1205" s="87">
        <v>0</v>
      </c>
      <c r="BB1205" s="87">
        <v>0</v>
      </c>
      <c r="BC1205" s="87">
        <v>0</v>
      </c>
      <c r="BD1205" s="87">
        <v>0</v>
      </c>
      <c r="BE1205" s="87">
        <v>0</v>
      </c>
      <c r="BF1205" s="87">
        <v>0</v>
      </c>
      <c r="BG1205" s="87">
        <f t="shared" si="78"/>
        <v>0</v>
      </c>
      <c r="BH1205" s="87">
        <f t="shared" si="79"/>
        <v>18720.71</v>
      </c>
      <c r="BI1205" s="87">
        <f t="shared" si="81"/>
        <v>18720.71</v>
      </c>
    </row>
    <row r="1206" spans="1:61" ht="15" customHeight="1" x14ac:dyDescent="0.35">
      <c r="A1206" s="142" t="str">
        <f t="shared" si="80"/>
        <v>DI0012321</v>
      </c>
      <c r="B1206" s="143" t="s">
        <v>1578</v>
      </c>
      <c r="C1206" s="144">
        <v>1</v>
      </c>
      <c r="D1206" s="145" t="s">
        <v>0</v>
      </c>
      <c r="E1206" s="146" t="s">
        <v>3</v>
      </c>
      <c r="F1206" s="144" t="s">
        <v>1760</v>
      </c>
      <c r="G1206" s="144" t="s">
        <v>1776</v>
      </c>
      <c r="H1206" s="144" t="s">
        <v>1777</v>
      </c>
      <c r="I1206" s="144" t="s">
        <v>1778</v>
      </c>
      <c r="J1206" s="144" t="s">
        <v>1779</v>
      </c>
      <c r="K1206" s="144" t="s">
        <v>774</v>
      </c>
      <c r="L1206" s="144" t="s">
        <v>1766</v>
      </c>
      <c r="M1206" s="144" t="s">
        <v>1773</v>
      </c>
      <c r="N1206" s="143">
        <v>1</v>
      </c>
      <c r="O1206" s="143">
        <v>1</v>
      </c>
      <c r="P1206" s="143">
        <v>1</v>
      </c>
      <c r="Q1206" s="147">
        <v>1</v>
      </c>
      <c r="R1206" s="147">
        <v>1</v>
      </c>
      <c r="S1206" s="147">
        <v>1</v>
      </c>
      <c r="T1206" s="147">
        <v>0</v>
      </c>
      <c r="U1206" s="147">
        <v>0</v>
      </c>
      <c r="V1206" s="147">
        <v>0</v>
      </c>
      <c r="W1206" s="148">
        <v>65569.25</v>
      </c>
      <c r="X1206" s="148">
        <v>0</v>
      </c>
      <c r="Y1206" s="148">
        <v>0</v>
      </c>
      <c r="Z1206" s="148">
        <v>0</v>
      </c>
      <c r="AA1206" s="149">
        <v>0</v>
      </c>
      <c r="AB1206" s="148">
        <v>0</v>
      </c>
      <c r="AC1206" s="148">
        <v>0</v>
      </c>
      <c r="AD1206" s="149">
        <v>0</v>
      </c>
      <c r="AE1206" s="148">
        <v>65569.25</v>
      </c>
      <c r="AF1206" s="157">
        <v>44995</v>
      </c>
      <c r="AG1206" s="157">
        <v>46822</v>
      </c>
      <c r="AH1206" s="161">
        <v>65569.25</v>
      </c>
      <c r="AI1206" s="152">
        <v>2.94</v>
      </c>
      <c r="AJ1206" s="152">
        <v>5</v>
      </c>
      <c r="AK1206" s="153">
        <v>7.1294999999999997E-2</v>
      </c>
      <c r="AL1206" s="154">
        <v>2.94</v>
      </c>
      <c r="AM1206" s="154">
        <v>5</v>
      </c>
      <c r="AN1206" s="155">
        <v>7.1294999999999997E-2</v>
      </c>
      <c r="AO1206" s="159" t="s">
        <v>1774</v>
      </c>
      <c r="AP1206" s="159" t="s">
        <v>1775</v>
      </c>
      <c r="AQ1206" s="87">
        <v>0</v>
      </c>
      <c r="AR1206" s="87">
        <v>0</v>
      </c>
      <c r="AS1206" s="87">
        <v>0</v>
      </c>
      <c r="AT1206" s="87">
        <v>65569.25</v>
      </c>
      <c r="AU1206" s="87">
        <v>0</v>
      </c>
      <c r="AV1206" s="87">
        <v>0</v>
      </c>
      <c r="AW1206" s="87">
        <v>0</v>
      </c>
      <c r="AX1206" s="87">
        <v>0</v>
      </c>
      <c r="AY1206" s="87">
        <v>0</v>
      </c>
      <c r="AZ1206" s="87">
        <v>0</v>
      </c>
      <c r="BA1206" s="87">
        <v>0</v>
      </c>
      <c r="BB1206" s="87">
        <v>0</v>
      </c>
      <c r="BC1206" s="87">
        <v>0</v>
      </c>
      <c r="BD1206" s="87">
        <v>0</v>
      </c>
      <c r="BE1206" s="87">
        <v>0</v>
      </c>
      <c r="BF1206" s="87">
        <v>0</v>
      </c>
      <c r="BG1206" s="87">
        <f t="shared" si="78"/>
        <v>0</v>
      </c>
      <c r="BH1206" s="87">
        <f t="shared" si="79"/>
        <v>65569.25</v>
      </c>
      <c r="BI1206" s="87">
        <f t="shared" si="81"/>
        <v>65569.25</v>
      </c>
    </row>
    <row r="1207" spans="1:61" ht="15" customHeight="1" x14ac:dyDescent="0.35">
      <c r="A1207" s="142" t="str">
        <f t="shared" si="80"/>
        <v>DI0012331</v>
      </c>
      <c r="B1207" s="143" t="s">
        <v>1579</v>
      </c>
      <c r="C1207" s="144">
        <v>1</v>
      </c>
      <c r="D1207" s="145" t="s">
        <v>0</v>
      </c>
      <c r="E1207" s="146" t="s">
        <v>3</v>
      </c>
      <c r="F1207" s="144" t="s">
        <v>1760</v>
      </c>
      <c r="G1207" s="144" t="s">
        <v>1776</v>
      </c>
      <c r="H1207" s="144" t="s">
        <v>1777</v>
      </c>
      <c r="I1207" s="144" t="s">
        <v>1778</v>
      </c>
      <c r="J1207" s="144" t="s">
        <v>1779</v>
      </c>
      <c r="K1207" s="144" t="s">
        <v>774</v>
      </c>
      <c r="L1207" s="144" t="s">
        <v>1766</v>
      </c>
      <c r="M1207" s="144" t="s">
        <v>1773</v>
      </c>
      <c r="N1207" s="143">
        <v>1</v>
      </c>
      <c r="O1207" s="143">
        <v>1</v>
      </c>
      <c r="P1207" s="143">
        <v>1</v>
      </c>
      <c r="Q1207" s="147">
        <v>1</v>
      </c>
      <c r="R1207" s="147">
        <v>1</v>
      </c>
      <c r="S1207" s="147">
        <v>1</v>
      </c>
      <c r="T1207" s="147">
        <v>0</v>
      </c>
      <c r="U1207" s="147">
        <v>0</v>
      </c>
      <c r="V1207" s="147">
        <v>0</v>
      </c>
      <c r="W1207" s="148">
        <v>43381.04</v>
      </c>
      <c r="X1207" s="148">
        <v>0</v>
      </c>
      <c r="Y1207" s="148">
        <v>0</v>
      </c>
      <c r="Z1207" s="148">
        <v>0</v>
      </c>
      <c r="AA1207" s="149">
        <v>0</v>
      </c>
      <c r="AB1207" s="148">
        <v>0</v>
      </c>
      <c r="AC1207" s="148">
        <v>0</v>
      </c>
      <c r="AD1207" s="149">
        <v>0</v>
      </c>
      <c r="AE1207" s="148">
        <v>43381.04</v>
      </c>
      <c r="AF1207" s="157">
        <v>44995</v>
      </c>
      <c r="AG1207" s="157">
        <v>46822</v>
      </c>
      <c r="AH1207" s="161">
        <v>43381.04</v>
      </c>
      <c r="AI1207" s="152">
        <v>2.94</v>
      </c>
      <c r="AJ1207" s="152">
        <v>5</v>
      </c>
      <c r="AK1207" s="153">
        <v>7.1294999999999997E-2</v>
      </c>
      <c r="AL1207" s="154">
        <v>2.94</v>
      </c>
      <c r="AM1207" s="154">
        <v>5</v>
      </c>
      <c r="AN1207" s="155">
        <v>7.1294999999999997E-2</v>
      </c>
      <c r="AO1207" s="159" t="s">
        <v>1774</v>
      </c>
      <c r="AP1207" s="159" t="s">
        <v>1775</v>
      </c>
      <c r="AQ1207" s="87">
        <v>0</v>
      </c>
      <c r="AR1207" s="87">
        <v>0</v>
      </c>
      <c r="AS1207" s="87">
        <v>0</v>
      </c>
      <c r="AT1207" s="87">
        <v>43381.04</v>
      </c>
      <c r="AU1207" s="87">
        <v>0</v>
      </c>
      <c r="AV1207" s="87">
        <v>0</v>
      </c>
      <c r="AW1207" s="87">
        <v>0</v>
      </c>
      <c r="AX1207" s="87">
        <v>0</v>
      </c>
      <c r="AY1207" s="87">
        <v>0</v>
      </c>
      <c r="AZ1207" s="87">
        <v>0</v>
      </c>
      <c r="BA1207" s="87">
        <v>0</v>
      </c>
      <c r="BB1207" s="87">
        <v>0</v>
      </c>
      <c r="BC1207" s="87">
        <v>0</v>
      </c>
      <c r="BD1207" s="87">
        <v>0</v>
      </c>
      <c r="BE1207" s="87">
        <v>0</v>
      </c>
      <c r="BF1207" s="87">
        <v>0</v>
      </c>
      <c r="BG1207" s="87">
        <f t="shared" si="78"/>
        <v>0</v>
      </c>
      <c r="BH1207" s="87">
        <f t="shared" si="79"/>
        <v>43381.04</v>
      </c>
      <c r="BI1207" s="87">
        <f t="shared" si="81"/>
        <v>43381.04</v>
      </c>
    </row>
    <row r="1208" spans="1:61" ht="15" customHeight="1" x14ac:dyDescent="0.35">
      <c r="A1208" s="142" t="str">
        <f t="shared" si="80"/>
        <v>DI0012341</v>
      </c>
      <c r="B1208" s="143" t="s">
        <v>1580</v>
      </c>
      <c r="C1208" s="144">
        <v>1</v>
      </c>
      <c r="D1208" s="145" t="s">
        <v>0</v>
      </c>
      <c r="E1208" s="146" t="s">
        <v>3</v>
      </c>
      <c r="F1208" s="144" t="s">
        <v>1760</v>
      </c>
      <c r="G1208" s="144" t="s">
        <v>1776</v>
      </c>
      <c r="H1208" s="144" t="s">
        <v>1777</v>
      </c>
      <c r="I1208" s="144" t="s">
        <v>1778</v>
      </c>
      <c r="J1208" s="144" t="s">
        <v>1779</v>
      </c>
      <c r="K1208" s="144" t="s">
        <v>774</v>
      </c>
      <c r="L1208" s="144" t="s">
        <v>1766</v>
      </c>
      <c r="M1208" s="144" t="s">
        <v>1773</v>
      </c>
      <c r="N1208" s="143">
        <v>1</v>
      </c>
      <c r="O1208" s="143">
        <v>1</v>
      </c>
      <c r="P1208" s="143">
        <v>1</v>
      </c>
      <c r="Q1208" s="147">
        <v>1</v>
      </c>
      <c r="R1208" s="147">
        <v>1</v>
      </c>
      <c r="S1208" s="147">
        <v>1</v>
      </c>
      <c r="T1208" s="147">
        <v>0</v>
      </c>
      <c r="U1208" s="147">
        <v>0</v>
      </c>
      <c r="V1208" s="147">
        <v>0</v>
      </c>
      <c r="W1208" s="148">
        <v>218206.34</v>
      </c>
      <c r="X1208" s="148">
        <v>0</v>
      </c>
      <c r="Y1208" s="148">
        <v>0</v>
      </c>
      <c r="Z1208" s="148">
        <v>0</v>
      </c>
      <c r="AA1208" s="149">
        <v>0</v>
      </c>
      <c r="AB1208" s="148">
        <v>0</v>
      </c>
      <c r="AC1208" s="148">
        <v>0</v>
      </c>
      <c r="AD1208" s="149">
        <v>0</v>
      </c>
      <c r="AE1208" s="148">
        <v>218206.34</v>
      </c>
      <c r="AF1208" s="157">
        <v>44995</v>
      </c>
      <c r="AG1208" s="157">
        <v>46822</v>
      </c>
      <c r="AH1208" s="161">
        <v>218206.34</v>
      </c>
      <c r="AI1208" s="152">
        <v>2.94</v>
      </c>
      <c r="AJ1208" s="152">
        <v>5</v>
      </c>
      <c r="AK1208" s="153">
        <v>7.1294999999999997E-2</v>
      </c>
      <c r="AL1208" s="154">
        <v>2.94</v>
      </c>
      <c r="AM1208" s="154">
        <v>5</v>
      </c>
      <c r="AN1208" s="155">
        <v>7.1294999999999997E-2</v>
      </c>
      <c r="AO1208" s="159" t="s">
        <v>1774</v>
      </c>
      <c r="AP1208" s="159" t="s">
        <v>1775</v>
      </c>
      <c r="AQ1208" s="87">
        <v>0</v>
      </c>
      <c r="AR1208" s="87">
        <v>0</v>
      </c>
      <c r="AS1208" s="87">
        <v>0</v>
      </c>
      <c r="AT1208" s="87">
        <v>218206.34</v>
      </c>
      <c r="AU1208" s="87">
        <v>0</v>
      </c>
      <c r="AV1208" s="87">
        <v>0</v>
      </c>
      <c r="AW1208" s="87">
        <v>0</v>
      </c>
      <c r="AX1208" s="87">
        <v>0</v>
      </c>
      <c r="AY1208" s="87">
        <v>0</v>
      </c>
      <c r="AZ1208" s="87">
        <v>0</v>
      </c>
      <c r="BA1208" s="87">
        <v>0</v>
      </c>
      <c r="BB1208" s="87">
        <v>0</v>
      </c>
      <c r="BC1208" s="87">
        <v>0</v>
      </c>
      <c r="BD1208" s="87">
        <v>0</v>
      </c>
      <c r="BE1208" s="87">
        <v>0</v>
      </c>
      <c r="BF1208" s="87">
        <v>0</v>
      </c>
      <c r="BG1208" s="87">
        <f t="shared" si="78"/>
        <v>0</v>
      </c>
      <c r="BH1208" s="87">
        <f t="shared" si="79"/>
        <v>218206.34</v>
      </c>
      <c r="BI1208" s="87">
        <f t="shared" si="81"/>
        <v>218206.34</v>
      </c>
    </row>
    <row r="1209" spans="1:61" ht="15" customHeight="1" x14ac:dyDescent="0.35">
      <c r="A1209" s="142" t="str">
        <f t="shared" si="80"/>
        <v>DI0012351</v>
      </c>
      <c r="B1209" s="143" t="s">
        <v>1581</v>
      </c>
      <c r="C1209" s="144">
        <v>1</v>
      </c>
      <c r="D1209" s="145" t="s">
        <v>0</v>
      </c>
      <c r="E1209" s="146" t="s">
        <v>3</v>
      </c>
      <c r="F1209" s="144" t="s">
        <v>1760</v>
      </c>
      <c r="G1209" s="144" t="s">
        <v>1776</v>
      </c>
      <c r="H1209" s="144" t="s">
        <v>1777</v>
      </c>
      <c r="I1209" s="144" t="s">
        <v>1778</v>
      </c>
      <c r="J1209" s="144" t="s">
        <v>1779</v>
      </c>
      <c r="K1209" s="144" t="s">
        <v>774</v>
      </c>
      <c r="L1209" s="144" t="s">
        <v>1766</v>
      </c>
      <c r="M1209" s="144" t="s">
        <v>1773</v>
      </c>
      <c r="N1209" s="143">
        <v>1</v>
      </c>
      <c r="O1209" s="143">
        <v>1</v>
      </c>
      <c r="P1209" s="143">
        <v>1</v>
      </c>
      <c r="Q1209" s="147">
        <v>1</v>
      </c>
      <c r="R1209" s="147">
        <v>1</v>
      </c>
      <c r="S1209" s="147">
        <v>1</v>
      </c>
      <c r="T1209" s="147">
        <v>0</v>
      </c>
      <c r="U1209" s="147">
        <v>0</v>
      </c>
      <c r="V1209" s="147">
        <v>0</v>
      </c>
      <c r="W1209" s="148">
        <v>144827.22</v>
      </c>
      <c r="X1209" s="148">
        <v>0</v>
      </c>
      <c r="Y1209" s="148">
        <v>0</v>
      </c>
      <c r="Z1209" s="148">
        <v>0</v>
      </c>
      <c r="AA1209" s="149">
        <v>0</v>
      </c>
      <c r="AB1209" s="148">
        <v>0</v>
      </c>
      <c r="AC1209" s="148">
        <v>0</v>
      </c>
      <c r="AD1209" s="149">
        <v>0</v>
      </c>
      <c r="AE1209" s="148">
        <v>144827.22</v>
      </c>
      <c r="AF1209" s="157">
        <v>44995</v>
      </c>
      <c r="AG1209" s="157">
        <v>46822</v>
      </c>
      <c r="AH1209" s="161">
        <v>144827.22</v>
      </c>
      <c r="AI1209" s="152">
        <v>2.94</v>
      </c>
      <c r="AJ1209" s="152">
        <v>5</v>
      </c>
      <c r="AK1209" s="153">
        <v>7.1294999999999997E-2</v>
      </c>
      <c r="AL1209" s="154">
        <v>2.94</v>
      </c>
      <c r="AM1209" s="154">
        <v>5</v>
      </c>
      <c r="AN1209" s="155">
        <v>7.1294999999999997E-2</v>
      </c>
      <c r="AO1209" s="159" t="s">
        <v>1774</v>
      </c>
      <c r="AP1209" s="159" t="s">
        <v>1775</v>
      </c>
      <c r="AQ1209" s="87">
        <v>0</v>
      </c>
      <c r="AR1209" s="87">
        <v>0</v>
      </c>
      <c r="AS1209" s="87">
        <v>0</v>
      </c>
      <c r="AT1209" s="87">
        <v>144827.22</v>
      </c>
      <c r="AU1209" s="87">
        <v>0</v>
      </c>
      <c r="AV1209" s="87">
        <v>0</v>
      </c>
      <c r="AW1209" s="87">
        <v>0</v>
      </c>
      <c r="AX1209" s="87">
        <v>0</v>
      </c>
      <c r="AY1209" s="87">
        <v>0</v>
      </c>
      <c r="AZ1209" s="87">
        <v>0</v>
      </c>
      <c r="BA1209" s="87">
        <v>0</v>
      </c>
      <c r="BB1209" s="87">
        <v>0</v>
      </c>
      <c r="BC1209" s="87">
        <v>0</v>
      </c>
      <c r="BD1209" s="87">
        <v>0</v>
      </c>
      <c r="BE1209" s="87">
        <v>0</v>
      </c>
      <c r="BF1209" s="87">
        <v>0</v>
      </c>
      <c r="BG1209" s="87">
        <f t="shared" si="78"/>
        <v>0</v>
      </c>
      <c r="BH1209" s="87">
        <f t="shared" si="79"/>
        <v>144827.22</v>
      </c>
      <c r="BI1209" s="87">
        <f t="shared" si="81"/>
        <v>144827.22</v>
      </c>
    </row>
    <row r="1210" spans="1:61" ht="15" customHeight="1" x14ac:dyDescent="0.35">
      <c r="A1210" s="142" t="str">
        <f t="shared" si="80"/>
        <v>DI0012361</v>
      </c>
      <c r="B1210" s="143" t="s">
        <v>1582</v>
      </c>
      <c r="C1210" s="144">
        <v>1</v>
      </c>
      <c r="D1210" s="145" t="s">
        <v>0</v>
      </c>
      <c r="E1210" s="146" t="s">
        <v>3</v>
      </c>
      <c r="F1210" s="144" t="s">
        <v>1760</v>
      </c>
      <c r="G1210" s="144" t="s">
        <v>1776</v>
      </c>
      <c r="H1210" s="144" t="s">
        <v>1777</v>
      </c>
      <c r="I1210" s="144" t="s">
        <v>1778</v>
      </c>
      <c r="J1210" s="144" t="s">
        <v>1779</v>
      </c>
      <c r="K1210" s="144" t="s">
        <v>774</v>
      </c>
      <c r="L1210" s="144" t="s">
        <v>1766</v>
      </c>
      <c r="M1210" s="144" t="s">
        <v>1773</v>
      </c>
      <c r="N1210" s="147">
        <v>1</v>
      </c>
      <c r="O1210" s="147">
        <v>1</v>
      </c>
      <c r="P1210" s="147">
        <v>1</v>
      </c>
      <c r="Q1210" s="147">
        <v>1</v>
      </c>
      <c r="R1210" s="147">
        <v>1</v>
      </c>
      <c r="S1210" s="147">
        <v>1</v>
      </c>
      <c r="T1210" s="147">
        <v>0</v>
      </c>
      <c r="U1210" s="147">
        <v>0</v>
      </c>
      <c r="V1210" s="147">
        <v>0</v>
      </c>
      <c r="W1210" s="148">
        <v>68549.91</v>
      </c>
      <c r="X1210" s="148">
        <v>0</v>
      </c>
      <c r="Y1210" s="148">
        <v>0</v>
      </c>
      <c r="Z1210" s="148">
        <v>0</v>
      </c>
      <c r="AA1210" s="149">
        <v>0</v>
      </c>
      <c r="AB1210" s="148">
        <v>0</v>
      </c>
      <c r="AC1210" s="148">
        <v>0</v>
      </c>
      <c r="AD1210" s="149">
        <v>0</v>
      </c>
      <c r="AE1210" s="148">
        <v>68549.91</v>
      </c>
      <c r="AF1210" s="157">
        <v>44995</v>
      </c>
      <c r="AG1210" s="157">
        <v>46822</v>
      </c>
      <c r="AH1210" s="161">
        <v>68549.91</v>
      </c>
      <c r="AI1210" s="152">
        <v>2.94</v>
      </c>
      <c r="AJ1210" s="152">
        <v>5</v>
      </c>
      <c r="AK1210" s="153">
        <v>7.1294999999999997E-2</v>
      </c>
      <c r="AL1210" s="154">
        <v>2.94</v>
      </c>
      <c r="AM1210" s="154">
        <v>5</v>
      </c>
      <c r="AN1210" s="155">
        <v>7.1294999999999997E-2</v>
      </c>
      <c r="AO1210" s="159" t="s">
        <v>1774</v>
      </c>
      <c r="AP1210" s="159" t="s">
        <v>1775</v>
      </c>
      <c r="AQ1210" s="87">
        <v>0</v>
      </c>
      <c r="AR1210" s="87">
        <v>0</v>
      </c>
      <c r="AS1210" s="87">
        <v>0</v>
      </c>
      <c r="AT1210" s="87">
        <v>68549.91</v>
      </c>
      <c r="AU1210" s="87">
        <v>0</v>
      </c>
      <c r="AV1210" s="87">
        <v>0</v>
      </c>
      <c r="AW1210" s="87">
        <v>0</v>
      </c>
      <c r="AX1210" s="87">
        <v>0</v>
      </c>
      <c r="AY1210" s="87">
        <v>0</v>
      </c>
      <c r="AZ1210" s="87">
        <v>0</v>
      </c>
      <c r="BA1210" s="87">
        <v>0</v>
      </c>
      <c r="BB1210" s="87">
        <v>0</v>
      </c>
      <c r="BC1210" s="87">
        <v>0</v>
      </c>
      <c r="BD1210" s="87">
        <v>0</v>
      </c>
      <c r="BE1210" s="87">
        <v>0</v>
      </c>
      <c r="BF1210" s="87">
        <v>0</v>
      </c>
      <c r="BG1210" s="87">
        <f t="shared" si="78"/>
        <v>0</v>
      </c>
      <c r="BH1210" s="87">
        <f t="shared" si="79"/>
        <v>68549.91</v>
      </c>
      <c r="BI1210" s="87">
        <f t="shared" si="81"/>
        <v>68549.91</v>
      </c>
    </row>
    <row r="1211" spans="1:61" ht="15" customHeight="1" x14ac:dyDescent="0.35">
      <c r="A1211" s="142" t="str">
        <f t="shared" si="80"/>
        <v>DI0012371</v>
      </c>
      <c r="B1211" s="143" t="s">
        <v>1583</v>
      </c>
      <c r="C1211" s="144">
        <v>1</v>
      </c>
      <c r="D1211" s="145" t="s">
        <v>0</v>
      </c>
      <c r="E1211" s="146" t="s">
        <v>3</v>
      </c>
      <c r="F1211" s="144" t="s">
        <v>1760</v>
      </c>
      <c r="G1211" s="144" t="s">
        <v>1776</v>
      </c>
      <c r="H1211" s="144" t="s">
        <v>1777</v>
      </c>
      <c r="I1211" s="144" t="s">
        <v>1778</v>
      </c>
      <c r="J1211" s="144" t="s">
        <v>1779</v>
      </c>
      <c r="K1211" s="144" t="s">
        <v>774</v>
      </c>
      <c r="L1211" s="144" t="s">
        <v>1766</v>
      </c>
      <c r="M1211" s="144" t="s">
        <v>1773</v>
      </c>
      <c r="N1211" s="147">
        <v>1</v>
      </c>
      <c r="O1211" s="147">
        <v>1</v>
      </c>
      <c r="P1211" s="147">
        <v>1</v>
      </c>
      <c r="Q1211" s="147">
        <v>1</v>
      </c>
      <c r="R1211" s="147">
        <v>1</v>
      </c>
      <c r="S1211" s="147">
        <v>1</v>
      </c>
      <c r="T1211" s="147">
        <v>0</v>
      </c>
      <c r="U1211" s="147">
        <v>0</v>
      </c>
      <c r="V1211" s="147">
        <v>0</v>
      </c>
      <c r="W1211" s="148">
        <v>79170.31</v>
      </c>
      <c r="X1211" s="148">
        <v>0</v>
      </c>
      <c r="Y1211" s="148">
        <v>0</v>
      </c>
      <c r="Z1211" s="148">
        <v>0</v>
      </c>
      <c r="AA1211" s="149">
        <v>0</v>
      </c>
      <c r="AB1211" s="148">
        <v>0</v>
      </c>
      <c r="AC1211" s="148">
        <v>0</v>
      </c>
      <c r="AD1211" s="149">
        <v>0</v>
      </c>
      <c r="AE1211" s="148">
        <v>79170.31</v>
      </c>
      <c r="AF1211" s="157">
        <v>44995</v>
      </c>
      <c r="AG1211" s="157">
        <v>46822</v>
      </c>
      <c r="AH1211" s="161">
        <v>79170.31</v>
      </c>
      <c r="AI1211" s="152">
        <v>2.94</v>
      </c>
      <c r="AJ1211" s="152">
        <v>5</v>
      </c>
      <c r="AK1211" s="153">
        <v>7.1294999999999997E-2</v>
      </c>
      <c r="AL1211" s="154">
        <v>2.94</v>
      </c>
      <c r="AM1211" s="154">
        <v>5</v>
      </c>
      <c r="AN1211" s="155">
        <v>7.1294999999999997E-2</v>
      </c>
      <c r="AO1211" s="159" t="s">
        <v>1774</v>
      </c>
      <c r="AP1211" s="159" t="s">
        <v>1775</v>
      </c>
      <c r="AQ1211" s="87">
        <v>0</v>
      </c>
      <c r="AR1211" s="87">
        <v>0</v>
      </c>
      <c r="AS1211" s="87">
        <v>0</v>
      </c>
      <c r="AT1211" s="87">
        <v>79170.31</v>
      </c>
      <c r="AU1211" s="87">
        <v>0</v>
      </c>
      <c r="AV1211" s="87">
        <v>0</v>
      </c>
      <c r="AW1211" s="87">
        <v>0</v>
      </c>
      <c r="AX1211" s="87">
        <v>0</v>
      </c>
      <c r="AY1211" s="87">
        <v>0</v>
      </c>
      <c r="AZ1211" s="87">
        <v>0</v>
      </c>
      <c r="BA1211" s="87">
        <v>0</v>
      </c>
      <c r="BB1211" s="87">
        <v>0</v>
      </c>
      <c r="BC1211" s="87">
        <v>0</v>
      </c>
      <c r="BD1211" s="87">
        <v>0</v>
      </c>
      <c r="BE1211" s="87">
        <v>0</v>
      </c>
      <c r="BF1211" s="87">
        <v>0</v>
      </c>
      <c r="BG1211" s="87">
        <f t="shared" si="78"/>
        <v>0</v>
      </c>
      <c r="BH1211" s="87">
        <f t="shared" si="79"/>
        <v>79170.31</v>
      </c>
      <c r="BI1211" s="87">
        <f t="shared" si="81"/>
        <v>79170.31</v>
      </c>
    </row>
    <row r="1212" spans="1:61" ht="15" customHeight="1" x14ac:dyDescent="0.35">
      <c r="A1212" s="142" t="str">
        <f t="shared" si="80"/>
        <v>DI0012381</v>
      </c>
      <c r="B1212" s="143" t="s">
        <v>1584</v>
      </c>
      <c r="C1212" s="144">
        <v>1</v>
      </c>
      <c r="D1212" s="145" t="s">
        <v>0</v>
      </c>
      <c r="E1212" s="146" t="s">
        <v>3</v>
      </c>
      <c r="F1212" s="144" t="s">
        <v>1760</v>
      </c>
      <c r="G1212" s="144" t="s">
        <v>1776</v>
      </c>
      <c r="H1212" s="144" t="s">
        <v>1777</v>
      </c>
      <c r="I1212" s="144" t="s">
        <v>1778</v>
      </c>
      <c r="J1212" s="144" t="s">
        <v>1779</v>
      </c>
      <c r="K1212" s="144" t="s">
        <v>774</v>
      </c>
      <c r="L1212" s="144" t="s">
        <v>1766</v>
      </c>
      <c r="M1212" s="144" t="s">
        <v>1773</v>
      </c>
      <c r="N1212" s="147">
        <v>1</v>
      </c>
      <c r="O1212" s="147">
        <v>1</v>
      </c>
      <c r="P1212" s="147">
        <v>1</v>
      </c>
      <c r="Q1212" s="147">
        <v>1</v>
      </c>
      <c r="R1212" s="147">
        <v>1</v>
      </c>
      <c r="S1212" s="147">
        <v>1</v>
      </c>
      <c r="T1212" s="147">
        <v>0</v>
      </c>
      <c r="U1212" s="147">
        <v>0</v>
      </c>
      <c r="V1212" s="147">
        <v>0</v>
      </c>
      <c r="W1212" s="148">
        <v>62607.29</v>
      </c>
      <c r="X1212" s="148">
        <v>0</v>
      </c>
      <c r="Y1212" s="148">
        <v>0</v>
      </c>
      <c r="Z1212" s="148">
        <v>0</v>
      </c>
      <c r="AA1212" s="149">
        <v>0</v>
      </c>
      <c r="AB1212" s="148">
        <v>0</v>
      </c>
      <c r="AC1212" s="148">
        <v>0</v>
      </c>
      <c r="AD1212" s="149">
        <v>0</v>
      </c>
      <c r="AE1212" s="148">
        <v>62607.29</v>
      </c>
      <c r="AF1212" s="157">
        <v>44995</v>
      </c>
      <c r="AG1212" s="157">
        <v>46822</v>
      </c>
      <c r="AH1212" s="161">
        <v>62607.29</v>
      </c>
      <c r="AI1212" s="152">
        <v>2.94</v>
      </c>
      <c r="AJ1212" s="152">
        <v>5</v>
      </c>
      <c r="AK1212" s="153">
        <v>7.1294999999999997E-2</v>
      </c>
      <c r="AL1212" s="154">
        <v>2.94</v>
      </c>
      <c r="AM1212" s="154">
        <v>5</v>
      </c>
      <c r="AN1212" s="155">
        <v>7.1294999999999997E-2</v>
      </c>
      <c r="AO1212" s="159" t="s">
        <v>1774</v>
      </c>
      <c r="AP1212" s="159" t="s">
        <v>1775</v>
      </c>
      <c r="AQ1212" s="87">
        <v>0</v>
      </c>
      <c r="AR1212" s="87">
        <v>0</v>
      </c>
      <c r="AS1212" s="87">
        <v>0</v>
      </c>
      <c r="AT1212" s="87">
        <v>62607.29</v>
      </c>
      <c r="AU1212" s="87">
        <v>0</v>
      </c>
      <c r="AV1212" s="87">
        <v>0</v>
      </c>
      <c r="AW1212" s="87">
        <v>0</v>
      </c>
      <c r="AX1212" s="87">
        <v>0</v>
      </c>
      <c r="AY1212" s="87">
        <v>0</v>
      </c>
      <c r="AZ1212" s="87">
        <v>0</v>
      </c>
      <c r="BA1212" s="87">
        <v>0</v>
      </c>
      <c r="BB1212" s="87">
        <v>0</v>
      </c>
      <c r="BC1212" s="87">
        <v>0</v>
      </c>
      <c r="BD1212" s="87">
        <v>0</v>
      </c>
      <c r="BE1212" s="87">
        <v>0</v>
      </c>
      <c r="BF1212" s="87">
        <v>0</v>
      </c>
      <c r="BG1212" s="87">
        <f t="shared" si="78"/>
        <v>0</v>
      </c>
      <c r="BH1212" s="87">
        <f t="shared" si="79"/>
        <v>62607.29</v>
      </c>
      <c r="BI1212" s="87">
        <f t="shared" si="81"/>
        <v>62607.29</v>
      </c>
    </row>
    <row r="1213" spans="1:61" ht="15" customHeight="1" x14ac:dyDescent="0.35">
      <c r="A1213" s="142" t="str">
        <f t="shared" si="80"/>
        <v>DI0012391</v>
      </c>
      <c r="B1213" s="143" t="s">
        <v>1585</v>
      </c>
      <c r="C1213" s="144">
        <v>1</v>
      </c>
      <c r="D1213" s="145" t="s">
        <v>0</v>
      </c>
      <c r="E1213" s="146" t="s">
        <v>3</v>
      </c>
      <c r="F1213" s="144" t="s">
        <v>1760</v>
      </c>
      <c r="G1213" s="144" t="s">
        <v>1776</v>
      </c>
      <c r="H1213" s="144" t="s">
        <v>1777</v>
      </c>
      <c r="I1213" s="144" t="s">
        <v>1778</v>
      </c>
      <c r="J1213" s="144" t="s">
        <v>1779</v>
      </c>
      <c r="K1213" s="144" t="s">
        <v>774</v>
      </c>
      <c r="L1213" s="144" t="s">
        <v>1766</v>
      </c>
      <c r="M1213" s="144" t="s">
        <v>1773</v>
      </c>
      <c r="N1213" s="147">
        <v>1</v>
      </c>
      <c r="O1213" s="147">
        <v>1</v>
      </c>
      <c r="P1213" s="147">
        <v>1</v>
      </c>
      <c r="Q1213" s="147">
        <v>1</v>
      </c>
      <c r="R1213" s="147">
        <v>1</v>
      </c>
      <c r="S1213" s="147">
        <v>1</v>
      </c>
      <c r="T1213" s="147">
        <v>0</v>
      </c>
      <c r="U1213" s="147">
        <v>0</v>
      </c>
      <c r="V1213" s="147">
        <v>0</v>
      </c>
      <c r="W1213" s="148">
        <v>53102.06</v>
      </c>
      <c r="X1213" s="148">
        <v>0</v>
      </c>
      <c r="Y1213" s="148">
        <v>0</v>
      </c>
      <c r="Z1213" s="148">
        <v>0</v>
      </c>
      <c r="AA1213" s="149">
        <v>0</v>
      </c>
      <c r="AB1213" s="148">
        <v>0</v>
      </c>
      <c r="AC1213" s="148">
        <v>0</v>
      </c>
      <c r="AD1213" s="149">
        <v>0</v>
      </c>
      <c r="AE1213" s="148">
        <v>53102.06</v>
      </c>
      <c r="AF1213" s="157">
        <v>44995</v>
      </c>
      <c r="AG1213" s="157">
        <v>46822</v>
      </c>
      <c r="AH1213" s="161">
        <v>53102.06</v>
      </c>
      <c r="AI1213" s="152">
        <v>2.94</v>
      </c>
      <c r="AJ1213" s="152">
        <v>5</v>
      </c>
      <c r="AK1213" s="153">
        <v>7.1294999999999997E-2</v>
      </c>
      <c r="AL1213" s="154">
        <v>2.94</v>
      </c>
      <c r="AM1213" s="154">
        <v>5</v>
      </c>
      <c r="AN1213" s="155">
        <v>7.1294999999999997E-2</v>
      </c>
      <c r="AO1213" s="159" t="s">
        <v>1774</v>
      </c>
      <c r="AP1213" s="159" t="s">
        <v>1775</v>
      </c>
      <c r="AQ1213" s="87">
        <v>0</v>
      </c>
      <c r="AR1213" s="87">
        <v>0</v>
      </c>
      <c r="AS1213" s="87">
        <v>0</v>
      </c>
      <c r="AT1213" s="87">
        <v>53102.06</v>
      </c>
      <c r="AU1213" s="87">
        <v>0</v>
      </c>
      <c r="AV1213" s="87">
        <v>0</v>
      </c>
      <c r="AW1213" s="87">
        <v>0</v>
      </c>
      <c r="AX1213" s="87">
        <v>0</v>
      </c>
      <c r="AY1213" s="87">
        <v>0</v>
      </c>
      <c r="AZ1213" s="87">
        <v>0</v>
      </c>
      <c r="BA1213" s="87">
        <v>0</v>
      </c>
      <c r="BB1213" s="87">
        <v>0</v>
      </c>
      <c r="BC1213" s="87">
        <v>0</v>
      </c>
      <c r="BD1213" s="87">
        <v>0</v>
      </c>
      <c r="BE1213" s="87">
        <v>0</v>
      </c>
      <c r="BF1213" s="87">
        <v>0</v>
      </c>
      <c r="BG1213" s="87">
        <f t="shared" si="78"/>
        <v>0</v>
      </c>
      <c r="BH1213" s="87">
        <f t="shared" si="79"/>
        <v>53102.06</v>
      </c>
      <c r="BI1213" s="87">
        <f t="shared" si="81"/>
        <v>53102.06</v>
      </c>
    </row>
    <row r="1214" spans="1:61" ht="15" customHeight="1" x14ac:dyDescent="0.35">
      <c r="A1214" s="142" t="str">
        <f t="shared" si="80"/>
        <v>DI0012401</v>
      </c>
      <c r="B1214" s="143" t="s">
        <v>1586</v>
      </c>
      <c r="C1214" s="144">
        <v>1</v>
      </c>
      <c r="D1214" s="145" t="s">
        <v>0</v>
      </c>
      <c r="E1214" s="146" t="s">
        <v>3</v>
      </c>
      <c r="F1214" s="144" t="s">
        <v>1760</v>
      </c>
      <c r="G1214" s="144" t="s">
        <v>1776</v>
      </c>
      <c r="H1214" s="144" t="s">
        <v>1777</v>
      </c>
      <c r="I1214" s="144" t="s">
        <v>1778</v>
      </c>
      <c r="J1214" s="144" t="s">
        <v>1779</v>
      </c>
      <c r="K1214" s="144" t="s">
        <v>774</v>
      </c>
      <c r="L1214" s="144" t="s">
        <v>1766</v>
      </c>
      <c r="M1214" s="144" t="s">
        <v>1773</v>
      </c>
      <c r="N1214" s="147">
        <v>1</v>
      </c>
      <c r="O1214" s="147">
        <v>1</v>
      </c>
      <c r="P1214" s="147">
        <v>1</v>
      </c>
      <c r="Q1214" s="147">
        <v>1</v>
      </c>
      <c r="R1214" s="147">
        <v>1</v>
      </c>
      <c r="S1214" s="147">
        <v>1</v>
      </c>
      <c r="T1214" s="147">
        <v>0</v>
      </c>
      <c r="U1214" s="147">
        <v>0</v>
      </c>
      <c r="V1214" s="147">
        <v>0</v>
      </c>
      <c r="W1214" s="148">
        <v>68500</v>
      </c>
      <c r="X1214" s="148">
        <v>0</v>
      </c>
      <c r="Y1214" s="148">
        <v>0</v>
      </c>
      <c r="Z1214" s="148">
        <v>0</v>
      </c>
      <c r="AA1214" s="149">
        <v>0</v>
      </c>
      <c r="AB1214" s="148">
        <v>0</v>
      </c>
      <c r="AC1214" s="148">
        <v>0</v>
      </c>
      <c r="AD1214" s="149">
        <v>0</v>
      </c>
      <c r="AE1214" s="148">
        <v>68500</v>
      </c>
      <c r="AF1214" s="157">
        <v>44995</v>
      </c>
      <c r="AG1214" s="157">
        <v>46822</v>
      </c>
      <c r="AH1214" s="161">
        <v>68500</v>
      </c>
      <c r="AI1214" s="152">
        <v>2.94</v>
      </c>
      <c r="AJ1214" s="152">
        <v>5</v>
      </c>
      <c r="AK1214" s="153">
        <v>7.1294999999999997E-2</v>
      </c>
      <c r="AL1214" s="154">
        <v>2.94</v>
      </c>
      <c r="AM1214" s="154">
        <v>5</v>
      </c>
      <c r="AN1214" s="155">
        <v>7.1294999999999997E-2</v>
      </c>
      <c r="AO1214" s="159" t="s">
        <v>1774</v>
      </c>
      <c r="AP1214" s="159" t="s">
        <v>1775</v>
      </c>
      <c r="AQ1214" s="87">
        <v>0</v>
      </c>
      <c r="AR1214" s="87">
        <v>0</v>
      </c>
      <c r="AS1214" s="87">
        <v>0</v>
      </c>
      <c r="AT1214" s="87">
        <v>68500</v>
      </c>
      <c r="AU1214" s="87">
        <v>0</v>
      </c>
      <c r="AV1214" s="87">
        <v>0</v>
      </c>
      <c r="AW1214" s="87">
        <v>0</v>
      </c>
      <c r="AX1214" s="87">
        <v>0</v>
      </c>
      <c r="AY1214" s="87">
        <v>0</v>
      </c>
      <c r="AZ1214" s="87">
        <v>0</v>
      </c>
      <c r="BA1214" s="87">
        <v>0</v>
      </c>
      <c r="BB1214" s="87">
        <v>0</v>
      </c>
      <c r="BC1214" s="87">
        <v>0</v>
      </c>
      <c r="BD1214" s="87">
        <v>0</v>
      </c>
      <c r="BE1214" s="87">
        <v>0</v>
      </c>
      <c r="BF1214" s="87">
        <v>0</v>
      </c>
      <c r="BG1214" s="87">
        <f t="shared" si="78"/>
        <v>0</v>
      </c>
      <c r="BH1214" s="87">
        <f t="shared" si="79"/>
        <v>68500</v>
      </c>
      <c r="BI1214" s="87">
        <f t="shared" si="81"/>
        <v>68500</v>
      </c>
    </row>
    <row r="1215" spans="1:61" ht="15" customHeight="1" x14ac:dyDescent="0.35">
      <c r="A1215" s="142" t="str">
        <f t="shared" si="80"/>
        <v>DI0012411</v>
      </c>
      <c r="B1215" s="143" t="s">
        <v>1587</v>
      </c>
      <c r="C1215" s="144">
        <v>1</v>
      </c>
      <c r="D1215" s="145" t="s">
        <v>0</v>
      </c>
      <c r="E1215" s="146" t="s">
        <v>3</v>
      </c>
      <c r="F1215" s="144" t="s">
        <v>1760</v>
      </c>
      <c r="G1215" s="144" t="s">
        <v>1776</v>
      </c>
      <c r="H1215" s="144" t="s">
        <v>1777</v>
      </c>
      <c r="I1215" s="144" t="s">
        <v>1778</v>
      </c>
      <c r="J1215" s="144" t="s">
        <v>1779</v>
      </c>
      <c r="K1215" s="144" t="s">
        <v>774</v>
      </c>
      <c r="L1215" s="144" t="s">
        <v>1766</v>
      </c>
      <c r="M1215" s="144" t="s">
        <v>1773</v>
      </c>
      <c r="N1215" s="147">
        <v>1</v>
      </c>
      <c r="O1215" s="147">
        <v>1</v>
      </c>
      <c r="P1215" s="147">
        <v>1</v>
      </c>
      <c r="Q1215" s="147">
        <v>1</v>
      </c>
      <c r="R1215" s="147">
        <v>1</v>
      </c>
      <c r="S1215" s="147">
        <v>1</v>
      </c>
      <c r="T1215" s="147">
        <v>0</v>
      </c>
      <c r="U1215" s="147">
        <v>0</v>
      </c>
      <c r="V1215" s="147">
        <v>0</v>
      </c>
      <c r="W1215" s="148">
        <v>115820.01</v>
      </c>
      <c r="X1215" s="148">
        <v>0</v>
      </c>
      <c r="Y1215" s="148">
        <v>0</v>
      </c>
      <c r="Z1215" s="148">
        <v>0</v>
      </c>
      <c r="AA1215" s="149">
        <v>0</v>
      </c>
      <c r="AB1215" s="148">
        <v>0</v>
      </c>
      <c r="AC1215" s="148">
        <v>0</v>
      </c>
      <c r="AD1215" s="149">
        <v>0</v>
      </c>
      <c r="AE1215" s="148">
        <v>115820.01</v>
      </c>
      <c r="AF1215" s="157">
        <v>44995</v>
      </c>
      <c r="AG1215" s="157">
        <v>46822</v>
      </c>
      <c r="AH1215" s="161">
        <v>115820.01</v>
      </c>
      <c r="AI1215" s="152">
        <v>2.94</v>
      </c>
      <c r="AJ1215" s="152">
        <v>5</v>
      </c>
      <c r="AK1215" s="153">
        <v>7.1294999999999997E-2</v>
      </c>
      <c r="AL1215" s="154">
        <v>2.94</v>
      </c>
      <c r="AM1215" s="154">
        <v>5</v>
      </c>
      <c r="AN1215" s="155">
        <v>7.1294999999999997E-2</v>
      </c>
      <c r="AO1215" s="159" t="s">
        <v>1774</v>
      </c>
      <c r="AP1215" s="159" t="s">
        <v>1775</v>
      </c>
      <c r="AQ1215" s="87">
        <v>0</v>
      </c>
      <c r="AR1215" s="87">
        <v>0</v>
      </c>
      <c r="AS1215" s="87">
        <v>0</v>
      </c>
      <c r="AT1215" s="87">
        <v>115820.01</v>
      </c>
      <c r="AU1215" s="87">
        <v>0</v>
      </c>
      <c r="AV1215" s="87">
        <v>0</v>
      </c>
      <c r="AW1215" s="87">
        <v>0</v>
      </c>
      <c r="AX1215" s="87">
        <v>0</v>
      </c>
      <c r="AY1215" s="87">
        <v>0</v>
      </c>
      <c r="AZ1215" s="87">
        <v>0</v>
      </c>
      <c r="BA1215" s="87">
        <v>0</v>
      </c>
      <c r="BB1215" s="87">
        <v>0</v>
      </c>
      <c r="BC1215" s="87">
        <v>0</v>
      </c>
      <c r="BD1215" s="87">
        <v>0</v>
      </c>
      <c r="BE1215" s="87">
        <v>0</v>
      </c>
      <c r="BF1215" s="87">
        <v>0</v>
      </c>
      <c r="BG1215" s="87">
        <f t="shared" si="78"/>
        <v>0</v>
      </c>
      <c r="BH1215" s="87">
        <f t="shared" si="79"/>
        <v>115820.01</v>
      </c>
      <c r="BI1215" s="87">
        <f t="shared" si="81"/>
        <v>115820.01</v>
      </c>
    </row>
    <row r="1216" spans="1:61" ht="15" customHeight="1" x14ac:dyDescent="0.35">
      <c r="A1216" s="142" t="str">
        <f t="shared" si="80"/>
        <v>DI0012421</v>
      </c>
      <c r="B1216" s="143" t="s">
        <v>1588</v>
      </c>
      <c r="C1216" s="144">
        <v>1</v>
      </c>
      <c r="D1216" s="145" t="s">
        <v>0</v>
      </c>
      <c r="E1216" s="146" t="s">
        <v>3</v>
      </c>
      <c r="F1216" s="144" t="s">
        <v>1760</v>
      </c>
      <c r="G1216" s="144" t="s">
        <v>1776</v>
      </c>
      <c r="H1216" s="144" t="s">
        <v>1777</v>
      </c>
      <c r="I1216" s="144" t="s">
        <v>1778</v>
      </c>
      <c r="J1216" s="144" t="s">
        <v>1779</v>
      </c>
      <c r="K1216" s="144" t="s">
        <v>774</v>
      </c>
      <c r="L1216" s="144" t="s">
        <v>1766</v>
      </c>
      <c r="M1216" s="144" t="s">
        <v>1773</v>
      </c>
      <c r="N1216" s="147">
        <v>1</v>
      </c>
      <c r="O1216" s="147">
        <v>1</v>
      </c>
      <c r="P1216" s="147">
        <v>1</v>
      </c>
      <c r="Q1216" s="147">
        <v>1</v>
      </c>
      <c r="R1216" s="147">
        <v>1</v>
      </c>
      <c r="S1216" s="147">
        <v>1</v>
      </c>
      <c r="T1216" s="147">
        <v>0</v>
      </c>
      <c r="U1216" s="147">
        <v>0</v>
      </c>
      <c r="V1216" s="147">
        <v>0</v>
      </c>
      <c r="W1216" s="148">
        <v>241425.63</v>
      </c>
      <c r="X1216" s="148">
        <v>0</v>
      </c>
      <c r="Y1216" s="148">
        <v>0</v>
      </c>
      <c r="Z1216" s="148">
        <v>0</v>
      </c>
      <c r="AA1216" s="149">
        <v>0</v>
      </c>
      <c r="AB1216" s="148">
        <v>0</v>
      </c>
      <c r="AC1216" s="148">
        <v>0</v>
      </c>
      <c r="AD1216" s="149">
        <v>0</v>
      </c>
      <c r="AE1216" s="148">
        <v>241425.63</v>
      </c>
      <c r="AF1216" s="157">
        <v>44995</v>
      </c>
      <c r="AG1216" s="157">
        <v>46822</v>
      </c>
      <c r="AH1216" s="161">
        <v>241425.63</v>
      </c>
      <c r="AI1216" s="152">
        <v>2.94</v>
      </c>
      <c r="AJ1216" s="152">
        <v>5</v>
      </c>
      <c r="AK1216" s="153">
        <v>7.1294999999999997E-2</v>
      </c>
      <c r="AL1216" s="154">
        <v>2.94</v>
      </c>
      <c r="AM1216" s="154">
        <v>5</v>
      </c>
      <c r="AN1216" s="155">
        <v>7.1294999999999997E-2</v>
      </c>
      <c r="AO1216" s="159" t="s">
        <v>1774</v>
      </c>
      <c r="AP1216" s="159" t="s">
        <v>1775</v>
      </c>
      <c r="AQ1216" s="87">
        <v>0</v>
      </c>
      <c r="AR1216" s="87">
        <v>0</v>
      </c>
      <c r="AS1216" s="87">
        <v>0</v>
      </c>
      <c r="AT1216" s="87">
        <v>241425.63</v>
      </c>
      <c r="AU1216" s="87">
        <v>0</v>
      </c>
      <c r="AV1216" s="87">
        <v>0</v>
      </c>
      <c r="AW1216" s="87">
        <v>0</v>
      </c>
      <c r="AX1216" s="87">
        <v>0</v>
      </c>
      <c r="AY1216" s="87">
        <v>0</v>
      </c>
      <c r="AZ1216" s="87">
        <v>0</v>
      </c>
      <c r="BA1216" s="87">
        <v>0</v>
      </c>
      <c r="BB1216" s="87">
        <v>0</v>
      </c>
      <c r="BC1216" s="87">
        <v>0</v>
      </c>
      <c r="BD1216" s="87">
        <v>0</v>
      </c>
      <c r="BE1216" s="87">
        <v>0</v>
      </c>
      <c r="BF1216" s="87">
        <v>0</v>
      </c>
      <c r="BG1216" s="87">
        <f t="shared" si="78"/>
        <v>0</v>
      </c>
      <c r="BH1216" s="87">
        <f t="shared" si="79"/>
        <v>241425.63</v>
      </c>
      <c r="BI1216" s="87">
        <f t="shared" si="81"/>
        <v>241425.63</v>
      </c>
    </row>
    <row r="1217" spans="1:61" ht="15" customHeight="1" x14ac:dyDescent="0.35">
      <c r="A1217" s="142" t="str">
        <f t="shared" si="80"/>
        <v>DI0012431</v>
      </c>
      <c r="B1217" s="143" t="s">
        <v>1589</v>
      </c>
      <c r="C1217" s="144">
        <v>1</v>
      </c>
      <c r="D1217" s="145" t="s">
        <v>0</v>
      </c>
      <c r="E1217" s="146" t="s">
        <v>3</v>
      </c>
      <c r="F1217" s="144" t="s">
        <v>1760</v>
      </c>
      <c r="G1217" s="144" t="s">
        <v>1776</v>
      </c>
      <c r="H1217" s="144" t="s">
        <v>1777</v>
      </c>
      <c r="I1217" s="144" t="s">
        <v>1778</v>
      </c>
      <c r="J1217" s="144" t="s">
        <v>1779</v>
      </c>
      <c r="K1217" s="144" t="s">
        <v>774</v>
      </c>
      <c r="L1217" s="144" t="s">
        <v>1766</v>
      </c>
      <c r="M1217" s="144" t="s">
        <v>1773</v>
      </c>
      <c r="N1217" s="147">
        <v>1</v>
      </c>
      <c r="O1217" s="147">
        <v>1</v>
      </c>
      <c r="P1217" s="147">
        <v>1</v>
      </c>
      <c r="Q1217" s="147">
        <v>1</v>
      </c>
      <c r="R1217" s="147">
        <v>1</v>
      </c>
      <c r="S1217" s="147">
        <v>1</v>
      </c>
      <c r="T1217" s="147">
        <v>0</v>
      </c>
      <c r="U1217" s="147">
        <v>0</v>
      </c>
      <c r="V1217" s="147">
        <v>0</v>
      </c>
      <c r="W1217" s="148">
        <v>38550.47</v>
      </c>
      <c r="X1217" s="148">
        <v>0</v>
      </c>
      <c r="Y1217" s="148">
        <v>0</v>
      </c>
      <c r="Z1217" s="148">
        <v>0</v>
      </c>
      <c r="AA1217" s="149">
        <v>0</v>
      </c>
      <c r="AB1217" s="148">
        <v>0</v>
      </c>
      <c r="AC1217" s="148">
        <v>0</v>
      </c>
      <c r="AD1217" s="149">
        <v>0</v>
      </c>
      <c r="AE1217" s="148">
        <v>38550.47</v>
      </c>
      <c r="AF1217" s="157">
        <v>44995</v>
      </c>
      <c r="AG1217" s="157">
        <v>46822</v>
      </c>
      <c r="AH1217" s="161">
        <v>38550.47</v>
      </c>
      <c r="AI1217" s="152">
        <v>2.94</v>
      </c>
      <c r="AJ1217" s="152">
        <v>5</v>
      </c>
      <c r="AK1217" s="153">
        <v>7.1294999999999997E-2</v>
      </c>
      <c r="AL1217" s="154">
        <v>2.94</v>
      </c>
      <c r="AM1217" s="154">
        <v>5</v>
      </c>
      <c r="AN1217" s="155">
        <v>7.1294999999999997E-2</v>
      </c>
      <c r="AO1217" s="159" t="s">
        <v>1774</v>
      </c>
      <c r="AP1217" s="159" t="s">
        <v>1775</v>
      </c>
      <c r="AQ1217" s="87">
        <v>0</v>
      </c>
      <c r="AR1217" s="87">
        <v>0</v>
      </c>
      <c r="AS1217" s="87">
        <v>0</v>
      </c>
      <c r="AT1217" s="87">
        <v>38550.47</v>
      </c>
      <c r="AU1217" s="87">
        <v>0</v>
      </c>
      <c r="AV1217" s="87">
        <v>0</v>
      </c>
      <c r="AW1217" s="87">
        <v>0</v>
      </c>
      <c r="AX1217" s="87">
        <v>0</v>
      </c>
      <c r="AY1217" s="87">
        <v>0</v>
      </c>
      <c r="AZ1217" s="87">
        <v>0</v>
      </c>
      <c r="BA1217" s="87">
        <v>0</v>
      </c>
      <c r="BB1217" s="87">
        <v>0</v>
      </c>
      <c r="BC1217" s="87">
        <v>0</v>
      </c>
      <c r="BD1217" s="87">
        <v>0</v>
      </c>
      <c r="BE1217" s="87">
        <v>0</v>
      </c>
      <c r="BF1217" s="87">
        <v>0</v>
      </c>
      <c r="BG1217" s="87">
        <f t="shared" si="78"/>
        <v>0</v>
      </c>
      <c r="BH1217" s="87">
        <f t="shared" si="79"/>
        <v>38550.47</v>
      </c>
      <c r="BI1217" s="87">
        <f t="shared" si="81"/>
        <v>38550.47</v>
      </c>
    </row>
    <row r="1218" spans="1:61" ht="15" customHeight="1" x14ac:dyDescent="0.35">
      <c r="A1218" s="142" t="str">
        <f t="shared" si="80"/>
        <v>DI0012441</v>
      </c>
      <c r="B1218" s="143" t="s">
        <v>1590</v>
      </c>
      <c r="C1218" s="144">
        <v>1</v>
      </c>
      <c r="D1218" s="145" t="s">
        <v>0</v>
      </c>
      <c r="E1218" s="146" t="s">
        <v>3</v>
      </c>
      <c r="F1218" s="144" t="s">
        <v>1760</v>
      </c>
      <c r="G1218" s="144" t="s">
        <v>1776</v>
      </c>
      <c r="H1218" s="144" t="s">
        <v>1777</v>
      </c>
      <c r="I1218" s="144" t="s">
        <v>1778</v>
      </c>
      <c r="J1218" s="144" t="s">
        <v>1779</v>
      </c>
      <c r="K1218" s="144" t="s">
        <v>774</v>
      </c>
      <c r="L1218" s="144" t="s">
        <v>1766</v>
      </c>
      <c r="M1218" s="144" t="s">
        <v>1773</v>
      </c>
      <c r="N1218" s="147">
        <v>1</v>
      </c>
      <c r="O1218" s="147">
        <v>1</v>
      </c>
      <c r="P1218" s="147">
        <v>1</v>
      </c>
      <c r="Q1218" s="147">
        <v>1</v>
      </c>
      <c r="R1218" s="147">
        <v>1</v>
      </c>
      <c r="S1218" s="147">
        <v>1</v>
      </c>
      <c r="T1218" s="147">
        <v>0</v>
      </c>
      <c r="U1218" s="147">
        <v>0</v>
      </c>
      <c r="V1218" s="147">
        <v>0</v>
      </c>
      <c r="W1218" s="148">
        <v>96535.05</v>
      </c>
      <c r="X1218" s="148">
        <v>0</v>
      </c>
      <c r="Y1218" s="148">
        <v>0</v>
      </c>
      <c r="Z1218" s="148">
        <v>0</v>
      </c>
      <c r="AA1218" s="149">
        <v>0</v>
      </c>
      <c r="AB1218" s="148">
        <v>0</v>
      </c>
      <c r="AC1218" s="148">
        <v>0</v>
      </c>
      <c r="AD1218" s="149">
        <v>0</v>
      </c>
      <c r="AE1218" s="148">
        <v>96535.05</v>
      </c>
      <c r="AF1218" s="157">
        <v>44995</v>
      </c>
      <c r="AG1218" s="157">
        <v>46822</v>
      </c>
      <c r="AH1218" s="161">
        <v>96535.05</v>
      </c>
      <c r="AI1218" s="152">
        <v>2.94</v>
      </c>
      <c r="AJ1218" s="152">
        <v>5</v>
      </c>
      <c r="AK1218" s="153">
        <v>7.1294999999999997E-2</v>
      </c>
      <c r="AL1218" s="154">
        <v>2.94</v>
      </c>
      <c r="AM1218" s="154">
        <v>5</v>
      </c>
      <c r="AN1218" s="155">
        <v>7.1294999999999997E-2</v>
      </c>
      <c r="AO1218" s="159" t="s">
        <v>1774</v>
      </c>
      <c r="AP1218" s="159" t="s">
        <v>1775</v>
      </c>
      <c r="AQ1218" s="87">
        <v>0</v>
      </c>
      <c r="AR1218" s="87">
        <v>0</v>
      </c>
      <c r="AS1218" s="87">
        <v>0</v>
      </c>
      <c r="AT1218" s="87">
        <v>96535.05</v>
      </c>
      <c r="AU1218" s="87">
        <v>0</v>
      </c>
      <c r="AV1218" s="87">
        <v>0</v>
      </c>
      <c r="AW1218" s="87">
        <v>0</v>
      </c>
      <c r="AX1218" s="87">
        <v>0</v>
      </c>
      <c r="AY1218" s="87">
        <v>0</v>
      </c>
      <c r="AZ1218" s="87">
        <v>0</v>
      </c>
      <c r="BA1218" s="87">
        <v>0</v>
      </c>
      <c r="BB1218" s="87">
        <v>0</v>
      </c>
      <c r="BC1218" s="87">
        <v>0</v>
      </c>
      <c r="BD1218" s="87">
        <v>0</v>
      </c>
      <c r="BE1218" s="87">
        <v>0</v>
      </c>
      <c r="BF1218" s="87">
        <v>0</v>
      </c>
      <c r="BG1218" s="87">
        <f t="shared" si="78"/>
        <v>0</v>
      </c>
      <c r="BH1218" s="87">
        <f t="shared" si="79"/>
        <v>96535.05</v>
      </c>
      <c r="BI1218" s="87">
        <f t="shared" si="81"/>
        <v>96535.05</v>
      </c>
    </row>
    <row r="1219" spans="1:61" ht="15" customHeight="1" x14ac:dyDescent="0.35">
      <c r="A1219" s="142" t="str">
        <f t="shared" si="80"/>
        <v>DI0012451</v>
      </c>
      <c r="B1219" s="143" t="s">
        <v>1305</v>
      </c>
      <c r="C1219" s="144">
        <v>1</v>
      </c>
      <c r="D1219" s="145" t="s">
        <v>0</v>
      </c>
      <c r="E1219" s="146" t="s">
        <v>3</v>
      </c>
      <c r="F1219" s="144" t="s">
        <v>1760</v>
      </c>
      <c r="G1219" s="144" t="s">
        <v>1776</v>
      </c>
      <c r="H1219" s="144" t="s">
        <v>1777</v>
      </c>
      <c r="I1219" s="144" t="s">
        <v>1778</v>
      </c>
      <c r="J1219" s="144" t="s">
        <v>1779</v>
      </c>
      <c r="K1219" s="144" t="s">
        <v>774</v>
      </c>
      <c r="L1219" s="144" t="s">
        <v>1766</v>
      </c>
      <c r="M1219" s="144" t="s">
        <v>1773</v>
      </c>
      <c r="N1219" s="147">
        <v>1</v>
      </c>
      <c r="O1219" s="147">
        <v>1</v>
      </c>
      <c r="P1219" s="147">
        <v>1</v>
      </c>
      <c r="Q1219" s="147">
        <v>1</v>
      </c>
      <c r="R1219" s="147">
        <v>1</v>
      </c>
      <c r="S1219" s="147">
        <v>1</v>
      </c>
      <c r="T1219" s="147">
        <v>0</v>
      </c>
      <c r="U1219" s="147">
        <v>0</v>
      </c>
      <c r="V1219" s="147">
        <v>0</v>
      </c>
      <c r="W1219" s="148">
        <v>3140104.52</v>
      </c>
      <c r="X1219" s="148">
        <v>0</v>
      </c>
      <c r="Y1219" s="148">
        <v>0</v>
      </c>
      <c r="Z1219" s="148">
        <v>0</v>
      </c>
      <c r="AA1219" s="149">
        <v>0</v>
      </c>
      <c r="AB1219" s="148">
        <v>0</v>
      </c>
      <c r="AC1219" s="148">
        <v>0</v>
      </c>
      <c r="AD1219" s="149">
        <v>0</v>
      </c>
      <c r="AE1219" s="148">
        <v>3140104.52</v>
      </c>
      <c r="AF1219" s="157">
        <v>44987</v>
      </c>
      <c r="AG1219" s="157">
        <v>46083</v>
      </c>
      <c r="AH1219" s="161">
        <v>3140104.52</v>
      </c>
      <c r="AI1219" s="152">
        <v>0.92</v>
      </c>
      <c r="AJ1219" s="152">
        <v>3</v>
      </c>
      <c r="AK1219" s="153">
        <v>6.1652999999999999E-2</v>
      </c>
      <c r="AL1219" s="154">
        <v>0.92</v>
      </c>
      <c r="AM1219" s="154">
        <v>3</v>
      </c>
      <c r="AN1219" s="155">
        <v>6.1652999999999999E-2</v>
      </c>
      <c r="AO1219" s="159" t="s">
        <v>1774</v>
      </c>
      <c r="AP1219" s="159" t="s">
        <v>1775</v>
      </c>
      <c r="AQ1219" s="87">
        <v>0</v>
      </c>
      <c r="AR1219" s="87">
        <v>3140104.52</v>
      </c>
      <c r="AS1219" s="87">
        <v>0</v>
      </c>
      <c r="AT1219" s="87">
        <v>0</v>
      </c>
      <c r="AU1219" s="87">
        <v>0</v>
      </c>
      <c r="AV1219" s="87">
        <v>0</v>
      </c>
      <c r="AW1219" s="87">
        <v>0</v>
      </c>
      <c r="AX1219" s="87">
        <v>0</v>
      </c>
      <c r="AY1219" s="87">
        <v>0</v>
      </c>
      <c r="AZ1219" s="87">
        <v>0</v>
      </c>
      <c r="BA1219" s="87">
        <v>0</v>
      </c>
      <c r="BB1219" s="87">
        <v>0</v>
      </c>
      <c r="BC1219" s="87">
        <v>0</v>
      </c>
      <c r="BD1219" s="87">
        <v>0</v>
      </c>
      <c r="BE1219" s="87">
        <v>0</v>
      </c>
      <c r="BF1219" s="87">
        <v>0</v>
      </c>
      <c r="BG1219" s="87">
        <f t="shared" ref="BG1219:BG1282" si="82">SUM(AQ1219:AR1219)</f>
        <v>3140104.52</v>
      </c>
      <c r="BH1219" s="87">
        <f t="shared" ref="BH1219:BH1282" si="83">SUM(AS1219:BF1219)</f>
        <v>0</v>
      </c>
      <c r="BI1219" s="87">
        <f t="shared" si="81"/>
        <v>3140104.52</v>
      </c>
    </row>
    <row r="1220" spans="1:61" ht="15" customHeight="1" x14ac:dyDescent="0.35">
      <c r="A1220" s="142" t="str">
        <f t="shared" ref="A1220:A1283" si="84">CONCATENATE(B1220,C1220)</f>
        <v>DI0012461</v>
      </c>
      <c r="B1220" s="143" t="s">
        <v>1591</v>
      </c>
      <c r="C1220" s="144">
        <v>1</v>
      </c>
      <c r="D1220" s="145" t="s">
        <v>0</v>
      </c>
      <c r="E1220" s="146" t="s">
        <v>3</v>
      </c>
      <c r="F1220" s="144" t="s">
        <v>1760</v>
      </c>
      <c r="G1220" s="144" t="s">
        <v>1776</v>
      </c>
      <c r="H1220" s="144" t="s">
        <v>1777</v>
      </c>
      <c r="I1220" s="144" t="s">
        <v>1778</v>
      </c>
      <c r="J1220" s="144" t="s">
        <v>1779</v>
      </c>
      <c r="K1220" s="144" t="s">
        <v>774</v>
      </c>
      <c r="L1220" s="144" t="s">
        <v>1766</v>
      </c>
      <c r="M1220" s="144" t="s">
        <v>1773</v>
      </c>
      <c r="N1220" s="147">
        <v>1</v>
      </c>
      <c r="O1220" s="147">
        <v>1</v>
      </c>
      <c r="P1220" s="147">
        <v>1</v>
      </c>
      <c r="Q1220" s="147">
        <v>1</v>
      </c>
      <c r="R1220" s="147">
        <v>1</v>
      </c>
      <c r="S1220" s="147">
        <v>1</v>
      </c>
      <c r="T1220" s="147">
        <v>0</v>
      </c>
      <c r="U1220" s="147">
        <v>0</v>
      </c>
      <c r="V1220" s="147">
        <v>0</v>
      </c>
      <c r="W1220" s="148">
        <v>1175140.54</v>
      </c>
      <c r="X1220" s="148">
        <v>0</v>
      </c>
      <c r="Y1220" s="148">
        <v>0</v>
      </c>
      <c r="Z1220" s="148">
        <v>0</v>
      </c>
      <c r="AA1220" s="149">
        <v>0</v>
      </c>
      <c r="AB1220" s="148">
        <v>0</v>
      </c>
      <c r="AC1220" s="148">
        <v>0</v>
      </c>
      <c r="AD1220" s="149">
        <v>0</v>
      </c>
      <c r="AE1220" s="148">
        <v>1175140.54</v>
      </c>
      <c r="AF1220" s="157">
        <v>44995</v>
      </c>
      <c r="AG1220" s="157">
        <v>46822</v>
      </c>
      <c r="AH1220" s="161">
        <v>1175140.54</v>
      </c>
      <c r="AI1220" s="152">
        <v>2.94</v>
      </c>
      <c r="AJ1220" s="152">
        <v>5</v>
      </c>
      <c r="AK1220" s="153">
        <v>7.1294999999999997E-2</v>
      </c>
      <c r="AL1220" s="154">
        <v>2.94</v>
      </c>
      <c r="AM1220" s="154">
        <v>5</v>
      </c>
      <c r="AN1220" s="155">
        <v>7.1294999999999997E-2</v>
      </c>
      <c r="AO1220" s="159" t="s">
        <v>1774</v>
      </c>
      <c r="AP1220" s="159" t="s">
        <v>1775</v>
      </c>
      <c r="AQ1220" s="87">
        <v>0</v>
      </c>
      <c r="AR1220" s="87">
        <v>0</v>
      </c>
      <c r="AS1220" s="87">
        <v>0</v>
      </c>
      <c r="AT1220" s="87">
        <v>1175140.54</v>
      </c>
      <c r="AU1220" s="87">
        <v>0</v>
      </c>
      <c r="AV1220" s="87">
        <v>0</v>
      </c>
      <c r="AW1220" s="87">
        <v>0</v>
      </c>
      <c r="AX1220" s="87">
        <v>0</v>
      </c>
      <c r="AY1220" s="87">
        <v>0</v>
      </c>
      <c r="AZ1220" s="87">
        <v>0</v>
      </c>
      <c r="BA1220" s="87">
        <v>0</v>
      </c>
      <c r="BB1220" s="87">
        <v>0</v>
      </c>
      <c r="BC1220" s="87">
        <v>0</v>
      </c>
      <c r="BD1220" s="87">
        <v>0</v>
      </c>
      <c r="BE1220" s="87">
        <v>0</v>
      </c>
      <c r="BF1220" s="87">
        <v>0</v>
      </c>
      <c r="BG1220" s="87">
        <f t="shared" si="82"/>
        <v>0</v>
      </c>
      <c r="BH1220" s="87">
        <f t="shared" si="83"/>
        <v>1175140.54</v>
      </c>
      <c r="BI1220" s="87">
        <f t="shared" si="81"/>
        <v>1175140.54</v>
      </c>
    </row>
    <row r="1221" spans="1:61" ht="15" customHeight="1" x14ac:dyDescent="0.35">
      <c r="A1221" s="142" t="str">
        <f t="shared" si="84"/>
        <v>DI0012471</v>
      </c>
      <c r="B1221" s="143" t="s">
        <v>1306</v>
      </c>
      <c r="C1221" s="144">
        <v>1</v>
      </c>
      <c r="D1221" s="145" t="s">
        <v>0</v>
      </c>
      <c r="E1221" s="146" t="s">
        <v>3</v>
      </c>
      <c r="F1221" s="144" t="s">
        <v>1760</v>
      </c>
      <c r="G1221" s="144" t="s">
        <v>1776</v>
      </c>
      <c r="H1221" s="144" t="s">
        <v>1777</v>
      </c>
      <c r="I1221" s="144" t="s">
        <v>1778</v>
      </c>
      <c r="J1221" s="144" t="s">
        <v>1779</v>
      </c>
      <c r="K1221" s="144" t="s">
        <v>774</v>
      </c>
      <c r="L1221" s="144" t="s">
        <v>1766</v>
      </c>
      <c r="M1221" s="144" t="s">
        <v>1773</v>
      </c>
      <c r="N1221" s="147">
        <v>1</v>
      </c>
      <c r="O1221" s="147">
        <v>1</v>
      </c>
      <c r="P1221" s="147">
        <v>1</v>
      </c>
      <c r="Q1221" s="147">
        <v>1</v>
      </c>
      <c r="R1221" s="147">
        <v>1</v>
      </c>
      <c r="S1221" s="147">
        <v>1</v>
      </c>
      <c r="T1221" s="147">
        <v>0</v>
      </c>
      <c r="U1221" s="147">
        <v>0</v>
      </c>
      <c r="V1221" s="147">
        <v>0</v>
      </c>
      <c r="W1221" s="148">
        <v>1198376.95</v>
      </c>
      <c r="X1221" s="148">
        <v>0</v>
      </c>
      <c r="Y1221" s="148">
        <v>0</v>
      </c>
      <c r="Z1221" s="148">
        <v>0</v>
      </c>
      <c r="AA1221" s="149">
        <v>0</v>
      </c>
      <c r="AB1221" s="148">
        <v>0</v>
      </c>
      <c r="AC1221" s="148">
        <v>0</v>
      </c>
      <c r="AD1221" s="149">
        <v>0</v>
      </c>
      <c r="AE1221" s="148">
        <v>1198376.95</v>
      </c>
      <c r="AF1221" s="157">
        <v>44987</v>
      </c>
      <c r="AG1221" s="157">
        <v>46083</v>
      </c>
      <c r="AH1221" s="161">
        <v>1198376.95</v>
      </c>
      <c r="AI1221" s="152">
        <v>0.92</v>
      </c>
      <c r="AJ1221" s="152">
        <v>3</v>
      </c>
      <c r="AK1221" s="153">
        <v>6.1652999999999999E-2</v>
      </c>
      <c r="AL1221" s="154">
        <v>0.92</v>
      </c>
      <c r="AM1221" s="154">
        <v>3</v>
      </c>
      <c r="AN1221" s="155">
        <v>6.1652999999999999E-2</v>
      </c>
      <c r="AO1221" s="159" t="s">
        <v>1774</v>
      </c>
      <c r="AP1221" s="159" t="s">
        <v>1775</v>
      </c>
      <c r="AQ1221" s="87">
        <v>0</v>
      </c>
      <c r="AR1221" s="87">
        <v>1198376.95</v>
      </c>
      <c r="AS1221" s="87">
        <v>0</v>
      </c>
      <c r="AT1221" s="87">
        <v>0</v>
      </c>
      <c r="AU1221" s="87">
        <v>0</v>
      </c>
      <c r="AV1221" s="87">
        <v>0</v>
      </c>
      <c r="AW1221" s="87">
        <v>0</v>
      </c>
      <c r="AX1221" s="87">
        <v>0</v>
      </c>
      <c r="AY1221" s="87">
        <v>0</v>
      </c>
      <c r="AZ1221" s="87">
        <v>0</v>
      </c>
      <c r="BA1221" s="87">
        <v>0</v>
      </c>
      <c r="BB1221" s="87">
        <v>0</v>
      </c>
      <c r="BC1221" s="87">
        <v>0</v>
      </c>
      <c r="BD1221" s="87">
        <v>0</v>
      </c>
      <c r="BE1221" s="87">
        <v>0</v>
      </c>
      <c r="BF1221" s="87">
        <v>0</v>
      </c>
      <c r="BG1221" s="87">
        <f t="shared" si="82"/>
        <v>1198376.95</v>
      </c>
      <c r="BH1221" s="87">
        <f t="shared" si="83"/>
        <v>0</v>
      </c>
      <c r="BI1221" s="87">
        <f t="shared" si="81"/>
        <v>1198376.95</v>
      </c>
    </row>
    <row r="1222" spans="1:61" ht="15" customHeight="1" x14ac:dyDescent="0.35">
      <c r="A1222" s="142" t="str">
        <f t="shared" si="84"/>
        <v>DI0012481</v>
      </c>
      <c r="B1222" s="143" t="s">
        <v>1307</v>
      </c>
      <c r="C1222" s="144">
        <v>1</v>
      </c>
      <c r="D1222" s="145" t="s">
        <v>0</v>
      </c>
      <c r="E1222" s="146" t="s">
        <v>3</v>
      </c>
      <c r="F1222" s="144" t="s">
        <v>1760</v>
      </c>
      <c r="G1222" s="144" t="s">
        <v>1769</v>
      </c>
      <c r="H1222" s="144" t="s">
        <v>1770</v>
      </c>
      <c r="I1222" s="144" t="s">
        <v>1771</v>
      </c>
      <c r="J1222" s="144" t="s">
        <v>1772</v>
      </c>
      <c r="K1222" s="144" t="s">
        <v>417</v>
      </c>
      <c r="L1222" s="144" t="s">
        <v>1766</v>
      </c>
      <c r="M1222" s="144" t="s">
        <v>1773</v>
      </c>
      <c r="N1222" s="147">
        <v>1</v>
      </c>
      <c r="O1222" s="147">
        <v>1</v>
      </c>
      <c r="P1222" s="147">
        <v>1</v>
      </c>
      <c r="Q1222" s="147">
        <v>0</v>
      </c>
      <c r="R1222" s="147">
        <v>0</v>
      </c>
      <c r="S1222" s="147">
        <v>1</v>
      </c>
      <c r="T1222" s="147">
        <v>1</v>
      </c>
      <c r="U1222" s="147">
        <v>1</v>
      </c>
      <c r="V1222" s="147">
        <v>0</v>
      </c>
      <c r="W1222" s="148">
        <v>40099383.560000002</v>
      </c>
      <c r="X1222" s="148">
        <v>0</v>
      </c>
      <c r="Y1222" s="148">
        <v>0</v>
      </c>
      <c r="Z1222" s="148">
        <v>0</v>
      </c>
      <c r="AA1222" s="149">
        <v>0</v>
      </c>
      <c r="AB1222" s="148">
        <v>0</v>
      </c>
      <c r="AC1222" s="148">
        <v>0</v>
      </c>
      <c r="AD1222" s="149">
        <v>0</v>
      </c>
      <c r="AE1222" s="148">
        <v>40099383.560000002</v>
      </c>
      <c r="AF1222" s="157">
        <v>44987</v>
      </c>
      <c r="AG1222" s="157">
        <v>46083</v>
      </c>
      <c r="AH1222" s="161">
        <v>40099383.560000002</v>
      </c>
      <c r="AI1222" s="152">
        <v>0.92</v>
      </c>
      <c r="AJ1222" s="152">
        <v>3</v>
      </c>
      <c r="AK1222" s="153">
        <v>6.1652999999999999E-2</v>
      </c>
      <c r="AL1222" s="154">
        <v>0.92</v>
      </c>
      <c r="AM1222" s="154">
        <v>3</v>
      </c>
      <c r="AN1222" s="155">
        <v>6.1652999999999999E-2</v>
      </c>
      <c r="AO1222" s="159" t="s">
        <v>1774</v>
      </c>
      <c r="AP1222" s="159" t="s">
        <v>1775</v>
      </c>
      <c r="AQ1222" s="87">
        <v>0</v>
      </c>
      <c r="AR1222" s="87">
        <v>40099383.560000002</v>
      </c>
      <c r="AS1222" s="87">
        <v>0</v>
      </c>
      <c r="AT1222" s="87">
        <v>0</v>
      </c>
      <c r="AU1222" s="87">
        <v>0</v>
      </c>
      <c r="AV1222" s="87">
        <v>0</v>
      </c>
      <c r="AW1222" s="87">
        <v>0</v>
      </c>
      <c r="AX1222" s="87">
        <v>0</v>
      </c>
      <c r="AY1222" s="87">
        <v>0</v>
      </c>
      <c r="AZ1222" s="87">
        <v>0</v>
      </c>
      <c r="BA1222" s="87">
        <v>0</v>
      </c>
      <c r="BB1222" s="87">
        <v>0</v>
      </c>
      <c r="BC1222" s="87">
        <v>0</v>
      </c>
      <c r="BD1222" s="87">
        <v>0</v>
      </c>
      <c r="BE1222" s="87">
        <v>0</v>
      </c>
      <c r="BF1222" s="87">
        <v>0</v>
      </c>
      <c r="BG1222" s="87">
        <f t="shared" si="82"/>
        <v>40099383.560000002</v>
      </c>
      <c r="BH1222" s="87">
        <f t="shared" si="83"/>
        <v>0</v>
      </c>
      <c r="BI1222" s="87">
        <f t="shared" si="81"/>
        <v>40099383.560000002</v>
      </c>
    </row>
    <row r="1223" spans="1:61" ht="15" customHeight="1" x14ac:dyDescent="0.35">
      <c r="A1223" s="142" t="str">
        <f t="shared" si="84"/>
        <v>DI0012491</v>
      </c>
      <c r="B1223" s="143" t="s">
        <v>1592</v>
      </c>
      <c r="C1223" s="144">
        <v>1</v>
      </c>
      <c r="D1223" s="145" t="s">
        <v>0</v>
      </c>
      <c r="E1223" s="146" t="s">
        <v>3</v>
      </c>
      <c r="F1223" s="144" t="s">
        <v>1760</v>
      </c>
      <c r="G1223" s="144" t="s">
        <v>1769</v>
      </c>
      <c r="H1223" s="144" t="s">
        <v>1770</v>
      </c>
      <c r="I1223" s="144" t="s">
        <v>1771</v>
      </c>
      <c r="J1223" s="144" t="s">
        <v>1772</v>
      </c>
      <c r="K1223" s="144" t="s">
        <v>417</v>
      </c>
      <c r="L1223" s="144" t="s">
        <v>1766</v>
      </c>
      <c r="M1223" s="144" t="s">
        <v>1773</v>
      </c>
      <c r="N1223" s="147">
        <v>1</v>
      </c>
      <c r="O1223" s="147">
        <v>1</v>
      </c>
      <c r="P1223" s="147">
        <v>1</v>
      </c>
      <c r="Q1223" s="147">
        <v>0</v>
      </c>
      <c r="R1223" s="147">
        <v>0</v>
      </c>
      <c r="S1223" s="147">
        <v>1</v>
      </c>
      <c r="T1223" s="147">
        <v>1</v>
      </c>
      <c r="U1223" s="147">
        <v>1</v>
      </c>
      <c r="V1223" s="147">
        <v>0</v>
      </c>
      <c r="W1223" s="148">
        <v>40135838.530000001</v>
      </c>
      <c r="X1223" s="148">
        <v>0</v>
      </c>
      <c r="Y1223" s="148">
        <v>0</v>
      </c>
      <c r="Z1223" s="148">
        <v>0</v>
      </c>
      <c r="AA1223" s="149">
        <v>0</v>
      </c>
      <c r="AB1223" s="148">
        <v>0</v>
      </c>
      <c r="AC1223" s="148">
        <v>0</v>
      </c>
      <c r="AD1223" s="149">
        <v>0</v>
      </c>
      <c r="AE1223" s="148">
        <v>40135838.530000001</v>
      </c>
      <c r="AF1223" s="157">
        <v>44995</v>
      </c>
      <c r="AG1223" s="157">
        <v>46822</v>
      </c>
      <c r="AH1223" s="161">
        <v>40135838.530000001</v>
      </c>
      <c r="AI1223" s="152">
        <v>2.94</v>
      </c>
      <c r="AJ1223" s="152">
        <v>5</v>
      </c>
      <c r="AK1223" s="153">
        <v>7.1294999999999997E-2</v>
      </c>
      <c r="AL1223" s="154">
        <v>2.94</v>
      </c>
      <c r="AM1223" s="154">
        <v>5</v>
      </c>
      <c r="AN1223" s="155">
        <v>7.1294999999999997E-2</v>
      </c>
      <c r="AO1223" s="159" t="s">
        <v>1774</v>
      </c>
      <c r="AP1223" s="159" t="s">
        <v>1775</v>
      </c>
      <c r="AQ1223" s="87">
        <v>0</v>
      </c>
      <c r="AR1223" s="87">
        <v>0</v>
      </c>
      <c r="AS1223" s="87">
        <v>0</v>
      </c>
      <c r="AT1223" s="87">
        <v>40135838.530000001</v>
      </c>
      <c r="AU1223" s="87">
        <v>0</v>
      </c>
      <c r="AV1223" s="87">
        <v>0</v>
      </c>
      <c r="AW1223" s="87">
        <v>0</v>
      </c>
      <c r="AX1223" s="87">
        <v>0</v>
      </c>
      <c r="AY1223" s="87">
        <v>0</v>
      </c>
      <c r="AZ1223" s="87">
        <v>0</v>
      </c>
      <c r="BA1223" s="87">
        <v>0</v>
      </c>
      <c r="BB1223" s="87">
        <v>0</v>
      </c>
      <c r="BC1223" s="87">
        <v>0</v>
      </c>
      <c r="BD1223" s="87">
        <v>0</v>
      </c>
      <c r="BE1223" s="87">
        <v>0</v>
      </c>
      <c r="BF1223" s="87">
        <v>0</v>
      </c>
      <c r="BG1223" s="87">
        <f t="shared" si="82"/>
        <v>0</v>
      </c>
      <c r="BH1223" s="87">
        <f t="shared" si="83"/>
        <v>40135838.530000001</v>
      </c>
      <c r="BI1223" s="87">
        <f t="shared" si="81"/>
        <v>40135838.530000001</v>
      </c>
    </row>
    <row r="1224" spans="1:61" ht="15" customHeight="1" x14ac:dyDescent="0.35">
      <c r="A1224" s="142" t="str">
        <f t="shared" si="84"/>
        <v>DI0012501</v>
      </c>
      <c r="B1224" s="143" t="s">
        <v>1593</v>
      </c>
      <c r="C1224" s="144">
        <v>1</v>
      </c>
      <c r="D1224" s="145" t="s">
        <v>0</v>
      </c>
      <c r="E1224" s="146" t="s">
        <v>3</v>
      </c>
      <c r="F1224" s="144" t="s">
        <v>1760</v>
      </c>
      <c r="G1224" s="144" t="s">
        <v>1769</v>
      </c>
      <c r="H1224" s="144" t="s">
        <v>1770</v>
      </c>
      <c r="I1224" s="144" t="s">
        <v>1771</v>
      </c>
      <c r="J1224" s="144" t="s">
        <v>1772</v>
      </c>
      <c r="K1224" s="144" t="s">
        <v>417</v>
      </c>
      <c r="L1224" s="144" t="s">
        <v>1766</v>
      </c>
      <c r="M1224" s="144" t="s">
        <v>1773</v>
      </c>
      <c r="N1224" s="147">
        <v>1</v>
      </c>
      <c r="O1224" s="147">
        <v>1</v>
      </c>
      <c r="P1224" s="147">
        <v>1</v>
      </c>
      <c r="Q1224" s="147">
        <v>0</v>
      </c>
      <c r="R1224" s="147">
        <v>0</v>
      </c>
      <c r="S1224" s="147">
        <v>1</v>
      </c>
      <c r="T1224" s="147">
        <v>1</v>
      </c>
      <c r="U1224" s="147">
        <v>1</v>
      </c>
      <c r="V1224" s="147">
        <v>0</v>
      </c>
      <c r="W1224" s="148">
        <v>31120469.350000001</v>
      </c>
      <c r="X1224" s="148">
        <v>0</v>
      </c>
      <c r="Y1224" s="148">
        <v>0</v>
      </c>
      <c r="Z1224" s="148">
        <v>0</v>
      </c>
      <c r="AA1224" s="149">
        <v>0</v>
      </c>
      <c r="AB1224" s="148">
        <v>0</v>
      </c>
      <c r="AC1224" s="148">
        <v>0</v>
      </c>
      <c r="AD1224" s="149">
        <v>0</v>
      </c>
      <c r="AE1224" s="148">
        <v>31120469.350000001</v>
      </c>
      <c r="AF1224" s="157">
        <v>44984</v>
      </c>
      <c r="AG1224" s="157">
        <v>48637</v>
      </c>
      <c r="AH1224" s="161">
        <v>31120469.350000001</v>
      </c>
      <c r="AI1224" s="152">
        <v>7.91</v>
      </c>
      <c r="AJ1224" s="152">
        <v>10</v>
      </c>
      <c r="AK1224" s="153">
        <v>7.8262999999999999E-2</v>
      </c>
      <c r="AL1224" s="154">
        <v>7.91</v>
      </c>
      <c r="AM1224" s="154">
        <v>10</v>
      </c>
      <c r="AN1224" s="155">
        <v>7.8262999999999999E-2</v>
      </c>
      <c r="AO1224" s="159" t="s">
        <v>1774</v>
      </c>
      <c r="AP1224" s="159" t="s">
        <v>1775</v>
      </c>
      <c r="AQ1224" s="87">
        <v>0</v>
      </c>
      <c r="AR1224" s="87">
        <v>0</v>
      </c>
      <c r="AS1224" s="87">
        <v>0</v>
      </c>
      <c r="AT1224" s="87">
        <v>0</v>
      </c>
      <c r="AU1224" s="87">
        <v>0</v>
      </c>
      <c r="AV1224" s="87">
        <v>0</v>
      </c>
      <c r="AW1224" s="87">
        <v>0</v>
      </c>
      <c r="AX1224" s="87">
        <v>0</v>
      </c>
      <c r="AY1224" s="87">
        <v>31120469.350000001</v>
      </c>
      <c r="AZ1224" s="87">
        <v>0</v>
      </c>
      <c r="BA1224" s="87">
        <v>0</v>
      </c>
      <c r="BB1224" s="87">
        <v>0</v>
      </c>
      <c r="BC1224" s="87">
        <v>0</v>
      </c>
      <c r="BD1224" s="87">
        <v>0</v>
      </c>
      <c r="BE1224" s="87">
        <v>0</v>
      </c>
      <c r="BF1224" s="87">
        <v>0</v>
      </c>
      <c r="BG1224" s="87">
        <f t="shared" si="82"/>
        <v>0</v>
      </c>
      <c r="BH1224" s="87">
        <f t="shared" si="83"/>
        <v>31120469.350000001</v>
      </c>
      <c r="BI1224" s="87">
        <f t="shared" si="81"/>
        <v>31120469.350000001</v>
      </c>
    </row>
    <row r="1225" spans="1:61" ht="15" customHeight="1" x14ac:dyDescent="0.35">
      <c r="A1225" s="142" t="str">
        <f t="shared" si="84"/>
        <v>DI0012511</v>
      </c>
      <c r="B1225" s="143" t="s">
        <v>1308</v>
      </c>
      <c r="C1225" s="144">
        <v>1</v>
      </c>
      <c r="D1225" s="145" t="s">
        <v>0</v>
      </c>
      <c r="E1225" s="146" t="s">
        <v>3</v>
      </c>
      <c r="F1225" s="144" t="s">
        <v>1760</v>
      </c>
      <c r="G1225" s="144" t="s">
        <v>1776</v>
      </c>
      <c r="H1225" s="144" t="s">
        <v>1777</v>
      </c>
      <c r="I1225" s="144" t="s">
        <v>1778</v>
      </c>
      <c r="J1225" s="144" t="s">
        <v>1779</v>
      </c>
      <c r="K1225" s="144" t="s">
        <v>774</v>
      </c>
      <c r="L1225" s="144" t="s">
        <v>1766</v>
      </c>
      <c r="M1225" s="144" t="s">
        <v>1773</v>
      </c>
      <c r="N1225" s="147">
        <v>1</v>
      </c>
      <c r="O1225" s="147">
        <v>1</v>
      </c>
      <c r="P1225" s="147">
        <v>1</v>
      </c>
      <c r="Q1225" s="147">
        <v>1</v>
      </c>
      <c r="R1225" s="147">
        <v>1</v>
      </c>
      <c r="S1225" s="147">
        <v>1</v>
      </c>
      <c r="T1225" s="147">
        <v>0</v>
      </c>
      <c r="U1225" s="147">
        <v>0</v>
      </c>
      <c r="V1225" s="147">
        <v>0</v>
      </c>
      <c r="W1225" s="148">
        <v>11802650.619999999</v>
      </c>
      <c r="X1225" s="148">
        <v>0</v>
      </c>
      <c r="Y1225" s="148">
        <v>0</v>
      </c>
      <c r="Z1225" s="148">
        <v>0</v>
      </c>
      <c r="AA1225" s="149">
        <v>0</v>
      </c>
      <c r="AB1225" s="148">
        <v>0</v>
      </c>
      <c r="AC1225" s="148">
        <v>0</v>
      </c>
      <c r="AD1225" s="149">
        <v>0</v>
      </c>
      <c r="AE1225" s="148">
        <v>11802650.619999999</v>
      </c>
      <c r="AF1225" s="157">
        <v>44987</v>
      </c>
      <c r="AG1225" s="157">
        <v>46083</v>
      </c>
      <c r="AH1225" s="161">
        <v>11802650.619999999</v>
      </c>
      <c r="AI1225" s="152">
        <v>0.92</v>
      </c>
      <c r="AJ1225" s="152">
        <v>3</v>
      </c>
      <c r="AK1225" s="153">
        <v>6.1652999999999999E-2</v>
      </c>
      <c r="AL1225" s="154">
        <v>0.92</v>
      </c>
      <c r="AM1225" s="154">
        <v>3</v>
      </c>
      <c r="AN1225" s="155">
        <v>6.1652999999999999E-2</v>
      </c>
      <c r="AO1225" s="159" t="s">
        <v>1774</v>
      </c>
      <c r="AP1225" s="159" t="s">
        <v>1775</v>
      </c>
      <c r="AQ1225" s="87">
        <v>0</v>
      </c>
      <c r="AR1225" s="87">
        <v>11802650.619999999</v>
      </c>
      <c r="AS1225" s="87">
        <v>0</v>
      </c>
      <c r="AT1225" s="87">
        <v>0</v>
      </c>
      <c r="AU1225" s="87">
        <v>0</v>
      </c>
      <c r="AV1225" s="87">
        <v>0</v>
      </c>
      <c r="AW1225" s="87">
        <v>0</v>
      </c>
      <c r="AX1225" s="87">
        <v>0</v>
      </c>
      <c r="AY1225" s="87">
        <v>0</v>
      </c>
      <c r="AZ1225" s="87">
        <v>0</v>
      </c>
      <c r="BA1225" s="87">
        <v>0</v>
      </c>
      <c r="BB1225" s="87">
        <v>0</v>
      </c>
      <c r="BC1225" s="87">
        <v>0</v>
      </c>
      <c r="BD1225" s="87">
        <v>0</v>
      </c>
      <c r="BE1225" s="87">
        <v>0</v>
      </c>
      <c r="BF1225" s="87">
        <v>0</v>
      </c>
      <c r="BG1225" s="87">
        <f t="shared" si="82"/>
        <v>11802650.619999999</v>
      </c>
      <c r="BH1225" s="87">
        <f t="shared" si="83"/>
        <v>0</v>
      </c>
      <c r="BI1225" s="87">
        <f t="shared" si="81"/>
        <v>11802650.619999999</v>
      </c>
    </row>
    <row r="1226" spans="1:61" ht="15" customHeight="1" x14ac:dyDescent="0.35">
      <c r="A1226" s="142" t="str">
        <f t="shared" si="84"/>
        <v>DI0012522</v>
      </c>
      <c r="B1226" s="143" t="s">
        <v>1309</v>
      </c>
      <c r="C1226" s="144">
        <v>2</v>
      </c>
      <c r="D1226" s="145" t="s">
        <v>0</v>
      </c>
      <c r="E1226" s="146" t="s">
        <v>3</v>
      </c>
      <c r="F1226" s="144" t="s">
        <v>1760</v>
      </c>
      <c r="G1226" s="144" t="s">
        <v>1781</v>
      </c>
      <c r="H1226" s="144" t="s">
        <v>1777</v>
      </c>
      <c r="I1226" s="144" t="s">
        <v>1782</v>
      </c>
      <c r="J1226" s="144" t="s">
        <v>1779</v>
      </c>
      <c r="K1226" s="144" t="s">
        <v>791</v>
      </c>
      <c r="L1226" s="144" t="s">
        <v>1766</v>
      </c>
      <c r="M1226" s="144" t="s">
        <v>1773</v>
      </c>
      <c r="N1226" s="147">
        <v>1</v>
      </c>
      <c r="O1226" s="147">
        <v>1</v>
      </c>
      <c r="P1226" s="147">
        <v>1</v>
      </c>
      <c r="Q1226" s="147">
        <v>1</v>
      </c>
      <c r="R1226" s="147">
        <v>1</v>
      </c>
      <c r="S1226" s="147">
        <v>1</v>
      </c>
      <c r="T1226" s="147">
        <v>0</v>
      </c>
      <c r="U1226" s="147">
        <v>0</v>
      </c>
      <c r="V1226" s="147">
        <v>0</v>
      </c>
      <c r="W1226" s="148">
        <v>516840</v>
      </c>
      <c r="X1226" s="148">
        <v>0</v>
      </c>
      <c r="Y1226" s="148">
        <v>258420</v>
      </c>
      <c r="Z1226" s="148">
        <v>1645.27</v>
      </c>
      <c r="AA1226" s="149">
        <v>0</v>
      </c>
      <c r="AB1226" s="148">
        <v>0</v>
      </c>
      <c r="AC1226" s="148">
        <v>0</v>
      </c>
      <c r="AD1226" s="149">
        <v>0</v>
      </c>
      <c r="AE1226" s="148">
        <v>258420</v>
      </c>
      <c r="AF1226" s="157">
        <v>45217</v>
      </c>
      <c r="AG1226" s="157">
        <v>45948</v>
      </c>
      <c r="AH1226" s="161">
        <v>516840</v>
      </c>
      <c r="AI1226" s="152">
        <v>0.55000000000000004</v>
      </c>
      <c r="AJ1226" s="152">
        <v>2</v>
      </c>
      <c r="AK1226" s="153">
        <v>3.8199999999999998E-2</v>
      </c>
      <c r="AL1226" s="154">
        <v>0.55000000000000004</v>
      </c>
      <c r="AM1226" s="154">
        <v>2</v>
      </c>
      <c r="AN1226" s="155">
        <v>3.8199999999999998E-2</v>
      </c>
      <c r="AO1226" s="159" t="s">
        <v>1774</v>
      </c>
      <c r="AP1226" s="159" t="s">
        <v>1775</v>
      </c>
      <c r="AQ1226" s="87">
        <v>258420</v>
      </c>
      <c r="AR1226" s="87">
        <v>0</v>
      </c>
      <c r="AS1226" s="87">
        <v>0</v>
      </c>
      <c r="AT1226" s="87">
        <v>0</v>
      </c>
      <c r="AU1226" s="87">
        <v>0</v>
      </c>
      <c r="AV1226" s="87">
        <v>0</v>
      </c>
      <c r="AW1226" s="87">
        <v>0</v>
      </c>
      <c r="AX1226" s="87">
        <v>0</v>
      </c>
      <c r="AY1226" s="87">
        <v>0</v>
      </c>
      <c r="AZ1226" s="87">
        <v>0</v>
      </c>
      <c r="BA1226" s="87">
        <v>0</v>
      </c>
      <c r="BB1226" s="87">
        <v>0</v>
      </c>
      <c r="BC1226" s="87">
        <v>0</v>
      </c>
      <c r="BD1226" s="87">
        <v>0</v>
      </c>
      <c r="BE1226" s="87">
        <v>0</v>
      </c>
      <c r="BF1226" s="87">
        <v>0</v>
      </c>
      <c r="BG1226" s="87">
        <f t="shared" si="82"/>
        <v>258420</v>
      </c>
      <c r="BH1226" s="87">
        <f t="shared" si="83"/>
        <v>0</v>
      </c>
      <c r="BI1226" s="87">
        <f t="shared" si="81"/>
        <v>258420</v>
      </c>
    </row>
    <row r="1227" spans="1:61" ht="15" customHeight="1" x14ac:dyDescent="0.35">
      <c r="A1227" s="142" t="str">
        <f t="shared" si="84"/>
        <v>DI0012523</v>
      </c>
      <c r="B1227" s="143" t="s">
        <v>1309</v>
      </c>
      <c r="C1227" s="144">
        <v>3</v>
      </c>
      <c r="D1227" s="145" t="s">
        <v>0</v>
      </c>
      <c r="E1227" s="146" t="s">
        <v>3</v>
      </c>
      <c r="F1227" s="144" t="s">
        <v>1760</v>
      </c>
      <c r="G1227" s="144" t="s">
        <v>1781</v>
      </c>
      <c r="H1227" s="144" t="s">
        <v>1777</v>
      </c>
      <c r="I1227" s="144" t="s">
        <v>1782</v>
      </c>
      <c r="J1227" s="144" t="s">
        <v>1779</v>
      </c>
      <c r="K1227" s="144" t="s">
        <v>791</v>
      </c>
      <c r="L1227" s="144" t="s">
        <v>1766</v>
      </c>
      <c r="M1227" s="144" t="s">
        <v>1773</v>
      </c>
      <c r="N1227" s="143">
        <v>1</v>
      </c>
      <c r="O1227" s="143">
        <v>1</v>
      </c>
      <c r="P1227" s="143">
        <v>1</v>
      </c>
      <c r="Q1227" s="147">
        <v>1</v>
      </c>
      <c r="R1227" s="147">
        <v>1</v>
      </c>
      <c r="S1227" s="147">
        <v>1</v>
      </c>
      <c r="T1227" s="147">
        <v>0</v>
      </c>
      <c r="U1227" s="147">
        <v>0</v>
      </c>
      <c r="V1227" s="147">
        <v>0</v>
      </c>
      <c r="W1227" s="148">
        <v>1490045</v>
      </c>
      <c r="X1227" s="148">
        <v>0</v>
      </c>
      <c r="Y1227" s="148">
        <v>0</v>
      </c>
      <c r="Z1227" s="148">
        <v>5339.33</v>
      </c>
      <c r="AA1227" s="149">
        <v>0</v>
      </c>
      <c r="AB1227" s="148">
        <v>0</v>
      </c>
      <c r="AC1227" s="148">
        <v>0</v>
      </c>
      <c r="AD1227" s="149">
        <v>0</v>
      </c>
      <c r="AE1227" s="148">
        <v>1490045</v>
      </c>
      <c r="AF1227" s="157">
        <v>45217</v>
      </c>
      <c r="AG1227" s="157">
        <v>46313</v>
      </c>
      <c r="AH1227" s="161">
        <v>1490045</v>
      </c>
      <c r="AI1227" s="152">
        <v>1.55</v>
      </c>
      <c r="AJ1227" s="152">
        <v>3</v>
      </c>
      <c r="AK1227" s="153">
        <v>4.2999999999999997E-2</v>
      </c>
      <c r="AL1227" s="154">
        <v>1.55</v>
      </c>
      <c r="AM1227" s="154">
        <v>3</v>
      </c>
      <c r="AN1227" s="155">
        <v>4.2999999999999997E-2</v>
      </c>
      <c r="AO1227" s="159" t="s">
        <v>1774</v>
      </c>
      <c r="AP1227" s="159" t="s">
        <v>1775</v>
      </c>
      <c r="AQ1227" s="87">
        <v>0</v>
      </c>
      <c r="AR1227" s="87">
        <v>1490045</v>
      </c>
      <c r="AS1227" s="87">
        <v>0</v>
      </c>
      <c r="AT1227" s="87">
        <v>0</v>
      </c>
      <c r="AU1227" s="87">
        <v>0</v>
      </c>
      <c r="AV1227" s="87">
        <v>0</v>
      </c>
      <c r="AW1227" s="87">
        <v>0</v>
      </c>
      <c r="AX1227" s="87">
        <v>0</v>
      </c>
      <c r="AY1227" s="87">
        <v>0</v>
      </c>
      <c r="AZ1227" s="87">
        <v>0</v>
      </c>
      <c r="BA1227" s="87">
        <v>0</v>
      </c>
      <c r="BB1227" s="87">
        <v>0</v>
      </c>
      <c r="BC1227" s="87">
        <v>0</v>
      </c>
      <c r="BD1227" s="87">
        <v>0</v>
      </c>
      <c r="BE1227" s="87">
        <v>0</v>
      </c>
      <c r="BF1227" s="87">
        <v>0</v>
      </c>
      <c r="BG1227" s="87">
        <f t="shared" si="82"/>
        <v>1490045</v>
      </c>
      <c r="BH1227" s="87">
        <f t="shared" si="83"/>
        <v>0</v>
      </c>
      <c r="BI1227" s="87">
        <f t="shared" si="81"/>
        <v>1490045</v>
      </c>
    </row>
    <row r="1228" spans="1:61" ht="15" customHeight="1" x14ac:dyDescent="0.35">
      <c r="A1228" s="142" t="str">
        <f t="shared" si="84"/>
        <v>DI0012524</v>
      </c>
      <c r="B1228" s="143" t="s">
        <v>1309</v>
      </c>
      <c r="C1228" s="144">
        <v>4</v>
      </c>
      <c r="D1228" s="145" t="s">
        <v>0</v>
      </c>
      <c r="E1228" s="146" t="s">
        <v>3</v>
      </c>
      <c r="F1228" s="144" t="s">
        <v>1760</v>
      </c>
      <c r="G1228" s="144" t="s">
        <v>1781</v>
      </c>
      <c r="H1228" s="144" t="s">
        <v>1777</v>
      </c>
      <c r="I1228" s="144" t="s">
        <v>1782</v>
      </c>
      <c r="J1228" s="144" t="s">
        <v>1779</v>
      </c>
      <c r="K1228" s="144" t="s">
        <v>791</v>
      </c>
      <c r="L1228" s="144" t="s">
        <v>1766</v>
      </c>
      <c r="M1228" s="144" t="s">
        <v>1773</v>
      </c>
      <c r="N1228" s="143">
        <v>1</v>
      </c>
      <c r="O1228" s="143">
        <v>1</v>
      </c>
      <c r="P1228" s="143">
        <v>1</v>
      </c>
      <c r="Q1228" s="147">
        <v>1</v>
      </c>
      <c r="R1228" s="147">
        <v>1</v>
      </c>
      <c r="S1228" s="147">
        <v>1</v>
      </c>
      <c r="T1228" s="147">
        <v>0</v>
      </c>
      <c r="U1228" s="147">
        <v>0</v>
      </c>
      <c r="V1228" s="147">
        <v>0</v>
      </c>
      <c r="W1228" s="148">
        <v>3559912.5</v>
      </c>
      <c r="X1228" s="148">
        <v>0</v>
      </c>
      <c r="Y1228" s="148">
        <v>0</v>
      </c>
      <c r="Z1228" s="148">
        <v>13972.66</v>
      </c>
      <c r="AA1228" s="149">
        <v>0</v>
      </c>
      <c r="AB1228" s="148">
        <v>0</v>
      </c>
      <c r="AC1228" s="148">
        <v>0</v>
      </c>
      <c r="AD1228" s="149">
        <v>0</v>
      </c>
      <c r="AE1228" s="148">
        <v>3559912.5</v>
      </c>
      <c r="AF1228" s="157">
        <v>45217</v>
      </c>
      <c r="AG1228" s="157">
        <v>46678</v>
      </c>
      <c r="AH1228" s="161">
        <v>3559912.5</v>
      </c>
      <c r="AI1228" s="152">
        <v>2.5499999999999998</v>
      </c>
      <c r="AJ1228" s="152">
        <v>4</v>
      </c>
      <c r="AK1228" s="153">
        <v>4.7100000000000003E-2</v>
      </c>
      <c r="AL1228" s="154">
        <v>2.5499999999999998</v>
      </c>
      <c r="AM1228" s="154">
        <v>4</v>
      </c>
      <c r="AN1228" s="155">
        <v>4.7100000000000003E-2</v>
      </c>
      <c r="AO1228" s="159" t="s">
        <v>1774</v>
      </c>
      <c r="AP1228" s="159" t="s">
        <v>1775</v>
      </c>
      <c r="AQ1228" s="87">
        <v>0</v>
      </c>
      <c r="AR1228" s="87">
        <v>0</v>
      </c>
      <c r="AS1228" s="87">
        <v>3559912.5</v>
      </c>
      <c r="AT1228" s="87">
        <v>0</v>
      </c>
      <c r="AU1228" s="87">
        <v>0</v>
      </c>
      <c r="AV1228" s="87">
        <v>0</v>
      </c>
      <c r="AW1228" s="87">
        <v>0</v>
      </c>
      <c r="AX1228" s="87">
        <v>0</v>
      </c>
      <c r="AY1228" s="87">
        <v>0</v>
      </c>
      <c r="AZ1228" s="87">
        <v>0</v>
      </c>
      <c r="BA1228" s="87">
        <v>0</v>
      </c>
      <c r="BB1228" s="87">
        <v>0</v>
      </c>
      <c r="BC1228" s="87">
        <v>0</v>
      </c>
      <c r="BD1228" s="87">
        <v>0</v>
      </c>
      <c r="BE1228" s="87">
        <v>0</v>
      </c>
      <c r="BF1228" s="87">
        <v>0</v>
      </c>
      <c r="BG1228" s="87">
        <f t="shared" si="82"/>
        <v>0</v>
      </c>
      <c r="BH1228" s="87">
        <f t="shared" si="83"/>
        <v>3559912.5</v>
      </c>
      <c r="BI1228" s="87">
        <f t="shared" si="81"/>
        <v>3559912.5</v>
      </c>
    </row>
    <row r="1229" spans="1:61" ht="15" customHeight="1" x14ac:dyDescent="0.35">
      <c r="A1229" s="142" t="str">
        <f t="shared" si="84"/>
        <v>DI0012525</v>
      </c>
      <c r="B1229" s="143" t="s">
        <v>1309</v>
      </c>
      <c r="C1229" s="144">
        <v>5</v>
      </c>
      <c r="D1229" s="145" t="s">
        <v>0</v>
      </c>
      <c r="E1229" s="146" t="s">
        <v>3</v>
      </c>
      <c r="F1229" s="144" t="s">
        <v>1760</v>
      </c>
      <c r="G1229" s="144" t="s">
        <v>1781</v>
      </c>
      <c r="H1229" s="144" t="s">
        <v>1777</v>
      </c>
      <c r="I1229" s="144" t="s">
        <v>1782</v>
      </c>
      <c r="J1229" s="144" t="s">
        <v>1779</v>
      </c>
      <c r="K1229" s="144" t="s">
        <v>791</v>
      </c>
      <c r="L1229" s="144" t="s">
        <v>1766</v>
      </c>
      <c r="M1229" s="144" t="s">
        <v>1773</v>
      </c>
      <c r="N1229" s="143">
        <v>1</v>
      </c>
      <c r="O1229" s="143">
        <v>1</v>
      </c>
      <c r="P1229" s="143">
        <v>1</v>
      </c>
      <c r="Q1229" s="147">
        <v>1</v>
      </c>
      <c r="R1229" s="147">
        <v>1</v>
      </c>
      <c r="S1229" s="147">
        <v>1</v>
      </c>
      <c r="T1229" s="147">
        <v>0</v>
      </c>
      <c r="U1229" s="147">
        <v>0</v>
      </c>
      <c r="V1229" s="147">
        <v>0</v>
      </c>
      <c r="W1229" s="148">
        <v>2931120</v>
      </c>
      <c r="X1229" s="148">
        <v>0</v>
      </c>
      <c r="Y1229" s="148">
        <v>0</v>
      </c>
      <c r="Z1229" s="148">
        <v>12383.98</v>
      </c>
      <c r="AA1229" s="149">
        <v>0</v>
      </c>
      <c r="AB1229" s="148">
        <v>0</v>
      </c>
      <c r="AC1229" s="148">
        <v>0</v>
      </c>
      <c r="AD1229" s="149">
        <v>0</v>
      </c>
      <c r="AE1229" s="148">
        <v>2931120</v>
      </c>
      <c r="AF1229" s="157">
        <v>45217</v>
      </c>
      <c r="AG1229" s="157">
        <v>47044</v>
      </c>
      <c r="AH1229" s="161">
        <v>2931120</v>
      </c>
      <c r="AI1229" s="152">
        <v>3.55</v>
      </c>
      <c r="AJ1229" s="152">
        <v>5</v>
      </c>
      <c r="AK1229" s="153">
        <v>5.0700000000000002E-2</v>
      </c>
      <c r="AL1229" s="154">
        <v>3.55</v>
      </c>
      <c r="AM1229" s="154">
        <v>5</v>
      </c>
      <c r="AN1229" s="155">
        <v>5.0700000000000002E-2</v>
      </c>
      <c r="AO1229" s="159" t="s">
        <v>1774</v>
      </c>
      <c r="AP1229" s="159" t="s">
        <v>1775</v>
      </c>
      <c r="AQ1229" s="87">
        <v>0</v>
      </c>
      <c r="AR1229" s="87">
        <v>0</v>
      </c>
      <c r="AS1229" s="87">
        <v>0</v>
      </c>
      <c r="AT1229" s="87">
        <v>2931120</v>
      </c>
      <c r="AU1229" s="87">
        <v>0</v>
      </c>
      <c r="AV1229" s="87">
        <v>0</v>
      </c>
      <c r="AW1229" s="87">
        <v>0</v>
      </c>
      <c r="AX1229" s="87">
        <v>0</v>
      </c>
      <c r="AY1229" s="87">
        <v>0</v>
      </c>
      <c r="AZ1229" s="87">
        <v>0</v>
      </c>
      <c r="BA1229" s="87">
        <v>0</v>
      </c>
      <c r="BB1229" s="87">
        <v>0</v>
      </c>
      <c r="BC1229" s="87">
        <v>0</v>
      </c>
      <c r="BD1229" s="87">
        <v>0</v>
      </c>
      <c r="BE1229" s="87">
        <v>0</v>
      </c>
      <c r="BF1229" s="87">
        <v>0</v>
      </c>
      <c r="BG1229" s="87">
        <f t="shared" si="82"/>
        <v>0</v>
      </c>
      <c r="BH1229" s="87">
        <f t="shared" si="83"/>
        <v>2931120</v>
      </c>
      <c r="BI1229" s="87">
        <f t="shared" si="81"/>
        <v>2931120</v>
      </c>
    </row>
    <row r="1230" spans="1:61" ht="15" customHeight="1" x14ac:dyDescent="0.35">
      <c r="A1230" s="142" t="str">
        <f t="shared" si="84"/>
        <v>DI0012526</v>
      </c>
      <c r="B1230" s="143" t="s">
        <v>1309</v>
      </c>
      <c r="C1230" s="144">
        <v>6</v>
      </c>
      <c r="D1230" s="145" t="s">
        <v>0</v>
      </c>
      <c r="E1230" s="146" t="s">
        <v>3</v>
      </c>
      <c r="F1230" s="144" t="s">
        <v>1760</v>
      </c>
      <c r="G1230" s="144" t="s">
        <v>1781</v>
      </c>
      <c r="H1230" s="144" t="s">
        <v>1777</v>
      </c>
      <c r="I1230" s="144" t="s">
        <v>1782</v>
      </c>
      <c r="J1230" s="144" t="s">
        <v>1779</v>
      </c>
      <c r="K1230" s="144" t="s">
        <v>791</v>
      </c>
      <c r="L1230" s="144" t="s">
        <v>1766</v>
      </c>
      <c r="M1230" s="144" t="s">
        <v>1773</v>
      </c>
      <c r="N1230" s="143">
        <v>1</v>
      </c>
      <c r="O1230" s="143">
        <v>1</v>
      </c>
      <c r="P1230" s="143">
        <v>1</v>
      </c>
      <c r="Q1230" s="147">
        <v>1</v>
      </c>
      <c r="R1230" s="147">
        <v>1</v>
      </c>
      <c r="S1230" s="147">
        <v>1</v>
      </c>
      <c r="T1230" s="147">
        <v>0</v>
      </c>
      <c r="U1230" s="147">
        <v>0</v>
      </c>
      <c r="V1230" s="147">
        <v>0</v>
      </c>
      <c r="W1230" s="148">
        <v>19389465</v>
      </c>
      <c r="X1230" s="148">
        <v>0</v>
      </c>
      <c r="Y1230" s="148">
        <v>0</v>
      </c>
      <c r="Z1230" s="148">
        <v>86606.28</v>
      </c>
      <c r="AA1230" s="149">
        <v>0</v>
      </c>
      <c r="AB1230" s="148">
        <v>0</v>
      </c>
      <c r="AC1230" s="148">
        <v>0</v>
      </c>
      <c r="AD1230" s="149">
        <v>0</v>
      </c>
      <c r="AE1230" s="148">
        <v>19389465</v>
      </c>
      <c r="AF1230" s="157">
        <v>45217</v>
      </c>
      <c r="AG1230" s="157">
        <v>47409</v>
      </c>
      <c r="AH1230" s="161">
        <v>19389465</v>
      </c>
      <c r="AI1230" s="152">
        <v>4.55</v>
      </c>
      <c r="AJ1230" s="152">
        <v>6</v>
      </c>
      <c r="AK1230" s="153">
        <v>5.3600000000000002E-2</v>
      </c>
      <c r="AL1230" s="154">
        <v>4.55</v>
      </c>
      <c r="AM1230" s="154">
        <v>6</v>
      </c>
      <c r="AN1230" s="155">
        <v>5.3600000000000002E-2</v>
      </c>
      <c r="AO1230" s="159" t="s">
        <v>1774</v>
      </c>
      <c r="AP1230" s="159" t="s">
        <v>1775</v>
      </c>
      <c r="AQ1230" s="87">
        <v>0</v>
      </c>
      <c r="AR1230" s="87">
        <v>0</v>
      </c>
      <c r="AS1230" s="87">
        <v>0</v>
      </c>
      <c r="AT1230" s="87">
        <v>0</v>
      </c>
      <c r="AU1230" s="87">
        <v>19389465</v>
      </c>
      <c r="AV1230" s="87">
        <v>0</v>
      </c>
      <c r="AW1230" s="87">
        <v>0</v>
      </c>
      <c r="AX1230" s="87">
        <v>0</v>
      </c>
      <c r="AY1230" s="87">
        <v>0</v>
      </c>
      <c r="AZ1230" s="87">
        <v>0</v>
      </c>
      <c r="BA1230" s="87">
        <v>0</v>
      </c>
      <c r="BB1230" s="87">
        <v>0</v>
      </c>
      <c r="BC1230" s="87">
        <v>0</v>
      </c>
      <c r="BD1230" s="87">
        <v>0</v>
      </c>
      <c r="BE1230" s="87">
        <v>0</v>
      </c>
      <c r="BF1230" s="87">
        <v>0</v>
      </c>
      <c r="BG1230" s="87">
        <f t="shared" si="82"/>
        <v>0</v>
      </c>
      <c r="BH1230" s="87">
        <f t="shared" si="83"/>
        <v>19389465</v>
      </c>
      <c r="BI1230" s="87">
        <f t="shared" si="81"/>
        <v>19389465</v>
      </c>
    </row>
    <row r="1231" spans="1:61" ht="15" customHeight="1" x14ac:dyDescent="0.35">
      <c r="A1231" s="142" t="str">
        <f t="shared" si="84"/>
        <v>DI0012527</v>
      </c>
      <c r="B1231" s="143" t="s">
        <v>1309</v>
      </c>
      <c r="C1231" s="144">
        <v>7</v>
      </c>
      <c r="D1231" s="145" t="s">
        <v>0</v>
      </c>
      <c r="E1231" s="146" t="s">
        <v>3</v>
      </c>
      <c r="F1231" s="144" t="s">
        <v>1760</v>
      </c>
      <c r="G1231" s="144" t="s">
        <v>1781</v>
      </c>
      <c r="H1231" s="144" t="s">
        <v>1777</v>
      </c>
      <c r="I1231" s="144" t="s">
        <v>1782</v>
      </c>
      <c r="J1231" s="144" t="s">
        <v>1779</v>
      </c>
      <c r="K1231" s="144" t="s">
        <v>791</v>
      </c>
      <c r="L1231" s="144" t="s">
        <v>1766</v>
      </c>
      <c r="M1231" s="144" t="s">
        <v>1773</v>
      </c>
      <c r="N1231" s="143">
        <v>1</v>
      </c>
      <c r="O1231" s="143">
        <v>1</v>
      </c>
      <c r="P1231" s="143">
        <v>1</v>
      </c>
      <c r="Q1231" s="147">
        <v>1</v>
      </c>
      <c r="R1231" s="147">
        <v>1</v>
      </c>
      <c r="S1231" s="147">
        <v>1</v>
      </c>
      <c r="T1231" s="147">
        <v>0</v>
      </c>
      <c r="U1231" s="147">
        <v>0</v>
      </c>
      <c r="V1231" s="147">
        <v>0</v>
      </c>
      <c r="W1231" s="148">
        <v>636315</v>
      </c>
      <c r="X1231" s="148">
        <v>0</v>
      </c>
      <c r="Y1231" s="148">
        <v>0</v>
      </c>
      <c r="Z1231" s="148">
        <v>2990.68</v>
      </c>
      <c r="AA1231" s="149">
        <v>0</v>
      </c>
      <c r="AB1231" s="148">
        <v>0</v>
      </c>
      <c r="AC1231" s="148">
        <v>0</v>
      </c>
      <c r="AD1231" s="149">
        <v>0</v>
      </c>
      <c r="AE1231" s="148">
        <v>636315</v>
      </c>
      <c r="AF1231" s="157">
        <v>45217</v>
      </c>
      <c r="AG1231" s="157">
        <v>47774</v>
      </c>
      <c r="AH1231" s="161">
        <v>636315</v>
      </c>
      <c r="AI1231" s="152">
        <v>5.55</v>
      </c>
      <c r="AJ1231" s="152">
        <v>7</v>
      </c>
      <c r="AK1231" s="153">
        <v>5.6399999999999999E-2</v>
      </c>
      <c r="AL1231" s="154">
        <v>5.55</v>
      </c>
      <c r="AM1231" s="154">
        <v>7</v>
      </c>
      <c r="AN1231" s="155">
        <v>5.6399999999999999E-2</v>
      </c>
      <c r="AO1231" s="159" t="s">
        <v>1774</v>
      </c>
      <c r="AP1231" s="159" t="s">
        <v>1775</v>
      </c>
      <c r="AQ1231" s="87">
        <v>0</v>
      </c>
      <c r="AR1231" s="87">
        <v>0</v>
      </c>
      <c r="AS1231" s="87">
        <v>0</v>
      </c>
      <c r="AT1231" s="87">
        <v>0</v>
      </c>
      <c r="AU1231" s="87">
        <v>318157.5</v>
      </c>
      <c r="AV1231" s="87">
        <v>318157.5</v>
      </c>
      <c r="AW1231" s="87">
        <v>0</v>
      </c>
      <c r="AX1231" s="87">
        <v>0</v>
      </c>
      <c r="AY1231" s="87">
        <v>0</v>
      </c>
      <c r="AZ1231" s="87">
        <v>0</v>
      </c>
      <c r="BA1231" s="87">
        <v>0</v>
      </c>
      <c r="BB1231" s="87">
        <v>0</v>
      </c>
      <c r="BC1231" s="87">
        <v>0</v>
      </c>
      <c r="BD1231" s="87">
        <v>0</v>
      </c>
      <c r="BE1231" s="87">
        <v>0</v>
      </c>
      <c r="BF1231" s="87">
        <v>0</v>
      </c>
      <c r="BG1231" s="87">
        <f t="shared" si="82"/>
        <v>0</v>
      </c>
      <c r="BH1231" s="87">
        <f t="shared" si="83"/>
        <v>636315</v>
      </c>
      <c r="BI1231" s="87">
        <f t="shared" si="81"/>
        <v>636315</v>
      </c>
    </row>
    <row r="1232" spans="1:61" ht="15" customHeight="1" x14ac:dyDescent="0.35">
      <c r="A1232" s="142" t="str">
        <f t="shared" si="84"/>
        <v>DI0012528</v>
      </c>
      <c r="B1232" s="143" t="s">
        <v>1309</v>
      </c>
      <c r="C1232" s="144">
        <v>8</v>
      </c>
      <c r="D1232" s="145" t="s">
        <v>0</v>
      </c>
      <c r="E1232" s="146" t="s">
        <v>3</v>
      </c>
      <c r="F1232" s="144" t="s">
        <v>1760</v>
      </c>
      <c r="G1232" s="144" t="s">
        <v>1781</v>
      </c>
      <c r="H1232" s="144" t="s">
        <v>1777</v>
      </c>
      <c r="I1232" s="144" t="s">
        <v>1782</v>
      </c>
      <c r="J1232" s="144" t="s">
        <v>1779</v>
      </c>
      <c r="K1232" s="144" t="s">
        <v>791</v>
      </c>
      <c r="L1232" s="144" t="s">
        <v>1766</v>
      </c>
      <c r="M1232" s="144" t="s">
        <v>1773</v>
      </c>
      <c r="N1232" s="143">
        <v>1</v>
      </c>
      <c r="O1232" s="143">
        <v>1</v>
      </c>
      <c r="P1232" s="143">
        <v>1</v>
      </c>
      <c r="Q1232" s="147">
        <v>1</v>
      </c>
      <c r="R1232" s="147">
        <v>1</v>
      </c>
      <c r="S1232" s="147">
        <v>1</v>
      </c>
      <c r="T1232" s="147">
        <v>0</v>
      </c>
      <c r="U1232" s="147">
        <v>0</v>
      </c>
      <c r="V1232" s="147">
        <v>0</v>
      </c>
      <c r="W1232" s="148">
        <v>101037.5</v>
      </c>
      <c r="X1232" s="148">
        <v>0</v>
      </c>
      <c r="Y1232" s="148">
        <v>0</v>
      </c>
      <c r="Z1232" s="148">
        <v>499.29</v>
      </c>
      <c r="AA1232" s="149">
        <v>0</v>
      </c>
      <c r="AB1232" s="148">
        <v>0</v>
      </c>
      <c r="AC1232" s="148">
        <v>0</v>
      </c>
      <c r="AD1232" s="149">
        <v>0</v>
      </c>
      <c r="AE1232" s="148">
        <v>101037.5</v>
      </c>
      <c r="AF1232" s="157">
        <v>45217</v>
      </c>
      <c r="AG1232" s="157">
        <v>48139</v>
      </c>
      <c r="AH1232" s="161">
        <v>101037.5</v>
      </c>
      <c r="AI1232" s="152">
        <v>6.55</v>
      </c>
      <c r="AJ1232" s="152">
        <v>8</v>
      </c>
      <c r="AK1232" s="153">
        <v>5.9299999999999999E-2</v>
      </c>
      <c r="AL1232" s="154">
        <v>6.55</v>
      </c>
      <c r="AM1232" s="154">
        <v>8</v>
      </c>
      <c r="AN1232" s="155">
        <v>5.9299999999999999E-2</v>
      </c>
      <c r="AO1232" s="159" t="s">
        <v>1774</v>
      </c>
      <c r="AP1232" s="159" t="s">
        <v>1775</v>
      </c>
      <c r="AQ1232" s="87">
        <v>0</v>
      </c>
      <c r="AR1232" s="87">
        <v>0</v>
      </c>
      <c r="AS1232" s="87">
        <v>0</v>
      </c>
      <c r="AT1232" s="87">
        <v>0</v>
      </c>
      <c r="AU1232" s="87">
        <v>33679.17</v>
      </c>
      <c r="AV1232" s="87">
        <v>33679.17</v>
      </c>
      <c r="AW1232" s="87">
        <v>33679.17</v>
      </c>
      <c r="AX1232" s="87">
        <v>0</v>
      </c>
      <c r="AY1232" s="87">
        <v>0</v>
      </c>
      <c r="AZ1232" s="87">
        <v>0</v>
      </c>
      <c r="BA1232" s="87">
        <v>0</v>
      </c>
      <c r="BB1232" s="87">
        <v>0</v>
      </c>
      <c r="BC1232" s="87">
        <v>0</v>
      </c>
      <c r="BD1232" s="87">
        <v>0</v>
      </c>
      <c r="BE1232" s="87">
        <v>0</v>
      </c>
      <c r="BF1232" s="87">
        <v>0</v>
      </c>
      <c r="BG1232" s="87">
        <f t="shared" si="82"/>
        <v>0</v>
      </c>
      <c r="BH1232" s="87">
        <f t="shared" si="83"/>
        <v>101037.51</v>
      </c>
      <c r="BI1232" s="87">
        <f t="shared" si="81"/>
        <v>101037.51</v>
      </c>
    </row>
    <row r="1233" spans="1:61" ht="15" customHeight="1" x14ac:dyDescent="0.35">
      <c r="A1233" s="142" t="str">
        <f t="shared" si="84"/>
        <v>DI0012529</v>
      </c>
      <c r="B1233" s="143" t="s">
        <v>1309</v>
      </c>
      <c r="C1233" s="144">
        <v>9</v>
      </c>
      <c r="D1233" s="145" t="s">
        <v>0</v>
      </c>
      <c r="E1233" s="146" t="s">
        <v>3</v>
      </c>
      <c r="F1233" s="144" t="s">
        <v>1760</v>
      </c>
      <c r="G1233" s="144" t="s">
        <v>1781</v>
      </c>
      <c r="H1233" s="144" t="s">
        <v>1777</v>
      </c>
      <c r="I1233" s="144" t="s">
        <v>1782</v>
      </c>
      <c r="J1233" s="144" t="s">
        <v>1779</v>
      </c>
      <c r="K1233" s="144" t="s">
        <v>791</v>
      </c>
      <c r="L1233" s="144" t="s">
        <v>1766</v>
      </c>
      <c r="M1233" s="144" t="s">
        <v>1773</v>
      </c>
      <c r="N1233" s="143">
        <v>1</v>
      </c>
      <c r="O1233" s="143">
        <v>1</v>
      </c>
      <c r="P1233" s="143">
        <v>1</v>
      </c>
      <c r="Q1233" s="147">
        <v>1</v>
      </c>
      <c r="R1233" s="147">
        <v>1</v>
      </c>
      <c r="S1233" s="147">
        <v>1</v>
      </c>
      <c r="T1233" s="147">
        <v>0</v>
      </c>
      <c r="U1233" s="147">
        <v>0</v>
      </c>
      <c r="V1233" s="147">
        <v>0</v>
      </c>
      <c r="W1233" s="148">
        <v>53100</v>
      </c>
      <c r="X1233" s="148">
        <v>0</v>
      </c>
      <c r="Y1233" s="148">
        <v>0</v>
      </c>
      <c r="Z1233" s="148">
        <v>274.79000000000002</v>
      </c>
      <c r="AA1233" s="149">
        <v>0</v>
      </c>
      <c r="AB1233" s="148">
        <v>0</v>
      </c>
      <c r="AC1233" s="148">
        <v>0</v>
      </c>
      <c r="AD1233" s="149">
        <v>0</v>
      </c>
      <c r="AE1233" s="148">
        <v>53100</v>
      </c>
      <c r="AF1233" s="157">
        <v>45217</v>
      </c>
      <c r="AG1233" s="157">
        <v>48505</v>
      </c>
      <c r="AH1233" s="161">
        <v>53100</v>
      </c>
      <c r="AI1233" s="152">
        <v>7.55</v>
      </c>
      <c r="AJ1233" s="152">
        <v>9</v>
      </c>
      <c r="AK1233" s="153">
        <v>6.2100000000000002E-2</v>
      </c>
      <c r="AL1233" s="154">
        <v>7.55</v>
      </c>
      <c r="AM1233" s="154">
        <v>9</v>
      </c>
      <c r="AN1233" s="155">
        <v>6.2100000000000002E-2</v>
      </c>
      <c r="AO1233" s="159" t="s">
        <v>1774</v>
      </c>
      <c r="AP1233" s="159" t="s">
        <v>1775</v>
      </c>
      <c r="AQ1233" s="87">
        <v>0</v>
      </c>
      <c r="AR1233" s="87">
        <v>0</v>
      </c>
      <c r="AS1233" s="87">
        <v>0</v>
      </c>
      <c r="AT1233" s="87">
        <v>0</v>
      </c>
      <c r="AU1233" s="87">
        <v>13275</v>
      </c>
      <c r="AV1233" s="87">
        <v>13275</v>
      </c>
      <c r="AW1233" s="87">
        <v>13275</v>
      </c>
      <c r="AX1233" s="87">
        <v>13275</v>
      </c>
      <c r="AY1233" s="87">
        <v>0</v>
      </c>
      <c r="AZ1233" s="87">
        <v>0</v>
      </c>
      <c r="BA1233" s="87">
        <v>0</v>
      </c>
      <c r="BB1233" s="87">
        <v>0</v>
      </c>
      <c r="BC1233" s="87">
        <v>0</v>
      </c>
      <c r="BD1233" s="87">
        <v>0</v>
      </c>
      <c r="BE1233" s="87">
        <v>0</v>
      </c>
      <c r="BF1233" s="87">
        <v>0</v>
      </c>
      <c r="BG1233" s="87">
        <f t="shared" si="82"/>
        <v>0</v>
      </c>
      <c r="BH1233" s="87">
        <f t="shared" si="83"/>
        <v>53100</v>
      </c>
      <c r="BI1233" s="87">
        <f t="shared" si="81"/>
        <v>53100</v>
      </c>
    </row>
    <row r="1234" spans="1:61" ht="15" customHeight="1" x14ac:dyDescent="0.35">
      <c r="A1234" s="142" t="str">
        <f t="shared" si="84"/>
        <v>DI00125210</v>
      </c>
      <c r="B1234" s="143" t="s">
        <v>1309</v>
      </c>
      <c r="C1234" s="144">
        <v>10</v>
      </c>
      <c r="D1234" s="145" t="s">
        <v>0</v>
      </c>
      <c r="E1234" s="146" t="s">
        <v>3</v>
      </c>
      <c r="F1234" s="144" t="s">
        <v>1760</v>
      </c>
      <c r="G1234" s="144" t="s">
        <v>1781</v>
      </c>
      <c r="H1234" s="144" t="s">
        <v>1777</v>
      </c>
      <c r="I1234" s="144" t="s">
        <v>1782</v>
      </c>
      <c r="J1234" s="144" t="s">
        <v>1779</v>
      </c>
      <c r="K1234" s="144" t="s">
        <v>791</v>
      </c>
      <c r="L1234" s="144" t="s">
        <v>1766</v>
      </c>
      <c r="M1234" s="144" t="s">
        <v>1773</v>
      </c>
      <c r="N1234" s="143">
        <v>1</v>
      </c>
      <c r="O1234" s="143">
        <v>1</v>
      </c>
      <c r="P1234" s="143">
        <v>1</v>
      </c>
      <c r="Q1234" s="147">
        <v>1</v>
      </c>
      <c r="R1234" s="147">
        <v>1</v>
      </c>
      <c r="S1234" s="147">
        <v>1</v>
      </c>
      <c r="T1234" s="147">
        <v>0</v>
      </c>
      <c r="U1234" s="147">
        <v>0</v>
      </c>
      <c r="V1234" s="147">
        <v>0</v>
      </c>
      <c r="W1234" s="148">
        <v>51920</v>
      </c>
      <c r="X1234" s="148">
        <v>0</v>
      </c>
      <c r="Y1234" s="148">
        <v>0</v>
      </c>
      <c r="Z1234" s="148">
        <v>281.23</v>
      </c>
      <c r="AA1234" s="149">
        <v>0</v>
      </c>
      <c r="AB1234" s="148">
        <v>0</v>
      </c>
      <c r="AC1234" s="148">
        <v>0</v>
      </c>
      <c r="AD1234" s="149">
        <v>0</v>
      </c>
      <c r="AE1234" s="148">
        <v>51920</v>
      </c>
      <c r="AF1234" s="157">
        <v>45217</v>
      </c>
      <c r="AG1234" s="157">
        <v>48870</v>
      </c>
      <c r="AH1234" s="161">
        <v>51920</v>
      </c>
      <c r="AI1234" s="152">
        <v>8.5500000000000007</v>
      </c>
      <c r="AJ1234" s="152">
        <v>10</v>
      </c>
      <c r="AK1234" s="153">
        <v>6.5000000000000002E-2</v>
      </c>
      <c r="AL1234" s="154">
        <v>8.5500000000000007</v>
      </c>
      <c r="AM1234" s="154">
        <v>10</v>
      </c>
      <c r="AN1234" s="155">
        <v>6.5000000000000002E-2</v>
      </c>
      <c r="AO1234" s="159" t="s">
        <v>1774</v>
      </c>
      <c r="AP1234" s="159" t="s">
        <v>1775</v>
      </c>
      <c r="AQ1234" s="87">
        <v>0</v>
      </c>
      <c r="AR1234" s="87">
        <v>0</v>
      </c>
      <c r="AS1234" s="87">
        <v>0</v>
      </c>
      <c r="AT1234" s="87">
        <v>0</v>
      </c>
      <c r="AU1234" s="87">
        <v>10384</v>
      </c>
      <c r="AV1234" s="87">
        <v>10384</v>
      </c>
      <c r="AW1234" s="87">
        <v>10384</v>
      </c>
      <c r="AX1234" s="87">
        <v>10384</v>
      </c>
      <c r="AY1234" s="87">
        <v>10384</v>
      </c>
      <c r="AZ1234" s="87">
        <v>0</v>
      </c>
      <c r="BA1234" s="87">
        <v>0</v>
      </c>
      <c r="BB1234" s="87">
        <v>0</v>
      </c>
      <c r="BC1234" s="87">
        <v>0</v>
      </c>
      <c r="BD1234" s="87">
        <v>0</v>
      </c>
      <c r="BE1234" s="87">
        <v>0</v>
      </c>
      <c r="BF1234" s="87">
        <v>0</v>
      </c>
      <c r="BG1234" s="87">
        <f t="shared" si="82"/>
        <v>0</v>
      </c>
      <c r="BH1234" s="87">
        <f t="shared" si="83"/>
        <v>51920</v>
      </c>
      <c r="BI1234" s="87">
        <f t="shared" si="81"/>
        <v>51920</v>
      </c>
    </row>
    <row r="1235" spans="1:61" ht="15" customHeight="1" x14ac:dyDescent="0.35">
      <c r="A1235" s="142" t="str">
        <f t="shared" si="84"/>
        <v>DI0012531</v>
      </c>
      <c r="B1235" s="143" t="s">
        <v>1310</v>
      </c>
      <c r="C1235" s="144">
        <v>1</v>
      </c>
      <c r="D1235" s="145" t="s">
        <v>0</v>
      </c>
      <c r="E1235" s="146" t="s">
        <v>3</v>
      </c>
      <c r="F1235" s="144" t="s">
        <v>1760</v>
      </c>
      <c r="G1235" s="144" t="s">
        <v>1776</v>
      </c>
      <c r="H1235" s="144" t="s">
        <v>1777</v>
      </c>
      <c r="I1235" s="144" t="s">
        <v>1778</v>
      </c>
      <c r="J1235" s="144" t="s">
        <v>1779</v>
      </c>
      <c r="K1235" s="144" t="s">
        <v>774</v>
      </c>
      <c r="L1235" s="144" t="s">
        <v>1766</v>
      </c>
      <c r="M1235" s="144" t="s">
        <v>1773</v>
      </c>
      <c r="N1235" s="143">
        <v>1</v>
      </c>
      <c r="O1235" s="143">
        <v>1</v>
      </c>
      <c r="P1235" s="143">
        <v>1</v>
      </c>
      <c r="Q1235" s="147">
        <v>1</v>
      </c>
      <c r="R1235" s="147">
        <v>1</v>
      </c>
      <c r="S1235" s="147">
        <v>1</v>
      </c>
      <c r="T1235" s="147">
        <v>0</v>
      </c>
      <c r="U1235" s="147">
        <v>0</v>
      </c>
      <c r="V1235" s="147">
        <v>0</v>
      </c>
      <c r="W1235" s="148">
        <v>5358743.7300000004</v>
      </c>
      <c r="X1235" s="148">
        <v>0</v>
      </c>
      <c r="Y1235" s="148">
        <v>0</v>
      </c>
      <c r="Z1235" s="148">
        <v>0</v>
      </c>
      <c r="AA1235" s="149">
        <v>0</v>
      </c>
      <c r="AB1235" s="148">
        <v>0</v>
      </c>
      <c r="AC1235" s="148">
        <v>0</v>
      </c>
      <c r="AD1235" s="149">
        <v>0</v>
      </c>
      <c r="AE1235" s="148">
        <v>5358743.7300000004</v>
      </c>
      <c r="AF1235" s="157">
        <v>44987</v>
      </c>
      <c r="AG1235" s="157">
        <v>46083</v>
      </c>
      <c r="AH1235" s="161">
        <v>5358743.7300000004</v>
      </c>
      <c r="AI1235" s="152">
        <v>0.92</v>
      </c>
      <c r="AJ1235" s="152">
        <v>3</v>
      </c>
      <c r="AK1235" s="153">
        <v>6.1652999999999999E-2</v>
      </c>
      <c r="AL1235" s="154">
        <v>0.92</v>
      </c>
      <c r="AM1235" s="154">
        <v>3</v>
      </c>
      <c r="AN1235" s="155">
        <v>6.1652999999999999E-2</v>
      </c>
      <c r="AO1235" s="159" t="s">
        <v>1774</v>
      </c>
      <c r="AP1235" s="159" t="s">
        <v>1775</v>
      </c>
      <c r="AQ1235" s="87">
        <v>0</v>
      </c>
      <c r="AR1235" s="87">
        <v>5358743.7300000004</v>
      </c>
      <c r="AS1235" s="87">
        <v>0</v>
      </c>
      <c r="AT1235" s="87">
        <v>0</v>
      </c>
      <c r="AU1235" s="87">
        <v>0</v>
      </c>
      <c r="AV1235" s="87">
        <v>0</v>
      </c>
      <c r="AW1235" s="87">
        <v>0</v>
      </c>
      <c r="AX1235" s="87">
        <v>0</v>
      </c>
      <c r="AY1235" s="87">
        <v>0</v>
      </c>
      <c r="AZ1235" s="87">
        <v>0</v>
      </c>
      <c r="BA1235" s="87">
        <v>0</v>
      </c>
      <c r="BB1235" s="87">
        <v>0</v>
      </c>
      <c r="BC1235" s="87">
        <v>0</v>
      </c>
      <c r="BD1235" s="87">
        <v>0</v>
      </c>
      <c r="BE1235" s="87">
        <v>0</v>
      </c>
      <c r="BF1235" s="87">
        <v>0</v>
      </c>
      <c r="BG1235" s="87">
        <f t="shared" si="82"/>
        <v>5358743.7300000004</v>
      </c>
      <c r="BH1235" s="87">
        <f t="shared" si="83"/>
        <v>0</v>
      </c>
      <c r="BI1235" s="87">
        <f t="shared" si="81"/>
        <v>5358743.7300000004</v>
      </c>
    </row>
    <row r="1236" spans="1:61" ht="15" customHeight="1" x14ac:dyDescent="0.35">
      <c r="A1236" s="142" t="str">
        <f t="shared" si="84"/>
        <v>DI0012541</v>
      </c>
      <c r="B1236" s="143" t="s">
        <v>1594</v>
      </c>
      <c r="C1236" s="144">
        <v>1</v>
      </c>
      <c r="D1236" s="145" t="s">
        <v>0</v>
      </c>
      <c r="E1236" s="146" t="s">
        <v>3</v>
      </c>
      <c r="F1236" s="144" t="s">
        <v>1760</v>
      </c>
      <c r="G1236" s="144" t="s">
        <v>1776</v>
      </c>
      <c r="H1236" s="144" t="s">
        <v>1777</v>
      </c>
      <c r="I1236" s="144" t="s">
        <v>1778</v>
      </c>
      <c r="J1236" s="144" t="s">
        <v>1779</v>
      </c>
      <c r="K1236" s="144" t="s">
        <v>774</v>
      </c>
      <c r="L1236" s="144" t="s">
        <v>1766</v>
      </c>
      <c r="M1236" s="144" t="s">
        <v>1773</v>
      </c>
      <c r="N1236" s="143">
        <v>1</v>
      </c>
      <c r="O1236" s="143">
        <v>1</v>
      </c>
      <c r="P1236" s="143">
        <v>1</v>
      </c>
      <c r="Q1236" s="147">
        <v>1</v>
      </c>
      <c r="R1236" s="147">
        <v>1</v>
      </c>
      <c r="S1236" s="147">
        <v>1</v>
      </c>
      <c r="T1236" s="147">
        <v>0</v>
      </c>
      <c r="U1236" s="147">
        <v>0</v>
      </c>
      <c r="V1236" s="147">
        <v>0</v>
      </c>
      <c r="W1236" s="148">
        <v>5358813.13</v>
      </c>
      <c r="X1236" s="148">
        <v>0</v>
      </c>
      <c r="Y1236" s="148">
        <v>0</v>
      </c>
      <c r="Z1236" s="148">
        <v>0</v>
      </c>
      <c r="AA1236" s="149">
        <v>0</v>
      </c>
      <c r="AB1236" s="148">
        <v>0</v>
      </c>
      <c r="AC1236" s="148">
        <v>0</v>
      </c>
      <c r="AD1236" s="149">
        <v>0</v>
      </c>
      <c r="AE1236" s="148">
        <v>5358813.13</v>
      </c>
      <c r="AF1236" s="157">
        <v>44995</v>
      </c>
      <c r="AG1236" s="157">
        <v>46822</v>
      </c>
      <c r="AH1236" s="161">
        <v>5358813.13</v>
      </c>
      <c r="AI1236" s="152">
        <v>2.94</v>
      </c>
      <c r="AJ1236" s="152">
        <v>5</v>
      </c>
      <c r="AK1236" s="153">
        <v>7.1294999999999997E-2</v>
      </c>
      <c r="AL1236" s="154">
        <v>2.94</v>
      </c>
      <c r="AM1236" s="154">
        <v>5</v>
      </c>
      <c r="AN1236" s="155">
        <v>7.1294999999999997E-2</v>
      </c>
      <c r="AO1236" s="159" t="s">
        <v>1774</v>
      </c>
      <c r="AP1236" s="159" t="s">
        <v>1775</v>
      </c>
      <c r="AQ1236" s="87">
        <v>0</v>
      </c>
      <c r="AR1236" s="87">
        <v>0</v>
      </c>
      <c r="AS1236" s="87">
        <v>0</v>
      </c>
      <c r="AT1236" s="87">
        <v>5358813.13</v>
      </c>
      <c r="AU1236" s="87">
        <v>0</v>
      </c>
      <c r="AV1236" s="87">
        <v>0</v>
      </c>
      <c r="AW1236" s="87">
        <v>0</v>
      </c>
      <c r="AX1236" s="87">
        <v>0</v>
      </c>
      <c r="AY1236" s="87">
        <v>0</v>
      </c>
      <c r="AZ1236" s="87">
        <v>0</v>
      </c>
      <c r="BA1236" s="87">
        <v>0</v>
      </c>
      <c r="BB1236" s="87">
        <v>0</v>
      </c>
      <c r="BC1236" s="87">
        <v>0</v>
      </c>
      <c r="BD1236" s="87">
        <v>0</v>
      </c>
      <c r="BE1236" s="87">
        <v>0</v>
      </c>
      <c r="BF1236" s="87">
        <v>0</v>
      </c>
      <c r="BG1236" s="87">
        <f t="shared" si="82"/>
        <v>0</v>
      </c>
      <c r="BH1236" s="87">
        <f t="shared" si="83"/>
        <v>5358813.13</v>
      </c>
      <c r="BI1236" s="87">
        <f t="shared" si="81"/>
        <v>5358813.13</v>
      </c>
    </row>
    <row r="1237" spans="1:61" ht="15" customHeight="1" x14ac:dyDescent="0.35">
      <c r="A1237" s="142" t="str">
        <f t="shared" si="84"/>
        <v>DI0012551</v>
      </c>
      <c r="B1237" s="143" t="s">
        <v>1595</v>
      </c>
      <c r="C1237" s="144">
        <v>1</v>
      </c>
      <c r="D1237" s="145" t="s">
        <v>0</v>
      </c>
      <c r="E1237" s="146" t="s">
        <v>3</v>
      </c>
      <c r="F1237" s="144" t="s">
        <v>1760</v>
      </c>
      <c r="G1237" s="144" t="s">
        <v>1776</v>
      </c>
      <c r="H1237" s="144" t="s">
        <v>1777</v>
      </c>
      <c r="I1237" s="144" t="s">
        <v>1778</v>
      </c>
      <c r="J1237" s="144" t="s">
        <v>1779</v>
      </c>
      <c r="K1237" s="144" t="s">
        <v>774</v>
      </c>
      <c r="L1237" s="144" t="s">
        <v>1766</v>
      </c>
      <c r="M1237" s="144" t="s">
        <v>1773</v>
      </c>
      <c r="N1237" s="143">
        <v>1</v>
      </c>
      <c r="O1237" s="143">
        <v>1</v>
      </c>
      <c r="P1237" s="143">
        <v>1</v>
      </c>
      <c r="Q1237" s="147">
        <v>1</v>
      </c>
      <c r="R1237" s="147">
        <v>1</v>
      </c>
      <c r="S1237" s="147">
        <v>1</v>
      </c>
      <c r="T1237" s="147">
        <v>0</v>
      </c>
      <c r="U1237" s="147">
        <v>0</v>
      </c>
      <c r="V1237" s="147">
        <v>0</v>
      </c>
      <c r="W1237" s="148">
        <v>2677557.38</v>
      </c>
      <c r="X1237" s="148">
        <v>0</v>
      </c>
      <c r="Y1237" s="148">
        <v>0</v>
      </c>
      <c r="Z1237" s="148">
        <v>90442.53</v>
      </c>
      <c r="AA1237" s="149">
        <v>0</v>
      </c>
      <c r="AB1237" s="148">
        <v>0</v>
      </c>
      <c r="AC1237" s="148">
        <v>0</v>
      </c>
      <c r="AD1237" s="149">
        <v>0</v>
      </c>
      <c r="AE1237" s="148">
        <v>2677557.38</v>
      </c>
      <c r="AF1237" s="157">
        <v>45041</v>
      </c>
      <c r="AG1237" s="157">
        <v>46502</v>
      </c>
      <c r="AH1237" s="161">
        <v>2677557.38</v>
      </c>
      <c r="AI1237" s="152">
        <v>2.0699999999999998</v>
      </c>
      <c r="AJ1237" s="152">
        <v>4</v>
      </c>
      <c r="AK1237" s="153">
        <v>6.7556000000000005E-2</v>
      </c>
      <c r="AL1237" s="154">
        <v>2.0699999999999998</v>
      </c>
      <c r="AM1237" s="154">
        <v>4</v>
      </c>
      <c r="AN1237" s="155">
        <v>6.7556000000000005E-2</v>
      </c>
      <c r="AO1237" s="159" t="s">
        <v>1774</v>
      </c>
      <c r="AP1237" s="159" t="s">
        <v>1775</v>
      </c>
      <c r="AQ1237" s="87">
        <v>0</v>
      </c>
      <c r="AR1237" s="87">
        <v>0</v>
      </c>
      <c r="AS1237" s="87">
        <v>2677557.38</v>
      </c>
      <c r="AT1237" s="87">
        <v>0</v>
      </c>
      <c r="AU1237" s="87">
        <v>0</v>
      </c>
      <c r="AV1237" s="87">
        <v>0</v>
      </c>
      <c r="AW1237" s="87">
        <v>0</v>
      </c>
      <c r="AX1237" s="87">
        <v>0</v>
      </c>
      <c r="AY1237" s="87">
        <v>0</v>
      </c>
      <c r="AZ1237" s="87">
        <v>0</v>
      </c>
      <c r="BA1237" s="87">
        <v>0</v>
      </c>
      <c r="BB1237" s="87">
        <v>0</v>
      </c>
      <c r="BC1237" s="87">
        <v>0</v>
      </c>
      <c r="BD1237" s="87">
        <v>0</v>
      </c>
      <c r="BE1237" s="87">
        <v>0</v>
      </c>
      <c r="BF1237" s="87">
        <v>0</v>
      </c>
      <c r="BG1237" s="87">
        <f t="shared" si="82"/>
        <v>0</v>
      </c>
      <c r="BH1237" s="87">
        <f t="shared" si="83"/>
        <v>2677557.38</v>
      </c>
      <c r="BI1237" s="87">
        <f t="shared" si="81"/>
        <v>2677557.38</v>
      </c>
    </row>
    <row r="1238" spans="1:61" ht="15" customHeight="1" x14ac:dyDescent="0.35">
      <c r="A1238" s="142" t="str">
        <f t="shared" si="84"/>
        <v>DI0012561</v>
      </c>
      <c r="B1238" s="143" t="s">
        <v>1596</v>
      </c>
      <c r="C1238" s="144">
        <v>1</v>
      </c>
      <c r="D1238" s="145" t="s">
        <v>0</v>
      </c>
      <c r="E1238" s="146" t="s">
        <v>3</v>
      </c>
      <c r="F1238" s="144" t="s">
        <v>1760</v>
      </c>
      <c r="G1238" s="144" t="s">
        <v>390</v>
      </c>
      <c r="H1238" s="144" t="s">
        <v>1770</v>
      </c>
      <c r="I1238" s="144" t="s">
        <v>1771</v>
      </c>
      <c r="J1238" s="144" t="s">
        <v>1772</v>
      </c>
      <c r="K1238" s="144" t="s">
        <v>692</v>
      </c>
      <c r="L1238" s="144" t="s">
        <v>1766</v>
      </c>
      <c r="M1238" s="144" t="s">
        <v>1773</v>
      </c>
      <c r="N1238" s="143">
        <v>1</v>
      </c>
      <c r="O1238" s="143">
        <v>1</v>
      </c>
      <c r="P1238" s="143">
        <v>1</v>
      </c>
      <c r="Q1238" s="147">
        <v>0</v>
      </c>
      <c r="R1238" s="147">
        <v>0</v>
      </c>
      <c r="S1238" s="147">
        <v>1</v>
      </c>
      <c r="T1238" s="147">
        <v>1</v>
      </c>
      <c r="U1238" s="147">
        <v>1</v>
      </c>
      <c r="V1238" s="147">
        <v>0</v>
      </c>
      <c r="W1238" s="148">
        <v>570000000</v>
      </c>
      <c r="X1238" s="148">
        <v>0</v>
      </c>
      <c r="Y1238" s="148">
        <v>0</v>
      </c>
      <c r="Z1238" s="148">
        <v>0</v>
      </c>
      <c r="AA1238" s="149">
        <v>0</v>
      </c>
      <c r="AB1238" s="148">
        <v>0</v>
      </c>
      <c r="AC1238" s="148">
        <v>0</v>
      </c>
      <c r="AD1238" s="149">
        <v>0</v>
      </c>
      <c r="AE1238" s="148">
        <v>570000000</v>
      </c>
      <c r="AF1238" s="157">
        <v>44995</v>
      </c>
      <c r="AG1238" s="157">
        <v>46822</v>
      </c>
      <c r="AH1238" s="161">
        <v>570000000</v>
      </c>
      <c r="AI1238" s="152">
        <v>2.94</v>
      </c>
      <c r="AJ1238" s="152">
        <v>5</v>
      </c>
      <c r="AK1238" s="153">
        <v>7.1294999999999997E-2</v>
      </c>
      <c r="AL1238" s="154">
        <v>2.94</v>
      </c>
      <c r="AM1238" s="154">
        <v>5</v>
      </c>
      <c r="AN1238" s="155">
        <v>7.1294999999999997E-2</v>
      </c>
      <c r="AO1238" s="159" t="s">
        <v>1774</v>
      </c>
      <c r="AP1238" s="159" t="s">
        <v>1775</v>
      </c>
      <c r="AQ1238" s="87">
        <v>0</v>
      </c>
      <c r="AR1238" s="87">
        <v>0</v>
      </c>
      <c r="AS1238" s="87">
        <v>0</v>
      </c>
      <c r="AT1238" s="87">
        <v>570000000</v>
      </c>
      <c r="AU1238" s="87">
        <v>0</v>
      </c>
      <c r="AV1238" s="87">
        <v>0</v>
      </c>
      <c r="AW1238" s="87">
        <v>0</v>
      </c>
      <c r="AX1238" s="87">
        <v>0</v>
      </c>
      <c r="AY1238" s="87">
        <v>0</v>
      </c>
      <c r="AZ1238" s="87">
        <v>0</v>
      </c>
      <c r="BA1238" s="87">
        <v>0</v>
      </c>
      <c r="BB1238" s="87">
        <v>0</v>
      </c>
      <c r="BC1238" s="87">
        <v>0</v>
      </c>
      <c r="BD1238" s="87">
        <v>0</v>
      </c>
      <c r="BE1238" s="87">
        <v>0</v>
      </c>
      <c r="BF1238" s="87">
        <v>0</v>
      </c>
      <c r="BG1238" s="87">
        <f t="shared" si="82"/>
        <v>0</v>
      </c>
      <c r="BH1238" s="87">
        <f t="shared" si="83"/>
        <v>570000000</v>
      </c>
      <c r="BI1238" s="87">
        <f t="shared" si="81"/>
        <v>570000000</v>
      </c>
    </row>
    <row r="1239" spans="1:61" ht="15" customHeight="1" x14ac:dyDescent="0.35">
      <c r="A1239" s="142" t="str">
        <f t="shared" si="84"/>
        <v>DI0012571</v>
      </c>
      <c r="B1239" s="143" t="s">
        <v>1311</v>
      </c>
      <c r="C1239" s="144">
        <v>1</v>
      </c>
      <c r="D1239" s="145" t="s">
        <v>0</v>
      </c>
      <c r="E1239" s="146" t="s">
        <v>3</v>
      </c>
      <c r="F1239" s="144" t="s">
        <v>1760</v>
      </c>
      <c r="G1239" s="144" t="s">
        <v>1776</v>
      </c>
      <c r="H1239" s="144" t="s">
        <v>1777</v>
      </c>
      <c r="I1239" s="144" t="s">
        <v>1778</v>
      </c>
      <c r="J1239" s="144" t="s">
        <v>1779</v>
      </c>
      <c r="K1239" s="144" t="s">
        <v>774</v>
      </c>
      <c r="L1239" s="144" t="s">
        <v>1766</v>
      </c>
      <c r="M1239" s="144" t="s">
        <v>1773</v>
      </c>
      <c r="N1239" s="143">
        <v>1</v>
      </c>
      <c r="O1239" s="143">
        <v>1</v>
      </c>
      <c r="P1239" s="143">
        <v>1</v>
      </c>
      <c r="Q1239" s="147">
        <v>1</v>
      </c>
      <c r="R1239" s="147">
        <v>1</v>
      </c>
      <c r="S1239" s="147">
        <v>1</v>
      </c>
      <c r="T1239" s="147">
        <v>0</v>
      </c>
      <c r="U1239" s="147">
        <v>0</v>
      </c>
      <c r="V1239" s="147">
        <v>0</v>
      </c>
      <c r="W1239" s="148">
        <v>1533028.65</v>
      </c>
      <c r="X1239" s="148">
        <v>0</v>
      </c>
      <c r="Y1239" s="148">
        <v>0</v>
      </c>
      <c r="Z1239" s="148">
        <v>0</v>
      </c>
      <c r="AA1239" s="149">
        <v>0</v>
      </c>
      <c r="AB1239" s="148">
        <v>0</v>
      </c>
      <c r="AC1239" s="148">
        <v>0</v>
      </c>
      <c r="AD1239" s="149">
        <v>0</v>
      </c>
      <c r="AE1239" s="148">
        <v>1533028.65</v>
      </c>
      <c r="AF1239" s="157">
        <v>44987</v>
      </c>
      <c r="AG1239" s="157">
        <v>46083</v>
      </c>
      <c r="AH1239" s="163">
        <v>1533028.65</v>
      </c>
      <c r="AI1239" s="152">
        <v>0.92</v>
      </c>
      <c r="AJ1239" s="152">
        <v>3</v>
      </c>
      <c r="AK1239" s="153">
        <v>6.1652999999999999E-2</v>
      </c>
      <c r="AL1239" s="154">
        <v>0.92</v>
      </c>
      <c r="AM1239" s="154">
        <v>3</v>
      </c>
      <c r="AN1239" s="155">
        <v>6.1652999999999999E-2</v>
      </c>
      <c r="AO1239" s="159" t="s">
        <v>1774</v>
      </c>
      <c r="AP1239" s="159" t="s">
        <v>1775</v>
      </c>
      <c r="AQ1239" s="87">
        <v>0</v>
      </c>
      <c r="AR1239" s="87">
        <v>1533028.65</v>
      </c>
      <c r="AS1239" s="87">
        <v>0</v>
      </c>
      <c r="AT1239" s="87">
        <v>0</v>
      </c>
      <c r="AU1239" s="87">
        <v>0</v>
      </c>
      <c r="AV1239" s="87">
        <v>0</v>
      </c>
      <c r="AW1239" s="87">
        <v>0</v>
      </c>
      <c r="AX1239" s="87">
        <v>0</v>
      </c>
      <c r="AY1239" s="87">
        <v>0</v>
      </c>
      <c r="AZ1239" s="87">
        <v>0</v>
      </c>
      <c r="BA1239" s="87">
        <v>0</v>
      </c>
      <c r="BB1239" s="87">
        <v>0</v>
      </c>
      <c r="BC1239" s="87">
        <v>0</v>
      </c>
      <c r="BD1239" s="87">
        <v>0</v>
      </c>
      <c r="BE1239" s="87">
        <v>0</v>
      </c>
      <c r="BF1239" s="87">
        <v>0</v>
      </c>
      <c r="BG1239" s="87">
        <f t="shared" si="82"/>
        <v>1533028.65</v>
      </c>
      <c r="BH1239" s="87">
        <f t="shared" si="83"/>
        <v>0</v>
      </c>
      <c r="BI1239" s="87">
        <f t="shared" si="81"/>
        <v>1533028.65</v>
      </c>
    </row>
    <row r="1240" spans="1:61" ht="15" customHeight="1" x14ac:dyDescent="0.35">
      <c r="A1240" s="142" t="str">
        <f t="shared" si="84"/>
        <v>DI0012581</v>
      </c>
      <c r="B1240" s="143" t="s">
        <v>1597</v>
      </c>
      <c r="C1240" s="144">
        <v>1</v>
      </c>
      <c r="D1240" s="145" t="s">
        <v>0</v>
      </c>
      <c r="E1240" s="146" t="s">
        <v>3</v>
      </c>
      <c r="F1240" s="144" t="s">
        <v>1760</v>
      </c>
      <c r="G1240" s="144" t="s">
        <v>1776</v>
      </c>
      <c r="H1240" s="144" t="s">
        <v>1777</v>
      </c>
      <c r="I1240" s="144" t="s">
        <v>1778</v>
      </c>
      <c r="J1240" s="144" t="s">
        <v>1779</v>
      </c>
      <c r="K1240" s="144" t="s">
        <v>774</v>
      </c>
      <c r="L1240" s="144" t="s">
        <v>1766</v>
      </c>
      <c r="M1240" s="144" t="s">
        <v>1773</v>
      </c>
      <c r="N1240" s="143">
        <v>1</v>
      </c>
      <c r="O1240" s="143">
        <v>1</v>
      </c>
      <c r="P1240" s="143">
        <v>1</v>
      </c>
      <c r="Q1240" s="147">
        <v>1</v>
      </c>
      <c r="R1240" s="147">
        <v>1</v>
      </c>
      <c r="S1240" s="147">
        <v>1</v>
      </c>
      <c r="T1240" s="147">
        <v>0</v>
      </c>
      <c r="U1240" s="147">
        <v>0</v>
      </c>
      <c r="V1240" s="147">
        <v>0</v>
      </c>
      <c r="W1240" s="148">
        <v>1532872.01</v>
      </c>
      <c r="X1240" s="148">
        <v>0</v>
      </c>
      <c r="Y1240" s="148">
        <v>0</v>
      </c>
      <c r="Z1240" s="148">
        <v>0</v>
      </c>
      <c r="AA1240" s="149">
        <v>0</v>
      </c>
      <c r="AB1240" s="148">
        <v>0</v>
      </c>
      <c r="AC1240" s="148">
        <v>0</v>
      </c>
      <c r="AD1240" s="149">
        <v>0</v>
      </c>
      <c r="AE1240" s="148">
        <v>1532872.01</v>
      </c>
      <c r="AF1240" s="157">
        <v>44995</v>
      </c>
      <c r="AG1240" s="157">
        <v>46822</v>
      </c>
      <c r="AH1240" s="163">
        <v>1532872.01</v>
      </c>
      <c r="AI1240" s="152">
        <v>2.94</v>
      </c>
      <c r="AJ1240" s="152">
        <v>5</v>
      </c>
      <c r="AK1240" s="153">
        <v>7.1294999999999997E-2</v>
      </c>
      <c r="AL1240" s="154">
        <v>2.94</v>
      </c>
      <c r="AM1240" s="154">
        <v>5</v>
      </c>
      <c r="AN1240" s="155">
        <v>7.1294999999999997E-2</v>
      </c>
      <c r="AO1240" s="159" t="s">
        <v>1774</v>
      </c>
      <c r="AP1240" s="159" t="s">
        <v>1775</v>
      </c>
      <c r="AQ1240" s="87">
        <v>0</v>
      </c>
      <c r="AR1240" s="87">
        <v>0</v>
      </c>
      <c r="AS1240" s="87">
        <v>0</v>
      </c>
      <c r="AT1240" s="87">
        <v>1532872.01</v>
      </c>
      <c r="AU1240" s="87">
        <v>0</v>
      </c>
      <c r="AV1240" s="87">
        <v>0</v>
      </c>
      <c r="AW1240" s="87">
        <v>0</v>
      </c>
      <c r="AX1240" s="87">
        <v>0</v>
      </c>
      <c r="AY1240" s="87">
        <v>0</v>
      </c>
      <c r="AZ1240" s="87">
        <v>0</v>
      </c>
      <c r="BA1240" s="87">
        <v>0</v>
      </c>
      <c r="BB1240" s="87">
        <v>0</v>
      </c>
      <c r="BC1240" s="87">
        <v>0</v>
      </c>
      <c r="BD1240" s="87">
        <v>0</v>
      </c>
      <c r="BE1240" s="87">
        <v>0</v>
      </c>
      <c r="BF1240" s="87">
        <v>0</v>
      </c>
      <c r="BG1240" s="87">
        <f t="shared" si="82"/>
        <v>0</v>
      </c>
      <c r="BH1240" s="87">
        <f t="shared" si="83"/>
        <v>1532872.01</v>
      </c>
      <c r="BI1240" s="87">
        <f t="shared" si="81"/>
        <v>1532872.01</v>
      </c>
    </row>
    <row r="1241" spans="1:61" ht="15" customHeight="1" x14ac:dyDescent="0.35">
      <c r="A1241" s="142" t="str">
        <f t="shared" si="84"/>
        <v>DI0012591</v>
      </c>
      <c r="B1241" s="143" t="s">
        <v>1598</v>
      </c>
      <c r="C1241" s="144">
        <v>1</v>
      </c>
      <c r="D1241" s="145" t="s">
        <v>0</v>
      </c>
      <c r="E1241" s="146" t="s">
        <v>3</v>
      </c>
      <c r="F1241" s="144" t="s">
        <v>1760</v>
      </c>
      <c r="G1241" s="144" t="s">
        <v>1776</v>
      </c>
      <c r="H1241" s="144" t="s">
        <v>1777</v>
      </c>
      <c r="I1241" s="144" t="s">
        <v>1778</v>
      </c>
      <c r="J1241" s="144" t="s">
        <v>1779</v>
      </c>
      <c r="K1241" s="144" t="s">
        <v>774</v>
      </c>
      <c r="L1241" s="144" t="s">
        <v>1766</v>
      </c>
      <c r="M1241" s="144" t="s">
        <v>1773</v>
      </c>
      <c r="N1241" s="143">
        <v>1</v>
      </c>
      <c r="O1241" s="143">
        <v>1</v>
      </c>
      <c r="P1241" s="143">
        <v>1</v>
      </c>
      <c r="Q1241" s="147">
        <v>1</v>
      </c>
      <c r="R1241" s="147">
        <v>1</v>
      </c>
      <c r="S1241" s="147">
        <v>1</v>
      </c>
      <c r="T1241" s="147">
        <v>0</v>
      </c>
      <c r="U1241" s="147">
        <v>0</v>
      </c>
      <c r="V1241" s="147">
        <v>0</v>
      </c>
      <c r="W1241" s="148">
        <v>1439218.17</v>
      </c>
      <c r="X1241" s="148">
        <v>0</v>
      </c>
      <c r="Y1241" s="148">
        <v>0</v>
      </c>
      <c r="Z1241" s="148">
        <v>0</v>
      </c>
      <c r="AA1241" s="149">
        <v>0</v>
      </c>
      <c r="AB1241" s="148">
        <v>0</v>
      </c>
      <c r="AC1241" s="148">
        <v>0</v>
      </c>
      <c r="AD1241" s="149">
        <v>0</v>
      </c>
      <c r="AE1241" s="148">
        <v>1439218.17</v>
      </c>
      <c r="AF1241" s="157">
        <v>44987</v>
      </c>
      <c r="AG1241" s="157">
        <v>46083</v>
      </c>
      <c r="AH1241" s="163">
        <v>1439218.17</v>
      </c>
      <c r="AI1241" s="152">
        <v>0.92</v>
      </c>
      <c r="AJ1241" s="152">
        <v>3</v>
      </c>
      <c r="AK1241" s="153">
        <v>6.1652999999999999E-2</v>
      </c>
      <c r="AL1241" s="154">
        <v>0.92</v>
      </c>
      <c r="AM1241" s="154">
        <v>3</v>
      </c>
      <c r="AN1241" s="155">
        <v>6.1652999999999999E-2</v>
      </c>
      <c r="AO1241" s="159" t="s">
        <v>1774</v>
      </c>
      <c r="AP1241" s="159" t="s">
        <v>1775</v>
      </c>
      <c r="AQ1241" s="87">
        <v>0</v>
      </c>
      <c r="AR1241" s="87">
        <v>0</v>
      </c>
      <c r="AS1241" s="87">
        <v>0</v>
      </c>
      <c r="AT1241" s="87">
        <v>1439218.17</v>
      </c>
      <c r="AU1241" s="87">
        <v>0</v>
      </c>
      <c r="AV1241" s="87">
        <v>0</v>
      </c>
      <c r="AW1241" s="87">
        <v>0</v>
      </c>
      <c r="AX1241" s="87">
        <v>0</v>
      </c>
      <c r="AY1241" s="87">
        <v>0</v>
      </c>
      <c r="AZ1241" s="87">
        <v>0</v>
      </c>
      <c r="BA1241" s="87">
        <v>0</v>
      </c>
      <c r="BB1241" s="87">
        <v>0</v>
      </c>
      <c r="BC1241" s="87">
        <v>0</v>
      </c>
      <c r="BD1241" s="87">
        <v>0</v>
      </c>
      <c r="BE1241" s="87">
        <v>0</v>
      </c>
      <c r="BF1241" s="87">
        <v>0</v>
      </c>
      <c r="BG1241" s="87">
        <f t="shared" si="82"/>
        <v>0</v>
      </c>
      <c r="BH1241" s="87">
        <f t="shared" si="83"/>
        <v>1439218.17</v>
      </c>
      <c r="BI1241" s="87">
        <f t="shared" si="81"/>
        <v>1439218.17</v>
      </c>
    </row>
    <row r="1242" spans="1:61" ht="15" customHeight="1" x14ac:dyDescent="0.35">
      <c r="A1242" s="142" t="str">
        <f t="shared" si="84"/>
        <v>DI0012601</v>
      </c>
      <c r="B1242" s="143" t="s">
        <v>1599</v>
      </c>
      <c r="C1242" s="144">
        <v>1</v>
      </c>
      <c r="D1242" s="145" t="s">
        <v>0</v>
      </c>
      <c r="E1242" s="146" t="s">
        <v>3</v>
      </c>
      <c r="F1242" s="144" t="s">
        <v>1760</v>
      </c>
      <c r="G1242" s="144" t="s">
        <v>1776</v>
      </c>
      <c r="H1242" s="144" t="s">
        <v>1777</v>
      </c>
      <c r="I1242" s="144" t="s">
        <v>1778</v>
      </c>
      <c r="J1242" s="144" t="s">
        <v>1779</v>
      </c>
      <c r="K1242" s="144" t="s">
        <v>774</v>
      </c>
      <c r="L1242" s="144" t="s">
        <v>1766</v>
      </c>
      <c r="M1242" s="144" t="s">
        <v>1773</v>
      </c>
      <c r="N1242" s="143">
        <v>1</v>
      </c>
      <c r="O1242" s="143">
        <v>1</v>
      </c>
      <c r="P1242" s="143">
        <v>1</v>
      </c>
      <c r="Q1242" s="147">
        <v>1</v>
      </c>
      <c r="R1242" s="147">
        <v>1</v>
      </c>
      <c r="S1242" s="147">
        <v>1</v>
      </c>
      <c r="T1242" s="147">
        <v>0</v>
      </c>
      <c r="U1242" s="147">
        <v>0</v>
      </c>
      <c r="V1242" s="147">
        <v>0</v>
      </c>
      <c r="W1242" s="148">
        <v>2077899</v>
      </c>
      <c r="X1242" s="148">
        <v>0</v>
      </c>
      <c r="Y1242" s="148">
        <v>0</v>
      </c>
      <c r="Z1242" s="148">
        <v>0</v>
      </c>
      <c r="AA1242" s="149">
        <v>0</v>
      </c>
      <c r="AB1242" s="148">
        <v>0</v>
      </c>
      <c r="AC1242" s="148">
        <v>0</v>
      </c>
      <c r="AD1242" s="149">
        <v>0</v>
      </c>
      <c r="AE1242" s="148">
        <v>2077899</v>
      </c>
      <c r="AF1242" s="157">
        <v>44995</v>
      </c>
      <c r="AG1242" s="157">
        <v>46822</v>
      </c>
      <c r="AH1242" s="163">
        <v>2077899</v>
      </c>
      <c r="AI1242" s="152">
        <v>2.94</v>
      </c>
      <c r="AJ1242" s="152">
        <v>5</v>
      </c>
      <c r="AK1242" s="153">
        <v>7.1294999999999997E-2</v>
      </c>
      <c r="AL1242" s="154">
        <v>2.94</v>
      </c>
      <c r="AM1242" s="154">
        <v>5</v>
      </c>
      <c r="AN1242" s="155">
        <v>7.1294999999999997E-2</v>
      </c>
      <c r="AO1242" s="159" t="s">
        <v>1774</v>
      </c>
      <c r="AP1242" s="159" t="s">
        <v>1775</v>
      </c>
      <c r="AQ1242" s="87">
        <v>0</v>
      </c>
      <c r="AR1242" s="87">
        <v>0</v>
      </c>
      <c r="AS1242" s="87">
        <v>0</v>
      </c>
      <c r="AT1242" s="87">
        <v>2077899</v>
      </c>
      <c r="AU1242" s="87">
        <v>0</v>
      </c>
      <c r="AV1242" s="87">
        <v>0</v>
      </c>
      <c r="AW1242" s="87">
        <v>0</v>
      </c>
      <c r="AX1242" s="87">
        <v>0</v>
      </c>
      <c r="AY1242" s="87">
        <v>0</v>
      </c>
      <c r="AZ1242" s="87">
        <v>0</v>
      </c>
      <c r="BA1242" s="87">
        <v>0</v>
      </c>
      <c r="BB1242" s="87">
        <v>0</v>
      </c>
      <c r="BC1242" s="87">
        <v>0</v>
      </c>
      <c r="BD1242" s="87">
        <v>0</v>
      </c>
      <c r="BE1242" s="87">
        <v>0</v>
      </c>
      <c r="BF1242" s="87">
        <v>0</v>
      </c>
      <c r="BG1242" s="87">
        <f t="shared" si="82"/>
        <v>0</v>
      </c>
      <c r="BH1242" s="87">
        <f t="shared" si="83"/>
        <v>2077899</v>
      </c>
      <c r="BI1242" s="87">
        <f t="shared" si="81"/>
        <v>2077899</v>
      </c>
    </row>
    <row r="1243" spans="1:61" ht="15" customHeight="1" x14ac:dyDescent="0.35">
      <c r="A1243" s="142" t="str">
        <f t="shared" si="84"/>
        <v>DI0012611</v>
      </c>
      <c r="B1243" s="143" t="s">
        <v>1600</v>
      </c>
      <c r="C1243" s="144">
        <v>1</v>
      </c>
      <c r="D1243" s="145" t="s">
        <v>0</v>
      </c>
      <c r="E1243" s="146" t="s">
        <v>3</v>
      </c>
      <c r="F1243" s="144" t="s">
        <v>1760</v>
      </c>
      <c r="G1243" s="144" t="s">
        <v>1776</v>
      </c>
      <c r="H1243" s="144" t="s">
        <v>1777</v>
      </c>
      <c r="I1243" s="144" t="s">
        <v>1778</v>
      </c>
      <c r="J1243" s="144" t="s">
        <v>1779</v>
      </c>
      <c r="K1243" s="144" t="s">
        <v>774</v>
      </c>
      <c r="L1243" s="144" t="s">
        <v>1766</v>
      </c>
      <c r="M1243" s="144" t="s">
        <v>1773</v>
      </c>
      <c r="N1243" s="143">
        <v>1</v>
      </c>
      <c r="O1243" s="143">
        <v>1</v>
      </c>
      <c r="P1243" s="143">
        <v>1</v>
      </c>
      <c r="Q1243" s="147">
        <v>1</v>
      </c>
      <c r="R1243" s="147">
        <v>1</v>
      </c>
      <c r="S1243" s="147">
        <v>1</v>
      </c>
      <c r="T1243" s="147">
        <v>0</v>
      </c>
      <c r="U1243" s="147">
        <v>0</v>
      </c>
      <c r="V1243" s="147">
        <v>0</v>
      </c>
      <c r="W1243" s="148">
        <v>7242823.2599999998</v>
      </c>
      <c r="X1243" s="148">
        <v>0</v>
      </c>
      <c r="Y1243" s="148">
        <v>0</v>
      </c>
      <c r="Z1243" s="148">
        <v>0</v>
      </c>
      <c r="AA1243" s="149">
        <v>0</v>
      </c>
      <c r="AB1243" s="148">
        <v>0</v>
      </c>
      <c r="AC1243" s="148">
        <v>0</v>
      </c>
      <c r="AD1243" s="149">
        <v>0</v>
      </c>
      <c r="AE1243" s="148">
        <v>7242823.2599999998</v>
      </c>
      <c r="AF1243" s="157">
        <v>44995</v>
      </c>
      <c r="AG1243" s="157">
        <v>46822</v>
      </c>
      <c r="AH1243" s="163">
        <v>7242823.2599999998</v>
      </c>
      <c r="AI1243" s="152">
        <v>2.94</v>
      </c>
      <c r="AJ1243" s="152">
        <v>5</v>
      </c>
      <c r="AK1243" s="153">
        <v>7.1294999999999997E-2</v>
      </c>
      <c r="AL1243" s="154">
        <v>2.94</v>
      </c>
      <c r="AM1243" s="154">
        <v>5</v>
      </c>
      <c r="AN1243" s="155">
        <v>7.1294999999999997E-2</v>
      </c>
      <c r="AO1243" s="159" t="s">
        <v>1774</v>
      </c>
      <c r="AP1243" s="159" t="s">
        <v>1775</v>
      </c>
      <c r="AQ1243" s="87">
        <v>0</v>
      </c>
      <c r="AR1243" s="87">
        <v>0</v>
      </c>
      <c r="AS1243" s="87">
        <v>0</v>
      </c>
      <c r="AT1243" s="87">
        <v>7242823.2599999998</v>
      </c>
      <c r="AU1243" s="87">
        <v>0</v>
      </c>
      <c r="AV1243" s="87">
        <v>0</v>
      </c>
      <c r="AW1243" s="87">
        <v>0</v>
      </c>
      <c r="AX1243" s="87">
        <v>0</v>
      </c>
      <c r="AY1243" s="87">
        <v>0</v>
      </c>
      <c r="AZ1243" s="87">
        <v>0</v>
      </c>
      <c r="BA1243" s="87">
        <v>0</v>
      </c>
      <c r="BB1243" s="87">
        <v>0</v>
      </c>
      <c r="BC1243" s="87">
        <v>0</v>
      </c>
      <c r="BD1243" s="87">
        <v>0</v>
      </c>
      <c r="BE1243" s="87">
        <v>0</v>
      </c>
      <c r="BF1243" s="87">
        <v>0</v>
      </c>
      <c r="BG1243" s="87">
        <f t="shared" si="82"/>
        <v>0</v>
      </c>
      <c r="BH1243" s="87">
        <f t="shared" si="83"/>
        <v>7242823.2599999998</v>
      </c>
      <c r="BI1243" s="87">
        <f t="shared" si="81"/>
        <v>7242823.2599999998</v>
      </c>
    </row>
    <row r="1244" spans="1:61" ht="15" customHeight="1" x14ac:dyDescent="0.35">
      <c r="A1244" s="142" t="str">
        <f t="shared" si="84"/>
        <v>DI0012621</v>
      </c>
      <c r="B1244" s="143" t="s">
        <v>1601</v>
      </c>
      <c r="C1244" s="144">
        <v>1</v>
      </c>
      <c r="D1244" s="145" t="s">
        <v>0</v>
      </c>
      <c r="E1244" s="146" t="s">
        <v>3</v>
      </c>
      <c r="F1244" s="144" t="s">
        <v>1760</v>
      </c>
      <c r="G1244" s="144" t="s">
        <v>1776</v>
      </c>
      <c r="H1244" s="144" t="s">
        <v>1777</v>
      </c>
      <c r="I1244" s="144" t="s">
        <v>1778</v>
      </c>
      <c r="J1244" s="144" t="s">
        <v>1779</v>
      </c>
      <c r="K1244" s="144" t="s">
        <v>774</v>
      </c>
      <c r="L1244" s="144" t="s">
        <v>1766</v>
      </c>
      <c r="M1244" s="144" t="s">
        <v>1773</v>
      </c>
      <c r="N1244" s="143">
        <v>1</v>
      </c>
      <c r="O1244" s="143">
        <v>1</v>
      </c>
      <c r="P1244" s="143">
        <v>1</v>
      </c>
      <c r="Q1244" s="147">
        <v>1</v>
      </c>
      <c r="R1244" s="147">
        <v>1</v>
      </c>
      <c r="S1244" s="147">
        <v>1</v>
      </c>
      <c r="T1244" s="147">
        <v>0</v>
      </c>
      <c r="U1244" s="147">
        <v>0</v>
      </c>
      <c r="V1244" s="147">
        <v>0</v>
      </c>
      <c r="W1244" s="148">
        <v>5008908.7300000004</v>
      </c>
      <c r="X1244" s="148">
        <v>0</v>
      </c>
      <c r="Y1244" s="148">
        <v>0</v>
      </c>
      <c r="Z1244" s="148">
        <v>0</v>
      </c>
      <c r="AA1244" s="149">
        <v>0</v>
      </c>
      <c r="AB1244" s="148">
        <v>0</v>
      </c>
      <c r="AC1244" s="148">
        <v>0</v>
      </c>
      <c r="AD1244" s="149">
        <v>0</v>
      </c>
      <c r="AE1244" s="148">
        <v>5008908.7300000004</v>
      </c>
      <c r="AF1244" s="157">
        <v>44987</v>
      </c>
      <c r="AG1244" s="157">
        <v>46083</v>
      </c>
      <c r="AH1244" s="163">
        <v>5008908.7300000004</v>
      </c>
      <c r="AI1244" s="152">
        <v>0.92</v>
      </c>
      <c r="AJ1244" s="152">
        <v>3</v>
      </c>
      <c r="AK1244" s="153">
        <v>6.1652999999999999E-2</v>
      </c>
      <c r="AL1244" s="154">
        <v>0.92</v>
      </c>
      <c r="AM1244" s="154">
        <v>3</v>
      </c>
      <c r="AN1244" s="155">
        <v>6.1652999999999999E-2</v>
      </c>
      <c r="AO1244" s="159" t="s">
        <v>1774</v>
      </c>
      <c r="AP1244" s="159" t="s">
        <v>1775</v>
      </c>
      <c r="AQ1244" s="87">
        <v>0</v>
      </c>
      <c r="AR1244" s="87">
        <v>0</v>
      </c>
      <c r="AS1244" s="87">
        <v>0</v>
      </c>
      <c r="AT1244" s="87">
        <v>5008908.7300000004</v>
      </c>
      <c r="AU1244" s="87">
        <v>0</v>
      </c>
      <c r="AV1244" s="87">
        <v>0</v>
      </c>
      <c r="AW1244" s="87">
        <v>0</v>
      </c>
      <c r="AX1244" s="87">
        <v>0</v>
      </c>
      <c r="AY1244" s="87">
        <v>0</v>
      </c>
      <c r="AZ1244" s="87">
        <v>0</v>
      </c>
      <c r="BA1244" s="87">
        <v>0</v>
      </c>
      <c r="BB1244" s="87">
        <v>0</v>
      </c>
      <c r="BC1244" s="87">
        <v>0</v>
      </c>
      <c r="BD1244" s="87">
        <v>0</v>
      </c>
      <c r="BE1244" s="87">
        <v>0</v>
      </c>
      <c r="BF1244" s="87">
        <v>0</v>
      </c>
      <c r="BG1244" s="87">
        <f t="shared" si="82"/>
        <v>0</v>
      </c>
      <c r="BH1244" s="87">
        <f t="shared" si="83"/>
        <v>5008908.7300000004</v>
      </c>
      <c r="BI1244" s="87">
        <f t="shared" si="81"/>
        <v>5008908.7300000004</v>
      </c>
    </row>
    <row r="1245" spans="1:61" ht="15" customHeight="1" x14ac:dyDescent="0.35">
      <c r="A1245" s="142" t="str">
        <f t="shared" si="84"/>
        <v>DI0012631</v>
      </c>
      <c r="B1245" s="143" t="s">
        <v>1602</v>
      </c>
      <c r="C1245" s="144">
        <v>1</v>
      </c>
      <c r="D1245" s="145" t="s">
        <v>0</v>
      </c>
      <c r="E1245" s="146" t="s">
        <v>3</v>
      </c>
      <c r="F1245" s="144" t="s">
        <v>1760</v>
      </c>
      <c r="G1245" s="144" t="s">
        <v>1776</v>
      </c>
      <c r="H1245" s="144" t="s">
        <v>1777</v>
      </c>
      <c r="I1245" s="144" t="s">
        <v>1778</v>
      </c>
      <c r="J1245" s="144" t="s">
        <v>1779</v>
      </c>
      <c r="K1245" s="144" t="s">
        <v>774</v>
      </c>
      <c r="L1245" s="144" t="s">
        <v>1766</v>
      </c>
      <c r="M1245" s="144" t="s">
        <v>1773</v>
      </c>
      <c r="N1245" s="143">
        <v>1</v>
      </c>
      <c r="O1245" s="143">
        <v>1</v>
      </c>
      <c r="P1245" s="143">
        <v>1</v>
      </c>
      <c r="Q1245" s="147">
        <v>1</v>
      </c>
      <c r="R1245" s="147">
        <v>1</v>
      </c>
      <c r="S1245" s="147">
        <v>1</v>
      </c>
      <c r="T1245" s="147">
        <v>0</v>
      </c>
      <c r="U1245" s="147">
        <v>0</v>
      </c>
      <c r="V1245" s="147">
        <v>0</v>
      </c>
      <c r="W1245" s="148">
        <v>5008007.7</v>
      </c>
      <c r="X1245" s="148">
        <v>0</v>
      </c>
      <c r="Y1245" s="148">
        <v>0</v>
      </c>
      <c r="Z1245" s="148">
        <v>0</v>
      </c>
      <c r="AA1245" s="149">
        <v>0</v>
      </c>
      <c r="AB1245" s="148">
        <v>0</v>
      </c>
      <c r="AC1245" s="148">
        <v>0</v>
      </c>
      <c r="AD1245" s="149">
        <v>0</v>
      </c>
      <c r="AE1245" s="148">
        <v>5008007.7</v>
      </c>
      <c r="AF1245" s="157">
        <v>44995</v>
      </c>
      <c r="AG1245" s="157">
        <v>46822</v>
      </c>
      <c r="AH1245" s="163">
        <v>5008007.7</v>
      </c>
      <c r="AI1245" s="152">
        <v>2.94</v>
      </c>
      <c r="AJ1245" s="152">
        <v>5</v>
      </c>
      <c r="AK1245" s="153">
        <v>7.1294999999999997E-2</v>
      </c>
      <c r="AL1245" s="154">
        <v>2.94</v>
      </c>
      <c r="AM1245" s="154">
        <v>5</v>
      </c>
      <c r="AN1245" s="155">
        <v>7.1294999999999997E-2</v>
      </c>
      <c r="AO1245" s="159" t="s">
        <v>1774</v>
      </c>
      <c r="AP1245" s="159" t="s">
        <v>1775</v>
      </c>
      <c r="AQ1245" s="87">
        <v>0</v>
      </c>
      <c r="AR1245" s="87">
        <v>0</v>
      </c>
      <c r="AS1245" s="87">
        <v>0</v>
      </c>
      <c r="AT1245" s="87">
        <v>5008007.7</v>
      </c>
      <c r="AU1245" s="87">
        <v>0</v>
      </c>
      <c r="AV1245" s="87">
        <v>0</v>
      </c>
      <c r="AW1245" s="87">
        <v>0</v>
      </c>
      <c r="AX1245" s="87">
        <v>0</v>
      </c>
      <c r="AY1245" s="87">
        <v>0</v>
      </c>
      <c r="AZ1245" s="87">
        <v>0</v>
      </c>
      <c r="BA1245" s="87">
        <v>0</v>
      </c>
      <c r="BB1245" s="87">
        <v>0</v>
      </c>
      <c r="BC1245" s="87">
        <v>0</v>
      </c>
      <c r="BD1245" s="87">
        <v>0</v>
      </c>
      <c r="BE1245" s="87">
        <v>0</v>
      </c>
      <c r="BF1245" s="87">
        <v>0</v>
      </c>
      <c r="BG1245" s="87">
        <f t="shared" si="82"/>
        <v>0</v>
      </c>
      <c r="BH1245" s="87">
        <f t="shared" si="83"/>
        <v>5008007.7</v>
      </c>
      <c r="BI1245" s="87">
        <f t="shared" ref="BI1245:BI1305" si="85">BH1245+BG1245</f>
        <v>5008007.7</v>
      </c>
    </row>
    <row r="1246" spans="1:61" ht="15" customHeight="1" x14ac:dyDescent="0.35">
      <c r="A1246" s="142" t="str">
        <f t="shared" si="84"/>
        <v>DI0012641</v>
      </c>
      <c r="B1246" s="143" t="s">
        <v>1603</v>
      </c>
      <c r="C1246" s="144">
        <v>1</v>
      </c>
      <c r="D1246" s="145" t="s">
        <v>0</v>
      </c>
      <c r="E1246" s="146" t="s">
        <v>3</v>
      </c>
      <c r="F1246" s="144" t="s">
        <v>1760</v>
      </c>
      <c r="G1246" s="144" t="s">
        <v>1776</v>
      </c>
      <c r="H1246" s="144" t="s">
        <v>1777</v>
      </c>
      <c r="I1246" s="144" t="s">
        <v>1778</v>
      </c>
      <c r="J1246" s="144" t="s">
        <v>1779</v>
      </c>
      <c r="K1246" s="144" t="s">
        <v>774</v>
      </c>
      <c r="L1246" s="144" t="s">
        <v>1766</v>
      </c>
      <c r="M1246" s="144" t="s">
        <v>1773</v>
      </c>
      <c r="N1246" s="143">
        <v>1</v>
      </c>
      <c r="O1246" s="143">
        <v>1</v>
      </c>
      <c r="P1246" s="143">
        <v>1</v>
      </c>
      <c r="Q1246" s="147">
        <v>1</v>
      </c>
      <c r="R1246" s="147">
        <v>1</v>
      </c>
      <c r="S1246" s="147">
        <v>1</v>
      </c>
      <c r="T1246" s="147">
        <v>0</v>
      </c>
      <c r="U1246" s="147">
        <v>0</v>
      </c>
      <c r="V1246" s="147">
        <v>0</v>
      </c>
      <c r="W1246" s="148">
        <v>2894574.87</v>
      </c>
      <c r="X1246" s="148">
        <v>0</v>
      </c>
      <c r="Y1246" s="148">
        <v>0</v>
      </c>
      <c r="Z1246" s="148">
        <v>0</v>
      </c>
      <c r="AA1246" s="149">
        <v>0</v>
      </c>
      <c r="AB1246" s="148">
        <v>0</v>
      </c>
      <c r="AC1246" s="148">
        <v>0</v>
      </c>
      <c r="AD1246" s="149">
        <v>0</v>
      </c>
      <c r="AE1246" s="148">
        <v>2894574.87</v>
      </c>
      <c r="AF1246" s="157">
        <v>44995</v>
      </c>
      <c r="AG1246" s="157">
        <v>46822</v>
      </c>
      <c r="AH1246" s="163">
        <v>2894574.87</v>
      </c>
      <c r="AI1246" s="152">
        <v>2.94</v>
      </c>
      <c r="AJ1246" s="152">
        <v>5</v>
      </c>
      <c r="AK1246" s="153">
        <v>7.1294999999999997E-2</v>
      </c>
      <c r="AL1246" s="154">
        <v>2.94</v>
      </c>
      <c r="AM1246" s="154">
        <v>5</v>
      </c>
      <c r="AN1246" s="155">
        <v>7.1294999999999997E-2</v>
      </c>
      <c r="AO1246" s="159" t="s">
        <v>1774</v>
      </c>
      <c r="AP1246" s="159" t="s">
        <v>1775</v>
      </c>
      <c r="AQ1246" s="87">
        <v>0</v>
      </c>
      <c r="AR1246" s="87">
        <v>0</v>
      </c>
      <c r="AS1246" s="87">
        <v>0</v>
      </c>
      <c r="AT1246" s="87">
        <v>2894574.87</v>
      </c>
      <c r="AU1246" s="87">
        <v>0</v>
      </c>
      <c r="AV1246" s="87">
        <v>0</v>
      </c>
      <c r="AW1246" s="87">
        <v>0</v>
      </c>
      <c r="AX1246" s="87">
        <v>0</v>
      </c>
      <c r="AY1246" s="87">
        <v>0</v>
      </c>
      <c r="AZ1246" s="87">
        <v>0</v>
      </c>
      <c r="BA1246" s="87">
        <v>0</v>
      </c>
      <c r="BB1246" s="87">
        <v>0</v>
      </c>
      <c r="BC1246" s="87">
        <v>0</v>
      </c>
      <c r="BD1246" s="87">
        <v>0</v>
      </c>
      <c r="BE1246" s="87">
        <v>0</v>
      </c>
      <c r="BF1246" s="87">
        <v>0</v>
      </c>
      <c r="BG1246" s="87">
        <f t="shared" si="82"/>
        <v>0</v>
      </c>
      <c r="BH1246" s="87">
        <f t="shared" si="83"/>
        <v>2894574.87</v>
      </c>
      <c r="BI1246" s="87">
        <f t="shared" si="85"/>
        <v>2894574.87</v>
      </c>
    </row>
    <row r="1247" spans="1:61" ht="15" customHeight="1" x14ac:dyDescent="0.35">
      <c r="A1247" s="142" t="str">
        <f t="shared" si="84"/>
        <v>DI0012651</v>
      </c>
      <c r="B1247" s="143" t="s">
        <v>1604</v>
      </c>
      <c r="C1247" s="144">
        <v>1</v>
      </c>
      <c r="D1247" s="145" t="s">
        <v>0</v>
      </c>
      <c r="E1247" s="146" t="s">
        <v>3</v>
      </c>
      <c r="F1247" s="144" t="s">
        <v>1760</v>
      </c>
      <c r="G1247" s="144" t="s">
        <v>1776</v>
      </c>
      <c r="H1247" s="144" t="s">
        <v>1777</v>
      </c>
      <c r="I1247" s="144" t="s">
        <v>1778</v>
      </c>
      <c r="J1247" s="144" t="s">
        <v>1779</v>
      </c>
      <c r="K1247" s="144" t="s">
        <v>774</v>
      </c>
      <c r="L1247" s="144" t="s">
        <v>1766</v>
      </c>
      <c r="M1247" s="144" t="s">
        <v>1773</v>
      </c>
      <c r="N1247" s="143">
        <v>1</v>
      </c>
      <c r="O1247" s="143">
        <v>1</v>
      </c>
      <c r="P1247" s="143">
        <v>1</v>
      </c>
      <c r="Q1247" s="147">
        <v>1</v>
      </c>
      <c r="R1247" s="147">
        <v>1</v>
      </c>
      <c r="S1247" s="147">
        <v>1</v>
      </c>
      <c r="T1247" s="147">
        <v>0</v>
      </c>
      <c r="U1247" s="147">
        <v>0</v>
      </c>
      <c r="V1247" s="147">
        <v>0</v>
      </c>
      <c r="W1247" s="148">
        <v>1415347.7</v>
      </c>
      <c r="X1247" s="148">
        <v>0</v>
      </c>
      <c r="Y1247" s="148">
        <v>0</v>
      </c>
      <c r="Z1247" s="148">
        <v>0</v>
      </c>
      <c r="AA1247" s="149">
        <v>0</v>
      </c>
      <c r="AB1247" s="148">
        <v>0</v>
      </c>
      <c r="AC1247" s="148">
        <v>0</v>
      </c>
      <c r="AD1247" s="149">
        <v>0</v>
      </c>
      <c r="AE1247" s="148">
        <v>1415347.7</v>
      </c>
      <c r="AF1247" s="157">
        <v>44995</v>
      </c>
      <c r="AG1247" s="157">
        <v>46822</v>
      </c>
      <c r="AH1247" s="163">
        <v>1415347.7</v>
      </c>
      <c r="AI1247" s="152">
        <v>2.94</v>
      </c>
      <c r="AJ1247" s="152">
        <v>5</v>
      </c>
      <c r="AK1247" s="153">
        <v>7.1294999999999997E-2</v>
      </c>
      <c r="AL1247" s="154">
        <v>2.94</v>
      </c>
      <c r="AM1247" s="154">
        <v>5</v>
      </c>
      <c r="AN1247" s="155">
        <v>7.1294999999999997E-2</v>
      </c>
      <c r="AO1247" s="159" t="s">
        <v>1774</v>
      </c>
      <c r="AP1247" s="159" t="s">
        <v>1775</v>
      </c>
      <c r="AQ1247" s="87">
        <v>0</v>
      </c>
      <c r="AR1247" s="87">
        <v>0</v>
      </c>
      <c r="AS1247" s="87">
        <v>0</v>
      </c>
      <c r="AT1247" s="87">
        <v>1415347.7</v>
      </c>
      <c r="AU1247" s="87">
        <v>0</v>
      </c>
      <c r="AV1247" s="87">
        <v>0</v>
      </c>
      <c r="AW1247" s="87">
        <v>0</v>
      </c>
      <c r="AX1247" s="87">
        <v>0</v>
      </c>
      <c r="AY1247" s="87">
        <v>0</v>
      </c>
      <c r="AZ1247" s="87">
        <v>0</v>
      </c>
      <c r="BA1247" s="87">
        <v>0</v>
      </c>
      <c r="BB1247" s="87">
        <v>0</v>
      </c>
      <c r="BC1247" s="87">
        <v>0</v>
      </c>
      <c r="BD1247" s="87">
        <v>0</v>
      </c>
      <c r="BE1247" s="87">
        <v>0</v>
      </c>
      <c r="BF1247" s="87">
        <v>0</v>
      </c>
      <c r="BG1247" s="87">
        <f t="shared" si="82"/>
        <v>0</v>
      </c>
      <c r="BH1247" s="87">
        <f t="shared" si="83"/>
        <v>1415347.7</v>
      </c>
      <c r="BI1247" s="87">
        <f t="shared" si="85"/>
        <v>1415347.7</v>
      </c>
    </row>
    <row r="1248" spans="1:61" ht="15" customHeight="1" x14ac:dyDescent="0.35">
      <c r="A1248" s="142" t="str">
        <f t="shared" si="84"/>
        <v>DI0012661</v>
      </c>
      <c r="B1248" s="143" t="s">
        <v>1312</v>
      </c>
      <c r="C1248" s="144">
        <v>1</v>
      </c>
      <c r="D1248" s="145" t="s">
        <v>0</v>
      </c>
      <c r="E1248" s="146" t="s">
        <v>3</v>
      </c>
      <c r="F1248" s="144" t="s">
        <v>1760</v>
      </c>
      <c r="G1248" s="144" t="s">
        <v>1776</v>
      </c>
      <c r="H1248" s="144" t="s">
        <v>1777</v>
      </c>
      <c r="I1248" s="144" t="s">
        <v>1778</v>
      </c>
      <c r="J1248" s="144" t="s">
        <v>1779</v>
      </c>
      <c r="K1248" s="144" t="s">
        <v>774</v>
      </c>
      <c r="L1248" s="144" t="s">
        <v>1766</v>
      </c>
      <c r="M1248" s="144" t="s">
        <v>1773</v>
      </c>
      <c r="N1248" s="143">
        <v>1</v>
      </c>
      <c r="O1248" s="143">
        <v>1</v>
      </c>
      <c r="P1248" s="143">
        <v>1</v>
      </c>
      <c r="Q1248" s="147">
        <v>1</v>
      </c>
      <c r="R1248" s="147">
        <v>1</v>
      </c>
      <c r="S1248" s="147">
        <v>1</v>
      </c>
      <c r="T1248" s="147">
        <v>0</v>
      </c>
      <c r="U1248" s="147">
        <v>0</v>
      </c>
      <c r="V1248" s="147">
        <v>0</v>
      </c>
      <c r="W1248" s="148">
        <v>4461241.0199999996</v>
      </c>
      <c r="X1248" s="148">
        <v>0</v>
      </c>
      <c r="Y1248" s="148">
        <v>0</v>
      </c>
      <c r="Z1248" s="148">
        <v>0</v>
      </c>
      <c r="AA1248" s="149">
        <v>0</v>
      </c>
      <c r="AB1248" s="148">
        <v>0</v>
      </c>
      <c r="AC1248" s="148">
        <v>0</v>
      </c>
      <c r="AD1248" s="149">
        <v>0</v>
      </c>
      <c r="AE1248" s="148">
        <v>4461241.0199999996</v>
      </c>
      <c r="AF1248" s="157">
        <v>44987</v>
      </c>
      <c r="AG1248" s="157">
        <v>46083</v>
      </c>
      <c r="AH1248" s="163">
        <v>4461241.0199999996</v>
      </c>
      <c r="AI1248" s="152">
        <v>0.92</v>
      </c>
      <c r="AJ1248" s="152">
        <v>3</v>
      </c>
      <c r="AK1248" s="153">
        <v>6.1652999999999999E-2</v>
      </c>
      <c r="AL1248" s="154">
        <v>0.92</v>
      </c>
      <c r="AM1248" s="154">
        <v>3</v>
      </c>
      <c r="AN1248" s="155">
        <v>6.1652999999999999E-2</v>
      </c>
      <c r="AO1248" s="159" t="s">
        <v>1774</v>
      </c>
      <c r="AP1248" s="159" t="s">
        <v>1775</v>
      </c>
      <c r="AQ1248" s="87">
        <v>0</v>
      </c>
      <c r="AR1248" s="87">
        <v>4461241.0199999996</v>
      </c>
      <c r="AS1248" s="87">
        <v>0</v>
      </c>
      <c r="AT1248" s="87">
        <v>0</v>
      </c>
      <c r="AU1248" s="87">
        <v>0</v>
      </c>
      <c r="AV1248" s="87">
        <v>0</v>
      </c>
      <c r="AW1248" s="87">
        <v>0</v>
      </c>
      <c r="AX1248" s="87">
        <v>0</v>
      </c>
      <c r="AY1248" s="87">
        <v>0</v>
      </c>
      <c r="AZ1248" s="87">
        <v>0</v>
      </c>
      <c r="BA1248" s="87">
        <v>0</v>
      </c>
      <c r="BB1248" s="87">
        <v>0</v>
      </c>
      <c r="BC1248" s="87">
        <v>0</v>
      </c>
      <c r="BD1248" s="87">
        <v>0</v>
      </c>
      <c r="BE1248" s="87">
        <v>0</v>
      </c>
      <c r="BF1248" s="87">
        <v>0</v>
      </c>
      <c r="BG1248" s="87">
        <f t="shared" si="82"/>
        <v>4461241.0199999996</v>
      </c>
      <c r="BH1248" s="87">
        <f t="shared" si="83"/>
        <v>0</v>
      </c>
      <c r="BI1248" s="87">
        <f t="shared" si="85"/>
        <v>4461241.0199999996</v>
      </c>
    </row>
    <row r="1249" spans="1:61" ht="15" customHeight="1" x14ac:dyDescent="0.35">
      <c r="A1249" s="142" t="str">
        <f t="shared" si="84"/>
        <v>DI0012671</v>
      </c>
      <c r="B1249" s="143" t="s">
        <v>1313</v>
      </c>
      <c r="C1249" s="144">
        <v>1</v>
      </c>
      <c r="D1249" s="145" t="s">
        <v>0</v>
      </c>
      <c r="E1249" s="146" t="s">
        <v>3</v>
      </c>
      <c r="F1249" s="144" t="s">
        <v>1760</v>
      </c>
      <c r="G1249" s="144" t="s">
        <v>1776</v>
      </c>
      <c r="H1249" s="144" t="s">
        <v>1777</v>
      </c>
      <c r="I1249" s="144" t="s">
        <v>1778</v>
      </c>
      <c r="J1249" s="144" t="s">
        <v>1779</v>
      </c>
      <c r="K1249" s="144" t="s">
        <v>774</v>
      </c>
      <c r="L1249" s="144" t="s">
        <v>1766</v>
      </c>
      <c r="M1249" s="144" t="s">
        <v>1773</v>
      </c>
      <c r="N1249" s="143">
        <v>1</v>
      </c>
      <c r="O1249" s="143">
        <v>1</v>
      </c>
      <c r="P1249" s="143">
        <v>1</v>
      </c>
      <c r="Q1249" s="147">
        <v>1</v>
      </c>
      <c r="R1249" s="147">
        <v>1</v>
      </c>
      <c r="S1249" s="147">
        <v>1</v>
      </c>
      <c r="T1249" s="147">
        <v>0</v>
      </c>
      <c r="U1249" s="147">
        <v>0</v>
      </c>
      <c r="V1249" s="147">
        <v>0</v>
      </c>
      <c r="W1249" s="148">
        <v>923713.12</v>
      </c>
      <c r="X1249" s="148">
        <v>0</v>
      </c>
      <c r="Y1249" s="148">
        <v>0</v>
      </c>
      <c r="Z1249" s="148">
        <v>0</v>
      </c>
      <c r="AA1249" s="149">
        <v>0</v>
      </c>
      <c r="AB1249" s="148">
        <v>0</v>
      </c>
      <c r="AC1249" s="148">
        <v>0</v>
      </c>
      <c r="AD1249" s="149">
        <v>0</v>
      </c>
      <c r="AE1249" s="148">
        <v>923713.12</v>
      </c>
      <c r="AF1249" s="157">
        <v>44987</v>
      </c>
      <c r="AG1249" s="157">
        <v>46083</v>
      </c>
      <c r="AH1249" s="163">
        <v>923713.12</v>
      </c>
      <c r="AI1249" s="152">
        <v>0.92</v>
      </c>
      <c r="AJ1249" s="152">
        <v>3</v>
      </c>
      <c r="AK1249" s="153">
        <v>6.1652999999999999E-2</v>
      </c>
      <c r="AL1249" s="154">
        <v>0.92</v>
      </c>
      <c r="AM1249" s="154">
        <v>3</v>
      </c>
      <c r="AN1249" s="155">
        <v>6.1652999999999999E-2</v>
      </c>
      <c r="AO1249" s="159" t="s">
        <v>1774</v>
      </c>
      <c r="AP1249" s="159" t="s">
        <v>1775</v>
      </c>
      <c r="AQ1249" s="87">
        <v>0</v>
      </c>
      <c r="AR1249" s="87">
        <v>923713.12</v>
      </c>
      <c r="AS1249" s="87">
        <v>0</v>
      </c>
      <c r="AT1249" s="87">
        <v>0</v>
      </c>
      <c r="AU1249" s="87">
        <v>0</v>
      </c>
      <c r="AV1249" s="87">
        <v>0</v>
      </c>
      <c r="AW1249" s="87">
        <v>0</v>
      </c>
      <c r="AX1249" s="87">
        <v>0</v>
      </c>
      <c r="AY1249" s="87">
        <v>0</v>
      </c>
      <c r="AZ1249" s="87">
        <v>0</v>
      </c>
      <c r="BA1249" s="87">
        <v>0</v>
      </c>
      <c r="BB1249" s="87">
        <v>0</v>
      </c>
      <c r="BC1249" s="87">
        <v>0</v>
      </c>
      <c r="BD1249" s="87">
        <v>0</v>
      </c>
      <c r="BE1249" s="87">
        <v>0</v>
      </c>
      <c r="BF1249" s="87">
        <v>0</v>
      </c>
      <c r="BG1249" s="87">
        <f t="shared" si="82"/>
        <v>923713.12</v>
      </c>
      <c r="BH1249" s="87">
        <f t="shared" si="83"/>
        <v>0</v>
      </c>
      <c r="BI1249" s="87">
        <f t="shared" si="85"/>
        <v>923713.12</v>
      </c>
    </row>
    <row r="1250" spans="1:61" ht="15" customHeight="1" x14ac:dyDescent="0.35">
      <c r="A1250" s="142" t="str">
        <f t="shared" si="84"/>
        <v>DI0012681</v>
      </c>
      <c r="B1250" s="143" t="s">
        <v>1314</v>
      </c>
      <c r="C1250" s="144">
        <v>1</v>
      </c>
      <c r="D1250" s="145" t="s">
        <v>0</v>
      </c>
      <c r="E1250" s="146" t="s">
        <v>3</v>
      </c>
      <c r="F1250" s="144" t="s">
        <v>1760</v>
      </c>
      <c r="G1250" s="144" t="s">
        <v>1776</v>
      </c>
      <c r="H1250" s="144" t="s">
        <v>1777</v>
      </c>
      <c r="I1250" s="144" t="s">
        <v>1778</v>
      </c>
      <c r="J1250" s="144" t="s">
        <v>1779</v>
      </c>
      <c r="K1250" s="144" t="s">
        <v>774</v>
      </c>
      <c r="L1250" s="144" t="s">
        <v>1766</v>
      </c>
      <c r="M1250" s="144" t="s">
        <v>1773</v>
      </c>
      <c r="N1250" s="143">
        <v>1</v>
      </c>
      <c r="O1250" s="143">
        <v>1</v>
      </c>
      <c r="P1250" s="143">
        <v>1</v>
      </c>
      <c r="Q1250" s="147">
        <v>1</v>
      </c>
      <c r="R1250" s="147">
        <v>1</v>
      </c>
      <c r="S1250" s="147">
        <v>1</v>
      </c>
      <c r="T1250" s="147">
        <v>0</v>
      </c>
      <c r="U1250" s="147">
        <v>0</v>
      </c>
      <c r="V1250" s="147">
        <v>0</v>
      </c>
      <c r="W1250" s="148">
        <v>3306958.84</v>
      </c>
      <c r="X1250" s="148">
        <v>0</v>
      </c>
      <c r="Y1250" s="148">
        <v>0</v>
      </c>
      <c r="Z1250" s="148">
        <v>0</v>
      </c>
      <c r="AA1250" s="149">
        <v>0</v>
      </c>
      <c r="AB1250" s="148">
        <v>0</v>
      </c>
      <c r="AC1250" s="148">
        <v>0</v>
      </c>
      <c r="AD1250" s="149">
        <v>0</v>
      </c>
      <c r="AE1250" s="148">
        <v>3306958.84</v>
      </c>
      <c r="AF1250" s="157">
        <v>44995</v>
      </c>
      <c r="AG1250" s="157">
        <v>46822</v>
      </c>
      <c r="AH1250" s="163">
        <v>3306958.84</v>
      </c>
      <c r="AI1250" s="152">
        <v>2.94</v>
      </c>
      <c r="AJ1250" s="152">
        <v>5</v>
      </c>
      <c r="AK1250" s="153">
        <v>7.1294999999999997E-2</v>
      </c>
      <c r="AL1250" s="154">
        <v>2.94</v>
      </c>
      <c r="AM1250" s="154">
        <v>5</v>
      </c>
      <c r="AN1250" s="155">
        <v>7.1294999999999997E-2</v>
      </c>
      <c r="AO1250" s="159" t="s">
        <v>1774</v>
      </c>
      <c r="AP1250" s="159" t="s">
        <v>1775</v>
      </c>
      <c r="AQ1250" s="87">
        <v>0</v>
      </c>
      <c r="AR1250" s="87">
        <v>3306958.84</v>
      </c>
      <c r="AS1250" s="87">
        <v>0</v>
      </c>
      <c r="AT1250" s="87">
        <v>0</v>
      </c>
      <c r="AU1250" s="87">
        <v>0</v>
      </c>
      <c r="AV1250" s="87">
        <v>0</v>
      </c>
      <c r="AW1250" s="87">
        <v>0</v>
      </c>
      <c r="AX1250" s="87">
        <v>0</v>
      </c>
      <c r="AY1250" s="87">
        <v>0</v>
      </c>
      <c r="AZ1250" s="87">
        <v>0</v>
      </c>
      <c r="BA1250" s="87">
        <v>0</v>
      </c>
      <c r="BB1250" s="87">
        <v>0</v>
      </c>
      <c r="BC1250" s="87">
        <v>0</v>
      </c>
      <c r="BD1250" s="87">
        <v>0</v>
      </c>
      <c r="BE1250" s="87">
        <v>0</v>
      </c>
      <c r="BF1250" s="87">
        <v>0</v>
      </c>
      <c r="BG1250" s="87">
        <f t="shared" si="82"/>
        <v>3306958.84</v>
      </c>
      <c r="BH1250" s="87">
        <f t="shared" si="83"/>
        <v>0</v>
      </c>
      <c r="BI1250" s="87">
        <f t="shared" si="85"/>
        <v>3306958.84</v>
      </c>
    </row>
    <row r="1251" spans="1:61" ht="15" customHeight="1" x14ac:dyDescent="0.35">
      <c r="A1251" s="142" t="str">
        <f t="shared" si="84"/>
        <v>DI0012691</v>
      </c>
      <c r="B1251" s="143" t="s">
        <v>1315</v>
      </c>
      <c r="C1251" s="144">
        <v>1</v>
      </c>
      <c r="D1251" s="145" t="s">
        <v>0</v>
      </c>
      <c r="E1251" s="146" t="s">
        <v>3</v>
      </c>
      <c r="F1251" s="144" t="s">
        <v>1760</v>
      </c>
      <c r="G1251" s="144" t="s">
        <v>1776</v>
      </c>
      <c r="H1251" s="144" t="s">
        <v>1777</v>
      </c>
      <c r="I1251" s="144" t="s">
        <v>1778</v>
      </c>
      <c r="J1251" s="144" t="s">
        <v>1779</v>
      </c>
      <c r="K1251" s="144" t="s">
        <v>774</v>
      </c>
      <c r="L1251" s="144" t="s">
        <v>1766</v>
      </c>
      <c r="M1251" s="144" t="s">
        <v>1773</v>
      </c>
      <c r="N1251" s="143">
        <v>1</v>
      </c>
      <c r="O1251" s="143">
        <v>1</v>
      </c>
      <c r="P1251" s="143">
        <v>1</v>
      </c>
      <c r="Q1251" s="147">
        <v>1</v>
      </c>
      <c r="R1251" s="147">
        <v>1</v>
      </c>
      <c r="S1251" s="147">
        <v>1</v>
      </c>
      <c r="T1251" s="147">
        <v>0</v>
      </c>
      <c r="U1251" s="147">
        <v>0</v>
      </c>
      <c r="V1251" s="147">
        <v>0</v>
      </c>
      <c r="W1251" s="148">
        <v>4227185.0999999996</v>
      </c>
      <c r="X1251" s="148">
        <v>0</v>
      </c>
      <c r="Y1251" s="148">
        <v>0</v>
      </c>
      <c r="Z1251" s="148">
        <v>0</v>
      </c>
      <c r="AA1251" s="149">
        <v>0</v>
      </c>
      <c r="AB1251" s="148">
        <v>0</v>
      </c>
      <c r="AC1251" s="148">
        <v>0</v>
      </c>
      <c r="AD1251" s="149">
        <v>0</v>
      </c>
      <c r="AE1251" s="148">
        <v>4227185.0999999996</v>
      </c>
      <c r="AF1251" s="157">
        <v>44987</v>
      </c>
      <c r="AG1251" s="157">
        <v>46083</v>
      </c>
      <c r="AH1251" s="163">
        <v>4227185.0999999996</v>
      </c>
      <c r="AI1251" s="152">
        <v>0.92</v>
      </c>
      <c r="AJ1251" s="152">
        <v>3</v>
      </c>
      <c r="AK1251" s="153">
        <v>6.1652999999999999E-2</v>
      </c>
      <c r="AL1251" s="154">
        <v>0.92</v>
      </c>
      <c r="AM1251" s="154">
        <v>3</v>
      </c>
      <c r="AN1251" s="155">
        <v>6.1652999999999999E-2</v>
      </c>
      <c r="AO1251" s="159" t="s">
        <v>1774</v>
      </c>
      <c r="AP1251" s="159" t="s">
        <v>1775</v>
      </c>
      <c r="AQ1251" s="87">
        <v>0</v>
      </c>
      <c r="AR1251" s="87">
        <v>4227185.0999999996</v>
      </c>
      <c r="AS1251" s="87">
        <v>0</v>
      </c>
      <c r="AT1251" s="87">
        <v>0</v>
      </c>
      <c r="AU1251" s="87">
        <v>0</v>
      </c>
      <c r="AV1251" s="87">
        <v>0</v>
      </c>
      <c r="AW1251" s="87">
        <v>0</v>
      </c>
      <c r="AX1251" s="87">
        <v>0</v>
      </c>
      <c r="AY1251" s="87">
        <v>0</v>
      </c>
      <c r="AZ1251" s="87">
        <v>0</v>
      </c>
      <c r="BA1251" s="87">
        <v>0</v>
      </c>
      <c r="BB1251" s="87">
        <v>0</v>
      </c>
      <c r="BC1251" s="87">
        <v>0</v>
      </c>
      <c r="BD1251" s="87">
        <v>0</v>
      </c>
      <c r="BE1251" s="87">
        <v>0</v>
      </c>
      <c r="BF1251" s="87">
        <v>0</v>
      </c>
      <c r="BG1251" s="87">
        <f t="shared" si="82"/>
        <v>4227185.0999999996</v>
      </c>
      <c r="BH1251" s="87">
        <f t="shared" si="83"/>
        <v>0</v>
      </c>
      <c r="BI1251" s="87">
        <f t="shared" si="85"/>
        <v>4227185.0999999996</v>
      </c>
    </row>
    <row r="1252" spans="1:61" ht="15" customHeight="1" x14ac:dyDescent="0.35">
      <c r="A1252" s="142" t="str">
        <f t="shared" si="84"/>
        <v>DI0012701</v>
      </c>
      <c r="B1252" s="143" t="s">
        <v>1605</v>
      </c>
      <c r="C1252" s="144">
        <v>1</v>
      </c>
      <c r="D1252" s="145" t="s">
        <v>0</v>
      </c>
      <c r="E1252" s="146" t="s">
        <v>3</v>
      </c>
      <c r="F1252" s="144" t="s">
        <v>1760</v>
      </c>
      <c r="G1252" s="144" t="s">
        <v>1776</v>
      </c>
      <c r="H1252" s="144" t="s">
        <v>1777</v>
      </c>
      <c r="I1252" s="144" t="s">
        <v>1778</v>
      </c>
      <c r="J1252" s="144" t="s">
        <v>1779</v>
      </c>
      <c r="K1252" s="144" t="s">
        <v>774</v>
      </c>
      <c r="L1252" s="144" t="s">
        <v>1766</v>
      </c>
      <c r="M1252" s="144" t="s">
        <v>1773</v>
      </c>
      <c r="N1252" s="143">
        <v>1</v>
      </c>
      <c r="O1252" s="143">
        <v>1</v>
      </c>
      <c r="P1252" s="143">
        <v>1</v>
      </c>
      <c r="Q1252" s="147">
        <v>1</v>
      </c>
      <c r="R1252" s="147">
        <v>1</v>
      </c>
      <c r="S1252" s="147">
        <v>1</v>
      </c>
      <c r="T1252" s="147">
        <v>0</v>
      </c>
      <c r="U1252" s="147">
        <v>0</v>
      </c>
      <c r="V1252" s="147">
        <v>0</v>
      </c>
      <c r="W1252" s="148">
        <v>4224454.29</v>
      </c>
      <c r="X1252" s="148">
        <v>0</v>
      </c>
      <c r="Y1252" s="148">
        <v>0</v>
      </c>
      <c r="Z1252" s="148">
        <v>0</v>
      </c>
      <c r="AA1252" s="149">
        <v>0</v>
      </c>
      <c r="AB1252" s="148">
        <v>0</v>
      </c>
      <c r="AC1252" s="148">
        <v>0</v>
      </c>
      <c r="AD1252" s="149">
        <v>0</v>
      </c>
      <c r="AE1252" s="148">
        <v>4224454.29</v>
      </c>
      <c r="AF1252" s="157">
        <v>44995</v>
      </c>
      <c r="AG1252" s="157">
        <v>46822</v>
      </c>
      <c r="AH1252" s="163">
        <v>4224454.29</v>
      </c>
      <c r="AI1252" s="152">
        <v>2.94</v>
      </c>
      <c r="AJ1252" s="152">
        <v>5</v>
      </c>
      <c r="AK1252" s="153">
        <v>7.1294999999999997E-2</v>
      </c>
      <c r="AL1252" s="154">
        <v>2.94</v>
      </c>
      <c r="AM1252" s="154">
        <v>5</v>
      </c>
      <c r="AN1252" s="155">
        <v>7.1294999999999997E-2</v>
      </c>
      <c r="AO1252" s="159" t="s">
        <v>1774</v>
      </c>
      <c r="AP1252" s="159" t="s">
        <v>1775</v>
      </c>
      <c r="AQ1252" s="87">
        <v>0</v>
      </c>
      <c r="AR1252" s="87">
        <v>0</v>
      </c>
      <c r="AS1252" s="87">
        <v>0</v>
      </c>
      <c r="AT1252" s="87">
        <v>4224454.29</v>
      </c>
      <c r="AU1252" s="87">
        <v>0</v>
      </c>
      <c r="AV1252" s="87">
        <v>0</v>
      </c>
      <c r="AW1252" s="87">
        <v>0</v>
      </c>
      <c r="AX1252" s="87">
        <v>0</v>
      </c>
      <c r="AY1252" s="87">
        <v>0</v>
      </c>
      <c r="AZ1252" s="87">
        <v>0</v>
      </c>
      <c r="BA1252" s="87">
        <v>0</v>
      </c>
      <c r="BB1252" s="87">
        <v>0</v>
      </c>
      <c r="BC1252" s="87">
        <v>0</v>
      </c>
      <c r="BD1252" s="87">
        <v>0</v>
      </c>
      <c r="BE1252" s="87">
        <v>0</v>
      </c>
      <c r="BF1252" s="87">
        <v>0</v>
      </c>
      <c r="BG1252" s="87">
        <f t="shared" si="82"/>
        <v>0</v>
      </c>
      <c r="BH1252" s="87">
        <f t="shared" si="83"/>
        <v>4224454.29</v>
      </c>
      <c r="BI1252" s="87">
        <f t="shared" si="85"/>
        <v>4224454.29</v>
      </c>
    </row>
    <row r="1253" spans="1:61" ht="15" customHeight="1" x14ac:dyDescent="0.35">
      <c r="A1253" s="142" t="str">
        <f t="shared" si="84"/>
        <v>DI0012711</v>
      </c>
      <c r="B1253" s="143" t="s">
        <v>1316</v>
      </c>
      <c r="C1253" s="144">
        <v>1</v>
      </c>
      <c r="D1253" s="145" t="s">
        <v>0</v>
      </c>
      <c r="E1253" s="146" t="s">
        <v>3</v>
      </c>
      <c r="F1253" s="144" t="s">
        <v>1760</v>
      </c>
      <c r="G1253" s="144" t="s">
        <v>1776</v>
      </c>
      <c r="H1253" s="144" t="s">
        <v>1777</v>
      </c>
      <c r="I1253" s="144" t="s">
        <v>1778</v>
      </c>
      <c r="J1253" s="144" t="s">
        <v>1779</v>
      </c>
      <c r="K1253" s="144" t="s">
        <v>774</v>
      </c>
      <c r="L1253" s="144" t="s">
        <v>1766</v>
      </c>
      <c r="M1253" s="144" t="s">
        <v>1773</v>
      </c>
      <c r="N1253" s="143">
        <v>1</v>
      </c>
      <c r="O1253" s="143">
        <v>1</v>
      </c>
      <c r="P1253" s="143">
        <v>1</v>
      </c>
      <c r="Q1253" s="147">
        <v>1</v>
      </c>
      <c r="R1253" s="147">
        <v>1</v>
      </c>
      <c r="S1253" s="147">
        <v>1</v>
      </c>
      <c r="T1253" s="147">
        <v>0</v>
      </c>
      <c r="U1253" s="147">
        <v>0</v>
      </c>
      <c r="V1253" s="147">
        <v>0</v>
      </c>
      <c r="W1253" s="148">
        <v>964970.14</v>
      </c>
      <c r="X1253" s="148">
        <v>0</v>
      </c>
      <c r="Y1253" s="148">
        <v>0</v>
      </c>
      <c r="Z1253" s="148">
        <v>0</v>
      </c>
      <c r="AA1253" s="149">
        <v>0</v>
      </c>
      <c r="AB1253" s="148">
        <v>0</v>
      </c>
      <c r="AC1253" s="148">
        <v>0</v>
      </c>
      <c r="AD1253" s="149">
        <v>0</v>
      </c>
      <c r="AE1253" s="148">
        <v>964970.14</v>
      </c>
      <c r="AF1253" s="157">
        <v>44987</v>
      </c>
      <c r="AG1253" s="157">
        <v>46083</v>
      </c>
      <c r="AH1253" s="163">
        <v>964970.14</v>
      </c>
      <c r="AI1253" s="152">
        <v>0.92</v>
      </c>
      <c r="AJ1253" s="152">
        <v>3</v>
      </c>
      <c r="AK1253" s="153">
        <v>6.1652999999999999E-2</v>
      </c>
      <c r="AL1253" s="154">
        <v>0.92</v>
      </c>
      <c r="AM1253" s="154">
        <v>3</v>
      </c>
      <c r="AN1253" s="155">
        <v>6.1652999999999999E-2</v>
      </c>
      <c r="AO1253" s="159" t="s">
        <v>1774</v>
      </c>
      <c r="AP1253" s="159" t="s">
        <v>1775</v>
      </c>
      <c r="AQ1253" s="87">
        <v>0</v>
      </c>
      <c r="AR1253" s="87">
        <v>964970.14</v>
      </c>
      <c r="AS1253" s="87">
        <v>0</v>
      </c>
      <c r="AT1253" s="87">
        <v>0</v>
      </c>
      <c r="AU1253" s="87">
        <v>0</v>
      </c>
      <c r="AV1253" s="87">
        <v>0</v>
      </c>
      <c r="AW1253" s="87">
        <v>0</v>
      </c>
      <c r="AX1253" s="87">
        <v>0</v>
      </c>
      <c r="AY1253" s="87">
        <v>0</v>
      </c>
      <c r="AZ1253" s="87">
        <v>0</v>
      </c>
      <c r="BA1253" s="87">
        <v>0</v>
      </c>
      <c r="BB1253" s="87">
        <v>0</v>
      </c>
      <c r="BC1253" s="87">
        <v>0</v>
      </c>
      <c r="BD1253" s="87">
        <v>0</v>
      </c>
      <c r="BE1253" s="87">
        <v>0</v>
      </c>
      <c r="BF1253" s="87">
        <v>0</v>
      </c>
      <c r="BG1253" s="87">
        <f t="shared" si="82"/>
        <v>964970.14</v>
      </c>
      <c r="BH1253" s="87">
        <f t="shared" si="83"/>
        <v>0</v>
      </c>
      <c r="BI1253" s="87">
        <f t="shared" si="85"/>
        <v>964970.14</v>
      </c>
    </row>
    <row r="1254" spans="1:61" ht="15" customHeight="1" x14ac:dyDescent="0.35">
      <c r="A1254" s="142" t="str">
        <f t="shared" si="84"/>
        <v>DI0012721</v>
      </c>
      <c r="B1254" s="143" t="s">
        <v>1317</v>
      </c>
      <c r="C1254" s="144">
        <v>1</v>
      </c>
      <c r="D1254" s="145" t="s">
        <v>0</v>
      </c>
      <c r="E1254" s="146" t="s">
        <v>3</v>
      </c>
      <c r="F1254" s="144" t="s">
        <v>1760</v>
      </c>
      <c r="G1254" s="144" t="s">
        <v>1769</v>
      </c>
      <c r="H1254" s="144" t="s">
        <v>1770</v>
      </c>
      <c r="I1254" s="144" t="s">
        <v>1771</v>
      </c>
      <c r="J1254" s="144" t="s">
        <v>1772</v>
      </c>
      <c r="K1254" s="144" t="s">
        <v>399</v>
      </c>
      <c r="L1254" s="144" t="s">
        <v>1766</v>
      </c>
      <c r="M1254" s="144" t="s">
        <v>1773</v>
      </c>
      <c r="N1254" s="143">
        <v>1</v>
      </c>
      <c r="O1254" s="143">
        <v>1</v>
      </c>
      <c r="P1254" s="143">
        <v>1</v>
      </c>
      <c r="Q1254" s="147">
        <v>0</v>
      </c>
      <c r="R1254" s="147">
        <v>0</v>
      </c>
      <c r="S1254" s="147">
        <v>1</v>
      </c>
      <c r="T1254" s="147">
        <v>1</v>
      </c>
      <c r="U1254" s="147">
        <v>1</v>
      </c>
      <c r="V1254" s="147">
        <v>0</v>
      </c>
      <c r="W1254" s="148">
        <v>45797743.100000001</v>
      </c>
      <c r="X1254" s="148">
        <v>0</v>
      </c>
      <c r="Y1254" s="148">
        <v>0</v>
      </c>
      <c r="Z1254" s="148">
        <v>0</v>
      </c>
      <c r="AA1254" s="149">
        <v>0</v>
      </c>
      <c r="AB1254" s="148">
        <v>0</v>
      </c>
      <c r="AC1254" s="148">
        <v>0</v>
      </c>
      <c r="AD1254" s="149">
        <v>0</v>
      </c>
      <c r="AE1254" s="148">
        <v>45797743.100000001</v>
      </c>
      <c r="AF1254" s="157">
        <v>44987</v>
      </c>
      <c r="AG1254" s="157">
        <v>46083</v>
      </c>
      <c r="AH1254" s="161">
        <v>45797743.100000001</v>
      </c>
      <c r="AI1254" s="152">
        <v>0.92</v>
      </c>
      <c r="AJ1254" s="152">
        <v>3</v>
      </c>
      <c r="AK1254" s="153">
        <v>6.1652999999999999E-2</v>
      </c>
      <c r="AL1254" s="154">
        <v>0.92</v>
      </c>
      <c r="AM1254" s="154">
        <v>3</v>
      </c>
      <c r="AN1254" s="155">
        <v>6.1652999999999999E-2</v>
      </c>
      <c r="AO1254" s="159" t="s">
        <v>1774</v>
      </c>
      <c r="AP1254" s="159" t="s">
        <v>1775</v>
      </c>
      <c r="AQ1254" s="87">
        <v>0</v>
      </c>
      <c r="AR1254" s="87">
        <v>45797743.100000001</v>
      </c>
      <c r="AS1254" s="87">
        <v>0</v>
      </c>
      <c r="AT1254" s="87">
        <v>0</v>
      </c>
      <c r="AU1254" s="87">
        <v>0</v>
      </c>
      <c r="AV1254" s="87">
        <v>0</v>
      </c>
      <c r="AW1254" s="87">
        <v>0</v>
      </c>
      <c r="AX1254" s="87">
        <v>0</v>
      </c>
      <c r="AY1254" s="87">
        <v>0</v>
      </c>
      <c r="AZ1254" s="87">
        <v>0</v>
      </c>
      <c r="BA1254" s="87">
        <v>0</v>
      </c>
      <c r="BB1254" s="87">
        <v>0</v>
      </c>
      <c r="BC1254" s="87">
        <v>0</v>
      </c>
      <c r="BD1254" s="87">
        <v>0</v>
      </c>
      <c r="BE1254" s="87">
        <v>0</v>
      </c>
      <c r="BF1254" s="87">
        <v>0</v>
      </c>
      <c r="BG1254" s="87">
        <f t="shared" si="82"/>
        <v>45797743.100000001</v>
      </c>
      <c r="BH1254" s="87">
        <f t="shared" si="83"/>
        <v>0</v>
      </c>
      <c r="BI1254" s="87">
        <f t="shared" si="85"/>
        <v>45797743.100000001</v>
      </c>
    </row>
    <row r="1255" spans="1:61" ht="15" customHeight="1" x14ac:dyDescent="0.35">
      <c r="A1255" s="142" t="str">
        <f t="shared" si="84"/>
        <v>DI0012741</v>
      </c>
      <c r="B1255" s="143" t="s">
        <v>1318</v>
      </c>
      <c r="C1255" s="144">
        <v>1</v>
      </c>
      <c r="D1255" s="145" t="s">
        <v>0</v>
      </c>
      <c r="E1255" s="146" t="s">
        <v>3</v>
      </c>
      <c r="F1255" s="144" t="s">
        <v>1760</v>
      </c>
      <c r="G1255" s="144" t="s">
        <v>1776</v>
      </c>
      <c r="H1255" s="144" t="s">
        <v>1777</v>
      </c>
      <c r="I1255" s="144" t="s">
        <v>1778</v>
      </c>
      <c r="J1255" s="144" t="s">
        <v>1779</v>
      </c>
      <c r="K1255" s="144" t="s">
        <v>774</v>
      </c>
      <c r="L1255" s="144" t="s">
        <v>1766</v>
      </c>
      <c r="M1255" s="144" t="s">
        <v>1773</v>
      </c>
      <c r="N1255" s="147">
        <v>1</v>
      </c>
      <c r="O1255" s="147">
        <v>1</v>
      </c>
      <c r="P1255" s="147">
        <v>1</v>
      </c>
      <c r="Q1255" s="147">
        <v>1</v>
      </c>
      <c r="R1255" s="147">
        <v>1</v>
      </c>
      <c r="S1255" s="147">
        <v>1</v>
      </c>
      <c r="T1255" s="147">
        <v>0</v>
      </c>
      <c r="U1255" s="147">
        <v>0</v>
      </c>
      <c r="V1255" s="147">
        <v>0</v>
      </c>
      <c r="W1255" s="148">
        <v>1084261.4099999999</v>
      </c>
      <c r="X1255" s="148">
        <v>0</v>
      </c>
      <c r="Y1255" s="148">
        <v>0</v>
      </c>
      <c r="Z1255" s="148">
        <v>0</v>
      </c>
      <c r="AA1255" s="149">
        <v>0</v>
      </c>
      <c r="AB1255" s="148">
        <v>0</v>
      </c>
      <c r="AC1255" s="148">
        <v>0</v>
      </c>
      <c r="AD1255" s="149">
        <v>0</v>
      </c>
      <c r="AE1255" s="148">
        <v>1084261.4099999999</v>
      </c>
      <c r="AF1255" s="157">
        <v>44987</v>
      </c>
      <c r="AG1255" s="157">
        <v>46083</v>
      </c>
      <c r="AH1255" s="161">
        <v>1084261.4099999999</v>
      </c>
      <c r="AI1255" s="152">
        <v>0.92</v>
      </c>
      <c r="AJ1255" s="152">
        <v>3</v>
      </c>
      <c r="AK1255" s="153">
        <v>6.1652999999999999E-2</v>
      </c>
      <c r="AL1255" s="154">
        <v>0.92</v>
      </c>
      <c r="AM1255" s="154">
        <v>3</v>
      </c>
      <c r="AN1255" s="155">
        <v>6.1652999999999999E-2</v>
      </c>
      <c r="AO1255" s="159" t="s">
        <v>1774</v>
      </c>
      <c r="AP1255" s="159" t="s">
        <v>1775</v>
      </c>
      <c r="AQ1255" s="87">
        <v>0</v>
      </c>
      <c r="AR1255" s="87">
        <v>1084261.4099999999</v>
      </c>
      <c r="AS1255" s="87">
        <v>0</v>
      </c>
      <c r="AT1255" s="87">
        <v>0</v>
      </c>
      <c r="AU1255" s="87">
        <v>0</v>
      </c>
      <c r="AV1255" s="87">
        <v>0</v>
      </c>
      <c r="AW1255" s="87">
        <v>0</v>
      </c>
      <c r="AX1255" s="87">
        <v>0</v>
      </c>
      <c r="AY1255" s="87">
        <v>0</v>
      </c>
      <c r="AZ1255" s="87">
        <v>0</v>
      </c>
      <c r="BA1255" s="87">
        <v>0</v>
      </c>
      <c r="BB1255" s="87">
        <v>0</v>
      </c>
      <c r="BC1255" s="87">
        <v>0</v>
      </c>
      <c r="BD1255" s="87">
        <v>0</v>
      </c>
      <c r="BE1255" s="87">
        <v>0</v>
      </c>
      <c r="BF1255" s="87">
        <v>0</v>
      </c>
      <c r="BG1255" s="87">
        <f t="shared" si="82"/>
        <v>1084261.4099999999</v>
      </c>
      <c r="BH1255" s="87">
        <f t="shared" si="83"/>
        <v>0</v>
      </c>
      <c r="BI1255" s="87">
        <f t="shared" si="85"/>
        <v>1084261.4099999999</v>
      </c>
    </row>
    <row r="1256" spans="1:61" ht="15" customHeight="1" x14ac:dyDescent="0.35">
      <c r="A1256" s="142" t="str">
        <f t="shared" si="84"/>
        <v>DI0012751</v>
      </c>
      <c r="B1256" s="143" t="s">
        <v>1606</v>
      </c>
      <c r="C1256" s="144">
        <v>1</v>
      </c>
      <c r="D1256" s="145" t="s">
        <v>0</v>
      </c>
      <c r="E1256" s="146" t="s">
        <v>3</v>
      </c>
      <c r="F1256" s="144" t="s">
        <v>1760</v>
      </c>
      <c r="G1256" s="144" t="s">
        <v>1776</v>
      </c>
      <c r="H1256" s="144" t="s">
        <v>1777</v>
      </c>
      <c r="I1256" s="144" t="s">
        <v>1778</v>
      </c>
      <c r="J1256" s="144" t="s">
        <v>1779</v>
      </c>
      <c r="K1256" s="144" t="s">
        <v>774</v>
      </c>
      <c r="L1256" s="144" t="s">
        <v>1766</v>
      </c>
      <c r="M1256" s="144" t="s">
        <v>1773</v>
      </c>
      <c r="N1256" s="147">
        <v>1</v>
      </c>
      <c r="O1256" s="147">
        <v>1</v>
      </c>
      <c r="P1256" s="147">
        <v>1</v>
      </c>
      <c r="Q1256" s="147">
        <v>1</v>
      </c>
      <c r="R1256" s="147">
        <v>1</v>
      </c>
      <c r="S1256" s="147">
        <v>1</v>
      </c>
      <c r="T1256" s="147">
        <v>0</v>
      </c>
      <c r="U1256" s="147">
        <v>0</v>
      </c>
      <c r="V1256" s="147">
        <v>0</v>
      </c>
      <c r="W1256" s="148">
        <v>2165436.48</v>
      </c>
      <c r="X1256" s="148">
        <v>0</v>
      </c>
      <c r="Y1256" s="148">
        <v>0</v>
      </c>
      <c r="Z1256" s="148">
        <v>0</v>
      </c>
      <c r="AA1256" s="149">
        <v>0</v>
      </c>
      <c r="AB1256" s="148">
        <v>0</v>
      </c>
      <c r="AC1256" s="148">
        <v>0</v>
      </c>
      <c r="AD1256" s="149">
        <v>0</v>
      </c>
      <c r="AE1256" s="148">
        <v>2165436.48</v>
      </c>
      <c r="AF1256" s="157">
        <v>44995</v>
      </c>
      <c r="AG1256" s="157">
        <v>46822</v>
      </c>
      <c r="AH1256" s="161">
        <v>2165436.48</v>
      </c>
      <c r="AI1256" s="152">
        <v>2.94</v>
      </c>
      <c r="AJ1256" s="152">
        <v>5</v>
      </c>
      <c r="AK1256" s="153">
        <v>7.1294999999999997E-2</v>
      </c>
      <c r="AL1256" s="154">
        <v>2.94</v>
      </c>
      <c r="AM1256" s="154">
        <v>5</v>
      </c>
      <c r="AN1256" s="155">
        <v>7.1294999999999997E-2</v>
      </c>
      <c r="AO1256" s="159" t="s">
        <v>1774</v>
      </c>
      <c r="AP1256" s="159" t="s">
        <v>1775</v>
      </c>
      <c r="AQ1256" s="87">
        <v>0</v>
      </c>
      <c r="AR1256" s="87">
        <v>0</v>
      </c>
      <c r="AS1256" s="87">
        <v>0</v>
      </c>
      <c r="AT1256" s="87">
        <v>2165436.48</v>
      </c>
      <c r="AU1256" s="87">
        <v>0</v>
      </c>
      <c r="AV1256" s="87">
        <v>0</v>
      </c>
      <c r="AW1256" s="87">
        <v>0</v>
      </c>
      <c r="AX1256" s="87">
        <v>0</v>
      </c>
      <c r="AY1256" s="87">
        <v>0</v>
      </c>
      <c r="AZ1256" s="87">
        <v>0</v>
      </c>
      <c r="BA1256" s="87">
        <v>0</v>
      </c>
      <c r="BB1256" s="87">
        <v>0</v>
      </c>
      <c r="BC1256" s="87">
        <v>0</v>
      </c>
      <c r="BD1256" s="87">
        <v>0</v>
      </c>
      <c r="BE1256" s="87">
        <v>0</v>
      </c>
      <c r="BF1256" s="87">
        <v>0</v>
      </c>
      <c r="BG1256" s="87">
        <f t="shared" si="82"/>
        <v>0</v>
      </c>
      <c r="BH1256" s="87">
        <f t="shared" si="83"/>
        <v>2165436.48</v>
      </c>
      <c r="BI1256" s="87">
        <f t="shared" si="85"/>
        <v>2165436.48</v>
      </c>
    </row>
    <row r="1257" spans="1:61" ht="15" customHeight="1" x14ac:dyDescent="0.35">
      <c r="A1257" s="142" t="str">
        <f t="shared" si="84"/>
        <v>DI0012761</v>
      </c>
      <c r="B1257" s="143" t="s">
        <v>1607</v>
      </c>
      <c r="C1257" s="144">
        <v>1</v>
      </c>
      <c r="D1257" s="145" t="s">
        <v>0</v>
      </c>
      <c r="E1257" s="146" t="s">
        <v>3</v>
      </c>
      <c r="F1257" s="144" t="s">
        <v>1760</v>
      </c>
      <c r="G1257" s="144" t="s">
        <v>1776</v>
      </c>
      <c r="H1257" s="144" t="s">
        <v>1777</v>
      </c>
      <c r="I1257" s="144" t="s">
        <v>1778</v>
      </c>
      <c r="J1257" s="144" t="s">
        <v>1779</v>
      </c>
      <c r="K1257" s="144" t="s">
        <v>774</v>
      </c>
      <c r="L1257" s="144" t="s">
        <v>1766</v>
      </c>
      <c r="M1257" s="144" t="s">
        <v>1773</v>
      </c>
      <c r="N1257" s="143">
        <v>1</v>
      </c>
      <c r="O1257" s="143">
        <v>1</v>
      </c>
      <c r="P1257" s="143">
        <v>1</v>
      </c>
      <c r="Q1257" s="147">
        <v>1</v>
      </c>
      <c r="R1257" s="147">
        <v>1</v>
      </c>
      <c r="S1257" s="147">
        <v>1</v>
      </c>
      <c r="T1257" s="147">
        <v>0</v>
      </c>
      <c r="U1257" s="147">
        <v>0</v>
      </c>
      <c r="V1257" s="147">
        <v>0</v>
      </c>
      <c r="W1257" s="148">
        <v>11818571.76</v>
      </c>
      <c r="X1257" s="148">
        <v>0</v>
      </c>
      <c r="Y1257" s="148">
        <v>0</v>
      </c>
      <c r="Z1257" s="148">
        <v>0</v>
      </c>
      <c r="AA1257" s="149">
        <v>0</v>
      </c>
      <c r="AB1257" s="148">
        <v>0</v>
      </c>
      <c r="AC1257" s="148">
        <v>0</v>
      </c>
      <c r="AD1257" s="149">
        <v>0</v>
      </c>
      <c r="AE1257" s="148">
        <v>11818571.76</v>
      </c>
      <c r="AF1257" s="157">
        <v>45000</v>
      </c>
      <c r="AG1257" s="157">
        <v>47192</v>
      </c>
      <c r="AH1257" s="161">
        <v>11818571.76</v>
      </c>
      <c r="AI1257" s="152">
        <v>3.96</v>
      </c>
      <c r="AJ1257" s="152">
        <v>6</v>
      </c>
      <c r="AK1257" s="153">
        <v>7.3772000000000004E-2</v>
      </c>
      <c r="AL1257" s="154">
        <v>3.96</v>
      </c>
      <c r="AM1257" s="154">
        <v>6</v>
      </c>
      <c r="AN1257" s="155">
        <v>7.3772000000000004E-2</v>
      </c>
      <c r="AO1257" s="159" t="s">
        <v>1774</v>
      </c>
      <c r="AP1257" s="159" t="s">
        <v>1775</v>
      </c>
      <c r="AQ1257" s="87">
        <v>0</v>
      </c>
      <c r="AR1257" s="87">
        <v>0</v>
      </c>
      <c r="AS1257" s="87">
        <v>0</v>
      </c>
      <c r="AT1257" s="87">
        <v>0</v>
      </c>
      <c r="AU1257" s="87">
        <v>11818571.76</v>
      </c>
      <c r="AV1257" s="87">
        <v>0</v>
      </c>
      <c r="AW1257" s="87">
        <v>0</v>
      </c>
      <c r="AX1257" s="87">
        <v>0</v>
      </c>
      <c r="AY1257" s="87">
        <v>0</v>
      </c>
      <c r="AZ1257" s="87">
        <v>0</v>
      </c>
      <c r="BA1257" s="87">
        <v>0</v>
      </c>
      <c r="BB1257" s="87">
        <v>0</v>
      </c>
      <c r="BC1257" s="87">
        <v>0</v>
      </c>
      <c r="BD1257" s="87">
        <v>0</v>
      </c>
      <c r="BE1257" s="87">
        <v>0</v>
      </c>
      <c r="BF1257" s="87">
        <v>0</v>
      </c>
      <c r="BG1257" s="87">
        <f t="shared" si="82"/>
        <v>0</v>
      </c>
      <c r="BH1257" s="87">
        <f t="shared" si="83"/>
        <v>11818571.76</v>
      </c>
      <c r="BI1257" s="87">
        <f t="shared" si="85"/>
        <v>11818571.76</v>
      </c>
    </row>
    <row r="1258" spans="1:61" ht="15" customHeight="1" x14ac:dyDescent="0.35">
      <c r="A1258" s="142" t="str">
        <f t="shared" si="84"/>
        <v>DI0012771</v>
      </c>
      <c r="B1258" s="143" t="s">
        <v>1608</v>
      </c>
      <c r="C1258" s="144">
        <v>1</v>
      </c>
      <c r="D1258" s="145" t="s">
        <v>0</v>
      </c>
      <c r="E1258" s="146" t="s">
        <v>3</v>
      </c>
      <c r="F1258" s="144" t="s">
        <v>1760</v>
      </c>
      <c r="G1258" s="144" t="s">
        <v>1776</v>
      </c>
      <c r="H1258" s="144" t="s">
        <v>1777</v>
      </c>
      <c r="I1258" s="144" t="s">
        <v>1778</v>
      </c>
      <c r="J1258" s="144" t="s">
        <v>1779</v>
      </c>
      <c r="K1258" s="144" t="s">
        <v>774</v>
      </c>
      <c r="L1258" s="144" t="s">
        <v>1766</v>
      </c>
      <c r="M1258" s="144" t="s">
        <v>1773</v>
      </c>
      <c r="N1258" s="143">
        <v>1</v>
      </c>
      <c r="O1258" s="143">
        <v>1</v>
      </c>
      <c r="P1258" s="143">
        <v>1</v>
      </c>
      <c r="Q1258" s="147">
        <v>1</v>
      </c>
      <c r="R1258" s="147">
        <v>1</v>
      </c>
      <c r="S1258" s="147">
        <v>1</v>
      </c>
      <c r="T1258" s="147">
        <v>0</v>
      </c>
      <c r="U1258" s="147">
        <v>0</v>
      </c>
      <c r="V1258" s="147">
        <v>0</v>
      </c>
      <c r="W1258" s="148">
        <v>1741259.11</v>
      </c>
      <c r="X1258" s="148">
        <v>0</v>
      </c>
      <c r="Y1258" s="148">
        <v>0</v>
      </c>
      <c r="Z1258" s="148">
        <v>0</v>
      </c>
      <c r="AA1258" s="149">
        <v>0</v>
      </c>
      <c r="AB1258" s="148">
        <v>0</v>
      </c>
      <c r="AC1258" s="148">
        <v>0</v>
      </c>
      <c r="AD1258" s="149">
        <v>0</v>
      </c>
      <c r="AE1258" s="148">
        <v>1741259.11</v>
      </c>
      <c r="AF1258" s="157">
        <v>44984</v>
      </c>
      <c r="AG1258" s="157">
        <v>48637</v>
      </c>
      <c r="AH1258" s="161">
        <v>1741259.11</v>
      </c>
      <c r="AI1258" s="152">
        <v>7.91</v>
      </c>
      <c r="AJ1258" s="152">
        <v>10</v>
      </c>
      <c r="AK1258" s="153">
        <v>7.8262999999999999E-2</v>
      </c>
      <c r="AL1258" s="154">
        <v>7.91</v>
      </c>
      <c r="AM1258" s="154">
        <v>10</v>
      </c>
      <c r="AN1258" s="155">
        <v>7.8262999999999999E-2</v>
      </c>
      <c r="AO1258" s="159" t="s">
        <v>1774</v>
      </c>
      <c r="AP1258" s="159" t="s">
        <v>1775</v>
      </c>
      <c r="AQ1258" s="87">
        <v>0</v>
      </c>
      <c r="AR1258" s="87">
        <v>0</v>
      </c>
      <c r="AS1258" s="87">
        <v>0</v>
      </c>
      <c r="AT1258" s="87">
        <v>0</v>
      </c>
      <c r="AU1258" s="87">
        <v>0</v>
      </c>
      <c r="AV1258" s="87">
        <v>0</v>
      </c>
      <c r="AW1258" s="87">
        <v>0</v>
      </c>
      <c r="AX1258" s="87">
        <v>0</v>
      </c>
      <c r="AY1258" s="87">
        <v>1741259.11</v>
      </c>
      <c r="AZ1258" s="87">
        <v>0</v>
      </c>
      <c r="BA1258" s="87">
        <v>0</v>
      </c>
      <c r="BB1258" s="87">
        <v>0</v>
      </c>
      <c r="BC1258" s="87">
        <v>0</v>
      </c>
      <c r="BD1258" s="87">
        <v>0</v>
      </c>
      <c r="BE1258" s="87">
        <v>0</v>
      </c>
      <c r="BF1258" s="87">
        <v>0</v>
      </c>
      <c r="BG1258" s="87">
        <f t="shared" si="82"/>
        <v>0</v>
      </c>
      <c r="BH1258" s="87">
        <f t="shared" si="83"/>
        <v>1741259.11</v>
      </c>
      <c r="BI1258" s="87">
        <f t="shared" si="85"/>
        <v>1741259.11</v>
      </c>
    </row>
    <row r="1259" spans="1:61" ht="15" customHeight="1" x14ac:dyDescent="0.35">
      <c r="A1259" s="142" t="str">
        <f t="shared" si="84"/>
        <v>DI0012781</v>
      </c>
      <c r="B1259" s="143" t="s">
        <v>1609</v>
      </c>
      <c r="C1259" s="144">
        <v>1</v>
      </c>
      <c r="D1259" s="145" t="s">
        <v>0</v>
      </c>
      <c r="E1259" s="146" t="s">
        <v>3</v>
      </c>
      <c r="F1259" s="144" t="s">
        <v>1760</v>
      </c>
      <c r="G1259" s="144" t="s">
        <v>1776</v>
      </c>
      <c r="H1259" s="144" t="s">
        <v>1777</v>
      </c>
      <c r="I1259" s="144" t="s">
        <v>1778</v>
      </c>
      <c r="J1259" s="144" t="s">
        <v>1779</v>
      </c>
      <c r="K1259" s="144" t="s">
        <v>774</v>
      </c>
      <c r="L1259" s="144" t="s">
        <v>1766</v>
      </c>
      <c r="M1259" s="144" t="s">
        <v>1773</v>
      </c>
      <c r="N1259" s="143">
        <v>1</v>
      </c>
      <c r="O1259" s="143">
        <v>1</v>
      </c>
      <c r="P1259" s="143">
        <v>1</v>
      </c>
      <c r="Q1259" s="147">
        <v>1</v>
      </c>
      <c r="R1259" s="147">
        <v>1</v>
      </c>
      <c r="S1259" s="147">
        <v>1</v>
      </c>
      <c r="T1259" s="147">
        <v>0</v>
      </c>
      <c r="U1259" s="147">
        <v>0</v>
      </c>
      <c r="V1259" s="147">
        <v>0</v>
      </c>
      <c r="W1259" s="148">
        <v>12378544.4</v>
      </c>
      <c r="X1259" s="148">
        <v>0</v>
      </c>
      <c r="Y1259" s="148">
        <v>0</v>
      </c>
      <c r="Z1259" s="148">
        <v>0</v>
      </c>
      <c r="AA1259" s="149">
        <v>0</v>
      </c>
      <c r="AB1259" s="148">
        <v>0</v>
      </c>
      <c r="AC1259" s="148">
        <v>0</v>
      </c>
      <c r="AD1259" s="149">
        <v>0</v>
      </c>
      <c r="AE1259" s="148">
        <v>12378544.4</v>
      </c>
      <c r="AF1259" s="157">
        <v>45000</v>
      </c>
      <c r="AG1259" s="157">
        <v>47192</v>
      </c>
      <c r="AH1259" s="161">
        <v>12378544.4</v>
      </c>
      <c r="AI1259" s="152">
        <v>3.96</v>
      </c>
      <c r="AJ1259" s="152">
        <v>6</v>
      </c>
      <c r="AK1259" s="153">
        <v>7.3772000000000004E-2</v>
      </c>
      <c r="AL1259" s="154">
        <v>3.96</v>
      </c>
      <c r="AM1259" s="154">
        <v>6</v>
      </c>
      <c r="AN1259" s="155">
        <v>7.3772000000000004E-2</v>
      </c>
      <c r="AO1259" s="159" t="s">
        <v>1774</v>
      </c>
      <c r="AP1259" s="159" t="s">
        <v>1775</v>
      </c>
      <c r="AQ1259" s="87">
        <v>0</v>
      </c>
      <c r="AR1259" s="87">
        <v>0</v>
      </c>
      <c r="AS1259" s="87">
        <v>0</v>
      </c>
      <c r="AT1259" s="87">
        <v>0</v>
      </c>
      <c r="AU1259" s="87">
        <v>12378544.4</v>
      </c>
      <c r="AV1259" s="87">
        <v>0</v>
      </c>
      <c r="AW1259" s="87">
        <v>0</v>
      </c>
      <c r="AX1259" s="87">
        <v>0</v>
      </c>
      <c r="AY1259" s="87">
        <v>0</v>
      </c>
      <c r="AZ1259" s="87">
        <v>0</v>
      </c>
      <c r="BA1259" s="87">
        <v>0</v>
      </c>
      <c r="BB1259" s="87">
        <v>0</v>
      </c>
      <c r="BC1259" s="87">
        <v>0</v>
      </c>
      <c r="BD1259" s="87">
        <v>0</v>
      </c>
      <c r="BE1259" s="87">
        <v>0</v>
      </c>
      <c r="BF1259" s="87">
        <v>0</v>
      </c>
      <c r="BG1259" s="87">
        <f t="shared" si="82"/>
        <v>0</v>
      </c>
      <c r="BH1259" s="87">
        <f t="shared" si="83"/>
        <v>12378544.4</v>
      </c>
      <c r="BI1259" s="87">
        <f t="shared" si="85"/>
        <v>12378544.4</v>
      </c>
    </row>
    <row r="1260" spans="1:61" ht="15" customHeight="1" x14ac:dyDescent="0.35">
      <c r="A1260" s="142" t="str">
        <f t="shared" si="84"/>
        <v>DI0012791</v>
      </c>
      <c r="B1260" s="143" t="s">
        <v>1319</v>
      </c>
      <c r="C1260" s="144">
        <v>1</v>
      </c>
      <c r="D1260" s="145" t="s">
        <v>0</v>
      </c>
      <c r="E1260" s="146" t="s">
        <v>3</v>
      </c>
      <c r="F1260" s="144" t="s">
        <v>1760</v>
      </c>
      <c r="G1260" s="144" t="s">
        <v>1784</v>
      </c>
      <c r="H1260" s="144" t="s">
        <v>1777</v>
      </c>
      <c r="I1260" s="144" t="s">
        <v>1785</v>
      </c>
      <c r="J1260" s="144" t="s">
        <v>1779</v>
      </c>
      <c r="K1260" s="144" t="s">
        <v>1063</v>
      </c>
      <c r="L1260" s="144" t="s">
        <v>1766</v>
      </c>
      <c r="M1260" s="144" t="s">
        <v>1773</v>
      </c>
      <c r="N1260" s="143">
        <v>1</v>
      </c>
      <c r="O1260" s="143">
        <v>1</v>
      </c>
      <c r="P1260" s="143">
        <v>1</v>
      </c>
      <c r="Q1260" s="147">
        <v>1</v>
      </c>
      <c r="R1260" s="147">
        <v>1</v>
      </c>
      <c r="S1260" s="147">
        <v>1</v>
      </c>
      <c r="T1260" s="147">
        <v>0</v>
      </c>
      <c r="U1260" s="147">
        <v>1</v>
      </c>
      <c r="V1260" s="147">
        <v>0</v>
      </c>
      <c r="W1260" s="148">
        <v>4694126.49</v>
      </c>
      <c r="X1260" s="148">
        <v>0</v>
      </c>
      <c r="Y1260" s="148">
        <v>0</v>
      </c>
      <c r="Z1260" s="148">
        <v>0</v>
      </c>
      <c r="AA1260" s="149">
        <v>0</v>
      </c>
      <c r="AB1260" s="148">
        <v>0</v>
      </c>
      <c r="AC1260" s="148">
        <v>0</v>
      </c>
      <c r="AD1260" s="149">
        <v>0</v>
      </c>
      <c r="AE1260" s="148">
        <v>4694126.49</v>
      </c>
      <c r="AF1260" s="157">
        <v>44987</v>
      </c>
      <c r="AG1260" s="157">
        <v>46083</v>
      </c>
      <c r="AH1260" s="161">
        <v>4694126.49</v>
      </c>
      <c r="AI1260" s="152">
        <v>0.92</v>
      </c>
      <c r="AJ1260" s="152">
        <v>3</v>
      </c>
      <c r="AK1260" s="153">
        <v>6.1652999999999999E-2</v>
      </c>
      <c r="AL1260" s="154">
        <v>0.92</v>
      </c>
      <c r="AM1260" s="154">
        <v>3</v>
      </c>
      <c r="AN1260" s="155">
        <v>6.1652999999999999E-2</v>
      </c>
      <c r="AO1260" s="159" t="s">
        <v>1774</v>
      </c>
      <c r="AP1260" s="159" t="s">
        <v>1775</v>
      </c>
      <c r="AQ1260" s="87">
        <v>0</v>
      </c>
      <c r="AR1260" s="87">
        <v>4694126.49</v>
      </c>
      <c r="AS1260" s="87">
        <v>0</v>
      </c>
      <c r="AT1260" s="87">
        <v>0</v>
      </c>
      <c r="AU1260" s="87">
        <v>0</v>
      </c>
      <c r="AV1260" s="87">
        <v>0</v>
      </c>
      <c r="AW1260" s="87">
        <v>0</v>
      </c>
      <c r="AX1260" s="87">
        <v>0</v>
      </c>
      <c r="AY1260" s="87">
        <v>0</v>
      </c>
      <c r="AZ1260" s="87">
        <v>0</v>
      </c>
      <c r="BA1260" s="87">
        <v>0</v>
      </c>
      <c r="BB1260" s="87">
        <v>0</v>
      </c>
      <c r="BC1260" s="87">
        <v>0</v>
      </c>
      <c r="BD1260" s="87">
        <v>0</v>
      </c>
      <c r="BE1260" s="87">
        <v>0</v>
      </c>
      <c r="BF1260" s="87">
        <v>0</v>
      </c>
      <c r="BG1260" s="87">
        <f t="shared" si="82"/>
        <v>4694126.49</v>
      </c>
      <c r="BH1260" s="87">
        <f t="shared" si="83"/>
        <v>0</v>
      </c>
      <c r="BI1260" s="87">
        <f t="shared" si="85"/>
        <v>4694126.49</v>
      </c>
    </row>
    <row r="1261" spans="1:61" ht="15" customHeight="1" x14ac:dyDescent="0.35">
      <c r="A1261" s="142" t="str">
        <f t="shared" si="84"/>
        <v>DI0012792</v>
      </c>
      <c r="B1261" s="143" t="s">
        <v>1319</v>
      </c>
      <c r="C1261" s="144">
        <v>2</v>
      </c>
      <c r="D1261" s="145" t="s">
        <v>0</v>
      </c>
      <c r="E1261" s="146" t="s">
        <v>3</v>
      </c>
      <c r="F1261" s="144" t="s">
        <v>1760</v>
      </c>
      <c r="G1261" s="144" t="s">
        <v>1784</v>
      </c>
      <c r="H1261" s="144" t="s">
        <v>1777</v>
      </c>
      <c r="I1261" s="144" t="s">
        <v>1785</v>
      </c>
      <c r="J1261" s="144" t="s">
        <v>1779</v>
      </c>
      <c r="K1261" s="144" t="s">
        <v>1063</v>
      </c>
      <c r="L1261" s="144" t="s">
        <v>1766</v>
      </c>
      <c r="M1261" s="144" t="s">
        <v>1773</v>
      </c>
      <c r="N1261" s="143">
        <v>1</v>
      </c>
      <c r="O1261" s="143">
        <v>1</v>
      </c>
      <c r="P1261" s="143">
        <v>1</v>
      </c>
      <c r="Q1261" s="147">
        <v>1</v>
      </c>
      <c r="R1261" s="147">
        <v>1</v>
      </c>
      <c r="S1261" s="147">
        <v>1</v>
      </c>
      <c r="T1261" s="147">
        <v>0</v>
      </c>
      <c r="U1261" s="147">
        <v>1</v>
      </c>
      <c r="V1261" s="147">
        <v>0</v>
      </c>
      <c r="W1261" s="148">
        <v>4943113.7699999996</v>
      </c>
      <c r="X1261" s="148">
        <v>0</v>
      </c>
      <c r="Y1261" s="148">
        <v>0</v>
      </c>
      <c r="Z1261" s="148">
        <v>166968.5</v>
      </c>
      <c r="AA1261" s="149">
        <v>0</v>
      </c>
      <c r="AB1261" s="148">
        <v>0</v>
      </c>
      <c r="AC1261" s="148">
        <v>0</v>
      </c>
      <c r="AD1261" s="149">
        <v>0</v>
      </c>
      <c r="AE1261" s="148">
        <v>4943113.7699999996</v>
      </c>
      <c r="AF1261" s="157">
        <v>45041</v>
      </c>
      <c r="AG1261" s="157">
        <v>46502</v>
      </c>
      <c r="AH1261" s="161">
        <v>4943113.7699999996</v>
      </c>
      <c r="AI1261" s="152">
        <v>2.0699999999999998</v>
      </c>
      <c r="AJ1261" s="152">
        <v>4</v>
      </c>
      <c r="AK1261" s="153">
        <v>6.7556000000000005E-2</v>
      </c>
      <c r="AL1261" s="154">
        <v>2.0699999999999998</v>
      </c>
      <c r="AM1261" s="154">
        <v>4</v>
      </c>
      <c r="AN1261" s="155">
        <v>6.7556000000000005E-2</v>
      </c>
      <c r="AO1261" s="159" t="s">
        <v>1774</v>
      </c>
      <c r="AP1261" s="159" t="s">
        <v>1775</v>
      </c>
      <c r="AQ1261" s="87">
        <v>0</v>
      </c>
      <c r="AR1261" s="87">
        <v>0</v>
      </c>
      <c r="AS1261" s="87">
        <v>4943113.7699999996</v>
      </c>
      <c r="AT1261" s="87">
        <v>0</v>
      </c>
      <c r="AU1261" s="87">
        <v>0</v>
      </c>
      <c r="AV1261" s="87">
        <v>0</v>
      </c>
      <c r="AW1261" s="87">
        <v>0</v>
      </c>
      <c r="AX1261" s="87">
        <v>0</v>
      </c>
      <c r="AY1261" s="87">
        <v>0</v>
      </c>
      <c r="AZ1261" s="87">
        <v>0</v>
      </c>
      <c r="BA1261" s="87">
        <v>0</v>
      </c>
      <c r="BB1261" s="87">
        <v>0</v>
      </c>
      <c r="BC1261" s="87">
        <v>0</v>
      </c>
      <c r="BD1261" s="87">
        <v>0</v>
      </c>
      <c r="BE1261" s="87">
        <v>0</v>
      </c>
      <c r="BF1261" s="87">
        <v>0</v>
      </c>
      <c r="BG1261" s="87">
        <f t="shared" si="82"/>
        <v>0</v>
      </c>
      <c r="BH1261" s="87">
        <f t="shared" si="83"/>
        <v>4943113.7699999996</v>
      </c>
      <c r="BI1261" s="87">
        <f t="shared" si="85"/>
        <v>4943113.7699999996</v>
      </c>
    </row>
    <row r="1262" spans="1:61" ht="15" customHeight="1" x14ac:dyDescent="0.35">
      <c r="A1262" s="142" t="str">
        <f t="shared" si="84"/>
        <v>DI0012793</v>
      </c>
      <c r="B1262" s="143" t="s">
        <v>1319</v>
      </c>
      <c r="C1262" s="144">
        <v>3</v>
      </c>
      <c r="D1262" s="145" t="s">
        <v>0</v>
      </c>
      <c r="E1262" s="146" t="s">
        <v>3</v>
      </c>
      <c r="F1262" s="144" t="s">
        <v>1760</v>
      </c>
      <c r="G1262" s="144" t="s">
        <v>1784</v>
      </c>
      <c r="H1262" s="144" t="s">
        <v>1777</v>
      </c>
      <c r="I1262" s="144" t="s">
        <v>1785</v>
      </c>
      <c r="J1262" s="144" t="s">
        <v>1779</v>
      </c>
      <c r="K1262" s="144" t="s">
        <v>1063</v>
      </c>
      <c r="L1262" s="144" t="s">
        <v>1766</v>
      </c>
      <c r="M1262" s="144" t="s">
        <v>1773</v>
      </c>
      <c r="N1262" s="143">
        <v>1</v>
      </c>
      <c r="O1262" s="143">
        <v>1</v>
      </c>
      <c r="P1262" s="143">
        <v>1</v>
      </c>
      <c r="Q1262" s="147">
        <v>1</v>
      </c>
      <c r="R1262" s="147">
        <v>1</v>
      </c>
      <c r="S1262" s="147">
        <v>1</v>
      </c>
      <c r="T1262" s="147">
        <v>0</v>
      </c>
      <c r="U1262" s="147">
        <v>1</v>
      </c>
      <c r="V1262" s="147">
        <v>0</v>
      </c>
      <c r="W1262" s="148">
        <v>4896968.82</v>
      </c>
      <c r="X1262" s="148">
        <v>0</v>
      </c>
      <c r="Y1262" s="148">
        <v>0</v>
      </c>
      <c r="Z1262" s="148">
        <v>0</v>
      </c>
      <c r="AA1262" s="149">
        <v>0</v>
      </c>
      <c r="AB1262" s="148">
        <v>0</v>
      </c>
      <c r="AC1262" s="148">
        <v>0</v>
      </c>
      <c r="AD1262" s="149">
        <v>0</v>
      </c>
      <c r="AE1262" s="148">
        <v>4896968.82</v>
      </c>
      <c r="AF1262" s="157">
        <v>44995</v>
      </c>
      <c r="AG1262" s="157">
        <v>46822</v>
      </c>
      <c r="AH1262" s="161">
        <v>4896968.82</v>
      </c>
      <c r="AI1262" s="152">
        <v>2.94</v>
      </c>
      <c r="AJ1262" s="152">
        <v>5</v>
      </c>
      <c r="AK1262" s="153">
        <v>7.1294999999999997E-2</v>
      </c>
      <c r="AL1262" s="154">
        <v>2.94</v>
      </c>
      <c r="AM1262" s="154">
        <v>5</v>
      </c>
      <c r="AN1262" s="155">
        <v>7.1294999999999997E-2</v>
      </c>
      <c r="AO1262" s="159" t="s">
        <v>1774</v>
      </c>
      <c r="AP1262" s="159" t="s">
        <v>1775</v>
      </c>
      <c r="AQ1262" s="87">
        <v>0</v>
      </c>
      <c r="AR1262" s="87">
        <v>0</v>
      </c>
      <c r="AS1262" s="87">
        <v>0</v>
      </c>
      <c r="AT1262" s="87">
        <v>4896968.82</v>
      </c>
      <c r="AU1262" s="87">
        <v>0</v>
      </c>
      <c r="AV1262" s="87">
        <v>0</v>
      </c>
      <c r="AW1262" s="87">
        <v>0</v>
      </c>
      <c r="AX1262" s="87">
        <v>0</v>
      </c>
      <c r="AY1262" s="87">
        <v>0</v>
      </c>
      <c r="AZ1262" s="87">
        <v>0</v>
      </c>
      <c r="BA1262" s="87">
        <v>0</v>
      </c>
      <c r="BB1262" s="87">
        <v>0</v>
      </c>
      <c r="BC1262" s="87">
        <v>0</v>
      </c>
      <c r="BD1262" s="87">
        <v>0</v>
      </c>
      <c r="BE1262" s="87">
        <v>0</v>
      </c>
      <c r="BF1262" s="87">
        <v>0</v>
      </c>
      <c r="BG1262" s="87">
        <f t="shared" si="82"/>
        <v>0</v>
      </c>
      <c r="BH1262" s="87">
        <f t="shared" si="83"/>
        <v>4896968.82</v>
      </c>
      <c r="BI1262" s="87">
        <f t="shared" si="85"/>
        <v>4896968.82</v>
      </c>
    </row>
    <row r="1263" spans="1:61" ht="15" customHeight="1" x14ac:dyDescent="0.35">
      <c r="A1263" s="142" t="str">
        <f t="shared" si="84"/>
        <v>DI0012801</v>
      </c>
      <c r="B1263" s="143" t="s">
        <v>1320</v>
      </c>
      <c r="C1263" s="144">
        <v>1</v>
      </c>
      <c r="D1263" s="143" t="s">
        <v>0</v>
      </c>
      <c r="E1263" s="146" t="s">
        <v>3</v>
      </c>
      <c r="F1263" s="144" t="s">
        <v>1760</v>
      </c>
      <c r="G1263" s="144" t="s">
        <v>1776</v>
      </c>
      <c r="H1263" s="144" t="s">
        <v>1777</v>
      </c>
      <c r="I1263" s="144" t="s">
        <v>1778</v>
      </c>
      <c r="J1263" s="144" t="s">
        <v>1779</v>
      </c>
      <c r="K1263" s="144" t="s">
        <v>774</v>
      </c>
      <c r="L1263" s="144" t="s">
        <v>1766</v>
      </c>
      <c r="M1263" s="144" t="s">
        <v>1773</v>
      </c>
      <c r="N1263" s="147">
        <v>1</v>
      </c>
      <c r="O1263" s="147">
        <v>1</v>
      </c>
      <c r="P1263" s="147">
        <v>1</v>
      </c>
      <c r="Q1263" s="147">
        <v>1</v>
      </c>
      <c r="R1263" s="147">
        <v>1</v>
      </c>
      <c r="S1263" s="147">
        <v>1</v>
      </c>
      <c r="T1263" s="147">
        <v>0</v>
      </c>
      <c r="U1263" s="147">
        <v>0</v>
      </c>
      <c r="V1263" s="147">
        <v>0</v>
      </c>
      <c r="W1263" s="148">
        <v>6544491.0599999996</v>
      </c>
      <c r="X1263" s="148">
        <v>0</v>
      </c>
      <c r="Y1263" s="148">
        <v>0</v>
      </c>
      <c r="Z1263" s="148">
        <v>0</v>
      </c>
      <c r="AA1263" s="149">
        <v>0</v>
      </c>
      <c r="AB1263" s="148">
        <v>0</v>
      </c>
      <c r="AC1263" s="148">
        <v>0</v>
      </c>
      <c r="AD1263" s="149">
        <v>0</v>
      </c>
      <c r="AE1263" s="148">
        <v>6544491.0599999996</v>
      </c>
      <c r="AF1263" s="157">
        <v>44987</v>
      </c>
      <c r="AG1263" s="157">
        <v>46083</v>
      </c>
      <c r="AH1263" s="161">
        <v>6544491.0599999996</v>
      </c>
      <c r="AI1263" s="152">
        <v>0.92</v>
      </c>
      <c r="AJ1263" s="152">
        <v>3</v>
      </c>
      <c r="AK1263" s="153">
        <v>6.1652999999999999E-2</v>
      </c>
      <c r="AL1263" s="154">
        <v>0.92</v>
      </c>
      <c r="AM1263" s="154">
        <v>3</v>
      </c>
      <c r="AN1263" s="155">
        <v>6.1652999999999999E-2</v>
      </c>
      <c r="AO1263" s="159" t="s">
        <v>1774</v>
      </c>
      <c r="AP1263" s="159" t="s">
        <v>1775</v>
      </c>
      <c r="AQ1263" s="87">
        <v>0</v>
      </c>
      <c r="AR1263" s="87">
        <v>6544491.0599999996</v>
      </c>
      <c r="AS1263" s="87">
        <v>0</v>
      </c>
      <c r="AT1263" s="87">
        <v>0</v>
      </c>
      <c r="AU1263" s="87">
        <v>0</v>
      </c>
      <c r="AV1263" s="87">
        <v>0</v>
      </c>
      <c r="AW1263" s="87">
        <v>0</v>
      </c>
      <c r="AX1263" s="87">
        <v>0</v>
      </c>
      <c r="AY1263" s="87">
        <v>0</v>
      </c>
      <c r="AZ1263" s="87">
        <v>0</v>
      </c>
      <c r="BA1263" s="87">
        <v>0</v>
      </c>
      <c r="BB1263" s="87">
        <v>0</v>
      </c>
      <c r="BC1263" s="87">
        <v>0</v>
      </c>
      <c r="BD1263" s="87">
        <v>0</v>
      </c>
      <c r="BE1263" s="87">
        <v>0</v>
      </c>
      <c r="BF1263" s="87">
        <v>0</v>
      </c>
      <c r="BG1263" s="87">
        <f t="shared" si="82"/>
        <v>6544491.0599999996</v>
      </c>
      <c r="BH1263" s="87">
        <f t="shared" si="83"/>
        <v>0</v>
      </c>
      <c r="BI1263" s="87">
        <f t="shared" si="85"/>
        <v>6544491.0599999996</v>
      </c>
    </row>
    <row r="1264" spans="1:61" ht="15" customHeight="1" x14ac:dyDescent="0.35">
      <c r="A1264" s="142" t="str">
        <f t="shared" si="84"/>
        <v>DI0012802</v>
      </c>
      <c r="B1264" s="143" t="s">
        <v>1320</v>
      </c>
      <c r="C1264" s="144">
        <v>2</v>
      </c>
      <c r="D1264" s="143" t="s">
        <v>0</v>
      </c>
      <c r="E1264" s="146" t="s">
        <v>3</v>
      </c>
      <c r="F1264" s="144" t="s">
        <v>1760</v>
      </c>
      <c r="G1264" s="144" t="s">
        <v>1776</v>
      </c>
      <c r="H1264" s="144" t="s">
        <v>1777</v>
      </c>
      <c r="I1264" s="144" t="s">
        <v>1778</v>
      </c>
      <c r="J1264" s="144" t="s">
        <v>1779</v>
      </c>
      <c r="K1264" s="144" t="s">
        <v>774</v>
      </c>
      <c r="L1264" s="144" t="s">
        <v>1766</v>
      </c>
      <c r="M1264" s="144" t="s">
        <v>1773</v>
      </c>
      <c r="N1264" s="147">
        <v>1</v>
      </c>
      <c r="O1264" s="147">
        <v>1</v>
      </c>
      <c r="P1264" s="147">
        <v>1</v>
      </c>
      <c r="Q1264" s="147">
        <v>1</v>
      </c>
      <c r="R1264" s="147">
        <v>1</v>
      </c>
      <c r="S1264" s="147">
        <v>1</v>
      </c>
      <c r="T1264" s="147">
        <v>0</v>
      </c>
      <c r="U1264" s="147">
        <v>0</v>
      </c>
      <c r="V1264" s="147">
        <v>0</v>
      </c>
      <c r="W1264" s="148">
        <v>15248745.48</v>
      </c>
      <c r="X1264" s="148">
        <v>0</v>
      </c>
      <c r="Y1264" s="148">
        <v>0</v>
      </c>
      <c r="Z1264" s="148">
        <v>0</v>
      </c>
      <c r="AA1264" s="149">
        <v>0</v>
      </c>
      <c r="AB1264" s="148">
        <v>0</v>
      </c>
      <c r="AC1264" s="148">
        <v>0</v>
      </c>
      <c r="AD1264" s="149">
        <v>0</v>
      </c>
      <c r="AE1264" s="148">
        <v>15248745.48</v>
      </c>
      <c r="AF1264" s="157">
        <v>44995</v>
      </c>
      <c r="AG1264" s="157">
        <v>46822</v>
      </c>
      <c r="AH1264" s="161">
        <v>15248745.48</v>
      </c>
      <c r="AI1264" s="152">
        <v>2.94</v>
      </c>
      <c r="AJ1264" s="152">
        <v>5</v>
      </c>
      <c r="AK1264" s="153">
        <v>7.1294999999999997E-2</v>
      </c>
      <c r="AL1264" s="154">
        <v>2.94</v>
      </c>
      <c r="AM1264" s="154">
        <v>5</v>
      </c>
      <c r="AN1264" s="155">
        <v>7.1294999999999997E-2</v>
      </c>
      <c r="AO1264" s="159" t="s">
        <v>1774</v>
      </c>
      <c r="AP1264" s="159" t="s">
        <v>1775</v>
      </c>
      <c r="AQ1264" s="87">
        <v>0</v>
      </c>
      <c r="AR1264" s="87">
        <v>0</v>
      </c>
      <c r="AS1264" s="87">
        <v>0</v>
      </c>
      <c r="AT1264" s="87">
        <v>15248745.48</v>
      </c>
      <c r="AU1264" s="87">
        <v>0</v>
      </c>
      <c r="AV1264" s="87">
        <v>0</v>
      </c>
      <c r="AW1264" s="87">
        <v>0</v>
      </c>
      <c r="AX1264" s="87">
        <v>0</v>
      </c>
      <c r="AY1264" s="87">
        <v>0</v>
      </c>
      <c r="AZ1264" s="87">
        <v>0</v>
      </c>
      <c r="BA1264" s="87">
        <v>0</v>
      </c>
      <c r="BB1264" s="87">
        <v>0</v>
      </c>
      <c r="BC1264" s="87">
        <v>0</v>
      </c>
      <c r="BD1264" s="87">
        <v>0</v>
      </c>
      <c r="BE1264" s="87">
        <v>0</v>
      </c>
      <c r="BF1264" s="87">
        <v>0</v>
      </c>
      <c r="BG1264" s="87">
        <f t="shared" si="82"/>
        <v>0</v>
      </c>
      <c r="BH1264" s="87">
        <f t="shared" si="83"/>
        <v>15248745.48</v>
      </c>
      <c r="BI1264" s="87">
        <f t="shared" si="85"/>
        <v>15248745.48</v>
      </c>
    </row>
    <row r="1265" spans="1:61" ht="15" customHeight="1" x14ac:dyDescent="0.35">
      <c r="A1265" s="142" t="str">
        <f t="shared" si="84"/>
        <v>DI0012831</v>
      </c>
      <c r="B1265" s="143" t="s">
        <v>1321</v>
      </c>
      <c r="C1265" s="144">
        <v>1</v>
      </c>
      <c r="D1265" s="143" t="s">
        <v>0</v>
      </c>
      <c r="E1265" s="146" t="s">
        <v>3</v>
      </c>
      <c r="F1265" s="144" t="s">
        <v>1760</v>
      </c>
      <c r="G1265" s="144" t="s">
        <v>1792</v>
      </c>
      <c r="H1265" s="144" t="s">
        <v>1792</v>
      </c>
      <c r="I1265" s="144" t="s">
        <v>1763</v>
      </c>
      <c r="J1265" s="144" t="s">
        <v>1793</v>
      </c>
      <c r="K1265" s="144" t="s">
        <v>1794</v>
      </c>
      <c r="L1265" s="144" t="s">
        <v>1766</v>
      </c>
      <c r="M1265" s="144" t="s">
        <v>1795</v>
      </c>
      <c r="N1265" s="143">
        <v>1</v>
      </c>
      <c r="O1265" s="143">
        <v>1</v>
      </c>
      <c r="P1265" s="143">
        <v>1</v>
      </c>
      <c r="Q1265" s="147">
        <v>0</v>
      </c>
      <c r="R1265" s="147">
        <v>1</v>
      </c>
      <c r="S1265" s="147">
        <v>1</v>
      </c>
      <c r="T1265" s="147">
        <v>1</v>
      </c>
      <c r="U1265" s="147">
        <v>0</v>
      </c>
      <c r="V1265" s="147">
        <v>0</v>
      </c>
      <c r="W1265" s="148">
        <v>2795280598.7049999</v>
      </c>
      <c r="X1265" s="148">
        <v>0</v>
      </c>
      <c r="Y1265" s="148">
        <v>0</v>
      </c>
      <c r="Z1265" s="148">
        <v>0</v>
      </c>
      <c r="AA1265" s="149">
        <v>0</v>
      </c>
      <c r="AB1265" s="148">
        <v>0</v>
      </c>
      <c r="AC1265" s="148">
        <v>0</v>
      </c>
      <c r="AD1265" s="149">
        <v>0</v>
      </c>
      <c r="AE1265" s="148">
        <v>2795280598.7049999</v>
      </c>
      <c r="AF1265" s="157">
        <v>45296</v>
      </c>
      <c r="AG1265" s="157">
        <v>51322</v>
      </c>
      <c r="AH1265" s="161">
        <v>2957066124.1100001</v>
      </c>
      <c r="AI1265" s="152">
        <v>15.26</v>
      </c>
      <c r="AJ1265" s="152">
        <v>16.5</v>
      </c>
      <c r="AK1265" s="153">
        <v>1.2999999999999999E-2</v>
      </c>
      <c r="AL1265" s="154">
        <v>15.26</v>
      </c>
      <c r="AM1265" s="154">
        <v>16.5</v>
      </c>
      <c r="AN1265" s="155">
        <v>1.2999999999999999E-2</v>
      </c>
      <c r="AO1265" s="159" t="s">
        <v>1768</v>
      </c>
      <c r="AP1265" s="159" t="s">
        <v>1794</v>
      </c>
      <c r="AQ1265" s="87">
        <v>81682318.800999999</v>
      </c>
      <c r="AR1265" s="87">
        <v>164960893.89300001</v>
      </c>
      <c r="AS1265" s="87">
        <v>167112355.111</v>
      </c>
      <c r="AT1265" s="87">
        <v>169291876.22600001</v>
      </c>
      <c r="AU1265" s="87">
        <v>171499823.20100001</v>
      </c>
      <c r="AV1265" s="87">
        <v>173736566.77000001</v>
      </c>
      <c r="AW1265" s="87">
        <v>176002482.50799999</v>
      </c>
      <c r="AX1265" s="87">
        <v>178297950.88499999</v>
      </c>
      <c r="AY1265" s="87">
        <v>180623357.33500001</v>
      </c>
      <c r="AZ1265" s="87">
        <v>182979092.31799999</v>
      </c>
      <c r="BA1265" s="87">
        <v>185365551.38499999</v>
      </c>
      <c r="BB1265" s="87">
        <v>187783135.241</v>
      </c>
      <c r="BC1265" s="87">
        <v>190232249.84299999</v>
      </c>
      <c r="BD1265" s="87">
        <v>192713306.403</v>
      </c>
      <c r="BE1265" s="87">
        <v>195226721.523</v>
      </c>
      <c r="BF1265" s="87">
        <v>197772917.23199999</v>
      </c>
      <c r="BG1265" s="87">
        <f t="shared" si="82"/>
        <v>246643212.69400001</v>
      </c>
      <c r="BH1265" s="87">
        <f t="shared" si="83"/>
        <v>2548637385.9809995</v>
      </c>
      <c r="BI1265" s="87">
        <f t="shared" si="85"/>
        <v>2795280598.6749992</v>
      </c>
    </row>
    <row r="1266" spans="1:61" ht="15" customHeight="1" x14ac:dyDescent="0.35">
      <c r="A1266" s="142" t="str">
        <f t="shared" si="84"/>
        <v>DI0012841</v>
      </c>
      <c r="B1266" s="143" t="s">
        <v>1322</v>
      </c>
      <c r="C1266" s="144">
        <v>1</v>
      </c>
      <c r="D1266" s="143" t="s">
        <v>0</v>
      </c>
      <c r="E1266" s="146" t="s">
        <v>3</v>
      </c>
      <c r="F1266" s="144" t="s">
        <v>1760</v>
      </c>
      <c r="G1266" s="144" t="s">
        <v>1796</v>
      </c>
      <c r="H1266" s="144" t="s">
        <v>1796</v>
      </c>
      <c r="I1266" s="144" t="s">
        <v>1763</v>
      </c>
      <c r="J1266" s="144" t="s">
        <v>1797</v>
      </c>
      <c r="K1266" s="144" t="s">
        <v>413</v>
      </c>
      <c r="L1266" s="144" t="s">
        <v>1766</v>
      </c>
      <c r="M1266" s="144" t="s">
        <v>1767</v>
      </c>
      <c r="N1266" s="143">
        <v>1</v>
      </c>
      <c r="O1266" s="143">
        <v>1</v>
      </c>
      <c r="P1266" s="143">
        <v>1</v>
      </c>
      <c r="Q1266" s="147">
        <v>0</v>
      </c>
      <c r="R1266" s="147">
        <v>1</v>
      </c>
      <c r="S1266" s="147">
        <v>1</v>
      </c>
      <c r="T1266" s="147">
        <v>1</v>
      </c>
      <c r="U1266" s="147">
        <v>0</v>
      </c>
      <c r="V1266" s="147">
        <v>0</v>
      </c>
      <c r="W1266" s="148">
        <v>75623079.946999997</v>
      </c>
      <c r="X1266" s="148">
        <v>0</v>
      </c>
      <c r="Y1266" s="148">
        <v>0</v>
      </c>
      <c r="Z1266" s="148">
        <v>0</v>
      </c>
      <c r="AA1266" s="149">
        <v>0</v>
      </c>
      <c r="AB1266" s="148">
        <v>0</v>
      </c>
      <c r="AC1266" s="148">
        <v>0</v>
      </c>
      <c r="AD1266" s="149">
        <v>0</v>
      </c>
      <c r="AE1266" s="148">
        <v>75623079.946999997</v>
      </c>
      <c r="AF1266" s="157">
        <v>45296</v>
      </c>
      <c r="AG1266" s="157">
        <v>51322</v>
      </c>
      <c r="AH1266" s="161">
        <v>80000000</v>
      </c>
      <c r="AI1266" s="152">
        <v>15.26</v>
      </c>
      <c r="AJ1266" s="152">
        <v>16.5</v>
      </c>
      <c r="AK1266" s="153">
        <v>1.2999999999999999E-2</v>
      </c>
      <c r="AL1266" s="154">
        <v>15.26</v>
      </c>
      <c r="AM1266" s="154">
        <v>16.5</v>
      </c>
      <c r="AN1266" s="155">
        <v>1.2999999999999999E-2</v>
      </c>
      <c r="AO1266" s="159" t="s">
        <v>1768</v>
      </c>
      <c r="AP1266" s="159" t="s">
        <v>413</v>
      </c>
      <c r="AQ1266" s="87">
        <v>2209820.5550000002</v>
      </c>
      <c r="AR1266" s="87">
        <v>4462825.9749999996</v>
      </c>
      <c r="AS1266" s="87">
        <v>4521031.26</v>
      </c>
      <c r="AT1266" s="87">
        <v>4579995.68</v>
      </c>
      <c r="AU1266" s="87">
        <v>4639729.1359999999</v>
      </c>
      <c r="AV1266" s="87">
        <v>4700241.6399999997</v>
      </c>
      <c r="AW1266" s="87">
        <v>4761543.3600000003</v>
      </c>
      <c r="AX1266" s="87">
        <v>4823644.6090000002</v>
      </c>
      <c r="AY1266" s="87">
        <v>4886555.7879999997</v>
      </c>
      <c r="AZ1266" s="87">
        <v>4950287.4670000002</v>
      </c>
      <c r="BA1266" s="87">
        <v>5014850.3509999998</v>
      </c>
      <c r="BB1266" s="87">
        <v>5080255.2889999999</v>
      </c>
      <c r="BC1266" s="87">
        <v>5146513.2520000003</v>
      </c>
      <c r="BD1266" s="87">
        <v>5213635.37</v>
      </c>
      <c r="BE1266" s="87">
        <v>5281632.9400000004</v>
      </c>
      <c r="BF1266" s="87">
        <v>5350517.2819999997</v>
      </c>
      <c r="BG1266" s="87">
        <f t="shared" si="82"/>
        <v>6672646.5299999993</v>
      </c>
      <c r="BH1266" s="87">
        <f t="shared" si="83"/>
        <v>68950433.42399998</v>
      </c>
      <c r="BI1266" s="87">
        <f t="shared" si="85"/>
        <v>75623079.953999981</v>
      </c>
    </row>
    <row r="1267" spans="1:61" ht="15" customHeight="1" x14ac:dyDescent="0.35">
      <c r="A1267" s="142" t="str">
        <f t="shared" si="84"/>
        <v>DI0012851</v>
      </c>
      <c r="B1267" s="143" t="s">
        <v>1323</v>
      </c>
      <c r="C1267" s="144">
        <v>1</v>
      </c>
      <c r="D1267" s="143" t="s">
        <v>0</v>
      </c>
      <c r="E1267" s="146" t="s">
        <v>3</v>
      </c>
      <c r="F1267" s="144" t="s">
        <v>1760</v>
      </c>
      <c r="G1267" s="144" t="s">
        <v>1792</v>
      </c>
      <c r="H1267" s="144" t="s">
        <v>1792</v>
      </c>
      <c r="I1267" s="144" t="s">
        <v>1763</v>
      </c>
      <c r="J1267" s="144" t="s">
        <v>1793</v>
      </c>
      <c r="K1267" s="144" t="s">
        <v>1794</v>
      </c>
      <c r="L1267" s="144" t="s">
        <v>1766</v>
      </c>
      <c r="M1267" s="144" t="s">
        <v>1795</v>
      </c>
      <c r="N1267" s="143">
        <v>1</v>
      </c>
      <c r="O1267" s="143">
        <v>1</v>
      </c>
      <c r="P1267" s="143">
        <v>1</v>
      </c>
      <c r="Q1267" s="147">
        <v>0</v>
      </c>
      <c r="R1267" s="147">
        <v>1</v>
      </c>
      <c r="S1267" s="147">
        <v>1</v>
      </c>
      <c r="T1267" s="147">
        <v>1</v>
      </c>
      <c r="U1267" s="147">
        <v>0</v>
      </c>
      <c r="V1267" s="147">
        <v>0</v>
      </c>
      <c r="W1267" s="148">
        <v>15269131.83</v>
      </c>
      <c r="X1267" s="148">
        <v>0</v>
      </c>
      <c r="Y1267" s="148">
        <v>0</v>
      </c>
      <c r="Z1267" s="148">
        <v>0</v>
      </c>
      <c r="AA1267" s="149">
        <v>0</v>
      </c>
      <c r="AB1267" s="148">
        <v>0</v>
      </c>
      <c r="AC1267" s="148">
        <v>0</v>
      </c>
      <c r="AD1267" s="149">
        <v>0</v>
      </c>
      <c r="AE1267" s="148">
        <v>15269131.83</v>
      </c>
      <c r="AF1267" s="157">
        <v>45296</v>
      </c>
      <c r="AG1267" s="157">
        <v>46027</v>
      </c>
      <c r="AH1267" s="161">
        <v>30538263.660551101</v>
      </c>
      <c r="AI1267" s="152">
        <v>0.76</v>
      </c>
      <c r="AJ1267" s="152">
        <v>2</v>
      </c>
      <c r="AK1267" s="153">
        <v>0</v>
      </c>
      <c r="AL1267" s="154">
        <v>0.76</v>
      </c>
      <c r="AM1267" s="154">
        <v>2</v>
      </c>
      <c r="AN1267" s="155">
        <v>0</v>
      </c>
      <c r="AO1267" s="159" t="s">
        <v>1768</v>
      </c>
      <c r="AP1267" s="159" t="s">
        <v>1794</v>
      </c>
      <c r="AQ1267" s="87">
        <v>7634565.915</v>
      </c>
      <c r="AR1267" s="87">
        <v>7634565.915</v>
      </c>
      <c r="AS1267" s="87">
        <v>0</v>
      </c>
      <c r="AT1267" s="87">
        <v>0</v>
      </c>
      <c r="AU1267" s="87">
        <v>0</v>
      </c>
      <c r="AV1267" s="87">
        <v>0</v>
      </c>
      <c r="AW1267" s="87">
        <v>0</v>
      </c>
      <c r="AX1267" s="87">
        <v>0</v>
      </c>
      <c r="AY1267" s="87">
        <v>0</v>
      </c>
      <c r="AZ1267" s="87">
        <v>0</v>
      </c>
      <c r="BA1267" s="87">
        <v>0</v>
      </c>
      <c r="BB1267" s="87">
        <v>0</v>
      </c>
      <c r="BC1267" s="87">
        <v>0</v>
      </c>
      <c r="BD1267" s="87">
        <v>0</v>
      </c>
      <c r="BE1267" s="87">
        <v>0</v>
      </c>
      <c r="BF1267" s="87">
        <v>0</v>
      </c>
      <c r="BG1267" s="87">
        <f t="shared" si="82"/>
        <v>15269131.83</v>
      </c>
      <c r="BH1267" s="87">
        <f t="shared" si="83"/>
        <v>0</v>
      </c>
      <c r="BI1267" s="87">
        <f t="shared" si="85"/>
        <v>15269131.83</v>
      </c>
    </row>
    <row r="1268" spans="1:61" ht="15" customHeight="1" x14ac:dyDescent="0.35">
      <c r="A1268" s="142" t="str">
        <f t="shared" si="84"/>
        <v>DI0012861</v>
      </c>
      <c r="B1268" s="143" t="s">
        <v>1324</v>
      </c>
      <c r="C1268" s="144">
        <v>1</v>
      </c>
      <c r="D1268" s="143" t="s">
        <v>0</v>
      </c>
      <c r="E1268" s="146" t="s">
        <v>3</v>
      </c>
      <c r="F1268" s="144" t="s">
        <v>1760</v>
      </c>
      <c r="G1268" s="144" t="s">
        <v>1796</v>
      </c>
      <c r="H1268" s="144" t="s">
        <v>1796</v>
      </c>
      <c r="I1268" s="144" t="s">
        <v>1763</v>
      </c>
      <c r="J1268" s="144" t="s">
        <v>1797</v>
      </c>
      <c r="K1268" s="144" t="s">
        <v>413</v>
      </c>
      <c r="L1268" s="144" t="s">
        <v>1766</v>
      </c>
      <c r="M1268" s="144" t="s">
        <v>1767</v>
      </c>
      <c r="N1268" s="143">
        <v>1</v>
      </c>
      <c r="O1268" s="143">
        <v>1</v>
      </c>
      <c r="P1268" s="143">
        <v>1</v>
      </c>
      <c r="Q1268" s="147">
        <v>0</v>
      </c>
      <c r="R1268" s="147">
        <v>1</v>
      </c>
      <c r="S1268" s="147">
        <v>1</v>
      </c>
      <c r="T1268" s="147">
        <v>1</v>
      </c>
      <c r="U1268" s="147">
        <v>0</v>
      </c>
      <c r="V1268" s="147">
        <v>0</v>
      </c>
      <c r="W1268" s="148">
        <v>694200</v>
      </c>
      <c r="X1268" s="148">
        <v>0</v>
      </c>
      <c r="Y1268" s="148">
        <v>0</v>
      </c>
      <c r="Z1268" s="148">
        <v>0</v>
      </c>
      <c r="AA1268" s="149">
        <v>0</v>
      </c>
      <c r="AB1268" s="148">
        <v>0</v>
      </c>
      <c r="AC1268" s="148">
        <v>0</v>
      </c>
      <c r="AD1268" s="149">
        <v>0</v>
      </c>
      <c r="AE1268" s="148">
        <v>694200</v>
      </c>
      <c r="AF1268" s="157">
        <v>45296</v>
      </c>
      <c r="AG1268" s="157">
        <v>46027</v>
      </c>
      <c r="AH1268" s="161">
        <v>1388400</v>
      </c>
      <c r="AI1268" s="152">
        <v>0.76</v>
      </c>
      <c r="AJ1268" s="152">
        <v>2</v>
      </c>
      <c r="AK1268" s="153">
        <v>0</v>
      </c>
      <c r="AL1268" s="154">
        <v>0.76</v>
      </c>
      <c r="AM1268" s="154">
        <v>2</v>
      </c>
      <c r="AN1268" s="155">
        <v>0</v>
      </c>
      <c r="AO1268" s="159" t="s">
        <v>1768</v>
      </c>
      <c r="AP1268" s="159" t="s">
        <v>413</v>
      </c>
      <c r="AQ1268" s="87">
        <v>347100</v>
      </c>
      <c r="AR1268" s="87">
        <v>347100</v>
      </c>
      <c r="AS1268" s="87">
        <v>0</v>
      </c>
      <c r="AT1268" s="87">
        <v>0</v>
      </c>
      <c r="AU1268" s="87">
        <v>0</v>
      </c>
      <c r="AV1268" s="87">
        <v>0</v>
      </c>
      <c r="AW1268" s="87">
        <v>0</v>
      </c>
      <c r="AX1268" s="87">
        <v>0</v>
      </c>
      <c r="AY1268" s="87">
        <v>0</v>
      </c>
      <c r="AZ1268" s="87">
        <v>0</v>
      </c>
      <c r="BA1268" s="87">
        <v>0</v>
      </c>
      <c r="BB1268" s="87">
        <v>0</v>
      </c>
      <c r="BC1268" s="87">
        <v>0</v>
      </c>
      <c r="BD1268" s="87">
        <v>0</v>
      </c>
      <c r="BE1268" s="87">
        <v>0</v>
      </c>
      <c r="BF1268" s="87">
        <v>0</v>
      </c>
      <c r="BG1268" s="87">
        <f t="shared" si="82"/>
        <v>694200</v>
      </c>
      <c r="BH1268" s="87">
        <f t="shared" si="83"/>
        <v>0</v>
      </c>
      <c r="BI1268" s="87">
        <f t="shared" si="85"/>
        <v>694200</v>
      </c>
    </row>
    <row r="1269" spans="1:61" ht="15" customHeight="1" x14ac:dyDescent="0.35">
      <c r="A1269" s="142" t="str">
        <f t="shared" si="84"/>
        <v>DI0012871</v>
      </c>
      <c r="B1269" s="143" t="s">
        <v>1325</v>
      </c>
      <c r="C1269" s="144">
        <v>1</v>
      </c>
      <c r="D1269" s="143" t="s">
        <v>0</v>
      </c>
      <c r="E1269" s="146" t="s">
        <v>3</v>
      </c>
      <c r="F1269" s="144" t="s">
        <v>1760</v>
      </c>
      <c r="G1269" s="144" t="s">
        <v>1761</v>
      </c>
      <c r="H1269" s="144" t="s">
        <v>1770</v>
      </c>
      <c r="I1269" s="144" t="s">
        <v>1763</v>
      </c>
      <c r="J1269" s="144" t="s">
        <v>1772</v>
      </c>
      <c r="K1269" s="144" t="s">
        <v>402</v>
      </c>
      <c r="L1269" s="144" t="s">
        <v>1766</v>
      </c>
      <c r="M1269" s="144" t="s">
        <v>1773</v>
      </c>
      <c r="N1269" s="143">
        <v>1</v>
      </c>
      <c r="O1269" s="143">
        <v>1</v>
      </c>
      <c r="P1269" s="143">
        <v>1</v>
      </c>
      <c r="Q1269" s="147">
        <v>0</v>
      </c>
      <c r="R1269" s="147">
        <v>1</v>
      </c>
      <c r="S1269" s="147">
        <v>1</v>
      </c>
      <c r="T1269" s="147">
        <v>1</v>
      </c>
      <c r="U1269" s="147">
        <v>0</v>
      </c>
      <c r="V1269" s="147">
        <v>0</v>
      </c>
      <c r="W1269" s="148">
        <v>14682097.49</v>
      </c>
      <c r="X1269" s="148">
        <v>0</v>
      </c>
      <c r="Y1269" s="148">
        <v>0</v>
      </c>
      <c r="Z1269" s="148">
        <v>0</v>
      </c>
      <c r="AA1269" s="149">
        <v>0</v>
      </c>
      <c r="AB1269" s="148">
        <v>0</v>
      </c>
      <c r="AC1269" s="148">
        <v>0</v>
      </c>
      <c r="AD1269" s="149">
        <v>0</v>
      </c>
      <c r="AE1269" s="148">
        <v>14682097.49</v>
      </c>
      <c r="AF1269" s="157">
        <v>44987</v>
      </c>
      <c r="AG1269" s="157">
        <v>46083</v>
      </c>
      <c r="AH1269" s="161">
        <v>14682097.49</v>
      </c>
      <c r="AI1269" s="152">
        <v>0.92</v>
      </c>
      <c r="AJ1269" s="152">
        <v>3</v>
      </c>
      <c r="AK1269" s="153">
        <v>6.1652999999999999E-2</v>
      </c>
      <c r="AL1269" s="154">
        <v>0.92</v>
      </c>
      <c r="AM1269" s="154">
        <v>3</v>
      </c>
      <c r="AN1269" s="155">
        <v>6.1652999999999999E-2</v>
      </c>
      <c r="AO1269" s="159" t="s">
        <v>1774</v>
      </c>
      <c r="AP1269" s="159" t="s">
        <v>1775</v>
      </c>
      <c r="AQ1269" s="87">
        <v>0</v>
      </c>
      <c r="AR1269" s="87">
        <v>14682097.49</v>
      </c>
      <c r="AS1269" s="87">
        <v>0</v>
      </c>
      <c r="AT1269" s="87">
        <v>0</v>
      </c>
      <c r="AU1269" s="87">
        <v>0</v>
      </c>
      <c r="AV1269" s="87">
        <v>0</v>
      </c>
      <c r="AW1269" s="87">
        <v>0</v>
      </c>
      <c r="AX1269" s="87">
        <v>0</v>
      </c>
      <c r="AY1269" s="87">
        <v>0</v>
      </c>
      <c r="AZ1269" s="87">
        <v>0</v>
      </c>
      <c r="BA1269" s="87">
        <v>0</v>
      </c>
      <c r="BB1269" s="87">
        <v>0</v>
      </c>
      <c r="BC1269" s="87">
        <v>0</v>
      </c>
      <c r="BD1269" s="87">
        <v>0</v>
      </c>
      <c r="BE1269" s="87">
        <v>0</v>
      </c>
      <c r="BF1269" s="87">
        <v>0</v>
      </c>
      <c r="BG1269" s="87">
        <f t="shared" si="82"/>
        <v>14682097.49</v>
      </c>
      <c r="BH1269" s="87">
        <f t="shared" si="83"/>
        <v>0</v>
      </c>
      <c r="BI1269" s="87">
        <f t="shared" si="85"/>
        <v>14682097.49</v>
      </c>
    </row>
    <row r="1270" spans="1:61" ht="15" customHeight="1" x14ac:dyDescent="0.35">
      <c r="A1270" s="142" t="str">
        <f t="shared" si="84"/>
        <v>DI0012881</v>
      </c>
      <c r="B1270" s="143" t="s">
        <v>1326</v>
      </c>
      <c r="C1270" s="144">
        <v>1</v>
      </c>
      <c r="D1270" s="143" t="s">
        <v>0</v>
      </c>
      <c r="E1270" s="146" t="s">
        <v>3</v>
      </c>
      <c r="F1270" s="144" t="s">
        <v>1760</v>
      </c>
      <c r="G1270" s="144" t="s">
        <v>1761</v>
      </c>
      <c r="H1270" s="144" t="s">
        <v>1770</v>
      </c>
      <c r="I1270" s="144" t="s">
        <v>1763</v>
      </c>
      <c r="J1270" s="144" t="s">
        <v>1772</v>
      </c>
      <c r="K1270" s="144" t="s">
        <v>402</v>
      </c>
      <c r="L1270" s="144" t="s">
        <v>1766</v>
      </c>
      <c r="M1270" s="144" t="s">
        <v>1773</v>
      </c>
      <c r="N1270" s="143">
        <v>1</v>
      </c>
      <c r="O1270" s="143">
        <v>1</v>
      </c>
      <c r="P1270" s="143">
        <v>1</v>
      </c>
      <c r="Q1270" s="147">
        <v>0</v>
      </c>
      <c r="R1270" s="147">
        <v>1</v>
      </c>
      <c r="S1270" s="147">
        <v>1</v>
      </c>
      <c r="T1270" s="147">
        <v>1</v>
      </c>
      <c r="U1270" s="147">
        <v>0</v>
      </c>
      <c r="V1270" s="147">
        <v>0</v>
      </c>
      <c r="W1270" s="148">
        <v>15269381.390000001</v>
      </c>
      <c r="X1270" s="148">
        <v>0</v>
      </c>
      <c r="Y1270" s="148">
        <v>0</v>
      </c>
      <c r="Z1270" s="148">
        <v>0</v>
      </c>
      <c r="AA1270" s="149">
        <v>0</v>
      </c>
      <c r="AB1270" s="148">
        <v>0</v>
      </c>
      <c r="AC1270" s="148">
        <v>0</v>
      </c>
      <c r="AD1270" s="149">
        <v>0</v>
      </c>
      <c r="AE1270" s="148">
        <v>15269381.390000001</v>
      </c>
      <c r="AF1270" s="157">
        <v>44987</v>
      </c>
      <c r="AG1270" s="157">
        <v>46083</v>
      </c>
      <c r="AH1270" s="161">
        <v>15269381.390000001</v>
      </c>
      <c r="AI1270" s="152">
        <v>0.92</v>
      </c>
      <c r="AJ1270" s="152">
        <v>3</v>
      </c>
      <c r="AK1270" s="153">
        <v>6.1652999999999999E-2</v>
      </c>
      <c r="AL1270" s="154">
        <v>0.92</v>
      </c>
      <c r="AM1270" s="154">
        <v>3</v>
      </c>
      <c r="AN1270" s="155">
        <v>6.1652999999999999E-2</v>
      </c>
      <c r="AO1270" s="159" t="s">
        <v>1774</v>
      </c>
      <c r="AP1270" s="159" t="s">
        <v>1775</v>
      </c>
      <c r="AQ1270" s="87">
        <v>0</v>
      </c>
      <c r="AR1270" s="87">
        <v>15269381.390000001</v>
      </c>
      <c r="AS1270" s="87">
        <v>0</v>
      </c>
      <c r="AT1270" s="87">
        <v>0</v>
      </c>
      <c r="AU1270" s="87">
        <v>0</v>
      </c>
      <c r="AV1270" s="87">
        <v>0</v>
      </c>
      <c r="AW1270" s="87">
        <v>0</v>
      </c>
      <c r="AX1270" s="87">
        <v>0</v>
      </c>
      <c r="AY1270" s="87">
        <v>0</v>
      </c>
      <c r="AZ1270" s="87">
        <v>0</v>
      </c>
      <c r="BA1270" s="87">
        <v>0</v>
      </c>
      <c r="BB1270" s="87">
        <v>0</v>
      </c>
      <c r="BC1270" s="87">
        <v>0</v>
      </c>
      <c r="BD1270" s="87">
        <v>0</v>
      </c>
      <c r="BE1270" s="87">
        <v>0</v>
      </c>
      <c r="BF1270" s="87">
        <v>0</v>
      </c>
      <c r="BG1270" s="87">
        <f t="shared" si="82"/>
        <v>15269381.390000001</v>
      </c>
      <c r="BH1270" s="87">
        <f t="shared" si="83"/>
        <v>0</v>
      </c>
      <c r="BI1270" s="87">
        <f t="shared" si="85"/>
        <v>15269381.390000001</v>
      </c>
    </row>
    <row r="1271" spans="1:61" ht="15" customHeight="1" x14ac:dyDescent="0.35">
      <c r="A1271" s="142" t="str">
        <f t="shared" si="84"/>
        <v>DI0012891</v>
      </c>
      <c r="B1271" s="143" t="s">
        <v>1327</v>
      </c>
      <c r="C1271" s="144">
        <v>1</v>
      </c>
      <c r="D1271" s="143" t="s">
        <v>0</v>
      </c>
      <c r="E1271" s="146" t="s">
        <v>3</v>
      </c>
      <c r="F1271" s="144" t="s">
        <v>1760</v>
      </c>
      <c r="G1271" s="144" t="s">
        <v>1761</v>
      </c>
      <c r="H1271" s="144" t="s">
        <v>1770</v>
      </c>
      <c r="I1271" s="144" t="s">
        <v>1763</v>
      </c>
      <c r="J1271" s="144" t="s">
        <v>1772</v>
      </c>
      <c r="K1271" s="144" t="s">
        <v>402</v>
      </c>
      <c r="L1271" s="144" t="s">
        <v>1766</v>
      </c>
      <c r="M1271" s="144" t="s">
        <v>1773</v>
      </c>
      <c r="N1271" s="143">
        <v>1</v>
      </c>
      <c r="O1271" s="143">
        <v>1</v>
      </c>
      <c r="P1271" s="143">
        <v>1</v>
      </c>
      <c r="Q1271" s="147">
        <v>0</v>
      </c>
      <c r="R1271" s="147">
        <v>1</v>
      </c>
      <c r="S1271" s="147">
        <v>1</v>
      </c>
      <c r="T1271" s="147">
        <v>1</v>
      </c>
      <c r="U1271" s="147">
        <v>0</v>
      </c>
      <c r="V1271" s="147">
        <v>0</v>
      </c>
      <c r="W1271" s="148">
        <v>14094813.59</v>
      </c>
      <c r="X1271" s="148">
        <v>0</v>
      </c>
      <c r="Y1271" s="148">
        <v>0</v>
      </c>
      <c r="Z1271" s="148">
        <v>0</v>
      </c>
      <c r="AA1271" s="149">
        <v>0</v>
      </c>
      <c r="AB1271" s="148">
        <v>0</v>
      </c>
      <c r="AC1271" s="148">
        <v>0</v>
      </c>
      <c r="AD1271" s="149">
        <v>0</v>
      </c>
      <c r="AE1271" s="148">
        <v>14094813.59</v>
      </c>
      <c r="AF1271" s="157">
        <v>44987</v>
      </c>
      <c r="AG1271" s="157">
        <v>46083</v>
      </c>
      <c r="AH1271" s="161">
        <v>14094813.59</v>
      </c>
      <c r="AI1271" s="152">
        <v>0.92</v>
      </c>
      <c r="AJ1271" s="152">
        <v>3</v>
      </c>
      <c r="AK1271" s="153">
        <v>6.1652999999999999E-2</v>
      </c>
      <c r="AL1271" s="154">
        <v>0.92</v>
      </c>
      <c r="AM1271" s="154">
        <v>3</v>
      </c>
      <c r="AN1271" s="155">
        <v>6.1652999999999999E-2</v>
      </c>
      <c r="AO1271" s="159" t="s">
        <v>1774</v>
      </c>
      <c r="AP1271" s="159" t="s">
        <v>1775</v>
      </c>
      <c r="AQ1271" s="87">
        <v>0</v>
      </c>
      <c r="AR1271" s="87">
        <v>14094813.59</v>
      </c>
      <c r="AS1271" s="87">
        <v>0</v>
      </c>
      <c r="AT1271" s="87">
        <v>0</v>
      </c>
      <c r="AU1271" s="87">
        <v>0</v>
      </c>
      <c r="AV1271" s="87">
        <v>0</v>
      </c>
      <c r="AW1271" s="87">
        <v>0</v>
      </c>
      <c r="AX1271" s="87">
        <v>0</v>
      </c>
      <c r="AY1271" s="87">
        <v>0</v>
      </c>
      <c r="AZ1271" s="87">
        <v>0</v>
      </c>
      <c r="BA1271" s="87">
        <v>0</v>
      </c>
      <c r="BB1271" s="87">
        <v>0</v>
      </c>
      <c r="BC1271" s="87">
        <v>0</v>
      </c>
      <c r="BD1271" s="87">
        <v>0</v>
      </c>
      <c r="BE1271" s="87">
        <v>0</v>
      </c>
      <c r="BF1271" s="87">
        <v>0</v>
      </c>
      <c r="BG1271" s="87">
        <f t="shared" si="82"/>
        <v>14094813.59</v>
      </c>
      <c r="BH1271" s="87">
        <f t="shared" si="83"/>
        <v>0</v>
      </c>
      <c r="BI1271" s="87">
        <f t="shared" si="85"/>
        <v>14094813.59</v>
      </c>
    </row>
    <row r="1272" spans="1:61" ht="15" customHeight="1" x14ac:dyDescent="0.35">
      <c r="A1272" s="142" t="str">
        <f t="shared" si="84"/>
        <v>DI0012901</v>
      </c>
      <c r="B1272" s="143" t="s">
        <v>1328</v>
      </c>
      <c r="C1272" s="144">
        <v>1</v>
      </c>
      <c r="D1272" s="143" t="s">
        <v>0</v>
      </c>
      <c r="E1272" s="146" t="s">
        <v>3</v>
      </c>
      <c r="F1272" s="144" t="s">
        <v>1760</v>
      </c>
      <c r="G1272" s="144" t="s">
        <v>1761</v>
      </c>
      <c r="H1272" s="144" t="s">
        <v>1770</v>
      </c>
      <c r="I1272" s="144" t="s">
        <v>1763</v>
      </c>
      <c r="J1272" s="144" t="s">
        <v>1772</v>
      </c>
      <c r="K1272" s="144" t="s">
        <v>402</v>
      </c>
      <c r="L1272" s="144" t="s">
        <v>1766</v>
      </c>
      <c r="M1272" s="144" t="s">
        <v>1773</v>
      </c>
      <c r="N1272" s="143">
        <v>1</v>
      </c>
      <c r="O1272" s="143">
        <v>1</v>
      </c>
      <c r="P1272" s="143">
        <v>1</v>
      </c>
      <c r="Q1272" s="147">
        <v>0</v>
      </c>
      <c r="R1272" s="147">
        <v>1</v>
      </c>
      <c r="S1272" s="147">
        <v>1</v>
      </c>
      <c r="T1272" s="147">
        <v>1</v>
      </c>
      <c r="U1272" s="147">
        <v>0</v>
      </c>
      <c r="V1272" s="147">
        <v>0</v>
      </c>
      <c r="W1272" s="148">
        <v>14679621.25</v>
      </c>
      <c r="X1272" s="148">
        <v>0</v>
      </c>
      <c r="Y1272" s="148">
        <v>0</v>
      </c>
      <c r="Z1272" s="148">
        <v>0</v>
      </c>
      <c r="AA1272" s="149">
        <v>0</v>
      </c>
      <c r="AB1272" s="148">
        <v>0</v>
      </c>
      <c r="AC1272" s="148">
        <v>0</v>
      </c>
      <c r="AD1272" s="149">
        <v>0</v>
      </c>
      <c r="AE1272" s="148">
        <v>14679621.25</v>
      </c>
      <c r="AF1272" s="157">
        <v>44987</v>
      </c>
      <c r="AG1272" s="157">
        <v>46083</v>
      </c>
      <c r="AH1272" s="161">
        <v>14679621.25</v>
      </c>
      <c r="AI1272" s="152">
        <v>0.92</v>
      </c>
      <c r="AJ1272" s="152">
        <v>3</v>
      </c>
      <c r="AK1272" s="153">
        <v>6.1652999999999999E-2</v>
      </c>
      <c r="AL1272" s="154">
        <v>0.92</v>
      </c>
      <c r="AM1272" s="154">
        <v>3</v>
      </c>
      <c r="AN1272" s="155">
        <v>6.1652999999999999E-2</v>
      </c>
      <c r="AO1272" s="159" t="s">
        <v>1774</v>
      </c>
      <c r="AP1272" s="159" t="s">
        <v>1775</v>
      </c>
      <c r="AQ1272" s="87">
        <v>0</v>
      </c>
      <c r="AR1272" s="87">
        <v>14679621.25</v>
      </c>
      <c r="AS1272" s="87">
        <v>0</v>
      </c>
      <c r="AT1272" s="87">
        <v>0</v>
      </c>
      <c r="AU1272" s="87">
        <v>0</v>
      </c>
      <c r="AV1272" s="87">
        <v>0</v>
      </c>
      <c r="AW1272" s="87">
        <v>0</v>
      </c>
      <c r="AX1272" s="87">
        <v>0</v>
      </c>
      <c r="AY1272" s="87">
        <v>0</v>
      </c>
      <c r="AZ1272" s="87">
        <v>0</v>
      </c>
      <c r="BA1272" s="87">
        <v>0</v>
      </c>
      <c r="BB1272" s="87">
        <v>0</v>
      </c>
      <c r="BC1272" s="87">
        <v>0</v>
      </c>
      <c r="BD1272" s="87">
        <v>0</v>
      </c>
      <c r="BE1272" s="87">
        <v>0</v>
      </c>
      <c r="BF1272" s="87">
        <v>0</v>
      </c>
      <c r="BG1272" s="87">
        <f t="shared" si="82"/>
        <v>14679621.25</v>
      </c>
      <c r="BH1272" s="87">
        <f t="shared" si="83"/>
        <v>0</v>
      </c>
      <c r="BI1272" s="87">
        <f t="shared" si="85"/>
        <v>14679621.25</v>
      </c>
    </row>
    <row r="1273" spans="1:61" ht="15" customHeight="1" x14ac:dyDescent="0.35">
      <c r="A1273" s="142" t="str">
        <f t="shared" si="84"/>
        <v>DI0012911</v>
      </c>
      <c r="B1273" s="143" t="s">
        <v>1329</v>
      </c>
      <c r="C1273" s="144">
        <v>1</v>
      </c>
      <c r="D1273" s="143" t="s">
        <v>0</v>
      </c>
      <c r="E1273" s="146" t="s">
        <v>3</v>
      </c>
      <c r="F1273" s="144" t="s">
        <v>1760</v>
      </c>
      <c r="G1273" s="144" t="s">
        <v>1761</v>
      </c>
      <c r="H1273" s="144" t="s">
        <v>1770</v>
      </c>
      <c r="I1273" s="144" t="s">
        <v>1763</v>
      </c>
      <c r="J1273" s="144" t="s">
        <v>1772</v>
      </c>
      <c r="K1273" s="144" t="s">
        <v>402</v>
      </c>
      <c r="L1273" s="144" t="s">
        <v>1766</v>
      </c>
      <c r="M1273" s="144" t="s">
        <v>1773</v>
      </c>
      <c r="N1273" s="147">
        <v>1</v>
      </c>
      <c r="O1273" s="147">
        <v>1</v>
      </c>
      <c r="P1273" s="147">
        <v>1</v>
      </c>
      <c r="Q1273" s="147">
        <v>0</v>
      </c>
      <c r="R1273" s="147">
        <v>1</v>
      </c>
      <c r="S1273" s="147">
        <v>1</v>
      </c>
      <c r="T1273" s="147">
        <v>1</v>
      </c>
      <c r="U1273" s="147">
        <v>0</v>
      </c>
      <c r="V1273" s="147">
        <v>0</v>
      </c>
      <c r="W1273" s="148">
        <v>9786414.1699999999</v>
      </c>
      <c r="X1273" s="148">
        <v>0</v>
      </c>
      <c r="Y1273" s="148">
        <v>0</v>
      </c>
      <c r="Z1273" s="148">
        <v>0</v>
      </c>
      <c r="AA1273" s="149">
        <v>0</v>
      </c>
      <c r="AB1273" s="148">
        <v>0</v>
      </c>
      <c r="AC1273" s="148">
        <v>0</v>
      </c>
      <c r="AD1273" s="149">
        <v>0</v>
      </c>
      <c r="AE1273" s="148">
        <v>9786414.1699999999</v>
      </c>
      <c r="AF1273" s="157">
        <v>44987</v>
      </c>
      <c r="AG1273" s="157">
        <v>46083</v>
      </c>
      <c r="AH1273" s="161">
        <v>9786414.1699999999</v>
      </c>
      <c r="AI1273" s="152">
        <v>0.92</v>
      </c>
      <c r="AJ1273" s="152">
        <v>3</v>
      </c>
      <c r="AK1273" s="153">
        <v>6.1652999999999999E-2</v>
      </c>
      <c r="AL1273" s="154">
        <v>0.92</v>
      </c>
      <c r="AM1273" s="154">
        <v>3</v>
      </c>
      <c r="AN1273" s="155">
        <v>6.1652999999999999E-2</v>
      </c>
      <c r="AO1273" s="159" t="s">
        <v>1774</v>
      </c>
      <c r="AP1273" s="159" t="s">
        <v>1775</v>
      </c>
      <c r="AQ1273" s="87">
        <v>0</v>
      </c>
      <c r="AR1273" s="87">
        <v>9786414.1699999999</v>
      </c>
      <c r="AS1273" s="87">
        <v>0</v>
      </c>
      <c r="AT1273" s="87">
        <v>0</v>
      </c>
      <c r="AU1273" s="87">
        <v>0</v>
      </c>
      <c r="AV1273" s="87">
        <v>0</v>
      </c>
      <c r="AW1273" s="87">
        <v>0</v>
      </c>
      <c r="AX1273" s="87">
        <v>0</v>
      </c>
      <c r="AY1273" s="87">
        <v>0</v>
      </c>
      <c r="AZ1273" s="87">
        <v>0</v>
      </c>
      <c r="BA1273" s="87">
        <v>0</v>
      </c>
      <c r="BB1273" s="87">
        <v>0</v>
      </c>
      <c r="BC1273" s="87">
        <v>0</v>
      </c>
      <c r="BD1273" s="87">
        <v>0</v>
      </c>
      <c r="BE1273" s="87">
        <v>0</v>
      </c>
      <c r="BF1273" s="87">
        <v>0</v>
      </c>
      <c r="BG1273" s="87">
        <f t="shared" si="82"/>
        <v>9786414.1699999999</v>
      </c>
      <c r="BH1273" s="87">
        <f t="shared" si="83"/>
        <v>0</v>
      </c>
      <c r="BI1273" s="87">
        <f t="shared" si="85"/>
        <v>9786414.1699999999</v>
      </c>
    </row>
    <row r="1274" spans="1:61" ht="15" customHeight="1" x14ac:dyDescent="0.35">
      <c r="A1274" s="142" t="str">
        <f t="shared" si="84"/>
        <v>DI0012921</v>
      </c>
      <c r="B1274" s="143" t="s">
        <v>1330</v>
      </c>
      <c r="C1274" s="144">
        <v>1</v>
      </c>
      <c r="D1274" s="143" t="s">
        <v>0</v>
      </c>
      <c r="E1274" s="146" t="s">
        <v>3</v>
      </c>
      <c r="F1274" s="144" t="s">
        <v>1760</v>
      </c>
      <c r="G1274" s="144" t="s">
        <v>1761</v>
      </c>
      <c r="H1274" s="144" t="s">
        <v>1770</v>
      </c>
      <c r="I1274" s="144" t="s">
        <v>1763</v>
      </c>
      <c r="J1274" s="144" t="s">
        <v>1772</v>
      </c>
      <c r="K1274" s="144" t="s">
        <v>402</v>
      </c>
      <c r="L1274" s="144" t="s">
        <v>1766</v>
      </c>
      <c r="M1274" s="144" t="s">
        <v>1773</v>
      </c>
      <c r="N1274" s="147">
        <v>1</v>
      </c>
      <c r="O1274" s="147">
        <v>1</v>
      </c>
      <c r="P1274" s="147">
        <v>1</v>
      </c>
      <c r="Q1274" s="147">
        <v>0</v>
      </c>
      <c r="R1274" s="147">
        <v>1</v>
      </c>
      <c r="S1274" s="147">
        <v>1</v>
      </c>
      <c r="T1274" s="147">
        <v>1</v>
      </c>
      <c r="U1274" s="147">
        <v>0</v>
      </c>
      <c r="V1274" s="147">
        <v>0</v>
      </c>
      <c r="W1274" s="148">
        <v>10765055.58</v>
      </c>
      <c r="X1274" s="148">
        <v>0</v>
      </c>
      <c r="Y1274" s="148">
        <v>0</v>
      </c>
      <c r="Z1274" s="148">
        <v>0</v>
      </c>
      <c r="AA1274" s="149">
        <v>0</v>
      </c>
      <c r="AB1274" s="148">
        <v>0</v>
      </c>
      <c r="AC1274" s="148">
        <v>0</v>
      </c>
      <c r="AD1274" s="149">
        <v>0</v>
      </c>
      <c r="AE1274" s="148">
        <v>10765055.58</v>
      </c>
      <c r="AF1274" s="157">
        <v>44987</v>
      </c>
      <c r="AG1274" s="157">
        <v>46083</v>
      </c>
      <c r="AH1274" s="161">
        <v>10765055.58</v>
      </c>
      <c r="AI1274" s="152">
        <v>0.92</v>
      </c>
      <c r="AJ1274" s="152">
        <v>3</v>
      </c>
      <c r="AK1274" s="153">
        <v>6.1652999999999999E-2</v>
      </c>
      <c r="AL1274" s="154">
        <v>0.92</v>
      </c>
      <c r="AM1274" s="154">
        <v>3</v>
      </c>
      <c r="AN1274" s="155">
        <v>6.1652999999999999E-2</v>
      </c>
      <c r="AO1274" s="159" t="s">
        <v>1774</v>
      </c>
      <c r="AP1274" s="159" t="s">
        <v>1775</v>
      </c>
      <c r="AQ1274" s="87">
        <v>0</v>
      </c>
      <c r="AR1274" s="87">
        <v>10765055.58</v>
      </c>
      <c r="AS1274" s="87">
        <v>0</v>
      </c>
      <c r="AT1274" s="87">
        <v>0</v>
      </c>
      <c r="AU1274" s="87">
        <v>0</v>
      </c>
      <c r="AV1274" s="87">
        <v>0</v>
      </c>
      <c r="AW1274" s="87">
        <v>0</v>
      </c>
      <c r="AX1274" s="87">
        <v>0</v>
      </c>
      <c r="AY1274" s="87">
        <v>0</v>
      </c>
      <c r="AZ1274" s="87">
        <v>0</v>
      </c>
      <c r="BA1274" s="87">
        <v>0</v>
      </c>
      <c r="BB1274" s="87">
        <v>0</v>
      </c>
      <c r="BC1274" s="87">
        <v>0</v>
      </c>
      <c r="BD1274" s="87">
        <v>0</v>
      </c>
      <c r="BE1274" s="87">
        <v>0</v>
      </c>
      <c r="BF1274" s="87">
        <v>0</v>
      </c>
      <c r="BG1274" s="87">
        <f t="shared" si="82"/>
        <v>10765055.58</v>
      </c>
      <c r="BH1274" s="87">
        <f t="shared" si="83"/>
        <v>0</v>
      </c>
      <c r="BI1274" s="87">
        <f t="shared" si="85"/>
        <v>10765055.58</v>
      </c>
    </row>
    <row r="1275" spans="1:61" ht="15" customHeight="1" x14ac:dyDescent="0.35">
      <c r="A1275" s="142" t="str">
        <f t="shared" si="84"/>
        <v>DI0012931</v>
      </c>
      <c r="B1275" s="143" t="s">
        <v>1610</v>
      </c>
      <c r="C1275" s="144">
        <v>1</v>
      </c>
      <c r="D1275" s="143" t="s">
        <v>0</v>
      </c>
      <c r="E1275" s="146" t="s">
        <v>3</v>
      </c>
      <c r="F1275" s="144" t="s">
        <v>1760</v>
      </c>
      <c r="G1275" s="144" t="s">
        <v>390</v>
      </c>
      <c r="H1275" s="144" t="s">
        <v>1770</v>
      </c>
      <c r="I1275" s="144" t="s">
        <v>1771</v>
      </c>
      <c r="J1275" s="144" t="s">
        <v>1772</v>
      </c>
      <c r="K1275" s="144" t="s">
        <v>692</v>
      </c>
      <c r="L1275" s="144" t="s">
        <v>1766</v>
      </c>
      <c r="M1275" s="144" t="s">
        <v>1773</v>
      </c>
      <c r="N1275" s="143">
        <v>1</v>
      </c>
      <c r="O1275" s="143">
        <v>1</v>
      </c>
      <c r="P1275" s="143">
        <v>1</v>
      </c>
      <c r="Q1275" s="147">
        <v>0</v>
      </c>
      <c r="R1275" s="147">
        <v>0</v>
      </c>
      <c r="S1275" s="147">
        <v>1</v>
      </c>
      <c r="T1275" s="147">
        <v>1</v>
      </c>
      <c r="U1275" s="147">
        <v>1</v>
      </c>
      <c r="V1275" s="147">
        <v>0</v>
      </c>
      <c r="W1275" s="148">
        <v>200000000</v>
      </c>
      <c r="X1275" s="148">
        <v>0</v>
      </c>
      <c r="Y1275" s="148">
        <v>0</v>
      </c>
      <c r="Z1275" s="148">
        <v>0</v>
      </c>
      <c r="AA1275" s="149">
        <v>0</v>
      </c>
      <c r="AB1275" s="148">
        <v>0</v>
      </c>
      <c r="AC1275" s="148">
        <v>0</v>
      </c>
      <c r="AD1275" s="149">
        <v>0</v>
      </c>
      <c r="AE1275" s="148">
        <v>200000000</v>
      </c>
      <c r="AF1275" s="157">
        <v>44984</v>
      </c>
      <c r="AG1275" s="157">
        <v>48637</v>
      </c>
      <c r="AH1275" s="161">
        <v>200000000</v>
      </c>
      <c r="AI1275" s="152">
        <v>7.91</v>
      </c>
      <c r="AJ1275" s="152">
        <v>10</v>
      </c>
      <c r="AK1275" s="153">
        <v>7.8262999999999999E-2</v>
      </c>
      <c r="AL1275" s="154">
        <v>7.91</v>
      </c>
      <c r="AM1275" s="154">
        <v>10</v>
      </c>
      <c r="AN1275" s="155">
        <v>7.8262999999999999E-2</v>
      </c>
      <c r="AO1275" s="159" t="s">
        <v>1774</v>
      </c>
      <c r="AP1275" s="159" t="s">
        <v>1775</v>
      </c>
      <c r="AQ1275" s="87">
        <v>0</v>
      </c>
      <c r="AR1275" s="87">
        <v>0</v>
      </c>
      <c r="AS1275" s="87">
        <v>0</v>
      </c>
      <c r="AT1275" s="87">
        <v>0</v>
      </c>
      <c r="AU1275" s="87">
        <v>0</v>
      </c>
      <c r="AV1275" s="87">
        <v>0</v>
      </c>
      <c r="AW1275" s="87">
        <v>0</v>
      </c>
      <c r="AX1275" s="87">
        <v>0</v>
      </c>
      <c r="AY1275" s="87">
        <v>200000000</v>
      </c>
      <c r="AZ1275" s="87">
        <v>0</v>
      </c>
      <c r="BA1275" s="87">
        <v>0</v>
      </c>
      <c r="BB1275" s="87">
        <v>0</v>
      </c>
      <c r="BC1275" s="87">
        <v>0</v>
      </c>
      <c r="BD1275" s="87">
        <v>0</v>
      </c>
      <c r="BE1275" s="87">
        <v>0</v>
      </c>
      <c r="BF1275" s="87">
        <v>0</v>
      </c>
      <c r="BG1275" s="87">
        <f t="shared" si="82"/>
        <v>0</v>
      </c>
      <c r="BH1275" s="87">
        <f t="shared" si="83"/>
        <v>200000000</v>
      </c>
      <c r="BI1275" s="87">
        <f t="shared" si="85"/>
        <v>200000000</v>
      </c>
    </row>
    <row r="1276" spans="1:61" ht="15" customHeight="1" x14ac:dyDescent="0.35">
      <c r="A1276" s="142" t="str">
        <f t="shared" si="84"/>
        <v>DI0012941</v>
      </c>
      <c r="B1276" s="143" t="s">
        <v>1331</v>
      </c>
      <c r="C1276" s="144">
        <v>1</v>
      </c>
      <c r="D1276" s="143" t="s">
        <v>0</v>
      </c>
      <c r="E1276" s="146" t="s">
        <v>3</v>
      </c>
      <c r="F1276" s="144" t="s">
        <v>1760</v>
      </c>
      <c r="G1276" s="144" t="s">
        <v>1769</v>
      </c>
      <c r="H1276" s="144" t="s">
        <v>1770</v>
      </c>
      <c r="I1276" s="144" t="s">
        <v>1771</v>
      </c>
      <c r="J1276" s="144" t="s">
        <v>1772</v>
      </c>
      <c r="K1276" s="144" t="s">
        <v>1174</v>
      </c>
      <c r="L1276" s="144" t="s">
        <v>1766</v>
      </c>
      <c r="M1276" s="144" t="s">
        <v>1773</v>
      </c>
      <c r="N1276" s="143">
        <v>1</v>
      </c>
      <c r="O1276" s="143">
        <v>1</v>
      </c>
      <c r="P1276" s="143">
        <v>1</v>
      </c>
      <c r="Q1276" s="147">
        <v>0</v>
      </c>
      <c r="R1276" s="147">
        <v>0</v>
      </c>
      <c r="S1276" s="147">
        <v>1</v>
      </c>
      <c r="T1276" s="147">
        <v>1</v>
      </c>
      <c r="U1276" s="147">
        <v>1</v>
      </c>
      <c r="V1276" s="147">
        <v>0</v>
      </c>
      <c r="W1276" s="148">
        <v>4161541.08</v>
      </c>
      <c r="X1276" s="148">
        <v>0</v>
      </c>
      <c r="Y1276" s="148">
        <v>38293.129999999997</v>
      </c>
      <c r="Z1276" s="148">
        <v>29608.41</v>
      </c>
      <c r="AA1276" s="149">
        <v>0</v>
      </c>
      <c r="AB1276" s="148">
        <v>0</v>
      </c>
      <c r="AC1276" s="148">
        <v>0</v>
      </c>
      <c r="AD1276" s="149">
        <v>0</v>
      </c>
      <c r="AE1276" s="148">
        <v>4123247.95</v>
      </c>
      <c r="AF1276" s="157">
        <v>45322</v>
      </c>
      <c r="AG1276" s="157">
        <v>48802</v>
      </c>
      <c r="AH1276" s="161">
        <v>4677691.78</v>
      </c>
      <c r="AI1276" s="152">
        <v>8.36</v>
      </c>
      <c r="AJ1276" s="152">
        <v>9.5299999999999994</v>
      </c>
      <c r="AK1276" s="153">
        <v>8.5398000000000002E-2</v>
      </c>
      <c r="AL1276" s="154">
        <v>8.36</v>
      </c>
      <c r="AM1276" s="154">
        <v>9.5299999999999994</v>
      </c>
      <c r="AN1276" s="155">
        <v>8.5398000000000002E-2</v>
      </c>
      <c r="AO1276" s="159" t="s">
        <v>1774</v>
      </c>
      <c r="AP1276" s="159" t="s">
        <v>1775</v>
      </c>
      <c r="AQ1276" s="87">
        <v>316322.53999999998</v>
      </c>
      <c r="AR1276" s="87">
        <v>509446.25</v>
      </c>
      <c r="AS1276" s="87">
        <v>554706.75</v>
      </c>
      <c r="AT1276" s="87">
        <v>495701.75</v>
      </c>
      <c r="AU1276" s="87">
        <v>586050.93999999994</v>
      </c>
      <c r="AV1276" s="87">
        <v>591080.92000000004</v>
      </c>
      <c r="AW1276" s="87">
        <v>643581.52</v>
      </c>
      <c r="AX1276" s="87">
        <v>248526.76</v>
      </c>
      <c r="AY1276" s="87">
        <v>177830.52</v>
      </c>
      <c r="AZ1276" s="87">
        <v>0</v>
      </c>
      <c r="BA1276" s="87">
        <v>0</v>
      </c>
      <c r="BB1276" s="87">
        <v>0</v>
      </c>
      <c r="BC1276" s="87">
        <v>0</v>
      </c>
      <c r="BD1276" s="87">
        <v>0</v>
      </c>
      <c r="BE1276" s="87">
        <v>0</v>
      </c>
      <c r="BF1276" s="87">
        <v>0</v>
      </c>
      <c r="BG1276" s="87">
        <f t="shared" si="82"/>
        <v>825768.79</v>
      </c>
      <c r="BH1276" s="87">
        <f t="shared" si="83"/>
        <v>3297479.1599999997</v>
      </c>
      <c r="BI1276" s="87">
        <f t="shared" si="85"/>
        <v>4123247.9499999997</v>
      </c>
    </row>
    <row r="1277" spans="1:61" ht="15" customHeight="1" x14ac:dyDescent="0.35">
      <c r="A1277" s="142" t="str">
        <f t="shared" si="84"/>
        <v>DI0012951</v>
      </c>
      <c r="B1277" s="143" t="s">
        <v>1332</v>
      </c>
      <c r="C1277" s="144">
        <v>1</v>
      </c>
      <c r="D1277" s="143" t="s">
        <v>0</v>
      </c>
      <c r="E1277" s="146" t="s">
        <v>3</v>
      </c>
      <c r="F1277" s="144" t="s">
        <v>1760</v>
      </c>
      <c r="G1277" s="144" t="s">
        <v>1769</v>
      </c>
      <c r="H1277" s="144" t="s">
        <v>1770</v>
      </c>
      <c r="I1277" s="144" t="s">
        <v>1771</v>
      </c>
      <c r="J1277" s="144" t="s">
        <v>1772</v>
      </c>
      <c r="K1277" s="144" t="s">
        <v>1333</v>
      </c>
      <c r="L1277" s="144" t="s">
        <v>1766</v>
      </c>
      <c r="M1277" s="144" t="s">
        <v>1773</v>
      </c>
      <c r="N1277" s="143">
        <v>1</v>
      </c>
      <c r="O1277" s="143">
        <v>1</v>
      </c>
      <c r="P1277" s="143">
        <v>1</v>
      </c>
      <c r="Q1277" s="147">
        <v>0</v>
      </c>
      <c r="R1277" s="147">
        <v>0</v>
      </c>
      <c r="S1277" s="147">
        <v>1</v>
      </c>
      <c r="T1277" s="147">
        <v>1</v>
      </c>
      <c r="U1277" s="147">
        <v>1</v>
      </c>
      <c r="V1277" s="147">
        <v>0</v>
      </c>
      <c r="W1277" s="148">
        <v>3823809.05</v>
      </c>
      <c r="X1277" s="148">
        <v>0</v>
      </c>
      <c r="Y1277" s="148">
        <v>103298.58</v>
      </c>
      <c r="Z1277" s="148">
        <v>27011.21</v>
      </c>
      <c r="AA1277" s="149">
        <v>0</v>
      </c>
      <c r="AB1277" s="148">
        <v>0</v>
      </c>
      <c r="AC1277" s="148">
        <v>0</v>
      </c>
      <c r="AD1277" s="149">
        <v>0</v>
      </c>
      <c r="AE1277" s="148">
        <v>3720510.47</v>
      </c>
      <c r="AF1277" s="157">
        <v>45322</v>
      </c>
      <c r="AG1277" s="157">
        <v>46713</v>
      </c>
      <c r="AH1277" s="161">
        <v>5219359.88</v>
      </c>
      <c r="AI1277" s="152">
        <v>2.64</v>
      </c>
      <c r="AJ1277" s="152">
        <v>3.81</v>
      </c>
      <c r="AK1277" s="153">
        <v>8.4766999999999995E-2</v>
      </c>
      <c r="AL1277" s="154">
        <v>2.64</v>
      </c>
      <c r="AM1277" s="154">
        <v>3.81</v>
      </c>
      <c r="AN1277" s="155">
        <v>8.4766999999999995E-2</v>
      </c>
      <c r="AO1277" s="159" t="s">
        <v>1774</v>
      </c>
      <c r="AP1277" s="159" t="s">
        <v>1775</v>
      </c>
      <c r="AQ1277" s="87">
        <v>853095.32000000007</v>
      </c>
      <c r="AR1277" s="87">
        <v>1492945.9799999997</v>
      </c>
      <c r="AS1277" s="87">
        <v>1374469.17</v>
      </c>
      <c r="AT1277" s="87">
        <v>0</v>
      </c>
      <c r="AU1277" s="87">
        <v>0</v>
      </c>
      <c r="AV1277" s="87">
        <v>0</v>
      </c>
      <c r="AW1277" s="87">
        <v>0</v>
      </c>
      <c r="AX1277" s="87">
        <v>0</v>
      </c>
      <c r="AY1277" s="87">
        <v>0</v>
      </c>
      <c r="AZ1277" s="87">
        <v>0</v>
      </c>
      <c r="BA1277" s="87">
        <v>0</v>
      </c>
      <c r="BB1277" s="87">
        <v>0</v>
      </c>
      <c r="BC1277" s="87">
        <v>0</v>
      </c>
      <c r="BD1277" s="87">
        <v>0</v>
      </c>
      <c r="BE1277" s="87">
        <v>0</v>
      </c>
      <c r="BF1277" s="87">
        <v>0</v>
      </c>
      <c r="BG1277" s="87">
        <f t="shared" si="82"/>
        <v>2346041.2999999998</v>
      </c>
      <c r="BH1277" s="87">
        <f t="shared" si="83"/>
        <v>1374469.17</v>
      </c>
      <c r="BI1277" s="87">
        <f t="shared" si="85"/>
        <v>3720510.4699999997</v>
      </c>
    </row>
    <row r="1278" spans="1:61" ht="15" customHeight="1" x14ac:dyDescent="0.35">
      <c r="A1278" s="142" t="str">
        <f t="shared" si="84"/>
        <v>DI0012961</v>
      </c>
      <c r="B1278" s="143" t="s">
        <v>1334</v>
      </c>
      <c r="C1278" s="144">
        <v>1</v>
      </c>
      <c r="D1278" s="143" t="s">
        <v>0</v>
      </c>
      <c r="E1278" s="146" t="s">
        <v>3</v>
      </c>
      <c r="F1278" s="144" t="s">
        <v>1760</v>
      </c>
      <c r="G1278" s="144" t="s">
        <v>1769</v>
      </c>
      <c r="H1278" s="144" t="s">
        <v>1770</v>
      </c>
      <c r="I1278" s="144" t="s">
        <v>1771</v>
      </c>
      <c r="J1278" s="144" t="s">
        <v>1772</v>
      </c>
      <c r="K1278" s="144" t="s">
        <v>1798</v>
      </c>
      <c r="L1278" s="144" t="s">
        <v>1766</v>
      </c>
      <c r="M1278" s="144" t="s">
        <v>1773</v>
      </c>
      <c r="N1278" s="143">
        <v>1</v>
      </c>
      <c r="O1278" s="143">
        <v>1</v>
      </c>
      <c r="P1278" s="143">
        <v>1</v>
      </c>
      <c r="Q1278" s="147">
        <v>0</v>
      </c>
      <c r="R1278" s="147">
        <v>0</v>
      </c>
      <c r="S1278" s="147">
        <v>1</v>
      </c>
      <c r="T1278" s="147">
        <v>1</v>
      </c>
      <c r="U1278" s="147">
        <v>1</v>
      </c>
      <c r="V1278" s="147">
        <v>0</v>
      </c>
      <c r="W1278" s="148">
        <v>1120028.44</v>
      </c>
      <c r="X1278" s="148">
        <v>0</v>
      </c>
      <c r="Y1278" s="148">
        <v>16447.82</v>
      </c>
      <c r="Z1278" s="148">
        <v>7739.66</v>
      </c>
      <c r="AA1278" s="149">
        <v>0</v>
      </c>
      <c r="AB1278" s="148">
        <v>0</v>
      </c>
      <c r="AC1278" s="148">
        <v>0</v>
      </c>
      <c r="AD1278" s="149">
        <v>0</v>
      </c>
      <c r="AE1278" s="148">
        <v>1103580.6200000001</v>
      </c>
      <c r="AF1278" s="157">
        <v>45322</v>
      </c>
      <c r="AG1278" s="157">
        <v>47417</v>
      </c>
      <c r="AH1278" s="161">
        <v>1340324.05</v>
      </c>
      <c r="AI1278" s="152">
        <v>4.57</v>
      </c>
      <c r="AJ1278" s="152">
        <v>5.74</v>
      </c>
      <c r="AK1278" s="153">
        <v>8.2922999999999997E-2</v>
      </c>
      <c r="AL1278" s="154">
        <v>4.57</v>
      </c>
      <c r="AM1278" s="154">
        <v>5.74</v>
      </c>
      <c r="AN1278" s="155">
        <v>8.2922999999999997E-2</v>
      </c>
      <c r="AO1278" s="159" t="s">
        <v>1774</v>
      </c>
      <c r="AP1278" s="159" t="s">
        <v>1775</v>
      </c>
      <c r="AQ1278" s="87">
        <v>135740.91</v>
      </c>
      <c r="AR1278" s="87">
        <v>218161.52999999997</v>
      </c>
      <c r="AS1278" s="87">
        <v>236955.73</v>
      </c>
      <c r="AT1278" s="87">
        <v>279791.95</v>
      </c>
      <c r="AU1278" s="87">
        <v>232930.5</v>
      </c>
      <c r="AV1278" s="87">
        <v>0</v>
      </c>
      <c r="AW1278" s="87">
        <v>0</v>
      </c>
      <c r="AX1278" s="87">
        <v>0</v>
      </c>
      <c r="AY1278" s="87">
        <v>0</v>
      </c>
      <c r="AZ1278" s="87">
        <v>0</v>
      </c>
      <c r="BA1278" s="87">
        <v>0</v>
      </c>
      <c r="BB1278" s="87">
        <v>0</v>
      </c>
      <c r="BC1278" s="87">
        <v>0</v>
      </c>
      <c r="BD1278" s="87">
        <v>0</v>
      </c>
      <c r="BE1278" s="87">
        <v>0</v>
      </c>
      <c r="BF1278" s="87">
        <v>0</v>
      </c>
      <c r="BG1278" s="87">
        <f t="shared" si="82"/>
        <v>353902.43999999994</v>
      </c>
      <c r="BH1278" s="87">
        <f t="shared" si="83"/>
        <v>749678.18</v>
      </c>
      <c r="BI1278" s="87">
        <f t="shared" si="85"/>
        <v>1103580.6200000001</v>
      </c>
    </row>
    <row r="1279" spans="1:61" ht="15" customHeight="1" x14ac:dyDescent="0.35">
      <c r="A1279" s="142" t="str">
        <f t="shared" si="84"/>
        <v>DI0012971</v>
      </c>
      <c r="B1279" s="143" t="s">
        <v>1335</v>
      </c>
      <c r="C1279" s="144">
        <v>1</v>
      </c>
      <c r="D1279" s="143" t="s">
        <v>0</v>
      </c>
      <c r="E1279" s="146" t="s">
        <v>3</v>
      </c>
      <c r="F1279" s="144" t="s">
        <v>1760</v>
      </c>
      <c r="G1279" s="144" t="s">
        <v>1769</v>
      </c>
      <c r="H1279" s="144" t="s">
        <v>1770</v>
      </c>
      <c r="I1279" s="144" t="s">
        <v>1771</v>
      </c>
      <c r="J1279" s="144" t="s">
        <v>1772</v>
      </c>
      <c r="K1279" s="144" t="s">
        <v>1798</v>
      </c>
      <c r="L1279" s="144" t="s">
        <v>1766</v>
      </c>
      <c r="M1279" s="144" t="s">
        <v>1773</v>
      </c>
      <c r="N1279" s="143">
        <v>1</v>
      </c>
      <c r="O1279" s="143">
        <v>1</v>
      </c>
      <c r="P1279" s="143">
        <v>1</v>
      </c>
      <c r="Q1279" s="147">
        <v>0</v>
      </c>
      <c r="R1279" s="147">
        <v>0</v>
      </c>
      <c r="S1279" s="147">
        <v>1</v>
      </c>
      <c r="T1279" s="147">
        <v>1</v>
      </c>
      <c r="U1279" s="147">
        <v>1</v>
      </c>
      <c r="V1279" s="147">
        <v>0</v>
      </c>
      <c r="W1279" s="148">
        <v>7305769.0899999999</v>
      </c>
      <c r="X1279" s="148">
        <v>0</v>
      </c>
      <c r="Y1279" s="148">
        <v>0</v>
      </c>
      <c r="Z1279" s="148">
        <v>0</v>
      </c>
      <c r="AA1279" s="149">
        <v>0</v>
      </c>
      <c r="AB1279" s="148">
        <v>0</v>
      </c>
      <c r="AC1279" s="148">
        <v>0</v>
      </c>
      <c r="AD1279" s="149">
        <v>0</v>
      </c>
      <c r="AE1279" s="148">
        <v>7305769.0899999999</v>
      </c>
      <c r="AF1279" s="157">
        <v>44987</v>
      </c>
      <c r="AG1279" s="157">
        <v>46083</v>
      </c>
      <c r="AH1279" s="161">
        <v>7305769.0899999999</v>
      </c>
      <c r="AI1279" s="152">
        <v>0.92</v>
      </c>
      <c r="AJ1279" s="152">
        <v>3</v>
      </c>
      <c r="AK1279" s="153">
        <v>6.1652999999999999E-2</v>
      </c>
      <c r="AL1279" s="154">
        <v>0.92</v>
      </c>
      <c r="AM1279" s="154">
        <v>3</v>
      </c>
      <c r="AN1279" s="155">
        <v>6.1652999999999999E-2</v>
      </c>
      <c r="AO1279" s="159" t="s">
        <v>1774</v>
      </c>
      <c r="AP1279" s="159" t="s">
        <v>1775</v>
      </c>
      <c r="AQ1279" s="87">
        <v>0</v>
      </c>
      <c r="AR1279" s="87">
        <v>7305769.0899999999</v>
      </c>
      <c r="AS1279" s="87">
        <v>0</v>
      </c>
      <c r="AT1279" s="87">
        <v>0</v>
      </c>
      <c r="AU1279" s="87">
        <v>0</v>
      </c>
      <c r="AV1279" s="87">
        <v>0</v>
      </c>
      <c r="AW1279" s="87">
        <v>0</v>
      </c>
      <c r="AX1279" s="87">
        <v>0</v>
      </c>
      <c r="AY1279" s="87">
        <v>0</v>
      </c>
      <c r="AZ1279" s="87">
        <v>0</v>
      </c>
      <c r="BA1279" s="87">
        <v>0</v>
      </c>
      <c r="BB1279" s="87">
        <v>0</v>
      </c>
      <c r="BC1279" s="87">
        <v>0</v>
      </c>
      <c r="BD1279" s="87">
        <v>0</v>
      </c>
      <c r="BE1279" s="87">
        <v>0</v>
      </c>
      <c r="BF1279" s="87">
        <v>0</v>
      </c>
      <c r="BG1279" s="87">
        <f t="shared" si="82"/>
        <v>7305769.0899999999</v>
      </c>
      <c r="BH1279" s="87">
        <f t="shared" si="83"/>
        <v>0</v>
      </c>
      <c r="BI1279" s="87">
        <f t="shared" si="85"/>
        <v>7305769.0899999999</v>
      </c>
    </row>
    <row r="1280" spans="1:61" ht="15" customHeight="1" x14ac:dyDescent="0.35">
      <c r="A1280" s="142" t="str">
        <f t="shared" si="84"/>
        <v>DI0012981</v>
      </c>
      <c r="B1280" s="143" t="s">
        <v>1336</v>
      </c>
      <c r="C1280" s="144">
        <v>1</v>
      </c>
      <c r="D1280" s="143" t="s">
        <v>0</v>
      </c>
      <c r="E1280" s="146" t="s">
        <v>3</v>
      </c>
      <c r="F1280" s="144" t="s">
        <v>1760</v>
      </c>
      <c r="G1280" s="144" t="s">
        <v>1769</v>
      </c>
      <c r="H1280" s="144" t="s">
        <v>1770</v>
      </c>
      <c r="I1280" s="144" t="s">
        <v>1771</v>
      </c>
      <c r="J1280" s="144" t="s">
        <v>1772</v>
      </c>
      <c r="K1280" s="144" t="s">
        <v>406</v>
      </c>
      <c r="L1280" s="144" t="s">
        <v>1766</v>
      </c>
      <c r="M1280" s="144" t="s">
        <v>1773</v>
      </c>
      <c r="N1280" s="143">
        <v>1</v>
      </c>
      <c r="O1280" s="143">
        <v>1</v>
      </c>
      <c r="P1280" s="143">
        <v>1</v>
      </c>
      <c r="Q1280" s="147">
        <v>0</v>
      </c>
      <c r="R1280" s="147">
        <v>0</v>
      </c>
      <c r="S1280" s="147">
        <v>1</v>
      </c>
      <c r="T1280" s="147">
        <v>1</v>
      </c>
      <c r="U1280" s="147">
        <v>1</v>
      </c>
      <c r="V1280" s="147">
        <v>0</v>
      </c>
      <c r="W1280" s="148">
        <v>1257203.3600000001</v>
      </c>
      <c r="X1280" s="148">
        <v>0</v>
      </c>
      <c r="Y1280" s="148">
        <v>85890.21</v>
      </c>
      <c r="Z1280" s="148">
        <v>7745.84</v>
      </c>
      <c r="AA1280" s="149">
        <v>0</v>
      </c>
      <c r="AB1280" s="148">
        <v>0</v>
      </c>
      <c r="AC1280" s="148">
        <v>0</v>
      </c>
      <c r="AD1280" s="149">
        <v>0</v>
      </c>
      <c r="AE1280" s="148">
        <v>1171313.1499999999</v>
      </c>
      <c r="AF1280" s="157">
        <v>45322</v>
      </c>
      <c r="AG1280" s="157">
        <v>46140</v>
      </c>
      <c r="AH1280" s="161">
        <v>2412354.96</v>
      </c>
      <c r="AI1280" s="152">
        <v>1.08</v>
      </c>
      <c r="AJ1280" s="152">
        <v>2.2400000000000002</v>
      </c>
      <c r="AK1280" s="153">
        <v>7.3934E-2</v>
      </c>
      <c r="AL1280" s="154">
        <v>1.08</v>
      </c>
      <c r="AM1280" s="154">
        <v>2.2400000000000002</v>
      </c>
      <c r="AN1280" s="155">
        <v>7.3934E-2</v>
      </c>
      <c r="AO1280" s="159" t="s">
        <v>1774</v>
      </c>
      <c r="AP1280" s="159" t="s">
        <v>1775</v>
      </c>
      <c r="AQ1280" s="87">
        <v>799834.12999999989</v>
      </c>
      <c r="AR1280" s="87">
        <v>371479.02</v>
      </c>
      <c r="AS1280" s="87">
        <v>0</v>
      </c>
      <c r="AT1280" s="87">
        <v>0</v>
      </c>
      <c r="AU1280" s="87">
        <v>0</v>
      </c>
      <c r="AV1280" s="87">
        <v>0</v>
      </c>
      <c r="AW1280" s="87">
        <v>0</v>
      </c>
      <c r="AX1280" s="87">
        <v>0</v>
      </c>
      <c r="AY1280" s="87">
        <v>0</v>
      </c>
      <c r="AZ1280" s="87">
        <v>0</v>
      </c>
      <c r="BA1280" s="87">
        <v>0</v>
      </c>
      <c r="BB1280" s="87">
        <v>0</v>
      </c>
      <c r="BC1280" s="87">
        <v>0</v>
      </c>
      <c r="BD1280" s="87">
        <v>0</v>
      </c>
      <c r="BE1280" s="87">
        <v>0</v>
      </c>
      <c r="BF1280" s="87">
        <v>0</v>
      </c>
      <c r="BG1280" s="87">
        <f t="shared" si="82"/>
        <v>1171313.1499999999</v>
      </c>
      <c r="BH1280" s="87">
        <f t="shared" si="83"/>
        <v>0</v>
      </c>
      <c r="BI1280" s="87">
        <f t="shared" si="85"/>
        <v>1171313.1499999999</v>
      </c>
    </row>
    <row r="1281" spans="1:61" ht="15" customHeight="1" x14ac:dyDescent="0.35">
      <c r="A1281" s="142" t="str">
        <f t="shared" si="84"/>
        <v>DI0012991</v>
      </c>
      <c r="B1281" s="143" t="s">
        <v>1338</v>
      </c>
      <c r="C1281" s="144">
        <v>1</v>
      </c>
      <c r="D1281" s="143" t="s">
        <v>0</v>
      </c>
      <c r="E1281" s="146" t="s">
        <v>3</v>
      </c>
      <c r="F1281" s="144" t="s">
        <v>1760</v>
      </c>
      <c r="G1281" s="144" t="s">
        <v>1769</v>
      </c>
      <c r="H1281" s="144" t="s">
        <v>1770</v>
      </c>
      <c r="I1281" s="144" t="s">
        <v>1771</v>
      </c>
      <c r="J1281" s="144" t="s">
        <v>1772</v>
      </c>
      <c r="K1281" s="144" t="s">
        <v>1339</v>
      </c>
      <c r="L1281" s="144" t="s">
        <v>1766</v>
      </c>
      <c r="M1281" s="144" t="s">
        <v>1773</v>
      </c>
      <c r="N1281" s="143">
        <v>1</v>
      </c>
      <c r="O1281" s="143">
        <v>1</v>
      </c>
      <c r="P1281" s="143">
        <v>1</v>
      </c>
      <c r="Q1281" s="147">
        <v>0</v>
      </c>
      <c r="R1281" s="147">
        <v>0</v>
      </c>
      <c r="S1281" s="147">
        <v>1</v>
      </c>
      <c r="T1281" s="147">
        <v>1</v>
      </c>
      <c r="U1281" s="147">
        <v>1</v>
      </c>
      <c r="V1281" s="147">
        <v>0</v>
      </c>
      <c r="W1281" s="148">
        <v>8906626.5500000007</v>
      </c>
      <c r="X1281" s="148">
        <v>0</v>
      </c>
      <c r="Y1281" s="148">
        <v>56825.93</v>
      </c>
      <c r="Z1281" s="148">
        <v>63670.83</v>
      </c>
      <c r="AA1281" s="149">
        <v>0</v>
      </c>
      <c r="AB1281" s="148">
        <v>0</v>
      </c>
      <c r="AC1281" s="148">
        <v>0</v>
      </c>
      <c r="AD1281" s="149">
        <v>0</v>
      </c>
      <c r="AE1281" s="148">
        <v>8849800.6199999992</v>
      </c>
      <c r="AF1281" s="157">
        <v>45322</v>
      </c>
      <c r="AG1281" s="157">
        <v>48921</v>
      </c>
      <c r="AH1281" s="161">
        <v>9652458.2400000002</v>
      </c>
      <c r="AI1281" s="152">
        <v>8.69</v>
      </c>
      <c r="AJ1281" s="152">
        <v>9.86</v>
      </c>
      <c r="AK1281" s="153">
        <v>8.5975999999999997E-2</v>
      </c>
      <c r="AL1281" s="154">
        <v>8.69</v>
      </c>
      <c r="AM1281" s="154">
        <v>9.86</v>
      </c>
      <c r="AN1281" s="155">
        <v>8.5975999999999997E-2</v>
      </c>
      <c r="AO1281" s="159" t="s">
        <v>1774</v>
      </c>
      <c r="AP1281" s="159" t="s">
        <v>1775</v>
      </c>
      <c r="AQ1281" s="87">
        <v>473989.54000000004</v>
      </c>
      <c r="AR1281" s="87">
        <v>819629.86</v>
      </c>
      <c r="AS1281" s="87">
        <v>871274.99</v>
      </c>
      <c r="AT1281" s="87">
        <v>973305.21</v>
      </c>
      <c r="AU1281" s="87">
        <v>1143753.6499999999</v>
      </c>
      <c r="AV1281" s="87">
        <v>1225870.1200000001</v>
      </c>
      <c r="AW1281" s="87">
        <v>1208110.68</v>
      </c>
      <c r="AX1281" s="87">
        <v>1008186.71</v>
      </c>
      <c r="AY1281" s="87">
        <v>1125679.8600000001</v>
      </c>
      <c r="AZ1281" s="87">
        <v>0</v>
      </c>
      <c r="BA1281" s="87">
        <v>0</v>
      </c>
      <c r="BB1281" s="87">
        <v>0</v>
      </c>
      <c r="BC1281" s="87">
        <v>0</v>
      </c>
      <c r="BD1281" s="87">
        <v>0</v>
      </c>
      <c r="BE1281" s="87">
        <v>0</v>
      </c>
      <c r="BF1281" s="87">
        <v>0</v>
      </c>
      <c r="BG1281" s="87">
        <f t="shared" si="82"/>
        <v>1293619.3999999999</v>
      </c>
      <c r="BH1281" s="87">
        <f t="shared" si="83"/>
        <v>7556181.2199999997</v>
      </c>
      <c r="BI1281" s="87">
        <f t="shared" si="85"/>
        <v>8849800.6199999992</v>
      </c>
    </row>
    <row r="1282" spans="1:61" ht="15" customHeight="1" x14ac:dyDescent="0.35">
      <c r="A1282" s="142" t="str">
        <f t="shared" si="84"/>
        <v>DI0013001</v>
      </c>
      <c r="B1282" s="143" t="s">
        <v>1340</v>
      </c>
      <c r="C1282" s="144">
        <v>1</v>
      </c>
      <c r="D1282" s="143" t="s">
        <v>0</v>
      </c>
      <c r="E1282" s="146" t="s">
        <v>3</v>
      </c>
      <c r="F1282" s="144" t="s">
        <v>1760</v>
      </c>
      <c r="G1282" s="144" t="s">
        <v>1769</v>
      </c>
      <c r="H1282" s="144" t="s">
        <v>1770</v>
      </c>
      <c r="I1282" s="144" t="s">
        <v>1771</v>
      </c>
      <c r="J1282" s="144" t="s">
        <v>1772</v>
      </c>
      <c r="K1282" s="144" t="s">
        <v>759</v>
      </c>
      <c r="L1282" s="144" t="s">
        <v>1766</v>
      </c>
      <c r="M1282" s="144" t="s">
        <v>1773</v>
      </c>
      <c r="N1282" s="143">
        <v>1</v>
      </c>
      <c r="O1282" s="143">
        <v>1</v>
      </c>
      <c r="P1282" s="143">
        <v>1</v>
      </c>
      <c r="Q1282" s="147">
        <v>0</v>
      </c>
      <c r="R1282" s="147">
        <v>0</v>
      </c>
      <c r="S1282" s="147">
        <v>1</v>
      </c>
      <c r="T1282" s="147">
        <v>1</v>
      </c>
      <c r="U1282" s="147">
        <v>1</v>
      </c>
      <c r="V1282" s="147">
        <v>0</v>
      </c>
      <c r="W1282" s="148">
        <v>3298820.81</v>
      </c>
      <c r="X1282" s="148">
        <v>0</v>
      </c>
      <c r="Y1282" s="148">
        <v>116155.37</v>
      </c>
      <c r="Z1282" s="148">
        <v>22741.68</v>
      </c>
      <c r="AA1282" s="149">
        <v>0</v>
      </c>
      <c r="AB1282" s="148">
        <v>0</v>
      </c>
      <c r="AC1282" s="148">
        <v>0</v>
      </c>
      <c r="AD1282" s="149">
        <v>0</v>
      </c>
      <c r="AE1282" s="148">
        <v>3182665.44</v>
      </c>
      <c r="AF1282" s="157">
        <v>45322</v>
      </c>
      <c r="AG1282" s="157">
        <v>48074</v>
      </c>
      <c r="AH1282" s="161">
        <v>5073977.74</v>
      </c>
      <c r="AI1282" s="152">
        <v>6.37</v>
      </c>
      <c r="AJ1282" s="152">
        <v>7.54</v>
      </c>
      <c r="AK1282" s="153">
        <v>8.4176000000000001E-2</v>
      </c>
      <c r="AL1282" s="154">
        <v>6.37</v>
      </c>
      <c r="AM1282" s="154">
        <v>7.54</v>
      </c>
      <c r="AN1282" s="155">
        <v>8.4176000000000001E-2</v>
      </c>
      <c r="AO1282" s="159" t="s">
        <v>1774</v>
      </c>
      <c r="AP1282" s="159" t="s">
        <v>1775</v>
      </c>
      <c r="AQ1282" s="87">
        <v>894773.40999999992</v>
      </c>
      <c r="AR1282" s="87">
        <v>933366.07</v>
      </c>
      <c r="AS1282" s="87">
        <v>310343.08</v>
      </c>
      <c r="AT1282" s="87">
        <v>278330.71000000002</v>
      </c>
      <c r="AU1282" s="87">
        <v>282308.27</v>
      </c>
      <c r="AV1282" s="87">
        <v>307048.14</v>
      </c>
      <c r="AW1282" s="87">
        <v>176495.76</v>
      </c>
      <c r="AX1282" s="87">
        <v>0</v>
      </c>
      <c r="AY1282" s="87">
        <v>0</v>
      </c>
      <c r="AZ1282" s="87">
        <v>0</v>
      </c>
      <c r="BA1282" s="87">
        <v>0</v>
      </c>
      <c r="BB1282" s="87">
        <v>0</v>
      </c>
      <c r="BC1282" s="87">
        <v>0</v>
      </c>
      <c r="BD1282" s="87">
        <v>0</v>
      </c>
      <c r="BE1282" s="87">
        <v>0</v>
      </c>
      <c r="BF1282" s="87">
        <v>0</v>
      </c>
      <c r="BG1282" s="87">
        <f t="shared" si="82"/>
        <v>1828139.48</v>
      </c>
      <c r="BH1282" s="87">
        <f t="shared" si="83"/>
        <v>1354525.9600000002</v>
      </c>
      <c r="BI1282" s="87">
        <f t="shared" si="85"/>
        <v>3182665.4400000004</v>
      </c>
    </row>
    <row r="1283" spans="1:61" ht="15" customHeight="1" x14ac:dyDescent="0.35">
      <c r="A1283" s="142" t="str">
        <f t="shared" si="84"/>
        <v>DI0013011</v>
      </c>
      <c r="B1283" s="143" t="s">
        <v>1341</v>
      </c>
      <c r="C1283" s="144">
        <v>1</v>
      </c>
      <c r="D1283" s="143" t="s">
        <v>0</v>
      </c>
      <c r="E1283" s="146" t="s">
        <v>3</v>
      </c>
      <c r="F1283" s="144" t="s">
        <v>1760</v>
      </c>
      <c r="G1283" s="144" t="s">
        <v>1769</v>
      </c>
      <c r="H1283" s="144" t="s">
        <v>1770</v>
      </c>
      <c r="I1283" s="144" t="s">
        <v>1771</v>
      </c>
      <c r="J1283" s="144" t="s">
        <v>1772</v>
      </c>
      <c r="K1283" s="144" t="s">
        <v>728</v>
      </c>
      <c r="L1283" s="144" t="s">
        <v>1766</v>
      </c>
      <c r="M1283" s="144" t="s">
        <v>1773</v>
      </c>
      <c r="N1283" s="143">
        <v>1</v>
      </c>
      <c r="O1283" s="143">
        <v>1</v>
      </c>
      <c r="P1283" s="143">
        <v>1</v>
      </c>
      <c r="Q1283" s="147">
        <v>0</v>
      </c>
      <c r="R1283" s="147">
        <v>0</v>
      </c>
      <c r="S1283" s="147">
        <v>1</v>
      </c>
      <c r="T1283" s="147">
        <v>1</v>
      </c>
      <c r="U1283" s="147">
        <v>1</v>
      </c>
      <c r="V1283" s="147">
        <v>0</v>
      </c>
      <c r="W1283" s="148">
        <v>2427960.36</v>
      </c>
      <c r="X1283" s="148">
        <v>0</v>
      </c>
      <c r="Y1283" s="148">
        <v>33508.03</v>
      </c>
      <c r="Z1283" s="148">
        <v>16691.759999999998</v>
      </c>
      <c r="AA1283" s="149">
        <v>0</v>
      </c>
      <c r="AB1283" s="148">
        <v>0</v>
      </c>
      <c r="AC1283" s="148">
        <v>0</v>
      </c>
      <c r="AD1283" s="149">
        <v>0</v>
      </c>
      <c r="AE1283" s="148">
        <v>2394452.33</v>
      </c>
      <c r="AF1283" s="157">
        <v>45322</v>
      </c>
      <c r="AG1283" s="157">
        <v>47489</v>
      </c>
      <c r="AH1283" s="161">
        <v>5384699.0099999998</v>
      </c>
      <c r="AI1283" s="152">
        <v>4.7699999999999996</v>
      </c>
      <c r="AJ1283" s="152">
        <v>5.93</v>
      </c>
      <c r="AK1283" s="153">
        <v>8.2498000000000002E-2</v>
      </c>
      <c r="AL1283" s="154">
        <v>4.7699999999999996</v>
      </c>
      <c r="AM1283" s="154">
        <v>5.93</v>
      </c>
      <c r="AN1283" s="155">
        <v>8.2498000000000002E-2</v>
      </c>
      <c r="AO1283" s="159" t="s">
        <v>1774</v>
      </c>
      <c r="AP1283" s="159" t="s">
        <v>1775</v>
      </c>
      <c r="AQ1283" s="87">
        <v>312130.91000000003</v>
      </c>
      <c r="AR1283" s="87">
        <v>447271.75</v>
      </c>
      <c r="AS1283" s="87">
        <v>485598.28</v>
      </c>
      <c r="AT1283" s="87">
        <v>527209.02</v>
      </c>
      <c r="AU1283" s="87">
        <v>572385.32999999996</v>
      </c>
      <c r="AV1283" s="87">
        <v>49857.03</v>
      </c>
      <c r="AW1283" s="87">
        <v>0</v>
      </c>
      <c r="AX1283" s="87">
        <v>0</v>
      </c>
      <c r="AY1283" s="87">
        <v>0</v>
      </c>
      <c r="AZ1283" s="87">
        <v>0</v>
      </c>
      <c r="BA1283" s="87">
        <v>0</v>
      </c>
      <c r="BB1283" s="87">
        <v>0</v>
      </c>
      <c r="BC1283" s="87">
        <v>0</v>
      </c>
      <c r="BD1283" s="87">
        <v>0</v>
      </c>
      <c r="BE1283" s="87">
        <v>0</v>
      </c>
      <c r="BF1283" s="87">
        <v>0</v>
      </c>
      <c r="BG1283" s="87">
        <f t="shared" ref="BG1283:BG1346" si="86">SUM(AQ1283:AR1283)</f>
        <v>759402.66</v>
      </c>
      <c r="BH1283" s="87">
        <f t="shared" ref="BH1283:BH1346" si="87">SUM(AS1283:BF1283)</f>
        <v>1635049.66</v>
      </c>
      <c r="BI1283" s="87">
        <f t="shared" si="85"/>
        <v>2394452.3199999998</v>
      </c>
    </row>
    <row r="1284" spans="1:61" ht="15" customHeight="1" x14ac:dyDescent="0.35">
      <c r="A1284" s="142" t="str">
        <f t="shared" ref="A1284:A1347" si="88">CONCATENATE(B1284,C1284)</f>
        <v>DI0013021</v>
      </c>
      <c r="B1284" s="143" t="s">
        <v>1342</v>
      </c>
      <c r="C1284" s="144">
        <v>1</v>
      </c>
      <c r="D1284" s="143" t="s">
        <v>0</v>
      </c>
      <c r="E1284" s="146" t="s">
        <v>3</v>
      </c>
      <c r="F1284" s="144" t="s">
        <v>1760</v>
      </c>
      <c r="G1284" s="144" t="s">
        <v>1769</v>
      </c>
      <c r="H1284" s="144" t="s">
        <v>1770</v>
      </c>
      <c r="I1284" s="144" t="s">
        <v>1771</v>
      </c>
      <c r="J1284" s="144" t="s">
        <v>1772</v>
      </c>
      <c r="K1284" s="144" t="s">
        <v>465</v>
      </c>
      <c r="L1284" s="144" t="s">
        <v>1766</v>
      </c>
      <c r="M1284" s="144" t="s">
        <v>1773</v>
      </c>
      <c r="N1284" s="143">
        <v>1</v>
      </c>
      <c r="O1284" s="143">
        <v>1</v>
      </c>
      <c r="P1284" s="143">
        <v>1</v>
      </c>
      <c r="Q1284" s="147">
        <v>0</v>
      </c>
      <c r="R1284" s="147">
        <v>0</v>
      </c>
      <c r="S1284" s="147">
        <v>1</v>
      </c>
      <c r="T1284" s="147">
        <v>1</v>
      </c>
      <c r="U1284" s="147">
        <v>1</v>
      </c>
      <c r="V1284" s="147">
        <v>0</v>
      </c>
      <c r="W1284" s="148">
        <v>10769529.800000001</v>
      </c>
      <c r="X1284" s="148">
        <v>0</v>
      </c>
      <c r="Y1284" s="148">
        <v>0</v>
      </c>
      <c r="Z1284" s="148">
        <v>0</v>
      </c>
      <c r="AA1284" s="149">
        <v>0</v>
      </c>
      <c r="AB1284" s="148">
        <v>0</v>
      </c>
      <c r="AC1284" s="148">
        <v>0</v>
      </c>
      <c r="AD1284" s="149">
        <v>0</v>
      </c>
      <c r="AE1284" s="148">
        <v>10769529.800000001</v>
      </c>
      <c r="AF1284" s="157">
        <v>44987</v>
      </c>
      <c r="AG1284" s="157">
        <v>46083</v>
      </c>
      <c r="AH1284" s="161">
        <v>10769529.800000001</v>
      </c>
      <c r="AI1284" s="152">
        <v>0.92</v>
      </c>
      <c r="AJ1284" s="152">
        <v>3</v>
      </c>
      <c r="AK1284" s="153">
        <v>6.1652999999999999E-2</v>
      </c>
      <c r="AL1284" s="154">
        <v>0.92</v>
      </c>
      <c r="AM1284" s="154">
        <v>3</v>
      </c>
      <c r="AN1284" s="155">
        <v>6.1652999999999999E-2</v>
      </c>
      <c r="AO1284" s="159" t="s">
        <v>1774</v>
      </c>
      <c r="AP1284" s="159" t="s">
        <v>1775</v>
      </c>
      <c r="AQ1284" s="87">
        <v>0</v>
      </c>
      <c r="AR1284" s="87">
        <v>10769529.800000001</v>
      </c>
      <c r="AS1284" s="87">
        <v>0</v>
      </c>
      <c r="AT1284" s="87">
        <v>0</v>
      </c>
      <c r="AU1284" s="87">
        <v>0</v>
      </c>
      <c r="AV1284" s="87">
        <v>0</v>
      </c>
      <c r="AW1284" s="87">
        <v>0</v>
      </c>
      <c r="AX1284" s="87">
        <v>0</v>
      </c>
      <c r="AY1284" s="87">
        <v>0</v>
      </c>
      <c r="AZ1284" s="87">
        <v>0</v>
      </c>
      <c r="BA1284" s="87">
        <v>0</v>
      </c>
      <c r="BB1284" s="87">
        <v>0</v>
      </c>
      <c r="BC1284" s="87">
        <v>0</v>
      </c>
      <c r="BD1284" s="87">
        <v>0</v>
      </c>
      <c r="BE1284" s="87">
        <v>0</v>
      </c>
      <c r="BF1284" s="87">
        <v>0</v>
      </c>
      <c r="BG1284" s="87">
        <f t="shared" si="86"/>
        <v>10769529.800000001</v>
      </c>
      <c r="BH1284" s="87">
        <f t="shared" si="87"/>
        <v>0</v>
      </c>
      <c r="BI1284" s="87">
        <f t="shared" si="85"/>
        <v>10769529.800000001</v>
      </c>
    </row>
    <row r="1285" spans="1:61" ht="15" customHeight="1" x14ac:dyDescent="0.35">
      <c r="A1285" s="142" t="str">
        <f t="shared" si="88"/>
        <v>DI0013031</v>
      </c>
      <c r="B1285" s="143" t="s">
        <v>1344</v>
      </c>
      <c r="C1285" s="144">
        <v>1</v>
      </c>
      <c r="D1285" s="143" t="s">
        <v>0</v>
      </c>
      <c r="E1285" s="146" t="s">
        <v>3</v>
      </c>
      <c r="F1285" s="144" t="s">
        <v>1760</v>
      </c>
      <c r="G1285" s="144" t="s">
        <v>1769</v>
      </c>
      <c r="H1285" s="144" t="s">
        <v>1770</v>
      </c>
      <c r="I1285" s="144" t="s">
        <v>1771</v>
      </c>
      <c r="J1285" s="144" t="s">
        <v>1772</v>
      </c>
      <c r="K1285" s="144" t="s">
        <v>941</v>
      </c>
      <c r="L1285" s="144" t="s">
        <v>1766</v>
      </c>
      <c r="M1285" s="144" t="s">
        <v>1773</v>
      </c>
      <c r="N1285" s="143">
        <v>1</v>
      </c>
      <c r="O1285" s="143">
        <v>1</v>
      </c>
      <c r="P1285" s="143">
        <v>1</v>
      </c>
      <c r="Q1285" s="147">
        <v>0</v>
      </c>
      <c r="R1285" s="147">
        <v>0</v>
      </c>
      <c r="S1285" s="147">
        <v>1</v>
      </c>
      <c r="T1285" s="147">
        <v>1</v>
      </c>
      <c r="U1285" s="147">
        <v>1</v>
      </c>
      <c r="V1285" s="147">
        <v>0</v>
      </c>
      <c r="W1285" s="148">
        <v>5108975.75</v>
      </c>
      <c r="X1285" s="148">
        <v>0</v>
      </c>
      <c r="Y1285" s="148">
        <v>241169.16</v>
      </c>
      <c r="Z1285" s="148">
        <v>35228.239999999998</v>
      </c>
      <c r="AA1285" s="149">
        <v>0</v>
      </c>
      <c r="AB1285" s="148">
        <v>0</v>
      </c>
      <c r="AC1285" s="148">
        <v>0</v>
      </c>
      <c r="AD1285" s="149">
        <v>0</v>
      </c>
      <c r="AE1285" s="148">
        <v>4867806.59</v>
      </c>
      <c r="AF1285" s="157">
        <v>45322</v>
      </c>
      <c r="AG1285" s="157">
        <v>47417</v>
      </c>
      <c r="AH1285" s="161">
        <v>9093830.6699999999</v>
      </c>
      <c r="AI1285" s="152">
        <v>4.57</v>
      </c>
      <c r="AJ1285" s="152">
        <v>5.74</v>
      </c>
      <c r="AK1285" s="153">
        <v>8.0518000000000006E-2</v>
      </c>
      <c r="AL1285" s="154">
        <v>4.57</v>
      </c>
      <c r="AM1285" s="154">
        <v>5.74</v>
      </c>
      <c r="AN1285" s="155">
        <v>8.0518000000000006E-2</v>
      </c>
      <c r="AO1285" s="159" t="s">
        <v>1774</v>
      </c>
      <c r="AP1285" s="159" t="s">
        <v>1775</v>
      </c>
      <c r="AQ1285" s="87">
        <v>1595682.04</v>
      </c>
      <c r="AR1285" s="87">
        <v>1407273.99</v>
      </c>
      <c r="AS1285" s="87">
        <v>734569.2</v>
      </c>
      <c r="AT1285" s="87">
        <v>792367.17</v>
      </c>
      <c r="AU1285" s="87">
        <v>337914.19</v>
      </c>
      <c r="AV1285" s="87">
        <v>0</v>
      </c>
      <c r="AW1285" s="87">
        <v>0</v>
      </c>
      <c r="AX1285" s="87">
        <v>0</v>
      </c>
      <c r="AY1285" s="87">
        <v>0</v>
      </c>
      <c r="AZ1285" s="87">
        <v>0</v>
      </c>
      <c r="BA1285" s="87">
        <v>0</v>
      </c>
      <c r="BB1285" s="87">
        <v>0</v>
      </c>
      <c r="BC1285" s="87">
        <v>0</v>
      </c>
      <c r="BD1285" s="87">
        <v>0</v>
      </c>
      <c r="BE1285" s="87">
        <v>0</v>
      </c>
      <c r="BF1285" s="87">
        <v>0</v>
      </c>
      <c r="BG1285" s="87">
        <f t="shared" si="86"/>
        <v>3002956.0300000003</v>
      </c>
      <c r="BH1285" s="87">
        <f t="shared" si="87"/>
        <v>1864850.56</v>
      </c>
      <c r="BI1285" s="87">
        <f t="shared" si="85"/>
        <v>4867806.59</v>
      </c>
    </row>
    <row r="1286" spans="1:61" ht="15" customHeight="1" x14ac:dyDescent="0.35">
      <c r="A1286" s="142" t="str">
        <f t="shared" si="88"/>
        <v>DI0013041</v>
      </c>
      <c r="B1286" s="143" t="s">
        <v>1345</v>
      </c>
      <c r="C1286" s="144">
        <v>1</v>
      </c>
      <c r="D1286" s="143" t="s">
        <v>0</v>
      </c>
      <c r="E1286" s="146" t="s">
        <v>3</v>
      </c>
      <c r="F1286" s="144" t="s">
        <v>1760</v>
      </c>
      <c r="G1286" s="144" t="s">
        <v>1769</v>
      </c>
      <c r="H1286" s="144" t="s">
        <v>1770</v>
      </c>
      <c r="I1286" s="144" t="s">
        <v>1771</v>
      </c>
      <c r="J1286" s="144" t="s">
        <v>1772</v>
      </c>
      <c r="K1286" s="144" t="s">
        <v>941</v>
      </c>
      <c r="L1286" s="144" t="s">
        <v>1766</v>
      </c>
      <c r="M1286" s="144" t="s">
        <v>1773</v>
      </c>
      <c r="N1286" s="143">
        <v>1</v>
      </c>
      <c r="O1286" s="143">
        <v>1</v>
      </c>
      <c r="P1286" s="143">
        <v>1</v>
      </c>
      <c r="Q1286" s="147">
        <v>0</v>
      </c>
      <c r="R1286" s="147">
        <v>0</v>
      </c>
      <c r="S1286" s="147">
        <v>1</v>
      </c>
      <c r="T1286" s="147">
        <v>1</v>
      </c>
      <c r="U1286" s="147">
        <v>1</v>
      </c>
      <c r="V1286" s="147">
        <v>0</v>
      </c>
      <c r="W1286" s="148">
        <v>5476513.7300000004</v>
      </c>
      <c r="X1286" s="148">
        <v>0</v>
      </c>
      <c r="Y1286" s="148">
        <v>0</v>
      </c>
      <c r="Z1286" s="148">
        <v>0</v>
      </c>
      <c r="AA1286" s="149">
        <v>0</v>
      </c>
      <c r="AB1286" s="148">
        <v>0</v>
      </c>
      <c r="AC1286" s="148">
        <v>0</v>
      </c>
      <c r="AD1286" s="149">
        <v>0</v>
      </c>
      <c r="AE1286" s="148">
        <v>5476513.7300000004</v>
      </c>
      <c r="AF1286" s="157">
        <v>44987</v>
      </c>
      <c r="AG1286" s="157">
        <v>46083</v>
      </c>
      <c r="AH1286" s="161">
        <v>5476513.7300000004</v>
      </c>
      <c r="AI1286" s="152">
        <v>0.92</v>
      </c>
      <c r="AJ1286" s="152">
        <v>3</v>
      </c>
      <c r="AK1286" s="153">
        <v>6.1652999999999999E-2</v>
      </c>
      <c r="AL1286" s="154">
        <v>0.92</v>
      </c>
      <c r="AM1286" s="154">
        <v>3</v>
      </c>
      <c r="AN1286" s="155">
        <v>6.1652999999999999E-2</v>
      </c>
      <c r="AO1286" s="159" t="s">
        <v>1774</v>
      </c>
      <c r="AP1286" s="159" t="s">
        <v>1775</v>
      </c>
      <c r="AQ1286" s="87">
        <v>0</v>
      </c>
      <c r="AR1286" s="87">
        <v>5476513.7300000004</v>
      </c>
      <c r="AS1286" s="87">
        <v>0</v>
      </c>
      <c r="AT1286" s="87">
        <v>0</v>
      </c>
      <c r="AU1286" s="87">
        <v>0</v>
      </c>
      <c r="AV1286" s="87">
        <v>0</v>
      </c>
      <c r="AW1286" s="87">
        <v>0</v>
      </c>
      <c r="AX1286" s="87">
        <v>0</v>
      </c>
      <c r="AY1286" s="87">
        <v>0</v>
      </c>
      <c r="AZ1286" s="87">
        <v>0</v>
      </c>
      <c r="BA1286" s="87">
        <v>0</v>
      </c>
      <c r="BB1286" s="87">
        <v>0</v>
      </c>
      <c r="BC1286" s="87">
        <v>0</v>
      </c>
      <c r="BD1286" s="87">
        <v>0</v>
      </c>
      <c r="BE1286" s="87">
        <v>0</v>
      </c>
      <c r="BF1286" s="87">
        <v>0</v>
      </c>
      <c r="BG1286" s="87">
        <f t="shared" si="86"/>
        <v>5476513.7300000004</v>
      </c>
      <c r="BH1286" s="87">
        <f t="shared" si="87"/>
        <v>0</v>
      </c>
      <c r="BI1286" s="87">
        <f t="shared" si="85"/>
        <v>5476513.7300000004</v>
      </c>
    </row>
    <row r="1287" spans="1:61" ht="15" customHeight="1" x14ac:dyDescent="0.35">
      <c r="A1287" s="142" t="str">
        <f t="shared" si="88"/>
        <v>DI0013051</v>
      </c>
      <c r="B1287" s="143" t="s">
        <v>1346</v>
      </c>
      <c r="C1287" s="144">
        <v>1</v>
      </c>
      <c r="D1287" s="143" t="s">
        <v>0</v>
      </c>
      <c r="E1287" s="146" t="s">
        <v>3</v>
      </c>
      <c r="F1287" s="144" t="s">
        <v>1760</v>
      </c>
      <c r="G1287" s="144" t="s">
        <v>1769</v>
      </c>
      <c r="H1287" s="144" t="s">
        <v>1770</v>
      </c>
      <c r="I1287" s="144" t="s">
        <v>1771</v>
      </c>
      <c r="J1287" s="144" t="s">
        <v>1772</v>
      </c>
      <c r="K1287" s="144" t="s">
        <v>731</v>
      </c>
      <c r="L1287" s="144" t="s">
        <v>1766</v>
      </c>
      <c r="M1287" s="144" t="s">
        <v>1773</v>
      </c>
      <c r="N1287" s="143">
        <v>1</v>
      </c>
      <c r="O1287" s="143">
        <v>1</v>
      </c>
      <c r="P1287" s="143">
        <v>1</v>
      </c>
      <c r="Q1287" s="147">
        <v>0</v>
      </c>
      <c r="R1287" s="147">
        <v>0</v>
      </c>
      <c r="S1287" s="147">
        <v>1</v>
      </c>
      <c r="T1287" s="147">
        <v>1</v>
      </c>
      <c r="U1287" s="147">
        <v>1</v>
      </c>
      <c r="V1287" s="147">
        <v>0</v>
      </c>
      <c r="W1287" s="148">
        <v>5488903.1299999999</v>
      </c>
      <c r="X1287" s="148">
        <v>0</v>
      </c>
      <c r="Y1287" s="148">
        <v>0</v>
      </c>
      <c r="Z1287" s="148">
        <v>0</v>
      </c>
      <c r="AA1287" s="149">
        <v>0</v>
      </c>
      <c r="AB1287" s="148">
        <v>0</v>
      </c>
      <c r="AC1287" s="148">
        <v>0</v>
      </c>
      <c r="AD1287" s="149">
        <v>0</v>
      </c>
      <c r="AE1287" s="148">
        <v>5488903.1299999999</v>
      </c>
      <c r="AF1287" s="157">
        <v>44987</v>
      </c>
      <c r="AG1287" s="157">
        <v>46083</v>
      </c>
      <c r="AH1287" s="161">
        <v>5488903.1299999999</v>
      </c>
      <c r="AI1287" s="152">
        <v>0.92</v>
      </c>
      <c r="AJ1287" s="152">
        <v>3</v>
      </c>
      <c r="AK1287" s="153">
        <v>6.1652999999999999E-2</v>
      </c>
      <c r="AL1287" s="154">
        <v>0.92</v>
      </c>
      <c r="AM1287" s="154">
        <v>3</v>
      </c>
      <c r="AN1287" s="155">
        <v>6.1652999999999999E-2</v>
      </c>
      <c r="AO1287" s="159" t="s">
        <v>1774</v>
      </c>
      <c r="AP1287" s="159" t="s">
        <v>1775</v>
      </c>
      <c r="AQ1287" s="87">
        <v>0</v>
      </c>
      <c r="AR1287" s="87">
        <v>5488903.1299999999</v>
      </c>
      <c r="AS1287" s="87">
        <v>0</v>
      </c>
      <c r="AT1287" s="87">
        <v>0</v>
      </c>
      <c r="AU1287" s="87">
        <v>0</v>
      </c>
      <c r="AV1287" s="87">
        <v>0</v>
      </c>
      <c r="AW1287" s="87">
        <v>0</v>
      </c>
      <c r="AX1287" s="87">
        <v>0</v>
      </c>
      <c r="AY1287" s="87">
        <v>0</v>
      </c>
      <c r="AZ1287" s="87">
        <v>0</v>
      </c>
      <c r="BA1287" s="87">
        <v>0</v>
      </c>
      <c r="BB1287" s="87">
        <v>0</v>
      </c>
      <c r="BC1287" s="87">
        <v>0</v>
      </c>
      <c r="BD1287" s="87">
        <v>0</v>
      </c>
      <c r="BE1287" s="87">
        <v>0</v>
      </c>
      <c r="BF1287" s="87">
        <v>0</v>
      </c>
      <c r="BG1287" s="87">
        <f t="shared" si="86"/>
        <v>5488903.1299999999</v>
      </c>
      <c r="BH1287" s="87">
        <f t="shared" si="87"/>
        <v>0</v>
      </c>
      <c r="BI1287" s="87">
        <f t="shared" si="85"/>
        <v>5488903.1299999999</v>
      </c>
    </row>
    <row r="1288" spans="1:61" ht="15" customHeight="1" x14ac:dyDescent="0.35">
      <c r="A1288" s="142" t="str">
        <f t="shared" si="88"/>
        <v>DI0013061</v>
      </c>
      <c r="B1288" s="143" t="s">
        <v>1347</v>
      </c>
      <c r="C1288" s="144">
        <v>1</v>
      </c>
      <c r="D1288" s="143" t="s">
        <v>0</v>
      </c>
      <c r="E1288" s="146" t="s">
        <v>3</v>
      </c>
      <c r="F1288" s="144" t="s">
        <v>1760</v>
      </c>
      <c r="G1288" s="144" t="s">
        <v>1769</v>
      </c>
      <c r="H1288" s="144" t="s">
        <v>1770</v>
      </c>
      <c r="I1288" s="144" t="s">
        <v>1771</v>
      </c>
      <c r="J1288" s="144" t="s">
        <v>1772</v>
      </c>
      <c r="K1288" s="144" t="s">
        <v>753</v>
      </c>
      <c r="L1288" s="144" t="s">
        <v>1766</v>
      </c>
      <c r="M1288" s="144" t="s">
        <v>1773</v>
      </c>
      <c r="N1288" s="143">
        <v>1</v>
      </c>
      <c r="O1288" s="143">
        <v>1</v>
      </c>
      <c r="P1288" s="143">
        <v>1</v>
      </c>
      <c r="Q1288" s="147">
        <v>0</v>
      </c>
      <c r="R1288" s="147">
        <v>0</v>
      </c>
      <c r="S1288" s="147">
        <v>1</v>
      </c>
      <c r="T1288" s="147">
        <v>1</v>
      </c>
      <c r="U1288" s="147">
        <v>1</v>
      </c>
      <c r="V1288" s="147">
        <v>0</v>
      </c>
      <c r="W1288" s="148">
        <v>1844752.64</v>
      </c>
      <c r="X1288" s="148">
        <v>0</v>
      </c>
      <c r="Y1288" s="148">
        <v>51132.04</v>
      </c>
      <c r="Z1288" s="148">
        <v>13188.23</v>
      </c>
      <c r="AA1288" s="149">
        <v>0</v>
      </c>
      <c r="AB1288" s="148">
        <v>0</v>
      </c>
      <c r="AC1288" s="148">
        <v>0</v>
      </c>
      <c r="AD1288" s="149">
        <v>0</v>
      </c>
      <c r="AE1288" s="148">
        <v>1793620.6</v>
      </c>
      <c r="AF1288" s="157">
        <v>45322</v>
      </c>
      <c r="AG1288" s="157">
        <v>48579</v>
      </c>
      <c r="AH1288" s="161">
        <v>2571949.09</v>
      </c>
      <c r="AI1288" s="152">
        <v>7.75</v>
      </c>
      <c r="AJ1288" s="152">
        <v>8.92</v>
      </c>
      <c r="AK1288" s="153">
        <v>8.5975999999999997E-2</v>
      </c>
      <c r="AL1288" s="154">
        <v>7.75</v>
      </c>
      <c r="AM1288" s="154">
        <v>8.92</v>
      </c>
      <c r="AN1288" s="155">
        <v>8.5975999999999997E-2</v>
      </c>
      <c r="AO1288" s="159" t="s">
        <v>1774</v>
      </c>
      <c r="AP1288" s="159" t="s">
        <v>1775</v>
      </c>
      <c r="AQ1288" s="87">
        <v>422754.73</v>
      </c>
      <c r="AR1288" s="87">
        <v>633608.76</v>
      </c>
      <c r="AS1288" s="87">
        <v>102537.51</v>
      </c>
      <c r="AT1288" s="87">
        <v>103656.2</v>
      </c>
      <c r="AU1288" s="87">
        <v>113113.35</v>
      </c>
      <c r="AV1288" s="87">
        <v>123433.35</v>
      </c>
      <c r="AW1288" s="87">
        <v>134694.92000000001</v>
      </c>
      <c r="AX1288" s="87">
        <v>159821.78</v>
      </c>
      <c r="AY1288" s="87">
        <v>0</v>
      </c>
      <c r="AZ1288" s="87">
        <v>0</v>
      </c>
      <c r="BA1288" s="87">
        <v>0</v>
      </c>
      <c r="BB1288" s="87">
        <v>0</v>
      </c>
      <c r="BC1288" s="87">
        <v>0</v>
      </c>
      <c r="BD1288" s="87">
        <v>0</v>
      </c>
      <c r="BE1288" s="87">
        <v>0</v>
      </c>
      <c r="BF1288" s="87">
        <v>0</v>
      </c>
      <c r="BG1288" s="87">
        <f t="shared" si="86"/>
        <v>1056363.49</v>
      </c>
      <c r="BH1288" s="87">
        <f t="shared" si="87"/>
        <v>737257.1100000001</v>
      </c>
      <c r="BI1288" s="87">
        <f t="shared" si="85"/>
        <v>1793620.6</v>
      </c>
    </row>
    <row r="1289" spans="1:61" ht="15" customHeight="1" x14ac:dyDescent="0.35">
      <c r="A1289" s="142" t="str">
        <f t="shared" si="88"/>
        <v>DI0013071</v>
      </c>
      <c r="B1289" s="143" t="s">
        <v>1348</v>
      </c>
      <c r="C1289" s="144">
        <v>1</v>
      </c>
      <c r="D1289" s="143" t="s">
        <v>0</v>
      </c>
      <c r="E1289" s="146" t="s">
        <v>3</v>
      </c>
      <c r="F1289" s="144" t="s">
        <v>1760</v>
      </c>
      <c r="G1289" s="144" t="s">
        <v>1769</v>
      </c>
      <c r="H1289" s="144" t="s">
        <v>1770</v>
      </c>
      <c r="I1289" s="144" t="s">
        <v>1771</v>
      </c>
      <c r="J1289" s="144" t="s">
        <v>1772</v>
      </c>
      <c r="K1289" s="144" t="s">
        <v>753</v>
      </c>
      <c r="L1289" s="144" t="s">
        <v>1766</v>
      </c>
      <c r="M1289" s="144" t="s">
        <v>1773</v>
      </c>
      <c r="N1289" s="143">
        <v>1</v>
      </c>
      <c r="O1289" s="143">
        <v>1</v>
      </c>
      <c r="P1289" s="143">
        <v>1</v>
      </c>
      <c r="Q1289" s="147">
        <v>0</v>
      </c>
      <c r="R1289" s="147">
        <v>0</v>
      </c>
      <c r="S1289" s="147">
        <v>1</v>
      </c>
      <c r="T1289" s="147">
        <v>1</v>
      </c>
      <c r="U1289" s="147">
        <v>1</v>
      </c>
      <c r="V1289" s="147">
        <v>0</v>
      </c>
      <c r="W1289" s="148">
        <v>5211134.32</v>
      </c>
      <c r="X1289" s="148">
        <v>0</v>
      </c>
      <c r="Y1289" s="148">
        <v>0</v>
      </c>
      <c r="Z1289" s="148">
        <v>0</v>
      </c>
      <c r="AA1289" s="149">
        <v>0</v>
      </c>
      <c r="AB1289" s="148">
        <v>0</v>
      </c>
      <c r="AC1289" s="148">
        <v>0</v>
      </c>
      <c r="AD1289" s="149">
        <v>0</v>
      </c>
      <c r="AE1289" s="148">
        <v>5211134.32</v>
      </c>
      <c r="AF1289" s="157">
        <v>44987</v>
      </c>
      <c r="AG1289" s="157">
        <v>46083</v>
      </c>
      <c r="AH1289" s="161">
        <v>5211134.32</v>
      </c>
      <c r="AI1289" s="152">
        <v>0.92</v>
      </c>
      <c r="AJ1289" s="152">
        <v>3</v>
      </c>
      <c r="AK1289" s="153">
        <v>6.1652999999999999E-2</v>
      </c>
      <c r="AL1289" s="154">
        <v>0.92</v>
      </c>
      <c r="AM1289" s="154">
        <v>3</v>
      </c>
      <c r="AN1289" s="155">
        <v>6.1652999999999999E-2</v>
      </c>
      <c r="AO1289" s="159" t="s">
        <v>1774</v>
      </c>
      <c r="AP1289" s="159" t="s">
        <v>1775</v>
      </c>
      <c r="AQ1289" s="87">
        <v>0</v>
      </c>
      <c r="AR1289" s="87">
        <v>5211134.32</v>
      </c>
      <c r="AS1289" s="87">
        <v>0</v>
      </c>
      <c r="AT1289" s="87">
        <v>0</v>
      </c>
      <c r="AU1289" s="87">
        <v>0</v>
      </c>
      <c r="AV1289" s="87">
        <v>0</v>
      </c>
      <c r="AW1289" s="87">
        <v>0</v>
      </c>
      <c r="AX1289" s="87">
        <v>0</v>
      </c>
      <c r="AY1289" s="87">
        <v>0</v>
      </c>
      <c r="AZ1289" s="87">
        <v>0</v>
      </c>
      <c r="BA1289" s="87">
        <v>0</v>
      </c>
      <c r="BB1289" s="87">
        <v>0</v>
      </c>
      <c r="BC1289" s="87">
        <v>0</v>
      </c>
      <c r="BD1289" s="87">
        <v>0</v>
      </c>
      <c r="BE1289" s="87">
        <v>0</v>
      </c>
      <c r="BF1289" s="87">
        <v>0</v>
      </c>
      <c r="BG1289" s="87">
        <f t="shared" si="86"/>
        <v>5211134.32</v>
      </c>
      <c r="BH1289" s="87">
        <f t="shared" si="87"/>
        <v>0</v>
      </c>
      <c r="BI1289" s="87">
        <f t="shared" si="85"/>
        <v>5211134.32</v>
      </c>
    </row>
    <row r="1290" spans="1:61" ht="15" customHeight="1" x14ac:dyDescent="0.35">
      <c r="A1290" s="142" t="str">
        <f t="shared" si="88"/>
        <v>DI0013081</v>
      </c>
      <c r="B1290" s="143" t="s">
        <v>1349</v>
      </c>
      <c r="C1290" s="144">
        <v>1</v>
      </c>
      <c r="D1290" s="143" t="s">
        <v>0</v>
      </c>
      <c r="E1290" s="146" t="s">
        <v>3</v>
      </c>
      <c r="F1290" s="144" t="s">
        <v>1760</v>
      </c>
      <c r="G1290" s="144" t="s">
        <v>1769</v>
      </c>
      <c r="H1290" s="144" t="s">
        <v>1770</v>
      </c>
      <c r="I1290" s="144" t="s">
        <v>1771</v>
      </c>
      <c r="J1290" s="144" t="s">
        <v>1772</v>
      </c>
      <c r="K1290" s="144" t="s">
        <v>1212</v>
      </c>
      <c r="L1290" s="144" t="s">
        <v>1766</v>
      </c>
      <c r="M1290" s="144" t="s">
        <v>1773</v>
      </c>
      <c r="N1290" s="143">
        <v>1</v>
      </c>
      <c r="O1290" s="143">
        <v>1</v>
      </c>
      <c r="P1290" s="143">
        <v>1</v>
      </c>
      <c r="Q1290" s="147">
        <v>0</v>
      </c>
      <c r="R1290" s="147">
        <v>0</v>
      </c>
      <c r="S1290" s="147">
        <v>1</v>
      </c>
      <c r="T1290" s="147">
        <v>1</v>
      </c>
      <c r="U1290" s="147">
        <v>1</v>
      </c>
      <c r="V1290" s="147">
        <v>0</v>
      </c>
      <c r="W1290" s="148">
        <v>772793.81</v>
      </c>
      <c r="X1290" s="148">
        <v>0</v>
      </c>
      <c r="Y1290" s="148">
        <v>59097.85</v>
      </c>
      <c r="Z1290" s="148">
        <v>5116.99</v>
      </c>
      <c r="AA1290" s="149">
        <v>0</v>
      </c>
      <c r="AB1290" s="148">
        <v>0</v>
      </c>
      <c r="AC1290" s="148">
        <v>0</v>
      </c>
      <c r="AD1290" s="149">
        <v>0</v>
      </c>
      <c r="AE1290" s="148">
        <v>713695.96</v>
      </c>
      <c r="AF1290" s="157">
        <v>45322</v>
      </c>
      <c r="AG1290" s="157">
        <v>46380</v>
      </c>
      <c r="AH1290" s="161">
        <v>1599497.38</v>
      </c>
      <c r="AI1290" s="152">
        <v>1.73</v>
      </c>
      <c r="AJ1290" s="152">
        <v>2.9</v>
      </c>
      <c r="AK1290" s="153">
        <v>8.1262000000000001E-2</v>
      </c>
      <c r="AL1290" s="154">
        <v>1.73</v>
      </c>
      <c r="AM1290" s="154">
        <v>2.9</v>
      </c>
      <c r="AN1290" s="155">
        <v>8.1262000000000001E-2</v>
      </c>
      <c r="AO1290" s="159" t="s">
        <v>1774</v>
      </c>
      <c r="AP1290" s="159" t="s">
        <v>1775</v>
      </c>
      <c r="AQ1290" s="87">
        <v>510285.66999999993</v>
      </c>
      <c r="AR1290" s="87">
        <v>203410.29</v>
      </c>
      <c r="AS1290" s="87">
        <v>0</v>
      </c>
      <c r="AT1290" s="87">
        <v>0</v>
      </c>
      <c r="AU1290" s="87">
        <v>0</v>
      </c>
      <c r="AV1290" s="87">
        <v>0</v>
      </c>
      <c r="AW1290" s="87">
        <v>0</v>
      </c>
      <c r="AX1290" s="87">
        <v>0</v>
      </c>
      <c r="AY1290" s="87">
        <v>0</v>
      </c>
      <c r="AZ1290" s="87">
        <v>0</v>
      </c>
      <c r="BA1290" s="87">
        <v>0</v>
      </c>
      <c r="BB1290" s="87">
        <v>0</v>
      </c>
      <c r="BC1290" s="87">
        <v>0</v>
      </c>
      <c r="BD1290" s="87">
        <v>0</v>
      </c>
      <c r="BE1290" s="87">
        <v>0</v>
      </c>
      <c r="BF1290" s="87">
        <v>0</v>
      </c>
      <c r="BG1290" s="87">
        <f t="shared" si="86"/>
        <v>713695.96</v>
      </c>
      <c r="BH1290" s="87">
        <f t="shared" si="87"/>
        <v>0</v>
      </c>
      <c r="BI1290" s="87">
        <f t="shared" si="85"/>
        <v>713695.96</v>
      </c>
    </row>
    <row r="1291" spans="1:61" ht="15" customHeight="1" x14ac:dyDescent="0.35">
      <c r="A1291" s="142" t="str">
        <f t="shared" si="88"/>
        <v>DI0013091</v>
      </c>
      <c r="B1291" s="143" t="s">
        <v>1351</v>
      </c>
      <c r="C1291" s="144">
        <v>1</v>
      </c>
      <c r="D1291" s="143" t="s">
        <v>0</v>
      </c>
      <c r="E1291" s="146" t="s">
        <v>3</v>
      </c>
      <c r="F1291" s="144" t="s">
        <v>1760</v>
      </c>
      <c r="G1291" s="144" t="s">
        <v>1769</v>
      </c>
      <c r="H1291" s="144" t="s">
        <v>1770</v>
      </c>
      <c r="I1291" s="144" t="s">
        <v>1771</v>
      </c>
      <c r="J1291" s="144" t="s">
        <v>1772</v>
      </c>
      <c r="K1291" s="144" t="s">
        <v>1799</v>
      </c>
      <c r="L1291" s="144" t="s">
        <v>1766</v>
      </c>
      <c r="M1291" s="144" t="s">
        <v>1773</v>
      </c>
      <c r="N1291" s="143">
        <v>1</v>
      </c>
      <c r="O1291" s="143">
        <v>1</v>
      </c>
      <c r="P1291" s="143">
        <v>1</v>
      </c>
      <c r="Q1291" s="147">
        <v>0</v>
      </c>
      <c r="R1291" s="147">
        <v>0</v>
      </c>
      <c r="S1291" s="147">
        <v>1</v>
      </c>
      <c r="T1291" s="147">
        <v>1</v>
      </c>
      <c r="U1291" s="147">
        <v>1</v>
      </c>
      <c r="V1291" s="147">
        <v>0</v>
      </c>
      <c r="W1291" s="148">
        <v>21339979.940000001</v>
      </c>
      <c r="X1291" s="148">
        <v>0</v>
      </c>
      <c r="Y1291" s="148">
        <v>325860.36</v>
      </c>
      <c r="Z1291" s="148">
        <v>153326.28</v>
      </c>
      <c r="AA1291" s="149">
        <v>0</v>
      </c>
      <c r="AB1291" s="148">
        <v>0</v>
      </c>
      <c r="AC1291" s="148">
        <v>0</v>
      </c>
      <c r="AD1291" s="149">
        <v>0</v>
      </c>
      <c r="AE1291" s="148">
        <v>21014119.579999998</v>
      </c>
      <c r="AF1291" s="157">
        <v>45322</v>
      </c>
      <c r="AG1291" s="157">
        <v>47425</v>
      </c>
      <c r="AH1291" s="161">
        <v>26043160.600000001</v>
      </c>
      <c r="AI1291" s="152">
        <v>4.59</v>
      </c>
      <c r="AJ1291" s="152">
        <v>5.76</v>
      </c>
      <c r="AK1291" s="153">
        <v>8.6263999999999993E-2</v>
      </c>
      <c r="AL1291" s="154">
        <v>4.59</v>
      </c>
      <c r="AM1291" s="154">
        <v>5.76</v>
      </c>
      <c r="AN1291" s="155">
        <v>8.6263999999999993E-2</v>
      </c>
      <c r="AO1291" s="159" t="s">
        <v>1774</v>
      </c>
      <c r="AP1291" s="159" t="s">
        <v>1775</v>
      </c>
      <c r="AQ1291" s="87">
        <v>2692642.4299999997</v>
      </c>
      <c r="AR1291" s="87">
        <v>4339626.83</v>
      </c>
      <c r="AS1291" s="87">
        <v>4729140.28</v>
      </c>
      <c r="AT1291" s="87">
        <v>5103696.57</v>
      </c>
      <c r="AU1291" s="87">
        <v>4149013.47</v>
      </c>
      <c r="AV1291" s="87">
        <v>0</v>
      </c>
      <c r="AW1291" s="87">
        <v>0</v>
      </c>
      <c r="AX1291" s="87">
        <v>0</v>
      </c>
      <c r="AY1291" s="87">
        <v>0</v>
      </c>
      <c r="AZ1291" s="87">
        <v>0</v>
      </c>
      <c r="BA1291" s="87">
        <v>0</v>
      </c>
      <c r="BB1291" s="87">
        <v>0</v>
      </c>
      <c r="BC1291" s="87">
        <v>0</v>
      </c>
      <c r="BD1291" s="87">
        <v>0</v>
      </c>
      <c r="BE1291" s="87">
        <v>0</v>
      </c>
      <c r="BF1291" s="87">
        <v>0</v>
      </c>
      <c r="BG1291" s="87">
        <f t="shared" si="86"/>
        <v>7032269.2599999998</v>
      </c>
      <c r="BH1291" s="87">
        <f t="shared" si="87"/>
        <v>13981850.320000002</v>
      </c>
      <c r="BI1291" s="87">
        <f t="shared" si="85"/>
        <v>21014119.580000002</v>
      </c>
    </row>
    <row r="1292" spans="1:61" ht="15" customHeight="1" x14ac:dyDescent="0.35">
      <c r="A1292" s="142" t="str">
        <f t="shared" si="88"/>
        <v>DI0013101</v>
      </c>
      <c r="B1292" s="143" t="s">
        <v>1353</v>
      </c>
      <c r="C1292" s="144">
        <v>1</v>
      </c>
      <c r="D1292" s="143" t="s">
        <v>0</v>
      </c>
      <c r="E1292" s="146" t="s">
        <v>3</v>
      </c>
      <c r="F1292" s="144" t="s">
        <v>1760</v>
      </c>
      <c r="G1292" s="144" t="s">
        <v>1769</v>
      </c>
      <c r="H1292" s="144" t="s">
        <v>1770</v>
      </c>
      <c r="I1292" s="144" t="s">
        <v>1771</v>
      </c>
      <c r="J1292" s="144" t="s">
        <v>1772</v>
      </c>
      <c r="K1292" s="144" t="s">
        <v>1799</v>
      </c>
      <c r="L1292" s="144" t="s">
        <v>1766</v>
      </c>
      <c r="M1292" s="144" t="s">
        <v>1773</v>
      </c>
      <c r="N1292" s="147">
        <v>1</v>
      </c>
      <c r="O1292" s="147">
        <v>1</v>
      </c>
      <c r="P1292" s="147">
        <v>1</v>
      </c>
      <c r="Q1292" s="147">
        <v>0</v>
      </c>
      <c r="R1292" s="147">
        <v>0</v>
      </c>
      <c r="S1292" s="147">
        <v>1</v>
      </c>
      <c r="T1292" s="147">
        <v>1</v>
      </c>
      <c r="U1292" s="147">
        <v>1</v>
      </c>
      <c r="V1292" s="147">
        <v>0</v>
      </c>
      <c r="W1292" s="148">
        <v>13616051.960000001</v>
      </c>
      <c r="X1292" s="148">
        <v>0</v>
      </c>
      <c r="Y1292" s="148">
        <v>0</v>
      </c>
      <c r="Z1292" s="148">
        <v>0</v>
      </c>
      <c r="AA1292" s="149">
        <v>0</v>
      </c>
      <c r="AB1292" s="148">
        <v>0</v>
      </c>
      <c r="AC1292" s="148">
        <v>0</v>
      </c>
      <c r="AD1292" s="149">
        <v>0</v>
      </c>
      <c r="AE1292" s="148">
        <v>13616051.960000001</v>
      </c>
      <c r="AF1292" s="157">
        <v>44987</v>
      </c>
      <c r="AG1292" s="157">
        <v>46083</v>
      </c>
      <c r="AH1292" s="161">
        <v>13616051.960000001</v>
      </c>
      <c r="AI1292" s="152">
        <v>0.92</v>
      </c>
      <c r="AJ1292" s="152">
        <v>3</v>
      </c>
      <c r="AK1292" s="153">
        <v>6.1652999999999999E-2</v>
      </c>
      <c r="AL1292" s="154">
        <v>0.92</v>
      </c>
      <c r="AM1292" s="154">
        <v>3</v>
      </c>
      <c r="AN1292" s="155">
        <v>6.1652999999999999E-2</v>
      </c>
      <c r="AO1292" s="159" t="s">
        <v>1774</v>
      </c>
      <c r="AP1292" s="159" t="s">
        <v>1775</v>
      </c>
      <c r="AQ1292" s="87">
        <v>0</v>
      </c>
      <c r="AR1292" s="87">
        <v>13616051.960000001</v>
      </c>
      <c r="AS1292" s="87">
        <v>0</v>
      </c>
      <c r="AT1292" s="87">
        <v>0</v>
      </c>
      <c r="AU1292" s="87">
        <v>0</v>
      </c>
      <c r="AV1292" s="87">
        <v>0</v>
      </c>
      <c r="AW1292" s="87">
        <v>0</v>
      </c>
      <c r="AX1292" s="87">
        <v>0</v>
      </c>
      <c r="AY1292" s="87">
        <v>0</v>
      </c>
      <c r="AZ1292" s="87">
        <v>0</v>
      </c>
      <c r="BA1292" s="87">
        <v>0</v>
      </c>
      <c r="BB1292" s="87">
        <v>0</v>
      </c>
      <c r="BC1292" s="87">
        <v>0</v>
      </c>
      <c r="BD1292" s="87">
        <v>0</v>
      </c>
      <c r="BE1292" s="87">
        <v>0</v>
      </c>
      <c r="BF1292" s="87">
        <v>0</v>
      </c>
      <c r="BG1292" s="87">
        <f t="shared" si="86"/>
        <v>13616051.960000001</v>
      </c>
      <c r="BH1292" s="87">
        <f t="shared" si="87"/>
        <v>0</v>
      </c>
      <c r="BI1292" s="87">
        <f t="shared" si="85"/>
        <v>13616051.960000001</v>
      </c>
    </row>
    <row r="1293" spans="1:61" ht="15" customHeight="1" x14ac:dyDescent="0.35">
      <c r="A1293" s="142" t="str">
        <f t="shared" si="88"/>
        <v>DI0013111</v>
      </c>
      <c r="B1293" s="143" t="s">
        <v>1354</v>
      </c>
      <c r="C1293" s="144">
        <v>1</v>
      </c>
      <c r="D1293" s="143" t="s">
        <v>0</v>
      </c>
      <c r="E1293" s="146" t="s">
        <v>3</v>
      </c>
      <c r="F1293" s="144" t="s">
        <v>1760</v>
      </c>
      <c r="G1293" s="144" t="s">
        <v>1769</v>
      </c>
      <c r="H1293" s="144" t="s">
        <v>1770</v>
      </c>
      <c r="I1293" s="144" t="s">
        <v>1771</v>
      </c>
      <c r="J1293" s="144" t="s">
        <v>1772</v>
      </c>
      <c r="K1293" s="144" t="s">
        <v>429</v>
      </c>
      <c r="L1293" s="144" t="s">
        <v>1766</v>
      </c>
      <c r="M1293" s="144" t="s">
        <v>1773</v>
      </c>
      <c r="N1293" s="147">
        <v>1</v>
      </c>
      <c r="O1293" s="147">
        <v>1</v>
      </c>
      <c r="P1293" s="147">
        <v>1</v>
      </c>
      <c r="Q1293" s="147">
        <v>0</v>
      </c>
      <c r="R1293" s="147">
        <v>0</v>
      </c>
      <c r="S1293" s="147">
        <v>1</v>
      </c>
      <c r="T1293" s="147">
        <v>1</v>
      </c>
      <c r="U1293" s="147">
        <v>1</v>
      </c>
      <c r="V1293" s="147">
        <v>0</v>
      </c>
      <c r="W1293" s="148">
        <v>10881674.130000001</v>
      </c>
      <c r="X1293" s="148">
        <v>0</v>
      </c>
      <c r="Y1293" s="148">
        <v>183413.61</v>
      </c>
      <c r="Z1293" s="148">
        <v>76043.83</v>
      </c>
      <c r="AA1293" s="149">
        <v>0</v>
      </c>
      <c r="AB1293" s="148">
        <v>0</v>
      </c>
      <c r="AC1293" s="148">
        <v>0</v>
      </c>
      <c r="AD1293" s="149">
        <v>0</v>
      </c>
      <c r="AE1293" s="148">
        <v>10698260.52</v>
      </c>
      <c r="AF1293" s="157">
        <v>45322</v>
      </c>
      <c r="AG1293" s="157">
        <v>48643</v>
      </c>
      <c r="AH1293" s="161">
        <v>13409459.25</v>
      </c>
      <c r="AI1293" s="152">
        <v>7.93</v>
      </c>
      <c r="AJ1293" s="152">
        <v>9.1</v>
      </c>
      <c r="AK1293" s="153">
        <v>8.3875000000000005E-2</v>
      </c>
      <c r="AL1293" s="154">
        <v>7.93</v>
      </c>
      <c r="AM1293" s="154">
        <v>9.1</v>
      </c>
      <c r="AN1293" s="155">
        <v>8.3875000000000005E-2</v>
      </c>
      <c r="AO1293" s="159" t="s">
        <v>1774</v>
      </c>
      <c r="AP1293" s="159" t="s">
        <v>1775</v>
      </c>
      <c r="AQ1293" s="87">
        <v>1514220.97</v>
      </c>
      <c r="AR1293" s="87">
        <v>2435569.5700000003</v>
      </c>
      <c r="AS1293" s="87">
        <v>2590775.2200000002</v>
      </c>
      <c r="AT1293" s="87">
        <v>1508857.36</v>
      </c>
      <c r="AU1293" s="87">
        <v>1292675.72</v>
      </c>
      <c r="AV1293" s="87">
        <v>763625.57</v>
      </c>
      <c r="AW1293" s="87">
        <v>306584.77</v>
      </c>
      <c r="AX1293" s="87">
        <v>279491.14</v>
      </c>
      <c r="AY1293" s="87">
        <v>6460.2</v>
      </c>
      <c r="AZ1293" s="87">
        <v>0</v>
      </c>
      <c r="BA1293" s="87">
        <v>0</v>
      </c>
      <c r="BB1293" s="87">
        <v>0</v>
      </c>
      <c r="BC1293" s="87">
        <v>0</v>
      </c>
      <c r="BD1293" s="87">
        <v>0</v>
      </c>
      <c r="BE1293" s="87">
        <v>0</v>
      </c>
      <c r="BF1293" s="87">
        <v>0</v>
      </c>
      <c r="BG1293" s="87">
        <f t="shared" si="86"/>
        <v>3949790.54</v>
      </c>
      <c r="BH1293" s="87">
        <f t="shared" si="87"/>
        <v>6748469.9800000004</v>
      </c>
      <c r="BI1293" s="87">
        <f t="shared" si="85"/>
        <v>10698260.52</v>
      </c>
    </row>
    <row r="1294" spans="1:61" ht="15" customHeight="1" x14ac:dyDescent="0.35">
      <c r="A1294" s="142" t="str">
        <f t="shared" si="88"/>
        <v>DI0013121</v>
      </c>
      <c r="B1294" s="143" t="s">
        <v>1355</v>
      </c>
      <c r="C1294" s="144">
        <v>1</v>
      </c>
      <c r="D1294" s="143" t="s">
        <v>0</v>
      </c>
      <c r="E1294" s="146" t="s">
        <v>3</v>
      </c>
      <c r="F1294" s="144" t="s">
        <v>1760</v>
      </c>
      <c r="G1294" s="144" t="s">
        <v>1769</v>
      </c>
      <c r="H1294" s="144" t="s">
        <v>1770</v>
      </c>
      <c r="I1294" s="144" t="s">
        <v>1771</v>
      </c>
      <c r="J1294" s="144" t="s">
        <v>1772</v>
      </c>
      <c r="K1294" s="144" t="s">
        <v>429</v>
      </c>
      <c r="L1294" s="144" t="s">
        <v>1766</v>
      </c>
      <c r="M1294" s="144" t="s">
        <v>1773</v>
      </c>
      <c r="N1294" s="147">
        <v>1</v>
      </c>
      <c r="O1294" s="147">
        <v>1</v>
      </c>
      <c r="P1294" s="147">
        <v>1</v>
      </c>
      <c r="Q1294" s="147">
        <v>0</v>
      </c>
      <c r="R1294" s="147">
        <v>0</v>
      </c>
      <c r="S1294" s="147">
        <v>1</v>
      </c>
      <c r="T1294" s="147">
        <v>1</v>
      </c>
      <c r="U1294" s="147">
        <v>1</v>
      </c>
      <c r="V1294" s="147">
        <v>0</v>
      </c>
      <c r="W1294" s="148">
        <v>1484441.48</v>
      </c>
      <c r="X1294" s="148">
        <v>0</v>
      </c>
      <c r="Y1294" s="148">
        <v>0</v>
      </c>
      <c r="Z1294" s="148">
        <v>0</v>
      </c>
      <c r="AA1294" s="149">
        <v>0</v>
      </c>
      <c r="AB1294" s="148">
        <v>0</v>
      </c>
      <c r="AC1294" s="148">
        <v>0</v>
      </c>
      <c r="AD1294" s="149">
        <v>0</v>
      </c>
      <c r="AE1294" s="148">
        <v>1484441.48</v>
      </c>
      <c r="AF1294" s="157">
        <v>44987</v>
      </c>
      <c r="AG1294" s="157">
        <v>46083</v>
      </c>
      <c r="AH1294" s="161">
        <v>1484441.48</v>
      </c>
      <c r="AI1294" s="152">
        <v>0.92</v>
      </c>
      <c r="AJ1294" s="152">
        <v>3</v>
      </c>
      <c r="AK1294" s="153">
        <v>6.1652999999999999E-2</v>
      </c>
      <c r="AL1294" s="154">
        <v>0.92</v>
      </c>
      <c r="AM1294" s="154">
        <v>3</v>
      </c>
      <c r="AN1294" s="155">
        <v>6.1652999999999999E-2</v>
      </c>
      <c r="AO1294" s="159" t="s">
        <v>1774</v>
      </c>
      <c r="AP1294" s="159" t="s">
        <v>1775</v>
      </c>
      <c r="AQ1294" s="87">
        <v>0</v>
      </c>
      <c r="AR1294" s="87">
        <v>1484441.48</v>
      </c>
      <c r="AS1294" s="87">
        <v>0</v>
      </c>
      <c r="AT1294" s="87">
        <v>0</v>
      </c>
      <c r="AU1294" s="87">
        <v>0</v>
      </c>
      <c r="AV1294" s="87">
        <v>0</v>
      </c>
      <c r="AW1294" s="87">
        <v>0</v>
      </c>
      <c r="AX1294" s="87">
        <v>0</v>
      </c>
      <c r="AY1294" s="87">
        <v>0</v>
      </c>
      <c r="AZ1294" s="87">
        <v>0</v>
      </c>
      <c r="BA1294" s="87">
        <v>0</v>
      </c>
      <c r="BB1294" s="87">
        <v>0</v>
      </c>
      <c r="BC1294" s="87">
        <v>0</v>
      </c>
      <c r="BD1294" s="87">
        <v>0</v>
      </c>
      <c r="BE1294" s="87">
        <v>0</v>
      </c>
      <c r="BF1294" s="87">
        <v>0</v>
      </c>
      <c r="BG1294" s="87">
        <f t="shared" si="86"/>
        <v>1484441.48</v>
      </c>
      <c r="BH1294" s="87">
        <f t="shared" si="87"/>
        <v>0</v>
      </c>
      <c r="BI1294" s="87">
        <f t="shared" si="85"/>
        <v>1484441.48</v>
      </c>
    </row>
    <row r="1295" spans="1:61" ht="15" customHeight="1" x14ac:dyDescent="0.35">
      <c r="A1295" s="142" t="str">
        <f t="shared" si="88"/>
        <v>DI0013131</v>
      </c>
      <c r="B1295" s="143" t="s">
        <v>1356</v>
      </c>
      <c r="C1295" s="144">
        <v>1</v>
      </c>
      <c r="D1295" s="143" t="s">
        <v>0</v>
      </c>
      <c r="E1295" s="146" t="s">
        <v>3</v>
      </c>
      <c r="F1295" s="144" t="s">
        <v>1760</v>
      </c>
      <c r="G1295" s="144" t="s">
        <v>1769</v>
      </c>
      <c r="H1295" s="144" t="s">
        <v>1770</v>
      </c>
      <c r="I1295" s="144" t="s">
        <v>1771</v>
      </c>
      <c r="J1295" s="144" t="s">
        <v>1772</v>
      </c>
      <c r="K1295" s="144" t="s">
        <v>1093</v>
      </c>
      <c r="L1295" s="144" t="s">
        <v>1766</v>
      </c>
      <c r="M1295" s="144" t="s">
        <v>1773</v>
      </c>
      <c r="N1295" s="143">
        <v>1</v>
      </c>
      <c r="O1295" s="143">
        <v>1</v>
      </c>
      <c r="P1295" s="143">
        <v>1</v>
      </c>
      <c r="Q1295" s="147">
        <v>0</v>
      </c>
      <c r="R1295" s="147">
        <v>0</v>
      </c>
      <c r="S1295" s="147">
        <v>1</v>
      </c>
      <c r="T1295" s="147">
        <v>1</v>
      </c>
      <c r="U1295" s="147">
        <v>1</v>
      </c>
      <c r="V1295" s="147">
        <v>0</v>
      </c>
      <c r="W1295" s="148">
        <v>6591842.1900000004</v>
      </c>
      <c r="X1295" s="148">
        <v>0</v>
      </c>
      <c r="Y1295" s="148">
        <v>168610.64</v>
      </c>
      <c r="Z1295" s="148">
        <v>44911.39</v>
      </c>
      <c r="AA1295" s="149">
        <v>0</v>
      </c>
      <c r="AB1295" s="148">
        <v>0</v>
      </c>
      <c r="AC1295" s="148">
        <v>0</v>
      </c>
      <c r="AD1295" s="149">
        <v>0</v>
      </c>
      <c r="AE1295" s="148">
        <v>6423231.5499999998</v>
      </c>
      <c r="AF1295" s="157">
        <v>45322</v>
      </c>
      <c r="AG1295" s="157">
        <v>48440</v>
      </c>
      <c r="AH1295" s="161">
        <v>8844291.1799999997</v>
      </c>
      <c r="AI1295" s="152">
        <v>7.37</v>
      </c>
      <c r="AJ1295" s="152">
        <v>8.5399999999999991</v>
      </c>
      <c r="AK1295" s="153">
        <v>8.2136000000000001E-2</v>
      </c>
      <c r="AL1295" s="154">
        <v>7.37</v>
      </c>
      <c r="AM1295" s="154">
        <v>8.5399999999999991</v>
      </c>
      <c r="AN1295" s="155">
        <v>8.2136000000000001E-2</v>
      </c>
      <c r="AO1295" s="159" t="s">
        <v>1774</v>
      </c>
      <c r="AP1295" s="159" t="s">
        <v>1775</v>
      </c>
      <c r="AQ1295" s="87">
        <v>1391197.6099999999</v>
      </c>
      <c r="AR1295" s="87">
        <v>1124508.7500000002</v>
      </c>
      <c r="AS1295" s="87">
        <v>812995.8</v>
      </c>
      <c r="AT1295" s="87">
        <v>860363.36</v>
      </c>
      <c r="AU1295" s="87">
        <v>749249.98</v>
      </c>
      <c r="AV1295" s="87">
        <v>519239.81</v>
      </c>
      <c r="AW1295" s="87">
        <v>563530.54</v>
      </c>
      <c r="AX1295" s="87">
        <v>402145.7</v>
      </c>
      <c r="AY1295" s="87">
        <v>0</v>
      </c>
      <c r="AZ1295" s="87">
        <v>0</v>
      </c>
      <c r="BA1295" s="87">
        <v>0</v>
      </c>
      <c r="BB1295" s="87">
        <v>0</v>
      </c>
      <c r="BC1295" s="87">
        <v>0</v>
      </c>
      <c r="BD1295" s="87">
        <v>0</v>
      </c>
      <c r="BE1295" s="87">
        <v>0</v>
      </c>
      <c r="BF1295" s="87">
        <v>0</v>
      </c>
      <c r="BG1295" s="87">
        <f t="shared" si="86"/>
        <v>2515706.3600000003</v>
      </c>
      <c r="BH1295" s="87">
        <f t="shared" si="87"/>
        <v>3907525.1900000004</v>
      </c>
      <c r="BI1295" s="87">
        <f t="shared" si="85"/>
        <v>6423231.5500000007</v>
      </c>
    </row>
    <row r="1296" spans="1:61" ht="15" customHeight="1" x14ac:dyDescent="0.35">
      <c r="A1296" s="142" t="str">
        <f t="shared" si="88"/>
        <v>DI0013141</v>
      </c>
      <c r="B1296" s="143" t="s">
        <v>1357</v>
      </c>
      <c r="C1296" s="144">
        <v>1</v>
      </c>
      <c r="D1296" s="143" t="s">
        <v>0</v>
      </c>
      <c r="E1296" s="146" t="s">
        <v>3</v>
      </c>
      <c r="F1296" s="144" t="s">
        <v>1760</v>
      </c>
      <c r="G1296" s="144" t="s">
        <v>1769</v>
      </c>
      <c r="H1296" s="144" t="s">
        <v>1770</v>
      </c>
      <c r="I1296" s="144" t="s">
        <v>1771</v>
      </c>
      <c r="J1296" s="144" t="s">
        <v>1772</v>
      </c>
      <c r="K1296" s="144" t="s">
        <v>1800</v>
      </c>
      <c r="L1296" s="144" t="s">
        <v>1766</v>
      </c>
      <c r="M1296" s="144" t="s">
        <v>1773</v>
      </c>
      <c r="N1296" s="147">
        <v>1</v>
      </c>
      <c r="O1296" s="147">
        <v>1</v>
      </c>
      <c r="P1296" s="147">
        <v>1</v>
      </c>
      <c r="Q1296" s="147">
        <v>0</v>
      </c>
      <c r="R1296" s="147">
        <v>0</v>
      </c>
      <c r="S1296" s="147">
        <v>1</v>
      </c>
      <c r="T1296" s="147">
        <v>1</v>
      </c>
      <c r="U1296" s="147">
        <v>1</v>
      </c>
      <c r="V1296" s="147">
        <v>0</v>
      </c>
      <c r="W1296" s="148">
        <v>5728631.7599999998</v>
      </c>
      <c r="X1296" s="148">
        <v>0</v>
      </c>
      <c r="Y1296" s="148">
        <v>67394.36</v>
      </c>
      <c r="Z1296" s="148">
        <v>40188.25</v>
      </c>
      <c r="AA1296" s="149">
        <v>0</v>
      </c>
      <c r="AB1296" s="148">
        <v>0</v>
      </c>
      <c r="AC1296" s="148">
        <v>0</v>
      </c>
      <c r="AD1296" s="149">
        <v>0</v>
      </c>
      <c r="AE1296" s="148">
        <v>5661237.4000000004</v>
      </c>
      <c r="AF1296" s="157">
        <v>45322</v>
      </c>
      <c r="AG1296" s="157">
        <v>48432</v>
      </c>
      <c r="AH1296" s="161">
        <v>7166559.2999999998</v>
      </c>
      <c r="AI1296" s="152">
        <v>7.35</v>
      </c>
      <c r="AJ1296" s="152">
        <v>8.52</v>
      </c>
      <c r="AK1296" s="153">
        <v>8.4209999999999993E-2</v>
      </c>
      <c r="AL1296" s="154">
        <v>7.35</v>
      </c>
      <c r="AM1296" s="154">
        <v>8.52</v>
      </c>
      <c r="AN1296" s="155">
        <v>8.4209999999999993E-2</v>
      </c>
      <c r="AO1296" s="159" t="s">
        <v>1774</v>
      </c>
      <c r="AP1296" s="159" t="s">
        <v>1775</v>
      </c>
      <c r="AQ1296" s="87">
        <v>556473.52</v>
      </c>
      <c r="AR1296" s="87">
        <v>895356.2</v>
      </c>
      <c r="AS1296" s="87">
        <v>1058684.77</v>
      </c>
      <c r="AT1296" s="87">
        <v>1066519.8799999999</v>
      </c>
      <c r="AU1296" s="87">
        <v>546846.26</v>
      </c>
      <c r="AV1296" s="87">
        <v>536608.4</v>
      </c>
      <c r="AW1296" s="87">
        <v>583581.65</v>
      </c>
      <c r="AX1296" s="87">
        <v>417166.76</v>
      </c>
      <c r="AY1296" s="87">
        <v>0</v>
      </c>
      <c r="AZ1296" s="87">
        <v>0</v>
      </c>
      <c r="BA1296" s="87">
        <v>0</v>
      </c>
      <c r="BB1296" s="87">
        <v>0</v>
      </c>
      <c r="BC1296" s="87">
        <v>0</v>
      </c>
      <c r="BD1296" s="87">
        <v>0</v>
      </c>
      <c r="BE1296" s="87">
        <v>0</v>
      </c>
      <c r="BF1296" s="87">
        <v>0</v>
      </c>
      <c r="BG1296" s="87">
        <f t="shared" si="86"/>
        <v>1451829.72</v>
      </c>
      <c r="BH1296" s="87">
        <f t="shared" si="87"/>
        <v>4209407.72</v>
      </c>
      <c r="BI1296" s="87">
        <f t="shared" si="85"/>
        <v>5661237.4399999995</v>
      </c>
    </row>
    <row r="1297" spans="1:61" ht="15" customHeight="1" x14ac:dyDescent="0.35">
      <c r="A1297" s="142" t="str">
        <f t="shared" si="88"/>
        <v>DI0013151</v>
      </c>
      <c r="B1297" s="143" t="s">
        <v>1358</v>
      </c>
      <c r="C1297" s="144">
        <v>1</v>
      </c>
      <c r="D1297" s="143" t="s">
        <v>0</v>
      </c>
      <c r="E1297" s="146" t="s">
        <v>3</v>
      </c>
      <c r="F1297" s="144" t="s">
        <v>1760</v>
      </c>
      <c r="G1297" s="144" t="s">
        <v>1769</v>
      </c>
      <c r="H1297" s="144" t="s">
        <v>1770</v>
      </c>
      <c r="I1297" s="144" t="s">
        <v>1771</v>
      </c>
      <c r="J1297" s="144" t="s">
        <v>1772</v>
      </c>
      <c r="K1297" s="144" t="s">
        <v>1207</v>
      </c>
      <c r="L1297" s="144" t="s">
        <v>1766</v>
      </c>
      <c r="M1297" s="144" t="s">
        <v>1773</v>
      </c>
      <c r="N1297" s="147">
        <v>1</v>
      </c>
      <c r="O1297" s="147">
        <v>1</v>
      </c>
      <c r="P1297" s="147">
        <v>1</v>
      </c>
      <c r="Q1297" s="147">
        <v>0</v>
      </c>
      <c r="R1297" s="147">
        <v>0</v>
      </c>
      <c r="S1297" s="147">
        <v>1</v>
      </c>
      <c r="T1297" s="147">
        <v>1</v>
      </c>
      <c r="U1297" s="147">
        <v>1</v>
      </c>
      <c r="V1297" s="147">
        <v>0</v>
      </c>
      <c r="W1297" s="148">
        <v>2075079.96</v>
      </c>
      <c r="X1297" s="148">
        <v>0</v>
      </c>
      <c r="Y1297" s="148">
        <v>34675.56</v>
      </c>
      <c r="Z1297" s="148">
        <v>14825.99</v>
      </c>
      <c r="AA1297" s="149">
        <v>0</v>
      </c>
      <c r="AB1297" s="148">
        <v>0</v>
      </c>
      <c r="AC1297" s="148">
        <v>0</v>
      </c>
      <c r="AD1297" s="149">
        <v>0</v>
      </c>
      <c r="AE1297" s="148">
        <v>2040404.4</v>
      </c>
      <c r="AF1297" s="157">
        <v>45322</v>
      </c>
      <c r="AG1297" s="157">
        <v>47243</v>
      </c>
      <c r="AH1297" s="161">
        <v>3357828.03</v>
      </c>
      <c r="AI1297" s="152">
        <v>4.0999999999999996</v>
      </c>
      <c r="AJ1297" s="152">
        <v>5.26</v>
      </c>
      <c r="AK1297" s="153">
        <v>8.5736999999999994E-2</v>
      </c>
      <c r="AL1297" s="154">
        <v>4.0999999999999996</v>
      </c>
      <c r="AM1297" s="154">
        <v>5.26</v>
      </c>
      <c r="AN1297" s="155">
        <v>8.5736999999999994E-2</v>
      </c>
      <c r="AO1297" s="159" t="s">
        <v>1774</v>
      </c>
      <c r="AP1297" s="159" t="s">
        <v>1775</v>
      </c>
      <c r="AQ1297" s="87">
        <v>286473.74</v>
      </c>
      <c r="AR1297" s="87">
        <v>461496.58999999991</v>
      </c>
      <c r="AS1297" s="87">
        <v>502656.62</v>
      </c>
      <c r="AT1297" s="87">
        <v>547487.63</v>
      </c>
      <c r="AU1297" s="87">
        <v>242289.79</v>
      </c>
      <c r="AV1297" s="87">
        <v>0</v>
      </c>
      <c r="AW1297" s="87">
        <v>0</v>
      </c>
      <c r="AX1297" s="87">
        <v>0</v>
      </c>
      <c r="AY1297" s="87">
        <v>0</v>
      </c>
      <c r="AZ1297" s="87">
        <v>0</v>
      </c>
      <c r="BA1297" s="87">
        <v>0</v>
      </c>
      <c r="BB1297" s="87">
        <v>0</v>
      </c>
      <c r="BC1297" s="87">
        <v>0</v>
      </c>
      <c r="BD1297" s="87">
        <v>0</v>
      </c>
      <c r="BE1297" s="87">
        <v>0</v>
      </c>
      <c r="BF1297" s="87">
        <v>0</v>
      </c>
      <c r="BG1297" s="87">
        <f t="shared" si="86"/>
        <v>747970.32999999984</v>
      </c>
      <c r="BH1297" s="87">
        <f t="shared" si="87"/>
        <v>1292434.04</v>
      </c>
      <c r="BI1297" s="87">
        <f t="shared" si="85"/>
        <v>2040404.3699999999</v>
      </c>
    </row>
    <row r="1298" spans="1:61" ht="15" customHeight="1" x14ac:dyDescent="0.35">
      <c r="A1298" s="142" t="str">
        <f t="shared" si="88"/>
        <v>DI0013161</v>
      </c>
      <c r="B1298" s="143" t="s">
        <v>1611</v>
      </c>
      <c r="C1298" s="144">
        <v>1</v>
      </c>
      <c r="D1298" s="143" t="s">
        <v>0</v>
      </c>
      <c r="E1298" s="146" t="s">
        <v>3</v>
      </c>
      <c r="F1298" s="144" t="s">
        <v>1760</v>
      </c>
      <c r="G1298" s="144" t="s">
        <v>390</v>
      </c>
      <c r="H1298" s="144" t="s">
        <v>1770</v>
      </c>
      <c r="I1298" s="144" t="s">
        <v>1771</v>
      </c>
      <c r="J1298" s="144" t="s">
        <v>1772</v>
      </c>
      <c r="K1298" s="144" t="s">
        <v>692</v>
      </c>
      <c r="L1298" s="144" t="s">
        <v>1766</v>
      </c>
      <c r="M1298" s="144" t="s">
        <v>1773</v>
      </c>
      <c r="N1298" s="143">
        <v>1</v>
      </c>
      <c r="O1298" s="143">
        <v>1</v>
      </c>
      <c r="P1298" s="143">
        <v>1</v>
      </c>
      <c r="Q1298" s="147">
        <v>0</v>
      </c>
      <c r="R1298" s="147">
        <v>0</v>
      </c>
      <c r="S1298" s="147">
        <v>1</v>
      </c>
      <c r="T1298" s="147">
        <v>1</v>
      </c>
      <c r="U1298" s="147">
        <v>1</v>
      </c>
      <c r="V1298" s="147">
        <v>0</v>
      </c>
      <c r="W1298" s="148">
        <v>200000000</v>
      </c>
      <c r="X1298" s="148">
        <v>0</v>
      </c>
      <c r="Y1298" s="148">
        <v>0</v>
      </c>
      <c r="Z1298" s="148">
        <v>0</v>
      </c>
      <c r="AA1298" s="149">
        <v>0</v>
      </c>
      <c r="AB1298" s="148">
        <v>0</v>
      </c>
      <c r="AC1298" s="148">
        <v>0</v>
      </c>
      <c r="AD1298" s="149">
        <v>0</v>
      </c>
      <c r="AE1298" s="148">
        <v>200000000</v>
      </c>
      <c r="AF1298" s="157">
        <v>44984</v>
      </c>
      <c r="AG1298" s="157">
        <v>48637</v>
      </c>
      <c r="AH1298" s="161">
        <v>200000000</v>
      </c>
      <c r="AI1298" s="152">
        <v>7.91</v>
      </c>
      <c r="AJ1298" s="152">
        <v>10</v>
      </c>
      <c r="AK1298" s="153">
        <v>7.8262999999999999E-2</v>
      </c>
      <c r="AL1298" s="154">
        <v>7.91</v>
      </c>
      <c r="AM1298" s="154">
        <v>10</v>
      </c>
      <c r="AN1298" s="155">
        <v>7.8262999999999999E-2</v>
      </c>
      <c r="AO1298" s="159" t="s">
        <v>1774</v>
      </c>
      <c r="AP1298" s="159" t="s">
        <v>1775</v>
      </c>
      <c r="AQ1298" s="87">
        <v>0</v>
      </c>
      <c r="AR1298" s="87">
        <v>0</v>
      </c>
      <c r="AS1298" s="87">
        <v>0</v>
      </c>
      <c r="AT1298" s="87">
        <v>0</v>
      </c>
      <c r="AU1298" s="87">
        <v>0</v>
      </c>
      <c r="AV1298" s="87">
        <v>0</v>
      </c>
      <c r="AW1298" s="87">
        <v>0</v>
      </c>
      <c r="AX1298" s="87">
        <v>0</v>
      </c>
      <c r="AY1298" s="87">
        <v>200000000</v>
      </c>
      <c r="AZ1298" s="87">
        <v>0</v>
      </c>
      <c r="BA1298" s="87">
        <v>0</v>
      </c>
      <c r="BB1298" s="87">
        <v>0</v>
      </c>
      <c r="BC1298" s="87">
        <v>0</v>
      </c>
      <c r="BD1298" s="87">
        <v>0</v>
      </c>
      <c r="BE1298" s="87">
        <v>0</v>
      </c>
      <c r="BF1298" s="87">
        <v>0</v>
      </c>
      <c r="BG1298" s="87">
        <f t="shared" si="86"/>
        <v>0</v>
      </c>
      <c r="BH1298" s="87">
        <f t="shared" si="87"/>
        <v>200000000</v>
      </c>
      <c r="BI1298" s="87">
        <f t="shared" si="85"/>
        <v>200000000</v>
      </c>
    </row>
    <row r="1299" spans="1:61" ht="15" customHeight="1" x14ac:dyDescent="0.35">
      <c r="A1299" s="142" t="str">
        <f t="shared" si="88"/>
        <v>DI0013171</v>
      </c>
      <c r="B1299" s="143" t="s">
        <v>1359</v>
      </c>
      <c r="C1299" s="144">
        <v>1</v>
      </c>
      <c r="D1299" s="143" t="s">
        <v>0</v>
      </c>
      <c r="E1299" s="146" t="s">
        <v>3</v>
      </c>
      <c r="F1299" s="144" t="s">
        <v>1760</v>
      </c>
      <c r="G1299" s="144" t="s">
        <v>1776</v>
      </c>
      <c r="H1299" s="144" t="s">
        <v>1777</v>
      </c>
      <c r="I1299" s="144" t="s">
        <v>1778</v>
      </c>
      <c r="J1299" s="144" t="s">
        <v>1779</v>
      </c>
      <c r="K1299" s="144" t="s">
        <v>774</v>
      </c>
      <c r="L1299" s="144" t="s">
        <v>1766</v>
      </c>
      <c r="M1299" s="144" t="s">
        <v>1773</v>
      </c>
      <c r="N1299" s="147">
        <v>1</v>
      </c>
      <c r="O1299" s="147">
        <v>1</v>
      </c>
      <c r="P1299" s="147">
        <v>1</v>
      </c>
      <c r="Q1299" s="147">
        <v>1</v>
      </c>
      <c r="R1299" s="147">
        <v>1</v>
      </c>
      <c r="S1299" s="147">
        <v>1</v>
      </c>
      <c r="T1299" s="147">
        <v>0</v>
      </c>
      <c r="U1299" s="147">
        <v>0</v>
      </c>
      <c r="V1299" s="147">
        <v>0</v>
      </c>
      <c r="W1299" s="148">
        <v>2042053.71</v>
      </c>
      <c r="X1299" s="148">
        <v>0</v>
      </c>
      <c r="Y1299" s="148">
        <v>0</v>
      </c>
      <c r="Z1299" s="148">
        <v>0</v>
      </c>
      <c r="AA1299" s="149">
        <v>0</v>
      </c>
      <c r="AB1299" s="148">
        <v>0</v>
      </c>
      <c r="AC1299" s="148">
        <v>0</v>
      </c>
      <c r="AD1299" s="149">
        <v>0</v>
      </c>
      <c r="AE1299" s="148">
        <v>2042053.71</v>
      </c>
      <c r="AF1299" s="157">
        <v>44987</v>
      </c>
      <c r="AG1299" s="157">
        <v>46083</v>
      </c>
      <c r="AH1299" s="161">
        <v>2042053.71</v>
      </c>
      <c r="AI1299" s="152">
        <v>0.92</v>
      </c>
      <c r="AJ1299" s="152">
        <v>3</v>
      </c>
      <c r="AK1299" s="153">
        <v>6.1652999999999999E-2</v>
      </c>
      <c r="AL1299" s="154">
        <v>0.92</v>
      </c>
      <c r="AM1299" s="154">
        <v>3</v>
      </c>
      <c r="AN1299" s="155">
        <v>6.1652999999999999E-2</v>
      </c>
      <c r="AO1299" s="159" t="s">
        <v>1774</v>
      </c>
      <c r="AP1299" s="159" t="s">
        <v>1775</v>
      </c>
      <c r="AQ1299" s="87">
        <v>0</v>
      </c>
      <c r="AR1299" s="87">
        <v>2042053.71</v>
      </c>
      <c r="AS1299" s="87">
        <v>0</v>
      </c>
      <c r="AT1299" s="87">
        <v>0</v>
      </c>
      <c r="AU1299" s="87">
        <v>0</v>
      </c>
      <c r="AV1299" s="87">
        <v>0</v>
      </c>
      <c r="AW1299" s="87">
        <v>0</v>
      </c>
      <c r="AX1299" s="87">
        <v>0</v>
      </c>
      <c r="AY1299" s="87">
        <v>0</v>
      </c>
      <c r="AZ1299" s="87">
        <v>0</v>
      </c>
      <c r="BA1299" s="87">
        <v>0</v>
      </c>
      <c r="BB1299" s="87">
        <v>0</v>
      </c>
      <c r="BC1299" s="87">
        <v>0</v>
      </c>
      <c r="BD1299" s="87">
        <v>0</v>
      </c>
      <c r="BE1299" s="87">
        <v>0</v>
      </c>
      <c r="BF1299" s="87">
        <v>0</v>
      </c>
      <c r="BG1299" s="87">
        <f t="shared" si="86"/>
        <v>2042053.71</v>
      </c>
      <c r="BH1299" s="87">
        <f t="shared" si="87"/>
        <v>0</v>
      </c>
      <c r="BI1299" s="87">
        <f t="shared" si="85"/>
        <v>2042053.71</v>
      </c>
    </row>
    <row r="1300" spans="1:61" ht="15" customHeight="1" x14ac:dyDescent="0.35">
      <c r="A1300" s="142" t="str">
        <f t="shared" si="88"/>
        <v>DI0013181</v>
      </c>
      <c r="B1300" s="143" t="s">
        <v>1360</v>
      </c>
      <c r="C1300" s="144">
        <v>1</v>
      </c>
      <c r="D1300" s="143" t="s">
        <v>0</v>
      </c>
      <c r="E1300" s="146" t="s">
        <v>3</v>
      </c>
      <c r="F1300" s="144" t="s">
        <v>1760</v>
      </c>
      <c r="G1300" s="144" t="s">
        <v>1776</v>
      </c>
      <c r="H1300" s="144" t="s">
        <v>1777</v>
      </c>
      <c r="I1300" s="144" t="s">
        <v>1778</v>
      </c>
      <c r="J1300" s="144" t="s">
        <v>1779</v>
      </c>
      <c r="K1300" s="144" t="s">
        <v>774</v>
      </c>
      <c r="L1300" s="144" t="s">
        <v>1766</v>
      </c>
      <c r="M1300" s="144" t="s">
        <v>1773</v>
      </c>
      <c r="N1300" s="147">
        <v>1</v>
      </c>
      <c r="O1300" s="147">
        <v>1</v>
      </c>
      <c r="P1300" s="147">
        <v>1</v>
      </c>
      <c r="Q1300" s="147">
        <v>1</v>
      </c>
      <c r="R1300" s="147">
        <v>1</v>
      </c>
      <c r="S1300" s="147">
        <v>1</v>
      </c>
      <c r="T1300" s="147">
        <v>0</v>
      </c>
      <c r="U1300" s="147">
        <v>0</v>
      </c>
      <c r="V1300" s="147">
        <v>0</v>
      </c>
      <c r="W1300" s="148">
        <v>38841.9</v>
      </c>
      <c r="X1300" s="148">
        <v>0</v>
      </c>
      <c r="Y1300" s="148">
        <v>0</v>
      </c>
      <c r="Z1300" s="148">
        <v>0</v>
      </c>
      <c r="AA1300" s="149">
        <v>0</v>
      </c>
      <c r="AB1300" s="148">
        <v>0</v>
      </c>
      <c r="AC1300" s="148">
        <v>0</v>
      </c>
      <c r="AD1300" s="149">
        <v>0</v>
      </c>
      <c r="AE1300" s="148">
        <v>38841.9</v>
      </c>
      <c r="AF1300" s="157">
        <v>44987</v>
      </c>
      <c r="AG1300" s="157">
        <v>46083</v>
      </c>
      <c r="AH1300" s="161">
        <v>38841.9</v>
      </c>
      <c r="AI1300" s="152">
        <v>0.92</v>
      </c>
      <c r="AJ1300" s="152">
        <v>3</v>
      </c>
      <c r="AK1300" s="153">
        <v>6.1652999999999999E-2</v>
      </c>
      <c r="AL1300" s="154">
        <v>0.92</v>
      </c>
      <c r="AM1300" s="154">
        <v>3</v>
      </c>
      <c r="AN1300" s="155">
        <v>6.1652999999999999E-2</v>
      </c>
      <c r="AO1300" s="159" t="s">
        <v>1774</v>
      </c>
      <c r="AP1300" s="159" t="s">
        <v>1775</v>
      </c>
      <c r="AQ1300" s="87">
        <v>0</v>
      </c>
      <c r="AR1300" s="87">
        <v>38841.9</v>
      </c>
      <c r="AS1300" s="87">
        <v>0</v>
      </c>
      <c r="AT1300" s="87">
        <v>0</v>
      </c>
      <c r="AU1300" s="87">
        <v>0</v>
      </c>
      <c r="AV1300" s="87">
        <v>0</v>
      </c>
      <c r="AW1300" s="87">
        <v>0</v>
      </c>
      <c r="AX1300" s="87">
        <v>0</v>
      </c>
      <c r="AY1300" s="87">
        <v>0</v>
      </c>
      <c r="AZ1300" s="87">
        <v>0</v>
      </c>
      <c r="BA1300" s="87">
        <v>0</v>
      </c>
      <c r="BB1300" s="87">
        <v>0</v>
      </c>
      <c r="BC1300" s="87">
        <v>0</v>
      </c>
      <c r="BD1300" s="87">
        <v>0</v>
      </c>
      <c r="BE1300" s="87">
        <v>0</v>
      </c>
      <c r="BF1300" s="87">
        <v>0</v>
      </c>
      <c r="BG1300" s="87">
        <f t="shared" si="86"/>
        <v>38841.9</v>
      </c>
      <c r="BH1300" s="87">
        <f t="shared" si="87"/>
        <v>0</v>
      </c>
      <c r="BI1300" s="87">
        <f t="shared" si="85"/>
        <v>38841.9</v>
      </c>
    </row>
    <row r="1301" spans="1:61" ht="15" customHeight="1" x14ac:dyDescent="0.35">
      <c r="A1301" s="142" t="str">
        <f t="shared" si="88"/>
        <v>DI0013191</v>
      </c>
      <c r="B1301" s="143" t="s">
        <v>1361</v>
      </c>
      <c r="C1301" s="144">
        <v>1</v>
      </c>
      <c r="D1301" s="143" t="s">
        <v>0</v>
      </c>
      <c r="E1301" s="146" t="s">
        <v>3</v>
      </c>
      <c r="F1301" s="144" t="s">
        <v>1760</v>
      </c>
      <c r="G1301" s="144" t="s">
        <v>1776</v>
      </c>
      <c r="H1301" s="144" t="s">
        <v>1777</v>
      </c>
      <c r="I1301" s="144" t="s">
        <v>1778</v>
      </c>
      <c r="J1301" s="144" t="s">
        <v>1779</v>
      </c>
      <c r="K1301" s="144" t="s">
        <v>774</v>
      </c>
      <c r="L1301" s="144" t="s">
        <v>1766</v>
      </c>
      <c r="M1301" s="144" t="s">
        <v>1773</v>
      </c>
      <c r="N1301" s="147">
        <v>1</v>
      </c>
      <c r="O1301" s="147">
        <v>1</v>
      </c>
      <c r="P1301" s="147">
        <v>1</v>
      </c>
      <c r="Q1301" s="147">
        <v>1</v>
      </c>
      <c r="R1301" s="147">
        <v>1</v>
      </c>
      <c r="S1301" s="147">
        <v>1</v>
      </c>
      <c r="T1301" s="147">
        <v>0</v>
      </c>
      <c r="U1301" s="147">
        <v>0</v>
      </c>
      <c r="V1301" s="147">
        <v>0</v>
      </c>
      <c r="W1301" s="148">
        <v>38841.9</v>
      </c>
      <c r="X1301" s="148">
        <v>0</v>
      </c>
      <c r="Y1301" s="148">
        <v>0</v>
      </c>
      <c r="Z1301" s="148">
        <v>0</v>
      </c>
      <c r="AA1301" s="149">
        <v>0</v>
      </c>
      <c r="AB1301" s="148">
        <v>0</v>
      </c>
      <c r="AC1301" s="148">
        <v>0</v>
      </c>
      <c r="AD1301" s="149">
        <v>0</v>
      </c>
      <c r="AE1301" s="148">
        <v>38841.9</v>
      </c>
      <c r="AF1301" s="157">
        <v>44987</v>
      </c>
      <c r="AG1301" s="157">
        <v>46083</v>
      </c>
      <c r="AH1301" s="161">
        <v>38841.9</v>
      </c>
      <c r="AI1301" s="152">
        <v>0.92</v>
      </c>
      <c r="AJ1301" s="152">
        <v>3</v>
      </c>
      <c r="AK1301" s="153">
        <v>6.1652999999999999E-2</v>
      </c>
      <c r="AL1301" s="154">
        <v>0.92</v>
      </c>
      <c r="AM1301" s="154">
        <v>3</v>
      </c>
      <c r="AN1301" s="155">
        <v>6.1652999999999999E-2</v>
      </c>
      <c r="AO1301" s="159" t="s">
        <v>1774</v>
      </c>
      <c r="AP1301" s="159" t="s">
        <v>1775</v>
      </c>
      <c r="AQ1301" s="87">
        <v>0</v>
      </c>
      <c r="AR1301" s="87">
        <v>38841.9</v>
      </c>
      <c r="AS1301" s="87">
        <v>0</v>
      </c>
      <c r="AT1301" s="87">
        <v>0</v>
      </c>
      <c r="AU1301" s="87">
        <v>0</v>
      </c>
      <c r="AV1301" s="87">
        <v>0</v>
      </c>
      <c r="AW1301" s="87">
        <v>0</v>
      </c>
      <c r="AX1301" s="87">
        <v>0</v>
      </c>
      <c r="AY1301" s="87">
        <v>0</v>
      </c>
      <c r="AZ1301" s="87">
        <v>0</v>
      </c>
      <c r="BA1301" s="87">
        <v>0</v>
      </c>
      <c r="BB1301" s="87">
        <v>0</v>
      </c>
      <c r="BC1301" s="87">
        <v>0</v>
      </c>
      <c r="BD1301" s="87">
        <v>0</v>
      </c>
      <c r="BE1301" s="87">
        <v>0</v>
      </c>
      <c r="BF1301" s="87">
        <v>0</v>
      </c>
      <c r="BG1301" s="87">
        <f t="shared" si="86"/>
        <v>38841.9</v>
      </c>
      <c r="BH1301" s="87">
        <f t="shared" si="87"/>
        <v>0</v>
      </c>
      <c r="BI1301" s="87">
        <f t="shared" si="85"/>
        <v>38841.9</v>
      </c>
    </row>
    <row r="1302" spans="1:61" ht="15" customHeight="1" x14ac:dyDescent="0.35">
      <c r="A1302" s="142" t="str">
        <f t="shared" si="88"/>
        <v>DI0013201</v>
      </c>
      <c r="B1302" s="143" t="s">
        <v>1362</v>
      </c>
      <c r="C1302" s="144">
        <v>1</v>
      </c>
      <c r="D1302" s="143" t="s">
        <v>0</v>
      </c>
      <c r="E1302" s="146" t="s">
        <v>3</v>
      </c>
      <c r="F1302" s="144" t="s">
        <v>1760</v>
      </c>
      <c r="G1302" s="144" t="s">
        <v>1776</v>
      </c>
      <c r="H1302" s="144" t="s">
        <v>1777</v>
      </c>
      <c r="I1302" s="144" t="s">
        <v>1778</v>
      </c>
      <c r="J1302" s="144" t="s">
        <v>1779</v>
      </c>
      <c r="K1302" s="144" t="s">
        <v>774</v>
      </c>
      <c r="L1302" s="144" t="s">
        <v>1766</v>
      </c>
      <c r="M1302" s="144" t="s">
        <v>1773</v>
      </c>
      <c r="N1302" s="147">
        <v>1</v>
      </c>
      <c r="O1302" s="147">
        <v>1</v>
      </c>
      <c r="P1302" s="147">
        <v>1</v>
      </c>
      <c r="Q1302" s="147">
        <v>1</v>
      </c>
      <c r="R1302" s="147">
        <v>1</v>
      </c>
      <c r="S1302" s="147">
        <v>1</v>
      </c>
      <c r="T1302" s="147">
        <v>0</v>
      </c>
      <c r="U1302" s="147">
        <v>0</v>
      </c>
      <c r="V1302" s="147">
        <v>0</v>
      </c>
      <c r="W1302" s="148">
        <v>38804.89</v>
      </c>
      <c r="X1302" s="148">
        <v>0</v>
      </c>
      <c r="Y1302" s="148">
        <v>0</v>
      </c>
      <c r="Z1302" s="148">
        <v>0</v>
      </c>
      <c r="AA1302" s="149">
        <v>0</v>
      </c>
      <c r="AB1302" s="148">
        <v>0</v>
      </c>
      <c r="AC1302" s="148">
        <v>0</v>
      </c>
      <c r="AD1302" s="149">
        <v>0</v>
      </c>
      <c r="AE1302" s="148">
        <v>38804.89</v>
      </c>
      <c r="AF1302" s="157">
        <v>44987</v>
      </c>
      <c r="AG1302" s="157">
        <v>46083</v>
      </c>
      <c r="AH1302" s="161">
        <v>38804.89</v>
      </c>
      <c r="AI1302" s="152">
        <v>0.92</v>
      </c>
      <c r="AJ1302" s="152">
        <v>3</v>
      </c>
      <c r="AK1302" s="153">
        <v>6.1652999999999999E-2</v>
      </c>
      <c r="AL1302" s="154">
        <v>0.92</v>
      </c>
      <c r="AM1302" s="154">
        <v>3</v>
      </c>
      <c r="AN1302" s="155">
        <v>6.1652999999999999E-2</v>
      </c>
      <c r="AO1302" s="159" t="s">
        <v>1774</v>
      </c>
      <c r="AP1302" s="159" t="s">
        <v>1775</v>
      </c>
      <c r="AQ1302" s="87">
        <v>0</v>
      </c>
      <c r="AR1302" s="87">
        <v>38804.89</v>
      </c>
      <c r="AS1302" s="87">
        <v>0</v>
      </c>
      <c r="AT1302" s="87">
        <v>0</v>
      </c>
      <c r="AU1302" s="87">
        <v>0</v>
      </c>
      <c r="AV1302" s="87">
        <v>0</v>
      </c>
      <c r="AW1302" s="87">
        <v>0</v>
      </c>
      <c r="AX1302" s="87">
        <v>0</v>
      </c>
      <c r="AY1302" s="87">
        <v>0</v>
      </c>
      <c r="AZ1302" s="87">
        <v>0</v>
      </c>
      <c r="BA1302" s="87">
        <v>0</v>
      </c>
      <c r="BB1302" s="87">
        <v>0</v>
      </c>
      <c r="BC1302" s="87">
        <v>0</v>
      </c>
      <c r="BD1302" s="87">
        <v>0</v>
      </c>
      <c r="BE1302" s="87">
        <v>0</v>
      </c>
      <c r="BF1302" s="87">
        <v>0</v>
      </c>
      <c r="BG1302" s="87">
        <f t="shared" si="86"/>
        <v>38804.89</v>
      </c>
      <c r="BH1302" s="87">
        <f t="shared" si="87"/>
        <v>0</v>
      </c>
      <c r="BI1302" s="87">
        <f t="shared" si="85"/>
        <v>38804.89</v>
      </c>
    </row>
    <row r="1303" spans="1:61" ht="15" customHeight="1" x14ac:dyDescent="0.35">
      <c r="A1303" s="142" t="str">
        <f t="shared" si="88"/>
        <v>DI0013211</v>
      </c>
      <c r="B1303" s="143" t="s">
        <v>1363</v>
      </c>
      <c r="C1303" s="144">
        <v>1</v>
      </c>
      <c r="D1303" s="143" t="s">
        <v>0</v>
      </c>
      <c r="E1303" s="146" t="s">
        <v>3</v>
      </c>
      <c r="F1303" s="144" t="s">
        <v>1760</v>
      </c>
      <c r="G1303" s="144" t="s">
        <v>1776</v>
      </c>
      <c r="H1303" s="144" t="s">
        <v>1777</v>
      </c>
      <c r="I1303" s="144" t="s">
        <v>1778</v>
      </c>
      <c r="J1303" s="144" t="s">
        <v>1779</v>
      </c>
      <c r="K1303" s="144" t="s">
        <v>774</v>
      </c>
      <c r="L1303" s="144" t="s">
        <v>1766</v>
      </c>
      <c r="M1303" s="144" t="s">
        <v>1773</v>
      </c>
      <c r="N1303" s="147">
        <v>1</v>
      </c>
      <c r="O1303" s="147">
        <v>1</v>
      </c>
      <c r="P1303" s="147">
        <v>1</v>
      </c>
      <c r="Q1303" s="147">
        <v>1</v>
      </c>
      <c r="R1303" s="147">
        <v>1</v>
      </c>
      <c r="S1303" s="147">
        <v>1</v>
      </c>
      <c r="T1303" s="147">
        <v>0</v>
      </c>
      <c r="U1303" s="147">
        <v>0</v>
      </c>
      <c r="V1303" s="147">
        <v>0</v>
      </c>
      <c r="W1303" s="148">
        <v>38804.89</v>
      </c>
      <c r="X1303" s="148">
        <v>0</v>
      </c>
      <c r="Y1303" s="148">
        <v>0</v>
      </c>
      <c r="Z1303" s="148">
        <v>0</v>
      </c>
      <c r="AA1303" s="149">
        <v>0</v>
      </c>
      <c r="AB1303" s="148">
        <v>0</v>
      </c>
      <c r="AC1303" s="148">
        <v>0</v>
      </c>
      <c r="AD1303" s="149">
        <v>0</v>
      </c>
      <c r="AE1303" s="148">
        <v>38804.89</v>
      </c>
      <c r="AF1303" s="157">
        <v>44987</v>
      </c>
      <c r="AG1303" s="157">
        <v>46083</v>
      </c>
      <c r="AH1303" s="161">
        <v>38804.89</v>
      </c>
      <c r="AI1303" s="152">
        <v>0.92</v>
      </c>
      <c r="AJ1303" s="152">
        <v>3</v>
      </c>
      <c r="AK1303" s="153">
        <v>6.1652999999999999E-2</v>
      </c>
      <c r="AL1303" s="154">
        <v>0.92</v>
      </c>
      <c r="AM1303" s="154">
        <v>3</v>
      </c>
      <c r="AN1303" s="155">
        <v>6.1652999999999999E-2</v>
      </c>
      <c r="AO1303" s="159" t="s">
        <v>1774</v>
      </c>
      <c r="AP1303" s="159" t="s">
        <v>1775</v>
      </c>
      <c r="AQ1303" s="87">
        <v>0</v>
      </c>
      <c r="AR1303" s="87">
        <v>38804.89</v>
      </c>
      <c r="AS1303" s="87">
        <v>0</v>
      </c>
      <c r="AT1303" s="87">
        <v>0</v>
      </c>
      <c r="AU1303" s="87">
        <v>0</v>
      </c>
      <c r="AV1303" s="87">
        <v>0</v>
      </c>
      <c r="AW1303" s="87">
        <v>0</v>
      </c>
      <c r="AX1303" s="87">
        <v>0</v>
      </c>
      <c r="AY1303" s="87">
        <v>0</v>
      </c>
      <c r="AZ1303" s="87">
        <v>0</v>
      </c>
      <c r="BA1303" s="87">
        <v>0</v>
      </c>
      <c r="BB1303" s="87">
        <v>0</v>
      </c>
      <c r="BC1303" s="87">
        <v>0</v>
      </c>
      <c r="BD1303" s="87">
        <v>0</v>
      </c>
      <c r="BE1303" s="87">
        <v>0</v>
      </c>
      <c r="BF1303" s="87">
        <v>0</v>
      </c>
      <c r="BG1303" s="87">
        <f t="shared" si="86"/>
        <v>38804.89</v>
      </c>
      <c r="BH1303" s="87">
        <f t="shared" si="87"/>
        <v>0</v>
      </c>
      <c r="BI1303" s="87">
        <f t="shared" si="85"/>
        <v>38804.89</v>
      </c>
    </row>
    <row r="1304" spans="1:61" ht="15" customHeight="1" x14ac:dyDescent="0.35">
      <c r="A1304" s="142" t="str">
        <f t="shared" si="88"/>
        <v>DI0013221</v>
      </c>
      <c r="B1304" s="143" t="s">
        <v>1364</v>
      </c>
      <c r="C1304" s="144">
        <v>1</v>
      </c>
      <c r="D1304" s="143" t="s">
        <v>0</v>
      </c>
      <c r="E1304" s="146" t="s">
        <v>3</v>
      </c>
      <c r="F1304" s="144" t="s">
        <v>1760</v>
      </c>
      <c r="G1304" s="144" t="s">
        <v>1776</v>
      </c>
      <c r="H1304" s="144" t="s">
        <v>1777</v>
      </c>
      <c r="I1304" s="144" t="s">
        <v>1778</v>
      </c>
      <c r="J1304" s="144" t="s">
        <v>1779</v>
      </c>
      <c r="K1304" s="144" t="s">
        <v>774</v>
      </c>
      <c r="L1304" s="144" t="s">
        <v>1766</v>
      </c>
      <c r="M1304" s="144" t="s">
        <v>1773</v>
      </c>
      <c r="N1304" s="147">
        <v>1</v>
      </c>
      <c r="O1304" s="147">
        <v>1</v>
      </c>
      <c r="P1304" s="147">
        <v>1</v>
      </c>
      <c r="Q1304" s="147">
        <v>1</v>
      </c>
      <c r="R1304" s="147">
        <v>1</v>
      </c>
      <c r="S1304" s="147">
        <v>1</v>
      </c>
      <c r="T1304" s="147">
        <v>0</v>
      </c>
      <c r="U1304" s="147">
        <v>0</v>
      </c>
      <c r="V1304" s="147">
        <v>0</v>
      </c>
      <c r="W1304" s="148">
        <v>38804.89</v>
      </c>
      <c r="X1304" s="148">
        <v>0</v>
      </c>
      <c r="Y1304" s="148">
        <v>0</v>
      </c>
      <c r="Z1304" s="148">
        <v>0</v>
      </c>
      <c r="AA1304" s="149">
        <v>0</v>
      </c>
      <c r="AB1304" s="148">
        <v>0</v>
      </c>
      <c r="AC1304" s="148">
        <v>0</v>
      </c>
      <c r="AD1304" s="149">
        <v>0</v>
      </c>
      <c r="AE1304" s="148">
        <v>38804.89</v>
      </c>
      <c r="AF1304" s="157">
        <v>44987</v>
      </c>
      <c r="AG1304" s="157">
        <v>46083</v>
      </c>
      <c r="AH1304" s="161">
        <v>38804.89</v>
      </c>
      <c r="AI1304" s="152">
        <v>0.92</v>
      </c>
      <c r="AJ1304" s="152">
        <v>3</v>
      </c>
      <c r="AK1304" s="153">
        <v>6.1652999999999999E-2</v>
      </c>
      <c r="AL1304" s="154">
        <v>0.92</v>
      </c>
      <c r="AM1304" s="154">
        <v>3</v>
      </c>
      <c r="AN1304" s="155">
        <v>6.1652999999999999E-2</v>
      </c>
      <c r="AO1304" s="159" t="s">
        <v>1774</v>
      </c>
      <c r="AP1304" s="159" t="s">
        <v>1775</v>
      </c>
      <c r="AQ1304" s="87">
        <v>0</v>
      </c>
      <c r="AR1304" s="87">
        <v>38804.89</v>
      </c>
      <c r="AS1304" s="87">
        <v>0</v>
      </c>
      <c r="AT1304" s="87">
        <v>0</v>
      </c>
      <c r="AU1304" s="87">
        <v>0</v>
      </c>
      <c r="AV1304" s="87">
        <v>0</v>
      </c>
      <c r="AW1304" s="87">
        <v>0</v>
      </c>
      <c r="AX1304" s="87">
        <v>0</v>
      </c>
      <c r="AY1304" s="87">
        <v>0</v>
      </c>
      <c r="AZ1304" s="87">
        <v>0</v>
      </c>
      <c r="BA1304" s="87">
        <v>0</v>
      </c>
      <c r="BB1304" s="87">
        <v>0</v>
      </c>
      <c r="BC1304" s="87">
        <v>0</v>
      </c>
      <c r="BD1304" s="87">
        <v>0</v>
      </c>
      <c r="BE1304" s="87">
        <v>0</v>
      </c>
      <c r="BF1304" s="87">
        <v>0</v>
      </c>
      <c r="BG1304" s="87">
        <f t="shared" si="86"/>
        <v>38804.89</v>
      </c>
      <c r="BH1304" s="87">
        <f t="shared" si="87"/>
        <v>0</v>
      </c>
      <c r="BI1304" s="87">
        <f t="shared" si="85"/>
        <v>38804.89</v>
      </c>
    </row>
    <row r="1305" spans="1:61" ht="15" customHeight="1" x14ac:dyDescent="0.35">
      <c r="A1305" s="142" t="str">
        <f t="shared" si="88"/>
        <v>DI0013231</v>
      </c>
      <c r="B1305" s="143" t="s">
        <v>1365</v>
      </c>
      <c r="C1305" s="144">
        <v>1</v>
      </c>
      <c r="D1305" s="143" t="s">
        <v>0</v>
      </c>
      <c r="E1305" s="146" t="s">
        <v>3</v>
      </c>
      <c r="F1305" s="144" t="s">
        <v>1760</v>
      </c>
      <c r="G1305" s="144" t="s">
        <v>1776</v>
      </c>
      <c r="H1305" s="144" t="s">
        <v>1777</v>
      </c>
      <c r="I1305" s="144" t="s">
        <v>1778</v>
      </c>
      <c r="J1305" s="144" t="s">
        <v>1779</v>
      </c>
      <c r="K1305" s="144" t="s">
        <v>774</v>
      </c>
      <c r="L1305" s="144" t="s">
        <v>1766</v>
      </c>
      <c r="M1305" s="144" t="s">
        <v>1773</v>
      </c>
      <c r="N1305" s="147">
        <v>1</v>
      </c>
      <c r="O1305" s="147">
        <v>1</v>
      </c>
      <c r="P1305" s="147">
        <v>1</v>
      </c>
      <c r="Q1305" s="147">
        <v>1</v>
      </c>
      <c r="R1305" s="147">
        <v>1</v>
      </c>
      <c r="S1305" s="147">
        <v>1</v>
      </c>
      <c r="T1305" s="147">
        <v>0</v>
      </c>
      <c r="U1305" s="147">
        <v>0</v>
      </c>
      <c r="V1305" s="147">
        <v>0</v>
      </c>
      <c r="W1305" s="148">
        <v>27159.11</v>
      </c>
      <c r="X1305" s="148">
        <v>0</v>
      </c>
      <c r="Y1305" s="148">
        <v>0</v>
      </c>
      <c r="Z1305" s="148">
        <v>0</v>
      </c>
      <c r="AA1305" s="149">
        <v>0</v>
      </c>
      <c r="AB1305" s="148">
        <v>0</v>
      </c>
      <c r="AC1305" s="148">
        <v>0</v>
      </c>
      <c r="AD1305" s="149">
        <v>0</v>
      </c>
      <c r="AE1305" s="148">
        <v>27159.11</v>
      </c>
      <c r="AF1305" s="157">
        <v>44987</v>
      </c>
      <c r="AG1305" s="157">
        <v>46083</v>
      </c>
      <c r="AH1305" s="161">
        <v>27159.11</v>
      </c>
      <c r="AI1305" s="152">
        <v>0.92</v>
      </c>
      <c r="AJ1305" s="152">
        <v>3</v>
      </c>
      <c r="AK1305" s="153">
        <v>6.1652999999999999E-2</v>
      </c>
      <c r="AL1305" s="154">
        <v>0.92</v>
      </c>
      <c r="AM1305" s="154">
        <v>3</v>
      </c>
      <c r="AN1305" s="155">
        <v>6.1652999999999999E-2</v>
      </c>
      <c r="AO1305" s="159" t="s">
        <v>1774</v>
      </c>
      <c r="AP1305" s="159" t="s">
        <v>1775</v>
      </c>
      <c r="AQ1305" s="87">
        <v>0</v>
      </c>
      <c r="AR1305" s="87">
        <v>27159.11</v>
      </c>
      <c r="AS1305" s="87">
        <v>0</v>
      </c>
      <c r="AT1305" s="87">
        <v>0</v>
      </c>
      <c r="AU1305" s="87">
        <v>0</v>
      </c>
      <c r="AV1305" s="87">
        <v>0</v>
      </c>
      <c r="AW1305" s="87">
        <v>0</v>
      </c>
      <c r="AX1305" s="87">
        <v>0</v>
      </c>
      <c r="AY1305" s="87">
        <v>0</v>
      </c>
      <c r="AZ1305" s="87">
        <v>0</v>
      </c>
      <c r="BA1305" s="87">
        <v>0</v>
      </c>
      <c r="BB1305" s="87">
        <v>0</v>
      </c>
      <c r="BC1305" s="87">
        <v>0</v>
      </c>
      <c r="BD1305" s="87">
        <v>0</v>
      </c>
      <c r="BE1305" s="87">
        <v>0</v>
      </c>
      <c r="BF1305" s="87">
        <v>0</v>
      </c>
      <c r="BG1305" s="87">
        <f t="shared" si="86"/>
        <v>27159.11</v>
      </c>
      <c r="BH1305" s="87">
        <f t="shared" si="87"/>
        <v>0</v>
      </c>
      <c r="BI1305" s="87">
        <f t="shared" si="85"/>
        <v>27159.11</v>
      </c>
    </row>
    <row r="1306" spans="1:61" ht="15" customHeight="1" x14ac:dyDescent="0.35">
      <c r="A1306" s="142" t="str">
        <f t="shared" si="88"/>
        <v>DI0013241</v>
      </c>
      <c r="B1306" s="143" t="s">
        <v>1366</v>
      </c>
      <c r="C1306" s="144">
        <v>1</v>
      </c>
      <c r="D1306" s="143" t="s">
        <v>0</v>
      </c>
      <c r="E1306" s="146" t="s">
        <v>3</v>
      </c>
      <c r="F1306" s="144" t="s">
        <v>1760</v>
      </c>
      <c r="G1306" s="144" t="s">
        <v>1776</v>
      </c>
      <c r="H1306" s="144" t="s">
        <v>1777</v>
      </c>
      <c r="I1306" s="144" t="s">
        <v>1778</v>
      </c>
      <c r="J1306" s="144" t="s">
        <v>1779</v>
      </c>
      <c r="K1306" s="144" t="s">
        <v>774</v>
      </c>
      <c r="L1306" s="144" t="s">
        <v>1766</v>
      </c>
      <c r="M1306" s="144" t="s">
        <v>1773</v>
      </c>
      <c r="N1306" s="147">
        <v>1</v>
      </c>
      <c r="O1306" s="147">
        <v>1</v>
      </c>
      <c r="P1306" s="147">
        <v>1</v>
      </c>
      <c r="Q1306" s="147">
        <v>1</v>
      </c>
      <c r="R1306" s="147">
        <v>1</v>
      </c>
      <c r="S1306" s="147">
        <v>1</v>
      </c>
      <c r="T1306" s="147">
        <v>0</v>
      </c>
      <c r="U1306" s="147">
        <v>0</v>
      </c>
      <c r="V1306" s="147">
        <v>0</v>
      </c>
      <c r="W1306" s="148">
        <v>29103.200000000001</v>
      </c>
      <c r="X1306" s="148">
        <v>0</v>
      </c>
      <c r="Y1306" s="148">
        <v>0</v>
      </c>
      <c r="Z1306" s="148">
        <v>0</v>
      </c>
      <c r="AA1306" s="149">
        <v>0</v>
      </c>
      <c r="AB1306" s="148">
        <v>0</v>
      </c>
      <c r="AC1306" s="148">
        <v>0</v>
      </c>
      <c r="AD1306" s="149">
        <v>0</v>
      </c>
      <c r="AE1306" s="148">
        <v>29103.200000000001</v>
      </c>
      <c r="AF1306" s="157">
        <v>44987</v>
      </c>
      <c r="AG1306" s="157">
        <v>46083</v>
      </c>
      <c r="AH1306" s="161">
        <v>29103.200000000001</v>
      </c>
      <c r="AI1306" s="152">
        <v>0.92</v>
      </c>
      <c r="AJ1306" s="152">
        <v>3</v>
      </c>
      <c r="AK1306" s="153">
        <v>6.1652999999999999E-2</v>
      </c>
      <c r="AL1306" s="154">
        <v>0.92</v>
      </c>
      <c r="AM1306" s="154">
        <v>3</v>
      </c>
      <c r="AN1306" s="155">
        <v>6.1652999999999999E-2</v>
      </c>
      <c r="AO1306" s="159" t="s">
        <v>1774</v>
      </c>
      <c r="AP1306" s="159" t="s">
        <v>1775</v>
      </c>
      <c r="AQ1306" s="87">
        <v>0</v>
      </c>
      <c r="AR1306" s="87">
        <v>29103.200000000001</v>
      </c>
      <c r="AS1306" s="87">
        <v>0</v>
      </c>
      <c r="AT1306" s="87">
        <v>0</v>
      </c>
      <c r="AU1306" s="87">
        <v>0</v>
      </c>
      <c r="AV1306" s="87">
        <v>0</v>
      </c>
      <c r="AW1306" s="87">
        <v>0</v>
      </c>
      <c r="AX1306" s="87">
        <v>0</v>
      </c>
      <c r="AY1306" s="87">
        <v>0</v>
      </c>
      <c r="AZ1306" s="87">
        <v>0</v>
      </c>
      <c r="BA1306" s="87">
        <v>0</v>
      </c>
      <c r="BB1306" s="87">
        <v>0</v>
      </c>
      <c r="BC1306" s="87">
        <v>0</v>
      </c>
      <c r="BD1306" s="87">
        <v>0</v>
      </c>
      <c r="BE1306" s="87">
        <v>0</v>
      </c>
      <c r="BF1306" s="87">
        <v>0</v>
      </c>
      <c r="BG1306" s="87">
        <f t="shared" si="86"/>
        <v>29103.200000000001</v>
      </c>
      <c r="BH1306" s="87">
        <f t="shared" si="87"/>
        <v>0</v>
      </c>
      <c r="BI1306" s="87">
        <f t="shared" ref="BI1306:BI1369" si="89">BH1306+BG1306</f>
        <v>29103.200000000001</v>
      </c>
    </row>
    <row r="1307" spans="1:61" ht="15" customHeight="1" x14ac:dyDescent="0.35">
      <c r="A1307" s="142" t="str">
        <f t="shared" si="88"/>
        <v>DI0013251</v>
      </c>
      <c r="B1307" s="143" t="s">
        <v>1367</v>
      </c>
      <c r="C1307" s="144">
        <v>1</v>
      </c>
      <c r="D1307" s="143" t="s">
        <v>0</v>
      </c>
      <c r="E1307" s="146" t="s">
        <v>3</v>
      </c>
      <c r="F1307" s="144" t="s">
        <v>1760</v>
      </c>
      <c r="G1307" s="144" t="s">
        <v>1776</v>
      </c>
      <c r="H1307" s="144" t="s">
        <v>1777</v>
      </c>
      <c r="I1307" s="144" t="s">
        <v>1778</v>
      </c>
      <c r="J1307" s="144" t="s">
        <v>1779</v>
      </c>
      <c r="K1307" s="144" t="s">
        <v>774</v>
      </c>
      <c r="L1307" s="144" t="s">
        <v>1766</v>
      </c>
      <c r="M1307" s="144" t="s">
        <v>1773</v>
      </c>
      <c r="N1307" s="147">
        <v>1</v>
      </c>
      <c r="O1307" s="147">
        <v>1</v>
      </c>
      <c r="P1307" s="147">
        <v>1</v>
      </c>
      <c r="Q1307" s="147">
        <v>1</v>
      </c>
      <c r="R1307" s="147">
        <v>1</v>
      </c>
      <c r="S1307" s="147">
        <v>1</v>
      </c>
      <c r="T1307" s="147">
        <v>0</v>
      </c>
      <c r="U1307" s="147">
        <v>0</v>
      </c>
      <c r="V1307" s="147">
        <v>0</v>
      </c>
      <c r="W1307" s="148">
        <v>38836.29</v>
      </c>
      <c r="X1307" s="148">
        <v>0</v>
      </c>
      <c r="Y1307" s="148">
        <v>0</v>
      </c>
      <c r="Z1307" s="148">
        <v>0</v>
      </c>
      <c r="AA1307" s="149">
        <v>0</v>
      </c>
      <c r="AB1307" s="148">
        <v>0</v>
      </c>
      <c r="AC1307" s="148">
        <v>0</v>
      </c>
      <c r="AD1307" s="149">
        <v>0</v>
      </c>
      <c r="AE1307" s="148">
        <v>38836.29</v>
      </c>
      <c r="AF1307" s="157">
        <v>44987</v>
      </c>
      <c r="AG1307" s="157">
        <v>46083</v>
      </c>
      <c r="AH1307" s="161">
        <v>38836.29</v>
      </c>
      <c r="AI1307" s="152">
        <v>0.92</v>
      </c>
      <c r="AJ1307" s="152">
        <v>3</v>
      </c>
      <c r="AK1307" s="153">
        <v>6.1652999999999999E-2</v>
      </c>
      <c r="AL1307" s="154">
        <v>0.92</v>
      </c>
      <c r="AM1307" s="154">
        <v>3</v>
      </c>
      <c r="AN1307" s="155">
        <v>6.1652999999999999E-2</v>
      </c>
      <c r="AO1307" s="159" t="s">
        <v>1774</v>
      </c>
      <c r="AP1307" s="159" t="s">
        <v>1775</v>
      </c>
      <c r="AQ1307" s="87">
        <v>0</v>
      </c>
      <c r="AR1307" s="87">
        <v>38836.29</v>
      </c>
      <c r="AS1307" s="87">
        <v>0</v>
      </c>
      <c r="AT1307" s="87">
        <v>0</v>
      </c>
      <c r="AU1307" s="87">
        <v>0</v>
      </c>
      <c r="AV1307" s="87">
        <v>0</v>
      </c>
      <c r="AW1307" s="87">
        <v>0</v>
      </c>
      <c r="AX1307" s="87">
        <v>0</v>
      </c>
      <c r="AY1307" s="87">
        <v>0</v>
      </c>
      <c r="AZ1307" s="87">
        <v>0</v>
      </c>
      <c r="BA1307" s="87">
        <v>0</v>
      </c>
      <c r="BB1307" s="87">
        <v>0</v>
      </c>
      <c r="BC1307" s="87">
        <v>0</v>
      </c>
      <c r="BD1307" s="87">
        <v>0</v>
      </c>
      <c r="BE1307" s="87">
        <v>0</v>
      </c>
      <c r="BF1307" s="87">
        <v>0</v>
      </c>
      <c r="BG1307" s="87">
        <f t="shared" si="86"/>
        <v>38836.29</v>
      </c>
      <c r="BH1307" s="87">
        <f t="shared" si="87"/>
        <v>0</v>
      </c>
      <c r="BI1307" s="87">
        <f t="shared" si="89"/>
        <v>38836.29</v>
      </c>
    </row>
    <row r="1308" spans="1:61" ht="15" customHeight="1" x14ac:dyDescent="0.35">
      <c r="A1308" s="142" t="str">
        <f t="shared" si="88"/>
        <v>DI0013261</v>
      </c>
      <c r="B1308" s="143" t="s">
        <v>1368</v>
      </c>
      <c r="C1308" s="144">
        <v>1</v>
      </c>
      <c r="D1308" s="143" t="s">
        <v>0</v>
      </c>
      <c r="E1308" s="146" t="s">
        <v>3</v>
      </c>
      <c r="F1308" s="144" t="s">
        <v>1760</v>
      </c>
      <c r="G1308" s="144" t="s">
        <v>1776</v>
      </c>
      <c r="H1308" s="144" t="s">
        <v>1777</v>
      </c>
      <c r="I1308" s="144" t="s">
        <v>1778</v>
      </c>
      <c r="J1308" s="144" t="s">
        <v>1779</v>
      </c>
      <c r="K1308" s="144" t="s">
        <v>774</v>
      </c>
      <c r="L1308" s="144" t="s">
        <v>1766</v>
      </c>
      <c r="M1308" s="144" t="s">
        <v>1773</v>
      </c>
      <c r="N1308" s="147">
        <v>1</v>
      </c>
      <c r="O1308" s="147">
        <v>1</v>
      </c>
      <c r="P1308" s="147">
        <v>1</v>
      </c>
      <c r="Q1308" s="147">
        <v>1</v>
      </c>
      <c r="R1308" s="147">
        <v>1</v>
      </c>
      <c r="S1308" s="147">
        <v>1</v>
      </c>
      <c r="T1308" s="147">
        <v>0</v>
      </c>
      <c r="U1308" s="147">
        <v>0</v>
      </c>
      <c r="V1308" s="147">
        <v>0</v>
      </c>
      <c r="W1308" s="148">
        <v>38835.360000000001</v>
      </c>
      <c r="X1308" s="148">
        <v>0</v>
      </c>
      <c r="Y1308" s="148">
        <v>0</v>
      </c>
      <c r="Z1308" s="148">
        <v>0</v>
      </c>
      <c r="AA1308" s="149">
        <v>0</v>
      </c>
      <c r="AB1308" s="148">
        <v>0</v>
      </c>
      <c r="AC1308" s="148">
        <v>0</v>
      </c>
      <c r="AD1308" s="149">
        <v>0</v>
      </c>
      <c r="AE1308" s="148">
        <v>38835.360000000001</v>
      </c>
      <c r="AF1308" s="157">
        <v>44987</v>
      </c>
      <c r="AG1308" s="157">
        <v>46083</v>
      </c>
      <c r="AH1308" s="161">
        <v>38835.360000000001</v>
      </c>
      <c r="AI1308" s="152">
        <v>0.92</v>
      </c>
      <c r="AJ1308" s="152">
        <v>3</v>
      </c>
      <c r="AK1308" s="153">
        <v>6.1652999999999999E-2</v>
      </c>
      <c r="AL1308" s="154">
        <v>0.92</v>
      </c>
      <c r="AM1308" s="154">
        <v>3</v>
      </c>
      <c r="AN1308" s="155">
        <v>6.1652999999999999E-2</v>
      </c>
      <c r="AO1308" s="159" t="s">
        <v>1774</v>
      </c>
      <c r="AP1308" s="159" t="s">
        <v>1775</v>
      </c>
      <c r="AQ1308" s="87">
        <v>0</v>
      </c>
      <c r="AR1308" s="87">
        <v>38835.360000000001</v>
      </c>
      <c r="AS1308" s="87">
        <v>0</v>
      </c>
      <c r="AT1308" s="87">
        <v>0</v>
      </c>
      <c r="AU1308" s="87">
        <v>0</v>
      </c>
      <c r="AV1308" s="87">
        <v>0</v>
      </c>
      <c r="AW1308" s="87">
        <v>0</v>
      </c>
      <c r="AX1308" s="87">
        <v>0</v>
      </c>
      <c r="AY1308" s="87">
        <v>0</v>
      </c>
      <c r="AZ1308" s="87">
        <v>0</v>
      </c>
      <c r="BA1308" s="87">
        <v>0</v>
      </c>
      <c r="BB1308" s="87">
        <v>0</v>
      </c>
      <c r="BC1308" s="87">
        <v>0</v>
      </c>
      <c r="BD1308" s="87">
        <v>0</v>
      </c>
      <c r="BE1308" s="87">
        <v>0</v>
      </c>
      <c r="BF1308" s="87">
        <v>0</v>
      </c>
      <c r="BG1308" s="87">
        <f t="shared" si="86"/>
        <v>38835.360000000001</v>
      </c>
      <c r="BH1308" s="87">
        <f t="shared" si="87"/>
        <v>0</v>
      </c>
      <c r="BI1308" s="87">
        <f t="shared" si="89"/>
        <v>38835.360000000001</v>
      </c>
    </row>
    <row r="1309" spans="1:61" ht="15" customHeight="1" x14ac:dyDescent="0.35">
      <c r="A1309" s="142" t="str">
        <f t="shared" si="88"/>
        <v>DI0013271</v>
      </c>
      <c r="B1309" s="143" t="s">
        <v>1369</v>
      </c>
      <c r="C1309" s="144">
        <v>1</v>
      </c>
      <c r="D1309" s="143" t="s">
        <v>0</v>
      </c>
      <c r="E1309" s="146" t="s">
        <v>3</v>
      </c>
      <c r="F1309" s="144" t="s">
        <v>1760</v>
      </c>
      <c r="G1309" s="144" t="s">
        <v>1776</v>
      </c>
      <c r="H1309" s="144" t="s">
        <v>1777</v>
      </c>
      <c r="I1309" s="144" t="s">
        <v>1778</v>
      </c>
      <c r="J1309" s="144" t="s">
        <v>1779</v>
      </c>
      <c r="K1309" s="144" t="s">
        <v>774</v>
      </c>
      <c r="L1309" s="144" t="s">
        <v>1766</v>
      </c>
      <c r="M1309" s="144" t="s">
        <v>1773</v>
      </c>
      <c r="N1309" s="147">
        <v>1</v>
      </c>
      <c r="O1309" s="147">
        <v>1</v>
      </c>
      <c r="P1309" s="147">
        <v>1</v>
      </c>
      <c r="Q1309" s="147">
        <v>1</v>
      </c>
      <c r="R1309" s="147">
        <v>1</v>
      </c>
      <c r="S1309" s="147">
        <v>1</v>
      </c>
      <c r="T1309" s="147">
        <v>0</v>
      </c>
      <c r="U1309" s="147">
        <v>0</v>
      </c>
      <c r="V1309" s="147">
        <v>0</v>
      </c>
      <c r="W1309" s="148">
        <v>38835.360000000001</v>
      </c>
      <c r="X1309" s="148">
        <v>0</v>
      </c>
      <c r="Y1309" s="148">
        <v>0</v>
      </c>
      <c r="Z1309" s="148">
        <v>0</v>
      </c>
      <c r="AA1309" s="149">
        <v>0</v>
      </c>
      <c r="AB1309" s="148">
        <v>0</v>
      </c>
      <c r="AC1309" s="148">
        <v>0</v>
      </c>
      <c r="AD1309" s="149">
        <v>0</v>
      </c>
      <c r="AE1309" s="148">
        <v>38835.360000000001</v>
      </c>
      <c r="AF1309" s="157">
        <v>44987</v>
      </c>
      <c r="AG1309" s="157">
        <v>46083</v>
      </c>
      <c r="AH1309" s="161">
        <v>38835.360000000001</v>
      </c>
      <c r="AI1309" s="152">
        <v>0.92</v>
      </c>
      <c r="AJ1309" s="152">
        <v>3</v>
      </c>
      <c r="AK1309" s="153">
        <v>6.1652999999999999E-2</v>
      </c>
      <c r="AL1309" s="154">
        <v>0.92</v>
      </c>
      <c r="AM1309" s="154">
        <v>3</v>
      </c>
      <c r="AN1309" s="155">
        <v>6.1652999999999999E-2</v>
      </c>
      <c r="AO1309" s="159" t="s">
        <v>1774</v>
      </c>
      <c r="AP1309" s="159" t="s">
        <v>1775</v>
      </c>
      <c r="AQ1309" s="87">
        <v>0</v>
      </c>
      <c r="AR1309" s="87">
        <v>38835.360000000001</v>
      </c>
      <c r="AS1309" s="87">
        <v>0</v>
      </c>
      <c r="AT1309" s="87">
        <v>0</v>
      </c>
      <c r="AU1309" s="87">
        <v>0</v>
      </c>
      <c r="AV1309" s="87">
        <v>0</v>
      </c>
      <c r="AW1309" s="87">
        <v>0</v>
      </c>
      <c r="AX1309" s="87">
        <v>0</v>
      </c>
      <c r="AY1309" s="87">
        <v>0</v>
      </c>
      <c r="AZ1309" s="87">
        <v>0</v>
      </c>
      <c r="BA1309" s="87">
        <v>0</v>
      </c>
      <c r="BB1309" s="87">
        <v>0</v>
      </c>
      <c r="BC1309" s="87">
        <v>0</v>
      </c>
      <c r="BD1309" s="87">
        <v>0</v>
      </c>
      <c r="BE1309" s="87">
        <v>0</v>
      </c>
      <c r="BF1309" s="87">
        <v>0</v>
      </c>
      <c r="BG1309" s="87">
        <f t="shared" si="86"/>
        <v>38835.360000000001</v>
      </c>
      <c r="BH1309" s="87">
        <f t="shared" si="87"/>
        <v>0</v>
      </c>
      <c r="BI1309" s="87">
        <f t="shared" si="89"/>
        <v>38835.360000000001</v>
      </c>
    </row>
    <row r="1310" spans="1:61" ht="15" customHeight="1" x14ac:dyDescent="0.35">
      <c r="A1310" s="142" t="str">
        <f t="shared" si="88"/>
        <v>DI0013281</v>
      </c>
      <c r="B1310" s="143" t="s">
        <v>1370</v>
      </c>
      <c r="C1310" s="144">
        <v>1</v>
      </c>
      <c r="D1310" s="143" t="s">
        <v>0</v>
      </c>
      <c r="E1310" s="146" t="s">
        <v>3</v>
      </c>
      <c r="F1310" s="144" t="s">
        <v>1760</v>
      </c>
      <c r="G1310" s="144" t="s">
        <v>1776</v>
      </c>
      <c r="H1310" s="144" t="s">
        <v>1777</v>
      </c>
      <c r="I1310" s="144" t="s">
        <v>1778</v>
      </c>
      <c r="J1310" s="144" t="s">
        <v>1779</v>
      </c>
      <c r="K1310" s="144" t="s">
        <v>774</v>
      </c>
      <c r="L1310" s="144" t="s">
        <v>1766</v>
      </c>
      <c r="M1310" s="144" t="s">
        <v>1773</v>
      </c>
      <c r="N1310" s="147">
        <v>1</v>
      </c>
      <c r="O1310" s="147">
        <v>1</v>
      </c>
      <c r="P1310" s="147">
        <v>1</v>
      </c>
      <c r="Q1310" s="147">
        <v>1</v>
      </c>
      <c r="R1310" s="147">
        <v>1</v>
      </c>
      <c r="S1310" s="147">
        <v>1</v>
      </c>
      <c r="T1310" s="147">
        <v>0</v>
      </c>
      <c r="U1310" s="147">
        <v>0</v>
      </c>
      <c r="V1310" s="147">
        <v>0</v>
      </c>
      <c r="W1310" s="148">
        <v>38835.360000000001</v>
      </c>
      <c r="X1310" s="148">
        <v>0</v>
      </c>
      <c r="Y1310" s="148">
        <v>0</v>
      </c>
      <c r="Z1310" s="148">
        <v>0</v>
      </c>
      <c r="AA1310" s="149">
        <v>0</v>
      </c>
      <c r="AB1310" s="148">
        <v>0</v>
      </c>
      <c r="AC1310" s="148">
        <v>0</v>
      </c>
      <c r="AD1310" s="149">
        <v>0</v>
      </c>
      <c r="AE1310" s="148">
        <v>38835.360000000001</v>
      </c>
      <c r="AF1310" s="157">
        <v>44987</v>
      </c>
      <c r="AG1310" s="157">
        <v>46083</v>
      </c>
      <c r="AH1310" s="161">
        <v>38835.360000000001</v>
      </c>
      <c r="AI1310" s="152">
        <v>0.92</v>
      </c>
      <c r="AJ1310" s="152">
        <v>3</v>
      </c>
      <c r="AK1310" s="153">
        <v>6.1652999999999999E-2</v>
      </c>
      <c r="AL1310" s="154">
        <v>0.92</v>
      </c>
      <c r="AM1310" s="154">
        <v>3</v>
      </c>
      <c r="AN1310" s="155">
        <v>6.1652999999999999E-2</v>
      </c>
      <c r="AO1310" s="159" t="s">
        <v>1774</v>
      </c>
      <c r="AP1310" s="159" t="s">
        <v>1775</v>
      </c>
      <c r="AQ1310" s="87">
        <v>0</v>
      </c>
      <c r="AR1310" s="87">
        <v>38835.360000000001</v>
      </c>
      <c r="AS1310" s="87">
        <v>0</v>
      </c>
      <c r="AT1310" s="87">
        <v>0</v>
      </c>
      <c r="AU1310" s="87">
        <v>0</v>
      </c>
      <c r="AV1310" s="87">
        <v>0</v>
      </c>
      <c r="AW1310" s="87">
        <v>0</v>
      </c>
      <c r="AX1310" s="87">
        <v>0</v>
      </c>
      <c r="AY1310" s="87">
        <v>0</v>
      </c>
      <c r="AZ1310" s="87">
        <v>0</v>
      </c>
      <c r="BA1310" s="87">
        <v>0</v>
      </c>
      <c r="BB1310" s="87">
        <v>0</v>
      </c>
      <c r="BC1310" s="87">
        <v>0</v>
      </c>
      <c r="BD1310" s="87">
        <v>0</v>
      </c>
      <c r="BE1310" s="87">
        <v>0</v>
      </c>
      <c r="BF1310" s="87">
        <v>0</v>
      </c>
      <c r="BG1310" s="87">
        <f t="shared" si="86"/>
        <v>38835.360000000001</v>
      </c>
      <c r="BH1310" s="87">
        <f t="shared" si="87"/>
        <v>0</v>
      </c>
      <c r="BI1310" s="87">
        <f t="shared" si="89"/>
        <v>38835.360000000001</v>
      </c>
    </row>
    <row r="1311" spans="1:61" ht="15" customHeight="1" x14ac:dyDescent="0.35">
      <c r="A1311" s="142" t="str">
        <f t="shared" si="88"/>
        <v>DI0013291</v>
      </c>
      <c r="B1311" s="143" t="s">
        <v>1371</v>
      </c>
      <c r="C1311" s="144">
        <v>1</v>
      </c>
      <c r="D1311" s="143" t="s">
        <v>0</v>
      </c>
      <c r="E1311" s="146" t="s">
        <v>3</v>
      </c>
      <c r="F1311" s="144" t="s">
        <v>1760</v>
      </c>
      <c r="G1311" s="144" t="s">
        <v>1776</v>
      </c>
      <c r="H1311" s="144" t="s">
        <v>1777</v>
      </c>
      <c r="I1311" s="144" t="s">
        <v>1778</v>
      </c>
      <c r="J1311" s="144" t="s">
        <v>1779</v>
      </c>
      <c r="K1311" s="144" t="s">
        <v>774</v>
      </c>
      <c r="L1311" s="144" t="s">
        <v>1766</v>
      </c>
      <c r="M1311" s="144" t="s">
        <v>1773</v>
      </c>
      <c r="N1311" s="147">
        <v>1</v>
      </c>
      <c r="O1311" s="147">
        <v>1</v>
      </c>
      <c r="P1311" s="147">
        <v>1</v>
      </c>
      <c r="Q1311" s="147">
        <v>1</v>
      </c>
      <c r="R1311" s="147">
        <v>1</v>
      </c>
      <c r="S1311" s="147">
        <v>1</v>
      </c>
      <c r="T1311" s="147">
        <v>0</v>
      </c>
      <c r="U1311" s="147">
        <v>0</v>
      </c>
      <c r="V1311" s="147">
        <v>0</v>
      </c>
      <c r="W1311" s="148">
        <v>38764.879999999997</v>
      </c>
      <c r="X1311" s="148">
        <v>0</v>
      </c>
      <c r="Y1311" s="148">
        <v>0</v>
      </c>
      <c r="Z1311" s="148">
        <v>0</v>
      </c>
      <c r="AA1311" s="149">
        <v>0</v>
      </c>
      <c r="AB1311" s="148">
        <v>0</v>
      </c>
      <c r="AC1311" s="148">
        <v>0</v>
      </c>
      <c r="AD1311" s="149">
        <v>0</v>
      </c>
      <c r="AE1311" s="148">
        <v>38764.879999999997</v>
      </c>
      <c r="AF1311" s="157">
        <v>44987</v>
      </c>
      <c r="AG1311" s="157">
        <v>46083</v>
      </c>
      <c r="AH1311" s="161">
        <v>38764.879999999997</v>
      </c>
      <c r="AI1311" s="152">
        <v>0.92</v>
      </c>
      <c r="AJ1311" s="152">
        <v>3</v>
      </c>
      <c r="AK1311" s="153">
        <v>6.1652999999999999E-2</v>
      </c>
      <c r="AL1311" s="154">
        <v>0.92</v>
      </c>
      <c r="AM1311" s="154">
        <v>3</v>
      </c>
      <c r="AN1311" s="155">
        <v>6.1652999999999999E-2</v>
      </c>
      <c r="AO1311" s="159" t="s">
        <v>1774</v>
      </c>
      <c r="AP1311" s="159" t="s">
        <v>1775</v>
      </c>
      <c r="AQ1311" s="87">
        <v>0</v>
      </c>
      <c r="AR1311" s="87">
        <v>38764.879999999997</v>
      </c>
      <c r="AS1311" s="87">
        <v>0</v>
      </c>
      <c r="AT1311" s="87">
        <v>0</v>
      </c>
      <c r="AU1311" s="87">
        <v>0</v>
      </c>
      <c r="AV1311" s="87">
        <v>0</v>
      </c>
      <c r="AW1311" s="87">
        <v>0</v>
      </c>
      <c r="AX1311" s="87">
        <v>0</v>
      </c>
      <c r="AY1311" s="87">
        <v>0</v>
      </c>
      <c r="AZ1311" s="87">
        <v>0</v>
      </c>
      <c r="BA1311" s="87">
        <v>0</v>
      </c>
      <c r="BB1311" s="87">
        <v>0</v>
      </c>
      <c r="BC1311" s="87">
        <v>0</v>
      </c>
      <c r="BD1311" s="87">
        <v>0</v>
      </c>
      <c r="BE1311" s="87">
        <v>0</v>
      </c>
      <c r="BF1311" s="87">
        <v>0</v>
      </c>
      <c r="BG1311" s="87">
        <f t="shared" si="86"/>
        <v>38764.879999999997</v>
      </c>
      <c r="BH1311" s="87">
        <f t="shared" si="87"/>
        <v>0</v>
      </c>
      <c r="BI1311" s="87">
        <f t="shared" si="89"/>
        <v>38764.879999999997</v>
      </c>
    </row>
    <row r="1312" spans="1:61" ht="15" customHeight="1" x14ac:dyDescent="0.35">
      <c r="A1312" s="142" t="str">
        <f t="shared" si="88"/>
        <v>DI0013301</v>
      </c>
      <c r="B1312" s="143" t="s">
        <v>1372</v>
      </c>
      <c r="C1312" s="144">
        <v>1</v>
      </c>
      <c r="D1312" s="143" t="s">
        <v>0</v>
      </c>
      <c r="E1312" s="146" t="s">
        <v>3</v>
      </c>
      <c r="F1312" s="144" t="s">
        <v>1760</v>
      </c>
      <c r="G1312" s="144" t="s">
        <v>1776</v>
      </c>
      <c r="H1312" s="144" t="s">
        <v>1777</v>
      </c>
      <c r="I1312" s="144" t="s">
        <v>1778</v>
      </c>
      <c r="J1312" s="144" t="s">
        <v>1779</v>
      </c>
      <c r="K1312" s="144" t="s">
        <v>774</v>
      </c>
      <c r="L1312" s="144" t="s">
        <v>1766</v>
      </c>
      <c r="M1312" s="144" t="s">
        <v>1773</v>
      </c>
      <c r="N1312" s="147">
        <v>1</v>
      </c>
      <c r="O1312" s="147">
        <v>1</v>
      </c>
      <c r="P1312" s="147">
        <v>1</v>
      </c>
      <c r="Q1312" s="147">
        <v>1</v>
      </c>
      <c r="R1312" s="147">
        <v>1</v>
      </c>
      <c r="S1312" s="147">
        <v>1</v>
      </c>
      <c r="T1312" s="147">
        <v>0</v>
      </c>
      <c r="U1312" s="147">
        <v>0</v>
      </c>
      <c r="V1312" s="147">
        <v>0</v>
      </c>
      <c r="W1312" s="148">
        <v>27180.17</v>
      </c>
      <c r="X1312" s="148">
        <v>0</v>
      </c>
      <c r="Y1312" s="148">
        <v>0</v>
      </c>
      <c r="Z1312" s="148">
        <v>0</v>
      </c>
      <c r="AA1312" s="149">
        <v>0</v>
      </c>
      <c r="AB1312" s="148">
        <v>0</v>
      </c>
      <c r="AC1312" s="148">
        <v>0</v>
      </c>
      <c r="AD1312" s="149">
        <v>0</v>
      </c>
      <c r="AE1312" s="148">
        <v>27180.17</v>
      </c>
      <c r="AF1312" s="157">
        <v>44987</v>
      </c>
      <c r="AG1312" s="157">
        <v>46083</v>
      </c>
      <c r="AH1312" s="161">
        <v>27180.17</v>
      </c>
      <c r="AI1312" s="152">
        <v>0.92</v>
      </c>
      <c r="AJ1312" s="152">
        <v>3</v>
      </c>
      <c r="AK1312" s="153">
        <v>6.1652999999999999E-2</v>
      </c>
      <c r="AL1312" s="154">
        <v>0.92</v>
      </c>
      <c r="AM1312" s="154">
        <v>3</v>
      </c>
      <c r="AN1312" s="155">
        <v>6.1652999999999999E-2</v>
      </c>
      <c r="AO1312" s="159" t="s">
        <v>1774</v>
      </c>
      <c r="AP1312" s="159" t="s">
        <v>1775</v>
      </c>
      <c r="AQ1312" s="87">
        <v>0</v>
      </c>
      <c r="AR1312" s="87">
        <v>27180.17</v>
      </c>
      <c r="AS1312" s="87">
        <v>0</v>
      </c>
      <c r="AT1312" s="87">
        <v>0</v>
      </c>
      <c r="AU1312" s="87">
        <v>0</v>
      </c>
      <c r="AV1312" s="87">
        <v>0</v>
      </c>
      <c r="AW1312" s="87">
        <v>0</v>
      </c>
      <c r="AX1312" s="87">
        <v>0</v>
      </c>
      <c r="AY1312" s="87">
        <v>0</v>
      </c>
      <c r="AZ1312" s="87">
        <v>0</v>
      </c>
      <c r="BA1312" s="87">
        <v>0</v>
      </c>
      <c r="BB1312" s="87">
        <v>0</v>
      </c>
      <c r="BC1312" s="87">
        <v>0</v>
      </c>
      <c r="BD1312" s="87">
        <v>0</v>
      </c>
      <c r="BE1312" s="87">
        <v>0</v>
      </c>
      <c r="BF1312" s="87">
        <v>0</v>
      </c>
      <c r="BG1312" s="87">
        <f t="shared" si="86"/>
        <v>27180.17</v>
      </c>
      <c r="BH1312" s="87">
        <f t="shared" si="87"/>
        <v>0</v>
      </c>
      <c r="BI1312" s="87">
        <f t="shared" si="89"/>
        <v>27180.17</v>
      </c>
    </row>
    <row r="1313" spans="1:61" ht="15" customHeight="1" x14ac:dyDescent="0.35">
      <c r="A1313" s="142" t="str">
        <f t="shared" si="88"/>
        <v>DI0013311</v>
      </c>
      <c r="B1313" s="143" t="s">
        <v>1373</v>
      </c>
      <c r="C1313" s="144">
        <v>1</v>
      </c>
      <c r="D1313" s="143" t="s">
        <v>0</v>
      </c>
      <c r="E1313" s="146" t="s">
        <v>3</v>
      </c>
      <c r="F1313" s="144" t="s">
        <v>1760</v>
      </c>
      <c r="G1313" s="144" t="s">
        <v>1776</v>
      </c>
      <c r="H1313" s="144" t="s">
        <v>1777</v>
      </c>
      <c r="I1313" s="144" t="s">
        <v>1778</v>
      </c>
      <c r="J1313" s="144" t="s">
        <v>1779</v>
      </c>
      <c r="K1313" s="144" t="s">
        <v>774</v>
      </c>
      <c r="L1313" s="144" t="s">
        <v>1766</v>
      </c>
      <c r="M1313" s="144" t="s">
        <v>1773</v>
      </c>
      <c r="N1313" s="147">
        <v>1</v>
      </c>
      <c r="O1313" s="147">
        <v>1</v>
      </c>
      <c r="P1313" s="147">
        <v>1</v>
      </c>
      <c r="Q1313" s="147">
        <v>1</v>
      </c>
      <c r="R1313" s="147">
        <v>1</v>
      </c>
      <c r="S1313" s="147">
        <v>1</v>
      </c>
      <c r="T1313" s="147">
        <v>0</v>
      </c>
      <c r="U1313" s="147">
        <v>0</v>
      </c>
      <c r="V1313" s="147">
        <v>0</v>
      </c>
      <c r="W1313" s="148">
        <v>27096.25</v>
      </c>
      <c r="X1313" s="148">
        <v>0</v>
      </c>
      <c r="Y1313" s="148">
        <v>0</v>
      </c>
      <c r="Z1313" s="148">
        <v>0</v>
      </c>
      <c r="AA1313" s="149">
        <v>0</v>
      </c>
      <c r="AB1313" s="148">
        <v>0</v>
      </c>
      <c r="AC1313" s="148">
        <v>0</v>
      </c>
      <c r="AD1313" s="149">
        <v>0</v>
      </c>
      <c r="AE1313" s="148">
        <v>27096.25</v>
      </c>
      <c r="AF1313" s="157">
        <v>44987</v>
      </c>
      <c r="AG1313" s="157">
        <v>46083</v>
      </c>
      <c r="AH1313" s="161">
        <v>27096.25</v>
      </c>
      <c r="AI1313" s="152">
        <v>0.92</v>
      </c>
      <c r="AJ1313" s="152">
        <v>3</v>
      </c>
      <c r="AK1313" s="153">
        <v>6.1652999999999999E-2</v>
      </c>
      <c r="AL1313" s="154">
        <v>0.92</v>
      </c>
      <c r="AM1313" s="154">
        <v>3</v>
      </c>
      <c r="AN1313" s="155">
        <v>6.1652999999999999E-2</v>
      </c>
      <c r="AO1313" s="159" t="s">
        <v>1774</v>
      </c>
      <c r="AP1313" s="159" t="s">
        <v>1775</v>
      </c>
      <c r="AQ1313" s="87">
        <v>0</v>
      </c>
      <c r="AR1313" s="87">
        <v>27096.25</v>
      </c>
      <c r="AS1313" s="87">
        <v>0</v>
      </c>
      <c r="AT1313" s="87">
        <v>0</v>
      </c>
      <c r="AU1313" s="87">
        <v>0</v>
      </c>
      <c r="AV1313" s="87">
        <v>0</v>
      </c>
      <c r="AW1313" s="87">
        <v>0</v>
      </c>
      <c r="AX1313" s="87">
        <v>0</v>
      </c>
      <c r="AY1313" s="87">
        <v>0</v>
      </c>
      <c r="AZ1313" s="87">
        <v>0</v>
      </c>
      <c r="BA1313" s="87">
        <v>0</v>
      </c>
      <c r="BB1313" s="87">
        <v>0</v>
      </c>
      <c r="BC1313" s="87">
        <v>0</v>
      </c>
      <c r="BD1313" s="87">
        <v>0</v>
      </c>
      <c r="BE1313" s="87">
        <v>0</v>
      </c>
      <c r="BF1313" s="87">
        <v>0</v>
      </c>
      <c r="BG1313" s="87">
        <f t="shared" si="86"/>
        <v>27096.25</v>
      </c>
      <c r="BH1313" s="87">
        <f t="shared" si="87"/>
        <v>0</v>
      </c>
      <c r="BI1313" s="87">
        <f t="shared" si="89"/>
        <v>27096.25</v>
      </c>
    </row>
    <row r="1314" spans="1:61" ht="15" customHeight="1" x14ac:dyDescent="0.35">
      <c r="A1314" s="142" t="str">
        <f t="shared" si="88"/>
        <v>DI0013321</v>
      </c>
      <c r="B1314" s="143" t="s">
        <v>1374</v>
      </c>
      <c r="C1314" s="144">
        <v>1</v>
      </c>
      <c r="D1314" s="143" t="s">
        <v>0</v>
      </c>
      <c r="E1314" s="146" t="s">
        <v>3</v>
      </c>
      <c r="F1314" s="144" t="s">
        <v>1760</v>
      </c>
      <c r="G1314" s="144" t="s">
        <v>1776</v>
      </c>
      <c r="H1314" s="144" t="s">
        <v>1777</v>
      </c>
      <c r="I1314" s="144" t="s">
        <v>1778</v>
      </c>
      <c r="J1314" s="144" t="s">
        <v>1779</v>
      </c>
      <c r="K1314" s="144" t="s">
        <v>774</v>
      </c>
      <c r="L1314" s="144" t="s">
        <v>1766</v>
      </c>
      <c r="M1314" s="144" t="s">
        <v>1773</v>
      </c>
      <c r="N1314" s="147">
        <v>1</v>
      </c>
      <c r="O1314" s="147">
        <v>1</v>
      </c>
      <c r="P1314" s="147">
        <v>1</v>
      </c>
      <c r="Q1314" s="147">
        <v>1</v>
      </c>
      <c r="R1314" s="147">
        <v>1</v>
      </c>
      <c r="S1314" s="147">
        <v>1</v>
      </c>
      <c r="T1314" s="147">
        <v>0</v>
      </c>
      <c r="U1314" s="147">
        <v>0</v>
      </c>
      <c r="V1314" s="147">
        <v>0</v>
      </c>
      <c r="W1314" s="148">
        <v>27099.21</v>
      </c>
      <c r="X1314" s="148">
        <v>0</v>
      </c>
      <c r="Y1314" s="148">
        <v>0</v>
      </c>
      <c r="Z1314" s="148">
        <v>0</v>
      </c>
      <c r="AA1314" s="149">
        <v>0</v>
      </c>
      <c r="AB1314" s="148">
        <v>0</v>
      </c>
      <c r="AC1314" s="148">
        <v>0</v>
      </c>
      <c r="AD1314" s="149">
        <v>0</v>
      </c>
      <c r="AE1314" s="148">
        <v>27099.21</v>
      </c>
      <c r="AF1314" s="157">
        <v>44987</v>
      </c>
      <c r="AG1314" s="157">
        <v>46083</v>
      </c>
      <c r="AH1314" s="161">
        <v>27099.21</v>
      </c>
      <c r="AI1314" s="152">
        <v>0.92</v>
      </c>
      <c r="AJ1314" s="152">
        <v>3</v>
      </c>
      <c r="AK1314" s="153">
        <v>6.1652999999999999E-2</v>
      </c>
      <c r="AL1314" s="154">
        <v>0.92</v>
      </c>
      <c r="AM1314" s="154">
        <v>3</v>
      </c>
      <c r="AN1314" s="155">
        <v>6.1652999999999999E-2</v>
      </c>
      <c r="AO1314" s="159" t="s">
        <v>1774</v>
      </c>
      <c r="AP1314" s="159" t="s">
        <v>1775</v>
      </c>
      <c r="AQ1314" s="87">
        <v>0</v>
      </c>
      <c r="AR1314" s="87">
        <v>27099.21</v>
      </c>
      <c r="AS1314" s="87">
        <v>0</v>
      </c>
      <c r="AT1314" s="87">
        <v>0</v>
      </c>
      <c r="AU1314" s="87">
        <v>0</v>
      </c>
      <c r="AV1314" s="87">
        <v>0</v>
      </c>
      <c r="AW1314" s="87">
        <v>0</v>
      </c>
      <c r="AX1314" s="87">
        <v>0</v>
      </c>
      <c r="AY1314" s="87">
        <v>0</v>
      </c>
      <c r="AZ1314" s="87">
        <v>0</v>
      </c>
      <c r="BA1314" s="87">
        <v>0</v>
      </c>
      <c r="BB1314" s="87">
        <v>0</v>
      </c>
      <c r="BC1314" s="87">
        <v>0</v>
      </c>
      <c r="BD1314" s="87">
        <v>0</v>
      </c>
      <c r="BE1314" s="87">
        <v>0</v>
      </c>
      <c r="BF1314" s="87">
        <v>0</v>
      </c>
      <c r="BG1314" s="87">
        <f t="shared" si="86"/>
        <v>27099.21</v>
      </c>
      <c r="BH1314" s="87">
        <f t="shared" si="87"/>
        <v>0</v>
      </c>
      <c r="BI1314" s="87">
        <f t="shared" si="89"/>
        <v>27099.21</v>
      </c>
    </row>
    <row r="1315" spans="1:61" ht="15" customHeight="1" x14ac:dyDescent="0.35">
      <c r="A1315" s="142" t="str">
        <f t="shared" si="88"/>
        <v>DI0013331</v>
      </c>
      <c r="B1315" s="143" t="s">
        <v>1375</v>
      </c>
      <c r="C1315" s="144">
        <v>1</v>
      </c>
      <c r="D1315" s="143" t="s">
        <v>0</v>
      </c>
      <c r="E1315" s="146" t="s">
        <v>3</v>
      </c>
      <c r="F1315" s="144" t="s">
        <v>1760</v>
      </c>
      <c r="G1315" s="144" t="s">
        <v>1776</v>
      </c>
      <c r="H1315" s="144" t="s">
        <v>1777</v>
      </c>
      <c r="I1315" s="144" t="s">
        <v>1778</v>
      </c>
      <c r="J1315" s="144" t="s">
        <v>1779</v>
      </c>
      <c r="K1315" s="144" t="s">
        <v>774</v>
      </c>
      <c r="L1315" s="144" t="s">
        <v>1766</v>
      </c>
      <c r="M1315" s="144" t="s">
        <v>1773</v>
      </c>
      <c r="N1315" s="147">
        <v>1</v>
      </c>
      <c r="O1315" s="147">
        <v>1</v>
      </c>
      <c r="P1315" s="147">
        <v>1</v>
      </c>
      <c r="Q1315" s="147">
        <v>1</v>
      </c>
      <c r="R1315" s="147">
        <v>1</v>
      </c>
      <c r="S1315" s="147">
        <v>1</v>
      </c>
      <c r="T1315" s="147">
        <v>0</v>
      </c>
      <c r="U1315" s="147">
        <v>0</v>
      </c>
      <c r="V1315" s="147">
        <v>0</v>
      </c>
      <c r="W1315" s="148">
        <v>24182.68</v>
      </c>
      <c r="X1315" s="148">
        <v>0</v>
      </c>
      <c r="Y1315" s="148">
        <v>0</v>
      </c>
      <c r="Z1315" s="148">
        <v>0</v>
      </c>
      <c r="AA1315" s="149">
        <v>0</v>
      </c>
      <c r="AB1315" s="148">
        <v>0</v>
      </c>
      <c r="AC1315" s="148">
        <v>0</v>
      </c>
      <c r="AD1315" s="149">
        <v>0</v>
      </c>
      <c r="AE1315" s="148">
        <v>24182.68</v>
      </c>
      <c r="AF1315" s="157">
        <v>44987</v>
      </c>
      <c r="AG1315" s="157">
        <v>46083</v>
      </c>
      <c r="AH1315" s="161">
        <v>24182.68</v>
      </c>
      <c r="AI1315" s="152">
        <v>0.92</v>
      </c>
      <c r="AJ1315" s="152">
        <v>3</v>
      </c>
      <c r="AK1315" s="153">
        <v>6.1652999999999999E-2</v>
      </c>
      <c r="AL1315" s="154">
        <v>0.92</v>
      </c>
      <c r="AM1315" s="154">
        <v>3</v>
      </c>
      <c r="AN1315" s="155">
        <v>6.1652999999999999E-2</v>
      </c>
      <c r="AO1315" s="159" t="s">
        <v>1774</v>
      </c>
      <c r="AP1315" s="159" t="s">
        <v>1775</v>
      </c>
      <c r="AQ1315" s="87">
        <v>0</v>
      </c>
      <c r="AR1315" s="87">
        <v>24182.68</v>
      </c>
      <c r="AS1315" s="87">
        <v>0</v>
      </c>
      <c r="AT1315" s="87">
        <v>0</v>
      </c>
      <c r="AU1315" s="87">
        <v>0</v>
      </c>
      <c r="AV1315" s="87">
        <v>0</v>
      </c>
      <c r="AW1315" s="87">
        <v>0</v>
      </c>
      <c r="AX1315" s="87">
        <v>0</v>
      </c>
      <c r="AY1315" s="87">
        <v>0</v>
      </c>
      <c r="AZ1315" s="87">
        <v>0</v>
      </c>
      <c r="BA1315" s="87">
        <v>0</v>
      </c>
      <c r="BB1315" s="87">
        <v>0</v>
      </c>
      <c r="BC1315" s="87">
        <v>0</v>
      </c>
      <c r="BD1315" s="87">
        <v>0</v>
      </c>
      <c r="BE1315" s="87">
        <v>0</v>
      </c>
      <c r="BF1315" s="87">
        <v>0</v>
      </c>
      <c r="BG1315" s="87">
        <f t="shared" si="86"/>
        <v>24182.68</v>
      </c>
      <c r="BH1315" s="87">
        <f t="shared" si="87"/>
        <v>0</v>
      </c>
      <c r="BI1315" s="87">
        <f t="shared" si="89"/>
        <v>24182.68</v>
      </c>
    </row>
    <row r="1316" spans="1:61" ht="15" customHeight="1" x14ac:dyDescent="0.35">
      <c r="A1316" s="142" t="str">
        <f t="shared" si="88"/>
        <v>DI0013341</v>
      </c>
      <c r="B1316" s="143" t="s">
        <v>1376</v>
      </c>
      <c r="C1316" s="144">
        <v>1</v>
      </c>
      <c r="D1316" s="143" t="s">
        <v>0</v>
      </c>
      <c r="E1316" s="146" t="s">
        <v>3</v>
      </c>
      <c r="F1316" s="144" t="s">
        <v>1760</v>
      </c>
      <c r="G1316" s="144" t="s">
        <v>1776</v>
      </c>
      <c r="H1316" s="144" t="s">
        <v>1777</v>
      </c>
      <c r="I1316" s="144" t="s">
        <v>1778</v>
      </c>
      <c r="J1316" s="144" t="s">
        <v>1779</v>
      </c>
      <c r="K1316" s="144" t="s">
        <v>774</v>
      </c>
      <c r="L1316" s="144" t="s">
        <v>1766</v>
      </c>
      <c r="M1316" s="144" t="s">
        <v>1773</v>
      </c>
      <c r="N1316" s="147">
        <v>1</v>
      </c>
      <c r="O1316" s="147">
        <v>1</v>
      </c>
      <c r="P1316" s="147">
        <v>1</v>
      </c>
      <c r="Q1316" s="147">
        <v>1</v>
      </c>
      <c r="R1316" s="147">
        <v>1</v>
      </c>
      <c r="S1316" s="147">
        <v>1</v>
      </c>
      <c r="T1316" s="147">
        <v>0</v>
      </c>
      <c r="U1316" s="147">
        <v>0</v>
      </c>
      <c r="V1316" s="147">
        <v>0</v>
      </c>
      <c r="W1316" s="148">
        <v>29041.61</v>
      </c>
      <c r="X1316" s="148">
        <v>0</v>
      </c>
      <c r="Y1316" s="148">
        <v>0</v>
      </c>
      <c r="Z1316" s="148">
        <v>0</v>
      </c>
      <c r="AA1316" s="149">
        <v>0</v>
      </c>
      <c r="AB1316" s="148">
        <v>0</v>
      </c>
      <c r="AC1316" s="148">
        <v>0</v>
      </c>
      <c r="AD1316" s="149">
        <v>0</v>
      </c>
      <c r="AE1316" s="148">
        <v>29041.61</v>
      </c>
      <c r="AF1316" s="157">
        <v>44987</v>
      </c>
      <c r="AG1316" s="157">
        <v>46083</v>
      </c>
      <c r="AH1316" s="161">
        <v>29041.61</v>
      </c>
      <c r="AI1316" s="152">
        <v>0.92</v>
      </c>
      <c r="AJ1316" s="152">
        <v>3</v>
      </c>
      <c r="AK1316" s="153">
        <v>6.1652999999999999E-2</v>
      </c>
      <c r="AL1316" s="154">
        <v>0.92</v>
      </c>
      <c r="AM1316" s="154">
        <v>3</v>
      </c>
      <c r="AN1316" s="155">
        <v>6.1652999999999999E-2</v>
      </c>
      <c r="AO1316" s="159" t="s">
        <v>1774</v>
      </c>
      <c r="AP1316" s="159" t="s">
        <v>1775</v>
      </c>
      <c r="AQ1316" s="87">
        <v>0</v>
      </c>
      <c r="AR1316" s="87">
        <v>29041.61</v>
      </c>
      <c r="AS1316" s="87">
        <v>0</v>
      </c>
      <c r="AT1316" s="87">
        <v>0</v>
      </c>
      <c r="AU1316" s="87">
        <v>0</v>
      </c>
      <c r="AV1316" s="87">
        <v>0</v>
      </c>
      <c r="AW1316" s="87">
        <v>0</v>
      </c>
      <c r="AX1316" s="87">
        <v>0</v>
      </c>
      <c r="AY1316" s="87">
        <v>0</v>
      </c>
      <c r="AZ1316" s="87">
        <v>0</v>
      </c>
      <c r="BA1316" s="87">
        <v>0</v>
      </c>
      <c r="BB1316" s="87">
        <v>0</v>
      </c>
      <c r="BC1316" s="87">
        <v>0</v>
      </c>
      <c r="BD1316" s="87">
        <v>0</v>
      </c>
      <c r="BE1316" s="87">
        <v>0</v>
      </c>
      <c r="BF1316" s="87">
        <v>0</v>
      </c>
      <c r="BG1316" s="87">
        <f t="shared" si="86"/>
        <v>29041.61</v>
      </c>
      <c r="BH1316" s="87">
        <f t="shared" si="87"/>
        <v>0</v>
      </c>
      <c r="BI1316" s="87">
        <f t="shared" si="89"/>
        <v>29041.61</v>
      </c>
    </row>
    <row r="1317" spans="1:61" ht="15" customHeight="1" x14ac:dyDescent="0.35">
      <c r="A1317" s="142" t="str">
        <f t="shared" si="88"/>
        <v>DI0013351</v>
      </c>
      <c r="B1317" s="143" t="s">
        <v>1377</v>
      </c>
      <c r="C1317" s="144">
        <v>1</v>
      </c>
      <c r="D1317" s="143" t="s">
        <v>0</v>
      </c>
      <c r="E1317" s="146" t="s">
        <v>3</v>
      </c>
      <c r="F1317" s="144" t="s">
        <v>1760</v>
      </c>
      <c r="G1317" s="144" t="s">
        <v>1776</v>
      </c>
      <c r="H1317" s="144" t="s">
        <v>1777</v>
      </c>
      <c r="I1317" s="144" t="s">
        <v>1778</v>
      </c>
      <c r="J1317" s="144" t="s">
        <v>1779</v>
      </c>
      <c r="K1317" s="144" t="s">
        <v>774</v>
      </c>
      <c r="L1317" s="144" t="s">
        <v>1766</v>
      </c>
      <c r="M1317" s="144" t="s">
        <v>1773</v>
      </c>
      <c r="N1317" s="147">
        <v>1</v>
      </c>
      <c r="O1317" s="147">
        <v>1</v>
      </c>
      <c r="P1317" s="147">
        <v>1</v>
      </c>
      <c r="Q1317" s="147">
        <v>1</v>
      </c>
      <c r="R1317" s="147">
        <v>1</v>
      </c>
      <c r="S1317" s="147">
        <v>1</v>
      </c>
      <c r="T1317" s="147">
        <v>0</v>
      </c>
      <c r="U1317" s="147">
        <v>0</v>
      </c>
      <c r="V1317" s="147">
        <v>0</v>
      </c>
      <c r="W1317" s="148">
        <v>27099.21</v>
      </c>
      <c r="X1317" s="148">
        <v>0</v>
      </c>
      <c r="Y1317" s="148">
        <v>0</v>
      </c>
      <c r="Z1317" s="148">
        <v>0</v>
      </c>
      <c r="AA1317" s="149">
        <v>0</v>
      </c>
      <c r="AB1317" s="148">
        <v>0</v>
      </c>
      <c r="AC1317" s="148">
        <v>0</v>
      </c>
      <c r="AD1317" s="149">
        <v>0</v>
      </c>
      <c r="AE1317" s="148">
        <v>27099.21</v>
      </c>
      <c r="AF1317" s="157">
        <v>44987</v>
      </c>
      <c r="AG1317" s="157">
        <v>46083</v>
      </c>
      <c r="AH1317" s="161">
        <v>27099.21</v>
      </c>
      <c r="AI1317" s="152">
        <v>0.92</v>
      </c>
      <c r="AJ1317" s="152">
        <v>3</v>
      </c>
      <c r="AK1317" s="153">
        <v>6.1652999999999999E-2</v>
      </c>
      <c r="AL1317" s="154">
        <v>0.92</v>
      </c>
      <c r="AM1317" s="154">
        <v>3</v>
      </c>
      <c r="AN1317" s="155">
        <v>6.1652999999999999E-2</v>
      </c>
      <c r="AO1317" s="159" t="s">
        <v>1774</v>
      </c>
      <c r="AP1317" s="159" t="s">
        <v>1775</v>
      </c>
      <c r="AQ1317" s="87">
        <v>0</v>
      </c>
      <c r="AR1317" s="87">
        <v>27099.21</v>
      </c>
      <c r="AS1317" s="87">
        <v>0</v>
      </c>
      <c r="AT1317" s="87">
        <v>0</v>
      </c>
      <c r="AU1317" s="87">
        <v>0</v>
      </c>
      <c r="AV1317" s="87">
        <v>0</v>
      </c>
      <c r="AW1317" s="87">
        <v>0</v>
      </c>
      <c r="AX1317" s="87">
        <v>0</v>
      </c>
      <c r="AY1317" s="87">
        <v>0</v>
      </c>
      <c r="AZ1317" s="87">
        <v>0</v>
      </c>
      <c r="BA1317" s="87">
        <v>0</v>
      </c>
      <c r="BB1317" s="87">
        <v>0</v>
      </c>
      <c r="BC1317" s="87">
        <v>0</v>
      </c>
      <c r="BD1317" s="87">
        <v>0</v>
      </c>
      <c r="BE1317" s="87">
        <v>0</v>
      </c>
      <c r="BF1317" s="87">
        <v>0</v>
      </c>
      <c r="BG1317" s="87">
        <f t="shared" si="86"/>
        <v>27099.21</v>
      </c>
      <c r="BH1317" s="87">
        <f t="shared" si="87"/>
        <v>0</v>
      </c>
      <c r="BI1317" s="87">
        <f t="shared" si="89"/>
        <v>27099.21</v>
      </c>
    </row>
    <row r="1318" spans="1:61" ht="15" customHeight="1" x14ac:dyDescent="0.35">
      <c r="A1318" s="142" t="str">
        <f t="shared" si="88"/>
        <v>DI0013361</v>
      </c>
      <c r="B1318" s="143" t="s">
        <v>1378</v>
      </c>
      <c r="C1318" s="144">
        <v>1</v>
      </c>
      <c r="D1318" s="143" t="s">
        <v>0</v>
      </c>
      <c r="E1318" s="146" t="s">
        <v>3</v>
      </c>
      <c r="F1318" s="144" t="s">
        <v>1760</v>
      </c>
      <c r="G1318" s="144" t="s">
        <v>1776</v>
      </c>
      <c r="H1318" s="144" t="s">
        <v>1777</v>
      </c>
      <c r="I1318" s="144" t="s">
        <v>1778</v>
      </c>
      <c r="J1318" s="144" t="s">
        <v>1779</v>
      </c>
      <c r="K1318" s="144" t="s">
        <v>774</v>
      </c>
      <c r="L1318" s="144" t="s">
        <v>1766</v>
      </c>
      <c r="M1318" s="144" t="s">
        <v>1773</v>
      </c>
      <c r="N1318" s="147">
        <v>1</v>
      </c>
      <c r="O1318" s="147">
        <v>1</v>
      </c>
      <c r="P1318" s="147">
        <v>1</v>
      </c>
      <c r="Q1318" s="147">
        <v>1</v>
      </c>
      <c r="R1318" s="147">
        <v>1</v>
      </c>
      <c r="S1318" s="147">
        <v>1</v>
      </c>
      <c r="T1318" s="147">
        <v>0</v>
      </c>
      <c r="U1318" s="147">
        <v>0</v>
      </c>
      <c r="V1318" s="147">
        <v>0</v>
      </c>
      <c r="W1318" s="148">
        <v>19414.41</v>
      </c>
      <c r="X1318" s="148">
        <v>0</v>
      </c>
      <c r="Y1318" s="148">
        <v>0</v>
      </c>
      <c r="Z1318" s="148">
        <v>0</v>
      </c>
      <c r="AA1318" s="149">
        <v>0</v>
      </c>
      <c r="AB1318" s="148">
        <v>0</v>
      </c>
      <c r="AC1318" s="148">
        <v>0</v>
      </c>
      <c r="AD1318" s="149">
        <v>0</v>
      </c>
      <c r="AE1318" s="148">
        <v>19414.41</v>
      </c>
      <c r="AF1318" s="157">
        <v>44987</v>
      </c>
      <c r="AG1318" s="157">
        <v>46083</v>
      </c>
      <c r="AH1318" s="161">
        <v>19414.41</v>
      </c>
      <c r="AI1318" s="152">
        <v>0.92</v>
      </c>
      <c r="AJ1318" s="152">
        <v>3</v>
      </c>
      <c r="AK1318" s="153">
        <v>6.1652999999999999E-2</v>
      </c>
      <c r="AL1318" s="154">
        <v>0.92</v>
      </c>
      <c r="AM1318" s="154">
        <v>3</v>
      </c>
      <c r="AN1318" s="155">
        <v>6.1652999999999999E-2</v>
      </c>
      <c r="AO1318" s="159" t="s">
        <v>1774</v>
      </c>
      <c r="AP1318" s="159" t="s">
        <v>1775</v>
      </c>
      <c r="AQ1318" s="87">
        <v>0</v>
      </c>
      <c r="AR1318" s="87">
        <v>19414.41</v>
      </c>
      <c r="AS1318" s="87">
        <v>0</v>
      </c>
      <c r="AT1318" s="87">
        <v>0</v>
      </c>
      <c r="AU1318" s="87">
        <v>0</v>
      </c>
      <c r="AV1318" s="87">
        <v>0</v>
      </c>
      <c r="AW1318" s="87">
        <v>0</v>
      </c>
      <c r="AX1318" s="87">
        <v>0</v>
      </c>
      <c r="AY1318" s="87">
        <v>0</v>
      </c>
      <c r="AZ1318" s="87">
        <v>0</v>
      </c>
      <c r="BA1318" s="87">
        <v>0</v>
      </c>
      <c r="BB1318" s="87">
        <v>0</v>
      </c>
      <c r="BC1318" s="87">
        <v>0</v>
      </c>
      <c r="BD1318" s="87">
        <v>0</v>
      </c>
      <c r="BE1318" s="87">
        <v>0</v>
      </c>
      <c r="BF1318" s="87">
        <v>0</v>
      </c>
      <c r="BG1318" s="87">
        <f t="shared" si="86"/>
        <v>19414.41</v>
      </c>
      <c r="BH1318" s="87">
        <f t="shared" si="87"/>
        <v>0</v>
      </c>
      <c r="BI1318" s="87">
        <f t="shared" si="89"/>
        <v>19414.41</v>
      </c>
    </row>
    <row r="1319" spans="1:61" ht="15" customHeight="1" x14ac:dyDescent="0.35">
      <c r="A1319" s="142" t="str">
        <f t="shared" si="88"/>
        <v>DI0013371</v>
      </c>
      <c r="B1319" s="143" t="s">
        <v>1379</v>
      </c>
      <c r="C1319" s="144">
        <v>1</v>
      </c>
      <c r="D1319" s="143" t="s">
        <v>0</v>
      </c>
      <c r="E1319" s="146" t="s">
        <v>3</v>
      </c>
      <c r="F1319" s="144" t="s">
        <v>1760</v>
      </c>
      <c r="G1319" s="144" t="s">
        <v>1776</v>
      </c>
      <c r="H1319" s="144" t="s">
        <v>1777</v>
      </c>
      <c r="I1319" s="144" t="s">
        <v>1778</v>
      </c>
      <c r="J1319" s="144" t="s">
        <v>1779</v>
      </c>
      <c r="K1319" s="144" t="s">
        <v>774</v>
      </c>
      <c r="L1319" s="144" t="s">
        <v>1766</v>
      </c>
      <c r="M1319" s="144" t="s">
        <v>1773</v>
      </c>
      <c r="N1319" s="147">
        <v>1</v>
      </c>
      <c r="O1319" s="147">
        <v>1</v>
      </c>
      <c r="P1319" s="147">
        <v>1</v>
      </c>
      <c r="Q1319" s="147">
        <v>1</v>
      </c>
      <c r="R1319" s="147">
        <v>1</v>
      </c>
      <c r="S1319" s="147">
        <v>1</v>
      </c>
      <c r="T1319" s="147">
        <v>0</v>
      </c>
      <c r="U1319" s="147">
        <v>0</v>
      </c>
      <c r="V1319" s="147">
        <v>0</v>
      </c>
      <c r="W1319" s="148">
        <v>29121.61</v>
      </c>
      <c r="X1319" s="148">
        <v>0</v>
      </c>
      <c r="Y1319" s="148">
        <v>0</v>
      </c>
      <c r="Z1319" s="148">
        <v>0</v>
      </c>
      <c r="AA1319" s="149">
        <v>0</v>
      </c>
      <c r="AB1319" s="148">
        <v>0</v>
      </c>
      <c r="AC1319" s="148">
        <v>0</v>
      </c>
      <c r="AD1319" s="149">
        <v>0</v>
      </c>
      <c r="AE1319" s="148">
        <v>29121.61</v>
      </c>
      <c r="AF1319" s="157">
        <v>44987</v>
      </c>
      <c r="AG1319" s="157">
        <v>46083</v>
      </c>
      <c r="AH1319" s="161">
        <v>29121.61</v>
      </c>
      <c r="AI1319" s="152">
        <v>0.92</v>
      </c>
      <c r="AJ1319" s="152">
        <v>3</v>
      </c>
      <c r="AK1319" s="153">
        <v>6.1652999999999999E-2</v>
      </c>
      <c r="AL1319" s="154">
        <v>0.92</v>
      </c>
      <c r="AM1319" s="154">
        <v>3</v>
      </c>
      <c r="AN1319" s="155">
        <v>6.1652999999999999E-2</v>
      </c>
      <c r="AO1319" s="159" t="s">
        <v>1774</v>
      </c>
      <c r="AP1319" s="159" t="s">
        <v>1775</v>
      </c>
      <c r="AQ1319" s="87">
        <v>0</v>
      </c>
      <c r="AR1319" s="87">
        <v>29121.61</v>
      </c>
      <c r="AS1319" s="87">
        <v>0</v>
      </c>
      <c r="AT1319" s="87">
        <v>0</v>
      </c>
      <c r="AU1319" s="87">
        <v>0</v>
      </c>
      <c r="AV1319" s="87">
        <v>0</v>
      </c>
      <c r="AW1319" s="87">
        <v>0</v>
      </c>
      <c r="AX1319" s="87">
        <v>0</v>
      </c>
      <c r="AY1319" s="87">
        <v>0</v>
      </c>
      <c r="AZ1319" s="87">
        <v>0</v>
      </c>
      <c r="BA1319" s="87">
        <v>0</v>
      </c>
      <c r="BB1319" s="87">
        <v>0</v>
      </c>
      <c r="BC1319" s="87">
        <v>0</v>
      </c>
      <c r="BD1319" s="87">
        <v>0</v>
      </c>
      <c r="BE1319" s="87">
        <v>0</v>
      </c>
      <c r="BF1319" s="87">
        <v>0</v>
      </c>
      <c r="BG1319" s="87">
        <f t="shared" si="86"/>
        <v>29121.61</v>
      </c>
      <c r="BH1319" s="87">
        <f t="shared" si="87"/>
        <v>0</v>
      </c>
      <c r="BI1319" s="87">
        <f t="shared" si="89"/>
        <v>29121.61</v>
      </c>
    </row>
    <row r="1320" spans="1:61" ht="15" customHeight="1" x14ac:dyDescent="0.35">
      <c r="A1320" s="142" t="str">
        <f t="shared" si="88"/>
        <v>DI0013381</v>
      </c>
      <c r="B1320" s="143" t="s">
        <v>1380</v>
      </c>
      <c r="C1320" s="144">
        <v>1</v>
      </c>
      <c r="D1320" s="143" t="s">
        <v>0</v>
      </c>
      <c r="E1320" s="146" t="s">
        <v>3</v>
      </c>
      <c r="F1320" s="144" t="s">
        <v>1760</v>
      </c>
      <c r="G1320" s="144" t="s">
        <v>1776</v>
      </c>
      <c r="H1320" s="144" t="s">
        <v>1777</v>
      </c>
      <c r="I1320" s="144" t="s">
        <v>1778</v>
      </c>
      <c r="J1320" s="144" t="s">
        <v>1779</v>
      </c>
      <c r="K1320" s="144" t="s">
        <v>774</v>
      </c>
      <c r="L1320" s="144" t="s">
        <v>1766</v>
      </c>
      <c r="M1320" s="144" t="s">
        <v>1773</v>
      </c>
      <c r="N1320" s="147">
        <v>1</v>
      </c>
      <c r="O1320" s="147">
        <v>1</v>
      </c>
      <c r="P1320" s="147">
        <v>1</v>
      </c>
      <c r="Q1320" s="147">
        <v>1</v>
      </c>
      <c r="R1320" s="147">
        <v>1</v>
      </c>
      <c r="S1320" s="147">
        <v>1</v>
      </c>
      <c r="T1320" s="147">
        <v>0</v>
      </c>
      <c r="U1320" s="147">
        <v>0</v>
      </c>
      <c r="V1320" s="147">
        <v>0</v>
      </c>
      <c r="W1320" s="148">
        <v>29121.61</v>
      </c>
      <c r="X1320" s="148">
        <v>0</v>
      </c>
      <c r="Y1320" s="148">
        <v>0</v>
      </c>
      <c r="Z1320" s="148">
        <v>0</v>
      </c>
      <c r="AA1320" s="149">
        <v>0</v>
      </c>
      <c r="AB1320" s="148">
        <v>0</v>
      </c>
      <c r="AC1320" s="148">
        <v>0</v>
      </c>
      <c r="AD1320" s="149">
        <v>0</v>
      </c>
      <c r="AE1320" s="148">
        <v>29121.61</v>
      </c>
      <c r="AF1320" s="157">
        <v>44987</v>
      </c>
      <c r="AG1320" s="157">
        <v>46083</v>
      </c>
      <c r="AH1320" s="161">
        <v>29121.61</v>
      </c>
      <c r="AI1320" s="152">
        <v>0.92</v>
      </c>
      <c r="AJ1320" s="152">
        <v>3</v>
      </c>
      <c r="AK1320" s="153">
        <v>6.1652999999999999E-2</v>
      </c>
      <c r="AL1320" s="154">
        <v>0.92</v>
      </c>
      <c r="AM1320" s="154">
        <v>3</v>
      </c>
      <c r="AN1320" s="155">
        <v>6.1652999999999999E-2</v>
      </c>
      <c r="AO1320" s="159" t="s">
        <v>1774</v>
      </c>
      <c r="AP1320" s="159" t="s">
        <v>1775</v>
      </c>
      <c r="AQ1320" s="87">
        <v>0</v>
      </c>
      <c r="AR1320" s="87">
        <v>29121.61</v>
      </c>
      <c r="AS1320" s="87">
        <v>0</v>
      </c>
      <c r="AT1320" s="87">
        <v>0</v>
      </c>
      <c r="AU1320" s="87">
        <v>0</v>
      </c>
      <c r="AV1320" s="87">
        <v>0</v>
      </c>
      <c r="AW1320" s="87">
        <v>0</v>
      </c>
      <c r="AX1320" s="87">
        <v>0</v>
      </c>
      <c r="AY1320" s="87">
        <v>0</v>
      </c>
      <c r="AZ1320" s="87">
        <v>0</v>
      </c>
      <c r="BA1320" s="87">
        <v>0</v>
      </c>
      <c r="BB1320" s="87">
        <v>0</v>
      </c>
      <c r="BC1320" s="87">
        <v>0</v>
      </c>
      <c r="BD1320" s="87">
        <v>0</v>
      </c>
      <c r="BE1320" s="87">
        <v>0</v>
      </c>
      <c r="BF1320" s="87">
        <v>0</v>
      </c>
      <c r="BG1320" s="87">
        <f t="shared" si="86"/>
        <v>29121.61</v>
      </c>
      <c r="BH1320" s="87">
        <f t="shared" si="87"/>
        <v>0</v>
      </c>
      <c r="BI1320" s="87">
        <f t="shared" si="89"/>
        <v>29121.61</v>
      </c>
    </row>
    <row r="1321" spans="1:61" ht="15" customHeight="1" x14ac:dyDescent="0.35">
      <c r="A1321" s="142" t="str">
        <f t="shared" si="88"/>
        <v>DI0013391</v>
      </c>
      <c r="B1321" s="143" t="s">
        <v>1381</v>
      </c>
      <c r="C1321" s="144">
        <v>1</v>
      </c>
      <c r="D1321" s="143" t="s">
        <v>0</v>
      </c>
      <c r="E1321" s="146" t="s">
        <v>3</v>
      </c>
      <c r="F1321" s="144" t="s">
        <v>1760</v>
      </c>
      <c r="G1321" s="144" t="s">
        <v>1776</v>
      </c>
      <c r="H1321" s="144" t="s">
        <v>1777</v>
      </c>
      <c r="I1321" s="144" t="s">
        <v>1778</v>
      </c>
      <c r="J1321" s="144" t="s">
        <v>1779</v>
      </c>
      <c r="K1321" s="144" t="s">
        <v>774</v>
      </c>
      <c r="L1321" s="144" t="s">
        <v>1766</v>
      </c>
      <c r="M1321" s="144" t="s">
        <v>1773</v>
      </c>
      <c r="N1321" s="147">
        <v>1</v>
      </c>
      <c r="O1321" s="147">
        <v>1</v>
      </c>
      <c r="P1321" s="147">
        <v>1</v>
      </c>
      <c r="Q1321" s="147">
        <v>1</v>
      </c>
      <c r="R1321" s="147">
        <v>1</v>
      </c>
      <c r="S1321" s="147">
        <v>1</v>
      </c>
      <c r="T1321" s="147">
        <v>0</v>
      </c>
      <c r="U1321" s="147">
        <v>0</v>
      </c>
      <c r="V1321" s="147">
        <v>0</v>
      </c>
      <c r="W1321" s="148">
        <v>33975.21</v>
      </c>
      <c r="X1321" s="148">
        <v>0</v>
      </c>
      <c r="Y1321" s="148">
        <v>0</v>
      </c>
      <c r="Z1321" s="148">
        <v>0</v>
      </c>
      <c r="AA1321" s="149">
        <v>0</v>
      </c>
      <c r="AB1321" s="148">
        <v>0</v>
      </c>
      <c r="AC1321" s="148">
        <v>0</v>
      </c>
      <c r="AD1321" s="149">
        <v>0</v>
      </c>
      <c r="AE1321" s="148">
        <v>33975.21</v>
      </c>
      <c r="AF1321" s="157">
        <v>44987</v>
      </c>
      <c r="AG1321" s="157">
        <v>46083</v>
      </c>
      <c r="AH1321" s="161">
        <v>33975.21</v>
      </c>
      <c r="AI1321" s="152">
        <v>0.92</v>
      </c>
      <c r="AJ1321" s="152">
        <v>3</v>
      </c>
      <c r="AK1321" s="153">
        <v>6.1652999999999999E-2</v>
      </c>
      <c r="AL1321" s="154">
        <v>0.92</v>
      </c>
      <c r="AM1321" s="154">
        <v>3</v>
      </c>
      <c r="AN1321" s="155">
        <v>6.1652999999999999E-2</v>
      </c>
      <c r="AO1321" s="159" t="s">
        <v>1774</v>
      </c>
      <c r="AP1321" s="159" t="s">
        <v>1775</v>
      </c>
      <c r="AQ1321" s="87">
        <v>0</v>
      </c>
      <c r="AR1321" s="87">
        <v>33975.21</v>
      </c>
      <c r="AS1321" s="87">
        <v>0</v>
      </c>
      <c r="AT1321" s="87">
        <v>0</v>
      </c>
      <c r="AU1321" s="87">
        <v>0</v>
      </c>
      <c r="AV1321" s="87">
        <v>0</v>
      </c>
      <c r="AW1321" s="87">
        <v>0</v>
      </c>
      <c r="AX1321" s="87">
        <v>0</v>
      </c>
      <c r="AY1321" s="87">
        <v>0</v>
      </c>
      <c r="AZ1321" s="87">
        <v>0</v>
      </c>
      <c r="BA1321" s="87">
        <v>0</v>
      </c>
      <c r="BB1321" s="87">
        <v>0</v>
      </c>
      <c r="BC1321" s="87">
        <v>0</v>
      </c>
      <c r="BD1321" s="87">
        <v>0</v>
      </c>
      <c r="BE1321" s="87">
        <v>0</v>
      </c>
      <c r="BF1321" s="87">
        <v>0</v>
      </c>
      <c r="BG1321" s="87">
        <f t="shared" si="86"/>
        <v>33975.21</v>
      </c>
      <c r="BH1321" s="87">
        <f t="shared" si="87"/>
        <v>0</v>
      </c>
      <c r="BI1321" s="87">
        <f t="shared" si="89"/>
        <v>33975.21</v>
      </c>
    </row>
    <row r="1322" spans="1:61" ht="15" customHeight="1" x14ac:dyDescent="0.35">
      <c r="A1322" s="142" t="str">
        <f t="shared" si="88"/>
        <v>DI0013401</v>
      </c>
      <c r="B1322" s="143" t="s">
        <v>1382</v>
      </c>
      <c r="C1322" s="144">
        <v>1</v>
      </c>
      <c r="D1322" s="143" t="s">
        <v>0</v>
      </c>
      <c r="E1322" s="146" t="s">
        <v>3</v>
      </c>
      <c r="F1322" s="144" t="s">
        <v>1760</v>
      </c>
      <c r="G1322" s="144" t="s">
        <v>1776</v>
      </c>
      <c r="H1322" s="144" t="s">
        <v>1777</v>
      </c>
      <c r="I1322" s="144" t="s">
        <v>1778</v>
      </c>
      <c r="J1322" s="144" t="s">
        <v>1779</v>
      </c>
      <c r="K1322" s="144" t="s">
        <v>774</v>
      </c>
      <c r="L1322" s="144" t="s">
        <v>1766</v>
      </c>
      <c r="M1322" s="144" t="s">
        <v>1773</v>
      </c>
      <c r="N1322" s="147">
        <v>1</v>
      </c>
      <c r="O1322" s="147">
        <v>1</v>
      </c>
      <c r="P1322" s="147">
        <v>1</v>
      </c>
      <c r="Q1322" s="147">
        <v>1</v>
      </c>
      <c r="R1322" s="147">
        <v>1</v>
      </c>
      <c r="S1322" s="147">
        <v>1</v>
      </c>
      <c r="T1322" s="147">
        <v>0</v>
      </c>
      <c r="U1322" s="147">
        <v>0</v>
      </c>
      <c r="V1322" s="147">
        <v>0</v>
      </c>
      <c r="W1322" s="148">
        <v>24268.01</v>
      </c>
      <c r="X1322" s="148">
        <v>0</v>
      </c>
      <c r="Y1322" s="148">
        <v>0</v>
      </c>
      <c r="Z1322" s="148">
        <v>0</v>
      </c>
      <c r="AA1322" s="149">
        <v>0</v>
      </c>
      <c r="AB1322" s="148">
        <v>0</v>
      </c>
      <c r="AC1322" s="148">
        <v>0</v>
      </c>
      <c r="AD1322" s="149">
        <v>0</v>
      </c>
      <c r="AE1322" s="148">
        <v>24268.01</v>
      </c>
      <c r="AF1322" s="157">
        <v>44987</v>
      </c>
      <c r="AG1322" s="157">
        <v>46083</v>
      </c>
      <c r="AH1322" s="161">
        <v>24268.01</v>
      </c>
      <c r="AI1322" s="152">
        <v>0.92</v>
      </c>
      <c r="AJ1322" s="152">
        <v>3</v>
      </c>
      <c r="AK1322" s="153">
        <v>6.1652999999999999E-2</v>
      </c>
      <c r="AL1322" s="154">
        <v>0.92</v>
      </c>
      <c r="AM1322" s="154">
        <v>3</v>
      </c>
      <c r="AN1322" s="155">
        <v>6.1652999999999999E-2</v>
      </c>
      <c r="AO1322" s="159" t="s">
        <v>1774</v>
      </c>
      <c r="AP1322" s="159" t="s">
        <v>1775</v>
      </c>
      <c r="AQ1322" s="87">
        <v>0</v>
      </c>
      <c r="AR1322" s="87">
        <v>24268.01</v>
      </c>
      <c r="AS1322" s="87">
        <v>0</v>
      </c>
      <c r="AT1322" s="87">
        <v>0</v>
      </c>
      <c r="AU1322" s="87">
        <v>0</v>
      </c>
      <c r="AV1322" s="87">
        <v>0</v>
      </c>
      <c r="AW1322" s="87">
        <v>0</v>
      </c>
      <c r="AX1322" s="87">
        <v>0</v>
      </c>
      <c r="AY1322" s="87">
        <v>0</v>
      </c>
      <c r="AZ1322" s="87">
        <v>0</v>
      </c>
      <c r="BA1322" s="87">
        <v>0</v>
      </c>
      <c r="BB1322" s="87">
        <v>0</v>
      </c>
      <c r="BC1322" s="87">
        <v>0</v>
      </c>
      <c r="BD1322" s="87">
        <v>0</v>
      </c>
      <c r="BE1322" s="87">
        <v>0</v>
      </c>
      <c r="BF1322" s="87">
        <v>0</v>
      </c>
      <c r="BG1322" s="87">
        <f t="shared" si="86"/>
        <v>24268.01</v>
      </c>
      <c r="BH1322" s="87">
        <f t="shared" si="87"/>
        <v>0</v>
      </c>
      <c r="BI1322" s="87">
        <f t="shared" si="89"/>
        <v>24268.01</v>
      </c>
    </row>
    <row r="1323" spans="1:61" ht="15" customHeight="1" x14ac:dyDescent="0.35">
      <c r="A1323" s="142" t="str">
        <f t="shared" si="88"/>
        <v>DI0013411</v>
      </c>
      <c r="B1323" s="143" t="s">
        <v>1383</v>
      </c>
      <c r="C1323" s="144">
        <v>1</v>
      </c>
      <c r="D1323" s="143" t="s">
        <v>0</v>
      </c>
      <c r="E1323" s="146" t="s">
        <v>3</v>
      </c>
      <c r="F1323" s="144" t="s">
        <v>1760</v>
      </c>
      <c r="G1323" s="144" t="s">
        <v>1776</v>
      </c>
      <c r="H1323" s="144" t="s">
        <v>1777</v>
      </c>
      <c r="I1323" s="144" t="s">
        <v>1778</v>
      </c>
      <c r="J1323" s="144" t="s">
        <v>1779</v>
      </c>
      <c r="K1323" s="144" t="s">
        <v>774</v>
      </c>
      <c r="L1323" s="144" t="s">
        <v>1766</v>
      </c>
      <c r="M1323" s="144" t="s">
        <v>1773</v>
      </c>
      <c r="N1323" s="147">
        <v>1</v>
      </c>
      <c r="O1323" s="147">
        <v>1</v>
      </c>
      <c r="P1323" s="147">
        <v>1</v>
      </c>
      <c r="Q1323" s="147">
        <v>1</v>
      </c>
      <c r="R1323" s="147">
        <v>1</v>
      </c>
      <c r="S1323" s="147">
        <v>1</v>
      </c>
      <c r="T1323" s="147">
        <v>0</v>
      </c>
      <c r="U1323" s="147">
        <v>0</v>
      </c>
      <c r="V1323" s="147">
        <v>0</v>
      </c>
      <c r="W1323" s="148">
        <v>29122.31</v>
      </c>
      <c r="X1323" s="148">
        <v>0</v>
      </c>
      <c r="Y1323" s="148">
        <v>0</v>
      </c>
      <c r="Z1323" s="148">
        <v>0</v>
      </c>
      <c r="AA1323" s="149">
        <v>0</v>
      </c>
      <c r="AB1323" s="148">
        <v>0</v>
      </c>
      <c r="AC1323" s="148">
        <v>0</v>
      </c>
      <c r="AD1323" s="149">
        <v>0</v>
      </c>
      <c r="AE1323" s="148">
        <v>29122.31</v>
      </c>
      <c r="AF1323" s="157">
        <v>44987</v>
      </c>
      <c r="AG1323" s="157">
        <v>46083</v>
      </c>
      <c r="AH1323" s="161">
        <v>29122.31</v>
      </c>
      <c r="AI1323" s="152">
        <v>0.92</v>
      </c>
      <c r="AJ1323" s="152">
        <v>3</v>
      </c>
      <c r="AK1323" s="153">
        <v>6.1652999999999999E-2</v>
      </c>
      <c r="AL1323" s="154">
        <v>0.92</v>
      </c>
      <c r="AM1323" s="154">
        <v>3</v>
      </c>
      <c r="AN1323" s="155">
        <v>6.1652999999999999E-2</v>
      </c>
      <c r="AO1323" s="159" t="s">
        <v>1774</v>
      </c>
      <c r="AP1323" s="159" t="s">
        <v>1775</v>
      </c>
      <c r="AQ1323" s="87">
        <v>0</v>
      </c>
      <c r="AR1323" s="87">
        <v>29122.31</v>
      </c>
      <c r="AS1323" s="87">
        <v>0</v>
      </c>
      <c r="AT1323" s="87">
        <v>0</v>
      </c>
      <c r="AU1323" s="87">
        <v>0</v>
      </c>
      <c r="AV1323" s="87">
        <v>0</v>
      </c>
      <c r="AW1323" s="87">
        <v>0</v>
      </c>
      <c r="AX1323" s="87">
        <v>0</v>
      </c>
      <c r="AY1323" s="87">
        <v>0</v>
      </c>
      <c r="AZ1323" s="87">
        <v>0</v>
      </c>
      <c r="BA1323" s="87">
        <v>0</v>
      </c>
      <c r="BB1323" s="87">
        <v>0</v>
      </c>
      <c r="BC1323" s="87">
        <v>0</v>
      </c>
      <c r="BD1323" s="87">
        <v>0</v>
      </c>
      <c r="BE1323" s="87">
        <v>0</v>
      </c>
      <c r="BF1323" s="87">
        <v>0</v>
      </c>
      <c r="BG1323" s="87">
        <f t="shared" si="86"/>
        <v>29122.31</v>
      </c>
      <c r="BH1323" s="87">
        <f t="shared" si="87"/>
        <v>0</v>
      </c>
      <c r="BI1323" s="87">
        <f t="shared" si="89"/>
        <v>29122.31</v>
      </c>
    </row>
    <row r="1324" spans="1:61" ht="15" customHeight="1" x14ac:dyDescent="0.35">
      <c r="A1324" s="142" t="str">
        <f t="shared" si="88"/>
        <v>DI0013421</v>
      </c>
      <c r="B1324" s="143" t="s">
        <v>1384</v>
      </c>
      <c r="C1324" s="144">
        <v>1</v>
      </c>
      <c r="D1324" s="143" t="s">
        <v>0</v>
      </c>
      <c r="E1324" s="146" t="s">
        <v>3</v>
      </c>
      <c r="F1324" s="144" t="s">
        <v>1760</v>
      </c>
      <c r="G1324" s="144" t="s">
        <v>1776</v>
      </c>
      <c r="H1324" s="144" t="s">
        <v>1777</v>
      </c>
      <c r="I1324" s="144" t="s">
        <v>1778</v>
      </c>
      <c r="J1324" s="144" t="s">
        <v>1779</v>
      </c>
      <c r="K1324" s="144" t="s">
        <v>774</v>
      </c>
      <c r="L1324" s="144" t="s">
        <v>1766</v>
      </c>
      <c r="M1324" s="144" t="s">
        <v>1773</v>
      </c>
      <c r="N1324" s="147">
        <v>1</v>
      </c>
      <c r="O1324" s="147">
        <v>1</v>
      </c>
      <c r="P1324" s="147">
        <v>1</v>
      </c>
      <c r="Q1324" s="147">
        <v>1</v>
      </c>
      <c r="R1324" s="147">
        <v>1</v>
      </c>
      <c r="S1324" s="147">
        <v>1</v>
      </c>
      <c r="T1324" s="147">
        <v>0</v>
      </c>
      <c r="U1324" s="147">
        <v>0</v>
      </c>
      <c r="V1324" s="147">
        <v>0</v>
      </c>
      <c r="W1324" s="148">
        <v>38828.81</v>
      </c>
      <c r="X1324" s="148">
        <v>0</v>
      </c>
      <c r="Y1324" s="148">
        <v>0</v>
      </c>
      <c r="Z1324" s="148">
        <v>0</v>
      </c>
      <c r="AA1324" s="149">
        <v>0</v>
      </c>
      <c r="AB1324" s="148">
        <v>0</v>
      </c>
      <c r="AC1324" s="148">
        <v>0</v>
      </c>
      <c r="AD1324" s="149">
        <v>0</v>
      </c>
      <c r="AE1324" s="148">
        <v>38828.81</v>
      </c>
      <c r="AF1324" s="157">
        <v>44987</v>
      </c>
      <c r="AG1324" s="157">
        <v>46083</v>
      </c>
      <c r="AH1324" s="161">
        <v>38828.81</v>
      </c>
      <c r="AI1324" s="152">
        <v>0.92</v>
      </c>
      <c r="AJ1324" s="152">
        <v>3</v>
      </c>
      <c r="AK1324" s="153">
        <v>6.1652999999999999E-2</v>
      </c>
      <c r="AL1324" s="154">
        <v>0.92</v>
      </c>
      <c r="AM1324" s="154">
        <v>3</v>
      </c>
      <c r="AN1324" s="155">
        <v>6.1652999999999999E-2</v>
      </c>
      <c r="AO1324" s="159" t="s">
        <v>1774</v>
      </c>
      <c r="AP1324" s="159" t="s">
        <v>1775</v>
      </c>
      <c r="AQ1324" s="87">
        <v>0</v>
      </c>
      <c r="AR1324" s="87">
        <v>38828.81</v>
      </c>
      <c r="AS1324" s="87">
        <v>0</v>
      </c>
      <c r="AT1324" s="87">
        <v>0</v>
      </c>
      <c r="AU1324" s="87">
        <v>0</v>
      </c>
      <c r="AV1324" s="87">
        <v>0</v>
      </c>
      <c r="AW1324" s="87">
        <v>0</v>
      </c>
      <c r="AX1324" s="87">
        <v>0</v>
      </c>
      <c r="AY1324" s="87">
        <v>0</v>
      </c>
      <c r="AZ1324" s="87">
        <v>0</v>
      </c>
      <c r="BA1324" s="87">
        <v>0</v>
      </c>
      <c r="BB1324" s="87">
        <v>0</v>
      </c>
      <c r="BC1324" s="87">
        <v>0</v>
      </c>
      <c r="BD1324" s="87">
        <v>0</v>
      </c>
      <c r="BE1324" s="87">
        <v>0</v>
      </c>
      <c r="BF1324" s="87">
        <v>0</v>
      </c>
      <c r="BG1324" s="87">
        <f t="shared" si="86"/>
        <v>38828.81</v>
      </c>
      <c r="BH1324" s="87">
        <f t="shared" si="87"/>
        <v>0</v>
      </c>
      <c r="BI1324" s="87">
        <f t="shared" si="89"/>
        <v>38828.81</v>
      </c>
    </row>
    <row r="1325" spans="1:61" ht="15" customHeight="1" x14ac:dyDescent="0.35">
      <c r="A1325" s="142" t="str">
        <f t="shared" si="88"/>
        <v>DI0013431</v>
      </c>
      <c r="B1325" s="143" t="s">
        <v>1385</v>
      </c>
      <c r="C1325" s="144">
        <v>1</v>
      </c>
      <c r="D1325" s="143" t="s">
        <v>0</v>
      </c>
      <c r="E1325" s="146" t="s">
        <v>3</v>
      </c>
      <c r="F1325" s="144" t="s">
        <v>1760</v>
      </c>
      <c r="G1325" s="144" t="s">
        <v>1776</v>
      </c>
      <c r="H1325" s="144" t="s">
        <v>1777</v>
      </c>
      <c r="I1325" s="144" t="s">
        <v>1778</v>
      </c>
      <c r="J1325" s="144" t="s">
        <v>1779</v>
      </c>
      <c r="K1325" s="144" t="s">
        <v>774</v>
      </c>
      <c r="L1325" s="144" t="s">
        <v>1766</v>
      </c>
      <c r="M1325" s="144" t="s">
        <v>1773</v>
      </c>
      <c r="N1325" s="147">
        <v>1</v>
      </c>
      <c r="O1325" s="147">
        <v>1</v>
      </c>
      <c r="P1325" s="147">
        <v>1</v>
      </c>
      <c r="Q1325" s="147">
        <v>1</v>
      </c>
      <c r="R1325" s="147">
        <v>1</v>
      </c>
      <c r="S1325" s="147">
        <v>1</v>
      </c>
      <c r="T1325" s="147">
        <v>0</v>
      </c>
      <c r="U1325" s="147">
        <v>0</v>
      </c>
      <c r="V1325" s="147">
        <v>0</v>
      </c>
      <c r="W1325" s="148">
        <v>33880.480000000003</v>
      </c>
      <c r="X1325" s="148">
        <v>0</v>
      </c>
      <c r="Y1325" s="148">
        <v>0</v>
      </c>
      <c r="Z1325" s="148">
        <v>0</v>
      </c>
      <c r="AA1325" s="149">
        <v>0</v>
      </c>
      <c r="AB1325" s="148">
        <v>0</v>
      </c>
      <c r="AC1325" s="148">
        <v>0</v>
      </c>
      <c r="AD1325" s="149">
        <v>0</v>
      </c>
      <c r="AE1325" s="148">
        <v>33880.480000000003</v>
      </c>
      <c r="AF1325" s="157">
        <v>44987</v>
      </c>
      <c r="AG1325" s="157">
        <v>46083</v>
      </c>
      <c r="AH1325" s="161">
        <v>33880.480000000003</v>
      </c>
      <c r="AI1325" s="152">
        <v>0.92</v>
      </c>
      <c r="AJ1325" s="152">
        <v>3</v>
      </c>
      <c r="AK1325" s="153">
        <v>6.1652999999999999E-2</v>
      </c>
      <c r="AL1325" s="154">
        <v>0.92</v>
      </c>
      <c r="AM1325" s="154">
        <v>3</v>
      </c>
      <c r="AN1325" s="155">
        <v>6.1652999999999999E-2</v>
      </c>
      <c r="AO1325" s="159" t="s">
        <v>1774</v>
      </c>
      <c r="AP1325" s="159" t="s">
        <v>1775</v>
      </c>
      <c r="AQ1325" s="87">
        <v>0</v>
      </c>
      <c r="AR1325" s="87">
        <v>33880.480000000003</v>
      </c>
      <c r="AS1325" s="87">
        <v>0</v>
      </c>
      <c r="AT1325" s="87">
        <v>0</v>
      </c>
      <c r="AU1325" s="87">
        <v>0</v>
      </c>
      <c r="AV1325" s="87">
        <v>0</v>
      </c>
      <c r="AW1325" s="87">
        <v>0</v>
      </c>
      <c r="AX1325" s="87">
        <v>0</v>
      </c>
      <c r="AY1325" s="87">
        <v>0</v>
      </c>
      <c r="AZ1325" s="87">
        <v>0</v>
      </c>
      <c r="BA1325" s="87">
        <v>0</v>
      </c>
      <c r="BB1325" s="87">
        <v>0</v>
      </c>
      <c r="BC1325" s="87">
        <v>0</v>
      </c>
      <c r="BD1325" s="87">
        <v>0</v>
      </c>
      <c r="BE1325" s="87">
        <v>0</v>
      </c>
      <c r="BF1325" s="87">
        <v>0</v>
      </c>
      <c r="BG1325" s="87">
        <f t="shared" si="86"/>
        <v>33880.480000000003</v>
      </c>
      <c r="BH1325" s="87">
        <f t="shared" si="87"/>
        <v>0</v>
      </c>
      <c r="BI1325" s="87">
        <f t="shared" si="89"/>
        <v>33880.480000000003</v>
      </c>
    </row>
    <row r="1326" spans="1:61" ht="15" customHeight="1" x14ac:dyDescent="0.35">
      <c r="A1326" s="142" t="str">
        <f t="shared" si="88"/>
        <v>DI0013441</v>
      </c>
      <c r="B1326" s="143" t="s">
        <v>1386</v>
      </c>
      <c r="C1326" s="144">
        <v>1</v>
      </c>
      <c r="D1326" s="143" t="s">
        <v>0</v>
      </c>
      <c r="E1326" s="146" t="s">
        <v>3</v>
      </c>
      <c r="F1326" s="144" t="s">
        <v>1760</v>
      </c>
      <c r="G1326" s="144" t="s">
        <v>1776</v>
      </c>
      <c r="H1326" s="144" t="s">
        <v>1777</v>
      </c>
      <c r="I1326" s="144" t="s">
        <v>1778</v>
      </c>
      <c r="J1326" s="144" t="s">
        <v>1779</v>
      </c>
      <c r="K1326" s="144" t="s">
        <v>774</v>
      </c>
      <c r="L1326" s="144" t="s">
        <v>1766</v>
      </c>
      <c r="M1326" s="144" t="s">
        <v>1773</v>
      </c>
      <c r="N1326" s="147">
        <v>1</v>
      </c>
      <c r="O1326" s="147">
        <v>1</v>
      </c>
      <c r="P1326" s="147">
        <v>1</v>
      </c>
      <c r="Q1326" s="147">
        <v>1</v>
      </c>
      <c r="R1326" s="147">
        <v>1</v>
      </c>
      <c r="S1326" s="147">
        <v>1</v>
      </c>
      <c r="T1326" s="147">
        <v>0</v>
      </c>
      <c r="U1326" s="147">
        <v>0</v>
      </c>
      <c r="V1326" s="147">
        <v>0</v>
      </c>
      <c r="W1326" s="148">
        <v>29023.95</v>
      </c>
      <c r="X1326" s="148">
        <v>0</v>
      </c>
      <c r="Y1326" s="148">
        <v>0</v>
      </c>
      <c r="Z1326" s="148">
        <v>0</v>
      </c>
      <c r="AA1326" s="149">
        <v>0</v>
      </c>
      <c r="AB1326" s="148">
        <v>0</v>
      </c>
      <c r="AC1326" s="148">
        <v>0</v>
      </c>
      <c r="AD1326" s="149">
        <v>0</v>
      </c>
      <c r="AE1326" s="148">
        <v>29023.95</v>
      </c>
      <c r="AF1326" s="157">
        <v>44987</v>
      </c>
      <c r="AG1326" s="157">
        <v>46083</v>
      </c>
      <c r="AH1326" s="161">
        <v>29023.95</v>
      </c>
      <c r="AI1326" s="152">
        <v>0.92</v>
      </c>
      <c r="AJ1326" s="152">
        <v>3</v>
      </c>
      <c r="AK1326" s="153">
        <v>6.1652999999999999E-2</v>
      </c>
      <c r="AL1326" s="154">
        <v>0.92</v>
      </c>
      <c r="AM1326" s="154">
        <v>3</v>
      </c>
      <c r="AN1326" s="155">
        <v>6.1652999999999999E-2</v>
      </c>
      <c r="AO1326" s="159" t="s">
        <v>1774</v>
      </c>
      <c r="AP1326" s="159" t="s">
        <v>1775</v>
      </c>
      <c r="AQ1326" s="87">
        <v>0</v>
      </c>
      <c r="AR1326" s="87">
        <v>29023.95</v>
      </c>
      <c r="AS1326" s="87">
        <v>0</v>
      </c>
      <c r="AT1326" s="87">
        <v>0</v>
      </c>
      <c r="AU1326" s="87">
        <v>0</v>
      </c>
      <c r="AV1326" s="87">
        <v>0</v>
      </c>
      <c r="AW1326" s="87">
        <v>0</v>
      </c>
      <c r="AX1326" s="87">
        <v>0</v>
      </c>
      <c r="AY1326" s="87">
        <v>0</v>
      </c>
      <c r="AZ1326" s="87">
        <v>0</v>
      </c>
      <c r="BA1326" s="87">
        <v>0</v>
      </c>
      <c r="BB1326" s="87">
        <v>0</v>
      </c>
      <c r="BC1326" s="87">
        <v>0</v>
      </c>
      <c r="BD1326" s="87">
        <v>0</v>
      </c>
      <c r="BE1326" s="87">
        <v>0</v>
      </c>
      <c r="BF1326" s="87">
        <v>0</v>
      </c>
      <c r="BG1326" s="87">
        <f t="shared" si="86"/>
        <v>29023.95</v>
      </c>
      <c r="BH1326" s="87">
        <f t="shared" si="87"/>
        <v>0</v>
      </c>
      <c r="BI1326" s="87">
        <f t="shared" si="89"/>
        <v>29023.95</v>
      </c>
    </row>
    <row r="1327" spans="1:61" ht="15" customHeight="1" x14ac:dyDescent="0.35">
      <c r="A1327" s="142" t="str">
        <f t="shared" si="88"/>
        <v>DI0013451</v>
      </c>
      <c r="B1327" s="143" t="s">
        <v>1387</v>
      </c>
      <c r="C1327" s="144">
        <v>1</v>
      </c>
      <c r="D1327" s="143" t="s">
        <v>0</v>
      </c>
      <c r="E1327" s="146" t="s">
        <v>3</v>
      </c>
      <c r="F1327" s="144" t="s">
        <v>1760</v>
      </c>
      <c r="G1327" s="144" t="s">
        <v>1776</v>
      </c>
      <c r="H1327" s="144" t="s">
        <v>1777</v>
      </c>
      <c r="I1327" s="144" t="s">
        <v>1778</v>
      </c>
      <c r="J1327" s="144" t="s">
        <v>1779</v>
      </c>
      <c r="K1327" s="144" t="s">
        <v>774</v>
      </c>
      <c r="L1327" s="144" t="s">
        <v>1766</v>
      </c>
      <c r="M1327" s="144" t="s">
        <v>1773</v>
      </c>
      <c r="N1327" s="147">
        <v>1</v>
      </c>
      <c r="O1327" s="147">
        <v>1</v>
      </c>
      <c r="P1327" s="147">
        <v>1</v>
      </c>
      <c r="Q1327" s="147">
        <v>1</v>
      </c>
      <c r="R1327" s="147">
        <v>1</v>
      </c>
      <c r="S1327" s="147">
        <v>1</v>
      </c>
      <c r="T1327" s="147">
        <v>0</v>
      </c>
      <c r="U1327" s="147">
        <v>0</v>
      </c>
      <c r="V1327" s="147">
        <v>0</v>
      </c>
      <c r="W1327" s="148">
        <v>29023.95</v>
      </c>
      <c r="X1327" s="148">
        <v>0</v>
      </c>
      <c r="Y1327" s="148">
        <v>0</v>
      </c>
      <c r="Z1327" s="148">
        <v>0</v>
      </c>
      <c r="AA1327" s="149">
        <v>0</v>
      </c>
      <c r="AB1327" s="148">
        <v>0</v>
      </c>
      <c r="AC1327" s="148">
        <v>0</v>
      </c>
      <c r="AD1327" s="149">
        <v>0</v>
      </c>
      <c r="AE1327" s="148">
        <v>29023.95</v>
      </c>
      <c r="AF1327" s="157">
        <v>44987</v>
      </c>
      <c r="AG1327" s="157">
        <v>46083</v>
      </c>
      <c r="AH1327" s="161">
        <v>29023.95</v>
      </c>
      <c r="AI1327" s="152">
        <v>0.92</v>
      </c>
      <c r="AJ1327" s="152">
        <v>3</v>
      </c>
      <c r="AK1327" s="153">
        <v>6.1652999999999999E-2</v>
      </c>
      <c r="AL1327" s="154">
        <v>0.92</v>
      </c>
      <c r="AM1327" s="154">
        <v>3</v>
      </c>
      <c r="AN1327" s="155">
        <v>6.1652999999999999E-2</v>
      </c>
      <c r="AO1327" s="159" t="s">
        <v>1774</v>
      </c>
      <c r="AP1327" s="159" t="s">
        <v>1775</v>
      </c>
      <c r="AQ1327" s="87">
        <v>0</v>
      </c>
      <c r="AR1327" s="87">
        <v>29023.95</v>
      </c>
      <c r="AS1327" s="87">
        <v>0</v>
      </c>
      <c r="AT1327" s="87">
        <v>0</v>
      </c>
      <c r="AU1327" s="87">
        <v>0</v>
      </c>
      <c r="AV1327" s="87">
        <v>0</v>
      </c>
      <c r="AW1327" s="87">
        <v>0</v>
      </c>
      <c r="AX1327" s="87">
        <v>0</v>
      </c>
      <c r="AY1327" s="87">
        <v>0</v>
      </c>
      <c r="AZ1327" s="87">
        <v>0</v>
      </c>
      <c r="BA1327" s="87">
        <v>0</v>
      </c>
      <c r="BB1327" s="87">
        <v>0</v>
      </c>
      <c r="BC1327" s="87">
        <v>0</v>
      </c>
      <c r="BD1327" s="87">
        <v>0</v>
      </c>
      <c r="BE1327" s="87">
        <v>0</v>
      </c>
      <c r="BF1327" s="87">
        <v>0</v>
      </c>
      <c r="BG1327" s="87">
        <f t="shared" si="86"/>
        <v>29023.95</v>
      </c>
      <c r="BH1327" s="87">
        <f t="shared" si="87"/>
        <v>0</v>
      </c>
      <c r="BI1327" s="87">
        <f t="shared" si="89"/>
        <v>29023.95</v>
      </c>
    </row>
    <row r="1328" spans="1:61" ht="15" customHeight="1" x14ac:dyDescent="0.35">
      <c r="A1328" s="142" t="str">
        <f t="shared" si="88"/>
        <v>DI0013461</v>
      </c>
      <c r="B1328" s="143" t="s">
        <v>1388</v>
      </c>
      <c r="C1328" s="144">
        <v>1</v>
      </c>
      <c r="D1328" s="143" t="s">
        <v>0</v>
      </c>
      <c r="E1328" s="146" t="s">
        <v>3</v>
      </c>
      <c r="F1328" s="144" t="s">
        <v>1760</v>
      </c>
      <c r="G1328" s="144" t="s">
        <v>1776</v>
      </c>
      <c r="H1328" s="144" t="s">
        <v>1777</v>
      </c>
      <c r="I1328" s="144" t="s">
        <v>1778</v>
      </c>
      <c r="J1328" s="144" t="s">
        <v>1779</v>
      </c>
      <c r="K1328" s="144" t="s">
        <v>774</v>
      </c>
      <c r="L1328" s="144" t="s">
        <v>1766</v>
      </c>
      <c r="M1328" s="144" t="s">
        <v>1773</v>
      </c>
      <c r="N1328" s="147">
        <v>1</v>
      </c>
      <c r="O1328" s="147">
        <v>1</v>
      </c>
      <c r="P1328" s="147">
        <v>1</v>
      </c>
      <c r="Q1328" s="147">
        <v>1</v>
      </c>
      <c r="R1328" s="147">
        <v>1</v>
      </c>
      <c r="S1328" s="147">
        <v>1</v>
      </c>
      <c r="T1328" s="147">
        <v>0</v>
      </c>
      <c r="U1328" s="147">
        <v>0</v>
      </c>
      <c r="V1328" s="147">
        <v>0</v>
      </c>
      <c r="W1328" s="148">
        <v>29045.4</v>
      </c>
      <c r="X1328" s="148">
        <v>0</v>
      </c>
      <c r="Y1328" s="148">
        <v>0</v>
      </c>
      <c r="Z1328" s="148">
        <v>0</v>
      </c>
      <c r="AA1328" s="149">
        <v>0</v>
      </c>
      <c r="AB1328" s="148">
        <v>0</v>
      </c>
      <c r="AC1328" s="148">
        <v>0</v>
      </c>
      <c r="AD1328" s="149">
        <v>0</v>
      </c>
      <c r="AE1328" s="148">
        <v>29045.4</v>
      </c>
      <c r="AF1328" s="157">
        <v>44987</v>
      </c>
      <c r="AG1328" s="157">
        <v>46083</v>
      </c>
      <c r="AH1328" s="161">
        <v>29045.4</v>
      </c>
      <c r="AI1328" s="152">
        <v>0.92</v>
      </c>
      <c r="AJ1328" s="152">
        <v>3</v>
      </c>
      <c r="AK1328" s="153">
        <v>6.1652999999999999E-2</v>
      </c>
      <c r="AL1328" s="154">
        <v>0.92</v>
      </c>
      <c r="AM1328" s="154">
        <v>3</v>
      </c>
      <c r="AN1328" s="155">
        <v>6.1652999999999999E-2</v>
      </c>
      <c r="AO1328" s="159" t="s">
        <v>1774</v>
      </c>
      <c r="AP1328" s="159" t="s">
        <v>1775</v>
      </c>
      <c r="AQ1328" s="87">
        <v>0</v>
      </c>
      <c r="AR1328" s="87">
        <v>29045.4</v>
      </c>
      <c r="AS1328" s="87">
        <v>0</v>
      </c>
      <c r="AT1328" s="87">
        <v>0</v>
      </c>
      <c r="AU1328" s="87">
        <v>0</v>
      </c>
      <c r="AV1328" s="87">
        <v>0</v>
      </c>
      <c r="AW1328" s="87">
        <v>0</v>
      </c>
      <c r="AX1328" s="87">
        <v>0</v>
      </c>
      <c r="AY1328" s="87">
        <v>0</v>
      </c>
      <c r="AZ1328" s="87">
        <v>0</v>
      </c>
      <c r="BA1328" s="87">
        <v>0</v>
      </c>
      <c r="BB1328" s="87">
        <v>0</v>
      </c>
      <c r="BC1328" s="87">
        <v>0</v>
      </c>
      <c r="BD1328" s="87">
        <v>0</v>
      </c>
      <c r="BE1328" s="87">
        <v>0</v>
      </c>
      <c r="BF1328" s="87">
        <v>0</v>
      </c>
      <c r="BG1328" s="87">
        <f t="shared" si="86"/>
        <v>29045.4</v>
      </c>
      <c r="BH1328" s="87">
        <f t="shared" si="87"/>
        <v>0</v>
      </c>
      <c r="BI1328" s="87">
        <f t="shared" si="89"/>
        <v>29045.4</v>
      </c>
    </row>
    <row r="1329" spans="1:61" ht="15" customHeight="1" x14ac:dyDescent="0.35">
      <c r="A1329" s="142" t="str">
        <f t="shared" si="88"/>
        <v>DI0013471</v>
      </c>
      <c r="B1329" s="143" t="s">
        <v>1389</v>
      </c>
      <c r="C1329" s="144">
        <v>1</v>
      </c>
      <c r="D1329" s="143" t="s">
        <v>0</v>
      </c>
      <c r="E1329" s="146" t="s">
        <v>3</v>
      </c>
      <c r="F1329" s="144" t="s">
        <v>1760</v>
      </c>
      <c r="G1329" s="144" t="s">
        <v>1776</v>
      </c>
      <c r="H1329" s="144" t="s">
        <v>1777</v>
      </c>
      <c r="I1329" s="144" t="s">
        <v>1778</v>
      </c>
      <c r="J1329" s="144" t="s">
        <v>1779</v>
      </c>
      <c r="K1329" s="144" t="s">
        <v>774</v>
      </c>
      <c r="L1329" s="144" t="s">
        <v>1766</v>
      </c>
      <c r="M1329" s="144" t="s">
        <v>1773</v>
      </c>
      <c r="N1329" s="147">
        <v>1</v>
      </c>
      <c r="O1329" s="147">
        <v>1</v>
      </c>
      <c r="P1329" s="147">
        <v>1</v>
      </c>
      <c r="Q1329" s="147">
        <v>1</v>
      </c>
      <c r="R1329" s="147">
        <v>1</v>
      </c>
      <c r="S1329" s="147">
        <v>1</v>
      </c>
      <c r="T1329" s="147">
        <v>0</v>
      </c>
      <c r="U1329" s="147">
        <v>0</v>
      </c>
      <c r="V1329" s="147">
        <v>0</v>
      </c>
      <c r="W1329" s="148">
        <v>38734.050000000003</v>
      </c>
      <c r="X1329" s="148">
        <v>0</v>
      </c>
      <c r="Y1329" s="148">
        <v>0</v>
      </c>
      <c r="Z1329" s="148">
        <v>0</v>
      </c>
      <c r="AA1329" s="149">
        <v>0</v>
      </c>
      <c r="AB1329" s="148">
        <v>0</v>
      </c>
      <c r="AC1329" s="148">
        <v>0</v>
      </c>
      <c r="AD1329" s="149">
        <v>0</v>
      </c>
      <c r="AE1329" s="148">
        <v>38734.050000000003</v>
      </c>
      <c r="AF1329" s="157">
        <v>44987</v>
      </c>
      <c r="AG1329" s="157">
        <v>46083</v>
      </c>
      <c r="AH1329" s="161">
        <v>38734.050000000003</v>
      </c>
      <c r="AI1329" s="152">
        <v>0.92</v>
      </c>
      <c r="AJ1329" s="152">
        <v>3</v>
      </c>
      <c r="AK1329" s="153">
        <v>6.1652999999999999E-2</v>
      </c>
      <c r="AL1329" s="154">
        <v>0.92</v>
      </c>
      <c r="AM1329" s="154">
        <v>3</v>
      </c>
      <c r="AN1329" s="155">
        <v>6.1652999999999999E-2</v>
      </c>
      <c r="AO1329" s="159" t="s">
        <v>1774</v>
      </c>
      <c r="AP1329" s="159" t="s">
        <v>1775</v>
      </c>
      <c r="AQ1329" s="87">
        <v>0</v>
      </c>
      <c r="AR1329" s="87">
        <v>38734.050000000003</v>
      </c>
      <c r="AS1329" s="87">
        <v>0</v>
      </c>
      <c r="AT1329" s="87">
        <v>0</v>
      </c>
      <c r="AU1329" s="87">
        <v>0</v>
      </c>
      <c r="AV1329" s="87">
        <v>0</v>
      </c>
      <c r="AW1329" s="87">
        <v>0</v>
      </c>
      <c r="AX1329" s="87">
        <v>0</v>
      </c>
      <c r="AY1329" s="87">
        <v>0</v>
      </c>
      <c r="AZ1329" s="87">
        <v>0</v>
      </c>
      <c r="BA1329" s="87">
        <v>0</v>
      </c>
      <c r="BB1329" s="87">
        <v>0</v>
      </c>
      <c r="BC1329" s="87">
        <v>0</v>
      </c>
      <c r="BD1329" s="87">
        <v>0</v>
      </c>
      <c r="BE1329" s="87">
        <v>0</v>
      </c>
      <c r="BF1329" s="87">
        <v>0</v>
      </c>
      <c r="BG1329" s="87">
        <f t="shared" si="86"/>
        <v>38734.050000000003</v>
      </c>
      <c r="BH1329" s="87">
        <f t="shared" si="87"/>
        <v>0</v>
      </c>
      <c r="BI1329" s="87">
        <f t="shared" si="89"/>
        <v>38734.050000000003</v>
      </c>
    </row>
    <row r="1330" spans="1:61" ht="15" customHeight="1" x14ac:dyDescent="0.35">
      <c r="A1330" s="142" t="str">
        <f t="shared" si="88"/>
        <v>DI0013481</v>
      </c>
      <c r="B1330" s="143" t="s">
        <v>1390</v>
      </c>
      <c r="C1330" s="144">
        <v>1</v>
      </c>
      <c r="D1330" s="143" t="s">
        <v>0</v>
      </c>
      <c r="E1330" s="146" t="s">
        <v>3</v>
      </c>
      <c r="F1330" s="144" t="s">
        <v>1760</v>
      </c>
      <c r="G1330" s="144" t="s">
        <v>1769</v>
      </c>
      <c r="H1330" s="144" t="s">
        <v>1770</v>
      </c>
      <c r="I1330" s="144" t="s">
        <v>1771</v>
      </c>
      <c r="J1330" s="144" t="s">
        <v>1772</v>
      </c>
      <c r="K1330" s="144" t="s">
        <v>1801</v>
      </c>
      <c r="L1330" s="144" t="s">
        <v>1766</v>
      </c>
      <c r="M1330" s="144" t="s">
        <v>1773</v>
      </c>
      <c r="N1330" s="147">
        <v>1</v>
      </c>
      <c r="O1330" s="147">
        <v>1</v>
      </c>
      <c r="P1330" s="147">
        <v>1</v>
      </c>
      <c r="Q1330" s="147">
        <v>0</v>
      </c>
      <c r="R1330" s="147">
        <v>0</v>
      </c>
      <c r="S1330" s="147">
        <v>1</v>
      </c>
      <c r="T1330" s="147">
        <v>1</v>
      </c>
      <c r="U1330" s="147">
        <v>1</v>
      </c>
      <c r="V1330" s="147">
        <v>0</v>
      </c>
      <c r="W1330" s="148">
        <v>7183720.5899999999</v>
      </c>
      <c r="X1330" s="148">
        <v>0</v>
      </c>
      <c r="Y1330" s="148">
        <v>73303.27</v>
      </c>
      <c r="Z1330" s="148">
        <v>52400.46</v>
      </c>
      <c r="AA1330" s="149">
        <v>0</v>
      </c>
      <c r="AB1330" s="148">
        <v>0</v>
      </c>
      <c r="AC1330" s="148">
        <v>0</v>
      </c>
      <c r="AD1330" s="149">
        <v>0</v>
      </c>
      <c r="AE1330" s="148">
        <v>7110417.3200000003</v>
      </c>
      <c r="AF1330" s="157">
        <v>45351</v>
      </c>
      <c r="AG1330" s="157">
        <v>48720</v>
      </c>
      <c r="AH1330" s="161">
        <v>8136663.0999999996</v>
      </c>
      <c r="AI1330" s="152">
        <v>8.14</v>
      </c>
      <c r="AJ1330" s="152">
        <v>9.23</v>
      </c>
      <c r="AK1330" s="153">
        <v>8.4708000000000006E-2</v>
      </c>
      <c r="AL1330" s="154">
        <v>8.14</v>
      </c>
      <c r="AM1330" s="154">
        <v>9.23</v>
      </c>
      <c r="AN1330" s="155">
        <v>8.4708000000000006E-2</v>
      </c>
      <c r="AO1330" s="159" t="s">
        <v>1774</v>
      </c>
      <c r="AP1330" s="159" t="s">
        <v>1775</v>
      </c>
      <c r="AQ1330" s="87">
        <v>586426.16</v>
      </c>
      <c r="AR1330" s="87">
        <v>879639.24000000011</v>
      </c>
      <c r="AS1330" s="87">
        <v>879639.24</v>
      </c>
      <c r="AT1330" s="87">
        <v>879639.24</v>
      </c>
      <c r="AU1330" s="87">
        <v>879639.24</v>
      </c>
      <c r="AV1330" s="87">
        <v>879639.24</v>
      </c>
      <c r="AW1330" s="87">
        <v>879639.24</v>
      </c>
      <c r="AX1330" s="87">
        <v>879639.24</v>
      </c>
      <c r="AY1330" s="87">
        <v>366516.47999999998</v>
      </c>
      <c r="AZ1330" s="87">
        <v>0</v>
      </c>
      <c r="BA1330" s="87">
        <v>0</v>
      </c>
      <c r="BB1330" s="87">
        <v>0</v>
      </c>
      <c r="BC1330" s="87">
        <v>0</v>
      </c>
      <c r="BD1330" s="87">
        <v>0</v>
      </c>
      <c r="BE1330" s="87">
        <v>0</v>
      </c>
      <c r="BF1330" s="87">
        <v>0</v>
      </c>
      <c r="BG1330" s="87">
        <f t="shared" si="86"/>
        <v>1466065.4000000001</v>
      </c>
      <c r="BH1330" s="87">
        <f t="shared" si="87"/>
        <v>5644351.9199999999</v>
      </c>
      <c r="BI1330" s="87">
        <f t="shared" si="89"/>
        <v>7110417.3200000003</v>
      </c>
    </row>
    <row r="1331" spans="1:61" ht="15" customHeight="1" x14ac:dyDescent="0.35">
      <c r="A1331" s="142" t="str">
        <f t="shared" si="88"/>
        <v>DI0013491</v>
      </c>
      <c r="B1331" s="143" t="s">
        <v>1391</v>
      </c>
      <c r="C1331" s="144">
        <v>1</v>
      </c>
      <c r="D1331" s="143" t="s">
        <v>0</v>
      </c>
      <c r="E1331" s="146" t="s">
        <v>3</v>
      </c>
      <c r="F1331" s="144" t="s">
        <v>1760</v>
      </c>
      <c r="G1331" s="144" t="s">
        <v>1769</v>
      </c>
      <c r="H1331" s="144" t="s">
        <v>1770</v>
      </c>
      <c r="I1331" s="144" t="s">
        <v>1771</v>
      </c>
      <c r="J1331" s="144" t="s">
        <v>1772</v>
      </c>
      <c r="K1331" s="144" t="s">
        <v>1801</v>
      </c>
      <c r="L1331" s="144" t="s">
        <v>1766</v>
      </c>
      <c r="M1331" s="144" t="s">
        <v>1773</v>
      </c>
      <c r="N1331" s="147">
        <v>1</v>
      </c>
      <c r="O1331" s="147">
        <v>1</v>
      </c>
      <c r="P1331" s="147">
        <v>1</v>
      </c>
      <c r="Q1331" s="147">
        <v>0</v>
      </c>
      <c r="R1331" s="147">
        <v>0</v>
      </c>
      <c r="S1331" s="147">
        <v>1</v>
      </c>
      <c r="T1331" s="147">
        <v>1</v>
      </c>
      <c r="U1331" s="147">
        <v>1</v>
      </c>
      <c r="V1331" s="147">
        <v>0</v>
      </c>
      <c r="W1331" s="148">
        <v>6391228.6299999999</v>
      </c>
      <c r="X1331" s="148">
        <v>0</v>
      </c>
      <c r="Y1331" s="148">
        <v>0</v>
      </c>
      <c r="Z1331" s="148">
        <v>0</v>
      </c>
      <c r="AA1331" s="149">
        <v>0</v>
      </c>
      <c r="AB1331" s="148">
        <v>0</v>
      </c>
      <c r="AC1331" s="148">
        <v>0</v>
      </c>
      <c r="AD1331" s="149">
        <v>0</v>
      </c>
      <c r="AE1331" s="148">
        <v>6391228.6299999999</v>
      </c>
      <c r="AF1331" s="157">
        <v>44987</v>
      </c>
      <c r="AG1331" s="157">
        <v>46083</v>
      </c>
      <c r="AH1331" s="161">
        <v>6391228.6299999999</v>
      </c>
      <c r="AI1331" s="152">
        <v>0.92</v>
      </c>
      <c r="AJ1331" s="152">
        <v>3</v>
      </c>
      <c r="AK1331" s="153">
        <v>6.1652999999999999E-2</v>
      </c>
      <c r="AL1331" s="154">
        <v>0.92</v>
      </c>
      <c r="AM1331" s="154">
        <v>3</v>
      </c>
      <c r="AN1331" s="155">
        <v>6.1652999999999999E-2</v>
      </c>
      <c r="AO1331" s="159" t="s">
        <v>1774</v>
      </c>
      <c r="AP1331" s="159" t="s">
        <v>1775</v>
      </c>
      <c r="AQ1331" s="87">
        <v>0</v>
      </c>
      <c r="AR1331" s="87">
        <v>6391228.6299999999</v>
      </c>
      <c r="AS1331" s="87">
        <v>0</v>
      </c>
      <c r="AT1331" s="87">
        <v>0</v>
      </c>
      <c r="AU1331" s="87">
        <v>0</v>
      </c>
      <c r="AV1331" s="87">
        <v>0</v>
      </c>
      <c r="AW1331" s="87">
        <v>0</v>
      </c>
      <c r="AX1331" s="87">
        <v>0</v>
      </c>
      <c r="AY1331" s="87">
        <v>0</v>
      </c>
      <c r="AZ1331" s="87">
        <v>0</v>
      </c>
      <c r="BA1331" s="87">
        <v>0</v>
      </c>
      <c r="BB1331" s="87">
        <v>0</v>
      </c>
      <c r="BC1331" s="87">
        <v>0</v>
      </c>
      <c r="BD1331" s="87">
        <v>0</v>
      </c>
      <c r="BE1331" s="87">
        <v>0</v>
      </c>
      <c r="BF1331" s="87">
        <v>0</v>
      </c>
      <c r="BG1331" s="87">
        <f t="shared" si="86"/>
        <v>6391228.6299999999</v>
      </c>
      <c r="BH1331" s="87">
        <f t="shared" si="87"/>
        <v>0</v>
      </c>
      <c r="BI1331" s="87">
        <f t="shared" si="89"/>
        <v>6391228.6299999999</v>
      </c>
    </row>
    <row r="1332" spans="1:61" ht="15" customHeight="1" x14ac:dyDescent="0.35">
      <c r="A1332" s="142" t="str">
        <f t="shared" si="88"/>
        <v>DI0013501</v>
      </c>
      <c r="B1332" s="143" t="s">
        <v>1392</v>
      </c>
      <c r="C1332" s="144">
        <v>1</v>
      </c>
      <c r="D1332" s="143" t="s">
        <v>0</v>
      </c>
      <c r="E1332" s="146" t="s">
        <v>3</v>
      </c>
      <c r="F1332" s="144" t="s">
        <v>1760</v>
      </c>
      <c r="G1332" s="144" t="s">
        <v>1769</v>
      </c>
      <c r="H1332" s="144" t="s">
        <v>1770</v>
      </c>
      <c r="I1332" s="144" t="s">
        <v>1771</v>
      </c>
      <c r="J1332" s="144" t="s">
        <v>1772</v>
      </c>
      <c r="K1332" s="144" t="s">
        <v>1802</v>
      </c>
      <c r="L1332" s="144" t="s">
        <v>1766</v>
      </c>
      <c r="M1332" s="144" t="s">
        <v>1773</v>
      </c>
      <c r="N1332" s="143">
        <v>1</v>
      </c>
      <c r="O1332" s="143">
        <v>1</v>
      </c>
      <c r="P1332" s="143">
        <v>1</v>
      </c>
      <c r="Q1332" s="147">
        <v>0</v>
      </c>
      <c r="R1332" s="147">
        <v>0</v>
      </c>
      <c r="S1332" s="147">
        <v>1</v>
      </c>
      <c r="T1332" s="147">
        <v>1</v>
      </c>
      <c r="U1332" s="147">
        <v>1</v>
      </c>
      <c r="V1332" s="147">
        <v>0</v>
      </c>
      <c r="W1332" s="148">
        <v>4646056.34</v>
      </c>
      <c r="X1332" s="148">
        <v>0</v>
      </c>
      <c r="Y1332" s="148">
        <v>0</v>
      </c>
      <c r="Z1332" s="148">
        <v>0</v>
      </c>
      <c r="AA1332" s="149">
        <v>0</v>
      </c>
      <c r="AB1332" s="148">
        <v>0</v>
      </c>
      <c r="AC1332" s="148">
        <v>0</v>
      </c>
      <c r="AD1332" s="149">
        <v>0</v>
      </c>
      <c r="AE1332" s="148">
        <v>4646056.34</v>
      </c>
      <c r="AF1332" s="157">
        <v>44987</v>
      </c>
      <c r="AG1332" s="157">
        <v>46083</v>
      </c>
      <c r="AH1332" s="161">
        <v>4646056.34</v>
      </c>
      <c r="AI1332" s="152">
        <v>0.92</v>
      </c>
      <c r="AJ1332" s="152">
        <v>3</v>
      </c>
      <c r="AK1332" s="153">
        <v>6.1652999999999999E-2</v>
      </c>
      <c r="AL1332" s="154">
        <v>0.92</v>
      </c>
      <c r="AM1332" s="154">
        <v>3</v>
      </c>
      <c r="AN1332" s="155">
        <v>6.1652999999999999E-2</v>
      </c>
      <c r="AO1332" s="159" t="s">
        <v>1774</v>
      </c>
      <c r="AP1332" s="159" t="s">
        <v>1775</v>
      </c>
      <c r="AQ1332" s="87">
        <v>0</v>
      </c>
      <c r="AR1332" s="87">
        <v>4646056.34</v>
      </c>
      <c r="AS1332" s="87">
        <v>0</v>
      </c>
      <c r="AT1332" s="87">
        <v>0</v>
      </c>
      <c r="AU1332" s="87">
        <v>0</v>
      </c>
      <c r="AV1332" s="87">
        <v>0</v>
      </c>
      <c r="AW1332" s="87">
        <v>0</v>
      </c>
      <c r="AX1332" s="87">
        <v>0</v>
      </c>
      <c r="AY1332" s="87">
        <v>0</v>
      </c>
      <c r="AZ1332" s="87">
        <v>0</v>
      </c>
      <c r="BA1332" s="87">
        <v>0</v>
      </c>
      <c r="BB1332" s="87">
        <v>0</v>
      </c>
      <c r="BC1332" s="87">
        <v>0</v>
      </c>
      <c r="BD1332" s="87">
        <v>0</v>
      </c>
      <c r="BE1332" s="87">
        <v>0</v>
      </c>
      <c r="BF1332" s="87">
        <v>0</v>
      </c>
      <c r="BG1332" s="87">
        <f t="shared" si="86"/>
        <v>4646056.34</v>
      </c>
      <c r="BH1332" s="87">
        <f t="shared" si="87"/>
        <v>0</v>
      </c>
      <c r="BI1332" s="87">
        <f t="shared" si="89"/>
        <v>4646056.34</v>
      </c>
    </row>
    <row r="1333" spans="1:61" ht="15" customHeight="1" x14ac:dyDescent="0.35">
      <c r="A1333" s="142" t="str">
        <f t="shared" si="88"/>
        <v>DI0013511</v>
      </c>
      <c r="B1333" s="143" t="s">
        <v>1393</v>
      </c>
      <c r="C1333" s="144">
        <v>1</v>
      </c>
      <c r="D1333" s="143" t="s">
        <v>0</v>
      </c>
      <c r="E1333" s="146" t="s">
        <v>3</v>
      </c>
      <c r="F1333" s="144" t="s">
        <v>1760</v>
      </c>
      <c r="G1333" s="144" t="s">
        <v>1769</v>
      </c>
      <c r="H1333" s="144" t="s">
        <v>1770</v>
      </c>
      <c r="I1333" s="144" t="s">
        <v>1771</v>
      </c>
      <c r="J1333" s="144" t="s">
        <v>1772</v>
      </c>
      <c r="K1333" s="144" t="s">
        <v>1803</v>
      </c>
      <c r="L1333" s="144" t="s">
        <v>1766</v>
      </c>
      <c r="M1333" s="144" t="s">
        <v>1773</v>
      </c>
      <c r="N1333" s="143">
        <v>1</v>
      </c>
      <c r="O1333" s="143">
        <v>1</v>
      </c>
      <c r="P1333" s="143">
        <v>1</v>
      </c>
      <c r="Q1333" s="147">
        <v>0</v>
      </c>
      <c r="R1333" s="147">
        <v>0</v>
      </c>
      <c r="S1333" s="147">
        <v>1</v>
      </c>
      <c r="T1333" s="147">
        <v>1</v>
      </c>
      <c r="U1333" s="147">
        <v>1</v>
      </c>
      <c r="V1333" s="147">
        <v>0</v>
      </c>
      <c r="W1333" s="148">
        <v>6166648.9900000002</v>
      </c>
      <c r="X1333" s="148">
        <v>0</v>
      </c>
      <c r="Y1333" s="148">
        <v>0</v>
      </c>
      <c r="Z1333" s="148">
        <v>0</v>
      </c>
      <c r="AA1333" s="149">
        <v>0</v>
      </c>
      <c r="AB1333" s="148">
        <v>0</v>
      </c>
      <c r="AC1333" s="148">
        <v>0</v>
      </c>
      <c r="AD1333" s="149">
        <v>0</v>
      </c>
      <c r="AE1333" s="148">
        <v>6166648.9900000002</v>
      </c>
      <c r="AF1333" s="157">
        <v>44987</v>
      </c>
      <c r="AG1333" s="157">
        <v>46083</v>
      </c>
      <c r="AH1333" s="161">
        <v>6166648.9900000002</v>
      </c>
      <c r="AI1333" s="152">
        <v>0.92</v>
      </c>
      <c r="AJ1333" s="152">
        <v>3</v>
      </c>
      <c r="AK1333" s="153">
        <v>6.1652999999999999E-2</v>
      </c>
      <c r="AL1333" s="154">
        <v>0.92</v>
      </c>
      <c r="AM1333" s="154">
        <v>3</v>
      </c>
      <c r="AN1333" s="155">
        <v>6.1652999999999999E-2</v>
      </c>
      <c r="AO1333" s="159" t="s">
        <v>1774</v>
      </c>
      <c r="AP1333" s="159" t="s">
        <v>1775</v>
      </c>
      <c r="AQ1333" s="87">
        <v>0</v>
      </c>
      <c r="AR1333" s="87">
        <v>6166648.9900000002</v>
      </c>
      <c r="AS1333" s="87">
        <v>0</v>
      </c>
      <c r="AT1333" s="87">
        <v>0</v>
      </c>
      <c r="AU1333" s="87">
        <v>0</v>
      </c>
      <c r="AV1333" s="87">
        <v>0</v>
      </c>
      <c r="AW1333" s="87">
        <v>0</v>
      </c>
      <c r="AX1333" s="87">
        <v>0</v>
      </c>
      <c r="AY1333" s="87">
        <v>0</v>
      </c>
      <c r="AZ1333" s="87">
        <v>0</v>
      </c>
      <c r="BA1333" s="87">
        <v>0</v>
      </c>
      <c r="BB1333" s="87">
        <v>0</v>
      </c>
      <c r="BC1333" s="87">
        <v>0</v>
      </c>
      <c r="BD1333" s="87">
        <v>0</v>
      </c>
      <c r="BE1333" s="87">
        <v>0</v>
      </c>
      <c r="BF1333" s="87">
        <v>0</v>
      </c>
      <c r="BG1333" s="87">
        <f t="shared" si="86"/>
        <v>6166648.9900000002</v>
      </c>
      <c r="BH1333" s="87">
        <f t="shared" si="87"/>
        <v>0</v>
      </c>
      <c r="BI1333" s="87">
        <f t="shared" si="89"/>
        <v>6166648.9900000002</v>
      </c>
    </row>
    <row r="1334" spans="1:61" ht="15" customHeight="1" x14ac:dyDescent="0.35">
      <c r="A1334" s="142" t="str">
        <f t="shared" si="88"/>
        <v>DI0013521</v>
      </c>
      <c r="B1334" s="143" t="s">
        <v>1394</v>
      </c>
      <c r="C1334" s="144">
        <v>1</v>
      </c>
      <c r="D1334" s="143" t="s">
        <v>0</v>
      </c>
      <c r="E1334" s="146" t="s">
        <v>3</v>
      </c>
      <c r="F1334" s="144" t="s">
        <v>1760</v>
      </c>
      <c r="G1334" s="144" t="s">
        <v>1769</v>
      </c>
      <c r="H1334" s="144" t="s">
        <v>1770</v>
      </c>
      <c r="I1334" s="144" t="s">
        <v>1771</v>
      </c>
      <c r="J1334" s="144" t="s">
        <v>1772</v>
      </c>
      <c r="K1334" s="144" t="s">
        <v>1804</v>
      </c>
      <c r="L1334" s="144" t="s">
        <v>1766</v>
      </c>
      <c r="M1334" s="144" t="s">
        <v>1773</v>
      </c>
      <c r="N1334" s="143">
        <v>1</v>
      </c>
      <c r="O1334" s="143">
        <v>1</v>
      </c>
      <c r="P1334" s="143">
        <v>1</v>
      </c>
      <c r="Q1334" s="147">
        <v>0</v>
      </c>
      <c r="R1334" s="147">
        <v>0</v>
      </c>
      <c r="S1334" s="147">
        <v>1</v>
      </c>
      <c r="T1334" s="147">
        <v>1</v>
      </c>
      <c r="U1334" s="147">
        <v>1</v>
      </c>
      <c r="V1334" s="147">
        <v>0</v>
      </c>
      <c r="W1334" s="148">
        <v>6718186.1900000004</v>
      </c>
      <c r="X1334" s="148">
        <v>0</v>
      </c>
      <c r="Y1334" s="148">
        <v>0</v>
      </c>
      <c r="Z1334" s="148">
        <v>0</v>
      </c>
      <c r="AA1334" s="149">
        <v>0</v>
      </c>
      <c r="AB1334" s="148">
        <v>0</v>
      </c>
      <c r="AC1334" s="148">
        <v>0</v>
      </c>
      <c r="AD1334" s="149">
        <v>0</v>
      </c>
      <c r="AE1334" s="148">
        <v>6718186.1900000004</v>
      </c>
      <c r="AF1334" s="157">
        <v>44987</v>
      </c>
      <c r="AG1334" s="157">
        <v>46083</v>
      </c>
      <c r="AH1334" s="161">
        <v>6718186.1900000004</v>
      </c>
      <c r="AI1334" s="152">
        <v>0.92</v>
      </c>
      <c r="AJ1334" s="152">
        <v>3</v>
      </c>
      <c r="AK1334" s="153">
        <v>6.1652999999999999E-2</v>
      </c>
      <c r="AL1334" s="154">
        <v>0.92</v>
      </c>
      <c r="AM1334" s="154">
        <v>3</v>
      </c>
      <c r="AN1334" s="155">
        <v>6.1652999999999999E-2</v>
      </c>
      <c r="AO1334" s="159" t="s">
        <v>1774</v>
      </c>
      <c r="AP1334" s="159" t="s">
        <v>1775</v>
      </c>
      <c r="AQ1334" s="87">
        <v>0</v>
      </c>
      <c r="AR1334" s="87">
        <v>6718186.1900000004</v>
      </c>
      <c r="AS1334" s="87">
        <v>0</v>
      </c>
      <c r="AT1334" s="87">
        <v>0</v>
      </c>
      <c r="AU1334" s="87">
        <v>0</v>
      </c>
      <c r="AV1334" s="87">
        <v>0</v>
      </c>
      <c r="AW1334" s="87">
        <v>0</v>
      </c>
      <c r="AX1334" s="87">
        <v>0</v>
      </c>
      <c r="AY1334" s="87">
        <v>0</v>
      </c>
      <c r="AZ1334" s="87">
        <v>0</v>
      </c>
      <c r="BA1334" s="87">
        <v>0</v>
      </c>
      <c r="BB1334" s="87">
        <v>0</v>
      </c>
      <c r="BC1334" s="87">
        <v>0</v>
      </c>
      <c r="BD1334" s="87">
        <v>0</v>
      </c>
      <c r="BE1334" s="87">
        <v>0</v>
      </c>
      <c r="BF1334" s="87">
        <v>0</v>
      </c>
      <c r="BG1334" s="87">
        <f t="shared" si="86"/>
        <v>6718186.1900000004</v>
      </c>
      <c r="BH1334" s="87">
        <f t="shared" si="87"/>
        <v>0</v>
      </c>
      <c r="BI1334" s="87">
        <f t="shared" si="89"/>
        <v>6718186.1900000004</v>
      </c>
    </row>
    <row r="1335" spans="1:61" ht="15" customHeight="1" x14ac:dyDescent="0.35">
      <c r="A1335" s="142" t="str">
        <f t="shared" si="88"/>
        <v>DI0013531</v>
      </c>
      <c r="B1335" s="143" t="s">
        <v>1395</v>
      </c>
      <c r="C1335" s="144">
        <v>1</v>
      </c>
      <c r="D1335" s="143" t="s">
        <v>0</v>
      </c>
      <c r="E1335" s="146" t="s">
        <v>3</v>
      </c>
      <c r="F1335" s="144" t="s">
        <v>1760</v>
      </c>
      <c r="G1335" s="144" t="s">
        <v>1769</v>
      </c>
      <c r="H1335" s="144" t="s">
        <v>1770</v>
      </c>
      <c r="I1335" s="144" t="s">
        <v>1771</v>
      </c>
      <c r="J1335" s="144" t="s">
        <v>1772</v>
      </c>
      <c r="K1335" s="144" t="s">
        <v>1805</v>
      </c>
      <c r="L1335" s="144" t="s">
        <v>1766</v>
      </c>
      <c r="M1335" s="144" t="s">
        <v>1773</v>
      </c>
      <c r="N1335" s="143">
        <v>1</v>
      </c>
      <c r="O1335" s="143">
        <v>1</v>
      </c>
      <c r="P1335" s="143">
        <v>1</v>
      </c>
      <c r="Q1335" s="147">
        <v>0</v>
      </c>
      <c r="R1335" s="147">
        <v>0</v>
      </c>
      <c r="S1335" s="147">
        <v>1</v>
      </c>
      <c r="T1335" s="147">
        <v>1</v>
      </c>
      <c r="U1335" s="147">
        <v>1</v>
      </c>
      <c r="V1335" s="147">
        <v>0</v>
      </c>
      <c r="W1335" s="148">
        <v>8368829.6399999997</v>
      </c>
      <c r="X1335" s="148">
        <v>0</v>
      </c>
      <c r="Y1335" s="148">
        <v>0</v>
      </c>
      <c r="Z1335" s="148">
        <v>0</v>
      </c>
      <c r="AA1335" s="149">
        <v>0</v>
      </c>
      <c r="AB1335" s="148">
        <v>0</v>
      </c>
      <c r="AC1335" s="148">
        <v>0</v>
      </c>
      <c r="AD1335" s="149">
        <v>0</v>
      </c>
      <c r="AE1335" s="148">
        <v>8368829.6399999997</v>
      </c>
      <c r="AF1335" s="157">
        <v>44987</v>
      </c>
      <c r="AG1335" s="157">
        <v>46083</v>
      </c>
      <c r="AH1335" s="161">
        <v>8368829.6399999997</v>
      </c>
      <c r="AI1335" s="152">
        <v>0.92</v>
      </c>
      <c r="AJ1335" s="152">
        <v>3</v>
      </c>
      <c r="AK1335" s="153">
        <v>6.1652999999999999E-2</v>
      </c>
      <c r="AL1335" s="154">
        <v>0.92</v>
      </c>
      <c r="AM1335" s="154">
        <v>3</v>
      </c>
      <c r="AN1335" s="155">
        <v>6.1652999999999999E-2</v>
      </c>
      <c r="AO1335" s="159" t="s">
        <v>1774</v>
      </c>
      <c r="AP1335" s="159" t="s">
        <v>1775</v>
      </c>
      <c r="AQ1335" s="87">
        <v>0</v>
      </c>
      <c r="AR1335" s="87">
        <v>8368829.6399999997</v>
      </c>
      <c r="AS1335" s="87">
        <v>0</v>
      </c>
      <c r="AT1335" s="87">
        <v>0</v>
      </c>
      <c r="AU1335" s="87">
        <v>0</v>
      </c>
      <c r="AV1335" s="87">
        <v>0</v>
      </c>
      <c r="AW1335" s="87">
        <v>0</v>
      </c>
      <c r="AX1335" s="87">
        <v>0</v>
      </c>
      <c r="AY1335" s="87">
        <v>0</v>
      </c>
      <c r="AZ1335" s="87">
        <v>0</v>
      </c>
      <c r="BA1335" s="87">
        <v>0</v>
      </c>
      <c r="BB1335" s="87">
        <v>0</v>
      </c>
      <c r="BC1335" s="87">
        <v>0</v>
      </c>
      <c r="BD1335" s="87">
        <v>0</v>
      </c>
      <c r="BE1335" s="87">
        <v>0</v>
      </c>
      <c r="BF1335" s="87">
        <v>0</v>
      </c>
      <c r="BG1335" s="87">
        <f t="shared" si="86"/>
        <v>8368829.6399999997</v>
      </c>
      <c r="BH1335" s="87">
        <f t="shared" si="87"/>
        <v>0</v>
      </c>
      <c r="BI1335" s="87">
        <f t="shared" si="89"/>
        <v>8368829.6399999997</v>
      </c>
    </row>
    <row r="1336" spans="1:61" ht="15" customHeight="1" x14ac:dyDescent="0.35">
      <c r="A1336" s="142" t="str">
        <f t="shared" si="88"/>
        <v>DI0013541</v>
      </c>
      <c r="B1336" s="143" t="s">
        <v>1396</v>
      </c>
      <c r="C1336" s="144">
        <v>1</v>
      </c>
      <c r="D1336" s="143" t="s">
        <v>0</v>
      </c>
      <c r="E1336" s="146" t="s">
        <v>3</v>
      </c>
      <c r="F1336" s="144" t="s">
        <v>1760</v>
      </c>
      <c r="G1336" s="144" t="s">
        <v>1769</v>
      </c>
      <c r="H1336" s="144" t="s">
        <v>1770</v>
      </c>
      <c r="I1336" s="144" t="s">
        <v>1771</v>
      </c>
      <c r="J1336" s="144" t="s">
        <v>1772</v>
      </c>
      <c r="K1336" s="144" t="s">
        <v>1806</v>
      </c>
      <c r="L1336" s="144" t="s">
        <v>1766</v>
      </c>
      <c r="M1336" s="144" t="s">
        <v>1773</v>
      </c>
      <c r="N1336" s="143">
        <v>1</v>
      </c>
      <c r="O1336" s="143">
        <v>1</v>
      </c>
      <c r="P1336" s="143">
        <v>1</v>
      </c>
      <c r="Q1336" s="147">
        <v>0</v>
      </c>
      <c r="R1336" s="147">
        <v>0</v>
      </c>
      <c r="S1336" s="147">
        <v>1</v>
      </c>
      <c r="T1336" s="147">
        <v>1</v>
      </c>
      <c r="U1336" s="147">
        <v>1</v>
      </c>
      <c r="V1336" s="147">
        <v>0</v>
      </c>
      <c r="W1336" s="148">
        <v>22595766.530000001</v>
      </c>
      <c r="X1336" s="148">
        <v>0</v>
      </c>
      <c r="Y1336" s="148">
        <v>0</v>
      </c>
      <c r="Z1336" s="148">
        <v>0</v>
      </c>
      <c r="AA1336" s="149">
        <v>0</v>
      </c>
      <c r="AB1336" s="148">
        <v>0</v>
      </c>
      <c r="AC1336" s="148">
        <v>0</v>
      </c>
      <c r="AD1336" s="149">
        <v>0</v>
      </c>
      <c r="AE1336" s="148">
        <v>22595766.530000001</v>
      </c>
      <c r="AF1336" s="157">
        <v>44987</v>
      </c>
      <c r="AG1336" s="157">
        <v>46083</v>
      </c>
      <c r="AH1336" s="161">
        <v>22595766.530000001</v>
      </c>
      <c r="AI1336" s="152">
        <v>0.92</v>
      </c>
      <c r="AJ1336" s="152">
        <v>3</v>
      </c>
      <c r="AK1336" s="153">
        <v>6.1652999999999999E-2</v>
      </c>
      <c r="AL1336" s="154">
        <v>0.92</v>
      </c>
      <c r="AM1336" s="154">
        <v>3</v>
      </c>
      <c r="AN1336" s="155">
        <v>6.1652999999999999E-2</v>
      </c>
      <c r="AO1336" s="159" t="s">
        <v>1774</v>
      </c>
      <c r="AP1336" s="159" t="s">
        <v>1775</v>
      </c>
      <c r="AQ1336" s="87">
        <v>0</v>
      </c>
      <c r="AR1336" s="87">
        <v>22595766.530000001</v>
      </c>
      <c r="AS1336" s="87">
        <v>0</v>
      </c>
      <c r="AT1336" s="87">
        <v>0</v>
      </c>
      <c r="AU1336" s="87">
        <v>0</v>
      </c>
      <c r="AV1336" s="87">
        <v>0</v>
      </c>
      <c r="AW1336" s="87">
        <v>0</v>
      </c>
      <c r="AX1336" s="87">
        <v>0</v>
      </c>
      <c r="AY1336" s="87">
        <v>0</v>
      </c>
      <c r="AZ1336" s="87">
        <v>0</v>
      </c>
      <c r="BA1336" s="87">
        <v>0</v>
      </c>
      <c r="BB1336" s="87">
        <v>0</v>
      </c>
      <c r="BC1336" s="87">
        <v>0</v>
      </c>
      <c r="BD1336" s="87">
        <v>0</v>
      </c>
      <c r="BE1336" s="87">
        <v>0</v>
      </c>
      <c r="BF1336" s="87">
        <v>0</v>
      </c>
      <c r="BG1336" s="87">
        <f t="shared" si="86"/>
        <v>22595766.530000001</v>
      </c>
      <c r="BH1336" s="87">
        <f t="shared" si="87"/>
        <v>0</v>
      </c>
      <c r="BI1336" s="87">
        <f t="shared" si="89"/>
        <v>22595766.530000001</v>
      </c>
    </row>
    <row r="1337" spans="1:61" ht="15" customHeight="1" x14ac:dyDescent="0.35">
      <c r="A1337" s="142" t="str">
        <f t="shared" si="88"/>
        <v>DI0013551</v>
      </c>
      <c r="B1337" s="143" t="s">
        <v>1397</v>
      </c>
      <c r="C1337" s="144">
        <v>1</v>
      </c>
      <c r="D1337" s="143" t="s">
        <v>0</v>
      </c>
      <c r="E1337" s="146" t="s">
        <v>3</v>
      </c>
      <c r="F1337" s="144" t="s">
        <v>1760</v>
      </c>
      <c r="G1337" s="144" t="s">
        <v>1769</v>
      </c>
      <c r="H1337" s="144" t="s">
        <v>1770</v>
      </c>
      <c r="I1337" s="144" t="s">
        <v>1771</v>
      </c>
      <c r="J1337" s="144" t="s">
        <v>1772</v>
      </c>
      <c r="K1337" s="144" t="s">
        <v>1807</v>
      </c>
      <c r="L1337" s="144" t="s">
        <v>1766</v>
      </c>
      <c r="M1337" s="144" t="s">
        <v>1773</v>
      </c>
      <c r="N1337" s="143">
        <v>1</v>
      </c>
      <c r="O1337" s="143">
        <v>1</v>
      </c>
      <c r="P1337" s="143">
        <v>1</v>
      </c>
      <c r="Q1337" s="147">
        <v>0</v>
      </c>
      <c r="R1337" s="147">
        <v>0</v>
      </c>
      <c r="S1337" s="147">
        <v>1</v>
      </c>
      <c r="T1337" s="147">
        <v>1</v>
      </c>
      <c r="U1337" s="147">
        <v>1</v>
      </c>
      <c r="V1337" s="147">
        <v>0</v>
      </c>
      <c r="W1337" s="148">
        <v>3886656.82</v>
      </c>
      <c r="X1337" s="148">
        <v>0</v>
      </c>
      <c r="Y1337" s="148">
        <v>0</v>
      </c>
      <c r="Z1337" s="148">
        <v>0</v>
      </c>
      <c r="AA1337" s="149">
        <v>0</v>
      </c>
      <c r="AB1337" s="148">
        <v>0</v>
      </c>
      <c r="AC1337" s="148">
        <v>0</v>
      </c>
      <c r="AD1337" s="149">
        <v>0</v>
      </c>
      <c r="AE1337" s="148">
        <v>3886656.82</v>
      </c>
      <c r="AF1337" s="157">
        <v>44987</v>
      </c>
      <c r="AG1337" s="157">
        <v>46083</v>
      </c>
      <c r="AH1337" s="161">
        <v>3886656.82</v>
      </c>
      <c r="AI1337" s="152">
        <v>0.92</v>
      </c>
      <c r="AJ1337" s="152">
        <v>3</v>
      </c>
      <c r="AK1337" s="153">
        <v>6.1652999999999999E-2</v>
      </c>
      <c r="AL1337" s="154">
        <v>0.92</v>
      </c>
      <c r="AM1337" s="154">
        <v>3</v>
      </c>
      <c r="AN1337" s="155">
        <v>6.1652999999999999E-2</v>
      </c>
      <c r="AO1337" s="159" t="s">
        <v>1774</v>
      </c>
      <c r="AP1337" s="159" t="s">
        <v>1775</v>
      </c>
      <c r="AQ1337" s="87">
        <v>0</v>
      </c>
      <c r="AR1337" s="87">
        <v>3886656.82</v>
      </c>
      <c r="AS1337" s="87">
        <v>0</v>
      </c>
      <c r="AT1337" s="87">
        <v>0</v>
      </c>
      <c r="AU1337" s="87">
        <v>0</v>
      </c>
      <c r="AV1337" s="87">
        <v>0</v>
      </c>
      <c r="AW1337" s="87">
        <v>0</v>
      </c>
      <c r="AX1337" s="87">
        <v>0</v>
      </c>
      <c r="AY1337" s="87">
        <v>0</v>
      </c>
      <c r="AZ1337" s="87">
        <v>0</v>
      </c>
      <c r="BA1337" s="87">
        <v>0</v>
      </c>
      <c r="BB1337" s="87">
        <v>0</v>
      </c>
      <c r="BC1337" s="87">
        <v>0</v>
      </c>
      <c r="BD1337" s="87">
        <v>0</v>
      </c>
      <c r="BE1337" s="87">
        <v>0</v>
      </c>
      <c r="BF1337" s="87">
        <v>0</v>
      </c>
      <c r="BG1337" s="87">
        <f t="shared" si="86"/>
        <v>3886656.82</v>
      </c>
      <c r="BH1337" s="87">
        <f t="shared" si="87"/>
        <v>0</v>
      </c>
      <c r="BI1337" s="87">
        <f t="shared" si="89"/>
        <v>3886656.82</v>
      </c>
    </row>
    <row r="1338" spans="1:61" ht="15" customHeight="1" x14ac:dyDescent="0.35">
      <c r="A1338" s="142" t="str">
        <f t="shared" si="88"/>
        <v>DI0013561</v>
      </c>
      <c r="B1338" s="143" t="s">
        <v>1398</v>
      </c>
      <c r="C1338" s="144">
        <v>1</v>
      </c>
      <c r="D1338" s="143" t="s">
        <v>0</v>
      </c>
      <c r="E1338" s="146" t="s">
        <v>3</v>
      </c>
      <c r="F1338" s="144" t="s">
        <v>1760</v>
      </c>
      <c r="G1338" s="144" t="s">
        <v>1769</v>
      </c>
      <c r="H1338" s="144" t="s">
        <v>1770</v>
      </c>
      <c r="I1338" s="144" t="s">
        <v>1771</v>
      </c>
      <c r="J1338" s="144" t="s">
        <v>1772</v>
      </c>
      <c r="K1338" s="144" t="s">
        <v>1808</v>
      </c>
      <c r="L1338" s="144" t="s">
        <v>1766</v>
      </c>
      <c r="M1338" s="144" t="s">
        <v>1773</v>
      </c>
      <c r="N1338" s="143">
        <v>1</v>
      </c>
      <c r="O1338" s="143">
        <v>1</v>
      </c>
      <c r="P1338" s="143">
        <v>1</v>
      </c>
      <c r="Q1338" s="147">
        <v>0</v>
      </c>
      <c r="R1338" s="147">
        <v>0</v>
      </c>
      <c r="S1338" s="147">
        <v>1</v>
      </c>
      <c r="T1338" s="147">
        <v>1</v>
      </c>
      <c r="U1338" s="147">
        <v>1</v>
      </c>
      <c r="V1338" s="147">
        <v>0</v>
      </c>
      <c r="W1338" s="148">
        <v>1113810.49</v>
      </c>
      <c r="X1338" s="148">
        <v>0</v>
      </c>
      <c r="Y1338" s="148">
        <v>0</v>
      </c>
      <c r="Z1338" s="148">
        <v>0</v>
      </c>
      <c r="AA1338" s="149">
        <v>0</v>
      </c>
      <c r="AB1338" s="148">
        <v>0</v>
      </c>
      <c r="AC1338" s="148">
        <v>0</v>
      </c>
      <c r="AD1338" s="149">
        <v>0</v>
      </c>
      <c r="AE1338" s="148">
        <v>1113810.49</v>
      </c>
      <c r="AF1338" s="157">
        <v>44987</v>
      </c>
      <c r="AG1338" s="157">
        <v>46083</v>
      </c>
      <c r="AH1338" s="161">
        <v>1113810.49</v>
      </c>
      <c r="AI1338" s="152">
        <v>0.92</v>
      </c>
      <c r="AJ1338" s="152">
        <v>3</v>
      </c>
      <c r="AK1338" s="153">
        <v>6.1652999999999999E-2</v>
      </c>
      <c r="AL1338" s="154">
        <v>0.92</v>
      </c>
      <c r="AM1338" s="154">
        <v>3</v>
      </c>
      <c r="AN1338" s="155">
        <v>6.1652999999999999E-2</v>
      </c>
      <c r="AO1338" s="159" t="s">
        <v>1774</v>
      </c>
      <c r="AP1338" s="159" t="s">
        <v>1775</v>
      </c>
      <c r="AQ1338" s="87">
        <v>0</v>
      </c>
      <c r="AR1338" s="87">
        <v>1113810.49</v>
      </c>
      <c r="AS1338" s="87">
        <v>0</v>
      </c>
      <c r="AT1338" s="87">
        <v>0</v>
      </c>
      <c r="AU1338" s="87">
        <v>0</v>
      </c>
      <c r="AV1338" s="87">
        <v>0</v>
      </c>
      <c r="AW1338" s="87">
        <v>0</v>
      </c>
      <c r="AX1338" s="87">
        <v>0</v>
      </c>
      <c r="AY1338" s="87">
        <v>0</v>
      </c>
      <c r="AZ1338" s="87">
        <v>0</v>
      </c>
      <c r="BA1338" s="87">
        <v>0</v>
      </c>
      <c r="BB1338" s="87">
        <v>0</v>
      </c>
      <c r="BC1338" s="87">
        <v>0</v>
      </c>
      <c r="BD1338" s="87">
        <v>0</v>
      </c>
      <c r="BE1338" s="87">
        <v>0</v>
      </c>
      <c r="BF1338" s="87">
        <v>0</v>
      </c>
      <c r="BG1338" s="87">
        <f t="shared" si="86"/>
        <v>1113810.49</v>
      </c>
      <c r="BH1338" s="87">
        <f t="shared" si="87"/>
        <v>0</v>
      </c>
      <c r="BI1338" s="87">
        <f t="shared" si="89"/>
        <v>1113810.49</v>
      </c>
    </row>
    <row r="1339" spans="1:61" ht="15" customHeight="1" x14ac:dyDescent="0.35">
      <c r="A1339" s="142" t="str">
        <f t="shared" si="88"/>
        <v>DI0013571</v>
      </c>
      <c r="B1339" s="143" t="s">
        <v>1612</v>
      </c>
      <c r="C1339" s="144">
        <v>1</v>
      </c>
      <c r="D1339" s="143" t="s">
        <v>0</v>
      </c>
      <c r="E1339" s="146" t="s">
        <v>3</v>
      </c>
      <c r="F1339" s="144" t="s">
        <v>1760</v>
      </c>
      <c r="G1339" s="144" t="s">
        <v>390</v>
      </c>
      <c r="H1339" s="144" t="s">
        <v>1770</v>
      </c>
      <c r="I1339" s="144" t="s">
        <v>1771</v>
      </c>
      <c r="J1339" s="144" t="s">
        <v>1772</v>
      </c>
      <c r="K1339" s="144" t="s">
        <v>692</v>
      </c>
      <c r="L1339" s="144" t="s">
        <v>1766</v>
      </c>
      <c r="M1339" s="144" t="s">
        <v>1773</v>
      </c>
      <c r="N1339" s="143">
        <v>1</v>
      </c>
      <c r="O1339" s="143">
        <v>1</v>
      </c>
      <c r="P1339" s="143">
        <v>1</v>
      </c>
      <c r="Q1339" s="147">
        <v>0</v>
      </c>
      <c r="R1339" s="147">
        <v>0</v>
      </c>
      <c r="S1339" s="147">
        <v>1</v>
      </c>
      <c r="T1339" s="147">
        <v>1</v>
      </c>
      <c r="U1339" s="147">
        <v>1</v>
      </c>
      <c r="V1339" s="147">
        <v>0</v>
      </c>
      <c r="W1339" s="148">
        <v>100000000</v>
      </c>
      <c r="X1339" s="148">
        <v>0</v>
      </c>
      <c r="Y1339" s="148">
        <v>0</v>
      </c>
      <c r="Z1339" s="148">
        <v>0</v>
      </c>
      <c r="AA1339" s="149">
        <v>0</v>
      </c>
      <c r="AB1339" s="148">
        <v>0</v>
      </c>
      <c r="AC1339" s="148">
        <v>0</v>
      </c>
      <c r="AD1339" s="149">
        <v>0</v>
      </c>
      <c r="AE1339" s="148">
        <v>100000000</v>
      </c>
      <c r="AF1339" s="164">
        <v>45370</v>
      </c>
      <c r="AG1339" s="164">
        <v>47196</v>
      </c>
      <c r="AH1339" s="165">
        <v>100000000</v>
      </c>
      <c r="AI1339" s="152">
        <v>3.97</v>
      </c>
      <c r="AJ1339" s="152">
        <v>5</v>
      </c>
      <c r="AK1339" s="166">
        <v>9.2499999999999999E-2</v>
      </c>
      <c r="AL1339" s="167">
        <v>3.97</v>
      </c>
      <c r="AM1339" s="167">
        <v>5</v>
      </c>
      <c r="AN1339" s="168">
        <v>9.2499999999999999E-2</v>
      </c>
      <c r="AO1339" s="169" t="s">
        <v>1774</v>
      </c>
      <c r="AP1339" s="169" t="s">
        <v>1775</v>
      </c>
      <c r="AQ1339" s="87">
        <v>0</v>
      </c>
      <c r="AR1339" s="87">
        <v>0</v>
      </c>
      <c r="AS1339" s="87">
        <v>0</v>
      </c>
      <c r="AT1339" s="87">
        <v>0</v>
      </c>
      <c r="AU1339" s="87">
        <v>100000000</v>
      </c>
      <c r="AV1339" s="87">
        <v>0</v>
      </c>
      <c r="AW1339" s="87">
        <v>0</v>
      </c>
      <c r="AX1339" s="87">
        <v>0</v>
      </c>
      <c r="AY1339" s="87">
        <v>0</v>
      </c>
      <c r="AZ1339" s="87">
        <v>0</v>
      </c>
      <c r="BA1339" s="87">
        <v>0</v>
      </c>
      <c r="BB1339" s="87">
        <v>0</v>
      </c>
      <c r="BC1339" s="87">
        <v>0</v>
      </c>
      <c r="BD1339" s="87">
        <v>0</v>
      </c>
      <c r="BE1339" s="87">
        <v>0</v>
      </c>
      <c r="BF1339" s="87">
        <v>0</v>
      </c>
      <c r="BG1339" s="87">
        <f t="shared" si="86"/>
        <v>0</v>
      </c>
      <c r="BH1339" s="87">
        <f t="shared" si="87"/>
        <v>100000000</v>
      </c>
      <c r="BI1339" s="87">
        <f t="shared" si="89"/>
        <v>100000000</v>
      </c>
    </row>
    <row r="1340" spans="1:61" ht="15" customHeight="1" x14ac:dyDescent="0.35">
      <c r="A1340" s="142" t="str">
        <f t="shared" si="88"/>
        <v>DI0013581</v>
      </c>
      <c r="B1340" s="143" t="s">
        <v>1400</v>
      </c>
      <c r="C1340" s="144">
        <v>1</v>
      </c>
      <c r="D1340" s="143" t="s">
        <v>0</v>
      </c>
      <c r="E1340" s="146" t="s">
        <v>3</v>
      </c>
      <c r="F1340" s="144" t="s">
        <v>1760</v>
      </c>
      <c r="G1340" s="144" t="s">
        <v>1776</v>
      </c>
      <c r="H1340" s="144" t="s">
        <v>1777</v>
      </c>
      <c r="I1340" s="144" t="s">
        <v>1778</v>
      </c>
      <c r="J1340" s="144" t="s">
        <v>1779</v>
      </c>
      <c r="K1340" s="144" t="s">
        <v>774</v>
      </c>
      <c r="L1340" s="144" t="s">
        <v>1766</v>
      </c>
      <c r="M1340" s="144" t="s">
        <v>1773</v>
      </c>
      <c r="N1340" s="143">
        <v>1</v>
      </c>
      <c r="O1340" s="143">
        <v>1</v>
      </c>
      <c r="P1340" s="143">
        <v>1</v>
      </c>
      <c r="Q1340" s="147">
        <v>1</v>
      </c>
      <c r="R1340" s="147">
        <v>1</v>
      </c>
      <c r="S1340" s="147">
        <v>1</v>
      </c>
      <c r="T1340" s="147">
        <v>0</v>
      </c>
      <c r="U1340" s="147">
        <v>0</v>
      </c>
      <c r="V1340" s="147">
        <v>0</v>
      </c>
      <c r="W1340" s="148">
        <v>0</v>
      </c>
      <c r="X1340" s="148">
        <v>0</v>
      </c>
      <c r="Y1340" s="148">
        <v>0</v>
      </c>
      <c r="Z1340" s="148">
        <v>0</v>
      </c>
      <c r="AA1340" s="149">
        <v>0</v>
      </c>
      <c r="AB1340" s="148">
        <v>0</v>
      </c>
      <c r="AC1340" s="148">
        <v>0</v>
      </c>
      <c r="AD1340" s="149">
        <v>0</v>
      </c>
      <c r="AE1340" s="148">
        <v>0</v>
      </c>
      <c r="AF1340" s="164">
        <v>45372</v>
      </c>
      <c r="AG1340" s="164">
        <v>45737</v>
      </c>
      <c r="AH1340" s="165">
        <v>4999030</v>
      </c>
      <c r="AI1340" s="152">
        <v>0</v>
      </c>
      <c r="AJ1340" s="152">
        <v>1</v>
      </c>
      <c r="AK1340" s="166">
        <v>4.9000000000000002E-2</v>
      </c>
      <c r="AL1340" s="167">
        <v>0</v>
      </c>
      <c r="AM1340" s="167">
        <v>0</v>
      </c>
      <c r="AN1340" s="168">
        <v>0</v>
      </c>
      <c r="AO1340" s="169" t="s">
        <v>1774</v>
      </c>
      <c r="AP1340" s="169" t="s">
        <v>1775</v>
      </c>
      <c r="AQ1340" s="87">
        <v>0</v>
      </c>
      <c r="AR1340" s="87">
        <v>0</v>
      </c>
      <c r="AS1340" s="87">
        <v>0</v>
      </c>
      <c r="AT1340" s="87">
        <v>0</v>
      </c>
      <c r="AU1340" s="87">
        <v>0</v>
      </c>
      <c r="AV1340" s="87">
        <v>0</v>
      </c>
      <c r="AW1340" s="87">
        <v>0</v>
      </c>
      <c r="AX1340" s="87">
        <v>0</v>
      </c>
      <c r="AY1340" s="87">
        <v>0</v>
      </c>
      <c r="AZ1340" s="87">
        <v>0</v>
      </c>
      <c r="BA1340" s="87">
        <v>0</v>
      </c>
      <c r="BB1340" s="87">
        <v>0</v>
      </c>
      <c r="BC1340" s="87">
        <v>0</v>
      </c>
      <c r="BD1340" s="87">
        <v>0</v>
      </c>
      <c r="BE1340" s="87">
        <v>0</v>
      </c>
      <c r="BF1340" s="87">
        <v>0</v>
      </c>
      <c r="BG1340" s="87">
        <f t="shared" si="86"/>
        <v>0</v>
      </c>
      <c r="BH1340" s="87">
        <f t="shared" si="87"/>
        <v>0</v>
      </c>
      <c r="BI1340" s="87">
        <f t="shared" si="89"/>
        <v>0</v>
      </c>
    </row>
    <row r="1341" spans="1:61" ht="15" customHeight="1" x14ac:dyDescent="0.35">
      <c r="A1341" s="142" t="str">
        <f t="shared" si="88"/>
        <v>DI0013591</v>
      </c>
      <c r="B1341" s="143" t="s">
        <v>1613</v>
      </c>
      <c r="C1341" s="144">
        <v>1</v>
      </c>
      <c r="D1341" s="143" t="s">
        <v>0</v>
      </c>
      <c r="E1341" s="146" t="s">
        <v>3</v>
      </c>
      <c r="F1341" s="144" t="s">
        <v>1760</v>
      </c>
      <c r="G1341" s="144" t="s">
        <v>1769</v>
      </c>
      <c r="H1341" s="144" t="s">
        <v>1770</v>
      </c>
      <c r="I1341" s="144" t="s">
        <v>1771</v>
      </c>
      <c r="J1341" s="144" t="s">
        <v>1772</v>
      </c>
      <c r="K1341" s="144" t="s">
        <v>417</v>
      </c>
      <c r="L1341" s="144" t="s">
        <v>1766</v>
      </c>
      <c r="M1341" s="144" t="s">
        <v>1773</v>
      </c>
      <c r="N1341" s="143">
        <v>1</v>
      </c>
      <c r="O1341" s="143">
        <v>1</v>
      </c>
      <c r="P1341" s="143">
        <v>1</v>
      </c>
      <c r="Q1341" s="147">
        <v>0</v>
      </c>
      <c r="R1341" s="147">
        <v>0</v>
      </c>
      <c r="S1341" s="147">
        <v>1</v>
      </c>
      <c r="T1341" s="147">
        <v>1</v>
      </c>
      <c r="U1341" s="147">
        <v>1</v>
      </c>
      <c r="V1341" s="147">
        <v>0</v>
      </c>
      <c r="W1341" s="148">
        <v>104840395.84</v>
      </c>
      <c r="X1341" s="148">
        <v>0</v>
      </c>
      <c r="Y1341" s="148">
        <v>0</v>
      </c>
      <c r="Z1341" s="148">
        <v>0</v>
      </c>
      <c r="AA1341" s="149">
        <v>0</v>
      </c>
      <c r="AB1341" s="148">
        <v>0</v>
      </c>
      <c r="AC1341" s="148">
        <v>0</v>
      </c>
      <c r="AD1341" s="149">
        <v>0</v>
      </c>
      <c r="AE1341" s="148">
        <v>104840395.84</v>
      </c>
      <c r="AF1341" s="164">
        <v>45376</v>
      </c>
      <c r="AG1341" s="164">
        <v>46471</v>
      </c>
      <c r="AH1341" s="165">
        <v>104840395.84</v>
      </c>
      <c r="AI1341" s="152">
        <v>1.99</v>
      </c>
      <c r="AJ1341" s="152">
        <v>3</v>
      </c>
      <c r="AK1341" s="166">
        <v>8.7499999999999994E-2</v>
      </c>
      <c r="AL1341" s="167">
        <v>1.99</v>
      </c>
      <c r="AM1341" s="167">
        <v>3</v>
      </c>
      <c r="AN1341" s="168">
        <v>8.7499999999999994E-2</v>
      </c>
      <c r="AO1341" s="169" t="s">
        <v>1774</v>
      </c>
      <c r="AP1341" s="169" t="s">
        <v>1775</v>
      </c>
      <c r="AQ1341" s="87">
        <v>0</v>
      </c>
      <c r="AR1341" s="87">
        <v>0</v>
      </c>
      <c r="AS1341" s="87">
        <v>104840395.84</v>
      </c>
      <c r="AT1341" s="87">
        <v>0</v>
      </c>
      <c r="AU1341" s="87">
        <v>0</v>
      </c>
      <c r="AV1341" s="87">
        <v>0</v>
      </c>
      <c r="AW1341" s="87">
        <v>0</v>
      </c>
      <c r="AX1341" s="87">
        <v>0</v>
      </c>
      <c r="AY1341" s="87">
        <v>0</v>
      </c>
      <c r="AZ1341" s="87">
        <v>0</v>
      </c>
      <c r="BA1341" s="87">
        <v>0</v>
      </c>
      <c r="BB1341" s="87">
        <v>0</v>
      </c>
      <c r="BC1341" s="87">
        <v>0</v>
      </c>
      <c r="BD1341" s="87">
        <v>0</v>
      </c>
      <c r="BE1341" s="87">
        <v>0</v>
      </c>
      <c r="BF1341" s="87">
        <v>0</v>
      </c>
      <c r="BG1341" s="87">
        <f t="shared" si="86"/>
        <v>0</v>
      </c>
      <c r="BH1341" s="87">
        <f t="shared" si="87"/>
        <v>104840395.84</v>
      </c>
      <c r="BI1341" s="87">
        <f t="shared" si="89"/>
        <v>104840395.84</v>
      </c>
    </row>
    <row r="1342" spans="1:61" ht="15" customHeight="1" x14ac:dyDescent="0.35">
      <c r="A1342" s="142" t="str">
        <f t="shared" si="88"/>
        <v>DI0013601</v>
      </c>
      <c r="B1342" s="143" t="s">
        <v>1614</v>
      </c>
      <c r="C1342" s="144">
        <v>1</v>
      </c>
      <c r="D1342" s="143" t="s">
        <v>0</v>
      </c>
      <c r="E1342" s="146" t="s">
        <v>3</v>
      </c>
      <c r="F1342" s="144" t="s">
        <v>1760</v>
      </c>
      <c r="G1342" s="144" t="s">
        <v>1769</v>
      </c>
      <c r="H1342" s="144" t="s">
        <v>1770</v>
      </c>
      <c r="I1342" s="144" t="s">
        <v>1771</v>
      </c>
      <c r="J1342" s="144" t="s">
        <v>1772</v>
      </c>
      <c r="K1342" s="144" t="s">
        <v>1806</v>
      </c>
      <c r="L1342" s="144" t="s">
        <v>1766</v>
      </c>
      <c r="M1342" s="144" t="s">
        <v>1773</v>
      </c>
      <c r="N1342" s="143">
        <v>1</v>
      </c>
      <c r="O1342" s="143">
        <v>1</v>
      </c>
      <c r="P1342" s="143">
        <v>1</v>
      </c>
      <c r="Q1342" s="147">
        <v>0</v>
      </c>
      <c r="R1342" s="147">
        <v>0</v>
      </c>
      <c r="S1342" s="147">
        <v>1</v>
      </c>
      <c r="T1342" s="147">
        <v>1</v>
      </c>
      <c r="U1342" s="147">
        <v>1</v>
      </c>
      <c r="V1342" s="147">
        <v>0</v>
      </c>
      <c r="W1342" s="148">
        <v>23284458.739999998</v>
      </c>
      <c r="X1342" s="148">
        <v>0</v>
      </c>
      <c r="Y1342" s="148">
        <v>0</v>
      </c>
      <c r="Z1342" s="148">
        <v>0</v>
      </c>
      <c r="AA1342" s="149">
        <v>0</v>
      </c>
      <c r="AB1342" s="148">
        <v>0</v>
      </c>
      <c r="AC1342" s="148">
        <v>0</v>
      </c>
      <c r="AD1342" s="149">
        <v>0</v>
      </c>
      <c r="AE1342" s="148">
        <v>23284458.739999998</v>
      </c>
      <c r="AF1342" s="164">
        <v>45376</v>
      </c>
      <c r="AG1342" s="164">
        <v>46471</v>
      </c>
      <c r="AH1342" s="165">
        <v>23284458.739999998</v>
      </c>
      <c r="AI1342" s="152">
        <v>1.99</v>
      </c>
      <c r="AJ1342" s="152">
        <v>3</v>
      </c>
      <c r="AK1342" s="166">
        <v>8.7499999999999994E-2</v>
      </c>
      <c r="AL1342" s="167">
        <v>1.99</v>
      </c>
      <c r="AM1342" s="167">
        <v>3</v>
      </c>
      <c r="AN1342" s="168">
        <v>8.7499999999999994E-2</v>
      </c>
      <c r="AO1342" s="169" t="s">
        <v>1774</v>
      </c>
      <c r="AP1342" s="169" t="s">
        <v>1775</v>
      </c>
      <c r="AQ1342" s="87">
        <v>0</v>
      </c>
      <c r="AR1342" s="87">
        <v>0</v>
      </c>
      <c r="AS1342" s="87">
        <v>23284458.739999998</v>
      </c>
      <c r="AT1342" s="87">
        <v>0</v>
      </c>
      <c r="AU1342" s="87">
        <v>0</v>
      </c>
      <c r="AV1342" s="87">
        <v>0</v>
      </c>
      <c r="AW1342" s="87">
        <v>0</v>
      </c>
      <c r="AX1342" s="87">
        <v>0</v>
      </c>
      <c r="AY1342" s="87">
        <v>0</v>
      </c>
      <c r="AZ1342" s="87">
        <v>0</v>
      </c>
      <c r="BA1342" s="87">
        <v>0</v>
      </c>
      <c r="BB1342" s="87">
        <v>0</v>
      </c>
      <c r="BC1342" s="87">
        <v>0</v>
      </c>
      <c r="BD1342" s="87">
        <v>0</v>
      </c>
      <c r="BE1342" s="87">
        <v>0</v>
      </c>
      <c r="BF1342" s="87">
        <v>0</v>
      </c>
      <c r="BG1342" s="87">
        <f t="shared" si="86"/>
        <v>0</v>
      </c>
      <c r="BH1342" s="87">
        <f t="shared" si="87"/>
        <v>23284458.739999998</v>
      </c>
      <c r="BI1342" s="87">
        <f t="shared" si="89"/>
        <v>23284458.739999998</v>
      </c>
    </row>
    <row r="1343" spans="1:61" ht="15" customHeight="1" x14ac:dyDescent="0.35">
      <c r="A1343" s="142" t="str">
        <f t="shared" si="88"/>
        <v>DI0013611</v>
      </c>
      <c r="B1343" s="143" t="s">
        <v>1401</v>
      </c>
      <c r="C1343" s="144">
        <v>1</v>
      </c>
      <c r="D1343" s="143" t="s">
        <v>0</v>
      </c>
      <c r="E1343" s="146" t="s">
        <v>3</v>
      </c>
      <c r="F1343" s="144" t="s">
        <v>1760</v>
      </c>
      <c r="G1343" s="144" t="s">
        <v>1776</v>
      </c>
      <c r="H1343" s="144" t="s">
        <v>1777</v>
      </c>
      <c r="I1343" s="144" t="s">
        <v>1778</v>
      </c>
      <c r="J1343" s="144" t="s">
        <v>1779</v>
      </c>
      <c r="K1343" s="144" t="s">
        <v>774</v>
      </c>
      <c r="L1343" s="144" t="s">
        <v>1766</v>
      </c>
      <c r="M1343" s="144" t="s">
        <v>1773</v>
      </c>
      <c r="N1343" s="143">
        <v>1</v>
      </c>
      <c r="O1343" s="143">
        <v>1</v>
      </c>
      <c r="P1343" s="143">
        <v>1</v>
      </c>
      <c r="Q1343" s="147">
        <v>1</v>
      </c>
      <c r="R1343" s="147">
        <v>1</v>
      </c>
      <c r="S1343" s="147">
        <v>1</v>
      </c>
      <c r="T1343" s="147">
        <v>0</v>
      </c>
      <c r="U1343" s="147">
        <v>0</v>
      </c>
      <c r="V1343" s="147">
        <v>0</v>
      </c>
      <c r="W1343" s="148">
        <v>0</v>
      </c>
      <c r="X1343" s="148">
        <v>0</v>
      </c>
      <c r="Y1343" s="148">
        <v>0</v>
      </c>
      <c r="Z1343" s="148">
        <v>0</v>
      </c>
      <c r="AA1343" s="149">
        <v>0</v>
      </c>
      <c r="AB1343" s="148">
        <v>0</v>
      </c>
      <c r="AC1343" s="148">
        <v>0</v>
      </c>
      <c r="AD1343" s="149">
        <v>0</v>
      </c>
      <c r="AE1343" s="148">
        <v>0</v>
      </c>
      <c r="AF1343" s="164">
        <v>45372</v>
      </c>
      <c r="AG1343" s="164">
        <v>45737</v>
      </c>
      <c r="AH1343" s="165">
        <v>5003081.91</v>
      </c>
      <c r="AI1343" s="152">
        <v>0</v>
      </c>
      <c r="AJ1343" s="152">
        <v>1</v>
      </c>
      <c r="AK1343" s="166">
        <v>4.9000000000000002E-2</v>
      </c>
      <c r="AL1343" s="167">
        <v>0</v>
      </c>
      <c r="AM1343" s="167">
        <v>0</v>
      </c>
      <c r="AN1343" s="168">
        <v>0</v>
      </c>
      <c r="AO1343" s="169" t="s">
        <v>1774</v>
      </c>
      <c r="AP1343" s="169" t="s">
        <v>1775</v>
      </c>
      <c r="AQ1343" s="87">
        <v>0</v>
      </c>
      <c r="AR1343" s="87">
        <v>0</v>
      </c>
      <c r="AS1343" s="87">
        <v>0</v>
      </c>
      <c r="AT1343" s="87">
        <v>0</v>
      </c>
      <c r="AU1343" s="87">
        <v>0</v>
      </c>
      <c r="AV1343" s="87">
        <v>0</v>
      </c>
      <c r="AW1343" s="87">
        <v>0</v>
      </c>
      <c r="AX1343" s="87">
        <v>0</v>
      </c>
      <c r="AY1343" s="87">
        <v>0</v>
      </c>
      <c r="AZ1343" s="87">
        <v>0</v>
      </c>
      <c r="BA1343" s="87">
        <v>0</v>
      </c>
      <c r="BB1343" s="87">
        <v>0</v>
      </c>
      <c r="BC1343" s="87">
        <v>0</v>
      </c>
      <c r="BD1343" s="87">
        <v>0</v>
      </c>
      <c r="BE1343" s="87">
        <v>0</v>
      </c>
      <c r="BF1343" s="87">
        <v>0</v>
      </c>
      <c r="BG1343" s="87">
        <f t="shared" si="86"/>
        <v>0</v>
      </c>
      <c r="BH1343" s="87">
        <f t="shared" si="87"/>
        <v>0</v>
      </c>
      <c r="BI1343" s="87">
        <f t="shared" si="89"/>
        <v>0</v>
      </c>
    </row>
    <row r="1344" spans="1:61" ht="15" customHeight="1" x14ac:dyDescent="0.35">
      <c r="A1344" s="142" t="str">
        <f t="shared" si="88"/>
        <v>DI0013621</v>
      </c>
      <c r="B1344" s="143" t="s">
        <v>1615</v>
      </c>
      <c r="C1344" s="144">
        <v>1</v>
      </c>
      <c r="D1344" s="143" t="s">
        <v>0</v>
      </c>
      <c r="E1344" s="146" t="s">
        <v>3</v>
      </c>
      <c r="F1344" s="144" t="s">
        <v>1760</v>
      </c>
      <c r="G1344" s="144" t="s">
        <v>1776</v>
      </c>
      <c r="H1344" s="144" t="s">
        <v>1777</v>
      </c>
      <c r="I1344" s="144" t="s">
        <v>1778</v>
      </c>
      <c r="J1344" s="144" t="s">
        <v>1779</v>
      </c>
      <c r="K1344" s="144" t="s">
        <v>1616</v>
      </c>
      <c r="L1344" s="144" t="s">
        <v>1766</v>
      </c>
      <c r="M1344" s="144" t="s">
        <v>1773</v>
      </c>
      <c r="N1344" s="143">
        <v>1</v>
      </c>
      <c r="O1344" s="143">
        <v>1</v>
      </c>
      <c r="P1344" s="143">
        <v>1</v>
      </c>
      <c r="Q1344" s="147">
        <v>1</v>
      </c>
      <c r="R1344" s="147">
        <v>1</v>
      </c>
      <c r="S1344" s="147">
        <v>1</v>
      </c>
      <c r="T1344" s="147">
        <v>0</v>
      </c>
      <c r="U1344" s="147">
        <v>0</v>
      </c>
      <c r="V1344" s="147">
        <v>0</v>
      </c>
      <c r="W1344" s="148">
        <v>1229993.57</v>
      </c>
      <c r="X1344" s="148">
        <v>0</v>
      </c>
      <c r="Y1344" s="148">
        <v>0</v>
      </c>
      <c r="Z1344" s="148">
        <v>0</v>
      </c>
      <c r="AA1344" s="149">
        <v>0</v>
      </c>
      <c r="AB1344" s="148">
        <v>0</v>
      </c>
      <c r="AC1344" s="148">
        <v>0</v>
      </c>
      <c r="AD1344" s="149">
        <v>0</v>
      </c>
      <c r="AE1344" s="148">
        <v>1229993.57</v>
      </c>
      <c r="AF1344" s="164">
        <v>45376</v>
      </c>
      <c r="AG1344" s="164">
        <v>46471</v>
      </c>
      <c r="AH1344" s="165">
        <v>1230871.69</v>
      </c>
      <c r="AI1344" s="152">
        <v>1.99</v>
      </c>
      <c r="AJ1344" s="152">
        <v>3</v>
      </c>
      <c r="AK1344" s="166">
        <v>8.7499999999999994E-2</v>
      </c>
      <c r="AL1344" s="167">
        <v>1.99</v>
      </c>
      <c r="AM1344" s="167">
        <v>3</v>
      </c>
      <c r="AN1344" s="168">
        <v>8.7499999999999994E-2</v>
      </c>
      <c r="AO1344" s="169" t="s">
        <v>1774</v>
      </c>
      <c r="AP1344" s="169" t="s">
        <v>1775</v>
      </c>
      <c r="AQ1344" s="87">
        <v>0</v>
      </c>
      <c r="AR1344" s="87">
        <v>0</v>
      </c>
      <c r="AS1344" s="87">
        <v>1229993.57</v>
      </c>
      <c r="AT1344" s="87">
        <v>0</v>
      </c>
      <c r="AU1344" s="87">
        <v>0</v>
      </c>
      <c r="AV1344" s="87">
        <v>0</v>
      </c>
      <c r="AW1344" s="87">
        <v>0</v>
      </c>
      <c r="AX1344" s="87">
        <v>0</v>
      </c>
      <c r="AY1344" s="87">
        <v>0</v>
      </c>
      <c r="AZ1344" s="87">
        <v>0</v>
      </c>
      <c r="BA1344" s="87">
        <v>0</v>
      </c>
      <c r="BB1344" s="87">
        <v>0</v>
      </c>
      <c r="BC1344" s="87">
        <v>0</v>
      </c>
      <c r="BD1344" s="87">
        <v>0</v>
      </c>
      <c r="BE1344" s="87">
        <v>0</v>
      </c>
      <c r="BF1344" s="87">
        <v>0</v>
      </c>
      <c r="BG1344" s="87">
        <f t="shared" si="86"/>
        <v>0</v>
      </c>
      <c r="BH1344" s="87">
        <f t="shared" si="87"/>
        <v>1229993.57</v>
      </c>
      <c r="BI1344" s="87">
        <f t="shared" si="89"/>
        <v>1229993.57</v>
      </c>
    </row>
    <row r="1345" spans="1:61" ht="15" customHeight="1" x14ac:dyDescent="0.35">
      <c r="A1345" s="142" t="str">
        <f t="shared" si="88"/>
        <v>DI0013631</v>
      </c>
      <c r="B1345" s="143" t="s">
        <v>1402</v>
      </c>
      <c r="C1345" s="144">
        <v>1</v>
      </c>
      <c r="D1345" s="143" t="s">
        <v>0</v>
      </c>
      <c r="E1345" s="146" t="s">
        <v>3</v>
      </c>
      <c r="F1345" s="144" t="s">
        <v>1760</v>
      </c>
      <c r="G1345" s="144" t="s">
        <v>1769</v>
      </c>
      <c r="H1345" s="144" t="s">
        <v>1770</v>
      </c>
      <c r="I1345" s="144" t="s">
        <v>1771</v>
      </c>
      <c r="J1345" s="144" t="s">
        <v>1772</v>
      </c>
      <c r="K1345" s="144" t="s">
        <v>1809</v>
      </c>
      <c r="L1345" s="144" t="s">
        <v>1766</v>
      </c>
      <c r="M1345" s="144" t="s">
        <v>1773</v>
      </c>
      <c r="N1345" s="143">
        <v>1</v>
      </c>
      <c r="O1345" s="143">
        <v>1</v>
      </c>
      <c r="P1345" s="143">
        <v>1</v>
      </c>
      <c r="Q1345" s="147">
        <v>0</v>
      </c>
      <c r="R1345" s="147">
        <v>0</v>
      </c>
      <c r="S1345" s="147">
        <v>1</v>
      </c>
      <c r="T1345" s="147">
        <v>1</v>
      </c>
      <c r="U1345" s="147">
        <v>1</v>
      </c>
      <c r="V1345" s="147">
        <v>0</v>
      </c>
      <c r="W1345" s="148">
        <v>3800462.72</v>
      </c>
      <c r="X1345" s="148">
        <v>0</v>
      </c>
      <c r="Y1345" s="148">
        <v>55889.16</v>
      </c>
      <c r="Z1345" s="148">
        <v>26766.74</v>
      </c>
      <c r="AA1345" s="149">
        <v>0</v>
      </c>
      <c r="AB1345" s="148">
        <v>0</v>
      </c>
      <c r="AC1345" s="148">
        <v>0</v>
      </c>
      <c r="AD1345" s="149">
        <v>0</v>
      </c>
      <c r="AE1345" s="148">
        <v>3744573.56</v>
      </c>
      <c r="AF1345" s="164">
        <v>45385</v>
      </c>
      <c r="AG1345" s="164">
        <v>47790</v>
      </c>
      <c r="AH1345" s="165">
        <v>4415243.4800000004</v>
      </c>
      <c r="AI1345" s="152">
        <v>5.59</v>
      </c>
      <c r="AJ1345" s="152">
        <v>6.58</v>
      </c>
      <c r="AK1345" s="166">
        <v>8.4515999999999994E-2</v>
      </c>
      <c r="AL1345" s="167">
        <v>5.59</v>
      </c>
      <c r="AM1345" s="167">
        <v>6.58</v>
      </c>
      <c r="AN1345" s="168">
        <v>8.4515999999999994E-2</v>
      </c>
      <c r="AO1345" s="169" t="s">
        <v>1774</v>
      </c>
      <c r="AP1345" s="169" t="s">
        <v>1775</v>
      </c>
      <c r="AQ1345" s="87">
        <v>447113.28000000014</v>
      </c>
      <c r="AR1345" s="87">
        <v>670669.92000000027</v>
      </c>
      <c r="AS1345" s="87">
        <v>670669.92000000004</v>
      </c>
      <c r="AT1345" s="87">
        <v>670669.92000000004</v>
      </c>
      <c r="AU1345" s="87">
        <v>670669.92000000004</v>
      </c>
      <c r="AV1345" s="87">
        <v>614780.76</v>
      </c>
      <c r="AW1345" s="87">
        <v>0</v>
      </c>
      <c r="AX1345" s="87">
        <v>0</v>
      </c>
      <c r="AY1345" s="87">
        <v>0</v>
      </c>
      <c r="AZ1345" s="87">
        <v>0</v>
      </c>
      <c r="BA1345" s="87">
        <v>0</v>
      </c>
      <c r="BB1345" s="87">
        <v>0</v>
      </c>
      <c r="BC1345" s="87">
        <v>0</v>
      </c>
      <c r="BD1345" s="87">
        <v>0</v>
      </c>
      <c r="BE1345" s="87">
        <v>0</v>
      </c>
      <c r="BF1345" s="87">
        <v>0</v>
      </c>
      <c r="BG1345" s="87">
        <f t="shared" si="86"/>
        <v>1117783.2000000004</v>
      </c>
      <c r="BH1345" s="87">
        <f t="shared" si="87"/>
        <v>2626790.5200000005</v>
      </c>
      <c r="BI1345" s="87">
        <f t="shared" si="89"/>
        <v>3744573.7200000007</v>
      </c>
    </row>
    <row r="1346" spans="1:61" ht="15" customHeight="1" x14ac:dyDescent="0.35">
      <c r="A1346" s="142" t="str">
        <f t="shared" si="88"/>
        <v>DI0013641</v>
      </c>
      <c r="B1346" s="143" t="s">
        <v>1617</v>
      </c>
      <c r="C1346" s="144">
        <v>1</v>
      </c>
      <c r="D1346" s="143" t="s">
        <v>0</v>
      </c>
      <c r="E1346" s="146" t="s">
        <v>3</v>
      </c>
      <c r="F1346" s="144" t="s">
        <v>1760</v>
      </c>
      <c r="G1346" s="144" t="s">
        <v>1769</v>
      </c>
      <c r="H1346" s="144" t="s">
        <v>1770</v>
      </c>
      <c r="I1346" s="144" t="s">
        <v>1771</v>
      </c>
      <c r="J1346" s="144" t="s">
        <v>1772</v>
      </c>
      <c r="K1346" s="144" t="s">
        <v>1350</v>
      </c>
      <c r="L1346" s="144" t="s">
        <v>1766</v>
      </c>
      <c r="M1346" s="144" t="s">
        <v>1773</v>
      </c>
      <c r="N1346" s="143">
        <v>1</v>
      </c>
      <c r="O1346" s="143">
        <v>1</v>
      </c>
      <c r="P1346" s="143">
        <v>1</v>
      </c>
      <c r="Q1346" s="147">
        <v>0</v>
      </c>
      <c r="R1346" s="147">
        <v>0</v>
      </c>
      <c r="S1346" s="147">
        <v>1</v>
      </c>
      <c r="T1346" s="147">
        <v>1</v>
      </c>
      <c r="U1346" s="147">
        <v>1</v>
      </c>
      <c r="V1346" s="147">
        <v>0</v>
      </c>
      <c r="W1346" s="148">
        <v>2604817.7799999998</v>
      </c>
      <c r="X1346" s="148">
        <v>0</v>
      </c>
      <c r="Y1346" s="148">
        <v>0</v>
      </c>
      <c r="Z1346" s="148">
        <v>0</v>
      </c>
      <c r="AA1346" s="149">
        <v>0</v>
      </c>
      <c r="AB1346" s="148">
        <v>0</v>
      </c>
      <c r="AC1346" s="148">
        <v>0</v>
      </c>
      <c r="AD1346" s="149">
        <v>0</v>
      </c>
      <c r="AE1346" s="148">
        <v>2604817.7799999998</v>
      </c>
      <c r="AF1346" s="164">
        <v>45376</v>
      </c>
      <c r="AG1346" s="164">
        <v>46471</v>
      </c>
      <c r="AH1346" s="165">
        <v>2604817.7799999998</v>
      </c>
      <c r="AI1346" s="152">
        <v>1.99</v>
      </c>
      <c r="AJ1346" s="152">
        <v>3</v>
      </c>
      <c r="AK1346" s="166">
        <v>8.7499999999999994E-2</v>
      </c>
      <c r="AL1346" s="167">
        <v>1.99</v>
      </c>
      <c r="AM1346" s="167">
        <v>3</v>
      </c>
      <c r="AN1346" s="168">
        <v>8.7499999999999994E-2</v>
      </c>
      <c r="AO1346" s="169" t="s">
        <v>1774</v>
      </c>
      <c r="AP1346" s="169" t="s">
        <v>1775</v>
      </c>
      <c r="AQ1346" s="87">
        <v>0</v>
      </c>
      <c r="AR1346" s="87">
        <v>0</v>
      </c>
      <c r="AS1346" s="87">
        <v>2604817.7799999998</v>
      </c>
      <c r="AT1346" s="87">
        <v>0</v>
      </c>
      <c r="AU1346" s="87">
        <v>0</v>
      </c>
      <c r="AV1346" s="87">
        <v>0</v>
      </c>
      <c r="AW1346" s="87">
        <v>0</v>
      </c>
      <c r="AX1346" s="87">
        <v>0</v>
      </c>
      <c r="AY1346" s="87">
        <v>0</v>
      </c>
      <c r="AZ1346" s="87">
        <v>0</v>
      </c>
      <c r="BA1346" s="87">
        <v>0</v>
      </c>
      <c r="BB1346" s="87">
        <v>0</v>
      </c>
      <c r="BC1346" s="87">
        <v>0</v>
      </c>
      <c r="BD1346" s="87">
        <v>0</v>
      </c>
      <c r="BE1346" s="87">
        <v>0</v>
      </c>
      <c r="BF1346" s="87">
        <v>0</v>
      </c>
      <c r="BG1346" s="87">
        <f t="shared" si="86"/>
        <v>0</v>
      </c>
      <c r="BH1346" s="87">
        <f t="shared" si="87"/>
        <v>2604817.7799999998</v>
      </c>
      <c r="BI1346" s="87">
        <f t="shared" si="89"/>
        <v>2604817.7799999998</v>
      </c>
    </row>
    <row r="1347" spans="1:61" ht="15" customHeight="1" x14ac:dyDescent="0.35">
      <c r="A1347" s="142" t="str">
        <f t="shared" si="88"/>
        <v>DI0013651</v>
      </c>
      <c r="B1347" s="143" t="s">
        <v>1403</v>
      </c>
      <c r="C1347" s="144">
        <v>1</v>
      </c>
      <c r="D1347" s="143" t="s">
        <v>0</v>
      </c>
      <c r="E1347" s="146" t="s">
        <v>3</v>
      </c>
      <c r="F1347" s="144" t="s">
        <v>1760</v>
      </c>
      <c r="G1347" s="144" t="s">
        <v>1769</v>
      </c>
      <c r="H1347" s="144" t="s">
        <v>1770</v>
      </c>
      <c r="I1347" s="144" t="s">
        <v>1771</v>
      </c>
      <c r="J1347" s="144" t="s">
        <v>1772</v>
      </c>
      <c r="K1347" s="144" t="s">
        <v>1810</v>
      </c>
      <c r="L1347" s="144" t="s">
        <v>1766</v>
      </c>
      <c r="M1347" s="144" t="s">
        <v>1773</v>
      </c>
      <c r="N1347" s="143">
        <v>1</v>
      </c>
      <c r="O1347" s="143">
        <v>1</v>
      </c>
      <c r="P1347" s="143">
        <v>1</v>
      </c>
      <c r="Q1347" s="147">
        <v>0</v>
      </c>
      <c r="R1347" s="147">
        <v>0</v>
      </c>
      <c r="S1347" s="147">
        <v>1</v>
      </c>
      <c r="T1347" s="147">
        <v>1</v>
      </c>
      <c r="U1347" s="147">
        <v>1</v>
      </c>
      <c r="V1347" s="147">
        <v>0</v>
      </c>
      <c r="W1347" s="148">
        <v>656250</v>
      </c>
      <c r="X1347" s="148">
        <v>0</v>
      </c>
      <c r="Y1347" s="148">
        <v>31250</v>
      </c>
      <c r="Z1347" s="148">
        <v>4375</v>
      </c>
      <c r="AA1347" s="149">
        <v>0</v>
      </c>
      <c r="AB1347" s="148">
        <v>0</v>
      </c>
      <c r="AC1347" s="148">
        <v>0</v>
      </c>
      <c r="AD1347" s="149">
        <v>0</v>
      </c>
      <c r="AE1347" s="148">
        <v>625000</v>
      </c>
      <c r="AF1347" s="164">
        <v>45385</v>
      </c>
      <c r="AG1347" s="164">
        <v>46359</v>
      </c>
      <c r="AH1347" s="165">
        <v>1000000</v>
      </c>
      <c r="AI1347" s="152">
        <v>1.68</v>
      </c>
      <c r="AJ1347" s="152">
        <v>2.67</v>
      </c>
      <c r="AK1347" s="166">
        <v>0.08</v>
      </c>
      <c r="AL1347" s="167">
        <v>1.68</v>
      </c>
      <c r="AM1347" s="167">
        <v>2.67</v>
      </c>
      <c r="AN1347" s="168">
        <v>0.08</v>
      </c>
      <c r="AO1347" s="169" t="s">
        <v>1774</v>
      </c>
      <c r="AP1347" s="169" t="s">
        <v>1775</v>
      </c>
      <c r="AQ1347" s="87">
        <v>250000</v>
      </c>
      <c r="AR1347" s="87">
        <v>375000</v>
      </c>
      <c r="AS1347" s="87">
        <v>0</v>
      </c>
      <c r="AT1347" s="87">
        <v>0</v>
      </c>
      <c r="AU1347" s="87">
        <v>0</v>
      </c>
      <c r="AV1347" s="87">
        <v>0</v>
      </c>
      <c r="AW1347" s="87">
        <v>0</v>
      </c>
      <c r="AX1347" s="87">
        <v>0</v>
      </c>
      <c r="AY1347" s="87">
        <v>0</v>
      </c>
      <c r="AZ1347" s="87">
        <v>0</v>
      </c>
      <c r="BA1347" s="87">
        <v>0</v>
      </c>
      <c r="BB1347" s="87">
        <v>0</v>
      </c>
      <c r="BC1347" s="87">
        <v>0</v>
      </c>
      <c r="BD1347" s="87">
        <v>0</v>
      </c>
      <c r="BE1347" s="87">
        <v>0</v>
      </c>
      <c r="BF1347" s="87">
        <v>0</v>
      </c>
      <c r="BG1347" s="87">
        <f t="shared" ref="BG1347:BG1410" si="90">SUM(AQ1347:AR1347)</f>
        <v>625000</v>
      </c>
      <c r="BH1347" s="87">
        <f t="shared" ref="BH1347:BH1410" si="91">SUM(AS1347:BF1347)</f>
        <v>0</v>
      </c>
      <c r="BI1347" s="87">
        <f t="shared" si="89"/>
        <v>625000</v>
      </c>
    </row>
    <row r="1348" spans="1:61" ht="15" customHeight="1" x14ac:dyDescent="0.35">
      <c r="A1348" s="142" t="str">
        <f t="shared" ref="A1348:A1411" si="92">CONCATENATE(B1348,C1348)</f>
        <v>DI0013661</v>
      </c>
      <c r="B1348" s="143" t="s">
        <v>1618</v>
      </c>
      <c r="C1348" s="144">
        <v>1</v>
      </c>
      <c r="D1348" s="143" t="s">
        <v>0</v>
      </c>
      <c r="E1348" s="146" t="s">
        <v>3</v>
      </c>
      <c r="F1348" s="144" t="s">
        <v>1760</v>
      </c>
      <c r="G1348" s="144" t="s">
        <v>1769</v>
      </c>
      <c r="H1348" s="144" t="s">
        <v>1770</v>
      </c>
      <c r="I1348" s="144" t="s">
        <v>1771</v>
      </c>
      <c r="J1348" s="144" t="s">
        <v>1772</v>
      </c>
      <c r="K1348" s="144" t="s">
        <v>1339</v>
      </c>
      <c r="L1348" s="144" t="s">
        <v>1766</v>
      </c>
      <c r="M1348" s="144" t="s">
        <v>1773</v>
      </c>
      <c r="N1348" s="143">
        <v>1</v>
      </c>
      <c r="O1348" s="143">
        <v>1</v>
      </c>
      <c r="P1348" s="143">
        <v>1</v>
      </c>
      <c r="Q1348" s="147">
        <v>0</v>
      </c>
      <c r="R1348" s="147">
        <v>0</v>
      </c>
      <c r="S1348" s="147">
        <v>1</v>
      </c>
      <c r="T1348" s="147">
        <v>1</v>
      </c>
      <c r="U1348" s="147">
        <v>1</v>
      </c>
      <c r="V1348" s="147">
        <v>0</v>
      </c>
      <c r="W1348" s="148">
        <v>3036401.39</v>
      </c>
      <c r="X1348" s="148">
        <v>0</v>
      </c>
      <c r="Y1348" s="148">
        <v>0</v>
      </c>
      <c r="Z1348" s="148">
        <v>0</v>
      </c>
      <c r="AA1348" s="149">
        <v>0</v>
      </c>
      <c r="AB1348" s="148">
        <v>0</v>
      </c>
      <c r="AC1348" s="148">
        <v>0</v>
      </c>
      <c r="AD1348" s="149">
        <v>0</v>
      </c>
      <c r="AE1348" s="148">
        <v>3036401.39</v>
      </c>
      <c r="AF1348" s="164">
        <v>45376</v>
      </c>
      <c r="AG1348" s="164">
        <v>46471</v>
      </c>
      <c r="AH1348" s="165">
        <v>3036401.39</v>
      </c>
      <c r="AI1348" s="152">
        <v>1.99</v>
      </c>
      <c r="AJ1348" s="152">
        <v>3</v>
      </c>
      <c r="AK1348" s="166">
        <v>8.7499999999999994E-2</v>
      </c>
      <c r="AL1348" s="167">
        <v>1.99</v>
      </c>
      <c r="AM1348" s="167">
        <v>3</v>
      </c>
      <c r="AN1348" s="168">
        <v>8.7499999999999994E-2</v>
      </c>
      <c r="AO1348" s="169" t="s">
        <v>1774</v>
      </c>
      <c r="AP1348" s="169" t="s">
        <v>1775</v>
      </c>
      <c r="AQ1348" s="87">
        <v>0</v>
      </c>
      <c r="AR1348" s="87">
        <v>0</v>
      </c>
      <c r="AS1348" s="87">
        <v>3036401.39</v>
      </c>
      <c r="AT1348" s="87">
        <v>0</v>
      </c>
      <c r="AU1348" s="87">
        <v>0</v>
      </c>
      <c r="AV1348" s="87">
        <v>0</v>
      </c>
      <c r="AW1348" s="87">
        <v>0</v>
      </c>
      <c r="AX1348" s="87">
        <v>0</v>
      </c>
      <c r="AY1348" s="87">
        <v>0</v>
      </c>
      <c r="AZ1348" s="87">
        <v>0</v>
      </c>
      <c r="BA1348" s="87">
        <v>0</v>
      </c>
      <c r="BB1348" s="87">
        <v>0</v>
      </c>
      <c r="BC1348" s="87">
        <v>0</v>
      </c>
      <c r="BD1348" s="87">
        <v>0</v>
      </c>
      <c r="BE1348" s="87">
        <v>0</v>
      </c>
      <c r="BF1348" s="87">
        <v>0</v>
      </c>
      <c r="BG1348" s="87">
        <f t="shared" si="90"/>
        <v>0</v>
      </c>
      <c r="BH1348" s="87">
        <f t="shared" si="91"/>
        <v>3036401.39</v>
      </c>
      <c r="BI1348" s="87">
        <f t="shared" si="89"/>
        <v>3036401.39</v>
      </c>
    </row>
    <row r="1349" spans="1:61" ht="15" customHeight="1" x14ac:dyDescent="0.35">
      <c r="A1349" s="142" t="str">
        <f t="shared" si="92"/>
        <v>DI0013671</v>
      </c>
      <c r="B1349" s="143" t="s">
        <v>1619</v>
      </c>
      <c r="C1349" s="144">
        <v>1</v>
      </c>
      <c r="D1349" s="143" t="s">
        <v>0</v>
      </c>
      <c r="E1349" s="146" t="s">
        <v>3</v>
      </c>
      <c r="F1349" s="144" t="s">
        <v>1760</v>
      </c>
      <c r="G1349" s="144" t="s">
        <v>1769</v>
      </c>
      <c r="H1349" s="144" t="s">
        <v>1770</v>
      </c>
      <c r="I1349" s="144" t="s">
        <v>1771</v>
      </c>
      <c r="J1349" s="144" t="s">
        <v>1772</v>
      </c>
      <c r="K1349" s="144" t="s">
        <v>1343</v>
      </c>
      <c r="L1349" s="144" t="s">
        <v>1766</v>
      </c>
      <c r="M1349" s="144" t="s">
        <v>1773</v>
      </c>
      <c r="N1349" s="143">
        <v>1</v>
      </c>
      <c r="O1349" s="143">
        <v>1</v>
      </c>
      <c r="P1349" s="143">
        <v>1</v>
      </c>
      <c r="Q1349" s="147">
        <v>0</v>
      </c>
      <c r="R1349" s="147">
        <v>0</v>
      </c>
      <c r="S1349" s="147">
        <v>1</v>
      </c>
      <c r="T1349" s="147">
        <v>1</v>
      </c>
      <c r="U1349" s="147">
        <v>1</v>
      </c>
      <c r="V1349" s="147">
        <v>0</v>
      </c>
      <c r="W1349" s="148">
        <v>405180.51</v>
      </c>
      <c r="X1349" s="148">
        <v>0</v>
      </c>
      <c r="Y1349" s="148">
        <v>0</v>
      </c>
      <c r="Z1349" s="148">
        <v>0</v>
      </c>
      <c r="AA1349" s="149">
        <v>0</v>
      </c>
      <c r="AB1349" s="148">
        <v>0</v>
      </c>
      <c r="AC1349" s="148">
        <v>0</v>
      </c>
      <c r="AD1349" s="149">
        <v>0</v>
      </c>
      <c r="AE1349" s="148">
        <v>405180.51</v>
      </c>
      <c r="AF1349" s="164">
        <v>45376</v>
      </c>
      <c r="AG1349" s="164">
        <v>46471</v>
      </c>
      <c r="AH1349" s="165">
        <v>405180.51</v>
      </c>
      <c r="AI1349" s="152">
        <v>1.99</v>
      </c>
      <c r="AJ1349" s="152">
        <v>3</v>
      </c>
      <c r="AK1349" s="166">
        <v>8.7499999999999994E-2</v>
      </c>
      <c r="AL1349" s="167">
        <v>1.99</v>
      </c>
      <c r="AM1349" s="167">
        <v>3</v>
      </c>
      <c r="AN1349" s="168">
        <v>8.7499999999999994E-2</v>
      </c>
      <c r="AO1349" s="169" t="s">
        <v>1774</v>
      </c>
      <c r="AP1349" s="169" t="s">
        <v>1775</v>
      </c>
      <c r="AQ1349" s="87">
        <v>0</v>
      </c>
      <c r="AR1349" s="87">
        <v>0</v>
      </c>
      <c r="AS1349" s="87">
        <v>405180.51</v>
      </c>
      <c r="AT1349" s="87">
        <v>0</v>
      </c>
      <c r="AU1349" s="87">
        <v>0</v>
      </c>
      <c r="AV1349" s="87">
        <v>0</v>
      </c>
      <c r="AW1349" s="87">
        <v>0</v>
      </c>
      <c r="AX1349" s="87">
        <v>0</v>
      </c>
      <c r="AY1349" s="87">
        <v>0</v>
      </c>
      <c r="AZ1349" s="87">
        <v>0</v>
      </c>
      <c r="BA1349" s="87">
        <v>0</v>
      </c>
      <c r="BB1349" s="87">
        <v>0</v>
      </c>
      <c r="BC1349" s="87">
        <v>0</v>
      </c>
      <c r="BD1349" s="87">
        <v>0</v>
      </c>
      <c r="BE1349" s="87">
        <v>0</v>
      </c>
      <c r="BF1349" s="87">
        <v>0</v>
      </c>
      <c r="BG1349" s="87">
        <f t="shared" si="90"/>
        <v>0</v>
      </c>
      <c r="BH1349" s="87">
        <f t="shared" si="91"/>
        <v>405180.51</v>
      </c>
      <c r="BI1349" s="87">
        <f t="shared" si="89"/>
        <v>405180.51</v>
      </c>
    </row>
    <row r="1350" spans="1:61" ht="15" customHeight="1" x14ac:dyDescent="0.35">
      <c r="A1350" s="142" t="str">
        <f t="shared" si="92"/>
        <v>DI0013681</v>
      </c>
      <c r="B1350" s="143" t="s">
        <v>1404</v>
      </c>
      <c r="C1350" s="144">
        <v>1</v>
      </c>
      <c r="D1350" s="143" t="s">
        <v>0</v>
      </c>
      <c r="E1350" s="146" t="s">
        <v>3</v>
      </c>
      <c r="F1350" s="144" t="s">
        <v>1760</v>
      </c>
      <c r="G1350" s="144" t="s">
        <v>1769</v>
      </c>
      <c r="H1350" s="144" t="s">
        <v>1770</v>
      </c>
      <c r="I1350" s="144" t="s">
        <v>1771</v>
      </c>
      <c r="J1350" s="144" t="s">
        <v>1772</v>
      </c>
      <c r="K1350" s="144" t="s">
        <v>1811</v>
      </c>
      <c r="L1350" s="144" t="s">
        <v>1766</v>
      </c>
      <c r="M1350" s="144" t="s">
        <v>1773</v>
      </c>
      <c r="N1350" s="143">
        <v>1</v>
      </c>
      <c r="O1350" s="143">
        <v>1</v>
      </c>
      <c r="P1350" s="143">
        <v>1</v>
      </c>
      <c r="Q1350" s="147">
        <v>0</v>
      </c>
      <c r="R1350" s="147">
        <v>0</v>
      </c>
      <c r="S1350" s="147">
        <v>1</v>
      </c>
      <c r="T1350" s="147">
        <v>1</v>
      </c>
      <c r="U1350" s="147">
        <v>1</v>
      </c>
      <c r="V1350" s="147">
        <v>0</v>
      </c>
      <c r="W1350" s="148">
        <v>7017988.6900000004</v>
      </c>
      <c r="X1350" s="148">
        <v>0</v>
      </c>
      <c r="Y1350" s="148">
        <v>94837.68</v>
      </c>
      <c r="Z1350" s="148">
        <v>47733.66</v>
      </c>
      <c r="AA1350" s="149">
        <v>0</v>
      </c>
      <c r="AB1350" s="148">
        <v>0</v>
      </c>
      <c r="AC1350" s="148">
        <v>0</v>
      </c>
      <c r="AD1350" s="149">
        <v>0</v>
      </c>
      <c r="AE1350" s="148">
        <v>6923151.0099999998</v>
      </c>
      <c r="AF1350" s="164">
        <v>45385</v>
      </c>
      <c r="AG1350" s="164">
        <v>47971</v>
      </c>
      <c r="AH1350" s="165">
        <v>8061203.1699999999</v>
      </c>
      <c r="AI1350" s="152">
        <v>6.09</v>
      </c>
      <c r="AJ1350" s="152">
        <v>7.08</v>
      </c>
      <c r="AK1350" s="166">
        <v>8.1618999999999997E-2</v>
      </c>
      <c r="AL1350" s="167">
        <v>6.09</v>
      </c>
      <c r="AM1350" s="167">
        <v>7.08</v>
      </c>
      <c r="AN1350" s="168">
        <v>8.1618999999999997E-2</v>
      </c>
      <c r="AO1350" s="169" t="s">
        <v>1774</v>
      </c>
      <c r="AP1350" s="169" t="s">
        <v>1775</v>
      </c>
      <c r="AQ1350" s="87">
        <v>758701.44</v>
      </c>
      <c r="AR1350" s="87">
        <v>1138052.1599999997</v>
      </c>
      <c r="AS1350" s="87">
        <v>1138052.1599999999</v>
      </c>
      <c r="AT1350" s="87">
        <v>1138052.1599999999</v>
      </c>
      <c r="AU1350" s="87">
        <v>1138052.1599999999</v>
      </c>
      <c r="AV1350" s="87">
        <v>1138052.1599999999</v>
      </c>
      <c r="AW1350" s="87">
        <v>474188.4</v>
      </c>
      <c r="AX1350" s="87">
        <v>0</v>
      </c>
      <c r="AY1350" s="87">
        <v>0</v>
      </c>
      <c r="AZ1350" s="87">
        <v>0</v>
      </c>
      <c r="BA1350" s="87">
        <v>0</v>
      </c>
      <c r="BB1350" s="87">
        <v>0</v>
      </c>
      <c r="BC1350" s="87">
        <v>0</v>
      </c>
      <c r="BD1350" s="87">
        <v>0</v>
      </c>
      <c r="BE1350" s="87">
        <v>0</v>
      </c>
      <c r="BF1350" s="87">
        <v>0</v>
      </c>
      <c r="BG1350" s="87">
        <f t="shared" si="90"/>
        <v>1896753.5999999996</v>
      </c>
      <c r="BH1350" s="87">
        <f t="shared" si="91"/>
        <v>5026397.04</v>
      </c>
      <c r="BI1350" s="87">
        <f t="shared" si="89"/>
        <v>6923150.6399999997</v>
      </c>
    </row>
    <row r="1351" spans="1:61" ht="15" customHeight="1" x14ac:dyDescent="0.35">
      <c r="A1351" s="142" t="str">
        <f t="shared" si="92"/>
        <v>DI0013691</v>
      </c>
      <c r="B1351" s="143" t="s">
        <v>1620</v>
      </c>
      <c r="C1351" s="144">
        <v>1</v>
      </c>
      <c r="D1351" s="143" t="s">
        <v>0</v>
      </c>
      <c r="E1351" s="146" t="s">
        <v>3</v>
      </c>
      <c r="F1351" s="144" t="s">
        <v>1760</v>
      </c>
      <c r="G1351" s="144" t="s">
        <v>1776</v>
      </c>
      <c r="H1351" s="144" t="s">
        <v>1777</v>
      </c>
      <c r="I1351" s="144" t="s">
        <v>1778</v>
      </c>
      <c r="J1351" s="144" t="s">
        <v>1779</v>
      </c>
      <c r="K1351" s="144" t="s">
        <v>1621</v>
      </c>
      <c r="L1351" s="144" t="s">
        <v>1766</v>
      </c>
      <c r="M1351" s="144" t="s">
        <v>1773</v>
      </c>
      <c r="N1351" s="143">
        <v>1</v>
      </c>
      <c r="O1351" s="143">
        <v>1</v>
      </c>
      <c r="P1351" s="143">
        <v>1</v>
      </c>
      <c r="Q1351" s="147">
        <v>1</v>
      </c>
      <c r="R1351" s="147">
        <v>1</v>
      </c>
      <c r="S1351" s="147">
        <v>1</v>
      </c>
      <c r="T1351" s="147">
        <v>0</v>
      </c>
      <c r="U1351" s="147">
        <v>0</v>
      </c>
      <c r="V1351" s="147">
        <v>0</v>
      </c>
      <c r="W1351" s="148">
        <v>1465335.39</v>
      </c>
      <c r="X1351" s="148">
        <v>0</v>
      </c>
      <c r="Y1351" s="148">
        <v>0</v>
      </c>
      <c r="Z1351" s="148">
        <v>0</v>
      </c>
      <c r="AA1351" s="149">
        <v>0</v>
      </c>
      <c r="AB1351" s="148">
        <v>0</v>
      </c>
      <c r="AC1351" s="148">
        <v>0</v>
      </c>
      <c r="AD1351" s="149">
        <v>0</v>
      </c>
      <c r="AE1351" s="148">
        <v>1465335.39</v>
      </c>
      <c r="AF1351" s="164">
        <v>45376</v>
      </c>
      <c r="AG1351" s="164">
        <v>46471</v>
      </c>
      <c r="AH1351" s="165">
        <v>1465335.39</v>
      </c>
      <c r="AI1351" s="152">
        <v>1.99</v>
      </c>
      <c r="AJ1351" s="152">
        <v>3</v>
      </c>
      <c r="AK1351" s="166">
        <v>8.7499999999999994E-2</v>
      </c>
      <c r="AL1351" s="167">
        <v>1.99</v>
      </c>
      <c r="AM1351" s="167">
        <v>3</v>
      </c>
      <c r="AN1351" s="168">
        <v>8.7499999999999994E-2</v>
      </c>
      <c r="AO1351" s="169" t="s">
        <v>1774</v>
      </c>
      <c r="AP1351" s="169" t="s">
        <v>1775</v>
      </c>
      <c r="AQ1351" s="87">
        <v>0</v>
      </c>
      <c r="AR1351" s="87">
        <v>0</v>
      </c>
      <c r="AS1351" s="87">
        <v>1465335.39</v>
      </c>
      <c r="AT1351" s="87">
        <v>0</v>
      </c>
      <c r="AU1351" s="87">
        <v>0</v>
      </c>
      <c r="AV1351" s="87">
        <v>0</v>
      </c>
      <c r="AW1351" s="87">
        <v>0</v>
      </c>
      <c r="AX1351" s="87">
        <v>0</v>
      </c>
      <c r="AY1351" s="87">
        <v>0</v>
      </c>
      <c r="AZ1351" s="87">
        <v>0</v>
      </c>
      <c r="BA1351" s="87">
        <v>0</v>
      </c>
      <c r="BB1351" s="87">
        <v>0</v>
      </c>
      <c r="BC1351" s="87">
        <v>0</v>
      </c>
      <c r="BD1351" s="87">
        <v>0</v>
      </c>
      <c r="BE1351" s="87">
        <v>0</v>
      </c>
      <c r="BF1351" s="87">
        <v>0</v>
      </c>
      <c r="BG1351" s="87">
        <f t="shared" si="90"/>
        <v>0</v>
      </c>
      <c r="BH1351" s="87">
        <f t="shared" si="91"/>
        <v>1465335.39</v>
      </c>
      <c r="BI1351" s="87">
        <f t="shared" si="89"/>
        <v>1465335.39</v>
      </c>
    </row>
    <row r="1352" spans="1:61" ht="15" customHeight="1" x14ac:dyDescent="0.35">
      <c r="A1352" s="142" t="str">
        <f t="shared" si="92"/>
        <v>DI0013701</v>
      </c>
      <c r="B1352" s="143" t="s">
        <v>1622</v>
      </c>
      <c r="C1352" s="144">
        <v>1</v>
      </c>
      <c r="D1352" s="143" t="s">
        <v>0</v>
      </c>
      <c r="E1352" s="146" t="s">
        <v>3</v>
      </c>
      <c r="F1352" s="144" t="s">
        <v>1760</v>
      </c>
      <c r="G1352" s="144" t="s">
        <v>1776</v>
      </c>
      <c r="H1352" s="144" t="s">
        <v>1777</v>
      </c>
      <c r="I1352" s="144" t="s">
        <v>1778</v>
      </c>
      <c r="J1352" s="144" t="s">
        <v>1779</v>
      </c>
      <c r="K1352" s="144" t="s">
        <v>1623</v>
      </c>
      <c r="L1352" s="144" t="s">
        <v>1766</v>
      </c>
      <c r="M1352" s="144" t="s">
        <v>1773</v>
      </c>
      <c r="N1352" s="143">
        <v>1</v>
      </c>
      <c r="O1352" s="143">
        <v>1</v>
      </c>
      <c r="P1352" s="143">
        <v>1</v>
      </c>
      <c r="Q1352" s="147">
        <v>1</v>
      </c>
      <c r="R1352" s="147">
        <v>1</v>
      </c>
      <c r="S1352" s="147">
        <v>1</v>
      </c>
      <c r="T1352" s="147">
        <v>0</v>
      </c>
      <c r="U1352" s="147">
        <v>0</v>
      </c>
      <c r="V1352" s="147">
        <v>0</v>
      </c>
      <c r="W1352" s="148">
        <v>1348490.09</v>
      </c>
      <c r="X1352" s="148">
        <v>0</v>
      </c>
      <c r="Y1352" s="148">
        <v>0</v>
      </c>
      <c r="Z1352" s="148">
        <v>0</v>
      </c>
      <c r="AA1352" s="149">
        <v>0</v>
      </c>
      <c r="AB1352" s="148">
        <v>0</v>
      </c>
      <c r="AC1352" s="148">
        <v>0</v>
      </c>
      <c r="AD1352" s="149">
        <v>0</v>
      </c>
      <c r="AE1352" s="148">
        <v>1348490.09</v>
      </c>
      <c r="AF1352" s="164">
        <v>45376</v>
      </c>
      <c r="AG1352" s="164">
        <v>46471</v>
      </c>
      <c r="AH1352" s="165">
        <v>1348490.09</v>
      </c>
      <c r="AI1352" s="152">
        <v>1.99</v>
      </c>
      <c r="AJ1352" s="152">
        <v>3</v>
      </c>
      <c r="AK1352" s="166">
        <v>8.7499999999999994E-2</v>
      </c>
      <c r="AL1352" s="167">
        <v>1.99</v>
      </c>
      <c r="AM1352" s="167">
        <v>3</v>
      </c>
      <c r="AN1352" s="168">
        <v>8.7499999999999994E-2</v>
      </c>
      <c r="AO1352" s="169" t="s">
        <v>1774</v>
      </c>
      <c r="AP1352" s="169" t="s">
        <v>1775</v>
      </c>
      <c r="AQ1352" s="87">
        <v>0</v>
      </c>
      <c r="AR1352" s="87">
        <v>0</v>
      </c>
      <c r="AS1352" s="87">
        <v>1348490.09</v>
      </c>
      <c r="AT1352" s="87">
        <v>0</v>
      </c>
      <c r="AU1352" s="87">
        <v>0</v>
      </c>
      <c r="AV1352" s="87">
        <v>0</v>
      </c>
      <c r="AW1352" s="87">
        <v>0</v>
      </c>
      <c r="AX1352" s="87">
        <v>0</v>
      </c>
      <c r="AY1352" s="87">
        <v>0</v>
      </c>
      <c r="AZ1352" s="87">
        <v>0</v>
      </c>
      <c r="BA1352" s="87">
        <v>0</v>
      </c>
      <c r="BB1352" s="87">
        <v>0</v>
      </c>
      <c r="BC1352" s="87">
        <v>0</v>
      </c>
      <c r="BD1352" s="87">
        <v>0</v>
      </c>
      <c r="BE1352" s="87">
        <v>0</v>
      </c>
      <c r="BF1352" s="87">
        <v>0</v>
      </c>
      <c r="BG1352" s="87">
        <f t="shared" si="90"/>
        <v>0</v>
      </c>
      <c r="BH1352" s="87">
        <f t="shared" si="91"/>
        <v>1348490.09</v>
      </c>
      <c r="BI1352" s="87">
        <f t="shared" si="89"/>
        <v>1348490.09</v>
      </c>
    </row>
    <row r="1353" spans="1:61" ht="15" customHeight="1" x14ac:dyDescent="0.35">
      <c r="A1353" s="142" t="str">
        <f t="shared" si="92"/>
        <v>DI0013711</v>
      </c>
      <c r="B1353" s="143" t="s">
        <v>1624</v>
      </c>
      <c r="C1353" s="144">
        <v>1</v>
      </c>
      <c r="D1353" s="143" t="s">
        <v>0</v>
      </c>
      <c r="E1353" s="146" t="s">
        <v>3</v>
      </c>
      <c r="F1353" s="144" t="s">
        <v>1760</v>
      </c>
      <c r="G1353" s="144" t="s">
        <v>1776</v>
      </c>
      <c r="H1353" s="144" t="s">
        <v>1777</v>
      </c>
      <c r="I1353" s="144" t="s">
        <v>1778</v>
      </c>
      <c r="J1353" s="144" t="s">
        <v>1779</v>
      </c>
      <c r="K1353" s="144" t="s">
        <v>1812</v>
      </c>
      <c r="L1353" s="144" t="s">
        <v>1766</v>
      </c>
      <c r="M1353" s="144" t="s">
        <v>1773</v>
      </c>
      <c r="N1353" s="143">
        <v>1</v>
      </c>
      <c r="O1353" s="143">
        <v>1</v>
      </c>
      <c r="P1353" s="143">
        <v>1</v>
      </c>
      <c r="Q1353" s="147">
        <v>1</v>
      </c>
      <c r="R1353" s="147">
        <v>1</v>
      </c>
      <c r="S1353" s="147">
        <v>1</v>
      </c>
      <c r="T1353" s="147">
        <v>0</v>
      </c>
      <c r="U1353" s="147">
        <v>0</v>
      </c>
      <c r="V1353" s="147">
        <v>0</v>
      </c>
      <c r="W1353" s="148">
        <v>1525758.55</v>
      </c>
      <c r="X1353" s="148">
        <v>0</v>
      </c>
      <c r="Y1353" s="148">
        <v>0</v>
      </c>
      <c r="Z1353" s="148">
        <v>0</v>
      </c>
      <c r="AA1353" s="149">
        <v>0</v>
      </c>
      <c r="AB1353" s="148">
        <v>0</v>
      </c>
      <c r="AC1353" s="148">
        <v>0</v>
      </c>
      <c r="AD1353" s="149">
        <v>0</v>
      </c>
      <c r="AE1353" s="148">
        <v>1525758.55</v>
      </c>
      <c r="AF1353" s="164">
        <v>45376</v>
      </c>
      <c r="AG1353" s="164">
        <v>46471</v>
      </c>
      <c r="AH1353" s="165">
        <v>1525758.55</v>
      </c>
      <c r="AI1353" s="152">
        <v>1.99</v>
      </c>
      <c r="AJ1353" s="152">
        <v>3</v>
      </c>
      <c r="AK1353" s="166">
        <v>8.7499999999999994E-2</v>
      </c>
      <c r="AL1353" s="167">
        <v>1.99</v>
      </c>
      <c r="AM1353" s="167">
        <v>3</v>
      </c>
      <c r="AN1353" s="168">
        <v>8.7499999999999994E-2</v>
      </c>
      <c r="AO1353" s="169" t="s">
        <v>1774</v>
      </c>
      <c r="AP1353" s="169" t="s">
        <v>1775</v>
      </c>
      <c r="AQ1353" s="87">
        <v>0</v>
      </c>
      <c r="AR1353" s="87">
        <v>0</v>
      </c>
      <c r="AS1353" s="87">
        <v>1525758.55</v>
      </c>
      <c r="AT1353" s="87">
        <v>0</v>
      </c>
      <c r="AU1353" s="87">
        <v>0</v>
      </c>
      <c r="AV1353" s="87">
        <v>0</v>
      </c>
      <c r="AW1353" s="87">
        <v>0</v>
      </c>
      <c r="AX1353" s="87">
        <v>0</v>
      </c>
      <c r="AY1353" s="87">
        <v>0</v>
      </c>
      <c r="AZ1353" s="87">
        <v>0</v>
      </c>
      <c r="BA1353" s="87">
        <v>0</v>
      </c>
      <c r="BB1353" s="87">
        <v>0</v>
      </c>
      <c r="BC1353" s="87">
        <v>0</v>
      </c>
      <c r="BD1353" s="87">
        <v>0</v>
      </c>
      <c r="BE1353" s="87">
        <v>0</v>
      </c>
      <c r="BF1353" s="87">
        <v>0</v>
      </c>
      <c r="BG1353" s="87">
        <f t="shared" si="90"/>
        <v>0</v>
      </c>
      <c r="BH1353" s="87">
        <f t="shared" si="91"/>
        <v>1525758.55</v>
      </c>
      <c r="BI1353" s="87">
        <f t="shared" si="89"/>
        <v>1525758.55</v>
      </c>
    </row>
    <row r="1354" spans="1:61" ht="15" customHeight="1" x14ac:dyDescent="0.35">
      <c r="A1354" s="142" t="str">
        <f t="shared" si="92"/>
        <v>DI0013721</v>
      </c>
      <c r="B1354" s="143" t="s">
        <v>1625</v>
      </c>
      <c r="C1354" s="144">
        <v>1</v>
      </c>
      <c r="D1354" s="143" t="s">
        <v>0</v>
      </c>
      <c r="E1354" s="146" t="s">
        <v>3</v>
      </c>
      <c r="F1354" s="144" t="s">
        <v>1760</v>
      </c>
      <c r="G1354" s="144" t="s">
        <v>1776</v>
      </c>
      <c r="H1354" s="144" t="s">
        <v>1777</v>
      </c>
      <c r="I1354" s="144" t="s">
        <v>1778</v>
      </c>
      <c r="J1354" s="144" t="s">
        <v>1779</v>
      </c>
      <c r="K1354" s="144" t="s">
        <v>1626</v>
      </c>
      <c r="L1354" s="144" t="s">
        <v>1766</v>
      </c>
      <c r="M1354" s="144" t="s">
        <v>1773</v>
      </c>
      <c r="N1354" s="143">
        <v>1</v>
      </c>
      <c r="O1354" s="143">
        <v>1</v>
      </c>
      <c r="P1354" s="143">
        <v>1</v>
      </c>
      <c r="Q1354" s="147">
        <v>1</v>
      </c>
      <c r="R1354" s="147">
        <v>1</v>
      </c>
      <c r="S1354" s="147">
        <v>1</v>
      </c>
      <c r="T1354" s="147">
        <v>0</v>
      </c>
      <c r="U1354" s="147">
        <v>0</v>
      </c>
      <c r="V1354" s="147">
        <v>0</v>
      </c>
      <c r="W1354" s="148">
        <v>1531193.9</v>
      </c>
      <c r="X1354" s="148">
        <v>0</v>
      </c>
      <c r="Y1354" s="148">
        <v>0</v>
      </c>
      <c r="Z1354" s="148">
        <v>0</v>
      </c>
      <c r="AA1354" s="149">
        <v>0</v>
      </c>
      <c r="AB1354" s="148">
        <v>0</v>
      </c>
      <c r="AC1354" s="148">
        <v>0</v>
      </c>
      <c r="AD1354" s="149">
        <v>0</v>
      </c>
      <c r="AE1354" s="148">
        <v>1531193.9</v>
      </c>
      <c r="AF1354" s="164">
        <v>45376</v>
      </c>
      <c r="AG1354" s="164">
        <v>46471</v>
      </c>
      <c r="AH1354" s="165">
        <v>1531193.9</v>
      </c>
      <c r="AI1354" s="152">
        <v>1.99</v>
      </c>
      <c r="AJ1354" s="152">
        <v>3</v>
      </c>
      <c r="AK1354" s="166">
        <v>8.7499999999999994E-2</v>
      </c>
      <c r="AL1354" s="167">
        <v>1.99</v>
      </c>
      <c r="AM1354" s="167">
        <v>3</v>
      </c>
      <c r="AN1354" s="168">
        <v>8.7499999999999994E-2</v>
      </c>
      <c r="AO1354" s="169" t="s">
        <v>1774</v>
      </c>
      <c r="AP1354" s="169" t="s">
        <v>1775</v>
      </c>
      <c r="AQ1354" s="87">
        <v>0</v>
      </c>
      <c r="AR1354" s="87">
        <v>0</v>
      </c>
      <c r="AS1354" s="87">
        <v>1531193.9</v>
      </c>
      <c r="AT1354" s="87">
        <v>0</v>
      </c>
      <c r="AU1354" s="87">
        <v>0</v>
      </c>
      <c r="AV1354" s="87">
        <v>0</v>
      </c>
      <c r="AW1354" s="87">
        <v>0</v>
      </c>
      <c r="AX1354" s="87">
        <v>0</v>
      </c>
      <c r="AY1354" s="87">
        <v>0</v>
      </c>
      <c r="AZ1354" s="87">
        <v>0</v>
      </c>
      <c r="BA1354" s="87">
        <v>0</v>
      </c>
      <c r="BB1354" s="87">
        <v>0</v>
      </c>
      <c r="BC1354" s="87">
        <v>0</v>
      </c>
      <c r="BD1354" s="87">
        <v>0</v>
      </c>
      <c r="BE1354" s="87">
        <v>0</v>
      </c>
      <c r="BF1354" s="87">
        <v>0</v>
      </c>
      <c r="BG1354" s="87">
        <f t="shared" si="90"/>
        <v>0</v>
      </c>
      <c r="BH1354" s="87">
        <f t="shared" si="91"/>
        <v>1531193.9</v>
      </c>
      <c r="BI1354" s="87">
        <f t="shared" si="89"/>
        <v>1531193.9</v>
      </c>
    </row>
    <row r="1355" spans="1:61" ht="15" customHeight="1" x14ac:dyDescent="0.35">
      <c r="A1355" s="142" t="str">
        <f t="shared" si="92"/>
        <v>DI0013731</v>
      </c>
      <c r="B1355" s="143" t="s">
        <v>1627</v>
      </c>
      <c r="C1355" s="144">
        <v>1</v>
      </c>
      <c r="D1355" s="143" t="s">
        <v>0</v>
      </c>
      <c r="E1355" s="146" t="s">
        <v>3</v>
      </c>
      <c r="F1355" s="144" t="s">
        <v>1760</v>
      </c>
      <c r="G1355" s="144" t="s">
        <v>390</v>
      </c>
      <c r="H1355" s="144" t="s">
        <v>1770</v>
      </c>
      <c r="I1355" s="144" t="s">
        <v>1771</v>
      </c>
      <c r="J1355" s="144" t="s">
        <v>1772</v>
      </c>
      <c r="K1355" s="144" t="s">
        <v>692</v>
      </c>
      <c r="L1355" s="144" t="s">
        <v>1766</v>
      </c>
      <c r="M1355" s="144" t="s">
        <v>1773</v>
      </c>
      <c r="N1355" s="143">
        <v>1</v>
      </c>
      <c r="O1355" s="143">
        <v>1</v>
      </c>
      <c r="P1355" s="143">
        <v>1</v>
      </c>
      <c r="Q1355" s="147">
        <v>0</v>
      </c>
      <c r="R1355" s="147">
        <v>0</v>
      </c>
      <c r="S1355" s="147">
        <v>1</v>
      </c>
      <c r="T1355" s="147">
        <v>1</v>
      </c>
      <c r="U1355" s="147">
        <v>1</v>
      </c>
      <c r="V1355" s="147">
        <v>0</v>
      </c>
      <c r="W1355" s="148">
        <v>150000000</v>
      </c>
      <c r="X1355" s="148">
        <v>0</v>
      </c>
      <c r="Y1355" s="148">
        <v>0</v>
      </c>
      <c r="Z1355" s="148">
        <v>0</v>
      </c>
      <c r="AA1355" s="149">
        <v>0</v>
      </c>
      <c r="AB1355" s="148">
        <v>0</v>
      </c>
      <c r="AC1355" s="148">
        <v>0</v>
      </c>
      <c r="AD1355" s="149">
        <v>0</v>
      </c>
      <c r="AE1355" s="148">
        <v>150000000</v>
      </c>
      <c r="AF1355" s="164">
        <v>45370</v>
      </c>
      <c r="AG1355" s="164">
        <v>47196</v>
      </c>
      <c r="AH1355" s="165">
        <v>150000000</v>
      </c>
      <c r="AI1355" s="152">
        <v>3.97</v>
      </c>
      <c r="AJ1355" s="152">
        <v>5</v>
      </c>
      <c r="AK1355" s="166">
        <v>9.2499999999999999E-2</v>
      </c>
      <c r="AL1355" s="167">
        <v>3.97</v>
      </c>
      <c r="AM1355" s="167">
        <v>5</v>
      </c>
      <c r="AN1355" s="168">
        <v>9.2499999999999999E-2</v>
      </c>
      <c r="AO1355" s="169" t="s">
        <v>1774</v>
      </c>
      <c r="AP1355" s="169" t="s">
        <v>1775</v>
      </c>
      <c r="AQ1355" s="87">
        <v>0</v>
      </c>
      <c r="AR1355" s="87">
        <v>0</v>
      </c>
      <c r="AS1355" s="87">
        <v>0</v>
      </c>
      <c r="AT1355" s="87">
        <v>0</v>
      </c>
      <c r="AU1355" s="87">
        <v>150000000</v>
      </c>
      <c r="AV1355" s="87">
        <v>0</v>
      </c>
      <c r="AW1355" s="87">
        <v>0</v>
      </c>
      <c r="AX1355" s="87">
        <v>0</v>
      </c>
      <c r="AY1355" s="87">
        <v>0</v>
      </c>
      <c r="AZ1355" s="87">
        <v>0</v>
      </c>
      <c r="BA1355" s="87">
        <v>0</v>
      </c>
      <c r="BB1355" s="87">
        <v>0</v>
      </c>
      <c r="BC1355" s="87">
        <v>0</v>
      </c>
      <c r="BD1355" s="87">
        <v>0</v>
      </c>
      <c r="BE1355" s="87">
        <v>0</v>
      </c>
      <c r="BF1355" s="87">
        <v>0</v>
      </c>
      <c r="BG1355" s="87">
        <f t="shared" si="90"/>
        <v>0</v>
      </c>
      <c r="BH1355" s="87">
        <f t="shared" si="91"/>
        <v>150000000</v>
      </c>
      <c r="BI1355" s="87">
        <f t="shared" si="89"/>
        <v>150000000</v>
      </c>
    </row>
    <row r="1356" spans="1:61" ht="15" customHeight="1" x14ac:dyDescent="0.35">
      <c r="A1356" s="142" t="str">
        <f t="shared" si="92"/>
        <v>DI0013741</v>
      </c>
      <c r="B1356" s="143" t="s">
        <v>1405</v>
      </c>
      <c r="C1356" s="144">
        <v>1</v>
      </c>
      <c r="D1356" s="143" t="s">
        <v>0</v>
      </c>
      <c r="E1356" s="146" t="s">
        <v>3</v>
      </c>
      <c r="F1356" s="144" t="s">
        <v>1760</v>
      </c>
      <c r="G1356" s="144" t="s">
        <v>1776</v>
      </c>
      <c r="H1356" s="144" t="s">
        <v>1777</v>
      </c>
      <c r="I1356" s="144" t="s">
        <v>1778</v>
      </c>
      <c r="J1356" s="144" t="s">
        <v>1779</v>
      </c>
      <c r="K1356" s="144" t="s">
        <v>774</v>
      </c>
      <c r="L1356" s="144" t="s">
        <v>1766</v>
      </c>
      <c r="M1356" s="144" t="s">
        <v>1773</v>
      </c>
      <c r="N1356" s="143">
        <v>1</v>
      </c>
      <c r="O1356" s="143">
        <v>1</v>
      </c>
      <c r="P1356" s="143">
        <v>1</v>
      </c>
      <c r="Q1356" s="147">
        <v>1</v>
      </c>
      <c r="R1356" s="147">
        <v>1</v>
      </c>
      <c r="S1356" s="147">
        <v>1</v>
      </c>
      <c r="T1356" s="147">
        <v>0</v>
      </c>
      <c r="U1356" s="147">
        <v>0</v>
      </c>
      <c r="V1356" s="147">
        <v>0</v>
      </c>
      <c r="W1356" s="148">
        <v>0</v>
      </c>
      <c r="X1356" s="148">
        <v>0</v>
      </c>
      <c r="Y1356" s="148">
        <v>0</v>
      </c>
      <c r="Z1356" s="148">
        <v>0</v>
      </c>
      <c r="AA1356" s="149">
        <v>0</v>
      </c>
      <c r="AB1356" s="148">
        <v>0</v>
      </c>
      <c r="AC1356" s="148">
        <v>0</v>
      </c>
      <c r="AD1356" s="149">
        <v>0</v>
      </c>
      <c r="AE1356" s="148">
        <v>0</v>
      </c>
      <c r="AF1356" s="164">
        <v>45372</v>
      </c>
      <c r="AG1356" s="164">
        <v>45737</v>
      </c>
      <c r="AH1356" s="165">
        <v>2000000</v>
      </c>
      <c r="AI1356" s="152">
        <v>0</v>
      </c>
      <c r="AJ1356" s="152">
        <v>1</v>
      </c>
      <c r="AK1356" s="166">
        <v>4.9000000000000002E-2</v>
      </c>
      <c r="AL1356" s="167">
        <v>0</v>
      </c>
      <c r="AM1356" s="167">
        <v>0</v>
      </c>
      <c r="AN1356" s="168">
        <v>0</v>
      </c>
      <c r="AO1356" s="169" t="s">
        <v>1774</v>
      </c>
      <c r="AP1356" s="169" t="s">
        <v>1775</v>
      </c>
      <c r="AQ1356" s="87">
        <v>0</v>
      </c>
      <c r="AR1356" s="87">
        <v>0</v>
      </c>
      <c r="AS1356" s="87">
        <v>0</v>
      </c>
      <c r="AT1356" s="87">
        <v>0</v>
      </c>
      <c r="AU1356" s="87">
        <v>0</v>
      </c>
      <c r="AV1356" s="87">
        <v>0</v>
      </c>
      <c r="AW1356" s="87">
        <v>0</v>
      </c>
      <c r="AX1356" s="87">
        <v>0</v>
      </c>
      <c r="AY1356" s="87">
        <v>0</v>
      </c>
      <c r="AZ1356" s="87">
        <v>0</v>
      </c>
      <c r="BA1356" s="87">
        <v>0</v>
      </c>
      <c r="BB1356" s="87">
        <v>0</v>
      </c>
      <c r="BC1356" s="87">
        <v>0</v>
      </c>
      <c r="BD1356" s="87">
        <v>0</v>
      </c>
      <c r="BE1356" s="87">
        <v>0</v>
      </c>
      <c r="BF1356" s="87">
        <v>0</v>
      </c>
      <c r="BG1356" s="87">
        <f t="shared" si="90"/>
        <v>0</v>
      </c>
      <c r="BH1356" s="87">
        <f t="shared" si="91"/>
        <v>0</v>
      </c>
      <c r="BI1356" s="87">
        <f t="shared" si="89"/>
        <v>0</v>
      </c>
    </row>
    <row r="1357" spans="1:61" ht="15" customHeight="1" x14ac:dyDescent="0.35">
      <c r="A1357" s="142" t="str">
        <f t="shared" si="92"/>
        <v>DI0013751</v>
      </c>
      <c r="B1357" s="143" t="s">
        <v>1628</v>
      </c>
      <c r="C1357" s="144">
        <v>1</v>
      </c>
      <c r="D1357" s="143" t="s">
        <v>0</v>
      </c>
      <c r="E1357" s="146" t="s">
        <v>3</v>
      </c>
      <c r="F1357" s="144" t="s">
        <v>1760</v>
      </c>
      <c r="G1357" s="144" t="s">
        <v>1776</v>
      </c>
      <c r="H1357" s="144" t="s">
        <v>1777</v>
      </c>
      <c r="I1357" s="144" t="s">
        <v>1778</v>
      </c>
      <c r="J1357" s="144" t="s">
        <v>1779</v>
      </c>
      <c r="K1357" s="144" t="s">
        <v>1813</v>
      </c>
      <c r="L1357" s="144" t="s">
        <v>1766</v>
      </c>
      <c r="M1357" s="144" t="s">
        <v>1773</v>
      </c>
      <c r="N1357" s="143">
        <v>1</v>
      </c>
      <c r="O1357" s="143">
        <v>1</v>
      </c>
      <c r="P1357" s="143">
        <v>1</v>
      </c>
      <c r="Q1357" s="147">
        <v>1</v>
      </c>
      <c r="R1357" s="147">
        <v>1</v>
      </c>
      <c r="S1357" s="147">
        <v>1</v>
      </c>
      <c r="T1357" s="147">
        <v>0</v>
      </c>
      <c r="U1357" s="147">
        <v>0</v>
      </c>
      <c r="V1357" s="147">
        <v>0</v>
      </c>
      <c r="W1357" s="148">
        <v>4868934.91</v>
      </c>
      <c r="X1357" s="148">
        <v>0</v>
      </c>
      <c r="Y1357" s="148">
        <v>0</v>
      </c>
      <c r="Z1357" s="148">
        <v>0</v>
      </c>
      <c r="AA1357" s="149">
        <v>0</v>
      </c>
      <c r="AB1357" s="148">
        <v>0</v>
      </c>
      <c r="AC1357" s="148">
        <v>0</v>
      </c>
      <c r="AD1357" s="149">
        <v>0</v>
      </c>
      <c r="AE1357" s="148">
        <v>4868934.91</v>
      </c>
      <c r="AF1357" s="164">
        <v>45376</v>
      </c>
      <c r="AG1357" s="164">
        <v>46471</v>
      </c>
      <c r="AH1357" s="165">
        <v>4868934.91</v>
      </c>
      <c r="AI1357" s="152">
        <v>1.99</v>
      </c>
      <c r="AJ1357" s="152">
        <v>3</v>
      </c>
      <c r="AK1357" s="166">
        <v>8.7499999999999994E-2</v>
      </c>
      <c r="AL1357" s="167">
        <v>1.99</v>
      </c>
      <c r="AM1357" s="167">
        <v>3</v>
      </c>
      <c r="AN1357" s="168">
        <v>8.7499999999999994E-2</v>
      </c>
      <c r="AO1357" s="169" t="s">
        <v>1774</v>
      </c>
      <c r="AP1357" s="169" t="s">
        <v>1775</v>
      </c>
      <c r="AQ1357" s="87">
        <v>0</v>
      </c>
      <c r="AR1357" s="87">
        <v>0</v>
      </c>
      <c r="AS1357" s="87">
        <v>4868934.91</v>
      </c>
      <c r="AT1357" s="87">
        <v>0</v>
      </c>
      <c r="AU1357" s="87">
        <v>0</v>
      </c>
      <c r="AV1357" s="87">
        <v>0</v>
      </c>
      <c r="AW1357" s="87">
        <v>0</v>
      </c>
      <c r="AX1357" s="87">
        <v>0</v>
      </c>
      <c r="AY1357" s="87">
        <v>0</v>
      </c>
      <c r="AZ1357" s="87">
        <v>0</v>
      </c>
      <c r="BA1357" s="87">
        <v>0</v>
      </c>
      <c r="BB1357" s="87">
        <v>0</v>
      </c>
      <c r="BC1357" s="87">
        <v>0</v>
      </c>
      <c r="BD1357" s="87">
        <v>0</v>
      </c>
      <c r="BE1357" s="87">
        <v>0</v>
      </c>
      <c r="BF1357" s="87">
        <v>0</v>
      </c>
      <c r="BG1357" s="87">
        <f t="shared" si="90"/>
        <v>0</v>
      </c>
      <c r="BH1357" s="87">
        <f t="shared" si="91"/>
        <v>4868934.91</v>
      </c>
      <c r="BI1357" s="87">
        <f t="shared" si="89"/>
        <v>4868934.91</v>
      </c>
    </row>
    <row r="1358" spans="1:61" ht="15" customHeight="1" x14ac:dyDescent="0.35">
      <c r="A1358" s="142" t="str">
        <f t="shared" si="92"/>
        <v>DI0013761</v>
      </c>
      <c r="B1358" s="143" t="s">
        <v>1629</v>
      </c>
      <c r="C1358" s="144">
        <v>1</v>
      </c>
      <c r="D1358" s="143" t="s">
        <v>0</v>
      </c>
      <c r="E1358" s="146" t="s">
        <v>3</v>
      </c>
      <c r="F1358" s="144" t="s">
        <v>1760</v>
      </c>
      <c r="G1358" s="144" t="s">
        <v>413</v>
      </c>
      <c r="H1358" s="144" t="s">
        <v>1770</v>
      </c>
      <c r="I1358" s="144" t="s">
        <v>1763</v>
      </c>
      <c r="J1358" s="144" t="s">
        <v>1772</v>
      </c>
      <c r="K1358" s="144" t="s">
        <v>413</v>
      </c>
      <c r="L1358" s="144" t="s">
        <v>1766</v>
      </c>
      <c r="M1358" s="144" t="s">
        <v>1773</v>
      </c>
      <c r="N1358" s="143">
        <v>1</v>
      </c>
      <c r="O1358" s="143">
        <v>1</v>
      </c>
      <c r="P1358" s="143">
        <v>1</v>
      </c>
      <c r="Q1358" s="147">
        <v>0</v>
      </c>
      <c r="R1358" s="147">
        <v>1</v>
      </c>
      <c r="S1358" s="147">
        <v>1</v>
      </c>
      <c r="T1358" s="147">
        <v>1</v>
      </c>
      <c r="U1358" s="147">
        <v>0</v>
      </c>
      <c r="V1358" s="147">
        <v>0</v>
      </c>
      <c r="W1358" s="148">
        <v>150000000</v>
      </c>
      <c r="X1358" s="148">
        <v>0</v>
      </c>
      <c r="Y1358" s="148">
        <v>0</v>
      </c>
      <c r="Z1358" s="148">
        <v>0</v>
      </c>
      <c r="AA1358" s="149">
        <v>0</v>
      </c>
      <c r="AB1358" s="148">
        <v>0</v>
      </c>
      <c r="AC1358" s="148">
        <v>0</v>
      </c>
      <c r="AD1358" s="149">
        <v>0</v>
      </c>
      <c r="AE1358" s="148">
        <v>150000000</v>
      </c>
      <c r="AF1358" s="164">
        <v>45376</v>
      </c>
      <c r="AG1358" s="164">
        <v>46471</v>
      </c>
      <c r="AH1358" s="165">
        <v>150000000</v>
      </c>
      <c r="AI1358" s="152">
        <v>1.99</v>
      </c>
      <c r="AJ1358" s="152">
        <v>3</v>
      </c>
      <c r="AK1358" s="166">
        <v>8.7499999999999994E-2</v>
      </c>
      <c r="AL1358" s="167">
        <v>1.99</v>
      </c>
      <c r="AM1358" s="167">
        <v>3</v>
      </c>
      <c r="AN1358" s="168">
        <v>8.7499999999999994E-2</v>
      </c>
      <c r="AO1358" s="169" t="s">
        <v>1774</v>
      </c>
      <c r="AP1358" s="169" t="s">
        <v>1775</v>
      </c>
      <c r="AQ1358" s="87">
        <v>0</v>
      </c>
      <c r="AR1358" s="87">
        <v>0</v>
      </c>
      <c r="AS1358" s="87">
        <v>150000000</v>
      </c>
      <c r="AT1358" s="87">
        <v>0</v>
      </c>
      <c r="AU1358" s="87">
        <v>0</v>
      </c>
      <c r="AV1358" s="87">
        <v>0</v>
      </c>
      <c r="AW1358" s="87">
        <v>0</v>
      </c>
      <c r="AX1358" s="87">
        <v>0</v>
      </c>
      <c r="AY1358" s="87">
        <v>0</v>
      </c>
      <c r="AZ1358" s="87">
        <v>0</v>
      </c>
      <c r="BA1358" s="87">
        <v>0</v>
      </c>
      <c r="BB1358" s="87">
        <v>0</v>
      </c>
      <c r="BC1358" s="87">
        <v>0</v>
      </c>
      <c r="BD1358" s="87">
        <v>0</v>
      </c>
      <c r="BE1358" s="87">
        <v>0</v>
      </c>
      <c r="BF1358" s="87">
        <v>0</v>
      </c>
      <c r="BG1358" s="87">
        <f t="shared" si="90"/>
        <v>0</v>
      </c>
      <c r="BH1358" s="87">
        <f t="shared" si="91"/>
        <v>150000000</v>
      </c>
      <c r="BI1358" s="87">
        <f t="shared" si="89"/>
        <v>150000000</v>
      </c>
    </row>
    <row r="1359" spans="1:61" ht="15" customHeight="1" x14ac:dyDescent="0.35">
      <c r="A1359" s="142" t="str">
        <f t="shared" si="92"/>
        <v>DI0013771</v>
      </c>
      <c r="B1359" s="143" t="s">
        <v>1630</v>
      </c>
      <c r="C1359" s="144">
        <v>1</v>
      </c>
      <c r="D1359" s="143" t="s">
        <v>0</v>
      </c>
      <c r="E1359" s="146" t="s">
        <v>3</v>
      </c>
      <c r="F1359" s="144" t="s">
        <v>1760</v>
      </c>
      <c r="G1359" s="144" t="s">
        <v>413</v>
      </c>
      <c r="H1359" s="144" t="s">
        <v>1770</v>
      </c>
      <c r="I1359" s="144" t="s">
        <v>1763</v>
      </c>
      <c r="J1359" s="144" t="s">
        <v>1772</v>
      </c>
      <c r="K1359" s="144" t="s">
        <v>413</v>
      </c>
      <c r="L1359" s="144" t="s">
        <v>1766</v>
      </c>
      <c r="M1359" s="144" t="s">
        <v>1773</v>
      </c>
      <c r="N1359" s="143">
        <v>1</v>
      </c>
      <c r="O1359" s="143">
        <v>1</v>
      </c>
      <c r="P1359" s="143">
        <v>1</v>
      </c>
      <c r="Q1359" s="147">
        <v>0</v>
      </c>
      <c r="R1359" s="147">
        <v>1</v>
      </c>
      <c r="S1359" s="147">
        <v>1</v>
      </c>
      <c r="T1359" s="147">
        <v>1</v>
      </c>
      <c r="U1359" s="147">
        <v>0</v>
      </c>
      <c r="V1359" s="147">
        <v>0</v>
      </c>
      <c r="W1359" s="148">
        <v>200000000</v>
      </c>
      <c r="X1359" s="148">
        <v>0</v>
      </c>
      <c r="Y1359" s="148">
        <v>0</v>
      </c>
      <c r="Z1359" s="148">
        <v>0</v>
      </c>
      <c r="AA1359" s="149">
        <v>0</v>
      </c>
      <c r="AB1359" s="148">
        <v>0</v>
      </c>
      <c r="AC1359" s="148">
        <v>0</v>
      </c>
      <c r="AD1359" s="149">
        <v>0</v>
      </c>
      <c r="AE1359" s="148">
        <v>200000000</v>
      </c>
      <c r="AF1359" s="164">
        <v>45370</v>
      </c>
      <c r="AG1359" s="164">
        <v>47196</v>
      </c>
      <c r="AH1359" s="165">
        <v>200000000</v>
      </c>
      <c r="AI1359" s="152">
        <v>3.97</v>
      </c>
      <c r="AJ1359" s="152">
        <v>5</v>
      </c>
      <c r="AK1359" s="166">
        <v>9.2499999999999999E-2</v>
      </c>
      <c r="AL1359" s="167">
        <v>3.97</v>
      </c>
      <c r="AM1359" s="167">
        <v>5</v>
      </c>
      <c r="AN1359" s="168">
        <v>9.2499999999999999E-2</v>
      </c>
      <c r="AO1359" s="169" t="s">
        <v>1774</v>
      </c>
      <c r="AP1359" s="169" t="s">
        <v>1775</v>
      </c>
      <c r="AQ1359" s="87">
        <v>0</v>
      </c>
      <c r="AR1359" s="87">
        <v>0</v>
      </c>
      <c r="AS1359" s="87">
        <v>0</v>
      </c>
      <c r="AT1359" s="87">
        <v>0</v>
      </c>
      <c r="AU1359" s="87">
        <v>200000000</v>
      </c>
      <c r="AV1359" s="87">
        <v>0</v>
      </c>
      <c r="AW1359" s="87">
        <v>0</v>
      </c>
      <c r="AX1359" s="87">
        <v>0</v>
      </c>
      <c r="AY1359" s="87">
        <v>0</v>
      </c>
      <c r="AZ1359" s="87">
        <v>0</v>
      </c>
      <c r="BA1359" s="87">
        <v>0</v>
      </c>
      <c r="BB1359" s="87">
        <v>0</v>
      </c>
      <c r="BC1359" s="87">
        <v>0</v>
      </c>
      <c r="BD1359" s="87">
        <v>0</v>
      </c>
      <c r="BE1359" s="87">
        <v>0</v>
      </c>
      <c r="BF1359" s="87">
        <v>0</v>
      </c>
      <c r="BG1359" s="87">
        <f t="shared" si="90"/>
        <v>0</v>
      </c>
      <c r="BH1359" s="87">
        <f t="shared" si="91"/>
        <v>200000000</v>
      </c>
      <c r="BI1359" s="87">
        <f t="shared" si="89"/>
        <v>200000000</v>
      </c>
    </row>
    <row r="1360" spans="1:61" ht="15" customHeight="1" x14ac:dyDescent="0.35">
      <c r="A1360" s="142" t="str">
        <f t="shared" si="92"/>
        <v>DI0013781</v>
      </c>
      <c r="B1360" s="143" t="s">
        <v>1631</v>
      </c>
      <c r="C1360" s="144">
        <v>1</v>
      </c>
      <c r="D1360" s="143" t="s">
        <v>0</v>
      </c>
      <c r="E1360" s="146" t="s">
        <v>3</v>
      </c>
      <c r="F1360" s="144" t="s">
        <v>1760</v>
      </c>
      <c r="G1360" s="144" t="s">
        <v>712</v>
      </c>
      <c r="H1360" s="144" t="s">
        <v>1770</v>
      </c>
      <c r="I1360" s="144" t="s">
        <v>1763</v>
      </c>
      <c r="J1360" s="144" t="s">
        <v>1772</v>
      </c>
      <c r="K1360" s="144" t="s">
        <v>712</v>
      </c>
      <c r="L1360" s="144" t="s">
        <v>1766</v>
      </c>
      <c r="M1360" s="144" t="s">
        <v>1773</v>
      </c>
      <c r="N1360" s="143">
        <v>1</v>
      </c>
      <c r="O1360" s="143">
        <v>1</v>
      </c>
      <c r="P1360" s="143">
        <v>1</v>
      </c>
      <c r="Q1360" s="147">
        <v>0</v>
      </c>
      <c r="R1360" s="147">
        <v>1</v>
      </c>
      <c r="S1360" s="147">
        <v>1</v>
      </c>
      <c r="T1360" s="147">
        <v>1</v>
      </c>
      <c r="U1360" s="147">
        <v>0</v>
      </c>
      <c r="V1360" s="147">
        <v>0</v>
      </c>
      <c r="W1360" s="148">
        <v>85039273.040000007</v>
      </c>
      <c r="X1360" s="148">
        <v>0</v>
      </c>
      <c r="Y1360" s="148">
        <v>0</v>
      </c>
      <c r="Z1360" s="148">
        <v>3720468.2</v>
      </c>
      <c r="AA1360" s="149">
        <v>0</v>
      </c>
      <c r="AB1360" s="148">
        <v>0</v>
      </c>
      <c r="AC1360" s="148">
        <v>0</v>
      </c>
      <c r="AD1360" s="149">
        <v>0</v>
      </c>
      <c r="AE1360" s="148">
        <v>85039273.040000007</v>
      </c>
      <c r="AF1360" s="164">
        <v>45387</v>
      </c>
      <c r="AG1360" s="164">
        <v>46482</v>
      </c>
      <c r="AH1360" s="165">
        <v>85039273.040000007</v>
      </c>
      <c r="AI1360" s="152">
        <v>2.0099999999999998</v>
      </c>
      <c r="AJ1360" s="152">
        <v>3</v>
      </c>
      <c r="AK1360" s="166">
        <v>8.7499999999999994E-2</v>
      </c>
      <c r="AL1360" s="167">
        <v>2.0099999999999998</v>
      </c>
      <c r="AM1360" s="167">
        <v>3</v>
      </c>
      <c r="AN1360" s="168">
        <v>8.7499999999999994E-2</v>
      </c>
      <c r="AO1360" s="169" t="s">
        <v>1774</v>
      </c>
      <c r="AP1360" s="169" t="s">
        <v>1775</v>
      </c>
      <c r="AQ1360" s="87">
        <v>0</v>
      </c>
      <c r="AR1360" s="87">
        <v>0</v>
      </c>
      <c r="AS1360" s="87">
        <v>85039273.040000007</v>
      </c>
      <c r="AT1360" s="87">
        <v>0</v>
      </c>
      <c r="AU1360" s="87">
        <v>0</v>
      </c>
      <c r="AV1360" s="87">
        <v>0</v>
      </c>
      <c r="AW1360" s="87">
        <v>0</v>
      </c>
      <c r="AX1360" s="87">
        <v>0</v>
      </c>
      <c r="AY1360" s="87">
        <v>0</v>
      </c>
      <c r="AZ1360" s="87">
        <v>0</v>
      </c>
      <c r="BA1360" s="87">
        <v>0</v>
      </c>
      <c r="BB1360" s="87">
        <v>0</v>
      </c>
      <c r="BC1360" s="87">
        <v>0</v>
      </c>
      <c r="BD1360" s="87">
        <v>0</v>
      </c>
      <c r="BE1360" s="87">
        <v>0</v>
      </c>
      <c r="BF1360" s="87">
        <v>0</v>
      </c>
      <c r="BG1360" s="87">
        <f t="shared" si="90"/>
        <v>0</v>
      </c>
      <c r="BH1360" s="87">
        <f t="shared" si="91"/>
        <v>85039273.040000007</v>
      </c>
      <c r="BI1360" s="87">
        <f t="shared" si="89"/>
        <v>85039273.040000007</v>
      </c>
    </row>
    <row r="1361" spans="1:61" ht="15" customHeight="1" x14ac:dyDescent="0.35">
      <c r="A1361" s="142" t="str">
        <f t="shared" si="92"/>
        <v>DI0013791</v>
      </c>
      <c r="B1361" s="143" t="s">
        <v>1632</v>
      </c>
      <c r="C1361" s="144">
        <v>1</v>
      </c>
      <c r="D1361" s="143" t="s">
        <v>0</v>
      </c>
      <c r="E1361" s="146" t="s">
        <v>3</v>
      </c>
      <c r="F1361" s="144" t="s">
        <v>1760</v>
      </c>
      <c r="G1361" s="144" t="s">
        <v>712</v>
      </c>
      <c r="H1361" s="144" t="s">
        <v>1770</v>
      </c>
      <c r="I1361" s="144" t="s">
        <v>1763</v>
      </c>
      <c r="J1361" s="144" t="s">
        <v>1772</v>
      </c>
      <c r="K1361" s="144" t="s">
        <v>712</v>
      </c>
      <c r="L1361" s="144" t="s">
        <v>1766</v>
      </c>
      <c r="M1361" s="144" t="s">
        <v>1773</v>
      </c>
      <c r="N1361" s="143">
        <v>1</v>
      </c>
      <c r="O1361" s="143">
        <v>1</v>
      </c>
      <c r="P1361" s="143">
        <v>1</v>
      </c>
      <c r="Q1361" s="147">
        <v>0</v>
      </c>
      <c r="R1361" s="147">
        <v>1</v>
      </c>
      <c r="S1361" s="147">
        <v>1</v>
      </c>
      <c r="T1361" s="147">
        <v>1</v>
      </c>
      <c r="U1361" s="147">
        <v>0</v>
      </c>
      <c r="V1361" s="147">
        <v>0</v>
      </c>
      <c r="W1361" s="148">
        <v>85039273.040000007</v>
      </c>
      <c r="X1361" s="148">
        <v>0</v>
      </c>
      <c r="Y1361" s="148">
        <v>0</v>
      </c>
      <c r="Z1361" s="148">
        <v>3720468.2</v>
      </c>
      <c r="AA1361" s="149">
        <v>0</v>
      </c>
      <c r="AB1361" s="148">
        <v>0</v>
      </c>
      <c r="AC1361" s="148">
        <v>0</v>
      </c>
      <c r="AD1361" s="149">
        <v>0</v>
      </c>
      <c r="AE1361" s="148">
        <v>85039273.040000007</v>
      </c>
      <c r="AF1361" s="164">
        <v>45387</v>
      </c>
      <c r="AG1361" s="164">
        <v>46482</v>
      </c>
      <c r="AH1361" s="165">
        <v>85039273.040000007</v>
      </c>
      <c r="AI1361" s="152">
        <v>2.0099999999999998</v>
      </c>
      <c r="AJ1361" s="152">
        <v>3</v>
      </c>
      <c r="AK1361" s="166">
        <v>8.7499999999999994E-2</v>
      </c>
      <c r="AL1361" s="167">
        <v>2.0099999999999998</v>
      </c>
      <c r="AM1361" s="167">
        <v>3</v>
      </c>
      <c r="AN1361" s="168">
        <v>8.7499999999999994E-2</v>
      </c>
      <c r="AO1361" s="169" t="s">
        <v>1774</v>
      </c>
      <c r="AP1361" s="169" t="s">
        <v>1775</v>
      </c>
      <c r="AQ1361" s="87">
        <v>0</v>
      </c>
      <c r="AR1361" s="87">
        <v>0</v>
      </c>
      <c r="AS1361" s="87">
        <v>85039273.040000007</v>
      </c>
      <c r="AT1361" s="87">
        <v>0</v>
      </c>
      <c r="AU1361" s="87">
        <v>0</v>
      </c>
      <c r="AV1361" s="87">
        <v>0</v>
      </c>
      <c r="AW1361" s="87">
        <v>0</v>
      </c>
      <c r="AX1361" s="87">
        <v>0</v>
      </c>
      <c r="AY1361" s="87">
        <v>0</v>
      </c>
      <c r="AZ1361" s="87">
        <v>0</v>
      </c>
      <c r="BA1361" s="87">
        <v>0</v>
      </c>
      <c r="BB1361" s="87">
        <v>0</v>
      </c>
      <c r="BC1361" s="87">
        <v>0</v>
      </c>
      <c r="BD1361" s="87">
        <v>0</v>
      </c>
      <c r="BE1361" s="87">
        <v>0</v>
      </c>
      <c r="BF1361" s="87">
        <v>0</v>
      </c>
      <c r="BG1361" s="87">
        <f t="shared" si="90"/>
        <v>0</v>
      </c>
      <c r="BH1361" s="87">
        <f t="shared" si="91"/>
        <v>85039273.040000007</v>
      </c>
      <c r="BI1361" s="87">
        <f t="shared" si="89"/>
        <v>85039273.040000007</v>
      </c>
    </row>
    <row r="1362" spans="1:61" ht="15" customHeight="1" x14ac:dyDescent="0.35">
      <c r="A1362" s="142" t="str">
        <f t="shared" si="92"/>
        <v>DI0013801</v>
      </c>
      <c r="B1362" s="143" t="s">
        <v>1633</v>
      </c>
      <c r="C1362" s="144">
        <v>1</v>
      </c>
      <c r="D1362" s="143" t="s">
        <v>0</v>
      </c>
      <c r="E1362" s="146" t="s">
        <v>3</v>
      </c>
      <c r="F1362" s="144" t="s">
        <v>1760</v>
      </c>
      <c r="G1362" s="144" t="s">
        <v>712</v>
      </c>
      <c r="H1362" s="144" t="s">
        <v>1770</v>
      </c>
      <c r="I1362" s="144" t="s">
        <v>1763</v>
      </c>
      <c r="J1362" s="144" t="s">
        <v>1772</v>
      </c>
      <c r="K1362" s="144" t="s">
        <v>712</v>
      </c>
      <c r="L1362" s="144" t="s">
        <v>1766</v>
      </c>
      <c r="M1362" s="144" t="s">
        <v>1773</v>
      </c>
      <c r="N1362" s="143">
        <v>1</v>
      </c>
      <c r="O1362" s="143">
        <v>1</v>
      </c>
      <c r="P1362" s="143">
        <v>1</v>
      </c>
      <c r="Q1362" s="147">
        <v>0</v>
      </c>
      <c r="R1362" s="147">
        <v>1</v>
      </c>
      <c r="S1362" s="147">
        <v>1</v>
      </c>
      <c r="T1362" s="147">
        <v>1</v>
      </c>
      <c r="U1362" s="147">
        <v>0</v>
      </c>
      <c r="V1362" s="147">
        <v>0</v>
      </c>
      <c r="W1362" s="148">
        <v>40000000</v>
      </c>
      <c r="X1362" s="148">
        <v>0</v>
      </c>
      <c r="Y1362" s="148">
        <v>0</v>
      </c>
      <c r="Z1362" s="148">
        <v>1750000</v>
      </c>
      <c r="AA1362" s="149">
        <v>0</v>
      </c>
      <c r="AB1362" s="148">
        <v>0</v>
      </c>
      <c r="AC1362" s="148">
        <v>0</v>
      </c>
      <c r="AD1362" s="149">
        <v>0</v>
      </c>
      <c r="AE1362" s="148">
        <v>40000000</v>
      </c>
      <c r="AF1362" s="164">
        <v>45387</v>
      </c>
      <c r="AG1362" s="164">
        <v>46482</v>
      </c>
      <c r="AH1362" s="165">
        <v>40000000</v>
      </c>
      <c r="AI1362" s="152">
        <v>2.0099999999999998</v>
      </c>
      <c r="AJ1362" s="152">
        <v>3</v>
      </c>
      <c r="AK1362" s="166">
        <v>8.7499999999999994E-2</v>
      </c>
      <c r="AL1362" s="167">
        <v>2.0099999999999998</v>
      </c>
      <c r="AM1362" s="167">
        <v>3</v>
      </c>
      <c r="AN1362" s="168">
        <v>8.7499999999999994E-2</v>
      </c>
      <c r="AO1362" s="169" t="s">
        <v>1774</v>
      </c>
      <c r="AP1362" s="169" t="s">
        <v>1775</v>
      </c>
      <c r="AQ1362" s="87">
        <v>0</v>
      </c>
      <c r="AR1362" s="87">
        <v>0</v>
      </c>
      <c r="AS1362" s="87">
        <v>40000000</v>
      </c>
      <c r="AT1362" s="87">
        <v>0</v>
      </c>
      <c r="AU1362" s="87">
        <v>0</v>
      </c>
      <c r="AV1362" s="87">
        <v>0</v>
      </c>
      <c r="AW1362" s="87">
        <v>0</v>
      </c>
      <c r="AX1362" s="87">
        <v>0</v>
      </c>
      <c r="AY1362" s="87">
        <v>0</v>
      </c>
      <c r="AZ1362" s="87">
        <v>0</v>
      </c>
      <c r="BA1362" s="87">
        <v>0</v>
      </c>
      <c r="BB1362" s="87">
        <v>0</v>
      </c>
      <c r="BC1362" s="87">
        <v>0</v>
      </c>
      <c r="BD1362" s="87">
        <v>0</v>
      </c>
      <c r="BE1362" s="87">
        <v>0</v>
      </c>
      <c r="BF1362" s="87">
        <v>0</v>
      </c>
      <c r="BG1362" s="87">
        <f t="shared" si="90"/>
        <v>0</v>
      </c>
      <c r="BH1362" s="87">
        <f t="shared" si="91"/>
        <v>40000000</v>
      </c>
      <c r="BI1362" s="87">
        <f t="shared" si="89"/>
        <v>40000000</v>
      </c>
    </row>
    <row r="1363" spans="1:61" ht="15" customHeight="1" x14ac:dyDescent="0.35">
      <c r="A1363" s="142" t="str">
        <f t="shared" si="92"/>
        <v>DI0013811</v>
      </c>
      <c r="B1363" s="143" t="s">
        <v>1634</v>
      </c>
      <c r="C1363" s="144">
        <v>1</v>
      </c>
      <c r="D1363" s="143" t="s">
        <v>0</v>
      </c>
      <c r="E1363" s="146" t="s">
        <v>3</v>
      </c>
      <c r="F1363" s="144" t="s">
        <v>1760</v>
      </c>
      <c r="G1363" s="144" t="s">
        <v>1057</v>
      </c>
      <c r="H1363" s="144" t="s">
        <v>1770</v>
      </c>
      <c r="I1363" s="144" t="s">
        <v>1771</v>
      </c>
      <c r="J1363" s="144" t="s">
        <v>1772</v>
      </c>
      <c r="K1363" s="144" t="s">
        <v>1057</v>
      </c>
      <c r="L1363" s="144" t="s">
        <v>1766</v>
      </c>
      <c r="M1363" s="144" t="s">
        <v>1773</v>
      </c>
      <c r="N1363" s="143">
        <v>1</v>
      </c>
      <c r="O1363" s="143">
        <v>1</v>
      </c>
      <c r="P1363" s="143">
        <v>1</v>
      </c>
      <c r="Q1363" s="147">
        <v>0</v>
      </c>
      <c r="R1363" s="147">
        <v>0</v>
      </c>
      <c r="S1363" s="147">
        <v>1</v>
      </c>
      <c r="T1363" s="147">
        <v>1</v>
      </c>
      <c r="U1363" s="147">
        <v>1</v>
      </c>
      <c r="V1363" s="147">
        <v>0</v>
      </c>
      <c r="W1363" s="148">
        <v>19445990.18</v>
      </c>
      <c r="X1363" s="148">
        <v>0</v>
      </c>
      <c r="Y1363" s="148">
        <v>0</v>
      </c>
      <c r="Z1363" s="148">
        <v>850762.07</v>
      </c>
      <c r="AA1363" s="149">
        <v>0</v>
      </c>
      <c r="AB1363" s="148">
        <v>0</v>
      </c>
      <c r="AC1363" s="148">
        <v>0</v>
      </c>
      <c r="AD1363" s="149">
        <v>0</v>
      </c>
      <c r="AE1363" s="148">
        <v>19445990.18</v>
      </c>
      <c r="AF1363" s="164">
        <v>45387</v>
      </c>
      <c r="AG1363" s="164">
        <v>46482</v>
      </c>
      <c r="AH1363" s="165">
        <v>19445990.18</v>
      </c>
      <c r="AI1363" s="152">
        <v>2.0099999999999998</v>
      </c>
      <c r="AJ1363" s="152">
        <v>3</v>
      </c>
      <c r="AK1363" s="166">
        <v>8.7499999999999994E-2</v>
      </c>
      <c r="AL1363" s="167">
        <v>2.0099999999999998</v>
      </c>
      <c r="AM1363" s="167">
        <v>3</v>
      </c>
      <c r="AN1363" s="168">
        <v>8.7499999999999994E-2</v>
      </c>
      <c r="AO1363" s="169" t="s">
        <v>1774</v>
      </c>
      <c r="AP1363" s="169" t="s">
        <v>1775</v>
      </c>
      <c r="AQ1363" s="87">
        <v>0</v>
      </c>
      <c r="AR1363" s="87">
        <v>0</v>
      </c>
      <c r="AS1363" s="87">
        <v>19445990.18</v>
      </c>
      <c r="AT1363" s="87">
        <v>0</v>
      </c>
      <c r="AU1363" s="87">
        <v>0</v>
      </c>
      <c r="AV1363" s="87">
        <v>0</v>
      </c>
      <c r="AW1363" s="87">
        <v>0</v>
      </c>
      <c r="AX1363" s="87">
        <v>0</v>
      </c>
      <c r="AY1363" s="87">
        <v>0</v>
      </c>
      <c r="AZ1363" s="87">
        <v>0</v>
      </c>
      <c r="BA1363" s="87">
        <v>0</v>
      </c>
      <c r="BB1363" s="87">
        <v>0</v>
      </c>
      <c r="BC1363" s="87">
        <v>0</v>
      </c>
      <c r="BD1363" s="87">
        <v>0</v>
      </c>
      <c r="BE1363" s="87">
        <v>0</v>
      </c>
      <c r="BF1363" s="87">
        <v>0</v>
      </c>
      <c r="BG1363" s="87">
        <f t="shared" si="90"/>
        <v>0</v>
      </c>
      <c r="BH1363" s="87">
        <f t="shared" si="91"/>
        <v>19445990.18</v>
      </c>
      <c r="BI1363" s="87">
        <f t="shared" si="89"/>
        <v>19445990.18</v>
      </c>
    </row>
    <row r="1364" spans="1:61" ht="15" customHeight="1" x14ac:dyDescent="0.35">
      <c r="A1364" s="142" t="str">
        <f t="shared" si="92"/>
        <v>DI0013821</v>
      </c>
      <c r="B1364" s="143" t="s">
        <v>1635</v>
      </c>
      <c r="C1364" s="144">
        <v>1</v>
      </c>
      <c r="D1364" s="143" t="s">
        <v>0</v>
      </c>
      <c r="E1364" s="146" t="s">
        <v>3</v>
      </c>
      <c r="F1364" s="144" t="s">
        <v>1760</v>
      </c>
      <c r="G1364" s="144" t="s">
        <v>1057</v>
      </c>
      <c r="H1364" s="144" t="s">
        <v>1770</v>
      </c>
      <c r="I1364" s="144" t="s">
        <v>1771</v>
      </c>
      <c r="J1364" s="144" t="s">
        <v>1772</v>
      </c>
      <c r="K1364" s="144" t="s">
        <v>1057</v>
      </c>
      <c r="L1364" s="144" t="s">
        <v>1766</v>
      </c>
      <c r="M1364" s="144" t="s">
        <v>1773</v>
      </c>
      <c r="N1364" s="143">
        <v>1</v>
      </c>
      <c r="O1364" s="143">
        <v>1</v>
      </c>
      <c r="P1364" s="143">
        <v>1</v>
      </c>
      <c r="Q1364" s="147">
        <v>0</v>
      </c>
      <c r="R1364" s="147">
        <v>0</v>
      </c>
      <c r="S1364" s="147">
        <v>1</v>
      </c>
      <c r="T1364" s="147">
        <v>1</v>
      </c>
      <c r="U1364" s="147">
        <v>1</v>
      </c>
      <c r="V1364" s="147">
        <v>0</v>
      </c>
      <c r="W1364" s="148">
        <v>23344400.16</v>
      </c>
      <c r="X1364" s="148">
        <v>0</v>
      </c>
      <c r="Y1364" s="148">
        <v>0</v>
      </c>
      <c r="Z1364" s="148">
        <v>0</v>
      </c>
      <c r="AA1364" s="149">
        <v>0</v>
      </c>
      <c r="AB1364" s="148">
        <v>0</v>
      </c>
      <c r="AC1364" s="148">
        <v>0</v>
      </c>
      <c r="AD1364" s="149">
        <v>0</v>
      </c>
      <c r="AE1364" s="148">
        <v>23344400.16</v>
      </c>
      <c r="AF1364" s="164">
        <v>45376</v>
      </c>
      <c r="AG1364" s="164">
        <v>46471</v>
      </c>
      <c r="AH1364" s="165">
        <v>23344400.16</v>
      </c>
      <c r="AI1364" s="152">
        <v>1.99</v>
      </c>
      <c r="AJ1364" s="152">
        <v>3</v>
      </c>
      <c r="AK1364" s="166">
        <v>8.7499999999999994E-2</v>
      </c>
      <c r="AL1364" s="167">
        <v>1.99</v>
      </c>
      <c r="AM1364" s="167">
        <v>3</v>
      </c>
      <c r="AN1364" s="168">
        <v>8.7499999999999994E-2</v>
      </c>
      <c r="AO1364" s="169" t="s">
        <v>1774</v>
      </c>
      <c r="AP1364" s="169" t="s">
        <v>1775</v>
      </c>
      <c r="AQ1364" s="87">
        <v>0</v>
      </c>
      <c r="AR1364" s="87">
        <v>0</v>
      </c>
      <c r="AS1364" s="87">
        <v>23344400.16</v>
      </c>
      <c r="AT1364" s="87">
        <v>0</v>
      </c>
      <c r="AU1364" s="87">
        <v>0</v>
      </c>
      <c r="AV1364" s="87">
        <v>0</v>
      </c>
      <c r="AW1364" s="87">
        <v>0</v>
      </c>
      <c r="AX1364" s="87">
        <v>0</v>
      </c>
      <c r="AY1364" s="87">
        <v>0</v>
      </c>
      <c r="AZ1364" s="87">
        <v>0</v>
      </c>
      <c r="BA1364" s="87">
        <v>0</v>
      </c>
      <c r="BB1364" s="87">
        <v>0</v>
      </c>
      <c r="BC1364" s="87">
        <v>0</v>
      </c>
      <c r="BD1364" s="87">
        <v>0</v>
      </c>
      <c r="BE1364" s="87">
        <v>0</v>
      </c>
      <c r="BF1364" s="87">
        <v>0</v>
      </c>
      <c r="BG1364" s="87">
        <f t="shared" si="90"/>
        <v>0</v>
      </c>
      <c r="BH1364" s="87">
        <f t="shared" si="91"/>
        <v>23344400.16</v>
      </c>
      <c r="BI1364" s="87">
        <f t="shared" si="89"/>
        <v>23344400.16</v>
      </c>
    </row>
    <row r="1365" spans="1:61" ht="15" customHeight="1" x14ac:dyDescent="0.35">
      <c r="A1365" s="142" t="str">
        <f t="shared" si="92"/>
        <v>DI0013831</v>
      </c>
      <c r="B1365" s="143" t="s">
        <v>1406</v>
      </c>
      <c r="C1365" s="144">
        <v>1</v>
      </c>
      <c r="D1365" s="143" t="s">
        <v>0</v>
      </c>
      <c r="E1365" s="146" t="s">
        <v>3</v>
      </c>
      <c r="F1365" s="144" t="s">
        <v>1760</v>
      </c>
      <c r="G1365" s="144" t="s">
        <v>1776</v>
      </c>
      <c r="H1365" s="144" t="s">
        <v>1777</v>
      </c>
      <c r="I1365" s="144" t="s">
        <v>1778</v>
      </c>
      <c r="J1365" s="144" t="s">
        <v>1779</v>
      </c>
      <c r="K1365" s="144" t="s">
        <v>774</v>
      </c>
      <c r="L1365" s="144" t="s">
        <v>1766</v>
      </c>
      <c r="M1365" s="144" t="s">
        <v>1773</v>
      </c>
      <c r="N1365" s="143">
        <v>1</v>
      </c>
      <c r="O1365" s="143">
        <v>1</v>
      </c>
      <c r="P1365" s="143">
        <v>1</v>
      </c>
      <c r="Q1365" s="147">
        <v>1</v>
      </c>
      <c r="R1365" s="147">
        <v>1</v>
      </c>
      <c r="S1365" s="147">
        <v>1</v>
      </c>
      <c r="T1365" s="147">
        <v>0</v>
      </c>
      <c r="U1365" s="147">
        <v>0</v>
      </c>
      <c r="V1365" s="147">
        <v>0</v>
      </c>
      <c r="W1365" s="148">
        <v>0</v>
      </c>
      <c r="X1365" s="148">
        <v>0</v>
      </c>
      <c r="Y1365" s="148">
        <v>0</v>
      </c>
      <c r="Z1365" s="148">
        <v>0</v>
      </c>
      <c r="AA1365" s="149">
        <v>0</v>
      </c>
      <c r="AB1365" s="148">
        <v>0</v>
      </c>
      <c r="AC1365" s="148">
        <v>0</v>
      </c>
      <c r="AD1365" s="149">
        <v>0</v>
      </c>
      <c r="AE1365" s="148">
        <v>0</v>
      </c>
      <c r="AF1365" s="164">
        <v>45372</v>
      </c>
      <c r="AG1365" s="164">
        <v>45737</v>
      </c>
      <c r="AH1365" s="165">
        <v>100000</v>
      </c>
      <c r="AI1365" s="152">
        <v>0</v>
      </c>
      <c r="AJ1365" s="152">
        <v>1</v>
      </c>
      <c r="AK1365" s="166">
        <v>4.9000000000000002E-2</v>
      </c>
      <c r="AL1365" s="167">
        <v>0</v>
      </c>
      <c r="AM1365" s="167">
        <v>0</v>
      </c>
      <c r="AN1365" s="168">
        <v>0</v>
      </c>
      <c r="AO1365" s="169" t="s">
        <v>1774</v>
      </c>
      <c r="AP1365" s="169" t="s">
        <v>1775</v>
      </c>
      <c r="AQ1365" s="87">
        <v>0</v>
      </c>
      <c r="AR1365" s="87">
        <v>0</v>
      </c>
      <c r="AS1365" s="87">
        <v>0</v>
      </c>
      <c r="AT1365" s="87">
        <v>0</v>
      </c>
      <c r="AU1365" s="87">
        <v>0</v>
      </c>
      <c r="AV1365" s="87">
        <v>0</v>
      </c>
      <c r="AW1365" s="87">
        <v>0</v>
      </c>
      <c r="AX1365" s="87">
        <v>0</v>
      </c>
      <c r="AY1365" s="87">
        <v>0</v>
      </c>
      <c r="AZ1365" s="87">
        <v>0</v>
      </c>
      <c r="BA1365" s="87">
        <v>0</v>
      </c>
      <c r="BB1365" s="87">
        <v>0</v>
      </c>
      <c r="BC1365" s="87">
        <v>0</v>
      </c>
      <c r="BD1365" s="87">
        <v>0</v>
      </c>
      <c r="BE1365" s="87">
        <v>0</v>
      </c>
      <c r="BF1365" s="87">
        <v>0</v>
      </c>
      <c r="BG1365" s="87">
        <f t="shared" si="90"/>
        <v>0</v>
      </c>
      <c r="BH1365" s="87">
        <f t="shared" si="91"/>
        <v>0</v>
      </c>
      <c r="BI1365" s="87">
        <f t="shared" si="89"/>
        <v>0</v>
      </c>
    </row>
    <row r="1366" spans="1:61" ht="15" customHeight="1" x14ac:dyDescent="0.35">
      <c r="A1366" s="142" t="str">
        <f t="shared" si="92"/>
        <v>DI0013841</v>
      </c>
      <c r="B1366" s="143" t="s">
        <v>1407</v>
      </c>
      <c r="C1366" s="144">
        <v>1</v>
      </c>
      <c r="D1366" s="143" t="s">
        <v>0</v>
      </c>
      <c r="E1366" s="146" t="s">
        <v>3</v>
      </c>
      <c r="F1366" s="144" t="s">
        <v>1760</v>
      </c>
      <c r="G1366" s="144" t="s">
        <v>1776</v>
      </c>
      <c r="H1366" s="144" t="s">
        <v>1777</v>
      </c>
      <c r="I1366" s="144" t="s">
        <v>1778</v>
      </c>
      <c r="J1366" s="144" t="s">
        <v>1779</v>
      </c>
      <c r="K1366" s="144" t="s">
        <v>774</v>
      </c>
      <c r="L1366" s="144" t="s">
        <v>1766</v>
      </c>
      <c r="M1366" s="144" t="s">
        <v>1773</v>
      </c>
      <c r="N1366" s="143">
        <v>1</v>
      </c>
      <c r="O1366" s="143">
        <v>1</v>
      </c>
      <c r="P1366" s="143">
        <v>1</v>
      </c>
      <c r="Q1366" s="147">
        <v>1</v>
      </c>
      <c r="R1366" s="147">
        <v>1</v>
      </c>
      <c r="S1366" s="147">
        <v>1</v>
      </c>
      <c r="T1366" s="147">
        <v>0</v>
      </c>
      <c r="U1366" s="147">
        <v>0</v>
      </c>
      <c r="V1366" s="147">
        <v>0</v>
      </c>
      <c r="W1366" s="148">
        <v>0</v>
      </c>
      <c r="X1366" s="148">
        <v>0</v>
      </c>
      <c r="Y1366" s="148">
        <v>0</v>
      </c>
      <c r="Z1366" s="148">
        <v>0</v>
      </c>
      <c r="AA1366" s="149">
        <v>0</v>
      </c>
      <c r="AB1366" s="148">
        <v>0</v>
      </c>
      <c r="AC1366" s="148">
        <v>0</v>
      </c>
      <c r="AD1366" s="149">
        <v>0</v>
      </c>
      <c r="AE1366" s="148">
        <v>0</v>
      </c>
      <c r="AF1366" s="164">
        <v>45372</v>
      </c>
      <c r="AG1366" s="164">
        <v>45737</v>
      </c>
      <c r="AH1366" s="165">
        <v>14800000</v>
      </c>
      <c r="AI1366" s="152">
        <v>0</v>
      </c>
      <c r="AJ1366" s="152">
        <v>1</v>
      </c>
      <c r="AK1366" s="166">
        <v>4.9000000000000002E-2</v>
      </c>
      <c r="AL1366" s="167">
        <v>0</v>
      </c>
      <c r="AM1366" s="167">
        <v>0</v>
      </c>
      <c r="AN1366" s="168">
        <v>0</v>
      </c>
      <c r="AO1366" s="169" t="s">
        <v>1774</v>
      </c>
      <c r="AP1366" s="169" t="s">
        <v>1775</v>
      </c>
      <c r="AQ1366" s="87">
        <v>0</v>
      </c>
      <c r="AR1366" s="87">
        <v>0</v>
      </c>
      <c r="AS1366" s="87">
        <v>0</v>
      </c>
      <c r="AT1366" s="87">
        <v>0</v>
      </c>
      <c r="AU1366" s="87">
        <v>0</v>
      </c>
      <c r="AV1366" s="87">
        <v>0</v>
      </c>
      <c r="AW1366" s="87">
        <v>0</v>
      </c>
      <c r="AX1366" s="87">
        <v>0</v>
      </c>
      <c r="AY1366" s="87">
        <v>0</v>
      </c>
      <c r="AZ1366" s="87">
        <v>0</v>
      </c>
      <c r="BA1366" s="87">
        <v>0</v>
      </c>
      <c r="BB1366" s="87">
        <v>0</v>
      </c>
      <c r="BC1366" s="87">
        <v>0</v>
      </c>
      <c r="BD1366" s="87">
        <v>0</v>
      </c>
      <c r="BE1366" s="87">
        <v>0</v>
      </c>
      <c r="BF1366" s="87">
        <v>0</v>
      </c>
      <c r="BG1366" s="87">
        <f t="shared" si="90"/>
        <v>0</v>
      </c>
      <c r="BH1366" s="87">
        <f t="shared" si="91"/>
        <v>0</v>
      </c>
      <c r="BI1366" s="87">
        <f t="shared" si="89"/>
        <v>0</v>
      </c>
    </row>
    <row r="1367" spans="1:61" ht="15" customHeight="1" x14ac:dyDescent="0.35">
      <c r="A1367" s="142" t="str">
        <f t="shared" si="92"/>
        <v>DI0013851</v>
      </c>
      <c r="B1367" s="143" t="s">
        <v>1408</v>
      </c>
      <c r="C1367" s="144">
        <v>1</v>
      </c>
      <c r="D1367" s="143" t="s">
        <v>0</v>
      </c>
      <c r="E1367" s="146" t="s">
        <v>3</v>
      </c>
      <c r="F1367" s="144" t="s">
        <v>1760</v>
      </c>
      <c r="G1367" s="144" t="s">
        <v>1776</v>
      </c>
      <c r="H1367" s="144" t="s">
        <v>1777</v>
      </c>
      <c r="I1367" s="144" t="s">
        <v>1778</v>
      </c>
      <c r="J1367" s="144" t="s">
        <v>1779</v>
      </c>
      <c r="K1367" s="144" t="s">
        <v>774</v>
      </c>
      <c r="L1367" s="144" t="s">
        <v>1766</v>
      </c>
      <c r="M1367" s="144" t="s">
        <v>1773</v>
      </c>
      <c r="N1367" s="143">
        <v>1</v>
      </c>
      <c r="O1367" s="143">
        <v>1</v>
      </c>
      <c r="P1367" s="143">
        <v>1</v>
      </c>
      <c r="Q1367" s="147">
        <v>1</v>
      </c>
      <c r="R1367" s="147">
        <v>1</v>
      </c>
      <c r="S1367" s="147">
        <v>1</v>
      </c>
      <c r="T1367" s="147">
        <v>0</v>
      </c>
      <c r="U1367" s="147">
        <v>0</v>
      </c>
      <c r="V1367" s="147">
        <v>0</v>
      </c>
      <c r="W1367" s="148">
        <v>0</v>
      </c>
      <c r="X1367" s="148">
        <v>0</v>
      </c>
      <c r="Y1367" s="148">
        <v>0</v>
      </c>
      <c r="Z1367" s="148">
        <v>0</v>
      </c>
      <c r="AA1367" s="149">
        <v>0</v>
      </c>
      <c r="AB1367" s="148">
        <v>0</v>
      </c>
      <c r="AC1367" s="148">
        <v>0</v>
      </c>
      <c r="AD1367" s="149">
        <v>0</v>
      </c>
      <c r="AE1367" s="148">
        <v>0</v>
      </c>
      <c r="AF1367" s="164">
        <v>45372</v>
      </c>
      <c r="AG1367" s="164">
        <v>45737</v>
      </c>
      <c r="AH1367" s="165">
        <v>39000000</v>
      </c>
      <c r="AI1367" s="152">
        <v>0</v>
      </c>
      <c r="AJ1367" s="152">
        <v>1</v>
      </c>
      <c r="AK1367" s="166">
        <v>4.9000000000000002E-2</v>
      </c>
      <c r="AL1367" s="167">
        <v>0</v>
      </c>
      <c r="AM1367" s="167">
        <v>0</v>
      </c>
      <c r="AN1367" s="168">
        <v>0</v>
      </c>
      <c r="AO1367" s="169" t="s">
        <v>1774</v>
      </c>
      <c r="AP1367" s="169" t="s">
        <v>1775</v>
      </c>
      <c r="AQ1367" s="87">
        <v>0</v>
      </c>
      <c r="AR1367" s="87">
        <v>0</v>
      </c>
      <c r="AS1367" s="87">
        <v>0</v>
      </c>
      <c r="AT1367" s="87">
        <v>0</v>
      </c>
      <c r="AU1367" s="87">
        <v>0</v>
      </c>
      <c r="AV1367" s="87">
        <v>0</v>
      </c>
      <c r="AW1367" s="87">
        <v>0</v>
      </c>
      <c r="AX1367" s="87">
        <v>0</v>
      </c>
      <c r="AY1367" s="87">
        <v>0</v>
      </c>
      <c r="AZ1367" s="87">
        <v>0</v>
      </c>
      <c r="BA1367" s="87">
        <v>0</v>
      </c>
      <c r="BB1367" s="87">
        <v>0</v>
      </c>
      <c r="BC1367" s="87">
        <v>0</v>
      </c>
      <c r="BD1367" s="87">
        <v>0</v>
      </c>
      <c r="BE1367" s="87">
        <v>0</v>
      </c>
      <c r="BF1367" s="87">
        <v>0</v>
      </c>
      <c r="BG1367" s="87">
        <f t="shared" si="90"/>
        <v>0</v>
      </c>
      <c r="BH1367" s="87">
        <f t="shared" si="91"/>
        <v>0</v>
      </c>
      <c r="BI1367" s="87">
        <f t="shared" si="89"/>
        <v>0</v>
      </c>
    </row>
    <row r="1368" spans="1:61" ht="15" customHeight="1" x14ac:dyDescent="0.35">
      <c r="A1368" s="142" t="str">
        <f t="shared" si="92"/>
        <v>DI0013861</v>
      </c>
      <c r="B1368" s="143" t="s">
        <v>1409</v>
      </c>
      <c r="C1368" s="144">
        <v>1</v>
      </c>
      <c r="D1368" s="143" t="s">
        <v>0</v>
      </c>
      <c r="E1368" s="146" t="s">
        <v>3</v>
      </c>
      <c r="F1368" s="144" t="s">
        <v>1760</v>
      </c>
      <c r="G1368" s="144" t="s">
        <v>1776</v>
      </c>
      <c r="H1368" s="144" t="s">
        <v>1777</v>
      </c>
      <c r="I1368" s="144" t="s">
        <v>1778</v>
      </c>
      <c r="J1368" s="144" t="s">
        <v>1779</v>
      </c>
      <c r="K1368" s="144" t="s">
        <v>774</v>
      </c>
      <c r="L1368" s="144" t="s">
        <v>1766</v>
      </c>
      <c r="M1368" s="144" t="s">
        <v>1773</v>
      </c>
      <c r="N1368" s="143">
        <v>1</v>
      </c>
      <c r="O1368" s="143">
        <v>1</v>
      </c>
      <c r="P1368" s="143">
        <v>1</v>
      </c>
      <c r="Q1368" s="147">
        <v>1</v>
      </c>
      <c r="R1368" s="147">
        <v>1</v>
      </c>
      <c r="S1368" s="147">
        <v>1</v>
      </c>
      <c r="T1368" s="147">
        <v>0</v>
      </c>
      <c r="U1368" s="147">
        <v>0</v>
      </c>
      <c r="V1368" s="147">
        <v>0</v>
      </c>
      <c r="W1368" s="148">
        <v>0</v>
      </c>
      <c r="X1368" s="148">
        <v>0</v>
      </c>
      <c r="Y1368" s="148">
        <v>0</v>
      </c>
      <c r="Z1368" s="148">
        <v>0</v>
      </c>
      <c r="AA1368" s="149">
        <v>0</v>
      </c>
      <c r="AB1368" s="148">
        <v>0</v>
      </c>
      <c r="AC1368" s="148">
        <v>0</v>
      </c>
      <c r="AD1368" s="149">
        <v>0</v>
      </c>
      <c r="AE1368" s="148">
        <v>0</v>
      </c>
      <c r="AF1368" s="164">
        <v>45372</v>
      </c>
      <c r="AG1368" s="164">
        <v>45737</v>
      </c>
      <c r="AH1368" s="165">
        <v>2500000</v>
      </c>
      <c r="AI1368" s="152">
        <v>0</v>
      </c>
      <c r="AJ1368" s="152">
        <v>1</v>
      </c>
      <c r="AK1368" s="166">
        <v>4.9000000000000002E-2</v>
      </c>
      <c r="AL1368" s="167">
        <v>0</v>
      </c>
      <c r="AM1368" s="167">
        <v>0</v>
      </c>
      <c r="AN1368" s="168">
        <v>0</v>
      </c>
      <c r="AO1368" s="169" t="s">
        <v>1774</v>
      </c>
      <c r="AP1368" s="169" t="s">
        <v>1775</v>
      </c>
      <c r="AQ1368" s="87">
        <v>0</v>
      </c>
      <c r="AR1368" s="87">
        <v>0</v>
      </c>
      <c r="AS1368" s="87">
        <v>0</v>
      </c>
      <c r="AT1368" s="87">
        <v>0</v>
      </c>
      <c r="AU1368" s="87">
        <v>0</v>
      </c>
      <c r="AV1368" s="87">
        <v>0</v>
      </c>
      <c r="AW1368" s="87">
        <v>0</v>
      </c>
      <c r="AX1368" s="87">
        <v>0</v>
      </c>
      <c r="AY1368" s="87">
        <v>0</v>
      </c>
      <c r="AZ1368" s="87">
        <v>0</v>
      </c>
      <c r="BA1368" s="87">
        <v>0</v>
      </c>
      <c r="BB1368" s="87">
        <v>0</v>
      </c>
      <c r="BC1368" s="87">
        <v>0</v>
      </c>
      <c r="BD1368" s="87">
        <v>0</v>
      </c>
      <c r="BE1368" s="87">
        <v>0</v>
      </c>
      <c r="BF1368" s="87">
        <v>0</v>
      </c>
      <c r="BG1368" s="87">
        <f t="shared" si="90"/>
        <v>0</v>
      </c>
      <c r="BH1368" s="87">
        <f t="shared" si="91"/>
        <v>0</v>
      </c>
      <c r="BI1368" s="87">
        <f t="shared" si="89"/>
        <v>0</v>
      </c>
    </row>
    <row r="1369" spans="1:61" ht="15" customHeight="1" x14ac:dyDescent="0.35">
      <c r="A1369" s="142" t="str">
        <f t="shared" si="92"/>
        <v>DI0013871</v>
      </c>
      <c r="B1369" s="143" t="s">
        <v>1636</v>
      </c>
      <c r="C1369" s="144">
        <v>1</v>
      </c>
      <c r="D1369" s="143" t="s">
        <v>0</v>
      </c>
      <c r="E1369" s="146" t="s">
        <v>3</v>
      </c>
      <c r="F1369" s="144" t="s">
        <v>1760</v>
      </c>
      <c r="G1369" s="144" t="s">
        <v>1769</v>
      </c>
      <c r="H1369" s="144" t="s">
        <v>1770</v>
      </c>
      <c r="I1369" s="144" t="s">
        <v>1771</v>
      </c>
      <c r="J1369" s="144" t="s">
        <v>1772</v>
      </c>
      <c r="K1369" s="144" t="s">
        <v>1814</v>
      </c>
      <c r="L1369" s="144" t="s">
        <v>1766</v>
      </c>
      <c r="M1369" s="144" t="s">
        <v>1773</v>
      </c>
      <c r="N1369" s="143">
        <v>1</v>
      </c>
      <c r="O1369" s="143">
        <v>1</v>
      </c>
      <c r="P1369" s="143">
        <v>1</v>
      </c>
      <c r="Q1369" s="147">
        <v>0</v>
      </c>
      <c r="R1369" s="147">
        <v>0</v>
      </c>
      <c r="S1369" s="147">
        <v>1</v>
      </c>
      <c r="T1369" s="147">
        <v>1</v>
      </c>
      <c r="U1369" s="147">
        <v>1</v>
      </c>
      <c r="V1369" s="147">
        <v>0</v>
      </c>
      <c r="W1369" s="148">
        <v>3594977.23</v>
      </c>
      <c r="X1369" s="148">
        <v>0</v>
      </c>
      <c r="Y1369" s="148">
        <v>0</v>
      </c>
      <c r="Z1369" s="148">
        <v>157280.25</v>
      </c>
      <c r="AA1369" s="149">
        <v>0</v>
      </c>
      <c r="AB1369" s="148">
        <v>0</v>
      </c>
      <c r="AC1369" s="148">
        <v>0</v>
      </c>
      <c r="AD1369" s="149">
        <v>0</v>
      </c>
      <c r="AE1369" s="148">
        <v>3594977.23</v>
      </c>
      <c r="AF1369" s="164">
        <v>45387</v>
      </c>
      <c r="AG1369" s="164">
        <v>46482</v>
      </c>
      <c r="AH1369" s="165">
        <v>3594977.23</v>
      </c>
      <c r="AI1369" s="152">
        <v>2.0099999999999998</v>
      </c>
      <c r="AJ1369" s="152">
        <v>3</v>
      </c>
      <c r="AK1369" s="166">
        <v>8.7499999999999994E-2</v>
      </c>
      <c r="AL1369" s="167">
        <v>2.0099999999999998</v>
      </c>
      <c r="AM1369" s="167">
        <v>3</v>
      </c>
      <c r="AN1369" s="168">
        <v>8.7499999999999994E-2</v>
      </c>
      <c r="AO1369" s="169" t="s">
        <v>1774</v>
      </c>
      <c r="AP1369" s="169" t="s">
        <v>1775</v>
      </c>
      <c r="AQ1369" s="87">
        <v>0</v>
      </c>
      <c r="AR1369" s="87">
        <v>0</v>
      </c>
      <c r="AS1369" s="87">
        <v>3594977.23</v>
      </c>
      <c r="AT1369" s="87">
        <v>0</v>
      </c>
      <c r="AU1369" s="87">
        <v>0</v>
      </c>
      <c r="AV1369" s="87">
        <v>0</v>
      </c>
      <c r="AW1369" s="87">
        <v>0</v>
      </c>
      <c r="AX1369" s="87">
        <v>0</v>
      </c>
      <c r="AY1369" s="87">
        <v>0</v>
      </c>
      <c r="AZ1369" s="87">
        <v>0</v>
      </c>
      <c r="BA1369" s="87">
        <v>0</v>
      </c>
      <c r="BB1369" s="87">
        <v>0</v>
      </c>
      <c r="BC1369" s="87">
        <v>0</v>
      </c>
      <c r="BD1369" s="87">
        <v>0</v>
      </c>
      <c r="BE1369" s="87">
        <v>0</v>
      </c>
      <c r="BF1369" s="87">
        <v>0</v>
      </c>
      <c r="BG1369" s="87">
        <f t="shared" si="90"/>
        <v>0</v>
      </c>
      <c r="BH1369" s="87">
        <f t="shared" si="91"/>
        <v>3594977.23</v>
      </c>
      <c r="BI1369" s="87">
        <f t="shared" si="89"/>
        <v>3594977.23</v>
      </c>
    </row>
    <row r="1370" spans="1:61" ht="15" customHeight="1" x14ac:dyDescent="0.35">
      <c r="A1370" s="142" t="str">
        <f t="shared" si="92"/>
        <v>DI0013881</v>
      </c>
      <c r="B1370" s="143" t="s">
        <v>1410</v>
      </c>
      <c r="C1370" s="144">
        <v>1</v>
      </c>
      <c r="D1370" s="143" t="s">
        <v>0</v>
      </c>
      <c r="E1370" s="146" t="s">
        <v>3</v>
      </c>
      <c r="F1370" s="144" t="s">
        <v>1760</v>
      </c>
      <c r="G1370" s="144" t="s">
        <v>1769</v>
      </c>
      <c r="H1370" s="144" t="s">
        <v>1770</v>
      </c>
      <c r="I1370" s="144" t="s">
        <v>1771</v>
      </c>
      <c r="J1370" s="144" t="s">
        <v>1772</v>
      </c>
      <c r="K1370" s="144" t="s">
        <v>1815</v>
      </c>
      <c r="L1370" s="144" t="s">
        <v>1766</v>
      </c>
      <c r="M1370" s="144" t="s">
        <v>1773</v>
      </c>
      <c r="N1370" s="143">
        <v>1</v>
      </c>
      <c r="O1370" s="143">
        <v>1</v>
      </c>
      <c r="P1370" s="143">
        <v>1</v>
      </c>
      <c r="Q1370" s="147">
        <v>0</v>
      </c>
      <c r="R1370" s="147">
        <v>0</v>
      </c>
      <c r="S1370" s="147">
        <v>1</v>
      </c>
      <c r="T1370" s="147">
        <v>1</v>
      </c>
      <c r="U1370" s="147">
        <v>1</v>
      </c>
      <c r="V1370" s="147">
        <v>0</v>
      </c>
      <c r="W1370" s="148">
        <v>450450.5</v>
      </c>
      <c r="X1370" s="148">
        <v>0</v>
      </c>
      <c r="Y1370" s="148">
        <v>4504.5</v>
      </c>
      <c r="Z1370" s="148">
        <v>3330.97</v>
      </c>
      <c r="AA1370" s="149">
        <v>0</v>
      </c>
      <c r="AB1370" s="148">
        <v>0</v>
      </c>
      <c r="AC1370" s="148">
        <v>0</v>
      </c>
      <c r="AD1370" s="149">
        <v>0</v>
      </c>
      <c r="AE1370" s="148">
        <v>445946</v>
      </c>
      <c r="AF1370" s="164">
        <v>45397</v>
      </c>
      <c r="AG1370" s="164">
        <v>48761</v>
      </c>
      <c r="AH1370" s="165">
        <v>500000</v>
      </c>
      <c r="AI1370" s="152">
        <v>8.25</v>
      </c>
      <c r="AJ1370" s="152">
        <v>9.2100000000000009</v>
      </c>
      <c r="AK1370" s="166">
        <v>8.8700000000000001E-2</v>
      </c>
      <c r="AL1370" s="167">
        <v>8.25</v>
      </c>
      <c r="AM1370" s="167">
        <v>9.2100000000000009</v>
      </c>
      <c r="AN1370" s="168">
        <v>8.8700000000000001E-2</v>
      </c>
      <c r="AO1370" s="169" t="s">
        <v>1774</v>
      </c>
      <c r="AP1370" s="169" t="s">
        <v>1775</v>
      </c>
      <c r="AQ1370" s="87">
        <v>36036</v>
      </c>
      <c r="AR1370" s="87">
        <v>54054</v>
      </c>
      <c r="AS1370" s="87">
        <v>54054</v>
      </c>
      <c r="AT1370" s="87">
        <v>54054</v>
      </c>
      <c r="AU1370" s="87">
        <v>54054</v>
      </c>
      <c r="AV1370" s="87">
        <v>54054</v>
      </c>
      <c r="AW1370" s="87">
        <v>54054</v>
      </c>
      <c r="AX1370" s="87">
        <v>54054</v>
      </c>
      <c r="AY1370" s="87">
        <v>31532</v>
      </c>
      <c r="AZ1370" s="87">
        <v>0</v>
      </c>
      <c r="BA1370" s="87">
        <v>0</v>
      </c>
      <c r="BB1370" s="87">
        <v>0</v>
      </c>
      <c r="BC1370" s="87">
        <v>0</v>
      </c>
      <c r="BD1370" s="87">
        <v>0</v>
      </c>
      <c r="BE1370" s="87">
        <v>0</v>
      </c>
      <c r="BF1370" s="87">
        <v>0</v>
      </c>
      <c r="BG1370" s="87">
        <f t="shared" si="90"/>
        <v>90090</v>
      </c>
      <c r="BH1370" s="87">
        <f t="shared" si="91"/>
        <v>355856</v>
      </c>
      <c r="BI1370" s="87">
        <f t="shared" ref="BI1370:BI1433" si="93">BH1370+BG1370</f>
        <v>445946</v>
      </c>
    </row>
    <row r="1371" spans="1:61" ht="15" customHeight="1" x14ac:dyDescent="0.35">
      <c r="A1371" s="142" t="str">
        <f t="shared" si="92"/>
        <v>DI0013891</v>
      </c>
      <c r="B1371" s="143" t="s">
        <v>1637</v>
      </c>
      <c r="C1371" s="144">
        <v>1</v>
      </c>
      <c r="D1371" s="143" t="s">
        <v>0</v>
      </c>
      <c r="E1371" s="146" t="s">
        <v>3</v>
      </c>
      <c r="F1371" s="144" t="s">
        <v>1760</v>
      </c>
      <c r="G1371" s="144" t="s">
        <v>1769</v>
      </c>
      <c r="H1371" s="144" t="s">
        <v>1770</v>
      </c>
      <c r="I1371" s="144" t="s">
        <v>1771</v>
      </c>
      <c r="J1371" s="144" t="s">
        <v>1772</v>
      </c>
      <c r="K1371" s="144" t="s">
        <v>1815</v>
      </c>
      <c r="L1371" s="144" t="s">
        <v>1766</v>
      </c>
      <c r="M1371" s="144" t="s">
        <v>1773</v>
      </c>
      <c r="N1371" s="143">
        <v>1</v>
      </c>
      <c r="O1371" s="143">
        <v>1</v>
      </c>
      <c r="P1371" s="143">
        <v>1</v>
      </c>
      <c r="Q1371" s="147">
        <v>0</v>
      </c>
      <c r="R1371" s="147">
        <v>0</v>
      </c>
      <c r="S1371" s="147">
        <v>1</v>
      </c>
      <c r="T1371" s="147">
        <v>1</v>
      </c>
      <c r="U1371" s="147">
        <v>1</v>
      </c>
      <c r="V1371" s="147">
        <v>0</v>
      </c>
      <c r="W1371" s="148">
        <v>7773712.4699999997</v>
      </c>
      <c r="X1371" s="148">
        <v>0</v>
      </c>
      <c r="Y1371" s="148">
        <v>0</v>
      </c>
      <c r="Z1371" s="148">
        <v>340099.92</v>
      </c>
      <c r="AA1371" s="149">
        <v>0</v>
      </c>
      <c r="AB1371" s="148">
        <v>0</v>
      </c>
      <c r="AC1371" s="148">
        <v>0</v>
      </c>
      <c r="AD1371" s="149">
        <v>0</v>
      </c>
      <c r="AE1371" s="148">
        <v>7773712.4699999997</v>
      </c>
      <c r="AF1371" s="164">
        <v>45387</v>
      </c>
      <c r="AG1371" s="164">
        <v>46482</v>
      </c>
      <c r="AH1371" s="165">
        <v>7773712.4699999997</v>
      </c>
      <c r="AI1371" s="152">
        <v>2.0099999999999998</v>
      </c>
      <c r="AJ1371" s="152">
        <v>3</v>
      </c>
      <c r="AK1371" s="166">
        <v>8.7499999999999994E-2</v>
      </c>
      <c r="AL1371" s="167">
        <v>2.0099999999999998</v>
      </c>
      <c r="AM1371" s="167">
        <v>3</v>
      </c>
      <c r="AN1371" s="168">
        <v>8.7499999999999994E-2</v>
      </c>
      <c r="AO1371" s="169" t="s">
        <v>1774</v>
      </c>
      <c r="AP1371" s="169" t="s">
        <v>1775</v>
      </c>
      <c r="AQ1371" s="87">
        <v>0</v>
      </c>
      <c r="AR1371" s="87">
        <v>0</v>
      </c>
      <c r="AS1371" s="87">
        <v>7773712.4699999997</v>
      </c>
      <c r="AT1371" s="87">
        <v>0</v>
      </c>
      <c r="AU1371" s="87">
        <v>0</v>
      </c>
      <c r="AV1371" s="87">
        <v>0</v>
      </c>
      <c r="AW1371" s="87">
        <v>0</v>
      </c>
      <c r="AX1371" s="87">
        <v>0</v>
      </c>
      <c r="AY1371" s="87">
        <v>0</v>
      </c>
      <c r="AZ1371" s="87">
        <v>0</v>
      </c>
      <c r="BA1371" s="87">
        <v>0</v>
      </c>
      <c r="BB1371" s="87">
        <v>0</v>
      </c>
      <c r="BC1371" s="87">
        <v>0</v>
      </c>
      <c r="BD1371" s="87">
        <v>0</v>
      </c>
      <c r="BE1371" s="87">
        <v>0</v>
      </c>
      <c r="BF1371" s="87">
        <v>0</v>
      </c>
      <c r="BG1371" s="87">
        <f t="shared" si="90"/>
        <v>0</v>
      </c>
      <c r="BH1371" s="87">
        <f t="shared" si="91"/>
        <v>7773712.4699999997</v>
      </c>
      <c r="BI1371" s="87">
        <f t="shared" si="93"/>
        <v>7773712.4699999997</v>
      </c>
    </row>
    <row r="1372" spans="1:61" ht="15" customHeight="1" x14ac:dyDescent="0.35">
      <c r="A1372" s="142" t="str">
        <f t="shared" si="92"/>
        <v>DI0013901</v>
      </c>
      <c r="B1372" s="143" t="s">
        <v>1638</v>
      </c>
      <c r="C1372" s="144">
        <v>1</v>
      </c>
      <c r="D1372" s="143" t="s">
        <v>0</v>
      </c>
      <c r="E1372" s="146" t="s">
        <v>3</v>
      </c>
      <c r="F1372" s="144" t="s">
        <v>1760</v>
      </c>
      <c r="G1372" s="144" t="s">
        <v>390</v>
      </c>
      <c r="H1372" s="144" t="s">
        <v>1770</v>
      </c>
      <c r="I1372" s="144" t="s">
        <v>1771</v>
      </c>
      <c r="J1372" s="144" t="s">
        <v>1772</v>
      </c>
      <c r="K1372" s="144" t="s">
        <v>692</v>
      </c>
      <c r="L1372" s="144" t="s">
        <v>1766</v>
      </c>
      <c r="M1372" s="144" t="s">
        <v>1773</v>
      </c>
      <c r="N1372" s="143">
        <v>1</v>
      </c>
      <c r="O1372" s="143">
        <v>1</v>
      </c>
      <c r="P1372" s="143">
        <v>1</v>
      </c>
      <c r="Q1372" s="147">
        <v>0</v>
      </c>
      <c r="R1372" s="147">
        <v>0</v>
      </c>
      <c r="S1372" s="147">
        <v>1</v>
      </c>
      <c r="T1372" s="147">
        <v>1</v>
      </c>
      <c r="U1372" s="147">
        <v>1</v>
      </c>
      <c r="V1372" s="147">
        <v>0</v>
      </c>
      <c r="W1372" s="148">
        <v>110000000</v>
      </c>
      <c r="X1372" s="148">
        <v>0</v>
      </c>
      <c r="Y1372" s="148">
        <v>0</v>
      </c>
      <c r="Z1372" s="148">
        <v>5087500</v>
      </c>
      <c r="AA1372" s="149">
        <v>0</v>
      </c>
      <c r="AB1372" s="148">
        <v>0</v>
      </c>
      <c r="AC1372" s="148">
        <v>0</v>
      </c>
      <c r="AD1372" s="149">
        <v>0</v>
      </c>
      <c r="AE1372" s="148">
        <v>110000000</v>
      </c>
      <c r="AF1372" s="164">
        <v>45398</v>
      </c>
      <c r="AG1372" s="164">
        <v>47224</v>
      </c>
      <c r="AH1372" s="165">
        <v>110000000</v>
      </c>
      <c r="AI1372" s="152">
        <v>4.04</v>
      </c>
      <c r="AJ1372" s="152">
        <v>5</v>
      </c>
      <c r="AK1372" s="166">
        <v>9.2499999999999999E-2</v>
      </c>
      <c r="AL1372" s="167">
        <v>4.04</v>
      </c>
      <c r="AM1372" s="167">
        <v>5</v>
      </c>
      <c r="AN1372" s="168">
        <v>9.2499999999999999E-2</v>
      </c>
      <c r="AO1372" s="169" t="s">
        <v>1774</v>
      </c>
      <c r="AP1372" s="169" t="s">
        <v>1775</v>
      </c>
      <c r="AQ1372" s="87">
        <v>0</v>
      </c>
      <c r="AR1372" s="87">
        <v>0</v>
      </c>
      <c r="AS1372" s="87">
        <v>0</v>
      </c>
      <c r="AT1372" s="87">
        <v>0</v>
      </c>
      <c r="AU1372" s="87">
        <v>110000000</v>
      </c>
      <c r="AV1372" s="87">
        <v>0</v>
      </c>
      <c r="AW1372" s="87">
        <v>0</v>
      </c>
      <c r="AX1372" s="87">
        <v>0</v>
      </c>
      <c r="AY1372" s="87">
        <v>0</v>
      </c>
      <c r="AZ1372" s="87">
        <v>0</v>
      </c>
      <c r="BA1372" s="87">
        <v>0</v>
      </c>
      <c r="BB1372" s="87">
        <v>0</v>
      </c>
      <c r="BC1372" s="87">
        <v>0</v>
      </c>
      <c r="BD1372" s="87">
        <v>0</v>
      </c>
      <c r="BE1372" s="87">
        <v>0</v>
      </c>
      <c r="BF1372" s="87">
        <v>0</v>
      </c>
      <c r="BG1372" s="87">
        <f t="shared" si="90"/>
        <v>0</v>
      </c>
      <c r="BH1372" s="87">
        <f t="shared" si="91"/>
        <v>110000000</v>
      </c>
      <c r="BI1372" s="87">
        <f t="shared" si="93"/>
        <v>110000000</v>
      </c>
    </row>
    <row r="1373" spans="1:61" ht="15" customHeight="1" x14ac:dyDescent="0.35">
      <c r="A1373" s="142" t="str">
        <f t="shared" si="92"/>
        <v>DI0013911</v>
      </c>
      <c r="B1373" s="143" t="s">
        <v>1411</v>
      </c>
      <c r="C1373" s="144">
        <v>1</v>
      </c>
      <c r="D1373" s="143" t="s">
        <v>0</v>
      </c>
      <c r="E1373" s="146" t="s">
        <v>3</v>
      </c>
      <c r="F1373" s="144" t="s">
        <v>1760</v>
      </c>
      <c r="G1373" s="144" t="s">
        <v>1776</v>
      </c>
      <c r="H1373" s="144" t="s">
        <v>1777</v>
      </c>
      <c r="I1373" s="144" t="s">
        <v>1778</v>
      </c>
      <c r="J1373" s="144" t="s">
        <v>1779</v>
      </c>
      <c r="K1373" s="144" t="s">
        <v>774</v>
      </c>
      <c r="L1373" s="144" t="s">
        <v>1766</v>
      </c>
      <c r="M1373" s="144" t="s">
        <v>1773</v>
      </c>
      <c r="N1373" s="143">
        <v>1</v>
      </c>
      <c r="O1373" s="143">
        <v>1</v>
      </c>
      <c r="P1373" s="143">
        <v>1</v>
      </c>
      <c r="Q1373" s="147">
        <v>1</v>
      </c>
      <c r="R1373" s="147">
        <v>1</v>
      </c>
      <c r="S1373" s="147">
        <v>1</v>
      </c>
      <c r="T1373" s="147">
        <v>0</v>
      </c>
      <c r="U1373" s="147">
        <v>0</v>
      </c>
      <c r="V1373" s="147">
        <v>0</v>
      </c>
      <c r="W1373" s="148">
        <v>0</v>
      </c>
      <c r="X1373" s="148">
        <v>0</v>
      </c>
      <c r="Y1373" s="148">
        <v>0</v>
      </c>
      <c r="Z1373" s="148">
        <v>0</v>
      </c>
      <c r="AA1373" s="149">
        <v>0</v>
      </c>
      <c r="AB1373" s="148">
        <v>0</v>
      </c>
      <c r="AC1373" s="148">
        <v>0</v>
      </c>
      <c r="AD1373" s="149">
        <v>0</v>
      </c>
      <c r="AE1373" s="148">
        <v>0</v>
      </c>
      <c r="AF1373" s="164">
        <v>45372</v>
      </c>
      <c r="AG1373" s="164">
        <v>45737</v>
      </c>
      <c r="AH1373" s="165">
        <v>33400000</v>
      </c>
      <c r="AI1373" s="152">
        <v>0</v>
      </c>
      <c r="AJ1373" s="152">
        <v>1</v>
      </c>
      <c r="AK1373" s="166">
        <v>4.9000000000000002E-2</v>
      </c>
      <c r="AL1373" s="167">
        <v>0</v>
      </c>
      <c r="AM1373" s="167">
        <v>0</v>
      </c>
      <c r="AN1373" s="168">
        <v>0</v>
      </c>
      <c r="AO1373" s="169" t="s">
        <v>1774</v>
      </c>
      <c r="AP1373" s="169" t="s">
        <v>1775</v>
      </c>
      <c r="AQ1373" s="87">
        <v>0</v>
      </c>
      <c r="AR1373" s="87">
        <v>0</v>
      </c>
      <c r="AS1373" s="87">
        <v>0</v>
      </c>
      <c r="AT1373" s="87">
        <v>0</v>
      </c>
      <c r="AU1373" s="87">
        <v>0</v>
      </c>
      <c r="AV1373" s="87">
        <v>0</v>
      </c>
      <c r="AW1373" s="87">
        <v>0</v>
      </c>
      <c r="AX1373" s="87">
        <v>0</v>
      </c>
      <c r="AY1373" s="87">
        <v>0</v>
      </c>
      <c r="AZ1373" s="87">
        <v>0</v>
      </c>
      <c r="BA1373" s="87">
        <v>0</v>
      </c>
      <c r="BB1373" s="87">
        <v>0</v>
      </c>
      <c r="BC1373" s="87">
        <v>0</v>
      </c>
      <c r="BD1373" s="87">
        <v>0</v>
      </c>
      <c r="BE1373" s="87">
        <v>0</v>
      </c>
      <c r="BF1373" s="87">
        <v>0</v>
      </c>
      <c r="BG1373" s="87">
        <f t="shared" si="90"/>
        <v>0</v>
      </c>
      <c r="BH1373" s="87">
        <f t="shared" si="91"/>
        <v>0</v>
      </c>
      <c r="BI1373" s="87">
        <f t="shared" si="93"/>
        <v>0</v>
      </c>
    </row>
    <row r="1374" spans="1:61" ht="15" customHeight="1" x14ac:dyDescent="0.35">
      <c r="A1374" s="142" t="str">
        <f t="shared" si="92"/>
        <v>DI0013921</v>
      </c>
      <c r="B1374" s="143" t="s">
        <v>1412</v>
      </c>
      <c r="C1374" s="144">
        <v>1</v>
      </c>
      <c r="D1374" s="143" t="s">
        <v>0</v>
      </c>
      <c r="E1374" s="146" t="s">
        <v>3</v>
      </c>
      <c r="F1374" s="144" t="s">
        <v>1760</v>
      </c>
      <c r="G1374" s="144" t="s">
        <v>1776</v>
      </c>
      <c r="H1374" s="144" t="s">
        <v>1777</v>
      </c>
      <c r="I1374" s="144" t="s">
        <v>1778</v>
      </c>
      <c r="J1374" s="144" t="s">
        <v>1779</v>
      </c>
      <c r="K1374" s="144" t="s">
        <v>774</v>
      </c>
      <c r="L1374" s="144" t="s">
        <v>1766</v>
      </c>
      <c r="M1374" s="144" t="s">
        <v>1773</v>
      </c>
      <c r="N1374" s="143">
        <v>1</v>
      </c>
      <c r="O1374" s="143">
        <v>1</v>
      </c>
      <c r="P1374" s="143">
        <v>1</v>
      </c>
      <c r="Q1374" s="147">
        <v>1</v>
      </c>
      <c r="R1374" s="147">
        <v>1</v>
      </c>
      <c r="S1374" s="147">
        <v>1</v>
      </c>
      <c r="T1374" s="147">
        <v>0</v>
      </c>
      <c r="U1374" s="147">
        <v>0</v>
      </c>
      <c r="V1374" s="147">
        <v>0</v>
      </c>
      <c r="W1374" s="148">
        <v>0</v>
      </c>
      <c r="X1374" s="148">
        <v>0</v>
      </c>
      <c r="Y1374" s="148">
        <v>0</v>
      </c>
      <c r="Z1374" s="148">
        <v>0</v>
      </c>
      <c r="AA1374" s="149">
        <v>0</v>
      </c>
      <c r="AB1374" s="148">
        <v>0</v>
      </c>
      <c r="AC1374" s="148">
        <v>0</v>
      </c>
      <c r="AD1374" s="149">
        <v>0</v>
      </c>
      <c r="AE1374" s="148">
        <v>0</v>
      </c>
      <c r="AF1374" s="164">
        <v>45372</v>
      </c>
      <c r="AG1374" s="164">
        <v>45737</v>
      </c>
      <c r="AH1374" s="165">
        <v>1170000</v>
      </c>
      <c r="AI1374" s="152">
        <v>0</v>
      </c>
      <c r="AJ1374" s="152">
        <v>1</v>
      </c>
      <c r="AK1374" s="166">
        <v>4.9000000000000002E-2</v>
      </c>
      <c r="AL1374" s="167">
        <v>0</v>
      </c>
      <c r="AM1374" s="167">
        <v>0</v>
      </c>
      <c r="AN1374" s="168">
        <v>0</v>
      </c>
      <c r="AO1374" s="169" t="s">
        <v>1774</v>
      </c>
      <c r="AP1374" s="169" t="s">
        <v>1775</v>
      </c>
      <c r="AQ1374" s="87">
        <v>0</v>
      </c>
      <c r="AR1374" s="87">
        <v>0</v>
      </c>
      <c r="AS1374" s="87">
        <v>0</v>
      </c>
      <c r="AT1374" s="87">
        <v>0</v>
      </c>
      <c r="AU1374" s="87">
        <v>0</v>
      </c>
      <c r="AV1374" s="87">
        <v>0</v>
      </c>
      <c r="AW1374" s="87">
        <v>0</v>
      </c>
      <c r="AX1374" s="87">
        <v>0</v>
      </c>
      <c r="AY1374" s="87">
        <v>0</v>
      </c>
      <c r="AZ1374" s="87">
        <v>0</v>
      </c>
      <c r="BA1374" s="87">
        <v>0</v>
      </c>
      <c r="BB1374" s="87">
        <v>0</v>
      </c>
      <c r="BC1374" s="87">
        <v>0</v>
      </c>
      <c r="BD1374" s="87">
        <v>0</v>
      </c>
      <c r="BE1374" s="87">
        <v>0</v>
      </c>
      <c r="BF1374" s="87">
        <v>0</v>
      </c>
      <c r="BG1374" s="87">
        <f t="shared" si="90"/>
        <v>0</v>
      </c>
      <c r="BH1374" s="87">
        <f t="shared" si="91"/>
        <v>0</v>
      </c>
      <c r="BI1374" s="87">
        <f t="shared" si="93"/>
        <v>0</v>
      </c>
    </row>
    <row r="1375" spans="1:61" ht="15" customHeight="1" x14ac:dyDescent="0.35">
      <c r="A1375" s="142" t="str">
        <f t="shared" si="92"/>
        <v>DI0013931</v>
      </c>
      <c r="B1375" s="143" t="s">
        <v>1413</v>
      </c>
      <c r="C1375" s="144">
        <v>1</v>
      </c>
      <c r="D1375" s="143" t="s">
        <v>0</v>
      </c>
      <c r="E1375" s="146" t="s">
        <v>3</v>
      </c>
      <c r="F1375" s="144" t="s">
        <v>1760</v>
      </c>
      <c r="G1375" s="144" t="s">
        <v>1776</v>
      </c>
      <c r="H1375" s="144" t="s">
        <v>1777</v>
      </c>
      <c r="I1375" s="144" t="s">
        <v>1778</v>
      </c>
      <c r="J1375" s="144" t="s">
        <v>1779</v>
      </c>
      <c r="K1375" s="144" t="s">
        <v>774</v>
      </c>
      <c r="L1375" s="144" t="s">
        <v>1766</v>
      </c>
      <c r="M1375" s="144" t="s">
        <v>1773</v>
      </c>
      <c r="N1375" s="143">
        <v>1</v>
      </c>
      <c r="O1375" s="143">
        <v>1</v>
      </c>
      <c r="P1375" s="143">
        <v>1</v>
      </c>
      <c r="Q1375" s="147">
        <v>1</v>
      </c>
      <c r="R1375" s="147">
        <v>1</v>
      </c>
      <c r="S1375" s="147">
        <v>1</v>
      </c>
      <c r="T1375" s="147">
        <v>0</v>
      </c>
      <c r="U1375" s="147">
        <v>0</v>
      </c>
      <c r="V1375" s="147">
        <v>0</v>
      </c>
      <c r="W1375" s="148">
        <v>0</v>
      </c>
      <c r="X1375" s="148">
        <v>0</v>
      </c>
      <c r="Y1375" s="148">
        <v>0</v>
      </c>
      <c r="Z1375" s="148">
        <v>0</v>
      </c>
      <c r="AA1375" s="149">
        <v>0</v>
      </c>
      <c r="AB1375" s="148">
        <v>0</v>
      </c>
      <c r="AC1375" s="148">
        <v>0</v>
      </c>
      <c r="AD1375" s="149">
        <v>0</v>
      </c>
      <c r="AE1375" s="148">
        <v>0</v>
      </c>
      <c r="AF1375" s="164">
        <v>45372</v>
      </c>
      <c r="AG1375" s="164">
        <v>45737</v>
      </c>
      <c r="AH1375" s="165">
        <v>9860000</v>
      </c>
      <c r="AI1375" s="152">
        <v>0</v>
      </c>
      <c r="AJ1375" s="152">
        <v>1</v>
      </c>
      <c r="AK1375" s="166">
        <v>4.9000000000000002E-2</v>
      </c>
      <c r="AL1375" s="167">
        <v>0</v>
      </c>
      <c r="AM1375" s="167">
        <v>0</v>
      </c>
      <c r="AN1375" s="168">
        <v>0</v>
      </c>
      <c r="AO1375" s="169" t="s">
        <v>1774</v>
      </c>
      <c r="AP1375" s="169" t="s">
        <v>1775</v>
      </c>
      <c r="AQ1375" s="87">
        <v>0</v>
      </c>
      <c r="AR1375" s="87">
        <v>0</v>
      </c>
      <c r="AS1375" s="87">
        <v>0</v>
      </c>
      <c r="AT1375" s="87">
        <v>0</v>
      </c>
      <c r="AU1375" s="87">
        <v>0</v>
      </c>
      <c r="AV1375" s="87">
        <v>0</v>
      </c>
      <c r="AW1375" s="87">
        <v>0</v>
      </c>
      <c r="AX1375" s="87">
        <v>0</v>
      </c>
      <c r="AY1375" s="87">
        <v>0</v>
      </c>
      <c r="AZ1375" s="87">
        <v>0</v>
      </c>
      <c r="BA1375" s="87">
        <v>0</v>
      </c>
      <c r="BB1375" s="87">
        <v>0</v>
      </c>
      <c r="BC1375" s="87">
        <v>0</v>
      </c>
      <c r="BD1375" s="87">
        <v>0</v>
      </c>
      <c r="BE1375" s="87">
        <v>0</v>
      </c>
      <c r="BF1375" s="87">
        <v>0</v>
      </c>
      <c r="BG1375" s="87">
        <f t="shared" si="90"/>
        <v>0</v>
      </c>
      <c r="BH1375" s="87">
        <f t="shared" si="91"/>
        <v>0</v>
      </c>
      <c r="BI1375" s="87">
        <f t="shared" si="93"/>
        <v>0</v>
      </c>
    </row>
    <row r="1376" spans="1:61" ht="15" customHeight="1" x14ac:dyDescent="0.35">
      <c r="A1376" s="142" t="str">
        <f t="shared" si="92"/>
        <v>DI0013941</v>
      </c>
      <c r="B1376" s="143" t="s">
        <v>1414</v>
      </c>
      <c r="C1376" s="144">
        <v>1</v>
      </c>
      <c r="D1376" s="143" t="s">
        <v>0</v>
      </c>
      <c r="E1376" s="146" t="s">
        <v>3</v>
      </c>
      <c r="F1376" s="144" t="s">
        <v>1760</v>
      </c>
      <c r="G1376" s="144" t="s">
        <v>1776</v>
      </c>
      <c r="H1376" s="144" t="s">
        <v>1777</v>
      </c>
      <c r="I1376" s="144" t="s">
        <v>1778</v>
      </c>
      <c r="J1376" s="144" t="s">
        <v>1779</v>
      </c>
      <c r="K1376" s="144" t="s">
        <v>774</v>
      </c>
      <c r="L1376" s="144" t="s">
        <v>1766</v>
      </c>
      <c r="M1376" s="144" t="s">
        <v>1773</v>
      </c>
      <c r="N1376" s="143">
        <v>1</v>
      </c>
      <c r="O1376" s="143">
        <v>1</v>
      </c>
      <c r="P1376" s="143">
        <v>1</v>
      </c>
      <c r="Q1376" s="147">
        <v>1</v>
      </c>
      <c r="R1376" s="147">
        <v>1</v>
      </c>
      <c r="S1376" s="147">
        <v>1</v>
      </c>
      <c r="T1376" s="147">
        <v>0</v>
      </c>
      <c r="U1376" s="147">
        <v>0</v>
      </c>
      <c r="V1376" s="147">
        <v>0</v>
      </c>
      <c r="W1376" s="148">
        <v>0</v>
      </c>
      <c r="X1376" s="148">
        <v>0</v>
      </c>
      <c r="Y1376" s="148">
        <v>0</v>
      </c>
      <c r="Z1376" s="148">
        <v>0</v>
      </c>
      <c r="AA1376" s="149">
        <v>0</v>
      </c>
      <c r="AB1376" s="148">
        <v>0</v>
      </c>
      <c r="AC1376" s="148">
        <v>0</v>
      </c>
      <c r="AD1376" s="149">
        <v>0</v>
      </c>
      <c r="AE1376" s="148">
        <v>0</v>
      </c>
      <c r="AF1376" s="164">
        <v>45372</v>
      </c>
      <c r="AG1376" s="164">
        <v>45737</v>
      </c>
      <c r="AH1376" s="165">
        <v>4000000</v>
      </c>
      <c r="AI1376" s="152">
        <v>0</v>
      </c>
      <c r="AJ1376" s="152">
        <v>1</v>
      </c>
      <c r="AK1376" s="166">
        <v>4.9000000000000002E-2</v>
      </c>
      <c r="AL1376" s="167">
        <v>0</v>
      </c>
      <c r="AM1376" s="167">
        <v>0</v>
      </c>
      <c r="AN1376" s="168">
        <v>0</v>
      </c>
      <c r="AO1376" s="169" t="s">
        <v>1774</v>
      </c>
      <c r="AP1376" s="169" t="s">
        <v>1775</v>
      </c>
      <c r="AQ1376" s="87">
        <v>0</v>
      </c>
      <c r="AR1376" s="87">
        <v>0</v>
      </c>
      <c r="AS1376" s="87">
        <v>0</v>
      </c>
      <c r="AT1376" s="87">
        <v>0</v>
      </c>
      <c r="AU1376" s="87">
        <v>0</v>
      </c>
      <c r="AV1376" s="87">
        <v>0</v>
      </c>
      <c r="AW1376" s="87">
        <v>0</v>
      </c>
      <c r="AX1376" s="87">
        <v>0</v>
      </c>
      <c r="AY1376" s="87">
        <v>0</v>
      </c>
      <c r="AZ1376" s="87">
        <v>0</v>
      </c>
      <c r="BA1376" s="87">
        <v>0</v>
      </c>
      <c r="BB1376" s="87">
        <v>0</v>
      </c>
      <c r="BC1376" s="87">
        <v>0</v>
      </c>
      <c r="BD1376" s="87">
        <v>0</v>
      </c>
      <c r="BE1376" s="87">
        <v>0</v>
      </c>
      <c r="BF1376" s="87">
        <v>0</v>
      </c>
      <c r="BG1376" s="87">
        <f t="shared" si="90"/>
        <v>0</v>
      </c>
      <c r="BH1376" s="87">
        <f t="shared" si="91"/>
        <v>0</v>
      </c>
      <c r="BI1376" s="87">
        <f t="shared" si="93"/>
        <v>0</v>
      </c>
    </row>
    <row r="1377" spans="1:61" ht="15" customHeight="1" x14ac:dyDescent="0.35">
      <c r="A1377" s="142" t="str">
        <f t="shared" si="92"/>
        <v>DI0013951</v>
      </c>
      <c r="B1377" s="143" t="s">
        <v>1415</v>
      </c>
      <c r="C1377" s="144">
        <v>1</v>
      </c>
      <c r="D1377" s="143" t="s">
        <v>0</v>
      </c>
      <c r="E1377" s="146" t="s">
        <v>3</v>
      </c>
      <c r="F1377" s="144" t="s">
        <v>1760</v>
      </c>
      <c r="G1377" s="144" t="s">
        <v>1776</v>
      </c>
      <c r="H1377" s="144" t="s">
        <v>1777</v>
      </c>
      <c r="I1377" s="144" t="s">
        <v>1778</v>
      </c>
      <c r="J1377" s="144" t="s">
        <v>1779</v>
      </c>
      <c r="K1377" s="144" t="s">
        <v>774</v>
      </c>
      <c r="L1377" s="144" t="s">
        <v>1766</v>
      </c>
      <c r="M1377" s="144" t="s">
        <v>1773</v>
      </c>
      <c r="N1377" s="143">
        <v>1</v>
      </c>
      <c r="O1377" s="143">
        <v>1</v>
      </c>
      <c r="P1377" s="143">
        <v>1</v>
      </c>
      <c r="Q1377" s="147">
        <v>1</v>
      </c>
      <c r="R1377" s="147">
        <v>1</v>
      </c>
      <c r="S1377" s="147">
        <v>1</v>
      </c>
      <c r="T1377" s="147">
        <v>0</v>
      </c>
      <c r="U1377" s="147">
        <v>0</v>
      </c>
      <c r="V1377" s="147">
        <v>0</v>
      </c>
      <c r="W1377" s="148">
        <v>0</v>
      </c>
      <c r="X1377" s="148">
        <v>0</v>
      </c>
      <c r="Y1377" s="148">
        <v>0</v>
      </c>
      <c r="Z1377" s="148">
        <v>0</v>
      </c>
      <c r="AA1377" s="149">
        <v>0</v>
      </c>
      <c r="AB1377" s="148">
        <v>0</v>
      </c>
      <c r="AC1377" s="148">
        <v>0</v>
      </c>
      <c r="AD1377" s="149">
        <v>0</v>
      </c>
      <c r="AE1377" s="148">
        <v>0</v>
      </c>
      <c r="AF1377" s="164">
        <v>45372</v>
      </c>
      <c r="AG1377" s="164">
        <v>45737</v>
      </c>
      <c r="AH1377" s="165">
        <v>20000000</v>
      </c>
      <c r="AI1377" s="152">
        <v>0</v>
      </c>
      <c r="AJ1377" s="152">
        <v>1</v>
      </c>
      <c r="AK1377" s="166">
        <v>4.9000000000000002E-2</v>
      </c>
      <c r="AL1377" s="167">
        <v>0</v>
      </c>
      <c r="AM1377" s="167">
        <v>0</v>
      </c>
      <c r="AN1377" s="168">
        <v>0</v>
      </c>
      <c r="AO1377" s="169" t="s">
        <v>1774</v>
      </c>
      <c r="AP1377" s="169" t="s">
        <v>1775</v>
      </c>
      <c r="AQ1377" s="87">
        <v>0</v>
      </c>
      <c r="AR1377" s="87">
        <v>0</v>
      </c>
      <c r="AS1377" s="87">
        <v>0</v>
      </c>
      <c r="AT1377" s="87">
        <v>0</v>
      </c>
      <c r="AU1377" s="87">
        <v>0</v>
      </c>
      <c r="AV1377" s="87">
        <v>0</v>
      </c>
      <c r="AW1377" s="87">
        <v>0</v>
      </c>
      <c r="AX1377" s="87">
        <v>0</v>
      </c>
      <c r="AY1377" s="87">
        <v>0</v>
      </c>
      <c r="AZ1377" s="87">
        <v>0</v>
      </c>
      <c r="BA1377" s="87">
        <v>0</v>
      </c>
      <c r="BB1377" s="87">
        <v>0</v>
      </c>
      <c r="BC1377" s="87">
        <v>0</v>
      </c>
      <c r="BD1377" s="87">
        <v>0</v>
      </c>
      <c r="BE1377" s="87">
        <v>0</v>
      </c>
      <c r="BF1377" s="87">
        <v>0</v>
      </c>
      <c r="BG1377" s="87">
        <f t="shared" si="90"/>
        <v>0</v>
      </c>
      <c r="BH1377" s="87">
        <f t="shared" si="91"/>
        <v>0</v>
      </c>
      <c r="BI1377" s="87">
        <f t="shared" si="93"/>
        <v>0</v>
      </c>
    </row>
    <row r="1378" spans="1:61" ht="15" customHeight="1" x14ac:dyDescent="0.35">
      <c r="A1378" s="142" t="str">
        <f t="shared" si="92"/>
        <v>DI0013961</v>
      </c>
      <c r="B1378" s="143" t="s">
        <v>1416</v>
      </c>
      <c r="C1378" s="144">
        <v>1</v>
      </c>
      <c r="D1378" s="143" t="s">
        <v>0</v>
      </c>
      <c r="E1378" s="146" t="s">
        <v>3</v>
      </c>
      <c r="F1378" s="144" t="s">
        <v>1760</v>
      </c>
      <c r="G1378" s="144" t="s">
        <v>1776</v>
      </c>
      <c r="H1378" s="144" t="s">
        <v>1777</v>
      </c>
      <c r="I1378" s="144" t="s">
        <v>1778</v>
      </c>
      <c r="J1378" s="144" t="s">
        <v>1779</v>
      </c>
      <c r="K1378" s="144" t="s">
        <v>774</v>
      </c>
      <c r="L1378" s="144" t="s">
        <v>1766</v>
      </c>
      <c r="M1378" s="144" t="s">
        <v>1773</v>
      </c>
      <c r="N1378" s="143">
        <v>1</v>
      </c>
      <c r="O1378" s="143">
        <v>1</v>
      </c>
      <c r="P1378" s="143">
        <v>1</v>
      </c>
      <c r="Q1378" s="147">
        <v>1</v>
      </c>
      <c r="R1378" s="147">
        <v>1</v>
      </c>
      <c r="S1378" s="147">
        <v>1</v>
      </c>
      <c r="T1378" s="147">
        <v>0</v>
      </c>
      <c r="U1378" s="147">
        <v>0</v>
      </c>
      <c r="V1378" s="147">
        <v>0</v>
      </c>
      <c r="W1378" s="148">
        <v>0</v>
      </c>
      <c r="X1378" s="148">
        <v>0</v>
      </c>
      <c r="Y1378" s="148">
        <v>0</v>
      </c>
      <c r="Z1378" s="148">
        <v>0</v>
      </c>
      <c r="AA1378" s="149">
        <v>0</v>
      </c>
      <c r="AB1378" s="148">
        <v>0</v>
      </c>
      <c r="AC1378" s="148">
        <v>0</v>
      </c>
      <c r="AD1378" s="149">
        <v>0</v>
      </c>
      <c r="AE1378" s="148">
        <v>0</v>
      </c>
      <c r="AF1378" s="164">
        <v>45372</v>
      </c>
      <c r="AG1378" s="164">
        <v>45737</v>
      </c>
      <c r="AH1378" s="165">
        <v>5000000</v>
      </c>
      <c r="AI1378" s="152">
        <v>0</v>
      </c>
      <c r="AJ1378" s="152">
        <v>1</v>
      </c>
      <c r="AK1378" s="166">
        <v>4.9000000000000002E-2</v>
      </c>
      <c r="AL1378" s="167">
        <v>0</v>
      </c>
      <c r="AM1378" s="167">
        <v>0</v>
      </c>
      <c r="AN1378" s="168">
        <v>0</v>
      </c>
      <c r="AO1378" s="169" t="s">
        <v>1774</v>
      </c>
      <c r="AP1378" s="169" t="s">
        <v>1775</v>
      </c>
      <c r="AQ1378" s="87">
        <v>0</v>
      </c>
      <c r="AR1378" s="87">
        <v>0</v>
      </c>
      <c r="AS1378" s="87">
        <v>0</v>
      </c>
      <c r="AT1378" s="87">
        <v>0</v>
      </c>
      <c r="AU1378" s="87">
        <v>0</v>
      </c>
      <c r="AV1378" s="87">
        <v>0</v>
      </c>
      <c r="AW1378" s="87">
        <v>0</v>
      </c>
      <c r="AX1378" s="87">
        <v>0</v>
      </c>
      <c r="AY1378" s="87">
        <v>0</v>
      </c>
      <c r="AZ1378" s="87">
        <v>0</v>
      </c>
      <c r="BA1378" s="87">
        <v>0</v>
      </c>
      <c r="BB1378" s="87">
        <v>0</v>
      </c>
      <c r="BC1378" s="87">
        <v>0</v>
      </c>
      <c r="BD1378" s="87">
        <v>0</v>
      </c>
      <c r="BE1378" s="87">
        <v>0</v>
      </c>
      <c r="BF1378" s="87">
        <v>0</v>
      </c>
      <c r="BG1378" s="87">
        <f t="shared" si="90"/>
        <v>0</v>
      </c>
      <c r="BH1378" s="87">
        <f t="shared" si="91"/>
        <v>0</v>
      </c>
      <c r="BI1378" s="87">
        <f t="shared" si="93"/>
        <v>0</v>
      </c>
    </row>
    <row r="1379" spans="1:61" ht="15" customHeight="1" x14ac:dyDescent="0.35">
      <c r="A1379" s="142" t="str">
        <f t="shared" si="92"/>
        <v>DI0013971</v>
      </c>
      <c r="B1379" s="143" t="s">
        <v>1639</v>
      </c>
      <c r="C1379" s="144">
        <v>1</v>
      </c>
      <c r="D1379" s="143" t="s">
        <v>0</v>
      </c>
      <c r="E1379" s="146" t="s">
        <v>3</v>
      </c>
      <c r="F1379" s="144" t="s">
        <v>1760</v>
      </c>
      <c r="G1379" s="144" t="s">
        <v>390</v>
      </c>
      <c r="H1379" s="144" t="s">
        <v>1770</v>
      </c>
      <c r="I1379" s="144" t="s">
        <v>1771</v>
      </c>
      <c r="J1379" s="144" t="s">
        <v>1772</v>
      </c>
      <c r="K1379" s="144" t="s">
        <v>692</v>
      </c>
      <c r="L1379" s="144" t="s">
        <v>1766</v>
      </c>
      <c r="M1379" s="144" t="s">
        <v>1773</v>
      </c>
      <c r="N1379" s="143">
        <v>1</v>
      </c>
      <c r="O1379" s="143">
        <v>1</v>
      </c>
      <c r="P1379" s="143">
        <v>1</v>
      </c>
      <c r="Q1379" s="147">
        <v>0</v>
      </c>
      <c r="R1379" s="147">
        <v>0</v>
      </c>
      <c r="S1379" s="147">
        <v>1</v>
      </c>
      <c r="T1379" s="147">
        <v>1</v>
      </c>
      <c r="U1379" s="147">
        <v>1</v>
      </c>
      <c r="V1379" s="147">
        <v>0</v>
      </c>
      <c r="W1379" s="148">
        <v>200000000</v>
      </c>
      <c r="X1379" s="148">
        <v>0</v>
      </c>
      <c r="Y1379" s="148">
        <v>0</v>
      </c>
      <c r="Z1379" s="148">
        <v>9250000</v>
      </c>
      <c r="AA1379" s="149">
        <v>0</v>
      </c>
      <c r="AB1379" s="148">
        <v>0</v>
      </c>
      <c r="AC1379" s="148">
        <v>0</v>
      </c>
      <c r="AD1379" s="149">
        <v>0</v>
      </c>
      <c r="AE1379" s="148">
        <v>200000000</v>
      </c>
      <c r="AF1379" s="164">
        <v>45398</v>
      </c>
      <c r="AG1379" s="164">
        <v>47224</v>
      </c>
      <c r="AH1379" s="165">
        <v>200000000</v>
      </c>
      <c r="AI1379" s="152">
        <v>4.04</v>
      </c>
      <c r="AJ1379" s="152">
        <v>5</v>
      </c>
      <c r="AK1379" s="166">
        <v>9.2499999999999999E-2</v>
      </c>
      <c r="AL1379" s="167">
        <v>4.04</v>
      </c>
      <c r="AM1379" s="167">
        <v>5</v>
      </c>
      <c r="AN1379" s="168">
        <v>9.2499999999999999E-2</v>
      </c>
      <c r="AO1379" s="169" t="s">
        <v>1774</v>
      </c>
      <c r="AP1379" s="169" t="s">
        <v>1775</v>
      </c>
      <c r="AQ1379" s="87">
        <v>0</v>
      </c>
      <c r="AR1379" s="87">
        <v>0</v>
      </c>
      <c r="AS1379" s="87">
        <v>0</v>
      </c>
      <c r="AT1379" s="87">
        <v>0</v>
      </c>
      <c r="AU1379" s="87">
        <v>200000000</v>
      </c>
      <c r="AV1379" s="87">
        <v>0</v>
      </c>
      <c r="AW1379" s="87">
        <v>0</v>
      </c>
      <c r="AX1379" s="87">
        <v>0</v>
      </c>
      <c r="AY1379" s="87">
        <v>0</v>
      </c>
      <c r="AZ1379" s="87">
        <v>0</v>
      </c>
      <c r="BA1379" s="87">
        <v>0</v>
      </c>
      <c r="BB1379" s="87">
        <v>0</v>
      </c>
      <c r="BC1379" s="87">
        <v>0</v>
      </c>
      <c r="BD1379" s="87">
        <v>0</v>
      </c>
      <c r="BE1379" s="87">
        <v>0</v>
      </c>
      <c r="BF1379" s="87">
        <v>0</v>
      </c>
      <c r="BG1379" s="87">
        <f t="shared" si="90"/>
        <v>0</v>
      </c>
      <c r="BH1379" s="87">
        <f t="shared" si="91"/>
        <v>200000000</v>
      </c>
      <c r="BI1379" s="87">
        <f t="shared" si="93"/>
        <v>200000000</v>
      </c>
    </row>
    <row r="1380" spans="1:61" ht="15" customHeight="1" x14ac:dyDescent="0.35">
      <c r="A1380" s="142" t="str">
        <f t="shared" si="92"/>
        <v>DI0013981</v>
      </c>
      <c r="B1380" s="143" t="s">
        <v>1417</v>
      </c>
      <c r="C1380" s="144">
        <v>1</v>
      </c>
      <c r="D1380" s="143" t="s">
        <v>0</v>
      </c>
      <c r="E1380" s="146" t="s">
        <v>3</v>
      </c>
      <c r="F1380" s="144" t="s">
        <v>1760</v>
      </c>
      <c r="G1380" s="144" t="s">
        <v>1776</v>
      </c>
      <c r="H1380" s="144" t="s">
        <v>1777</v>
      </c>
      <c r="I1380" s="144" t="s">
        <v>1778</v>
      </c>
      <c r="J1380" s="144" t="s">
        <v>1779</v>
      </c>
      <c r="K1380" s="144" t="s">
        <v>774</v>
      </c>
      <c r="L1380" s="144" t="s">
        <v>1766</v>
      </c>
      <c r="M1380" s="144" t="s">
        <v>1773</v>
      </c>
      <c r="N1380" s="143">
        <v>1</v>
      </c>
      <c r="O1380" s="143">
        <v>1</v>
      </c>
      <c r="P1380" s="143">
        <v>1</v>
      </c>
      <c r="Q1380" s="147">
        <v>1</v>
      </c>
      <c r="R1380" s="147">
        <v>1</v>
      </c>
      <c r="S1380" s="147">
        <v>1</v>
      </c>
      <c r="T1380" s="147">
        <v>0</v>
      </c>
      <c r="U1380" s="147">
        <v>0</v>
      </c>
      <c r="V1380" s="147">
        <v>0</v>
      </c>
      <c r="W1380" s="148">
        <v>0</v>
      </c>
      <c r="X1380" s="148">
        <v>0</v>
      </c>
      <c r="Y1380" s="148">
        <v>0</v>
      </c>
      <c r="Z1380" s="148">
        <v>0</v>
      </c>
      <c r="AA1380" s="149">
        <v>0</v>
      </c>
      <c r="AB1380" s="148">
        <v>0</v>
      </c>
      <c r="AC1380" s="148">
        <v>0</v>
      </c>
      <c r="AD1380" s="149">
        <v>0</v>
      </c>
      <c r="AE1380" s="148">
        <v>0</v>
      </c>
      <c r="AF1380" s="164">
        <v>45372</v>
      </c>
      <c r="AG1380" s="164">
        <v>45737</v>
      </c>
      <c r="AH1380" s="165">
        <v>6500000</v>
      </c>
      <c r="AI1380" s="152">
        <v>0</v>
      </c>
      <c r="AJ1380" s="152">
        <v>1</v>
      </c>
      <c r="AK1380" s="166">
        <v>4.9000000000000002E-2</v>
      </c>
      <c r="AL1380" s="167">
        <v>0</v>
      </c>
      <c r="AM1380" s="167">
        <v>0</v>
      </c>
      <c r="AN1380" s="168">
        <v>0</v>
      </c>
      <c r="AO1380" s="169" t="s">
        <v>1774</v>
      </c>
      <c r="AP1380" s="169" t="s">
        <v>1775</v>
      </c>
      <c r="AQ1380" s="87">
        <v>0</v>
      </c>
      <c r="AR1380" s="87">
        <v>0</v>
      </c>
      <c r="AS1380" s="87">
        <v>0</v>
      </c>
      <c r="AT1380" s="87">
        <v>0</v>
      </c>
      <c r="AU1380" s="87">
        <v>0</v>
      </c>
      <c r="AV1380" s="87">
        <v>0</v>
      </c>
      <c r="AW1380" s="87">
        <v>0</v>
      </c>
      <c r="AX1380" s="87">
        <v>0</v>
      </c>
      <c r="AY1380" s="87">
        <v>0</v>
      </c>
      <c r="AZ1380" s="87">
        <v>0</v>
      </c>
      <c r="BA1380" s="87">
        <v>0</v>
      </c>
      <c r="BB1380" s="87">
        <v>0</v>
      </c>
      <c r="BC1380" s="87">
        <v>0</v>
      </c>
      <c r="BD1380" s="87">
        <v>0</v>
      </c>
      <c r="BE1380" s="87">
        <v>0</v>
      </c>
      <c r="BF1380" s="87">
        <v>0</v>
      </c>
      <c r="BG1380" s="87">
        <f t="shared" si="90"/>
        <v>0</v>
      </c>
      <c r="BH1380" s="87">
        <f t="shared" si="91"/>
        <v>0</v>
      </c>
      <c r="BI1380" s="87">
        <f t="shared" si="93"/>
        <v>0</v>
      </c>
    </row>
    <row r="1381" spans="1:61" ht="15" customHeight="1" x14ac:dyDescent="0.35">
      <c r="A1381" s="142" t="str">
        <f t="shared" si="92"/>
        <v>DI0013991</v>
      </c>
      <c r="B1381" s="143" t="s">
        <v>1640</v>
      </c>
      <c r="C1381" s="144">
        <v>1</v>
      </c>
      <c r="D1381" s="143" t="s">
        <v>0</v>
      </c>
      <c r="E1381" s="146" t="s">
        <v>3</v>
      </c>
      <c r="F1381" s="144" t="s">
        <v>1760</v>
      </c>
      <c r="G1381" s="144" t="s">
        <v>712</v>
      </c>
      <c r="H1381" s="144" t="s">
        <v>1770</v>
      </c>
      <c r="I1381" s="144" t="s">
        <v>1763</v>
      </c>
      <c r="J1381" s="144" t="s">
        <v>1772</v>
      </c>
      <c r="K1381" s="144" t="s">
        <v>712</v>
      </c>
      <c r="L1381" s="144" t="s">
        <v>1766</v>
      </c>
      <c r="M1381" s="144" t="s">
        <v>1773</v>
      </c>
      <c r="N1381" s="143">
        <v>1</v>
      </c>
      <c r="O1381" s="143">
        <v>1</v>
      </c>
      <c r="P1381" s="143">
        <v>1</v>
      </c>
      <c r="Q1381" s="147">
        <v>0</v>
      </c>
      <c r="R1381" s="147">
        <v>1</v>
      </c>
      <c r="S1381" s="147">
        <v>1</v>
      </c>
      <c r="T1381" s="147">
        <v>1</v>
      </c>
      <c r="U1381" s="147">
        <v>0</v>
      </c>
      <c r="V1381" s="147">
        <v>0</v>
      </c>
      <c r="W1381" s="148">
        <v>164000000</v>
      </c>
      <c r="X1381" s="148">
        <v>0</v>
      </c>
      <c r="Y1381" s="148">
        <v>0</v>
      </c>
      <c r="Z1381" s="148">
        <v>0</v>
      </c>
      <c r="AA1381" s="149">
        <v>0</v>
      </c>
      <c r="AB1381" s="148">
        <v>0</v>
      </c>
      <c r="AC1381" s="148">
        <v>0</v>
      </c>
      <c r="AD1381" s="149">
        <v>0</v>
      </c>
      <c r="AE1381" s="148">
        <v>164000000</v>
      </c>
      <c r="AF1381" s="164">
        <v>45418</v>
      </c>
      <c r="AG1381" s="164">
        <v>46513</v>
      </c>
      <c r="AH1381" s="165">
        <v>164000000</v>
      </c>
      <c r="AI1381" s="152">
        <v>2.1</v>
      </c>
      <c r="AJ1381" s="152">
        <v>3</v>
      </c>
      <c r="AK1381" s="166">
        <v>8.7499999999999994E-2</v>
      </c>
      <c r="AL1381" s="167">
        <v>2.1</v>
      </c>
      <c r="AM1381" s="167">
        <v>3</v>
      </c>
      <c r="AN1381" s="168">
        <v>8.7499999999999994E-2</v>
      </c>
      <c r="AO1381" s="169" t="s">
        <v>1774</v>
      </c>
      <c r="AP1381" s="169" t="s">
        <v>1775</v>
      </c>
      <c r="AQ1381" s="87">
        <v>0</v>
      </c>
      <c r="AR1381" s="87">
        <v>0</v>
      </c>
      <c r="AS1381" s="87">
        <v>164000000</v>
      </c>
      <c r="AT1381" s="87">
        <v>0</v>
      </c>
      <c r="AU1381" s="87">
        <v>0</v>
      </c>
      <c r="AV1381" s="87">
        <v>0</v>
      </c>
      <c r="AW1381" s="87">
        <v>0</v>
      </c>
      <c r="AX1381" s="87">
        <v>0</v>
      </c>
      <c r="AY1381" s="87">
        <v>0</v>
      </c>
      <c r="AZ1381" s="87">
        <v>0</v>
      </c>
      <c r="BA1381" s="87">
        <v>0</v>
      </c>
      <c r="BB1381" s="87">
        <v>0</v>
      </c>
      <c r="BC1381" s="87">
        <v>0</v>
      </c>
      <c r="BD1381" s="87">
        <v>0</v>
      </c>
      <c r="BE1381" s="87">
        <v>0</v>
      </c>
      <c r="BF1381" s="87">
        <v>0</v>
      </c>
      <c r="BG1381" s="87">
        <f t="shared" si="90"/>
        <v>0</v>
      </c>
      <c r="BH1381" s="87">
        <f t="shared" si="91"/>
        <v>164000000</v>
      </c>
      <c r="BI1381" s="87">
        <f t="shared" si="93"/>
        <v>164000000</v>
      </c>
    </row>
    <row r="1382" spans="1:61" ht="15" customHeight="1" x14ac:dyDescent="0.35">
      <c r="A1382" s="142" t="str">
        <f t="shared" si="92"/>
        <v>DI0014001</v>
      </c>
      <c r="B1382" s="143" t="s">
        <v>1418</v>
      </c>
      <c r="C1382" s="144">
        <v>1</v>
      </c>
      <c r="D1382" s="143" t="s">
        <v>0</v>
      </c>
      <c r="E1382" s="146" t="s">
        <v>3</v>
      </c>
      <c r="F1382" s="144" t="s">
        <v>1760</v>
      </c>
      <c r="G1382" s="144" t="s">
        <v>712</v>
      </c>
      <c r="H1382" s="144" t="s">
        <v>1770</v>
      </c>
      <c r="I1382" s="144" t="s">
        <v>1763</v>
      </c>
      <c r="J1382" s="144" t="s">
        <v>1772</v>
      </c>
      <c r="K1382" s="144" t="s">
        <v>712</v>
      </c>
      <c r="L1382" s="144" t="s">
        <v>1766</v>
      </c>
      <c r="M1382" s="144" t="s">
        <v>1773</v>
      </c>
      <c r="N1382" s="143">
        <v>1</v>
      </c>
      <c r="O1382" s="143">
        <v>1</v>
      </c>
      <c r="P1382" s="143">
        <v>1</v>
      </c>
      <c r="Q1382" s="147">
        <v>0</v>
      </c>
      <c r="R1382" s="147">
        <v>1</v>
      </c>
      <c r="S1382" s="147">
        <v>1</v>
      </c>
      <c r="T1382" s="147">
        <v>1</v>
      </c>
      <c r="U1382" s="147">
        <v>0</v>
      </c>
      <c r="V1382" s="147">
        <v>0</v>
      </c>
      <c r="W1382" s="148">
        <v>0</v>
      </c>
      <c r="X1382" s="148">
        <v>0</v>
      </c>
      <c r="Y1382" s="148">
        <v>0</v>
      </c>
      <c r="Z1382" s="148">
        <v>0</v>
      </c>
      <c r="AA1382" s="149">
        <v>0</v>
      </c>
      <c r="AB1382" s="148">
        <v>0</v>
      </c>
      <c r="AC1382" s="148">
        <v>0</v>
      </c>
      <c r="AD1382" s="149">
        <v>0</v>
      </c>
      <c r="AE1382" s="148">
        <v>0</v>
      </c>
      <c r="AF1382" s="164">
        <v>45372</v>
      </c>
      <c r="AG1382" s="164">
        <v>45737</v>
      </c>
      <c r="AH1382" s="165">
        <v>71000000</v>
      </c>
      <c r="AI1382" s="152">
        <v>0</v>
      </c>
      <c r="AJ1382" s="152">
        <v>1</v>
      </c>
      <c r="AK1382" s="166">
        <v>4.9000000000000002E-2</v>
      </c>
      <c r="AL1382" s="167">
        <v>0</v>
      </c>
      <c r="AM1382" s="167">
        <v>0</v>
      </c>
      <c r="AN1382" s="168">
        <v>0</v>
      </c>
      <c r="AO1382" s="169" t="s">
        <v>1774</v>
      </c>
      <c r="AP1382" s="169" t="s">
        <v>1775</v>
      </c>
      <c r="AQ1382" s="87">
        <v>0</v>
      </c>
      <c r="AR1382" s="87">
        <v>0</v>
      </c>
      <c r="AS1382" s="87">
        <v>0</v>
      </c>
      <c r="AT1382" s="87">
        <v>0</v>
      </c>
      <c r="AU1382" s="87">
        <v>0</v>
      </c>
      <c r="AV1382" s="87">
        <v>0</v>
      </c>
      <c r="AW1382" s="87">
        <v>0</v>
      </c>
      <c r="AX1382" s="87">
        <v>0</v>
      </c>
      <c r="AY1382" s="87">
        <v>0</v>
      </c>
      <c r="AZ1382" s="87">
        <v>0</v>
      </c>
      <c r="BA1382" s="87">
        <v>0</v>
      </c>
      <c r="BB1382" s="87">
        <v>0</v>
      </c>
      <c r="BC1382" s="87">
        <v>0</v>
      </c>
      <c r="BD1382" s="87">
        <v>0</v>
      </c>
      <c r="BE1382" s="87">
        <v>0</v>
      </c>
      <c r="BF1382" s="87">
        <v>0</v>
      </c>
      <c r="BG1382" s="87">
        <f t="shared" si="90"/>
        <v>0</v>
      </c>
      <c r="BH1382" s="87">
        <f t="shared" si="91"/>
        <v>0</v>
      </c>
      <c r="BI1382" s="87">
        <f t="shared" si="93"/>
        <v>0</v>
      </c>
    </row>
    <row r="1383" spans="1:61" ht="15" customHeight="1" x14ac:dyDescent="0.35">
      <c r="A1383" s="142" t="str">
        <f t="shared" si="92"/>
        <v>DI0014011</v>
      </c>
      <c r="B1383" s="143" t="s">
        <v>1641</v>
      </c>
      <c r="C1383" s="144">
        <v>1</v>
      </c>
      <c r="D1383" s="143" t="s">
        <v>0</v>
      </c>
      <c r="E1383" s="146" t="s">
        <v>3</v>
      </c>
      <c r="F1383" s="144" t="s">
        <v>1760</v>
      </c>
      <c r="G1383" s="144" t="s">
        <v>390</v>
      </c>
      <c r="H1383" s="144" t="s">
        <v>1770</v>
      </c>
      <c r="I1383" s="144" t="s">
        <v>1771</v>
      </c>
      <c r="J1383" s="144" t="s">
        <v>1772</v>
      </c>
      <c r="K1383" s="144" t="s">
        <v>692</v>
      </c>
      <c r="L1383" s="144" t="s">
        <v>1766</v>
      </c>
      <c r="M1383" s="144" t="s">
        <v>1773</v>
      </c>
      <c r="N1383" s="143">
        <v>1</v>
      </c>
      <c r="O1383" s="143">
        <v>1</v>
      </c>
      <c r="P1383" s="143">
        <v>1</v>
      </c>
      <c r="Q1383" s="147">
        <v>0</v>
      </c>
      <c r="R1383" s="147">
        <v>0</v>
      </c>
      <c r="S1383" s="147">
        <v>1</v>
      </c>
      <c r="T1383" s="147">
        <v>1</v>
      </c>
      <c r="U1383" s="147">
        <v>1</v>
      </c>
      <c r="V1383" s="147">
        <v>0</v>
      </c>
      <c r="W1383" s="148">
        <v>150000000</v>
      </c>
      <c r="X1383" s="148">
        <v>0</v>
      </c>
      <c r="Y1383" s="148">
        <v>0</v>
      </c>
      <c r="Z1383" s="148">
        <v>0</v>
      </c>
      <c r="AA1383" s="149">
        <v>0</v>
      </c>
      <c r="AB1383" s="148">
        <v>0</v>
      </c>
      <c r="AC1383" s="148">
        <v>0</v>
      </c>
      <c r="AD1383" s="149">
        <v>0</v>
      </c>
      <c r="AE1383" s="148">
        <v>150000000</v>
      </c>
      <c r="AF1383" s="164">
        <v>45425</v>
      </c>
      <c r="AG1383" s="164">
        <v>47251</v>
      </c>
      <c r="AH1383" s="165">
        <v>150000000</v>
      </c>
      <c r="AI1383" s="152">
        <v>4.12</v>
      </c>
      <c r="AJ1383" s="152">
        <v>5</v>
      </c>
      <c r="AK1383" s="166">
        <v>9.2499999999999999E-2</v>
      </c>
      <c r="AL1383" s="167">
        <v>4.12</v>
      </c>
      <c r="AM1383" s="167">
        <v>5</v>
      </c>
      <c r="AN1383" s="168">
        <v>9.2499999999999999E-2</v>
      </c>
      <c r="AO1383" s="169" t="s">
        <v>1774</v>
      </c>
      <c r="AP1383" s="169" t="s">
        <v>1775</v>
      </c>
      <c r="AQ1383" s="87">
        <v>0</v>
      </c>
      <c r="AR1383" s="87">
        <v>0</v>
      </c>
      <c r="AS1383" s="87">
        <v>0</v>
      </c>
      <c r="AT1383" s="87">
        <v>0</v>
      </c>
      <c r="AU1383" s="87">
        <v>150000000</v>
      </c>
      <c r="AV1383" s="87">
        <v>0</v>
      </c>
      <c r="AW1383" s="87">
        <v>0</v>
      </c>
      <c r="AX1383" s="87">
        <v>0</v>
      </c>
      <c r="AY1383" s="87">
        <v>0</v>
      </c>
      <c r="AZ1383" s="87">
        <v>0</v>
      </c>
      <c r="BA1383" s="87">
        <v>0</v>
      </c>
      <c r="BB1383" s="87">
        <v>0</v>
      </c>
      <c r="BC1383" s="87">
        <v>0</v>
      </c>
      <c r="BD1383" s="87">
        <v>0</v>
      </c>
      <c r="BE1383" s="87">
        <v>0</v>
      </c>
      <c r="BF1383" s="87">
        <v>0</v>
      </c>
      <c r="BG1383" s="87">
        <f t="shared" si="90"/>
        <v>0</v>
      </c>
      <c r="BH1383" s="87">
        <f t="shared" si="91"/>
        <v>150000000</v>
      </c>
      <c r="BI1383" s="87">
        <f t="shared" si="93"/>
        <v>150000000</v>
      </c>
    </row>
    <row r="1384" spans="1:61" ht="15" customHeight="1" x14ac:dyDescent="0.35">
      <c r="A1384" s="142" t="str">
        <f t="shared" si="92"/>
        <v>DI0014021</v>
      </c>
      <c r="B1384" s="143" t="s">
        <v>1419</v>
      </c>
      <c r="C1384" s="144">
        <v>1</v>
      </c>
      <c r="D1384" s="143" t="s">
        <v>0</v>
      </c>
      <c r="E1384" s="146" t="s">
        <v>3</v>
      </c>
      <c r="F1384" s="144" t="s">
        <v>1760</v>
      </c>
      <c r="G1384" s="144" t="s">
        <v>1776</v>
      </c>
      <c r="H1384" s="144" t="s">
        <v>1777</v>
      </c>
      <c r="I1384" s="144" t="s">
        <v>1778</v>
      </c>
      <c r="J1384" s="144" t="s">
        <v>1779</v>
      </c>
      <c r="K1384" s="144" t="s">
        <v>774</v>
      </c>
      <c r="L1384" s="144" t="s">
        <v>1766</v>
      </c>
      <c r="M1384" s="144" t="s">
        <v>1773</v>
      </c>
      <c r="N1384" s="143">
        <v>1</v>
      </c>
      <c r="O1384" s="143">
        <v>1</v>
      </c>
      <c r="P1384" s="143">
        <v>1</v>
      </c>
      <c r="Q1384" s="147">
        <v>1</v>
      </c>
      <c r="R1384" s="147">
        <v>1</v>
      </c>
      <c r="S1384" s="147">
        <v>1</v>
      </c>
      <c r="T1384" s="147">
        <v>0</v>
      </c>
      <c r="U1384" s="147">
        <v>0</v>
      </c>
      <c r="V1384" s="147">
        <v>0</v>
      </c>
      <c r="W1384" s="148">
        <v>0</v>
      </c>
      <c r="X1384" s="148">
        <v>0</v>
      </c>
      <c r="Y1384" s="148">
        <v>0</v>
      </c>
      <c r="Z1384" s="148">
        <v>0</v>
      </c>
      <c r="AA1384" s="149">
        <v>0</v>
      </c>
      <c r="AB1384" s="148">
        <v>0</v>
      </c>
      <c r="AC1384" s="148">
        <v>0</v>
      </c>
      <c r="AD1384" s="149">
        <v>0</v>
      </c>
      <c r="AE1384" s="148">
        <v>0</v>
      </c>
      <c r="AF1384" s="164">
        <v>45372</v>
      </c>
      <c r="AG1384" s="164">
        <v>45737</v>
      </c>
      <c r="AH1384" s="165">
        <v>5000000</v>
      </c>
      <c r="AI1384" s="152">
        <v>0</v>
      </c>
      <c r="AJ1384" s="152">
        <v>1</v>
      </c>
      <c r="AK1384" s="166">
        <v>4.9000000000000002E-2</v>
      </c>
      <c r="AL1384" s="167">
        <v>0</v>
      </c>
      <c r="AM1384" s="167">
        <v>0</v>
      </c>
      <c r="AN1384" s="168">
        <v>0</v>
      </c>
      <c r="AO1384" s="169" t="s">
        <v>1774</v>
      </c>
      <c r="AP1384" s="169" t="s">
        <v>1775</v>
      </c>
      <c r="AQ1384" s="87">
        <v>0</v>
      </c>
      <c r="AR1384" s="87">
        <v>0</v>
      </c>
      <c r="AS1384" s="87">
        <v>0</v>
      </c>
      <c r="AT1384" s="87">
        <v>0</v>
      </c>
      <c r="AU1384" s="87">
        <v>0</v>
      </c>
      <c r="AV1384" s="87">
        <v>0</v>
      </c>
      <c r="AW1384" s="87">
        <v>0</v>
      </c>
      <c r="AX1384" s="87">
        <v>0</v>
      </c>
      <c r="AY1384" s="87">
        <v>0</v>
      </c>
      <c r="AZ1384" s="87">
        <v>0</v>
      </c>
      <c r="BA1384" s="87">
        <v>0</v>
      </c>
      <c r="BB1384" s="87">
        <v>0</v>
      </c>
      <c r="BC1384" s="87">
        <v>0</v>
      </c>
      <c r="BD1384" s="87">
        <v>0</v>
      </c>
      <c r="BE1384" s="87">
        <v>0</v>
      </c>
      <c r="BF1384" s="87">
        <v>0</v>
      </c>
      <c r="BG1384" s="87">
        <f t="shared" si="90"/>
        <v>0</v>
      </c>
      <c r="BH1384" s="87">
        <f t="shared" si="91"/>
        <v>0</v>
      </c>
      <c r="BI1384" s="87">
        <f t="shared" si="93"/>
        <v>0</v>
      </c>
    </row>
    <row r="1385" spans="1:61" ht="15" customHeight="1" x14ac:dyDescent="0.35">
      <c r="A1385" s="142" t="str">
        <f t="shared" si="92"/>
        <v>DI0014031</v>
      </c>
      <c r="B1385" s="143" t="s">
        <v>1420</v>
      </c>
      <c r="C1385" s="144">
        <v>1</v>
      </c>
      <c r="D1385" s="143" t="s">
        <v>0</v>
      </c>
      <c r="E1385" s="146" t="s">
        <v>3</v>
      </c>
      <c r="F1385" s="144" t="s">
        <v>1760</v>
      </c>
      <c r="G1385" s="144" t="s">
        <v>1769</v>
      </c>
      <c r="H1385" s="144" t="s">
        <v>1770</v>
      </c>
      <c r="I1385" s="144" t="s">
        <v>1771</v>
      </c>
      <c r="J1385" s="144" t="s">
        <v>1772</v>
      </c>
      <c r="K1385" s="144" t="s">
        <v>1805</v>
      </c>
      <c r="L1385" s="144" t="s">
        <v>1766</v>
      </c>
      <c r="M1385" s="144" t="s">
        <v>1773</v>
      </c>
      <c r="N1385" s="143">
        <v>1</v>
      </c>
      <c r="O1385" s="143">
        <v>1</v>
      </c>
      <c r="P1385" s="143">
        <v>1</v>
      </c>
      <c r="Q1385" s="147">
        <v>0</v>
      </c>
      <c r="R1385" s="147">
        <v>0</v>
      </c>
      <c r="S1385" s="147">
        <v>1</v>
      </c>
      <c r="T1385" s="147">
        <v>1</v>
      </c>
      <c r="U1385" s="147">
        <v>1</v>
      </c>
      <c r="V1385" s="147">
        <v>0</v>
      </c>
      <c r="W1385" s="148">
        <v>1519449.33</v>
      </c>
      <c r="X1385" s="148">
        <v>0</v>
      </c>
      <c r="Y1385" s="148">
        <v>20533.099999999999</v>
      </c>
      <c r="Z1385" s="148">
        <v>10818.94</v>
      </c>
      <c r="AA1385" s="149">
        <v>0</v>
      </c>
      <c r="AB1385" s="148">
        <v>0</v>
      </c>
      <c r="AC1385" s="148">
        <v>0</v>
      </c>
      <c r="AD1385" s="149">
        <v>0</v>
      </c>
      <c r="AE1385" s="148">
        <v>1498916.23</v>
      </c>
      <c r="AF1385" s="164">
        <v>45435</v>
      </c>
      <c r="AG1385" s="164">
        <v>47991</v>
      </c>
      <c r="AH1385" s="165">
        <v>1724780.33</v>
      </c>
      <c r="AI1385" s="152">
        <v>6.15</v>
      </c>
      <c r="AJ1385" s="152">
        <v>7</v>
      </c>
      <c r="AK1385" s="166">
        <v>8.5444000000000006E-2</v>
      </c>
      <c r="AL1385" s="167">
        <v>6.15</v>
      </c>
      <c r="AM1385" s="167">
        <v>7</v>
      </c>
      <c r="AN1385" s="168">
        <v>8.5444000000000006E-2</v>
      </c>
      <c r="AO1385" s="169" t="s">
        <v>1774</v>
      </c>
      <c r="AP1385" s="169" t="s">
        <v>1775</v>
      </c>
      <c r="AQ1385" s="87">
        <v>164264.80000000002</v>
      </c>
      <c r="AR1385" s="87">
        <v>246397.20000000004</v>
      </c>
      <c r="AS1385" s="87">
        <v>246397.2</v>
      </c>
      <c r="AT1385" s="87">
        <v>246397.2</v>
      </c>
      <c r="AU1385" s="87">
        <v>246397.2</v>
      </c>
      <c r="AV1385" s="87">
        <v>246397.2</v>
      </c>
      <c r="AW1385" s="87">
        <v>102665.5</v>
      </c>
      <c r="AX1385" s="87">
        <v>0</v>
      </c>
      <c r="AY1385" s="87">
        <v>0</v>
      </c>
      <c r="AZ1385" s="87">
        <v>0</v>
      </c>
      <c r="BA1385" s="87">
        <v>0</v>
      </c>
      <c r="BB1385" s="87">
        <v>0</v>
      </c>
      <c r="BC1385" s="87">
        <v>0</v>
      </c>
      <c r="BD1385" s="87">
        <v>0</v>
      </c>
      <c r="BE1385" s="87">
        <v>0</v>
      </c>
      <c r="BF1385" s="87">
        <v>0</v>
      </c>
      <c r="BG1385" s="87">
        <f t="shared" si="90"/>
        <v>410662.00000000006</v>
      </c>
      <c r="BH1385" s="87">
        <f t="shared" si="91"/>
        <v>1088254.3</v>
      </c>
      <c r="BI1385" s="87">
        <f t="shared" si="93"/>
        <v>1498916.3</v>
      </c>
    </row>
    <row r="1386" spans="1:61" ht="15" customHeight="1" x14ac:dyDescent="0.35">
      <c r="A1386" s="142" t="str">
        <f t="shared" si="92"/>
        <v>DI0014041</v>
      </c>
      <c r="B1386" s="143" t="s">
        <v>1642</v>
      </c>
      <c r="C1386" s="144">
        <v>1</v>
      </c>
      <c r="D1386" s="143" t="s">
        <v>0</v>
      </c>
      <c r="E1386" s="146" t="s">
        <v>3</v>
      </c>
      <c r="F1386" s="144" t="s">
        <v>1760</v>
      </c>
      <c r="G1386" s="144" t="s">
        <v>1769</v>
      </c>
      <c r="H1386" s="144" t="s">
        <v>1770</v>
      </c>
      <c r="I1386" s="144" t="s">
        <v>1771</v>
      </c>
      <c r="J1386" s="144" t="s">
        <v>1772</v>
      </c>
      <c r="K1386" s="144" t="s">
        <v>1816</v>
      </c>
      <c r="L1386" s="144" t="s">
        <v>1766</v>
      </c>
      <c r="M1386" s="144" t="s">
        <v>1773</v>
      </c>
      <c r="N1386" s="143">
        <v>1</v>
      </c>
      <c r="O1386" s="143">
        <v>1</v>
      </c>
      <c r="P1386" s="143">
        <v>1</v>
      </c>
      <c r="Q1386" s="147">
        <v>0</v>
      </c>
      <c r="R1386" s="147">
        <v>0</v>
      </c>
      <c r="S1386" s="147">
        <v>1</v>
      </c>
      <c r="T1386" s="147">
        <v>1</v>
      </c>
      <c r="U1386" s="147">
        <v>1</v>
      </c>
      <c r="V1386" s="147">
        <v>0</v>
      </c>
      <c r="W1386" s="148">
        <v>686665.55</v>
      </c>
      <c r="X1386" s="148">
        <v>0</v>
      </c>
      <c r="Y1386" s="148">
        <v>0</v>
      </c>
      <c r="Z1386" s="148">
        <v>0</v>
      </c>
      <c r="AA1386" s="149">
        <v>0</v>
      </c>
      <c r="AB1386" s="148">
        <v>0</v>
      </c>
      <c r="AC1386" s="148">
        <v>0</v>
      </c>
      <c r="AD1386" s="149">
        <v>0</v>
      </c>
      <c r="AE1386" s="148">
        <v>686665.55</v>
      </c>
      <c r="AF1386" s="164">
        <v>45376</v>
      </c>
      <c r="AG1386" s="164">
        <v>46471</v>
      </c>
      <c r="AH1386" s="165">
        <v>686665.55</v>
      </c>
      <c r="AI1386" s="152">
        <v>1.99</v>
      </c>
      <c r="AJ1386" s="152">
        <v>3</v>
      </c>
      <c r="AK1386" s="166">
        <v>8.7499999999999994E-2</v>
      </c>
      <c r="AL1386" s="167">
        <v>1.99</v>
      </c>
      <c r="AM1386" s="167">
        <v>3</v>
      </c>
      <c r="AN1386" s="168">
        <v>8.7499999999999994E-2</v>
      </c>
      <c r="AO1386" s="169" t="s">
        <v>1774</v>
      </c>
      <c r="AP1386" s="169" t="s">
        <v>1775</v>
      </c>
      <c r="AQ1386" s="87">
        <v>0</v>
      </c>
      <c r="AR1386" s="87">
        <v>0</v>
      </c>
      <c r="AS1386" s="87">
        <v>686665.55</v>
      </c>
      <c r="AT1386" s="87">
        <v>0</v>
      </c>
      <c r="AU1386" s="87">
        <v>0</v>
      </c>
      <c r="AV1386" s="87">
        <v>0</v>
      </c>
      <c r="AW1386" s="87">
        <v>0</v>
      </c>
      <c r="AX1386" s="87">
        <v>0</v>
      </c>
      <c r="AY1386" s="87">
        <v>0</v>
      </c>
      <c r="AZ1386" s="87">
        <v>0</v>
      </c>
      <c r="BA1386" s="87">
        <v>0</v>
      </c>
      <c r="BB1386" s="87">
        <v>0</v>
      </c>
      <c r="BC1386" s="87">
        <v>0</v>
      </c>
      <c r="BD1386" s="87">
        <v>0</v>
      </c>
      <c r="BE1386" s="87">
        <v>0</v>
      </c>
      <c r="BF1386" s="87">
        <v>0</v>
      </c>
      <c r="BG1386" s="87">
        <f t="shared" si="90"/>
        <v>0</v>
      </c>
      <c r="BH1386" s="87">
        <f t="shared" si="91"/>
        <v>686665.55</v>
      </c>
      <c r="BI1386" s="87">
        <f t="shared" si="93"/>
        <v>686665.55</v>
      </c>
    </row>
    <row r="1387" spans="1:61" ht="15" customHeight="1" x14ac:dyDescent="0.35">
      <c r="A1387" s="142" t="str">
        <f t="shared" si="92"/>
        <v>DI0014051</v>
      </c>
      <c r="B1387" s="143" t="s">
        <v>1644</v>
      </c>
      <c r="C1387" s="144">
        <v>1</v>
      </c>
      <c r="D1387" s="143" t="s">
        <v>0</v>
      </c>
      <c r="E1387" s="146" t="s">
        <v>3</v>
      </c>
      <c r="F1387" s="144" t="s">
        <v>1760</v>
      </c>
      <c r="G1387" s="144" t="s">
        <v>1769</v>
      </c>
      <c r="H1387" s="144" t="s">
        <v>1770</v>
      </c>
      <c r="I1387" s="144" t="s">
        <v>1771</v>
      </c>
      <c r="J1387" s="144" t="s">
        <v>1772</v>
      </c>
      <c r="K1387" s="144" t="s">
        <v>1817</v>
      </c>
      <c r="L1387" s="144" t="s">
        <v>1766</v>
      </c>
      <c r="M1387" s="144" t="s">
        <v>1773</v>
      </c>
      <c r="N1387" s="143">
        <v>1</v>
      </c>
      <c r="O1387" s="143">
        <v>1</v>
      </c>
      <c r="P1387" s="143">
        <v>1</v>
      </c>
      <c r="Q1387" s="147">
        <v>0</v>
      </c>
      <c r="R1387" s="147">
        <v>0</v>
      </c>
      <c r="S1387" s="147">
        <v>1</v>
      </c>
      <c r="T1387" s="147">
        <v>1</v>
      </c>
      <c r="U1387" s="147">
        <v>1</v>
      </c>
      <c r="V1387" s="147">
        <v>0</v>
      </c>
      <c r="W1387" s="148">
        <v>720959.79</v>
      </c>
      <c r="X1387" s="148">
        <v>0</v>
      </c>
      <c r="Y1387" s="148">
        <v>0</v>
      </c>
      <c r="Z1387" s="148">
        <v>0</v>
      </c>
      <c r="AA1387" s="149">
        <v>0</v>
      </c>
      <c r="AB1387" s="148">
        <v>0</v>
      </c>
      <c r="AC1387" s="148">
        <v>0</v>
      </c>
      <c r="AD1387" s="149">
        <v>0</v>
      </c>
      <c r="AE1387" s="148">
        <v>720959.79</v>
      </c>
      <c r="AF1387" s="164">
        <v>45376</v>
      </c>
      <c r="AG1387" s="164">
        <v>46471</v>
      </c>
      <c r="AH1387" s="165">
        <v>720959.79</v>
      </c>
      <c r="AI1387" s="152">
        <v>1.99</v>
      </c>
      <c r="AJ1387" s="152">
        <v>3</v>
      </c>
      <c r="AK1387" s="166">
        <v>8.7499999999999994E-2</v>
      </c>
      <c r="AL1387" s="167">
        <v>1.99</v>
      </c>
      <c r="AM1387" s="167">
        <v>3</v>
      </c>
      <c r="AN1387" s="168">
        <v>8.7499999999999994E-2</v>
      </c>
      <c r="AO1387" s="169" t="s">
        <v>1774</v>
      </c>
      <c r="AP1387" s="169" t="s">
        <v>1775</v>
      </c>
      <c r="AQ1387" s="87">
        <v>0</v>
      </c>
      <c r="AR1387" s="87">
        <v>0</v>
      </c>
      <c r="AS1387" s="87">
        <v>720959.78500000003</v>
      </c>
      <c r="AT1387" s="87">
        <v>0</v>
      </c>
      <c r="AU1387" s="87">
        <v>0</v>
      </c>
      <c r="AV1387" s="87">
        <v>0</v>
      </c>
      <c r="AW1387" s="87">
        <v>0</v>
      </c>
      <c r="AX1387" s="87">
        <v>0</v>
      </c>
      <c r="AY1387" s="87">
        <v>0</v>
      </c>
      <c r="AZ1387" s="87">
        <v>0</v>
      </c>
      <c r="BA1387" s="87">
        <v>0</v>
      </c>
      <c r="BB1387" s="87">
        <v>0</v>
      </c>
      <c r="BC1387" s="87">
        <v>0</v>
      </c>
      <c r="BD1387" s="87">
        <v>0</v>
      </c>
      <c r="BE1387" s="87">
        <v>0</v>
      </c>
      <c r="BF1387" s="87">
        <v>0</v>
      </c>
      <c r="BG1387" s="87">
        <f t="shared" si="90"/>
        <v>0</v>
      </c>
      <c r="BH1387" s="87">
        <f t="shared" si="91"/>
        <v>720959.78500000003</v>
      </c>
      <c r="BI1387" s="87">
        <f t="shared" si="93"/>
        <v>720959.78500000003</v>
      </c>
    </row>
    <row r="1388" spans="1:61" ht="15" customHeight="1" x14ac:dyDescent="0.35">
      <c r="A1388" s="142" t="str">
        <f t="shared" si="92"/>
        <v>DI0014061</v>
      </c>
      <c r="B1388" s="143" t="s">
        <v>1646</v>
      </c>
      <c r="C1388" s="144">
        <v>1</v>
      </c>
      <c r="D1388" s="143" t="s">
        <v>0</v>
      </c>
      <c r="E1388" s="146" t="s">
        <v>3</v>
      </c>
      <c r="F1388" s="144" t="s">
        <v>1760</v>
      </c>
      <c r="G1388" s="144" t="s">
        <v>1769</v>
      </c>
      <c r="H1388" s="144" t="s">
        <v>1770</v>
      </c>
      <c r="I1388" s="144" t="s">
        <v>1771</v>
      </c>
      <c r="J1388" s="144" t="s">
        <v>1772</v>
      </c>
      <c r="K1388" s="144" t="s">
        <v>1818</v>
      </c>
      <c r="L1388" s="144" t="s">
        <v>1766</v>
      </c>
      <c r="M1388" s="144" t="s">
        <v>1773</v>
      </c>
      <c r="N1388" s="143">
        <v>1</v>
      </c>
      <c r="O1388" s="143">
        <v>1</v>
      </c>
      <c r="P1388" s="143">
        <v>1</v>
      </c>
      <c r="Q1388" s="147">
        <v>0</v>
      </c>
      <c r="R1388" s="147">
        <v>0</v>
      </c>
      <c r="S1388" s="147">
        <v>1</v>
      </c>
      <c r="T1388" s="147">
        <v>1</v>
      </c>
      <c r="U1388" s="147">
        <v>1</v>
      </c>
      <c r="V1388" s="147">
        <v>0</v>
      </c>
      <c r="W1388" s="148">
        <v>577901.26</v>
      </c>
      <c r="X1388" s="148">
        <v>0</v>
      </c>
      <c r="Y1388" s="148">
        <v>0</v>
      </c>
      <c r="Z1388" s="148">
        <v>0</v>
      </c>
      <c r="AA1388" s="149">
        <v>0</v>
      </c>
      <c r="AB1388" s="148">
        <v>0</v>
      </c>
      <c r="AC1388" s="148">
        <v>0</v>
      </c>
      <c r="AD1388" s="149">
        <v>0</v>
      </c>
      <c r="AE1388" s="148">
        <v>577901.26</v>
      </c>
      <c r="AF1388" s="164">
        <v>45376</v>
      </c>
      <c r="AG1388" s="164">
        <v>46471</v>
      </c>
      <c r="AH1388" s="165">
        <v>577901.26</v>
      </c>
      <c r="AI1388" s="152">
        <v>1.99</v>
      </c>
      <c r="AJ1388" s="152">
        <v>3</v>
      </c>
      <c r="AK1388" s="166">
        <v>8.7499999999999994E-2</v>
      </c>
      <c r="AL1388" s="167">
        <v>1.99</v>
      </c>
      <c r="AM1388" s="167">
        <v>3</v>
      </c>
      <c r="AN1388" s="168">
        <v>8.7499999999999994E-2</v>
      </c>
      <c r="AO1388" s="169" t="s">
        <v>1774</v>
      </c>
      <c r="AP1388" s="169" t="s">
        <v>1775</v>
      </c>
      <c r="AQ1388" s="87">
        <v>0</v>
      </c>
      <c r="AR1388" s="87">
        <v>0</v>
      </c>
      <c r="AS1388" s="87">
        <v>577901.26</v>
      </c>
      <c r="AT1388" s="87">
        <v>0</v>
      </c>
      <c r="AU1388" s="87">
        <v>0</v>
      </c>
      <c r="AV1388" s="87">
        <v>0</v>
      </c>
      <c r="AW1388" s="87">
        <v>0</v>
      </c>
      <c r="AX1388" s="87">
        <v>0</v>
      </c>
      <c r="AY1388" s="87">
        <v>0</v>
      </c>
      <c r="AZ1388" s="87">
        <v>0</v>
      </c>
      <c r="BA1388" s="87">
        <v>0</v>
      </c>
      <c r="BB1388" s="87">
        <v>0</v>
      </c>
      <c r="BC1388" s="87">
        <v>0</v>
      </c>
      <c r="BD1388" s="87">
        <v>0</v>
      </c>
      <c r="BE1388" s="87">
        <v>0</v>
      </c>
      <c r="BF1388" s="87">
        <v>0</v>
      </c>
      <c r="BG1388" s="87">
        <f t="shared" si="90"/>
        <v>0</v>
      </c>
      <c r="BH1388" s="87">
        <f t="shared" si="91"/>
        <v>577901.26</v>
      </c>
      <c r="BI1388" s="87">
        <f t="shared" si="93"/>
        <v>577901.26</v>
      </c>
    </row>
    <row r="1389" spans="1:61" ht="15" customHeight="1" x14ac:dyDescent="0.35">
      <c r="A1389" s="142" t="str">
        <f t="shared" si="92"/>
        <v>DI0014071</v>
      </c>
      <c r="B1389" s="143" t="s">
        <v>1647</v>
      </c>
      <c r="C1389" s="144">
        <v>1</v>
      </c>
      <c r="D1389" s="143" t="s">
        <v>0</v>
      </c>
      <c r="E1389" s="146" t="s">
        <v>3</v>
      </c>
      <c r="F1389" s="144" t="s">
        <v>1760</v>
      </c>
      <c r="G1389" s="144" t="s">
        <v>1769</v>
      </c>
      <c r="H1389" s="144" t="s">
        <v>1770</v>
      </c>
      <c r="I1389" s="144" t="s">
        <v>1771</v>
      </c>
      <c r="J1389" s="144" t="s">
        <v>1772</v>
      </c>
      <c r="K1389" s="144" t="s">
        <v>1819</v>
      </c>
      <c r="L1389" s="144" t="s">
        <v>1766</v>
      </c>
      <c r="M1389" s="144" t="s">
        <v>1773</v>
      </c>
      <c r="N1389" s="143">
        <v>1</v>
      </c>
      <c r="O1389" s="143">
        <v>1</v>
      </c>
      <c r="P1389" s="143">
        <v>1</v>
      </c>
      <c r="Q1389" s="147">
        <v>0</v>
      </c>
      <c r="R1389" s="147">
        <v>0</v>
      </c>
      <c r="S1389" s="147">
        <v>1</v>
      </c>
      <c r="T1389" s="147">
        <v>1</v>
      </c>
      <c r="U1389" s="147">
        <v>1</v>
      </c>
      <c r="V1389" s="147">
        <v>0</v>
      </c>
      <c r="W1389" s="148">
        <v>758472.39</v>
      </c>
      <c r="X1389" s="148">
        <v>0</v>
      </c>
      <c r="Y1389" s="148">
        <v>0</v>
      </c>
      <c r="Z1389" s="148">
        <v>0</v>
      </c>
      <c r="AA1389" s="149">
        <v>0</v>
      </c>
      <c r="AB1389" s="148">
        <v>0</v>
      </c>
      <c r="AC1389" s="148">
        <v>0</v>
      </c>
      <c r="AD1389" s="149">
        <v>0</v>
      </c>
      <c r="AE1389" s="148">
        <v>758472.39</v>
      </c>
      <c r="AF1389" s="164">
        <v>45376</v>
      </c>
      <c r="AG1389" s="164">
        <v>46471</v>
      </c>
      <c r="AH1389" s="165">
        <v>758472.39</v>
      </c>
      <c r="AI1389" s="152">
        <v>1.99</v>
      </c>
      <c r="AJ1389" s="152">
        <v>3</v>
      </c>
      <c r="AK1389" s="166">
        <v>8.7499999999999994E-2</v>
      </c>
      <c r="AL1389" s="167">
        <v>1.99</v>
      </c>
      <c r="AM1389" s="167">
        <v>3</v>
      </c>
      <c r="AN1389" s="168">
        <v>8.7499999999999994E-2</v>
      </c>
      <c r="AO1389" s="169" t="s">
        <v>1774</v>
      </c>
      <c r="AP1389" s="169" t="s">
        <v>1775</v>
      </c>
      <c r="AQ1389" s="87">
        <v>0</v>
      </c>
      <c r="AR1389" s="87">
        <v>0</v>
      </c>
      <c r="AS1389" s="87">
        <v>758472.39</v>
      </c>
      <c r="AT1389" s="87">
        <v>0</v>
      </c>
      <c r="AU1389" s="87">
        <v>0</v>
      </c>
      <c r="AV1389" s="87">
        <v>0</v>
      </c>
      <c r="AW1389" s="87">
        <v>0</v>
      </c>
      <c r="AX1389" s="87">
        <v>0</v>
      </c>
      <c r="AY1389" s="87">
        <v>0</v>
      </c>
      <c r="AZ1389" s="87">
        <v>0</v>
      </c>
      <c r="BA1389" s="87">
        <v>0</v>
      </c>
      <c r="BB1389" s="87">
        <v>0</v>
      </c>
      <c r="BC1389" s="87">
        <v>0</v>
      </c>
      <c r="BD1389" s="87">
        <v>0</v>
      </c>
      <c r="BE1389" s="87">
        <v>0</v>
      </c>
      <c r="BF1389" s="87">
        <v>0</v>
      </c>
      <c r="BG1389" s="87">
        <f t="shared" si="90"/>
        <v>0</v>
      </c>
      <c r="BH1389" s="87">
        <f t="shared" si="91"/>
        <v>758472.39</v>
      </c>
      <c r="BI1389" s="87">
        <f t="shared" si="93"/>
        <v>758472.39</v>
      </c>
    </row>
    <row r="1390" spans="1:61" ht="15" customHeight="1" x14ac:dyDescent="0.35">
      <c r="A1390" s="142" t="str">
        <f t="shared" si="92"/>
        <v>DI0014081</v>
      </c>
      <c r="B1390" s="143" t="s">
        <v>1648</v>
      </c>
      <c r="C1390" s="144">
        <v>1</v>
      </c>
      <c r="D1390" s="143" t="s">
        <v>0</v>
      </c>
      <c r="E1390" s="146" t="s">
        <v>3</v>
      </c>
      <c r="F1390" s="144" t="s">
        <v>1760</v>
      </c>
      <c r="G1390" s="144" t="s">
        <v>1769</v>
      </c>
      <c r="H1390" s="144" t="s">
        <v>1770</v>
      </c>
      <c r="I1390" s="144" t="s">
        <v>1771</v>
      </c>
      <c r="J1390" s="144" t="s">
        <v>1772</v>
      </c>
      <c r="K1390" s="144" t="s">
        <v>1820</v>
      </c>
      <c r="L1390" s="144" t="s">
        <v>1766</v>
      </c>
      <c r="M1390" s="144" t="s">
        <v>1773</v>
      </c>
      <c r="N1390" s="143">
        <v>1</v>
      </c>
      <c r="O1390" s="143">
        <v>1</v>
      </c>
      <c r="P1390" s="143">
        <v>1</v>
      </c>
      <c r="Q1390" s="147">
        <v>0</v>
      </c>
      <c r="R1390" s="147">
        <v>0</v>
      </c>
      <c r="S1390" s="147">
        <v>1</v>
      </c>
      <c r="T1390" s="147">
        <v>1</v>
      </c>
      <c r="U1390" s="147">
        <v>1</v>
      </c>
      <c r="V1390" s="147">
        <v>0</v>
      </c>
      <c r="W1390" s="148">
        <v>1307638.31</v>
      </c>
      <c r="X1390" s="148">
        <v>0</v>
      </c>
      <c r="Y1390" s="148">
        <v>0</v>
      </c>
      <c r="Z1390" s="148">
        <v>0</v>
      </c>
      <c r="AA1390" s="149">
        <v>0</v>
      </c>
      <c r="AB1390" s="148">
        <v>0</v>
      </c>
      <c r="AC1390" s="148">
        <v>0</v>
      </c>
      <c r="AD1390" s="149">
        <v>0</v>
      </c>
      <c r="AE1390" s="148">
        <v>1307638.31</v>
      </c>
      <c r="AF1390" s="164">
        <v>45376</v>
      </c>
      <c r="AG1390" s="164">
        <v>46471</v>
      </c>
      <c r="AH1390" s="165">
        <v>1307638.31</v>
      </c>
      <c r="AI1390" s="152">
        <v>1.99</v>
      </c>
      <c r="AJ1390" s="152">
        <v>3</v>
      </c>
      <c r="AK1390" s="166">
        <v>8.7499999999999994E-2</v>
      </c>
      <c r="AL1390" s="167">
        <v>1.99</v>
      </c>
      <c r="AM1390" s="167">
        <v>3</v>
      </c>
      <c r="AN1390" s="168">
        <v>8.7499999999999994E-2</v>
      </c>
      <c r="AO1390" s="169" t="s">
        <v>1774</v>
      </c>
      <c r="AP1390" s="169" t="s">
        <v>1775</v>
      </c>
      <c r="AQ1390" s="87">
        <v>0</v>
      </c>
      <c r="AR1390" s="87">
        <v>0</v>
      </c>
      <c r="AS1390" s="87">
        <v>1307638.31</v>
      </c>
      <c r="AT1390" s="87">
        <v>0</v>
      </c>
      <c r="AU1390" s="87">
        <v>0</v>
      </c>
      <c r="AV1390" s="87">
        <v>0</v>
      </c>
      <c r="AW1390" s="87">
        <v>0</v>
      </c>
      <c r="AX1390" s="87">
        <v>0</v>
      </c>
      <c r="AY1390" s="87">
        <v>0</v>
      </c>
      <c r="AZ1390" s="87">
        <v>0</v>
      </c>
      <c r="BA1390" s="87">
        <v>0</v>
      </c>
      <c r="BB1390" s="87">
        <v>0</v>
      </c>
      <c r="BC1390" s="87">
        <v>0</v>
      </c>
      <c r="BD1390" s="87">
        <v>0</v>
      </c>
      <c r="BE1390" s="87">
        <v>0</v>
      </c>
      <c r="BF1390" s="87">
        <v>0</v>
      </c>
      <c r="BG1390" s="87">
        <f t="shared" si="90"/>
        <v>0</v>
      </c>
      <c r="BH1390" s="87">
        <f t="shared" si="91"/>
        <v>1307638.31</v>
      </c>
      <c r="BI1390" s="87">
        <f t="shared" si="93"/>
        <v>1307638.31</v>
      </c>
    </row>
    <row r="1391" spans="1:61" ht="15" customHeight="1" x14ac:dyDescent="0.35">
      <c r="A1391" s="142" t="str">
        <f t="shared" si="92"/>
        <v>DI0014091</v>
      </c>
      <c r="B1391" s="143" t="s">
        <v>1650</v>
      </c>
      <c r="C1391" s="144">
        <v>1</v>
      </c>
      <c r="D1391" s="143" t="s">
        <v>0</v>
      </c>
      <c r="E1391" s="146" t="s">
        <v>3</v>
      </c>
      <c r="F1391" s="144" t="s">
        <v>1760</v>
      </c>
      <c r="G1391" s="144" t="s">
        <v>1769</v>
      </c>
      <c r="H1391" s="144" t="s">
        <v>1770</v>
      </c>
      <c r="I1391" s="144" t="s">
        <v>1771</v>
      </c>
      <c r="J1391" s="144" t="s">
        <v>1772</v>
      </c>
      <c r="K1391" s="144" t="s">
        <v>1821</v>
      </c>
      <c r="L1391" s="144" t="s">
        <v>1766</v>
      </c>
      <c r="M1391" s="144" t="s">
        <v>1773</v>
      </c>
      <c r="N1391" s="143">
        <v>1</v>
      </c>
      <c r="O1391" s="143">
        <v>1</v>
      </c>
      <c r="P1391" s="143">
        <v>1</v>
      </c>
      <c r="Q1391" s="147">
        <v>0</v>
      </c>
      <c r="R1391" s="147">
        <v>0</v>
      </c>
      <c r="S1391" s="147">
        <v>1</v>
      </c>
      <c r="T1391" s="147">
        <v>1</v>
      </c>
      <c r="U1391" s="147">
        <v>1</v>
      </c>
      <c r="V1391" s="147">
        <v>0</v>
      </c>
      <c r="W1391" s="148">
        <v>1763796.18</v>
      </c>
      <c r="X1391" s="148">
        <v>0</v>
      </c>
      <c r="Y1391" s="148">
        <v>0</v>
      </c>
      <c r="Z1391" s="148">
        <v>0</v>
      </c>
      <c r="AA1391" s="149">
        <v>0</v>
      </c>
      <c r="AB1391" s="148">
        <v>0</v>
      </c>
      <c r="AC1391" s="148">
        <v>0</v>
      </c>
      <c r="AD1391" s="149">
        <v>0</v>
      </c>
      <c r="AE1391" s="148">
        <v>1763796.18</v>
      </c>
      <c r="AF1391" s="164">
        <v>45376</v>
      </c>
      <c r="AG1391" s="164">
        <v>46471</v>
      </c>
      <c r="AH1391" s="165">
        <v>1763796.18</v>
      </c>
      <c r="AI1391" s="152">
        <v>1.99</v>
      </c>
      <c r="AJ1391" s="152">
        <v>3</v>
      </c>
      <c r="AK1391" s="166">
        <v>8.7499999999999994E-2</v>
      </c>
      <c r="AL1391" s="167">
        <v>1.99</v>
      </c>
      <c r="AM1391" s="167">
        <v>3</v>
      </c>
      <c r="AN1391" s="168">
        <v>8.7499999999999994E-2</v>
      </c>
      <c r="AO1391" s="169" t="s">
        <v>1774</v>
      </c>
      <c r="AP1391" s="169" t="s">
        <v>1775</v>
      </c>
      <c r="AQ1391" s="87">
        <v>0</v>
      </c>
      <c r="AR1391" s="87">
        <v>0</v>
      </c>
      <c r="AS1391" s="87">
        <v>1763796.18</v>
      </c>
      <c r="AT1391" s="87">
        <v>0</v>
      </c>
      <c r="AU1391" s="87">
        <v>0</v>
      </c>
      <c r="AV1391" s="87">
        <v>0</v>
      </c>
      <c r="AW1391" s="87">
        <v>0</v>
      </c>
      <c r="AX1391" s="87">
        <v>0</v>
      </c>
      <c r="AY1391" s="87">
        <v>0</v>
      </c>
      <c r="AZ1391" s="87">
        <v>0</v>
      </c>
      <c r="BA1391" s="87">
        <v>0</v>
      </c>
      <c r="BB1391" s="87">
        <v>0</v>
      </c>
      <c r="BC1391" s="87">
        <v>0</v>
      </c>
      <c r="BD1391" s="87">
        <v>0</v>
      </c>
      <c r="BE1391" s="87">
        <v>0</v>
      </c>
      <c r="BF1391" s="87">
        <v>0</v>
      </c>
      <c r="BG1391" s="87">
        <f t="shared" si="90"/>
        <v>0</v>
      </c>
      <c r="BH1391" s="87">
        <f t="shared" si="91"/>
        <v>1763796.18</v>
      </c>
      <c r="BI1391" s="87">
        <f t="shared" si="93"/>
        <v>1763796.18</v>
      </c>
    </row>
    <row r="1392" spans="1:61" ht="15" customHeight="1" x14ac:dyDescent="0.35">
      <c r="A1392" s="142" t="str">
        <f t="shared" si="92"/>
        <v>DI0014101</v>
      </c>
      <c r="B1392" s="143" t="s">
        <v>1652</v>
      </c>
      <c r="C1392" s="144">
        <v>1</v>
      </c>
      <c r="D1392" s="143" t="s">
        <v>0</v>
      </c>
      <c r="E1392" s="146" t="s">
        <v>3</v>
      </c>
      <c r="F1392" s="144" t="s">
        <v>1760</v>
      </c>
      <c r="G1392" s="144" t="s">
        <v>1769</v>
      </c>
      <c r="H1392" s="144" t="s">
        <v>1770</v>
      </c>
      <c r="I1392" s="144" t="s">
        <v>1771</v>
      </c>
      <c r="J1392" s="144" t="s">
        <v>1772</v>
      </c>
      <c r="K1392" s="144" t="s">
        <v>1653</v>
      </c>
      <c r="L1392" s="144" t="s">
        <v>1766</v>
      </c>
      <c r="M1392" s="144" t="s">
        <v>1773</v>
      </c>
      <c r="N1392" s="143">
        <v>1</v>
      </c>
      <c r="O1392" s="143">
        <v>1</v>
      </c>
      <c r="P1392" s="143">
        <v>1</v>
      </c>
      <c r="Q1392" s="147">
        <v>0</v>
      </c>
      <c r="R1392" s="147">
        <v>0</v>
      </c>
      <c r="S1392" s="147">
        <v>1</v>
      </c>
      <c r="T1392" s="147">
        <v>1</v>
      </c>
      <c r="U1392" s="147">
        <v>1</v>
      </c>
      <c r="V1392" s="147">
        <v>0</v>
      </c>
      <c r="W1392" s="148">
        <v>1942691.4</v>
      </c>
      <c r="X1392" s="148">
        <v>0</v>
      </c>
      <c r="Y1392" s="148">
        <v>0</v>
      </c>
      <c r="Z1392" s="148">
        <v>0</v>
      </c>
      <c r="AA1392" s="149">
        <v>0</v>
      </c>
      <c r="AB1392" s="148">
        <v>0</v>
      </c>
      <c r="AC1392" s="148">
        <v>0</v>
      </c>
      <c r="AD1392" s="149">
        <v>0</v>
      </c>
      <c r="AE1392" s="148">
        <v>1942691.4</v>
      </c>
      <c r="AF1392" s="164">
        <v>45376</v>
      </c>
      <c r="AG1392" s="164">
        <v>46471</v>
      </c>
      <c r="AH1392" s="165">
        <v>1942691.4</v>
      </c>
      <c r="AI1392" s="152">
        <v>1.99</v>
      </c>
      <c r="AJ1392" s="152">
        <v>3</v>
      </c>
      <c r="AK1392" s="166">
        <v>8.7499999999999994E-2</v>
      </c>
      <c r="AL1392" s="167">
        <v>1.99</v>
      </c>
      <c r="AM1392" s="167">
        <v>3</v>
      </c>
      <c r="AN1392" s="168">
        <v>8.7499999999999994E-2</v>
      </c>
      <c r="AO1392" s="169" t="s">
        <v>1774</v>
      </c>
      <c r="AP1392" s="169" t="s">
        <v>1775</v>
      </c>
      <c r="AQ1392" s="87">
        <v>0</v>
      </c>
      <c r="AR1392" s="87">
        <v>0</v>
      </c>
      <c r="AS1392" s="87">
        <v>1942691.4</v>
      </c>
      <c r="AT1392" s="87">
        <v>0</v>
      </c>
      <c r="AU1392" s="87">
        <v>0</v>
      </c>
      <c r="AV1392" s="87">
        <v>0</v>
      </c>
      <c r="AW1392" s="87">
        <v>0</v>
      </c>
      <c r="AX1392" s="87">
        <v>0</v>
      </c>
      <c r="AY1392" s="87">
        <v>0</v>
      </c>
      <c r="AZ1392" s="87">
        <v>0</v>
      </c>
      <c r="BA1392" s="87">
        <v>0</v>
      </c>
      <c r="BB1392" s="87">
        <v>0</v>
      </c>
      <c r="BC1392" s="87">
        <v>0</v>
      </c>
      <c r="BD1392" s="87">
        <v>0</v>
      </c>
      <c r="BE1392" s="87">
        <v>0</v>
      </c>
      <c r="BF1392" s="87">
        <v>0</v>
      </c>
      <c r="BG1392" s="87">
        <f t="shared" si="90"/>
        <v>0</v>
      </c>
      <c r="BH1392" s="87">
        <f t="shared" si="91"/>
        <v>1942691.4</v>
      </c>
      <c r="BI1392" s="87">
        <f t="shared" si="93"/>
        <v>1942691.4</v>
      </c>
    </row>
    <row r="1393" spans="1:61" ht="15" customHeight="1" x14ac:dyDescent="0.35">
      <c r="A1393" s="142" t="str">
        <f t="shared" si="92"/>
        <v>DI0014111</v>
      </c>
      <c r="B1393" s="143" t="s">
        <v>1654</v>
      </c>
      <c r="C1393" s="144">
        <v>1</v>
      </c>
      <c r="D1393" s="143" t="s">
        <v>0</v>
      </c>
      <c r="E1393" s="146" t="s">
        <v>3</v>
      </c>
      <c r="F1393" s="144" t="s">
        <v>1760</v>
      </c>
      <c r="G1393" s="144" t="s">
        <v>1769</v>
      </c>
      <c r="H1393" s="144" t="s">
        <v>1770</v>
      </c>
      <c r="I1393" s="144" t="s">
        <v>1771</v>
      </c>
      <c r="J1393" s="144" t="s">
        <v>1772</v>
      </c>
      <c r="K1393" s="144" t="s">
        <v>1822</v>
      </c>
      <c r="L1393" s="144" t="s">
        <v>1766</v>
      </c>
      <c r="M1393" s="144" t="s">
        <v>1773</v>
      </c>
      <c r="N1393" s="143">
        <v>1</v>
      </c>
      <c r="O1393" s="143">
        <v>1</v>
      </c>
      <c r="P1393" s="143">
        <v>1</v>
      </c>
      <c r="Q1393" s="147">
        <v>0</v>
      </c>
      <c r="R1393" s="147">
        <v>0</v>
      </c>
      <c r="S1393" s="147">
        <v>1</v>
      </c>
      <c r="T1393" s="147">
        <v>1</v>
      </c>
      <c r="U1393" s="147">
        <v>1</v>
      </c>
      <c r="V1393" s="147">
        <v>0</v>
      </c>
      <c r="W1393" s="148">
        <v>2373776.2999999998</v>
      </c>
      <c r="X1393" s="148">
        <v>0</v>
      </c>
      <c r="Y1393" s="148">
        <v>0</v>
      </c>
      <c r="Z1393" s="148">
        <v>0</v>
      </c>
      <c r="AA1393" s="149">
        <v>0</v>
      </c>
      <c r="AB1393" s="148">
        <v>0</v>
      </c>
      <c r="AC1393" s="148">
        <v>0</v>
      </c>
      <c r="AD1393" s="149">
        <v>0</v>
      </c>
      <c r="AE1393" s="148">
        <v>2373776.2999999998</v>
      </c>
      <c r="AF1393" s="164">
        <v>45376</v>
      </c>
      <c r="AG1393" s="164">
        <v>46471</v>
      </c>
      <c r="AH1393" s="165">
        <v>2373776.2999999998</v>
      </c>
      <c r="AI1393" s="152">
        <v>1.99</v>
      </c>
      <c r="AJ1393" s="152">
        <v>3</v>
      </c>
      <c r="AK1393" s="166">
        <v>8.7499999999999994E-2</v>
      </c>
      <c r="AL1393" s="167">
        <v>1.99</v>
      </c>
      <c r="AM1393" s="167">
        <v>3</v>
      </c>
      <c r="AN1393" s="168">
        <v>8.7499999999999994E-2</v>
      </c>
      <c r="AO1393" s="169" t="s">
        <v>1774</v>
      </c>
      <c r="AP1393" s="169" t="s">
        <v>1775</v>
      </c>
      <c r="AQ1393" s="87">
        <v>0</v>
      </c>
      <c r="AR1393" s="87">
        <v>0</v>
      </c>
      <c r="AS1393" s="87">
        <v>2373776.2999999998</v>
      </c>
      <c r="AT1393" s="87">
        <v>0</v>
      </c>
      <c r="AU1393" s="87">
        <v>0</v>
      </c>
      <c r="AV1393" s="87">
        <v>0</v>
      </c>
      <c r="AW1393" s="87">
        <v>0</v>
      </c>
      <c r="AX1393" s="87">
        <v>0</v>
      </c>
      <c r="AY1393" s="87">
        <v>0</v>
      </c>
      <c r="AZ1393" s="87">
        <v>0</v>
      </c>
      <c r="BA1393" s="87">
        <v>0</v>
      </c>
      <c r="BB1393" s="87">
        <v>0</v>
      </c>
      <c r="BC1393" s="87">
        <v>0</v>
      </c>
      <c r="BD1393" s="87">
        <v>0</v>
      </c>
      <c r="BE1393" s="87">
        <v>0</v>
      </c>
      <c r="BF1393" s="87">
        <v>0</v>
      </c>
      <c r="BG1393" s="87">
        <f t="shared" si="90"/>
        <v>0</v>
      </c>
      <c r="BH1393" s="87">
        <f t="shared" si="91"/>
        <v>2373776.2999999998</v>
      </c>
      <c r="BI1393" s="87">
        <f t="shared" si="93"/>
        <v>2373776.2999999998</v>
      </c>
    </row>
    <row r="1394" spans="1:61" ht="15" customHeight="1" x14ac:dyDescent="0.35">
      <c r="A1394" s="142" t="str">
        <f t="shared" si="92"/>
        <v>DI0014121</v>
      </c>
      <c r="B1394" s="143" t="s">
        <v>1655</v>
      </c>
      <c r="C1394" s="144">
        <v>1</v>
      </c>
      <c r="D1394" s="143" t="s">
        <v>0</v>
      </c>
      <c r="E1394" s="146" t="s">
        <v>3</v>
      </c>
      <c r="F1394" s="144" t="s">
        <v>1760</v>
      </c>
      <c r="G1394" s="144" t="s">
        <v>1769</v>
      </c>
      <c r="H1394" s="144" t="s">
        <v>1770</v>
      </c>
      <c r="I1394" s="144" t="s">
        <v>1771</v>
      </c>
      <c r="J1394" s="144" t="s">
        <v>1772</v>
      </c>
      <c r="K1394" s="144" t="s">
        <v>1823</v>
      </c>
      <c r="L1394" s="144" t="s">
        <v>1766</v>
      </c>
      <c r="M1394" s="144" t="s">
        <v>1773</v>
      </c>
      <c r="N1394" s="143">
        <v>1</v>
      </c>
      <c r="O1394" s="143">
        <v>1</v>
      </c>
      <c r="P1394" s="143">
        <v>1</v>
      </c>
      <c r="Q1394" s="147">
        <v>0</v>
      </c>
      <c r="R1394" s="147">
        <v>0</v>
      </c>
      <c r="S1394" s="147">
        <v>1</v>
      </c>
      <c r="T1394" s="147">
        <v>1</v>
      </c>
      <c r="U1394" s="147">
        <v>1</v>
      </c>
      <c r="V1394" s="147">
        <v>0</v>
      </c>
      <c r="W1394" s="148">
        <v>351016.28</v>
      </c>
      <c r="X1394" s="148">
        <v>0</v>
      </c>
      <c r="Y1394" s="148">
        <v>0</v>
      </c>
      <c r="Z1394" s="148">
        <v>0</v>
      </c>
      <c r="AA1394" s="149">
        <v>0</v>
      </c>
      <c r="AB1394" s="148">
        <v>0</v>
      </c>
      <c r="AC1394" s="148">
        <v>0</v>
      </c>
      <c r="AD1394" s="149">
        <v>0</v>
      </c>
      <c r="AE1394" s="148">
        <v>351016.28</v>
      </c>
      <c r="AF1394" s="164">
        <v>45376</v>
      </c>
      <c r="AG1394" s="164">
        <v>46471</v>
      </c>
      <c r="AH1394" s="165">
        <v>351016.28</v>
      </c>
      <c r="AI1394" s="152">
        <v>1.99</v>
      </c>
      <c r="AJ1394" s="152">
        <v>3</v>
      </c>
      <c r="AK1394" s="166">
        <v>8.7499999999999994E-2</v>
      </c>
      <c r="AL1394" s="167">
        <v>1.99</v>
      </c>
      <c r="AM1394" s="167">
        <v>3</v>
      </c>
      <c r="AN1394" s="168">
        <v>8.7499999999999994E-2</v>
      </c>
      <c r="AO1394" s="169" t="s">
        <v>1774</v>
      </c>
      <c r="AP1394" s="169" t="s">
        <v>1775</v>
      </c>
      <c r="AQ1394" s="87">
        <v>0</v>
      </c>
      <c r="AR1394" s="87">
        <v>0</v>
      </c>
      <c r="AS1394" s="87">
        <v>351016.28</v>
      </c>
      <c r="AT1394" s="87">
        <v>0</v>
      </c>
      <c r="AU1394" s="87">
        <v>0</v>
      </c>
      <c r="AV1394" s="87">
        <v>0</v>
      </c>
      <c r="AW1394" s="87">
        <v>0</v>
      </c>
      <c r="AX1394" s="87">
        <v>0</v>
      </c>
      <c r="AY1394" s="87">
        <v>0</v>
      </c>
      <c r="AZ1394" s="87">
        <v>0</v>
      </c>
      <c r="BA1394" s="87">
        <v>0</v>
      </c>
      <c r="BB1394" s="87">
        <v>0</v>
      </c>
      <c r="BC1394" s="87">
        <v>0</v>
      </c>
      <c r="BD1394" s="87">
        <v>0</v>
      </c>
      <c r="BE1394" s="87">
        <v>0</v>
      </c>
      <c r="BF1394" s="87">
        <v>0</v>
      </c>
      <c r="BG1394" s="87">
        <f t="shared" si="90"/>
        <v>0</v>
      </c>
      <c r="BH1394" s="87">
        <f t="shared" si="91"/>
        <v>351016.28</v>
      </c>
      <c r="BI1394" s="87">
        <f t="shared" si="93"/>
        <v>351016.28</v>
      </c>
    </row>
    <row r="1395" spans="1:61" ht="15" customHeight="1" x14ac:dyDescent="0.35">
      <c r="A1395" s="142" t="str">
        <f t="shared" si="92"/>
        <v>DI0014131</v>
      </c>
      <c r="B1395" s="143" t="s">
        <v>1656</v>
      </c>
      <c r="C1395" s="144">
        <v>1</v>
      </c>
      <c r="D1395" s="143" t="s">
        <v>0</v>
      </c>
      <c r="E1395" s="146" t="s">
        <v>3</v>
      </c>
      <c r="F1395" s="144" t="s">
        <v>1760</v>
      </c>
      <c r="G1395" s="144" t="s">
        <v>1769</v>
      </c>
      <c r="H1395" s="144" t="s">
        <v>1770</v>
      </c>
      <c r="I1395" s="144" t="s">
        <v>1771</v>
      </c>
      <c r="J1395" s="144" t="s">
        <v>1772</v>
      </c>
      <c r="K1395" s="144" t="s">
        <v>1824</v>
      </c>
      <c r="L1395" s="144" t="s">
        <v>1766</v>
      </c>
      <c r="M1395" s="144" t="s">
        <v>1773</v>
      </c>
      <c r="N1395" s="143">
        <v>1</v>
      </c>
      <c r="O1395" s="143">
        <v>1</v>
      </c>
      <c r="P1395" s="143">
        <v>1</v>
      </c>
      <c r="Q1395" s="147">
        <v>0</v>
      </c>
      <c r="R1395" s="147">
        <v>0</v>
      </c>
      <c r="S1395" s="147">
        <v>1</v>
      </c>
      <c r="T1395" s="147">
        <v>1</v>
      </c>
      <c r="U1395" s="147">
        <v>1</v>
      </c>
      <c r="V1395" s="147">
        <v>0</v>
      </c>
      <c r="W1395" s="148">
        <v>1445659.71</v>
      </c>
      <c r="X1395" s="148">
        <v>0</v>
      </c>
      <c r="Y1395" s="148">
        <v>0</v>
      </c>
      <c r="Z1395" s="148">
        <v>0</v>
      </c>
      <c r="AA1395" s="149">
        <v>0</v>
      </c>
      <c r="AB1395" s="148">
        <v>0</v>
      </c>
      <c r="AC1395" s="148">
        <v>0</v>
      </c>
      <c r="AD1395" s="149">
        <v>0</v>
      </c>
      <c r="AE1395" s="148">
        <v>1445659.71</v>
      </c>
      <c r="AF1395" s="164">
        <v>45376</v>
      </c>
      <c r="AG1395" s="164">
        <v>46471</v>
      </c>
      <c r="AH1395" s="165">
        <v>1445659.71</v>
      </c>
      <c r="AI1395" s="152">
        <v>1.99</v>
      </c>
      <c r="AJ1395" s="152">
        <v>3</v>
      </c>
      <c r="AK1395" s="166">
        <v>8.7499999999999994E-2</v>
      </c>
      <c r="AL1395" s="167">
        <v>1.99</v>
      </c>
      <c r="AM1395" s="167">
        <v>3</v>
      </c>
      <c r="AN1395" s="168">
        <v>8.7499999999999994E-2</v>
      </c>
      <c r="AO1395" s="169" t="s">
        <v>1774</v>
      </c>
      <c r="AP1395" s="169" t="s">
        <v>1775</v>
      </c>
      <c r="AQ1395" s="87">
        <v>0</v>
      </c>
      <c r="AR1395" s="87">
        <v>0</v>
      </c>
      <c r="AS1395" s="87">
        <v>1445659.71</v>
      </c>
      <c r="AT1395" s="87">
        <v>0</v>
      </c>
      <c r="AU1395" s="87">
        <v>0</v>
      </c>
      <c r="AV1395" s="87">
        <v>0</v>
      </c>
      <c r="AW1395" s="87">
        <v>0</v>
      </c>
      <c r="AX1395" s="87">
        <v>0</v>
      </c>
      <c r="AY1395" s="87">
        <v>0</v>
      </c>
      <c r="AZ1395" s="87">
        <v>0</v>
      </c>
      <c r="BA1395" s="87">
        <v>0</v>
      </c>
      <c r="BB1395" s="87">
        <v>0</v>
      </c>
      <c r="BC1395" s="87">
        <v>0</v>
      </c>
      <c r="BD1395" s="87">
        <v>0</v>
      </c>
      <c r="BE1395" s="87">
        <v>0</v>
      </c>
      <c r="BF1395" s="87">
        <v>0</v>
      </c>
      <c r="BG1395" s="87">
        <f t="shared" si="90"/>
        <v>0</v>
      </c>
      <c r="BH1395" s="87">
        <f t="shared" si="91"/>
        <v>1445659.71</v>
      </c>
      <c r="BI1395" s="87">
        <f t="shared" si="93"/>
        <v>1445659.71</v>
      </c>
    </row>
    <row r="1396" spans="1:61" ht="15" customHeight="1" x14ac:dyDescent="0.35">
      <c r="A1396" s="142" t="str">
        <f t="shared" si="92"/>
        <v>DI0014141</v>
      </c>
      <c r="B1396" s="143" t="s">
        <v>1657</v>
      </c>
      <c r="C1396" s="144">
        <v>1</v>
      </c>
      <c r="D1396" s="143" t="s">
        <v>0</v>
      </c>
      <c r="E1396" s="146" t="s">
        <v>3</v>
      </c>
      <c r="F1396" s="144" t="s">
        <v>1760</v>
      </c>
      <c r="G1396" s="144" t="s">
        <v>390</v>
      </c>
      <c r="H1396" s="144" t="s">
        <v>1770</v>
      </c>
      <c r="I1396" s="144" t="s">
        <v>1771</v>
      </c>
      <c r="J1396" s="144" t="s">
        <v>1772</v>
      </c>
      <c r="K1396" s="144" t="s">
        <v>692</v>
      </c>
      <c r="L1396" s="144" t="s">
        <v>1766</v>
      </c>
      <c r="M1396" s="144" t="s">
        <v>1773</v>
      </c>
      <c r="N1396" s="143">
        <v>1</v>
      </c>
      <c r="O1396" s="143">
        <v>1</v>
      </c>
      <c r="P1396" s="143">
        <v>1</v>
      </c>
      <c r="Q1396" s="147">
        <v>0</v>
      </c>
      <c r="R1396" s="147">
        <v>0</v>
      </c>
      <c r="S1396" s="147">
        <v>1</v>
      </c>
      <c r="T1396" s="147">
        <v>1</v>
      </c>
      <c r="U1396" s="147">
        <v>1</v>
      </c>
      <c r="V1396" s="147">
        <v>0</v>
      </c>
      <c r="W1396" s="148">
        <v>200000000</v>
      </c>
      <c r="X1396" s="148">
        <v>0</v>
      </c>
      <c r="Y1396" s="148">
        <v>0</v>
      </c>
      <c r="Z1396" s="148">
        <v>0</v>
      </c>
      <c r="AA1396" s="149">
        <v>0</v>
      </c>
      <c r="AB1396" s="148">
        <v>0</v>
      </c>
      <c r="AC1396" s="148">
        <v>0</v>
      </c>
      <c r="AD1396" s="149">
        <v>0</v>
      </c>
      <c r="AE1396" s="148">
        <v>200000000</v>
      </c>
      <c r="AF1396" s="164">
        <v>45425</v>
      </c>
      <c r="AG1396" s="164">
        <v>47251</v>
      </c>
      <c r="AH1396" s="165">
        <v>200000000</v>
      </c>
      <c r="AI1396" s="152">
        <v>4.12</v>
      </c>
      <c r="AJ1396" s="152">
        <v>5</v>
      </c>
      <c r="AK1396" s="166">
        <v>9.2499999999999999E-2</v>
      </c>
      <c r="AL1396" s="167">
        <v>4.12</v>
      </c>
      <c r="AM1396" s="167">
        <v>5</v>
      </c>
      <c r="AN1396" s="168">
        <v>9.2499999999999999E-2</v>
      </c>
      <c r="AO1396" s="169" t="s">
        <v>1774</v>
      </c>
      <c r="AP1396" s="169" t="s">
        <v>1775</v>
      </c>
      <c r="AQ1396" s="87">
        <v>0</v>
      </c>
      <c r="AR1396" s="87">
        <v>0</v>
      </c>
      <c r="AS1396" s="87">
        <v>0</v>
      </c>
      <c r="AT1396" s="87">
        <v>0</v>
      </c>
      <c r="AU1396" s="87">
        <v>200000000</v>
      </c>
      <c r="AV1396" s="87">
        <v>0</v>
      </c>
      <c r="AW1396" s="87">
        <v>0</v>
      </c>
      <c r="AX1396" s="87">
        <v>0</v>
      </c>
      <c r="AY1396" s="87">
        <v>0</v>
      </c>
      <c r="AZ1396" s="87">
        <v>0</v>
      </c>
      <c r="BA1396" s="87">
        <v>0</v>
      </c>
      <c r="BB1396" s="87">
        <v>0</v>
      </c>
      <c r="BC1396" s="87">
        <v>0</v>
      </c>
      <c r="BD1396" s="87">
        <v>0</v>
      </c>
      <c r="BE1396" s="87">
        <v>0</v>
      </c>
      <c r="BF1396" s="87">
        <v>0</v>
      </c>
      <c r="BG1396" s="87">
        <f t="shared" si="90"/>
        <v>0</v>
      </c>
      <c r="BH1396" s="87">
        <f t="shared" si="91"/>
        <v>200000000</v>
      </c>
      <c r="BI1396" s="87">
        <f t="shared" si="93"/>
        <v>200000000</v>
      </c>
    </row>
    <row r="1397" spans="1:61" ht="15" customHeight="1" x14ac:dyDescent="0.35">
      <c r="A1397" s="142" t="str">
        <f t="shared" si="92"/>
        <v>DI0014151</v>
      </c>
      <c r="B1397" s="143" t="s">
        <v>1421</v>
      </c>
      <c r="C1397" s="144">
        <v>1</v>
      </c>
      <c r="D1397" s="143" t="s">
        <v>0</v>
      </c>
      <c r="E1397" s="146" t="s">
        <v>3</v>
      </c>
      <c r="F1397" s="144" t="s">
        <v>1760</v>
      </c>
      <c r="G1397" s="144" t="s">
        <v>1781</v>
      </c>
      <c r="H1397" s="144" t="s">
        <v>1777</v>
      </c>
      <c r="I1397" s="144" t="s">
        <v>1782</v>
      </c>
      <c r="J1397" s="144" t="s">
        <v>1779</v>
      </c>
      <c r="K1397" s="144" t="s">
        <v>791</v>
      </c>
      <c r="L1397" s="144" t="s">
        <v>1766</v>
      </c>
      <c r="M1397" s="144" t="s">
        <v>1773</v>
      </c>
      <c r="N1397" s="143">
        <v>1</v>
      </c>
      <c r="O1397" s="143">
        <v>1</v>
      </c>
      <c r="P1397" s="143">
        <v>1</v>
      </c>
      <c r="Q1397" s="147">
        <v>1</v>
      </c>
      <c r="R1397" s="147">
        <v>1</v>
      </c>
      <c r="S1397" s="147">
        <v>1</v>
      </c>
      <c r="T1397" s="147">
        <v>0</v>
      </c>
      <c r="U1397" s="147">
        <v>0</v>
      </c>
      <c r="V1397" s="147">
        <v>0</v>
      </c>
      <c r="W1397" s="148">
        <v>46757.5</v>
      </c>
      <c r="X1397" s="148">
        <v>0</v>
      </c>
      <c r="Y1397" s="148">
        <v>0</v>
      </c>
      <c r="Z1397" s="148">
        <v>148.84</v>
      </c>
      <c r="AA1397" s="149">
        <v>0</v>
      </c>
      <c r="AB1397" s="148">
        <v>0</v>
      </c>
      <c r="AC1397" s="148">
        <v>0</v>
      </c>
      <c r="AD1397" s="149">
        <v>0</v>
      </c>
      <c r="AE1397" s="148">
        <v>46757.5</v>
      </c>
      <c r="AF1397" s="164">
        <v>45455</v>
      </c>
      <c r="AG1397" s="164">
        <v>46185</v>
      </c>
      <c r="AH1397" s="165">
        <v>46757.5</v>
      </c>
      <c r="AI1397" s="152">
        <v>1.2</v>
      </c>
      <c r="AJ1397" s="152">
        <v>2</v>
      </c>
      <c r="AK1397" s="166">
        <v>3.8199999999999998E-2</v>
      </c>
      <c r="AL1397" s="167">
        <v>1.2</v>
      </c>
      <c r="AM1397" s="167">
        <v>2</v>
      </c>
      <c r="AN1397" s="168">
        <v>3.8199999999999998E-2</v>
      </c>
      <c r="AO1397" s="169" t="s">
        <v>1774</v>
      </c>
      <c r="AP1397" s="169" t="s">
        <v>1775</v>
      </c>
      <c r="AQ1397" s="87">
        <v>23378.75</v>
      </c>
      <c r="AR1397" s="87">
        <v>23378.75</v>
      </c>
      <c r="AS1397" s="87">
        <v>0</v>
      </c>
      <c r="AT1397" s="87">
        <v>0</v>
      </c>
      <c r="AU1397" s="87">
        <v>0</v>
      </c>
      <c r="AV1397" s="87">
        <v>0</v>
      </c>
      <c r="AW1397" s="87">
        <v>0</v>
      </c>
      <c r="AX1397" s="87">
        <v>0</v>
      </c>
      <c r="AY1397" s="87">
        <v>0</v>
      </c>
      <c r="AZ1397" s="87">
        <v>0</v>
      </c>
      <c r="BA1397" s="87">
        <v>0</v>
      </c>
      <c r="BB1397" s="87">
        <v>0</v>
      </c>
      <c r="BC1397" s="87">
        <v>0</v>
      </c>
      <c r="BD1397" s="87">
        <v>0</v>
      </c>
      <c r="BE1397" s="87">
        <v>0</v>
      </c>
      <c r="BF1397" s="87">
        <v>0</v>
      </c>
      <c r="BG1397" s="87">
        <f t="shared" si="90"/>
        <v>46757.5</v>
      </c>
      <c r="BH1397" s="87">
        <f t="shared" si="91"/>
        <v>0</v>
      </c>
      <c r="BI1397" s="87">
        <f t="shared" si="93"/>
        <v>46757.5</v>
      </c>
    </row>
    <row r="1398" spans="1:61" ht="15" customHeight="1" x14ac:dyDescent="0.35">
      <c r="A1398" s="142" t="str">
        <f t="shared" si="92"/>
        <v>DI0014152</v>
      </c>
      <c r="B1398" s="143" t="s">
        <v>1421</v>
      </c>
      <c r="C1398" s="144">
        <v>2</v>
      </c>
      <c r="D1398" s="143" t="s">
        <v>0</v>
      </c>
      <c r="E1398" s="146" t="s">
        <v>3</v>
      </c>
      <c r="F1398" s="144" t="s">
        <v>1760</v>
      </c>
      <c r="G1398" s="144" t="s">
        <v>1781</v>
      </c>
      <c r="H1398" s="144" t="s">
        <v>1777</v>
      </c>
      <c r="I1398" s="144" t="s">
        <v>1782</v>
      </c>
      <c r="J1398" s="144" t="s">
        <v>1779</v>
      </c>
      <c r="K1398" s="144" t="s">
        <v>791</v>
      </c>
      <c r="L1398" s="144" t="s">
        <v>1766</v>
      </c>
      <c r="M1398" s="144" t="s">
        <v>1773</v>
      </c>
      <c r="N1398" s="143">
        <v>1</v>
      </c>
      <c r="O1398" s="143">
        <v>1</v>
      </c>
      <c r="P1398" s="143">
        <v>1</v>
      </c>
      <c r="Q1398" s="147">
        <v>1</v>
      </c>
      <c r="R1398" s="147">
        <v>1</v>
      </c>
      <c r="S1398" s="147">
        <v>1</v>
      </c>
      <c r="T1398" s="147">
        <v>0</v>
      </c>
      <c r="U1398" s="147">
        <v>0</v>
      </c>
      <c r="V1398" s="147">
        <v>0</v>
      </c>
      <c r="W1398" s="148">
        <v>225970</v>
      </c>
      <c r="X1398" s="148">
        <v>0</v>
      </c>
      <c r="Y1398" s="148">
        <v>0</v>
      </c>
      <c r="Z1398" s="148">
        <v>809.73</v>
      </c>
      <c r="AA1398" s="149">
        <v>0</v>
      </c>
      <c r="AB1398" s="148">
        <v>0</v>
      </c>
      <c r="AC1398" s="148">
        <v>0</v>
      </c>
      <c r="AD1398" s="149">
        <v>0</v>
      </c>
      <c r="AE1398" s="148">
        <v>225970</v>
      </c>
      <c r="AF1398" s="164">
        <v>45455</v>
      </c>
      <c r="AG1398" s="164">
        <v>46550</v>
      </c>
      <c r="AH1398" s="165">
        <v>225970</v>
      </c>
      <c r="AI1398" s="152">
        <v>2.2000000000000002</v>
      </c>
      <c r="AJ1398" s="152">
        <v>3</v>
      </c>
      <c r="AK1398" s="166">
        <v>4.2999999999999997E-2</v>
      </c>
      <c r="AL1398" s="167">
        <v>2.2000000000000002</v>
      </c>
      <c r="AM1398" s="167">
        <v>3</v>
      </c>
      <c r="AN1398" s="168">
        <v>4.2999999999999997E-2</v>
      </c>
      <c r="AO1398" s="169" t="s">
        <v>1774</v>
      </c>
      <c r="AP1398" s="169" t="s">
        <v>1775</v>
      </c>
      <c r="AQ1398" s="87">
        <v>0</v>
      </c>
      <c r="AR1398" s="87">
        <v>112985</v>
      </c>
      <c r="AS1398" s="87">
        <v>112985</v>
      </c>
      <c r="AT1398" s="87">
        <v>0</v>
      </c>
      <c r="AU1398" s="87">
        <v>0</v>
      </c>
      <c r="AV1398" s="87">
        <v>0</v>
      </c>
      <c r="AW1398" s="87">
        <v>0</v>
      </c>
      <c r="AX1398" s="87">
        <v>0</v>
      </c>
      <c r="AY1398" s="87">
        <v>0</v>
      </c>
      <c r="AZ1398" s="87">
        <v>0</v>
      </c>
      <c r="BA1398" s="87">
        <v>0</v>
      </c>
      <c r="BB1398" s="87">
        <v>0</v>
      </c>
      <c r="BC1398" s="87">
        <v>0</v>
      </c>
      <c r="BD1398" s="87">
        <v>0</v>
      </c>
      <c r="BE1398" s="87">
        <v>0</v>
      </c>
      <c r="BF1398" s="87">
        <v>0</v>
      </c>
      <c r="BG1398" s="87">
        <f t="shared" si="90"/>
        <v>112985</v>
      </c>
      <c r="BH1398" s="87">
        <f t="shared" si="91"/>
        <v>112985</v>
      </c>
      <c r="BI1398" s="87">
        <f t="shared" si="93"/>
        <v>225970</v>
      </c>
    </row>
    <row r="1399" spans="1:61" ht="15" customHeight="1" x14ac:dyDescent="0.35">
      <c r="A1399" s="142" t="str">
        <f t="shared" si="92"/>
        <v>DI0014153</v>
      </c>
      <c r="B1399" s="143" t="s">
        <v>1421</v>
      </c>
      <c r="C1399" s="144">
        <v>3</v>
      </c>
      <c r="D1399" s="143" t="s">
        <v>0</v>
      </c>
      <c r="E1399" s="146" t="s">
        <v>3</v>
      </c>
      <c r="F1399" s="144" t="s">
        <v>1760</v>
      </c>
      <c r="G1399" s="144" t="s">
        <v>1781</v>
      </c>
      <c r="H1399" s="144" t="s">
        <v>1777</v>
      </c>
      <c r="I1399" s="144" t="s">
        <v>1782</v>
      </c>
      <c r="J1399" s="144" t="s">
        <v>1779</v>
      </c>
      <c r="K1399" s="144" t="s">
        <v>791</v>
      </c>
      <c r="L1399" s="144" t="s">
        <v>1766</v>
      </c>
      <c r="M1399" s="144" t="s">
        <v>1773</v>
      </c>
      <c r="N1399" s="143">
        <v>1</v>
      </c>
      <c r="O1399" s="143">
        <v>1</v>
      </c>
      <c r="P1399" s="143">
        <v>1</v>
      </c>
      <c r="Q1399" s="147">
        <v>1</v>
      </c>
      <c r="R1399" s="147">
        <v>1</v>
      </c>
      <c r="S1399" s="147">
        <v>1</v>
      </c>
      <c r="T1399" s="147">
        <v>0</v>
      </c>
      <c r="U1399" s="147">
        <v>0</v>
      </c>
      <c r="V1399" s="147">
        <v>0</v>
      </c>
      <c r="W1399" s="148">
        <v>1633857.5</v>
      </c>
      <c r="X1399" s="148">
        <v>0</v>
      </c>
      <c r="Y1399" s="148">
        <v>0</v>
      </c>
      <c r="Z1399" s="148">
        <v>6412.89</v>
      </c>
      <c r="AA1399" s="149">
        <v>0</v>
      </c>
      <c r="AB1399" s="148">
        <v>0</v>
      </c>
      <c r="AC1399" s="148">
        <v>0</v>
      </c>
      <c r="AD1399" s="149">
        <v>0</v>
      </c>
      <c r="AE1399" s="148">
        <v>1633857.5</v>
      </c>
      <c r="AF1399" s="164">
        <v>45455</v>
      </c>
      <c r="AG1399" s="164">
        <v>46916</v>
      </c>
      <c r="AH1399" s="165">
        <v>1633857.5</v>
      </c>
      <c r="AI1399" s="152">
        <v>3.2</v>
      </c>
      <c r="AJ1399" s="152">
        <v>4</v>
      </c>
      <c r="AK1399" s="166">
        <v>4.7100000000000003E-2</v>
      </c>
      <c r="AL1399" s="167">
        <v>3.2</v>
      </c>
      <c r="AM1399" s="167">
        <v>4</v>
      </c>
      <c r="AN1399" s="168">
        <v>4.7100000000000003E-2</v>
      </c>
      <c r="AO1399" s="169" t="s">
        <v>1774</v>
      </c>
      <c r="AP1399" s="169" t="s">
        <v>1775</v>
      </c>
      <c r="AQ1399" s="87">
        <v>0</v>
      </c>
      <c r="AR1399" s="87">
        <v>0</v>
      </c>
      <c r="AS1399" s="87">
        <v>816928.75</v>
      </c>
      <c r="AT1399" s="87">
        <v>816928.75</v>
      </c>
      <c r="AU1399" s="87">
        <v>0</v>
      </c>
      <c r="AV1399" s="87">
        <v>0</v>
      </c>
      <c r="AW1399" s="87">
        <v>0</v>
      </c>
      <c r="AX1399" s="87">
        <v>0</v>
      </c>
      <c r="AY1399" s="87">
        <v>0</v>
      </c>
      <c r="AZ1399" s="87">
        <v>0</v>
      </c>
      <c r="BA1399" s="87">
        <v>0</v>
      </c>
      <c r="BB1399" s="87">
        <v>0</v>
      </c>
      <c r="BC1399" s="87">
        <v>0</v>
      </c>
      <c r="BD1399" s="87">
        <v>0</v>
      </c>
      <c r="BE1399" s="87">
        <v>0</v>
      </c>
      <c r="BF1399" s="87">
        <v>0</v>
      </c>
      <c r="BG1399" s="87">
        <f t="shared" si="90"/>
        <v>0</v>
      </c>
      <c r="BH1399" s="87">
        <f t="shared" si="91"/>
        <v>1633857.5</v>
      </c>
      <c r="BI1399" s="87">
        <f t="shared" si="93"/>
        <v>1633857.5</v>
      </c>
    </row>
    <row r="1400" spans="1:61" ht="15" customHeight="1" x14ac:dyDescent="0.35">
      <c r="A1400" s="142" t="str">
        <f t="shared" si="92"/>
        <v>DI0014154</v>
      </c>
      <c r="B1400" s="143" t="s">
        <v>1421</v>
      </c>
      <c r="C1400" s="144">
        <v>4</v>
      </c>
      <c r="D1400" s="143" t="s">
        <v>0</v>
      </c>
      <c r="E1400" s="146" t="s">
        <v>3</v>
      </c>
      <c r="F1400" s="144" t="s">
        <v>1760</v>
      </c>
      <c r="G1400" s="144" t="s">
        <v>1781</v>
      </c>
      <c r="H1400" s="144" t="s">
        <v>1777</v>
      </c>
      <c r="I1400" s="144" t="s">
        <v>1782</v>
      </c>
      <c r="J1400" s="144" t="s">
        <v>1779</v>
      </c>
      <c r="K1400" s="144" t="s">
        <v>791</v>
      </c>
      <c r="L1400" s="144" t="s">
        <v>1766</v>
      </c>
      <c r="M1400" s="144" t="s">
        <v>1773</v>
      </c>
      <c r="N1400" s="143">
        <v>1</v>
      </c>
      <c r="O1400" s="143">
        <v>1</v>
      </c>
      <c r="P1400" s="143">
        <v>1</v>
      </c>
      <c r="Q1400" s="147">
        <v>1</v>
      </c>
      <c r="R1400" s="147">
        <v>1</v>
      </c>
      <c r="S1400" s="147">
        <v>1</v>
      </c>
      <c r="T1400" s="147">
        <v>0</v>
      </c>
      <c r="U1400" s="147">
        <v>0</v>
      </c>
      <c r="V1400" s="147">
        <v>0</v>
      </c>
      <c r="W1400" s="148">
        <v>18242652.5</v>
      </c>
      <c r="X1400" s="148">
        <v>0</v>
      </c>
      <c r="Y1400" s="148">
        <v>0</v>
      </c>
      <c r="Z1400" s="148">
        <v>77075.210000000006</v>
      </c>
      <c r="AA1400" s="149">
        <v>0</v>
      </c>
      <c r="AB1400" s="148">
        <v>0</v>
      </c>
      <c r="AC1400" s="148">
        <v>0</v>
      </c>
      <c r="AD1400" s="149">
        <v>0</v>
      </c>
      <c r="AE1400" s="148">
        <v>18242652.5</v>
      </c>
      <c r="AF1400" s="164">
        <v>45455</v>
      </c>
      <c r="AG1400" s="164">
        <v>47281</v>
      </c>
      <c r="AH1400" s="165">
        <v>18242652.5</v>
      </c>
      <c r="AI1400" s="152">
        <v>4.2</v>
      </c>
      <c r="AJ1400" s="152">
        <v>5</v>
      </c>
      <c r="AK1400" s="166">
        <v>5.0700000000000002E-2</v>
      </c>
      <c r="AL1400" s="167">
        <v>4.2</v>
      </c>
      <c r="AM1400" s="167">
        <v>5</v>
      </c>
      <c r="AN1400" s="168">
        <v>5.0700000000000002E-2</v>
      </c>
      <c r="AO1400" s="169" t="s">
        <v>1774</v>
      </c>
      <c r="AP1400" s="169" t="s">
        <v>1775</v>
      </c>
      <c r="AQ1400" s="87">
        <v>0</v>
      </c>
      <c r="AR1400" s="87">
        <v>0</v>
      </c>
      <c r="AS1400" s="87">
        <v>0</v>
      </c>
      <c r="AT1400" s="87">
        <v>9121326.25</v>
      </c>
      <c r="AU1400" s="87">
        <v>9121326.25</v>
      </c>
      <c r="AV1400" s="87">
        <v>0</v>
      </c>
      <c r="AW1400" s="87">
        <v>0</v>
      </c>
      <c r="AX1400" s="87">
        <v>0</v>
      </c>
      <c r="AY1400" s="87">
        <v>0</v>
      </c>
      <c r="AZ1400" s="87">
        <v>0</v>
      </c>
      <c r="BA1400" s="87">
        <v>0</v>
      </c>
      <c r="BB1400" s="87">
        <v>0</v>
      </c>
      <c r="BC1400" s="87">
        <v>0</v>
      </c>
      <c r="BD1400" s="87">
        <v>0</v>
      </c>
      <c r="BE1400" s="87">
        <v>0</v>
      </c>
      <c r="BF1400" s="87">
        <v>0</v>
      </c>
      <c r="BG1400" s="87">
        <f t="shared" si="90"/>
        <v>0</v>
      </c>
      <c r="BH1400" s="87">
        <f t="shared" si="91"/>
        <v>18242652.5</v>
      </c>
      <c r="BI1400" s="87">
        <f t="shared" si="93"/>
        <v>18242652.5</v>
      </c>
    </row>
    <row r="1401" spans="1:61" ht="15" customHeight="1" x14ac:dyDescent="0.35">
      <c r="A1401" s="142" t="str">
        <f t="shared" si="92"/>
        <v>DI0014155</v>
      </c>
      <c r="B1401" s="143" t="s">
        <v>1421</v>
      </c>
      <c r="C1401" s="144">
        <v>5</v>
      </c>
      <c r="D1401" s="143" t="s">
        <v>0</v>
      </c>
      <c r="E1401" s="146" t="s">
        <v>3</v>
      </c>
      <c r="F1401" s="144" t="s">
        <v>1760</v>
      </c>
      <c r="G1401" s="144" t="s">
        <v>1781</v>
      </c>
      <c r="H1401" s="144" t="s">
        <v>1777</v>
      </c>
      <c r="I1401" s="144" t="s">
        <v>1782</v>
      </c>
      <c r="J1401" s="144" t="s">
        <v>1779</v>
      </c>
      <c r="K1401" s="144" t="s">
        <v>791</v>
      </c>
      <c r="L1401" s="144" t="s">
        <v>1766</v>
      </c>
      <c r="M1401" s="144" t="s">
        <v>1773</v>
      </c>
      <c r="N1401" s="143">
        <v>1</v>
      </c>
      <c r="O1401" s="143">
        <v>1</v>
      </c>
      <c r="P1401" s="143">
        <v>1</v>
      </c>
      <c r="Q1401" s="147">
        <v>1</v>
      </c>
      <c r="R1401" s="147">
        <v>1</v>
      </c>
      <c r="S1401" s="147">
        <v>1</v>
      </c>
      <c r="T1401" s="147">
        <v>0</v>
      </c>
      <c r="U1401" s="147">
        <v>0</v>
      </c>
      <c r="V1401" s="147">
        <v>0</v>
      </c>
      <c r="W1401" s="148">
        <v>4552440</v>
      </c>
      <c r="X1401" s="148">
        <v>0</v>
      </c>
      <c r="Y1401" s="148">
        <v>0</v>
      </c>
      <c r="Z1401" s="148">
        <v>20334.23</v>
      </c>
      <c r="AA1401" s="149">
        <v>0</v>
      </c>
      <c r="AB1401" s="148">
        <v>0</v>
      </c>
      <c r="AC1401" s="148">
        <v>0</v>
      </c>
      <c r="AD1401" s="149">
        <v>0</v>
      </c>
      <c r="AE1401" s="148">
        <v>4552440</v>
      </c>
      <c r="AF1401" s="164">
        <v>45455</v>
      </c>
      <c r="AG1401" s="164">
        <v>47646</v>
      </c>
      <c r="AH1401" s="165">
        <v>4552440</v>
      </c>
      <c r="AI1401" s="152">
        <v>5.2</v>
      </c>
      <c r="AJ1401" s="152">
        <v>6</v>
      </c>
      <c r="AK1401" s="166">
        <v>5.3600000000000002E-2</v>
      </c>
      <c r="AL1401" s="167">
        <v>5.2</v>
      </c>
      <c r="AM1401" s="167">
        <v>6</v>
      </c>
      <c r="AN1401" s="168">
        <v>5.3600000000000002E-2</v>
      </c>
      <c r="AO1401" s="169" t="s">
        <v>1774</v>
      </c>
      <c r="AP1401" s="169" t="s">
        <v>1775</v>
      </c>
      <c r="AQ1401" s="87">
        <v>0</v>
      </c>
      <c r="AR1401" s="87">
        <v>0</v>
      </c>
      <c r="AS1401" s="87">
        <v>0</v>
      </c>
      <c r="AT1401" s="87">
        <v>0</v>
      </c>
      <c r="AU1401" s="87">
        <v>2276220</v>
      </c>
      <c r="AV1401" s="87">
        <v>2276220</v>
      </c>
      <c r="AW1401" s="87">
        <v>0</v>
      </c>
      <c r="AX1401" s="87">
        <v>0</v>
      </c>
      <c r="AY1401" s="87">
        <v>0</v>
      </c>
      <c r="AZ1401" s="87">
        <v>0</v>
      </c>
      <c r="BA1401" s="87">
        <v>0</v>
      </c>
      <c r="BB1401" s="87">
        <v>0</v>
      </c>
      <c r="BC1401" s="87">
        <v>0</v>
      </c>
      <c r="BD1401" s="87">
        <v>0</v>
      </c>
      <c r="BE1401" s="87">
        <v>0</v>
      </c>
      <c r="BF1401" s="87">
        <v>0</v>
      </c>
      <c r="BG1401" s="87">
        <f t="shared" si="90"/>
        <v>0</v>
      </c>
      <c r="BH1401" s="87">
        <f t="shared" si="91"/>
        <v>4552440</v>
      </c>
      <c r="BI1401" s="87">
        <f t="shared" si="93"/>
        <v>4552440</v>
      </c>
    </row>
    <row r="1402" spans="1:61" ht="15" customHeight="1" x14ac:dyDescent="0.35">
      <c r="A1402" s="142" t="str">
        <f t="shared" si="92"/>
        <v>DI0014156</v>
      </c>
      <c r="B1402" s="143" t="s">
        <v>1421</v>
      </c>
      <c r="C1402" s="144">
        <v>6</v>
      </c>
      <c r="D1402" s="143" t="s">
        <v>0</v>
      </c>
      <c r="E1402" s="146" t="s">
        <v>3</v>
      </c>
      <c r="F1402" s="144" t="s">
        <v>1760</v>
      </c>
      <c r="G1402" s="144" t="s">
        <v>1781</v>
      </c>
      <c r="H1402" s="144" t="s">
        <v>1777</v>
      </c>
      <c r="I1402" s="144" t="s">
        <v>1782</v>
      </c>
      <c r="J1402" s="144" t="s">
        <v>1779</v>
      </c>
      <c r="K1402" s="144" t="s">
        <v>791</v>
      </c>
      <c r="L1402" s="144" t="s">
        <v>1766</v>
      </c>
      <c r="M1402" s="144" t="s">
        <v>1773</v>
      </c>
      <c r="N1402" s="143">
        <v>1</v>
      </c>
      <c r="O1402" s="143">
        <v>1</v>
      </c>
      <c r="P1402" s="143">
        <v>1</v>
      </c>
      <c r="Q1402" s="147">
        <v>1</v>
      </c>
      <c r="R1402" s="147">
        <v>1</v>
      </c>
      <c r="S1402" s="147">
        <v>1</v>
      </c>
      <c r="T1402" s="147">
        <v>0</v>
      </c>
      <c r="U1402" s="147">
        <v>0</v>
      </c>
      <c r="V1402" s="147">
        <v>0</v>
      </c>
      <c r="W1402" s="148">
        <v>53100</v>
      </c>
      <c r="X1402" s="148">
        <v>0</v>
      </c>
      <c r="Y1402" s="148">
        <v>0</v>
      </c>
      <c r="Z1402" s="148">
        <v>249.57</v>
      </c>
      <c r="AA1402" s="149">
        <v>0</v>
      </c>
      <c r="AB1402" s="148">
        <v>0</v>
      </c>
      <c r="AC1402" s="148">
        <v>0</v>
      </c>
      <c r="AD1402" s="149">
        <v>0</v>
      </c>
      <c r="AE1402" s="148">
        <v>53100</v>
      </c>
      <c r="AF1402" s="164">
        <v>45455</v>
      </c>
      <c r="AG1402" s="164">
        <v>48011</v>
      </c>
      <c r="AH1402" s="165">
        <v>53100</v>
      </c>
      <c r="AI1402" s="152">
        <v>6.2</v>
      </c>
      <c r="AJ1402" s="152">
        <v>7</v>
      </c>
      <c r="AK1402" s="166">
        <v>5.6399999999999999E-2</v>
      </c>
      <c r="AL1402" s="167">
        <v>6.2</v>
      </c>
      <c r="AM1402" s="167">
        <v>7</v>
      </c>
      <c r="AN1402" s="168">
        <v>5.6399999999999999E-2</v>
      </c>
      <c r="AO1402" s="169" t="s">
        <v>1774</v>
      </c>
      <c r="AP1402" s="169" t="s">
        <v>1775</v>
      </c>
      <c r="AQ1402" s="87">
        <v>0</v>
      </c>
      <c r="AR1402" s="87">
        <v>0</v>
      </c>
      <c r="AS1402" s="87">
        <v>0</v>
      </c>
      <c r="AT1402" s="87">
        <v>0</v>
      </c>
      <c r="AU1402" s="87">
        <v>0</v>
      </c>
      <c r="AV1402" s="87">
        <v>26550</v>
      </c>
      <c r="AW1402" s="87">
        <v>26550</v>
      </c>
      <c r="AX1402" s="87">
        <v>0</v>
      </c>
      <c r="AY1402" s="87">
        <v>0</v>
      </c>
      <c r="AZ1402" s="87">
        <v>0</v>
      </c>
      <c r="BA1402" s="87">
        <v>0</v>
      </c>
      <c r="BB1402" s="87">
        <v>0</v>
      </c>
      <c r="BC1402" s="87">
        <v>0</v>
      </c>
      <c r="BD1402" s="87">
        <v>0</v>
      </c>
      <c r="BE1402" s="87">
        <v>0</v>
      </c>
      <c r="BF1402" s="87">
        <v>0</v>
      </c>
      <c r="BG1402" s="87">
        <f t="shared" si="90"/>
        <v>0</v>
      </c>
      <c r="BH1402" s="87">
        <f t="shared" si="91"/>
        <v>53100</v>
      </c>
      <c r="BI1402" s="87">
        <f t="shared" si="93"/>
        <v>53100</v>
      </c>
    </row>
    <row r="1403" spans="1:61" ht="15" customHeight="1" x14ac:dyDescent="0.35">
      <c r="A1403" s="142" t="str">
        <f t="shared" si="92"/>
        <v>DI0014161</v>
      </c>
      <c r="B1403" s="143" t="s">
        <v>1658</v>
      </c>
      <c r="C1403" s="144">
        <v>1</v>
      </c>
      <c r="D1403" s="143" t="s">
        <v>0</v>
      </c>
      <c r="E1403" s="146" t="s">
        <v>3</v>
      </c>
      <c r="F1403" s="144" t="s">
        <v>1760</v>
      </c>
      <c r="G1403" s="144" t="s">
        <v>1776</v>
      </c>
      <c r="H1403" s="144" t="s">
        <v>1777</v>
      </c>
      <c r="I1403" s="144" t="s">
        <v>1778</v>
      </c>
      <c r="J1403" s="144" t="s">
        <v>1779</v>
      </c>
      <c r="K1403" s="144" t="s">
        <v>774</v>
      </c>
      <c r="L1403" s="144" t="s">
        <v>1766</v>
      </c>
      <c r="M1403" s="144" t="s">
        <v>1773</v>
      </c>
      <c r="N1403" s="143">
        <v>1</v>
      </c>
      <c r="O1403" s="143">
        <v>1</v>
      </c>
      <c r="P1403" s="143">
        <v>1</v>
      </c>
      <c r="Q1403" s="147">
        <v>1</v>
      </c>
      <c r="R1403" s="147">
        <v>1</v>
      </c>
      <c r="S1403" s="147">
        <v>1</v>
      </c>
      <c r="T1403" s="147">
        <v>0</v>
      </c>
      <c r="U1403" s="147">
        <v>0</v>
      </c>
      <c r="V1403" s="147">
        <v>0</v>
      </c>
      <c r="W1403" s="148">
        <v>4505708.78</v>
      </c>
      <c r="X1403" s="148">
        <v>0</v>
      </c>
      <c r="Y1403" s="148">
        <v>0</v>
      </c>
      <c r="Z1403" s="148">
        <v>0</v>
      </c>
      <c r="AA1403" s="149">
        <v>0</v>
      </c>
      <c r="AB1403" s="148">
        <v>0</v>
      </c>
      <c r="AC1403" s="148">
        <v>0</v>
      </c>
      <c r="AD1403" s="149">
        <v>0</v>
      </c>
      <c r="AE1403" s="148">
        <v>4505708.78</v>
      </c>
      <c r="AF1403" s="164">
        <v>45455</v>
      </c>
      <c r="AG1403" s="164">
        <v>47281</v>
      </c>
      <c r="AH1403" s="165">
        <v>4505708.78</v>
      </c>
      <c r="AI1403" s="152">
        <v>4.2</v>
      </c>
      <c r="AJ1403" s="152">
        <v>5</v>
      </c>
      <c r="AK1403" s="166">
        <v>9.2499999999999999E-2</v>
      </c>
      <c r="AL1403" s="167">
        <v>4.2</v>
      </c>
      <c r="AM1403" s="167">
        <v>5</v>
      </c>
      <c r="AN1403" s="168">
        <v>9.2499999999999999E-2</v>
      </c>
      <c r="AO1403" s="169" t="s">
        <v>1774</v>
      </c>
      <c r="AP1403" s="169" t="s">
        <v>1775</v>
      </c>
      <c r="AQ1403" s="87">
        <v>0</v>
      </c>
      <c r="AR1403" s="87">
        <v>0</v>
      </c>
      <c r="AS1403" s="87">
        <v>0</v>
      </c>
      <c r="AT1403" s="87">
        <v>0</v>
      </c>
      <c r="AU1403" s="87">
        <v>4505708.78</v>
      </c>
      <c r="AV1403" s="87">
        <v>0</v>
      </c>
      <c r="AW1403" s="87">
        <v>0</v>
      </c>
      <c r="AX1403" s="87">
        <v>0</v>
      </c>
      <c r="AY1403" s="87">
        <v>0</v>
      </c>
      <c r="AZ1403" s="87">
        <v>0</v>
      </c>
      <c r="BA1403" s="87">
        <v>0</v>
      </c>
      <c r="BB1403" s="87">
        <v>0</v>
      </c>
      <c r="BC1403" s="87">
        <v>0</v>
      </c>
      <c r="BD1403" s="87">
        <v>0</v>
      </c>
      <c r="BE1403" s="87">
        <v>0</v>
      </c>
      <c r="BF1403" s="87">
        <v>0</v>
      </c>
      <c r="BG1403" s="87">
        <f t="shared" si="90"/>
        <v>0</v>
      </c>
      <c r="BH1403" s="87">
        <f t="shared" si="91"/>
        <v>4505708.78</v>
      </c>
      <c r="BI1403" s="87">
        <f t="shared" si="93"/>
        <v>4505708.78</v>
      </c>
    </row>
    <row r="1404" spans="1:61" ht="15" customHeight="1" x14ac:dyDescent="0.35">
      <c r="A1404" s="142" t="str">
        <f t="shared" si="92"/>
        <v>DI0014171</v>
      </c>
      <c r="B1404" s="143" t="s">
        <v>1422</v>
      </c>
      <c r="C1404" s="144">
        <v>1</v>
      </c>
      <c r="D1404" s="143" t="s">
        <v>0</v>
      </c>
      <c r="E1404" s="146" t="s">
        <v>3</v>
      </c>
      <c r="F1404" s="144" t="s">
        <v>1760</v>
      </c>
      <c r="G1404" s="144" t="s">
        <v>1776</v>
      </c>
      <c r="H1404" s="144" t="s">
        <v>1777</v>
      </c>
      <c r="I1404" s="144" t="s">
        <v>1778</v>
      </c>
      <c r="J1404" s="144" t="s">
        <v>1779</v>
      </c>
      <c r="K1404" s="144" t="s">
        <v>774</v>
      </c>
      <c r="L1404" s="144" t="s">
        <v>1766</v>
      </c>
      <c r="M1404" s="144" t="s">
        <v>1773</v>
      </c>
      <c r="N1404" s="143">
        <v>1</v>
      </c>
      <c r="O1404" s="143">
        <v>1</v>
      </c>
      <c r="P1404" s="143">
        <v>1</v>
      </c>
      <c r="Q1404" s="147">
        <v>1</v>
      </c>
      <c r="R1404" s="147">
        <v>1</v>
      </c>
      <c r="S1404" s="147">
        <v>1</v>
      </c>
      <c r="T1404" s="147">
        <v>0</v>
      </c>
      <c r="U1404" s="147">
        <v>0</v>
      </c>
      <c r="V1404" s="147">
        <v>0</v>
      </c>
      <c r="W1404" s="148">
        <v>0</v>
      </c>
      <c r="X1404" s="148">
        <v>0</v>
      </c>
      <c r="Y1404" s="148">
        <v>0</v>
      </c>
      <c r="Z1404" s="148">
        <v>0</v>
      </c>
      <c r="AA1404" s="149">
        <v>0</v>
      </c>
      <c r="AB1404" s="148">
        <v>0</v>
      </c>
      <c r="AC1404" s="148">
        <v>0</v>
      </c>
      <c r="AD1404" s="149">
        <v>0</v>
      </c>
      <c r="AE1404" s="148">
        <v>0</v>
      </c>
      <c r="AF1404" s="164">
        <v>45372</v>
      </c>
      <c r="AG1404" s="164">
        <v>45737</v>
      </c>
      <c r="AH1404" s="165">
        <v>972682</v>
      </c>
      <c r="AI1404" s="152">
        <v>0</v>
      </c>
      <c r="AJ1404" s="152">
        <v>1</v>
      </c>
      <c r="AK1404" s="166">
        <v>4.9000000000000002E-2</v>
      </c>
      <c r="AL1404" s="167">
        <v>0</v>
      </c>
      <c r="AM1404" s="167">
        <v>0</v>
      </c>
      <c r="AN1404" s="168">
        <v>0</v>
      </c>
      <c r="AO1404" s="169" t="s">
        <v>1774</v>
      </c>
      <c r="AP1404" s="169" t="s">
        <v>1775</v>
      </c>
      <c r="AQ1404" s="87">
        <v>0</v>
      </c>
      <c r="AR1404" s="87">
        <v>0</v>
      </c>
      <c r="AS1404" s="87">
        <v>0</v>
      </c>
      <c r="AT1404" s="87">
        <v>0</v>
      </c>
      <c r="AU1404" s="87">
        <v>0</v>
      </c>
      <c r="AV1404" s="87">
        <v>0</v>
      </c>
      <c r="AW1404" s="87">
        <v>0</v>
      </c>
      <c r="AX1404" s="87">
        <v>0</v>
      </c>
      <c r="AY1404" s="87">
        <v>0</v>
      </c>
      <c r="AZ1404" s="87">
        <v>0</v>
      </c>
      <c r="BA1404" s="87">
        <v>0</v>
      </c>
      <c r="BB1404" s="87">
        <v>0</v>
      </c>
      <c r="BC1404" s="87">
        <v>0</v>
      </c>
      <c r="BD1404" s="87">
        <v>0</v>
      </c>
      <c r="BE1404" s="87">
        <v>0</v>
      </c>
      <c r="BF1404" s="87">
        <v>0</v>
      </c>
      <c r="BG1404" s="87">
        <f t="shared" si="90"/>
        <v>0</v>
      </c>
      <c r="BH1404" s="87">
        <f t="shared" si="91"/>
        <v>0</v>
      </c>
      <c r="BI1404" s="87">
        <f t="shared" si="93"/>
        <v>0</v>
      </c>
    </row>
    <row r="1405" spans="1:61" ht="15" customHeight="1" x14ac:dyDescent="0.35">
      <c r="A1405" s="142" t="str">
        <f t="shared" si="92"/>
        <v>DI0014181</v>
      </c>
      <c r="B1405" s="143" t="s">
        <v>1659</v>
      </c>
      <c r="C1405" s="144">
        <v>1</v>
      </c>
      <c r="D1405" s="143" t="s">
        <v>0</v>
      </c>
      <c r="E1405" s="146" t="s">
        <v>3</v>
      </c>
      <c r="F1405" s="144" t="s">
        <v>1760</v>
      </c>
      <c r="G1405" s="144" t="s">
        <v>1776</v>
      </c>
      <c r="H1405" s="144" t="s">
        <v>1777</v>
      </c>
      <c r="I1405" s="144" t="s">
        <v>1778</v>
      </c>
      <c r="J1405" s="144" t="s">
        <v>1779</v>
      </c>
      <c r="K1405" s="144" t="s">
        <v>774</v>
      </c>
      <c r="L1405" s="144" t="s">
        <v>1766</v>
      </c>
      <c r="M1405" s="144" t="s">
        <v>1773</v>
      </c>
      <c r="N1405" s="143">
        <v>1</v>
      </c>
      <c r="O1405" s="143">
        <v>1</v>
      </c>
      <c r="P1405" s="143">
        <v>1</v>
      </c>
      <c r="Q1405" s="147">
        <v>1</v>
      </c>
      <c r="R1405" s="147">
        <v>1</v>
      </c>
      <c r="S1405" s="147">
        <v>1</v>
      </c>
      <c r="T1405" s="147">
        <v>0</v>
      </c>
      <c r="U1405" s="147">
        <v>0</v>
      </c>
      <c r="V1405" s="147">
        <v>0</v>
      </c>
      <c r="W1405" s="148">
        <v>11400000</v>
      </c>
      <c r="X1405" s="148">
        <v>0</v>
      </c>
      <c r="Y1405" s="148">
        <v>0</v>
      </c>
      <c r="Z1405" s="148">
        <v>0</v>
      </c>
      <c r="AA1405" s="149">
        <v>0</v>
      </c>
      <c r="AB1405" s="148">
        <v>0</v>
      </c>
      <c r="AC1405" s="148">
        <v>0</v>
      </c>
      <c r="AD1405" s="149">
        <v>0</v>
      </c>
      <c r="AE1405" s="148">
        <v>11400000</v>
      </c>
      <c r="AF1405" s="164">
        <v>45376</v>
      </c>
      <c r="AG1405" s="164">
        <v>46471</v>
      </c>
      <c r="AH1405" s="165">
        <v>11400000</v>
      </c>
      <c r="AI1405" s="152">
        <v>1.99</v>
      </c>
      <c r="AJ1405" s="152">
        <v>3</v>
      </c>
      <c r="AK1405" s="166">
        <v>8.7499999999999994E-2</v>
      </c>
      <c r="AL1405" s="167">
        <v>1.99</v>
      </c>
      <c r="AM1405" s="167">
        <v>3</v>
      </c>
      <c r="AN1405" s="168">
        <v>8.7499999999999994E-2</v>
      </c>
      <c r="AO1405" s="169" t="s">
        <v>1774</v>
      </c>
      <c r="AP1405" s="169" t="s">
        <v>1775</v>
      </c>
      <c r="AQ1405" s="87">
        <v>0</v>
      </c>
      <c r="AR1405" s="87">
        <v>0</v>
      </c>
      <c r="AS1405" s="87">
        <v>11400000</v>
      </c>
      <c r="AT1405" s="87">
        <v>0</v>
      </c>
      <c r="AU1405" s="87">
        <v>0</v>
      </c>
      <c r="AV1405" s="87">
        <v>0</v>
      </c>
      <c r="AW1405" s="87">
        <v>0</v>
      </c>
      <c r="AX1405" s="87">
        <v>0</v>
      </c>
      <c r="AY1405" s="87">
        <v>0</v>
      </c>
      <c r="AZ1405" s="87">
        <v>0</v>
      </c>
      <c r="BA1405" s="87">
        <v>0</v>
      </c>
      <c r="BB1405" s="87">
        <v>0</v>
      </c>
      <c r="BC1405" s="87">
        <v>0</v>
      </c>
      <c r="BD1405" s="87">
        <v>0</v>
      </c>
      <c r="BE1405" s="87">
        <v>0</v>
      </c>
      <c r="BF1405" s="87">
        <v>0</v>
      </c>
      <c r="BG1405" s="87">
        <f t="shared" si="90"/>
        <v>0</v>
      </c>
      <c r="BH1405" s="87">
        <f t="shared" si="91"/>
        <v>11400000</v>
      </c>
      <c r="BI1405" s="87">
        <f t="shared" si="93"/>
        <v>11400000</v>
      </c>
    </row>
    <row r="1406" spans="1:61" ht="15" customHeight="1" x14ac:dyDescent="0.35">
      <c r="A1406" s="142" t="str">
        <f t="shared" si="92"/>
        <v>DI0014191</v>
      </c>
      <c r="B1406" s="143" t="s">
        <v>1423</v>
      </c>
      <c r="C1406" s="144">
        <v>1</v>
      </c>
      <c r="D1406" s="143" t="s">
        <v>0</v>
      </c>
      <c r="E1406" s="146" t="s">
        <v>3</v>
      </c>
      <c r="F1406" s="144" t="s">
        <v>1760</v>
      </c>
      <c r="G1406" s="144" t="s">
        <v>1781</v>
      </c>
      <c r="H1406" s="144" t="s">
        <v>1777</v>
      </c>
      <c r="I1406" s="144" t="s">
        <v>1782</v>
      </c>
      <c r="J1406" s="144" t="s">
        <v>1779</v>
      </c>
      <c r="K1406" s="144" t="s">
        <v>791</v>
      </c>
      <c r="L1406" s="144" t="s">
        <v>1766</v>
      </c>
      <c r="M1406" s="144" t="s">
        <v>1773</v>
      </c>
      <c r="N1406" s="143">
        <v>1</v>
      </c>
      <c r="O1406" s="143">
        <v>1</v>
      </c>
      <c r="P1406" s="143">
        <v>1</v>
      </c>
      <c r="Q1406" s="147">
        <v>1</v>
      </c>
      <c r="R1406" s="147">
        <v>1</v>
      </c>
      <c r="S1406" s="147">
        <v>1</v>
      </c>
      <c r="T1406" s="147">
        <v>0</v>
      </c>
      <c r="U1406" s="147">
        <v>0</v>
      </c>
      <c r="V1406" s="147">
        <v>0</v>
      </c>
      <c r="W1406" s="148">
        <v>70357.5</v>
      </c>
      <c r="X1406" s="148">
        <v>0</v>
      </c>
      <c r="Y1406" s="148">
        <v>0</v>
      </c>
      <c r="Z1406" s="148">
        <v>190.55</v>
      </c>
      <c r="AA1406" s="149">
        <v>0</v>
      </c>
      <c r="AB1406" s="148">
        <v>0</v>
      </c>
      <c r="AC1406" s="148">
        <v>0</v>
      </c>
      <c r="AD1406" s="149">
        <v>0</v>
      </c>
      <c r="AE1406" s="148">
        <v>70357.5</v>
      </c>
      <c r="AF1406" s="164">
        <v>45470</v>
      </c>
      <c r="AG1406" s="164">
        <v>45835</v>
      </c>
      <c r="AH1406" s="165">
        <v>70357.5</v>
      </c>
      <c r="AI1406" s="152">
        <v>0.24</v>
      </c>
      <c r="AJ1406" s="152">
        <v>1</v>
      </c>
      <c r="AK1406" s="166">
        <v>3.2500000000000001E-2</v>
      </c>
      <c r="AL1406" s="167">
        <v>0.24</v>
      </c>
      <c r="AM1406" s="167">
        <v>1</v>
      </c>
      <c r="AN1406" s="168">
        <v>3.2500000000000001E-2</v>
      </c>
      <c r="AO1406" s="169" t="s">
        <v>1774</v>
      </c>
      <c r="AP1406" s="169" t="s">
        <v>1775</v>
      </c>
      <c r="AQ1406" s="87">
        <v>70357.5</v>
      </c>
      <c r="AR1406" s="87">
        <v>0</v>
      </c>
      <c r="AS1406" s="87">
        <v>0</v>
      </c>
      <c r="AT1406" s="87">
        <v>0</v>
      </c>
      <c r="AU1406" s="87">
        <v>0</v>
      </c>
      <c r="AV1406" s="87">
        <v>0</v>
      </c>
      <c r="AW1406" s="87">
        <v>0</v>
      </c>
      <c r="AX1406" s="87">
        <v>0</v>
      </c>
      <c r="AY1406" s="87">
        <v>0</v>
      </c>
      <c r="AZ1406" s="87">
        <v>0</v>
      </c>
      <c r="BA1406" s="87">
        <v>0</v>
      </c>
      <c r="BB1406" s="87">
        <v>0</v>
      </c>
      <c r="BC1406" s="87">
        <v>0</v>
      </c>
      <c r="BD1406" s="87">
        <v>0</v>
      </c>
      <c r="BE1406" s="87">
        <v>0</v>
      </c>
      <c r="BF1406" s="87">
        <v>0</v>
      </c>
      <c r="BG1406" s="87">
        <f t="shared" si="90"/>
        <v>70357.5</v>
      </c>
      <c r="BH1406" s="87">
        <f t="shared" si="91"/>
        <v>0</v>
      </c>
      <c r="BI1406" s="87">
        <f t="shared" si="93"/>
        <v>70357.5</v>
      </c>
    </row>
    <row r="1407" spans="1:61" ht="15" customHeight="1" x14ac:dyDescent="0.35">
      <c r="A1407" s="142" t="str">
        <f t="shared" si="92"/>
        <v>DI0014192</v>
      </c>
      <c r="B1407" s="143" t="s">
        <v>1423</v>
      </c>
      <c r="C1407" s="144">
        <v>2</v>
      </c>
      <c r="D1407" s="143" t="s">
        <v>0</v>
      </c>
      <c r="E1407" s="146" t="s">
        <v>3</v>
      </c>
      <c r="F1407" s="144" t="s">
        <v>1760</v>
      </c>
      <c r="G1407" s="144" t="s">
        <v>1781</v>
      </c>
      <c r="H1407" s="144" t="s">
        <v>1777</v>
      </c>
      <c r="I1407" s="144" t="s">
        <v>1782</v>
      </c>
      <c r="J1407" s="144" t="s">
        <v>1779</v>
      </c>
      <c r="K1407" s="144" t="s">
        <v>791</v>
      </c>
      <c r="L1407" s="144" t="s">
        <v>1766</v>
      </c>
      <c r="M1407" s="144" t="s">
        <v>1773</v>
      </c>
      <c r="N1407" s="143">
        <v>1</v>
      </c>
      <c r="O1407" s="143">
        <v>1</v>
      </c>
      <c r="P1407" s="143">
        <v>1</v>
      </c>
      <c r="Q1407" s="147">
        <v>1</v>
      </c>
      <c r="R1407" s="147">
        <v>1</v>
      </c>
      <c r="S1407" s="147">
        <v>1</v>
      </c>
      <c r="T1407" s="147">
        <v>0</v>
      </c>
      <c r="U1407" s="147">
        <v>0</v>
      </c>
      <c r="V1407" s="147">
        <v>0</v>
      </c>
      <c r="W1407" s="148">
        <v>108265</v>
      </c>
      <c r="X1407" s="148">
        <v>0</v>
      </c>
      <c r="Y1407" s="148">
        <v>0</v>
      </c>
      <c r="Z1407" s="148">
        <v>344.64</v>
      </c>
      <c r="AA1407" s="149">
        <v>0</v>
      </c>
      <c r="AB1407" s="148">
        <v>0</v>
      </c>
      <c r="AC1407" s="148">
        <v>0</v>
      </c>
      <c r="AD1407" s="149">
        <v>0</v>
      </c>
      <c r="AE1407" s="148">
        <v>108265</v>
      </c>
      <c r="AF1407" s="164">
        <v>45470</v>
      </c>
      <c r="AG1407" s="164">
        <v>46200</v>
      </c>
      <c r="AH1407" s="165">
        <v>108265</v>
      </c>
      <c r="AI1407" s="152">
        <v>1.24</v>
      </c>
      <c r="AJ1407" s="152">
        <v>2</v>
      </c>
      <c r="AK1407" s="166">
        <v>3.8199999999999998E-2</v>
      </c>
      <c r="AL1407" s="167">
        <v>1.24</v>
      </c>
      <c r="AM1407" s="167">
        <v>2</v>
      </c>
      <c r="AN1407" s="168">
        <v>3.8199999999999998E-2</v>
      </c>
      <c r="AO1407" s="169" t="s">
        <v>1774</v>
      </c>
      <c r="AP1407" s="169" t="s">
        <v>1775</v>
      </c>
      <c r="AQ1407" s="87">
        <v>54132.5</v>
      </c>
      <c r="AR1407" s="87">
        <v>54132.5</v>
      </c>
      <c r="AS1407" s="87">
        <v>0</v>
      </c>
      <c r="AT1407" s="87">
        <v>0</v>
      </c>
      <c r="AU1407" s="87">
        <v>0</v>
      </c>
      <c r="AV1407" s="87">
        <v>0</v>
      </c>
      <c r="AW1407" s="87">
        <v>0</v>
      </c>
      <c r="AX1407" s="87">
        <v>0</v>
      </c>
      <c r="AY1407" s="87">
        <v>0</v>
      </c>
      <c r="AZ1407" s="87">
        <v>0</v>
      </c>
      <c r="BA1407" s="87">
        <v>0</v>
      </c>
      <c r="BB1407" s="87">
        <v>0</v>
      </c>
      <c r="BC1407" s="87">
        <v>0</v>
      </c>
      <c r="BD1407" s="87">
        <v>0</v>
      </c>
      <c r="BE1407" s="87">
        <v>0</v>
      </c>
      <c r="BF1407" s="87">
        <v>0</v>
      </c>
      <c r="BG1407" s="87">
        <f t="shared" si="90"/>
        <v>108265</v>
      </c>
      <c r="BH1407" s="87">
        <f t="shared" si="91"/>
        <v>0</v>
      </c>
      <c r="BI1407" s="87">
        <f t="shared" si="93"/>
        <v>108265</v>
      </c>
    </row>
    <row r="1408" spans="1:61" ht="15" customHeight="1" x14ac:dyDescent="0.35">
      <c r="A1408" s="142" t="str">
        <f t="shared" si="92"/>
        <v>DI0014193</v>
      </c>
      <c r="B1408" s="143" t="s">
        <v>1423</v>
      </c>
      <c r="C1408" s="144">
        <v>3</v>
      </c>
      <c r="D1408" s="143" t="s">
        <v>0</v>
      </c>
      <c r="E1408" s="146" t="s">
        <v>3</v>
      </c>
      <c r="F1408" s="144" t="s">
        <v>1760</v>
      </c>
      <c r="G1408" s="144" t="s">
        <v>1781</v>
      </c>
      <c r="H1408" s="144" t="s">
        <v>1777</v>
      </c>
      <c r="I1408" s="144" t="s">
        <v>1782</v>
      </c>
      <c r="J1408" s="144" t="s">
        <v>1779</v>
      </c>
      <c r="K1408" s="144" t="s">
        <v>791</v>
      </c>
      <c r="L1408" s="144" t="s">
        <v>1766</v>
      </c>
      <c r="M1408" s="144" t="s">
        <v>1773</v>
      </c>
      <c r="N1408" s="143">
        <v>1</v>
      </c>
      <c r="O1408" s="143">
        <v>1</v>
      </c>
      <c r="P1408" s="143">
        <v>1</v>
      </c>
      <c r="Q1408" s="147">
        <v>1</v>
      </c>
      <c r="R1408" s="147">
        <v>1</v>
      </c>
      <c r="S1408" s="147">
        <v>1</v>
      </c>
      <c r="T1408" s="147">
        <v>0</v>
      </c>
      <c r="U1408" s="147">
        <v>0</v>
      </c>
      <c r="V1408" s="147">
        <v>0</v>
      </c>
      <c r="W1408" s="148">
        <v>268597.5</v>
      </c>
      <c r="X1408" s="148">
        <v>0</v>
      </c>
      <c r="Y1408" s="148">
        <v>0</v>
      </c>
      <c r="Z1408" s="148">
        <v>962.47</v>
      </c>
      <c r="AA1408" s="149">
        <v>0</v>
      </c>
      <c r="AB1408" s="148">
        <v>0</v>
      </c>
      <c r="AC1408" s="148">
        <v>0</v>
      </c>
      <c r="AD1408" s="149">
        <v>0</v>
      </c>
      <c r="AE1408" s="148">
        <v>268597.5</v>
      </c>
      <c r="AF1408" s="164">
        <v>45470</v>
      </c>
      <c r="AG1408" s="164">
        <v>46565</v>
      </c>
      <c r="AH1408" s="165">
        <v>268597.5</v>
      </c>
      <c r="AI1408" s="152">
        <v>2.2400000000000002</v>
      </c>
      <c r="AJ1408" s="152">
        <v>3</v>
      </c>
      <c r="AK1408" s="166">
        <v>4.2999999999999997E-2</v>
      </c>
      <c r="AL1408" s="167">
        <v>2.2400000000000002</v>
      </c>
      <c r="AM1408" s="167">
        <v>3</v>
      </c>
      <c r="AN1408" s="168">
        <v>4.2999999999999997E-2</v>
      </c>
      <c r="AO1408" s="169" t="s">
        <v>1774</v>
      </c>
      <c r="AP1408" s="169" t="s">
        <v>1775</v>
      </c>
      <c r="AQ1408" s="87">
        <v>0</v>
      </c>
      <c r="AR1408" s="87">
        <v>134298.75</v>
      </c>
      <c r="AS1408" s="87">
        <v>134298.75</v>
      </c>
      <c r="AT1408" s="87">
        <v>0</v>
      </c>
      <c r="AU1408" s="87">
        <v>0</v>
      </c>
      <c r="AV1408" s="87">
        <v>0</v>
      </c>
      <c r="AW1408" s="87">
        <v>0</v>
      </c>
      <c r="AX1408" s="87">
        <v>0</v>
      </c>
      <c r="AY1408" s="87">
        <v>0</v>
      </c>
      <c r="AZ1408" s="87">
        <v>0</v>
      </c>
      <c r="BA1408" s="87">
        <v>0</v>
      </c>
      <c r="BB1408" s="87">
        <v>0</v>
      </c>
      <c r="BC1408" s="87">
        <v>0</v>
      </c>
      <c r="BD1408" s="87">
        <v>0</v>
      </c>
      <c r="BE1408" s="87">
        <v>0</v>
      </c>
      <c r="BF1408" s="87">
        <v>0</v>
      </c>
      <c r="BG1408" s="87">
        <f t="shared" si="90"/>
        <v>134298.75</v>
      </c>
      <c r="BH1408" s="87">
        <f t="shared" si="91"/>
        <v>134298.75</v>
      </c>
      <c r="BI1408" s="87">
        <f t="shared" si="93"/>
        <v>268597.5</v>
      </c>
    </row>
    <row r="1409" spans="1:61" ht="15" customHeight="1" x14ac:dyDescent="0.35">
      <c r="A1409" s="142" t="str">
        <f t="shared" si="92"/>
        <v>DI0014194</v>
      </c>
      <c r="B1409" s="143" t="s">
        <v>1423</v>
      </c>
      <c r="C1409" s="144">
        <v>4</v>
      </c>
      <c r="D1409" s="143" t="s">
        <v>0</v>
      </c>
      <c r="E1409" s="146" t="s">
        <v>3</v>
      </c>
      <c r="F1409" s="144" t="s">
        <v>1760</v>
      </c>
      <c r="G1409" s="144" t="s">
        <v>1781</v>
      </c>
      <c r="H1409" s="144" t="s">
        <v>1777</v>
      </c>
      <c r="I1409" s="144" t="s">
        <v>1782</v>
      </c>
      <c r="J1409" s="144" t="s">
        <v>1779</v>
      </c>
      <c r="K1409" s="144" t="s">
        <v>791</v>
      </c>
      <c r="L1409" s="144" t="s">
        <v>1766</v>
      </c>
      <c r="M1409" s="144" t="s">
        <v>1773</v>
      </c>
      <c r="N1409" s="143">
        <v>1</v>
      </c>
      <c r="O1409" s="143">
        <v>1</v>
      </c>
      <c r="P1409" s="143">
        <v>1</v>
      </c>
      <c r="Q1409" s="147">
        <v>1</v>
      </c>
      <c r="R1409" s="147">
        <v>1</v>
      </c>
      <c r="S1409" s="147">
        <v>1</v>
      </c>
      <c r="T1409" s="147">
        <v>0</v>
      </c>
      <c r="U1409" s="147">
        <v>0</v>
      </c>
      <c r="V1409" s="147">
        <v>0</v>
      </c>
      <c r="W1409" s="148">
        <v>342495</v>
      </c>
      <c r="X1409" s="148">
        <v>0</v>
      </c>
      <c r="Y1409" s="148">
        <v>0</v>
      </c>
      <c r="Z1409" s="148">
        <v>1344.29</v>
      </c>
      <c r="AA1409" s="149">
        <v>0</v>
      </c>
      <c r="AB1409" s="148">
        <v>0</v>
      </c>
      <c r="AC1409" s="148">
        <v>0</v>
      </c>
      <c r="AD1409" s="149">
        <v>0</v>
      </c>
      <c r="AE1409" s="148">
        <v>342495</v>
      </c>
      <c r="AF1409" s="164">
        <v>45470</v>
      </c>
      <c r="AG1409" s="164">
        <v>46931</v>
      </c>
      <c r="AH1409" s="165">
        <v>342495</v>
      </c>
      <c r="AI1409" s="152">
        <v>3.24</v>
      </c>
      <c r="AJ1409" s="152">
        <v>4</v>
      </c>
      <c r="AK1409" s="166">
        <v>4.7100000000000003E-2</v>
      </c>
      <c r="AL1409" s="167">
        <v>3.24</v>
      </c>
      <c r="AM1409" s="167">
        <v>4</v>
      </c>
      <c r="AN1409" s="168">
        <v>4.7100000000000003E-2</v>
      </c>
      <c r="AO1409" s="169" t="s">
        <v>1774</v>
      </c>
      <c r="AP1409" s="169" t="s">
        <v>1775</v>
      </c>
      <c r="AQ1409" s="87">
        <v>0</v>
      </c>
      <c r="AR1409" s="87">
        <v>0</v>
      </c>
      <c r="AS1409" s="87">
        <v>171247.5</v>
      </c>
      <c r="AT1409" s="87">
        <v>171247.5</v>
      </c>
      <c r="AU1409" s="87">
        <v>0</v>
      </c>
      <c r="AV1409" s="87">
        <v>0</v>
      </c>
      <c r="AW1409" s="87">
        <v>0</v>
      </c>
      <c r="AX1409" s="87">
        <v>0</v>
      </c>
      <c r="AY1409" s="87">
        <v>0</v>
      </c>
      <c r="AZ1409" s="87">
        <v>0</v>
      </c>
      <c r="BA1409" s="87">
        <v>0</v>
      </c>
      <c r="BB1409" s="87">
        <v>0</v>
      </c>
      <c r="BC1409" s="87">
        <v>0</v>
      </c>
      <c r="BD1409" s="87">
        <v>0</v>
      </c>
      <c r="BE1409" s="87">
        <v>0</v>
      </c>
      <c r="BF1409" s="87">
        <v>0</v>
      </c>
      <c r="BG1409" s="87">
        <f t="shared" si="90"/>
        <v>0</v>
      </c>
      <c r="BH1409" s="87">
        <f t="shared" si="91"/>
        <v>342495</v>
      </c>
      <c r="BI1409" s="87">
        <f t="shared" si="93"/>
        <v>342495</v>
      </c>
    </row>
    <row r="1410" spans="1:61" ht="15" customHeight="1" x14ac:dyDescent="0.35">
      <c r="A1410" s="142" t="str">
        <f t="shared" si="92"/>
        <v>DI0014195</v>
      </c>
      <c r="B1410" s="143" t="s">
        <v>1423</v>
      </c>
      <c r="C1410" s="144">
        <v>5</v>
      </c>
      <c r="D1410" s="143" t="s">
        <v>0</v>
      </c>
      <c r="E1410" s="146" t="s">
        <v>3</v>
      </c>
      <c r="F1410" s="144" t="s">
        <v>1760</v>
      </c>
      <c r="G1410" s="144" t="s">
        <v>1781</v>
      </c>
      <c r="H1410" s="144" t="s">
        <v>1777</v>
      </c>
      <c r="I1410" s="144" t="s">
        <v>1782</v>
      </c>
      <c r="J1410" s="144" t="s">
        <v>1779</v>
      </c>
      <c r="K1410" s="144" t="s">
        <v>791</v>
      </c>
      <c r="L1410" s="144" t="s">
        <v>1766</v>
      </c>
      <c r="M1410" s="144" t="s">
        <v>1773</v>
      </c>
      <c r="N1410" s="143">
        <v>1</v>
      </c>
      <c r="O1410" s="143">
        <v>1</v>
      </c>
      <c r="P1410" s="143">
        <v>1</v>
      </c>
      <c r="Q1410" s="147">
        <v>1</v>
      </c>
      <c r="R1410" s="147">
        <v>1</v>
      </c>
      <c r="S1410" s="147">
        <v>1</v>
      </c>
      <c r="T1410" s="147">
        <v>0</v>
      </c>
      <c r="U1410" s="147">
        <v>0</v>
      </c>
      <c r="V1410" s="147">
        <v>0</v>
      </c>
      <c r="W1410" s="148">
        <v>327155</v>
      </c>
      <c r="X1410" s="148">
        <v>0</v>
      </c>
      <c r="Y1410" s="148">
        <v>0</v>
      </c>
      <c r="Z1410" s="148">
        <v>1382.23</v>
      </c>
      <c r="AA1410" s="149">
        <v>0</v>
      </c>
      <c r="AB1410" s="148">
        <v>0</v>
      </c>
      <c r="AC1410" s="148">
        <v>0</v>
      </c>
      <c r="AD1410" s="149">
        <v>0</v>
      </c>
      <c r="AE1410" s="148">
        <v>327155</v>
      </c>
      <c r="AF1410" s="164">
        <v>45470</v>
      </c>
      <c r="AG1410" s="164">
        <v>47296</v>
      </c>
      <c r="AH1410" s="165">
        <v>327155</v>
      </c>
      <c r="AI1410" s="152">
        <v>4.24</v>
      </c>
      <c r="AJ1410" s="152">
        <v>5</v>
      </c>
      <c r="AK1410" s="166">
        <v>5.0700000000000002E-2</v>
      </c>
      <c r="AL1410" s="167">
        <v>4.24</v>
      </c>
      <c r="AM1410" s="167">
        <v>5</v>
      </c>
      <c r="AN1410" s="168">
        <v>5.0700000000000002E-2</v>
      </c>
      <c r="AO1410" s="169" t="s">
        <v>1774</v>
      </c>
      <c r="AP1410" s="169" t="s">
        <v>1775</v>
      </c>
      <c r="AQ1410" s="87">
        <v>0</v>
      </c>
      <c r="AR1410" s="87">
        <v>0</v>
      </c>
      <c r="AS1410" s="87">
        <v>0</v>
      </c>
      <c r="AT1410" s="87">
        <v>163577.5</v>
      </c>
      <c r="AU1410" s="87">
        <v>163577.5</v>
      </c>
      <c r="AV1410" s="87">
        <v>0</v>
      </c>
      <c r="AW1410" s="87">
        <v>0</v>
      </c>
      <c r="AX1410" s="87">
        <v>0</v>
      </c>
      <c r="AY1410" s="87">
        <v>0</v>
      </c>
      <c r="AZ1410" s="87">
        <v>0</v>
      </c>
      <c r="BA1410" s="87">
        <v>0</v>
      </c>
      <c r="BB1410" s="87">
        <v>0</v>
      </c>
      <c r="BC1410" s="87">
        <v>0</v>
      </c>
      <c r="BD1410" s="87">
        <v>0</v>
      </c>
      <c r="BE1410" s="87">
        <v>0</v>
      </c>
      <c r="BF1410" s="87">
        <v>0</v>
      </c>
      <c r="BG1410" s="87">
        <f t="shared" si="90"/>
        <v>0</v>
      </c>
      <c r="BH1410" s="87">
        <f t="shared" si="91"/>
        <v>327155</v>
      </c>
      <c r="BI1410" s="87">
        <f t="shared" si="93"/>
        <v>327155</v>
      </c>
    </row>
    <row r="1411" spans="1:61" ht="15" customHeight="1" x14ac:dyDescent="0.35">
      <c r="A1411" s="142" t="str">
        <f t="shared" si="92"/>
        <v>DI0014196</v>
      </c>
      <c r="B1411" s="143" t="s">
        <v>1423</v>
      </c>
      <c r="C1411" s="144">
        <v>6</v>
      </c>
      <c r="D1411" s="143" t="s">
        <v>0</v>
      </c>
      <c r="E1411" s="146" t="s">
        <v>3</v>
      </c>
      <c r="F1411" s="144" t="s">
        <v>1760</v>
      </c>
      <c r="G1411" s="144" t="s">
        <v>1781</v>
      </c>
      <c r="H1411" s="144" t="s">
        <v>1777</v>
      </c>
      <c r="I1411" s="144" t="s">
        <v>1782</v>
      </c>
      <c r="J1411" s="144" t="s">
        <v>1779</v>
      </c>
      <c r="K1411" s="144" t="s">
        <v>791</v>
      </c>
      <c r="L1411" s="144" t="s">
        <v>1766</v>
      </c>
      <c r="M1411" s="144" t="s">
        <v>1773</v>
      </c>
      <c r="N1411" s="143">
        <v>1</v>
      </c>
      <c r="O1411" s="143">
        <v>1</v>
      </c>
      <c r="P1411" s="143">
        <v>1</v>
      </c>
      <c r="Q1411" s="147">
        <v>1</v>
      </c>
      <c r="R1411" s="147">
        <v>1</v>
      </c>
      <c r="S1411" s="147">
        <v>1</v>
      </c>
      <c r="T1411" s="147">
        <v>0</v>
      </c>
      <c r="U1411" s="147">
        <v>0</v>
      </c>
      <c r="V1411" s="147">
        <v>0</v>
      </c>
      <c r="W1411" s="148">
        <v>285117.5</v>
      </c>
      <c r="X1411" s="148">
        <v>0</v>
      </c>
      <c r="Y1411" s="148">
        <v>0</v>
      </c>
      <c r="Z1411" s="148">
        <v>1273.52</v>
      </c>
      <c r="AA1411" s="149">
        <v>0</v>
      </c>
      <c r="AB1411" s="148">
        <v>0</v>
      </c>
      <c r="AC1411" s="148">
        <v>0</v>
      </c>
      <c r="AD1411" s="149">
        <v>0</v>
      </c>
      <c r="AE1411" s="148">
        <v>285117.5</v>
      </c>
      <c r="AF1411" s="164">
        <v>45470</v>
      </c>
      <c r="AG1411" s="164">
        <v>47661</v>
      </c>
      <c r="AH1411" s="165">
        <v>285117.5</v>
      </c>
      <c r="AI1411" s="152">
        <v>5.24</v>
      </c>
      <c r="AJ1411" s="152">
        <v>6</v>
      </c>
      <c r="AK1411" s="166">
        <v>5.3600000000000002E-2</v>
      </c>
      <c r="AL1411" s="167">
        <v>5.24</v>
      </c>
      <c r="AM1411" s="167">
        <v>6</v>
      </c>
      <c r="AN1411" s="168">
        <v>5.3600000000000002E-2</v>
      </c>
      <c r="AO1411" s="169" t="s">
        <v>1774</v>
      </c>
      <c r="AP1411" s="169" t="s">
        <v>1775</v>
      </c>
      <c r="AQ1411" s="87">
        <v>0</v>
      </c>
      <c r="AR1411" s="87">
        <v>0</v>
      </c>
      <c r="AS1411" s="87">
        <v>0</v>
      </c>
      <c r="AT1411" s="87">
        <v>0</v>
      </c>
      <c r="AU1411" s="87">
        <v>142558.75</v>
      </c>
      <c r="AV1411" s="87">
        <v>142558.75</v>
      </c>
      <c r="AW1411" s="87">
        <v>0</v>
      </c>
      <c r="AX1411" s="87">
        <v>0</v>
      </c>
      <c r="AY1411" s="87">
        <v>0</v>
      </c>
      <c r="AZ1411" s="87">
        <v>0</v>
      </c>
      <c r="BA1411" s="87">
        <v>0</v>
      </c>
      <c r="BB1411" s="87">
        <v>0</v>
      </c>
      <c r="BC1411" s="87">
        <v>0</v>
      </c>
      <c r="BD1411" s="87">
        <v>0</v>
      </c>
      <c r="BE1411" s="87">
        <v>0</v>
      </c>
      <c r="BF1411" s="87">
        <v>0</v>
      </c>
      <c r="BG1411" s="87">
        <f t="shared" ref="BG1411:BG1474" si="94">SUM(AQ1411:AR1411)</f>
        <v>0</v>
      </c>
      <c r="BH1411" s="87">
        <f t="shared" ref="BH1411:BH1474" si="95">SUM(AS1411:BF1411)</f>
        <v>285117.5</v>
      </c>
      <c r="BI1411" s="87">
        <f t="shared" si="93"/>
        <v>285117.5</v>
      </c>
    </row>
    <row r="1412" spans="1:61" ht="15" customHeight="1" x14ac:dyDescent="0.35">
      <c r="A1412" s="142" t="str">
        <f t="shared" ref="A1412:A1475" si="96">CONCATENATE(B1412,C1412)</f>
        <v>DI0014197</v>
      </c>
      <c r="B1412" s="143" t="s">
        <v>1423</v>
      </c>
      <c r="C1412" s="144">
        <v>7</v>
      </c>
      <c r="D1412" s="143" t="s">
        <v>0</v>
      </c>
      <c r="E1412" s="146" t="s">
        <v>3</v>
      </c>
      <c r="F1412" s="144" t="s">
        <v>1760</v>
      </c>
      <c r="G1412" s="144" t="s">
        <v>1781</v>
      </c>
      <c r="H1412" s="144" t="s">
        <v>1777</v>
      </c>
      <c r="I1412" s="144" t="s">
        <v>1782</v>
      </c>
      <c r="J1412" s="144" t="s">
        <v>1779</v>
      </c>
      <c r="K1412" s="144" t="s">
        <v>791</v>
      </c>
      <c r="L1412" s="144" t="s">
        <v>1766</v>
      </c>
      <c r="M1412" s="144" t="s">
        <v>1773</v>
      </c>
      <c r="N1412" s="143">
        <v>1</v>
      </c>
      <c r="O1412" s="143">
        <v>1</v>
      </c>
      <c r="P1412" s="143">
        <v>1</v>
      </c>
      <c r="Q1412" s="147">
        <v>1</v>
      </c>
      <c r="R1412" s="147">
        <v>1</v>
      </c>
      <c r="S1412" s="147">
        <v>1</v>
      </c>
      <c r="T1412" s="147">
        <v>0</v>
      </c>
      <c r="U1412" s="147">
        <v>0</v>
      </c>
      <c r="V1412" s="147">
        <v>0</v>
      </c>
      <c r="W1412" s="148">
        <v>234023.5</v>
      </c>
      <c r="X1412" s="148">
        <v>0</v>
      </c>
      <c r="Y1412" s="148">
        <v>0</v>
      </c>
      <c r="Z1412" s="148">
        <v>1099.9100000000001</v>
      </c>
      <c r="AA1412" s="149">
        <v>0</v>
      </c>
      <c r="AB1412" s="148">
        <v>0</v>
      </c>
      <c r="AC1412" s="148">
        <v>0</v>
      </c>
      <c r="AD1412" s="149">
        <v>0</v>
      </c>
      <c r="AE1412" s="148">
        <v>234023.5</v>
      </c>
      <c r="AF1412" s="164">
        <v>45470</v>
      </c>
      <c r="AG1412" s="164">
        <v>48026</v>
      </c>
      <c r="AH1412" s="165">
        <v>234023.5</v>
      </c>
      <c r="AI1412" s="152">
        <v>6.24</v>
      </c>
      <c r="AJ1412" s="152">
        <v>7</v>
      </c>
      <c r="AK1412" s="166">
        <v>5.6399999999999999E-2</v>
      </c>
      <c r="AL1412" s="167">
        <v>6.24</v>
      </c>
      <c r="AM1412" s="167">
        <v>7</v>
      </c>
      <c r="AN1412" s="168">
        <v>5.6399999999999999E-2</v>
      </c>
      <c r="AO1412" s="169" t="s">
        <v>1774</v>
      </c>
      <c r="AP1412" s="169" t="s">
        <v>1775</v>
      </c>
      <c r="AQ1412" s="87">
        <v>0</v>
      </c>
      <c r="AR1412" s="87">
        <v>0</v>
      </c>
      <c r="AS1412" s="87">
        <v>0</v>
      </c>
      <c r="AT1412" s="87">
        <v>0</v>
      </c>
      <c r="AU1412" s="87">
        <v>0</v>
      </c>
      <c r="AV1412" s="87">
        <v>117011.75</v>
      </c>
      <c r="AW1412" s="87">
        <v>117011.75</v>
      </c>
      <c r="AX1412" s="87">
        <v>0</v>
      </c>
      <c r="AY1412" s="87">
        <v>0</v>
      </c>
      <c r="AZ1412" s="87">
        <v>0</v>
      </c>
      <c r="BA1412" s="87">
        <v>0</v>
      </c>
      <c r="BB1412" s="87">
        <v>0</v>
      </c>
      <c r="BC1412" s="87">
        <v>0</v>
      </c>
      <c r="BD1412" s="87">
        <v>0</v>
      </c>
      <c r="BE1412" s="87">
        <v>0</v>
      </c>
      <c r="BF1412" s="87">
        <v>0</v>
      </c>
      <c r="BG1412" s="87">
        <f t="shared" si="94"/>
        <v>0</v>
      </c>
      <c r="BH1412" s="87">
        <f t="shared" si="95"/>
        <v>234023.5</v>
      </c>
      <c r="BI1412" s="87">
        <f t="shared" si="93"/>
        <v>234023.5</v>
      </c>
    </row>
    <row r="1413" spans="1:61" ht="15" customHeight="1" x14ac:dyDescent="0.35">
      <c r="A1413" s="142" t="str">
        <f t="shared" si="96"/>
        <v>DI0014198</v>
      </c>
      <c r="B1413" s="143" t="s">
        <v>1423</v>
      </c>
      <c r="C1413" s="144">
        <v>8</v>
      </c>
      <c r="D1413" s="143" t="s">
        <v>0</v>
      </c>
      <c r="E1413" s="146" t="s">
        <v>3</v>
      </c>
      <c r="F1413" s="144" t="s">
        <v>1760</v>
      </c>
      <c r="G1413" s="144" t="s">
        <v>1781</v>
      </c>
      <c r="H1413" s="144" t="s">
        <v>1777</v>
      </c>
      <c r="I1413" s="144" t="s">
        <v>1782</v>
      </c>
      <c r="J1413" s="144" t="s">
        <v>1779</v>
      </c>
      <c r="K1413" s="144" t="s">
        <v>791</v>
      </c>
      <c r="L1413" s="144" t="s">
        <v>1766</v>
      </c>
      <c r="M1413" s="144" t="s">
        <v>1773</v>
      </c>
      <c r="N1413" s="143">
        <v>1</v>
      </c>
      <c r="O1413" s="143">
        <v>1</v>
      </c>
      <c r="P1413" s="143">
        <v>1</v>
      </c>
      <c r="Q1413" s="147">
        <v>1</v>
      </c>
      <c r="R1413" s="147">
        <v>1</v>
      </c>
      <c r="S1413" s="147">
        <v>1</v>
      </c>
      <c r="T1413" s="147">
        <v>0</v>
      </c>
      <c r="U1413" s="147">
        <v>0</v>
      </c>
      <c r="V1413" s="147">
        <v>0</v>
      </c>
      <c r="W1413" s="148">
        <v>1039521</v>
      </c>
      <c r="X1413" s="148">
        <v>0</v>
      </c>
      <c r="Y1413" s="148">
        <v>0</v>
      </c>
      <c r="Z1413" s="148">
        <v>5136.97</v>
      </c>
      <c r="AA1413" s="149">
        <v>0</v>
      </c>
      <c r="AB1413" s="148">
        <v>0</v>
      </c>
      <c r="AC1413" s="148">
        <v>0</v>
      </c>
      <c r="AD1413" s="149">
        <v>0</v>
      </c>
      <c r="AE1413" s="148">
        <v>1039521</v>
      </c>
      <c r="AF1413" s="164">
        <v>45470</v>
      </c>
      <c r="AG1413" s="164">
        <v>48392</v>
      </c>
      <c r="AH1413" s="165">
        <v>1039521</v>
      </c>
      <c r="AI1413" s="152">
        <v>7.24</v>
      </c>
      <c r="AJ1413" s="152">
        <v>8</v>
      </c>
      <c r="AK1413" s="166">
        <v>5.9299999999999999E-2</v>
      </c>
      <c r="AL1413" s="167">
        <v>7.24</v>
      </c>
      <c r="AM1413" s="167">
        <v>8</v>
      </c>
      <c r="AN1413" s="168">
        <v>5.9299999999999999E-2</v>
      </c>
      <c r="AO1413" s="169" t="s">
        <v>1774</v>
      </c>
      <c r="AP1413" s="169" t="s">
        <v>1775</v>
      </c>
      <c r="AQ1413" s="87">
        <v>0</v>
      </c>
      <c r="AR1413" s="87">
        <v>0</v>
      </c>
      <c r="AS1413" s="87">
        <v>0</v>
      </c>
      <c r="AT1413" s="87">
        <v>0</v>
      </c>
      <c r="AU1413" s="87">
        <v>0</v>
      </c>
      <c r="AV1413" s="87">
        <v>346507</v>
      </c>
      <c r="AW1413" s="87">
        <v>346507</v>
      </c>
      <c r="AX1413" s="87">
        <v>346507</v>
      </c>
      <c r="AY1413" s="87">
        <v>0</v>
      </c>
      <c r="AZ1413" s="87">
        <v>0</v>
      </c>
      <c r="BA1413" s="87">
        <v>0</v>
      </c>
      <c r="BB1413" s="87">
        <v>0</v>
      </c>
      <c r="BC1413" s="87">
        <v>0</v>
      </c>
      <c r="BD1413" s="87">
        <v>0</v>
      </c>
      <c r="BE1413" s="87">
        <v>0</v>
      </c>
      <c r="BF1413" s="87">
        <v>0</v>
      </c>
      <c r="BG1413" s="87">
        <f t="shared" si="94"/>
        <v>0</v>
      </c>
      <c r="BH1413" s="87">
        <f t="shared" si="95"/>
        <v>1039521</v>
      </c>
      <c r="BI1413" s="87">
        <f t="shared" si="93"/>
        <v>1039521</v>
      </c>
    </row>
    <row r="1414" spans="1:61" ht="15" customHeight="1" x14ac:dyDescent="0.35">
      <c r="A1414" s="142" t="str">
        <f t="shared" si="96"/>
        <v>DI0014199</v>
      </c>
      <c r="B1414" s="143" t="s">
        <v>1423</v>
      </c>
      <c r="C1414" s="144">
        <v>9</v>
      </c>
      <c r="D1414" s="143" t="s">
        <v>0</v>
      </c>
      <c r="E1414" s="146" t="s">
        <v>3</v>
      </c>
      <c r="F1414" s="144" t="s">
        <v>1760</v>
      </c>
      <c r="G1414" s="144" t="s">
        <v>1781</v>
      </c>
      <c r="H1414" s="144" t="s">
        <v>1777</v>
      </c>
      <c r="I1414" s="144" t="s">
        <v>1782</v>
      </c>
      <c r="J1414" s="144" t="s">
        <v>1779</v>
      </c>
      <c r="K1414" s="144" t="s">
        <v>791</v>
      </c>
      <c r="L1414" s="144" t="s">
        <v>1766</v>
      </c>
      <c r="M1414" s="144" t="s">
        <v>1773</v>
      </c>
      <c r="N1414" s="143">
        <v>1</v>
      </c>
      <c r="O1414" s="143">
        <v>1</v>
      </c>
      <c r="P1414" s="143">
        <v>1</v>
      </c>
      <c r="Q1414" s="147">
        <v>1</v>
      </c>
      <c r="R1414" s="147">
        <v>1</v>
      </c>
      <c r="S1414" s="147">
        <v>1</v>
      </c>
      <c r="T1414" s="147">
        <v>0</v>
      </c>
      <c r="U1414" s="147">
        <v>0</v>
      </c>
      <c r="V1414" s="147">
        <v>0</v>
      </c>
      <c r="W1414" s="148">
        <v>763902.5</v>
      </c>
      <c r="X1414" s="148">
        <v>0</v>
      </c>
      <c r="Y1414" s="148">
        <v>0</v>
      </c>
      <c r="Z1414" s="148">
        <v>3953.2</v>
      </c>
      <c r="AA1414" s="149">
        <v>0</v>
      </c>
      <c r="AB1414" s="148">
        <v>0</v>
      </c>
      <c r="AC1414" s="148">
        <v>0</v>
      </c>
      <c r="AD1414" s="149">
        <v>0</v>
      </c>
      <c r="AE1414" s="148">
        <v>763902.5</v>
      </c>
      <c r="AF1414" s="164">
        <v>45470</v>
      </c>
      <c r="AG1414" s="164">
        <v>48757</v>
      </c>
      <c r="AH1414" s="165">
        <v>763902.5</v>
      </c>
      <c r="AI1414" s="152">
        <v>8.24</v>
      </c>
      <c r="AJ1414" s="152">
        <v>9</v>
      </c>
      <c r="AK1414" s="166">
        <v>6.2100000000000002E-2</v>
      </c>
      <c r="AL1414" s="167">
        <v>8.24</v>
      </c>
      <c r="AM1414" s="167">
        <v>9</v>
      </c>
      <c r="AN1414" s="168">
        <v>6.2100000000000002E-2</v>
      </c>
      <c r="AO1414" s="169" t="s">
        <v>1774</v>
      </c>
      <c r="AP1414" s="169" t="s">
        <v>1775</v>
      </c>
      <c r="AQ1414" s="87">
        <v>0</v>
      </c>
      <c r="AR1414" s="87">
        <v>0</v>
      </c>
      <c r="AS1414" s="87">
        <v>0</v>
      </c>
      <c r="AT1414" s="87">
        <v>0</v>
      </c>
      <c r="AU1414" s="87">
        <v>0</v>
      </c>
      <c r="AV1414" s="87">
        <v>190975.63</v>
      </c>
      <c r="AW1414" s="87">
        <v>190975.63</v>
      </c>
      <c r="AX1414" s="87">
        <v>190975.63</v>
      </c>
      <c r="AY1414" s="87">
        <v>190975.63</v>
      </c>
      <c r="AZ1414" s="87">
        <v>0</v>
      </c>
      <c r="BA1414" s="87">
        <v>0</v>
      </c>
      <c r="BB1414" s="87">
        <v>0</v>
      </c>
      <c r="BC1414" s="87">
        <v>0</v>
      </c>
      <c r="BD1414" s="87">
        <v>0</v>
      </c>
      <c r="BE1414" s="87">
        <v>0</v>
      </c>
      <c r="BF1414" s="87">
        <v>0</v>
      </c>
      <c r="BG1414" s="87">
        <f t="shared" si="94"/>
        <v>0</v>
      </c>
      <c r="BH1414" s="87">
        <f t="shared" si="95"/>
        <v>763902.52</v>
      </c>
      <c r="BI1414" s="87">
        <f t="shared" si="93"/>
        <v>763902.52</v>
      </c>
    </row>
    <row r="1415" spans="1:61" ht="15" customHeight="1" x14ac:dyDescent="0.35">
      <c r="A1415" s="142" t="str">
        <f t="shared" si="96"/>
        <v>DI0014201</v>
      </c>
      <c r="B1415" s="143" t="s">
        <v>1660</v>
      </c>
      <c r="C1415" s="144">
        <v>1</v>
      </c>
      <c r="D1415" s="143" t="s">
        <v>0</v>
      </c>
      <c r="E1415" s="146" t="s">
        <v>3</v>
      </c>
      <c r="F1415" s="144" t="s">
        <v>1760</v>
      </c>
      <c r="G1415" s="144" t="s">
        <v>390</v>
      </c>
      <c r="H1415" s="144" t="s">
        <v>1770</v>
      </c>
      <c r="I1415" s="144" t="s">
        <v>1771</v>
      </c>
      <c r="J1415" s="144" t="s">
        <v>1772</v>
      </c>
      <c r="K1415" s="144" t="s">
        <v>692</v>
      </c>
      <c r="L1415" s="144" t="s">
        <v>1766</v>
      </c>
      <c r="M1415" s="144" t="s">
        <v>1773</v>
      </c>
      <c r="N1415" s="143">
        <v>1</v>
      </c>
      <c r="O1415" s="143">
        <v>1</v>
      </c>
      <c r="P1415" s="143">
        <v>1</v>
      </c>
      <c r="Q1415" s="147">
        <v>0</v>
      </c>
      <c r="R1415" s="147">
        <v>0</v>
      </c>
      <c r="S1415" s="147">
        <v>1</v>
      </c>
      <c r="T1415" s="147">
        <v>1</v>
      </c>
      <c r="U1415" s="147">
        <v>1</v>
      </c>
      <c r="V1415" s="147">
        <v>0</v>
      </c>
      <c r="W1415" s="148">
        <v>100000000</v>
      </c>
      <c r="X1415" s="148">
        <v>0</v>
      </c>
      <c r="Y1415" s="148">
        <v>0</v>
      </c>
      <c r="Z1415" s="148">
        <v>0</v>
      </c>
      <c r="AA1415" s="149">
        <v>0</v>
      </c>
      <c r="AB1415" s="148">
        <v>0</v>
      </c>
      <c r="AC1415" s="148">
        <v>0</v>
      </c>
      <c r="AD1415" s="149">
        <v>0</v>
      </c>
      <c r="AE1415" s="148">
        <v>100000000</v>
      </c>
      <c r="AF1415" s="164">
        <v>45425</v>
      </c>
      <c r="AG1415" s="164">
        <v>47251</v>
      </c>
      <c r="AH1415" s="165">
        <v>100000000</v>
      </c>
      <c r="AI1415" s="152">
        <v>4.12</v>
      </c>
      <c r="AJ1415" s="152">
        <v>5</v>
      </c>
      <c r="AK1415" s="166">
        <v>9.2499999999999999E-2</v>
      </c>
      <c r="AL1415" s="167">
        <v>4.12</v>
      </c>
      <c r="AM1415" s="167">
        <v>5</v>
      </c>
      <c r="AN1415" s="168">
        <v>9.2499999999999999E-2</v>
      </c>
      <c r="AO1415" s="169" t="s">
        <v>1774</v>
      </c>
      <c r="AP1415" s="169" t="s">
        <v>1775</v>
      </c>
      <c r="AQ1415" s="87">
        <v>0</v>
      </c>
      <c r="AR1415" s="87">
        <v>0</v>
      </c>
      <c r="AS1415" s="87">
        <v>0</v>
      </c>
      <c r="AT1415" s="87">
        <v>0</v>
      </c>
      <c r="AU1415" s="87">
        <v>100000000</v>
      </c>
      <c r="AV1415" s="87">
        <v>0</v>
      </c>
      <c r="AW1415" s="87">
        <v>0</v>
      </c>
      <c r="AX1415" s="87">
        <v>0</v>
      </c>
      <c r="AY1415" s="87">
        <v>0</v>
      </c>
      <c r="AZ1415" s="87">
        <v>0</v>
      </c>
      <c r="BA1415" s="87">
        <v>0</v>
      </c>
      <c r="BB1415" s="87">
        <v>0</v>
      </c>
      <c r="BC1415" s="87">
        <v>0</v>
      </c>
      <c r="BD1415" s="87">
        <v>0</v>
      </c>
      <c r="BE1415" s="87">
        <v>0</v>
      </c>
      <c r="BF1415" s="87">
        <v>0</v>
      </c>
      <c r="BG1415" s="87">
        <f t="shared" si="94"/>
        <v>0</v>
      </c>
      <c r="BH1415" s="87">
        <f t="shared" si="95"/>
        <v>100000000</v>
      </c>
      <c r="BI1415" s="87">
        <f t="shared" si="93"/>
        <v>100000000</v>
      </c>
    </row>
    <row r="1416" spans="1:61" ht="15" customHeight="1" x14ac:dyDescent="0.35">
      <c r="A1416" s="142" t="str">
        <f t="shared" si="96"/>
        <v>DI0014211</v>
      </c>
      <c r="B1416" s="143" t="s">
        <v>1661</v>
      </c>
      <c r="C1416" s="144">
        <v>1</v>
      </c>
      <c r="D1416" s="143" t="s">
        <v>0</v>
      </c>
      <c r="E1416" s="146" t="s">
        <v>3</v>
      </c>
      <c r="F1416" s="144" t="s">
        <v>1760</v>
      </c>
      <c r="G1416" s="144" t="s">
        <v>1776</v>
      </c>
      <c r="H1416" s="144" t="s">
        <v>1777</v>
      </c>
      <c r="I1416" s="144" t="s">
        <v>1778</v>
      </c>
      <c r="J1416" s="144" t="s">
        <v>1779</v>
      </c>
      <c r="K1416" s="144" t="s">
        <v>774</v>
      </c>
      <c r="L1416" s="144" t="s">
        <v>1766</v>
      </c>
      <c r="M1416" s="144" t="s">
        <v>1773</v>
      </c>
      <c r="N1416" s="143">
        <v>1</v>
      </c>
      <c r="O1416" s="143">
        <v>1</v>
      </c>
      <c r="P1416" s="143">
        <v>1</v>
      </c>
      <c r="Q1416" s="147">
        <v>1</v>
      </c>
      <c r="R1416" s="147">
        <v>1</v>
      </c>
      <c r="S1416" s="147">
        <v>1</v>
      </c>
      <c r="T1416" s="147">
        <v>0</v>
      </c>
      <c r="U1416" s="147">
        <v>0</v>
      </c>
      <c r="V1416" s="147">
        <v>0</v>
      </c>
      <c r="W1416" s="148">
        <v>15000000</v>
      </c>
      <c r="X1416" s="148">
        <v>0</v>
      </c>
      <c r="Y1416" s="148">
        <v>0</v>
      </c>
      <c r="Z1416" s="148">
        <v>0</v>
      </c>
      <c r="AA1416" s="149">
        <v>0</v>
      </c>
      <c r="AB1416" s="148">
        <v>0</v>
      </c>
      <c r="AC1416" s="148">
        <v>0</v>
      </c>
      <c r="AD1416" s="149">
        <v>0</v>
      </c>
      <c r="AE1416" s="148">
        <v>15000000</v>
      </c>
      <c r="AF1416" s="164">
        <v>45376</v>
      </c>
      <c r="AG1416" s="164">
        <v>46471</v>
      </c>
      <c r="AH1416" s="165">
        <v>15000000</v>
      </c>
      <c r="AI1416" s="152">
        <v>1.99</v>
      </c>
      <c r="AJ1416" s="152">
        <v>3</v>
      </c>
      <c r="AK1416" s="166">
        <v>8.7499999999999994E-2</v>
      </c>
      <c r="AL1416" s="167">
        <v>1.99</v>
      </c>
      <c r="AM1416" s="167">
        <v>3</v>
      </c>
      <c r="AN1416" s="168">
        <v>8.7499999999999994E-2</v>
      </c>
      <c r="AO1416" s="169" t="s">
        <v>1774</v>
      </c>
      <c r="AP1416" s="169" t="s">
        <v>1775</v>
      </c>
      <c r="AQ1416" s="87">
        <v>0</v>
      </c>
      <c r="AR1416" s="87">
        <v>0</v>
      </c>
      <c r="AS1416" s="87">
        <v>15000000</v>
      </c>
      <c r="AT1416" s="87">
        <v>0</v>
      </c>
      <c r="AU1416" s="87">
        <v>0</v>
      </c>
      <c r="AV1416" s="87">
        <v>0</v>
      </c>
      <c r="AW1416" s="87">
        <v>0</v>
      </c>
      <c r="AX1416" s="87">
        <v>0</v>
      </c>
      <c r="AY1416" s="87">
        <v>0</v>
      </c>
      <c r="AZ1416" s="87">
        <v>0</v>
      </c>
      <c r="BA1416" s="87">
        <v>0</v>
      </c>
      <c r="BB1416" s="87">
        <v>0</v>
      </c>
      <c r="BC1416" s="87">
        <v>0</v>
      </c>
      <c r="BD1416" s="87">
        <v>0</v>
      </c>
      <c r="BE1416" s="87">
        <v>0</v>
      </c>
      <c r="BF1416" s="87">
        <v>0</v>
      </c>
      <c r="BG1416" s="87">
        <f t="shared" si="94"/>
        <v>0</v>
      </c>
      <c r="BH1416" s="87">
        <f t="shared" si="95"/>
        <v>15000000</v>
      </c>
      <c r="BI1416" s="87">
        <f t="shared" si="93"/>
        <v>15000000</v>
      </c>
    </row>
    <row r="1417" spans="1:61" ht="15" customHeight="1" x14ac:dyDescent="0.35">
      <c r="A1417" s="142" t="str">
        <f t="shared" si="96"/>
        <v>DI0014221</v>
      </c>
      <c r="B1417" s="143" t="s">
        <v>1662</v>
      </c>
      <c r="C1417" s="144">
        <v>1</v>
      </c>
      <c r="D1417" s="143" t="s">
        <v>0</v>
      </c>
      <c r="E1417" s="146" t="s">
        <v>3</v>
      </c>
      <c r="F1417" s="144" t="s">
        <v>1760</v>
      </c>
      <c r="G1417" s="144" t="s">
        <v>1769</v>
      </c>
      <c r="H1417" s="144" t="s">
        <v>1770</v>
      </c>
      <c r="I1417" s="144" t="s">
        <v>1771</v>
      </c>
      <c r="J1417" s="144" t="s">
        <v>1772</v>
      </c>
      <c r="K1417" s="144" t="s">
        <v>1825</v>
      </c>
      <c r="L1417" s="144" t="s">
        <v>1766</v>
      </c>
      <c r="M1417" s="144" t="s">
        <v>1773</v>
      </c>
      <c r="N1417" s="143">
        <v>1</v>
      </c>
      <c r="O1417" s="143">
        <v>1</v>
      </c>
      <c r="P1417" s="143">
        <v>1</v>
      </c>
      <c r="Q1417" s="147">
        <v>0</v>
      </c>
      <c r="R1417" s="147">
        <v>0</v>
      </c>
      <c r="S1417" s="147">
        <v>1</v>
      </c>
      <c r="T1417" s="147">
        <v>1</v>
      </c>
      <c r="U1417" s="147">
        <v>1</v>
      </c>
      <c r="V1417" s="147">
        <v>0</v>
      </c>
      <c r="W1417" s="148">
        <v>1078927.69</v>
      </c>
      <c r="X1417" s="148">
        <v>0</v>
      </c>
      <c r="Y1417" s="148">
        <v>0</v>
      </c>
      <c r="Z1417" s="148">
        <v>47203.09</v>
      </c>
      <c r="AA1417" s="149">
        <v>0</v>
      </c>
      <c r="AB1417" s="148">
        <v>0</v>
      </c>
      <c r="AC1417" s="148">
        <v>0</v>
      </c>
      <c r="AD1417" s="149">
        <v>0</v>
      </c>
      <c r="AE1417" s="148">
        <v>1078927.69</v>
      </c>
      <c r="AF1417" s="164">
        <v>45387</v>
      </c>
      <c r="AG1417" s="164">
        <v>46482</v>
      </c>
      <c r="AH1417" s="165">
        <v>1078927.69</v>
      </c>
      <c r="AI1417" s="152">
        <v>2.0099999999999998</v>
      </c>
      <c r="AJ1417" s="152">
        <v>3</v>
      </c>
      <c r="AK1417" s="166">
        <v>8.7499999999999994E-2</v>
      </c>
      <c r="AL1417" s="167">
        <v>2.0099999999999998</v>
      </c>
      <c r="AM1417" s="167">
        <v>3</v>
      </c>
      <c r="AN1417" s="168">
        <v>8.7499999999999994E-2</v>
      </c>
      <c r="AO1417" s="169" t="s">
        <v>1774</v>
      </c>
      <c r="AP1417" s="169" t="s">
        <v>1775</v>
      </c>
      <c r="AQ1417" s="87">
        <v>0</v>
      </c>
      <c r="AR1417" s="87">
        <v>0</v>
      </c>
      <c r="AS1417" s="87">
        <v>1078927.69</v>
      </c>
      <c r="AT1417" s="87">
        <v>0</v>
      </c>
      <c r="AU1417" s="87">
        <v>0</v>
      </c>
      <c r="AV1417" s="87">
        <v>0</v>
      </c>
      <c r="AW1417" s="87">
        <v>0</v>
      </c>
      <c r="AX1417" s="87">
        <v>0</v>
      </c>
      <c r="AY1417" s="87">
        <v>0</v>
      </c>
      <c r="AZ1417" s="87">
        <v>0</v>
      </c>
      <c r="BA1417" s="87">
        <v>0</v>
      </c>
      <c r="BB1417" s="87">
        <v>0</v>
      </c>
      <c r="BC1417" s="87">
        <v>0</v>
      </c>
      <c r="BD1417" s="87">
        <v>0</v>
      </c>
      <c r="BE1417" s="87">
        <v>0</v>
      </c>
      <c r="BF1417" s="87">
        <v>0</v>
      </c>
      <c r="BG1417" s="87">
        <f t="shared" si="94"/>
        <v>0</v>
      </c>
      <c r="BH1417" s="87">
        <f t="shared" si="95"/>
        <v>1078927.69</v>
      </c>
      <c r="BI1417" s="87">
        <f t="shared" si="93"/>
        <v>1078927.69</v>
      </c>
    </row>
    <row r="1418" spans="1:61" ht="15" customHeight="1" x14ac:dyDescent="0.35">
      <c r="A1418" s="142" t="str">
        <f t="shared" si="96"/>
        <v>DI0014231</v>
      </c>
      <c r="B1418" s="143" t="s">
        <v>1663</v>
      </c>
      <c r="C1418" s="144">
        <v>1</v>
      </c>
      <c r="D1418" s="143" t="s">
        <v>0</v>
      </c>
      <c r="E1418" s="146" t="s">
        <v>3</v>
      </c>
      <c r="F1418" s="144" t="s">
        <v>1760</v>
      </c>
      <c r="G1418" s="144" t="s">
        <v>1769</v>
      </c>
      <c r="H1418" s="144" t="s">
        <v>1770</v>
      </c>
      <c r="I1418" s="144" t="s">
        <v>1771</v>
      </c>
      <c r="J1418" s="144" t="s">
        <v>1772</v>
      </c>
      <c r="K1418" s="144" t="s">
        <v>1826</v>
      </c>
      <c r="L1418" s="144" t="s">
        <v>1766</v>
      </c>
      <c r="M1418" s="144" t="s">
        <v>1773</v>
      </c>
      <c r="N1418" s="143">
        <v>1</v>
      </c>
      <c r="O1418" s="143">
        <v>1</v>
      </c>
      <c r="P1418" s="143">
        <v>1</v>
      </c>
      <c r="Q1418" s="147">
        <v>0</v>
      </c>
      <c r="R1418" s="147">
        <v>0</v>
      </c>
      <c r="S1418" s="147">
        <v>1</v>
      </c>
      <c r="T1418" s="147">
        <v>1</v>
      </c>
      <c r="U1418" s="147">
        <v>1</v>
      </c>
      <c r="V1418" s="147">
        <v>0</v>
      </c>
      <c r="W1418" s="148">
        <v>1754764.59</v>
      </c>
      <c r="X1418" s="148">
        <v>0</v>
      </c>
      <c r="Y1418" s="148">
        <v>0</v>
      </c>
      <c r="Z1418" s="148">
        <v>76770.95</v>
      </c>
      <c r="AA1418" s="149">
        <v>0</v>
      </c>
      <c r="AB1418" s="148">
        <v>0</v>
      </c>
      <c r="AC1418" s="148">
        <v>0</v>
      </c>
      <c r="AD1418" s="149">
        <v>0</v>
      </c>
      <c r="AE1418" s="148">
        <v>1754764.59</v>
      </c>
      <c r="AF1418" s="164">
        <v>45387</v>
      </c>
      <c r="AG1418" s="164">
        <v>46482</v>
      </c>
      <c r="AH1418" s="165">
        <v>1754764.59</v>
      </c>
      <c r="AI1418" s="152">
        <v>2.0099999999999998</v>
      </c>
      <c r="AJ1418" s="152">
        <v>3</v>
      </c>
      <c r="AK1418" s="166">
        <v>8.7499999999999994E-2</v>
      </c>
      <c r="AL1418" s="167">
        <v>2.0099999999999998</v>
      </c>
      <c r="AM1418" s="167">
        <v>3</v>
      </c>
      <c r="AN1418" s="168">
        <v>8.7499999999999994E-2</v>
      </c>
      <c r="AO1418" s="169" t="s">
        <v>1774</v>
      </c>
      <c r="AP1418" s="169" t="s">
        <v>1775</v>
      </c>
      <c r="AQ1418" s="87">
        <v>0</v>
      </c>
      <c r="AR1418" s="87">
        <v>0</v>
      </c>
      <c r="AS1418" s="87">
        <v>1754764.59</v>
      </c>
      <c r="AT1418" s="87">
        <v>0</v>
      </c>
      <c r="AU1418" s="87">
        <v>0</v>
      </c>
      <c r="AV1418" s="87">
        <v>0</v>
      </c>
      <c r="AW1418" s="87">
        <v>0</v>
      </c>
      <c r="AX1418" s="87">
        <v>0</v>
      </c>
      <c r="AY1418" s="87">
        <v>0</v>
      </c>
      <c r="AZ1418" s="87">
        <v>0</v>
      </c>
      <c r="BA1418" s="87">
        <v>0</v>
      </c>
      <c r="BB1418" s="87">
        <v>0</v>
      </c>
      <c r="BC1418" s="87">
        <v>0</v>
      </c>
      <c r="BD1418" s="87">
        <v>0</v>
      </c>
      <c r="BE1418" s="87">
        <v>0</v>
      </c>
      <c r="BF1418" s="87">
        <v>0</v>
      </c>
      <c r="BG1418" s="87">
        <f t="shared" si="94"/>
        <v>0</v>
      </c>
      <c r="BH1418" s="87">
        <f t="shared" si="95"/>
        <v>1754764.59</v>
      </c>
      <c r="BI1418" s="87">
        <f t="shared" si="93"/>
        <v>1754764.59</v>
      </c>
    </row>
    <row r="1419" spans="1:61" ht="15" customHeight="1" x14ac:dyDescent="0.35">
      <c r="A1419" s="142" t="str">
        <f t="shared" si="96"/>
        <v>DI0014241</v>
      </c>
      <c r="B1419" s="143" t="s">
        <v>1664</v>
      </c>
      <c r="C1419" s="144">
        <v>1</v>
      </c>
      <c r="D1419" s="143" t="s">
        <v>0</v>
      </c>
      <c r="E1419" s="146" t="s">
        <v>3</v>
      </c>
      <c r="F1419" s="144" t="s">
        <v>1760</v>
      </c>
      <c r="G1419" s="144" t="s">
        <v>1769</v>
      </c>
      <c r="H1419" s="144" t="s">
        <v>1770</v>
      </c>
      <c r="I1419" s="144" t="s">
        <v>1771</v>
      </c>
      <c r="J1419" s="144" t="s">
        <v>1772</v>
      </c>
      <c r="K1419" s="144" t="s">
        <v>1827</v>
      </c>
      <c r="L1419" s="144" t="s">
        <v>1766</v>
      </c>
      <c r="M1419" s="144" t="s">
        <v>1773</v>
      </c>
      <c r="N1419" s="143">
        <v>1</v>
      </c>
      <c r="O1419" s="143">
        <v>1</v>
      </c>
      <c r="P1419" s="143">
        <v>1</v>
      </c>
      <c r="Q1419" s="147">
        <v>0</v>
      </c>
      <c r="R1419" s="147">
        <v>0</v>
      </c>
      <c r="S1419" s="147">
        <v>1</v>
      </c>
      <c r="T1419" s="147">
        <v>1</v>
      </c>
      <c r="U1419" s="147">
        <v>1</v>
      </c>
      <c r="V1419" s="147">
        <v>0</v>
      </c>
      <c r="W1419" s="148">
        <v>176856.6</v>
      </c>
      <c r="X1419" s="148">
        <v>0</v>
      </c>
      <c r="Y1419" s="148">
        <v>0</v>
      </c>
      <c r="Z1419" s="148">
        <v>7737.48</v>
      </c>
      <c r="AA1419" s="149">
        <v>0</v>
      </c>
      <c r="AB1419" s="148">
        <v>0</v>
      </c>
      <c r="AC1419" s="148">
        <v>0</v>
      </c>
      <c r="AD1419" s="149">
        <v>0</v>
      </c>
      <c r="AE1419" s="148">
        <v>176856.6</v>
      </c>
      <c r="AF1419" s="164">
        <v>45387</v>
      </c>
      <c r="AG1419" s="164">
        <v>46482</v>
      </c>
      <c r="AH1419" s="165">
        <v>176856.6</v>
      </c>
      <c r="AI1419" s="152">
        <v>2.0099999999999998</v>
      </c>
      <c r="AJ1419" s="152">
        <v>3</v>
      </c>
      <c r="AK1419" s="166">
        <v>8.7499999999999994E-2</v>
      </c>
      <c r="AL1419" s="167">
        <v>2.0099999999999998</v>
      </c>
      <c r="AM1419" s="167">
        <v>3</v>
      </c>
      <c r="AN1419" s="168">
        <v>8.7499999999999994E-2</v>
      </c>
      <c r="AO1419" s="169" t="s">
        <v>1774</v>
      </c>
      <c r="AP1419" s="169" t="s">
        <v>1775</v>
      </c>
      <c r="AQ1419" s="87">
        <v>0</v>
      </c>
      <c r="AR1419" s="87">
        <v>0</v>
      </c>
      <c r="AS1419" s="87">
        <v>176856.6</v>
      </c>
      <c r="AT1419" s="87">
        <v>0</v>
      </c>
      <c r="AU1419" s="87">
        <v>0</v>
      </c>
      <c r="AV1419" s="87">
        <v>0</v>
      </c>
      <c r="AW1419" s="87">
        <v>0</v>
      </c>
      <c r="AX1419" s="87">
        <v>0</v>
      </c>
      <c r="AY1419" s="87">
        <v>0</v>
      </c>
      <c r="AZ1419" s="87">
        <v>0</v>
      </c>
      <c r="BA1419" s="87">
        <v>0</v>
      </c>
      <c r="BB1419" s="87">
        <v>0</v>
      </c>
      <c r="BC1419" s="87">
        <v>0</v>
      </c>
      <c r="BD1419" s="87">
        <v>0</v>
      </c>
      <c r="BE1419" s="87">
        <v>0</v>
      </c>
      <c r="BF1419" s="87">
        <v>0</v>
      </c>
      <c r="BG1419" s="87">
        <f t="shared" si="94"/>
        <v>0</v>
      </c>
      <c r="BH1419" s="87">
        <f t="shared" si="95"/>
        <v>176856.6</v>
      </c>
      <c r="BI1419" s="87">
        <f t="shared" si="93"/>
        <v>176856.6</v>
      </c>
    </row>
    <row r="1420" spans="1:61" ht="15" customHeight="1" x14ac:dyDescent="0.35">
      <c r="A1420" s="142" t="str">
        <f t="shared" si="96"/>
        <v>DI0014251</v>
      </c>
      <c r="B1420" s="143" t="s">
        <v>1666</v>
      </c>
      <c r="C1420" s="144">
        <v>1</v>
      </c>
      <c r="D1420" s="143" t="s">
        <v>0</v>
      </c>
      <c r="E1420" s="146" t="s">
        <v>3</v>
      </c>
      <c r="F1420" s="144" t="s">
        <v>1760</v>
      </c>
      <c r="G1420" s="144" t="s">
        <v>1769</v>
      </c>
      <c r="H1420" s="144" t="s">
        <v>1770</v>
      </c>
      <c r="I1420" s="144" t="s">
        <v>1771</v>
      </c>
      <c r="J1420" s="144" t="s">
        <v>1772</v>
      </c>
      <c r="K1420" s="144" t="s">
        <v>1828</v>
      </c>
      <c r="L1420" s="144" t="s">
        <v>1766</v>
      </c>
      <c r="M1420" s="144" t="s">
        <v>1773</v>
      </c>
      <c r="N1420" s="143">
        <v>1</v>
      </c>
      <c r="O1420" s="143">
        <v>1</v>
      </c>
      <c r="P1420" s="143">
        <v>1</v>
      </c>
      <c r="Q1420" s="147">
        <v>0</v>
      </c>
      <c r="R1420" s="147">
        <v>0</v>
      </c>
      <c r="S1420" s="147">
        <v>1</v>
      </c>
      <c r="T1420" s="147">
        <v>1</v>
      </c>
      <c r="U1420" s="147">
        <v>1</v>
      </c>
      <c r="V1420" s="147">
        <v>0</v>
      </c>
      <c r="W1420" s="148">
        <v>572989.93999999994</v>
      </c>
      <c r="X1420" s="148">
        <v>0</v>
      </c>
      <c r="Y1420" s="148">
        <v>0</v>
      </c>
      <c r="Z1420" s="148">
        <v>25068.31</v>
      </c>
      <c r="AA1420" s="149">
        <v>0</v>
      </c>
      <c r="AB1420" s="148">
        <v>0</v>
      </c>
      <c r="AC1420" s="148">
        <v>0</v>
      </c>
      <c r="AD1420" s="149">
        <v>0</v>
      </c>
      <c r="AE1420" s="148">
        <v>572989.93999999994</v>
      </c>
      <c r="AF1420" s="164">
        <v>45387</v>
      </c>
      <c r="AG1420" s="164">
        <v>46482</v>
      </c>
      <c r="AH1420" s="165">
        <v>572989.93999999994</v>
      </c>
      <c r="AI1420" s="152">
        <v>2.0099999999999998</v>
      </c>
      <c r="AJ1420" s="152">
        <v>3</v>
      </c>
      <c r="AK1420" s="166">
        <v>8.7499999999999994E-2</v>
      </c>
      <c r="AL1420" s="167">
        <v>2.0099999999999998</v>
      </c>
      <c r="AM1420" s="167">
        <v>3</v>
      </c>
      <c r="AN1420" s="168">
        <v>8.7499999999999994E-2</v>
      </c>
      <c r="AO1420" s="169" t="s">
        <v>1774</v>
      </c>
      <c r="AP1420" s="169" t="s">
        <v>1775</v>
      </c>
      <c r="AQ1420" s="87">
        <v>0</v>
      </c>
      <c r="AR1420" s="87">
        <v>0</v>
      </c>
      <c r="AS1420" s="87">
        <v>572989.93999999994</v>
      </c>
      <c r="AT1420" s="87">
        <v>0</v>
      </c>
      <c r="AU1420" s="87">
        <v>0</v>
      </c>
      <c r="AV1420" s="87">
        <v>0</v>
      </c>
      <c r="AW1420" s="87">
        <v>0</v>
      </c>
      <c r="AX1420" s="87">
        <v>0</v>
      </c>
      <c r="AY1420" s="87">
        <v>0</v>
      </c>
      <c r="AZ1420" s="87">
        <v>0</v>
      </c>
      <c r="BA1420" s="87">
        <v>0</v>
      </c>
      <c r="BB1420" s="87">
        <v>0</v>
      </c>
      <c r="BC1420" s="87">
        <v>0</v>
      </c>
      <c r="BD1420" s="87">
        <v>0</v>
      </c>
      <c r="BE1420" s="87">
        <v>0</v>
      </c>
      <c r="BF1420" s="87">
        <v>0</v>
      </c>
      <c r="BG1420" s="87">
        <f t="shared" si="94"/>
        <v>0</v>
      </c>
      <c r="BH1420" s="87">
        <f t="shared" si="95"/>
        <v>572989.93999999994</v>
      </c>
      <c r="BI1420" s="87">
        <f t="shared" si="93"/>
        <v>572989.93999999994</v>
      </c>
    </row>
    <row r="1421" spans="1:61" ht="15" customHeight="1" x14ac:dyDescent="0.35">
      <c r="A1421" s="142" t="str">
        <f t="shared" si="96"/>
        <v>DI0014261</v>
      </c>
      <c r="B1421" s="143" t="s">
        <v>1668</v>
      </c>
      <c r="C1421" s="144">
        <v>1</v>
      </c>
      <c r="D1421" s="143" t="s">
        <v>0</v>
      </c>
      <c r="E1421" s="146" t="s">
        <v>3</v>
      </c>
      <c r="F1421" s="144" t="s">
        <v>1760</v>
      </c>
      <c r="G1421" s="144" t="s">
        <v>1769</v>
      </c>
      <c r="H1421" s="144" t="s">
        <v>1770</v>
      </c>
      <c r="I1421" s="144" t="s">
        <v>1771</v>
      </c>
      <c r="J1421" s="144" t="s">
        <v>1772</v>
      </c>
      <c r="K1421" s="144" t="s">
        <v>1802</v>
      </c>
      <c r="L1421" s="144" t="s">
        <v>1766</v>
      </c>
      <c r="M1421" s="144" t="s">
        <v>1773</v>
      </c>
      <c r="N1421" s="143">
        <v>1</v>
      </c>
      <c r="O1421" s="143">
        <v>1</v>
      </c>
      <c r="P1421" s="143">
        <v>1</v>
      </c>
      <c r="Q1421" s="147">
        <v>0</v>
      </c>
      <c r="R1421" s="147">
        <v>0</v>
      </c>
      <c r="S1421" s="147">
        <v>1</v>
      </c>
      <c r="T1421" s="147">
        <v>1</v>
      </c>
      <c r="U1421" s="147">
        <v>1</v>
      </c>
      <c r="V1421" s="147">
        <v>0</v>
      </c>
      <c r="W1421" s="148">
        <v>4368725.49</v>
      </c>
      <c r="X1421" s="148">
        <v>0</v>
      </c>
      <c r="Y1421" s="148">
        <v>0</v>
      </c>
      <c r="Z1421" s="148">
        <v>191131.74</v>
      </c>
      <c r="AA1421" s="149">
        <v>0</v>
      </c>
      <c r="AB1421" s="148">
        <v>0</v>
      </c>
      <c r="AC1421" s="148">
        <v>0</v>
      </c>
      <c r="AD1421" s="149">
        <v>0</v>
      </c>
      <c r="AE1421" s="148">
        <v>4368725.49</v>
      </c>
      <c r="AF1421" s="164">
        <v>45387</v>
      </c>
      <c r="AG1421" s="164">
        <v>46482</v>
      </c>
      <c r="AH1421" s="165">
        <v>4368725.49</v>
      </c>
      <c r="AI1421" s="152">
        <v>2.0099999999999998</v>
      </c>
      <c r="AJ1421" s="152">
        <v>3</v>
      </c>
      <c r="AK1421" s="166">
        <v>8.7499999999999994E-2</v>
      </c>
      <c r="AL1421" s="167">
        <v>2.0099999999999998</v>
      </c>
      <c r="AM1421" s="167">
        <v>3</v>
      </c>
      <c r="AN1421" s="168">
        <v>8.7499999999999994E-2</v>
      </c>
      <c r="AO1421" s="169" t="s">
        <v>1774</v>
      </c>
      <c r="AP1421" s="169" t="s">
        <v>1775</v>
      </c>
      <c r="AQ1421" s="87">
        <v>0</v>
      </c>
      <c r="AR1421" s="87">
        <v>0</v>
      </c>
      <c r="AS1421" s="87">
        <v>4368725.49</v>
      </c>
      <c r="AT1421" s="87">
        <v>0</v>
      </c>
      <c r="AU1421" s="87">
        <v>0</v>
      </c>
      <c r="AV1421" s="87">
        <v>0</v>
      </c>
      <c r="AW1421" s="87">
        <v>0</v>
      </c>
      <c r="AX1421" s="87">
        <v>0</v>
      </c>
      <c r="AY1421" s="87">
        <v>0</v>
      </c>
      <c r="AZ1421" s="87">
        <v>0</v>
      </c>
      <c r="BA1421" s="87">
        <v>0</v>
      </c>
      <c r="BB1421" s="87">
        <v>0</v>
      </c>
      <c r="BC1421" s="87">
        <v>0</v>
      </c>
      <c r="BD1421" s="87">
        <v>0</v>
      </c>
      <c r="BE1421" s="87">
        <v>0</v>
      </c>
      <c r="BF1421" s="87">
        <v>0</v>
      </c>
      <c r="BG1421" s="87">
        <f t="shared" si="94"/>
        <v>0</v>
      </c>
      <c r="BH1421" s="87">
        <f t="shared" si="95"/>
        <v>4368725.49</v>
      </c>
      <c r="BI1421" s="87">
        <f t="shared" si="93"/>
        <v>4368725.49</v>
      </c>
    </row>
    <row r="1422" spans="1:61" ht="15" customHeight="1" x14ac:dyDescent="0.35">
      <c r="A1422" s="142" t="str">
        <f t="shared" si="96"/>
        <v>DI0014271</v>
      </c>
      <c r="B1422" s="143" t="s">
        <v>1669</v>
      </c>
      <c r="C1422" s="144">
        <v>1</v>
      </c>
      <c r="D1422" s="143" t="s">
        <v>0</v>
      </c>
      <c r="E1422" s="146" t="s">
        <v>3</v>
      </c>
      <c r="F1422" s="144" t="s">
        <v>1760</v>
      </c>
      <c r="G1422" s="144" t="s">
        <v>1769</v>
      </c>
      <c r="H1422" s="144" t="s">
        <v>1770</v>
      </c>
      <c r="I1422" s="144" t="s">
        <v>1771</v>
      </c>
      <c r="J1422" s="144" t="s">
        <v>1772</v>
      </c>
      <c r="K1422" s="144" t="s">
        <v>1829</v>
      </c>
      <c r="L1422" s="144" t="s">
        <v>1766</v>
      </c>
      <c r="M1422" s="144" t="s">
        <v>1773</v>
      </c>
      <c r="N1422" s="143">
        <v>1</v>
      </c>
      <c r="O1422" s="143">
        <v>1</v>
      </c>
      <c r="P1422" s="143">
        <v>1</v>
      </c>
      <c r="Q1422" s="147">
        <v>0</v>
      </c>
      <c r="R1422" s="147">
        <v>0</v>
      </c>
      <c r="S1422" s="147">
        <v>1</v>
      </c>
      <c r="T1422" s="147">
        <v>1</v>
      </c>
      <c r="U1422" s="147">
        <v>1</v>
      </c>
      <c r="V1422" s="147">
        <v>0</v>
      </c>
      <c r="W1422" s="148">
        <v>2937151.34</v>
      </c>
      <c r="X1422" s="148">
        <v>0</v>
      </c>
      <c r="Y1422" s="148">
        <v>0</v>
      </c>
      <c r="Z1422" s="148">
        <v>128500.37</v>
      </c>
      <c r="AA1422" s="149">
        <v>0</v>
      </c>
      <c r="AB1422" s="148">
        <v>0</v>
      </c>
      <c r="AC1422" s="148">
        <v>0</v>
      </c>
      <c r="AD1422" s="149">
        <v>0</v>
      </c>
      <c r="AE1422" s="148">
        <v>2937151.34</v>
      </c>
      <c r="AF1422" s="164">
        <v>45387</v>
      </c>
      <c r="AG1422" s="164">
        <v>46482</v>
      </c>
      <c r="AH1422" s="165">
        <v>2937151.34</v>
      </c>
      <c r="AI1422" s="152">
        <v>2.0099999999999998</v>
      </c>
      <c r="AJ1422" s="152">
        <v>3</v>
      </c>
      <c r="AK1422" s="166">
        <v>8.7499999999999994E-2</v>
      </c>
      <c r="AL1422" s="167">
        <v>2.0099999999999998</v>
      </c>
      <c r="AM1422" s="167">
        <v>3</v>
      </c>
      <c r="AN1422" s="168">
        <v>8.7499999999999994E-2</v>
      </c>
      <c r="AO1422" s="169" t="s">
        <v>1774</v>
      </c>
      <c r="AP1422" s="169" t="s">
        <v>1775</v>
      </c>
      <c r="AQ1422" s="87">
        <v>0</v>
      </c>
      <c r="AR1422" s="87">
        <v>0</v>
      </c>
      <c r="AS1422" s="87">
        <v>2937151.34</v>
      </c>
      <c r="AT1422" s="87">
        <v>0</v>
      </c>
      <c r="AU1422" s="87">
        <v>0</v>
      </c>
      <c r="AV1422" s="87">
        <v>0</v>
      </c>
      <c r="AW1422" s="87">
        <v>0</v>
      </c>
      <c r="AX1422" s="87">
        <v>0</v>
      </c>
      <c r="AY1422" s="87">
        <v>0</v>
      </c>
      <c r="AZ1422" s="87">
        <v>0</v>
      </c>
      <c r="BA1422" s="87">
        <v>0</v>
      </c>
      <c r="BB1422" s="87">
        <v>0</v>
      </c>
      <c r="BC1422" s="87">
        <v>0</v>
      </c>
      <c r="BD1422" s="87">
        <v>0</v>
      </c>
      <c r="BE1422" s="87">
        <v>0</v>
      </c>
      <c r="BF1422" s="87">
        <v>0</v>
      </c>
      <c r="BG1422" s="87">
        <f t="shared" si="94"/>
        <v>0</v>
      </c>
      <c r="BH1422" s="87">
        <f t="shared" si="95"/>
        <v>2937151.34</v>
      </c>
      <c r="BI1422" s="87">
        <f t="shared" si="93"/>
        <v>2937151.34</v>
      </c>
    </row>
    <row r="1423" spans="1:61" ht="15" customHeight="1" x14ac:dyDescent="0.35">
      <c r="A1423" s="142" t="str">
        <f t="shared" si="96"/>
        <v>DI0014281</v>
      </c>
      <c r="B1423" s="143" t="s">
        <v>1670</v>
      </c>
      <c r="C1423" s="144">
        <v>1</v>
      </c>
      <c r="D1423" s="143" t="s">
        <v>0</v>
      </c>
      <c r="E1423" s="146" t="s">
        <v>3</v>
      </c>
      <c r="F1423" s="144" t="s">
        <v>1760</v>
      </c>
      <c r="G1423" s="144" t="s">
        <v>1769</v>
      </c>
      <c r="H1423" s="144" t="s">
        <v>1770</v>
      </c>
      <c r="I1423" s="144" t="s">
        <v>1771</v>
      </c>
      <c r="J1423" s="144" t="s">
        <v>1772</v>
      </c>
      <c r="K1423" s="144" t="s">
        <v>1830</v>
      </c>
      <c r="L1423" s="144" t="s">
        <v>1766</v>
      </c>
      <c r="M1423" s="144" t="s">
        <v>1773</v>
      </c>
      <c r="N1423" s="143">
        <v>1</v>
      </c>
      <c r="O1423" s="143">
        <v>1</v>
      </c>
      <c r="P1423" s="143">
        <v>1</v>
      </c>
      <c r="Q1423" s="147">
        <v>0</v>
      </c>
      <c r="R1423" s="147">
        <v>0</v>
      </c>
      <c r="S1423" s="147">
        <v>1</v>
      </c>
      <c r="T1423" s="147">
        <v>1</v>
      </c>
      <c r="U1423" s="147">
        <v>1</v>
      </c>
      <c r="V1423" s="147">
        <v>0</v>
      </c>
      <c r="W1423" s="148">
        <v>1067430.07</v>
      </c>
      <c r="X1423" s="148">
        <v>0</v>
      </c>
      <c r="Y1423" s="148">
        <v>0</v>
      </c>
      <c r="Z1423" s="148">
        <v>46700.07</v>
      </c>
      <c r="AA1423" s="149">
        <v>0</v>
      </c>
      <c r="AB1423" s="148">
        <v>0</v>
      </c>
      <c r="AC1423" s="148">
        <v>0</v>
      </c>
      <c r="AD1423" s="149">
        <v>0</v>
      </c>
      <c r="AE1423" s="148">
        <v>1067430.07</v>
      </c>
      <c r="AF1423" s="164">
        <v>45387</v>
      </c>
      <c r="AG1423" s="164">
        <v>46482</v>
      </c>
      <c r="AH1423" s="165">
        <v>1067430.07</v>
      </c>
      <c r="AI1423" s="152">
        <v>2.0099999999999998</v>
      </c>
      <c r="AJ1423" s="152">
        <v>3</v>
      </c>
      <c r="AK1423" s="166">
        <v>8.7499999999999994E-2</v>
      </c>
      <c r="AL1423" s="167">
        <v>2.0099999999999998</v>
      </c>
      <c r="AM1423" s="167">
        <v>3</v>
      </c>
      <c r="AN1423" s="168">
        <v>8.7499999999999994E-2</v>
      </c>
      <c r="AO1423" s="169" t="s">
        <v>1774</v>
      </c>
      <c r="AP1423" s="169" t="s">
        <v>1775</v>
      </c>
      <c r="AQ1423" s="87">
        <v>0</v>
      </c>
      <c r="AR1423" s="87">
        <v>0</v>
      </c>
      <c r="AS1423" s="87">
        <v>1067430.07</v>
      </c>
      <c r="AT1423" s="87">
        <v>0</v>
      </c>
      <c r="AU1423" s="87">
        <v>0</v>
      </c>
      <c r="AV1423" s="87">
        <v>0</v>
      </c>
      <c r="AW1423" s="87">
        <v>0</v>
      </c>
      <c r="AX1423" s="87">
        <v>0</v>
      </c>
      <c r="AY1423" s="87">
        <v>0</v>
      </c>
      <c r="AZ1423" s="87">
        <v>0</v>
      </c>
      <c r="BA1423" s="87">
        <v>0</v>
      </c>
      <c r="BB1423" s="87">
        <v>0</v>
      </c>
      <c r="BC1423" s="87">
        <v>0</v>
      </c>
      <c r="BD1423" s="87">
        <v>0</v>
      </c>
      <c r="BE1423" s="87">
        <v>0</v>
      </c>
      <c r="BF1423" s="87">
        <v>0</v>
      </c>
      <c r="BG1423" s="87">
        <f t="shared" si="94"/>
        <v>0</v>
      </c>
      <c r="BH1423" s="87">
        <f t="shared" si="95"/>
        <v>1067430.07</v>
      </c>
      <c r="BI1423" s="87">
        <f t="shared" si="93"/>
        <v>1067430.07</v>
      </c>
    </row>
    <row r="1424" spans="1:61" ht="15" customHeight="1" x14ac:dyDescent="0.35">
      <c r="A1424" s="142" t="str">
        <f t="shared" si="96"/>
        <v>DI0014291</v>
      </c>
      <c r="B1424" s="143" t="s">
        <v>1424</v>
      </c>
      <c r="C1424" s="144">
        <v>1</v>
      </c>
      <c r="D1424" s="143" t="s">
        <v>0</v>
      </c>
      <c r="E1424" s="146" t="s">
        <v>3</v>
      </c>
      <c r="F1424" s="144" t="s">
        <v>1760</v>
      </c>
      <c r="G1424" s="144" t="s">
        <v>1769</v>
      </c>
      <c r="H1424" s="144" t="s">
        <v>1770</v>
      </c>
      <c r="I1424" s="144" t="s">
        <v>1771</v>
      </c>
      <c r="J1424" s="144" t="s">
        <v>1772</v>
      </c>
      <c r="K1424" s="144" t="s">
        <v>1831</v>
      </c>
      <c r="L1424" s="144" t="s">
        <v>1766</v>
      </c>
      <c r="M1424" s="144" t="s">
        <v>1773</v>
      </c>
      <c r="N1424" s="143">
        <v>1</v>
      </c>
      <c r="O1424" s="143">
        <v>1</v>
      </c>
      <c r="P1424" s="143">
        <v>1</v>
      </c>
      <c r="Q1424" s="147">
        <v>0</v>
      </c>
      <c r="R1424" s="147">
        <v>0</v>
      </c>
      <c r="S1424" s="147">
        <v>1</v>
      </c>
      <c r="T1424" s="147">
        <v>1</v>
      </c>
      <c r="U1424" s="147">
        <v>1</v>
      </c>
      <c r="V1424" s="147">
        <v>0</v>
      </c>
      <c r="W1424" s="148">
        <v>1865821.19</v>
      </c>
      <c r="X1424" s="148">
        <v>0</v>
      </c>
      <c r="Y1424" s="148">
        <v>66636.47</v>
      </c>
      <c r="Z1424" s="148">
        <v>12189.88</v>
      </c>
      <c r="AA1424" s="149">
        <v>0</v>
      </c>
      <c r="AB1424" s="148">
        <v>0</v>
      </c>
      <c r="AC1424" s="148">
        <v>0</v>
      </c>
      <c r="AD1424" s="149">
        <v>0</v>
      </c>
      <c r="AE1424" s="148">
        <v>1799184.72</v>
      </c>
      <c r="AF1424" s="164">
        <v>45477</v>
      </c>
      <c r="AG1424" s="164">
        <v>46572</v>
      </c>
      <c r="AH1424" s="165">
        <v>2398912.9500000002</v>
      </c>
      <c r="AI1424" s="152">
        <v>2.2599999999999998</v>
      </c>
      <c r="AJ1424" s="152">
        <v>3</v>
      </c>
      <c r="AK1424" s="166">
        <v>7.8398999999999996E-2</v>
      </c>
      <c r="AL1424" s="167">
        <v>2.2599999999999998</v>
      </c>
      <c r="AM1424" s="167">
        <v>3</v>
      </c>
      <c r="AN1424" s="168">
        <v>7.8398999999999996E-2</v>
      </c>
      <c r="AO1424" s="169" t="s">
        <v>1774</v>
      </c>
      <c r="AP1424" s="169" t="s">
        <v>1775</v>
      </c>
      <c r="AQ1424" s="87">
        <v>533091.75999999989</v>
      </c>
      <c r="AR1424" s="87">
        <v>799637.63999999978</v>
      </c>
      <c r="AS1424" s="87">
        <v>466455.29</v>
      </c>
      <c r="AT1424" s="87">
        <v>0</v>
      </c>
      <c r="AU1424" s="87">
        <v>0</v>
      </c>
      <c r="AV1424" s="87">
        <v>0</v>
      </c>
      <c r="AW1424" s="87">
        <v>0</v>
      </c>
      <c r="AX1424" s="87">
        <v>0</v>
      </c>
      <c r="AY1424" s="87">
        <v>0</v>
      </c>
      <c r="AZ1424" s="87">
        <v>0</v>
      </c>
      <c r="BA1424" s="87">
        <v>0</v>
      </c>
      <c r="BB1424" s="87">
        <v>0</v>
      </c>
      <c r="BC1424" s="87">
        <v>0</v>
      </c>
      <c r="BD1424" s="87">
        <v>0</v>
      </c>
      <c r="BE1424" s="87">
        <v>0</v>
      </c>
      <c r="BF1424" s="87">
        <v>0</v>
      </c>
      <c r="BG1424" s="87">
        <f t="shared" si="94"/>
        <v>1332729.3999999997</v>
      </c>
      <c r="BH1424" s="87">
        <f t="shared" si="95"/>
        <v>466455.29</v>
      </c>
      <c r="BI1424" s="87">
        <f t="shared" si="93"/>
        <v>1799184.6899999997</v>
      </c>
    </row>
    <row r="1425" spans="1:61" ht="15" customHeight="1" x14ac:dyDescent="0.35">
      <c r="A1425" s="142" t="str">
        <f t="shared" si="96"/>
        <v>DI0014301</v>
      </c>
      <c r="B1425" s="143" t="s">
        <v>1425</v>
      </c>
      <c r="C1425" s="144">
        <v>1</v>
      </c>
      <c r="D1425" s="143" t="s">
        <v>0</v>
      </c>
      <c r="E1425" s="146" t="s">
        <v>3</v>
      </c>
      <c r="F1425" s="144" t="s">
        <v>1760</v>
      </c>
      <c r="G1425" s="144" t="s">
        <v>1769</v>
      </c>
      <c r="H1425" s="144" t="s">
        <v>1770</v>
      </c>
      <c r="I1425" s="144" t="s">
        <v>1771</v>
      </c>
      <c r="J1425" s="144" t="s">
        <v>1772</v>
      </c>
      <c r="K1425" s="144" t="s">
        <v>1832</v>
      </c>
      <c r="L1425" s="144" t="s">
        <v>1766</v>
      </c>
      <c r="M1425" s="144" t="s">
        <v>1773</v>
      </c>
      <c r="N1425" s="143">
        <v>1</v>
      </c>
      <c r="O1425" s="143">
        <v>1</v>
      </c>
      <c r="P1425" s="143">
        <v>1</v>
      </c>
      <c r="Q1425" s="147">
        <v>0</v>
      </c>
      <c r="R1425" s="147">
        <v>0</v>
      </c>
      <c r="S1425" s="147">
        <v>1</v>
      </c>
      <c r="T1425" s="147">
        <v>1</v>
      </c>
      <c r="U1425" s="147">
        <v>1</v>
      </c>
      <c r="V1425" s="147">
        <v>0</v>
      </c>
      <c r="W1425" s="148">
        <v>93258.75</v>
      </c>
      <c r="X1425" s="148">
        <v>0</v>
      </c>
      <c r="Y1425" s="148">
        <v>23314.7</v>
      </c>
      <c r="Z1425" s="148">
        <v>380.81</v>
      </c>
      <c r="AA1425" s="149">
        <v>0</v>
      </c>
      <c r="AB1425" s="148">
        <v>0</v>
      </c>
      <c r="AC1425" s="148">
        <v>0</v>
      </c>
      <c r="AD1425" s="149">
        <v>0</v>
      </c>
      <c r="AE1425" s="148">
        <v>69944.05</v>
      </c>
      <c r="AF1425" s="164">
        <v>45477</v>
      </c>
      <c r="AG1425" s="164">
        <v>45842</v>
      </c>
      <c r="AH1425" s="165">
        <v>279776.34999999998</v>
      </c>
      <c r="AI1425" s="152">
        <v>0.26</v>
      </c>
      <c r="AJ1425" s="152">
        <v>1</v>
      </c>
      <c r="AK1425" s="166">
        <v>4.9000000000000002E-2</v>
      </c>
      <c r="AL1425" s="167">
        <v>0.26</v>
      </c>
      <c r="AM1425" s="167">
        <v>1</v>
      </c>
      <c r="AN1425" s="168">
        <v>4.9000000000000002E-2</v>
      </c>
      <c r="AO1425" s="169" t="s">
        <v>1774</v>
      </c>
      <c r="AP1425" s="169" t="s">
        <v>1775</v>
      </c>
      <c r="AQ1425" s="87">
        <v>69944.100000000006</v>
      </c>
      <c r="AR1425" s="87">
        <v>0</v>
      </c>
      <c r="AS1425" s="87">
        <v>0</v>
      </c>
      <c r="AT1425" s="87">
        <v>0</v>
      </c>
      <c r="AU1425" s="87">
        <v>0</v>
      </c>
      <c r="AV1425" s="87">
        <v>0</v>
      </c>
      <c r="AW1425" s="87">
        <v>0</v>
      </c>
      <c r="AX1425" s="87">
        <v>0</v>
      </c>
      <c r="AY1425" s="87">
        <v>0</v>
      </c>
      <c r="AZ1425" s="87">
        <v>0</v>
      </c>
      <c r="BA1425" s="87">
        <v>0</v>
      </c>
      <c r="BB1425" s="87">
        <v>0</v>
      </c>
      <c r="BC1425" s="87">
        <v>0</v>
      </c>
      <c r="BD1425" s="87">
        <v>0</v>
      </c>
      <c r="BE1425" s="87">
        <v>0</v>
      </c>
      <c r="BF1425" s="87">
        <v>0</v>
      </c>
      <c r="BG1425" s="87">
        <f t="shared" si="94"/>
        <v>69944.100000000006</v>
      </c>
      <c r="BH1425" s="87">
        <f t="shared" si="95"/>
        <v>0</v>
      </c>
      <c r="BI1425" s="87">
        <f t="shared" si="93"/>
        <v>69944.100000000006</v>
      </c>
    </row>
    <row r="1426" spans="1:61" ht="15" customHeight="1" x14ac:dyDescent="0.35">
      <c r="A1426" s="142" t="str">
        <f t="shared" si="96"/>
        <v>DI0014311</v>
      </c>
      <c r="B1426" s="143" t="s">
        <v>1426</v>
      </c>
      <c r="C1426" s="144">
        <v>1</v>
      </c>
      <c r="D1426" s="143" t="s">
        <v>0</v>
      </c>
      <c r="E1426" s="146" t="s">
        <v>3</v>
      </c>
      <c r="F1426" s="144" t="s">
        <v>1760</v>
      </c>
      <c r="G1426" s="144" t="s">
        <v>1769</v>
      </c>
      <c r="H1426" s="144" t="s">
        <v>1770</v>
      </c>
      <c r="I1426" s="144" t="s">
        <v>1771</v>
      </c>
      <c r="J1426" s="144" t="s">
        <v>1772</v>
      </c>
      <c r="K1426" s="144" t="s">
        <v>1833</v>
      </c>
      <c r="L1426" s="144" t="s">
        <v>1766</v>
      </c>
      <c r="M1426" s="144" t="s">
        <v>1773</v>
      </c>
      <c r="N1426" s="143">
        <v>1</v>
      </c>
      <c r="O1426" s="143">
        <v>1</v>
      </c>
      <c r="P1426" s="143">
        <v>1</v>
      </c>
      <c r="Q1426" s="147">
        <v>0</v>
      </c>
      <c r="R1426" s="147">
        <v>0</v>
      </c>
      <c r="S1426" s="147">
        <v>1</v>
      </c>
      <c r="T1426" s="147">
        <v>1</v>
      </c>
      <c r="U1426" s="147">
        <v>1</v>
      </c>
      <c r="V1426" s="147">
        <v>0</v>
      </c>
      <c r="W1426" s="148">
        <v>2984085.24</v>
      </c>
      <c r="X1426" s="148">
        <v>0</v>
      </c>
      <c r="Y1426" s="148">
        <v>26643.62</v>
      </c>
      <c r="Z1426" s="148">
        <v>21152.94</v>
      </c>
      <c r="AA1426" s="149">
        <v>0</v>
      </c>
      <c r="AB1426" s="148">
        <v>0</v>
      </c>
      <c r="AC1426" s="148">
        <v>0</v>
      </c>
      <c r="AD1426" s="149">
        <v>0</v>
      </c>
      <c r="AE1426" s="148">
        <v>2957441.62</v>
      </c>
      <c r="AF1426" s="164">
        <v>45477</v>
      </c>
      <c r="AG1426" s="164">
        <v>49129</v>
      </c>
      <c r="AH1426" s="165">
        <v>3197234.2</v>
      </c>
      <c r="AI1426" s="152">
        <v>9.26</v>
      </c>
      <c r="AJ1426" s="152">
        <v>10</v>
      </c>
      <c r="AK1426" s="166">
        <v>8.5063E-2</v>
      </c>
      <c r="AL1426" s="167">
        <v>9.26</v>
      </c>
      <c r="AM1426" s="167">
        <v>10</v>
      </c>
      <c r="AN1426" s="168">
        <v>8.5063E-2</v>
      </c>
      <c r="AO1426" s="169" t="s">
        <v>1774</v>
      </c>
      <c r="AP1426" s="169" t="s">
        <v>1775</v>
      </c>
      <c r="AQ1426" s="87">
        <v>213148.96</v>
      </c>
      <c r="AR1426" s="87">
        <v>319723.44</v>
      </c>
      <c r="AS1426" s="87">
        <v>319723.44</v>
      </c>
      <c r="AT1426" s="87">
        <v>319723.44</v>
      </c>
      <c r="AU1426" s="87">
        <v>319723.44</v>
      </c>
      <c r="AV1426" s="87">
        <v>319723.44</v>
      </c>
      <c r="AW1426" s="87">
        <v>319723.44</v>
      </c>
      <c r="AX1426" s="87">
        <v>319723.44</v>
      </c>
      <c r="AY1426" s="87">
        <v>319723.44</v>
      </c>
      <c r="AZ1426" s="87">
        <v>186505.14</v>
      </c>
      <c r="BA1426" s="87">
        <v>0</v>
      </c>
      <c r="BB1426" s="87">
        <v>0</v>
      </c>
      <c r="BC1426" s="87">
        <v>0</v>
      </c>
      <c r="BD1426" s="87">
        <v>0</v>
      </c>
      <c r="BE1426" s="87">
        <v>0</v>
      </c>
      <c r="BF1426" s="87">
        <v>0</v>
      </c>
      <c r="BG1426" s="87">
        <f t="shared" si="94"/>
        <v>532872.4</v>
      </c>
      <c r="BH1426" s="87">
        <f t="shared" si="95"/>
        <v>2424569.2200000002</v>
      </c>
      <c r="BI1426" s="87">
        <f t="shared" si="93"/>
        <v>2957441.62</v>
      </c>
    </row>
    <row r="1427" spans="1:61" ht="15" customHeight="1" x14ac:dyDescent="0.35">
      <c r="A1427" s="142" t="str">
        <f t="shared" si="96"/>
        <v>DI0014321</v>
      </c>
      <c r="B1427" s="143" t="s">
        <v>1428</v>
      </c>
      <c r="C1427" s="144">
        <v>1</v>
      </c>
      <c r="D1427" s="143" t="s">
        <v>0</v>
      </c>
      <c r="E1427" s="146" t="s">
        <v>3</v>
      </c>
      <c r="F1427" s="144" t="s">
        <v>1760</v>
      </c>
      <c r="G1427" s="144" t="s">
        <v>1769</v>
      </c>
      <c r="H1427" s="144" t="s">
        <v>1770</v>
      </c>
      <c r="I1427" s="144" t="s">
        <v>1771</v>
      </c>
      <c r="J1427" s="144" t="s">
        <v>1772</v>
      </c>
      <c r="K1427" s="144" t="s">
        <v>1834</v>
      </c>
      <c r="L1427" s="144" t="s">
        <v>1766</v>
      </c>
      <c r="M1427" s="144" t="s">
        <v>1773</v>
      </c>
      <c r="N1427" s="143">
        <v>1</v>
      </c>
      <c r="O1427" s="143">
        <v>1</v>
      </c>
      <c r="P1427" s="143">
        <v>1</v>
      </c>
      <c r="Q1427" s="147">
        <v>0</v>
      </c>
      <c r="R1427" s="147">
        <v>0</v>
      </c>
      <c r="S1427" s="147">
        <v>1</v>
      </c>
      <c r="T1427" s="147">
        <v>1</v>
      </c>
      <c r="U1427" s="147">
        <v>1</v>
      </c>
      <c r="V1427" s="147">
        <v>0</v>
      </c>
      <c r="W1427" s="148">
        <v>268448.07</v>
      </c>
      <c r="X1427" s="148">
        <v>0</v>
      </c>
      <c r="Y1427" s="148">
        <v>7669.95</v>
      </c>
      <c r="Z1427" s="148">
        <v>1896.29</v>
      </c>
      <c r="AA1427" s="149">
        <v>0</v>
      </c>
      <c r="AB1427" s="148">
        <v>0</v>
      </c>
      <c r="AC1427" s="148">
        <v>0</v>
      </c>
      <c r="AD1427" s="149">
        <v>0</v>
      </c>
      <c r="AE1427" s="148">
        <v>260778.12</v>
      </c>
      <c r="AF1427" s="164">
        <v>45477</v>
      </c>
      <c r="AG1427" s="164">
        <v>46938</v>
      </c>
      <c r="AH1427" s="165">
        <v>329807.67</v>
      </c>
      <c r="AI1427" s="152">
        <v>3.26</v>
      </c>
      <c r="AJ1427" s="152">
        <v>4</v>
      </c>
      <c r="AK1427" s="166">
        <v>8.4766999999999995E-2</v>
      </c>
      <c r="AL1427" s="167">
        <v>3.26</v>
      </c>
      <c r="AM1427" s="167">
        <v>4</v>
      </c>
      <c r="AN1427" s="168">
        <v>8.4766999999999995E-2</v>
      </c>
      <c r="AO1427" s="169" t="s">
        <v>1774</v>
      </c>
      <c r="AP1427" s="169" t="s">
        <v>1775</v>
      </c>
      <c r="AQ1427" s="87">
        <v>61359.599999999991</v>
      </c>
      <c r="AR1427" s="87">
        <v>92039.39999999998</v>
      </c>
      <c r="AS1427" s="87">
        <v>92039.4</v>
      </c>
      <c r="AT1427" s="87">
        <v>15339.72</v>
      </c>
      <c r="AU1427" s="87">
        <v>0</v>
      </c>
      <c r="AV1427" s="87">
        <v>0</v>
      </c>
      <c r="AW1427" s="87">
        <v>0</v>
      </c>
      <c r="AX1427" s="87">
        <v>0</v>
      </c>
      <c r="AY1427" s="87">
        <v>0</v>
      </c>
      <c r="AZ1427" s="87">
        <v>0</v>
      </c>
      <c r="BA1427" s="87">
        <v>0</v>
      </c>
      <c r="BB1427" s="87">
        <v>0</v>
      </c>
      <c r="BC1427" s="87">
        <v>0</v>
      </c>
      <c r="BD1427" s="87">
        <v>0</v>
      </c>
      <c r="BE1427" s="87">
        <v>0</v>
      </c>
      <c r="BF1427" s="87">
        <v>0</v>
      </c>
      <c r="BG1427" s="87">
        <f t="shared" si="94"/>
        <v>153398.99999999997</v>
      </c>
      <c r="BH1427" s="87">
        <f t="shared" si="95"/>
        <v>107379.12</v>
      </c>
      <c r="BI1427" s="87">
        <f t="shared" si="93"/>
        <v>260778.11999999997</v>
      </c>
    </row>
    <row r="1428" spans="1:61" ht="15" customHeight="1" x14ac:dyDescent="0.35">
      <c r="A1428" s="142" t="str">
        <f t="shared" si="96"/>
        <v>DI0014331</v>
      </c>
      <c r="B1428" s="143" t="s">
        <v>1429</v>
      </c>
      <c r="C1428" s="144">
        <v>1</v>
      </c>
      <c r="D1428" s="143" t="s">
        <v>0</v>
      </c>
      <c r="E1428" s="146" t="s">
        <v>3</v>
      </c>
      <c r="F1428" s="144" t="s">
        <v>1760</v>
      </c>
      <c r="G1428" s="144" t="s">
        <v>1769</v>
      </c>
      <c r="H1428" s="144" t="s">
        <v>1770</v>
      </c>
      <c r="I1428" s="144" t="s">
        <v>1771</v>
      </c>
      <c r="J1428" s="144" t="s">
        <v>1772</v>
      </c>
      <c r="K1428" s="144" t="s">
        <v>1835</v>
      </c>
      <c r="L1428" s="144" t="s">
        <v>1766</v>
      </c>
      <c r="M1428" s="144" t="s">
        <v>1773</v>
      </c>
      <c r="N1428" s="143">
        <v>1</v>
      </c>
      <c r="O1428" s="143">
        <v>1</v>
      </c>
      <c r="P1428" s="143">
        <v>1</v>
      </c>
      <c r="Q1428" s="147">
        <v>0</v>
      </c>
      <c r="R1428" s="147">
        <v>0</v>
      </c>
      <c r="S1428" s="147">
        <v>1</v>
      </c>
      <c r="T1428" s="147">
        <v>1</v>
      </c>
      <c r="U1428" s="147">
        <v>1</v>
      </c>
      <c r="V1428" s="147">
        <v>0</v>
      </c>
      <c r="W1428" s="148">
        <v>3097219.24</v>
      </c>
      <c r="X1428" s="148">
        <v>0</v>
      </c>
      <c r="Y1428" s="148">
        <v>27653.74</v>
      </c>
      <c r="Z1428" s="148">
        <v>21954.9</v>
      </c>
      <c r="AA1428" s="149">
        <v>0</v>
      </c>
      <c r="AB1428" s="148">
        <v>0</v>
      </c>
      <c r="AC1428" s="148">
        <v>0</v>
      </c>
      <c r="AD1428" s="149">
        <v>0</v>
      </c>
      <c r="AE1428" s="148">
        <v>3069565.5</v>
      </c>
      <c r="AF1428" s="164">
        <v>45477</v>
      </c>
      <c r="AG1428" s="164">
        <v>49129</v>
      </c>
      <c r="AH1428" s="165">
        <v>3318449.16</v>
      </c>
      <c r="AI1428" s="152">
        <v>9.26</v>
      </c>
      <c r="AJ1428" s="152">
        <v>10</v>
      </c>
      <c r="AK1428" s="166">
        <v>8.5063E-2</v>
      </c>
      <c r="AL1428" s="167">
        <v>9.26</v>
      </c>
      <c r="AM1428" s="167">
        <v>10</v>
      </c>
      <c r="AN1428" s="168">
        <v>8.5063E-2</v>
      </c>
      <c r="AO1428" s="169" t="s">
        <v>1774</v>
      </c>
      <c r="AP1428" s="169" t="s">
        <v>1775</v>
      </c>
      <c r="AQ1428" s="87">
        <v>221229.91999999998</v>
      </c>
      <c r="AR1428" s="87">
        <v>331844.87999999995</v>
      </c>
      <c r="AS1428" s="87">
        <v>331844.88</v>
      </c>
      <c r="AT1428" s="87">
        <v>331844.88</v>
      </c>
      <c r="AU1428" s="87">
        <v>331844.88</v>
      </c>
      <c r="AV1428" s="87">
        <v>331844.88</v>
      </c>
      <c r="AW1428" s="87">
        <v>331844.88</v>
      </c>
      <c r="AX1428" s="87">
        <v>331844.88</v>
      </c>
      <c r="AY1428" s="87">
        <v>331844.88</v>
      </c>
      <c r="AZ1428" s="87">
        <v>193576.54</v>
      </c>
      <c r="BA1428" s="87">
        <v>0</v>
      </c>
      <c r="BB1428" s="87">
        <v>0</v>
      </c>
      <c r="BC1428" s="87">
        <v>0</v>
      </c>
      <c r="BD1428" s="87">
        <v>0</v>
      </c>
      <c r="BE1428" s="87">
        <v>0</v>
      </c>
      <c r="BF1428" s="87">
        <v>0</v>
      </c>
      <c r="BG1428" s="87">
        <f t="shared" si="94"/>
        <v>553074.79999999993</v>
      </c>
      <c r="BH1428" s="87">
        <f t="shared" si="95"/>
        <v>2516490.6999999997</v>
      </c>
      <c r="BI1428" s="87">
        <f t="shared" si="93"/>
        <v>3069565.4999999995</v>
      </c>
    </row>
    <row r="1429" spans="1:61" ht="15" customHeight="1" x14ac:dyDescent="0.35">
      <c r="A1429" s="142" t="str">
        <f t="shared" si="96"/>
        <v>DI0014341</v>
      </c>
      <c r="B1429" s="143" t="s">
        <v>1671</v>
      </c>
      <c r="C1429" s="144">
        <v>1</v>
      </c>
      <c r="D1429" s="143" t="s">
        <v>0</v>
      </c>
      <c r="E1429" s="146" t="s">
        <v>3</v>
      </c>
      <c r="F1429" s="144" t="s">
        <v>1760</v>
      </c>
      <c r="G1429" s="144" t="s">
        <v>1769</v>
      </c>
      <c r="H1429" s="144" t="s">
        <v>1770</v>
      </c>
      <c r="I1429" s="144" t="s">
        <v>1771</v>
      </c>
      <c r="J1429" s="144" t="s">
        <v>1772</v>
      </c>
      <c r="K1429" s="144" t="s">
        <v>1836</v>
      </c>
      <c r="L1429" s="144" t="s">
        <v>1766</v>
      </c>
      <c r="M1429" s="144" t="s">
        <v>1773</v>
      </c>
      <c r="N1429" s="143">
        <v>1</v>
      </c>
      <c r="O1429" s="143">
        <v>1</v>
      </c>
      <c r="P1429" s="143">
        <v>1</v>
      </c>
      <c r="Q1429" s="147">
        <v>0</v>
      </c>
      <c r="R1429" s="147">
        <v>0</v>
      </c>
      <c r="S1429" s="147">
        <v>1</v>
      </c>
      <c r="T1429" s="147">
        <v>1</v>
      </c>
      <c r="U1429" s="147">
        <v>1</v>
      </c>
      <c r="V1429" s="147">
        <v>0</v>
      </c>
      <c r="W1429" s="148">
        <v>744761.35</v>
      </c>
      <c r="X1429" s="148">
        <v>0</v>
      </c>
      <c r="Y1429" s="148">
        <v>0</v>
      </c>
      <c r="Z1429" s="148">
        <v>32583.31</v>
      </c>
      <c r="AA1429" s="149">
        <v>0</v>
      </c>
      <c r="AB1429" s="148">
        <v>0</v>
      </c>
      <c r="AC1429" s="148">
        <v>0</v>
      </c>
      <c r="AD1429" s="149">
        <v>0</v>
      </c>
      <c r="AE1429" s="148">
        <v>744761.35</v>
      </c>
      <c r="AF1429" s="164">
        <v>45387</v>
      </c>
      <c r="AG1429" s="164">
        <v>46482</v>
      </c>
      <c r="AH1429" s="165">
        <v>744761.35</v>
      </c>
      <c r="AI1429" s="152">
        <v>2.0099999999999998</v>
      </c>
      <c r="AJ1429" s="152">
        <v>3</v>
      </c>
      <c r="AK1429" s="166">
        <v>8.7499999999999994E-2</v>
      </c>
      <c r="AL1429" s="167">
        <v>2.0099999999999998</v>
      </c>
      <c r="AM1429" s="167">
        <v>3</v>
      </c>
      <c r="AN1429" s="168">
        <v>8.7499999999999994E-2</v>
      </c>
      <c r="AO1429" s="169" t="s">
        <v>1774</v>
      </c>
      <c r="AP1429" s="169" t="s">
        <v>1775</v>
      </c>
      <c r="AQ1429" s="87">
        <v>0</v>
      </c>
      <c r="AR1429" s="87">
        <v>0</v>
      </c>
      <c r="AS1429" s="87">
        <v>744761.35</v>
      </c>
      <c r="AT1429" s="87">
        <v>0</v>
      </c>
      <c r="AU1429" s="87">
        <v>0</v>
      </c>
      <c r="AV1429" s="87">
        <v>0</v>
      </c>
      <c r="AW1429" s="87">
        <v>0</v>
      </c>
      <c r="AX1429" s="87">
        <v>0</v>
      </c>
      <c r="AY1429" s="87">
        <v>0</v>
      </c>
      <c r="AZ1429" s="87">
        <v>0</v>
      </c>
      <c r="BA1429" s="87">
        <v>0</v>
      </c>
      <c r="BB1429" s="87">
        <v>0</v>
      </c>
      <c r="BC1429" s="87">
        <v>0</v>
      </c>
      <c r="BD1429" s="87">
        <v>0</v>
      </c>
      <c r="BE1429" s="87">
        <v>0</v>
      </c>
      <c r="BF1429" s="87">
        <v>0</v>
      </c>
      <c r="BG1429" s="87">
        <f t="shared" si="94"/>
        <v>0</v>
      </c>
      <c r="BH1429" s="87">
        <f t="shared" si="95"/>
        <v>744761.35</v>
      </c>
      <c r="BI1429" s="87">
        <f t="shared" si="93"/>
        <v>744761.35</v>
      </c>
    </row>
    <row r="1430" spans="1:61" ht="15" customHeight="1" x14ac:dyDescent="0.35">
      <c r="A1430" s="142" t="str">
        <f t="shared" si="96"/>
        <v>DI0014351</v>
      </c>
      <c r="B1430" s="143" t="s">
        <v>1673</v>
      </c>
      <c r="C1430" s="144">
        <v>1</v>
      </c>
      <c r="D1430" s="143" t="s">
        <v>0</v>
      </c>
      <c r="E1430" s="146" t="s">
        <v>3</v>
      </c>
      <c r="F1430" s="144" t="s">
        <v>1760</v>
      </c>
      <c r="G1430" s="144" t="s">
        <v>1769</v>
      </c>
      <c r="H1430" s="144" t="s">
        <v>1770</v>
      </c>
      <c r="I1430" s="144" t="s">
        <v>1771</v>
      </c>
      <c r="J1430" s="144" t="s">
        <v>1772</v>
      </c>
      <c r="K1430" s="144" t="s">
        <v>1837</v>
      </c>
      <c r="L1430" s="144" t="s">
        <v>1766</v>
      </c>
      <c r="M1430" s="144" t="s">
        <v>1773</v>
      </c>
      <c r="N1430" s="143">
        <v>1</v>
      </c>
      <c r="O1430" s="143">
        <v>1</v>
      </c>
      <c r="P1430" s="143">
        <v>1</v>
      </c>
      <c r="Q1430" s="147">
        <v>0</v>
      </c>
      <c r="R1430" s="147">
        <v>0</v>
      </c>
      <c r="S1430" s="147">
        <v>1</v>
      </c>
      <c r="T1430" s="147">
        <v>1</v>
      </c>
      <c r="U1430" s="147">
        <v>1</v>
      </c>
      <c r="V1430" s="147">
        <v>0</v>
      </c>
      <c r="W1430" s="148">
        <v>682048.12</v>
      </c>
      <c r="X1430" s="148">
        <v>0</v>
      </c>
      <c r="Y1430" s="148">
        <v>0</v>
      </c>
      <c r="Z1430" s="148">
        <v>29839.61</v>
      </c>
      <c r="AA1430" s="149">
        <v>0</v>
      </c>
      <c r="AB1430" s="148">
        <v>0</v>
      </c>
      <c r="AC1430" s="148">
        <v>0</v>
      </c>
      <c r="AD1430" s="149">
        <v>0</v>
      </c>
      <c r="AE1430" s="148">
        <v>682048.12</v>
      </c>
      <c r="AF1430" s="164">
        <v>45387</v>
      </c>
      <c r="AG1430" s="164">
        <v>46482</v>
      </c>
      <c r="AH1430" s="165">
        <v>682048.12093628896</v>
      </c>
      <c r="AI1430" s="152">
        <v>2.0099999999999998</v>
      </c>
      <c r="AJ1430" s="152">
        <v>3</v>
      </c>
      <c r="AK1430" s="166">
        <v>8.7499999999999994E-2</v>
      </c>
      <c r="AL1430" s="167">
        <v>2.0099999999999998</v>
      </c>
      <c r="AM1430" s="167">
        <v>3</v>
      </c>
      <c r="AN1430" s="168">
        <v>8.7499999999999994E-2</v>
      </c>
      <c r="AO1430" s="169" t="s">
        <v>1774</v>
      </c>
      <c r="AP1430" s="169" t="s">
        <v>1775</v>
      </c>
      <c r="AQ1430" s="87">
        <v>0</v>
      </c>
      <c r="AR1430" s="87">
        <v>0</v>
      </c>
      <c r="AS1430" s="87">
        <v>682048.12</v>
      </c>
      <c r="AT1430" s="87">
        <v>0</v>
      </c>
      <c r="AU1430" s="87">
        <v>0</v>
      </c>
      <c r="AV1430" s="87">
        <v>0</v>
      </c>
      <c r="AW1430" s="87">
        <v>0</v>
      </c>
      <c r="AX1430" s="87">
        <v>0</v>
      </c>
      <c r="AY1430" s="87">
        <v>0</v>
      </c>
      <c r="AZ1430" s="87">
        <v>0</v>
      </c>
      <c r="BA1430" s="87">
        <v>0</v>
      </c>
      <c r="BB1430" s="87">
        <v>0</v>
      </c>
      <c r="BC1430" s="87">
        <v>0</v>
      </c>
      <c r="BD1430" s="87">
        <v>0</v>
      </c>
      <c r="BE1430" s="87">
        <v>0</v>
      </c>
      <c r="BF1430" s="87">
        <v>0</v>
      </c>
      <c r="BG1430" s="87">
        <f t="shared" si="94"/>
        <v>0</v>
      </c>
      <c r="BH1430" s="87">
        <f t="shared" si="95"/>
        <v>682048.12</v>
      </c>
      <c r="BI1430" s="87">
        <f t="shared" si="93"/>
        <v>682048.12</v>
      </c>
    </row>
    <row r="1431" spans="1:61" ht="15" customHeight="1" x14ac:dyDescent="0.35">
      <c r="A1431" s="142" t="str">
        <f t="shared" si="96"/>
        <v>DI0014361</v>
      </c>
      <c r="B1431" s="143" t="s">
        <v>1430</v>
      </c>
      <c r="C1431" s="144">
        <v>1</v>
      </c>
      <c r="D1431" s="143" t="s">
        <v>0</v>
      </c>
      <c r="E1431" s="146" t="s">
        <v>3</v>
      </c>
      <c r="F1431" s="144" t="s">
        <v>1760</v>
      </c>
      <c r="G1431" s="144" t="s">
        <v>1769</v>
      </c>
      <c r="H1431" s="144" t="s">
        <v>1770</v>
      </c>
      <c r="I1431" s="144" t="s">
        <v>1771</v>
      </c>
      <c r="J1431" s="144" t="s">
        <v>1772</v>
      </c>
      <c r="K1431" s="144" t="s">
        <v>1837</v>
      </c>
      <c r="L1431" s="144" t="s">
        <v>1766</v>
      </c>
      <c r="M1431" s="144" t="s">
        <v>1773</v>
      </c>
      <c r="N1431" s="143">
        <v>1</v>
      </c>
      <c r="O1431" s="143">
        <v>1</v>
      </c>
      <c r="P1431" s="143">
        <v>1</v>
      </c>
      <c r="Q1431" s="147">
        <v>0</v>
      </c>
      <c r="R1431" s="147">
        <v>0</v>
      </c>
      <c r="S1431" s="147">
        <v>1</v>
      </c>
      <c r="T1431" s="147">
        <v>1</v>
      </c>
      <c r="U1431" s="147">
        <v>1</v>
      </c>
      <c r="V1431" s="147">
        <v>0</v>
      </c>
      <c r="W1431" s="148">
        <v>108558.67</v>
      </c>
      <c r="X1431" s="148">
        <v>0</v>
      </c>
      <c r="Y1431" s="148">
        <v>27139.66</v>
      </c>
      <c r="Z1431" s="148">
        <v>443.28</v>
      </c>
      <c r="AA1431" s="149">
        <v>0</v>
      </c>
      <c r="AB1431" s="148">
        <v>0</v>
      </c>
      <c r="AC1431" s="148">
        <v>0</v>
      </c>
      <c r="AD1431" s="149">
        <v>0</v>
      </c>
      <c r="AE1431" s="148">
        <v>81419.009999999995</v>
      </c>
      <c r="AF1431" s="164">
        <v>45477</v>
      </c>
      <c r="AG1431" s="164">
        <v>45842</v>
      </c>
      <c r="AH1431" s="165">
        <v>325675.95</v>
      </c>
      <c r="AI1431" s="152">
        <v>0.26</v>
      </c>
      <c r="AJ1431" s="152">
        <v>1</v>
      </c>
      <c r="AK1431" s="166">
        <v>4.9000000000000002E-2</v>
      </c>
      <c r="AL1431" s="167">
        <v>0.26</v>
      </c>
      <c r="AM1431" s="167">
        <v>1</v>
      </c>
      <c r="AN1431" s="168">
        <v>4.9000000000000002E-2</v>
      </c>
      <c r="AO1431" s="169" t="s">
        <v>1774</v>
      </c>
      <c r="AP1431" s="169" t="s">
        <v>1775</v>
      </c>
      <c r="AQ1431" s="87">
        <v>81418.98</v>
      </c>
      <c r="AR1431" s="87">
        <v>0</v>
      </c>
      <c r="AS1431" s="87">
        <v>0</v>
      </c>
      <c r="AT1431" s="87">
        <v>0</v>
      </c>
      <c r="AU1431" s="87">
        <v>0</v>
      </c>
      <c r="AV1431" s="87">
        <v>0</v>
      </c>
      <c r="AW1431" s="87">
        <v>0</v>
      </c>
      <c r="AX1431" s="87">
        <v>0</v>
      </c>
      <c r="AY1431" s="87">
        <v>0</v>
      </c>
      <c r="AZ1431" s="87">
        <v>0</v>
      </c>
      <c r="BA1431" s="87">
        <v>0</v>
      </c>
      <c r="BB1431" s="87">
        <v>0</v>
      </c>
      <c r="BC1431" s="87">
        <v>0</v>
      </c>
      <c r="BD1431" s="87">
        <v>0</v>
      </c>
      <c r="BE1431" s="87">
        <v>0</v>
      </c>
      <c r="BF1431" s="87">
        <v>0</v>
      </c>
      <c r="BG1431" s="87">
        <f t="shared" si="94"/>
        <v>81418.98</v>
      </c>
      <c r="BH1431" s="87">
        <f t="shared" si="95"/>
        <v>0</v>
      </c>
      <c r="BI1431" s="87">
        <f t="shared" si="93"/>
        <v>81418.98</v>
      </c>
    </row>
    <row r="1432" spans="1:61" ht="15" customHeight="1" x14ac:dyDescent="0.35">
      <c r="A1432" s="142" t="str">
        <f t="shared" si="96"/>
        <v>DI0014371</v>
      </c>
      <c r="B1432" s="143" t="s">
        <v>1674</v>
      </c>
      <c r="C1432" s="144">
        <v>1</v>
      </c>
      <c r="D1432" s="143" t="s">
        <v>0</v>
      </c>
      <c r="E1432" s="146" t="s">
        <v>3</v>
      </c>
      <c r="F1432" s="144" t="s">
        <v>1760</v>
      </c>
      <c r="G1432" s="144" t="s">
        <v>1769</v>
      </c>
      <c r="H1432" s="144" t="s">
        <v>1770</v>
      </c>
      <c r="I1432" s="144" t="s">
        <v>1771</v>
      </c>
      <c r="J1432" s="144" t="s">
        <v>1772</v>
      </c>
      <c r="K1432" s="144" t="s">
        <v>1838</v>
      </c>
      <c r="L1432" s="144" t="s">
        <v>1766</v>
      </c>
      <c r="M1432" s="144" t="s">
        <v>1773</v>
      </c>
      <c r="N1432" s="143">
        <v>1</v>
      </c>
      <c r="O1432" s="143">
        <v>1</v>
      </c>
      <c r="P1432" s="143">
        <v>1</v>
      </c>
      <c r="Q1432" s="147">
        <v>0</v>
      </c>
      <c r="R1432" s="147">
        <v>0</v>
      </c>
      <c r="S1432" s="147">
        <v>1</v>
      </c>
      <c r="T1432" s="147">
        <v>1</v>
      </c>
      <c r="U1432" s="147">
        <v>1</v>
      </c>
      <c r="V1432" s="147">
        <v>0</v>
      </c>
      <c r="W1432" s="148">
        <v>1209796.04</v>
      </c>
      <c r="X1432" s="148">
        <v>0</v>
      </c>
      <c r="Y1432" s="148">
        <v>0</v>
      </c>
      <c r="Z1432" s="148">
        <v>52928.58</v>
      </c>
      <c r="AA1432" s="149">
        <v>0</v>
      </c>
      <c r="AB1432" s="148">
        <v>0</v>
      </c>
      <c r="AC1432" s="148">
        <v>0</v>
      </c>
      <c r="AD1432" s="149">
        <v>0</v>
      </c>
      <c r="AE1432" s="148">
        <v>1209796.04</v>
      </c>
      <c r="AF1432" s="164">
        <v>45387</v>
      </c>
      <c r="AG1432" s="164">
        <v>46482</v>
      </c>
      <c r="AH1432" s="165">
        <v>1209796.04</v>
      </c>
      <c r="AI1432" s="152">
        <v>2.0099999999999998</v>
      </c>
      <c r="AJ1432" s="152">
        <v>3</v>
      </c>
      <c r="AK1432" s="166">
        <v>8.7499999999999994E-2</v>
      </c>
      <c r="AL1432" s="167">
        <v>2.0099999999999998</v>
      </c>
      <c r="AM1432" s="167">
        <v>3</v>
      </c>
      <c r="AN1432" s="168">
        <v>8.7499999999999994E-2</v>
      </c>
      <c r="AO1432" s="169" t="s">
        <v>1774</v>
      </c>
      <c r="AP1432" s="169" t="s">
        <v>1775</v>
      </c>
      <c r="AQ1432" s="87">
        <v>0</v>
      </c>
      <c r="AR1432" s="87">
        <v>0</v>
      </c>
      <c r="AS1432" s="87">
        <v>1209796.04</v>
      </c>
      <c r="AT1432" s="87">
        <v>0</v>
      </c>
      <c r="AU1432" s="87">
        <v>0</v>
      </c>
      <c r="AV1432" s="87">
        <v>0</v>
      </c>
      <c r="AW1432" s="87">
        <v>0</v>
      </c>
      <c r="AX1432" s="87">
        <v>0</v>
      </c>
      <c r="AY1432" s="87">
        <v>0</v>
      </c>
      <c r="AZ1432" s="87">
        <v>0</v>
      </c>
      <c r="BA1432" s="87">
        <v>0</v>
      </c>
      <c r="BB1432" s="87">
        <v>0</v>
      </c>
      <c r="BC1432" s="87">
        <v>0</v>
      </c>
      <c r="BD1432" s="87">
        <v>0</v>
      </c>
      <c r="BE1432" s="87">
        <v>0</v>
      </c>
      <c r="BF1432" s="87">
        <v>0</v>
      </c>
      <c r="BG1432" s="87">
        <f t="shared" si="94"/>
        <v>0</v>
      </c>
      <c r="BH1432" s="87">
        <f t="shared" si="95"/>
        <v>1209796.04</v>
      </c>
      <c r="BI1432" s="87">
        <f t="shared" si="93"/>
        <v>1209796.04</v>
      </c>
    </row>
    <row r="1433" spans="1:61" ht="15" customHeight="1" x14ac:dyDescent="0.35">
      <c r="A1433" s="142" t="str">
        <f t="shared" si="96"/>
        <v>DI0014381</v>
      </c>
      <c r="B1433" s="143" t="s">
        <v>1431</v>
      </c>
      <c r="C1433" s="144">
        <v>1</v>
      </c>
      <c r="D1433" s="143" t="s">
        <v>0</v>
      </c>
      <c r="E1433" s="146" t="s">
        <v>3</v>
      </c>
      <c r="F1433" s="144" t="s">
        <v>1760</v>
      </c>
      <c r="G1433" s="144" t="s">
        <v>1769</v>
      </c>
      <c r="H1433" s="144" t="s">
        <v>1770</v>
      </c>
      <c r="I1433" s="144" t="s">
        <v>1771</v>
      </c>
      <c r="J1433" s="144" t="s">
        <v>1772</v>
      </c>
      <c r="K1433" s="144" t="s">
        <v>1838</v>
      </c>
      <c r="L1433" s="144" t="s">
        <v>1766</v>
      </c>
      <c r="M1433" s="144" t="s">
        <v>1773</v>
      </c>
      <c r="N1433" s="143">
        <v>1</v>
      </c>
      <c r="O1433" s="143">
        <v>1</v>
      </c>
      <c r="P1433" s="143">
        <v>1</v>
      </c>
      <c r="Q1433" s="147">
        <v>0</v>
      </c>
      <c r="R1433" s="147">
        <v>0</v>
      </c>
      <c r="S1433" s="147">
        <v>1</v>
      </c>
      <c r="T1433" s="147">
        <v>1</v>
      </c>
      <c r="U1433" s="147">
        <v>1</v>
      </c>
      <c r="V1433" s="147">
        <v>0</v>
      </c>
      <c r="W1433" s="148">
        <v>41160.519999999997</v>
      </c>
      <c r="X1433" s="148">
        <v>0</v>
      </c>
      <c r="Y1433" s="148">
        <v>10290.120000000001</v>
      </c>
      <c r="Z1433" s="148">
        <v>168.07</v>
      </c>
      <c r="AA1433" s="149">
        <v>0</v>
      </c>
      <c r="AB1433" s="148">
        <v>0</v>
      </c>
      <c r="AC1433" s="148">
        <v>0</v>
      </c>
      <c r="AD1433" s="149">
        <v>0</v>
      </c>
      <c r="AE1433" s="148">
        <v>30870.400000000001</v>
      </c>
      <c r="AF1433" s="164">
        <v>45477</v>
      </c>
      <c r="AG1433" s="164">
        <v>45842</v>
      </c>
      <c r="AH1433" s="165">
        <v>123481.48</v>
      </c>
      <c r="AI1433" s="152">
        <v>0.26</v>
      </c>
      <c r="AJ1433" s="152">
        <v>1</v>
      </c>
      <c r="AK1433" s="166">
        <v>4.9000000000000002E-2</v>
      </c>
      <c r="AL1433" s="167">
        <v>0.26</v>
      </c>
      <c r="AM1433" s="167">
        <v>1</v>
      </c>
      <c r="AN1433" s="168">
        <v>4.9000000000000002E-2</v>
      </c>
      <c r="AO1433" s="169" t="s">
        <v>1774</v>
      </c>
      <c r="AP1433" s="169" t="s">
        <v>1775</v>
      </c>
      <c r="AQ1433" s="87">
        <v>30870.36</v>
      </c>
      <c r="AR1433" s="87">
        <v>0</v>
      </c>
      <c r="AS1433" s="87">
        <v>0</v>
      </c>
      <c r="AT1433" s="87">
        <v>0</v>
      </c>
      <c r="AU1433" s="87">
        <v>0</v>
      </c>
      <c r="AV1433" s="87">
        <v>0</v>
      </c>
      <c r="AW1433" s="87">
        <v>0</v>
      </c>
      <c r="AX1433" s="87">
        <v>0</v>
      </c>
      <c r="AY1433" s="87">
        <v>0</v>
      </c>
      <c r="AZ1433" s="87">
        <v>0</v>
      </c>
      <c r="BA1433" s="87">
        <v>0</v>
      </c>
      <c r="BB1433" s="87">
        <v>0</v>
      </c>
      <c r="BC1433" s="87">
        <v>0</v>
      </c>
      <c r="BD1433" s="87">
        <v>0</v>
      </c>
      <c r="BE1433" s="87">
        <v>0</v>
      </c>
      <c r="BF1433" s="87">
        <v>0</v>
      </c>
      <c r="BG1433" s="87">
        <f t="shared" si="94"/>
        <v>30870.36</v>
      </c>
      <c r="BH1433" s="87">
        <f t="shared" si="95"/>
        <v>0</v>
      </c>
      <c r="BI1433" s="87">
        <f t="shared" si="93"/>
        <v>30870.36</v>
      </c>
    </row>
    <row r="1434" spans="1:61" ht="15" customHeight="1" x14ac:dyDescent="0.35">
      <c r="A1434" s="142" t="str">
        <f t="shared" si="96"/>
        <v>DI0014391</v>
      </c>
      <c r="B1434" s="143" t="s">
        <v>1675</v>
      </c>
      <c r="C1434" s="144">
        <v>1</v>
      </c>
      <c r="D1434" s="143" t="s">
        <v>0</v>
      </c>
      <c r="E1434" s="146" t="s">
        <v>3</v>
      </c>
      <c r="F1434" s="144" t="s">
        <v>1760</v>
      </c>
      <c r="G1434" s="144" t="s">
        <v>390</v>
      </c>
      <c r="H1434" s="144" t="s">
        <v>1770</v>
      </c>
      <c r="I1434" s="144" t="s">
        <v>1771</v>
      </c>
      <c r="J1434" s="144" t="s">
        <v>1772</v>
      </c>
      <c r="K1434" s="144" t="s">
        <v>692</v>
      </c>
      <c r="L1434" s="144" t="s">
        <v>1766</v>
      </c>
      <c r="M1434" s="144" t="s">
        <v>1773</v>
      </c>
      <c r="N1434" s="143">
        <v>1</v>
      </c>
      <c r="O1434" s="143">
        <v>1</v>
      </c>
      <c r="P1434" s="143">
        <v>1</v>
      </c>
      <c r="Q1434" s="147">
        <v>0</v>
      </c>
      <c r="R1434" s="147">
        <v>0</v>
      </c>
      <c r="S1434" s="147">
        <v>1</v>
      </c>
      <c r="T1434" s="147">
        <v>1</v>
      </c>
      <c r="U1434" s="147">
        <v>1</v>
      </c>
      <c r="V1434" s="147">
        <v>0</v>
      </c>
      <c r="W1434" s="148">
        <v>200000000</v>
      </c>
      <c r="X1434" s="148">
        <v>0</v>
      </c>
      <c r="Y1434" s="148">
        <v>0</v>
      </c>
      <c r="Z1434" s="148">
        <v>0</v>
      </c>
      <c r="AA1434" s="149">
        <v>0</v>
      </c>
      <c r="AB1434" s="148">
        <v>0</v>
      </c>
      <c r="AC1434" s="148">
        <v>0</v>
      </c>
      <c r="AD1434" s="149">
        <v>0</v>
      </c>
      <c r="AE1434" s="148">
        <v>200000000</v>
      </c>
      <c r="AF1434" s="164">
        <v>45425</v>
      </c>
      <c r="AG1434" s="164">
        <v>47251</v>
      </c>
      <c r="AH1434" s="165">
        <v>200000000</v>
      </c>
      <c r="AI1434" s="152">
        <v>4.12</v>
      </c>
      <c r="AJ1434" s="152">
        <v>5</v>
      </c>
      <c r="AK1434" s="166">
        <v>9.2499999999999999E-2</v>
      </c>
      <c r="AL1434" s="167">
        <v>4.12</v>
      </c>
      <c r="AM1434" s="167">
        <v>5</v>
      </c>
      <c r="AN1434" s="168">
        <v>9.2499999999999999E-2</v>
      </c>
      <c r="AO1434" s="169" t="s">
        <v>1774</v>
      </c>
      <c r="AP1434" s="169" t="s">
        <v>1775</v>
      </c>
      <c r="AQ1434" s="87">
        <v>0</v>
      </c>
      <c r="AR1434" s="87">
        <v>0</v>
      </c>
      <c r="AS1434" s="87">
        <v>0</v>
      </c>
      <c r="AT1434" s="87">
        <v>0</v>
      </c>
      <c r="AU1434" s="87">
        <v>200000000</v>
      </c>
      <c r="AV1434" s="87">
        <v>0</v>
      </c>
      <c r="AW1434" s="87">
        <v>0</v>
      </c>
      <c r="AX1434" s="87">
        <v>0</v>
      </c>
      <c r="AY1434" s="87">
        <v>0</v>
      </c>
      <c r="AZ1434" s="87">
        <v>0</v>
      </c>
      <c r="BA1434" s="87">
        <v>0</v>
      </c>
      <c r="BB1434" s="87">
        <v>0</v>
      </c>
      <c r="BC1434" s="87">
        <v>0</v>
      </c>
      <c r="BD1434" s="87">
        <v>0</v>
      </c>
      <c r="BE1434" s="87">
        <v>0</v>
      </c>
      <c r="BF1434" s="87">
        <v>0</v>
      </c>
      <c r="BG1434" s="87">
        <f t="shared" si="94"/>
        <v>0</v>
      </c>
      <c r="BH1434" s="87">
        <f t="shared" si="95"/>
        <v>200000000</v>
      </c>
      <c r="BI1434" s="87">
        <f t="shared" ref="BI1434:BI1497" si="97">BH1434+BG1434</f>
        <v>200000000</v>
      </c>
    </row>
    <row r="1435" spans="1:61" ht="15" customHeight="1" x14ac:dyDescent="0.35">
      <c r="A1435" s="142" t="str">
        <f t="shared" si="96"/>
        <v>DI0014401</v>
      </c>
      <c r="B1435" s="143" t="s">
        <v>1676</v>
      </c>
      <c r="C1435" s="144">
        <v>1</v>
      </c>
      <c r="D1435" s="143" t="s">
        <v>0</v>
      </c>
      <c r="E1435" s="146" t="s">
        <v>3</v>
      </c>
      <c r="F1435" s="144" t="s">
        <v>1760</v>
      </c>
      <c r="G1435" s="144" t="s">
        <v>1776</v>
      </c>
      <c r="H1435" s="144" t="s">
        <v>1777</v>
      </c>
      <c r="I1435" s="144" t="s">
        <v>1778</v>
      </c>
      <c r="J1435" s="144" t="s">
        <v>1779</v>
      </c>
      <c r="K1435" s="144" t="s">
        <v>774</v>
      </c>
      <c r="L1435" s="144" t="s">
        <v>1766</v>
      </c>
      <c r="M1435" s="144" t="s">
        <v>1773</v>
      </c>
      <c r="N1435" s="143">
        <v>1</v>
      </c>
      <c r="O1435" s="143">
        <v>1</v>
      </c>
      <c r="P1435" s="143">
        <v>1</v>
      </c>
      <c r="Q1435" s="147">
        <v>1</v>
      </c>
      <c r="R1435" s="147">
        <v>1</v>
      </c>
      <c r="S1435" s="147">
        <v>1</v>
      </c>
      <c r="T1435" s="147">
        <v>0</v>
      </c>
      <c r="U1435" s="147">
        <v>0</v>
      </c>
      <c r="V1435" s="147">
        <v>0</v>
      </c>
      <c r="W1435" s="148">
        <v>15700000</v>
      </c>
      <c r="X1435" s="148">
        <v>0</v>
      </c>
      <c r="Y1435" s="148">
        <v>0</v>
      </c>
      <c r="Z1435" s="148">
        <v>0</v>
      </c>
      <c r="AA1435" s="149">
        <v>0</v>
      </c>
      <c r="AB1435" s="148">
        <v>0</v>
      </c>
      <c r="AC1435" s="148">
        <v>0</v>
      </c>
      <c r="AD1435" s="149">
        <v>0</v>
      </c>
      <c r="AE1435" s="148">
        <v>15700000</v>
      </c>
      <c r="AF1435" s="164">
        <v>45376</v>
      </c>
      <c r="AG1435" s="164">
        <v>46471</v>
      </c>
      <c r="AH1435" s="165">
        <v>15700000</v>
      </c>
      <c r="AI1435" s="152">
        <v>1.99</v>
      </c>
      <c r="AJ1435" s="152">
        <v>3</v>
      </c>
      <c r="AK1435" s="166">
        <v>8.7499999999999994E-2</v>
      </c>
      <c r="AL1435" s="167">
        <v>1.99</v>
      </c>
      <c r="AM1435" s="167">
        <v>3</v>
      </c>
      <c r="AN1435" s="168">
        <v>8.7499999999999994E-2</v>
      </c>
      <c r="AO1435" s="169" t="s">
        <v>1774</v>
      </c>
      <c r="AP1435" s="169" t="s">
        <v>1775</v>
      </c>
      <c r="AQ1435" s="87">
        <v>0</v>
      </c>
      <c r="AR1435" s="87">
        <v>0</v>
      </c>
      <c r="AS1435" s="87">
        <v>15700000</v>
      </c>
      <c r="AT1435" s="87">
        <v>0</v>
      </c>
      <c r="AU1435" s="87">
        <v>0</v>
      </c>
      <c r="AV1435" s="87">
        <v>0</v>
      </c>
      <c r="AW1435" s="87">
        <v>0</v>
      </c>
      <c r="AX1435" s="87">
        <v>0</v>
      </c>
      <c r="AY1435" s="87">
        <v>0</v>
      </c>
      <c r="AZ1435" s="87">
        <v>0</v>
      </c>
      <c r="BA1435" s="87">
        <v>0</v>
      </c>
      <c r="BB1435" s="87">
        <v>0</v>
      </c>
      <c r="BC1435" s="87">
        <v>0</v>
      </c>
      <c r="BD1435" s="87">
        <v>0</v>
      </c>
      <c r="BE1435" s="87">
        <v>0</v>
      </c>
      <c r="BF1435" s="87">
        <v>0</v>
      </c>
      <c r="BG1435" s="87">
        <f t="shared" si="94"/>
        <v>0</v>
      </c>
      <c r="BH1435" s="87">
        <f t="shared" si="95"/>
        <v>15700000</v>
      </c>
      <c r="BI1435" s="87">
        <f t="shared" si="97"/>
        <v>15700000</v>
      </c>
    </row>
    <row r="1436" spans="1:61" ht="15" customHeight="1" x14ac:dyDescent="0.35">
      <c r="A1436" s="142" t="str">
        <f t="shared" si="96"/>
        <v>DI0014411</v>
      </c>
      <c r="B1436" s="143" t="s">
        <v>1677</v>
      </c>
      <c r="C1436" s="144">
        <v>1</v>
      </c>
      <c r="D1436" s="143" t="s">
        <v>0</v>
      </c>
      <c r="E1436" s="146" t="s">
        <v>3</v>
      </c>
      <c r="F1436" s="144" t="s">
        <v>1760</v>
      </c>
      <c r="G1436" s="144" t="s">
        <v>1776</v>
      </c>
      <c r="H1436" s="144" t="s">
        <v>1777</v>
      </c>
      <c r="I1436" s="144" t="s">
        <v>1778</v>
      </c>
      <c r="J1436" s="144" t="s">
        <v>1779</v>
      </c>
      <c r="K1436" s="144" t="s">
        <v>774</v>
      </c>
      <c r="L1436" s="144" t="s">
        <v>1766</v>
      </c>
      <c r="M1436" s="144" t="s">
        <v>1773</v>
      </c>
      <c r="N1436" s="143">
        <v>1</v>
      </c>
      <c r="O1436" s="143">
        <v>1</v>
      </c>
      <c r="P1436" s="143">
        <v>1</v>
      </c>
      <c r="Q1436" s="147">
        <v>1</v>
      </c>
      <c r="R1436" s="147">
        <v>1</v>
      </c>
      <c r="S1436" s="147">
        <v>1</v>
      </c>
      <c r="T1436" s="147">
        <v>0</v>
      </c>
      <c r="U1436" s="147">
        <v>0</v>
      </c>
      <c r="V1436" s="147">
        <v>0</v>
      </c>
      <c r="W1436" s="148">
        <v>5000000</v>
      </c>
      <c r="X1436" s="148">
        <v>0</v>
      </c>
      <c r="Y1436" s="148">
        <v>0</v>
      </c>
      <c r="Z1436" s="148">
        <v>0</v>
      </c>
      <c r="AA1436" s="149">
        <v>0</v>
      </c>
      <c r="AB1436" s="148">
        <v>0</v>
      </c>
      <c r="AC1436" s="148">
        <v>0</v>
      </c>
      <c r="AD1436" s="149">
        <v>0</v>
      </c>
      <c r="AE1436" s="148">
        <v>5000000</v>
      </c>
      <c r="AF1436" s="164">
        <v>45376</v>
      </c>
      <c r="AG1436" s="164">
        <v>46471</v>
      </c>
      <c r="AH1436" s="165">
        <v>5000000</v>
      </c>
      <c r="AI1436" s="152">
        <v>1.99</v>
      </c>
      <c r="AJ1436" s="152">
        <v>3</v>
      </c>
      <c r="AK1436" s="166">
        <v>8.7499999999999994E-2</v>
      </c>
      <c r="AL1436" s="167">
        <v>1.99</v>
      </c>
      <c r="AM1436" s="167">
        <v>3</v>
      </c>
      <c r="AN1436" s="168">
        <v>8.7499999999999994E-2</v>
      </c>
      <c r="AO1436" s="169" t="s">
        <v>1774</v>
      </c>
      <c r="AP1436" s="169" t="s">
        <v>1775</v>
      </c>
      <c r="AQ1436" s="87">
        <v>0</v>
      </c>
      <c r="AR1436" s="87">
        <v>0</v>
      </c>
      <c r="AS1436" s="87">
        <v>5000000</v>
      </c>
      <c r="AT1436" s="87">
        <v>0</v>
      </c>
      <c r="AU1436" s="87">
        <v>0</v>
      </c>
      <c r="AV1436" s="87">
        <v>0</v>
      </c>
      <c r="AW1436" s="87">
        <v>0</v>
      </c>
      <c r="AX1436" s="87">
        <v>0</v>
      </c>
      <c r="AY1436" s="87">
        <v>0</v>
      </c>
      <c r="AZ1436" s="87">
        <v>0</v>
      </c>
      <c r="BA1436" s="87">
        <v>0</v>
      </c>
      <c r="BB1436" s="87">
        <v>0</v>
      </c>
      <c r="BC1436" s="87">
        <v>0</v>
      </c>
      <c r="BD1436" s="87">
        <v>0</v>
      </c>
      <c r="BE1436" s="87">
        <v>0</v>
      </c>
      <c r="BF1436" s="87">
        <v>0</v>
      </c>
      <c r="BG1436" s="87">
        <f t="shared" si="94"/>
        <v>0</v>
      </c>
      <c r="BH1436" s="87">
        <f t="shared" si="95"/>
        <v>5000000</v>
      </c>
      <c r="BI1436" s="87">
        <f t="shared" si="97"/>
        <v>5000000</v>
      </c>
    </row>
    <row r="1437" spans="1:61" ht="15" customHeight="1" x14ac:dyDescent="0.35">
      <c r="A1437" s="142" t="str">
        <f t="shared" si="96"/>
        <v>DI0014421</v>
      </c>
      <c r="B1437" s="143" t="s">
        <v>1433</v>
      </c>
      <c r="C1437" s="144">
        <v>1</v>
      </c>
      <c r="D1437" s="143" t="s">
        <v>0</v>
      </c>
      <c r="E1437" s="146" t="s">
        <v>3</v>
      </c>
      <c r="F1437" s="144" t="s">
        <v>1760</v>
      </c>
      <c r="G1437" s="144" t="s">
        <v>1776</v>
      </c>
      <c r="H1437" s="144" t="s">
        <v>1777</v>
      </c>
      <c r="I1437" s="144" t="s">
        <v>1778</v>
      </c>
      <c r="J1437" s="144" t="s">
        <v>1779</v>
      </c>
      <c r="K1437" s="144" t="s">
        <v>774</v>
      </c>
      <c r="L1437" s="144" t="s">
        <v>1766</v>
      </c>
      <c r="M1437" s="144" t="s">
        <v>1773</v>
      </c>
      <c r="N1437" s="143">
        <v>1</v>
      </c>
      <c r="O1437" s="143">
        <v>1</v>
      </c>
      <c r="P1437" s="143">
        <v>1</v>
      </c>
      <c r="Q1437" s="147">
        <v>1</v>
      </c>
      <c r="R1437" s="147">
        <v>1</v>
      </c>
      <c r="S1437" s="147">
        <v>1</v>
      </c>
      <c r="T1437" s="147">
        <v>0</v>
      </c>
      <c r="U1437" s="147">
        <v>0</v>
      </c>
      <c r="V1437" s="147">
        <v>0</v>
      </c>
      <c r="W1437" s="148">
        <v>0</v>
      </c>
      <c r="X1437" s="148">
        <v>0</v>
      </c>
      <c r="Y1437" s="148">
        <v>0</v>
      </c>
      <c r="Z1437" s="148">
        <v>0</v>
      </c>
      <c r="AA1437" s="149">
        <v>0</v>
      </c>
      <c r="AB1437" s="148">
        <v>0</v>
      </c>
      <c r="AC1437" s="148">
        <v>0</v>
      </c>
      <c r="AD1437" s="149">
        <v>0</v>
      </c>
      <c r="AE1437" s="148">
        <v>0</v>
      </c>
      <c r="AF1437" s="164">
        <v>45372</v>
      </c>
      <c r="AG1437" s="164">
        <v>45737</v>
      </c>
      <c r="AH1437" s="165">
        <v>3114570.55</v>
      </c>
      <c r="AI1437" s="152">
        <v>0</v>
      </c>
      <c r="AJ1437" s="152">
        <v>1</v>
      </c>
      <c r="AK1437" s="166">
        <v>4.9000000000000002E-2</v>
      </c>
      <c r="AL1437" s="167">
        <v>0</v>
      </c>
      <c r="AM1437" s="167">
        <v>0</v>
      </c>
      <c r="AN1437" s="168">
        <v>0</v>
      </c>
      <c r="AO1437" s="169" t="s">
        <v>1774</v>
      </c>
      <c r="AP1437" s="169" t="s">
        <v>1775</v>
      </c>
      <c r="AQ1437" s="87">
        <v>0</v>
      </c>
      <c r="AR1437" s="87">
        <v>0</v>
      </c>
      <c r="AS1437" s="87">
        <v>0</v>
      </c>
      <c r="AT1437" s="87">
        <v>0</v>
      </c>
      <c r="AU1437" s="87">
        <v>0</v>
      </c>
      <c r="AV1437" s="87">
        <v>0</v>
      </c>
      <c r="AW1437" s="87">
        <v>0</v>
      </c>
      <c r="AX1437" s="87">
        <v>0</v>
      </c>
      <c r="AY1437" s="87">
        <v>0</v>
      </c>
      <c r="AZ1437" s="87">
        <v>0</v>
      </c>
      <c r="BA1437" s="87">
        <v>0</v>
      </c>
      <c r="BB1437" s="87">
        <v>0</v>
      </c>
      <c r="BC1437" s="87">
        <v>0</v>
      </c>
      <c r="BD1437" s="87">
        <v>0</v>
      </c>
      <c r="BE1437" s="87">
        <v>0</v>
      </c>
      <c r="BF1437" s="87">
        <v>0</v>
      </c>
      <c r="BG1437" s="87">
        <f t="shared" si="94"/>
        <v>0</v>
      </c>
      <c r="BH1437" s="87">
        <f t="shared" si="95"/>
        <v>0</v>
      </c>
      <c r="BI1437" s="87">
        <f t="shared" si="97"/>
        <v>0</v>
      </c>
    </row>
    <row r="1438" spans="1:61" ht="15" customHeight="1" x14ac:dyDescent="0.35">
      <c r="A1438" s="142" t="str">
        <f t="shared" si="96"/>
        <v>DI0014431</v>
      </c>
      <c r="B1438" s="143" t="s">
        <v>1678</v>
      </c>
      <c r="C1438" s="144">
        <v>1</v>
      </c>
      <c r="D1438" s="143" t="s">
        <v>0</v>
      </c>
      <c r="E1438" s="146" t="s">
        <v>3</v>
      </c>
      <c r="F1438" s="144" t="s">
        <v>1760</v>
      </c>
      <c r="G1438" s="144" t="s">
        <v>1776</v>
      </c>
      <c r="H1438" s="144" t="s">
        <v>1777</v>
      </c>
      <c r="I1438" s="144" t="s">
        <v>1778</v>
      </c>
      <c r="J1438" s="144" t="s">
        <v>1779</v>
      </c>
      <c r="K1438" s="144" t="s">
        <v>774</v>
      </c>
      <c r="L1438" s="144" t="s">
        <v>1766</v>
      </c>
      <c r="M1438" s="144" t="s">
        <v>1773</v>
      </c>
      <c r="N1438" s="143">
        <v>1</v>
      </c>
      <c r="O1438" s="143">
        <v>1</v>
      </c>
      <c r="P1438" s="143">
        <v>1</v>
      </c>
      <c r="Q1438" s="147">
        <v>1</v>
      </c>
      <c r="R1438" s="147">
        <v>1</v>
      </c>
      <c r="S1438" s="147">
        <v>1</v>
      </c>
      <c r="T1438" s="147">
        <v>0</v>
      </c>
      <c r="U1438" s="147">
        <v>0</v>
      </c>
      <c r="V1438" s="147">
        <v>0</v>
      </c>
      <c r="W1438" s="148">
        <v>20863105.66</v>
      </c>
      <c r="X1438" s="148">
        <v>0</v>
      </c>
      <c r="Y1438" s="148">
        <v>0</v>
      </c>
      <c r="Z1438" s="148">
        <v>0</v>
      </c>
      <c r="AA1438" s="149">
        <v>0</v>
      </c>
      <c r="AB1438" s="148">
        <v>0</v>
      </c>
      <c r="AC1438" s="148">
        <v>0</v>
      </c>
      <c r="AD1438" s="149">
        <v>0</v>
      </c>
      <c r="AE1438" s="148">
        <v>20863105.66</v>
      </c>
      <c r="AF1438" s="164">
        <v>45485</v>
      </c>
      <c r="AG1438" s="164">
        <v>46580</v>
      </c>
      <c r="AH1438" s="165">
        <v>20863105.66</v>
      </c>
      <c r="AI1438" s="152">
        <v>2.2799999999999998</v>
      </c>
      <c r="AJ1438" s="152">
        <v>3</v>
      </c>
      <c r="AK1438" s="166">
        <v>8.7499999999999994E-2</v>
      </c>
      <c r="AL1438" s="167">
        <v>2.2799999999999998</v>
      </c>
      <c r="AM1438" s="167">
        <v>3</v>
      </c>
      <c r="AN1438" s="168">
        <v>8.7499999999999994E-2</v>
      </c>
      <c r="AO1438" s="169" t="s">
        <v>1774</v>
      </c>
      <c r="AP1438" s="169" t="s">
        <v>1775</v>
      </c>
      <c r="AQ1438" s="87">
        <v>0</v>
      </c>
      <c r="AR1438" s="87">
        <v>0</v>
      </c>
      <c r="AS1438" s="87">
        <v>20863105.66</v>
      </c>
      <c r="AT1438" s="87">
        <v>0</v>
      </c>
      <c r="AU1438" s="87">
        <v>0</v>
      </c>
      <c r="AV1438" s="87">
        <v>0</v>
      </c>
      <c r="AW1438" s="87">
        <v>0</v>
      </c>
      <c r="AX1438" s="87">
        <v>0</v>
      </c>
      <c r="AY1438" s="87">
        <v>0</v>
      </c>
      <c r="AZ1438" s="87">
        <v>0</v>
      </c>
      <c r="BA1438" s="87">
        <v>0</v>
      </c>
      <c r="BB1438" s="87">
        <v>0</v>
      </c>
      <c r="BC1438" s="87">
        <v>0</v>
      </c>
      <c r="BD1438" s="87">
        <v>0</v>
      </c>
      <c r="BE1438" s="87">
        <v>0</v>
      </c>
      <c r="BF1438" s="87">
        <v>0</v>
      </c>
      <c r="BG1438" s="87">
        <f t="shared" si="94"/>
        <v>0</v>
      </c>
      <c r="BH1438" s="87">
        <f t="shared" si="95"/>
        <v>20863105.66</v>
      </c>
      <c r="BI1438" s="87">
        <f t="shared" si="97"/>
        <v>20863105.66</v>
      </c>
    </row>
    <row r="1439" spans="1:61" ht="15" customHeight="1" x14ac:dyDescent="0.35">
      <c r="A1439" s="142" t="str">
        <f t="shared" si="96"/>
        <v>DI0014441</v>
      </c>
      <c r="B1439" s="143" t="s">
        <v>1679</v>
      </c>
      <c r="C1439" s="144">
        <v>1</v>
      </c>
      <c r="D1439" s="143" t="s">
        <v>0</v>
      </c>
      <c r="E1439" s="146" t="s">
        <v>3</v>
      </c>
      <c r="F1439" s="144" t="s">
        <v>1760</v>
      </c>
      <c r="G1439" s="144" t="s">
        <v>1776</v>
      </c>
      <c r="H1439" s="144" t="s">
        <v>1777</v>
      </c>
      <c r="I1439" s="144" t="s">
        <v>1778</v>
      </c>
      <c r="J1439" s="144" t="s">
        <v>1779</v>
      </c>
      <c r="K1439" s="144" t="s">
        <v>774</v>
      </c>
      <c r="L1439" s="144" t="s">
        <v>1766</v>
      </c>
      <c r="M1439" s="144" t="s">
        <v>1773</v>
      </c>
      <c r="N1439" s="143">
        <v>1</v>
      </c>
      <c r="O1439" s="143">
        <v>1</v>
      </c>
      <c r="P1439" s="143">
        <v>1</v>
      </c>
      <c r="Q1439" s="147">
        <v>1</v>
      </c>
      <c r="R1439" s="147">
        <v>1</v>
      </c>
      <c r="S1439" s="147">
        <v>1</v>
      </c>
      <c r="T1439" s="147">
        <v>0</v>
      </c>
      <c r="U1439" s="147">
        <v>0</v>
      </c>
      <c r="V1439" s="147">
        <v>0</v>
      </c>
      <c r="W1439" s="148">
        <v>5000000</v>
      </c>
      <c r="X1439" s="148">
        <v>0</v>
      </c>
      <c r="Y1439" s="148">
        <v>0</v>
      </c>
      <c r="Z1439" s="148">
        <v>0</v>
      </c>
      <c r="AA1439" s="149">
        <v>0</v>
      </c>
      <c r="AB1439" s="148">
        <v>0</v>
      </c>
      <c r="AC1439" s="148">
        <v>0</v>
      </c>
      <c r="AD1439" s="149">
        <v>0</v>
      </c>
      <c r="AE1439" s="148">
        <v>5000000</v>
      </c>
      <c r="AF1439" s="164">
        <v>45376</v>
      </c>
      <c r="AG1439" s="164">
        <v>46471</v>
      </c>
      <c r="AH1439" s="165">
        <v>5000000</v>
      </c>
      <c r="AI1439" s="152">
        <v>1.99</v>
      </c>
      <c r="AJ1439" s="152">
        <v>3</v>
      </c>
      <c r="AK1439" s="166">
        <v>8.7499999999999994E-2</v>
      </c>
      <c r="AL1439" s="167">
        <v>1.99</v>
      </c>
      <c r="AM1439" s="167">
        <v>3</v>
      </c>
      <c r="AN1439" s="168">
        <v>8.7499999999999994E-2</v>
      </c>
      <c r="AO1439" s="169" t="s">
        <v>1774</v>
      </c>
      <c r="AP1439" s="169" t="s">
        <v>1775</v>
      </c>
      <c r="AQ1439" s="87">
        <v>0</v>
      </c>
      <c r="AR1439" s="87">
        <v>0</v>
      </c>
      <c r="AS1439" s="87">
        <v>5000000</v>
      </c>
      <c r="AT1439" s="87">
        <v>0</v>
      </c>
      <c r="AU1439" s="87">
        <v>0</v>
      </c>
      <c r="AV1439" s="87">
        <v>0</v>
      </c>
      <c r="AW1439" s="87">
        <v>0</v>
      </c>
      <c r="AX1439" s="87">
        <v>0</v>
      </c>
      <c r="AY1439" s="87">
        <v>0</v>
      </c>
      <c r="AZ1439" s="87">
        <v>0</v>
      </c>
      <c r="BA1439" s="87">
        <v>0</v>
      </c>
      <c r="BB1439" s="87">
        <v>0</v>
      </c>
      <c r="BC1439" s="87">
        <v>0</v>
      </c>
      <c r="BD1439" s="87">
        <v>0</v>
      </c>
      <c r="BE1439" s="87">
        <v>0</v>
      </c>
      <c r="BF1439" s="87">
        <v>0</v>
      </c>
      <c r="BG1439" s="87">
        <f t="shared" si="94"/>
        <v>0</v>
      </c>
      <c r="BH1439" s="87">
        <f t="shared" si="95"/>
        <v>5000000</v>
      </c>
      <c r="BI1439" s="87">
        <f t="shared" si="97"/>
        <v>5000000</v>
      </c>
    </row>
    <row r="1440" spans="1:61" ht="15" customHeight="1" x14ac:dyDescent="0.35">
      <c r="A1440" s="142" t="str">
        <f t="shared" si="96"/>
        <v>DI0014451</v>
      </c>
      <c r="B1440" s="143" t="s">
        <v>1434</v>
      </c>
      <c r="C1440" s="144">
        <v>1</v>
      </c>
      <c r="D1440" s="143" t="s">
        <v>0</v>
      </c>
      <c r="E1440" s="146" t="s">
        <v>3</v>
      </c>
      <c r="F1440" s="144" t="s">
        <v>1760</v>
      </c>
      <c r="G1440" s="144" t="s">
        <v>1781</v>
      </c>
      <c r="H1440" s="144" t="s">
        <v>1777</v>
      </c>
      <c r="I1440" s="144" t="s">
        <v>1782</v>
      </c>
      <c r="J1440" s="144" t="s">
        <v>1779</v>
      </c>
      <c r="K1440" s="144" t="s">
        <v>791</v>
      </c>
      <c r="L1440" s="144" t="s">
        <v>1766</v>
      </c>
      <c r="M1440" s="144" t="s">
        <v>1773</v>
      </c>
      <c r="N1440" s="143">
        <v>1</v>
      </c>
      <c r="O1440" s="143">
        <v>1</v>
      </c>
      <c r="P1440" s="143">
        <v>1</v>
      </c>
      <c r="Q1440" s="147">
        <v>1</v>
      </c>
      <c r="R1440" s="147">
        <v>1</v>
      </c>
      <c r="S1440" s="147">
        <v>1</v>
      </c>
      <c r="T1440" s="147">
        <v>0</v>
      </c>
      <c r="U1440" s="147">
        <v>0</v>
      </c>
      <c r="V1440" s="147">
        <v>0</v>
      </c>
      <c r="W1440" s="148">
        <v>2442010</v>
      </c>
      <c r="X1440" s="148">
        <v>0</v>
      </c>
      <c r="Y1440" s="148">
        <v>0</v>
      </c>
      <c r="Z1440" s="148">
        <v>6613.78</v>
      </c>
      <c r="AA1440" s="149">
        <v>0</v>
      </c>
      <c r="AB1440" s="148">
        <v>0</v>
      </c>
      <c r="AC1440" s="148">
        <v>0</v>
      </c>
      <c r="AD1440" s="149">
        <v>0</v>
      </c>
      <c r="AE1440" s="148">
        <v>2442010</v>
      </c>
      <c r="AF1440" s="164">
        <v>45488</v>
      </c>
      <c r="AG1440" s="164">
        <v>45853</v>
      </c>
      <c r="AH1440" s="165">
        <v>2442010</v>
      </c>
      <c r="AI1440" s="152">
        <v>0.28999999999999998</v>
      </c>
      <c r="AJ1440" s="152">
        <v>1</v>
      </c>
      <c r="AK1440" s="166">
        <v>3.2500000000000001E-2</v>
      </c>
      <c r="AL1440" s="167">
        <v>0.28999999999999998</v>
      </c>
      <c r="AM1440" s="167">
        <v>1</v>
      </c>
      <c r="AN1440" s="168">
        <v>3.2500000000000001E-2</v>
      </c>
      <c r="AO1440" s="169" t="s">
        <v>1774</v>
      </c>
      <c r="AP1440" s="169" t="s">
        <v>1775</v>
      </c>
      <c r="AQ1440" s="87">
        <v>2442010</v>
      </c>
      <c r="AR1440" s="87">
        <v>0</v>
      </c>
      <c r="AS1440" s="87">
        <v>0</v>
      </c>
      <c r="AT1440" s="87">
        <v>0</v>
      </c>
      <c r="AU1440" s="87">
        <v>0</v>
      </c>
      <c r="AV1440" s="87">
        <v>0</v>
      </c>
      <c r="AW1440" s="87">
        <v>0</v>
      </c>
      <c r="AX1440" s="87">
        <v>0</v>
      </c>
      <c r="AY1440" s="87">
        <v>0</v>
      </c>
      <c r="AZ1440" s="87">
        <v>0</v>
      </c>
      <c r="BA1440" s="87">
        <v>0</v>
      </c>
      <c r="BB1440" s="87">
        <v>0</v>
      </c>
      <c r="BC1440" s="87">
        <v>0</v>
      </c>
      <c r="BD1440" s="87">
        <v>0</v>
      </c>
      <c r="BE1440" s="87">
        <v>0</v>
      </c>
      <c r="BF1440" s="87">
        <v>0</v>
      </c>
      <c r="BG1440" s="87">
        <f t="shared" si="94"/>
        <v>2442010</v>
      </c>
      <c r="BH1440" s="87">
        <f t="shared" si="95"/>
        <v>0</v>
      </c>
      <c r="BI1440" s="87">
        <f t="shared" si="97"/>
        <v>2442010</v>
      </c>
    </row>
    <row r="1441" spans="1:61" ht="15" customHeight="1" x14ac:dyDescent="0.35">
      <c r="A1441" s="142" t="str">
        <f t="shared" si="96"/>
        <v>DI0014452</v>
      </c>
      <c r="B1441" s="143" t="s">
        <v>1434</v>
      </c>
      <c r="C1441" s="144">
        <v>2</v>
      </c>
      <c r="D1441" s="143" t="s">
        <v>0</v>
      </c>
      <c r="E1441" s="146" t="s">
        <v>3</v>
      </c>
      <c r="F1441" s="144" t="s">
        <v>1760</v>
      </c>
      <c r="G1441" s="144" t="s">
        <v>1781</v>
      </c>
      <c r="H1441" s="144" t="s">
        <v>1777</v>
      </c>
      <c r="I1441" s="144" t="s">
        <v>1782</v>
      </c>
      <c r="J1441" s="144" t="s">
        <v>1779</v>
      </c>
      <c r="K1441" s="144" t="s">
        <v>791</v>
      </c>
      <c r="L1441" s="144" t="s">
        <v>1766</v>
      </c>
      <c r="M1441" s="144" t="s">
        <v>1773</v>
      </c>
      <c r="N1441" s="143">
        <v>1</v>
      </c>
      <c r="O1441" s="143">
        <v>1</v>
      </c>
      <c r="P1441" s="143">
        <v>1</v>
      </c>
      <c r="Q1441" s="147">
        <v>1</v>
      </c>
      <c r="R1441" s="147">
        <v>1</v>
      </c>
      <c r="S1441" s="147">
        <v>1</v>
      </c>
      <c r="T1441" s="147">
        <v>0</v>
      </c>
      <c r="U1441" s="147">
        <v>0</v>
      </c>
      <c r="V1441" s="147">
        <v>0</v>
      </c>
      <c r="W1441" s="148">
        <v>2927432.5</v>
      </c>
      <c r="X1441" s="148">
        <v>0</v>
      </c>
      <c r="Y1441" s="148">
        <v>0</v>
      </c>
      <c r="Z1441" s="148">
        <v>9318.99</v>
      </c>
      <c r="AA1441" s="149">
        <v>0</v>
      </c>
      <c r="AB1441" s="148">
        <v>0</v>
      </c>
      <c r="AC1441" s="148">
        <v>0</v>
      </c>
      <c r="AD1441" s="149">
        <v>0</v>
      </c>
      <c r="AE1441" s="148">
        <v>2927432.5</v>
      </c>
      <c r="AF1441" s="164">
        <v>45488</v>
      </c>
      <c r="AG1441" s="164">
        <v>46218</v>
      </c>
      <c r="AH1441" s="165">
        <v>2927432.5</v>
      </c>
      <c r="AI1441" s="152">
        <v>1.29</v>
      </c>
      <c r="AJ1441" s="152">
        <v>2</v>
      </c>
      <c r="AK1441" s="166">
        <v>3.8199999999999998E-2</v>
      </c>
      <c r="AL1441" s="167">
        <v>1.29</v>
      </c>
      <c r="AM1441" s="167">
        <v>2</v>
      </c>
      <c r="AN1441" s="168">
        <v>3.8199999999999998E-2</v>
      </c>
      <c r="AO1441" s="169" t="s">
        <v>1774</v>
      </c>
      <c r="AP1441" s="169" t="s">
        <v>1775</v>
      </c>
      <c r="AQ1441" s="87">
        <v>0</v>
      </c>
      <c r="AR1441" s="87">
        <v>2927432.5</v>
      </c>
      <c r="AS1441" s="87">
        <v>0</v>
      </c>
      <c r="AT1441" s="87">
        <v>0</v>
      </c>
      <c r="AU1441" s="87">
        <v>0</v>
      </c>
      <c r="AV1441" s="87">
        <v>0</v>
      </c>
      <c r="AW1441" s="87">
        <v>0</v>
      </c>
      <c r="AX1441" s="87">
        <v>0</v>
      </c>
      <c r="AY1441" s="87">
        <v>0</v>
      </c>
      <c r="AZ1441" s="87">
        <v>0</v>
      </c>
      <c r="BA1441" s="87">
        <v>0</v>
      </c>
      <c r="BB1441" s="87">
        <v>0</v>
      </c>
      <c r="BC1441" s="87">
        <v>0</v>
      </c>
      <c r="BD1441" s="87">
        <v>0</v>
      </c>
      <c r="BE1441" s="87">
        <v>0</v>
      </c>
      <c r="BF1441" s="87">
        <v>0</v>
      </c>
      <c r="BG1441" s="87">
        <f t="shared" si="94"/>
        <v>2927432.5</v>
      </c>
      <c r="BH1441" s="87">
        <f t="shared" si="95"/>
        <v>0</v>
      </c>
      <c r="BI1441" s="87">
        <f t="shared" si="97"/>
        <v>2927432.5</v>
      </c>
    </row>
    <row r="1442" spans="1:61" ht="15" customHeight="1" x14ac:dyDescent="0.35">
      <c r="A1442" s="142" t="str">
        <f t="shared" si="96"/>
        <v>DI0014453</v>
      </c>
      <c r="B1442" s="143" t="s">
        <v>1434</v>
      </c>
      <c r="C1442" s="144">
        <v>3</v>
      </c>
      <c r="D1442" s="143" t="s">
        <v>0</v>
      </c>
      <c r="E1442" s="146" t="s">
        <v>3</v>
      </c>
      <c r="F1442" s="144" t="s">
        <v>1760</v>
      </c>
      <c r="G1442" s="144" t="s">
        <v>1781</v>
      </c>
      <c r="H1442" s="144" t="s">
        <v>1777</v>
      </c>
      <c r="I1442" s="144" t="s">
        <v>1782</v>
      </c>
      <c r="J1442" s="144" t="s">
        <v>1779</v>
      </c>
      <c r="K1442" s="144" t="s">
        <v>791</v>
      </c>
      <c r="L1442" s="144" t="s">
        <v>1766</v>
      </c>
      <c r="M1442" s="144" t="s">
        <v>1773</v>
      </c>
      <c r="N1442" s="143">
        <v>1</v>
      </c>
      <c r="O1442" s="143">
        <v>1</v>
      </c>
      <c r="P1442" s="143">
        <v>1</v>
      </c>
      <c r="Q1442" s="147">
        <v>1</v>
      </c>
      <c r="R1442" s="147">
        <v>1</v>
      </c>
      <c r="S1442" s="147">
        <v>1</v>
      </c>
      <c r="T1442" s="147">
        <v>0</v>
      </c>
      <c r="U1442" s="147">
        <v>0</v>
      </c>
      <c r="V1442" s="147">
        <v>0</v>
      </c>
      <c r="W1442" s="148">
        <v>6611097.5</v>
      </c>
      <c r="X1442" s="148">
        <v>0</v>
      </c>
      <c r="Y1442" s="148">
        <v>0</v>
      </c>
      <c r="Z1442" s="148">
        <v>23689.77</v>
      </c>
      <c r="AA1442" s="149">
        <v>0</v>
      </c>
      <c r="AB1442" s="148">
        <v>0</v>
      </c>
      <c r="AC1442" s="148">
        <v>0</v>
      </c>
      <c r="AD1442" s="149">
        <v>0</v>
      </c>
      <c r="AE1442" s="148">
        <v>6611097.5</v>
      </c>
      <c r="AF1442" s="164">
        <v>45488</v>
      </c>
      <c r="AG1442" s="164">
        <v>46583</v>
      </c>
      <c r="AH1442" s="165">
        <v>6611097.5</v>
      </c>
      <c r="AI1442" s="152">
        <v>2.29</v>
      </c>
      <c r="AJ1442" s="152">
        <v>3</v>
      </c>
      <c r="AK1442" s="166">
        <v>4.2999999999999997E-2</v>
      </c>
      <c r="AL1442" s="167">
        <v>2.29</v>
      </c>
      <c r="AM1442" s="167">
        <v>3</v>
      </c>
      <c r="AN1442" s="168">
        <v>4.2999999999999997E-2</v>
      </c>
      <c r="AO1442" s="169" t="s">
        <v>1774</v>
      </c>
      <c r="AP1442" s="169" t="s">
        <v>1775</v>
      </c>
      <c r="AQ1442" s="87">
        <v>0</v>
      </c>
      <c r="AR1442" s="87">
        <v>0</v>
      </c>
      <c r="AS1442" s="87">
        <v>6611097.5</v>
      </c>
      <c r="AT1442" s="87">
        <v>0</v>
      </c>
      <c r="AU1442" s="87">
        <v>0</v>
      </c>
      <c r="AV1442" s="87">
        <v>0</v>
      </c>
      <c r="AW1442" s="87">
        <v>0</v>
      </c>
      <c r="AX1442" s="87">
        <v>0</v>
      </c>
      <c r="AY1442" s="87">
        <v>0</v>
      </c>
      <c r="AZ1442" s="87">
        <v>0</v>
      </c>
      <c r="BA1442" s="87">
        <v>0</v>
      </c>
      <c r="BB1442" s="87">
        <v>0</v>
      </c>
      <c r="BC1442" s="87">
        <v>0</v>
      </c>
      <c r="BD1442" s="87">
        <v>0</v>
      </c>
      <c r="BE1442" s="87">
        <v>0</v>
      </c>
      <c r="BF1442" s="87">
        <v>0</v>
      </c>
      <c r="BG1442" s="87">
        <f t="shared" si="94"/>
        <v>0</v>
      </c>
      <c r="BH1442" s="87">
        <f t="shared" si="95"/>
        <v>6611097.5</v>
      </c>
      <c r="BI1442" s="87">
        <f t="shared" si="97"/>
        <v>6611097.5</v>
      </c>
    </row>
    <row r="1443" spans="1:61" ht="15" customHeight="1" x14ac:dyDescent="0.35">
      <c r="A1443" s="142" t="str">
        <f t="shared" si="96"/>
        <v>DI0014454</v>
      </c>
      <c r="B1443" s="143" t="s">
        <v>1434</v>
      </c>
      <c r="C1443" s="144">
        <v>4</v>
      </c>
      <c r="D1443" s="143" t="s">
        <v>0</v>
      </c>
      <c r="E1443" s="146" t="s">
        <v>3</v>
      </c>
      <c r="F1443" s="144" t="s">
        <v>1760</v>
      </c>
      <c r="G1443" s="144" t="s">
        <v>1781</v>
      </c>
      <c r="H1443" s="144" t="s">
        <v>1777</v>
      </c>
      <c r="I1443" s="144" t="s">
        <v>1782</v>
      </c>
      <c r="J1443" s="144" t="s">
        <v>1779</v>
      </c>
      <c r="K1443" s="144" t="s">
        <v>791</v>
      </c>
      <c r="L1443" s="144" t="s">
        <v>1766</v>
      </c>
      <c r="M1443" s="144" t="s">
        <v>1773</v>
      </c>
      <c r="N1443" s="143">
        <v>1</v>
      </c>
      <c r="O1443" s="143">
        <v>1</v>
      </c>
      <c r="P1443" s="143">
        <v>1</v>
      </c>
      <c r="Q1443" s="147">
        <v>1</v>
      </c>
      <c r="R1443" s="147">
        <v>1</v>
      </c>
      <c r="S1443" s="147">
        <v>1</v>
      </c>
      <c r="T1443" s="147">
        <v>0</v>
      </c>
      <c r="U1443" s="147">
        <v>0</v>
      </c>
      <c r="V1443" s="147">
        <v>0</v>
      </c>
      <c r="W1443" s="148">
        <v>10887122.5</v>
      </c>
      <c r="X1443" s="148">
        <v>0</v>
      </c>
      <c r="Y1443" s="148">
        <v>0</v>
      </c>
      <c r="Z1443" s="148">
        <v>42731.96</v>
      </c>
      <c r="AA1443" s="149">
        <v>0</v>
      </c>
      <c r="AB1443" s="148">
        <v>0</v>
      </c>
      <c r="AC1443" s="148">
        <v>0</v>
      </c>
      <c r="AD1443" s="149">
        <v>0</v>
      </c>
      <c r="AE1443" s="148">
        <v>10887122.5</v>
      </c>
      <c r="AF1443" s="164">
        <v>45488</v>
      </c>
      <c r="AG1443" s="164">
        <v>46949</v>
      </c>
      <c r="AH1443" s="165">
        <v>10887122.5</v>
      </c>
      <c r="AI1443" s="152">
        <v>3.29</v>
      </c>
      <c r="AJ1443" s="152">
        <v>4</v>
      </c>
      <c r="AK1443" s="166">
        <v>4.7100000000000003E-2</v>
      </c>
      <c r="AL1443" s="167">
        <v>3.29</v>
      </c>
      <c r="AM1443" s="167">
        <v>4</v>
      </c>
      <c r="AN1443" s="168">
        <v>4.7100000000000003E-2</v>
      </c>
      <c r="AO1443" s="169" t="s">
        <v>1774</v>
      </c>
      <c r="AP1443" s="169" t="s">
        <v>1775</v>
      </c>
      <c r="AQ1443" s="87">
        <v>0</v>
      </c>
      <c r="AR1443" s="87">
        <v>0</v>
      </c>
      <c r="AS1443" s="87">
        <v>0</v>
      </c>
      <c r="AT1443" s="87">
        <v>10887122.5</v>
      </c>
      <c r="AU1443" s="87">
        <v>0</v>
      </c>
      <c r="AV1443" s="87">
        <v>0</v>
      </c>
      <c r="AW1443" s="87">
        <v>0</v>
      </c>
      <c r="AX1443" s="87">
        <v>0</v>
      </c>
      <c r="AY1443" s="87">
        <v>0</v>
      </c>
      <c r="AZ1443" s="87">
        <v>0</v>
      </c>
      <c r="BA1443" s="87">
        <v>0</v>
      </c>
      <c r="BB1443" s="87">
        <v>0</v>
      </c>
      <c r="BC1443" s="87">
        <v>0</v>
      </c>
      <c r="BD1443" s="87">
        <v>0</v>
      </c>
      <c r="BE1443" s="87">
        <v>0</v>
      </c>
      <c r="BF1443" s="87">
        <v>0</v>
      </c>
      <c r="BG1443" s="87">
        <f t="shared" si="94"/>
        <v>0</v>
      </c>
      <c r="BH1443" s="87">
        <f t="shared" si="95"/>
        <v>10887122.5</v>
      </c>
      <c r="BI1443" s="87">
        <f t="shared" si="97"/>
        <v>10887122.5</v>
      </c>
    </row>
    <row r="1444" spans="1:61" ht="15" customHeight="1" x14ac:dyDescent="0.35">
      <c r="A1444" s="142" t="str">
        <f t="shared" si="96"/>
        <v>DI0014455</v>
      </c>
      <c r="B1444" s="143" t="s">
        <v>1434</v>
      </c>
      <c r="C1444" s="144">
        <v>5</v>
      </c>
      <c r="D1444" s="143" t="s">
        <v>0</v>
      </c>
      <c r="E1444" s="146" t="s">
        <v>3</v>
      </c>
      <c r="F1444" s="144" t="s">
        <v>1760</v>
      </c>
      <c r="G1444" s="144" t="s">
        <v>1781</v>
      </c>
      <c r="H1444" s="144" t="s">
        <v>1777</v>
      </c>
      <c r="I1444" s="144" t="s">
        <v>1782</v>
      </c>
      <c r="J1444" s="144" t="s">
        <v>1779</v>
      </c>
      <c r="K1444" s="144" t="s">
        <v>791</v>
      </c>
      <c r="L1444" s="144" t="s">
        <v>1766</v>
      </c>
      <c r="M1444" s="144" t="s">
        <v>1773</v>
      </c>
      <c r="N1444" s="143">
        <v>1</v>
      </c>
      <c r="O1444" s="143">
        <v>1</v>
      </c>
      <c r="P1444" s="143">
        <v>1</v>
      </c>
      <c r="Q1444" s="147">
        <v>1</v>
      </c>
      <c r="R1444" s="147">
        <v>1</v>
      </c>
      <c r="S1444" s="147">
        <v>1</v>
      </c>
      <c r="T1444" s="147">
        <v>0</v>
      </c>
      <c r="U1444" s="147">
        <v>0</v>
      </c>
      <c r="V1444" s="147">
        <v>0</v>
      </c>
      <c r="W1444" s="148">
        <v>425242.5</v>
      </c>
      <c r="X1444" s="148">
        <v>0</v>
      </c>
      <c r="Y1444" s="148">
        <v>0</v>
      </c>
      <c r="Z1444" s="148">
        <v>1796.65</v>
      </c>
      <c r="AA1444" s="149">
        <v>0</v>
      </c>
      <c r="AB1444" s="148">
        <v>0</v>
      </c>
      <c r="AC1444" s="148">
        <v>0</v>
      </c>
      <c r="AD1444" s="149">
        <v>0</v>
      </c>
      <c r="AE1444" s="148">
        <v>425242.5</v>
      </c>
      <c r="AF1444" s="164">
        <v>45488</v>
      </c>
      <c r="AG1444" s="164">
        <v>47314</v>
      </c>
      <c r="AH1444" s="165">
        <v>425242.5</v>
      </c>
      <c r="AI1444" s="152">
        <v>4.29</v>
      </c>
      <c r="AJ1444" s="152">
        <v>5</v>
      </c>
      <c r="AK1444" s="166">
        <v>5.0700000000000002E-2</v>
      </c>
      <c r="AL1444" s="167">
        <v>4.29</v>
      </c>
      <c r="AM1444" s="167">
        <v>5</v>
      </c>
      <c r="AN1444" s="168">
        <v>5.0700000000000002E-2</v>
      </c>
      <c r="AO1444" s="169" t="s">
        <v>1774</v>
      </c>
      <c r="AP1444" s="169" t="s">
        <v>1775</v>
      </c>
      <c r="AQ1444" s="87">
        <v>0</v>
      </c>
      <c r="AR1444" s="87">
        <v>0</v>
      </c>
      <c r="AS1444" s="87">
        <v>0</v>
      </c>
      <c r="AT1444" s="87">
        <v>0</v>
      </c>
      <c r="AU1444" s="87">
        <v>425242.5</v>
      </c>
      <c r="AV1444" s="87">
        <v>0</v>
      </c>
      <c r="AW1444" s="87">
        <v>0</v>
      </c>
      <c r="AX1444" s="87">
        <v>0</v>
      </c>
      <c r="AY1444" s="87">
        <v>0</v>
      </c>
      <c r="AZ1444" s="87">
        <v>0</v>
      </c>
      <c r="BA1444" s="87">
        <v>0</v>
      </c>
      <c r="BB1444" s="87">
        <v>0</v>
      </c>
      <c r="BC1444" s="87">
        <v>0</v>
      </c>
      <c r="BD1444" s="87">
        <v>0</v>
      </c>
      <c r="BE1444" s="87">
        <v>0</v>
      </c>
      <c r="BF1444" s="87">
        <v>0</v>
      </c>
      <c r="BG1444" s="87">
        <f t="shared" si="94"/>
        <v>0</v>
      </c>
      <c r="BH1444" s="87">
        <f t="shared" si="95"/>
        <v>425242.5</v>
      </c>
      <c r="BI1444" s="87">
        <f t="shared" si="97"/>
        <v>425242.5</v>
      </c>
    </row>
    <row r="1445" spans="1:61" ht="15" customHeight="1" x14ac:dyDescent="0.35">
      <c r="A1445" s="142" t="str">
        <f t="shared" si="96"/>
        <v>DI0014456</v>
      </c>
      <c r="B1445" s="143" t="s">
        <v>1434</v>
      </c>
      <c r="C1445" s="144">
        <v>6</v>
      </c>
      <c r="D1445" s="143" t="s">
        <v>0</v>
      </c>
      <c r="E1445" s="146" t="s">
        <v>3</v>
      </c>
      <c r="F1445" s="144" t="s">
        <v>1760</v>
      </c>
      <c r="G1445" s="144" t="s">
        <v>1781</v>
      </c>
      <c r="H1445" s="144" t="s">
        <v>1777</v>
      </c>
      <c r="I1445" s="144" t="s">
        <v>1782</v>
      </c>
      <c r="J1445" s="144" t="s">
        <v>1779</v>
      </c>
      <c r="K1445" s="144" t="s">
        <v>791</v>
      </c>
      <c r="L1445" s="144" t="s">
        <v>1766</v>
      </c>
      <c r="M1445" s="144" t="s">
        <v>1773</v>
      </c>
      <c r="N1445" s="143">
        <v>1</v>
      </c>
      <c r="O1445" s="143">
        <v>1</v>
      </c>
      <c r="P1445" s="143">
        <v>1</v>
      </c>
      <c r="Q1445" s="147">
        <v>1</v>
      </c>
      <c r="R1445" s="147">
        <v>1</v>
      </c>
      <c r="S1445" s="147">
        <v>1</v>
      </c>
      <c r="T1445" s="147">
        <v>0</v>
      </c>
      <c r="U1445" s="147">
        <v>0</v>
      </c>
      <c r="V1445" s="147">
        <v>0</v>
      </c>
      <c r="W1445" s="148">
        <v>1142977.5</v>
      </c>
      <c r="X1445" s="148">
        <v>0</v>
      </c>
      <c r="Y1445" s="148">
        <v>0</v>
      </c>
      <c r="Z1445" s="148">
        <v>5105.3</v>
      </c>
      <c r="AA1445" s="149">
        <v>0</v>
      </c>
      <c r="AB1445" s="148">
        <v>0</v>
      </c>
      <c r="AC1445" s="148">
        <v>0</v>
      </c>
      <c r="AD1445" s="149">
        <v>0</v>
      </c>
      <c r="AE1445" s="148">
        <v>1142977.5</v>
      </c>
      <c r="AF1445" s="164">
        <v>45488</v>
      </c>
      <c r="AG1445" s="164">
        <v>47679</v>
      </c>
      <c r="AH1445" s="165">
        <v>1142977.5</v>
      </c>
      <c r="AI1445" s="152">
        <v>5.29</v>
      </c>
      <c r="AJ1445" s="152">
        <v>6</v>
      </c>
      <c r="AK1445" s="166">
        <v>5.3600000000000002E-2</v>
      </c>
      <c r="AL1445" s="167">
        <v>5.29</v>
      </c>
      <c r="AM1445" s="167">
        <v>6</v>
      </c>
      <c r="AN1445" s="168">
        <v>5.3600000000000002E-2</v>
      </c>
      <c r="AO1445" s="169" t="s">
        <v>1774</v>
      </c>
      <c r="AP1445" s="169" t="s">
        <v>1775</v>
      </c>
      <c r="AQ1445" s="87">
        <v>0</v>
      </c>
      <c r="AR1445" s="87">
        <v>0</v>
      </c>
      <c r="AS1445" s="87">
        <v>0</v>
      </c>
      <c r="AT1445" s="87">
        <v>0</v>
      </c>
      <c r="AU1445" s="87">
        <v>0</v>
      </c>
      <c r="AV1445" s="87">
        <v>1142977.5</v>
      </c>
      <c r="AW1445" s="87">
        <v>0</v>
      </c>
      <c r="AX1445" s="87">
        <v>0</v>
      </c>
      <c r="AY1445" s="87">
        <v>0</v>
      </c>
      <c r="AZ1445" s="87">
        <v>0</v>
      </c>
      <c r="BA1445" s="87">
        <v>0</v>
      </c>
      <c r="BB1445" s="87">
        <v>0</v>
      </c>
      <c r="BC1445" s="87">
        <v>0</v>
      </c>
      <c r="BD1445" s="87">
        <v>0</v>
      </c>
      <c r="BE1445" s="87">
        <v>0</v>
      </c>
      <c r="BF1445" s="87">
        <v>0</v>
      </c>
      <c r="BG1445" s="87">
        <f t="shared" si="94"/>
        <v>0</v>
      </c>
      <c r="BH1445" s="87">
        <f t="shared" si="95"/>
        <v>1142977.5</v>
      </c>
      <c r="BI1445" s="87">
        <f t="shared" si="97"/>
        <v>1142977.5</v>
      </c>
    </row>
    <row r="1446" spans="1:61" ht="15" customHeight="1" x14ac:dyDescent="0.35">
      <c r="A1446" s="142" t="str">
        <f t="shared" si="96"/>
        <v>DI0014457</v>
      </c>
      <c r="B1446" s="143" t="s">
        <v>1434</v>
      </c>
      <c r="C1446" s="144">
        <v>7</v>
      </c>
      <c r="D1446" s="143" t="s">
        <v>0</v>
      </c>
      <c r="E1446" s="146" t="s">
        <v>3</v>
      </c>
      <c r="F1446" s="144" t="s">
        <v>1760</v>
      </c>
      <c r="G1446" s="144" t="s">
        <v>1781</v>
      </c>
      <c r="H1446" s="144" t="s">
        <v>1777</v>
      </c>
      <c r="I1446" s="144" t="s">
        <v>1782</v>
      </c>
      <c r="J1446" s="144" t="s">
        <v>1779</v>
      </c>
      <c r="K1446" s="144" t="s">
        <v>791</v>
      </c>
      <c r="L1446" s="144" t="s">
        <v>1766</v>
      </c>
      <c r="M1446" s="144" t="s">
        <v>1773</v>
      </c>
      <c r="N1446" s="143">
        <v>1</v>
      </c>
      <c r="O1446" s="143">
        <v>1</v>
      </c>
      <c r="P1446" s="143">
        <v>1</v>
      </c>
      <c r="Q1446" s="147">
        <v>1</v>
      </c>
      <c r="R1446" s="147">
        <v>1</v>
      </c>
      <c r="S1446" s="147">
        <v>1</v>
      </c>
      <c r="T1446" s="147">
        <v>0</v>
      </c>
      <c r="U1446" s="147">
        <v>0</v>
      </c>
      <c r="V1446" s="147">
        <v>0</v>
      </c>
      <c r="W1446" s="148">
        <v>265500</v>
      </c>
      <c r="X1446" s="148">
        <v>0</v>
      </c>
      <c r="Y1446" s="148">
        <v>0</v>
      </c>
      <c r="Z1446" s="148">
        <v>1247.8499999999999</v>
      </c>
      <c r="AA1446" s="149">
        <v>0</v>
      </c>
      <c r="AB1446" s="148">
        <v>0</v>
      </c>
      <c r="AC1446" s="148">
        <v>0</v>
      </c>
      <c r="AD1446" s="149">
        <v>0</v>
      </c>
      <c r="AE1446" s="148">
        <v>265500</v>
      </c>
      <c r="AF1446" s="164">
        <v>45488</v>
      </c>
      <c r="AG1446" s="164">
        <v>48044</v>
      </c>
      <c r="AH1446" s="165">
        <v>265500</v>
      </c>
      <c r="AI1446" s="152">
        <v>6.29</v>
      </c>
      <c r="AJ1446" s="152">
        <v>7</v>
      </c>
      <c r="AK1446" s="166">
        <v>5.6399999999999999E-2</v>
      </c>
      <c r="AL1446" s="167">
        <v>6.29</v>
      </c>
      <c r="AM1446" s="167">
        <v>7</v>
      </c>
      <c r="AN1446" s="168">
        <v>5.6399999999999999E-2</v>
      </c>
      <c r="AO1446" s="169" t="s">
        <v>1774</v>
      </c>
      <c r="AP1446" s="169" t="s">
        <v>1775</v>
      </c>
      <c r="AQ1446" s="87">
        <v>0</v>
      </c>
      <c r="AR1446" s="87">
        <v>0</v>
      </c>
      <c r="AS1446" s="87">
        <v>0</v>
      </c>
      <c r="AT1446" s="87">
        <v>0</v>
      </c>
      <c r="AU1446" s="87">
        <v>0</v>
      </c>
      <c r="AV1446" s="87">
        <v>132750</v>
      </c>
      <c r="AW1446" s="87">
        <v>132750</v>
      </c>
      <c r="AX1446" s="87">
        <v>0</v>
      </c>
      <c r="AY1446" s="87">
        <v>0</v>
      </c>
      <c r="AZ1446" s="87">
        <v>0</v>
      </c>
      <c r="BA1446" s="87">
        <v>0</v>
      </c>
      <c r="BB1446" s="87">
        <v>0</v>
      </c>
      <c r="BC1446" s="87">
        <v>0</v>
      </c>
      <c r="BD1446" s="87">
        <v>0</v>
      </c>
      <c r="BE1446" s="87">
        <v>0</v>
      </c>
      <c r="BF1446" s="87">
        <v>0</v>
      </c>
      <c r="BG1446" s="87">
        <f t="shared" si="94"/>
        <v>0</v>
      </c>
      <c r="BH1446" s="87">
        <f t="shared" si="95"/>
        <v>265500</v>
      </c>
      <c r="BI1446" s="87">
        <f t="shared" si="97"/>
        <v>265500</v>
      </c>
    </row>
    <row r="1447" spans="1:61" ht="15" customHeight="1" x14ac:dyDescent="0.35">
      <c r="A1447" s="142" t="str">
        <f t="shared" si="96"/>
        <v>DI0014458</v>
      </c>
      <c r="B1447" s="143" t="s">
        <v>1434</v>
      </c>
      <c r="C1447" s="144">
        <v>8</v>
      </c>
      <c r="D1447" s="143" t="s">
        <v>0</v>
      </c>
      <c r="E1447" s="146" t="s">
        <v>3</v>
      </c>
      <c r="F1447" s="144" t="s">
        <v>1760</v>
      </c>
      <c r="G1447" s="144" t="s">
        <v>1781</v>
      </c>
      <c r="H1447" s="144" t="s">
        <v>1777</v>
      </c>
      <c r="I1447" s="144" t="s">
        <v>1782</v>
      </c>
      <c r="J1447" s="144" t="s">
        <v>1779</v>
      </c>
      <c r="K1447" s="144" t="s">
        <v>791</v>
      </c>
      <c r="L1447" s="144" t="s">
        <v>1766</v>
      </c>
      <c r="M1447" s="144" t="s">
        <v>1773</v>
      </c>
      <c r="N1447" s="143">
        <v>1</v>
      </c>
      <c r="O1447" s="143">
        <v>1</v>
      </c>
      <c r="P1447" s="143">
        <v>1</v>
      </c>
      <c r="Q1447" s="147">
        <v>1</v>
      </c>
      <c r="R1447" s="147">
        <v>1</v>
      </c>
      <c r="S1447" s="147">
        <v>1</v>
      </c>
      <c r="T1447" s="147">
        <v>0</v>
      </c>
      <c r="U1447" s="147">
        <v>0</v>
      </c>
      <c r="V1447" s="147">
        <v>0</v>
      </c>
      <c r="W1447" s="148">
        <v>48085</v>
      </c>
      <c r="X1447" s="148">
        <v>0</v>
      </c>
      <c r="Y1447" s="148">
        <v>0</v>
      </c>
      <c r="Z1447" s="148">
        <v>237.62</v>
      </c>
      <c r="AA1447" s="149">
        <v>0</v>
      </c>
      <c r="AB1447" s="148">
        <v>0</v>
      </c>
      <c r="AC1447" s="148">
        <v>0</v>
      </c>
      <c r="AD1447" s="149">
        <v>0</v>
      </c>
      <c r="AE1447" s="148">
        <v>48085</v>
      </c>
      <c r="AF1447" s="164">
        <v>45488</v>
      </c>
      <c r="AG1447" s="164">
        <v>48410</v>
      </c>
      <c r="AH1447" s="165">
        <v>48085</v>
      </c>
      <c r="AI1447" s="152">
        <v>7.29</v>
      </c>
      <c r="AJ1447" s="152">
        <v>8</v>
      </c>
      <c r="AK1447" s="166">
        <v>5.9299999999999999E-2</v>
      </c>
      <c r="AL1447" s="167">
        <v>7.29</v>
      </c>
      <c r="AM1447" s="167">
        <v>8</v>
      </c>
      <c r="AN1447" s="168">
        <v>5.9299999999999999E-2</v>
      </c>
      <c r="AO1447" s="169" t="s">
        <v>1774</v>
      </c>
      <c r="AP1447" s="169" t="s">
        <v>1775</v>
      </c>
      <c r="AQ1447" s="87">
        <v>0</v>
      </c>
      <c r="AR1447" s="87">
        <v>0</v>
      </c>
      <c r="AS1447" s="87">
        <v>0</v>
      </c>
      <c r="AT1447" s="87">
        <v>0</v>
      </c>
      <c r="AU1447" s="87">
        <v>0</v>
      </c>
      <c r="AV1447" s="87">
        <v>16028.33</v>
      </c>
      <c r="AW1447" s="87">
        <v>16028.33</v>
      </c>
      <c r="AX1447" s="87">
        <v>16028.33</v>
      </c>
      <c r="AY1447" s="87">
        <v>0</v>
      </c>
      <c r="AZ1447" s="87">
        <v>0</v>
      </c>
      <c r="BA1447" s="87">
        <v>0</v>
      </c>
      <c r="BB1447" s="87">
        <v>0</v>
      </c>
      <c r="BC1447" s="87">
        <v>0</v>
      </c>
      <c r="BD1447" s="87">
        <v>0</v>
      </c>
      <c r="BE1447" s="87">
        <v>0</v>
      </c>
      <c r="BF1447" s="87">
        <v>0</v>
      </c>
      <c r="BG1447" s="87">
        <f t="shared" si="94"/>
        <v>0</v>
      </c>
      <c r="BH1447" s="87">
        <f t="shared" si="95"/>
        <v>48084.99</v>
      </c>
      <c r="BI1447" s="87">
        <f t="shared" si="97"/>
        <v>48084.99</v>
      </c>
    </row>
    <row r="1448" spans="1:61" ht="15" customHeight="1" x14ac:dyDescent="0.35">
      <c r="A1448" s="142" t="str">
        <f t="shared" si="96"/>
        <v>DI0014461</v>
      </c>
      <c r="B1448" s="143" t="s">
        <v>1680</v>
      </c>
      <c r="C1448" s="144">
        <v>1</v>
      </c>
      <c r="D1448" s="143" t="s">
        <v>0</v>
      </c>
      <c r="E1448" s="146" t="s">
        <v>3</v>
      </c>
      <c r="F1448" s="144" t="s">
        <v>1760</v>
      </c>
      <c r="G1448" s="144" t="s">
        <v>1776</v>
      </c>
      <c r="H1448" s="144" t="s">
        <v>1777</v>
      </c>
      <c r="I1448" s="144" t="s">
        <v>1778</v>
      </c>
      <c r="J1448" s="144" t="s">
        <v>1779</v>
      </c>
      <c r="K1448" s="144" t="s">
        <v>774</v>
      </c>
      <c r="L1448" s="144" t="s">
        <v>1766</v>
      </c>
      <c r="M1448" s="144" t="s">
        <v>1773</v>
      </c>
      <c r="N1448" s="143">
        <v>1</v>
      </c>
      <c r="O1448" s="143">
        <v>1</v>
      </c>
      <c r="P1448" s="143">
        <v>1</v>
      </c>
      <c r="Q1448" s="147">
        <v>1</v>
      </c>
      <c r="R1448" s="147">
        <v>1</v>
      </c>
      <c r="S1448" s="147">
        <v>1</v>
      </c>
      <c r="T1448" s="147">
        <v>0</v>
      </c>
      <c r="U1448" s="147">
        <v>0</v>
      </c>
      <c r="V1448" s="147">
        <v>0</v>
      </c>
      <c r="W1448" s="148">
        <v>40000000</v>
      </c>
      <c r="X1448" s="148">
        <v>0</v>
      </c>
      <c r="Y1448" s="148">
        <v>0</v>
      </c>
      <c r="Z1448" s="148">
        <v>0</v>
      </c>
      <c r="AA1448" s="149">
        <v>0</v>
      </c>
      <c r="AB1448" s="148">
        <v>0</v>
      </c>
      <c r="AC1448" s="148">
        <v>0</v>
      </c>
      <c r="AD1448" s="149">
        <v>0</v>
      </c>
      <c r="AE1448" s="148">
        <v>40000000</v>
      </c>
      <c r="AF1448" s="164">
        <v>45376</v>
      </c>
      <c r="AG1448" s="164">
        <v>46471</v>
      </c>
      <c r="AH1448" s="165">
        <v>40000000</v>
      </c>
      <c r="AI1448" s="152">
        <v>1.99</v>
      </c>
      <c r="AJ1448" s="152">
        <v>3</v>
      </c>
      <c r="AK1448" s="166">
        <v>8.7499999999999994E-2</v>
      </c>
      <c r="AL1448" s="167">
        <v>1.99</v>
      </c>
      <c r="AM1448" s="167">
        <v>3</v>
      </c>
      <c r="AN1448" s="168">
        <v>8.7499999999999994E-2</v>
      </c>
      <c r="AO1448" s="169" t="s">
        <v>1774</v>
      </c>
      <c r="AP1448" s="169" t="s">
        <v>1775</v>
      </c>
      <c r="AQ1448" s="87">
        <v>0</v>
      </c>
      <c r="AR1448" s="87">
        <v>0</v>
      </c>
      <c r="AS1448" s="87">
        <v>40000000</v>
      </c>
      <c r="AT1448" s="87">
        <v>0</v>
      </c>
      <c r="AU1448" s="87">
        <v>0</v>
      </c>
      <c r="AV1448" s="87">
        <v>0</v>
      </c>
      <c r="AW1448" s="87">
        <v>0</v>
      </c>
      <c r="AX1448" s="87">
        <v>0</v>
      </c>
      <c r="AY1448" s="87">
        <v>0</v>
      </c>
      <c r="AZ1448" s="87">
        <v>0</v>
      </c>
      <c r="BA1448" s="87">
        <v>0</v>
      </c>
      <c r="BB1448" s="87">
        <v>0</v>
      </c>
      <c r="BC1448" s="87">
        <v>0</v>
      </c>
      <c r="BD1448" s="87">
        <v>0</v>
      </c>
      <c r="BE1448" s="87">
        <v>0</v>
      </c>
      <c r="BF1448" s="87">
        <v>0</v>
      </c>
      <c r="BG1448" s="87">
        <f t="shared" si="94"/>
        <v>0</v>
      </c>
      <c r="BH1448" s="87">
        <f t="shared" si="95"/>
        <v>40000000</v>
      </c>
      <c r="BI1448" s="87">
        <f t="shared" si="97"/>
        <v>40000000</v>
      </c>
    </row>
    <row r="1449" spans="1:61" ht="15" customHeight="1" x14ac:dyDescent="0.35">
      <c r="A1449" s="142" t="str">
        <f t="shared" si="96"/>
        <v>DI0014471</v>
      </c>
      <c r="B1449" s="143" t="s">
        <v>1681</v>
      </c>
      <c r="C1449" s="144">
        <v>1</v>
      </c>
      <c r="D1449" s="143" t="s">
        <v>0</v>
      </c>
      <c r="E1449" s="146" t="s">
        <v>3</v>
      </c>
      <c r="F1449" s="144" t="s">
        <v>1760</v>
      </c>
      <c r="G1449" s="144" t="s">
        <v>1776</v>
      </c>
      <c r="H1449" s="144" t="s">
        <v>1777</v>
      </c>
      <c r="I1449" s="144" t="s">
        <v>1778</v>
      </c>
      <c r="J1449" s="144" t="s">
        <v>1779</v>
      </c>
      <c r="K1449" s="144" t="s">
        <v>774</v>
      </c>
      <c r="L1449" s="144" t="s">
        <v>1766</v>
      </c>
      <c r="M1449" s="144" t="s">
        <v>1773</v>
      </c>
      <c r="N1449" s="143">
        <v>1</v>
      </c>
      <c r="O1449" s="143">
        <v>1</v>
      </c>
      <c r="P1449" s="143">
        <v>1</v>
      </c>
      <c r="Q1449" s="147">
        <v>1</v>
      </c>
      <c r="R1449" s="147">
        <v>1</v>
      </c>
      <c r="S1449" s="147">
        <v>1</v>
      </c>
      <c r="T1449" s="147">
        <v>0</v>
      </c>
      <c r="U1449" s="147">
        <v>0</v>
      </c>
      <c r="V1449" s="147">
        <v>0</v>
      </c>
      <c r="W1449" s="148">
        <v>48700000</v>
      </c>
      <c r="X1449" s="148">
        <v>0</v>
      </c>
      <c r="Y1449" s="148">
        <v>0</v>
      </c>
      <c r="Z1449" s="148">
        <v>0</v>
      </c>
      <c r="AA1449" s="149">
        <v>0</v>
      </c>
      <c r="AB1449" s="148">
        <v>0</v>
      </c>
      <c r="AC1449" s="148">
        <v>0</v>
      </c>
      <c r="AD1449" s="149">
        <v>0</v>
      </c>
      <c r="AE1449" s="148">
        <v>48700000</v>
      </c>
      <c r="AF1449" s="164">
        <v>45376</v>
      </c>
      <c r="AG1449" s="164">
        <v>46471</v>
      </c>
      <c r="AH1449" s="165">
        <v>48700000</v>
      </c>
      <c r="AI1449" s="152">
        <v>1.99</v>
      </c>
      <c r="AJ1449" s="152">
        <v>3</v>
      </c>
      <c r="AK1449" s="166">
        <v>8.7499999999999994E-2</v>
      </c>
      <c r="AL1449" s="167">
        <v>1.99</v>
      </c>
      <c r="AM1449" s="167">
        <v>3</v>
      </c>
      <c r="AN1449" s="168">
        <v>8.7499999999999994E-2</v>
      </c>
      <c r="AO1449" s="169" t="s">
        <v>1774</v>
      </c>
      <c r="AP1449" s="169" t="s">
        <v>1775</v>
      </c>
      <c r="AQ1449" s="87">
        <v>0</v>
      </c>
      <c r="AR1449" s="87">
        <v>0</v>
      </c>
      <c r="AS1449" s="87">
        <v>48700000</v>
      </c>
      <c r="AT1449" s="87">
        <v>0</v>
      </c>
      <c r="AU1449" s="87">
        <v>0</v>
      </c>
      <c r="AV1449" s="87">
        <v>0</v>
      </c>
      <c r="AW1449" s="87">
        <v>0</v>
      </c>
      <c r="AX1449" s="87">
        <v>0</v>
      </c>
      <c r="AY1449" s="87">
        <v>0</v>
      </c>
      <c r="AZ1449" s="87">
        <v>0</v>
      </c>
      <c r="BA1449" s="87">
        <v>0</v>
      </c>
      <c r="BB1449" s="87">
        <v>0</v>
      </c>
      <c r="BC1449" s="87">
        <v>0</v>
      </c>
      <c r="BD1449" s="87">
        <v>0</v>
      </c>
      <c r="BE1449" s="87">
        <v>0</v>
      </c>
      <c r="BF1449" s="87">
        <v>0</v>
      </c>
      <c r="BG1449" s="87">
        <f t="shared" si="94"/>
        <v>0</v>
      </c>
      <c r="BH1449" s="87">
        <f t="shared" si="95"/>
        <v>48700000</v>
      </c>
      <c r="BI1449" s="87">
        <f t="shared" si="97"/>
        <v>48700000</v>
      </c>
    </row>
    <row r="1450" spans="1:61" ht="15" customHeight="1" x14ac:dyDescent="0.35">
      <c r="A1450" s="142" t="str">
        <f t="shared" si="96"/>
        <v>DI0014481</v>
      </c>
      <c r="B1450" s="143" t="s">
        <v>1682</v>
      </c>
      <c r="C1450" s="144">
        <v>1</v>
      </c>
      <c r="D1450" s="143" t="s">
        <v>0</v>
      </c>
      <c r="E1450" s="146" t="s">
        <v>3</v>
      </c>
      <c r="F1450" s="144" t="s">
        <v>1760</v>
      </c>
      <c r="G1450" s="144" t="s">
        <v>1776</v>
      </c>
      <c r="H1450" s="144" t="s">
        <v>1777</v>
      </c>
      <c r="I1450" s="144" t="s">
        <v>1778</v>
      </c>
      <c r="J1450" s="144" t="s">
        <v>1779</v>
      </c>
      <c r="K1450" s="144" t="s">
        <v>774</v>
      </c>
      <c r="L1450" s="144" t="s">
        <v>1766</v>
      </c>
      <c r="M1450" s="144" t="s">
        <v>1773</v>
      </c>
      <c r="N1450" s="143">
        <v>1</v>
      </c>
      <c r="O1450" s="143">
        <v>1</v>
      </c>
      <c r="P1450" s="143">
        <v>1</v>
      </c>
      <c r="Q1450" s="147">
        <v>1</v>
      </c>
      <c r="R1450" s="147">
        <v>1</v>
      </c>
      <c r="S1450" s="147">
        <v>1</v>
      </c>
      <c r="T1450" s="147">
        <v>0</v>
      </c>
      <c r="U1450" s="147">
        <v>0</v>
      </c>
      <c r="V1450" s="147">
        <v>0</v>
      </c>
      <c r="W1450" s="148">
        <v>7767316.4000000004</v>
      </c>
      <c r="X1450" s="148">
        <v>0</v>
      </c>
      <c r="Y1450" s="148">
        <v>0</v>
      </c>
      <c r="Z1450" s="148">
        <v>339820.09</v>
      </c>
      <c r="AA1450" s="149">
        <v>0</v>
      </c>
      <c r="AB1450" s="148">
        <v>0</v>
      </c>
      <c r="AC1450" s="148">
        <v>0</v>
      </c>
      <c r="AD1450" s="149">
        <v>0</v>
      </c>
      <c r="AE1450" s="148">
        <v>7767316.4000000004</v>
      </c>
      <c r="AF1450" s="164">
        <v>45387</v>
      </c>
      <c r="AG1450" s="164">
        <v>46482</v>
      </c>
      <c r="AH1450" s="165">
        <v>7767316.4000000004</v>
      </c>
      <c r="AI1450" s="152">
        <v>2.0099999999999998</v>
      </c>
      <c r="AJ1450" s="152">
        <v>3</v>
      </c>
      <c r="AK1450" s="166">
        <v>8.7499999999999994E-2</v>
      </c>
      <c r="AL1450" s="167">
        <v>2.0099999999999998</v>
      </c>
      <c r="AM1450" s="167">
        <v>3</v>
      </c>
      <c r="AN1450" s="168">
        <v>8.7499999999999994E-2</v>
      </c>
      <c r="AO1450" s="169" t="s">
        <v>1774</v>
      </c>
      <c r="AP1450" s="169" t="s">
        <v>1775</v>
      </c>
      <c r="AQ1450" s="87">
        <v>0</v>
      </c>
      <c r="AR1450" s="87">
        <v>0</v>
      </c>
      <c r="AS1450" s="87">
        <v>7767316.4000000004</v>
      </c>
      <c r="AT1450" s="87">
        <v>0</v>
      </c>
      <c r="AU1450" s="87">
        <v>0</v>
      </c>
      <c r="AV1450" s="87">
        <v>0</v>
      </c>
      <c r="AW1450" s="87">
        <v>0</v>
      </c>
      <c r="AX1450" s="87">
        <v>0</v>
      </c>
      <c r="AY1450" s="87">
        <v>0</v>
      </c>
      <c r="AZ1450" s="87">
        <v>0</v>
      </c>
      <c r="BA1450" s="87">
        <v>0</v>
      </c>
      <c r="BB1450" s="87">
        <v>0</v>
      </c>
      <c r="BC1450" s="87">
        <v>0</v>
      </c>
      <c r="BD1450" s="87">
        <v>0</v>
      </c>
      <c r="BE1450" s="87">
        <v>0</v>
      </c>
      <c r="BF1450" s="87">
        <v>0</v>
      </c>
      <c r="BG1450" s="87">
        <f t="shared" si="94"/>
        <v>0</v>
      </c>
      <c r="BH1450" s="87">
        <f t="shared" si="95"/>
        <v>7767316.4000000004</v>
      </c>
      <c r="BI1450" s="87">
        <f t="shared" si="97"/>
        <v>7767316.4000000004</v>
      </c>
    </row>
    <row r="1451" spans="1:61" ht="15" customHeight="1" x14ac:dyDescent="0.35">
      <c r="A1451" s="142" t="str">
        <f t="shared" si="96"/>
        <v>DI0014491</v>
      </c>
      <c r="B1451" s="143" t="s">
        <v>1683</v>
      </c>
      <c r="C1451" s="144">
        <v>1</v>
      </c>
      <c r="D1451" s="143" t="s">
        <v>0</v>
      </c>
      <c r="E1451" s="146" t="s">
        <v>3</v>
      </c>
      <c r="F1451" s="144" t="s">
        <v>1760</v>
      </c>
      <c r="G1451" s="144" t="s">
        <v>1776</v>
      </c>
      <c r="H1451" s="144" t="s">
        <v>1777</v>
      </c>
      <c r="I1451" s="144" t="s">
        <v>1778</v>
      </c>
      <c r="J1451" s="144" t="s">
        <v>1779</v>
      </c>
      <c r="K1451" s="144" t="s">
        <v>774</v>
      </c>
      <c r="L1451" s="144" t="s">
        <v>1766</v>
      </c>
      <c r="M1451" s="144" t="s">
        <v>1773</v>
      </c>
      <c r="N1451" s="143">
        <v>1</v>
      </c>
      <c r="O1451" s="143">
        <v>1</v>
      </c>
      <c r="P1451" s="143">
        <v>1</v>
      </c>
      <c r="Q1451" s="147">
        <v>1</v>
      </c>
      <c r="R1451" s="147">
        <v>1</v>
      </c>
      <c r="S1451" s="147">
        <v>1</v>
      </c>
      <c r="T1451" s="147">
        <v>0</v>
      </c>
      <c r="U1451" s="147">
        <v>0</v>
      </c>
      <c r="V1451" s="147">
        <v>0</v>
      </c>
      <c r="W1451" s="148">
        <v>7886282.8499999996</v>
      </c>
      <c r="X1451" s="148">
        <v>0</v>
      </c>
      <c r="Y1451" s="148">
        <v>0</v>
      </c>
      <c r="Z1451" s="148">
        <v>0</v>
      </c>
      <c r="AA1451" s="149">
        <v>0</v>
      </c>
      <c r="AB1451" s="148">
        <v>0</v>
      </c>
      <c r="AC1451" s="148">
        <v>0</v>
      </c>
      <c r="AD1451" s="149">
        <v>0</v>
      </c>
      <c r="AE1451" s="148">
        <v>7886282.8499999996</v>
      </c>
      <c r="AF1451" s="164">
        <v>45455</v>
      </c>
      <c r="AG1451" s="164">
        <v>47281</v>
      </c>
      <c r="AH1451" s="165">
        <v>7886282.8499999996</v>
      </c>
      <c r="AI1451" s="152">
        <v>4.2</v>
      </c>
      <c r="AJ1451" s="152">
        <v>5</v>
      </c>
      <c r="AK1451" s="166">
        <v>9.2499999999999999E-2</v>
      </c>
      <c r="AL1451" s="167">
        <v>4.2</v>
      </c>
      <c r="AM1451" s="167">
        <v>5</v>
      </c>
      <c r="AN1451" s="168">
        <v>9.2499999999999999E-2</v>
      </c>
      <c r="AO1451" s="169" t="s">
        <v>1774</v>
      </c>
      <c r="AP1451" s="169" t="s">
        <v>1775</v>
      </c>
      <c r="AQ1451" s="87">
        <v>0</v>
      </c>
      <c r="AR1451" s="87">
        <v>0</v>
      </c>
      <c r="AS1451" s="87">
        <v>0</v>
      </c>
      <c r="AT1451" s="87">
        <v>0</v>
      </c>
      <c r="AU1451" s="87">
        <v>7886282.8499999996</v>
      </c>
      <c r="AV1451" s="87">
        <v>0</v>
      </c>
      <c r="AW1451" s="87">
        <v>0</v>
      </c>
      <c r="AX1451" s="87">
        <v>0</v>
      </c>
      <c r="AY1451" s="87">
        <v>0</v>
      </c>
      <c r="AZ1451" s="87">
        <v>0</v>
      </c>
      <c r="BA1451" s="87">
        <v>0</v>
      </c>
      <c r="BB1451" s="87">
        <v>0</v>
      </c>
      <c r="BC1451" s="87">
        <v>0</v>
      </c>
      <c r="BD1451" s="87">
        <v>0</v>
      </c>
      <c r="BE1451" s="87">
        <v>0</v>
      </c>
      <c r="BF1451" s="87">
        <v>0</v>
      </c>
      <c r="BG1451" s="87">
        <f t="shared" si="94"/>
        <v>0</v>
      </c>
      <c r="BH1451" s="87">
        <f t="shared" si="95"/>
        <v>7886282.8499999996</v>
      </c>
      <c r="BI1451" s="87">
        <f t="shared" si="97"/>
        <v>7886282.8499999996</v>
      </c>
    </row>
    <row r="1452" spans="1:61" ht="15" customHeight="1" x14ac:dyDescent="0.35">
      <c r="A1452" s="142" t="str">
        <f t="shared" si="96"/>
        <v>DI0014501</v>
      </c>
      <c r="B1452" s="143" t="s">
        <v>1684</v>
      </c>
      <c r="C1452" s="144">
        <v>1</v>
      </c>
      <c r="D1452" s="143" t="s">
        <v>0</v>
      </c>
      <c r="E1452" s="146" t="s">
        <v>3</v>
      </c>
      <c r="F1452" s="144" t="s">
        <v>1760</v>
      </c>
      <c r="G1452" s="144" t="s">
        <v>1776</v>
      </c>
      <c r="H1452" s="144" t="s">
        <v>1777</v>
      </c>
      <c r="I1452" s="144" t="s">
        <v>1778</v>
      </c>
      <c r="J1452" s="144" t="s">
        <v>1779</v>
      </c>
      <c r="K1452" s="144" t="s">
        <v>774</v>
      </c>
      <c r="L1452" s="144" t="s">
        <v>1766</v>
      </c>
      <c r="M1452" s="144" t="s">
        <v>1773</v>
      </c>
      <c r="N1452" s="143">
        <v>1</v>
      </c>
      <c r="O1452" s="143">
        <v>1</v>
      </c>
      <c r="P1452" s="143">
        <v>1</v>
      </c>
      <c r="Q1452" s="147">
        <v>1</v>
      </c>
      <c r="R1452" s="147">
        <v>1</v>
      </c>
      <c r="S1452" s="147">
        <v>1</v>
      </c>
      <c r="T1452" s="147">
        <v>0</v>
      </c>
      <c r="U1452" s="147">
        <v>0</v>
      </c>
      <c r="V1452" s="147">
        <v>0</v>
      </c>
      <c r="W1452" s="148">
        <v>5500000</v>
      </c>
      <c r="X1452" s="148">
        <v>0</v>
      </c>
      <c r="Y1452" s="148">
        <v>0</v>
      </c>
      <c r="Z1452" s="148">
        <v>240625</v>
      </c>
      <c r="AA1452" s="149">
        <v>0</v>
      </c>
      <c r="AB1452" s="148">
        <v>0</v>
      </c>
      <c r="AC1452" s="148">
        <v>0</v>
      </c>
      <c r="AD1452" s="149">
        <v>0</v>
      </c>
      <c r="AE1452" s="148">
        <v>5500000</v>
      </c>
      <c r="AF1452" s="164">
        <v>45387</v>
      </c>
      <c r="AG1452" s="164">
        <v>46482</v>
      </c>
      <c r="AH1452" s="165">
        <v>5500000</v>
      </c>
      <c r="AI1452" s="152">
        <v>2.0099999999999998</v>
      </c>
      <c r="AJ1452" s="152">
        <v>3</v>
      </c>
      <c r="AK1452" s="166">
        <v>8.7499999999999994E-2</v>
      </c>
      <c r="AL1452" s="167">
        <v>2.0099999999999998</v>
      </c>
      <c r="AM1452" s="167">
        <v>3</v>
      </c>
      <c r="AN1452" s="168">
        <v>8.7499999999999994E-2</v>
      </c>
      <c r="AO1452" s="169" t="s">
        <v>1774</v>
      </c>
      <c r="AP1452" s="169" t="s">
        <v>1775</v>
      </c>
      <c r="AQ1452" s="87">
        <v>0</v>
      </c>
      <c r="AR1452" s="87">
        <v>0</v>
      </c>
      <c r="AS1452" s="87">
        <v>5500000</v>
      </c>
      <c r="AT1452" s="87">
        <v>0</v>
      </c>
      <c r="AU1452" s="87">
        <v>0</v>
      </c>
      <c r="AV1452" s="87">
        <v>0</v>
      </c>
      <c r="AW1452" s="87">
        <v>0</v>
      </c>
      <c r="AX1452" s="87">
        <v>0</v>
      </c>
      <c r="AY1452" s="87">
        <v>0</v>
      </c>
      <c r="AZ1452" s="87">
        <v>0</v>
      </c>
      <c r="BA1452" s="87">
        <v>0</v>
      </c>
      <c r="BB1452" s="87">
        <v>0</v>
      </c>
      <c r="BC1452" s="87">
        <v>0</v>
      </c>
      <c r="BD1452" s="87">
        <v>0</v>
      </c>
      <c r="BE1452" s="87">
        <v>0</v>
      </c>
      <c r="BF1452" s="87">
        <v>0</v>
      </c>
      <c r="BG1452" s="87">
        <f t="shared" si="94"/>
        <v>0</v>
      </c>
      <c r="BH1452" s="87">
        <f t="shared" si="95"/>
        <v>5500000</v>
      </c>
      <c r="BI1452" s="87">
        <f t="shared" si="97"/>
        <v>5500000</v>
      </c>
    </row>
    <row r="1453" spans="1:61" ht="15" customHeight="1" x14ac:dyDescent="0.35">
      <c r="A1453" s="142" t="str">
        <f t="shared" si="96"/>
        <v>DI0014511</v>
      </c>
      <c r="B1453" s="143" t="s">
        <v>1435</v>
      </c>
      <c r="C1453" s="144">
        <v>1</v>
      </c>
      <c r="D1453" s="143" t="s">
        <v>0</v>
      </c>
      <c r="E1453" s="146" t="s">
        <v>3</v>
      </c>
      <c r="F1453" s="144" t="s">
        <v>1760</v>
      </c>
      <c r="G1453" s="144" t="s">
        <v>1781</v>
      </c>
      <c r="H1453" s="144" t="s">
        <v>1777</v>
      </c>
      <c r="I1453" s="144" t="s">
        <v>1782</v>
      </c>
      <c r="J1453" s="144" t="s">
        <v>1779</v>
      </c>
      <c r="K1453" s="144" t="s">
        <v>791</v>
      </c>
      <c r="L1453" s="144" t="s">
        <v>1766</v>
      </c>
      <c r="M1453" s="144" t="s">
        <v>1773</v>
      </c>
      <c r="N1453" s="143">
        <v>1</v>
      </c>
      <c r="O1453" s="143">
        <v>1</v>
      </c>
      <c r="P1453" s="143">
        <v>1</v>
      </c>
      <c r="Q1453" s="147">
        <v>1</v>
      </c>
      <c r="R1453" s="147">
        <v>1</v>
      </c>
      <c r="S1453" s="147">
        <v>1</v>
      </c>
      <c r="T1453" s="147">
        <v>0</v>
      </c>
      <c r="U1453" s="147">
        <v>0</v>
      </c>
      <c r="V1453" s="147">
        <v>0</v>
      </c>
      <c r="W1453" s="148">
        <v>26402.5</v>
      </c>
      <c r="X1453" s="148">
        <v>0</v>
      </c>
      <c r="Y1453" s="148">
        <v>0</v>
      </c>
      <c r="Z1453" s="148">
        <v>71.510000000000005</v>
      </c>
      <c r="AA1453" s="149">
        <v>0</v>
      </c>
      <c r="AB1453" s="148">
        <v>0</v>
      </c>
      <c r="AC1453" s="148">
        <v>0</v>
      </c>
      <c r="AD1453" s="149">
        <v>0</v>
      </c>
      <c r="AE1453" s="148">
        <v>26402.5</v>
      </c>
      <c r="AF1453" s="164">
        <v>45498</v>
      </c>
      <c r="AG1453" s="164">
        <v>45863</v>
      </c>
      <c r="AH1453" s="165">
        <v>26402.5</v>
      </c>
      <c r="AI1453" s="152">
        <v>0.32</v>
      </c>
      <c r="AJ1453" s="152">
        <v>1</v>
      </c>
      <c r="AK1453" s="166">
        <v>3.2500000000000001E-2</v>
      </c>
      <c r="AL1453" s="167">
        <v>0.32</v>
      </c>
      <c r="AM1453" s="167">
        <v>1</v>
      </c>
      <c r="AN1453" s="168">
        <v>3.2500000000000001E-2</v>
      </c>
      <c r="AO1453" s="169" t="s">
        <v>1774</v>
      </c>
      <c r="AP1453" s="169" t="s">
        <v>1775</v>
      </c>
      <c r="AQ1453" s="87">
        <v>26402.5</v>
      </c>
      <c r="AR1453" s="87">
        <v>0</v>
      </c>
      <c r="AS1453" s="87">
        <v>0</v>
      </c>
      <c r="AT1453" s="87">
        <v>0</v>
      </c>
      <c r="AU1453" s="87">
        <v>0</v>
      </c>
      <c r="AV1453" s="87">
        <v>0</v>
      </c>
      <c r="AW1453" s="87">
        <v>0</v>
      </c>
      <c r="AX1453" s="87">
        <v>0</v>
      </c>
      <c r="AY1453" s="87">
        <v>0</v>
      </c>
      <c r="AZ1453" s="87">
        <v>0</v>
      </c>
      <c r="BA1453" s="87">
        <v>0</v>
      </c>
      <c r="BB1453" s="87">
        <v>0</v>
      </c>
      <c r="BC1453" s="87">
        <v>0</v>
      </c>
      <c r="BD1453" s="87">
        <v>0</v>
      </c>
      <c r="BE1453" s="87">
        <v>0</v>
      </c>
      <c r="BF1453" s="87">
        <v>0</v>
      </c>
      <c r="BG1453" s="87">
        <f t="shared" si="94"/>
        <v>26402.5</v>
      </c>
      <c r="BH1453" s="87">
        <f t="shared" si="95"/>
        <v>0</v>
      </c>
      <c r="BI1453" s="87">
        <f t="shared" si="97"/>
        <v>26402.5</v>
      </c>
    </row>
    <row r="1454" spans="1:61" ht="15" customHeight="1" x14ac:dyDescent="0.35">
      <c r="A1454" s="142" t="str">
        <f t="shared" si="96"/>
        <v>DI0014512</v>
      </c>
      <c r="B1454" s="143" t="s">
        <v>1435</v>
      </c>
      <c r="C1454" s="144">
        <v>2</v>
      </c>
      <c r="D1454" s="143" t="s">
        <v>0</v>
      </c>
      <c r="E1454" s="146" t="s">
        <v>3</v>
      </c>
      <c r="F1454" s="144" t="s">
        <v>1760</v>
      </c>
      <c r="G1454" s="144" t="s">
        <v>1781</v>
      </c>
      <c r="H1454" s="144" t="s">
        <v>1777</v>
      </c>
      <c r="I1454" s="144" t="s">
        <v>1782</v>
      </c>
      <c r="J1454" s="144" t="s">
        <v>1779</v>
      </c>
      <c r="K1454" s="144" t="s">
        <v>791</v>
      </c>
      <c r="L1454" s="144" t="s">
        <v>1766</v>
      </c>
      <c r="M1454" s="144" t="s">
        <v>1773</v>
      </c>
      <c r="N1454" s="143">
        <v>1</v>
      </c>
      <c r="O1454" s="143">
        <v>1</v>
      </c>
      <c r="P1454" s="143">
        <v>1</v>
      </c>
      <c r="Q1454" s="147">
        <v>1</v>
      </c>
      <c r="R1454" s="147">
        <v>1</v>
      </c>
      <c r="S1454" s="147">
        <v>1</v>
      </c>
      <c r="T1454" s="147">
        <v>0</v>
      </c>
      <c r="U1454" s="147">
        <v>0</v>
      </c>
      <c r="V1454" s="147">
        <v>0</v>
      </c>
      <c r="W1454" s="148">
        <v>54722.5</v>
      </c>
      <c r="X1454" s="148">
        <v>0</v>
      </c>
      <c r="Y1454" s="148">
        <v>0</v>
      </c>
      <c r="Z1454" s="148">
        <v>196.09</v>
      </c>
      <c r="AA1454" s="149">
        <v>0</v>
      </c>
      <c r="AB1454" s="148">
        <v>0</v>
      </c>
      <c r="AC1454" s="148">
        <v>0</v>
      </c>
      <c r="AD1454" s="149">
        <v>0</v>
      </c>
      <c r="AE1454" s="148">
        <v>54722.5</v>
      </c>
      <c r="AF1454" s="164">
        <v>45498</v>
      </c>
      <c r="AG1454" s="164">
        <v>46593</v>
      </c>
      <c r="AH1454" s="165">
        <v>54722.5</v>
      </c>
      <c r="AI1454" s="152">
        <v>2.3199999999999998</v>
      </c>
      <c r="AJ1454" s="152">
        <v>3</v>
      </c>
      <c r="AK1454" s="166">
        <v>4.2999999999999997E-2</v>
      </c>
      <c r="AL1454" s="167">
        <v>2.3199999999999998</v>
      </c>
      <c r="AM1454" s="167">
        <v>3</v>
      </c>
      <c r="AN1454" s="168">
        <v>4.2999999999999997E-2</v>
      </c>
      <c r="AO1454" s="169" t="s">
        <v>1774</v>
      </c>
      <c r="AP1454" s="169" t="s">
        <v>1775</v>
      </c>
      <c r="AQ1454" s="87">
        <v>0</v>
      </c>
      <c r="AR1454" s="87">
        <v>0</v>
      </c>
      <c r="AS1454" s="87">
        <v>54722.5</v>
      </c>
      <c r="AT1454" s="87">
        <v>0</v>
      </c>
      <c r="AU1454" s="87">
        <v>0</v>
      </c>
      <c r="AV1454" s="87">
        <v>0</v>
      </c>
      <c r="AW1454" s="87">
        <v>0</v>
      </c>
      <c r="AX1454" s="87">
        <v>0</v>
      </c>
      <c r="AY1454" s="87">
        <v>0</v>
      </c>
      <c r="AZ1454" s="87">
        <v>0</v>
      </c>
      <c r="BA1454" s="87">
        <v>0</v>
      </c>
      <c r="BB1454" s="87">
        <v>0</v>
      </c>
      <c r="BC1454" s="87">
        <v>0</v>
      </c>
      <c r="BD1454" s="87">
        <v>0</v>
      </c>
      <c r="BE1454" s="87">
        <v>0</v>
      </c>
      <c r="BF1454" s="87">
        <v>0</v>
      </c>
      <c r="BG1454" s="87">
        <f t="shared" si="94"/>
        <v>0</v>
      </c>
      <c r="BH1454" s="87">
        <f t="shared" si="95"/>
        <v>54722.5</v>
      </c>
      <c r="BI1454" s="87">
        <f t="shared" si="97"/>
        <v>54722.5</v>
      </c>
    </row>
    <row r="1455" spans="1:61" ht="15" customHeight="1" x14ac:dyDescent="0.35">
      <c r="A1455" s="142" t="str">
        <f t="shared" si="96"/>
        <v>DI0014513</v>
      </c>
      <c r="B1455" s="143" t="s">
        <v>1435</v>
      </c>
      <c r="C1455" s="144">
        <v>3</v>
      </c>
      <c r="D1455" s="143" t="s">
        <v>0</v>
      </c>
      <c r="E1455" s="146" t="s">
        <v>3</v>
      </c>
      <c r="F1455" s="144" t="s">
        <v>1760</v>
      </c>
      <c r="G1455" s="144" t="s">
        <v>1781</v>
      </c>
      <c r="H1455" s="144" t="s">
        <v>1777</v>
      </c>
      <c r="I1455" s="144" t="s">
        <v>1782</v>
      </c>
      <c r="J1455" s="144" t="s">
        <v>1779</v>
      </c>
      <c r="K1455" s="144" t="s">
        <v>791</v>
      </c>
      <c r="L1455" s="144" t="s">
        <v>1766</v>
      </c>
      <c r="M1455" s="144" t="s">
        <v>1773</v>
      </c>
      <c r="N1455" s="143">
        <v>1</v>
      </c>
      <c r="O1455" s="143">
        <v>1</v>
      </c>
      <c r="P1455" s="143">
        <v>1</v>
      </c>
      <c r="Q1455" s="147">
        <v>1</v>
      </c>
      <c r="R1455" s="147">
        <v>1</v>
      </c>
      <c r="S1455" s="147">
        <v>1</v>
      </c>
      <c r="T1455" s="147">
        <v>0</v>
      </c>
      <c r="U1455" s="147">
        <v>0</v>
      </c>
      <c r="V1455" s="147">
        <v>0</v>
      </c>
      <c r="W1455" s="148">
        <v>131865</v>
      </c>
      <c r="X1455" s="148">
        <v>0</v>
      </c>
      <c r="Y1455" s="148">
        <v>0</v>
      </c>
      <c r="Z1455" s="148">
        <v>517.57000000000005</v>
      </c>
      <c r="AA1455" s="149">
        <v>0</v>
      </c>
      <c r="AB1455" s="148">
        <v>0</v>
      </c>
      <c r="AC1455" s="148">
        <v>0</v>
      </c>
      <c r="AD1455" s="149">
        <v>0</v>
      </c>
      <c r="AE1455" s="148">
        <v>131865</v>
      </c>
      <c r="AF1455" s="164">
        <v>45498</v>
      </c>
      <c r="AG1455" s="164">
        <v>46959</v>
      </c>
      <c r="AH1455" s="165">
        <v>131865</v>
      </c>
      <c r="AI1455" s="152">
        <v>3.32</v>
      </c>
      <c r="AJ1455" s="152">
        <v>4</v>
      </c>
      <c r="AK1455" s="166">
        <v>4.7100000000000003E-2</v>
      </c>
      <c r="AL1455" s="167">
        <v>3.32</v>
      </c>
      <c r="AM1455" s="167">
        <v>4</v>
      </c>
      <c r="AN1455" s="168">
        <v>4.7100000000000003E-2</v>
      </c>
      <c r="AO1455" s="169" t="s">
        <v>1774</v>
      </c>
      <c r="AP1455" s="169" t="s">
        <v>1775</v>
      </c>
      <c r="AQ1455" s="87">
        <v>0</v>
      </c>
      <c r="AR1455" s="87">
        <v>0</v>
      </c>
      <c r="AS1455" s="87">
        <v>0</v>
      </c>
      <c r="AT1455" s="87">
        <v>131865</v>
      </c>
      <c r="AU1455" s="87">
        <v>0</v>
      </c>
      <c r="AV1455" s="87">
        <v>0</v>
      </c>
      <c r="AW1455" s="87">
        <v>0</v>
      </c>
      <c r="AX1455" s="87">
        <v>0</v>
      </c>
      <c r="AY1455" s="87">
        <v>0</v>
      </c>
      <c r="AZ1455" s="87">
        <v>0</v>
      </c>
      <c r="BA1455" s="87">
        <v>0</v>
      </c>
      <c r="BB1455" s="87">
        <v>0</v>
      </c>
      <c r="BC1455" s="87">
        <v>0</v>
      </c>
      <c r="BD1455" s="87">
        <v>0</v>
      </c>
      <c r="BE1455" s="87">
        <v>0</v>
      </c>
      <c r="BF1455" s="87">
        <v>0</v>
      </c>
      <c r="BG1455" s="87">
        <f t="shared" si="94"/>
        <v>0</v>
      </c>
      <c r="BH1455" s="87">
        <f t="shared" si="95"/>
        <v>131865</v>
      </c>
      <c r="BI1455" s="87">
        <f t="shared" si="97"/>
        <v>131865</v>
      </c>
    </row>
    <row r="1456" spans="1:61" ht="15" customHeight="1" x14ac:dyDescent="0.35">
      <c r="A1456" s="142" t="str">
        <f t="shared" si="96"/>
        <v>DI0014514</v>
      </c>
      <c r="B1456" s="143" t="s">
        <v>1435</v>
      </c>
      <c r="C1456" s="144">
        <v>4</v>
      </c>
      <c r="D1456" s="143" t="s">
        <v>0</v>
      </c>
      <c r="E1456" s="146" t="s">
        <v>3</v>
      </c>
      <c r="F1456" s="144" t="s">
        <v>1760</v>
      </c>
      <c r="G1456" s="144" t="s">
        <v>1781</v>
      </c>
      <c r="H1456" s="144" t="s">
        <v>1777</v>
      </c>
      <c r="I1456" s="144" t="s">
        <v>1782</v>
      </c>
      <c r="J1456" s="144" t="s">
        <v>1779</v>
      </c>
      <c r="K1456" s="144" t="s">
        <v>791</v>
      </c>
      <c r="L1456" s="144" t="s">
        <v>1766</v>
      </c>
      <c r="M1456" s="144" t="s">
        <v>1773</v>
      </c>
      <c r="N1456" s="143">
        <v>1</v>
      </c>
      <c r="O1456" s="143">
        <v>1</v>
      </c>
      <c r="P1456" s="143">
        <v>1</v>
      </c>
      <c r="Q1456" s="147">
        <v>1</v>
      </c>
      <c r="R1456" s="147">
        <v>1</v>
      </c>
      <c r="S1456" s="147">
        <v>1</v>
      </c>
      <c r="T1456" s="147">
        <v>0</v>
      </c>
      <c r="U1456" s="147">
        <v>0</v>
      </c>
      <c r="V1456" s="147">
        <v>0</v>
      </c>
      <c r="W1456" s="148">
        <v>46462.5</v>
      </c>
      <c r="X1456" s="148">
        <v>0</v>
      </c>
      <c r="Y1456" s="148">
        <v>0</v>
      </c>
      <c r="Z1456" s="148">
        <v>196.3</v>
      </c>
      <c r="AA1456" s="149">
        <v>0</v>
      </c>
      <c r="AB1456" s="148">
        <v>0</v>
      </c>
      <c r="AC1456" s="148">
        <v>0</v>
      </c>
      <c r="AD1456" s="149">
        <v>0</v>
      </c>
      <c r="AE1456" s="148">
        <v>46462.5</v>
      </c>
      <c r="AF1456" s="164">
        <v>45498</v>
      </c>
      <c r="AG1456" s="164">
        <v>47324</v>
      </c>
      <c r="AH1456" s="165">
        <v>46462.5</v>
      </c>
      <c r="AI1456" s="152">
        <v>4.32</v>
      </c>
      <c r="AJ1456" s="152">
        <v>5</v>
      </c>
      <c r="AK1456" s="166">
        <v>5.0700000000000002E-2</v>
      </c>
      <c r="AL1456" s="167">
        <v>4.32</v>
      </c>
      <c r="AM1456" s="167">
        <v>5</v>
      </c>
      <c r="AN1456" s="168">
        <v>5.0700000000000002E-2</v>
      </c>
      <c r="AO1456" s="169" t="s">
        <v>1774</v>
      </c>
      <c r="AP1456" s="169" t="s">
        <v>1775</v>
      </c>
      <c r="AQ1456" s="87">
        <v>0</v>
      </c>
      <c r="AR1456" s="87">
        <v>0</v>
      </c>
      <c r="AS1456" s="87">
        <v>0</v>
      </c>
      <c r="AT1456" s="87">
        <v>0</v>
      </c>
      <c r="AU1456" s="87">
        <v>46462.5</v>
      </c>
      <c r="AV1456" s="87">
        <v>0</v>
      </c>
      <c r="AW1456" s="87">
        <v>0</v>
      </c>
      <c r="AX1456" s="87">
        <v>0</v>
      </c>
      <c r="AY1456" s="87">
        <v>0</v>
      </c>
      <c r="AZ1456" s="87">
        <v>0</v>
      </c>
      <c r="BA1456" s="87">
        <v>0</v>
      </c>
      <c r="BB1456" s="87">
        <v>0</v>
      </c>
      <c r="BC1456" s="87">
        <v>0</v>
      </c>
      <c r="BD1456" s="87">
        <v>0</v>
      </c>
      <c r="BE1456" s="87">
        <v>0</v>
      </c>
      <c r="BF1456" s="87">
        <v>0</v>
      </c>
      <c r="BG1456" s="87">
        <f t="shared" si="94"/>
        <v>0</v>
      </c>
      <c r="BH1456" s="87">
        <f t="shared" si="95"/>
        <v>46462.5</v>
      </c>
      <c r="BI1456" s="87">
        <f t="shared" si="97"/>
        <v>46462.5</v>
      </c>
    </row>
    <row r="1457" spans="1:61" ht="15" customHeight="1" x14ac:dyDescent="0.35">
      <c r="A1457" s="142" t="str">
        <f t="shared" si="96"/>
        <v>DI0014515</v>
      </c>
      <c r="B1457" s="143" t="s">
        <v>1435</v>
      </c>
      <c r="C1457" s="144">
        <v>5</v>
      </c>
      <c r="D1457" s="143" t="s">
        <v>0</v>
      </c>
      <c r="E1457" s="146" t="s">
        <v>3</v>
      </c>
      <c r="F1457" s="144" t="s">
        <v>1760</v>
      </c>
      <c r="G1457" s="144" t="s">
        <v>1781</v>
      </c>
      <c r="H1457" s="144" t="s">
        <v>1777</v>
      </c>
      <c r="I1457" s="144" t="s">
        <v>1782</v>
      </c>
      <c r="J1457" s="144" t="s">
        <v>1779</v>
      </c>
      <c r="K1457" s="144" t="s">
        <v>791</v>
      </c>
      <c r="L1457" s="144" t="s">
        <v>1766</v>
      </c>
      <c r="M1457" s="144" t="s">
        <v>1773</v>
      </c>
      <c r="N1457" s="143">
        <v>1</v>
      </c>
      <c r="O1457" s="143">
        <v>1</v>
      </c>
      <c r="P1457" s="143">
        <v>1</v>
      </c>
      <c r="Q1457" s="147">
        <v>1</v>
      </c>
      <c r="R1457" s="147">
        <v>1</v>
      </c>
      <c r="S1457" s="147">
        <v>1</v>
      </c>
      <c r="T1457" s="147">
        <v>0</v>
      </c>
      <c r="U1457" s="147">
        <v>0</v>
      </c>
      <c r="V1457" s="147">
        <v>0</v>
      </c>
      <c r="W1457" s="148">
        <v>106200</v>
      </c>
      <c r="X1457" s="148">
        <v>0</v>
      </c>
      <c r="Y1457" s="148">
        <v>0</v>
      </c>
      <c r="Z1457" s="148">
        <v>474.36</v>
      </c>
      <c r="AA1457" s="149">
        <v>0</v>
      </c>
      <c r="AB1457" s="148">
        <v>0</v>
      </c>
      <c r="AC1457" s="148">
        <v>0</v>
      </c>
      <c r="AD1457" s="149">
        <v>0</v>
      </c>
      <c r="AE1457" s="148">
        <v>106200</v>
      </c>
      <c r="AF1457" s="164">
        <v>45498</v>
      </c>
      <c r="AG1457" s="164">
        <v>47689</v>
      </c>
      <c r="AH1457" s="165">
        <v>106200</v>
      </c>
      <c r="AI1457" s="152">
        <v>5.32</v>
      </c>
      <c r="AJ1457" s="152">
        <v>6</v>
      </c>
      <c r="AK1457" s="166">
        <v>5.3600000000000002E-2</v>
      </c>
      <c r="AL1457" s="167">
        <v>5.32</v>
      </c>
      <c r="AM1457" s="167">
        <v>6</v>
      </c>
      <c r="AN1457" s="168">
        <v>5.3600000000000002E-2</v>
      </c>
      <c r="AO1457" s="169" t="s">
        <v>1774</v>
      </c>
      <c r="AP1457" s="169" t="s">
        <v>1775</v>
      </c>
      <c r="AQ1457" s="87">
        <v>0</v>
      </c>
      <c r="AR1457" s="87">
        <v>0</v>
      </c>
      <c r="AS1457" s="87">
        <v>0</v>
      </c>
      <c r="AT1457" s="87">
        <v>0</v>
      </c>
      <c r="AU1457" s="87">
        <v>0</v>
      </c>
      <c r="AV1457" s="87">
        <v>106200</v>
      </c>
      <c r="AW1457" s="87">
        <v>0</v>
      </c>
      <c r="AX1457" s="87">
        <v>0</v>
      </c>
      <c r="AY1457" s="87">
        <v>0</v>
      </c>
      <c r="AZ1457" s="87">
        <v>0</v>
      </c>
      <c r="BA1457" s="87">
        <v>0</v>
      </c>
      <c r="BB1457" s="87">
        <v>0</v>
      </c>
      <c r="BC1457" s="87">
        <v>0</v>
      </c>
      <c r="BD1457" s="87">
        <v>0</v>
      </c>
      <c r="BE1457" s="87">
        <v>0</v>
      </c>
      <c r="BF1457" s="87">
        <v>0</v>
      </c>
      <c r="BG1457" s="87">
        <f t="shared" si="94"/>
        <v>0</v>
      </c>
      <c r="BH1457" s="87">
        <f t="shared" si="95"/>
        <v>106200</v>
      </c>
      <c r="BI1457" s="87">
        <f t="shared" si="97"/>
        <v>106200</v>
      </c>
    </row>
    <row r="1458" spans="1:61" ht="15" customHeight="1" x14ac:dyDescent="0.35">
      <c r="A1458" s="142" t="str">
        <f t="shared" si="96"/>
        <v>DI0014516</v>
      </c>
      <c r="B1458" s="143" t="s">
        <v>1435</v>
      </c>
      <c r="C1458" s="144">
        <v>6</v>
      </c>
      <c r="D1458" s="143" t="s">
        <v>0</v>
      </c>
      <c r="E1458" s="146" t="s">
        <v>3</v>
      </c>
      <c r="F1458" s="144" t="s">
        <v>1760</v>
      </c>
      <c r="G1458" s="144" t="s">
        <v>1781</v>
      </c>
      <c r="H1458" s="144" t="s">
        <v>1777</v>
      </c>
      <c r="I1458" s="144" t="s">
        <v>1782</v>
      </c>
      <c r="J1458" s="144" t="s">
        <v>1779</v>
      </c>
      <c r="K1458" s="144" t="s">
        <v>791</v>
      </c>
      <c r="L1458" s="144" t="s">
        <v>1766</v>
      </c>
      <c r="M1458" s="144" t="s">
        <v>1773</v>
      </c>
      <c r="N1458" s="143">
        <v>1</v>
      </c>
      <c r="O1458" s="143">
        <v>1</v>
      </c>
      <c r="P1458" s="143">
        <v>1</v>
      </c>
      <c r="Q1458" s="147">
        <v>1</v>
      </c>
      <c r="R1458" s="147">
        <v>1</v>
      </c>
      <c r="S1458" s="147">
        <v>1</v>
      </c>
      <c r="T1458" s="147">
        <v>0</v>
      </c>
      <c r="U1458" s="147">
        <v>0</v>
      </c>
      <c r="V1458" s="147">
        <v>0</v>
      </c>
      <c r="W1458" s="148">
        <v>125375</v>
      </c>
      <c r="X1458" s="148">
        <v>0</v>
      </c>
      <c r="Y1458" s="148">
        <v>0</v>
      </c>
      <c r="Z1458" s="148">
        <v>589.26</v>
      </c>
      <c r="AA1458" s="149">
        <v>0</v>
      </c>
      <c r="AB1458" s="148">
        <v>0</v>
      </c>
      <c r="AC1458" s="148">
        <v>0</v>
      </c>
      <c r="AD1458" s="149">
        <v>0</v>
      </c>
      <c r="AE1458" s="148">
        <v>125375</v>
      </c>
      <c r="AF1458" s="164">
        <v>45498</v>
      </c>
      <c r="AG1458" s="164">
        <v>48054</v>
      </c>
      <c r="AH1458" s="165">
        <v>125375</v>
      </c>
      <c r="AI1458" s="152">
        <v>6.32</v>
      </c>
      <c r="AJ1458" s="152">
        <v>7</v>
      </c>
      <c r="AK1458" s="166">
        <v>5.6399999999999999E-2</v>
      </c>
      <c r="AL1458" s="167">
        <v>6.32</v>
      </c>
      <c r="AM1458" s="167">
        <v>7</v>
      </c>
      <c r="AN1458" s="168">
        <v>5.6399999999999999E-2</v>
      </c>
      <c r="AO1458" s="169" t="s">
        <v>1774</v>
      </c>
      <c r="AP1458" s="169" t="s">
        <v>1775</v>
      </c>
      <c r="AQ1458" s="87">
        <v>0</v>
      </c>
      <c r="AR1458" s="87">
        <v>0</v>
      </c>
      <c r="AS1458" s="87">
        <v>0</v>
      </c>
      <c r="AT1458" s="87">
        <v>0</v>
      </c>
      <c r="AU1458" s="87">
        <v>0</v>
      </c>
      <c r="AV1458" s="87">
        <v>62687.5</v>
      </c>
      <c r="AW1458" s="87">
        <v>62687.5</v>
      </c>
      <c r="AX1458" s="87">
        <v>0</v>
      </c>
      <c r="AY1458" s="87">
        <v>0</v>
      </c>
      <c r="AZ1458" s="87">
        <v>0</v>
      </c>
      <c r="BA1458" s="87">
        <v>0</v>
      </c>
      <c r="BB1458" s="87">
        <v>0</v>
      </c>
      <c r="BC1458" s="87">
        <v>0</v>
      </c>
      <c r="BD1458" s="87">
        <v>0</v>
      </c>
      <c r="BE1458" s="87">
        <v>0</v>
      </c>
      <c r="BF1458" s="87">
        <v>0</v>
      </c>
      <c r="BG1458" s="87">
        <f t="shared" si="94"/>
        <v>0</v>
      </c>
      <c r="BH1458" s="87">
        <f t="shared" si="95"/>
        <v>125375</v>
      </c>
      <c r="BI1458" s="87">
        <f t="shared" si="97"/>
        <v>125375</v>
      </c>
    </row>
    <row r="1459" spans="1:61" ht="15" customHeight="1" x14ac:dyDescent="0.35">
      <c r="A1459" s="142" t="str">
        <f t="shared" si="96"/>
        <v>DI0014517</v>
      </c>
      <c r="B1459" s="143" t="s">
        <v>1435</v>
      </c>
      <c r="C1459" s="144">
        <v>7</v>
      </c>
      <c r="D1459" s="143" t="s">
        <v>0</v>
      </c>
      <c r="E1459" s="146" t="s">
        <v>3</v>
      </c>
      <c r="F1459" s="144" t="s">
        <v>1760</v>
      </c>
      <c r="G1459" s="144" t="s">
        <v>1781</v>
      </c>
      <c r="H1459" s="144" t="s">
        <v>1777</v>
      </c>
      <c r="I1459" s="144" t="s">
        <v>1782</v>
      </c>
      <c r="J1459" s="144" t="s">
        <v>1779</v>
      </c>
      <c r="K1459" s="144" t="s">
        <v>791</v>
      </c>
      <c r="L1459" s="144" t="s">
        <v>1766</v>
      </c>
      <c r="M1459" s="144" t="s">
        <v>1773</v>
      </c>
      <c r="N1459" s="143">
        <v>1</v>
      </c>
      <c r="O1459" s="143">
        <v>1</v>
      </c>
      <c r="P1459" s="143">
        <v>1</v>
      </c>
      <c r="Q1459" s="147">
        <v>1</v>
      </c>
      <c r="R1459" s="147">
        <v>1</v>
      </c>
      <c r="S1459" s="147">
        <v>1</v>
      </c>
      <c r="T1459" s="147">
        <v>0</v>
      </c>
      <c r="U1459" s="147">
        <v>0</v>
      </c>
      <c r="V1459" s="147">
        <v>0</v>
      </c>
      <c r="W1459" s="148">
        <v>1048872.5</v>
      </c>
      <c r="X1459" s="148">
        <v>0</v>
      </c>
      <c r="Y1459" s="148">
        <v>0</v>
      </c>
      <c r="Z1459" s="148">
        <v>5183.18</v>
      </c>
      <c r="AA1459" s="149">
        <v>0</v>
      </c>
      <c r="AB1459" s="148">
        <v>0</v>
      </c>
      <c r="AC1459" s="148">
        <v>0</v>
      </c>
      <c r="AD1459" s="149">
        <v>0</v>
      </c>
      <c r="AE1459" s="148">
        <v>1048872.5</v>
      </c>
      <c r="AF1459" s="164">
        <v>45498</v>
      </c>
      <c r="AG1459" s="164">
        <v>48420</v>
      </c>
      <c r="AH1459" s="165">
        <v>1048872.5</v>
      </c>
      <c r="AI1459" s="152">
        <v>7.32</v>
      </c>
      <c r="AJ1459" s="152">
        <v>8</v>
      </c>
      <c r="AK1459" s="166">
        <v>5.9299999999999999E-2</v>
      </c>
      <c r="AL1459" s="167">
        <v>7.32</v>
      </c>
      <c r="AM1459" s="167">
        <v>8</v>
      </c>
      <c r="AN1459" s="168">
        <v>5.9299999999999999E-2</v>
      </c>
      <c r="AO1459" s="169" t="s">
        <v>1774</v>
      </c>
      <c r="AP1459" s="169" t="s">
        <v>1775</v>
      </c>
      <c r="AQ1459" s="87">
        <v>0</v>
      </c>
      <c r="AR1459" s="87">
        <v>0</v>
      </c>
      <c r="AS1459" s="87">
        <v>0</v>
      </c>
      <c r="AT1459" s="87">
        <v>0</v>
      </c>
      <c r="AU1459" s="87">
        <v>0</v>
      </c>
      <c r="AV1459" s="87">
        <v>349624.17</v>
      </c>
      <c r="AW1459" s="87">
        <v>349624.17</v>
      </c>
      <c r="AX1459" s="87">
        <v>349624.17</v>
      </c>
      <c r="AY1459" s="87">
        <v>0</v>
      </c>
      <c r="AZ1459" s="87">
        <v>0</v>
      </c>
      <c r="BA1459" s="87">
        <v>0</v>
      </c>
      <c r="BB1459" s="87">
        <v>0</v>
      </c>
      <c r="BC1459" s="87">
        <v>0</v>
      </c>
      <c r="BD1459" s="87">
        <v>0</v>
      </c>
      <c r="BE1459" s="87">
        <v>0</v>
      </c>
      <c r="BF1459" s="87">
        <v>0</v>
      </c>
      <c r="BG1459" s="87">
        <f t="shared" si="94"/>
        <v>0</v>
      </c>
      <c r="BH1459" s="87">
        <f t="shared" si="95"/>
        <v>1048872.51</v>
      </c>
      <c r="BI1459" s="87">
        <f t="shared" si="97"/>
        <v>1048872.51</v>
      </c>
    </row>
    <row r="1460" spans="1:61" ht="15" customHeight="1" x14ac:dyDescent="0.35">
      <c r="A1460" s="142" t="str">
        <f t="shared" si="96"/>
        <v>DI0014518</v>
      </c>
      <c r="B1460" s="143" t="s">
        <v>1435</v>
      </c>
      <c r="C1460" s="144">
        <v>8</v>
      </c>
      <c r="D1460" s="143" t="s">
        <v>0</v>
      </c>
      <c r="E1460" s="146" t="s">
        <v>3</v>
      </c>
      <c r="F1460" s="144" t="s">
        <v>1760</v>
      </c>
      <c r="G1460" s="144" t="s">
        <v>1781</v>
      </c>
      <c r="H1460" s="144" t="s">
        <v>1777</v>
      </c>
      <c r="I1460" s="144" t="s">
        <v>1782</v>
      </c>
      <c r="J1460" s="144" t="s">
        <v>1779</v>
      </c>
      <c r="K1460" s="144" t="s">
        <v>791</v>
      </c>
      <c r="L1460" s="144" t="s">
        <v>1766</v>
      </c>
      <c r="M1460" s="144" t="s">
        <v>1773</v>
      </c>
      <c r="N1460" s="143">
        <v>1</v>
      </c>
      <c r="O1460" s="143">
        <v>1</v>
      </c>
      <c r="P1460" s="143">
        <v>1</v>
      </c>
      <c r="Q1460" s="147">
        <v>1</v>
      </c>
      <c r="R1460" s="147">
        <v>1</v>
      </c>
      <c r="S1460" s="147">
        <v>1</v>
      </c>
      <c r="T1460" s="147">
        <v>0</v>
      </c>
      <c r="U1460" s="147">
        <v>0</v>
      </c>
      <c r="V1460" s="147">
        <v>0</v>
      </c>
      <c r="W1460" s="148">
        <v>1903192.5</v>
      </c>
      <c r="X1460" s="148">
        <v>0</v>
      </c>
      <c r="Y1460" s="148">
        <v>0</v>
      </c>
      <c r="Z1460" s="148">
        <v>9849.02</v>
      </c>
      <c r="AA1460" s="149">
        <v>0</v>
      </c>
      <c r="AB1460" s="148">
        <v>0</v>
      </c>
      <c r="AC1460" s="148">
        <v>0</v>
      </c>
      <c r="AD1460" s="149">
        <v>0</v>
      </c>
      <c r="AE1460" s="148">
        <v>1903192.5</v>
      </c>
      <c r="AF1460" s="164">
        <v>45498</v>
      </c>
      <c r="AG1460" s="164">
        <v>48785</v>
      </c>
      <c r="AH1460" s="165">
        <v>1903192.5</v>
      </c>
      <c r="AI1460" s="152">
        <v>8.32</v>
      </c>
      <c r="AJ1460" s="152">
        <v>9</v>
      </c>
      <c r="AK1460" s="166">
        <v>6.2100000000000002E-2</v>
      </c>
      <c r="AL1460" s="167">
        <v>8.32</v>
      </c>
      <c r="AM1460" s="167">
        <v>9</v>
      </c>
      <c r="AN1460" s="168">
        <v>6.2100000000000002E-2</v>
      </c>
      <c r="AO1460" s="169" t="s">
        <v>1774</v>
      </c>
      <c r="AP1460" s="169" t="s">
        <v>1775</v>
      </c>
      <c r="AQ1460" s="87">
        <v>0</v>
      </c>
      <c r="AR1460" s="87">
        <v>0</v>
      </c>
      <c r="AS1460" s="87">
        <v>0</v>
      </c>
      <c r="AT1460" s="87">
        <v>0</v>
      </c>
      <c r="AU1460" s="87">
        <v>0</v>
      </c>
      <c r="AV1460" s="87">
        <v>475798.13</v>
      </c>
      <c r="AW1460" s="87">
        <v>475798.13</v>
      </c>
      <c r="AX1460" s="87">
        <v>475798.13</v>
      </c>
      <c r="AY1460" s="87">
        <v>475798.13</v>
      </c>
      <c r="AZ1460" s="87">
        <v>0</v>
      </c>
      <c r="BA1460" s="87">
        <v>0</v>
      </c>
      <c r="BB1460" s="87">
        <v>0</v>
      </c>
      <c r="BC1460" s="87">
        <v>0</v>
      </c>
      <c r="BD1460" s="87">
        <v>0</v>
      </c>
      <c r="BE1460" s="87">
        <v>0</v>
      </c>
      <c r="BF1460" s="87">
        <v>0</v>
      </c>
      <c r="BG1460" s="87">
        <f t="shared" si="94"/>
        <v>0</v>
      </c>
      <c r="BH1460" s="87">
        <f t="shared" si="95"/>
        <v>1903192.52</v>
      </c>
      <c r="BI1460" s="87">
        <f t="shared" si="97"/>
        <v>1903192.52</v>
      </c>
    </row>
    <row r="1461" spans="1:61" ht="15" customHeight="1" x14ac:dyDescent="0.35">
      <c r="A1461" s="142" t="str">
        <f t="shared" si="96"/>
        <v>DI0014521</v>
      </c>
      <c r="B1461" s="143" t="s">
        <v>1685</v>
      </c>
      <c r="C1461" s="144">
        <v>1</v>
      </c>
      <c r="D1461" s="143" t="s">
        <v>0</v>
      </c>
      <c r="E1461" s="146" t="s">
        <v>3</v>
      </c>
      <c r="F1461" s="144" t="s">
        <v>1760</v>
      </c>
      <c r="G1461" s="144" t="s">
        <v>1057</v>
      </c>
      <c r="H1461" s="144" t="s">
        <v>1770</v>
      </c>
      <c r="I1461" s="144" t="s">
        <v>1771</v>
      </c>
      <c r="J1461" s="144" t="s">
        <v>1772</v>
      </c>
      <c r="K1461" s="144" t="s">
        <v>1057</v>
      </c>
      <c r="L1461" s="144" t="s">
        <v>1766</v>
      </c>
      <c r="M1461" s="144" t="s">
        <v>1773</v>
      </c>
      <c r="N1461" s="143">
        <v>1</v>
      </c>
      <c r="O1461" s="143">
        <v>1</v>
      </c>
      <c r="P1461" s="143">
        <v>1</v>
      </c>
      <c r="Q1461" s="147">
        <v>0</v>
      </c>
      <c r="R1461" s="147">
        <v>0</v>
      </c>
      <c r="S1461" s="147">
        <v>1</v>
      </c>
      <c r="T1461" s="147">
        <v>1</v>
      </c>
      <c r="U1461" s="147">
        <v>1</v>
      </c>
      <c r="V1461" s="147">
        <v>0</v>
      </c>
      <c r="W1461" s="148">
        <v>21982441.129999999</v>
      </c>
      <c r="X1461" s="148">
        <v>0</v>
      </c>
      <c r="Y1461" s="148">
        <v>0</v>
      </c>
      <c r="Z1461" s="148">
        <v>0</v>
      </c>
      <c r="AA1461" s="149">
        <v>0</v>
      </c>
      <c r="AB1461" s="148">
        <v>0</v>
      </c>
      <c r="AC1461" s="148">
        <v>0</v>
      </c>
      <c r="AD1461" s="149">
        <v>0</v>
      </c>
      <c r="AE1461" s="148">
        <v>21982441.129999999</v>
      </c>
      <c r="AF1461" s="164">
        <v>45503</v>
      </c>
      <c r="AG1461" s="164">
        <v>46598</v>
      </c>
      <c r="AH1461" s="165">
        <v>21982441.129999999</v>
      </c>
      <c r="AI1461" s="152">
        <v>2.33</v>
      </c>
      <c r="AJ1461" s="152">
        <v>3</v>
      </c>
      <c r="AK1461" s="166">
        <v>8.7499999999999994E-2</v>
      </c>
      <c r="AL1461" s="167">
        <v>2.33</v>
      </c>
      <c r="AM1461" s="167">
        <v>3</v>
      </c>
      <c r="AN1461" s="168">
        <v>8.7499999999999994E-2</v>
      </c>
      <c r="AO1461" s="169" t="s">
        <v>1774</v>
      </c>
      <c r="AP1461" s="169" t="s">
        <v>1775</v>
      </c>
      <c r="AQ1461" s="87">
        <v>0</v>
      </c>
      <c r="AR1461" s="87">
        <v>0</v>
      </c>
      <c r="AS1461" s="87">
        <v>21982441.129999999</v>
      </c>
      <c r="AT1461" s="87">
        <v>0</v>
      </c>
      <c r="AU1461" s="87">
        <v>0</v>
      </c>
      <c r="AV1461" s="87">
        <v>0</v>
      </c>
      <c r="AW1461" s="87">
        <v>0</v>
      </c>
      <c r="AX1461" s="87">
        <v>0</v>
      </c>
      <c r="AY1461" s="87">
        <v>0</v>
      </c>
      <c r="AZ1461" s="87">
        <v>0</v>
      </c>
      <c r="BA1461" s="87">
        <v>0</v>
      </c>
      <c r="BB1461" s="87">
        <v>0</v>
      </c>
      <c r="BC1461" s="87">
        <v>0</v>
      </c>
      <c r="BD1461" s="87">
        <v>0</v>
      </c>
      <c r="BE1461" s="87">
        <v>0</v>
      </c>
      <c r="BF1461" s="87">
        <v>0</v>
      </c>
      <c r="BG1461" s="87">
        <f t="shared" si="94"/>
        <v>0</v>
      </c>
      <c r="BH1461" s="87">
        <f t="shared" si="95"/>
        <v>21982441.129999999</v>
      </c>
      <c r="BI1461" s="87">
        <f t="shared" si="97"/>
        <v>21982441.129999999</v>
      </c>
    </row>
    <row r="1462" spans="1:61" ht="15" customHeight="1" x14ac:dyDescent="0.35">
      <c r="A1462" s="142" t="str">
        <f t="shared" si="96"/>
        <v>DI0014531</v>
      </c>
      <c r="B1462" s="143" t="s">
        <v>1436</v>
      </c>
      <c r="C1462" s="144">
        <v>1</v>
      </c>
      <c r="D1462" s="143" t="s">
        <v>0</v>
      </c>
      <c r="E1462" s="146" t="s">
        <v>3</v>
      </c>
      <c r="F1462" s="144" t="s">
        <v>1760</v>
      </c>
      <c r="G1462" s="144" t="s">
        <v>1776</v>
      </c>
      <c r="H1462" s="144" t="s">
        <v>1777</v>
      </c>
      <c r="I1462" s="144" t="s">
        <v>1778</v>
      </c>
      <c r="J1462" s="144" t="s">
        <v>1779</v>
      </c>
      <c r="K1462" s="144" t="s">
        <v>774</v>
      </c>
      <c r="L1462" s="144" t="s">
        <v>1766</v>
      </c>
      <c r="M1462" s="144" t="s">
        <v>1773</v>
      </c>
      <c r="N1462" s="143">
        <v>1</v>
      </c>
      <c r="O1462" s="143">
        <v>1</v>
      </c>
      <c r="P1462" s="143">
        <v>1</v>
      </c>
      <c r="Q1462" s="147">
        <v>1</v>
      </c>
      <c r="R1462" s="147">
        <v>1</v>
      </c>
      <c r="S1462" s="147">
        <v>1</v>
      </c>
      <c r="T1462" s="147">
        <v>0</v>
      </c>
      <c r="U1462" s="147">
        <v>0</v>
      </c>
      <c r="V1462" s="147">
        <v>0</v>
      </c>
      <c r="W1462" s="148">
        <v>0</v>
      </c>
      <c r="X1462" s="148">
        <v>0</v>
      </c>
      <c r="Y1462" s="148">
        <v>0</v>
      </c>
      <c r="Z1462" s="148">
        <v>0</v>
      </c>
      <c r="AA1462" s="149">
        <v>0</v>
      </c>
      <c r="AB1462" s="148">
        <v>0</v>
      </c>
      <c r="AC1462" s="148">
        <v>0</v>
      </c>
      <c r="AD1462" s="149">
        <v>0</v>
      </c>
      <c r="AE1462" s="148">
        <v>0</v>
      </c>
      <c r="AF1462" s="164">
        <v>45372</v>
      </c>
      <c r="AG1462" s="164">
        <v>45737</v>
      </c>
      <c r="AH1462" s="149">
        <v>4429682.8600000003</v>
      </c>
      <c r="AI1462" s="152">
        <v>0</v>
      </c>
      <c r="AJ1462" s="152">
        <v>1</v>
      </c>
      <c r="AK1462" s="166">
        <v>4.9000000000000002E-2</v>
      </c>
      <c r="AL1462" s="167">
        <v>0</v>
      </c>
      <c r="AM1462" s="167">
        <v>0</v>
      </c>
      <c r="AN1462" s="168">
        <v>0</v>
      </c>
      <c r="AO1462" s="169" t="s">
        <v>1774</v>
      </c>
      <c r="AP1462" s="169" t="s">
        <v>1775</v>
      </c>
      <c r="AQ1462" s="87">
        <v>0</v>
      </c>
      <c r="AR1462" s="87">
        <v>0</v>
      </c>
      <c r="AS1462" s="87">
        <v>0</v>
      </c>
      <c r="AT1462" s="87">
        <v>0</v>
      </c>
      <c r="AU1462" s="87">
        <v>0</v>
      </c>
      <c r="AV1462" s="87">
        <v>0</v>
      </c>
      <c r="AW1462" s="87">
        <v>0</v>
      </c>
      <c r="AX1462" s="87">
        <v>0</v>
      </c>
      <c r="AY1462" s="87">
        <v>0</v>
      </c>
      <c r="AZ1462" s="87">
        <v>0</v>
      </c>
      <c r="BA1462" s="87">
        <v>0</v>
      </c>
      <c r="BB1462" s="87">
        <v>0</v>
      </c>
      <c r="BC1462" s="87">
        <v>0</v>
      </c>
      <c r="BD1462" s="87">
        <v>0</v>
      </c>
      <c r="BE1462" s="87">
        <v>0</v>
      </c>
      <c r="BF1462" s="87">
        <v>0</v>
      </c>
      <c r="BG1462" s="87">
        <f t="shared" si="94"/>
        <v>0</v>
      </c>
      <c r="BH1462" s="87">
        <f t="shared" si="95"/>
        <v>0</v>
      </c>
      <c r="BI1462" s="87">
        <f t="shared" si="97"/>
        <v>0</v>
      </c>
    </row>
    <row r="1463" spans="1:61" ht="15" customHeight="1" x14ac:dyDescent="0.35">
      <c r="A1463" s="142" t="str">
        <f t="shared" si="96"/>
        <v>DI0014541</v>
      </c>
      <c r="B1463" s="143" t="s">
        <v>1686</v>
      </c>
      <c r="C1463" s="144">
        <v>1</v>
      </c>
      <c r="D1463" s="143" t="s">
        <v>0</v>
      </c>
      <c r="E1463" s="146" t="s">
        <v>3</v>
      </c>
      <c r="F1463" s="144" t="s">
        <v>1760</v>
      </c>
      <c r="G1463" s="144" t="s">
        <v>390</v>
      </c>
      <c r="H1463" s="144" t="s">
        <v>1770</v>
      </c>
      <c r="I1463" s="144" t="s">
        <v>1771</v>
      </c>
      <c r="J1463" s="144" t="s">
        <v>1772</v>
      </c>
      <c r="K1463" s="144" t="s">
        <v>692</v>
      </c>
      <c r="L1463" s="144" t="s">
        <v>1766</v>
      </c>
      <c r="M1463" s="144" t="s">
        <v>1773</v>
      </c>
      <c r="N1463" s="143">
        <v>1</v>
      </c>
      <c r="O1463" s="143">
        <v>1</v>
      </c>
      <c r="P1463" s="143">
        <v>1</v>
      </c>
      <c r="Q1463" s="147">
        <v>0</v>
      </c>
      <c r="R1463" s="147">
        <v>0</v>
      </c>
      <c r="S1463" s="147">
        <v>1</v>
      </c>
      <c r="T1463" s="147">
        <v>1</v>
      </c>
      <c r="U1463" s="147">
        <v>1</v>
      </c>
      <c r="V1463" s="147">
        <v>0</v>
      </c>
      <c r="W1463" s="148">
        <v>200000000</v>
      </c>
      <c r="X1463" s="148">
        <v>0</v>
      </c>
      <c r="Y1463" s="148">
        <v>0</v>
      </c>
      <c r="Z1463" s="148">
        <v>0</v>
      </c>
      <c r="AA1463" s="149">
        <v>0</v>
      </c>
      <c r="AB1463" s="148">
        <v>0</v>
      </c>
      <c r="AC1463" s="148">
        <v>0</v>
      </c>
      <c r="AD1463" s="149">
        <v>0</v>
      </c>
      <c r="AE1463" s="148">
        <v>200000000</v>
      </c>
      <c r="AF1463" s="164">
        <v>45506</v>
      </c>
      <c r="AG1463" s="164">
        <v>47332</v>
      </c>
      <c r="AH1463" s="149">
        <v>200000000</v>
      </c>
      <c r="AI1463" s="152">
        <v>4.34</v>
      </c>
      <c r="AJ1463" s="152">
        <v>5</v>
      </c>
      <c r="AK1463" s="166">
        <v>9.2499999999999999E-2</v>
      </c>
      <c r="AL1463" s="167">
        <v>4.34</v>
      </c>
      <c r="AM1463" s="167">
        <v>5</v>
      </c>
      <c r="AN1463" s="168">
        <v>9.2499999999999999E-2</v>
      </c>
      <c r="AO1463" s="169" t="s">
        <v>1774</v>
      </c>
      <c r="AP1463" s="169" t="s">
        <v>1775</v>
      </c>
      <c r="AQ1463" s="87">
        <v>0</v>
      </c>
      <c r="AR1463" s="87">
        <v>0</v>
      </c>
      <c r="AS1463" s="87">
        <v>0</v>
      </c>
      <c r="AT1463" s="87">
        <v>0</v>
      </c>
      <c r="AU1463" s="87">
        <v>200000000</v>
      </c>
      <c r="AV1463" s="87">
        <v>0</v>
      </c>
      <c r="AW1463" s="87">
        <v>0</v>
      </c>
      <c r="AX1463" s="87">
        <v>0</v>
      </c>
      <c r="AY1463" s="87">
        <v>0</v>
      </c>
      <c r="AZ1463" s="87">
        <v>0</v>
      </c>
      <c r="BA1463" s="87">
        <v>0</v>
      </c>
      <c r="BB1463" s="87">
        <v>0</v>
      </c>
      <c r="BC1463" s="87">
        <v>0</v>
      </c>
      <c r="BD1463" s="87">
        <v>0</v>
      </c>
      <c r="BE1463" s="87">
        <v>0</v>
      </c>
      <c r="BF1463" s="87">
        <v>0</v>
      </c>
      <c r="BG1463" s="87">
        <f t="shared" si="94"/>
        <v>0</v>
      </c>
      <c r="BH1463" s="87">
        <f t="shared" si="95"/>
        <v>200000000</v>
      </c>
      <c r="BI1463" s="87">
        <f t="shared" si="97"/>
        <v>200000000</v>
      </c>
    </row>
    <row r="1464" spans="1:61" ht="15" customHeight="1" x14ac:dyDescent="0.35">
      <c r="A1464" s="142" t="str">
        <f t="shared" si="96"/>
        <v>DI0014551</v>
      </c>
      <c r="B1464" s="143" t="s">
        <v>1687</v>
      </c>
      <c r="C1464" s="144">
        <v>1</v>
      </c>
      <c r="D1464" s="143" t="s">
        <v>0</v>
      </c>
      <c r="E1464" s="146" t="s">
        <v>3</v>
      </c>
      <c r="F1464" s="144" t="s">
        <v>1760</v>
      </c>
      <c r="G1464" s="144" t="s">
        <v>1057</v>
      </c>
      <c r="H1464" s="144" t="s">
        <v>1770</v>
      </c>
      <c r="I1464" s="144" t="s">
        <v>1771</v>
      </c>
      <c r="J1464" s="144" t="s">
        <v>1772</v>
      </c>
      <c r="K1464" s="144" t="s">
        <v>1057</v>
      </c>
      <c r="L1464" s="144" t="s">
        <v>1766</v>
      </c>
      <c r="M1464" s="144" t="s">
        <v>1773</v>
      </c>
      <c r="N1464" s="143">
        <v>1</v>
      </c>
      <c r="O1464" s="143">
        <v>1</v>
      </c>
      <c r="P1464" s="143">
        <v>1</v>
      </c>
      <c r="Q1464" s="147">
        <v>0</v>
      </c>
      <c r="R1464" s="147">
        <v>0</v>
      </c>
      <c r="S1464" s="147">
        <v>1</v>
      </c>
      <c r="T1464" s="147">
        <v>1</v>
      </c>
      <c r="U1464" s="147">
        <v>1</v>
      </c>
      <c r="V1464" s="147">
        <v>0</v>
      </c>
      <c r="W1464" s="148">
        <v>22310007.920000002</v>
      </c>
      <c r="X1464" s="148">
        <v>0</v>
      </c>
      <c r="Y1464" s="148">
        <v>0</v>
      </c>
      <c r="Z1464" s="148">
        <v>0</v>
      </c>
      <c r="AA1464" s="149">
        <v>0</v>
      </c>
      <c r="AB1464" s="148">
        <v>0</v>
      </c>
      <c r="AC1464" s="148">
        <v>0</v>
      </c>
      <c r="AD1464" s="149">
        <v>0</v>
      </c>
      <c r="AE1464" s="148">
        <v>22310007.920000002</v>
      </c>
      <c r="AF1464" s="164">
        <v>45511</v>
      </c>
      <c r="AG1464" s="164">
        <v>47337</v>
      </c>
      <c r="AH1464" s="149">
        <v>22310007.920000002</v>
      </c>
      <c r="AI1464" s="152">
        <v>4.3499999999999996</v>
      </c>
      <c r="AJ1464" s="152">
        <v>5</v>
      </c>
      <c r="AK1464" s="166">
        <v>9.2499999999999999E-2</v>
      </c>
      <c r="AL1464" s="167">
        <v>4.3499999999999996</v>
      </c>
      <c r="AM1464" s="167">
        <v>5</v>
      </c>
      <c r="AN1464" s="168">
        <v>9.2499999999999999E-2</v>
      </c>
      <c r="AO1464" s="169" t="s">
        <v>1774</v>
      </c>
      <c r="AP1464" s="169" t="s">
        <v>1775</v>
      </c>
      <c r="AQ1464" s="87">
        <v>0</v>
      </c>
      <c r="AR1464" s="87">
        <v>0</v>
      </c>
      <c r="AS1464" s="87">
        <v>0</v>
      </c>
      <c r="AT1464" s="87">
        <v>0</v>
      </c>
      <c r="AU1464" s="87">
        <v>22310007.920000002</v>
      </c>
      <c r="AV1464" s="87">
        <v>0</v>
      </c>
      <c r="AW1464" s="87">
        <v>0</v>
      </c>
      <c r="AX1464" s="87">
        <v>0</v>
      </c>
      <c r="AY1464" s="87">
        <v>0</v>
      </c>
      <c r="AZ1464" s="87">
        <v>0</v>
      </c>
      <c r="BA1464" s="87">
        <v>0</v>
      </c>
      <c r="BB1464" s="87">
        <v>0</v>
      </c>
      <c r="BC1464" s="87">
        <v>0</v>
      </c>
      <c r="BD1464" s="87">
        <v>0</v>
      </c>
      <c r="BE1464" s="87">
        <v>0</v>
      </c>
      <c r="BF1464" s="87">
        <v>0</v>
      </c>
      <c r="BG1464" s="87">
        <f t="shared" si="94"/>
        <v>0</v>
      </c>
      <c r="BH1464" s="87">
        <f t="shared" si="95"/>
        <v>22310007.920000002</v>
      </c>
      <c r="BI1464" s="87">
        <f t="shared" si="97"/>
        <v>22310007.920000002</v>
      </c>
    </row>
    <row r="1465" spans="1:61" ht="15" customHeight="1" x14ac:dyDescent="0.35">
      <c r="A1465" s="142" t="str">
        <f t="shared" si="96"/>
        <v>DI0014561</v>
      </c>
      <c r="B1465" s="143" t="s">
        <v>1437</v>
      </c>
      <c r="C1465" s="144">
        <v>1</v>
      </c>
      <c r="D1465" s="143" t="s">
        <v>0</v>
      </c>
      <c r="E1465" s="146" t="s">
        <v>3</v>
      </c>
      <c r="F1465" s="144" t="s">
        <v>1760</v>
      </c>
      <c r="G1465" s="144" t="s">
        <v>712</v>
      </c>
      <c r="H1465" s="144" t="s">
        <v>1770</v>
      </c>
      <c r="I1465" s="144" t="s">
        <v>1763</v>
      </c>
      <c r="J1465" s="144" t="s">
        <v>1772</v>
      </c>
      <c r="K1465" s="144" t="s">
        <v>712</v>
      </c>
      <c r="L1465" s="144" t="s">
        <v>1766</v>
      </c>
      <c r="M1465" s="144" t="s">
        <v>1773</v>
      </c>
      <c r="N1465" s="143">
        <v>1</v>
      </c>
      <c r="O1465" s="143">
        <v>1</v>
      </c>
      <c r="P1465" s="143">
        <v>1</v>
      </c>
      <c r="Q1465" s="147">
        <v>0</v>
      </c>
      <c r="R1465" s="147">
        <v>1</v>
      </c>
      <c r="S1465" s="147">
        <v>1</v>
      </c>
      <c r="T1465" s="147">
        <v>1</v>
      </c>
      <c r="U1465" s="147">
        <v>0</v>
      </c>
      <c r="V1465" s="147">
        <v>0</v>
      </c>
      <c r="W1465" s="148">
        <v>0</v>
      </c>
      <c r="X1465" s="148">
        <v>0</v>
      </c>
      <c r="Y1465" s="148">
        <v>0</v>
      </c>
      <c r="Z1465" s="148">
        <v>0</v>
      </c>
      <c r="AA1465" s="149">
        <v>0</v>
      </c>
      <c r="AB1465" s="148">
        <v>0</v>
      </c>
      <c r="AC1465" s="148">
        <v>0</v>
      </c>
      <c r="AD1465" s="149">
        <v>0</v>
      </c>
      <c r="AE1465" s="148">
        <v>0</v>
      </c>
      <c r="AF1465" s="164">
        <v>45372</v>
      </c>
      <c r="AG1465" s="164">
        <v>45737</v>
      </c>
      <c r="AH1465" s="149">
        <v>63813502.909999996</v>
      </c>
      <c r="AI1465" s="152">
        <v>0</v>
      </c>
      <c r="AJ1465" s="152">
        <v>1</v>
      </c>
      <c r="AK1465" s="166">
        <v>4.9000000000000002E-2</v>
      </c>
      <c r="AL1465" s="167">
        <v>0</v>
      </c>
      <c r="AM1465" s="167">
        <v>0</v>
      </c>
      <c r="AN1465" s="168">
        <v>0</v>
      </c>
      <c r="AO1465" s="169" t="s">
        <v>1774</v>
      </c>
      <c r="AP1465" s="169" t="s">
        <v>1775</v>
      </c>
      <c r="AQ1465" s="87">
        <v>0</v>
      </c>
      <c r="AR1465" s="87">
        <v>0</v>
      </c>
      <c r="AS1465" s="87">
        <v>0</v>
      </c>
      <c r="AT1465" s="87">
        <v>0</v>
      </c>
      <c r="AU1465" s="87">
        <v>0</v>
      </c>
      <c r="AV1465" s="87">
        <v>0</v>
      </c>
      <c r="AW1465" s="87">
        <v>0</v>
      </c>
      <c r="AX1465" s="87">
        <v>0</v>
      </c>
      <c r="AY1465" s="87">
        <v>0</v>
      </c>
      <c r="AZ1465" s="87">
        <v>0</v>
      </c>
      <c r="BA1465" s="87">
        <v>0</v>
      </c>
      <c r="BB1465" s="87">
        <v>0</v>
      </c>
      <c r="BC1465" s="87">
        <v>0</v>
      </c>
      <c r="BD1465" s="87">
        <v>0</v>
      </c>
      <c r="BE1465" s="87">
        <v>0</v>
      </c>
      <c r="BF1465" s="87">
        <v>0</v>
      </c>
      <c r="BG1465" s="87">
        <f t="shared" si="94"/>
        <v>0</v>
      </c>
      <c r="BH1465" s="87">
        <f t="shared" si="95"/>
        <v>0</v>
      </c>
      <c r="BI1465" s="87">
        <f t="shared" si="97"/>
        <v>0</v>
      </c>
    </row>
    <row r="1466" spans="1:61" ht="15" customHeight="1" x14ac:dyDescent="0.35">
      <c r="A1466" s="142" t="str">
        <f t="shared" si="96"/>
        <v>DI0014571</v>
      </c>
      <c r="B1466" s="143" t="s">
        <v>1688</v>
      </c>
      <c r="C1466" s="144">
        <v>1</v>
      </c>
      <c r="D1466" s="143" t="s">
        <v>0</v>
      </c>
      <c r="E1466" s="146" t="s">
        <v>3</v>
      </c>
      <c r="F1466" s="144" t="s">
        <v>1760</v>
      </c>
      <c r="G1466" s="144" t="s">
        <v>1769</v>
      </c>
      <c r="H1466" s="144" t="s">
        <v>1770</v>
      </c>
      <c r="I1466" s="144" t="s">
        <v>1771</v>
      </c>
      <c r="J1466" s="144" t="s">
        <v>1772</v>
      </c>
      <c r="K1466" s="144" t="s">
        <v>1839</v>
      </c>
      <c r="L1466" s="144" t="s">
        <v>1766</v>
      </c>
      <c r="M1466" s="144" t="s">
        <v>1773</v>
      </c>
      <c r="N1466" s="143">
        <v>1</v>
      </c>
      <c r="O1466" s="143">
        <v>1</v>
      </c>
      <c r="P1466" s="143">
        <v>1</v>
      </c>
      <c r="Q1466" s="147">
        <v>0</v>
      </c>
      <c r="R1466" s="147">
        <v>0</v>
      </c>
      <c r="S1466" s="147">
        <v>1</v>
      </c>
      <c r="T1466" s="147">
        <v>1</v>
      </c>
      <c r="U1466" s="147">
        <v>1</v>
      </c>
      <c r="V1466" s="147">
        <v>0</v>
      </c>
      <c r="W1466" s="148">
        <v>28980299.300000001</v>
      </c>
      <c r="X1466" s="148">
        <v>0</v>
      </c>
      <c r="Y1466" s="148">
        <v>0</v>
      </c>
      <c r="Z1466" s="148">
        <v>1267888.0900000001</v>
      </c>
      <c r="AA1466" s="149">
        <v>0</v>
      </c>
      <c r="AB1466" s="148">
        <v>0</v>
      </c>
      <c r="AC1466" s="148">
        <v>0</v>
      </c>
      <c r="AD1466" s="149">
        <v>0</v>
      </c>
      <c r="AE1466" s="148">
        <v>28980299.300000001</v>
      </c>
      <c r="AF1466" s="164">
        <v>45387</v>
      </c>
      <c r="AG1466" s="164">
        <v>46482</v>
      </c>
      <c r="AH1466" s="149">
        <v>28980299.300000001</v>
      </c>
      <c r="AI1466" s="152">
        <v>2.0099999999999998</v>
      </c>
      <c r="AJ1466" s="152">
        <v>3</v>
      </c>
      <c r="AK1466" s="166">
        <v>8.7499999999999994E-2</v>
      </c>
      <c r="AL1466" s="167">
        <v>2.0099999999999998</v>
      </c>
      <c r="AM1466" s="167">
        <v>3</v>
      </c>
      <c r="AN1466" s="168">
        <v>8.7499999999999994E-2</v>
      </c>
      <c r="AO1466" s="169" t="s">
        <v>1774</v>
      </c>
      <c r="AP1466" s="169" t="s">
        <v>1775</v>
      </c>
      <c r="AQ1466" s="87">
        <v>0</v>
      </c>
      <c r="AR1466" s="87">
        <v>0</v>
      </c>
      <c r="AS1466" s="87">
        <v>28980299.300000001</v>
      </c>
      <c r="AT1466" s="87">
        <v>0</v>
      </c>
      <c r="AU1466" s="87">
        <v>0</v>
      </c>
      <c r="AV1466" s="87">
        <v>0</v>
      </c>
      <c r="AW1466" s="87">
        <v>0</v>
      </c>
      <c r="AX1466" s="87">
        <v>0</v>
      </c>
      <c r="AY1466" s="87">
        <v>0</v>
      </c>
      <c r="AZ1466" s="87">
        <v>0</v>
      </c>
      <c r="BA1466" s="87">
        <v>0</v>
      </c>
      <c r="BB1466" s="87">
        <v>0</v>
      </c>
      <c r="BC1466" s="87">
        <v>0</v>
      </c>
      <c r="BD1466" s="87">
        <v>0</v>
      </c>
      <c r="BE1466" s="87">
        <v>0</v>
      </c>
      <c r="BF1466" s="87">
        <v>0</v>
      </c>
      <c r="BG1466" s="87">
        <f t="shared" si="94"/>
        <v>0</v>
      </c>
      <c r="BH1466" s="87">
        <f t="shared" si="95"/>
        <v>28980299.300000001</v>
      </c>
      <c r="BI1466" s="87">
        <f t="shared" si="97"/>
        <v>28980299.300000001</v>
      </c>
    </row>
    <row r="1467" spans="1:61" ht="15" customHeight="1" x14ac:dyDescent="0.35">
      <c r="A1467" s="142" t="str">
        <f t="shared" si="96"/>
        <v>DI0014581</v>
      </c>
      <c r="B1467" s="143" t="s">
        <v>1438</v>
      </c>
      <c r="C1467" s="144">
        <v>1</v>
      </c>
      <c r="D1467" s="143" t="s">
        <v>0</v>
      </c>
      <c r="E1467" s="146" t="s">
        <v>3</v>
      </c>
      <c r="F1467" s="144" t="s">
        <v>1760</v>
      </c>
      <c r="G1467" s="144" t="s">
        <v>1776</v>
      </c>
      <c r="H1467" s="144" t="s">
        <v>1777</v>
      </c>
      <c r="I1467" s="144" t="s">
        <v>1778</v>
      </c>
      <c r="J1467" s="144" t="s">
        <v>1779</v>
      </c>
      <c r="K1467" s="144" t="s">
        <v>774</v>
      </c>
      <c r="L1467" s="144" t="s">
        <v>1766</v>
      </c>
      <c r="M1467" s="144" t="s">
        <v>1773</v>
      </c>
      <c r="N1467" s="143">
        <v>1</v>
      </c>
      <c r="O1467" s="143">
        <v>1</v>
      </c>
      <c r="P1467" s="143">
        <v>1</v>
      </c>
      <c r="Q1467" s="147">
        <v>1</v>
      </c>
      <c r="R1467" s="147">
        <v>1</v>
      </c>
      <c r="S1467" s="147">
        <v>1</v>
      </c>
      <c r="T1467" s="147">
        <v>0</v>
      </c>
      <c r="U1467" s="147">
        <v>0</v>
      </c>
      <c r="V1467" s="147">
        <v>0</v>
      </c>
      <c r="W1467" s="148">
        <v>0</v>
      </c>
      <c r="X1467" s="148">
        <v>0</v>
      </c>
      <c r="Y1467" s="148">
        <v>0</v>
      </c>
      <c r="Z1467" s="148">
        <v>0</v>
      </c>
      <c r="AA1467" s="149">
        <v>0</v>
      </c>
      <c r="AB1467" s="148">
        <v>0</v>
      </c>
      <c r="AC1467" s="148">
        <v>0</v>
      </c>
      <c r="AD1467" s="149">
        <v>0</v>
      </c>
      <c r="AE1467" s="148">
        <v>0</v>
      </c>
      <c r="AF1467" s="164">
        <v>45372</v>
      </c>
      <c r="AG1467" s="164">
        <v>45737</v>
      </c>
      <c r="AH1467" s="149">
        <v>500000</v>
      </c>
      <c r="AI1467" s="152">
        <v>0</v>
      </c>
      <c r="AJ1467" s="152">
        <v>1</v>
      </c>
      <c r="AK1467" s="166">
        <v>4.9000000000000002E-2</v>
      </c>
      <c r="AL1467" s="167">
        <v>0</v>
      </c>
      <c r="AM1467" s="167">
        <v>0</v>
      </c>
      <c r="AN1467" s="168">
        <v>0</v>
      </c>
      <c r="AO1467" s="169" t="s">
        <v>1774</v>
      </c>
      <c r="AP1467" s="169" t="s">
        <v>1775</v>
      </c>
      <c r="AQ1467" s="87">
        <v>0</v>
      </c>
      <c r="AR1467" s="87">
        <v>0</v>
      </c>
      <c r="AS1467" s="87">
        <v>0</v>
      </c>
      <c r="AT1467" s="87">
        <v>0</v>
      </c>
      <c r="AU1467" s="87">
        <v>0</v>
      </c>
      <c r="AV1467" s="87">
        <v>0</v>
      </c>
      <c r="AW1467" s="87">
        <v>0</v>
      </c>
      <c r="AX1467" s="87">
        <v>0</v>
      </c>
      <c r="AY1467" s="87">
        <v>0</v>
      </c>
      <c r="AZ1467" s="87">
        <v>0</v>
      </c>
      <c r="BA1467" s="87">
        <v>0</v>
      </c>
      <c r="BB1467" s="87">
        <v>0</v>
      </c>
      <c r="BC1467" s="87">
        <v>0</v>
      </c>
      <c r="BD1467" s="87">
        <v>0</v>
      </c>
      <c r="BE1467" s="87">
        <v>0</v>
      </c>
      <c r="BF1467" s="87">
        <v>0</v>
      </c>
      <c r="BG1467" s="87">
        <f t="shared" si="94"/>
        <v>0</v>
      </c>
      <c r="BH1467" s="87">
        <f t="shared" si="95"/>
        <v>0</v>
      </c>
      <c r="BI1467" s="87">
        <f t="shared" si="97"/>
        <v>0</v>
      </c>
    </row>
    <row r="1468" spans="1:61" ht="15" customHeight="1" x14ac:dyDescent="0.35">
      <c r="A1468" s="142" t="str">
        <f t="shared" si="96"/>
        <v>DI0014591</v>
      </c>
      <c r="B1468" s="143" t="s">
        <v>1689</v>
      </c>
      <c r="C1468" s="144">
        <v>1</v>
      </c>
      <c r="D1468" s="143" t="s">
        <v>0</v>
      </c>
      <c r="E1468" s="146" t="s">
        <v>3</v>
      </c>
      <c r="F1468" s="144" t="s">
        <v>1760</v>
      </c>
      <c r="G1468" s="144" t="s">
        <v>390</v>
      </c>
      <c r="H1468" s="144" t="s">
        <v>1770</v>
      </c>
      <c r="I1468" s="144" t="s">
        <v>1771</v>
      </c>
      <c r="J1468" s="144" t="s">
        <v>1772</v>
      </c>
      <c r="K1468" s="144" t="s">
        <v>692</v>
      </c>
      <c r="L1468" s="144" t="s">
        <v>1766</v>
      </c>
      <c r="M1468" s="144" t="s">
        <v>1773</v>
      </c>
      <c r="N1468" s="143">
        <v>1</v>
      </c>
      <c r="O1468" s="143">
        <v>1</v>
      </c>
      <c r="P1468" s="143">
        <v>1</v>
      </c>
      <c r="Q1468" s="147">
        <v>0</v>
      </c>
      <c r="R1468" s="147">
        <v>0</v>
      </c>
      <c r="S1468" s="147">
        <v>1</v>
      </c>
      <c r="T1468" s="147">
        <v>1</v>
      </c>
      <c r="U1468" s="147">
        <v>1</v>
      </c>
      <c r="V1468" s="147">
        <v>0</v>
      </c>
      <c r="W1468" s="148">
        <v>170000000</v>
      </c>
      <c r="X1468" s="148">
        <v>0</v>
      </c>
      <c r="Y1468" s="148">
        <v>0</v>
      </c>
      <c r="Z1468" s="148">
        <v>0</v>
      </c>
      <c r="AA1468" s="149">
        <v>0</v>
      </c>
      <c r="AB1468" s="148">
        <v>0</v>
      </c>
      <c r="AC1468" s="148">
        <v>0</v>
      </c>
      <c r="AD1468" s="149">
        <v>0</v>
      </c>
      <c r="AE1468" s="148">
        <v>170000000</v>
      </c>
      <c r="AF1468" s="164">
        <v>45506</v>
      </c>
      <c r="AG1468" s="164">
        <v>47332</v>
      </c>
      <c r="AH1468" s="149">
        <v>170000000</v>
      </c>
      <c r="AI1468" s="152">
        <v>4.34</v>
      </c>
      <c r="AJ1468" s="152">
        <v>5</v>
      </c>
      <c r="AK1468" s="166">
        <v>9.2499999999999999E-2</v>
      </c>
      <c r="AL1468" s="167">
        <v>4.34</v>
      </c>
      <c r="AM1468" s="167">
        <v>5</v>
      </c>
      <c r="AN1468" s="168">
        <v>9.2499999999999999E-2</v>
      </c>
      <c r="AO1468" s="169" t="s">
        <v>1774</v>
      </c>
      <c r="AP1468" s="169" t="s">
        <v>1775</v>
      </c>
      <c r="AQ1468" s="87">
        <v>0</v>
      </c>
      <c r="AR1468" s="87">
        <v>0</v>
      </c>
      <c r="AS1468" s="87">
        <v>0</v>
      </c>
      <c r="AT1468" s="87">
        <v>0</v>
      </c>
      <c r="AU1468" s="87">
        <v>170000000</v>
      </c>
      <c r="AV1468" s="87">
        <v>0</v>
      </c>
      <c r="AW1468" s="87">
        <v>0</v>
      </c>
      <c r="AX1468" s="87">
        <v>0</v>
      </c>
      <c r="AY1468" s="87">
        <v>0</v>
      </c>
      <c r="AZ1468" s="87">
        <v>0</v>
      </c>
      <c r="BA1468" s="87">
        <v>0</v>
      </c>
      <c r="BB1468" s="87">
        <v>0</v>
      </c>
      <c r="BC1468" s="87">
        <v>0</v>
      </c>
      <c r="BD1468" s="87">
        <v>0</v>
      </c>
      <c r="BE1468" s="87">
        <v>0</v>
      </c>
      <c r="BF1468" s="87">
        <v>0</v>
      </c>
      <c r="BG1468" s="87">
        <f t="shared" si="94"/>
        <v>0</v>
      </c>
      <c r="BH1468" s="87">
        <f t="shared" si="95"/>
        <v>170000000</v>
      </c>
      <c r="BI1468" s="87">
        <f t="shared" si="97"/>
        <v>170000000</v>
      </c>
    </row>
    <row r="1469" spans="1:61" ht="15" customHeight="1" x14ac:dyDescent="0.35">
      <c r="A1469" s="142" t="str">
        <f t="shared" si="96"/>
        <v>DI0014601</v>
      </c>
      <c r="B1469" s="143" t="s">
        <v>1690</v>
      </c>
      <c r="C1469" s="144">
        <v>1</v>
      </c>
      <c r="D1469" s="143" t="s">
        <v>0</v>
      </c>
      <c r="E1469" s="146" t="s">
        <v>3</v>
      </c>
      <c r="F1469" s="144" t="s">
        <v>1760</v>
      </c>
      <c r="G1469" s="144" t="s">
        <v>1776</v>
      </c>
      <c r="H1469" s="144" t="s">
        <v>1777</v>
      </c>
      <c r="I1469" s="144" t="s">
        <v>1778</v>
      </c>
      <c r="J1469" s="144" t="s">
        <v>1779</v>
      </c>
      <c r="K1469" s="144" t="s">
        <v>774</v>
      </c>
      <c r="L1469" s="144" t="s">
        <v>1766</v>
      </c>
      <c r="M1469" s="144" t="s">
        <v>1773</v>
      </c>
      <c r="N1469" s="143">
        <v>1</v>
      </c>
      <c r="O1469" s="143">
        <v>1</v>
      </c>
      <c r="P1469" s="143">
        <v>1</v>
      </c>
      <c r="Q1469" s="147">
        <v>1</v>
      </c>
      <c r="R1469" s="147">
        <v>1</v>
      </c>
      <c r="S1469" s="147">
        <v>1</v>
      </c>
      <c r="T1469" s="147">
        <v>0</v>
      </c>
      <c r="U1469" s="147">
        <v>0</v>
      </c>
      <c r="V1469" s="147">
        <v>0</v>
      </c>
      <c r="W1469" s="148">
        <v>4483125.75</v>
      </c>
      <c r="X1469" s="148">
        <v>0</v>
      </c>
      <c r="Y1469" s="148">
        <v>0</v>
      </c>
      <c r="Z1469" s="148">
        <v>196136.75</v>
      </c>
      <c r="AA1469" s="149">
        <v>0</v>
      </c>
      <c r="AB1469" s="148">
        <v>0</v>
      </c>
      <c r="AC1469" s="148">
        <v>0</v>
      </c>
      <c r="AD1469" s="149">
        <v>0</v>
      </c>
      <c r="AE1469" s="148">
        <v>4483125.75</v>
      </c>
      <c r="AF1469" s="164">
        <v>45387</v>
      </c>
      <c r="AG1469" s="164">
        <v>46482</v>
      </c>
      <c r="AH1469" s="149">
        <v>4483125.75</v>
      </c>
      <c r="AI1469" s="152">
        <v>2.0099999999999998</v>
      </c>
      <c r="AJ1469" s="152">
        <v>3</v>
      </c>
      <c r="AK1469" s="166">
        <v>8.7499999999999994E-2</v>
      </c>
      <c r="AL1469" s="167">
        <v>2.0099999999999998</v>
      </c>
      <c r="AM1469" s="167">
        <v>3</v>
      </c>
      <c r="AN1469" s="168">
        <v>8.7499999999999994E-2</v>
      </c>
      <c r="AO1469" s="169" t="s">
        <v>1774</v>
      </c>
      <c r="AP1469" s="169" t="s">
        <v>1775</v>
      </c>
      <c r="AQ1469" s="87">
        <v>0</v>
      </c>
      <c r="AR1469" s="87">
        <v>0</v>
      </c>
      <c r="AS1469" s="87">
        <v>4483125.75</v>
      </c>
      <c r="AT1469" s="87">
        <v>0</v>
      </c>
      <c r="AU1469" s="87">
        <v>0</v>
      </c>
      <c r="AV1469" s="87">
        <v>0</v>
      </c>
      <c r="AW1469" s="87">
        <v>0</v>
      </c>
      <c r="AX1469" s="87">
        <v>0</v>
      </c>
      <c r="AY1469" s="87">
        <v>0</v>
      </c>
      <c r="AZ1469" s="87">
        <v>0</v>
      </c>
      <c r="BA1469" s="87">
        <v>0</v>
      </c>
      <c r="BB1469" s="87">
        <v>0</v>
      </c>
      <c r="BC1469" s="87">
        <v>0</v>
      </c>
      <c r="BD1469" s="87">
        <v>0</v>
      </c>
      <c r="BE1469" s="87">
        <v>0</v>
      </c>
      <c r="BF1469" s="87">
        <v>0</v>
      </c>
      <c r="BG1469" s="87">
        <f t="shared" si="94"/>
        <v>0</v>
      </c>
      <c r="BH1469" s="87">
        <f t="shared" si="95"/>
        <v>4483125.75</v>
      </c>
      <c r="BI1469" s="87">
        <f t="shared" si="97"/>
        <v>4483125.75</v>
      </c>
    </row>
    <row r="1470" spans="1:61" ht="15" customHeight="1" x14ac:dyDescent="0.35">
      <c r="A1470" s="142" t="str">
        <f t="shared" si="96"/>
        <v>DI0014611</v>
      </c>
      <c r="B1470" s="143" t="s">
        <v>1691</v>
      </c>
      <c r="C1470" s="144">
        <v>1</v>
      </c>
      <c r="D1470" s="143" t="s">
        <v>0</v>
      </c>
      <c r="E1470" s="146" t="s">
        <v>3</v>
      </c>
      <c r="F1470" s="144" t="s">
        <v>1760</v>
      </c>
      <c r="G1470" s="144" t="s">
        <v>1776</v>
      </c>
      <c r="H1470" s="144" t="s">
        <v>1777</v>
      </c>
      <c r="I1470" s="144" t="s">
        <v>1778</v>
      </c>
      <c r="J1470" s="144" t="s">
        <v>1779</v>
      </c>
      <c r="K1470" s="144" t="s">
        <v>774</v>
      </c>
      <c r="L1470" s="144" t="s">
        <v>1766</v>
      </c>
      <c r="M1470" s="144" t="s">
        <v>1773</v>
      </c>
      <c r="N1470" s="143">
        <v>1</v>
      </c>
      <c r="O1470" s="143">
        <v>1</v>
      </c>
      <c r="P1470" s="143">
        <v>1</v>
      </c>
      <c r="Q1470" s="147">
        <v>1</v>
      </c>
      <c r="R1470" s="147">
        <v>1</v>
      </c>
      <c r="S1470" s="147">
        <v>1</v>
      </c>
      <c r="T1470" s="147">
        <v>0</v>
      </c>
      <c r="U1470" s="147">
        <v>0</v>
      </c>
      <c r="V1470" s="147">
        <v>0</v>
      </c>
      <c r="W1470" s="148">
        <v>1552692.77</v>
      </c>
      <c r="X1470" s="148">
        <v>0</v>
      </c>
      <c r="Y1470" s="148">
        <v>0</v>
      </c>
      <c r="Z1470" s="148">
        <v>0</v>
      </c>
      <c r="AA1470" s="149">
        <v>0</v>
      </c>
      <c r="AB1470" s="148">
        <v>0</v>
      </c>
      <c r="AC1470" s="148">
        <v>0</v>
      </c>
      <c r="AD1470" s="149">
        <v>0</v>
      </c>
      <c r="AE1470" s="148">
        <v>1552692.77</v>
      </c>
      <c r="AF1470" s="164">
        <v>45455</v>
      </c>
      <c r="AG1470" s="164">
        <v>47281</v>
      </c>
      <c r="AH1470" s="149">
        <v>1552692.77</v>
      </c>
      <c r="AI1470" s="152">
        <v>4.2</v>
      </c>
      <c r="AJ1470" s="152">
        <v>5</v>
      </c>
      <c r="AK1470" s="166">
        <v>9.2499999999999999E-2</v>
      </c>
      <c r="AL1470" s="167">
        <v>4.2</v>
      </c>
      <c r="AM1470" s="167">
        <v>5</v>
      </c>
      <c r="AN1470" s="168">
        <v>9.2499999999999999E-2</v>
      </c>
      <c r="AO1470" s="169" t="s">
        <v>1774</v>
      </c>
      <c r="AP1470" s="169" t="s">
        <v>1775</v>
      </c>
      <c r="AQ1470" s="87">
        <v>0</v>
      </c>
      <c r="AR1470" s="87">
        <v>0</v>
      </c>
      <c r="AS1470" s="87">
        <v>0</v>
      </c>
      <c r="AT1470" s="87">
        <v>0</v>
      </c>
      <c r="AU1470" s="87">
        <v>1552692.77</v>
      </c>
      <c r="AV1470" s="87">
        <v>0</v>
      </c>
      <c r="AW1470" s="87">
        <v>0</v>
      </c>
      <c r="AX1470" s="87">
        <v>0</v>
      </c>
      <c r="AY1470" s="87">
        <v>0</v>
      </c>
      <c r="AZ1470" s="87">
        <v>0</v>
      </c>
      <c r="BA1470" s="87">
        <v>0</v>
      </c>
      <c r="BB1470" s="87">
        <v>0</v>
      </c>
      <c r="BC1470" s="87">
        <v>0</v>
      </c>
      <c r="BD1470" s="87">
        <v>0</v>
      </c>
      <c r="BE1470" s="87">
        <v>0</v>
      </c>
      <c r="BF1470" s="87">
        <v>0</v>
      </c>
      <c r="BG1470" s="87">
        <f t="shared" si="94"/>
        <v>0</v>
      </c>
      <c r="BH1470" s="87">
        <f t="shared" si="95"/>
        <v>1552692.77</v>
      </c>
      <c r="BI1470" s="87">
        <f t="shared" si="97"/>
        <v>1552692.77</v>
      </c>
    </row>
    <row r="1471" spans="1:61" ht="15" customHeight="1" x14ac:dyDescent="0.35">
      <c r="A1471" s="142" t="str">
        <f t="shared" si="96"/>
        <v>DI0014621</v>
      </c>
      <c r="B1471" s="143" t="s">
        <v>1692</v>
      </c>
      <c r="C1471" s="144">
        <v>1</v>
      </c>
      <c r="D1471" s="143" t="s">
        <v>0</v>
      </c>
      <c r="E1471" s="146" t="s">
        <v>3</v>
      </c>
      <c r="F1471" s="144" t="s">
        <v>1760</v>
      </c>
      <c r="G1471" s="144" t="s">
        <v>1776</v>
      </c>
      <c r="H1471" s="144" t="s">
        <v>1777</v>
      </c>
      <c r="I1471" s="144" t="s">
        <v>1778</v>
      </c>
      <c r="J1471" s="144" t="s">
        <v>1779</v>
      </c>
      <c r="K1471" s="144" t="s">
        <v>774</v>
      </c>
      <c r="L1471" s="144" t="s">
        <v>1766</v>
      </c>
      <c r="M1471" s="144" t="s">
        <v>1773</v>
      </c>
      <c r="N1471" s="143">
        <v>1</v>
      </c>
      <c r="O1471" s="143">
        <v>1</v>
      </c>
      <c r="P1471" s="143">
        <v>1</v>
      </c>
      <c r="Q1471" s="147">
        <v>1</v>
      </c>
      <c r="R1471" s="147">
        <v>1</v>
      </c>
      <c r="S1471" s="147">
        <v>1</v>
      </c>
      <c r="T1471" s="147">
        <v>0</v>
      </c>
      <c r="U1471" s="147">
        <v>0</v>
      </c>
      <c r="V1471" s="147">
        <v>0</v>
      </c>
      <c r="W1471" s="148">
        <v>1538236.36</v>
      </c>
      <c r="X1471" s="148">
        <v>0</v>
      </c>
      <c r="Y1471" s="148">
        <v>0</v>
      </c>
      <c r="Z1471" s="148">
        <v>67297.84</v>
      </c>
      <c r="AA1471" s="149">
        <v>0</v>
      </c>
      <c r="AB1471" s="148">
        <v>0</v>
      </c>
      <c r="AC1471" s="148">
        <v>0</v>
      </c>
      <c r="AD1471" s="149">
        <v>0</v>
      </c>
      <c r="AE1471" s="148">
        <v>1538236.36</v>
      </c>
      <c r="AF1471" s="164">
        <v>45387</v>
      </c>
      <c r="AG1471" s="164">
        <v>46482</v>
      </c>
      <c r="AH1471" s="149">
        <v>1538236.36</v>
      </c>
      <c r="AI1471" s="152">
        <v>2.0099999999999998</v>
      </c>
      <c r="AJ1471" s="152">
        <v>3</v>
      </c>
      <c r="AK1471" s="166">
        <v>8.7499999999999994E-2</v>
      </c>
      <c r="AL1471" s="167">
        <v>2.0099999999999998</v>
      </c>
      <c r="AM1471" s="167">
        <v>3</v>
      </c>
      <c r="AN1471" s="168">
        <v>8.7499999999999994E-2</v>
      </c>
      <c r="AO1471" s="169" t="s">
        <v>1774</v>
      </c>
      <c r="AP1471" s="169" t="s">
        <v>1775</v>
      </c>
      <c r="AQ1471" s="87">
        <v>0</v>
      </c>
      <c r="AR1471" s="87">
        <v>0</v>
      </c>
      <c r="AS1471" s="87">
        <v>1538236.36</v>
      </c>
      <c r="AT1471" s="87">
        <v>0</v>
      </c>
      <c r="AU1471" s="87">
        <v>0</v>
      </c>
      <c r="AV1471" s="87">
        <v>0</v>
      </c>
      <c r="AW1471" s="87">
        <v>0</v>
      </c>
      <c r="AX1471" s="87">
        <v>0</v>
      </c>
      <c r="AY1471" s="87">
        <v>0</v>
      </c>
      <c r="AZ1471" s="87">
        <v>0</v>
      </c>
      <c r="BA1471" s="87">
        <v>0</v>
      </c>
      <c r="BB1471" s="87">
        <v>0</v>
      </c>
      <c r="BC1471" s="87">
        <v>0</v>
      </c>
      <c r="BD1471" s="87">
        <v>0</v>
      </c>
      <c r="BE1471" s="87">
        <v>0</v>
      </c>
      <c r="BF1471" s="87">
        <v>0</v>
      </c>
      <c r="BG1471" s="87">
        <f t="shared" si="94"/>
        <v>0</v>
      </c>
      <c r="BH1471" s="87">
        <f t="shared" si="95"/>
        <v>1538236.36</v>
      </c>
      <c r="BI1471" s="87">
        <f t="shared" si="97"/>
        <v>1538236.36</v>
      </c>
    </row>
    <row r="1472" spans="1:61" ht="15" customHeight="1" x14ac:dyDescent="0.35">
      <c r="A1472" s="142" t="str">
        <f t="shared" si="96"/>
        <v>DI0014631</v>
      </c>
      <c r="B1472" s="143" t="s">
        <v>1693</v>
      </c>
      <c r="C1472" s="144">
        <v>1</v>
      </c>
      <c r="D1472" s="143" t="s">
        <v>0</v>
      </c>
      <c r="E1472" s="146" t="s">
        <v>3</v>
      </c>
      <c r="F1472" s="144" t="s">
        <v>1760</v>
      </c>
      <c r="G1472" s="144" t="s">
        <v>1776</v>
      </c>
      <c r="H1472" s="144" t="s">
        <v>1777</v>
      </c>
      <c r="I1472" s="144" t="s">
        <v>1778</v>
      </c>
      <c r="J1472" s="144" t="s">
        <v>1779</v>
      </c>
      <c r="K1472" s="144" t="s">
        <v>774</v>
      </c>
      <c r="L1472" s="144" t="s">
        <v>1766</v>
      </c>
      <c r="M1472" s="144" t="s">
        <v>1773</v>
      </c>
      <c r="N1472" s="143">
        <v>1</v>
      </c>
      <c r="O1472" s="143">
        <v>1</v>
      </c>
      <c r="P1472" s="143">
        <v>1</v>
      </c>
      <c r="Q1472" s="147">
        <v>1</v>
      </c>
      <c r="R1472" s="147">
        <v>1</v>
      </c>
      <c r="S1472" s="147">
        <v>1</v>
      </c>
      <c r="T1472" s="147">
        <v>0</v>
      </c>
      <c r="U1472" s="147">
        <v>0</v>
      </c>
      <c r="V1472" s="147">
        <v>0</v>
      </c>
      <c r="W1472" s="148">
        <v>1360711.84</v>
      </c>
      <c r="X1472" s="148">
        <v>0</v>
      </c>
      <c r="Y1472" s="148">
        <v>0</v>
      </c>
      <c r="Z1472" s="148">
        <v>59531.14</v>
      </c>
      <c r="AA1472" s="149">
        <v>0</v>
      </c>
      <c r="AB1472" s="148">
        <v>0</v>
      </c>
      <c r="AC1472" s="148">
        <v>0</v>
      </c>
      <c r="AD1472" s="149">
        <v>0</v>
      </c>
      <c r="AE1472" s="148">
        <v>1360711.84</v>
      </c>
      <c r="AF1472" s="164">
        <v>45387</v>
      </c>
      <c r="AG1472" s="164">
        <v>46482</v>
      </c>
      <c r="AH1472" s="149">
        <v>1360711.84</v>
      </c>
      <c r="AI1472" s="152">
        <v>2.0099999999999998</v>
      </c>
      <c r="AJ1472" s="152">
        <v>3</v>
      </c>
      <c r="AK1472" s="166">
        <v>8.7499999999999994E-2</v>
      </c>
      <c r="AL1472" s="167">
        <v>2.0099999999999998</v>
      </c>
      <c r="AM1472" s="167">
        <v>3</v>
      </c>
      <c r="AN1472" s="168">
        <v>8.7499999999999994E-2</v>
      </c>
      <c r="AO1472" s="169" t="s">
        <v>1774</v>
      </c>
      <c r="AP1472" s="169" t="s">
        <v>1775</v>
      </c>
      <c r="AQ1472" s="87">
        <v>0</v>
      </c>
      <c r="AR1472" s="87">
        <v>0</v>
      </c>
      <c r="AS1472" s="87">
        <v>1360711.84</v>
      </c>
      <c r="AT1472" s="87">
        <v>0</v>
      </c>
      <c r="AU1472" s="87">
        <v>0</v>
      </c>
      <c r="AV1472" s="87">
        <v>0</v>
      </c>
      <c r="AW1472" s="87">
        <v>0</v>
      </c>
      <c r="AX1472" s="87">
        <v>0</v>
      </c>
      <c r="AY1472" s="87">
        <v>0</v>
      </c>
      <c r="AZ1472" s="87">
        <v>0</v>
      </c>
      <c r="BA1472" s="87">
        <v>0</v>
      </c>
      <c r="BB1472" s="87">
        <v>0</v>
      </c>
      <c r="BC1472" s="87">
        <v>0</v>
      </c>
      <c r="BD1472" s="87">
        <v>0</v>
      </c>
      <c r="BE1472" s="87">
        <v>0</v>
      </c>
      <c r="BF1472" s="87">
        <v>0</v>
      </c>
      <c r="BG1472" s="87">
        <f t="shared" si="94"/>
        <v>0</v>
      </c>
      <c r="BH1472" s="87">
        <f t="shared" si="95"/>
        <v>1360711.84</v>
      </c>
      <c r="BI1472" s="87">
        <f t="shared" si="97"/>
        <v>1360711.84</v>
      </c>
    </row>
    <row r="1473" spans="1:61" ht="15" customHeight="1" x14ac:dyDescent="0.35">
      <c r="A1473" s="142" t="str">
        <f t="shared" si="96"/>
        <v>DI0014641</v>
      </c>
      <c r="B1473" s="143" t="s">
        <v>1694</v>
      </c>
      <c r="C1473" s="144">
        <v>1</v>
      </c>
      <c r="D1473" s="143" t="s">
        <v>0</v>
      </c>
      <c r="E1473" s="146" t="s">
        <v>3</v>
      </c>
      <c r="F1473" s="144" t="s">
        <v>1760</v>
      </c>
      <c r="G1473" s="144" t="s">
        <v>1776</v>
      </c>
      <c r="H1473" s="144" t="s">
        <v>1777</v>
      </c>
      <c r="I1473" s="144" t="s">
        <v>1778</v>
      </c>
      <c r="J1473" s="144" t="s">
        <v>1779</v>
      </c>
      <c r="K1473" s="144" t="s">
        <v>774</v>
      </c>
      <c r="L1473" s="144" t="s">
        <v>1766</v>
      </c>
      <c r="M1473" s="144" t="s">
        <v>1773</v>
      </c>
      <c r="N1473" s="143">
        <v>1</v>
      </c>
      <c r="O1473" s="143">
        <v>1</v>
      </c>
      <c r="P1473" s="143">
        <v>1</v>
      </c>
      <c r="Q1473" s="147">
        <v>1</v>
      </c>
      <c r="R1473" s="147">
        <v>1</v>
      </c>
      <c r="S1473" s="147">
        <v>1</v>
      </c>
      <c r="T1473" s="147">
        <v>0</v>
      </c>
      <c r="U1473" s="147">
        <v>0</v>
      </c>
      <c r="V1473" s="147">
        <v>0</v>
      </c>
      <c r="W1473" s="148">
        <v>3443172.79</v>
      </c>
      <c r="X1473" s="148">
        <v>0</v>
      </c>
      <c r="Y1473" s="148">
        <v>0</v>
      </c>
      <c r="Z1473" s="148">
        <v>150638.81</v>
      </c>
      <c r="AA1473" s="149">
        <v>0</v>
      </c>
      <c r="AB1473" s="148">
        <v>0</v>
      </c>
      <c r="AC1473" s="148">
        <v>0</v>
      </c>
      <c r="AD1473" s="149">
        <v>0</v>
      </c>
      <c r="AE1473" s="148">
        <v>3443172.79</v>
      </c>
      <c r="AF1473" s="164">
        <v>45387</v>
      </c>
      <c r="AG1473" s="164">
        <v>46482</v>
      </c>
      <c r="AH1473" s="149">
        <v>3443172.79</v>
      </c>
      <c r="AI1473" s="152">
        <v>2.0099999999999998</v>
      </c>
      <c r="AJ1473" s="152">
        <v>3</v>
      </c>
      <c r="AK1473" s="166">
        <v>8.7499999999999994E-2</v>
      </c>
      <c r="AL1473" s="167">
        <v>2.0099999999999998</v>
      </c>
      <c r="AM1473" s="167">
        <v>3</v>
      </c>
      <c r="AN1473" s="168">
        <v>8.7499999999999994E-2</v>
      </c>
      <c r="AO1473" s="169" t="s">
        <v>1774</v>
      </c>
      <c r="AP1473" s="169" t="s">
        <v>1775</v>
      </c>
      <c r="AQ1473" s="87">
        <v>0</v>
      </c>
      <c r="AR1473" s="87">
        <v>0</v>
      </c>
      <c r="AS1473" s="87">
        <v>3443172.79</v>
      </c>
      <c r="AT1473" s="87">
        <v>0</v>
      </c>
      <c r="AU1473" s="87">
        <v>0</v>
      </c>
      <c r="AV1473" s="87">
        <v>0</v>
      </c>
      <c r="AW1473" s="87">
        <v>0</v>
      </c>
      <c r="AX1473" s="87">
        <v>0</v>
      </c>
      <c r="AY1473" s="87">
        <v>0</v>
      </c>
      <c r="AZ1473" s="87">
        <v>0</v>
      </c>
      <c r="BA1473" s="87">
        <v>0</v>
      </c>
      <c r="BB1473" s="87">
        <v>0</v>
      </c>
      <c r="BC1473" s="87">
        <v>0</v>
      </c>
      <c r="BD1473" s="87">
        <v>0</v>
      </c>
      <c r="BE1473" s="87">
        <v>0</v>
      </c>
      <c r="BF1473" s="87">
        <v>0</v>
      </c>
      <c r="BG1473" s="87">
        <f t="shared" si="94"/>
        <v>0</v>
      </c>
      <c r="BH1473" s="87">
        <f t="shared" si="95"/>
        <v>3443172.79</v>
      </c>
      <c r="BI1473" s="87">
        <f t="shared" si="97"/>
        <v>3443172.79</v>
      </c>
    </row>
    <row r="1474" spans="1:61" ht="15" customHeight="1" x14ac:dyDescent="0.35">
      <c r="A1474" s="142" t="str">
        <f t="shared" si="96"/>
        <v>DI0014651</v>
      </c>
      <c r="B1474" s="143" t="s">
        <v>1439</v>
      </c>
      <c r="C1474" s="144">
        <v>1</v>
      </c>
      <c r="D1474" s="143" t="s">
        <v>0</v>
      </c>
      <c r="E1474" s="146" t="s">
        <v>3</v>
      </c>
      <c r="F1474" s="144" t="s">
        <v>1760</v>
      </c>
      <c r="G1474" s="144" t="s">
        <v>1781</v>
      </c>
      <c r="H1474" s="144" t="s">
        <v>1777</v>
      </c>
      <c r="I1474" s="144" t="s">
        <v>1782</v>
      </c>
      <c r="J1474" s="144" t="s">
        <v>1779</v>
      </c>
      <c r="K1474" s="144" t="s">
        <v>791</v>
      </c>
      <c r="L1474" s="144" t="s">
        <v>1766</v>
      </c>
      <c r="M1474" s="144" t="s">
        <v>1773</v>
      </c>
      <c r="N1474" s="143">
        <v>1</v>
      </c>
      <c r="O1474" s="143">
        <v>1</v>
      </c>
      <c r="P1474" s="143">
        <v>1</v>
      </c>
      <c r="Q1474" s="147">
        <v>1</v>
      </c>
      <c r="R1474" s="147">
        <v>1</v>
      </c>
      <c r="S1474" s="147">
        <v>1</v>
      </c>
      <c r="T1474" s="147">
        <v>0</v>
      </c>
      <c r="U1474" s="147">
        <v>0</v>
      </c>
      <c r="V1474" s="147">
        <v>0</v>
      </c>
      <c r="W1474" s="148">
        <v>290132.5</v>
      </c>
      <c r="X1474" s="148">
        <v>0</v>
      </c>
      <c r="Y1474" s="148">
        <v>0</v>
      </c>
      <c r="Z1474" s="148">
        <v>785.78</v>
      </c>
      <c r="AA1474" s="149">
        <v>0</v>
      </c>
      <c r="AB1474" s="148">
        <v>0</v>
      </c>
      <c r="AC1474" s="148">
        <v>0</v>
      </c>
      <c r="AD1474" s="149">
        <v>0</v>
      </c>
      <c r="AE1474" s="148">
        <v>290132.5</v>
      </c>
      <c r="AF1474" s="164">
        <v>45532</v>
      </c>
      <c r="AG1474" s="164">
        <v>45897</v>
      </c>
      <c r="AH1474" s="149">
        <v>290132.5</v>
      </c>
      <c r="AI1474" s="152">
        <v>0.41</v>
      </c>
      <c r="AJ1474" s="152">
        <v>1</v>
      </c>
      <c r="AK1474" s="166">
        <v>3.2500000000000001E-2</v>
      </c>
      <c r="AL1474" s="167">
        <v>0.41</v>
      </c>
      <c r="AM1474" s="167">
        <v>1</v>
      </c>
      <c r="AN1474" s="168">
        <v>3.2500000000000001E-2</v>
      </c>
      <c r="AO1474" s="169" t="s">
        <v>1774</v>
      </c>
      <c r="AP1474" s="169" t="s">
        <v>1775</v>
      </c>
      <c r="AQ1474" s="87">
        <v>290132.5</v>
      </c>
      <c r="AR1474" s="87">
        <v>0</v>
      </c>
      <c r="AS1474" s="87">
        <v>0</v>
      </c>
      <c r="AT1474" s="87">
        <v>0</v>
      </c>
      <c r="AU1474" s="87">
        <v>0</v>
      </c>
      <c r="AV1474" s="87">
        <v>0</v>
      </c>
      <c r="AW1474" s="87">
        <v>0</v>
      </c>
      <c r="AX1474" s="87">
        <v>0</v>
      </c>
      <c r="AY1474" s="87">
        <v>0</v>
      </c>
      <c r="AZ1474" s="87">
        <v>0</v>
      </c>
      <c r="BA1474" s="87">
        <v>0</v>
      </c>
      <c r="BB1474" s="87">
        <v>0</v>
      </c>
      <c r="BC1474" s="87">
        <v>0</v>
      </c>
      <c r="BD1474" s="87">
        <v>0</v>
      </c>
      <c r="BE1474" s="87">
        <v>0</v>
      </c>
      <c r="BF1474" s="87">
        <v>0</v>
      </c>
      <c r="BG1474" s="87">
        <f t="shared" si="94"/>
        <v>290132.5</v>
      </c>
      <c r="BH1474" s="87">
        <f t="shared" si="95"/>
        <v>0</v>
      </c>
      <c r="BI1474" s="87">
        <f t="shared" si="97"/>
        <v>290132.5</v>
      </c>
    </row>
    <row r="1475" spans="1:61" ht="15" customHeight="1" x14ac:dyDescent="0.35">
      <c r="A1475" s="142" t="str">
        <f t="shared" si="96"/>
        <v>DI0014652</v>
      </c>
      <c r="B1475" s="143" t="s">
        <v>1439</v>
      </c>
      <c r="C1475" s="144">
        <v>2</v>
      </c>
      <c r="D1475" s="143" t="s">
        <v>0</v>
      </c>
      <c r="E1475" s="146" t="s">
        <v>3</v>
      </c>
      <c r="F1475" s="144" t="s">
        <v>1760</v>
      </c>
      <c r="G1475" s="144" t="s">
        <v>1781</v>
      </c>
      <c r="H1475" s="144" t="s">
        <v>1777</v>
      </c>
      <c r="I1475" s="144" t="s">
        <v>1782</v>
      </c>
      <c r="J1475" s="144" t="s">
        <v>1779</v>
      </c>
      <c r="K1475" s="144" t="s">
        <v>791</v>
      </c>
      <c r="L1475" s="144" t="s">
        <v>1766</v>
      </c>
      <c r="M1475" s="144" t="s">
        <v>1773</v>
      </c>
      <c r="N1475" s="143">
        <v>1</v>
      </c>
      <c r="O1475" s="143">
        <v>1</v>
      </c>
      <c r="P1475" s="143">
        <v>1</v>
      </c>
      <c r="Q1475" s="147">
        <v>1</v>
      </c>
      <c r="R1475" s="147">
        <v>1</v>
      </c>
      <c r="S1475" s="147">
        <v>1</v>
      </c>
      <c r="T1475" s="147">
        <v>0</v>
      </c>
      <c r="U1475" s="147">
        <v>0</v>
      </c>
      <c r="V1475" s="147">
        <v>0</v>
      </c>
      <c r="W1475" s="148">
        <v>370372.5</v>
      </c>
      <c r="X1475" s="148">
        <v>0</v>
      </c>
      <c r="Y1475" s="148">
        <v>0</v>
      </c>
      <c r="Z1475" s="148">
        <v>1179.02</v>
      </c>
      <c r="AA1475" s="149">
        <v>0</v>
      </c>
      <c r="AB1475" s="148">
        <v>0</v>
      </c>
      <c r="AC1475" s="148">
        <v>0</v>
      </c>
      <c r="AD1475" s="149">
        <v>0</v>
      </c>
      <c r="AE1475" s="148">
        <v>370372.5</v>
      </c>
      <c r="AF1475" s="164">
        <v>45532</v>
      </c>
      <c r="AG1475" s="164">
        <v>46262</v>
      </c>
      <c r="AH1475" s="149">
        <v>370372.5</v>
      </c>
      <c r="AI1475" s="152">
        <v>1.41</v>
      </c>
      <c r="AJ1475" s="152">
        <v>2</v>
      </c>
      <c r="AK1475" s="166">
        <v>3.8199999999999998E-2</v>
      </c>
      <c r="AL1475" s="167">
        <v>1.41</v>
      </c>
      <c r="AM1475" s="167">
        <v>2</v>
      </c>
      <c r="AN1475" s="168">
        <v>3.8199999999999998E-2</v>
      </c>
      <c r="AO1475" s="169" t="s">
        <v>1774</v>
      </c>
      <c r="AP1475" s="169" t="s">
        <v>1775</v>
      </c>
      <c r="AQ1475" s="87">
        <v>0</v>
      </c>
      <c r="AR1475" s="87">
        <v>370372.5</v>
      </c>
      <c r="AS1475" s="87">
        <v>0</v>
      </c>
      <c r="AT1475" s="87">
        <v>0</v>
      </c>
      <c r="AU1475" s="87">
        <v>0</v>
      </c>
      <c r="AV1475" s="87">
        <v>0</v>
      </c>
      <c r="AW1475" s="87">
        <v>0</v>
      </c>
      <c r="AX1475" s="87">
        <v>0</v>
      </c>
      <c r="AY1475" s="87">
        <v>0</v>
      </c>
      <c r="AZ1475" s="87">
        <v>0</v>
      </c>
      <c r="BA1475" s="87">
        <v>0</v>
      </c>
      <c r="BB1475" s="87">
        <v>0</v>
      </c>
      <c r="BC1475" s="87">
        <v>0</v>
      </c>
      <c r="BD1475" s="87">
        <v>0</v>
      </c>
      <c r="BE1475" s="87">
        <v>0</v>
      </c>
      <c r="BF1475" s="87">
        <v>0</v>
      </c>
      <c r="BG1475" s="87">
        <f t="shared" ref="BG1475:BG1538" si="98">SUM(AQ1475:AR1475)</f>
        <v>370372.5</v>
      </c>
      <c r="BH1475" s="87">
        <f t="shared" ref="BH1475:BH1538" si="99">SUM(AS1475:BF1475)</f>
        <v>0</v>
      </c>
      <c r="BI1475" s="87">
        <f t="shared" si="97"/>
        <v>370372.5</v>
      </c>
    </row>
    <row r="1476" spans="1:61" ht="15" customHeight="1" x14ac:dyDescent="0.35">
      <c r="A1476" s="142" t="str">
        <f t="shared" ref="A1476:A1539" si="100">CONCATENATE(B1476,C1476)</f>
        <v>DI0014653</v>
      </c>
      <c r="B1476" s="143" t="s">
        <v>1439</v>
      </c>
      <c r="C1476" s="144">
        <v>3</v>
      </c>
      <c r="D1476" s="143" t="s">
        <v>0</v>
      </c>
      <c r="E1476" s="146" t="s">
        <v>3</v>
      </c>
      <c r="F1476" s="144" t="s">
        <v>1760</v>
      </c>
      <c r="G1476" s="144" t="s">
        <v>1781</v>
      </c>
      <c r="H1476" s="144" t="s">
        <v>1777</v>
      </c>
      <c r="I1476" s="144" t="s">
        <v>1782</v>
      </c>
      <c r="J1476" s="144" t="s">
        <v>1779</v>
      </c>
      <c r="K1476" s="144" t="s">
        <v>791</v>
      </c>
      <c r="L1476" s="144" t="s">
        <v>1766</v>
      </c>
      <c r="M1476" s="144" t="s">
        <v>1773</v>
      </c>
      <c r="N1476" s="143">
        <v>1</v>
      </c>
      <c r="O1476" s="143">
        <v>1</v>
      </c>
      <c r="P1476" s="143">
        <v>1</v>
      </c>
      <c r="Q1476" s="147">
        <v>1</v>
      </c>
      <c r="R1476" s="147">
        <v>1</v>
      </c>
      <c r="S1476" s="147">
        <v>1</v>
      </c>
      <c r="T1476" s="147">
        <v>0</v>
      </c>
      <c r="U1476" s="147">
        <v>0</v>
      </c>
      <c r="V1476" s="147">
        <v>0</v>
      </c>
      <c r="W1476" s="148">
        <v>326000.09000000003</v>
      </c>
      <c r="X1476" s="148">
        <v>0</v>
      </c>
      <c r="Y1476" s="148">
        <v>0</v>
      </c>
      <c r="Z1476" s="148">
        <v>1168.17</v>
      </c>
      <c r="AA1476" s="149">
        <v>0</v>
      </c>
      <c r="AB1476" s="148">
        <v>0</v>
      </c>
      <c r="AC1476" s="148">
        <v>0</v>
      </c>
      <c r="AD1476" s="149">
        <v>0</v>
      </c>
      <c r="AE1476" s="148">
        <v>326000.09000000003</v>
      </c>
      <c r="AF1476" s="164">
        <v>45532</v>
      </c>
      <c r="AG1476" s="164">
        <v>46627</v>
      </c>
      <c r="AH1476" s="149">
        <v>326000.09000000003</v>
      </c>
      <c r="AI1476" s="152">
        <v>2.41</v>
      </c>
      <c r="AJ1476" s="152">
        <v>3</v>
      </c>
      <c r="AK1476" s="166">
        <v>4.2999999999999997E-2</v>
      </c>
      <c r="AL1476" s="167">
        <v>2.41</v>
      </c>
      <c r="AM1476" s="167">
        <v>3</v>
      </c>
      <c r="AN1476" s="168">
        <v>4.2999999999999997E-2</v>
      </c>
      <c r="AO1476" s="169" t="s">
        <v>1774</v>
      </c>
      <c r="AP1476" s="169" t="s">
        <v>1775</v>
      </c>
      <c r="AQ1476" s="87">
        <v>0</v>
      </c>
      <c r="AR1476" s="87">
        <v>0</v>
      </c>
      <c r="AS1476" s="87">
        <v>326000.09999999998</v>
      </c>
      <c r="AT1476" s="87">
        <v>0</v>
      </c>
      <c r="AU1476" s="87">
        <v>0</v>
      </c>
      <c r="AV1476" s="87">
        <v>0</v>
      </c>
      <c r="AW1476" s="87">
        <v>0</v>
      </c>
      <c r="AX1476" s="87">
        <v>0</v>
      </c>
      <c r="AY1476" s="87">
        <v>0</v>
      </c>
      <c r="AZ1476" s="87">
        <v>0</v>
      </c>
      <c r="BA1476" s="87">
        <v>0</v>
      </c>
      <c r="BB1476" s="87">
        <v>0</v>
      </c>
      <c r="BC1476" s="87">
        <v>0</v>
      </c>
      <c r="BD1476" s="87">
        <v>0</v>
      </c>
      <c r="BE1476" s="87">
        <v>0</v>
      </c>
      <c r="BF1476" s="87">
        <v>0</v>
      </c>
      <c r="BG1476" s="87">
        <f t="shared" si="98"/>
        <v>0</v>
      </c>
      <c r="BH1476" s="87">
        <f t="shared" si="99"/>
        <v>326000.09999999998</v>
      </c>
      <c r="BI1476" s="87">
        <f t="shared" si="97"/>
        <v>326000.09999999998</v>
      </c>
    </row>
    <row r="1477" spans="1:61" ht="15" customHeight="1" x14ac:dyDescent="0.35">
      <c r="A1477" s="142" t="str">
        <f t="shared" si="100"/>
        <v>DI0014654</v>
      </c>
      <c r="B1477" s="143" t="s">
        <v>1439</v>
      </c>
      <c r="C1477" s="144">
        <v>4</v>
      </c>
      <c r="D1477" s="143" t="s">
        <v>0</v>
      </c>
      <c r="E1477" s="146" t="s">
        <v>3</v>
      </c>
      <c r="F1477" s="144" t="s">
        <v>1760</v>
      </c>
      <c r="G1477" s="144" t="s">
        <v>1781</v>
      </c>
      <c r="H1477" s="144" t="s">
        <v>1777</v>
      </c>
      <c r="I1477" s="144" t="s">
        <v>1782</v>
      </c>
      <c r="J1477" s="144" t="s">
        <v>1779</v>
      </c>
      <c r="K1477" s="144" t="s">
        <v>791</v>
      </c>
      <c r="L1477" s="144" t="s">
        <v>1766</v>
      </c>
      <c r="M1477" s="144" t="s">
        <v>1773</v>
      </c>
      <c r="N1477" s="143">
        <v>1</v>
      </c>
      <c r="O1477" s="143">
        <v>1</v>
      </c>
      <c r="P1477" s="143">
        <v>1</v>
      </c>
      <c r="Q1477" s="147">
        <v>1</v>
      </c>
      <c r="R1477" s="147">
        <v>1</v>
      </c>
      <c r="S1477" s="147">
        <v>1</v>
      </c>
      <c r="T1477" s="147">
        <v>0</v>
      </c>
      <c r="U1477" s="147">
        <v>0</v>
      </c>
      <c r="V1477" s="147">
        <v>0</v>
      </c>
      <c r="W1477" s="148">
        <v>656965</v>
      </c>
      <c r="X1477" s="148">
        <v>0</v>
      </c>
      <c r="Y1477" s="148">
        <v>0</v>
      </c>
      <c r="Z1477" s="148">
        <v>2578.59</v>
      </c>
      <c r="AA1477" s="149">
        <v>0</v>
      </c>
      <c r="AB1477" s="148">
        <v>0</v>
      </c>
      <c r="AC1477" s="148">
        <v>0</v>
      </c>
      <c r="AD1477" s="149">
        <v>0</v>
      </c>
      <c r="AE1477" s="148">
        <v>656965</v>
      </c>
      <c r="AF1477" s="164">
        <v>45532</v>
      </c>
      <c r="AG1477" s="164">
        <v>46993</v>
      </c>
      <c r="AH1477" s="149">
        <v>656965</v>
      </c>
      <c r="AI1477" s="152">
        <v>3.41</v>
      </c>
      <c r="AJ1477" s="152">
        <v>4</v>
      </c>
      <c r="AK1477" s="166">
        <v>4.7100000000000003E-2</v>
      </c>
      <c r="AL1477" s="167">
        <v>3.41</v>
      </c>
      <c r="AM1477" s="167">
        <v>4</v>
      </c>
      <c r="AN1477" s="168">
        <v>4.7100000000000003E-2</v>
      </c>
      <c r="AO1477" s="169" t="s">
        <v>1774</v>
      </c>
      <c r="AP1477" s="169" t="s">
        <v>1775</v>
      </c>
      <c r="AQ1477" s="87">
        <v>0</v>
      </c>
      <c r="AR1477" s="87">
        <v>0</v>
      </c>
      <c r="AS1477" s="87">
        <v>0</v>
      </c>
      <c r="AT1477" s="87">
        <v>656965</v>
      </c>
      <c r="AU1477" s="87">
        <v>0</v>
      </c>
      <c r="AV1477" s="87">
        <v>0</v>
      </c>
      <c r="AW1477" s="87">
        <v>0</v>
      </c>
      <c r="AX1477" s="87">
        <v>0</v>
      </c>
      <c r="AY1477" s="87">
        <v>0</v>
      </c>
      <c r="AZ1477" s="87">
        <v>0</v>
      </c>
      <c r="BA1477" s="87">
        <v>0</v>
      </c>
      <c r="BB1477" s="87">
        <v>0</v>
      </c>
      <c r="BC1477" s="87">
        <v>0</v>
      </c>
      <c r="BD1477" s="87">
        <v>0</v>
      </c>
      <c r="BE1477" s="87">
        <v>0</v>
      </c>
      <c r="BF1477" s="87">
        <v>0</v>
      </c>
      <c r="BG1477" s="87">
        <f t="shared" si="98"/>
        <v>0</v>
      </c>
      <c r="BH1477" s="87">
        <f t="shared" si="99"/>
        <v>656965</v>
      </c>
      <c r="BI1477" s="87">
        <f t="shared" si="97"/>
        <v>656965</v>
      </c>
    </row>
    <row r="1478" spans="1:61" ht="15" customHeight="1" x14ac:dyDescent="0.35">
      <c r="A1478" s="142" t="str">
        <f t="shared" si="100"/>
        <v>DI0014655</v>
      </c>
      <c r="B1478" s="143" t="s">
        <v>1439</v>
      </c>
      <c r="C1478" s="144">
        <v>5</v>
      </c>
      <c r="D1478" s="143" t="s">
        <v>0</v>
      </c>
      <c r="E1478" s="146" t="s">
        <v>3</v>
      </c>
      <c r="F1478" s="144" t="s">
        <v>1760</v>
      </c>
      <c r="G1478" s="144" t="s">
        <v>1781</v>
      </c>
      <c r="H1478" s="144" t="s">
        <v>1777</v>
      </c>
      <c r="I1478" s="144" t="s">
        <v>1782</v>
      </c>
      <c r="J1478" s="144" t="s">
        <v>1779</v>
      </c>
      <c r="K1478" s="144" t="s">
        <v>791</v>
      </c>
      <c r="L1478" s="144" t="s">
        <v>1766</v>
      </c>
      <c r="M1478" s="144" t="s">
        <v>1773</v>
      </c>
      <c r="N1478" s="143">
        <v>1</v>
      </c>
      <c r="O1478" s="143">
        <v>1</v>
      </c>
      <c r="P1478" s="143">
        <v>1</v>
      </c>
      <c r="Q1478" s="147">
        <v>1</v>
      </c>
      <c r="R1478" s="147">
        <v>1</v>
      </c>
      <c r="S1478" s="147">
        <v>1</v>
      </c>
      <c r="T1478" s="147">
        <v>0</v>
      </c>
      <c r="U1478" s="147">
        <v>0</v>
      </c>
      <c r="V1478" s="147">
        <v>0</v>
      </c>
      <c r="W1478" s="148">
        <v>701362.5</v>
      </c>
      <c r="X1478" s="148">
        <v>0</v>
      </c>
      <c r="Y1478" s="148">
        <v>0</v>
      </c>
      <c r="Z1478" s="148">
        <v>2963.26</v>
      </c>
      <c r="AA1478" s="149">
        <v>0</v>
      </c>
      <c r="AB1478" s="148">
        <v>0</v>
      </c>
      <c r="AC1478" s="148">
        <v>0</v>
      </c>
      <c r="AD1478" s="149">
        <v>0</v>
      </c>
      <c r="AE1478" s="148">
        <v>701362.5</v>
      </c>
      <c r="AF1478" s="164">
        <v>45532</v>
      </c>
      <c r="AG1478" s="164">
        <v>47358</v>
      </c>
      <c r="AH1478" s="149">
        <v>701362.5</v>
      </c>
      <c r="AI1478" s="152">
        <v>4.41</v>
      </c>
      <c r="AJ1478" s="152">
        <v>5</v>
      </c>
      <c r="AK1478" s="166">
        <v>5.0700000000000002E-2</v>
      </c>
      <c r="AL1478" s="167">
        <v>4.41</v>
      </c>
      <c r="AM1478" s="167">
        <v>5</v>
      </c>
      <c r="AN1478" s="168">
        <v>5.0700000000000002E-2</v>
      </c>
      <c r="AO1478" s="169" t="s">
        <v>1774</v>
      </c>
      <c r="AP1478" s="169" t="s">
        <v>1775</v>
      </c>
      <c r="AQ1478" s="87">
        <v>0</v>
      </c>
      <c r="AR1478" s="87">
        <v>0</v>
      </c>
      <c r="AS1478" s="87">
        <v>0</v>
      </c>
      <c r="AT1478" s="87">
        <v>0</v>
      </c>
      <c r="AU1478" s="87">
        <v>701362.5</v>
      </c>
      <c r="AV1478" s="87">
        <v>0</v>
      </c>
      <c r="AW1478" s="87">
        <v>0</v>
      </c>
      <c r="AX1478" s="87">
        <v>0</v>
      </c>
      <c r="AY1478" s="87">
        <v>0</v>
      </c>
      <c r="AZ1478" s="87">
        <v>0</v>
      </c>
      <c r="BA1478" s="87">
        <v>0</v>
      </c>
      <c r="BB1478" s="87">
        <v>0</v>
      </c>
      <c r="BC1478" s="87">
        <v>0</v>
      </c>
      <c r="BD1478" s="87">
        <v>0</v>
      </c>
      <c r="BE1478" s="87">
        <v>0</v>
      </c>
      <c r="BF1478" s="87">
        <v>0</v>
      </c>
      <c r="BG1478" s="87">
        <f t="shared" si="98"/>
        <v>0</v>
      </c>
      <c r="BH1478" s="87">
        <f t="shared" si="99"/>
        <v>701362.5</v>
      </c>
      <c r="BI1478" s="87">
        <f t="shared" si="97"/>
        <v>701362.5</v>
      </c>
    </row>
    <row r="1479" spans="1:61" ht="15" customHeight="1" x14ac:dyDescent="0.35">
      <c r="A1479" s="142" t="str">
        <f t="shared" si="100"/>
        <v>DI0014656</v>
      </c>
      <c r="B1479" s="143" t="s">
        <v>1439</v>
      </c>
      <c r="C1479" s="144">
        <v>6</v>
      </c>
      <c r="D1479" s="143" t="s">
        <v>0</v>
      </c>
      <c r="E1479" s="146" t="s">
        <v>3</v>
      </c>
      <c r="F1479" s="144" t="s">
        <v>1760</v>
      </c>
      <c r="G1479" s="144" t="s">
        <v>1781</v>
      </c>
      <c r="H1479" s="144" t="s">
        <v>1777</v>
      </c>
      <c r="I1479" s="144" t="s">
        <v>1782</v>
      </c>
      <c r="J1479" s="144" t="s">
        <v>1779</v>
      </c>
      <c r="K1479" s="144" t="s">
        <v>791</v>
      </c>
      <c r="L1479" s="144" t="s">
        <v>1766</v>
      </c>
      <c r="M1479" s="144" t="s">
        <v>1773</v>
      </c>
      <c r="N1479" s="143">
        <v>1</v>
      </c>
      <c r="O1479" s="143">
        <v>1</v>
      </c>
      <c r="P1479" s="143">
        <v>1</v>
      </c>
      <c r="Q1479" s="147">
        <v>1</v>
      </c>
      <c r="R1479" s="147">
        <v>1</v>
      </c>
      <c r="S1479" s="147">
        <v>1</v>
      </c>
      <c r="T1479" s="147">
        <v>0</v>
      </c>
      <c r="U1479" s="147">
        <v>0</v>
      </c>
      <c r="V1479" s="147">
        <v>0</v>
      </c>
      <c r="W1479" s="148">
        <v>2004525</v>
      </c>
      <c r="X1479" s="148">
        <v>0</v>
      </c>
      <c r="Y1479" s="148">
        <v>0</v>
      </c>
      <c r="Z1479" s="148">
        <v>8953.5400000000009</v>
      </c>
      <c r="AA1479" s="149">
        <v>0</v>
      </c>
      <c r="AB1479" s="148">
        <v>0</v>
      </c>
      <c r="AC1479" s="148">
        <v>0</v>
      </c>
      <c r="AD1479" s="149">
        <v>0</v>
      </c>
      <c r="AE1479" s="148">
        <v>2004525</v>
      </c>
      <c r="AF1479" s="164">
        <v>45532</v>
      </c>
      <c r="AG1479" s="164">
        <v>47723</v>
      </c>
      <c r="AH1479" s="149">
        <v>2004525</v>
      </c>
      <c r="AI1479" s="152">
        <v>5.41</v>
      </c>
      <c r="AJ1479" s="152">
        <v>6</v>
      </c>
      <c r="AK1479" s="166">
        <v>5.3600000000000002E-2</v>
      </c>
      <c r="AL1479" s="167">
        <v>5.41</v>
      </c>
      <c r="AM1479" s="167">
        <v>6</v>
      </c>
      <c r="AN1479" s="168">
        <v>5.3600000000000002E-2</v>
      </c>
      <c r="AO1479" s="169" t="s">
        <v>1774</v>
      </c>
      <c r="AP1479" s="169" t="s">
        <v>1775</v>
      </c>
      <c r="AQ1479" s="87">
        <v>0</v>
      </c>
      <c r="AR1479" s="87">
        <v>0</v>
      </c>
      <c r="AS1479" s="87">
        <v>0</v>
      </c>
      <c r="AT1479" s="87">
        <v>0</v>
      </c>
      <c r="AU1479" s="87">
        <v>0</v>
      </c>
      <c r="AV1479" s="87">
        <v>2004525</v>
      </c>
      <c r="AW1479" s="87">
        <v>0</v>
      </c>
      <c r="AX1479" s="87">
        <v>0</v>
      </c>
      <c r="AY1479" s="87">
        <v>0</v>
      </c>
      <c r="AZ1479" s="87">
        <v>0</v>
      </c>
      <c r="BA1479" s="87">
        <v>0</v>
      </c>
      <c r="BB1479" s="87">
        <v>0</v>
      </c>
      <c r="BC1479" s="87">
        <v>0</v>
      </c>
      <c r="BD1479" s="87">
        <v>0</v>
      </c>
      <c r="BE1479" s="87">
        <v>0</v>
      </c>
      <c r="BF1479" s="87">
        <v>0</v>
      </c>
      <c r="BG1479" s="87">
        <f t="shared" si="98"/>
        <v>0</v>
      </c>
      <c r="BH1479" s="87">
        <f t="shared" si="99"/>
        <v>2004525</v>
      </c>
      <c r="BI1479" s="87">
        <f t="shared" si="97"/>
        <v>2004525</v>
      </c>
    </row>
    <row r="1480" spans="1:61" ht="15" customHeight="1" x14ac:dyDescent="0.35">
      <c r="A1480" s="142" t="str">
        <f t="shared" si="100"/>
        <v>DI0014657</v>
      </c>
      <c r="B1480" s="143" t="s">
        <v>1439</v>
      </c>
      <c r="C1480" s="144">
        <v>7</v>
      </c>
      <c r="D1480" s="143" t="s">
        <v>0</v>
      </c>
      <c r="E1480" s="146" t="s">
        <v>3</v>
      </c>
      <c r="F1480" s="144" t="s">
        <v>1760</v>
      </c>
      <c r="G1480" s="144" t="s">
        <v>1781</v>
      </c>
      <c r="H1480" s="144" t="s">
        <v>1777</v>
      </c>
      <c r="I1480" s="144" t="s">
        <v>1782</v>
      </c>
      <c r="J1480" s="144" t="s">
        <v>1779</v>
      </c>
      <c r="K1480" s="144" t="s">
        <v>791</v>
      </c>
      <c r="L1480" s="144" t="s">
        <v>1766</v>
      </c>
      <c r="M1480" s="144" t="s">
        <v>1773</v>
      </c>
      <c r="N1480" s="143">
        <v>1</v>
      </c>
      <c r="O1480" s="143">
        <v>1</v>
      </c>
      <c r="P1480" s="143">
        <v>1</v>
      </c>
      <c r="Q1480" s="147">
        <v>1</v>
      </c>
      <c r="R1480" s="147">
        <v>1</v>
      </c>
      <c r="S1480" s="147">
        <v>1</v>
      </c>
      <c r="T1480" s="147">
        <v>0</v>
      </c>
      <c r="U1480" s="147">
        <v>0</v>
      </c>
      <c r="V1480" s="147">
        <v>0</v>
      </c>
      <c r="W1480" s="148">
        <v>689415</v>
      </c>
      <c r="X1480" s="148">
        <v>0</v>
      </c>
      <c r="Y1480" s="148">
        <v>0</v>
      </c>
      <c r="Z1480" s="148">
        <v>3240.25</v>
      </c>
      <c r="AA1480" s="149">
        <v>0</v>
      </c>
      <c r="AB1480" s="148">
        <v>0</v>
      </c>
      <c r="AC1480" s="148">
        <v>0</v>
      </c>
      <c r="AD1480" s="149">
        <v>0</v>
      </c>
      <c r="AE1480" s="148">
        <v>689415</v>
      </c>
      <c r="AF1480" s="164">
        <v>45532</v>
      </c>
      <c r="AG1480" s="164">
        <v>48088</v>
      </c>
      <c r="AH1480" s="149">
        <v>689415</v>
      </c>
      <c r="AI1480" s="152">
        <v>6.41</v>
      </c>
      <c r="AJ1480" s="152">
        <v>7</v>
      </c>
      <c r="AK1480" s="166">
        <v>5.6399999999999999E-2</v>
      </c>
      <c r="AL1480" s="167">
        <v>6.41</v>
      </c>
      <c r="AM1480" s="167">
        <v>7</v>
      </c>
      <c r="AN1480" s="168">
        <v>5.6399999999999999E-2</v>
      </c>
      <c r="AO1480" s="169" t="s">
        <v>1774</v>
      </c>
      <c r="AP1480" s="169" t="s">
        <v>1775</v>
      </c>
      <c r="AQ1480" s="87">
        <v>0</v>
      </c>
      <c r="AR1480" s="87">
        <v>0</v>
      </c>
      <c r="AS1480" s="87">
        <v>0</v>
      </c>
      <c r="AT1480" s="87">
        <v>0</v>
      </c>
      <c r="AU1480" s="87">
        <v>0</v>
      </c>
      <c r="AV1480" s="87">
        <v>344707.5</v>
      </c>
      <c r="AW1480" s="87">
        <v>344707.5</v>
      </c>
      <c r="AX1480" s="87">
        <v>0</v>
      </c>
      <c r="AY1480" s="87">
        <v>0</v>
      </c>
      <c r="AZ1480" s="87">
        <v>0</v>
      </c>
      <c r="BA1480" s="87">
        <v>0</v>
      </c>
      <c r="BB1480" s="87">
        <v>0</v>
      </c>
      <c r="BC1480" s="87">
        <v>0</v>
      </c>
      <c r="BD1480" s="87">
        <v>0</v>
      </c>
      <c r="BE1480" s="87">
        <v>0</v>
      </c>
      <c r="BF1480" s="87">
        <v>0</v>
      </c>
      <c r="BG1480" s="87">
        <f t="shared" si="98"/>
        <v>0</v>
      </c>
      <c r="BH1480" s="87">
        <f t="shared" si="99"/>
        <v>689415</v>
      </c>
      <c r="BI1480" s="87">
        <f t="shared" si="97"/>
        <v>689415</v>
      </c>
    </row>
    <row r="1481" spans="1:61" ht="15" customHeight="1" x14ac:dyDescent="0.35">
      <c r="A1481" s="142" t="str">
        <f t="shared" si="100"/>
        <v>DI0014658</v>
      </c>
      <c r="B1481" s="143" t="s">
        <v>1439</v>
      </c>
      <c r="C1481" s="144">
        <v>8</v>
      </c>
      <c r="D1481" s="143" t="s">
        <v>0</v>
      </c>
      <c r="E1481" s="146" t="s">
        <v>3</v>
      </c>
      <c r="F1481" s="144" t="s">
        <v>1760</v>
      </c>
      <c r="G1481" s="144" t="s">
        <v>1781</v>
      </c>
      <c r="H1481" s="144" t="s">
        <v>1777</v>
      </c>
      <c r="I1481" s="144" t="s">
        <v>1782</v>
      </c>
      <c r="J1481" s="144" t="s">
        <v>1779</v>
      </c>
      <c r="K1481" s="144" t="s">
        <v>791</v>
      </c>
      <c r="L1481" s="144" t="s">
        <v>1766</v>
      </c>
      <c r="M1481" s="144" t="s">
        <v>1773</v>
      </c>
      <c r="N1481" s="143">
        <v>1</v>
      </c>
      <c r="O1481" s="143">
        <v>1</v>
      </c>
      <c r="P1481" s="143">
        <v>1</v>
      </c>
      <c r="Q1481" s="147">
        <v>1</v>
      </c>
      <c r="R1481" s="147">
        <v>1</v>
      </c>
      <c r="S1481" s="147">
        <v>1</v>
      </c>
      <c r="T1481" s="147">
        <v>0</v>
      </c>
      <c r="U1481" s="147">
        <v>0</v>
      </c>
      <c r="V1481" s="147">
        <v>0</v>
      </c>
      <c r="W1481" s="148">
        <v>106200</v>
      </c>
      <c r="X1481" s="148">
        <v>0</v>
      </c>
      <c r="Y1481" s="148">
        <v>0</v>
      </c>
      <c r="Z1481" s="148">
        <v>524.79999999999995</v>
      </c>
      <c r="AA1481" s="149">
        <v>0</v>
      </c>
      <c r="AB1481" s="148">
        <v>0</v>
      </c>
      <c r="AC1481" s="148">
        <v>0</v>
      </c>
      <c r="AD1481" s="149">
        <v>0</v>
      </c>
      <c r="AE1481" s="148">
        <v>106200</v>
      </c>
      <c r="AF1481" s="164">
        <v>45532</v>
      </c>
      <c r="AG1481" s="164">
        <v>48454</v>
      </c>
      <c r="AH1481" s="149">
        <v>106200</v>
      </c>
      <c r="AI1481" s="152">
        <v>7.41</v>
      </c>
      <c r="AJ1481" s="152">
        <v>8</v>
      </c>
      <c r="AK1481" s="166">
        <v>5.9299999999999999E-2</v>
      </c>
      <c r="AL1481" s="167">
        <v>7.41</v>
      </c>
      <c r="AM1481" s="167">
        <v>8</v>
      </c>
      <c r="AN1481" s="168">
        <v>5.9299999999999999E-2</v>
      </c>
      <c r="AO1481" s="169" t="s">
        <v>1774</v>
      </c>
      <c r="AP1481" s="169" t="s">
        <v>1775</v>
      </c>
      <c r="AQ1481" s="87">
        <v>0</v>
      </c>
      <c r="AR1481" s="87">
        <v>0</v>
      </c>
      <c r="AS1481" s="87">
        <v>0</v>
      </c>
      <c r="AT1481" s="87">
        <v>0</v>
      </c>
      <c r="AU1481" s="87">
        <v>0</v>
      </c>
      <c r="AV1481" s="87">
        <v>35400</v>
      </c>
      <c r="AW1481" s="87">
        <v>35400</v>
      </c>
      <c r="AX1481" s="87">
        <v>35400</v>
      </c>
      <c r="AY1481" s="87">
        <v>0</v>
      </c>
      <c r="AZ1481" s="87">
        <v>0</v>
      </c>
      <c r="BA1481" s="87">
        <v>0</v>
      </c>
      <c r="BB1481" s="87">
        <v>0</v>
      </c>
      <c r="BC1481" s="87">
        <v>0</v>
      </c>
      <c r="BD1481" s="87">
        <v>0</v>
      </c>
      <c r="BE1481" s="87">
        <v>0</v>
      </c>
      <c r="BF1481" s="87">
        <v>0</v>
      </c>
      <c r="BG1481" s="87">
        <f t="shared" si="98"/>
        <v>0</v>
      </c>
      <c r="BH1481" s="87">
        <f t="shared" si="99"/>
        <v>106200</v>
      </c>
      <c r="BI1481" s="87">
        <f t="shared" si="97"/>
        <v>106200</v>
      </c>
    </row>
    <row r="1482" spans="1:61" ht="15" customHeight="1" x14ac:dyDescent="0.35">
      <c r="A1482" s="142" t="str">
        <f t="shared" si="100"/>
        <v>DI0014661</v>
      </c>
      <c r="B1482" s="143" t="s">
        <v>1695</v>
      </c>
      <c r="C1482" s="144">
        <v>1</v>
      </c>
      <c r="D1482" s="143" t="s">
        <v>0</v>
      </c>
      <c r="E1482" s="146" t="s">
        <v>3</v>
      </c>
      <c r="F1482" s="144" t="s">
        <v>1760</v>
      </c>
      <c r="G1482" s="144" t="s">
        <v>1776</v>
      </c>
      <c r="H1482" s="144" t="s">
        <v>1777</v>
      </c>
      <c r="I1482" s="144" t="s">
        <v>1778</v>
      </c>
      <c r="J1482" s="144" t="s">
        <v>1779</v>
      </c>
      <c r="K1482" s="144" t="s">
        <v>774</v>
      </c>
      <c r="L1482" s="144" t="s">
        <v>1766</v>
      </c>
      <c r="M1482" s="144" t="s">
        <v>1773</v>
      </c>
      <c r="N1482" s="143">
        <v>1</v>
      </c>
      <c r="O1482" s="143">
        <v>1</v>
      </c>
      <c r="P1482" s="143">
        <v>1</v>
      </c>
      <c r="Q1482" s="147">
        <v>1</v>
      </c>
      <c r="R1482" s="147">
        <v>1</v>
      </c>
      <c r="S1482" s="147">
        <v>1</v>
      </c>
      <c r="T1482" s="147">
        <v>0</v>
      </c>
      <c r="U1482" s="147">
        <v>0</v>
      </c>
      <c r="V1482" s="147">
        <v>0</v>
      </c>
      <c r="W1482" s="148">
        <v>5000000</v>
      </c>
      <c r="X1482" s="148">
        <v>0</v>
      </c>
      <c r="Y1482" s="148">
        <v>0</v>
      </c>
      <c r="Z1482" s="148">
        <v>218750</v>
      </c>
      <c r="AA1482" s="149">
        <v>0</v>
      </c>
      <c r="AB1482" s="148">
        <v>0</v>
      </c>
      <c r="AC1482" s="148">
        <v>0</v>
      </c>
      <c r="AD1482" s="149">
        <v>0</v>
      </c>
      <c r="AE1482" s="148">
        <v>5000000</v>
      </c>
      <c r="AF1482" s="164">
        <v>45387</v>
      </c>
      <c r="AG1482" s="164">
        <v>46482</v>
      </c>
      <c r="AH1482" s="149">
        <v>5000000</v>
      </c>
      <c r="AI1482" s="152">
        <v>2.0099999999999998</v>
      </c>
      <c r="AJ1482" s="152">
        <v>3</v>
      </c>
      <c r="AK1482" s="166">
        <v>8.7499999999999994E-2</v>
      </c>
      <c r="AL1482" s="167">
        <v>2.0099999999999998</v>
      </c>
      <c r="AM1482" s="167">
        <v>3</v>
      </c>
      <c r="AN1482" s="168">
        <v>8.7499999999999994E-2</v>
      </c>
      <c r="AO1482" s="169" t="s">
        <v>1774</v>
      </c>
      <c r="AP1482" s="169" t="s">
        <v>1775</v>
      </c>
      <c r="AQ1482" s="87">
        <v>0</v>
      </c>
      <c r="AR1482" s="87">
        <v>0</v>
      </c>
      <c r="AS1482" s="87">
        <v>5000000</v>
      </c>
      <c r="AT1482" s="87">
        <v>0</v>
      </c>
      <c r="AU1482" s="87">
        <v>0</v>
      </c>
      <c r="AV1482" s="87">
        <v>0</v>
      </c>
      <c r="AW1482" s="87">
        <v>0</v>
      </c>
      <c r="AX1482" s="87">
        <v>0</v>
      </c>
      <c r="AY1482" s="87">
        <v>0</v>
      </c>
      <c r="AZ1482" s="87">
        <v>0</v>
      </c>
      <c r="BA1482" s="87">
        <v>0</v>
      </c>
      <c r="BB1482" s="87">
        <v>0</v>
      </c>
      <c r="BC1482" s="87">
        <v>0</v>
      </c>
      <c r="BD1482" s="87">
        <v>0</v>
      </c>
      <c r="BE1482" s="87">
        <v>0</v>
      </c>
      <c r="BF1482" s="87">
        <v>0</v>
      </c>
      <c r="BG1482" s="87">
        <f t="shared" si="98"/>
        <v>0</v>
      </c>
      <c r="BH1482" s="87">
        <f t="shared" si="99"/>
        <v>5000000</v>
      </c>
      <c r="BI1482" s="87">
        <f t="shared" si="97"/>
        <v>5000000</v>
      </c>
    </row>
    <row r="1483" spans="1:61" ht="15" customHeight="1" x14ac:dyDescent="0.35">
      <c r="A1483" s="142" t="str">
        <f t="shared" si="100"/>
        <v>DI0014671</v>
      </c>
      <c r="B1483" s="143" t="s">
        <v>1696</v>
      </c>
      <c r="C1483" s="144">
        <v>1</v>
      </c>
      <c r="D1483" s="143" t="s">
        <v>0</v>
      </c>
      <c r="E1483" s="146" t="s">
        <v>3</v>
      </c>
      <c r="F1483" s="144" t="s">
        <v>1760</v>
      </c>
      <c r="G1483" s="144" t="s">
        <v>1776</v>
      </c>
      <c r="H1483" s="144" t="s">
        <v>1777</v>
      </c>
      <c r="I1483" s="144" t="s">
        <v>1778</v>
      </c>
      <c r="J1483" s="144" t="s">
        <v>1779</v>
      </c>
      <c r="K1483" s="144" t="s">
        <v>774</v>
      </c>
      <c r="L1483" s="144" t="s">
        <v>1766</v>
      </c>
      <c r="M1483" s="144" t="s">
        <v>1773</v>
      </c>
      <c r="N1483" s="143">
        <v>1</v>
      </c>
      <c r="O1483" s="143">
        <v>1</v>
      </c>
      <c r="P1483" s="143">
        <v>1</v>
      </c>
      <c r="Q1483" s="147">
        <v>1</v>
      </c>
      <c r="R1483" s="147">
        <v>1</v>
      </c>
      <c r="S1483" s="147">
        <v>1</v>
      </c>
      <c r="T1483" s="147">
        <v>0</v>
      </c>
      <c r="U1483" s="147">
        <v>0</v>
      </c>
      <c r="V1483" s="147">
        <v>0</v>
      </c>
      <c r="W1483" s="148">
        <v>2000000</v>
      </c>
      <c r="X1483" s="148">
        <v>0</v>
      </c>
      <c r="Y1483" s="148">
        <v>0</v>
      </c>
      <c r="Z1483" s="148">
        <v>87500</v>
      </c>
      <c r="AA1483" s="149">
        <v>0</v>
      </c>
      <c r="AB1483" s="148">
        <v>0</v>
      </c>
      <c r="AC1483" s="148">
        <v>0</v>
      </c>
      <c r="AD1483" s="149">
        <v>0</v>
      </c>
      <c r="AE1483" s="148">
        <v>2000000</v>
      </c>
      <c r="AF1483" s="164">
        <v>45387</v>
      </c>
      <c r="AG1483" s="164">
        <v>46482</v>
      </c>
      <c r="AH1483" s="149">
        <v>2000000</v>
      </c>
      <c r="AI1483" s="152">
        <v>2.0099999999999998</v>
      </c>
      <c r="AJ1483" s="152">
        <v>3</v>
      </c>
      <c r="AK1483" s="166">
        <v>8.7499999999999994E-2</v>
      </c>
      <c r="AL1483" s="167">
        <v>2.0099999999999998</v>
      </c>
      <c r="AM1483" s="167">
        <v>3</v>
      </c>
      <c r="AN1483" s="168">
        <v>8.7499999999999994E-2</v>
      </c>
      <c r="AO1483" s="169" t="s">
        <v>1774</v>
      </c>
      <c r="AP1483" s="169" t="s">
        <v>1775</v>
      </c>
      <c r="AQ1483" s="87">
        <v>0</v>
      </c>
      <c r="AR1483" s="87">
        <v>0</v>
      </c>
      <c r="AS1483" s="87">
        <v>2000000</v>
      </c>
      <c r="AT1483" s="87">
        <v>0</v>
      </c>
      <c r="AU1483" s="87">
        <v>0</v>
      </c>
      <c r="AV1483" s="87">
        <v>0</v>
      </c>
      <c r="AW1483" s="87">
        <v>0</v>
      </c>
      <c r="AX1483" s="87">
        <v>0</v>
      </c>
      <c r="AY1483" s="87">
        <v>0</v>
      </c>
      <c r="AZ1483" s="87">
        <v>0</v>
      </c>
      <c r="BA1483" s="87">
        <v>0</v>
      </c>
      <c r="BB1483" s="87">
        <v>0</v>
      </c>
      <c r="BC1483" s="87">
        <v>0</v>
      </c>
      <c r="BD1483" s="87">
        <v>0</v>
      </c>
      <c r="BE1483" s="87">
        <v>0</v>
      </c>
      <c r="BF1483" s="87">
        <v>0</v>
      </c>
      <c r="BG1483" s="87">
        <f t="shared" si="98"/>
        <v>0</v>
      </c>
      <c r="BH1483" s="87">
        <f t="shared" si="99"/>
        <v>2000000</v>
      </c>
      <c r="BI1483" s="87">
        <f t="shared" si="97"/>
        <v>2000000</v>
      </c>
    </row>
    <row r="1484" spans="1:61" ht="15" customHeight="1" x14ac:dyDescent="0.35">
      <c r="A1484" s="142" t="str">
        <f t="shared" si="100"/>
        <v>DI0014681</v>
      </c>
      <c r="B1484" s="143" t="s">
        <v>1697</v>
      </c>
      <c r="C1484" s="144">
        <v>1</v>
      </c>
      <c r="D1484" s="143" t="s">
        <v>0</v>
      </c>
      <c r="E1484" s="146" t="s">
        <v>3</v>
      </c>
      <c r="F1484" s="144" t="s">
        <v>1760</v>
      </c>
      <c r="G1484" s="144" t="s">
        <v>702</v>
      </c>
      <c r="H1484" s="144" t="s">
        <v>1770</v>
      </c>
      <c r="I1484" s="144" t="s">
        <v>1771</v>
      </c>
      <c r="J1484" s="144" t="s">
        <v>1772</v>
      </c>
      <c r="K1484" s="144" t="s">
        <v>702</v>
      </c>
      <c r="L1484" s="144" t="s">
        <v>1766</v>
      </c>
      <c r="M1484" s="144" t="s">
        <v>1773</v>
      </c>
      <c r="N1484" s="143">
        <v>1</v>
      </c>
      <c r="O1484" s="143">
        <v>1</v>
      </c>
      <c r="P1484" s="143">
        <v>1</v>
      </c>
      <c r="Q1484" s="147">
        <v>0</v>
      </c>
      <c r="R1484" s="147">
        <v>0</v>
      </c>
      <c r="S1484" s="147">
        <v>1</v>
      </c>
      <c r="T1484" s="147">
        <v>1</v>
      </c>
      <c r="U1484" s="147">
        <v>1</v>
      </c>
      <c r="V1484" s="147">
        <v>0</v>
      </c>
      <c r="W1484" s="148">
        <v>34571368.609999999</v>
      </c>
      <c r="X1484" s="148">
        <v>0</v>
      </c>
      <c r="Y1484" s="148">
        <v>0</v>
      </c>
      <c r="Z1484" s="148">
        <v>1512497.38</v>
      </c>
      <c r="AA1484" s="149">
        <v>0</v>
      </c>
      <c r="AB1484" s="148">
        <v>0</v>
      </c>
      <c r="AC1484" s="148">
        <v>0</v>
      </c>
      <c r="AD1484" s="149">
        <v>0</v>
      </c>
      <c r="AE1484" s="148">
        <v>34571368.609999999</v>
      </c>
      <c r="AF1484" s="164">
        <v>45387</v>
      </c>
      <c r="AG1484" s="164">
        <v>46482</v>
      </c>
      <c r="AH1484" s="149">
        <v>34571368.609999999</v>
      </c>
      <c r="AI1484" s="152">
        <v>2.0099999999999998</v>
      </c>
      <c r="AJ1484" s="152">
        <v>3</v>
      </c>
      <c r="AK1484" s="166">
        <v>8.7499999999999994E-2</v>
      </c>
      <c r="AL1484" s="167">
        <v>2.0099999999999998</v>
      </c>
      <c r="AM1484" s="167">
        <v>3</v>
      </c>
      <c r="AN1484" s="168">
        <v>8.7499999999999994E-2</v>
      </c>
      <c r="AO1484" s="169" t="s">
        <v>1774</v>
      </c>
      <c r="AP1484" s="169" t="s">
        <v>1775</v>
      </c>
      <c r="AQ1484" s="87">
        <v>0</v>
      </c>
      <c r="AR1484" s="87">
        <v>0</v>
      </c>
      <c r="AS1484" s="87">
        <v>34571368.609999999</v>
      </c>
      <c r="AT1484" s="87">
        <v>0</v>
      </c>
      <c r="AU1484" s="87">
        <v>0</v>
      </c>
      <c r="AV1484" s="87">
        <v>0</v>
      </c>
      <c r="AW1484" s="87">
        <v>0</v>
      </c>
      <c r="AX1484" s="87">
        <v>0</v>
      </c>
      <c r="AY1484" s="87">
        <v>0</v>
      </c>
      <c r="AZ1484" s="87">
        <v>0</v>
      </c>
      <c r="BA1484" s="87">
        <v>0</v>
      </c>
      <c r="BB1484" s="87">
        <v>0</v>
      </c>
      <c r="BC1484" s="87">
        <v>0</v>
      </c>
      <c r="BD1484" s="87">
        <v>0</v>
      </c>
      <c r="BE1484" s="87">
        <v>0</v>
      </c>
      <c r="BF1484" s="87">
        <v>0</v>
      </c>
      <c r="BG1484" s="87">
        <f t="shared" si="98"/>
        <v>0</v>
      </c>
      <c r="BH1484" s="87">
        <f t="shared" si="99"/>
        <v>34571368.609999999</v>
      </c>
      <c r="BI1484" s="87">
        <f t="shared" si="97"/>
        <v>34571368.609999999</v>
      </c>
    </row>
    <row r="1485" spans="1:61" ht="15" customHeight="1" x14ac:dyDescent="0.35">
      <c r="A1485" s="142" t="str">
        <f t="shared" si="100"/>
        <v>DI0014691</v>
      </c>
      <c r="B1485" s="143" t="s">
        <v>1698</v>
      </c>
      <c r="C1485" s="144">
        <v>1</v>
      </c>
      <c r="D1485" s="143" t="s">
        <v>0</v>
      </c>
      <c r="E1485" s="146" t="s">
        <v>3</v>
      </c>
      <c r="F1485" s="144" t="s">
        <v>1760</v>
      </c>
      <c r="G1485" s="144" t="s">
        <v>1776</v>
      </c>
      <c r="H1485" s="144" t="s">
        <v>1777</v>
      </c>
      <c r="I1485" s="144" t="s">
        <v>1778</v>
      </c>
      <c r="J1485" s="144" t="s">
        <v>1779</v>
      </c>
      <c r="K1485" s="144" t="s">
        <v>774</v>
      </c>
      <c r="L1485" s="144" t="s">
        <v>1766</v>
      </c>
      <c r="M1485" s="144" t="s">
        <v>1773</v>
      </c>
      <c r="N1485" s="143">
        <v>1</v>
      </c>
      <c r="O1485" s="143">
        <v>1</v>
      </c>
      <c r="P1485" s="143">
        <v>1</v>
      </c>
      <c r="Q1485" s="147">
        <v>1</v>
      </c>
      <c r="R1485" s="147">
        <v>1</v>
      </c>
      <c r="S1485" s="147">
        <v>1</v>
      </c>
      <c r="T1485" s="147">
        <v>0</v>
      </c>
      <c r="U1485" s="147">
        <v>0</v>
      </c>
      <c r="V1485" s="147">
        <v>0</v>
      </c>
      <c r="W1485" s="148">
        <v>1874205.16</v>
      </c>
      <c r="X1485" s="148">
        <v>0</v>
      </c>
      <c r="Y1485" s="148">
        <v>0</v>
      </c>
      <c r="Z1485" s="148">
        <v>81996.479999999996</v>
      </c>
      <c r="AA1485" s="149">
        <v>0</v>
      </c>
      <c r="AB1485" s="148">
        <v>0</v>
      </c>
      <c r="AC1485" s="148">
        <v>0</v>
      </c>
      <c r="AD1485" s="149">
        <v>0</v>
      </c>
      <c r="AE1485" s="148">
        <v>1874205.16</v>
      </c>
      <c r="AF1485" s="164">
        <v>45387</v>
      </c>
      <c r="AG1485" s="164">
        <v>46482</v>
      </c>
      <c r="AH1485" s="149">
        <v>1874205.16</v>
      </c>
      <c r="AI1485" s="152">
        <v>2.0099999999999998</v>
      </c>
      <c r="AJ1485" s="152">
        <v>3</v>
      </c>
      <c r="AK1485" s="166">
        <v>8.7499999999999994E-2</v>
      </c>
      <c r="AL1485" s="167">
        <v>2.0099999999999998</v>
      </c>
      <c r="AM1485" s="167">
        <v>3</v>
      </c>
      <c r="AN1485" s="168">
        <v>8.7499999999999994E-2</v>
      </c>
      <c r="AO1485" s="169" t="s">
        <v>1774</v>
      </c>
      <c r="AP1485" s="169" t="s">
        <v>1775</v>
      </c>
      <c r="AQ1485" s="87">
        <v>0</v>
      </c>
      <c r="AR1485" s="87">
        <v>0</v>
      </c>
      <c r="AS1485" s="87">
        <v>1874205.16</v>
      </c>
      <c r="AT1485" s="87">
        <v>0</v>
      </c>
      <c r="AU1485" s="87">
        <v>0</v>
      </c>
      <c r="AV1485" s="87">
        <v>0</v>
      </c>
      <c r="AW1485" s="87">
        <v>0</v>
      </c>
      <c r="AX1485" s="87">
        <v>0</v>
      </c>
      <c r="AY1485" s="87">
        <v>0</v>
      </c>
      <c r="AZ1485" s="87">
        <v>0</v>
      </c>
      <c r="BA1485" s="87">
        <v>0</v>
      </c>
      <c r="BB1485" s="87">
        <v>0</v>
      </c>
      <c r="BC1485" s="87">
        <v>0</v>
      </c>
      <c r="BD1485" s="87">
        <v>0</v>
      </c>
      <c r="BE1485" s="87">
        <v>0</v>
      </c>
      <c r="BF1485" s="87">
        <v>0</v>
      </c>
      <c r="BG1485" s="87">
        <f t="shared" si="98"/>
        <v>0</v>
      </c>
      <c r="BH1485" s="87">
        <f t="shared" si="99"/>
        <v>1874205.16</v>
      </c>
      <c r="BI1485" s="87">
        <f t="shared" si="97"/>
        <v>1874205.16</v>
      </c>
    </row>
    <row r="1486" spans="1:61" ht="15" customHeight="1" x14ac:dyDescent="0.35">
      <c r="A1486" s="142" t="str">
        <f t="shared" si="100"/>
        <v>DI0014701</v>
      </c>
      <c r="B1486" s="143" t="s">
        <v>1699</v>
      </c>
      <c r="C1486" s="144">
        <v>1</v>
      </c>
      <c r="D1486" s="143" t="s">
        <v>0</v>
      </c>
      <c r="E1486" s="146" t="s">
        <v>3</v>
      </c>
      <c r="F1486" s="144" t="s">
        <v>1760</v>
      </c>
      <c r="G1486" s="144" t="s">
        <v>1776</v>
      </c>
      <c r="H1486" s="144" t="s">
        <v>1777</v>
      </c>
      <c r="I1486" s="144" t="s">
        <v>1778</v>
      </c>
      <c r="J1486" s="144" t="s">
        <v>1779</v>
      </c>
      <c r="K1486" s="144" t="s">
        <v>774</v>
      </c>
      <c r="L1486" s="144" t="s">
        <v>1766</v>
      </c>
      <c r="M1486" s="144" t="s">
        <v>1773</v>
      </c>
      <c r="N1486" s="143">
        <v>1</v>
      </c>
      <c r="O1486" s="143">
        <v>1</v>
      </c>
      <c r="P1486" s="143">
        <v>1</v>
      </c>
      <c r="Q1486" s="147">
        <v>1</v>
      </c>
      <c r="R1486" s="147">
        <v>1</v>
      </c>
      <c r="S1486" s="147">
        <v>1</v>
      </c>
      <c r="T1486" s="147">
        <v>0</v>
      </c>
      <c r="U1486" s="147">
        <v>0</v>
      </c>
      <c r="V1486" s="147">
        <v>0</v>
      </c>
      <c r="W1486" s="148">
        <v>2815081.64</v>
      </c>
      <c r="X1486" s="148">
        <v>0</v>
      </c>
      <c r="Y1486" s="148">
        <v>0</v>
      </c>
      <c r="Z1486" s="148">
        <v>123159.82</v>
      </c>
      <c r="AA1486" s="149">
        <v>0</v>
      </c>
      <c r="AB1486" s="148">
        <v>0</v>
      </c>
      <c r="AC1486" s="148">
        <v>0</v>
      </c>
      <c r="AD1486" s="149">
        <v>0</v>
      </c>
      <c r="AE1486" s="148">
        <v>2815081.64</v>
      </c>
      <c r="AF1486" s="164">
        <v>45387</v>
      </c>
      <c r="AG1486" s="164">
        <v>46482</v>
      </c>
      <c r="AH1486" s="149">
        <v>2815081.64</v>
      </c>
      <c r="AI1486" s="152">
        <v>2.0099999999999998</v>
      </c>
      <c r="AJ1486" s="152">
        <v>3</v>
      </c>
      <c r="AK1486" s="166">
        <v>8.7499999999999994E-2</v>
      </c>
      <c r="AL1486" s="167">
        <v>2.0099999999999998</v>
      </c>
      <c r="AM1486" s="167">
        <v>3</v>
      </c>
      <c r="AN1486" s="168">
        <v>8.7499999999999994E-2</v>
      </c>
      <c r="AO1486" s="169" t="s">
        <v>1774</v>
      </c>
      <c r="AP1486" s="169" t="s">
        <v>1775</v>
      </c>
      <c r="AQ1486" s="87">
        <v>0</v>
      </c>
      <c r="AR1486" s="87">
        <v>0</v>
      </c>
      <c r="AS1486" s="87">
        <v>2815081.64</v>
      </c>
      <c r="AT1486" s="87">
        <v>0</v>
      </c>
      <c r="AU1486" s="87">
        <v>0</v>
      </c>
      <c r="AV1486" s="87">
        <v>0</v>
      </c>
      <c r="AW1486" s="87">
        <v>0</v>
      </c>
      <c r="AX1486" s="87">
        <v>0</v>
      </c>
      <c r="AY1486" s="87">
        <v>0</v>
      </c>
      <c r="AZ1486" s="87">
        <v>0</v>
      </c>
      <c r="BA1486" s="87">
        <v>0</v>
      </c>
      <c r="BB1486" s="87">
        <v>0</v>
      </c>
      <c r="BC1486" s="87">
        <v>0</v>
      </c>
      <c r="BD1486" s="87">
        <v>0</v>
      </c>
      <c r="BE1486" s="87">
        <v>0</v>
      </c>
      <c r="BF1486" s="87">
        <v>0</v>
      </c>
      <c r="BG1486" s="87">
        <f t="shared" si="98"/>
        <v>0</v>
      </c>
      <c r="BH1486" s="87">
        <f t="shared" si="99"/>
        <v>2815081.64</v>
      </c>
      <c r="BI1486" s="87">
        <f t="shared" si="97"/>
        <v>2815081.64</v>
      </c>
    </row>
    <row r="1487" spans="1:61" ht="15" customHeight="1" x14ac:dyDescent="0.35">
      <c r="A1487" s="142" t="str">
        <f t="shared" si="100"/>
        <v>DI0014711</v>
      </c>
      <c r="B1487" s="143" t="s">
        <v>1700</v>
      </c>
      <c r="C1487" s="144">
        <v>1</v>
      </c>
      <c r="D1487" s="143" t="s">
        <v>0</v>
      </c>
      <c r="E1487" s="146" t="s">
        <v>3</v>
      </c>
      <c r="F1487" s="144" t="s">
        <v>1760</v>
      </c>
      <c r="G1487" s="144" t="s">
        <v>390</v>
      </c>
      <c r="H1487" s="144" t="s">
        <v>1770</v>
      </c>
      <c r="I1487" s="144" t="s">
        <v>1771</v>
      </c>
      <c r="J1487" s="144" t="s">
        <v>1772</v>
      </c>
      <c r="K1487" s="144" t="s">
        <v>692</v>
      </c>
      <c r="L1487" s="144" t="s">
        <v>1766</v>
      </c>
      <c r="M1487" s="144" t="s">
        <v>1773</v>
      </c>
      <c r="N1487" s="143">
        <v>1</v>
      </c>
      <c r="O1487" s="143">
        <v>1</v>
      </c>
      <c r="P1487" s="143">
        <v>1</v>
      </c>
      <c r="Q1487" s="147">
        <v>0</v>
      </c>
      <c r="R1487" s="147">
        <v>0</v>
      </c>
      <c r="S1487" s="147">
        <v>1</v>
      </c>
      <c r="T1487" s="147">
        <v>1</v>
      </c>
      <c r="U1487" s="147">
        <v>1</v>
      </c>
      <c r="V1487" s="147">
        <v>0</v>
      </c>
      <c r="W1487" s="148">
        <v>200000000</v>
      </c>
      <c r="X1487" s="148">
        <v>0</v>
      </c>
      <c r="Y1487" s="148">
        <v>0</v>
      </c>
      <c r="Z1487" s="148">
        <v>0</v>
      </c>
      <c r="AA1487" s="149">
        <v>0</v>
      </c>
      <c r="AB1487" s="148">
        <v>0</v>
      </c>
      <c r="AC1487" s="148">
        <v>0</v>
      </c>
      <c r="AD1487" s="149">
        <v>0</v>
      </c>
      <c r="AE1487" s="148">
        <v>200000000</v>
      </c>
      <c r="AF1487" s="164">
        <v>45506</v>
      </c>
      <c r="AG1487" s="164">
        <v>47332</v>
      </c>
      <c r="AH1487" s="165">
        <v>200000000</v>
      </c>
      <c r="AI1487" s="152">
        <v>4.34</v>
      </c>
      <c r="AJ1487" s="152">
        <v>5</v>
      </c>
      <c r="AK1487" s="166">
        <v>9.2499999999999999E-2</v>
      </c>
      <c r="AL1487" s="167">
        <v>4.34</v>
      </c>
      <c r="AM1487" s="167">
        <v>5</v>
      </c>
      <c r="AN1487" s="168">
        <v>9.2499999999999999E-2</v>
      </c>
      <c r="AO1487" s="169" t="s">
        <v>1774</v>
      </c>
      <c r="AP1487" s="169" t="s">
        <v>1775</v>
      </c>
      <c r="AQ1487" s="87">
        <v>0</v>
      </c>
      <c r="AR1487" s="87">
        <v>0</v>
      </c>
      <c r="AS1487" s="87">
        <v>0</v>
      </c>
      <c r="AT1487" s="87">
        <v>0</v>
      </c>
      <c r="AU1487" s="87">
        <v>200000000</v>
      </c>
      <c r="AV1487" s="87">
        <v>0</v>
      </c>
      <c r="AW1487" s="87">
        <v>0</v>
      </c>
      <c r="AX1487" s="87">
        <v>0</v>
      </c>
      <c r="AY1487" s="87">
        <v>0</v>
      </c>
      <c r="AZ1487" s="87">
        <v>0</v>
      </c>
      <c r="BA1487" s="87">
        <v>0</v>
      </c>
      <c r="BB1487" s="87">
        <v>0</v>
      </c>
      <c r="BC1487" s="87">
        <v>0</v>
      </c>
      <c r="BD1487" s="87">
        <v>0</v>
      </c>
      <c r="BE1487" s="87">
        <v>0</v>
      </c>
      <c r="BF1487" s="87">
        <v>0</v>
      </c>
      <c r="BG1487" s="87">
        <f t="shared" si="98"/>
        <v>0</v>
      </c>
      <c r="BH1487" s="87">
        <f t="shared" si="99"/>
        <v>200000000</v>
      </c>
      <c r="BI1487" s="87">
        <f t="shared" si="97"/>
        <v>200000000</v>
      </c>
    </row>
    <row r="1488" spans="1:61" ht="15" customHeight="1" x14ac:dyDescent="0.35">
      <c r="A1488" s="142" t="str">
        <f t="shared" si="100"/>
        <v>DI0014721</v>
      </c>
      <c r="B1488" s="143" t="s">
        <v>1701</v>
      </c>
      <c r="C1488" s="144">
        <v>1</v>
      </c>
      <c r="D1488" s="143" t="s">
        <v>0</v>
      </c>
      <c r="E1488" s="146" t="s">
        <v>3</v>
      </c>
      <c r="F1488" s="144" t="s">
        <v>1760</v>
      </c>
      <c r="G1488" s="144" t="s">
        <v>1057</v>
      </c>
      <c r="H1488" s="144" t="s">
        <v>1770</v>
      </c>
      <c r="I1488" s="144" t="s">
        <v>1771</v>
      </c>
      <c r="J1488" s="144" t="s">
        <v>1772</v>
      </c>
      <c r="K1488" s="144" t="s">
        <v>1057</v>
      </c>
      <c r="L1488" s="144" t="s">
        <v>1766</v>
      </c>
      <c r="M1488" s="144" t="s">
        <v>1773</v>
      </c>
      <c r="N1488" s="143">
        <v>1</v>
      </c>
      <c r="O1488" s="143">
        <v>1</v>
      </c>
      <c r="P1488" s="143">
        <v>1</v>
      </c>
      <c r="Q1488" s="147">
        <v>0</v>
      </c>
      <c r="R1488" s="147">
        <v>0</v>
      </c>
      <c r="S1488" s="147">
        <v>1</v>
      </c>
      <c r="T1488" s="147">
        <v>1</v>
      </c>
      <c r="U1488" s="147">
        <v>1</v>
      </c>
      <c r="V1488" s="147">
        <v>0</v>
      </c>
      <c r="W1488" s="148">
        <v>22600000</v>
      </c>
      <c r="X1488" s="148">
        <v>0</v>
      </c>
      <c r="Y1488" s="148">
        <v>0</v>
      </c>
      <c r="Z1488" s="148">
        <v>0</v>
      </c>
      <c r="AA1488" s="149">
        <v>0</v>
      </c>
      <c r="AB1488" s="148">
        <v>0</v>
      </c>
      <c r="AC1488" s="148">
        <v>0</v>
      </c>
      <c r="AD1488" s="149">
        <v>0</v>
      </c>
      <c r="AE1488" s="148">
        <v>22600000</v>
      </c>
      <c r="AF1488" s="164">
        <v>45544</v>
      </c>
      <c r="AG1488" s="164">
        <v>47370</v>
      </c>
      <c r="AH1488" s="165">
        <v>22600000</v>
      </c>
      <c r="AI1488" s="152">
        <v>4.4400000000000004</v>
      </c>
      <c r="AJ1488" s="152">
        <v>5</v>
      </c>
      <c r="AK1488" s="166">
        <v>9.2499999999999999E-2</v>
      </c>
      <c r="AL1488" s="167">
        <v>4.4400000000000004</v>
      </c>
      <c r="AM1488" s="167">
        <v>5</v>
      </c>
      <c r="AN1488" s="168">
        <v>9.2499999999999999E-2</v>
      </c>
      <c r="AO1488" s="169" t="s">
        <v>1774</v>
      </c>
      <c r="AP1488" s="169" t="s">
        <v>1775</v>
      </c>
      <c r="AQ1488" s="87">
        <v>0</v>
      </c>
      <c r="AR1488" s="87">
        <v>0</v>
      </c>
      <c r="AS1488" s="87">
        <v>0</v>
      </c>
      <c r="AT1488" s="87">
        <v>0</v>
      </c>
      <c r="AU1488" s="87">
        <v>22600000</v>
      </c>
      <c r="AV1488" s="87">
        <v>0</v>
      </c>
      <c r="AW1488" s="87">
        <v>0</v>
      </c>
      <c r="AX1488" s="87">
        <v>0</v>
      </c>
      <c r="AY1488" s="87">
        <v>0</v>
      </c>
      <c r="AZ1488" s="87">
        <v>0</v>
      </c>
      <c r="BA1488" s="87">
        <v>0</v>
      </c>
      <c r="BB1488" s="87">
        <v>0</v>
      </c>
      <c r="BC1488" s="87">
        <v>0</v>
      </c>
      <c r="BD1488" s="87">
        <v>0</v>
      </c>
      <c r="BE1488" s="87">
        <v>0</v>
      </c>
      <c r="BF1488" s="87">
        <v>0</v>
      </c>
      <c r="BG1488" s="87">
        <f t="shared" si="98"/>
        <v>0</v>
      </c>
      <c r="BH1488" s="87">
        <f t="shared" si="99"/>
        <v>22600000</v>
      </c>
      <c r="BI1488" s="87">
        <f t="shared" si="97"/>
        <v>22600000</v>
      </c>
    </row>
    <row r="1489" spans="1:61" ht="15" customHeight="1" x14ac:dyDescent="0.35">
      <c r="A1489" s="142" t="str">
        <f t="shared" si="100"/>
        <v>DI0014731</v>
      </c>
      <c r="B1489" s="143" t="s">
        <v>1440</v>
      </c>
      <c r="C1489" s="144">
        <v>1</v>
      </c>
      <c r="D1489" s="143" t="s">
        <v>0</v>
      </c>
      <c r="E1489" s="146" t="s">
        <v>3</v>
      </c>
      <c r="F1489" s="144" t="s">
        <v>1760</v>
      </c>
      <c r="G1489" s="144" t="s">
        <v>1776</v>
      </c>
      <c r="H1489" s="144" t="s">
        <v>1777</v>
      </c>
      <c r="I1489" s="144" t="s">
        <v>1778</v>
      </c>
      <c r="J1489" s="144" t="s">
        <v>1779</v>
      </c>
      <c r="K1489" s="144" t="s">
        <v>774</v>
      </c>
      <c r="L1489" s="144" t="s">
        <v>1766</v>
      </c>
      <c r="M1489" s="144" t="s">
        <v>1773</v>
      </c>
      <c r="N1489" s="143">
        <v>1</v>
      </c>
      <c r="O1489" s="143">
        <v>1</v>
      </c>
      <c r="P1489" s="143">
        <v>1</v>
      </c>
      <c r="Q1489" s="147">
        <v>1</v>
      </c>
      <c r="R1489" s="147">
        <v>1</v>
      </c>
      <c r="S1489" s="147">
        <v>1</v>
      </c>
      <c r="T1489" s="147">
        <v>0</v>
      </c>
      <c r="U1489" s="147">
        <v>0</v>
      </c>
      <c r="V1489" s="147">
        <v>0</v>
      </c>
      <c r="W1489" s="148">
        <v>0</v>
      </c>
      <c r="X1489" s="148">
        <v>0</v>
      </c>
      <c r="Y1489" s="148">
        <v>0</v>
      </c>
      <c r="Z1489" s="148">
        <v>0</v>
      </c>
      <c r="AA1489" s="149">
        <v>0</v>
      </c>
      <c r="AB1489" s="148">
        <v>0</v>
      </c>
      <c r="AC1489" s="148">
        <v>0</v>
      </c>
      <c r="AD1489" s="149">
        <v>0</v>
      </c>
      <c r="AE1489" s="148">
        <v>0</v>
      </c>
      <c r="AF1489" s="164">
        <v>45372</v>
      </c>
      <c r="AG1489" s="164">
        <v>45737</v>
      </c>
      <c r="AH1489" s="165">
        <v>2371768.9900000002</v>
      </c>
      <c r="AI1489" s="152">
        <v>0</v>
      </c>
      <c r="AJ1489" s="152">
        <v>1</v>
      </c>
      <c r="AK1489" s="166">
        <v>4.9000000000000002E-2</v>
      </c>
      <c r="AL1489" s="167">
        <v>0</v>
      </c>
      <c r="AM1489" s="167">
        <v>0</v>
      </c>
      <c r="AN1489" s="168">
        <v>0</v>
      </c>
      <c r="AO1489" s="169" t="s">
        <v>1774</v>
      </c>
      <c r="AP1489" s="169" t="s">
        <v>1775</v>
      </c>
      <c r="AQ1489" s="87">
        <v>0</v>
      </c>
      <c r="AR1489" s="87">
        <v>0</v>
      </c>
      <c r="AS1489" s="87">
        <v>0</v>
      </c>
      <c r="AT1489" s="87">
        <v>0</v>
      </c>
      <c r="AU1489" s="87">
        <v>0</v>
      </c>
      <c r="AV1489" s="87">
        <v>0</v>
      </c>
      <c r="AW1489" s="87">
        <v>0</v>
      </c>
      <c r="AX1489" s="87">
        <v>0</v>
      </c>
      <c r="AY1489" s="87">
        <v>0</v>
      </c>
      <c r="AZ1489" s="87">
        <v>0</v>
      </c>
      <c r="BA1489" s="87">
        <v>0</v>
      </c>
      <c r="BB1489" s="87">
        <v>0</v>
      </c>
      <c r="BC1489" s="87">
        <v>0</v>
      </c>
      <c r="BD1489" s="87">
        <v>0</v>
      </c>
      <c r="BE1489" s="87">
        <v>0</v>
      </c>
      <c r="BF1489" s="87">
        <v>0</v>
      </c>
      <c r="BG1489" s="87">
        <f t="shared" si="98"/>
        <v>0</v>
      </c>
      <c r="BH1489" s="87">
        <f t="shared" si="99"/>
        <v>0</v>
      </c>
      <c r="BI1489" s="87">
        <f t="shared" si="97"/>
        <v>0</v>
      </c>
    </row>
    <row r="1490" spans="1:61" ht="15" customHeight="1" x14ac:dyDescent="0.35">
      <c r="A1490" s="142" t="str">
        <f t="shared" si="100"/>
        <v>DI0014741</v>
      </c>
      <c r="B1490" s="143" t="s">
        <v>1702</v>
      </c>
      <c r="C1490" s="144">
        <v>1</v>
      </c>
      <c r="D1490" s="143" t="s">
        <v>0</v>
      </c>
      <c r="E1490" s="146" t="s">
        <v>3</v>
      </c>
      <c r="F1490" s="144" t="s">
        <v>1760</v>
      </c>
      <c r="G1490" s="144" t="s">
        <v>1776</v>
      </c>
      <c r="H1490" s="144" t="s">
        <v>1777</v>
      </c>
      <c r="I1490" s="144" t="s">
        <v>1778</v>
      </c>
      <c r="J1490" s="144" t="s">
        <v>1779</v>
      </c>
      <c r="K1490" s="144" t="s">
        <v>774</v>
      </c>
      <c r="L1490" s="144" t="s">
        <v>1766</v>
      </c>
      <c r="M1490" s="144" t="s">
        <v>1773</v>
      </c>
      <c r="N1490" s="143">
        <v>1</v>
      </c>
      <c r="O1490" s="143">
        <v>1</v>
      </c>
      <c r="P1490" s="143">
        <v>1</v>
      </c>
      <c r="Q1490" s="147">
        <v>1</v>
      </c>
      <c r="R1490" s="147">
        <v>1</v>
      </c>
      <c r="S1490" s="147">
        <v>1</v>
      </c>
      <c r="T1490" s="147">
        <v>0</v>
      </c>
      <c r="U1490" s="147">
        <v>0</v>
      </c>
      <c r="V1490" s="147">
        <v>0</v>
      </c>
      <c r="W1490" s="148">
        <v>4885517.0999999996</v>
      </c>
      <c r="X1490" s="148">
        <v>0</v>
      </c>
      <c r="Y1490" s="148">
        <v>0</v>
      </c>
      <c r="Z1490" s="148">
        <v>213741.37</v>
      </c>
      <c r="AA1490" s="149">
        <v>0</v>
      </c>
      <c r="AB1490" s="148">
        <v>0</v>
      </c>
      <c r="AC1490" s="148">
        <v>0</v>
      </c>
      <c r="AD1490" s="149">
        <v>0</v>
      </c>
      <c r="AE1490" s="148">
        <v>4885517.0999999996</v>
      </c>
      <c r="AF1490" s="164">
        <v>45387</v>
      </c>
      <c r="AG1490" s="164">
        <v>46482</v>
      </c>
      <c r="AH1490" s="165">
        <v>4885517.0999999996</v>
      </c>
      <c r="AI1490" s="152">
        <v>2.0099999999999998</v>
      </c>
      <c r="AJ1490" s="152">
        <v>3</v>
      </c>
      <c r="AK1490" s="166">
        <v>8.7499999999999994E-2</v>
      </c>
      <c r="AL1490" s="167">
        <v>2.0099999999999998</v>
      </c>
      <c r="AM1490" s="167">
        <v>3</v>
      </c>
      <c r="AN1490" s="168">
        <v>8.7499999999999994E-2</v>
      </c>
      <c r="AO1490" s="169" t="s">
        <v>1774</v>
      </c>
      <c r="AP1490" s="169" t="s">
        <v>1775</v>
      </c>
      <c r="AQ1490" s="87">
        <v>0</v>
      </c>
      <c r="AR1490" s="87">
        <v>0</v>
      </c>
      <c r="AS1490" s="87">
        <v>4885517.0999999996</v>
      </c>
      <c r="AT1490" s="87">
        <v>0</v>
      </c>
      <c r="AU1490" s="87">
        <v>0</v>
      </c>
      <c r="AV1490" s="87">
        <v>0</v>
      </c>
      <c r="AW1490" s="87">
        <v>0</v>
      </c>
      <c r="AX1490" s="87">
        <v>0</v>
      </c>
      <c r="AY1490" s="87">
        <v>0</v>
      </c>
      <c r="AZ1490" s="87">
        <v>0</v>
      </c>
      <c r="BA1490" s="87">
        <v>0</v>
      </c>
      <c r="BB1490" s="87">
        <v>0</v>
      </c>
      <c r="BC1490" s="87">
        <v>0</v>
      </c>
      <c r="BD1490" s="87">
        <v>0</v>
      </c>
      <c r="BE1490" s="87">
        <v>0</v>
      </c>
      <c r="BF1490" s="87">
        <v>0</v>
      </c>
      <c r="BG1490" s="87">
        <f t="shared" si="98"/>
        <v>0</v>
      </c>
      <c r="BH1490" s="87">
        <f t="shared" si="99"/>
        <v>4885517.0999999996</v>
      </c>
      <c r="BI1490" s="87">
        <f t="shared" si="97"/>
        <v>4885517.0999999996</v>
      </c>
    </row>
    <row r="1491" spans="1:61" ht="15" customHeight="1" x14ac:dyDescent="0.35">
      <c r="A1491" s="142" t="str">
        <f t="shared" si="100"/>
        <v>DI0014751</v>
      </c>
      <c r="B1491" s="143" t="s">
        <v>1703</v>
      </c>
      <c r="C1491" s="144">
        <v>1</v>
      </c>
      <c r="D1491" s="143" t="s">
        <v>0</v>
      </c>
      <c r="E1491" s="146" t="s">
        <v>3</v>
      </c>
      <c r="F1491" s="144" t="s">
        <v>1760</v>
      </c>
      <c r="G1491" s="144" t="s">
        <v>1776</v>
      </c>
      <c r="H1491" s="144" t="s">
        <v>1777</v>
      </c>
      <c r="I1491" s="144" t="s">
        <v>1778</v>
      </c>
      <c r="J1491" s="144" t="s">
        <v>1779</v>
      </c>
      <c r="K1491" s="144" t="s">
        <v>774</v>
      </c>
      <c r="L1491" s="144" t="s">
        <v>1766</v>
      </c>
      <c r="M1491" s="144" t="s">
        <v>1773</v>
      </c>
      <c r="N1491" s="143">
        <v>1</v>
      </c>
      <c r="O1491" s="143">
        <v>1</v>
      </c>
      <c r="P1491" s="143">
        <v>1</v>
      </c>
      <c r="Q1491" s="147">
        <v>1</v>
      </c>
      <c r="R1491" s="147">
        <v>1</v>
      </c>
      <c r="S1491" s="147">
        <v>1</v>
      </c>
      <c r="T1491" s="147">
        <v>0</v>
      </c>
      <c r="U1491" s="147">
        <v>0</v>
      </c>
      <c r="V1491" s="147">
        <v>0</v>
      </c>
      <c r="W1491" s="148">
        <v>152027.98000000001</v>
      </c>
      <c r="X1491" s="148">
        <v>0</v>
      </c>
      <c r="Y1491" s="148">
        <v>0</v>
      </c>
      <c r="Z1491" s="148">
        <v>0</v>
      </c>
      <c r="AA1491" s="149">
        <v>0</v>
      </c>
      <c r="AB1491" s="148">
        <v>0</v>
      </c>
      <c r="AC1491" s="148">
        <v>0</v>
      </c>
      <c r="AD1491" s="149">
        <v>0</v>
      </c>
      <c r="AE1491" s="148">
        <v>152027.98000000001</v>
      </c>
      <c r="AF1491" s="164">
        <v>45551</v>
      </c>
      <c r="AG1491" s="164">
        <v>46646</v>
      </c>
      <c r="AH1491" s="165">
        <v>152027.98000000001</v>
      </c>
      <c r="AI1491" s="152">
        <v>2.46</v>
      </c>
      <c r="AJ1491" s="152">
        <v>3</v>
      </c>
      <c r="AK1491" s="166">
        <v>8.7499999999999994E-2</v>
      </c>
      <c r="AL1491" s="167">
        <v>2.46</v>
      </c>
      <c r="AM1491" s="167">
        <v>3</v>
      </c>
      <c r="AN1491" s="168">
        <v>8.7499999999999994E-2</v>
      </c>
      <c r="AO1491" s="169" t="s">
        <v>1774</v>
      </c>
      <c r="AP1491" s="169" t="s">
        <v>1775</v>
      </c>
      <c r="AQ1491" s="87">
        <v>0</v>
      </c>
      <c r="AR1491" s="87">
        <v>0</v>
      </c>
      <c r="AS1491" s="87">
        <v>152027.98000000001</v>
      </c>
      <c r="AT1491" s="87">
        <v>0</v>
      </c>
      <c r="AU1491" s="87">
        <v>0</v>
      </c>
      <c r="AV1491" s="87">
        <v>0</v>
      </c>
      <c r="AW1491" s="87">
        <v>0</v>
      </c>
      <c r="AX1491" s="87">
        <v>0</v>
      </c>
      <c r="AY1491" s="87">
        <v>0</v>
      </c>
      <c r="AZ1491" s="87">
        <v>0</v>
      </c>
      <c r="BA1491" s="87">
        <v>0</v>
      </c>
      <c r="BB1491" s="87">
        <v>0</v>
      </c>
      <c r="BC1491" s="87">
        <v>0</v>
      </c>
      <c r="BD1491" s="87">
        <v>0</v>
      </c>
      <c r="BE1491" s="87">
        <v>0</v>
      </c>
      <c r="BF1491" s="87">
        <v>0</v>
      </c>
      <c r="BG1491" s="87">
        <f t="shared" si="98"/>
        <v>0</v>
      </c>
      <c r="BH1491" s="87">
        <f t="shared" si="99"/>
        <v>152027.98000000001</v>
      </c>
      <c r="BI1491" s="87">
        <f t="shared" si="97"/>
        <v>152027.98000000001</v>
      </c>
    </row>
    <row r="1492" spans="1:61" ht="15" customHeight="1" x14ac:dyDescent="0.35">
      <c r="A1492" s="142" t="str">
        <f t="shared" si="100"/>
        <v>DI0014761</v>
      </c>
      <c r="B1492" s="143" t="s">
        <v>1704</v>
      </c>
      <c r="C1492" s="144">
        <v>1</v>
      </c>
      <c r="D1492" s="143" t="s">
        <v>0</v>
      </c>
      <c r="E1492" s="146" t="s">
        <v>3</v>
      </c>
      <c r="F1492" s="144" t="s">
        <v>1760</v>
      </c>
      <c r="G1492" s="144" t="s">
        <v>1057</v>
      </c>
      <c r="H1492" s="144" t="s">
        <v>1770</v>
      </c>
      <c r="I1492" s="144" t="s">
        <v>1771</v>
      </c>
      <c r="J1492" s="144" t="s">
        <v>1772</v>
      </c>
      <c r="K1492" s="144" t="s">
        <v>1057</v>
      </c>
      <c r="L1492" s="144" t="s">
        <v>1766</v>
      </c>
      <c r="M1492" s="144" t="s">
        <v>1773</v>
      </c>
      <c r="N1492" s="143">
        <v>1</v>
      </c>
      <c r="O1492" s="143">
        <v>1</v>
      </c>
      <c r="P1492" s="143">
        <v>1</v>
      </c>
      <c r="Q1492" s="147">
        <v>0</v>
      </c>
      <c r="R1492" s="147">
        <v>0</v>
      </c>
      <c r="S1492" s="147">
        <v>1</v>
      </c>
      <c r="T1492" s="147">
        <v>1</v>
      </c>
      <c r="U1492" s="147">
        <v>1</v>
      </c>
      <c r="V1492" s="147">
        <v>0</v>
      </c>
      <c r="W1492" s="148">
        <v>22067100.550000001</v>
      </c>
      <c r="X1492" s="148">
        <v>0</v>
      </c>
      <c r="Y1492" s="148">
        <v>0</v>
      </c>
      <c r="Z1492" s="148">
        <v>0</v>
      </c>
      <c r="AA1492" s="149">
        <v>0</v>
      </c>
      <c r="AB1492" s="148">
        <v>0</v>
      </c>
      <c r="AC1492" s="148">
        <v>0</v>
      </c>
      <c r="AD1492" s="149">
        <v>0</v>
      </c>
      <c r="AE1492" s="148">
        <v>22067100.550000001</v>
      </c>
      <c r="AF1492" s="164">
        <v>45455</v>
      </c>
      <c r="AG1492" s="164">
        <v>47281</v>
      </c>
      <c r="AH1492" s="165">
        <v>22067100.550000001</v>
      </c>
      <c r="AI1492" s="152">
        <v>4.2</v>
      </c>
      <c r="AJ1492" s="152">
        <v>5</v>
      </c>
      <c r="AK1492" s="166">
        <v>9.2499999999999999E-2</v>
      </c>
      <c r="AL1492" s="167">
        <v>4.2</v>
      </c>
      <c r="AM1492" s="167">
        <v>5</v>
      </c>
      <c r="AN1492" s="168">
        <v>9.2499999999999999E-2</v>
      </c>
      <c r="AO1492" s="169" t="s">
        <v>1774</v>
      </c>
      <c r="AP1492" s="169" t="s">
        <v>1775</v>
      </c>
      <c r="AQ1492" s="87">
        <v>0</v>
      </c>
      <c r="AR1492" s="87">
        <v>0</v>
      </c>
      <c r="AS1492" s="87">
        <v>0</v>
      </c>
      <c r="AT1492" s="87">
        <v>0</v>
      </c>
      <c r="AU1492" s="87">
        <v>22067100.550000001</v>
      </c>
      <c r="AV1492" s="87">
        <v>0</v>
      </c>
      <c r="AW1492" s="87">
        <v>0</v>
      </c>
      <c r="AX1492" s="87">
        <v>0</v>
      </c>
      <c r="AY1492" s="87">
        <v>0</v>
      </c>
      <c r="AZ1492" s="87">
        <v>0</v>
      </c>
      <c r="BA1492" s="87">
        <v>0</v>
      </c>
      <c r="BB1492" s="87">
        <v>0</v>
      </c>
      <c r="BC1492" s="87">
        <v>0</v>
      </c>
      <c r="BD1492" s="87">
        <v>0</v>
      </c>
      <c r="BE1492" s="87">
        <v>0</v>
      </c>
      <c r="BF1492" s="87">
        <v>0</v>
      </c>
      <c r="BG1492" s="87">
        <f t="shared" si="98"/>
        <v>0</v>
      </c>
      <c r="BH1492" s="87">
        <f t="shared" si="99"/>
        <v>22067100.550000001</v>
      </c>
      <c r="BI1492" s="87">
        <f t="shared" si="97"/>
        <v>22067100.550000001</v>
      </c>
    </row>
    <row r="1493" spans="1:61" ht="15" customHeight="1" x14ac:dyDescent="0.35">
      <c r="A1493" s="142" t="str">
        <f t="shared" si="100"/>
        <v>DI0014771</v>
      </c>
      <c r="B1493" s="143" t="s">
        <v>1705</v>
      </c>
      <c r="C1493" s="144">
        <v>1</v>
      </c>
      <c r="D1493" s="143" t="s">
        <v>0</v>
      </c>
      <c r="E1493" s="146" t="s">
        <v>3</v>
      </c>
      <c r="F1493" s="144" t="s">
        <v>1760</v>
      </c>
      <c r="G1493" s="144" t="s">
        <v>1776</v>
      </c>
      <c r="H1493" s="144" t="s">
        <v>1777</v>
      </c>
      <c r="I1493" s="144" t="s">
        <v>1778</v>
      </c>
      <c r="J1493" s="144" t="s">
        <v>1779</v>
      </c>
      <c r="K1493" s="144" t="s">
        <v>774</v>
      </c>
      <c r="L1493" s="144" t="s">
        <v>1766</v>
      </c>
      <c r="M1493" s="144" t="s">
        <v>1773</v>
      </c>
      <c r="N1493" s="143">
        <v>1</v>
      </c>
      <c r="O1493" s="143">
        <v>1</v>
      </c>
      <c r="P1493" s="143">
        <v>1</v>
      </c>
      <c r="Q1493" s="147">
        <v>1</v>
      </c>
      <c r="R1493" s="147">
        <v>1</v>
      </c>
      <c r="S1493" s="147">
        <v>1</v>
      </c>
      <c r="T1493" s="147">
        <v>0</v>
      </c>
      <c r="U1493" s="147">
        <v>0</v>
      </c>
      <c r="V1493" s="147">
        <v>0</v>
      </c>
      <c r="W1493" s="148">
        <v>1000000</v>
      </c>
      <c r="X1493" s="148">
        <v>0</v>
      </c>
      <c r="Y1493" s="148">
        <v>0</v>
      </c>
      <c r="Z1493" s="148">
        <v>43750</v>
      </c>
      <c r="AA1493" s="149">
        <v>0</v>
      </c>
      <c r="AB1493" s="148">
        <v>0</v>
      </c>
      <c r="AC1493" s="148">
        <v>0</v>
      </c>
      <c r="AD1493" s="149">
        <v>0</v>
      </c>
      <c r="AE1493" s="148">
        <v>1000000</v>
      </c>
      <c r="AF1493" s="164">
        <v>45387</v>
      </c>
      <c r="AG1493" s="164">
        <v>46482</v>
      </c>
      <c r="AH1493" s="165">
        <v>1000000</v>
      </c>
      <c r="AI1493" s="152">
        <v>2.0099999999999998</v>
      </c>
      <c r="AJ1493" s="152">
        <v>3</v>
      </c>
      <c r="AK1493" s="166">
        <v>8.7499999999999994E-2</v>
      </c>
      <c r="AL1493" s="167">
        <v>2.0099999999999998</v>
      </c>
      <c r="AM1493" s="167">
        <v>3</v>
      </c>
      <c r="AN1493" s="168">
        <v>8.7499999999999994E-2</v>
      </c>
      <c r="AO1493" s="169" t="s">
        <v>1774</v>
      </c>
      <c r="AP1493" s="169" t="s">
        <v>1775</v>
      </c>
      <c r="AQ1493" s="87">
        <v>0</v>
      </c>
      <c r="AR1493" s="87">
        <v>0</v>
      </c>
      <c r="AS1493" s="87">
        <v>1000000</v>
      </c>
      <c r="AT1493" s="87">
        <v>0</v>
      </c>
      <c r="AU1493" s="87">
        <v>0</v>
      </c>
      <c r="AV1493" s="87">
        <v>0</v>
      </c>
      <c r="AW1493" s="87">
        <v>0</v>
      </c>
      <c r="AX1493" s="87">
        <v>0</v>
      </c>
      <c r="AY1493" s="87">
        <v>0</v>
      </c>
      <c r="AZ1493" s="87">
        <v>0</v>
      </c>
      <c r="BA1493" s="87">
        <v>0</v>
      </c>
      <c r="BB1493" s="87">
        <v>0</v>
      </c>
      <c r="BC1493" s="87">
        <v>0</v>
      </c>
      <c r="BD1493" s="87">
        <v>0</v>
      </c>
      <c r="BE1493" s="87">
        <v>0</v>
      </c>
      <c r="BF1493" s="87">
        <v>0</v>
      </c>
      <c r="BG1493" s="87">
        <f t="shared" si="98"/>
        <v>0</v>
      </c>
      <c r="BH1493" s="87">
        <f t="shared" si="99"/>
        <v>1000000</v>
      </c>
      <c r="BI1493" s="87">
        <f t="shared" si="97"/>
        <v>1000000</v>
      </c>
    </row>
    <row r="1494" spans="1:61" ht="15" customHeight="1" x14ac:dyDescent="0.35">
      <c r="A1494" s="142" t="str">
        <f t="shared" si="100"/>
        <v>DI0014781</v>
      </c>
      <c r="B1494" s="143" t="s">
        <v>1441</v>
      </c>
      <c r="C1494" s="144">
        <v>1</v>
      </c>
      <c r="D1494" s="143" t="s">
        <v>0</v>
      </c>
      <c r="E1494" s="146" t="s">
        <v>3</v>
      </c>
      <c r="F1494" s="144" t="s">
        <v>1760</v>
      </c>
      <c r="G1494" s="144" t="s">
        <v>1776</v>
      </c>
      <c r="H1494" s="144" t="s">
        <v>1777</v>
      </c>
      <c r="I1494" s="144" t="s">
        <v>1778</v>
      </c>
      <c r="J1494" s="144" t="s">
        <v>1779</v>
      </c>
      <c r="K1494" s="144" t="s">
        <v>774</v>
      </c>
      <c r="L1494" s="144" t="s">
        <v>1766</v>
      </c>
      <c r="M1494" s="144" t="s">
        <v>1773</v>
      </c>
      <c r="N1494" s="143">
        <v>1</v>
      </c>
      <c r="O1494" s="143">
        <v>1</v>
      </c>
      <c r="P1494" s="143">
        <v>1</v>
      </c>
      <c r="Q1494" s="147">
        <v>1</v>
      </c>
      <c r="R1494" s="147">
        <v>1</v>
      </c>
      <c r="S1494" s="147">
        <v>1</v>
      </c>
      <c r="T1494" s="147">
        <v>0</v>
      </c>
      <c r="U1494" s="147">
        <v>0</v>
      </c>
      <c r="V1494" s="147">
        <v>0</v>
      </c>
      <c r="W1494" s="148">
        <v>0</v>
      </c>
      <c r="X1494" s="148">
        <v>0</v>
      </c>
      <c r="Y1494" s="148">
        <v>0</v>
      </c>
      <c r="Z1494" s="148">
        <v>0</v>
      </c>
      <c r="AA1494" s="149">
        <v>0</v>
      </c>
      <c r="AB1494" s="148">
        <v>0</v>
      </c>
      <c r="AC1494" s="148">
        <v>0</v>
      </c>
      <c r="AD1494" s="149">
        <v>0</v>
      </c>
      <c r="AE1494" s="148">
        <v>0</v>
      </c>
      <c r="AF1494" s="164">
        <v>45372</v>
      </c>
      <c r="AG1494" s="164">
        <v>45737</v>
      </c>
      <c r="AH1494" s="165">
        <v>1500000</v>
      </c>
      <c r="AI1494" s="152">
        <v>0</v>
      </c>
      <c r="AJ1494" s="152">
        <v>1</v>
      </c>
      <c r="AK1494" s="166">
        <v>4.9000000000000002E-2</v>
      </c>
      <c r="AL1494" s="167">
        <v>0</v>
      </c>
      <c r="AM1494" s="167">
        <v>0</v>
      </c>
      <c r="AN1494" s="168">
        <v>0</v>
      </c>
      <c r="AO1494" s="169" t="s">
        <v>1774</v>
      </c>
      <c r="AP1494" s="169" t="s">
        <v>1775</v>
      </c>
      <c r="AQ1494" s="87">
        <v>0</v>
      </c>
      <c r="AR1494" s="87">
        <v>0</v>
      </c>
      <c r="AS1494" s="87">
        <v>0</v>
      </c>
      <c r="AT1494" s="87">
        <v>0</v>
      </c>
      <c r="AU1494" s="87">
        <v>0</v>
      </c>
      <c r="AV1494" s="87">
        <v>0</v>
      </c>
      <c r="AW1494" s="87">
        <v>0</v>
      </c>
      <c r="AX1494" s="87">
        <v>0</v>
      </c>
      <c r="AY1494" s="87">
        <v>0</v>
      </c>
      <c r="AZ1494" s="87">
        <v>0</v>
      </c>
      <c r="BA1494" s="87">
        <v>0</v>
      </c>
      <c r="BB1494" s="87">
        <v>0</v>
      </c>
      <c r="BC1494" s="87">
        <v>0</v>
      </c>
      <c r="BD1494" s="87">
        <v>0</v>
      </c>
      <c r="BE1494" s="87">
        <v>0</v>
      </c>
      <c r="BF1494" s="87">
        <v>0</v>
      </c>
      <c r="BG1494" s="87">
        <f t="shared" si="98"/>
        <v>0</v>
      </c>
      <c r="BH1494" s="87">
        <f t="shared" si="99"/>
        <v>0</v>
      </c>
      <c r="BI1494" s="87">
        <f t="shared" si="97"/>
        <v>0</v>
      </c>
    </row>
    <row r="1495" spans="1:61" ht="15" customHeight="1" x14ac:dyDescent="0.35">
      <c r="A1495" s="142" t="str">
        <f t="shared" si="100"/>
        <v>DI0014791</v>
      </c>
      <c r="B1495" s="143" t="s">
        <v>1442</v>
      </c>
      <c r="C1495" s="144">
        <v>1</v>
      </c>
      <c r="D1495" s="143" t="s">
        <v>0</v>
      </c>
      <c r="E1495" s="146" t="s">
        <v>3</v>
      </c>
      <c r="F1495" s="144" t="s">
        <v>1760</v>
      </c>
      <c r="G1495" s="144" t="s">
        <v>1776</v>
      </c>
      <c r="H1495" s="144" t="s">
        <v>1777</v>
      </c>
      <c r="I1495" s="144" t="s">
        <v>1778</v>
      </c>
      <c r="J1495" s="144" t="s">
        <v>1779</v>
      </c>
      <c r="K1495" s="144" t="s">
        <v>774</v>
      </c>
      <c r="L1495" s="144" t="s">
        <v>1766</v>
      </c>
      <c r="M1495" s="144" t="s">
        <v>1773</v>
      </c>
      <c r="N1495" s="143">
        <v>1</v>
      </c>
      <c r="O1495" s="143">
        <v>1</v>
      </c>
      <c r="P1495" s="143">
        <v>1</v>
      </c>
      <c r="Q1495" s="147">
        <v>1</v>
      </c>
      <c r="R1495" s="147">
        <v>1</v>
      </c>
      <c r="S1495" s="147">
        <v>1</v>
      </c>
      <c r="T1495" s="147">
        <v>0</v>
      </c>
      <c r="U1495" s="147">
        <v>0</v>
      </c>
      <c r="V1495" s="147">
        <v>0</v>
      </c>
      <c r="W1495" s="148">
        <v>0</v>
      </c>
      <c r="X1495" s="148">
        <v>0</v>
      </c>
      <c r="Y1495" s="148">
        <v>0</v>
      </c>
      <c r="Z1495" s="148">
        <v>0</v>
      </c>
      <c r="AA1495" s="149">
        <v>0</v>
      </c>
      <c r="AB1495" s="148">
        <v>0</v>
      </c>
      <c r="AC1495" s="148">
        <v>0</v>
      </c>
      <c r="AD1495" s="149">
        <v>0</v>
      </c>
      <c r="AE1495" s="148">
        <v>0</v>
      </c>
      <c r="AF1495" s="164">
        <v>45372</v>
      </c>
      <c r="AG1495" s="164">
        <v>45737</v>
      </c>
      <c r="AH1495" s="165">
        <v>10000000</v>
      </c>
      <c r="AI1495" s="152">
        <v>0</v>
      </c>
      <c r="AJ1495" s="152">
        <v>1</v>
      </c>
      <c r="AK1495" s="166">
        <v>4.9000000000000002E-2</v>
      </c>
      <c r="AL1495" s="167">
        <v>0</v>
      </c>
      <c r="AM1495" s="167">
        <v>0</v>
      </c>
      <c r="AN1495" s="168">
        <v>0</v>
      </c>
      <c r="AO1495" s="169" t="s">
        <v>1774</v>
      </c>
      <c r="AP1495" s="169" t="s">
        <v>1775</v>
      </c>
      <c r="AQ1495" s="87">
        <v>0</v>
      </c>
      <c r="AR1495" s="87">
        <v>0</v>
      </c>
      <c r="AS1495" s="87">
        <v>0</v>
      </c>
      <c r="AT1495" s="87">
        <v>0</v>
      </c>
      <c r="AU1495" s="87">
        <v>0</v>
      </c>
      <c r="AV1495" s="87">
        <v>0</v>
      </c>
      <c r="AW1495" s="87">
        <v>0</v>
      </c>
      <c r="AX1495" s="87">
        <v>0</v>
      </c>
      <c r="AY1495" s="87">
        <v>0</v>
      </c>
      <c r="AZ1495" s="87">
        <v>0</v>
      </c>
      <c r="BA1495" s="87">
        <v>0</v>
      </c>
      <c r="BB1495" s="87">
        <v>0</v>
      </c>
      <c r="BC1495" s="87">
        <v>0</v>
      </c>
      <c r="BD1495" s="87">
        <v>0</v>
      </c>
      <c r="BE1495" s="87">
        <v>0</v>
      </c>
      <c r="BF1495" s="87">
        <v>0</v>
      </c>
      <c r="BG1495" s="87">
        <f t="shared" si="98"/>
        <v>0</v>
      </c>
      <c r="BH1495" s="87">
        <f t="shared" si="99"/>
        <v>0</v>
      </c>
      <c r="BI1495" s="87">
        <f t="shared" si="97"/>
        <v>0</v>
      </c>
    </row>
    <row r="1496" spans="1:61" ht="15" customHeight="1" x14ac:dyDescent="0.35">
      <c r="A1496" s="142" t="str">
        <f t="shared" si="100"/>
        <v>DI0014801</v>
      </c>
      <c r="B1496" s="143" t="s">
        <v>1443</v>
      </c>
      <c r="C1496" s="144">
        <v>1</v>
      </c>
      <c r="D1496" s="143" t="s">
        <v>0</v>
      </c>
      <c r="E1496" s="146" t="s">
        <v>3</v>
      </c>
      <c r="F1496" s="144" t="s">
        <v>1760</v>
      </c>
      <c r="G1496" s="144" t="s">
        <v>1776</v>
      </c>
      <c r="H1496" s="144" t="s">
        <v>1777</v>
      </c>
      <c r="I1496" s="144" t="s">
        <v>1778</v>
      </c>
      <c r="J1496" s="144" t="s">
        <v>1779</v>
      </c>
      <c r="K1496" s="144" t="s">
        <v>774</v>
      </c>
      <c r="L1496" s="144" t="s">
        <v>1766</v>
      </c>
      <c r="M1496" s="144" t="s">
        <v>1773</v>
      </c>
      <c r="N1496" s="143">
        <v>1</v>
      </c>
      <c r="O1496" s="143">
        <v>1</v>
      </c>
      <c r="P1496" s="143">
        <v>1</v>
      </c>
      <c r="Q1496" s="147">
        <v>1</v>
      </c>
      <c r="R1496" s="147">
        <v>1</v>
      </c>
      <c r="S1496" s="147">
        <v>1</v>
      </c>
      <c r="T1496" s="147">
        <v>0</v>
      </c>
      <c r="U1496" s="147">
        <v>0</v>
      </c>
      <c r="V1496" s="147">
        <v>0</v>
      </c>
      <c r="W1496" s="148">
        <v>0</v>
      </c>
      <c r="X1496" s="148">
        <v>0</v>
      </c>
      <c r="Y1496" s="148">
        <v>0</v>
      </c>
      <c r="Z1496" s="148">
        <v>0</v>
      </c>
      <c r="AA1496" s="149">
        <v>0</v>
      </c>
      <c r="AB1496" s="148">
        <v>0</v>
      </c>
      <c r="AC1496" s="148">
        <v>0</v>
      </c>
      <c r="AD1496" s="149">
        <v>0</v>
      </c>
      <c r="AE1496" s="148">
        <v>0</v>
      </c>
      <c r="AF1496" s="164">
        <v>45372</v>
      </c>
      <c r="AG1496" s="164">
        <v>45737</v>
      </c>
      <c r="AH1496" s="165">
        <v>10000000</v>
      </c>
      <c r="AI1496" s="152">
        <v>0</v>
      </c>
      <c r="AJ1496" s="152">
        <v>1</v>
      </c>
      <c r="AK1496" s="166">
        <v>4.9000000000000002E-2</v>
      </c>
      <c r="AL1496" s="167">
        <v>0</v>
      </c>
      <c r="AM1496" s="167">
        <v>0</v>
      </c>
      <c r="AN1496" s="168">
        <v>0</v>
      </c>
      <c r="AO1496" s="169" t="s">
        <v>1774</v>
      </c>
      <c r="AP1496" s="169" t="s">
        <v>1775</v>
      </c>
      <c r="AQ1496" s="87">
        <v>0</v>
      </c>
      <c r="AR1496" s="87">
        <v>0</v>
      </c>
      <c r="AS1496" s="87">
        <v>0</v>
      </c>
      <c r="AT1496" s="87">
        <v>0</v>
      </c>
      <c r="AU1496" s="87">
        <v>0</v>
      </c>
      <c r="AV1496" s="87">
        <v>0</v>
      </c>
      <c r="AW1496" s="87">
        <v>0</v>
      </c>
      <c r="AX1496" s="87">
        <v>0</v>
      </c>
      <c r="AY1496" s="87">
        <v>0</v>
      </c>
      <c r="AZ1496" s="87">
        <v>0</v>
      </c>
      <c r="BA1496" s="87">
        <v>0</v>
      </c>
      <c r="BB1496" s="87">
        <v>0</v>
      </c>
      <c r="BC1496" s="87">
        <v>0</v>
      </c>
      <c r="BD1496" s="87">
        <v>0</v>
      </c>
      <c r="BE1496" s="87">
        <v>0</v>
      </c>
      <c r="BF1496" s="87">
        <v>0</v>
      </c>
      <c r="BG1496" s="87">
        <f t="shared" si="98"/>
        <v>0</v>
      </c>
      <c r="BH1496" s="87">
        <f t="shared" si="99"/>
        <v>0</v>
      </c>
      <c r="BI1496" s="87">
        <f t="shared" si="97"/>
        <v>0</v>
      </c>
    </row>
    <row r="1497" spans="1:61" ht="15" customHeight="1" x14ac:dyDescent="0.35">
      <c r="A1497" s="142" t="str">
        <f t="shared" si="100"/>
        <v>DI0014811</v>
      </c>
      <c r="B1497" s="143" t="s">
        <v>1706</v>
      </c>
      <c r="C1497" s="144">
        <v>1</v>
      </c>
      <c r="D1497" s="143" t="s">
        <v>0</v>
      </c>
      <c r="E1497" s="146" t="s">
        <v>3</v>
      </c>
      <c r="F1497" s="144" t="s">
        <v>1760</v>
      </c>
      <c r="G1497" s="144" t="s">
        <v>390</v>
      </c>
      <c r="H1497" s="144" t="s">
        <v>1770</v>
      </c>
      <c r="I1497" s="144" t="s">
        <v>1771</v>
      </c>
      <c r="J1497" s="144" t="s">
        <v>1772</v>
      </c>
      <c r="K1497" s="144" t="s">
        <v>692</v>
      </c>
      <c r="L1497" s="144" t="s">
        <v>1766</v>
      </c>
      <c r="M1497" s="144" t="s">
        <v>1773</v>
      </c>
      <c r="N1497" s="143">
        <v>1</v>
      </c>
      <c r="O1497" s="143">
        <v>1</v>
      </c>
      <c r="P1497" s="143">
        <v>1</v>
      </c>
      <c r="Q1497" s="147">
        <v>0</v>
      </c>
      <c r="R1497" s="147">
        <v>0</v>
      </c>
      <c r="S1497" s="147">
        <v>1</v>
      </c>
      <c r="T1497" s="147">
        <v>1</v>
      </c>
      <c r="U1497" s="147">
        <v>1</v>
      </c>
      <c r="V1497" s="147">
        <v>0</v>
      </c>
      <c r="W1497" s="148">
        <v>55000000</v>
      </c>
      <c r="X1497" s="148">
        <v>0</v>
      </c>
      <c r="Y1497" s="148">
        <v>0</v>
      </c>
      <c r="Z1497" s="148">
        <v>0</v>
      </c>
      <c r="AA1497" s="149">
        <v>0</v>
      </c>
      <c r="AB1497" s="148">
        <v>0</v>
      </c>
      <c r="AC1497" s="148">
        <v>0</v>
      </c>
      <c r="AD1497" s="149">
        <v>0</v>
      </c>
      <c r="AE1497" s="148">
        <v>55000000</v>
      </c>
      <c r="AF1497" s="164">
        <v>45565</v>
      </c>
      <c r="AG1497" s="164">
        <v>48121</v>
      </c>
      <c r="AH1497" s="165">
        <v>55000000</v>
      </c>
      <c r="AI1497" s="152">
        <v>6.5</v>
      </c>
      <c r="AJ1497" s="152">
        <v>7</v>
      </c>
      <c r="AK1497" s="166">
        <v>9.5000000000000001E-2</v>
      </c>
      <c r="AL1497" s="167">
        <v>6.5</v>
      </c>
      <c r="AM1497" s="167">
        <v>7</v>
      </c>
      <c r="AN1497" s="168">
        <v>9.5000000000000001E-2</v>
      </c>
      <c r="AO1497" s="169" t="s">
        <v>1774</v>
      </c>
      <c r="AP1497" s="169" t="s">
        <v>1775</v>
      </c>
      <c r="AQ1497" s="87">
        <v>0</v>
      </c>
      <c r="AR1497" s="87">
        <v>0</v>
      </c>
      <c r="AS1497" s="87">
        <v>0</v>
      </c>
      <c r="AT1497" s="87">
        <v>0</v>
      </c>
      <c r="AU1497" s="87">
        <v>0</v>
      </c>
      <c r="AV1497" s="87">
        <v>0</v>
      </c>
      <c r="AW1497" s="87">
        <v>55000000</v>
      </c>
      <c r="AX1497" s="87">
        <v>0</v>
      </c>
      <c r="AY1497" s="87">
        <v>0</v>
      </c>
      <c r="AZ1497" s="87">
        <v>0</v>
      </c>
      <c r="BA1497" s="87">
        <v>0</v>
      </c>
      <c r="BB1497" s="87">
        <v>0</v>
      </c>
      <c r="BC1497" s="87">
        <v>0</v>
      </c>
      <c r="BD1497" s="87">
        <v>0</v>
      </c>
      <c r="BE1497" s="87">
        <v>0</v>
      </c>
      <c r="BF1497" s="87">
        <v>0</v>
      </c>
      <c r="BG1497" s="87">
        <f t="shared" si="98"/>
        <v>0</v>
      </c>
      <c r="BH1497" s="87">
        <f t="shared" si="99"/>
        <v>55000000</v>
      </c>
      <c r="BI1497" s="87">
        <f t="shared" si="97"/>
        <v>55000000</v>
      </c>
    </row>
    <row r="1498" spans="1:61" ht="15" customHeight="1" x14ac:dyDescent="0.35">
      <c r="A1498" s="142" t="str">
        <f t="shared" si="100"/>
        <v>DI0014821</v>
      </c>
      <c r="B1498" s="143" t="s">
        <v>1707</v>
      </c>
      <c r="C1498" s="144">
        <v>1</v>
      </c>
      <c r="D1498" s="143" t="s">
        <v>0</v>
      </c>
      <c r="E1498" s="146" t="s">
        <v>3</v>
      </c>
      <c r="F1498" s="144" t="s">
        <v>1760</v>
      </c>
      <c r="G1498" s="144" t="s">
        <v>390</v>
      </c>
      <c r="H1498" s="144" t="s">
        <v>1770</v>
      </c>
      <c r="I1498" s="144" t="s">
        <v>1771</v>
      </c>
      <c r="J1498" s="144" t="s">
        <v>1772</v>
      </c>
      <c r="K1498" s="144" t="s">
        <v>692</v>
      </c>
      <c r="L1498" s="144" t="s">
        <v>1766</v>
      </c>
      <c r="M1498" s="144" t="s">
        <v>1773</v>
      </c>
      <c r="N1498" s="143">
        <v>1</v>
      </c>
      <c r="O1498" s="143">
        <v>1</v>
      </c>
      <c r="P1498" s="143">
        <v>1</v>
      </c>
      <c r="Q1498" s="147">
        <v>0</v>
      </c>
      <c r="R1498" s="147">
        <v>0</v>
      </c>
      <c r="S1498" s="147">
        <v>1</v>
      </c>
      <c r="T1498" s="147">
        <v>1</v>
      </c>
      <c r="U1498" s="147">
        <v>1</v>
      </c>
      <c r="V1498" s="147">
        <v>0</v>
      </c>
      <c r="W1498" s="148">
        <v>200000000</v>
      </c>
      <c r="X1498" s="148">
        <v>0</v>
      </c>
      <c r="Y1498" s="148">
        <v>0</v>
      </c>
      <c r="Z1498" s="148">
        <v>0</v>
      </c>
      <c r="AA1498" s="149">
        <v>0</v>
      </c>
      <c r="AB1498" s="148">
        <v>0</v>
      </c>
      <c r="AC1498" s="148">
        <v>0</v>
      </c>
      <c r="AD1498" s="149">
        <v>0</v>
      </c>
      <c r="AE1498" s="148">
        <v>200000000</v>
      </c>
      <c r="AF1498" s="164">
        <v>45565</v>
      </c>
      <c r="AG1498" s="164">
        <v>48121</v>
      </c>
      <c r="AH1498" s="165">
        <v>200000000</v>
      </c>
      <c r="AI1498" s="152">
        <v>6.5</v>
      </c>
      <c r="AJ1498" s="152">
        <v>7</v>
      </c>
      <c r="AK1498" s="166">
        <v>9.5000000000000001E-2</v>
      </c>
      <c r="AL1498" s="167">
        <v>6.5</v>
      </c>
      <c r="AM1498" s="167">
        <v>7</v>
      </c>
      <c r="AN1498" s="168">
        <v>9.5000000000000001E-2</v>
      </c>
      <c r="AO1498" s="169" t="s">
        <v>1774</v>
      </c>
      <c r="AP1498" s="169" t="s">
        <v>1775</v>
      </c>
      <c r="AQ1498" s="87">
        <v>0</v>
      </c>
      <c r="AR1498" s="87">
        <v>0</v>
      </c>
      <c r="AS1498" s="87">
        <v>0</v>
      </c>
      <c r="AT1498" s="87">
        <v>0</v>
      </c>
      <c r="AU1498" s="87">
        <v>0</v>
      </c>
      <c r="AV1498" s="87">
        <v>0</v>
      </c>
      <c r="AW1498" s="87">
        <v>200000000</v>
      </c>
      <c r="AX1498" s="87">
        <v>0</v>
      </c>
      <c r="AY1498" s="87">
        <v>0</v>
      </c>
      <c r="AZ1498" s="87">
        <v>0</v>
      </c>
      <c r="BA1498" s="87">
        <v>0</v>
      </c>
      <c r="BB1498" s="87">
        <v>0</v>
      </c>
      <c r="BC1498" s="87">
        <v>0</v>
      </c>
      <c r="BD1498" s="87">
        <v>0</v>
      </c>
      <c r="BE1498" s="87">
        <v>0</v>
      </c>
      <c r="BF1498" s="87">
        <v>0</v>
      </c>
      <c r="BG1498" s="87">
        <f t="shared" si="98"/>
        <v>0</v>
      </c>
      <c r="BH1498" s="87">
        <f t="shared" si="99"/>
        <v>200000000</v>
      </c>
      <c r="BI1498" s="87">
        <f t="shared" ref="BI1498:BI1535" si="101">BH1498+BG1498</f>
        <v>200000000</v>
      </c>
    </row>
    <row r="1499" spans="1:61" ht="15" customHeight="1" x14ac:dyDescent="0.35">
      <c r="A1499" s="142" t="str">
        <f t="shared" si="100"/>
        <v>DI0014831</v>
      </c>
      <c r="B1499" s="143" t="s">
        <v>1708</v>
      </c>
      <c r="C1499" s="144">
        <v>1</v>
      </c>
      <c r="D1499" s="143" t="s">
        <v>0</v>
      </c>
      <c r="E1499" s="146" t="s">
        <v>3</v>
      </c>
      <c r="F1499" s="144" t="s">
        <v>1760</v>
      </c>
      <c r="G1499" s="144" t="s">
        <v>1776</v>
      </c>
      <c r="H1499" s="144" t="s">
        <v>1777</v>
      </c>
      <c r="I1499" s="144" t="s">
        <v>1778</v>
      </c>
      <c r="J1499" s="144" t="s">
        <v>1779</v>
      </c>
      <c r="K1499" s="144" t="s">
        <v>774</v>
      </c>
      <c r="L1499" s="144" t="s">
        <v>1766</v>
      </c>
      <c r="M1499" s="144" t="s">
        <v>1773</v>
      </c>
      <c r="N1499" s="143">
        <v>1</v>
      </c>
      <c r="O1499" s="143">
        <v>1</v>
      </c>
      <c r="P1499" s="143">
        <v>1</v>
      </c>
      <c r="Q1499" s="147">
        <v>1</v>
      </c>
      <c r="R1499" s="147">
        <v>1</v>
      </c>
      <c r="S1499" s="147">
        <v>1</v>
      </c>
      <c r="T1499" s="147">
        <v>0</v>
      </c>
      <c r="U1499" s="147">
        <v>0</v>
      </c>
      <c r="V1499" s="147">
        <v>0</v>
      </c>
      <c r="W1499" s="148">
        <v>8100000</v>
      </c>
      <c r="X1499" s="148">
        <v>0</v>
      </c>
      <c r="Y1499" s="148">
        <v>0</v>
      </c>
      <c r="Z1499" s="148">
        <v>354375</v>
      </c>
      <c r="AA1499" s="149">
        <v>0</v>
      </c>
      <c r="AB1499" s="148">
        <v>0</v>
      </c>
      <c r="AC1499" s="148">
        <v>0</v>
      </c>
      <c r="AD1499" s="149">
        <v>0</v>
      </c>
      <c r="AE1499" s="148">
        <v>8100000</v>
      </c>
      <c r="AF1499" s="164">
        <v>45387</v>
      </c>
      <c r="AG1499" s="164">
        <v>46482</v>
      </c>
      <c r="AH1499" s="165">
        <v>8100000</v>
      </c>
      <c r="AI1499" s="152">
        <v>2.0099999999999998</v>
      </c>
      <c r="AJ1499" s="152">
        <v>3</v>
      </c>
      <c r="AK1499" s="166">
        <v>8.7499999999999994E-2</v>
      </c>
      <c r="AL1499" s="167">
        <v>2.0099999999999998</v>
      </c>
      <c r="AM1499" s="167">
        <v>3</v>
      </c>
      <c r="AN1499" s="168">
        <v>8.7499999999999994E-2</v>
      </c>
      <c r="AO1499" s="169" t="s">
        <v>1774</v>
      </c>
      <c r="AP1499" s="169" t="s">
        <v>1775</v>
      </c>
      <c r="AQ1499" s="87">
        <v>0</v>
      </c>
      <c r="AR1499" s="87">
        <v>0</v>
      </c>
      <c r="AS1499" s="87">
        <v>8100000</v>
      </c>
      <c r="AT1499" s="87">
        <v>0</v>
      </c>
      <c r="AU1499" s="87">
        <v>0</v>
      </c>
      <c r="AV1499" s="87">
        <v>0</v>
      </c>
      <c r="AW1499" s="87">
        <v>0</v>
      </c>
      <c r="AX1499" s="87">
        <v>0</v>
      </c>
      <c r="AY1499" s="87">
        <v>0</v>
      </c>
      <c r="AZ1499" s="87">
        <v>0</v>
      </c>
      <c r="BA1499" s="87">
        <v>0</v>
      </c>
      <c r="BB1499" s="87">
        <v>0</v>
      </c>
      <c r="BC1499" s="87">
        <v>0</v>
      </c>
      <c r="BD1499" s="87">
        <v>0</v>
      </c>
      <c r="BE1499" s="87">
        <v>0</v>
      </c>
      <c r="BF1499" s="87">
        <v>0</v>
      </c>
      <c r="BG1499" s="87">
        <f t="shared" si="98"/>
        <v>0</v>
      </c>
      <c r="BH1499" s="87">
        <f t="shared" si="99"/>
        <v>8100000</v>
      </c>
      <c r="BI1499" s="87">
        <f t="shared" si="101"/>
        <v>8100000</v>
      </c>
    </row>
    <row r="1500" spans="1:61" ht="15" customHeight="1" x14ac:dyDescent="0.35">
      <c r="A1500" s="142" t="str">
        <f t="shared" si="100"/>
        <v>DI0014841</v>
      </c>
      <c r="B1500" s="143" t="s">
        <v>1709</v>
      </c>
      <c r="C1500" s="144">
        <v>1</v>
      </c>
      <c r="D1500" s="143" t="s">
        <v>0</v>
      </c>
      <c r="E1500" s="146" t="s">
        <v>3</v>
      </c>
      <c r="F1500" s="144" t="s">
        <v>1760</v>
      </c>
      <c r="G1500" s="144" t="s">
        <v>1776</v>
      </c>
      <c r="H1500" s="144" t="s">
        <v>1777</v>
      </c>
      <c r="I1500" s="144" t="s">
        <v>1778</v>
      </c>
      <c r="J1500" s="144" t="s">
        <v>1779</v>
      </c>
      <c r="K1500" s="144" t="s">
        <v>774</v>
      </c>
      <c r="L1500" s="144" t="s">
        <v>1766</v>
      </c>
      <c r="M1500" s="144" t="s">
        <v>1773</v>
      </c>
      <c r="N1500" s="143">
        <v>1</v>
      </c>
      <c r="O1500" s="143">
        <v>1</v>
      </c>
      <c r="P1500" s="143">
        <v>1</v>
      </c>
      <c r="Q1500" s="147">
        <v>1</v>
      </c>
      <c r="R1500" s="147">
        <v>1</v>
      </c>
      <c r="S1500" s="147">
        <v>1</v>
      </c>
      <c r="T1500" s="147">
        <v>0</v>
      </c>
      <c r="U1500" s="147">
        <v>0</v>
      </c>
      <c r="V1500" s="147">
        <v>0</v>
      </c>
      <c r="W1500" s="148">
        <v>8100000</v>
      </c>
      <c r="X1500" s="148">
        <v>0</v>
      </c>
      <c r="Y1500" s="148">
        <v>0</v>
      </c>
      <c r="Z1500" s="148">
        <v>354375</v>
      </c>
      <c r="AA1500" s="149">
        <v>0</v>
      </c>
      <c r="AB1500" s="148">
        <v>0</v>
      </c>
      <c r="AC1500" s="148">
        <v>0</v>
      </c>
      <c r="AD1500" s="149">
        <v>0</v>
      </c>
      <c r="AE1500" s="148">
        <v>8100000</v>
      </c>
      <c r="AF1500" s="164">
        <v>45387</v>
      </c>
      <c r="AG1500" s="164">
        <v>46482</v>
      </c>
      <c r="AH1500" s="165">
        <v>8100000</v>
      </c>
      <c r="AI1500" s="152">
        <v>2.0099999999999998</v>
      </c>
      <c r="AJ1500" s="152">
        <v>3</v>
      </c>
      <c r="AK1500" s="166">
        <v>8.7499999999999994E-2</v>
      </c>
      <c r="AL1500" s="167">
        <v>2.0099999999999998</v>
      </c>
      <c r="AM1500" s="167">
        <v>3</v>
      </c>
      <c r="AN1500" s="168">
        <v>8.7499999999999994E-2</v>
      </c>
      <c r="AO1500" s="169" t="s">
        <v>1774</v>
      </c>
      <c r="AP1500" s="169" t="s">
        <v>1775</v>
      </c>
      <c r="AQ1500" s="87">
        <v>0</v>
      </c>
      <c r="AR1500" s="87">
        <v>0</v>
      </c>
      <c r="AS1500" s="87">
        <v>8100000</v>
      </c>
      <c r="AT1500" s="87">
        <v>0</v>
      </c>
      <c r="AU1500" s="87">
        <v>0</v>
      </c>
      <c r="AV1500" s="87">
        <v>0</v>
      </c>
      <c r="AW1500" s="87">
        <v>0</v>
      </c>
      <c r="AX1500" s="87">
        <v>0</v>
      </c>
      <c r="AY1500" s="87">
        <v>0</v>
      </c>
      <c r="AZ1500" s="87">
        <v>0</v>
      </c>
      <c r="BA1500" s="87">
        <v>0</v>
      </c>
      <c r="BB1500" s="87">
        <v>0</v>
      </c>
      <c r="BC1500" s="87">
        <v>0</v>
      </c>
      <c r="BD1500" s="87">
        <v>0</v>
      </c>
      <c r="BE1500" s="87">
        <v>0</v>
      </c>
      <c r="BF1500" s="87">
        <v>0</v>
      </c>
      <c r="BG1500" s="87">
        <f t="shared" si="98"/>
        <v>0</v>
      </c>
      <c r="BH1500" s="87">
        <f t="shared" si="99"/>
        <v>8100000</v>
      </c>
      <c r="BI1500" s="87">
        <f t="shared" si="101"/>
        <v>8100000</v>
      </c>
    </row>
    <row r="1501" spans="1:61" ht="15" customHeight="1" x14ac:dyDescent="0.35">
      <c r="A1501" s="142" t="str">
        <f t="shared" si="100"/>
        <v>DI0014851</v>
      </c>
      <c r="B1501" s="143" t="s">
        <v>1710</v>
      </c>
      <c r="C1501" s="144">
        <v>1</v>
      </c>
      <c r="D1501" s="143" t="s">
        <v>0</v>
      </c>
      <c r="E1501" s="146" t="s">
        <v>3</v>
      </c>
      <c r="F1501" s="144" t="s">
        <v>1760</v>
      </c>
      <c r="G1501" s="144" t="s">
        <v>416</v>
      </c>
      <c r="H1501" s="144" t="s">
        <v>1770</v>
      </c>
      <c r="I1501" s="144" t="s">
        <v>1763</v>
      </c>
      <c r="J1501" s="144" t="s">
        <v>1772</v>
      </c>
      <c r="K1501" s="144" t="s">
        <v>416</v>
      </c>
      <c r="L1501" s="144" t="s">
        <v>1766</v>
      </c>
      <c r="M1501" s="144" t="s">
        <v>1773</v>
      </c>
      <c r="N1501" s="143">
        <v>1</v>
      </c>
      <c r="O1501" s="143">
        <v>1</v>
      </c>
      <c r="P1501" s="143">
        <v>1</v>
      </c>
      <c r="Q1501" s="147">
        <v>0</v>
      </c>
      <c r="R1501" s="147">
        <v>1</v>
      </c>
      <c r="S1501" s="147">
        <v>1</v>
      </c>
      <c r="T1501" s="147">
        <v>1</v>
      </c>
      <c r="U1501" s="147">
        <v>0</v>
      </c>
      <c r="V1501" s="147">
        <v>0</v>
      </c>
      <c r="W1501" s="148">
        <v>7996194.6799999997</v>
      </c>
      <c r="X1501" s="148">
        <v>0</v>
      </c>
      <c r="Y1501" s="148">
        <v>0</v>
      </c>
      <c r="Z1501" s="148">
        <v>349833.52</v>
      </c>
      <c r="AA1501" s="149">
        <v>0</v>
      </c>
      <c r="AB1501" s="148">
        <v>0</v>
      </c>
      <c r="AC1501" s="148">
        <v>0</v>
      </c>
      <c r="AD1501" s="149">
        <v>0</v>
      </c>
      <c r="AE1501" s="148">
        <v>7996194.6799999997</v>
      </c>
      <c r="AF1501" s="164">
        <v>45387</v>
      </c>
      <c r="AG1501" s="164">
        <v>46482</v>
      </c>
      <c r="AH1501" s="165">
        <v>7996194.6799999997</v>
      </c>
      <c r="AI1501" s="152">
        <v>2.0099999999999998</v>
      </c>
      <c r="AJ1501" s="152">
        <v>3</v>
      </c>
      <c r="AK1501" s="166">
        <v>8.7499999999999994E-2</v>
      </c>
      <c r="AL1501" s="167">
        <v>2.0099999999999998</v>
      </c>
      <c r="AM1501" s="167">
        <v>3</v>
      </c>
      <c r="AN1501" s="168">
        <v>8.7499999999999994E-2</v>
      </c>
      <c r="AO1501" s="169" t="s">
        <v>1774</v>
      </c>
      <c r="AP1501" s="169" t="s">
        <v>1775</v>
      </c>
      <c r="AQ1501" s="87">
        <v>0</v>
      </c>
      <c r="AR1501" s="87">
        <v>0</v>
      </c>
      <c r="AS1501" s="87">
        <v>7996194.6799999997</v>
      </c>
      <c r="AT1501" s="87">
        <v>0</v>
      </c>
      <c r="AU1501" s="87">
        <v>0</v>
      </c>
      <c r="AV1501" s="87">
        <v>0</v>
      </c>
      <c r="AW1501" s="87">
        <v>0</v>
      </c>
      <c r="AX1501" s="87">
        <v>0</v>
      </c>
      <c r="AY1501" s="87">
        <v>0</v>
      </c>
      <c r="AZ1501" s="87">
        <v>0</v>
      </c>
      <c r="BA1501" s="87">
        <v>0</v>
      </c>
      <c r="BB1501" s="87">
        <v>0</v>
      </c>
      <c r="BC1501" s="87">
        <v>0</v>
      </c>
      <c r="BD1501" s="87">
        <v>0</v>
      </c>
      <c r="BE1501" s="87">
        <v>0</v>
      </c>
      <c r="BF1501" s="87">
        <v>0</v>
      </c>
      <c r="BG1501" s="87">
        <f t="shared" si="98"/>
        <v>0</v>
      </c>
      <c r="BH1501" s="87">
        <f t="shared" si="99"/>
        <v>7996194.6799999997</v>
      </c>
      <c r="BI1501" s="87">
        <f t="shared" si="101"/>
        <v>7996194.6799999997</v>
      </c>
    </row>
    <row r="1502" spans="1:61" ht="15" customHeight="1" x14ac:dyDescent="0.35">
      <c r="A1502" s="142" t="str">
        <f t="shared" si="100"/>
        <v>DI0014861</v>
      </c>
      <c r="B1502" s="143" t="s">
        <v>1444</v>
      </c>
      <c r="C1502" s="144">
        <v>1</v>
      </c>
      <c r="D1502" s="143" t="s">
        <v>0</v>
      </c>
      <c r="E1502" s="146" t="s">
        <v>3</v>
      </c>
      <c r="F1502" s="144" t="s">
        <v>1760</v>
      </c>
      <c r="G1502" s="144" t="s">
        <v>1776</v>
      </c>
      <c r="H1502" s="144" t="s">
        <v>1777</v>
      </c>
      <c r="I1502" s="144" t="s">
        <v>1778</v>
      </c>
      <c r="J1502" s="144" t="s">
        <v>1779</v>
      </c>
      <c r="K1502" s="144" t="s">
        <v>774</v>
      </c>
      <c r="L1502" s="144" t="s">
        <v>1766</v>
      </c>
      <c r="M1502" s="144" t="s">
        <v>1773</v>
      </c>
      <c r="N1502" s="143">
        <v>1</v>
      </c>
      <c r="O1502" s="143">
        <v>1</v>
      </c>
      <c r="P1502" s="143">
        <v>1</v>
      </c>
      <c r="Q1502" s="147">
        <v>1</v>
      </c>
      <c r="R1502" s="147">
        <v>1</v>
      </c>
      <c r="S1502" s="147">
        <v>1</v>
      </c>
      <c r="T1502" s="147">
        <v>0</v>
      </c>
      <c r="U1502" s="147">
        <v>0</v>
      </c>
      <c r="V1502" s="147">
        <v>0</v>
      </c>
      <c r="W1502" s="148">
        <v>0</v>
      </c>
      <c r="X1502" s="148">
        <v>0</v>
      </c>
      <c r="Y1502" s="148">
        <v>0</v>
      </c>
      <c r="Z1502" s="148">
        <v>0</v>
      </c>
      <c r="AA1502" s="149">
        <v>0</v>
      </c>
      <c r="AB1502" s="148">
        <v>0</v>
      </c>
      <c r="AC1502" s="148">
        <v>0</v>
      </c>
      <c r="AD1502" s="149">
        <v>0</v>
      </c>
      <c r="AE1502" s="148">
        <v>0</v>
      </c>
      <c r="AF1502" s="164">
        <v>45372</v>
      </c>
      <c r="AG1502" s="164">
        <v>45737</v>
      </c>
      <c r="AH1502" s="165">
        <v>10000000</v>
      </c>
      <c r="AI1502" s="152">
        <v>0</v>
      </c>
      <c r="AJ1502" s="152">
        <v>1</v>
      </c>
      <c r="AK1502" s="166">
        <v>4.9000000000000002E-2</v>
      </c>
      <c r="AL1502" s="167">
        <v>0</v>
      </c>
      <c r="AM1502" s="167">
        <v>0</v>
      </c>
      <c r="AN1502" s="168">
        <v>0</v>
      </c>
      <c r="AO1502" s="169" t="s">
        <v>1774</v>
      </c>
      <c r="AP1502" s="169" t="s">
        <v>1775</v>
      </c>
      <c r="AQ1502" s="87">
        <v>0</v>
      </c>
      <c r="AR1502" s="87">
        <v>0</v>
      </c>
      <c r="AS1502" s="87">
        <v>0</v>
      </c>
      <c r="AT1502" s="87">
        <v>0</v>
      </c>
      <c r="AU1502" s="87">
        <v>0</v>
      </c>
      <c r="AV1502" s="87">
        <v>0</v>
      </c>
      <c r="AW1502" s="87">
        <v>0</v>
      </c>
      <c r="AX1502" s="87">
        <v>0</v>
      </c>
      <c r="AY1502" s="87">
        <v>0</v>
      </c>
      <c r="AZ1502" s="87">
        <v>0</v>
      </c>
      <c r="BA1502" s="87">
        <v>0</v>
      </c>
      <c r="BB1502" s="87">
        <v>0</v>
      </c>
      <c r="BC1502" s="87">
        <v>0</v>
      </c>
      <c r="BD1502" s="87">
        <v>0</v>
      </c>
      <c r="BE1502" s="87">
        <v>0</v>
      </c>
      <c r="BF1502" s="87">
        <v>0</v>
      </c>
      <c r="BG1502" s="87">
        <f t="shared" si="98"/>
        <v>0</v>
      </c>
      <c r="BH1502" s="87">
        <f t="shared" si="99"/>
        <v>0</v>
      </c>
      <c r="BI1502" s="87">
        <f t="shared" si="101"/>
        <v>0</v>
      </c>
    </row>
    <row r="1503" spans="1:61" ht="15" customHeight="1" x14ac:dyDescent="0.35">
      <c r="A1503" s="142" t="str">
        <f t="shared" si="100"/>
        <v>DI0014871</v>
      </c>
      <c r="B1503" s="143" t="s">
        <v>1445</v>
      </c>
      <c r="C1503" s="144">
        <v>1</v>
      </c>
      <c r="D1503" s="143" t="s">
        <v>0</v>
      </c>
      <c r="E1503" s="146" t="s">
        <v>3</v>
      </c>
      <c r="F1503" s="144" t="s">
        <v>1760</v>
      </c>
      <c r="G1503" s="144" t="s">
        <v>1776</v>
      </c>
      <c r="H1503" s="144" t="s">
        <v>1777</v>
      </c>
      <c r="I1503" s="144" t="s">
        <v>1778</v>
      </c>
      <c r="J1503" s="144" t="s">
        <v>1779</v>
      </c>
      <c r="K1503" s="144" t="s">
        <v>774</v>
      </c>
      <c r="L1503" s="144" t="s">
        <v>1766</v>
      </c>
      <c r="M1503" s="144" t="s">
        <v>1773</v>
      </c>
      <c r="N1503" s="143">
        <v>1</v>
      </c>
      <c r="O1503" s="143">
        <v>1</v>
      </c>
      <c r="P1503" s="143">
        <v>1</v>
      </c>
      <c r="Q1503" s="147">
        <v>1</v>
      </c>
      <c r="R1503" s="147">
        <v>1</v>
      </c>
      <c r="S1503" s="147">
        <v>1</v>
      </c>
      <c r="T1503" s="147">
        <v>0</v>
      </c>
      <c r="U1503" s="147">
        <v>0</v>
      </c>
      <c r="V1503" s="147">
        <v>0</v>
      </c>
      <c r="W1503" s="148">
        <v>0</v>
      </c>
      <c r="X1503" s="148">
        <v>0</v>
      </c>
      <c r="Y1503" s="148">
        <v>0</v>
      </c>
      <c r="Z1503" s="148">
        <v>0</v>
      </c>
      <c r="AA1503" s="149">
        <v>0</v>
      </c>
      <c r="AB1503" s="148">
        <v>0</v>
      </c>
      <c r="AC1503" s="148">
        <v>0</v>
      </c>
      <c r="AD1503" s="149">
        <v>0</v>
      </c>
      <c r="AE1503" s="148">
        <v>0</v>
      </c>
      <c r="AF1503" s="164">
        <v>45372</v>
      </c>
      <c r="AG1503" s="164">
        <v>45737</v>
      </c>
      <c r="AH1503" s="165">
        <v>10000000</v>
      </c>
      <c r="AI1503" s="152">
        <v>0</v>
      </c>
      <c r="AJ1503" s="152">
        <v>1</v>
      </c>
      <c r="AK1503" s="166">
        <v>4.9000000000000002E-2</v>
      </c>
      <c r="AL1503" s="167">
        <v>0</v>
      </c>
      <c r="AM1503" s="167">
        <v>0</v>
      </c>
      <c r="AN1503" s="168">
        <v>0</v>
      </c>
      <c r="AO1503" s="169" t="s">
        <v>1774</v>
      </c>
      <c r="AP1503" s="169" t="s">
        <v>1775</v>
      </c>
      <c r="AQ1503" s="87">
        <v>0</v>
      </c>
      <c r="AR1503" s="87">
        <v>0</v>
      </c>
      <c r="AS1503" s="87">
        <v>0</v>
      </c>
      <c r="AT1503" s="87">
        <v>0</v>
      </c>
      <c r="AU1503" s="87">
        <v>0</v>
      </c>
      <c r="AV1503" s="87">
        <v>0</v>
      </c>
      <c r="AW1503" s="87">
        <v>0</v>
      </c>
      <c r="AX1503" s="87">
        <v>0</v>
      </c>
      <c r="AY1503" s="87">
        <v>0</v>
      </c>
      <c r="AZ1503" s="87">
        <v>0</v>
      </c>
      <c r="BA1503" s="87">
        <v>0</v>
      </c>
      <c r="BB1503" s="87">
        <v>0</v>
      </c>
      <c r="BC1503" s="87">
        <v>0</v>
      </c>
      <c r="BD1503" s="87">
        <v>0</v>
      </c>
      <c r="BE1503" s="87">
        <v>0</v>
      </c>
      <c r="BF1503" s="87">
        <v>0</v>
      </c>
      <c r="BG1503" s="87">
        <f t="shared" si="98"/>
        <v>0</v>
      </c>
      <c r="BH1503" s="87">
        <f t="shared" si="99"/>
        <v>0</v>
      </c>
      <c r="BI1503" s="87">
        <f t="shared" si="101"/>
        <v>0</v>
      </c>
    </row>
    <row r="1504" spans="1:61" ht="15" customHeight="1" x14ac:dyDescent="0.35">
      <c r="A1504" s="142" t="str">
        <f t="shared" si="100"/>
        <v>DI0014881</v>
      </c>
      <c r="B1504" s="143" t="s">
        <v>1711</v>
      </c>
      <c r="C1504" s="144">
        <v>1</v>
      </c>
      <c r="D1504" s="143" t="s">
        <v>0</v>
      </c>
      <c r="E1504" s="146" t="s">
        <v>3</v>
      </c>
      <c r="F1504" s="144" t="s">
        <v>1760</v>
      </c>
      <c r="G1504" s="144" t="s">
        <v>1776</v>
      </c>
      <c r="H1504" s="144" t="s">
        <v>1777</v>
      </c>
      <c r="I1504" s="144" t="s">
        <v>1778</v>
      </c>
      <c r="J1504" s="144" t="s">
        <v>1779</v>
      </c>
      <c r="K1504" s="144" t="s">
        <v>774</v>
      </c>
      <c r="L1504" s="144" t="s">
        <v>1766</v>
      </c>
      <c r="M1504" s="144" t="s">
        <v>1773</v>
      </c>
      <c r="N1504" s="143">
        <v>1</v>
      </c>
      <c r="O1504" s="143">
        <v>1</v>
      </c>
      <c r="P1504" s="143">
        <v>1</v>
      </c>
      <c r="Q1504" s="147">
        <v>1</v>
      </c>
      <c r="R1504" s="147">
        <v>1</v>
      </c>
      <c r="S1504" s="147">
        <v>1</v>
      </c>
      <c r="T1504" s="147">
        <v>0</v>
      </c>
      <c r="U1504" s="147">
        <v>0</v>
      </c>
      <c r="V1504" s="147">
        <v>0</v>
      </c>
      <c r="W1504" s="148">
        <v>2000000</v>
      </c>
      <c r="X1504" s="148">
        <v>0</v>
      </c>
      <c r="Y1504" s="148">
        <v>0</v>
      </c>
      <c r="Z1504" s="148">
        <v>87500</v>
      </c>
      <c r="AA1504" s="149">
        <v>0</v>
      </c>
      <c r="AB1504" s="148">
        <v>0</v>
      </c>
      <c r="AC1504" s="148">
        <v>0</v>
      </c>
      <c r="AD1504" s="149">
        <v>0</v>
      </c>
      <c r="AE1504" s="148">
        <v>2000000</v>
      </c>
      <c r="AF1504" s="164">
        <v>45387</v>
      </c>
      <c r="AG1504" s="164">
        <v>46482</v>
      </c>
      <c r="AH1504" s="165">
        <v>2000000</v>
      </c>
      <c r="AI1504" s="152">
        <v>2.0099999999999998</v>
      </c>
      <c r="AJ1504" s="152">
        <v>3</v>
      </c>
      <c r="AK1504" s="166">
        <v>8.7499999999999994E-2</v>
      </c>
      <c r="AL1504" s="167">
        <v>2.0099999999999998</v>
      </c>
      <c r="AM1504" s="167">
        <v>3</v>
      </c>
      <c r="AN1504" s="168">
        <v>8.7499999999999994E-2</v>
      </c>
      <c r="AO1504" s="169" t="s">
        <v>1774</v>
      </c>
      <c r="AP1504" s="169" t="s">
        <v>1775</v>
      </c>
      <c r="AQ1504" s="87">
        <v>0</v>
      </c>
      <c r="AR1504" s="87">
        <v>0</v>
      </c>
      <c r="AS1504" s="87">
        <v>2000000</v>
      </c>
      <c r="AT1504" s="87">
        <v>0</v>
      </c>
      <c r="AU1504" s="87">
        <v>0</v>
      </c>
      <c r="AV1504" s="87">
        <v>0</v>
      </c>
      <c r="AW1504" s="87">
        <v>0</v>
      </c>
      <c r="AX1504" s="87">
        <v>0</v>
      </c>
      <c r="AY1504" s="87">
        <v>0</v>
      </c>
      <c r="AZ1504" s="87">
        <v>0</v>
      </c>
      <c r="BA1504" s="87">
        <v>0</v>
      </c>
      <c r="BB1504" s="87">
        <v>0</v>
      </c>
      <c r="BC1504" s="87">
        <v>0</v>
      </c>
      <c r="BD1504" s="87">
        <v>0</v>
      </c>
      <c r="BE1504" s="87">
        <v>0</v>
      </c>
      <c r="BF1504" s="87">
        <v>0</v>
      </c>
      <c r="BG1504" s="87">
        <f t="shared" si="98"/>
        <v>0</v>
      </c>
      <c r="BH1504" s="87">
        <f t="shared" si="99"/>
        <v>2000000</v>
      </c>
      <c r="BI1504" s="87">
        <f t="shared" si="101"/>
        <v>2000000</v>
      </c>
    </row>
    <row r="1505" spans="1:61" ht="15" customHeight="1" x14ac:dyDescent="0.35">
      <c r="A1505" s="142" t="str">
        <f t="shared" si="100"/>
        <v>DI0014891</v>
      </c>
      <c r="B1505" s="143" t="s">
        <v>1712</v>
      </c>
      <c r="C1505" s="144">
        <v>1</v>
      </c>
      <c r="D1505" s="143" t="s">
        <v>0</v>
      </c>
      <c r="E1505" s="146" t="s">
        <v>3</v>
      </c>
      <c r="F1505" s="144" t="s">
        <v>1760</v>
      </c>
      <c r="G1505" s="144" t="s">
        <v>1776</v>
      </c>
      <c r="H1505" s="144" t="s">
        <v>1777</v>
      </c>
      <c r="I1505" s="144" t="s">
        <v>1778</v>
      </c>
      <c r="J1505" s="144" t="s">
        <v>1779</v>
      </c>
      <c r="K1505" s="144" t="s">
        <v>774</v>
      </c>
      <c r="L1505" s="144" t="s">
        <v>1766</v>
      </c>
      <c r="M1505" s="144" t="s">
        <v>1773</v>
      </c>
      <c r="N1505" s="143">
        <v>1</v>
      </c>
      <c r="O1505" s="143">
        <v>1</v>
      </c>
      <c r="P1505" s="143">
        <v>1</v>
      </c>
      <c r="Q1505" s="147">
        <v>1</v>
      </c>
      <c r="R1505" s="147">
        <v>1</v>
      </c>
      <c r="S1505" s="147">
        <v>1</v>
      </c>
      <c r="T1505" s="147">
        <v>0</v>
      </c>
      <c r="U1505" s="147">
        <v>0</v>
      </c>
      <c r="V1505" s="147">
        <v>0</v>
      </c>
      <c r="W1505" s="148">
        <v>12000000</v>
      </c>
      <c r="X1505" s="148">
        <v>0</v>
      </c>
      <c r="Y1505" s="148">
        <v>0</v>
      </c>
      <c r="Z1505" s="148">
        <v>525000</v>
      </c>
      <c r="AA1505" s="149">
        <v>0</v>
      </c>
      <c r="AB1505" s="148">
        <v>0</v>
      </c>
      <c r="AC1505" s="148">
        <v>0</v>
      </c>
      <c r="AD1505" s="149">
        <v>0</v>
      </c>
      <c r="AE1505" s="148">
        <v>12000000</v>
      </c>
      <c r="AF1505" s="164">
        <v>45387</v>
      </c>
      <c r="AG1505" s="164">
        <v>46482</v>
      </c>
      <c r="AH1505" s="165">
        <v>12000000</v>
      </c>
      <c r="AI1505" s="152">
        <v>2.0099999999999998</v>
      </c>
      <c r="AJ1505" s="152">
        <v>3</v>
      </c>
      <c r="AK1505" s="166">
        <v>8.7499999999999994E-2</v>
      </c>
      <c r="AL1505" s="167">
        <v>2.0099999999999998</v>
      </c>
      <c r="AM1505" s="167">
        <v>3</v>
      </c>
      <c r="AN1505" s="168">
        <v>8.7499999999999994E-2</v>
      </c>
      <c r="AO1505" s="169" t="s">
        <v>1774</v>
      </c>
      <c r="AP1505" s="169" t="s">
        <v>1775</v>
      </c>
      <c r="AQ1505" s="87">
        <v>0</v>
      </c>
      <c r="AR1505" s="87">
        <v>0</v>
      </c>
      <c r="AS1505" s="87">
        <v>12000000</v>
      </c>
      <c r="AT1505" s="87">
        <v>0</v>
      </c>
      <c r="AU1505" s="87">
        <v>0</v>
      </c>
      <c r="AV1505" s="87">
        <v>0</v>
      </c>
      <c r="AW1505" s="87">
        <v>0</v>
      </c>
      <c r="AX1505" s="87">
        <v>0</v>
      </c>
      <c r="AY1505" s="87">
        <v>0</v>
      </c>
      <c r="AZ1505" s="87">
        <v>0</v>
      </c>
      <c r="BA1505" s="87">
        <v>0</v>
      </c>
      <c r="BB1505" s="87">
        <v>0</v>
      </c>
      <c r="BC1505" s="87">
        <v>0</v>
      </c>
      <c r="BD1505" s="87">
        <v>0</v>
      </c>
      <c r="BE1505" s="87">
        <v>0</v>
      </c>
      <c r="BF1505" s="87">
        <v>0</v>
      </c>
      <c r="BG1505" s="87">
        <f t="shared" si="98"/>
        <v>0</v>
      </c>
      <c r="BH1505" s="87">
        <f t="shared" si="99"/>
        <v>12000000</v>
      </c>
      <c r="BI1505" s="87">
        <f t="shared" si="101"/>
        <v>12000000</v>
      </c>
    </row>
    <row r="1506" spans="1:61" ht="15" customHeight="1" x14ac:dyDescent="0.35">
      <c r="A1506" s="142" t="str">
        <f t="shared" si="100"/>
        <v>DI0014901</v>
      </c>
      <c r="B1506" s="143" t="s">
        <v>1446</v>
      </c>
      <c r="C1506" s="144">
        <v>1</v>
      </c>
      <c r="D1506" s="143" t="s">
        <v>0</v>
      </c>
      <c r="E1506" s="146" t="s">
        <v>3</v>
      </c>
      <c r="F1506" s="144" t="s">
        <v>1760</v>
      </c>
      <c r="G1506" s="144" t="s">
        <v>1776</v>
      </c>
      <c r="H1506" s="144" t="s">
        <v>1777</v>
      </c>
      <c r="I1506" s="144" t="s">
        <v>1778</v>
      </c>
      <c r="J1506" s="144" t="s">
        <v>1779</v>
      </c>
      <c r="K1506" s="144" t="s">
        <v>774</v>
      </c>
      <c r="L1506" s="144" t="s">
        <v>1766</v>
      </c>
      <c r="M1506" s="144" t="s">
        <v>1773</v>
      </c>
      <c r="N1506" s="143">
        <v>1</v>
      </c>
      <c r="O1506" s="143">
        <v>1</v>
      </c>
      <c r="P1506" s="143">
        <v>1</v>
      </c>
      <c r="Q1506" s="147">
        <v>1</v>
      </c>
      <c r="R1506" s="147">
        <v>1</v>
      </c>
      <c r="S1506" s="147">
        <v>1</v>
      </c>
      <c r="T1506" s="147">
        <v>0</v>
      </c>
      <c r="U1506" s="147">
        <v>0</v>
      </c>
      <c r="V1506" s="147">
        <v>0</v>
      </c>
      <c r="W1506" s="148">
        <v>0</v>
      </c>
      <c r="X1506" s="148">
        <v>0</v>
      </c>
      <c r="Y1506" s="148">
        <v>0</v>
      </c>
      <c r="Z1506" s="148">
        <v>0</v>
      </c>
      <c r="AA1506" s="149">
        <v>0</v>
      </c>
      <c r="AB1506" s="148">
        <v>0</v>
      </c>
      <c r="AC1506" s="148">
        <v>0</v>
      </c>
      <c r="AD1506" s="149">
        <v>0</v>
      </c>
      <c r="AE1506" s="148">
        <v>0</v>
      </c>
      <c r="AF1506" s="164">
        <v>45372</v>
      </c>
      <c r="AG1506" s="164">
        <v>45737</v>
      </c>
      <c r="AH1506" s="165">
        <v>400000</v>
      </c>
      <c r="AI1506" s="152">
        <v>0</v>
      </c>
      <c r="AJ1506" s="152">
        <v>1</v>
      </c>
      <c r="AK1506" s="166">
        <v>4.9000000000000002E-2</v>
      </c>
      <c r="AL1506" s="167">
        <v>0</v>
      </c>
      <c r="AM1506" s="167">
        <v>0</v>
      </c>
      <c r="AN1506" s="168">
        <v>0</v>
      </c>
      <c r="AO1506" s="169" t="s">
        <v>1774</v>
      </c>
      <c r="AP1506" s="169" t="s">
        <v>1775</v>
      </c>
      <c r="AQ1506" s="87">
        <v>0</v>
      </c>
      <c r="AR1506" s="87">
        <v>0</v>
      </c>
      <c r="AS1506" s="87">
        <v>0</v>
      </c>
      <c r="AT1506" s="87">
        <v>0</v>
      </c>
      <c r="AU1506" s="87">
        <v>0</v>
      </c>
      <c r="AV1506" s="87">
        <v>0</v>
      </c>
      <c r="AW1506" s="87">
        <v>0</v>
      </c>
      <c r="AX1506" s="87">
        <v>0</v>
      </c>
      <c r="AY1506" s="87">
        <v>0</v>
      </c>
      <c r="AZ1506" s="87">
        <v>0</v>
      </c>
      <c r="BA1506" s="87">
        <v>0</v>
      </c>
      <c r="BB1506" s="87">
        <v>0</v>
      </c>
      <c r="BC1506" s="87">
        <v>0</v>
      </c>
      <c r="BD1506" s="87">
        <v>0</v>
      </c>
      <c r="BE1506" s="87">
        <v>0</v>
      </c>
      <c r="BF1506" s="87">
        <v>0</v>
      </c>
      <c r="BG1506" s="87">
        <f t="shared" si="98"/>
        <v>0</v>
      </c>
      <c r="BH1506" s="87">
        <f t="shared" si="99"/>
        <v>0</v>
      </c>
      <c r="BI1506" s="87">
        <f t="shared" si="101"/>
        <v>0</v>
      </c>
    </row>
    <row r="1507" spans="1:61" ht="15" customHeight="1" x14ac:dyDescent="0.35">
      <c r="A1507" s="142" t="str">
        <f t="shared" si="100"/>
        <v>DI0014911</v>
      </c>
      <c r="B1507" s="143" t="s">
        <v>1713</v>
      </c>
      <c r="C1507" s="144">
        <v>1</v>
      </c>
      <c r="D1507" s="143" t="s">
        <v>0</v>
      </c>
      <c r="E1507" s="146" t="s">
        <v>3</v>
      </c>
      <c r="F1507" s="144" t="s">
        <v>1760</v>
      </c>
      <c r="G1507" s="144" t="s">
        <v>390</v>
      </c>
      <c r="H1507" s="144" t="s">
        <v>1770</v>
      </c>
      <c r="I1507" s="144" t="s">
        <v>1771</v>
      </c>
      <c r="J1507" s="144" t="s">
        <v>1772</v>
      </c>
      <c r="K1507" s="144" t="s">
        <v>692</v>
      </c>
      <c r="L1507" s="144" t="s">
        <v>1766</v>
      </c>
      <c r="M1507" s="144" t="s">
        <v>1773</v>
      </c>
      <c r="N1507" s="143">
        <v>1</v>
      </c>
      <c r="O1507" s="143">
        <v>1</v>
      </c>
      <c r="P1507" s="143">
        <v>1</v>
      </c>
      <c r="Q1507" s="147">
        <v>0</v>
      </c>
      <c r="R1507" s="147">
        <v>0</v>
      </c>
      <c r="S1507" s="147">
        <v>1</v>
      </c>
      <c r="T1507" s="147">
        <v>1</v>
      </c>
      <c r="U1507" s="147">
        <v>1</v>
      </c>
      <c r="V1507" s="147">
        <v>0</v>
      </c>
      <c r="W1507" s="148">
        <v>100000000</v>
      </c>
      <c r="X1507" s="148">
        <v>0</v>
      </c>
      <c r="Y1507" s="148">
        <v>0</v>
      </c>
      <c r="Z1507" s="148">
        <v>0</v>
      </c>
      <c r="AA1507" s="149">
        <v>0</v>
      </c>
      <c r="AB1507" s="148">
        <v>0</v>
      </c>
      <c r="AC1507" s="148">
        <v>0</v>
      </c>
      <c r="AD1507" s="149">
        <v>0</v>
      </c>
      <c r="AE1507" s="148">
        <v>100000000</v>
      </c>
      <c r="AF1507" s="164">
        <v>45565</v>
      </c>
      <c r="AG1507" s="164">
        <v>48121</v>
      </c>
      <c r="AH1507" s="165">
        <v>100000000</v>
      </c>
      <c r="AI1507" s="152">
        <v>6.5</v>
      </c>
      <c r="AJ1507" s="152">
        <v>7</v>
      </c>
      <c r="AK1507" s="166">
        <v>9.5000000000000001E-2</v>
      </c>
      <c r="AL1507" s="167">
        <v>6.5</v>
      </c>
      <c r="AM1507" s="167">
        <v>7</v>
      </c>
      <c r="AN1507" s="168">
        <v>9.5000000000000001E-2</v>
      </c>
      <c r="AO1507" s="169" t="s">
        <v>1774</v>
      </c>
      <c r="AP1507" s="169" t="s">
        <v>1775</v>
      </c>
      <c r="AQ1507" s="87">
        <v>0</v>
      </c>
      <c r="AR1507" s="87">
        <v>0</v>
      </c>
      <c r="AS1507" s="87">
        <v>0</v>
      </c>
      <c r="AT1507" s="87">
        <v>0</v>
      </c>
      <c r="AU1507" s="87">
        <v>0</v>
      </c>
      <c r="AV1507" s="87">
        <v>0</v>
      </c>
      <c r="AW1507" s="87">
        <v>100000000</v>
      </c>
      <c r="AX1507" s="87">
        <v>0</v>
      </c>
      <c r="AY1507" s="87">
        <v>0</v>
      </c>
      <c r="AZ1507" s="87">
        <v>0</v>
      </c>
      <c r="BA1507" s="87">
        <v>0</v>
      </c>
      <c r="BB1507" s="87">
        <v>0</v>
      </c>
      <c r="BC1507" s="87">
        <v>0</v>
      </c>
      <c r="BD1507" s="87">
        <v>0</v>
      </c>
      <c r="BE1507" s="87">
        <v>0</v>
      </c>
      <c r="BF1507" s="87">
        <v>0</v>
      </c>
      <c r="BG1507" s="87">
        <f t="shared" si="98"/>
        <v>0</v>
      </c>
      <c r="BH1507" s="87">
        <f t="shared" si="99"/>
        <v>100000000</v>
      </c>
      <c r="BI1507" s="87">
        <f t="shared" si="101"/>
        <v>100000000</v>
      </c>
    </row>
    <row r="1508" spans="1:61" ht="15" customHeight="1" x14ac:dyDescent="0.35">
      <c r="A1508" s="142" t="str">
        <f t="shared" si="100"/>
        <v>DI0014921</v>
      </c>
      <c r="B1508" s="143" t="s">
        <v>1447</v>
      </c>
      <c r="C1508" s="144">
        <v>1</v>
      </c>
      <c r="D1508" s="143" t="s">
        <v>0</v>
      </c>
      <c r="E1508" s="146" t="s">
        <v>3</v>
      </c>
      <c r="F1508" s="144" t="s">
        <v>1760</v>
      </c>
      <c r="G1508" s="144" t="s">
        <v>1776</v>
      </c>
      <c r="H1508" s="144" t="s">
        <v>1777</v>
      </c>
      <c r="I1508" s="144" t="s">
        <v>1778</v>
      </c>
      <c r="J1508" s="144" t="s">
        <v>1779</v>
      </c>
      <c r="K1508" s="144" t="s">
        <v>774</v>
      </c>
      <c r="L1508" s="144" t="s">
        <v>1766</v>
      </c>
      <c r="M1508" s="144" t="s">
        <v>1773</v>
      </c>
      <c r="N1508" s="143">
        <v>1</v>
      </c>
      <c r="O1508" s="143">
        <v>1</v>
      </c>
      <c r="P1508" s="143">
        <v>1</v>
      </c>
      <c r="Q1508" s="147">
        <v>1</v>
      </c>
      <c r="R1508" s="147">
        <v>1</v>
      </c>
      <c r="S1508" s="147">
        <v>1</v>
      </c>
      <c r="T1508" s="147">
        <v>0</v>
      </c>
      <c r="U1508" s="147">
        <v>0</v>
      </c>
      <c r="V1508" s="147">
        <v>0</v>
      </c>
      <c r="W1508" s="148">
        <v>0</v>
      </c>
      <c r="X1508" s="148">
        <v>0</v>
      </c>
      <c r="Y1508" s="148">
        <v>0</v>
      </c>
      <c r="Z1508" s="148">
        <v>0</v>
      </c>
      <c r="AA1508" s="149">
        <v>0</v>
      </c>
      <c r="AB1508" s="148">
        <v>0</v>
      </c>
      <c r="AC1508" s="148">
        <v>0</v>
      </c>
      <c r="AD1508" s="149">
        <v>0</v>
      </c>
      <c r="AE1508" s="148">
        <v>0</v>
      </c>
      <c r="AF1508" s="164">
        <v>45372</v>
      </c>
      <c r="AG1508" s="164">
        <v>45737</v>
      </c>
      <c r="AH1508" s="165">
        <v>1500000</v>
      </c>
      <c r="AI1508" s="152">
        <v>0</v>
      </c>
      <c r="AJ1508" s="152">
        <v>1</v>
      </c>
      <c r="AK1508" s="166">
        <v>4.9000000000000002E-2</v>
      </c>
      <c r="AL1508" s="167">
        <v>0</v>
      </c>
      <c r="AM1508" s="167">
        <v>0</v>
      </c>
      <c r="AN1508" s="168">
        <v>0</v>
      </c>
      <c r="AO1508" s="169" t="s">
        <v>1774</v>
      </c>
      <c r="AP1508" s="169" t="s">
        <v>1775</v>
      </c>
      <c r="AQ1508" s="87">
        <v>0</v>
      </c>
      <c r="AR1508" s="87">
        <v>0</v>
      </c>
      <c r="AS1508" s="87">
        <v>0</v>
      </c>
      <c r="AT1508" s="87">
        <v>0</v>
      </c>
      <c r="AU1508" s="87">
        <v>0</v>
      </c>
      <c r="AV1508" s="87">
        <v>0</v>
      </c>
      <c r="AW1508" s="87">
        <v>0</v>
      </c>
      <c r="AX1508" s="87">
        <v>0</v>
      </c>
      <c r="AY1508" s="87">
        <v>0</v>
      </c>
      <c r="AZ1508" s="87">
        <v>0</v>
      </c>
      <c r="BA1508" s="87">
        <v>0</v>
      </c>
      <c r="BB1508" s="87">
        <v>0</v>
      </c>
      <c r="BC1508" s="87">
        <v>0</v>
      </c>
      <c r="BD1508" s="87">
        <v>0</v>
      </c>
      <c r="BE1508" s="87">
        <v>0</v>
      </c>
      <c r="BF1508" s="87">
        <v>0</v>
      </c>
      <c r="BG1508" s="87">
        <f t="shared" si="98"/>
        <v>0</v>
      </c>
      <c r="BH1508" s="87">
        <f t="shared" si="99"/>
        <v>0</v>
      </c>
      <c r="BI1508" s="87">
        <f t="shared" si="101"/>
        <v>0</v>
      </c>
    </row>
    <row r="1509" spans="1:61" ht="15" customHeight="1" x14ac:dyDescent="0.35">
      <c r="A1509" s="142" t="str">
        <f t="shared" si="100"/>
        <v>DI0014931</v>
      </c>
      <c r="B1509" s="143" t="s">
        <v>1448</v>
      </c>
      <c r="C1509" s="144">
        <v>1</v>
      </c>
      <c r="D1509" s="143" t="s">
        <v>0</v>
      </c>
      <c r="E1509" s="146" t="s">
        <v>3</v>
      </c>
      <c r="F1509" s="144" t="s">
        <v>1760</v>
      </c>
      <c r="G1509" s="144" t="s">
        <v>1781</v>
      </c>
      <c r="H1509" s="144" t="s">
        <v>1777</v>
      </c>
      <c r="I1509" s="144" t="s">
        <v>1782</v>
      </c>
      <c r="J1509" s="144" t="s">
        <v>1779</v>
      </c>
      <c r="K1509" s="144" t="s">
        <v>791</v>
      </c>
      <c r="L1509" s="144" t="s">
        <v>1766</v>
      </c>
      <c r="M1509" s="144" t="s">
        <v>1773</v>
      </c>
      <c r="N1509" s="143">
        <v>1</v>
      </c>
      <c r="O1509" s="143">
        <v>1</v>
      </c>
      <c r="P1509" s="143">
        <v>1</v>
      </c>
      <c r="Q1509" s="147">
        <v>1</v>
      </c>
      <c r="R1509" s="147">
        <v>1</v>
      </c>
      <c r="S1509" s="147">
        <v>1</v>
      </c>
      <c r="T1509" s="147">
        <v>0</v>
      </c>
      <c r="U1509" s="147">
        <v>0</v>
      </c>
      <c r="V1509" s="147">
        <v>0</v>
      </c>
      <c r="W1509" s="148">
        <v>146615</v>
      </c>
      <c r="X1509" s="148">
        <v>0</v>
      </c>
      <c r="Y1509" s="148">
        <v>0</v>
      </c>
      <c r="Z1509" s="148">
        <v>397.08</v>
      </c>
      <c r="AA1509" s="149">
        <v>0</v>
      </c>
      <c r="AB1509" s="148">
        <v>0</v>
      </c>
      <c r="AC1509" s="148">
        <v>0</v>
      </c>
      <c r="AD1509" s="149">
        <v>0</v>
      </c>
      <c r="AE1509" s="148">
        <v>146615</v>
      </c>
      <c r="AF1509" s="164">
        <v>45601</v>
      </c>
      <c r="AG1509" s="164">
        <v>45966</v>
      </c>
      <c r="AH1509" s="165">
        <v>146615</v>
      </c>
      <c r="AI1509" s="152">
        <v>0.6</v>
      </c>
      <c r="AJ1509" s="152">
        <v>1</v>
      </c>
      <c r="AK1509" s="166">
        <v>3.2500000000000001E-2</v>
      </c>
      <c r="AL1509" s="167">
        <v>0.6</v>
      </c>
      <c r="AM1509" s="167">
        <v>1</v>
      </c>
      <c r="AN1509" s="168">
        <v>3.2500000000000001E-2</v>
      </c>
      <c r="AO1509" s="169" t="s">
        <v>1774</v>
      </c>
      <c r="AP1509" s="169" t="s">
        <v>1775</v>
      </c>
      <c r="AQ1509" s="87">
        <v>146615</v>
      </c>
      <c r="AR1509" s="87">
        <v>0</v>
      </c>
      <c r="AS1509" s="87">
        <v>0</v>
      </c>
      <c r="AT1509" s="87">
        <v>0</v>
      </c>
      <c r="AU1509" s="87">
        <v>0</v>
      </c>
      <c r="AV1509" s="87">
        <v>0</v>
      </c>
      <c r="AW1509" s="87">
        <v>0</v>
      </c>
      <c r="AX1509" s="87">
        <v>0</v>
      </c>
      <c r="AY1509" s="87">
        <v>0</v>
      </c>
      <c r="AZ1509" s="87">
        <v>0</v>
      </c>
      <c r="BA1509" s="87">
        <v>0</v>
      </c>
      <c r="BB1509" s="87">
        <v>0</v>
      </c>
      <c r="BC1509" s="87">
        <v>0</v>
      </c>
      <c r="BD1509" s="87">
        <v>0</v>
      </c>
      <c r="BE1509" s="87">
        <v>0</v>
      </c>
      <c r="BF1509" s="87">
        <v>0</v>
      </c>
      <c r="BG1509" s="87">
        <f t="shared" si="98"/>
        <v>146615</v>
      </c>
      <c r="BH1509" s="87">
        <f t="shared" si="99"/>
        <v>0</v>
      </c>
      <c r="BI1509" s="87">
        <f t="shared" si="101"/>
        <v>146615</v>
      </c>
    </row>
    <row r="1510" spans="1:61" ht="15" customHeight="1" x14ac:dyDescent="0.35">
      <c r="A1510" s="142" t="str">
        <f t="shared" si="100"/>
        <v>DI0014932</v>
      </c>
      <c r="B1510" s="143" t="s">
        <v>1448</v>
      </c>
      <c r="C1510" s="144">
        <v>2</v>
      </c>
      <c r="D1510" s="143" t="s">
        <v>0</v>
      </c>
      <c r="E1510" s="146" t="s">
        <v>3</v>
      </c>
      <c r="F1510" s="144" t="s">
        <v>1760</v>
      </c>
      <c r="G1510" s="144" t="s">
        <v>1781</v>
      </c>
      <c r="H1510" s="144" t="s">
        <v>1777</v>
      </c>
      <c r="I1510" s="144" t="s">
        <v>1782</v>
      </c>
      <c r="J1510" s="144" t="s">
        <v>1779</v>
      </c>
      <c r="K1510" s="144" t="s">
        <v>791</v>
      </c>
      <c r="L1510" s="144" t="s">
        <v>1766</v>
      </c>
      <c r="M1510" s="144" t="s">
        <v>1773</v>
      </c>
      <c r="N1510" s="143">
        <v>1</v>
      </c>
      <c r="O1510" s="143">
        <v>1</v>
      </c>
      <c r="P1510" s="143">
        <v>1</v>
      </c>
      <c r="Q1510" s="147">
        <v>1</v>
      </c>
      <c r="R1510" s="147">
        <v>1</v>
      </c>
      <c r="S1510" s="147">
        <v>1</v>
      </c>
      <c r="T1510" s="147">
        <v>0</v>
      </c>
      <c r="U1510" s="147">
        <v>0</v>
      </c>
      <c r="V1510" s="147">
        <v>0</v>
      </c>
      <c r="W1510" s="148">
        <v>147057.5</v>
      </c>
      <c r="X1510" s="148">
        <v>0</v>
      </c>
      <c r="Y1510" s="148">
        <v>0</v>
      </c>
      <c r="Z1510" s="148">
        <v>468.13</v>
      </c>
      <c r="AA1510" s="149">
        <v>0</v>
      </c>
      <c r="AB1510" s="148">
        <v>0</v>
      </c>
      <c r="AC1510" s="148">
        <v>0</v>
      </c>
      <c r="AD1510" s="149">
        <v>0</v>
      </c>
      <c r="AE1510" s="148">
        <v>147057.5</v>
      </c>
      <c r="AF1510" s="164">
        <v>45601</v>
      </c>
      <c r="AG1510" s="164">
        <v>46331</v>
      </c>
      <c r="AH1510" s="165">
        <v>147057.5</v>
      </c>
      <c r="AI1510" s="152">
        <v>1.6</v>
      </c>
      <c r="AJ1510" s="152">
        <v>2</v>
      </c>
      <c r="AK1510" s="166">
        <v>3.8199999999999998E-2</v>
      </c>
      <c r="AL1510" s="167">
        <v>1.6</v>
      </c>
      <c r="AM1510" s="167">
        <v>2</v>
      </c>
      <c r="AN1510" s="168">
        <v>3.8199999999999998E-2</v>
      </c>
      <c r="AO1510" s="169" t="s">
        <v>1774</v>
      </c>
      <c r="AP1510" s="169" t="s">
        <v>1775</v>
      </c>
      <c r="AQ1510" s="87">
        <v>0</v>
      </c>
      <c r="AR1510" s="87">
        <v>147057.5</v>
      </c>
      <c r="AS1510" s="87">
        <v>0</v>
      </c>
      <c r="AT1510" s="87">
        <v>0</v>
      </c>
      <c r="AU1510" s="87">
        <v>0</v>
      </c>
      <c r="AV1510" s="87">
        <v>0</v>
      </c>
      <c r="AW1510" s="87">
        <v>0</v>
      </c>
      <c r="AX1510" s="87">
        <v>0</v>
      </c>
      <c r="AY1510" s="87">
        <v>0</v>
      </c>
      <c r="AZ1510" s="87">
        <v>0</v>
      </c>
      <c r="BA1510" s="87">
        <v>0</v>
      </c>
      <c r="BB1510" s="87">
        <v>0</v>
      </c>
      <c r="BC1510" s="87">
        <v>0</v>
      </c>
      <c r="BD1510" s="87">
        <v>0</v>
      </c>
      <c r="BE1510" s="87">
        <v>0</v>
      </c>
      <c r="BF1510" s="87">
        <v>0</v>
      </c>
      <c r="BG1510" s="87">
        <f t="shared" si="98"/>
        <v>147057.5</v>
      </c>
      <c r="BH1510" s="87">
        <f t="shared" si="99"/>
        <v>0</v>
      </c>
      <c r="BI1510" s="87">
        <f t="shared" si="101"/>
        <v>147057.5</v>
      </c>
    </row>
    <row r="1511" spans="1:61" ht="15" customHeight="1" x14ac:dyDescent="0.35">
      <c r="A1511" s="142" t="str">
        <f t="shared" si="100"/>
        <v>DI0014933</v>
      </c>
      <c r="B1511" s="143" t="s">
        <v>1448</v>
      </c>
      <c r="C1511" s="144">
        <v>3</v>
      </c>
      <c r="D1511" s="143" t="s">
        <v>0</v>
      </c>
      <c r="E1511" s="146" t="s">
        <v>3</v>
      </c>
      <c r="F1511" s="144" t="s">
        <v>1760</v>
      </c>
      <c r="G1511" s="144" t="s">
        <v>1781</v>
      </c>
      <c r="H1511" s="144" t="s">
        <v>1777</v>
      </c>
      <c r="I1511" s="144" t="s">
        <v>1782</v>
      </c>
      <c r="J1511" s="144" t="s">
        <v>1779</v>
      </c>
      <c r="K1511" s="144" t="s">
        <v>791</v>
      </c>
      <c r="L1511" s="144" t="s">
        <v>1766</v>
      </c>
      <c r="M1511" s="144" t="s">
        <v>1773</v>
      </c>
      <c r="N1511" s="143">
        <v>1</v>
      </c>
      <c r="O1511" s="143">
        <v>1</v>
      </c>
      <c r="P1511" s="143">
        <v>1</v>
      </c>
      <c r="Q1511" s="147">
        <v>1</v>
      </c>
      <c r="R1511" s="147">
        <v>1</v>
      </c>
      <c r="S1511" s="147">
        <v>1</v>
      </c>
      <c r="T1511" s="147">
        <v>0</v>
      </c>
      <c r="U1511" s="147">
        <v>0</v>
      </c>
      <c r="V1511" s="147">
        <v>0</v>
      </c>
      <c r="W1511" s="148">
        <v>53100</v>
      </c>
      <c r="X1511" s="148">
        <v>0</v>
      </c>
      <c r="Y1511" s="148">
        <v>0</v>
      </c>
      <c r="Z1511" s="148">
        <v>190.27</v>
      </c>
      <c r="AA1511" s="149">
        <v>0</v>
      </c>
      <c r="AB1511" s="148">
        <v>0</v>
      </c>
      <c r="AC1511" s="148">
        <v>0</v>
      </c>
      <c r="AD1511" s="149">
        <v>0</v>
      </c>
      <c r="AE1511" s="148">
        <v>53100</v>
      </c>
      <c r="AF1511" s="164">
        <v>45601</v>
      </c>
      <c r="AG1511" s="164">
        <v>46696</v>
      </c>
      <c r="AH1511" s="165">
        <v>53100</v>
      </c>
      <c r="AI1511" s="152">
        <v>2.6</v>
      </c>
      <c r="AJ1511" s="152">
        <v>3</v>
      </c>
      <c r="AK1511" s="166">
        <v>4.2999999999999997E-2</v>
      </c>
      <c r="AL1511" s="167">
        <v>2.6</v>
      </c>
      <c r="AM1511" s="167">
        <v>3</v>
      </c>
      <c r="AN1511" s="168">
        <v>4.2999999999999997E-2</v>
      </c>
      <c r="AO1511" s="169" t="s">
        <v>1774</v>
      </c>
      <c r="AP1511" s="169" t="s">
        <v>1775</v>
      </c>
      <c r="AQ1511" s="87">
        <v>0</v>
      </c>
      <c r="AR1511" s="87">
        <v>0</v>
      </c>
      <c r="AS1511" s="87">
        <v>53100</v>
      </c>
      <c r="AT1511" s="87">
        <v>0</v>
      </c>
      <c r="AU1511" s="87">
        <v>0</v>
      </c>
      <c r="AV1511" s="87">
        <v>0</v>
      </c>
      <c r="AW1511" s="87">
        <v>0</v>
      </c>
      <c r="AX1511" s="87">
        <v>0</v>
      </c>
      <c r="AY1511" s="87">
        <v>0</v>
      </c>
      <c r="AZ1511" s="87">
        <v>0</v>
      </c>
      <c r="BA1511" s="87">
        <v>0</v>
      </c>
      <c r="BB1511" s="87">
        <v>0</v>
      </c>
      <c r="BC1511" s="87">
        <v>0</v>
      </c>
      <c r="BD1511" s="87">
        <v>0</v>
      </c>
      <c r="BE1511" s="87">
        <v>0</v>
      </c>
      <c r="BF1511" s="87">
        <v>0</v>
      </c>
      <c r="BG1511" s="87">
        <f t="shared" si="98"/>
        <v>0</v>
      </c>
      <c r="BH1511" s="87">
        <f t="shared" si="99"/>
        <v>53100</v>
      </c>
      <c r="BI1511" s="87">
        <f t="shared" si="101"/>
        <v>53100</v>
      </c>
    </row>
    <row r="1512" spans="1:61" ht="15" customHeight="1" x14ac:dyDescent="0.35">
      <c r="A1512" s="142" t="str">
        <f t="shared" si="100"/>
        <v>DI0014934</v>
      </c>
      <c r="B1512" s="143" t="s">
        <v>1448</v>
      </c>
      <c r="C1512" s="144">
        <v>4</v>
      </c>
      <c r="D1512" s="143" t="s">
        <v>0</v>
      </c>
      <c r="E1512" s="146" t="s">
        <v>3</v>
      </c>
      <c r="F1512" s="144" t="s">
        <v>1760</v>
      </c>
      <c r="G1512" s="144" t="s">
        <v>1781</v>
      </c>
      <c r="H1512" s="144" t="s">
        <v>1777</v>
      </c>
      <c r="I1512" s="144" t="s">
        <v>1782</v>
      </c>
      <c r="J1512" s="144" t="s">
        <v>1779</v>
      </c>
      <c r="K1512" s="144" t="s">
        <v>791</v>
      </c>
      <c r="L1512" s="144" t="s">
        <v>1766</v>
      </c>
      <c r="M1512" s="144" t="s">
        <v>1773</v>
      </c>
      <c r="N1512" s="143">
        <v>1</v>
      </c>
      <c r="O1512" s="143">
        <v>1</v>
      </c>
      <c r="P1512" s="143">
        <v>1</v>
      </c>
      <c r="Q1512" s="147">
        <v>1</v>
      </c>
      <c r="R1512" s="147">
        <v>1</v>
      </c>
      <c r="S1512" s="147">
        <v>1</v>
      </c>
      <c r="T1512" s="147">
        <v>0</v>
      </c>
      <c r="U1512" s="147">
        <v>0</v>
      </c>
      <c r="V1512" s="147">
        <v>0</v>
      </c>
      <c r="W1512" s="148">
        <v>3161957.5</v>
      </c>
      <c r="X1512" s="148">
        <v>0</v>
      </c>
      <c r="Y1512" s="148">
        <v>0</v>
      </c>
      <c r="Z1512" s="148">
        <v>12410.68</v>
      </c>
      <c r="AA1512" s="149">
        <v>0</v>
      </c>
      <c r="AB1512" s="148">
        <v>0</v>
      </c>
      <c r="AC1512" s="148">
        <v>0</v>
      </c>
      <c r="AD1512" s="149">
        <v>0</v>
      </c>
      <c r="AE1512" s="148">
        <v>3161957.5</v>
      </c>
      <c r="AF1512" s="164">
        <v>45601</v>
      </c>
      <c r="AG1512" s="164">
        <v>47062</v>
      </c>
      <c r="AH1512" s="165">
        <v>3161957.5</v>
      </c>
      <c r="AI1512" s="152">
        <v>3.6</v>
      </c>
      <c r="AJ1512" s="152">
        <v>4</v>
      </c>
      <c r="AK1512" s="166">
        <v>4.7100000000000003E-2</v>
      </c>
      <c r="AL1512" s="167">
        <v>3.6</v>
      </c>
      <c r="AM1512" s="167">
        <v>4</v>
      </c>
      <c r="AN1512" s="168">
        <v>4.7100000000000003E-2</v>
      </c>
      <c r="AO1512" s="169" t="s">
        <v>1774</v>
      </c>
      <c r="AP1512" s="169" t="s">
        <v>1775</v>
      </c>
      <c r="AQ1512" s="87">
        <v>0</v>
      </c>
      <c r="AR1512" s="87">
        <v>0</v>
      </c>
      <c r="AS1512" s="87">
        <v>0</v>
      </c>
      <c r="AT1512" s="87">
        <v>3161957.5</v>
      </c>
      <c r="AU1512" s="87">
        <v>0</v>
      </c>
      <c r="AV1512" s="87">
        <v>0</v>
      </c>
      <c r="AW1512" s="87">
        <v>0</v>
      </c>
      <c r="AX1512" s="87">
        <v>0</v>
      </c>
      <c r="AY1512" s="87">
        <v>0</v>
      </c>
      <c r="AZ1512" s="87">
        <v>0</v>
      </c>
      <c r="BA1512" s="87">
        <v>0</v>
      </c>
      <c r="BB1512" s="87">
        <v>0</v>
      </c>
      <c r="BC1512" s="87">
        <v>0</v>
      </c>
      <c r="BD1512" s="87">
        <v>0</v>
      </c>
      <c r="BE1512" s="87">
        <v>0</v>
      </c>
      <c r="BF1512" s="87">
        <v>0</v>
      </c>
      <c r="BG1512" s="87">
        <f t="shared" si="98"/>
        <v>0</v>
      </c>
      <c r="BH1512" s="87">
        <f t="shared" si="99"/>
        <v>3161957.5</v>
      </c>
      <c r="BI1512" s="87">
        <f t="shared" si="101"/>
        <v>3161957.5</v>
      </c>
    </row>
    <row r="1513" spans="1:61" ht="15" customHeight="1" x14ac:dyDescent="0.35">
      <c r="A1513" s="142" t="str">
        <f t="shared" si="100"/>
        <v>DI0014935</v>
      </c>
      <c r="B1513" s="143" t="s">
        <v>1448</v>
      </c>
      <c r="C1513" s="144">
        <v>5</v>
      </c>
      <c r="D1513" s="143" t="s">
        <v>0</v>
      </c>
      <c r="E1513" s="146" t="s">
        <v>3</v>
      </c>
      <c r="F1513" s="144" t="s">
        <v>1760</v>
      </c>
      <c r="G1513" s="144" t="s">
        <v>1781</v>
      </c>
      <c r="H1513" s="144" t="s">
        <v>1777</v>
      </c>
      <c r="I1513" s="144" t="s">
        <v>1782</v>
      </c>
      <c r="J1513" s="144" t="s">
        <v>1779</v>
      </c>
      <c r="K1513" s="144" t="s">
        <v>791</v>
      </c>
      <c r="L1513" s="144" t="s">
        <v>1766</v>
      </c>
      <c r="M1513" s="144" t="s">
        <v>1773</v>
      </c>
      <c r="N1513" s="143">
        <v>1</v>
      </c>
      <c r="O1513" s="143">
        <v>1</v>
      </c>
      <c r="P1513" s="143">
        <v>1</v>
      </c>
      <c r="Q1513" s="147">
        <v>1</v>
      </c>
      <c r="R1513" s="147">
        <v>1</v>
      </c>
      <c r="S1513" s="147">
        <v>1</v>
      </c>
      <c r="T1513" s="147">
        <v>0</v>
      </c>
      <c r="U1513" s="147">
        <v>0</v>
      </c>
      <c r="V1513" s="147">
        <v>0</v>
      </c>
      <c r="W1513" s="148">
        <v>21237640</v>
      </c>
      <c r="X1513" s="148">
        <v>0</v>
      </c>
      <c r="Y1513" s="148">
        <v>0</v>
      </c>
      <c r="Z1513" s="148">
        <v>89729.03</v>
      </c>
      <c r="AA1513" s="149">
        <v>0</v>
      </c>
      <c r="AB1513" s="148">
        <v>0</v>
      </c>
      <c r="AC1513" s="148">
        <v>0</v>
      </c>
      <c r="AD1513" s="149">
        <v>0</v>
      </c>
      <c r="AE1513" s="148">
        <v>21237640</v>
      </c>
      <c r="AF1513" s="164">
        <v>45601</v>
      </c>
      <c r="AG1513" s="164">
        <v>47427</v>
      </c>
      <c r="AH1513" s="165">
        <v>21237640</v>
      </c>
      <c r="AI1513" s="152">
        <v>4.5999999999999996</v>
      </c>
      <c r="AJ1513" s="152">
        <v>5</v>
      </c>
      <c r="AK1513" s="166">
        <v>5.0700000000000002E-2</v>
      </c>
      <c r="AL1513" s="167">
        <v>4.5999999999999996</v>
      </c>
      <c r="AM1513" s="167">
        <v>5</v>
      </c>
      <c r="AN1513" s="168">
        <v>5.0700000000000002E-2</v>
      </c>
      <c r="AO1513" s="169" t="s">
        <v>1774</v>
      </c>
      <c r="AP1513" s="169" t="s">
        <v>1775</v>
      </c>
      <c r="AQ1513" s="87">
        <v>0</v>
      </c>
      <c r="AR1513" s="87">
        <v>0</v>
      </c>
      <c r="AS1513" s="87">
        <v>0</v>
      </c>
      <c r="AT1513" s="87">
        <v>0</v>
      </c>
      <c r="AU1513" s="87">
        <v>21237640</v>
      </c>
      <c r="AV1513" s="87">
        <v>0</v>
      </c>
      <c r="AW1513" s="87">
        <v>0</v>
      </c>
      <c r="AX1513" s="87">
        <v>0</v>
      </c>
      <c r="AY1513" s="87">
        <v>0</v>
      </c>
      <c r="AZ1513" s="87">
        <v>0</v>
      </c>
      <c r="BA1513" s="87">
        <v>0</v>
      </c>
      <c r="BB1513" s="87">
        <v>0</v>
      </c>
      <c r="BC1513" s="87">
        <v>0</v>
      </c>
      <c r="BD1513" s="87">
        <v>0</v>
      </c>
      <c r="BE1513" s="87">
        <v>0</v>
      </c>
      <c r="BF1513" s="87">
        <v>0</v>
      </c>
      <c r="BG1513" s="87">
        <f t="shared" si="98"/>
        <v>0</v>
      </c>
      <c r="BH1513" s="87">
        <f t="shared" si="99"/>
        <v>21237640</v>
      </c>
      <c r="BI1513" s="87">
        <f t="shared" si="101"/>
        <v>21237640</v>
      </c>
    </row>
    <row r="1514" spans="1:61" ht="15" customHeight="1" x14ac:dyDescent="0.35">
      <c r="A1514" s="142" t="str">
        <f t="shared" si="100"/>
        <v>DI0014941</v>
      </c>
      <c r="B1514" s="143" t="s">
        <v>1725</v>
      </c>
      <c r="C1514" s="144">
        <v>1</v>
      </c>
      <c r="D1514" s="143" t="s">
        <v>0</v>
      </c>
      <c r="E1514" s="146" t="s">
        <v>3</v>
      </c>
      <c r="F1514" s="144" t="s">
        <v>1760</v>
      </c>
      <c r="G1514" s="144" t="s">
        <v>1776</v>
      </c>
      <c r="H1514" s="144" t="s">
        <v>1777</v>
      </c>
      <c r="I1514" s="144" t="s">
        <v>1778</v>
      </c>
      <c r="J1514" s="144" t="s">
        <v>1779</v>
      </c>
      <c r="K1514" s="144" t="s">
        <v>774</v>
      </c>
      <c r="L1514" s="144" t="s">
        <v>1766</v>
      </c>
      <c r="M1514" s="144" t="s">
        <v>1773</v>
      </c>
      <c r="N1514" s="143">
        <v>1</v>
      </c>
      <c r="O1514" s="143">
        <v>1</v>
      </c>
      <c r="P1514" s="143">
        <v>1</v>
      </c>
      <c r="Q1514" s="147">
        <v>1</v>
      </c>
      <c r="R1514" s="147">
        <v>1</v>
      </c>
      <c r="S1514" s="147">
        <v>1</v>
      </c>
      <c r="T1514" s="147">
        <v>0</v>
      </c>
      <c r="U1514" s="147">
        <v>0</v>
      </c>
      <c r="V1514" s="147">
        <v>0</v>
      </c>
      <c r="W1514" s="148">
        <v>592470.07999999996</v>
      </c>
      <c r="X1514" s="148">
        <v>0</v>
      </c>
      <c r="Y1514" s="148">
        <v>0</v>
      </c>
      <c r="Z1514" s="148">
        <v>0</v>
      </c>
      <c r="AA1514" s="149">
        <v>0</v>
      </c>
      <c r="AB1514" s="148">
        <v>0</v>
      </c>
      <c r="AC1514" s="148">
        <v>0</v>
      </c>
      <c r="AD1514" s="149">
        <v>0</v>
      </c>
      <c r="AE1514" s="148">
        <v>592470.07999999996</v>
      </c>
      <c r="AF1514" s="164">
        <v>45603</v>
      </c>
      <c r="AG1514" s="164">
        <v>46698</v>
      </c>
      <c r="AH1514" s="165">
        <v>592470.07999999996</v>
      </c>
      <c r="AI1514" s="152">
        <v>2.6</v>
      </c>
      <c r="AJ1514" s="152">
        <v>3</v>
      </c>
      <c r="AK1514" s="166">
        <v>8.7499999999999994E-2</v>
      </c>
      <c r="AL1514" s="167">
        <v>2.6</v>
      </c>
      <c r="AM1514" s="167">
        <v>3</v>
      </c>
      <c r="AN1514" s="168">
        <v>8.7499999999999994E-2</v>
      </c>
      <c r="AO1514" s="169" t="s">
        <v>1774</v>
      </c>
      <c r="AP1514" s="169" t="s">
        <v>1775</v>
      </c>
      <c r="AQ1514" s="87">
        <v>0</v>
      </c>
      <c r="AR1514" s="87">
        <v>0</v>
      </c>
      <c r="AS1514" s="87">
        <v>592470.07999999996</v>
      </c>
      <c r="AT1514" s="87">
        <v>0</v>
      </c>
      <c r="AU1514" s="87">
        <v>0</v>
      </c>
      <c r="AV1514" s="87">
        <v>0</v>
      </c>
      <c r="AW1514" s="87">
        <v>0</v>
      </c>
      <c r="AX1514" s="87">
        <v>0</v>
      </c>
      <c r="AY1514" s="87">
        <v>0</v>
      </c>
      <c r="AZ1514" s="87">
        <v>0</v>
      </c>
      <c r="BA1514" s="87">
        <v>0</v>
      </c>
      <c r="BB1514" s="87">
        <v>0</v>
      </c>
      <c r="BC1514" s="87">
        <v>0</v>
      </c>
      <c r="BD1514" s="87">
        <v>0</v>
      </c>
      <c r="BE1514" s="87">
        <v>0</v>
      </c>
      <c r="BF1514" s="87">
        <v>0</v>
      </c>
      <c r="BG1514" s="87">
        <f t="shared" si="98"/>
        <v>0</v>
      </c>
      <c r="BH1514" s="87">
        <f t="shared" si="99"/>
        <v>592470.07999999996</v>
      </c>
      <c r="BI1514" s="87">
        <f t="shared" si="101"/>
        <v>592470.07999999996</v>
      </c>
    </row>
    <row r="1515" spans="1:61" ht="15" customHeight="1" x14ac:dyDescent="0.35">
      <c r="A1515" s="142" t="str">
        <f t="shared" si="100"/>
        <v>DI0014951</v>
      </c>
      <c r="B1515" s="143" t="s">
        <v>1714</v>
      </c>
      <c r="C1515" s="144">
        <v>1</v>
      </c>
      <c r="D1515" s="143" t="s">
        <v>0</v>
      </c>
      <c r="E1515" s="146" t="s">
        <v>3</v>
      </c>
      <c r="F1515" s="144" t="s">
        <v>1760</v>
      </c>
      <c r="G1515" s="144" t="s">
        <v>1776</v>
      </c>
      <c r="H1515" s="144" t="s">
        <v>1777</v>
      </c>
      <c r="I1515" s="144" t="s">
        <v>1778</v>
      </c>
      <c r="J1515" s="144" t="s">
        <v>1779</v>
      </c>
      <c r="K1515" s="144" t="s">
        <v>774</v>
      </c>
      <c r="L1515" s="144" t="s">
        <v>1766</v>
      </c>
      <c r="M1515" s="144" t="s">
        <v>1773</v>
      </c>
      <c r="N1515" s="143">
        <v>1</v>
      </c>
      <c r="O1515" s="143">
        <v>1</v>
      </c>
      <c r="P1515" s="143">
        <v>1</v>
      </c>
      <c r="Q1515" s="147">
        <v>1</v>
      </c>
      <c r="R1515" s="147">
        <v>1</v>
      </c>
      <c r="S1515" s="147">
        <v>1</v>
      </c>
      <c r="T1515" s="147">
        <v>0</v>
      </c>
      <c r="U1515" s="147">
        <v>0</v>
      </c>
      <c r="V1515" s="147">
        <v>0</v>
      </c>
      <c r="W1515" s="148">
        <v>2000000</v>
      </c>
      <c r="X1515" s="148">
        <v>0</v>
      </c>
      <c r="Y1515" s="148">
        <v>0</v>
      </c>
      <c r="Z1515" s="148">
        <v>87500</v>
      </c>
      <c r="AA1515" s="149">
        <v>0</v>
      </c>
      <c r="AB1515" s="148">
        <v>0</v>
      </c>
      <c r="AC1515" s="148">
        <v>0</v>
      </c>
      <c r="AD1515" s="149">
        <v>0</v>
      </c>
      <c r="AE1515" s="148">
        <v>2000000</v>
      </c>
      <c r="AF1515" s="164">
        <v>45387</v>
      </c>
      <c r="AG1515" s="164">
        <v>46482</v>
      </c>
      <c r="AH1515" s="165">
        <v>2000000</v>
      </c>
      <c r="AI1515" s="152">
        <v>2.0099999999999998</v>
      </c>
      <c r="AJ1515" s="152">
        <v>3</v>
      </c>
      <c r="AK1515" s="166">
        <v>8.7499999999999994E-2</v>
      </c>
      <c r="AL1515" s="167">
        <v>2.0099999999999998</v>
      </c>
      <c r="AM1515" s="167">
        <v>3</v>
      </c>
      <c r="AN1515" s="168">
        <v>8.7499999999999994E-2</v>
      </c>
      <c r="AO1515" s="169" t="s">
        <v>1774</v>
      </c>
      <c r="AP1515" s="169" t="s">
        <v>1775</v>
      </c>
      <c r="AQ1515" s="87">
        <v>0</v>
      </c>
      <c r="AR1515" s="87">
        <v>0</v>
      </c>
      <c r="AS1515" s="87">
        <v>2000000</v>
      </c>
      <c r="AT1515" s="87">
        <v>0</v>
      </c>
      <c r="AU1515" s="87">
        <v>0</v>
      </c>
      <c r="AV1515" s="87">
        <v>0</v>
      </c>
      <c r="AW1515" s="87">
        <v>0</v>
      </c>
      <c r="AX1515" s="87">
        <v>0</v>
      </c>
      <c r="AY1515" s="87">
        <v>0</v>
      </c>
      <c r="AZ1515" s="87">
        <v>0</v>
      </c>
      <c r="BA1515" s="87">
        <v>0</v>
      </c>
      <c r="BB1515" s="87">
        <v>0</v>
      </c>
      <c r="BC1515" s="87">
        <v>0</v>
      </c>
      <c r="BD1515" s="87">
        <v>0</v>
      </c>
      <c r="BE1515" s="87">
        <v>0</v>
      </c>
      <c r="BF1515" s="87">
        <v>0</v>
      </c>
      <c r="BG1515" s="87">
        <f t="shared" si="98"/>
        <v>0</v>
      </c>
      <c r="BH1515" s="87">
        <f t="shared" si="99"/>
        <v>2000000</v>
      </c>
      <c r="BI1515" s="87">
        <f t="shared" si="101"/>
        <v>2000000</v>
      </c>
    </row>
    <row r="1516" spans="1:61" ht="15" customHeight="1" x14ac:dyDescent="0.35">
      <c r="A1516" s="142" t="str">
        <f t="shared" si="100"/>
        <v>DI0014961</v>
      </c>
      <c r="B1516" s="143" t="s">
        <v>1449</v>
      </c>
      <c r="C1516" s="144">
        <v>1</v>
      </c>
      <c r="D1516" s="143" t="s">
        <v>0</v>
      </c>
      <c r="E1516" s="146" t="s">
        <v>3</v>
      </c>
      <c r="F1516" s="144" t="s">
        <v>1760</v>
      </c>
      <c r="G1516" s="144" t="s">
        <v>1776</v>
      </c>
      <c r="H1516" s="144" t="s">
        <v>1777</v>
      </c>
      <c r="I1516" s="144" t="s">
        <v>1778</v>
      </c>
      <c r="J1516" s="144" t="s">
        <v>1779</v>
      </c>
      <c r="K1516" s="144" t="s">
        <v>774</v>
      </c>
      <c r="L1516" s="144" t="s">
        <v>1766</v>
      </c>
      <c r="M1516" s="144" t="s">
        <v>1773</v>
      </c>
      <c r="N1516" s="143">
        <v>1</v>
      </c>
      <c r="O1516" s="143">
        <v>1</v>
      </c>
      <c r="P1516" s="143">
        <v>1</v>
      </c>
      <c r="Q1516" s="147">
        <v>1</v>
      </c>
      <c r="R1516" s="147">
        <v>1</v>
      </c>
      <c r="S1516" s="147">
        <v>1</v>
      </c>
      <c r="T1516" s="147">
        <v>0</v>
      </c>
      <c r="U1516" s="147">
        <v>0</v>
      </c>
      <c r="V1516" s="147">
        <v>0</v>
      </c>
      <c r="W1516" s="148">
        <v>0</v>
      </c>
      <c r="X1516" s="148">
        <v>0</v>
      </c>
      <c r="Y1516" s="148">
        <v>0</v>
      </c>
      <c r="Z1516" s="148">
        <v>0</v>
      </c>
      <c r="AA1516" s="149">
        <v>0</v>
      </c>
      <c r="AB1516" s="148">
        <v>0</v>
      </c>
      <c r="AC1516" s="148">
        <v>0</v>
      </c>
      <c r="AD1516" s="149">
        <v>0</v>
      </c>
      <c r="AE1516" s="148">
        <v>0</v>
      </c>
      <c r="AF1516" s="164">
        <v>45372</v>
      </c>
      <c r="AG1516" s="164">
        <v>45737</v>
      </c>
      <c r="AH1516" s="165">
        <v>25000000</v>
      </c>
      <c r="AI1516" s="152">
        <v>0</v>
      </c>
      <c r="AJ1516" s="152">
        <v>1</v>
      </c>
      <c r="AK1516" s="166">
        <v>4.9000000000000002E-2</v>
      </c>
      <c r="AL1516" s="167">
        <v>0</v>
      </c>
      <c r="AM1516" s="167">
        <v>0</v>
      </c>
      <c r="AN1516" s="168">
        <v>0</v>
      </c>
      <c r="AO1516" s="169" t="s">
        <v>1774</v>
      </c>
      <c r="AP1516" s="169" t="s">
        <v>1775</v>
      </c>
      <c r="AQ1516" s="87">
        <v>0</v>
      </c>
      <c r="AR1516" s="87">
        <v>0</v>
      </c>
      <c r="AS1516" s="87">
        <v>0</v>
      </c>
      <c r="AT1516" s="87">
        <v>0</v>
      </c>
      <c r="AU1516" s="87">
        <v>0</v>
      </c>
      <c r="AV1516" s="87">
        <v>0</v>
      </c>
      <c r="AW1516" s="87">
        <v>0</v>
      </c>
      <c r="AX1516" s="87">
        <v>0</v>
      </c>
      <c r="AY1516" s="87">
        <v>0</v>
      </c>
      <c r="AZ1516" s="87">
        <v>0</v>
      </c>
      <c r="BA1516" s="87">
        <v>0</v>
      </c>
      <c r="BB1516" s="87">
        <v>0</v>
      </c>
      <c r="BC1516" s="87">
        <v>0</v>
      </c>
      <c r="BD1516" s="87">
        <v>0</v>
      </c>
      <c r="BE1516" s="87">
        <v>0</v>
      </c>
      <c r="BF1516" s="87">
        <v>0</v>
      </c>
      <c r="BG1516" s="87">
        <f t="shared" si="98"/>
        <v>0</v>
      </c>
      <c r="BH1516" s="87">
        <f t="shared" si="99"/>
        <v>0</v>
      </c>
      <c r="BI1516" s="87">
        <f t="shared" si="101"/>
        <v>0</v>
      </c>
    </row>
    <row r="1517" spans="1:61" ht="15" customHeight="1" x14ac:dyDescent="0.35">
      <c r="A1517" s="142" t="str">
        <f t="shared" si="100"/>
        <v>DI0014971</v>
      </c>
      <c r="B1517" s="143" t="s">
        <v>1450</v>
      </c>
      <c r="C1517" s="144">
        <v>1</v>
      </c>
      <c r="D1517" s="143" t="s">
        <v>0</v>
      </c>
      <c r="E1517" s="146" t="s">
        <v>3</v>
      </c>
      <c r="F1517" s="144" t="s">
        <v>1760</v>
      </c>
      <c r="G1517" s="144" t="s">
        <v>1776</v>
      </c>
      <c r="H1517" s="144" t="s">
        <v>1777</v>
      </c>
      <c r="I1517" s="144" t="s">
        <v>1778</v>
      </c>
      <c r="J1517" s="144" t="s">
        <v>1779</v>
      </c>
      <c r="K1517" s="144" t="s">
        <v>774</v>
      </c>
      <c r="L1517" s="144" t="s">
        <v>1766</v>
      </c>
      <c r="M1517" s="144" t="s">
        <v>1773</v>
      </c>
      <c r="N1517" s="143">
        <v>1</v>
      </c>
      <c r="O1517" s="143">
        <v>1</v>
      </c>
      <c r="P1517" s="143">
        <v>1</v>
      </c>
      <c r="Q1517" s="147">
        <v>1</v>
      </c>
      <c r="R1517" s="147">
        <v>1</v>
      </c>
      <c r="S1517" s="147">
        <v>1</v>
      </c>
      <c r="T1517" s="147">
        <v>0</v>
      </c>
      <c r="U1517" s="147">
        <v>0</v>
      </c>
      <c r="V1517" s="147">
        <v>0</v>
      </c>
      <c r="W1517" s="148">
        <v>0</v>
      </c>
      <c r="X1517" s="148">
        <v>0</v>
      </c>
      <c r="Y1517" s="148">
        <v>0</v>
      </c>
      <c r="Z1517" s="148">
        <v>0</v>
      </c>
      <c r="AA1517" s="149">
        <v>0</v>
      </c>
      <c r="AB1517" s="148">
        <v>0</v>
      </c>
      <c r="AC1517" s="148">
        <v>0</v>
      </c>
      <c r="AD1517" s="149">
        <v>0</v>
      </c>
      <c r="AE1517" s="148">
        <v>0</v>
      </c>
      <c r="AF1517" s="164">
        <v>45372</v>
      </c>
      <c r="AG1517" s="164">
        <v>45737</v>
      </c>
      <c r="AH1517" s="165">
        <v>25000000</v>
      </c>
      <c r="AI1517" s="152">
        <v>0</v>
      </c>
      <c r="AJ1517" s="152">
        <v>1</v>
      </c>
      <c r="AK1517" s="166">
        <v>4.9000000000000002E-2</v>
      </c>
      <c r="AL1517" s="167">
        <v>0</v>
      </c>
      <c r="AM1517" s="167">
        <v>0</v>
      </c>
      <c r="AN1517" s="168">
        <v>0</v>
      </c>
      <c r="AO1517" s="169" t="s">
        <v>1774</v>
      </c>
      <c r="AP1517" s="169" t="s">
        <v>1775</v>
      </c>
      <c r="AQ1517" s="87">
        <v>0</v>
      </c>
      <c r="AR1517" s="87">
        <v>0</v>
      </c>
      <c r="AS1517" s="87">
        <v>0</v>
      </c>
      <c r="AT1517" s="87">
        <v>0</v>
      </c>
      <c r="AU1517" s="87">
        <v>0</v>
      </c>
      <c r="AV1517" s="87">
        <v>0</v>
      </c>
      <c r="AW1517" s="87">
        <v>0</v>
      </c>
      <c r="AX1517" s="87">
        <v>0</v>
      </c>
      <c r="AY1517" s="87">
        <v>0</v>
      </c>
      <c r="AZ1517" s="87">
        <v>0</v>
      </c>
      <c r="BA1517" s="87">
        <v>0</v>
      </c>
      <c r="BB1517" s="87">
        <v>0</v>
      </c>
      <c r="BC1517" s="87">
        <v>0</v>
      </c>
      <c r="BD1517" s="87">
        <v>0</v>
      </c>
      <c r="BE1517" s="87">
        <v>0</v>
      </c>
      <c r="BF1517" s="87">
        <v>0</v>
      </c>
      <c r="BG1517" s="87">
        <f t="shared" si="98"/>
        <v>0</v>
      </c>
      <c r="BH1517" s="87">
        <f t="shared" si="99"/>
        <v>0</v>
      </c>
      <c r="BI1517" s="87">
        <f t="shared" si="101"/>
        <v>0</v>
      </c>
    </row>
    <row r="1518" spans="1:61" ht="15" customHeight="1" x14ac:dyDescent="0.35">
      <c r="A1518" s="142" t="str">
        <f t="shared" si="100"/>
        <v>DI0014981</v>
      </c>
      <c r="B1518" s="143" t="s">
        <v>1715</v>
      </c>
      <c r="C1518" s="144">
        <v>1</v>
      </c>
      <c r="D1518" s="143" t="s">
        <v>0</v>
      </c>
      <c r="E1518" s="146" t="s">
        <v>3</v>
      </c>
      <c r="F1518" s="144" t="s">
        <v>1760</v>
      </c>
      <c r="G1518" s="144" t="s">
        <v>1776</v>
      </c>
      <c r="H1518" s="144" t="s">
        <v>1777</v>
      </c>
      <c r="I1518" s="144" t="s">
        <v>1778</v>
      </c>
      <c r="J1518" s="144" t="s">
        <v>1779</v>
      </c>
      <c r="K1518" s="144" t="s">
        <v>774</v>
      </c>
      <c r="L1518" s="144" t="s">
        <v>1766</v>
      </c>
      <c r="M1518" s="144" t="s">
        <v>1773</v>
      </c>
      <c r="N1518" s="143">
        <v>1</v>
      </c>
      <c r="O1518" s="143">
        <v>1</v>
      </c>
      <c r="P1518" s="143">
        <v>1</v>
      </c>
      <c r="Q1518" s="147">
        <v>1</v>
      </c>
      <c r="R1518" s="147">
        <v>1</v>
      </c>
      <c r="S1518" s="147">
        <v>1</v>
      </c>
      <c r="T1518" s="147">
        <v>0</v>
      </c>
      <c r="U1518" s="147">
        <v>0</v>
      </c>
      <c r="V1518" s="147">
        <v>0</v>
      </c>
      <c r="W1518" s="148">
        <v>4000000</v>
      </c>
      <c r="X1518" s="148">
        <v>0</v>
      </c>
      <c r="Y1518" s="148">
        <v>0</v>
      </c>
      <c r="Z1518" s="148">
        <v>175000</v>
      </c>
      <c r="AA1518" s="149">
        <v>0</v>
      </c>
      <c r="AB1518" s="148">
        <v>0</v>
      </c>
      <c r="AC1518" s="148">
        <v>0</v>
      </c>
      <c r="AD1518" s="149">
        <v>0</v>
      </c>
      <c r="AE1518" s="148">
        <v>4000000</v>
      </c>
      <c r="AF1518" s="164">
        <v>45387</v>
      </c>
      <c r="AG1518" s="164">
        <v>46482</v>
      </c>
      <c r="AH1518" s="165">
        <v>4000000</v>
      </c>
      <c r="AI1518" s="152">
        <v>2.0099999999999998</v>
      </c>
      <c r="AJ1518" s="152">
        <v>3</v>
      </c>
      <c r="AK1518" s="166">
        <v>8.7499999999999994E-2</v>
      </c>
      <c r="AL1518" s="167">
        <v>2.0099999999999998</v>
      </c>
      <c r="AM1518" s="167">
        <v>3</v>
      </c>
      <c r="AN1518" s="168">
        <v>8.7499999999999994E-2</v>
      </c>
      <c r="AO1518" s="169" t="s">
        <v>1774</v>
      </c>
      <c r="AP1518" s="169" t="s">
        <v>1775</v>
      </c>
      <c r="AQ1518" s="87">
        <v>0</v>
      </c>
      <c r="AR1518" s="87">
        <v>0</v>
      </c>
      <c r="AS1518" s="87">
        <v>4000000</v>
      </c>
      <c r="AT1518" s="87">
        <v>0</v>
      </c>
      <c r="AU1518" s="87">
        <v>0</v>
      </c>
      <c r="AV1518" s="87">
        <v>0</v>
      </c>
      <c r="AW1518" s="87">
        <v>0</v>
      </c>
      <c r="AX1518" s="87">
        <v>0</v>
      </c>
      <c r="AY1518" s="87">
        <v>0</v>
      </c>
      <c r="AZ1518" s="87">
        <v>0</v>
      </c>
      <c r="BA1518" s="87">
        <v>0</v>
      </c>
      <c r="BB1518" s="87">
        <v>0</v>
      </c>
      <c r="BC1518" s="87">
        <v>0</v>
      </c>
      <c r="BD1518" s="87">
        <v>0</v>
      </c>
      <c r="BE1518" s="87">
        <v>0</v>
      </c>
      <c r="BF1518" s="87">
        <v>0</v>
      </c>
      <c r="BG1518" s="87">
        <f t="shared" si="98"/>
        <v>0</v>
      </c>
      <c r="BH1518" s="87">
        <f t="shared" si="99"/>
        <v>4000000</v>
      </c>
      <c r="BI1518" s="87">
        <f t="shared" si="101"/>
        <v>4000000</v>
      </c>
    </row>
    <row r="1519" spans="1:61" ht="15" customHeight="1" x14ac:dyDescent="0.35">
      <c r="A1519" s="142" t="str">
        <f t="shared" si="100"/>
        <v>DI0014991</v>
      </c>
      <c r="B1519" s="143" t="s">
        <v>1451</v>
      </c>
      <c r="C1519" s="144">
        <v>1</v>
      </c>
      <c r="D1519" s="143" t="s">
        <v>0</v>
      </c>
      <c r="E1519" s="146" t="s">
        <v>3</v>
      </c>
      <c r="F1519" s="144" t="s">
        <v>1760</v>
      </c>
      <c r="G1519" s="144" t="s">
        <v>1776</v>
      </c>
      <c r="H1519" s="144" t="s">
        <v>1777</v>
      </c>
      <c r="I1519" s="144" t="s">
        <v>1778</v>
      </c>
      <c r="J1519" s="144" t="s">
        <v>1779</v>
      </c>
      <c r="K1519" s="144" t="s">
        <v>774</v>
      </c>
      <c r="L1519" s="144" t="s">
        <v>1766</v>
      </c>
      <c r="M1519" s="144" t="s">
        <v>1773</v>
      </c>
      <c r="N1519" s="143">
        <v>1</v>
      </c>
      <c r="O1519" s="143">
        <v>1</v>
      </c>
      <c r="P1519" s="143">
        <v>1</v>
      </c>
      <c r="Q1519" s="147">
        <v>1</v>
      </c>
      <c r="R1519" s="147">
        <v>1</v>
      </c>
      <c r="S1519" s="147">
        <v>1</v>
      </c>
      <c r="T1519" s="147">
        <v>0</v>
      </c>
      <c r="U1519" s="147">
        <v>0</v>
      </c>
      <c r="V1519" s="147">
        <v>0</v>
      </c>
      <c r="W1519" s="148">
        <v>0</v>
      </c>
      <c r="X1519" s="148">
        <v>0</v>
      </c>
      <c r="Y1519" s="148">
        <v>0</v>
      </c>
      <c r="Z1519" s="148">
        <v>0</v>
      </c>
      <c r="AA1519" s="149">
        <v>0</v>
      </c>
      <c r="AB1519" s="148">
        <v>0</v>
      </c>
      <c r="AC1519" s="148">
        <v>0</v>
      </c>
      <c r="AD1519" s="149">
        <v>0</v>
      </c>
      <c r="AE1519" s="148">
        <v>0</v>
      </c>
      <c r="AF1519" s="164">
        <v>45372</v>
      </c>
      <c r="AG1519" s="164">
        <v>45737</v>
      </c>
      <c r="AH1519" s="165">
        <v>12500000</v>
      </c>
      <c r="AI1519" s="152">
        <v>0</v>
      </c>
      <c r="AJ1519" s="152">
        <v>1</v>
      </c>
      <c r="AK1519" s="166">
        <v>4.9000000000000002E-2</v>
      </c>
      <c r="AL1519" s="167">
        <v>0</v>
      </c>
      <c r="AM1519" s="167">
        <v>0</v>
      </c>
      <c r="AN1519" s="168">
        <v>0</v>
      </c>
      <c r="AO1519" s="169" t="s">
        <v>1774</v>
      </c>
      <c r="AP1519" s="169" t="s">
        <v>1775</v>
      </c>
      <c r="AQ1519" s="87">
        <v>0</v>
      </c>
      <c r="AR1519" s="87">
        <v>0</v>
      </c>
      <c r="AS1519" s="87">
        <v>0</v>
      </c>
      <c r="AT1519" s="87">
        <v>0</v>
      </c>
      <c r="AU1519" s="87">
        <v>0</v>
      </c>
      <c r="AV1519" s="87">
        <v>0</v>
      </c>
      <c r="AW1519" s="87">
        <v>0</v>
      </c>
      <c r="AX1519" s="87">
        <v>0</v>
      </c>
      <c r="AY1519" s="87">
        <v>0</v>
      </c>
      <c r="AZ1519" s="87">
        <v>0</v>
      </c>
      <c r="BA1519" s="87">
        <v>0</v>
      </c>
      <c r="BB1519" s="87">
        <v>0</v>
      </c>
      <c r="BC1519" s="87">
        <v>0</v>
      </c>
      <c r="BD1519" s="87">
        <v>0</v>
      </c>
      <c r="BE1519" s="87">
        <v>0</v>
      </c>
      <c r="BF1519" s="87">
        <v>0</v>
      </c>
      <c r="BG1519" s="87">
        <f t="shared" si="98"/>
        <v>0</v>
      </c>
      <c r="BH1519" s="87">
        <f t="shared" si="99"/>
        <v>0</v>
      </c>
      <c r="BI1519" s="87">
        <f t="shared" si="101"/>
        <v>0</v>
      </c>
    </row>
    <row r="1520" spans="1:61" ht="15" customHeight="1" x14ac:dyDescent="0.35">
      <c r="A1520" s="142" t="str">
        <f t="shared" si="100"/>
        <v>DI0015001</v>
      </c>
      <c r="B1520" s="143" t="s">
        <v>1452</v>
      </c>
      <c r="C1520" s="144">
        <v>1</v>
      </c>
      <c r="D1520" s="143" t="s">
        <v>0</v>
      </c>
      <c r="E1520" s="146" t="s">
        <v>3</v>
      </c>
      <c r="F1520" s="144" t="s">
        <v>1760</v>
      </c>
      <c r="G1520" s="144" t="s">
        <v>1776</v>
      </c>
      <c r="H1520" s="144" t="s">
        <v>1777</v>
      </c>
      <c r="I1520" s="144" t="s">
        <v>1778</v>
      </c>
      <c r="J1520" s="144" t="s">
        <v>1779</v>
      </c>
      <c r="K1520" s="144" t="s">
        <v>774</v>
      </c>
      <c r="L1520" s="144" t="s">
        <v>1766</v>
      </c>
      <c r="M1520" s="144" t="s">
        <v>1773</v>
      </c>
      <c r="N1520" s="143">
        <v>1</v>
      </c>
      <c r="O1520" s="143">
        <v>1</v>
      </c>
      <c r="P1520" s="143">
        <v>1</v>
      </c>
      <c r="Q1520" s="147">
        <v>1</v>
      </c>
      <c r="R1520" s="147">
        <v>1</v>
      </c>
      <c r="S1520" s="147">
        <v>1</v>
      </c>
      <c r="T1520" s="147">
        <v>0</v>
      </c>
      <c r="U1520" s="147">
        <v>0</v>
      </c>
      <c r="V1520" s="147">
        <v>0</v>
      </c>
      <c r="W1520" s="148">
        <v>0</v>
      </c>
      <c r="X1520" s="148">
        <v>0</v>
      </c>
      <c r="Y1520" s="148">
        <v>0</v>
      </c>
      <c r="Z1520" s="148">
        <v>0</v>
      </c>
      <c r="AA1520" s="149">
        <v>0</v>
      </c>
      <c r="AB1520" s="148">
        <v>0</v>
      </c>
      <c r="AC1520" s="148">
        <v>0</v>
      </c>
      <c r="AD1520" s="149">
        <v>0</v>
      </c>
      <c r="AE1520" s="148">
        <v>0</v>
      </c>
      <c r="AF1520" s="164">
        <v>45372</v>
      </c>
      <c r="AG1520" s="164">
        <v>45737</v>
      </c>
      <c r="AH1520" s="165">
        <v>12500000</v>
      </c>
      <c r="AI1520" s="152">
        <v>0</v>
      </c>
      <c r="AJ1520" s="152">
        <v>1</v>
      </c>
      <c r="AK1520" s="166">
        <v>4.9000000000000002E-2</v>
      </c>
      <c r="AL1520" s="167">
        <v>0</v>
      </c>
      <c r="AM1520" s="167">
        <v>0</v>
      </c>
      <c r="AN1520" s="168">
        <v>0</v>
      </c>
      <c r="AO1520" s="169" t="s">
        <v>1774</v>
      </c>
      <c r="AP1520" s="169" t="s">
        <v>1775</v>
      </c>
      <c r="AQ1520" s="87">
        <v>0</v>
      </c>
      <c r="AR1520" s="87">
        <v>0</v>
      </c>
      <c r="AS1520" s="87">
        <v>0</v>
      </c>
      <c r="AT1520" s="87">
        <v>0</v>
      </c>
      <c r="AU1520" s="87">
        <v>0</v>
      </c>
      <c r="AV1520" s="87">
        <v>0</v>
      </c>
      <c r="AW1520" s="87">
        <v>0</v>
      </c>
      <c r="AX1520" s="87">
        <v>0</v>
      </c>
      <c r="AY1520" s="87">
        <v>0</v>
      </c>
      <c r="AZ1520" s="87">
        <v>0</v>
      </c>
      <c r="BA1520" s="87">
        <v>0</v>
      </c>
      <c r="BB1520" s="87">
        <v>0</v>
      </c>
      <c r="BC1520" s="87">
        <v>0</v>
      </c>
      <c r="BD1520" s="87">
        <v>0</v>
      </c>
      <c r="BE1520" s="87">
        <v>0</v>
      </c>
      <c r="BF1520" s="87">
        <v>0</v>
      </c>
      <c r="BG1520" s="87">
        <f t="shared" si="98"/>
        <v>0</v>
      </c>
      <c r="BH1520" s="87">
        <f t="shared" si="99"/>
        <v>0</v>
      </c>
      <c r="BI1520" s="87">
        <f t="shared" si="101"/>
        <v>0</v>
      </c>
    </row>
    <row r="1521" spans="1:61" ht="15" customHeight="1" x14ac:dyDescent="0.35">
      <c r="A1521" s="142" t="str">
        <f t="shared" si="100"/>
        <v>DI0015011</v>
      </c>
      <c r="B1521" s="143" t="s">
        <v>1453</v>
      </c>
      <c r="C1521" s="144">
        <v>1</v>
      </c>
      <c r="D1521" s="143" t="s">
        <v>0</v>
      </c>
      <c r="E1521" s="146" t="s">
        <v>3</v>
      </c>
      <c r="F1521" s="144" t="s">
        <v>1760</v>
      </c>
      <c r="G1521" s="144" t="s">
        <v>1769</v>
      </c>
      <c r="H1521" s="144" t="s">
        <v>1770</v>
      </c>
      <c r="I1521" s="144" t="s">
        <v>1771</v>
      </c>
      <c r="J1521" s="144" t="s">
        <v>1772</v>
      </c>
      <c r="K1521" s="144" t="s">
        <v>417</v>
      </c>
      <c r="L1521" s="144" t="s">
        <v>1766</v>
      </c>
      <c r="M1521" s="144" t="s">
        <v>1773</v>
      </c>
      <c r="N1521" s="143">
        <v>1</v>
      </c>
      <c r="O1521" s="143">
        <v>1</v>
      </c>
      <c r="P1521" s="143">
        <v>1</v>
      </c>
      <c r="Q1521" s="147">
        <v>0</v>
      </c>
      <c r="R1521" s="147">
        <v>0</v>
      </c>
      <c r="S1521" s="147">
        <v>1</v>
      </c>
      <c r="T1521" s="147">
        <v>1</v>
      </c>
      <c r="U1521" s="147">
        <v>1</v>
      </c>
      <c r="V1521" s="147">
        <v>0</v>
      </c>
      <c r="W1521" s="148">
        <v>69436204.810000002</v>
      </c>
      <c r="X1521" s="148">
        <v>0</v>
      </c>
      <c r="Y1521" s="148">
        <v>0</v>
      </c>
      <c r="Z1521" s="148">
        <v>0</v>
      </c>
      <c r="AA1521" s="149">
        <v>0</v>
      </c>
      <c r="AB1521" s="148">
        <v>0</v>
      </c>
      <c r="AC1521" s="148">
        <v>0</v>
      </c>
      <c r="AD1521" s="149">
        <v>0</v>
      </c>
      <c r="AE1521" s="148">
        <v>69436204.810000002</v>
      </c>
      <c r="AF1521" s="164">
        <v>45610</v>
      </c>
      <c r="AG1521" s="164">
        <v>45975</v>
      </c>
      <c r="AH1521" s="165">
        <v>69436204.810000002</v>
      </c>
      <c r="AI1521" s="152">
        <v>0.62</v>
      </c>
      <c r="AJ1521" s="152">
        <v>1</v>
      </c>
      <c r="AK1521" s="166">
        <v>4.9000000000000002E-2</v>
      </c>
      <c r="AL1521" s="167">
        <v>0.62</v>
      </c>
      <c r="AM1521" s="167">
        <v>1</v>
      </c>
      <c r="AN1521" s="168">
        <v>4.9000000000000002E-2</v>
      </c>
      <c r="AO1521" s="169" t="s">
        <v>1774</v>
      </c>
      <c r="AP1521" s="169" t="s">
        <v>1775</v>
      </c>
      <c r="AQ1521" s="87">
        <v>69436204.810000002</v>
      </c>
      <c r="AR1521" s="87">
        <v>0</v>
      </c>
      <c r="AS1521" s="87">
        <v>0</v>
      </c>
      <c r="AT1521" s="87">
        <v>0</v>
      </c>
      <c r="AU1521" s="87">
        <v>0</v>
      </c>
      <c r="AV1521" s="87">
        <v>0</v>
      </c>
      <c r="AW1521" s="87">
        <v>0</v>
      </c>
      <c r="AX1521" s="87">
        <v>0</v>
      </c>
      <c r="AY1521" s="87">
        <v>0</v>
      </c>
      <c r="AZ1521" s="87">
        <v>0</v>
      </c>
      <c r="BA1521" s="87">
        <v>0</v>
      </c>
      <c r="BB1521" s="87">
        <v>0</v>
      </c>
      <c r="BC1521" s="87">
        <v>0</v>
      </c>
      <c r="BD1521" s="87">
        <v>0</v>
      </c>
      <c r="BE1521" s="87">
        <v>0</v>
      </c>
      <c r="BF1521" s="87">
        <v>0</v>
      </c>
      <c r="BG1521" s="87">
        <f t="shared" si="98"/>
        <v>69436204.810000002</v>
      </c>
      <c r="BH1521" s="87">
        <f t="shared" si="99"/>
        <v>0</v>
      </c>
      <c r="BI1521" s="87">
        <f t="shared" si="101"/>
        <v>69436204.810000002</v>
      </c>
    </row>
    <row r="1522" spans="1:61" ht="15" customHeight="1" x14ac:dyDescent="0.35">
      <c r="A1522" s="142" t="str">
        <f t="shared" si="100"/>
        <v>DI0015021</v>
      </c>
      <c r="B1522" s="143" t="s">
        <v>1454</v>
      </c>
      <c r="C1522" s="144">
        <v>1</v>
      </c>
      <c r="D1522" s="143" t="s">
        <v>0</v>
      </c>
      <c r="E1522" s="146" t="s">
        <v>3</v>
      </c>
      <c r="F1522" s="144" t="s">
        <v>1760</v>
      </c>
      <c r="G1522" s="144" t="s">
        <v>1781</v>
      </c>
      <c r="H1522" s="144" t="s">
        <v>1777</v>
      </c>
      <c r="I1522" s="144" t="s">
        <v>1782</v>
      </c>
      <c r="J1522" s="144" t="s">
        <v>1779</v>
      </c>
      <c r="K1522" s="144" t="s">
        <v>791</v>
      </c>
      <c r="L1522" s="144" t="s">
        <v>1766</v>
      </c>
      <c r="M1522" s="144" t="s">
        <v>1773</v>
      </c>
      <c r="N1522" s="143">
        <v>1</v>
      </c>
      <c r="O1522" s="143">
        <v>1</v>
      </c>
      <c r="P1522" s="143">
        <v>1</v>
      </c>
      <c r="Q1522" s="147">
        <v>1</v>
      </c>
      <c r="R1522" s="147">
        <v>1</v>
      </c>
      <c r="S1522" s="147">
        <v>1</v>
      </c>
      <c r="T1522" s="147">
        <v>0</v>
      </c>
      <c r="U1522" s="147">
        <v>0</v>
      </c>
      <c r="V1522" s="147">
        <v>0</v>
      </c>
      <c r="W1522" s="148">
        <v>64900</v>
      </c>
      <c r="X1522" s="148">
        <v>0</v>
      </c>
      <c r="Y1522" s="148">
        <v>0</v>
      </c>
      <c r="Z1522" s="148">
        <v>175.77</v>
      </c>
      <c r="AA1522" s="149">
        <v>0</v>
      </c>
      <c r="AB1522" s="148">
        <v>0</v>
      </c>
      <c r="AC1522" s="148">
        <v>0</v>
      </c>
      <c r="AD1522" s="149">
        <v>0</v>
      </c>
      <c r="AE1522" s="148">
        <v>64900</v>
      </c>
      <c r="AF1522" s="164">
        <v>45614</v>
      </c>
      <c r="AG1522" s="164">
        <v>45979</v>
      </c>
      <c r="AH1522" s="165">
        <v>64900</v>
      </c>
      <c r="AI1522" s="152">
        <v>0.63</v>
      </c>
      <c r="AJ1522" s="152">
        <v>1</v>
      </c>
      <c r="AK1522" s="166">
        <v>3.2500000000000001E-2</v>
      </c>
      <c r="AL1522" s="167">
        <v>0.63</v>
      </c>
      <c r="AM1522" s="167">
        <v>1</v>
      </c>
      <c r="AN1522" s="168">
        <v>3.2500000000000001E-2</v>
      </c>
      <c r="AO1522" s="169" t="s">
        <v>1774</v>
      </c>
      <c r="AP1522" s="169" t="s">
        <v>1775</v>
      </c>
      <c r="AQ1522" s="87">
        <v>64900</v>
      </c>
      <c r="AR1522" s="87">
        <v>0</v>
      </c>
      <c r="AS1522" s="87">
        <v>0</v>
      </c>
      <c r="AT1522" s="87">
        <v>0</v>
      </c>
      <c r="AU1522" s="87">
        <v>0</v>
      </c>
      <c r="AV1522" s="87">
        <v>0</v>
      </c>
      <c r="AW1522" s="87">
        <v>0</v>
      </c>
      <c r="AX1522" s="87">
        <v>0</v>
      </c>
      <c r="AY1522" s="87">
        <v>0</v>
      </c>
      <c r="AZ1522" s="87">
        <v>0</v>
      </c>
      <c r="BA1522" s="87">
        <v>0</v>
      </c>
      <c r="BB1522" s="87">
        <v>0</v>
      </c>
      <c r="BC1522" s="87">
        <v>0</v>
      </c>
      <c r="BD1522" s="87">
        <v>0</v>
      </c>
      <c r="BE1522" s="87">
        <v>0</v>
      </c>
      <c r="BF1522" s="87">
        <v>0</v>
      </c>
      <c r="BG1522" s="87">
        <f t="shared" si="98"/>
        <v>64900</v>
      </c>
      <c r="BH1522" s="87">
        <f t="shared" si="99"/>
        <v>0</v>
      </c>
      <c r="BI1522" s="87">
        <f t="shared" si="101"/>
        <v>64900</v>
      </c>
    </row>
    <row r="1523" spans="1:61" ht="15" customHeight="1" x14ac:dyDescent="0.35">
      <c r="A1523" s="142" t="str">
        <f t="shared" si="100"/>
        <v>DI0015022</v>
      </c>
      <c r="B1523" s="143" t="s">
        <v>1454</v>
      </c>
      <c r="C1523" s="144">
        <v>2</v>
      </c>
      <c r="D1523" s="143" t="s">
        <v>0</v>
      </c>
      <c r="E1523" s="146" t="s">
        <v>3</v>
      </c>
      <c r="F1523" s="144" t="s">
        <v>1760</v>
      </c>
      <c r="G1523" s="144" t="s">
        <v>1781</v>
      </c>
      <c r="H1523" s="144" t="s">
        <v>1777</v>
      </c>
      <c r="I1523" s="144" t="s">
        <v>1782</v>
      </c>
      <c r="J1523" s="144" t="s">
        <v>1779</v>
      </c>
      <c r="K1523" s="144" t="s">
        <v>791</v>
      </c>
      <c r="L1523" s="144" t="s">
        <v>1766</v>
      </c>
      <c r="M1523" s="144" t="s">
        <v>1773</v>
      </c>
      <c r="N1523" s="143">
        <v>1</v>
      </c>
      <c r="O1523" s="143">
        <v>1</v>
      </c>
      <c r="P1523" s="143">
        <v>1</v>
      </c>
      <c r="Q1523" s="147">
        <v>1</v>
      </c>
      <c r="R1523" s="147">
        <v>1</v>
      </c>
      <c r="S1523" s="147">
        <v>1</v>
      </c>
      <c r="T1523" s="147">
        <v>0</v>
      </c>
      <c r="U1523" s="147">
        <v>0</v>
      </c>
      <c r="V1523" s="147">
        <v>0</v>
      </c>
      <c r="W1523" s="148">
        <v>47937.5</v>
      </c>
      <c r="X1523" s="148">
        <v>0</v>
      </c>
      <c r="Y1523" s="148">
        <v>0</v>
      </c>
      <c r="Z1523" s="148">
        <v>152.6</v>
      </c>
      <c r="AA1523" s="149">
        <v>0</v>
      </c>
      <c r="AB1523" s="148">
        <v>0</v>
      </c>
      <c r="AC1523" s="148">
        <v>0</v>
      </c>
      <c r="AD1523" s="149">
        <v>0</v>
      </c>
      <c r="AE1523" s="148">
        <v>47937.5</v>
      </c>
      <c r="AF1523" s="164">
        <v>45614</v>
      </c>
      <c r="AG1523" s="164">
        <v>46344</v>
      </c>
      <c r="AH1523" s="165">
        <v>47937.5</v>
      </c>
      <c r="AI1523" s="152">
        <v>1.63</v>
      </c>
      <c r="AJ1523" s="152">
        <v>2</v>
      </c>
      <c r="AK1523" s="166">
        <v>3.8199999999999998E-2</v>
      </c>
      <c r="AL1523" s="167">
        <v>1.63</v>
      </c>
      <c r="AM1523" s="167">
        <v>2</v>
      </c>
      <c r="AN1523" s="168">
        <v>3.8199999999999998E-2</v>
      </c>
      <c r="AO1523" s="169" t="s">
        <v>1774</v>
      </c>
      <c r="AP1523" s="169" t="s">
        <v>1775</v>
      </c>
      <c r="AQ1523" s="87">
        <v>0</v>
      </c>
      <c r="AR1523" s="87">
        <v>47937.5</v>
      </c>
      <c r="AS1523" s="87">
        <v>0</v>
      </c>
      <c r="AT1523" s="87">
        <v>0</v>
      </c>
      <c r="AU1523" s="87">
        <v>0</v>
      </c>
      <c r="AV1523" s="87">
        <v>0</v>
      </c>
      <c r="AW1523" s="87">
        <v>0</v>
      </c>
      <c r="AX1523" s="87">
        <v>0</v>
      </c>
      <c r="AY1523" s="87">
        <v>0</v>
      </c>
      <c r="AZ1523" s="87">
        <v>0</v>
      </c>
      <c r="BA1523" s="87">
        <v>0</v>
      </c>
      <c r="BB1523" s="87">
        <v>0</v>
      </c>
      <c r="BC1523" s="87">
        <v>0</v>
      </c>
      <c r="BD1523" s="87">
        <v>0</v>
      </c>
      <c r="BE1523" s="87">
        <v>0</v>
      </c>
      <c r="BF1523" s="87">
        <v>0</v>
      </c>
      <c r="BG1523" s="87">
        <f t="shared" si="98"/>
        <v>47937.5</v>
      </c>
      <c r="BH1523" s="87">
        <f t="shared" si="99"/>
        <v>0</v>
      </c>
      <c r="BI1523" s="87">
        <f t="shared" si="101"/>
        <v>47937.5</v>
      </c>
    </row>
    <row r="1524" spans="1:61" ht="15" customHeight="1" x14ac:dyDescent="0.35">
      <c r="A1524" s="142" t="str">
        <f t="shared" si="100"/>
        <v>DI0015023</v>
      </c>
      <c r="B1524" s="143" t="s">
        <v>1454</v>
      </c>
      <c r="C1524" s="144">
        <v>3</v>
      </c>
      <c r="D1524" s="143" t="s">
        <v>0</v>
      </c>
      <c r="E1524" s="146" t="s">
        <v>3</v>
      </c>
      <c r="F1524" s="144" t="s">
        <v>1760</v>
      </c>
      <c r="G1524" s="144" t="s">
        <v>1781</v>
      </c>
      <c r="H1524" s="144" t="s">
        <v>1777</v>
      </c>
      <c r="I1524" s="144" t="s">
        <v>1782</v>
      </c>
      <c r="J1524" s="144" t="s">
        <v>1779</v>
      </c>
      <c r="K1524" s="144" t="s">
        <v>791</v>
      </c>
      <c r="L1524" s="144" t="s">
        <v>1766</v>
      </c>
      <c r="M1524" s="144" t="s">
        <v>1773</v>
      </c>
      <c r="N1524" s="143">
        <v>1</v>
      </c>
      <c r="O1524" s="143">
        <v>1</v>
      </c>
      <c r="P1524" s="143">
        <v>1</v>
      </c>
      <c r="Q1524" s="147">
        <v>1</v>
      </c>
      <c r="R1524" s="147">
        <v>1</v>
      </c>
      <c r="S1524" s="147">
        <v>1</v>
      </c>
      <c r="T1524" s="147">
        <v>0</v>
      </c>
      <c r="U1524" s="147">
        <v>0</v>
      </c>
      <c r="V1524" s="147">
        <v>0</v>
      </c>
      <c r="W1524" s="148">
        <v>378190</v>
      </c>
      <c r="X1524" s="148">
        <v>0</v>
      </c>
      <c r="Y1524" s="148">
        <v>0</v>
      </c>
      <c r="Z1524" s="148">
        <v>1355.18</v>
      </c>
      <c r="AA1524" s="149">
        <v>0</v>
      </c>
      <c r="AB1524" s="148">
        <v>0</v>
      </c>
      <c r="AC1524" s="148">
        <v>0</v>
      </c>
      <c r="AD1524" s="149">
        <v>0</v>
      </c>
      <c r="AE1524" s="148">
        <v>378190</v>
      </c>
      <c r="AF1524" s="164">
        <v>45614</v>
      </c>
      <c r="AG1524" s="164">
        <v>46709</v>
      </c>
      <c r="AH1524" s="165">
        <v>378190</v>
      </c>
      <c r="AI1524" s="152">
        <v>2.63</v>
      </c>
      <c r="AJ1524" s="152">
        <v>3</v>
      </c>
      <c r="AK1524" s="166">
        <v>4.2999999999999997E-2</v>
      </c>
      <c r="AL1524" s="167">
        <v>2.63</v>
      </c>
      <c r="AM1524" s="167">
        <v>3</v>
      </c>
      <c r="AN1524" s="168">
        <v>4.2999999999999997E-2</v>
      </c>
      <c r="AO1524" s="169" t="s">
        <v>1774</v>
      </c>
      <c r="AP1524" s="169" t="s">
        <v>1775</v>
      </c>
      <c r="AQ1524" s="87">
        <v>0</v>
      </c>
      <c r="AR1524" s="87">
        <v>0</v>
      </c>
      <c r="AS1524" s="87">
        <v>378190</v>
      </c>
      <c r="AT1524" s="87">
        <v>0</v>
      </c>
      <c r="AU1524" s="87">
        <v>0</v>
      </c>
      <c r="AV1524" s="87">
        <v>0</v>
      </c>
      <c r="AW1524" s="87">
        <v>0</v>
      </c>
      <c r="AX1524" s="87">
        <v>0</v>
      </c>
      <c r="AY1524" s="87">
        <v>0</v>
      </c>
      <c r="AZ1524" s="87">
        <v>0</v>
      </c>
      <c r="BA1524" s="87">
        <v>0</v>
      </c>
      <c r="BB1524" s="87">
        <v>0</v>
      </c>
      <c r="BC1524" s="87">
        <v>0</v>
      </c>
      <c r="BD1524" s="87">
        <v>0</v>
      </c>
      <c r="BE1524" s="87">
        <v>0</v>
      </c>
      <c r="BF1524" s="87">
        <v>0</v>
      </c>
      <c r="BG1524" s="87">
        <f t="shared" si="98"/>
        <v>0</v>
      </c>
      <c r="BH1524" s="87">
        <f t="shared" si="99"/>
        <v>378190</v>
      </c>
      <c r="BI1524" s="87">
        <f t="shared" si="101"/>
        <v>378190</v>
      </c>
    </row>
    <row r="1525" spans="1:61" ht="15" customHeight="1" x14ac:dyDescent="0.35">
      <c r="A1525" s="142" t="str">
        <f t="shared" si="100"/>
        <v>DI0015024</v>
      </c>
      <c r="B1525" s="143" t="s">
        <v>1454</v>
      </c>
      <c r="C1525" s="144">
        <v>4</v>
      </c>
      <c r="D1525" s="143" t="s">
        <v>0</v>
      </c>
      <c r="E1525" s="146" t="s">
        <v>3</v>
      </c>
      <c r="F1525" s="144" t="s">
        <v>1760</v>
      </c>
      <c r="G1525" s="144" t="s">
        <v>1781</v>
      </c>
      <c r="H1525" s="144" t="s">
        <v>1777</v>
      </c>
      <c r="I1525" s="144" t="s">
        <v>1782</v>
      </c>
      <c r="J1525" s="144" t="s">
        <v>1779</v>
      </c>
      <c r="K1525" s="144" t="s">
        <v>791</v>
      </c>
      <c r="L1525" s="144" t="s">
        <v>1766</v>
      </c>
      <c r="M1525" s="144" t="s">
        <v>1773</v>
      </c>
      <c r="N1525" s="143">
        <v>1</v>
      </c>
      <c r="O1525" s="143">
        <v>1</v>
      </c>
      <c r="P1525" s="143">
        <v>1</v>
      </c>
      <c r="Q1525" s="147">
        <v>1</v>
      </c>
      <c r="R1525" s="147">
        <v>1</v>
      </c>
      <c r="S1525" s="147">
        <v>1</v>
      </c>
      <c r="T1525" s="147">
        <v>0</v>
      </c>
      <c r="U1525" s="147">
        <v>0</v>
      </c>
      <c r="V1525" s="147">
        <v>0</v>
      </c>
      <c r="W1525" s="148">
        <v>463150</v>
      </c>
      <c r="X1525" s="148">
        <v>0</v>
      </c>
      <c r="Y1525" s="148">
        <v>0</v>
      </c>
      <c r="Z1525" s="148">
        <v>1817.86</v>
      </c>
      <c r="AA1525" s="149">
        <v>0</v>
      </c>
      <c r="AB1525" s="148">
        <v>0</v>
      </c>
      <c r="AC1525" s="148">
        <v>0</v>
      </c>
      <c r="AD1525" s="149">
        <v>0</v>
      </c>
      <c r="AE1525" s="148">
        <v>463150</v>
      </c>
      <c r="AF1525" s="164">
        <v>45614</v>
      </c>
      <c r="AG1525" s="164">
        <v>47075</v>
      </c>
      <c r="AH1525" s="165">
        <v>463150</v>
      </c>
      <c r="AI1525" s="152">
        <v>3.63</v>
      </c>
      <c r="AJ1525" s="152">
        <v>4</v>
      </c>
      <c r="AK1525" s="166">
        <v>4.7100000000000003E-2</v>
      </c>
      <c r="AL1525" s="167">
        <v>3.63</v>
      </c>
      <c r="AM1525" s="167">
        <v>4</v>
      </c>
      <c r="AN1525" s="168">
        <v>4.7100000000000003E-2</v>
      </c>
      <c r="AO1525" s="169" t="s">
        <v>1774</v>
      </c>
      <c r="AP1525" s="169" t="s">
        <v>1775</v>
      </c>
      <c r="AQ1525" s="87">
        <v>0</v>
      </c>
      <c r="AR1525" s="87">
        <v>0</v>
      </c>
      <c r="AS1525" s="87">
        <v>0</v>
      </c>
      <c r="AT1525" s="87">
        <v>463150</v>
      </c>
      <c r="AU1525" s="87">
        <v>0</v>
      </c>
      <c r="AV1525" s="87">
        <v>0</v>
      </c>
      <c r="AW1525" s="87">
        <v>0</v>
      </c>
      <c r="AX1525" s="87">
        <v>0</v>
      </c>
      <c r="AY1525" s="87">
        <v>0</v>
      </c>
      <c r="AZ1525" s="87">
        <v>0</v>
      </c>
      <c r="BA1525" s="87">
        <v>0</v>
      </c>
      <c r="BB1525" s="87">
        <v>0</v>
      </c>
      <c r="BC1525" s="87">
        <v>0</v>
      </c>
      <c r="BD1525" s="87">
        <v>0</v>
      </c>
      <c r="BE1525" s="87">
        <v>0</v>
      </c>
      <c r="BF1525" s="87">
        <v>0</v>
      </c>
      <c r="BG1525" s="87">
        <f t="shared" si="98"/>
        <v>0</v>
      </c>
      <c r="BH1525" s="87">
        <f t="shared" si="99"/>
        <v>463150</v>
      </c>
      <c r="BI1525" s="87">
        <f t="shared" si="101"/>
        <v>463150</v>
      </c>
    </row>
    <row r="1526" spans="1:61" ht="15" customHeight="1" x14ac:dyDescent="0.35">
      <c r="A1526" s="142" t="str">
        <f t="shared" si="100"/>
        <v>DI0015025</v>
      </c>
      <c r="B1526" s="143" t="s">
        <v>1454</v>
      </c>
      <c r="C1526" s="144">
        <v>5</v>
      </c>
      <c r="D1526" s="143" t="s">
        <v>0</v>
      </c>
      <c r="E1526" s="146" t="s">
        <v>3</v>
      </c>
      <c r="F1526" s="144" t="s">
        <v>1760</v>
      </c>
      <c r="G1526" s="144" t="s">
        <v>1781</v>
      </c>
      <c r="H1526" s="144" t="s">
        <v>1777</v>
      </c>
      <c r="I1526" s="144" t="s">
        <v>1782</v>
      </c>
      <c r="J1526" s="144" t="s">
        <v>1779</v>
      </c>
      <c r="K1526" s="144" t="s">
        <v>791</v>
      </c>
      <c r="L1526" s="144" t="s">
        <v>1766</v>
      </c>
      <c r="M1526" s="144" t="s">
        <v>1773</v>
      </c>
      <c r="N1526" s="143">
        <v>1</v>
      </c>
      <c r="O1526" s="143">
        <v>1</v>
      </c>
      <c r="P1526" s="143">
        <v>1</v>
      </c>
      <c r="Q1526" s="147">
        <v>1</v>
      </c>
      <c r="R1526" s="147">
        <v>1</v>
      </c>
      <c r="S1526" s="147">
        <v>1</v>
      </c>
      <c r="T1526" s="147">
        <v>0</v>
      </c>
      <c r="U1526" s="147">
        <v>0</v>
      </c>
      <c r="V1526" s="147">
        <v>0</v>
      </c>
      <c r="W1526" s="148">
        <v>180835</v>
      </c>
      <c r="X1526" s="148">
        <v>0</v>
      </c>
      <c r="Y1526" s="148">
        <v>0</v>
      </c>
      <c r="Z1526" s="148">
        <v>764.03</v>
      </c>
      <c r="AA1526" s="149">
        <v>0</v>
      </c>
      <c r="AB1526" s="148">
        <v>0</v>
      </c>
      <c r="AC1526" s="148">
        <v>0</v>
      </c>
      <c r="AD1526" s="149">
        <v>0</v>
      </c>
      <c r="AE1526" s="148">
        <v>180835</v>
      </c>
      <c r="AF1526" s="164">
        <v>45614</v>
      </c>
      <c r="AG1526" s="164">
        <v>47440</v>
      </c>
      <c r="AH1526" s="165">
        <v>180835</v>
      </c>
      <c r="AI1526" s="152">
        <v>4.63</v>
      </c>
      <c r="AJ1526" s="152">
        <v>5</v>
      </c>
      <c r="AK1526" s="166">
        <v>5.0700000000000002E-2</v>
      </c>
      <c r="AL1526" s="167">
        <v>4.63</v>
      </c>
      <c r="AM1526" s="167">
        <v>5</v>
      </c>
      <c r="AN1526" s="168">
        <v>5.0700000000000002E-2</v>
      </c>
      <c r="AO1526" s="169" t="s">
        <v>1774</v>
      </c>
      <c r="AP1526" s="169" t="s">
        <v>1775</v>
      </c>
      <c r="AQ1526" s="87">
        <v>0</v>
      </c>
      <c r="AR1526" s="87">
        <v>0</v>
      </c>
      <c r="AS1526" s="87">
        <v>0</v>
      </c>
      <c r="AT1526" s="87">
        <v>0</v>
      </c>
      <c r="AU1526" s="87">
        <v>180835</v>
      </c>
      <c r="AV1526" s="87">
        <v>0</v>
      </c>
      <c r="AW1526" s="87">
        <v>0</v>
      </c>
      <c r="AX1526" s="87">
        <v>0</v>
      </c>
      <c r="AY1526" s="87">
        <v>0</v>
      </c>
      <c r="AZ1526" s="87">
        <v>0</v>
      </c>
      <c r="BA1526" s="87">
        <v>0</v>
      </c>
      <c r="BB1526" s="87">
        <v>0</v>
      </c>
      <c r="BC1526" s="87">
        <v>0</v>
      </c>
      <c r="BD1526" s="87">
        <v>0</v>
      </c>
      <c r="BE1526" s="87">
        <v>0</v>
      </c>
      <c r="BF1526" s="87">
        <v>0</v>
      </c>
      <c r="BG1526" s="87">
        <f t="shared" si="98"/>
        <v>0</v>
      </c>
      <c r="BH1526" s="87">
        <f t="shared" si="99"/>
        <v>180835</v>
      </c>
      <c r="BI1526" s="87">
        <f t="shared" si="101"/>
        <v>180835</v>
      </c>
    </row>
    <row r="1527" spans="1:61" ht="15" customHeight="1" x14ac:dyDescent="0.35">
      <c r="A1527" s="142" t="str">
        <f t="shared" si="100"/>
        <v>DI0015026</v>
      </c>
      <c r="B1527" s="143" t="s">
        <v>1454</v>
      </c>
      <c r="C1527" s="144">
        <v>6</v>
      </c>
      <c r="D1527" s="143" t="s">
        <v>0</v>
      </c>
      <c r="E1527" s="146" t="s">
        <v>3</v>
      </c>
      <c r="F1527" s="144" t="s">
        <v>1760</v>
      </c>
      <c r="G1527" s="144" t="s">
        <v>1781</v>
      </c>
      <c r="H1527" s="144" t="s">
        <v>1777</v>
      </c>
      <c r="I1527" s="144" t="s">
        <v>1782</v>
      </c>
      <c r="J1527" s="144" t="s">
        <v>1779</v>
      </c>
      <c r="K1527" s="144" t="s">
        <v>791</v>
      </c>
      <c r="L1527" s="144" t="s">
        <v>1766</v>
      </c>
      <c r="M1527" s="144" t="s">
        <v>1773</v>
      </c>
      <c r="N1527" s="143">
        <v>1</v>
      </c>
      <c r="O1527" s="143">
        <v>1</v>
      </c>
      <c r="P1527" s="143">
        <v>1</v>
      </c>
      <c r="Q1527" s="147">
        <v>1</v>
      </c>
      <c r="R1527" s="147">
        <v>1</v>
      </c>
      <c r="S1527" s="147">
        <v>1</v>
      </c>
      <c r="T1527" s="147">
        <v>0</v>
      </c>
      <c r="U1527" s="147">
        <v>0</v>
      </c>
      <c r="V1527" s="147">
        <v>0</v>
      </c>
      <c r="W1527" s="148">
        <v>426275</v>
      </c>
      <c r="X1527" s="148">
        <v>0</v>
      </c>
      <c r="Y1527" s="148">
        <v>0</v>
      </c>
      <c r="Z1527" s="148">
        <v>1904.03</v>
      </c>
      <c r="AA1527" s="149">
        <v>0</v>
      </c>
      <c r="AB1527" s="148">
        <v>0</v>
      </c>
      <c r="AC1527" s="148">
        <v>0</v>
      </c>
      <c r="AD1527" s="149">
        <v>0</v>
      </c>
      <c r="AE1527" s="148">
        <v>426275</v>
      </c>
      <c r="AF1527" s="164">
        <v>45614</v>
      </c>
      <c r="AG1527" s="164">
        <v>47805</v>
      </c>
      <c r="AH1527" s="165">
        <v>426275</v>
      </c>
      <c r="AI1527" s="152">
        <v>5.63</v>
      </c>
      <c r="AJ1527" s="152">
        <v>6</v>
      </c>
      <c r="AK1527" s="166">
        <v>5.3600000000000002E-2</v>
      </c>
      <c r="AL1527" s="167">
        <v>5.63</v>
      </c>
      <c r="AM1527" s="167">
        <v>6</v>
      </c>
      <c r="AN1527" s="168">
        <v>5.3600000000000002E-2</v>
      </c>
      <c r="AO1527" s="169" t="s">
        <v>1774</v>
      </c>
      <c r="AP1527" s="169" t="s">
        <v>1775</v>
      </c>
      <c r="AQ1527" s="87">
        <v>0</v>
      </c>
      <c r="AR1527" s="87">
        <v>0</v>
      </c>
      <c r="AS1527" s="87">
        <v>0</v>
      </c>
      <c r="AT1527" s="87">
        <v>0</v>
      </c>
      <c r="AU1527" s="87">
        <v>0</v>
      </c>
      <c r="AV1527" s="87">
        <v>426275</v>
      </c>
      <c r="AW1527" s="87">
        <v>0</v>
      </c>
      <c r="AX1527" s="87">
        <v>0</v>
      </c>
      <c r="AY1527" s="87">
        <v>0</v>
      </c>
      <c r="AZ1527" s="87">
        <v>0</v>
      </c>
      <c r="BA1527" s="87">
        <v>0</v>
      </c>
      <c r="BB1527" s="87">
        <v>0</v>
      </c>
      <c r="BC1527" s="87">
        <v>0</v>
      </c>
      <c r="BD1527" s="87">
        <v>0</v>
      </c>
      <c r="BE1527" s="87">
        <v>0</v>
      </c>
      <c r="BF1527" s="87">
        <v>0</v>
      </c>
      <c r="BG1527" s="87">
        <f t="shared" si="98"/>
        <v>0</v>
      </c>
      <c r="BH1527" s="87">
        <f t="shared" si="99"/>
        <v>426275</v>
      </c>
      <c r="BI1527" s="87">
        <f t="shared" si="101"/>
        <v>426275</v>
      </c>
    </row>
    <row r="1528" spans="1:61" ht="15" customHeight="1" x14ac:dyDescent="0.35">
      <c r="A1528" s="142" t="str">
        <f t="shared" si="100"/>
        <v>DI0015027</v>
      </c>
      <c r="B1528" s="143" t="s">
        <v>1454</v>
      </c>
      <c r="C1528" s="144">
        <v>7</v>
      </c>
      <c r="D1528" s="143" t="s">
        <v>0</v>
      </c>
      <c r="E1528" s="146" t="s">
        <v>3</v>
      </c>
      <c r="F1528" s="144" t="s">
        <v>1760</v>
      </c>
      <c r="G1528" s="144" t="s">
        <v>1781</v>
      </c>
      <c r="H1528" s="144" t="s">
        <v>1777</v>
      </c>
      <c r="I1528" s="144" t="s">
        <v>1782</v>
      </c>
      <c r="J1528" s="144" t="s">
        <v>1779</v>
      </c>
      <c r="K1528" s="144" t="s">
        <v>791</v>
      </c>
      <c r="L1528" s="144" t="s">
        <v>1766</v>
      </c>
      <c r="M1528" s="144" t="s">
        <v>1773</v>
      </c>
      <c r="N1528" s="143">
        <v>1</v>
      </c>
      <c r="O1528" s="143">
        <v>1</v>
      </c>
      <c r="P1528" s="143">
        <v>1</v>
      </c>
      <c r="Q1528" s="147">
        <v>1</v>
      </c>
      <c r="R1528" s="147">
        <v>1</v>
      </c>
      <c r="S1528" s="147">
        <v>1</v>
      </c>
      <c r="T1528" s="147">
        <v>0</v>
      </c>
      <c r="U1528" s="147">
        <v>0</v>
      </c>
      <c r="V1528" s="147">
        <v>0</v>
      </c>
      <c r="W1528" s="148">
        <v>619352.5</v>
      </c>
      <c r="X1528" s="148">
        <v>0</v>
      </c>
      <c r="Y1528" s="148">
        <v>0</v>
      </c>
      <c r="Z1528" s="148">
        <v>2910.96</v>
      </c>
      <c r="AA1528" s="149">
        <v>0</v>
      </c>
      <c r="AB1528" s="148">
        <v>0</v>
      </c>
      <c r="AC1528" s="148">
        <v>0</v>
      </c>
      <c r="AD1528" s="149">
        <v>0</v>
      </c>
      <c r="AE1528" s="148">
        <v>619352.5</v>
      </c>
      <c r="AF1528" s="164">
        <v>45614</v>
      </c>
      <c r="AG1528" s="164">
        <v>48170</v>
      </c>
      <c r="AH1528" s="165">
        <v>619352.5</v>
      </c>
      <c r="AI1528" s="152">
        <v>6.63</v>
      </c>
      <c r="AJ1528" s="152">
        <v>7</v>
      </c>
      <c r="AK1528" s="166">
        <v>5.6399999999999999E-2</v>
      </c>
      <c r="AL1528" s="167">
        <v>6.63</v>
      </c>
      <c r="AM1528" s="167">
        <v>7</v>
      </c>
      <c r="AN1528" s="168">
        <v>5.6399999999999999E-2</v>
      </c>
      <c r="AO1528" s="169" t="s">
        <v>1774</v>
      </c>
      <c r="AP1528" s="169" t="s">
        <v>1775</v>
      </c>
      <c r="AQ1528" s="87">
        <v>0</v>
      </c>
      <c r="AR1528" s="87">
        <v>0</v>
      </c>
      <c r="AS1528" s="87">
        <v>0</v>
      </c>
      <c r="AT1528" s="87">
        <v>0</v>
      </c>
      <c r="AU1528" s="87">
        <v>0</v>
      </c>
      <c r="AV1528" s="87">
        <v>309676.25</v>
      </c>
      <c r="AW1528" s="87">
        <v>309676.25</v>
      </c>
      <c r="AX1528" s="87">
        <v>0</v>
      </c>
      <c r="AY1528" s="87">
        <v>0</v>
      </c>
      <c r="AZ1528" s="87">
        <v>0</v>
      </c>
      <c r="BA1528" s="87">
        <v>0</v>
      </c>
      <c r="BB1528" s="87">
        <v>0</v>
      </c>
      <c r="BC1528" s="87">
        <v>0</v>
      </c>
      <c r="BD1528" s="87">
        <v>0</v>
      </c>
      <c r="BE1528" s="87">
        <v>0</v>
      </c>
      <c r="BF1528" s="87">
        <v>0</v>
      </c>
      <c r="BG1528" s="87">
        <f t="shared" si="98"/>
        <v>0</v>
      </c>
      <c r="BH1528" s="87">
        <f t="shared" si="99"/>
        <v>619352.5</v>
      </c>
      <c r="BI1528" s="87">
        <f t="shared" si="101"/>
        <v>619352.5</v>
      </c>
    </row>
    <row r="1529" spans="1:61" ht="15" customHeight="1" x14ac:dyDescent="0.35">
      <c r="A1529" s="142" t="str">
        <f t="shared" si="100"/>
        <v>DI0015028</v>
      </c>
      <c r="B1529" s="143" t="s">
        <v>1454</v>
      </c>
      <c r="C1529" s="144">
        <v>8</v>
      </c>
      <c r="D1529" s="143" t="s">
        <v>0</v>
      </c>
      <c r="E1529" s="146" t="s">
        <v>3</v>
      </c>
      <c r="F1529" s="144" t="s">
        <v>1760</v>
      </c>
      <c r="G1529" s="144" t="s">
        <v>1781</v>
      </c>
      <c r="H1529" s="144" t="s">
        <v>1777</v>
      </c>
      <c r="I1529" s="144" t="s">
        <v>1782</v>
      </c>
      <c r="J1529" s="144" t="s">
        <v>1779</v>
      </c>
      <c r="K1529" s="144" t="s">
        <v>791</v>
      </c>
      <c r="L1529" s="144" t="s">
        <v>1766</v>
      </c>
      <c r="M1529" s="144" t="s">
        <v>1773</v>
      </c>
      <c r="N1529" s="143">
        <v>1</v>
      </c>
      <c r="O1529" s="143">
        <v>1</v>
      </c>
      <c r="P1529" s="143">
        <v>1</v>
      </c>
      <c r="Q1529" s="147">
        <v>1</v>
      </c>
      <c r="R1529" s="147">
        <v>1</v>
      </c>
      <c r="S1529" s="147">
        <v>1</v>
      </c>
      <c r="T1529" s="147">
        <v>0</v>
      </c>
      <c r="U1529" s="147">
        <v>0</v>
      </c>
      <c r="V1529" s="147">
        <v>0</v>
      </c>
      <c r="W1529" s="148">
        <v>637642.5</v>
      </c>
      <c r="X1529" s="148">
        <v>0</v>
      </c>
      <c r="Y1529" s="148">
        <v>0</v>
      </c>
      <c r="Z1529" s="148">
        <v>3151.02</v>
      </c>
      <c r="AA1529" s="149">
        <v>0</v>
      </c>
      <c r="AB1529" s="148">
        <v>0</v>
      </c>
      <c r="AC1529" s="148">
        <v>0</v>
      </c>
      <c r="AD1529" s="149">
        <v>0</v>
      </c>
      <c r="AE1529" s="148">
        <v>637642.5</v>
      </c>
      <c r="AF1529" s="164">
        <v>45614</v>
      </c>
      <c r="AG1529" s="164">
        <v>48536</v>
      </c>
      <c r="AH1529" s="165">
        <v>637642.5</v>
      </c>
      <c r="AI1529" s="152">
        <v>7.63</v>
      </c>
      <c r="AJ1529" s="152">
        <v>8</v>
      </c>
      <c r="AK1529" s="166">
        <v>5.9299999999999999E-2</v>
      </c>
      <c r="AL1529" s="167">
        <v>7.63</v>
      </c>
      <c r="AM1529" s="167">
        <v>8</v>
      </c>
      <c r="AN1529" s="168">
        <v>5.9299999999999999E-2</v>
      </c>
      <c r="AO1529" s="169" t="s">
        <v>1774</v>
      </c>
      <c r="AP1529" s="169" t="s">
        <v>1775</v>
      </c>
      <c r="AQ1529" s="87">
        <v>0</v>
      </c>
      <c r="AR1529" s="87">
        <v>0</v>
      </c>
      <c r="AS1529" s="87">
        <v>0</v>
      </c>
      <c r="AT1529" s="87">
        <v>0</v>
      </c>
      <c r="AU1529" s="87">
        <v>0</v>
      </c>
      <c r="AV1529" s="87">
        <v>212547.5</v>
      </c>
      <c r="AW1529" s="87">
        <v>212547.5</v>
      </c>
      <c r="AX1529" s="87">
        <v>212547.5</v>
      </c>
      <c r="AY1529" s="87">
        <v>0</v>
      </c>
      <c r="AZ1529" s="87">
        <v>0</v>
      </c>
      <c r="BA1529" s="87">
        <v>0</v>
      </c>
      <c r="BB1529" s="87">
        <v>0</v>
      </c>
      <c r="BC1529" s="87">
        <v>0</v>
      </c>
      <c r="BD1529" s="87">
        <v>0</v>
      </c>
      <c r="BE1529" s="87">
        <v>0</v>
      </c>
      <c r="BF1529" s="87">
        <v>0</v>
      </c>
      <c r="BG1529" s="87">
        <f t="shared" si="98"/>
        <v>0</v>
      </c>
      <c r="BH1529" s="87">
        <f t="shared" si="99"/>
        <v>637642.5</v>
      </c>
      <c r="BI1529" s="87">
        <f t="shared" si="101"/>
        <v>637642.5</v>
      </c>
    </row>
    <row r="1530" spans="1:61" ht="15" customHeight="1" x14ac:dyDescent="0.35">
      <c r="A1530" s="142" t="str">
        <f t="shared" si="100"/>
        <v>DI0015029</v>
      </c>
      <c r="B1530" s="143" t="s">
        <v>1454</v>
      </c>
      <c r="C1530" s="144">
        <v>9</v>
      </c>
      <c r="D1530" s="143" t="s">
        <v>0</v>
      </c>
      <c r="E1530" s="146" t="s">
        <v>3</v>
      </c>
      <c r="F1530" s="144" t="s">
        <v>1760</v>
      </c>
      <c r="G1530" s="144" t="s">
        <v>1781</v>
      </c>
      <c r="H1530" s="144" t="s">
        <v>1777</v>
      </c>
      <c r="I1530" s="144" t="s">
        <v>1782</v>
      </c>
      <c r="J1530" s="144" t="s">
        <v>1779</v>
      </c>
      <c r="K1530" s="144" t="s">
        <v>791</v>
      </c>
      <c r="L1530" s="144" t="s">
        <v>1766</v>
      </c>
      <c r="M1530" s="144" t="s">
        <v>1773</v>
      </c>
      <c r="N1530" s="143">
        <v>1</v>
      </c>
      <c r="O1530" s="143">
        <v>1</v>
      </c>
      <c r="P1530" s="143">
        <v>1</v>
      </c>
      <c r="Q1530" s="147">
        <v>1</v>
      </c>
      <c r="R1530" s="147">
        <v>1</v>
      </c>
      <c r="S1530" s="147">
        <v>1</v>
      </c>
      <c r="T1530" s="147">
        <v>0</v>
      </c>
      <c r="U1530" s="147">
        <v>0</v>
      </c>
      <c r="V1530" s="147">
        <v>0</v>
      </c>
      <c r="W1530" s="148">
        <v>4043417.5</v>
      </c>
      <c r="X1530" s="148">
        <v>0</v>
      </c>
      <c r="Y1530" s="148">
        <v>0</v>
      </c>
      <c r="Z1530" s="148">
        <v>20924.689999999999</v>
      </c>
      <c r="AA1530" s="149">
        <v>0</v>
      </c>
      <c r="AB1530" s="148">
        <v>0</v>
      </c>
      <c r="AC1530" s="148">
        <v>0</v>
      </c>
      <c r="AD1530" s="149">
        <v>0</v>
      </c>
      <c r="AE1530" s="148">
        <v>4043417.5</v>
      </c>
      <c r="AF1530" s="164">
        <v>45614</v>
      </c>
      <c r="AG1530" s="164">
        <v>48901</v>
      </c>
      <c r="AH1530" s="165">
        <v>4043417.5</v>
      </c>
      <c r="AI1530" s="152">
        <v>8.6300000000000008</v>
      </c>
      <c r="AJ1530" s="152">
        <v>9</v>
      </c>
      <c r="AK1530" s="166">
        <v>6.2100000000000002E-2</v>
      </c>
      <c r="AL1530" s="167">
        <v>8.6300000000000008</v>
      </c>
      <c r="AM1530" s="167">
        <v>9</v>
      </c>
      <c r="AN1530" s="168">
        <v>6.2100000000000002E-2</v>
      </c>
      <c r="AO1530" s="169" t="s">
        <v>1774</v>
      </c>
      <c r="AP1530" s="169" t="s">
        <v>1775</v>
      </c>
      <c r="AQ1530" s="87">
        <v>0</v>
      </c>
      <c r="AR1530" s="87">
        <v>0</v>
      </c>
      <c r="AS1530" s="87">
        <v>0</v>
      </c>
      <c r="AT1530" s="87">
        <v>0</v>
      </c>
      <c r="AU1530" s="87">
        <v>0</v>
      </c>
      <c r="AV1530" s="87">
        <v>1010854.375</v>
      </c>
      <c r="AW1530" s="87">
        <v>1010854.375</v>
      </c>
      <c r="AX1530" s="87">
        <v>1010854.375</v>
      </c>
      <c r="AY1530" s="87">
        <v>1010854.38</v>
      </c>
      <c r="AZ1530" s="87">
        <v>0</v>
      </c>
      <c r="BA1530" s="87">
        <v>0</v>
      </c>
      <c r="BB1530" s="87">
        <v>0</v>
      </c>
      <c r="BC1530" s="87">
        <v>0</v>
      </c>
      <c r="BD1530" s="87">
        <v>0</v>
      </c>
      <c r="BE1530" s="87">
        <v>0</v>
      </c>
      <c r="BF1530" s="87">
        <v>0</v>
      </c>
      <c r="BG1530" s="87">
        <f t="shared" si="98"/>
        <v>0</v>
      </c>
      <c r="BH1530" s="87">
        <f t="shared" si="99"/>
        <v>4043417.5049999999</v>
      </c>
      <c r="BI1530" s="87">
        <f t="shared" si="101"/>
        <v>4043417.5049999999</v>
      </c>
    </row>
    <row r="1531" spans="1:61" ht="15" customHeight="1" x14ac:dyDescent="0.35">
      <c r="A1531" s="142" t="str">
        <f t="shared" si="100"/>
        <v>DI0015031</v>
      </c>
      <c r="B1531" s="143" t="s">
        <v>1716</v>
      </c>
      <c r="C1531" s="144">
        <v>1</v>
      </c>
      <c r="D1531" s="143" t="s">
        <v>0</v>
      </c>
      <c r="E1531" s="146" t="s">
        <v>3</v>
      </c>
      <c r="F1531" s="144" t="s">
        <v>1760</v>
      </c>
      <c r="G1531" s="144" t="s">
        <v>390</v>
      </c>
      <c r="H1531" s="144" t="s">
        <v>1770</v>
      </c>
      <c r="I1531" s="144" t="s">
        <v>1771</v>
      </c>
      <c r="J1531" s="144" t="s">
        <v>1772</v>
      </c>
      <c r="K1531" s="144" t="s">
        <v>692</v>
      </c>
      <c r="L1531" s="144" t="s">
        <v>1766</v>
      </c>
      <c r="M1531" s="144" t="s">
        <v>1773</v>
      </c>
      <c r="N1531" s="143">
        <v>1</v>
      </c>
      <c r="O1531" s="143">
        <v>1</v>
      </c>
      <c r="P1531" s="143">
        <v>1</v>
      </c>
      <c r="Q1531" s="147">
        <v>0</v>
      </c>
      <c r="R1531" s="147">
        <v>0</v>
      </c>
      <c r="S1531" s="147">
        <v>1</v>
      </c>
      <c r="T1531" s="147">
        <v>1</v>
      </c>
      <c r="U1531" s="147">
        <v>1</v>
      </c>
      <c r="V1531" s="147">
        <v>0</v>
      </c>
      <c r="W1531" s="148">
        <v>100000000</v>
      </c>
      <c r="X1531" s="148">
        <v>0</v>
      </c>
      <c r="Y1531" s="148">
        <v>0</v>
      </c>
      <c r="Z1531" s="148">
        <v>0</v>
      </c>
      <c r="AA1531" s="149">
        <v>0</v>
      </c>
      <c r="AB1531" s="148">
        <v>0</v>
      </c>
      <c r="AC1531" s="148">
        <v>0</v>
      </c>
      <c r="AD1531" s="149">
        <v>0</v>
      </c>
      <c r="AE1531" s="148">
        <v>100000000</v>
      </c>
      <c r="AF1531" s="164">
        <v>45565</v>
      </c>
      <c r="AG1531" s="164">
        <v>48121</v>
      </c>
      <c r="AH1531" s="165">
        <v>100000000</v>
      </c>
      <c r="AI1531" s="152">
        <v>6.5</v>
      </c>
      <c r="AJ1531" s="152">
        <v>7</v>
      </c>
      <c r="AK1531" s="166">
        <v>9.5000000000000001E-2</v>
      </c>
      <c r="AL1531" s="167">
        <v>6.5</v>
      </c>
      <c r="AM1531" s="167">
        <v>7</v>
      </c>
      <c r="AN1531" s="168">
        <v>9.5000000000000001E-2</v>
      </c>
      <c r="AO1531" s="169" t="s">
        <v>1774</v>
      </c>
      <c r="AP1531" s="169" t="s">
        <v>1775</v>
      </c>
      <c r="AQ1531" s="87">
        <v>0</v>
      </c>
      <c r="AR1531" s="87">
        <v>0</v>
      </c>
      <c r="AS1531" s="87">
        <v>0</v>
      </c>
      <c r="AT1531" s="87">
        <v>0</v>
      </c>
      <c r="AU1531" s="87">
        <v>0</v>
      </c>
      <c r="AV1531" s="87">
        <v>0</v>
      </c>
      <c r="AW1531" s="87">
        <v>100000000</v>
      </c>
      <c r="AX1531" s="87">
        <v>0</v>
      </c>
      <c r="AY1531" s="87">
        <v>0</v>
      </c>
      <c r="AZ1531" s="87">
        <v>0</v>
      </c>
      <c r="BA1531" s="87">
        <v>0</v>
      </c>
      <c r="BB1531" s="87">
        <v>0</v>
      </c>
      <c r="BC1531" s="87">
        <v>0</v>
      </c>
      <c r="BD1531" s="87">
        <v>0</v>
      </c>
      <c r="BE1531" s="87">
        <v>0</v>
      </c>
      <c r="BF1531" s="87">
        <v>0</v>
      </c>
      <c r="BG1531" s="87">
        <f t="shared" si="98"/>
        <v>0</v>
      </c>
      <c r="BH1531" s="87">
        <f t="shared" si="99"/>
        <v>100000000</v>
      </c>
      <c r="BI1531" s="87">
        <f t="shared" si="101"/>
        <v>100000000</v>
      </c>
    </row>
    <row r="1532" spans="1:61" ht="15" customHeight="1" x14ac:dyDescent="0.35">
      <c r="A1532" s="142" t="str">
        <f t="shared" si="100"/>
        <v>DI0015041</v>
      </c>
      <c r="B1532" s="143" t="s">
        <v>1717</v>
      </c>
      <c r="C1532" s="144">
        <v>1</v>
      </c>
      <c r="D1532" s="143" t="s">
        <v>0</v>
      </c>
      <c r="E1532" s="146" t="s">
        <v>3</v>
      </c>
      <c r="F1532" s="144" t="s">
        <v>1760</v>
      </c>
      <c r="G1532" s="144" t="s">
        <v>1769</v>
      </c>
      <c r="H1532" s="144" t="s">
        <v>1770</v>
      </c>
      <c r="I1532" s="144" t="s">
        <v>1771</v>
      </c>
      <c r="J1532" s="144" t="s">
        <v>1772</v>
      </c>
      <c r="K1532" s="144" t="s">
        <v>1799</v>
      </c>
      <c r="L1532" s="144" t="s">
        <v>1766</v>
      </c>
      <c r="M1532" s="144" t="s">
        <v>1773</v>
      </c>
      <c r="N1532" s="143">
        <v>1</v>
      </c>
      <c r="O1532" s="143">
        <v>1</v>
      </c>
      <c r="P1532" s="143">
        <v>1</v>
      </c>
      <c r="Q1532" s="147">
        <v>0</v>
      </c>
      <c r="R1532" s="147">
        <v>0</v>
      </c>
      <c r="S1532" s="147">
        <v>1</v>
      </c>
      <c r="T1532" s="147">
        <v>1</v>
      </c>
      <c r="U1532" s="147">
        <v>1</v>
      </c>
      <c r="V1532" s="147">
        <v>0</v>
      </c>
      <c r="W1532" s="148">
        <v>7012962.8399999999</v>
      </c>
      <c r="X1532" s="148">
        <v>0</v>
      </c>
      <c r="Y1532" s="148">
        <v>0</v>
      </c>
      <c r="Z1532" s="148">
        <v>306817.12</v>
      </c>
      <c r="AA1532" s="149">
        <v>0</v>
      </c>
      <c r="AB1532" s="148">
        <v>0</v>
      </c>
      <c r="AC1532" s="148">
        <v>0</v>
      </c>
      <c r="AD1532" s="149">
        <v>0</v>
      </c>
      <c r="AE1532" s="148">
        <v>7012962.8399999999</v>
      </c>
      <c r="AF1532" s="164">
        <v>45387</v>
      </c>
      <c r="AG1532" s="164">
        <v>46482</v>
      </c>
      <c r="AH1532" s="165">
        <v>7012962.8399999999</v>
      </c>
      <c r="AI1532" s="152">
        <v>2.0099999999999998</v>
      </c>
      <c r="AJ1532" s="152">
        <v>3</v>
      </c>
      <c r="AK1532" s="166">
        <v>8.7499999999999994E-2</v>
      </c>
      <c r="AL1532" s="167">
        <v>2.0099999999999998</v>
      </c>
      <c r="AM1532" s="167">
        <v>3</v>
      </c>
      <c r="AN1532" s="168">
        <v>8.7499999999999994E-2</v>
      </c>
      <c r="AO1532" s="169" t="s">
        <v>1774</v>
      </c>
      <c r="AP1532" s="169" t="s">
        <v>1775</v>
      </c>
      <c r="AQ1532" s="87">
        <v>0</v>
      </c>
      <c r="AR1532" s="87">
        <v>0</v>
      </c>
      <c r="AS1532" s="87">
        <v>7012962.8399999999</v>
      </c>
      <c r="AT1532" s="87">
        <v>0</v>
      </c>
      <c r="AU1532" s="87">
        <v>0</v>
      </c>
      <c r="AV1532" s="87">
        <v>0</v>
      </c>
      <c r="AW1532" s="87">
        <v>0</v>
      </c>
      <c r="AX1532" s="87">
        <v>0</v>
      </c>
      <c r="AY1532" s="87">
        <v>0</v>
      </c>
      <c r="AZ1532" s="87">
        <v>0</v>
      </c>
      <c r="BA1532" s="87">
        <v>0</v>
      </c>
      <c r="BB1532" s="87">
        <v>0</v>
      </c>
      <c r="BC1532" s="87">
        <v>0</v>
      </c>
      <c r="BD1532" s="87">
        <v>0</v>
      </c>
      <c r="BE1532" s="87">
        <v>0</v>
      </c>
      <c r="BF1532" s="87">
        <v>0</v>
      </c>
      <c r="BG1532" s="87">
        <f t="shared" si="98"/>
        <v>0</v>
      </c>
      <c r="BH1532" s="87">
        <f t="shared" si="99"/>
        <v>7012962.8399999999</v>
      </c>
      <c r="BI1532" s="87">
        <f t="shared" si="101"/>
        <v>7012962.8399999999</v>
      </c>
    </row>
    <row r="1533" spans="1:61" ht="15" customHeight="1" x14ac:dyDescent="0.35">
      <c r="A1533" s="142" t="str">
        <f t="shared" si="100"/>
        <v>DI0015051</v>
      </c>
      <c r="B1533" s="143" t="s">
        <v>1718</v>
      </c>
      <c r="C1533" s="144">
        <v>1</v>
      </c>
      <c r="D1533" s="143" t="s">
        <v>0</v>
      </c>
      <c r="E1533" s="146" t="s">
        <v>3</v>
      </c>
      <c r="F1533" s="144" t="s">
        <v>1760</v>
      </c>
      <c r="G1533" s="144" t="s">
        <v>1776</v>
      </c>
      <c r="H1533" s="144" t="s">
        <v>1777</v>
      </c>
      <c r="I1533" s="144" t="s">
        <v>1778</v>
      </c>
      <c r="J1533" s="144" t="s">
        <v>1779</v>
      </c>
      <c r="K1533" s="144" t="s">
        <v>774</v>
      </c>
      <c r="L1533" s="144" t="s">
        <v>1766</v>
      </c>
      <c r="M1533" s="144" t="s">
        <v>1773</v>
      </c>
      <c r="N1533" s="143">
        <v>1</v>
      </c>
      <c r="O1533" s="143">
        <v>1</v>
      </c>
      <c r="P1533" s="143">
        <v>1</v>
      </c>
      <c r="Q1533" s="147">
        <v>1</v>
      </c>
      <c r="R1533" s="147">
        <v>1</v>
      </c>
      <c r="S1533" s="147">
        <v>1</v>
      </c>
      <c r="T1533" s="147">
        <v>0</v>
      </c>
      <c r="U1533" s="147">
        <v>0</v>
      </c>
      <c r="V1533" s="147">
        <v>0</v>
      </c>
      <c r="W1533" s="148">
        <v>1193601.22</v>
      </c>
      <c r="X1533" s="148">
        <v>0</v>
      </c>
      <c r="Y1533" s="148">
        <v>0</v>
      </c>
      <c r="Z1533" s="148">
        <v>0</v>
      </c>
      <c r="AA1533" s="149">
        <v>0</v>
      </c>
      <c r="AB1533" s="148">
        <v>0</v>
      </c>
      <c r="AC1533" s="148">
        <v>0</v>
      </c>
      <c r="AD1533" s="149">
        <v>0</v>
      </c>
      <c r="AE1533" s="148">
        <v>1193601.22</v>
      </c>
      <c r="AF1533" s="164">
        <v>45623</v>
      </c>
      <c r="AG1533" s="164">
        <v>46718</v>
      </c>
      <c r="AH1533" s="165">
        <v>1193601.22</v>
      </c>
      <c r="AI1533" s="152">
        <v>2.66</v>
      </c>
      <c r="AJ1533" s="152">
        <v>3</v>
      </c>
      <c r="AK1533" s="166">
        <v>8.7499999999999994E-2</v>
      </c>
      <c r="AL1533" s="167">
        <v>2.66</v>
      </c>
      <c r="AM1533" s="167">
        <v>3</v>
      </c>
      <c r="AN1533" s="168">
        <v>8.7499999999999994E-2</v>
      </c>
      <c r="AO1533" s="169" t="s">
        <v>1774</v>
      </c>
      <c r="AP1533" s="169" t="s">
        <v>1775</v>
      </c>
      <c r="AQ1533" s="87">
        <v>0</v>
      </c>
      <c r="AR1533" s="87">
        <v>0</v>
      </c>
      <c r="AS1533" s="87">
        <v>1193601.22</v>
      </c>
      <c r="AT1533" s="87">
        <v>0</v>
      </c>
      <c r="AU1533" s="87">
        <v>0</v>
      </c>
      <c r="AV1533" s="87">
        <v>0</v>
      </c>
      <c r="AW1533" s="87">
        <v>0</v>
      </c>
      <c r="AX1533" s="87">
        <v>0</v>
      </c>
      <c r="AY1533" s="87">
        <v>0</v>
      </c>
      <c r="AZ1533" s="87">
        <v>0</v>
      </c>
      <c r="BA1533" s="87">
        <v>0</v>
      </c>
      <c r="BB1533" s="87">
        <v>0</v>
      </c>
      <c r="BC1533" s="87">
        <v>0</v>
      </c>
      <c r="BD1533" s="87">
        <v>0</v>
      </c>
      <c r="BE1533" s="87">
        <v>0</v>
      </c>
      <c r="BF1533" s="87">
        <v>0</v>
      </c>
      <c r="BG1533" s="87">
        <f t="shared" si="98"/>
        <v>0</v>
      </c>
      <c r="BH1533" s="87">
        <f t="shared" si="99"/>
        <v>1193601.22</v>
      </c>
      <c r="BI1533" s="87">
        <f t="shared" si="101"/>
        <v>1193601.22</v>
      </c>
    </row>
    <row r="1534" spans="1:61" ht="15" customHeight="1" x14ac:dyDescent="0.35">
      <c r="A1534" s="142" t="str">
        <f t="shared" si="100"/>
        <v>DI0015061</v>
      </c>
      <c r="B1534" s="143" t="s">
        <v>1455</v>
      </c>
      <c r="C1534" s="144">
        <v>1</v>
      </c>
      <c r="D1534" s="143" t="s">
        <v>0</v>
      </c>
      <c r="E1534" s="146" t="s">
        <v>3</v>
      </c>
      <c r="F1534" s="144" t="s">
        <v>1760</v>
      </c>
      <c r="G1534" s="144" t="s">
        <v>1776</v>
      </c>
      <c r="H1534" s="144" t="s">
        <v>1777</v>
      </c>
      <c r="I1534" s="144" t="s">
        <v>1778</v>
      </c>
      <c r="J1534" s="144" t="s">
        <v>1779</v>
      </c>
      <c r="K1534" s="144" t="s">
        <v>774</v>
      </c>
      <c r="L1534" s="144" t="s">
        <v>1766</v>
      </c>
      <c r="M1534" s="144" t="s">
        <v>1773</v>
      </c>
      <c r="N1534" s="143">
        <v>1</v>
      </c>
      <c r="O1534" s="143">
        <v>1</v>
      </c>
      <c r="P1534" s="143">
        <v>1</v>
      </c>
      <c r="Q1534" s="147">
        <v>1</v>
      </c>
      <c r="R1534" s="147">
        <v>1</v>
      </c>
      <c r="S1534" s="147">
        <v>1</v>
      </c>
      <c r="T1534" s="147">
        <v>0</v>
      </c>
      <c r="U1534" s="147">
        <v>0</v>
      </c>
      <c r="V1534" s="147">
        <v>0</v>
      </c>
      <c r="W1534" s="148">
        <v>0</v>
      </c>
      <c r="X1534" s="148">
        <v>0</v>
      </c>
      <c r="Y1534" s="148">
        <v>0</v>
      </c>
      <c r="Z1534" s="148">
        <v>0</v>
      </c>
      <c r="AA1534" s="149">
        <v>0</v>
      </c>
      <c r="AB1534" s="148">
        <v>0</v>
      </c>
      <c r="AC1534" s="148">
        <v>0</v>
      </c>
      <c r="AD1534" s="149">
        <v>0</v>
      </c>
      <c r="AE1534" s="148">
        <v>0</v>
      </c>
      <c r="AF1534" s="164">
        <v>45372</v>
      </c>
      <c r="AG1534" s="164">
        <v>45737</v>
      </c>
      <c r="AH1534" s="165">
        <v>25000000</v>
      </c>
      <c r="AI1534" s="152">
        <v>0</v>
      </c>
      <c r="AJ1534" s="152">
        <v>1</v>
      </c>
      <c r="AK1534" s="166">
        <v>4.9000000000000002E-2</v>
      </c>
      <c r="AL1534" s="167">
        <v>0</v>
      </c>
      <c r="AM1534" s="167">
        <v>0</v>
      </c>
      <c r="AN1534" s="168">
        <v>0</v>
      </c>
      <c r="AO1534" s="169" t="s">
        <v>1774</v>
      </c>
      <c r="AP1534" s="169" t="s">
        <v>1775</v>
      </c>
      <c r="AQ1534" s="87">
        <v>0</v>
      </c>
      <c r="AR1534" s="87">
        <v>0</v>
      </c>
      <c r="AS1534" s="87">
        <v>0</v>
      </c>
      <c r="AT1534" s="87">
        <v>0</v>
      </c>
      <c r="AU1534" s="87">
        <v>0</v>
      </c>
      <c r="AV1534" s="87">
        <v>0</v>
      </c>
      <c r="AW1534" s="87">
        <v>0</v>
      </c>
      <c r="AX1534" s="87">
        <v>0</v>
      </c>
      <c r="AY1534" s="87">
        <v>0</v>
      </c>
      <c r="AZ1534" s="87">
        <v>0</v>
      </c>
      <c r="BA1534" s="87">
        <v>0</v>
      </c>
      <c r="BB1534" s="87">
        <v>0</v>
      </c>
      <c r="BC1534" s="87">
        <v>0</v>
      </c>
      <c r="BD1534" s="87">
        <v>0</v>
      </c>
      <c r="BE1534" s="87">
        <v>0</v>
      </c>
      <c r="BF1534" s="87">
        <v>0</v>
      </c>
      <c r="BG1534" s="87">
        <f t="shared" si="98"/>
        <v>0</v>
      </c>
      <c r="BH1534" s="87">
        <f t="shared" si="99"/>
        <v>0</v>
      </c>
      <c r="BI1534" s="87">
        <f t="shared" si="101"/>
        <v>0</v>
      </c>
    </row>
    <row r="1535" spans="1:61" ht="15" customHeight="1" x14ac:dyDescent="0.35">
      <c r="A1535" s="142" t="str">
        <f t="shared" si="100"/>
        <v>DI0015071</v>
      </c>
      <c r="B1535" s="143" t="s">
        <v>1456</v>
      </c>
      <c r="C1535" s="144">
        <v>1</v>
      </c>
      <c r="D1535" s="143" t="s">
        <v>0</v>
      </c>
      <c r="E1535" s="146" t="s">
        <v>3</v>
      </c>
      <c r="F1535" s="144" t="s">
        <v>1760</v>
      </c>
      <c r="G1535" s="144" t="s">
        <v>1776</v>
      </c>
      <c r="H1535" s="144" t="s">
        <v>1777</v>
      </c>
      <c r="I1535" s="144" t="s">
        <v>1778</v>
      </c>
      <c r="J1535" s="144" t="s">
        <v>1779</v>
      </c>
      <c r="K1535" s="144" t="s">
        <v>774</v>
      </c>
      <c r="L1535" s="144" t="s">
        <v>1766</v>
      </c>
      <c r="M1535" s="144" t="s">
        <v>1773</v>
      </c>
      <c r="N1535" s="143">
        <v>1</v>
      </c>
      <c r="O1535" s="143">
        <v>1</v>
      </c>
      <c r="P1535" s="143">
        <v>1</v>
      </c>
      <c r="Q1535" s="147">
        <v>1</v>
      </c>
      <c r="R1535" s="147">
        <v>1</v>
      </c>
      <c r="S1535" s="147">
        <v>1</v>
      </c>
      <c r="T1535" s="147">
        <v>0</v>
      </c>
      <c r="U1535" s="147">
        <v>0</v>
      </c>
      <c r="V1535" s="147">
        <v>0</v>
      </c>
      <c r="W1535" s="148">
        <v>0</v>
      </c>
      <c r="X1535" s="148">
        <v>0</v>
      </c>
      <c r="Y1535" s="148">
        <v>0</v>
      </c>
      <c r="Z1535" s="148">
        <v>0</v>
      </c>
      <c r="AA1535" s="149">
        <v>0</v>
      </c>
      <c r="AB1535" s="148">
        <v>0</v>
      </c>
      <c r="AC1535" s="148">
        <v>0</v>
      </c>
      <c r="AD1535" s="149">
        <v>0</v>
      </c>
      <c r="AE1535" s="148">
        <v>0</v>
      </c>
      <c r="AF1535" s="164">
        <v>45372</v>
      </c>
      <c r="AG1535" s="164">
        <v>45737</v>
      </c>
      <c r="AH1535" s="165">
        <v>25000000</v>
      </c>
      <c r="AI1535" s="152">
        <v>0</v>
      </c>
      <c r="AJ1535" s="152">
        <v>1</v>
      </c>
      <c r="AK1535" s="166">
        <v>4.9000000000000002E-2</v>
      </c>
      <c r="AL1535" s="167">
        <v>0</v>
      </c>
      <c r="AM1535" s="167">
        <v>0</v>
      </c>
      <c r="AN1535" s="168">
        <v>0</v>
      </c>
      <c r="AO1535" s="169" t="s">
        <v>1774</v>
      </c>
      <c r="AP1535" s="169" t="s">
        <v>1775</v>
      </c>
      <c r="AQ1535" s="87">
        <v>0</v>
      </c>
      <c r="AR1535" s="87">
        <v>0</v>
      </c>
      <c r="AS1535" s="87">
        <v>0</v>
      </c>
      <c r="AT1535" s="87">
        <v>0</v>
      </c>
      <c r="AU1535" s="87">
        <v>0</v>
      </c>
      <c r="AV1535" s="87">
        <v>0</v>
      </c>
      <c r="AW1535" s="87">
        <v>0</v>
      </c>
      <c r="AX1535" s="87">
        <v>0</v>
      </c>
      <c r="AY1535" s="87">
        <v>0</v>
      </c>
      <c r="AZ1535" s="87">
        <v>0</v>
      </c>
      <c r="BA1535" s="87">
        <v>0</v>
      </c>
      <c r="BB1535" s="87">
        <v>0</v>
      </c>
      <c r="BC1535" s="87">
        <v>0</v>
      </c>
      <c r="BD1535" s="87">
        <v>0</v>
      </c>
      <c r="BE1535" s="87">
        <v>0</v>
      </c>
      <c r="BF1535" s="87">
        <v>0</v>
      </c>
      <c r="BG1535" s="87">
        <f t="shared" si="98"/>
        <v>0</v>
      </c>
      <c r="BH1535" s="87">
        <f t="shared" si="99"/>
        <v>0</v>
      </c>
      <c r="BI1535" s="87">
        <f t="shared" si="101"/>
        <v>0</v>
      </c>
    </row>
    <row r="1536" spans="1:61" ht="15" customHeight="1" x14ac:dyDescent="0.35">
      <c r="A1536" s="142" t="str">
        <f t="shared" si="100"/>
        <v>DI0015081</v>
      </c>
      <c r="B1536" s="143" t="s">
        <v>684</v>
      </c>
      <c r="C1536" s="144">
        <v>1</v>
      </c>
      <c r="D1536" s="143" t="s">
        <v>0</v>
      </c>
      <c r="E1536" s="146" t="s">
        <v>3</v>
      </c>
      <c r="F1536" s="144" t="s">
        <v>1760</v>
      </c>
      <c r="G1536" s="144" t="s">
        <v>1781</v>
      </c>
      <c r="H1536" s="144" t="s">
        <v>1777</v>
      </c>
      <c r="I1536" s="144" t="s">
        <v>1782</v>
      </c>
      <c r="J1536" s="144" t="s">
        <v>1779</v>
      </c>
      <c r="K1536" s="144" t="s">
        <v>791</v>
      </c>
      <c r="L1536" s="144" t="s">
        <v>1766</v>
      </c>
      <c r="M1536" s="144" t="s">
        <v>1773</v>
      </c>
      <c r="N1536" s="143">
        <v>1</v>
      </c>
      <c r="O1536" s="143">
        <v>1</v>
      </c>
      <c r="P1536" s="143">
        <v>1</v>
      </c>
      <c r="Q1536" s="147">
        <v>1</v>
      </c>
      <c r="R1536" s="147">
        <v>1</v>
      </c>
      <c r="S1536" s="147">
        <v>1</v>
      </c>
      <c r="T1536" s="147">
        <v>0</v>
      </c>
      <c r="U1536" s="147">
        <v>0</v>
      </c>
      <c r="V1536" s="147">
        <v>0</v>
      </c>
      <c r="W1536" s="148">
        <v>98087.5</v>
      </c>
      <c r="X1536" s="148">
        <v>0</v>
      </c>
      <c r="Y1536" s="148">
        <v>0</v>
      </c>
      <c r="Z1536" s="148">
        <v>265.64999999999998</v>
      </c>
      <c r="AA1536" s="149">
        <v>0</v>
      </c>
      <c r="AB1536" s="148">
        <v>0</v>
      </c>
      <c r="AC1536" s="148">
        <v>0</v>
      </c>
      <c r="AD1536" s="149">
        <v>0</v>
      </c>
      <c r="AE1536" s="148">
        <v>98087.5</v>
      </c>
      <c r="AF1536" s="164">
        <v>45628</v>
      </c>
      <c r="AG1536" s="164">
        <v>45993</v>
      </c>
      <c r="AH1536" s="165">
        <v>98087.5</v>
      </c>
      <c r="AI1536" s="152">
        <v>0.67</v>
      </c>
      <c r="AJ1536" s="152">
        <v>1</v>
      </c>
      <c r="AK1536" s="166">
        <v>3.2500000000000001E-2</v>
      </c>
      <c r="AL1536" s="167">
        <v>0.67</v>
      </c>
      <c r="AM1536" s="167">
        <v>1</v>
      </c>
      <c r="AN1536" s="168">
        <v>3.2500000000000001E-2</v>
      </c>
      <c r="AO1536" s="169" t="s">
        <v>1774</v>
      </c>
      <c r="AP1536" s="169" t="s">
        <v>1775</v>
      </c>
      <c r="AQ1536" s="87">
        <v>98087.5</v>
      </c>
      <c r="AR1536" s="87">
        <v>0</v>
      </c>
      <c r="AS1536" s="87">
        <v>0</v>
      </c>
      <c r="AT1536" s="87">
        <v>0</v>
      </c>
      <c r="AU1536" s="87">
        <v>0</v>
      </c>
      <c r="AV1536" s="87">
        <v>0</v>
      </c>
      <c r="AW1536" s="87">
        <v>0</v>
      </c>
      <c r="AX1536" s="87">
        <v>0</v>
      </c>
      <c r="AY1536" s="87">
        <v>0</v>
      </c>
      <c r="AZ1536" s="87">
        <v>0</v>
      </c>
      <c r="BA1536" s="87">
        <v>0</v>
      </c>
      <c r="BB1536" s="87">
        <v>0</v>
      </c>
      <c r="BC1536" s="87">
        <v>0</v>
      </c>
      <c r="BD1536" s="87">
        <v>0</v>
      </c>
      <c r="BE1536" s="87">
        <v>0</v>
      </c>
      <c r="BF1536" s="87">
        <v>0</v>
      </c>
      <c r="BG1536" s="87">
        <f t="shared" si="98"/>
        <v>98087.5</v>
      </c>
      <c r="BH1536" s="87">
        <f t="shared" si="99"/>
        <v>0</v>
      </c>
      <c r="BI1536" s="87">
        <f t="shared" ref="BI1536:BI1590" si="102">BH1536+BG1536</f>
        <v>98087.5</v>
      </c>
    </row>
    <row r="1537" spans="1:61" ht="15" customHeight="1" x14ac:dyDescent="0.35">
      <c r="A1537" s="142" t="str">
        <f t="shared" si="100"/>
        <v>DI0015082</v>
      </c>
      <c r="B1537" s="143" t="s">
        <v>684</v>
      </c>
      <c r="C1537" s="144">
        <v>2</v>
      </c>
      <c r="D1537" s="143" t="s">
        <v>0</v>
      </c>
      <c r="E1537" s="146" t="s">
        <v>3</v>
      </c>
      <c r="F1537" s="144" t="s">
        <v>1760</v>
      </c>
      <c r="G1537" s="144" t="s">
        <v>1781</v>
      </c>
      <c r="H1537" s="144" t="s">
        <v>1777</v>
      </c>
      <c r="I1537" s="144" t="s">
        <v>1782</v>
      </c>
      <c r="J1537" s="144" t="s">
        <v>1779</v>
      </c>
      <c r="K1537" s="144" t="s">
        <v>791</v>
      </c>
      <c r="L1537" s="144" t="s">
        <v>1766</v>
      </c>
      <c r="M1537" s="144" t="s">
        <v>1773</v>
      </c>
      <c r="N1537" s="143">
        <v>1</v>
      </c>
      <c r="O1537" s="143">
        <v>1</v>
      </c>
      <c r="P1537" s="143">
        <v>1</v>
      </c>
      <c r="Q1537" s="147">
        <v>1</v>
      </c>
      <c r="R1537" s="147">
        <v>1</v>
      </c>
      <c r="S1537" s="147">
        <v>1</v>
      </c>
      <c r="T1537" s="147">
        <v>0</v>
      </c>
      <c r="U1537" s="147">
        <v>0</v>
      </c>
      <c r="V1537" s="147">
        <v>0</v>
      </c>
      <c r="W1537" s="148">
        <v>298392.5</v>
      </c>
      <c r="X1537" s="148">
        <v>0</v>
      </c>
      <c r="Y1537" s="148">
        <v>0</v>
      </c>
      <c r="Z1537" s="148">
        <v>949.88</v>
      </c>
      <c r="AA1537" s="149">
        <v>0</v>
      </c>
      <c r="AB1537" s="148">
        <v>0</v>
      </c>
      <c r="AC1537" s="148">
        <v>0</v>
      </c>
      <c r="AD1537" s="149">
        <v>0</v>
      </c>
      <c r="AE1537" s="148">
        <v>298392.5</v>
      </c>
      <c r="AF1537" s="164">
        <v>45628</v>
      </c>
      <c r="AG1537" s="164">
        <v>46358</v>
      </c>
      <c r="AH1537" s="165">
        <v>298392.5</v>
      </c>
      <c r="AI1537" s="152">
        <v>1.67</v>
      </c>
      <c r="AJ1537" s="152">
        <v>2</v>
      </c>
      <c r="AK1537" s="166">
        <v>3.8199999999999998E-2</v>
      </c>
      <c r="AL1537" s="167">
        <v>1.67</v>
      </c>
      <c r="AM1537" s="167">
        <v>2</v>
      </c>
      <c r="AN1537" s="168">
        <v>3.8199999999999998E-2</v>
      </c>
      <c r="AO1537" s="169" t="s">
        <v>1774</v>
      </c>
      <c r="AP1537" s="169" t="s">
        <v>1775</v>
      </c>
      <c r="AQ1537" s="87">
        <v>0</v>
      </c>
      <c r="AR1537" s="87">
        <v>298392.5</v>
      </c>
      <c r="AS1537" s="87">
        <v>0</v>
      </c>
      <c r="AT1537" s="87">
        <v>0</v>
      </c>
      <c r="AU1537" s="87">
        <v>0</v>
      </c>
      <c r="AV1537" s="87">
        <v>0</v>
      </c>
      <c r="AW1537" s="87">
        <v>0</v>
      </c>
      <c r="AX1537" s="87">
        <v>0</v>
      </c>
      <c r="AY1537" s="87">
        <v>0</v>
      </c>
      <c r="AZ1537" s="87">
        <v>0</v>
      </c>
      <c r="BA1537" s="87">
        <v>0</v>
      </c>
      <c r="BB1537" s="87">
        <v>0</v>
      </c>
      <c r="BC1537" s="87">
        <v>0</v>
      </c>
      <c r="BD1537" s="87">
        <v>0</v>
      </c>
      <c r="BE1537" s="87">
        <v>0</v>
      </c>
      <c r="BF1537" s="87">
        <v>0</v>
      </c>
      <c r="BG1537" s="87">
        <f t="shared" si="98"/>
        <v>298392.5</v>
      </c>
      <c r="BH1537" s="87">
        <f t="shared" si="99"/>
        <v>0</v>
      </c>
      <c r="BI1537" s="87">
        <f t="shared" si="102"/>
        <v>298392.5</v>
      </c>
    </row>
    <row r="1538" spans="1:61" ht="15" customHeight="1" x14ac:dyDescent="0.35">
      <c r="A1538" s="142" t="str">
        <f t="shared" si="100"/>
        <v>DI0015083</v>
      </c>
      <c r="B1538" s="143" t="s">
        <v>684</v>
      </c>
      <c r="C1538" s="144">
        <v>3</v>
      </c>
      <c r="D1538" s="143" t="s">
        <v>0</v>
      </c>
      <c r="E1538" s="146" t="s">
        <v>3</v>
      </c>
      <c r="F1538" s="144" t="s">
        <v>1760</v>
      </c>
      <c r="G1538" s="144" t="s">
        <v>1781</v>
      </c>
      <c r="H1538" s="144" t="s">
        <v>1777</v>
      </c>
      <c r="I1538" s="144" t="s">
        <v>1782</v>
      </c>
      <c r="J1538" s="144" t="s">
        <v>1779</v>
      </c>
      <c r="K1538" s="144" t="s">
        <v>791</v>
      </c>
      <c r="L1538" s="144" t="s">
        <v>1766</v>
      </c>
      <c r="M1538" s="144" t="s">
        <v>1773</v>
      </c>
      <c r="N1538" s="143">
        <v>1</v>
      </c>
      <c r="O1538" s="143">
        <v>1</v>
      </c>
      <c r="P1538" s="143">
        <v>1</v>
      </c>
      <c r="Q1538" s="147">
        <v>1</v>
      </c>
      <c r="R1538" s="147">
        <v>1</v>
      </c>
      <c r="S1538" s="147">
        <v>1</v>
      </c>
      <c r="T1538" s="147">
        <v>0</v>
      </c>
      <c r="U1538" s="147">
        <v>0</v>
      </c>
      <c r="V1538" s="147">
        <v>0</v>
      </c>
      <c r="W1538" s="148">
        <v>205467.5</v>
      </c>
      <c r="X1538" s="148">
        <v>0</v>
      </c>
      <c r="Y1538" s="148">
        <v>0</v>
      </c>
      <c r="Z1538" s="148">
        <v>736.26</v>
      </c>
      <c r="AA1538" s="149">
        <v>0</v>
      </c>
      <c r="AB1538" s="148">
        <v>0</v>
      </c>
      <c r="AC1538" s="148">
        <v>0</v>
      </c>
      <c r="AD1538" s="149">
        <v>0</v>
      </c>
      <c r="AE1538" s="148">
        <v>205467.5</v>
      </c>
      <c r="AF1538" s="164">
        <v>45628</v>
      </c>
      <c r="AG1538" s="164">
        <v>46723</v>
      </c>
      <c r="AH1538" s="165">
        <v>205467.5</v>
      </c>
      <c r="AI1538" s="152">
        <v>2.67</v>
      </c>
      <c r="AJ1538" s="152">
        <v>3</v>
      </c>
      <c r="AK1538" s="166">
        <v>4.2999999999999997E-2</v>
      </c>
      <c r="AL1538" s="167">
        <v>2.67</v>
      </c>
      <c r="AM1538" s="167">
        <v>3</v>
      </c>
      <c r="AN1538" s="168">
        <v>4.2999999999999997E-2</v>
      </c>
      <c r="AO1538" s="169" t="s">
        <v>1774</v>
      </c>
      <c r="AP1538" s="169" t="s">
        <v>1775</v>
      </c>
      <c r="AQ1538" s="87">
        <v>0</v>
      </c>
      <c r="AR1538" s="87">
        <v>0</v>
      </c>
      <c r="AS1538" s="87">
        <v>205467.5</v>
      </c>
      <c r="AT1538" s="87">
        <v>0</v>
      </c>
      <c r="AU1538" s="87">
        <v>0</v>
      </c>
      <c r="AV1538" s="87">
        <v>0</v>
      </c>
      <c r="AW1538" s="87">
        <v>0</v>
      </c>
      <c r="AX1538" s="87">
        <v>0</v>
      </c>
      <c r="AY1538" s="87">
        <v>0</v>
      </c>
      <c r="AZ1538" s="87">
        <v>0</v>
      </c>
      <c r="BA1538" s="87">
        <v>0</v>
      </c>
      <c r="BB1538" s="87">
        <v>0</v>
      </c>
      <c r="BC1538" s="87">
        <v>0</v>
      </c>
      <c r="BD1538" s="87">
        <v>0</v>
      </c>
      <c r="BE1538" s="87">
        <v>0</v>
      </c>
      <c r="BF1538" s="87">
        <v>0</v>
      </c>
      <c r="BG1538" s="87">
        <f t="shared" si="98"/>
        <v>0</v>
      </c>
      <c r="BH1538" s="87">
        <f t="shared" si="99"/>
        <v>205467.5</v>
      </c>
      <c r="BI1538" s="87">
        <f t="shared" si="102"/>
        <v>205467.5</v>
      </c>
    </row>
    <row r="1539" spans="1:61" ht="15" customHeight="1" x14ac:dyDescent="0.35">
      <c r="A1539" s="142" t="str">
        <f t="shared" si="100"/>
        <v>DI0015084</v>
      </c>
      <c r="B1539" s="143" t="s">
        <v>684</v>
      </c>
      <c r="C1539" s="144">
        <v>4</v>
      </c>
      <c r="D1539" s="143" t="s">
        <v>0</v>
      </c>
      <c r="E1539" s="146" t="s">
        <v>3</v>
      </c>
      <c r="F1539" s="144" t="s">
        <v>1760</v>
      </c>
      <c r="G1539" s="144" t="s">
        <v>1781</v>
      </c>
      <c r="H1539" s="144" t="s">
        <v>1777</v>
      </c>
      <c r="I1539" s="144" t="s">
        <v>1782</v>
      </c>
      <c r="J1539" s="144" t="s">
        <v>1779</v>
      </c>
      <c r="K1539" s="144" t="s">
        <v>791</v>
      </c>
      <c r="L1539" s="144" t="s">
        <v>1766</v>
      </c>
      <c r="M1539" s="144" t="s">
        <v>1773</v>
      </c>
      <c r="N1539" s="143">
        <v>1</v>
      </c>
      <c r="O1539" s="143">
        <v>1</v>
      </c>
      <c r="P1539" s="143">
        <v>1</v>
      </c>
      <c r="Q1539" s="147">
        <v>1</v>
      </c>
      <c r="R1539" s="147">
        <v>1</v>
      </c>
      <c r="S1539" s="147">
        <v>1</v>
      </c>
      <c r="T1539" s="147">
        <v>0</v>
      </c>
      <c r="U1539" s="147">
        <v>0</v>
      </c>
      <c r="V1539" s="147">
        <v>0</v>
      </c>
      <c r="W1539" s="148">
        <v>356802.5</v>
      </c>
      <c r="X1539" s="148">
        <v>0</v>
      </c>
      <c r="Y1539" s="148">
        <v>0</v>
      </c>
      <c r="Z1539" s="148">
        <v>1400.45</v>
      </c>
      <c r="AA1539" s="149">
        <v>0</v>
      </c>
      <c r="AB1539" s="148">
        <v>0</v>
      </c>
      <c r="AC1539" s="148">
        <v>0</v>
      </c>
      <c r="AD1539" s="149">
        <v>0</v>
      </c>
      <c r="AE1539" s="148">
        <v>356802.5</v>
      </c>
      <c r="AF1539" s="164">
        <v>45628</v>
      </c>
      <c r="AG1539" s="164">
        <v>47089</v>
      </c>
      <c r="AH1539" s="165">
        <v>356802.5</v>
      </c>
      <c r="AI1539" s="152">
        <v>3.67</v>
      </c>
      <c r="AJ1539" s="152">
        <v>4</v>
      </c>
      <c r="AK1539" s="166">
        <v>4.7100000000000003E-2</v>
      </c>
      <c r="AL1539" s="167">
        <v>3.67</v>
      </c>
      <c r="AM1539" s="167">
        <v>4</v>
      </c>
      <c r="AN1539" s="168">
        <v>4.7100000000000003E-2</v>
      </c>
      <c r="AO1539" s="169" t="s">
        <v>1774</v>
      </c>
      <c r="AP1539" s="169" t="s">
        <v>1775</v>
      </c>
      <c r="AQ1539" s="87">
        <v>0</v>
      </c>
      <c r="AR1539" s="87">
        <v>0</v>
      </c>
      <c r="AS1539" s="87">
        <v>0</v>
      </c>
      <c r="AT1539" s="87">
        <v>356802.5</v>
      </c>
      <c r="AU1539" s="87">
        <v>0</v>
      </c>
      <c r="AV1539" s="87">
        <v>0</v>
      </c>
      <c r="AW1539" s="87">
        <v>0</v>
      </c>
      <c r="AX1539" s="87">
        <v>0</v>
      </c>
      <c r="AY1539" s="87">
        <v>0</v>
      </c>
      <c r="AZ1539" s="87">
        <v>0</v>
      </c>
      <c r="BA1539" s="87">
        <v>0</v>
      </c>
      <c r="BB1539" s="87">
        <v>0</v>
      </c>
      <c r="BC1539" s="87">
        <v>0</v>
      </c>
      <c r="BD1539" s="87">
        <v>0</v>
      </c>
      <c r="BE1539" s="87">
        <v>0</v>
      </c>
      <c r="BF1539" s="87">
        <v>0</v>
      </c>
      <c r="BG1539" s="87">
        <f t="shared" ref="BG1539:BG1602" si="103">SUM(AQ1539:AR1539)</f>
        <v>0</v>
      </c>
      <c r="BH1539" s="87">
        <f t="shared" ref="BH1539:BH1602" si="104">SUM(AS1539:BF1539)</f>
        <v>356802.5</v>
      </c>
      <c r="BI1539" s="87">
        <f t="shared" si="102"/>
        <v>356802.5</v>
      </c>
    </row>
    <row r="1540" spans="1:61" ht="15" customHeight="1" x14ac:dyDescent="0.35">
      <c r="A1540" s="142" t="str">
        <f t="shared" ref="A1540:A1603" si="105">CONCATENATE(B1540,C1540)</f>
        <v>DI0015085</v>
      </c>
      <c r="B1540" s="143" t="s">
        <v>684</v>
      </c>
      <c r="C1540" s="144">
        <v>5</v>
      </c>
      <c r="D1540" s="143" t="s">
        <v>0</v>
      </c>
      <c r="E1540" s="146" t="s">
        <v>3</v>
      </c>
      <c r="F1540" s="144" t="s">
        <v>1760</v>
      </c>
      <c r="G1540" s="144" t="s">
        <v>1781</v>
      </c>
      <c r="H1540" s="144" t="s">
        <v>1777</v>
      </c>
      <c r="I1540" s="144" t="s">
        <v>1782</v>
      </c>
      <c r="J1540" s="144" t="s">
        <v>1779</v>
      </c>
      <c r="K1540" s="144" t="s">
        <v>791</v>
      </c>
      <c r="L1540" s="144" t="s">
        <v>1766</v>
      </c>
      <c r="M1540" s="144" t="s">
        <v>1773</v>
      </c>
      <c r="N1540" s="143">
        <v>1</v>
      </c>
      <c r="O1540" s="143">
        <v>1</v>
      </c>
      <c r="P1540" s="143">
        <v>1</v>
      </c>
      <c r="Q1540" s="147">
        <v>1</v>
      </c>
      <c r="R1540" s="147">
        <v>1</v>
      </c>
      <c r="S1540" s="147">
        <v>1</v>
      </c>
      <c r="T1540" s="147">
        <v>0</v>
      </c>
      <c r="U1540" s="147">
        <v>0</v>
      </c>
      <c r="V1540" s="147">
        <v>0</v>
      </c>
      <c r="W1540" s="148">
        <v>447957.5</v>
      </c>
      <c r="X1540" s="148">
        <v>0</v>
      </c>
      <c r="Y1540" s="148">
        <v>0</v>
      </c>
      <c r="Z1540" s="148">
        <v>1892.62</v>
      </c>
      <c r="AA1540" s="149">
        <v>0</v>
      </c>
      <c r="AB1540" s="148">
        <v>0</v>
      </c>
      <c r="AC1540" s="148">
        <v>0</v>
      </c>
      <c r="AD1540" s="149">
        <v>0</v>
      </c>
      <c r="AE1540" s="148">
        <v>447957.5</v>
      </c>
      <c r="AF1540" s="164">
        <v>45628</v>
      </c>
      <c r="AG1540" s="164">
        <v>47454</v>
      </c>
      <c r="AH1540" s="165">
        <v>447957.5</v>
      </c>
      <c r="AI1540" s="152">
        <v>4.67</v>
      </c>
      <c r="AJ1540" s="152">
        <v>5</v>
      </c>
      <c r="AK1540" s="166">
        <v>5.0700000000000002E-2</v>
      </c>
      <c r="AL1540" s="167">
        <v>4.67</v>
      </c>
      <c r="AM1540" s="167">
        <v>5</v>
      </c>
      <c r="AN1540" s="168">
        <v>5.0700000000000002E-2</v>
      </c>
      <c r="AO1540" s="169" t="s">
        <v>1774</v>
      </c>
      <c r="AP1540" s="169" t="s">
        <v>1775</v>
      </c>
      <c r="AQ1540" s="87">
        <v>0</v>
      </c>
      <c r="AR1540" s="87">
        <v>0</v>
      </c>
      <c r="AS1540" s="87">
        <v>0</v>
      </c>
      <c r="AT1540" s="87">
        <v>0</v>
      </c>
      <c r="AU1540" s="87">
        <v>447957.5</v>
      </c>
      <c r="AV1540" s="87">
        <v>0</v>
      </c>
      <c r="AW1540" s="87">
        <v>0</v>
      </c>
      <c r="AX1540" s="87">
        <v>0</v>
      </c>
      <c r="AY1540" s="87">
        <v>0</v>
      </c>
      <c r="AZ1540" s="87">
        <v>0</v>
      </c>
      <c r="BA1540" s="87">
        <v>0</v>
      </c>
      <c r="BB1540" s="87">
        <v>0</v>
      </c>
      <c r="BC1540" s="87">
        <v>0</v>
      </c>
      <c r="BD1540" s="87">
        <v>0</v>
      </c>
      <c r="BE1540" s="87">
        <v>0</v>
      </c>
      <c r="BF1540" s="87">
        <v>0</v>
      </c>
      <c r="BG1540" s="87">
        <f t="shared" si="103"/>
        <v>0</v>
      </c>
      <c r="BH1540" s="87">
        <f t="shared" si="104"/>
        <v>447957.5</v>
      </c>
      <c r="BI1540" s="87">
        <f t="shared" si="102"/>
        <v>447957.5</v>
      </c>
    </row>
    <row r="1541" spans="1:61" ht="15" customHeight="1" x14ac:dyDescent="0.35">
      <c r="A1541" s="142" t="str">
        <f t="shared" si="105"/>
        <v>DI0015086</v>
      </c>
      <c r="B1541" s="143" t="s">
        <v>684</v>
      </c>
      <c r="C1541" s="144">
        <v>6</v>
      </c>
      <c r="D1541" s="143" t="s">
        <v>0</v>
      </c>
      <c r="E1541" s="146" t="s">
        <v>3</v>
      </c>
      <c r="F1541" s="144" t="s">
        <v>1760</v>
      </c>
      <c r="G1541" s="144" t="s">
        <v>1781</v>
      </c>
      <c r="H1541" s="144" t="s">
        <v>1777</v>
      </c>
      <c r="I1541" s="144" t="s">
        <v>1782</v>
      </c>
      <c r="J1541" s="144" t="s">
        <v>1779</v>
      </c>
      <c r="K1541" s="144" t="s">
        <v>791</v>
      </c>
      <c r="L1541" s="144" t="s">
        <v>1766</v>
      </c>
      <c r="M1541" s="144" t="s">
        <v>1773</v>
      </c>
      <c r="N1541" s="143">
        <v>1</v>
      </c>
      <c r="O1541" s="143">
        <v>1</v>
      </c>
      <c r="P1541" s="143">
        <v>1</v>
      </c>
      <c r="Q1541" s="147">
        <v>1</v>
      </c>
      <c r="R1541" s="147">
        <v>1</v>
      </c>
      <c r="S1541" s="147">
        <v>1</v>
      </c>
      <c r="T1541" s="147">
        <v>0</v>
      </c>
      <c r="U1541" s="147">
        <v>0</v>
      </c>
      <c r="V1541" s="147">
        <v>0</v>
      </c>
      <c r="W1541" s="148">
        <v>1206697.5</v>
      </c>
      <c r="X1541" s="148">
        <v>0</v>
      </c>
      <c r="Y1541" s="148">
        <v>0</v>
      </c>
      <c r="Z1541" s="148">
        <v>5389.92</v>
      </c>
      <c r="AA1541" s="149">
        <v>0</v>
      </c>
      <c r="AB1541" s="148">
        <v>0</v>
      </c>
      <c r="AC1541" s="148">
        <v>0</v>
      </c>
      <c r="AD1541" s="149">
        <v>0</v>
      </c>
      <c r="AE1541" s="148">
        <v>1206697.5</v>
      </c>
      <c r="AF1541" s="164">
        <v>45628</v>
      </c>
      <c r="AG1541" s="164">
        <v>47819</v>
      </c>
      <c r="AH1541" s="165">
        <v>1206697.5</v>
      </c>
      <c r="AI1541" s="152">
        <v>5.67</v>
      </c>
      <c r="AJ1541" s="152">
        <v>6</v>
      </c>
      <c r="AK1541" s="166">
        <v>5.3600000000000002E-2</v>
      </c>
      <c r="AL1541" s="167">
        <v>5.67</v>
      </c>
      <c r="AM1541" s="167">
        <v>6</v>
      </c>
      <c r="AN1541" s="168">
        <v>5.3600000000000002E-2</v>
      </c>
      <c r="AO1541" s="169" t="s">
        <v>1774</v>
      </c>
      <c r="AP1541" s="169" t="s">
        <v>1775</v>
      </c>
      <c r="AQ1541" s="87">
        <v>0</v>
      </c>
      <c r="AR1541" s="87">
        <v>0</v>
      </c>
      <c r="AS1541" s="87">
        <v>0</v>
      </c>
      <c r="AT1541" s="87">
        <v>0</v>
      </c>
      <c r="AU1541" s="87">
        <v>0</v>
      </c>
      <c r="AV1541" s="87">
        <v>1206697.5</v>
      </c>
      <c r="AW1541" s="87">
        <v>0</v>
      </c>
      <c r="AX1541" s="87">
        <v>0</v>
      </c>
      <c r="AY1541" s="87">
        <v>0</v>
      </c>
      <c r="AZ1541" s="87">
        <v>0</v>
      </c>
      <c r="BA1541" s="87">
        <v>0</v>
      </c>
      <c r="BB1541" s="87">
        <v>0</v>
      </c>
      <c r="BC1541" s="87">
        <v>0</v>
      </c>
      <c r="BD1541" s="87">
        <v>0</v>
      </c>
      <c r="BE1541" s="87">
        <v>0</v>
      </c>
      <c r="BF1541" s="87">
        <v>0</v>
      </c>
      <c r="BG1541" s="87">
        <f t="shared" si="103"/>
        <v>0</v>
      </c>
      <c r="BH1541" s="87">
        <f t="shared" si="104"/>
        <v>1206697.5</v>
      </c>
      <c r="BI1541" s="87">
        <f t="shared" si="102"/>
        <v>1206697.5</v>
      </c>
    </row>
    <row r="1542" spans="1:61" ht="15" customHeight="1" x14ac:dyDescent="0.35">
      <c r="A1542" s="142" t="str">
        <f t="shared" si="105"/>
        <v>DI0015087</v>
      </c>
      <c r="B1542" s="143" t="s">
        <v>684</v>
      </c>
      <c r="C1542" s="144">
        <v>7</v>
      </c>
      <c r="D1542" s="143" t="s">
        <v>0</v>
      </c>
      <c r="E1542" s="146" t="s">
        <v>3</v>
      </c>
      <c r="F1542" s="144" t="s">
        <v>1760</v>
      </c>
      <c r="G1542" s="144" t="s">
        <v>1781</v>
      </c>
      <c r="H1542" s="144" t="s">
        <v>1777</v>
      </c>
      <c r="I1542" s="144" t="s">
        <v>1782</v>
      </c>
      <c r="J1542" s="144" t="s">
        <v>1779</v>
      </c>
      <c r="K1542" s="144" t="s">
        <v>791</v>
      </c>
      <c r="L1542" s="144" t="s">
        <v>1766</v>
      </c>
      <c r="M1542" s="144" t="s">
        <v>1773</v>
      </c>
      <c r="N1542" s="143">
        <v>1</v>
      </c>
      <c r="O1542" s="143">
        <v>1</v>
      </c>
      <c r="P1542" s="143">
        <v>1</v>
      </c>
      <c r="Q1542" s="147">
        <v>1</v>
      </c>
      <c r="R1542" s="147">
        <v>1</v>
      </c>
      <c r="S1542" s="147">
        <v>1</v>
      </c>
      <c r="T1542" s="147">
        <v>0</v>
      </c>
      <c r="U1542" s="147">
        <v>0</v>
      </c>
      <c r="V1542" s="147">
        <v>0</v>
      </c>
      <c r="W1542" s="148">
        <v>2375192.5</v>
      </c>
      <c r="X1542" s="148">
        <v>0</v>
      </c>
      <c r="Y1542" s="148">
        <v>0</v>
      </c>
      <c r="Z1542" s="148">
        <v>11163.4</v>
      </c>
      <c r="AA1542" s="149">
        <v>0</v>
      </c>
      <c r="AB1542" s="148">
        <v>0</v>
      </c>
      <c r="AC1542" s="148">
        <v>0</v>
      </c>
      <c r="AD1542" s="149">
        <v>0</v>
      </c>
      <c r="AE1542" s="148">
        <v>2375192.5</v>
      </c>
      <c r="AF1542" s="164">
        <v>45628</v>
      </c>
      <c r="AG1542" s="164">
        <v>48184</v>
      </c>
      <c r="AH1542" s="165">
        <v>2375192.5</v>
      </c>
      <c r="AI1542" s="152">
        <v>6.67</v>
      </c>
      <c r="AJ1542" s="152">
        <v>7</v>
      </c>
      <c r="AK1542" s="166">
        <v>5.6399999999999999E-2</v>
      </c>
      <c r="AL1542" s="167">
        <v>6.67</v>
      </c>
      <c r="AM1542" s="167">
        <v>7</v>
      </c>
      <c r="AN1542" s="168">
        <v>5.6399999999999999E-2</v>
      </c>
      <c r="AO1542" s="169" t="s">
        <v>1774</v>
      </c>
      <c r="AP1542" s="169" t="s">
        <v>1775</v>
      </c>
      <c r="AQ1542" s="87">
        <v>0</v>
      </c>
      <c r="AR1542" s="87">
        <v>0</v>
      </c>
      <c r="AS1542" s="87">
        <v>0</v>
      </c>
      <c r="AT1542" s="87">
        <v>0</v>
      </c>
      <c r="AU1542" s="87">
        <v>0</v>
      </c>
      <c r="AV1542" s="87">
        <v>1187596.25</v>
      </c>
      <c r="AW1542" s="87">
        <v>1187596.25</v>
      </c>
      <c r="AX1542" s="87">
        <v>0</v>
      </c>
      <c r="AY1542" s="87">
        <v>0</v>
      </c>
      <c r="AZ1542" s="87">
        <v>0</v>
      </c>
      <c r="BA1542" s="87">
        <v>0</v>
      </c>
      <c r="BB1542" s="87">
        <v>0</v>
      </c>
      <c r="BC1542" s="87">
        <v>0</v>
      </c>
      <c r="BD1542" s="87">
        <v>0</v>
      </c>
      <c r="BE1542" s="87">
        <v>0</v>
      </c>
      <c r="BF1542" s="87">
        <v>0</v>
      </c>
      <c r="BG1542" s="87">
        <f t="shared" si="103"/>
        <v>0</v>
      </c>
      <c r="BH1542" s="87">
        <f t="shared" si="104"/>
        <v>2375192.5</v>
      </c>
      <c r="BI1542" s="87">
        <f t="shared" si="102"/>
        <v>2375192.5</v>
      </c>
    </row>
    <row r="1543" spans="1:61" ht="15" customHeight="1" x14ac:dyDescent="0.35">
      <c r="A1543" s="142" t="str">
        <f t="shared" si="105"/>
        <v>DI0015088</v>
      </c>
      <c r="B1543" s="143" t="s">
        <v>684</v>
      </c>
      <c r="C1543" s="144">
        <v>8</v>
      </c>
      <c r="D1543" s="143" t="s">
        <v>0</v>
      </c>
      <c r="E1543" s="146" t="s">
        <v>3</v>
      </c>
      <c r="F1543" s="144" t="s">
        <v>1760</v>
      </c>
      <c r="G1543" s="144" t="s">
        <v>1781</v>
      </c>
      <c r="H1543" s="144" t="s">
        <v>1777</v>
      </c>
      <c r="I1543" s="144" t="s">
        <v>1782</v>
      </c>
      <c r="J1543" s="144" t="s">
        <v>1779</v>
      </c>
      <c r="K1543" s="144" t="s">
        <v>791</v>
      </c>
      <c r="L1543" s="144" t="s">
        <v>1766</v>
      </c>
      <c r="M1543" s="144" t="s">
        <v>1773</v>
      </c>
      <c r="N1543" s="143">
        <v>1</v>
      </c>
      <c r="O1543" s="143">
        <v>1</v>
      </c>
      <c r="P1543" s="143">
        <v>1</v>
      </c>
      <c r="Q1543" s="147">
        <v>1</v>
      </c>
      <c r="R1543" s="147">
        <v>1</v>
      </c>
      <c r="S1543" s="147">
        <v>1</v>
      </c>
      <c r="T1543" s="147">
        <v>0</v>
      </c>
      <c r="U1543" s="147">
        <v>0</v>
      </c>
      <c r="V1543" s="147">
        <v>0</v>
      </c>
      <c r="W1543" s="148">
        <v>265500</v>
      </c>
      <c r="X1543" s="148">
        <v>0</v>
      </c>
      <c r="Y1543" s="148">
        <v>0</v>
      </c>
      <c r="Z1543" s="148">
        <v>1312.01</v>
      </c>
      <c r="AA1543" s="149">
        <v>0</v>
      </c>
      <c r="AB1543" s="148">
        <v>0</v>
      </c>
      <c r="AC1543" s="148">
        <v>0</v>
      </c>
      <c r="AD1543" s="149">
        <v>0</v>
      </c>
      <c r="AE1543" s="148">
        <v>265500</v>
      </c>
      <c r="AF1543" s="164">
        <v>45628</v>
      </c>
      <c r="AG1543" s="164">
        <v>48550</v>
      </c>
      <c r="AH1543" s="165">
        <v>265500</v>
      </c>
      <c r="AI1543" s="152">
        <v>7.67</v>
      </c>
      <c r="AJ1543" s="152">
        <v>8</v>
      </c>
      <c r="AK1543" s="166">
        <v>5.9299999999999999E-2</v>
      </c>
      <c r="AL1543" s="167">
        <v>7.67</v>
      </c>
      <c r="AM1543" s="167">
        <v>8</v>
      </c>
      <c r="AN1543" s="168">
        <v>5.9299999999999999E-2</v>
      </c>
      <c r="AO1543" s="169" t="s">
        <v>1774</v>
      </c>
      <c r="AP1543" s="169" t="s">
        <v>1775</v>
      </c>
      <c r="AQ1543" s="87">
        <v>0</v>
      </c>
      <c r="AR1543" s="87">
        <v>0</v>
      </c>
      <c r="AS1543" s="87">
        <v>0</v>
      </c>
      <c r="AT1543" s="87">
        <v>0</v>
      </c>
      <c r="AU1543" s="87">
        <v>0</v>
      </c>
      <c r="AV1543" s="87">
        <v>88500</v>
      </c>
      <c r="AW1543" s="87">
        <v>88500</v>
      </c>
      <c r="AX1543" s="87">
        <v>88500</v>
      </c>
      <c r="AY1543" s="87">
        <v>0</v>
      </c>
      <c r="AZ1543" s="87">
        <v>0</v>
      </c>
      <c r="BA1543" s="87">
        <v>0</v>
      </c>
      <c r="BB1543" s="87">
        <v>0</v>
      </c>
      <c r="BC1543" s="87">
        <v>0</v>
      </c>
      <c r="BD1543" s="87">
        <v>0</v>
      </c>
      <c r="BE1543" s="87">
        <v>0</v>
      </c>
      <c r="BF1543" s="87">
        <v>0</v>
      </c>
      <c r="BG1543" s="87">
        <f t="shared" si="103"/>
        <v>0</v>
      </c>
      <c r="BH1543" s="87">
        <f t="shared" si="104"/>
        <v>265500</v>
      </c>
      <c r="BI1543" s="87">
        <f t="shared" si="102"/>
        <v>265500</v>
      </c>
    </row>
    <row r="1544" spans="1:61" ht="15" customHeight="1" x14ac:dyDescent="0.35">
      <c r="A1544" s="142" t="str">
        <f t="shared" si="105"/>
        <v>DI0015091</v>
      </c>
      <c r="B1544" s="143" t="s">
        <v>685</v>
      </c>
      <c r="C1544" s="144">
        <v>1</v>
      </c>
      <c r="D1544" s="143" t="s">
        <v>0</v>
      </c>
      <c r="E1544" s="146" t="s">
        <v>3</v>
      </c>
      <c r="F1544" s="144" t="s">
        <v>1760</v>
      </c>
      <c r="G1544" s="144" t="s">
        <v>1776</v>
      </c>
      <c r="H1544" s="144" t="s">
        <v>1777</v>
      </c>
      <c r="I1544" s="144" t="s">
        <v>1778</v>
      </c>
      <c r="J1544" s="144" t="s">
        <v>1779</v>
      </c>
      <c r="K1544" s="144" t="s">
        <v>774</v>
      </c>
      <c r="L1544" s="144" t="s">
        <v>1766</v>
      </c>
      <c r="M1544" s="144" t="s">
        <v>1773</v>
      </c>
      <c r="N1544" s="143">
        <v>1</v>
      </c>
      <c r="O1544" s="143">
        <v>1</v>
      </c>
      <c r="P1544" s="143">
        <v>1</v>
      </c>
      <c r="Q1544" s="147">
        <v>1</v>
      </c>
      <c r="R1544" s="147">
        <v>1</v>
      </c>
      <c r="S1544" s="147">
        <v>1</v>
      </c>
      <c r="T1544" s="147">
        <v>0</v>
      </c>
      <c r="U1544" s="147">
        <v>0</v>
      </c>
      <c r="V1544" s="147">
        <v>0</v>
      </c>
      <c r="W1544" s="148">
        <v>20000000</v>
      </c>
      <c r="X1544" s="148">
        <v>0</v>
      </c>
      <c r="Y1544" s="148">
        <v>0</v>
      </c>
      <c r="Z1544" s="148">
        <v>0</v>
      </c>
      <c r="AA1544" s="149">
        <v>0</v>
      </c>
      <c r="AB1544" s="148">
        <v>0</v>
      </c>
      <c r="AC1544" s="148">
        <v>0</v>
      </c>
      <c r="AD1544" s="149">
        <v>0</v>
      </c>
      <c r="AE1544" s="148">
        <v>20000000</v>
      </c>
      <c r="AF1544" s="164">
        <v>45630</v>
      </c>
      <c r="AG1544" s="164">
        <v>45995</v>
      </c>
      <c r="AH1544" s="165">
        <v>312257.5</v>
      </c>
      <c r="AI1544" s="152">
        <v>0.68</v>
      </c>
      <c r="AJ1544" s="152">
        <v>1</v>
      </c>
      <c r="AK1544" s="166">
        <v>3.2500000000000001E-2</v>
      </c>
      <c r="AL1544" s="167">
        <v>0.68</v>
      </c>
      <c r="AM1544" s="167">
        <v>1</v>
      </c>
      <c r="AN1544" s="168">
        <v>3.2500000000000001E-2</v>
      </c>
      <c r="AO1544" s="169" t="s">
        <v>1774</v>
      </c>
      <c r="AP1544" s="169" t="s">
        <v>1775</v>
      </c>
      <c r="AQ1544" s="87">
        <v>20000000</v>
      </c>
      <c r="AR1544" s="87">
        <v>0</v>
      </c>
      <c r="AS1544" s="87">
        <v>0</v>
      </c>
      <c r="AT1544" s="87">
        <v>0</v>
      </c>
      <c r="AU1544" s="87">
        <v>0</v>
      </c>
      <c r="AV1544" s="87">
        <v>0</v>
      </c>
      <c r="AW1544" s="87">
        <v>0</v>
      </c>
      <c r="AX1544" s="87">
        <v>0</v>
      </c>
      <c r="AY1544" s="87">
        <v>0</v>
      </c>
      <c r="AZ1544" s="87">
        <v>0</v>
      </c>
      <c r="BA1544" s="87">
        <v>0</v>
      </c>
      <c r="BB1544" s="87">
        <v>0</v>
      </c>
      <c r="BC1544" s="87">
        <v>0</v>
      </c>
      <c r="BD1544" s="87">
        <v>0</v>
      </c>
      <c r="BE1544" s="87">
        <v>0</v>
      </c>
      <c r="BF1544" s="87">
        <v>0</v>
      </c>
      <c r="BG1544" s="87">
        <f t="shared" si="103"/>
        <v>20000000</v>
      </c>
      <c r="BH1544" s="87">
        <f t="shared" si="104"/>
        <v>0</v>
      </c>
      <c r="BI1544" s="87">
        <f t="shared" si="102"/>
        <v>20000000</v>
      </c>
    </row>
    <row r="1545" spans="1:61" ht="15" customHeight="1" x14ac:dyDescent="0.35">
      <c r="A1545" s="142" t="str">
        <f t="shared" si="105"/>
        <v>DI0015101</v>
      </c>
      <c r="B1545" s="143" t="s">
        <v>686</v>
      </c>
      <c r="C1545" s="144">
        <v>1</v>
      </c>
      <c r="D1545" s="143" t="s">
        <v>0</v>
      </c>
      <c r="E1545" s="146" t="s">
        <v>3</v>
      </c>
      <c r="F1545" s="144" t="s">
        <v>1760</v>
      </c>
      <c r="G1545" s="144" t="s">
        <v>1781</v>
      </c>
      <c r="H1545" s="144" t="s">
        <v>1777</v>
      </c>
      <c r="I1545" s="144" t="s">
        <v>1782</v>
      </c>
      <c r="J1545" s="144" t="s">
        <v>1779</v>
      </c>
      <c r="K1545" s="144" t="s">
        <v>791</v>
      </c>
      <c r="L1545" s="144" t="s">
        <v>1766</v>
      </c>
      <c r="M1545" s="144" t="s">
        <v>1773</v>
      </c>
      <c r="N1545" s="143">
        <v>1</v>
      </c>
      <c r="O1545" s="143">
        <v>1</v>
      </c>
      <c r="P1545" s="143">
        <v>1</v>
      </c>
      <c r="Q1545" s="147">
        <v>1</v>
      </c>
      <c r="R1545" s="147">
        <v>1</v>
      </c>
      <c r="S1545" s="147">
        <v>1</v>
      </c>
      <c r="T1545" s="147">
        <v>0</v>
      </c>
      <c r="U1545" s="147">
        <v>0</v>
      </c>
      <c r="V1545" s="147">
        <v>0</v>
      </c>
      <c r="W1545" s="148">
        <v>312257.5</v>
      </c>
      <c r="X1545" s="148">
        <v>0</v>
      </c>
      <c r="Y1545" s="148">
        <v>0</v>
      </c>
      <c r="Z1545" s="148">
        <v>845.7</v>
      </c>
      <c r="AA1545" s="149">
        <v>0</v>
      </c>
      <c r="AB1545" s="148">
        <v>0</v>
      </c>
      <c r="AC1545" s="148">
        <v>0</v>
      </c>
      <c r="AD1545" s="149">
        <v>0</v>
      </c>
      <c r="AE1545" s="148">
        <v>312257.5</v>
      </c>
      <c r="AF1545" s="164">
        <v>45630</v>
      </c>
      <c r="AG1545" s="164">
        <v>46360</v>
      </c>
      <c r="AH1545" s="165">
        <v>503122.5</v>
      </c>
      <c r="AI1545" s="152">
        <v>1.68</v>
      </c>
      <c r="AJ1545" s="152">
        <v>2</v>
      </c>
      <c r="AK1545" s="166">
        <v>3.8199999999999998E-2</v>
      </c>
      <c r="AL1545" s="167">
        <v>1.68</v>
      </c>
      <c r="AM1545" s="167">
        <v>2</v>
      </c>
      <c r="AN1545" s="168">
        <v>3.8199999999999998E-2</v>
      </c>
      <c r="AO1545" s="169" t="s">
        <v>1774</v>
      </c>
      <c r="AP1545" s="169" t="s">
        <v>1775</v>
      </c>
      <c r="AQ1545" s="87">
        <v>312257.5</v>
      </c>
      <c r="AR1545" s="87">
        <v>0</v>
      </c>
      <c r="AS1545" s="87">
        <v>0</v>
      </c>
      <c r="AT1545" s="87">
        <v>0</v>
      </c>
      <c r="AU1545" s="87">
        <v>0</v>
      </c>
      <c r="AV1545" s="87">
        <v>0</v>
      </c>
      <c r="AW1545" s="87">
        <v>0</v>
      </c>
      <c r="AX1545" s="87">
        <v>0</v>
      </c>
      <c r="AY1545" s="87">
        <v>0</v>
      </c>
      <c r="AZ1545" s="87">
        <v>0</v>
      </c>
      <c r="BA1545" s="87">
        <v>0</v>
      </c>
      <c r="BB1545" s="87">
        <v>0</v>
      </c>
      <c r="BC1545" s="87">
        <v>0</v>
      </c>
      <c r="BD1545" s="87">
        <v>0</v>
      </c>
      <c r="BE1545" s="87">
        <v>0</v>
      </c>
      <c r="BF1545" s="87">
        <v>0</v>
      </c>
      <c r="BG1545" s="87">
        <f t="shared" si="103"/>
        <v>312257.5</v>
      </c>
      <c r="BH1545" s="87">
        <f t="shared" si="104"/>
        <v>0</v>
      </c>
      <c r="BI1545" s="87">
        <f t="shared" si="102"/>
        <v>312257.5</v>
      </c>
    </row>
    <row r="1546" spans="1:61" ht="15" customHeight="1" x14ac:dyDescent="0.35">
      <c r="A1546" s="142" t="str">
        <f t="shared" si="105"/>
        <v>DI0015102</v>
      </c>
      <c r="B1546" s="143" t="s">
        <v>686</v>
      </c>
      <c r="C1546" s="144">
        <v>2</v>
      </c>
      <c r="D1546" s="143" t="s">
        <v>0</v>
      </c>
      <c r="E1546" s="146" t="s">
        <v>3</v>
      </c>
      <c r="F1546" s="144" t="s">
        <v>1760</v>
      </c>
      <c r="G1546" s="144" t="s">
        <v>1781</v>
      </c>
      <c r="H1546" s="144" t="s">
        <v>1777</v>
      </c>
      <c r="I1546" s="144" t="s">
        <v>1782</v>
      </c>
      <c r="J1546" s="144" t="s">
        <v>1779</v>
      </c>
      <c r="K1546" s="144" t="s">
        <v>791</v>
      </c>
      <c r="L1546" s="144" t="s">
        <v>1766</v>
      </c>
      <c r="M1546" s="144" t="s">
        <v>1773</v>
      </c>
      <c r="N1546" s="143">
        <v>1</v>
      </c>
      <c r="O1546" s="143">
        <v>1</v>
      </c>
      <c r="P1546" s="143">
        <v>1</v>
      </c>
      <c r="Q1546" s="147">
        <v>1</v>
      </c>
      <c r="R1546" s="147">
        <v>1</v>
      </c>
      <c r="S1546" s="147">
        <v>1</v>
      </c>
      <c r="T1546" s="147">
        <v>0</v>
      </c>
      <c r="U1546" s="147">
        <v>0</v>
      </c>
      <c r="V1546" s="147">
        <v>0</v>
      </c>
      <c r="W1546" s="148">
        <v>503122.5</v>
      </c>
      <c r="X1546" s="148">
        <v>0</v>
      </c>
      <c r="Y1546" s="148">
        <v>0</v>
      </c>
      <c r="Z1546" s="148">
        <v>1601.61</v>
      </c>
      <c r="AA1546" s="149">
        <v>0</v>
      </c>
      <c r="AB1546" s="148">
        <v>0</v>
      </c>
      <c r="AC1546" s="148">
        <v>0</v>
      </c>
      <c r="AD1546" s="149">
        <v>0</v>
      </c>
      <c r="AE1546" s="148">
        <v>503122.5</v>
      </c>
      <c r="AF1546" s="164">
        <v>45630</v>
      </c>
      <c r="AG1546" s="164">
        <v>46725</v>
      </c>
      <c r="AH1546" s="165">
        <v>642215</v>
      </c>
      <c r="AI1546" s="152">
        <v>2.68</v>
      </c>
      <c r="AJ1546" s="152">
        <v>3</v>
      </c>
      <c r="AK1546" s="166">
        <v>4.2999999999999997E-2</v>
      </c>
      <c r="AL1546" s="167">
        <v>2.68</v>
      </c>
      <c r="AM1546" s="167">
        <v>3</v>
      </c>
      <c r="AN1546" s="168">
        <v>4.2999999999999997E-2</v>
      </c>
      <c r="AO1546" s="169" t="s">
        <v>1774</v>
      </c>
      <c r="AP1546" s="169" t="s">
        <v>1775</v>
      </c>
      <c r="AQ1546" s="87">
        <v>0</v>
      </c>
      <c r="AR1546" s="87">
        <v>503122.5</v>
      </c>
      <c r="AS1546" s="87">
        <v>0</v>
      </c>
      <c r="AT1546" s="87">
        <v>0</v>
      </c>
      <c r="AU1546" s="87">
        <v>0</v>
      </c>
      <c r="AV1546" s="87">
        <v>0</v>
      </c>
      <c r="AW1546" s="87">
        <v>0</v>
      </c>
      <c r="AX1546" s="87">
        <v>0</v>
      </c>
      <c r="AY1546" s="87">
        <v>0</v>
      </c>
      <c r="AZ1546" s="87">
        <v>0</v>
      </c>
      <c r="BA1546" s="87">
        <v>0</v>
      </c>
      <c r="BB1546" s="87">
        <v>0</v>
      </c>
      <c r="BC1546" s="87">
        <v>0</v>
      </c>
      <c r="BD1546" s="87">
        <v>0</v>
      </c>
      <c r="BE1546" s="87">
        <v>0</v>
      </c>
      <c r="BF1546" s="87">
        <v>0</v>
      </c>
      <c r="BG1546" s="87">
        <f t="shared" si="103"/>
        <v>503122.5</v>
      </c>
      <c r="BH1546" s="87">
        <f t="shared" si="104"/>
        <v>0</v>
      </c>
      <c r="BI1546" s="87">
        <f t="shared" si="102"/>
        <v>503122.5</v>
      </c>
    </row>
    <row r="1547" spans="1:61" ht="15" customHeight="1" x14ac:dyDescent="0.35">
      <c r="A1547" s="142" t="str">
        <f t="shared" si="105"/>
        <v>DI0015103</v>
      </c>
      <c r="B1547" s="143" t="s">
        <v>686</v>
      </c>
      <c r="C1547" s="144">
        <v>3</v>
      </c>
      <c r="D1547" s="143" t="s">
        <v>0</v>
      </c>
      <c r="E1547" s="146" t="s">
        <v>3</v>
      </c>
      <c r="F1547" s="144" t="s">
        <v>1760</v>
      </c>
      <c r="G1547" s="144" t="s">
        <v>1781</v>
      </c>
      <c r="H1547" s="144" t="s">
        <v>1777</v>
      </c>
      <c r="I1547" s="144" t="s">
        <v>1782</v>
      </c>
      <c r="J1547" s="144" t="s">
        <v>1779</v>
      </c>
      <c r="K1547" s="144" t="s">
        <v>791</v>
      </c>
      <c r="L1547" s="144" t="s">
        <v>1766</v>
      </c>
      <c r="M1547" s="144" t="s">
        <v>1773</v>
      </c>
      <c r="N1547" s="143">
        <v>1</v>
      </c>
      <c r="O1547" s="143">
        <v>1</v>
      </c>
      <c r="P1547" s="143">
        <v>1</v>
      </c>
      <c r="Q1547" s="147">
        <v>1</v>
      </c>
      <c r="R1547" s="147">
        <v>1</v>
      </c>
      <c r="S1547" s="147">
        <v>1</v>
      </c>
      <c r="T1547" s="147">
        <v>0</v>
      </c>
      <c r="U1547" s="147">
        <v>0</v>
      </c>
      <c r="V1547" s="147">
        <v>0</v>
      </c>
      <c r="W1547" s="148">
        <v>642215</v>
      </c>
      <c r="X1547" s="148">
        <v>0</v>
      </c>
      <c r="Y1547" s="148">
        <v>0</v>
      </c>
      <c r="Z1547" s="148">
        <v>2301.27</v>
      </c>
      <c r="AA1547" s="149">
        <v>0</v>
      </c>
      <c r="AB1547" s="148">
        <v>0</v>
      </c>
      <c r="AC1547" s="148">
        <v>0</v>
      </c>
      <c r="AD1547" s="149">
        <v>0</v>
      </c>
      <c r="AE1547" s="148">
        <v>642215</v>
      </c>
      <c r="AF1547" s="164">
        <v>45630</v>
      </c>
      <c r="AG1547" s="164">
        <v>47091</v>
      </c>
      <c r="AH1547" s="165">
        <v>699740</v>
      </c>
      <c r="AI1547" s="152">
        <v>3.68</v>
      </c>
      <c r="AJ1547" s="152">
        <v>4</v>
      </c>
      <c r="AK1547" s="166">
        <v>4.7100000000000003E-2</v>
      </c>
      <c r="AL1547" s="167">
        <v>3.68</v>
      </c>
      <c r="AM1547" s="167">
        <v>4</v>
      </c>
      <c r="AN1547" s="168">
        <v>4.7100000000000003E-2</v>
      </c>
      <c r="AO1547" s="169" t="s">
        <v>1774</v>
      </c>
      <c r="AP1547" s="169" t="s">
        <v>1775</v>
      </c>
      <c r="AQ1547" s="87">
        <v>0</v>
      </c>
      <c r="AR1547" s="87">
        <v>0</v>
      </c>
      <c r="AS1547" s="87">
        <v>642215</v>
      </c>
      <c r="AT1547" s="87">
        <v>0</v>
      </c>
      <c r="AU1547" s="87">
        <v>0</v>
      </c>
      <c r="AV1547" s="87">
        <v>0</v>
      </c>
      <c r="AW1547" s="87">
        <v>0</v>
      </c>
      <c r="AX1547" s="87">
        <v>0</v>
      </c>
      <c r="AY1547" s="87">
        <v>0</v>
      </c>
      <c r="AZ1547" s="87">
        <v>0</v>
      </c>
      <c r="BA1547" s="87">
        <v>0</v>
      </c>
      <c r="BB1547" s="87">
        <v>0</v>
      </c>
      <c r="BC1547" s="87">
        <v>0</v>
      </c>
      <c r="BD1547" s="87">
        <v>0</v>
      </c>
      <c r="BE1547" s="87">
        <v>0</v>
      </c>
      <c r="BF1547" s="87">
        <v>0</v>
      </c>
      <c r="BG1547" s="87">
        <f t="shared" si="103"/>
        <v>0</v>
      </c>
      <c r="BH1547" s="87">
        <f t="shared" si="104"/>
        <v>642215</v>
      </c>
      <c r="BI1547" s="87">
        <f t="shared" si="102"/>
        <v>642215</v>
      </c>
    </row>
    <row r="1548" spans="1:61" ht="15" customHeight="1" x14ac:dyDescent="0.35">
      <c r="A1548" s="142" t="str">
        <f t="shared" si="105"/>
        <v>DI0015104</v>
      </c>
      <c r="B1548" s="143" t="s">
        <v>686</v>
      </c>
      <c r="C1548" s="144">
        <v>4</v>
      </c>
      <c r="D1548" s="143" t="s">
        <v>0</v>
      </c>
      <c r="E1548" s="146" t="s">
        <v>3</v>
      </c>
      <c r="F1548" s="144" t="s">
        <v>1760</v>
      </c>
      <c r="G1548" s="144" t="s">
        <v>1781</v>
      </c>
      <c r="H1548" s="144" t="s">
        <v>1777</v>
      </c>
      <c r="I1548" s="144" t="s">
        <v>1782</v>
      </c>
      <c r="J1548" s="144" t="s">
        <v>1779</v>
      </c>
      <c r="K1548" s="144" t="s">
        <v>791</v>
      </c>
      <c r="L1548" s="144" t="s">
        <v>1766</v>
      </c>
      <c r="M1548" s="144" t="s">
        <v>1773</v>
      </c>
      <c r="N1548" s="143">
        <v>1</v>
      </c>
      <c r="O1548" s="143">
        <v>1</v>
      </c>
      <c r="P1548" s="143">
        <v>1</v>
      </c>
      <c r="Q1548" s="147">
        <v>1</v>
      </c>
      <c r="R1548" s="147">
        <v>1</v>
      </c>
      <c r="S1548" s="147">
        <v>1</v>
      </c>
      <c r="T1548" s="147">
        <v>0</v>
      </c>
      <c r="U1548" s="147">
        <v>0</v>
      </c>
      <c r="V1548" s="147">
        <v>0</v>
      </c>
      <c r="W1548" s="148">
        <v>699740</v>
      </c>
      <c r="X1548" s="148">
        <v>0</v>
      </c>
      <c r="Y1548" s="148">
        <v>0</v>
      </c>
      <c r="Z1548" s="148">
        <v>2746.48</v>
      </c>
      <c r="AA1548" s="149">
        <v>0</v>
      </c>
      <c r="AB1548" s="148">
        <v>0</v>
      </c>
      <c r="AC1548" s="148">
        <v>0</v>
      </c>
      <c r="AD1548" s="149">
        <v>0</v>
      </c>
      <c r="AE1548" s="148">
        <v>699740</v>
      </c>
      <c r="AF1548" s="164">
        <v>45630</v>
      </c>
      <c r="AG1548" s="164">
        <v>47456</v>
      </c>
      <c r="AH1548" s="165">
        <v>1168937.5</v>
      </c>
      <c r="AI1548" s="152">
        <v>4.68</v>
      </c>
      <c r="AJ1548" s="152">
        <v>5</v>
      </c>
      <c r="AK1548" s="166">
        <v>5.0700000000000002E-2</v>
      </c>
      <c r="AL1548" s="167">
        <v>4.68</v>
      </c>
      <c r="AM1548" s="167">
        <v>5</v>
      </c>
      <c r="AN1548" s="168">
        <v>5.0700000000000002E-2</v>
      </c>
      <c r="AO1548" s="169" t="s">
        <v>1774</v>
      </c>
      <c r="AP1548" s="169" t="s">
        <v>1775</v>
      </c>
      <c r="AQ1548" s="87">
        <v>0</v>
      </c>
      <c r="AR1548" s="87">
        <v>0</v>
      </c>
      <c r="AS1548" s="87">
        <v>0</v>
      </c>
      <c r="AT1548" s="87">
        <v>699740</v>
      </c>
      <c r="AU1548" s="87">
        <v>0</v>
      </c>
      <c r="AV1548" s="87">
        <v>0</v>
      </c>
      <c r="AW1548" s="87">
        <v>0</v>
      </c>
      <c r="AX1548" s="87">
        <v>0</v>
      </c>
      <c r="AY1548" s="87">
        <v>0</v>
      </c>
      <c r="AZ1548" s="87">
        <v>0</v>
      </c>
      <c r="BA1548" s="87">
        <v>0</v>
      </c>
      <c r="BB1548" s="87">
        <v>0</v>
      </c>
      <c r="BC1548" s="87">
        <v>0</v>
      </c>
      <c r="BD1548" s="87">
        <v>0</v>
      </c>
      <c r="BE1548" s="87">
        <v>0</v>
      </c>
      <c r="BF1548" s="87">
        <v>0</v>
      </c>
      <c r="BG1548" s="87">
        <f t="shared" si="103"/>
        <v>0</v>
      </c>
      <c r="BH1548" s="87">
        <f t="shared" si="104"/>
        <v>699740</v>
      </c>
      <c r="BI1548" s="87">
        <f t="shared" si="102"/>
        <v>699740</v>
      </c>
    </row>
    <row r="1549" spans="1:61" ht="15" customHeight="1" x14ac:dyDescent="0.35">
      <c r="A1549" s="142" t="str">
        <f t="shared" si="105"/>
        <v>DI0015105</v>
      </c>
      <c r="B1549" s="143" t="s">
        <v>686</v>
      </c>
      <c r="C1549" s="144">
        <v>5</v>
      </c>
      <c r="D1549" s="143" t="s">
        <v>0</v>
      </c>
      <c r="E1549" s="146" t="s">
        <v>3</v>
      </c>
      <c r="F1549" s="144" t="s">
        <v>1760</v>
      </c>
      <c r="G1549" s="144" t="s">
        <v>1781</v>
      </c>
      <c r="H1549" s="144" t="s">
        <v>1777</v>
      </c>
      <c r="I1549" s="144" t="s">
        <v>1782</v>
      </c>
      <c r="J1549" s="144" t="s">
        <v>1779</v>
      </c>
      <c r="K1549" s="144" t="s">
        <v>791</v>
      </c>
      <c r="L1549" s="144" t="s">
        <v>1766</v>
      </c>
      <c r="M1549" s="144" t="s">
        <v>1773</v>
      </c>
      <c r="N1549" s="143">
        <v>1</v>
      </c>
      <c r="O1549" s="143">
        <v>1</v>
      </c>
      <c r="P1549" s="143">
        <v>1</v>
      </c>
      <c r="Q1549" s="147">
        <v>1</v>
      </c>
      <c r="R1549" s="147">
        <v>1</v>
      </c>
      <c r="S1549" s="147">
        <v>1</v>
      </c>
      <c r="T1549" s="147">
        <v>0</v>
      </c>
      <c r="U1549" s="147">
        <v>0</v>
      </c>
      <c r="V1549" s="147">
        <v>0</v>
      </c>
      <c r="W1549" s="148">
        <v>1168937.5</v>
      </c>
      <c r="X1549" s="148">
        <v>0</v>
      </c>
      <c r="Y1549" s="148">
        <v>0</v>
      </c>
      <c r="Z1549" s="148">
        <v>4938.76</v>
      </c>
      <c r="AA1549" s="149">
        <v>0</v>
      </c>
      <c r="AB1549" s="148">
        <v>0</v>
      </c>
      <c r="AC1549" s="148">
        <v>0</v>
      </c>
      <c r="AD1549" s="149">
        <v>0</v>
      </c>
      <c r="AE1549" s="148">
        <v>1168937.5</v>
      </c>
      <c r="AF1549" s="164">
        <v>45630</v>
      </c>
      <c r="AG1549" s="164">
        <v>47821</v>
      </c>
      <c r="AH1549" s="165">
        <v>3396777.5</v>
      </c>
      <c r="AI1549" s="152">
        <v>5.68</v>
      </c>
      <c r="AJ1549" s="152">
        <v>6</v>
      </c>
      <c r="AK1549" s="166">
        <v>5.3600000000000002E-2</v>
      </c>
      <c r="AL1549" s="167">
        <v>5.68</v>
      </c>
      <c r="AM1549" s="167">
        <v>6</v>
      </c>
      <c r="AN1549" s="168">
        <v>5.3600000000000002E-2</v>
      </c>
      <c r="AO1549" s="169" t="s">
        <v>1774</v>
      </c>
      <c r="AP1549" s="169" t="s">
        <v>1775</v>
      </c>
      <c r="AQ1549" s="87">
        <v>0</v>
      </c>
      <c r="AR1549" s="87">
        <v>0</v>
      </c>
      <c r="AS1549" s="87">
        <v>0</v>
      </c>
      <c r="AT1549" s="87">
        <v>0</v>
      </c>
      <c r="AU1549" s="87">
        <v>1168937.5</v>
      </c>
      <c r="AV1549" s="87">
        <v>0</v>
      </c>
      <c r="AW1549" s="87">
        <v>0</v>
      </c>
      <c r="AX1549" s="87">
        <v>0</v>
      </c>
      <c r="AY1549" s="87">
        <v>0</v>
      </c>
      <c r="AZ1549" s="87">
        <v>0</v>
      </c>
      <c r="BA1549" s="87">
        <v>0</v>
      </c>
      <c r="BB1549" s="87">
        <v>0</v>
      </c>
      <c r="BC1549" s="87">
        <v>0</v>
      </c>
      <c r="BD1549" s="87">
        <v>0</v>
      </c>
      <c r="BE1549" s="87">
        <v>0</v>
      </c>
      <c r="BF1549" s="87">
        <v>0</v>
      </c>
      <c r="BG1549" s="87">
        <f t="shared" si="103"/>
        <v>0</v>
      </c>
      <c r="BH1549" s="87">
        <f t="shared" si="104"/>
        <v>1168937.5</v>
      </c>
      <c r="BI1549" s="87">
        <f t="shared" si="102"/>
        <v>1168937.5</v>
      </c>
    </row>
    <row r="1550" spans="1:61" ht="15" customHeight="1" x14ac:dyDescent="0.35">
      <c r="A1550" s="142" t="str">
        <f t="shared" si="105"/>
        <v>DI0015106</v>
      </c>
      <c r="B1550" s="143" t="s">
        <v>686</v>
      </c>
      <c r="C1550" s="144">
        <v>6</v>
      </c>
      <c r="D1550" s="143" t="s">
        <v>0</v>
      </c>
      <c r="E1550" s="146" t="s">
        <v>3</v>
      </c>
      <c r="F1550" s="144" t="s">
        <v>1760</v>
      </c>
      <c r="G1550" s="144" t="s">
        <v>1781</v>
      </c>
      <c r="H1550" s="144" t="s">
        <v>1777</v>
      </c>
      <c r="I1550" s="144" t="s">
        <v>1782</v>
      </c>
      <c r="J1550" s="144" t="s">
        <v>1779</v>
      </c>
      <c r="K1550" s="144" t="s">
        <v>791</v>
      </c>
      <c r="L1550" s="144" t="s">
        <v>1766</v>
      </c>
      <c r="M1550" s="144" t="s">
        <v>1773</v>
      </c>
      <c r="N1550" s="143">
        <v>1</v>
      </c>
      <c r="O1550" s="143">
        <v>1</v>
      </c>
      <c r="P1550" s="143">
        <v>1</v>
      </c>
      <c r="Q1550" s="147">
        <v>1</v>
      </c>
      <c r="R1550" s="147">
        <v>1</v>
      </c>
      <c r="S1550" s="147">
        <v>1</v>
      </c>
      <c r="T1550" s="147">
        <v>0</v>
      </c>
      <c r="U1550" s="147">
        <v>0</v>
      </c>
      <c r="V1550" s="147">
        <v>0</v>
      </c>
      <c r="W1550" s="148">
        <v>3396777.5</v>
      </c>
      <c r="X1550" s="148">
        <v>0</v>
      </c>
      <c r="Y1550" s="148">
        <v>0</v>
      </c>
      <c r="Z1550" s="148">
        <v>15172.27</v>
      </c>
      <c r="AA1550" s="149">
        <v>0</v>
      </c>
      <c r="AB1550" s="148">
        <v>0</v>
      </c>
      <c r="AC1550" s="148">
        <v>0</v>
      </c>
      <c r="AD1550" s="149">
        <v>0</v>
      </c>
      <c r="AE1550" s="148">
        <v>3396777.5</v>
      </c>
      <c r="AF1550" s="164">
        <v>45630</v>
      </c>
      <c r="AG1550" s="164">
        <v>48186</v>
      </c>
      <c r="AH1550" s="165">
        <v>3339695</v>
      </c>
      <c r="AI1550" s="152">
        <v>6.68</v>
      </c>
      <c r="AJ1550" s="152">
        <v>7</v>
      </c>
      <c r="AK1550" s="166">
        <v>5.6399999999999999E-2</v>
      </c>
      <c r="AL1550" s="167">
        <v>6.68</v>
      </c>
      <c r="AM1550" s="167">
        <v>7</v>
      </c>
      <c r="AN1550" s="168">
        <v>5.6399999999999999E-2</v>
      </c>
      <c r="AO1550" s="169" t="s">
        <v>1774</v>
      </c>
      <c r="AP1550" s="169" t="s">
        <v>1775</v>
      </c>
      <c r="AQ1550" s="87">
        <v>0</v>
      </c>
      <c r="AR1550" s="87">
        <v>0</v>
      </c>
      <c r="AS1550" s="87">
        <v>0</v>
      </c>
      <c r="AT1550" s="87">
        <v>0</v>
      </c>
      <c r="AU1550" s="87">
        <v>0</v>
      </c>
      <c r="AV1550" s="87">
        <v>3396777.5</v>
      </c>
      <c r="AW1550" s="87">
        <v>0</v>
      </c>
      <c r="AX1550" s="87">
        <v>0</v>
      </c>
      <c r="AY1550" s="87">
        <v>0</v>
      </c>
      <c r="AZ1550" s="87">
        <v>0</v>
      </c>
      <c r="BA1550" s="87">
        <v>0</v>
      </c>
      <c r="BB1550" s="87">
        <v>0</v>
      </c>
      <c r="BC1550" s="87">
        <v>0</v>
      </c>
      <c r="BD1550" s="87">
        <v>0</v>
      </c>
      <c r="BE1550" s="87">
        <v>0</v>
      </c>
      <c r="BF1550" s="87">
        <v>0</v>
      </c>
      <c r="BG1550" s="87">
        <f t="shared" si="103"/>
        <v>0</v>
      </c>
      <c r="BH1550" s="87">
        <f t="shared" si="104"/>
        <v>3396777.5</v>
      </c>
      <c r="BI1550" s="87">
        <f t="shared" si="102"/>
        <v>3396777.5</v>
      </c>
    </row>
    <row r="1551" spans="1:61" ht="15" customHeight="1" x14ac:dyDescent="0.35">
      <c r="A1551" s="142" t="str">
        <f t="shared" si="105"/>
        <v>DI0015107</v>
      </c>
      <c r="B1551" s="143" t="s">
        <v>686</v>
      </c>
      <c r="C1551" s="144">
        <v>7</v>
      </c>
      <c r="D1551" s="143" t="s">
        <v>0</v>
      </c>
      <c r="E1551" s="146" t="s">
        <v>3</v>
      </c>
      <c r="F1551" s="144" t="s">
        <v>1760</v>
      </c>
      <c r="G1551" s="144" t="s">
        <v>1781</v>
      </c>
      <c r="H1551" s="144" t="s">
        <v>1777</v>
      </c>
      <c r="I1551" s="144" t="s">
        <v>1782</v>
      </c>
      <c r="J1551" s="144" t="s">
        <v>1779</v>
      </c>
      <c r="K1551" s="144" t="s">
        <v>791</v>
      </c>
      <c r="L1551" s="144" t="s">
        <v>1766</v>
      </c>
      <c r="M1551" s="144" t="s">
        <v>1773</v>
      </c>
      <c r="N1551" s="143">
        <v>1</v>
      </c>
      <c r="O1551" s="143">
        <v>1</v>
      </c>
      <c r="P1551" s="143">
        <v>1</v>
      </c>
      <c r="Q1551" s="147">
        <v>1</v>
      </c>
      <c r="R1551" s="147">
        <v>1</v>
      </c>
      <c r="S1551" s="147">
        <v>1</v>
      </c>
      <c r="T1551" s="147">
        <v>0</v>
      </c>
      <c r="U1551" s="147">
        <v>0</v>
      </c>
      <c r="V1551" s="147">
        <v>0</v>
      </c>
      <c r="W1551" s="148">
        <v>3339695</v>
      </c>
      <c r="X1551" s="148">
        <v>0</v>
      </c>
      <c r="Y1551" s="148">
        <v>0</v>
      </c>
      <c r="Z1551" s="148">
        <v>15696.57</v>
      </c>
      <c r="AA1551" s="149">
        <v>0</v>
      </c>
      <c r="AB1551" s="148">
        <v>0</v>
      </c>
      <c r="AC1551" s="148">
        <v>0</v>
      </c>
      <c r="AD1551" s="149">
        <v>0</v>
      </c>
      <c r="AE1551" s="148">
        <v>3339695</v>
      </c>
      <c r="AF1551" s="164">
        <v>45630</v>
      </c>
      <c r="AG1551" s="164">
        <v>48552</v>
      </c>
      <c r="AH1551" s="165">
        <v>318600</v>
      </c>
      <c r="AI1551" s="152">
        <v>7.68</v>
      </c>
      <c r="AJ1551" s="152">
        <v>8</v>
      </c>
      <c r="AK1551" s="166">
        <v>5.9299999999999999E-2</v>
      </c>
      <c r="AL1551" s="167">
        <v>7.68</v>
      </c>
      <c r="AM1551" s="167">
        <v>8</v>
      </c>
      <c r="AN1551" s="168">
        <v>5.9299999999999999E-2</v>
      </c>
      <c r="AO1551" s="169" t="s">
        <v>1774</v>
      </c>
      <c r="AP1551" s="169" t="s">
        <v>1775</v>
      </c>
      <c r="AQ1551" s="87">
        <v>0</v>
      </c>
      <c r="AR1551" s="87">
        <v>0</v>
      </c>
      <c r="AS1551" s="87">
        <v>0</v>
      </c>
      <c r="AT1551" s="87">
        <v>0</v>
      </c>
      <c r="AU1551" s="87">
        <v>0</v>
      </c>
      <c r="AV1551" s="87">
        <v>1669847.5</v>
      </c>
      <c r="AW1551" s="87">
        <v>1669847.5</v>
      </c>
      <c r="AX1551" s="87">
        <v>0</v>
      </c>
      <c r="AY1551" s="87">
        <v>0</v>
      </c>
      <c r="AZ1551" s="87">
        <v>0</v>
      </c>
      <c r="BA1551" s="87">
        <v>0</v>
      </c>
      <c r="BB1551" s="87">
        <v>0</v>
      </c>
      <c r="BC1551" s="87">
        <v>0</v>
      </c>
      <c r="BD1551" s="87">
        <v>0</v>
      </c>
      <c r="BE1551" s="87">
        <v>0</v>
      </c>
      <c r="BF1551" s="87">
        <v>0</v>
      </c>
      <c r="BG1551" s="87">
        <f t="shared" si="103"/>
        <v>0</v>
      </c>
      <c r="BH1551" s="87">
        <f t="shared" si="104"/>
        <v>3339695</v>
      </c>
      <c r="BI1551" s="87">
        <f t="shared" si="102"/>
        <v>3339695</v>
      </c>
    </row>
    <row r="1552" spans="1:61" ht="15" customHeight="1" x14ac:dyDescent="0.35">
      <c r="A1552" s="142" t="str">
        <f t="shared" si="105"/>
        <v>DI0015108</v>
      </c>
      <c r="B1552" s="143" t="s">
        <v>686</v>
      </c>
      <c r="C1552" s="144">
        <v>8</v>
      </c>
      <c r="D1552" s="143" t="s">
        <v>0</v>
      </c>
      <c r="E1552" s="146" t="s">
        <v>3</v>
      </c>
      <c r="F1552" s="144" t="s">
        <v>1760</v>
      </c>
      <c r="G1552" s="144" t="s">
        <v>1781</v>
      </c>
      <c r="H1552" s="144" t="s">
        <v>1777</v>
      </c>
      <c r="I1552" s="144" t="s">
        <v>1782</v>
      </c>
      <c r="J1552" s="144" t="s">
        <v>1779</v>
      </c>
      <c r="K1552" s="144" t="s">
        <v>791</v>
      </c>
      <c r="L1552" s="144" t="s">
        <v>1766</v>
      </c>
      <c r="M1552" s="144" t="s">
        <v>1773</v>
      </c>
      <c r="N1552" s="143">
        <v>1</v>
      </c>
      <c r="O1552" s="143">
        <v>1</v>
      </c>
      <c r="P1552" s="143">
        <v>1</v>
      </c>
      <c r="Q1552" s="147">
        <v>1</v>
      </c>
      <c r="R1552" s="147">
        <v>1</v>
      </c>
      <c r="S1552" s="147">
        <v>1</v>
      </c>
      <c r="T1552" s="147">
        <v>0</v>
      </c>
      <c r="U1552" s="147">
        <v>0</v>
      </c>
      <c r="V1552" s="147">
        <v>0</v>
      </c>
      <c r="W1552" s="148">
        <v>318600</v>
      </c>
      <c r="X1552" s="148">
        <v>0</v>
      </c>
      <c r="Y1552" s="148">
        <v>0</v>
      </c>
      <c r="Z1552" s="148">
        <v>1574.41</v>
      </c>
      <c r="AA1552" s="149">
        <v>0</v>
      </c>
      <c r="AB1552" s="148">
        <v>0</v>
      </c>
      <c r="AC1552" s="148">
        <v>0</v>
      </c>
      <c r="AD1552" s="149">
        <v>0</v>
      </c>
      <c r="AE1552" s="148">
        <v>318600</v>
      </c>
      <c r="AF1552" s="164">
        <v>45630</v>
      </c>
      <c r="AG1552" s="164">
        <v>48917</v>
      </c>
      <c r="AH1552" s="165">
        <v>105905</v>
      </c>
      <c r="AI1552" s="152">
        <v>8.68</v>
      </c>
      <c r="AJ1552" s="152">
        <v>9</v>
      </c>
      <c r="AK1552" s="166">
        <v>6.2100000000000002E-2</v>
      </c>
      <c r="AL1552" s="167">
        <v>8.68</v>
      </c>
      <c r="AM1552" s="167">
        <v>9</v>
      </c>
      <c r="AN1552" s="168">
        <v>6.2100000000000002E-2</v>
      </c>
      <c r="AO1552" s="169" t="s">
        <v>1774</v>
      </c>
      <c r="AP1552" s="169" t="s">
        <v>1775</v>
      </c>
      <c r="AQ1552" s="87">
        <v>0</v>
      </c>
      <c r="AR1552" s="87">
        <v>0</v>
      </c>
      <c r="AS1552" s="87">
        <v>0</v>
      </c>
      <c r="AT1552" s="87">
        <v>0</v>
      </c>
      <c r="AU1552" s="87">
        <v>0</v>
      </c>
      <c r="AV1552" s="87">
        <v>106200</v>
      </c>
      <c r="AW1552" s="87">
        <v>106200</v>
      </c>
      <c r="AX1552" s="87">
        <v>106200</v>
      </c>
      <c r="AY1552" s="87">
        <v>0</v>
      </c>
      <c r="AZ1552" s="87">
        <v>0</v>
      </c>
      <c r="BA1552" s="87">
        <v>0</v>
      </c>
      <c r="BB1552" s="87">
        <v>0</v>
      </c>
      <c r="BC1552" s="87">
        <v>0</v>
      </c>
      <c r="BD1552" s="87">
        <v>0</v>
      </c>
      <c r="BE1552" s="87">
        <v>0</v>
      </c>
      <c r="BF1552" s="87">
        <v>0</v>
      </c>
      <c r="BG1552" s="87">
        <f t="shared" si="103"/>
        <v>0</v>
      </c>
      <c r="BH1552" s="87">
        <f t="shared" si="104"/>
        <v>318600</v>
      </c>
      <c r="BI1552" s="87">
        <f t="shared" si="102"/>
        <v>318600</v>
      </c>
    </row>
    <row r="1553" spans="1:61" ht="15" customHeight="1" x14ac:dyDescent="0.35">
      <c r="A1553" s="142" t="str">
        <f t="shared" si="105"/>
        <v>DI0015109</v>
      </c>
      <c r="B1553" s="143" t="s">
        <v>686</v>
      </c>
      <c r="C1553" s="144">
        <v>9</v>
      </c>
      <c r="D1553" s="143" t="s">
        <v>0</v>
      </c>
      <c r="E1553" s="146" t="s">
        <v>3</v>
      </c>
      <c r="F1553" s="144" t="s">
        <v>1760</v>
      </c>
      <c r="G1553" s="144" t="s">
        <v>1781</v>
      </c>
      <c r="H1553" s="144" t="s">
        <v>1777</v>
      </c>
      <c r="I1553" s="144" t="s">
        <v>1782</v>
      </c>
      <c r="J1553" s="144" t="s">
        <v>1779</v>
      </c>
      <c r="K1553" s="144" t="s">
        <v>791</v>
      </c>
      <c r="L1553" s="144" t="s">
        <v>1766</v>
      </c>
      <c r="M1553" s="144" t="s">
        <v>1773</v>
      </c>
      <c r="N1553" s="143">
        <v>1</v>
      </c>
      <c r="O1553" s="143">
        <v>1</v>
      </c>
      <c r="P1553" s="143">
        <v>1</v>
      </c>
      <c r="Q1553" s="147">
        <v>1</v>
      </c>
      <c r="R1553" s="147">
        <v>1</v>
      </c>
      <c r="S1553" s="147">
        <v>1</v>
      </c>
      <c r="T1553" s="147">
        <v>0</v>
      </c>
      <c r="U1553" s="147">
        <v>0</v>
      </c>
      <c r="V1553" s="147">
        <v>0</v>
      </c>
      <c r="W1553" s="148">
        <v>105905</v>
      </c>
      <c r="X1553" s="148">
        <v>0</v>
      </c>
      <c r="Y1553" s="148">
        <v>0</v>
      </c>
      <c r="Z1553" s="148">
        <v>548.05999999999995</v>
      </c>
      <c r="AA1553" s="149">
        <v>0</v>
      </c>
      <c r="AB1553" s="148">
        <v>0</v>
      </c>
      <c r="AC1553" s="148">
        <v>0</v>
      </c>
      <c r="AD1553" s="149">
        <v>0</v>
      </c>
      <c r="AE1553" s="148">
        <v>105905</v>
      </c>
      <c r="AF1553" s="164">
        <v>45610</v>
      </c>
      <c r="AG1553" s="164">
        <v>45975</v>
      </c>
      <c r="AH1553" s="165">
        <v>20000000</v>
      </c>
      <c r="AI1553" s="152">
        <v>0.62</v>
      </c>
      <c r="AJ1553" s="152">
        <v>1</v>
      </c>
      <c r="AK1553" s="166">
        <v>4.9000000000000002E-2</v>
      </c>
      <c r="AL1553" s="167">
        <v>0.62</v>
      </c>
      <c r="AM1553" s="167">
        <v>1</v>
      </c>
      <c r="AN1553" s="168">
        <v>4.9000000000000002E-2</v>
      </c>
      <c r="AO1553" s="169" t="s">
        <v>1774</v>
      </c>
      <c r="AP1553" s="169" t="s">
        <v>1775</v>
      </c>
      <c r="AQ1553" s="87">
        <v>0</v>
      </c>
      <c r="AR1553" s="87">
        <v>0</v>
      </c>
      <c r="AS1553" s="87">
        <v>0</v>
      </c>
      <c r="AT1553" s="87">
        <v>0</v>
      </c>
      <c r="AU1553" s="87">
        <v>0</v>
      </c>
      <c r="AV1553" s="87">
        <v>26476.25</v>
      </c>
      <c r="AW1553" s="87">
        <v>26476.25</v>
      </c>
      <c r="AX1553" s="87">
        <v>26476.25</v>
      </c>
      <c r="AY1553" s="87">
        <v>26476.25</v>
      </c>
      <c r="AZ1553" s="87">
        <v>0</v>
      </c>
      <c r="BA1553" s="87">
        <v>0</v>
      </c>
      <c r="BB1553" s="87">
        <v>0</v>
      </c>
      <c r="BC1553" s="87">
        <v>0</v>
      </c>
      <c r="BD1553" s="87">
        <v>0</v>
      </c>
      <c r="BE1553" s="87">
        <v>0</v>
      </c>
      <c r="BF1553" s="87">
        <v>0</v>
      </c>
      <c r="BG1553" s="87">
        <f t="shared" si="103"/>
        <v>0</v>
      </c>
      <c r="BH1553" s="87">
        <f t="shared" si="104"/>
        <v>105905</v>
      </c>
      <c r="BI1553" s="87">
        <f t="shared" si="102"/>
        <v>105905</v>
      </c>
    </row>
    <row r="1554" spans="1:61" ht="15" customHeight="1" x14ac:dyDescent="0.35">
      <c r="A1554" s="142" t="str">
        <f t="shared" si="105"/>
        <v>DI0015111</v>
      </c>
      <c r="B1554" s="143" t="s">
        <v>687</v>
      </c>
      <c r="C1554" s="144">
        <v>1</v>
      </c>
      <c r="D1554" s="143" t="s">
        <v>0</v>
      </c>
      <c r="E1554" s="146" t="s">
        <v>3</v>
      </c>
      <c r="F1554" s="144" t="s">
        <v>1760</v>
      </c>
      <c r="G1554" s="144" t="s">
        <v>1769</v>
      </c>
      <c r="H1554" s="144" t="s">
        <v>1770</v>
      </c>
      <c r="I1554" s="144" t="s">
        <v>1771</v>
      </c>
      <c r="J1554" s="144" t="s">
        <v>1772</v>
      </c>
      <c r="K1554" s="144" t="s">
        <v>399</v>
      </c>
      <c r="L1554" s="144" t="s">
        <v>1766</v>
      </c>
      <c r="M1554" s="144" t="s">
        <v>1773</v>
      </c>
      <c r="N1554" s="143">
        <v>1</v>
      </c>
      <c r="O1554" s="143">
        <v>1</v>
      </c>
      <c r="P1554" s="143">
        <v>1</v>
      </c>
      <c r="Q1554" s="147">
        <v>0</v>
      </c>
      <c r="R1554" s="147">
        <v>0</v>
      </c>
      <c r="S1554" s="147">
        <v>1</v>
      </c>
      <c r="T1554" s="147">
        <v>1</v>
      </c>
      <c r="U1554" s="147">
        <v>1</v>
      </c>
      <c r="V1554" s="147">
        <v>0</v>
      </c>
      <c r="W1554" s="148">
        <v>23548489.539999999</v>
      </c>
      <c r="X1554" s="148">
        <v>0</v>
      </c>
      <c r="Y1554" s="148">
        <v>0</v>
      </c>
      <c r="Z1554" s="148">
        <v>1030246.42</v>
      </c>
      <c r="AA1554" s="149">
        <v>0</v>
      </c>
      <c r="AB1554" s="148">
        <v>0</v>
      </c>
      <c r="AC1554" s="148">
        <v>0</v>
      </c>
      <c r="AD1554" s="149">
        <v>0</v>
      </c>
      <c r="AE1554" s="148">
        <v>23548489.539999999</v>
      </c>
      <c r="AF1554" s="164">
        <v>45372</v>
      </c>
      <c r="AG1554" s="164">
        <v>45737</v>
      </c>
      <c r="AH1554" s="165">
        <v>15000000</v>
      </c>
      <c r="AI1554" s="152">
        <v>0</v>
      </c>
      <c r="AJ1554" s="152">
        <v>1</v>
      </c>
      <c r="AK1554" s="166">
        <v>4.9000000000000002E-2</v>
      </c>
      <c r="AL1554" s="167">
        <v>0</v>
      </c>
      <c r="AM1554" s="167">
        <v>1</v>
      </c>
      <c r="AN1554" s="168">
        <v>4.9000000000000002E-2</v>
      </c>
      <c r="AO1554" s="169" t="s">
        <v>1774</v>
      </c>
      <c r="AP1554" s="169" t="s">
        <v>1775</v>
      </c>
      <c r="AQ1554" s="87">
        <v>0</v>
      </c>
      <c r="AR1554" s="87">
        <v>0</v>
      </c>
      <c r="AS1554" s="87">
        <v>23548489.539999999</v>
      </c>
      <c r="AT1554" s="87">
        <v>0</v>
      </c>
      <c r="AU1554" s="87">
        <v>0</v>
      </c>
      <c r="AV1554" s="87">
        <v>0</v>
      </c>
      <c r="AW1554" s="87">
        <v>0</v>
      </c>
      <c r="AX1554" s="87">
        <v>0</v>
      </c>
      <c r="AY1554" s="87">
        <v>0</v>
      </c>
      <c r="AZ1554" s="87">
        <v>0</v>
      </c>
      <c r="BA1554" s="87">
        <v>0</v>
      </c>
      <c r="BB1554" s="87">
        <v>0</v>
      </c>
      <c r="BC1554" s="87">
        <v>0</v>
      </c>
      <c r="BD1554" s="87">
        <v>0</v>
      </c>
      <c r="BE1554" s="87">
        <v>0</v>
      </c>
      <c r="BF1554" s="87">
        <v>0</v>
      </c>
      <c r="BG1554" s="87">
        <f t="shared" si="103"/>
        <v>0</v>
      </c>
      <c r="BH1554" s="87">
        <f t="shared" si="104"/>
        <v>23548489.539999999</v>
      </c>
      <c r="BI1554" s="87">
        <f t="shared" si="102"/>
        <v>23548489.539999999</v>
      </c>
    </row>
    <row r="1555" spans="1:61" ht="15" customHeight="1" x14ac:dyDescent="0.35">
      <c r="A1555" s="142" t="str">
        <f t="shared" si="105"/>
        <v>DI0015121</v>
      </c>
      <c r="B1555" s="143" t="s">
        <v>688</v>
      </c>
      <c r="C1555" s="144">
        <v>1</v>
      </c>
      <c r="D1555" s="143" t="s">
        <v>0</v>
      </c>
      <c r="E1555" s="146" t="s">
        <v>3</v>
      </c>
      <c r="F1555" s="144" t="s">
        <v>1760</v>
      </c>
      <c r="G1555" s="144" t="s">
        <v>1776</v>
      </c>
      <c r="H1555" s="144" t="s">
        <v>1777</v>
      </c>
      <c r="I1555" s="144" t="s">
        <v>1778</v>
      </c>
      <c r="J1555" s="144" t="s">
        <v>1779</v>
      </c>
      <c r="K1555" s="144" t="s">
        <v>774</v>
      </c>
      <c r="L1555" s="144" t="s">
        <v>1766</v>
      </c>
      <c r="M1555" s="144" t="s">
        <v>1773</v>
      </c>
      <c r="N1555" s="143">
        <v>1</v>
      </c>
      <c r="O1555" s="143">
        <v>1</v>
      </c>
      <c r="P1555" s="143">
        <v>1</v>
      </c>
      <c r="Q1555" s="147">
        <v>1</v>
      </c>
      <c r="R1555" s="147">
        <v>1</v>
      </c>
      <c r="S1555" s="147">
        <v>1</v>
      </c>
      <c r="T1555" s="147">
        <v>0</v>
      </c>
      <c r="U1555" s="147">
        <v>0</v>
      </c>
      <c r="V1555" s="147">
        <v>0</v>
      </c>
      <c r="W1555" s="148">
        <v>0</v>
      </c>
      <c r="X1555" s="148">
        <v>0</v>
      </c>
      <c r="Y1555" s="148">
        <v>0</v>
      </c>
      <c r="Z1555" s="148">
        <v>0</v>
      </c>
      <c r="AA1555" s="149">
        <v>0</v>
      </c>
      <c r="AB1555" s="148">
        <v>0</v>
      </c>
      <c r="AC1555" s="148">
        <v>0</v>
      </c>
      <c r="AD1555" s="149">
        <v>0</v>
      </c>
      <c r="AE1555" s="148">
        <v>0</v>
      </c>
      <c r="AF1555" s="164">
        <v>45372</v>
      </c>
      <c r="AG1555" s="164">
        <v>45737</v>
      </c>
      <c r="AH1555" s="165">
        <v>15000000</v>
      </c>
      <c r="AI1555" s="152">
        <v>0</v>
      </c>
      <c r="AJ1555" s="152">
        <v>1</v>
      </c>
      <c r="AK1555" s="166">
        <v>4.9000000000000002E-2</v>
      </c>
      <c r="AL1555" s="167">
        <v>0</v>
      </c>
      <c r="AM1555" s="167">
        <v>0</v>
      </c>
      <c r="AN1555" s="168">
        <v>0</v>
      </c>
      <c r="AO1555" s="169" t="s">
        <v>1774</v>
      </c>
      <c r="AP1555" s="169" t="s">
        <v>1775</v>
      </c>
      <c r="AQ1555" s="87">
        <v>0</v>
      </c>
      <c r="AR1555" s="87">
        <v>0</v>
      </c>
      <c r="AS1555" s="87">
        <v>0</v>
      </c>
      <c r="AT1555" s="87">
        <v>0</v>
      </c>
      <c r="AU1555" s="87">
        <v>0</v>
      </c>
      <c r="AV1555" s="87">
        <v>0</v>
      </c>
      <c r="AW1555" s="87">
        <v>0</v>
      </c>
      <c r="AX1555" s="87">
        <v>0</v>
      </c>
      <c r="AY1555" s="87">
        <v>0</v>
      </c>
      <c r="AZ1555" s="87">
        <v>0</v>
      </c>
      <c r="BA1555" s="87">
        <v>0</v>
      </c>
      <c r="BB1555" s="87">
        <v>0</v>
      </c>
      <c r="BC1555" s="87">
        <v>0</v>
      </c>
      <c r="BD1555" s="87">
        <v>0</v>
      </c>
      <c r="BE1555" s="87">
        <v>0</v>
      </c>
      <c r="BF1555" s="87">
        <v>0</v>
      </c>
      <c r="BG1555" s="87">
        <f t="shared" si="103"/>
        <v>0</v>
      </c>
      <c r="BH1555" s="87">
        <f t="shared" si="104"/>
        <v>0</v>
      </c>
      <c r="BI1555" s="87">
        <f t="shared" si="102"/>
        <v>0</v>
      </c>
    </row>
    <row r="1556" spans="1:61" ht="15" customHeight="1" x14ac:dyDescent="0.35">
      <c r="A1556" s="142" t="str">
        <f t="shared" si="105"/>
        <v>DI0015131</v>
      </c>
      <c r="B1556" s="143" t="s">
        <v>689</v>
      </c>
      <c r="C1556" s="144">
        <v>1</v>
      </c>
      <c r="D1556" s="143" t="s">
        <v>0</v>
      </c>
      <c r="E1556" s="146" t="s">
        <v>3</v>
      </c>
      <c r="F1556" s="144" t="s">
        <v>1760</v>
      </c>
      <c r="G1556" s="144" t="s">
        <v>1776</v>
      </c>
      <c r="H1556" s="144" t="s">
        <v>1777</v>
      </c>
      <c r="I1556" s="144" t="s">
        <v>1778</v>
      </c>
      <c r="J1556" s="144" t="s">
        <v>1779</v>
      </c>
      <c r="K1556" s="144" t="s">
        <v>774</v>
      </c>
      <c r="L1556" s="144" t="s">
        <v>1766</v>
      </c>
      <c r="M1556" s="144" t="s">
        <v>1773</v>
      </c>
      <c r="N1556" s="143">
        <v>1</v>
      </c>
      <c r="O1556" s="143">
        <v>1</v>
      </c>
      <c r="P1556" s="143">
        <v>1</v>
      </c>
      <c r="Q1556" s="147">
        <v>1</v>
      </c>
      <c r="R1556" s="147">
        <v>1</v>
      </c>
      <c r="S1556" s="147">
        <v>1</v>
      </c>
      <c r="T1556" s="147">
        <v>0</v>
      </c>
      <c r="U1556" s="147">
        <v>0</v>
      </c>
      <c r="V1556" s="147">
        <v>0</v>
      </c>
      <c r="W1556" s="148">
        <v>0</v>
      </c>
      <c r="X1556" s="148">
        <v>0</v>
      </c>
      <c r="Y1556" s="148">
        <v>0</v>
      </c>
      <c r="Z1556" s="148">
        <v>0</v>
      </c>
      <c r="AA1556" s="149">
        <v>0</v>
      </c>
      <c r="AB1556" s="148">
        <v>0</v>
      </c>
      <c r="AC1556" s="148">
        <v>0</v>
      </c>
      <c r="AD1556" s="149">
        <v>0</v>
      </c>
      <c r="AE1556" s="148">
        <v>0</v>
      </c>
      <c r="AF1556" s="164">
        <v>45387</v>
      </c>
      <c r="AG1556" s="164">
        <v>46482</v>
      </c>
      <c r="AH1556" s="165">
        <v>23548489.536140501</v>
      </c>
      <c r="AI1556" s="152">
        <v>2.0099999999999998</v>
      </c>
      <c r="AJ1556" s="152">
        <v>3</v>
      </c>
      <c r="AK1556" s="166">
        <v>8.7499999999999994E-2</v>
      </c>
      <c r="AL1556" s="167">
        <v>0</v>
      </c>
      <c r="AM1556" s="167">
        <v>0</v>
      </c>
      <c r="AN1556" s="168">
        <v>0</v>
      </c>
      <c r="AO1556" s="169" t="s">
        <v>1774</v>
      </c>
      <c r="AP1556" s="169" t="s">
        <v>1775</v>
      </c>
      <c r="AQ1556" s="87">
        <v>0</v>
      </c>
      <c r="AR1556" s="87">
        <v>0</v>
      </c>
      <c r="AS1556" s="87">
        <v>0</v>
      </c>
      <c r="AT1556" s="87">
        <v>0</v>
      </c>
      <c r="AU1556" s="87">
        <v>0</v>
      </c>
      <c r="AV1556" s="87">
        <v>0</v>
      </c>
      <c r="AW1556" s="87">
        <v>0</v>
      </c>
      <c r="AX1556" s="87">
        <v>0</v>
      </c>
      <c r="AY1556" s="87">
        <v>0</v>
      </c>
      <c r="AZ1556" s="87">
        <v>0</v>
      </c>
      <c r="BA1556" s="87">
        <v>0</v>
      </c>
      <c r="BB1556" s="87">
        <v>0</v>
      </c>
      <c r="BC1556" s="87">
        <v>0</v>
      </c>
      <c r="BD1556" s="87">
        <v>0</v>
      </c>
      <c r="BE1556" s="87">
        <v>0</v>
      </c>
      <c r="BF1556" s="87">
        <v>0</v>
      </c>
      <c r="BG1556" s="87">
        <f t="shared" si="103"/>
        <v>0</v>
      </c>
      <c r="BH1556" s="87">
        <f t="shared" si="104"/>
        <v>0</v>
      </c>
      <c r="BI1556" s="87">
        <f t="shared" si="102"/>
        <v>0</v>
      </c>
    </row>
    <row r="1557" spans="1:61" ht="15" customHeight="1" x14ac:dyDescent="0.35">
      <c r="A1557" s="142" t="str">
        <f t="shared" si="105"/>
        <v>DI0015141</v>
      </c>
      <c r="B1557" s="143" t="s">
        <v>690</v>
      </c>
      <c r="C1557" s="144">
        <v>1</v>
      </c>
      <c r="D1557" s="143" t="s">
        <v>0</v>
      </c>
      <c r="E1557" s="146" t="s">
        <v>3</v>
      </c>
      <c r="F1557" s="144" t="s">
        <v>1760</v>
      </c>
      <c r="G1557" s="144" t="s">
        <v>1776</v>
      </c>
      <c r="H1557" s="144" t="s">
        <v>1777</v>
      </c>
      <c r="I1557" s="144" t="s">
        <v>1778</v>
      </c>
      <c r="J1557" s="144" t="s">
        <v>1779</v>
      </c>
      <c r="K1557" s="144" t="s">
        <v>774</v>
      </c>
      <c r="L1557" s="144" t="s">
        <v>1766</v>
      </c>
      <c r="M1557" s="144" t="s">
        <v>1773</v>
      </c>
      <c r="N1557" s="143">
        <v>1</v>
      </c>
      <c r="O1557" s="143">
        <v>1</v>
      </c>
      <c r="P1557" s="143">
        <v>1</v>
      </c>
      <c r="Q1557" s="147">
        <v>1</v>
      </c>
      <c r="R1557" s="147">
        <v>1</v>
      </c>
      <c r="S1557" s="147">
        <v>1</v>
      </c>
      <c r="T1557" s="147">
        <v>0</v>
      </c>
      <c r="U1557" s="147">
        <v>0</v>
      </c>
      <c r="V1557" s="147">
        <v>0</v>
      </c>
      <c r="W1557" s="148">
        <v>5000000</v>
      </c>
      <c r="X1557" s="148">
        <v>0</v>
      </c>
      <c r="Y1557" s="148">
        <v>0</v>
      </c>
      <c r="Z1557" s="148">
        <v>218750</v>
      </c>
      <c r="AA1557" s="149">
        <v>0</v>
      </c>
      <c r="AB1557" s="148">
        <v>0</v>
      </c>
      <c r="AC1557" s="148">
        <v>0</v>
      </c>
      <c r="AD1557" s="149">
        <v>0</v>
      </c>
      <c r="AE1557" s="148">
        <v>5000000</v>
      </c>
      <c r="AF1557" s="164">
        <v>45387</v>
      </c>
      <c r="AG1557" s="164">
        <v>46482</v>
      </c>
      <c r="AH1557" s="165">
        <v>5000000</v>
      </c>
      <c r="AI1557" s="152">
        <v>2.0099999999999998</v>
      </c>
      <c r="AJ1557" s="152">
        <v>3</v>
      </c>
      <c r="AK1557" s="166">
        <v>8.7499999999999994E-2</v>
      </c>
      <c r="AL1557" s="167">
        <v>2.0099999999999998</v>
      </c>
      <c r="AM1557" s="167">
        <v>3</v>
      </c>
      <c r="AN1557" s="168">
        <v>8.7499999999999994E-2</v>
      </c>
      <c r="AO1557" s="169" t="s">
        <v>1774</v>
      </c>
      <c r="AP1557" s="169" t="s">
        <v>1775</v>
      </c>
      <c r="AQ1557" s="87">
        <v>0</v>
      </c>
      <c r="AR1557" s="87">
        <v>0</v>
      </c>
      <c r="AS1557" s="87">
        <v>5000000</v>
      </c>
      <c r="AT1557" s="87">
        <v>0</v>
      </c>
      <c r="AU1557" s="87">
        <v>0</v>
      </c>
      <c r="AV1557" s="87">
        <v>0</v>
      </c>
      <c r="AW1557" s="87">
        <v>0</v>
      </c>
      <c r="AX1557" s="87">
        <v>0</v>
      </c>
      <c r="AY1557" s="87">
        <v>0</v>
      </c>
      <c r="AZ1557" s="87">
        <v>0</v>
      </c>
      <c r="BA1557" s="87">
        <v>0</v>
      </c>
      <c r="BB1557" s="87">
        <v>0</v>
      </c>
      <c r="BC1557" s="87">
        <v>0</v>
      </c>
      <c r="BD1557" s="87">
        <v>0</v>
      </c>
      <c r="BE1557" s="87">
        <v>0</v>
      </c>
      <c r="BF1557" s="87">
        <v>0</v>
      </c>
      <c r="BG1557" s="87">
        <f t="shared" si="103"/>
        <v>0</v>
      </c>
      <c r="BH1557" s="87">
        <f t="shared" si="104"/>
        <v>5000000</v>
      </c>
      <c r="BI1557" s="87">
        <f t="shared" si="102"/>
        <v>5000000</v>
      </c>
    </row>
    <row r="1558" spans="1:61" ht="15" customHeight="1" x14ac:dyDescent="0.35">
      <c r="A1558" s="142" t="str">
        <f t="shared" si="105"/>
        <v>DI0015151</v>
      </c>
      <c r="B1558" s="143" t="s">
        <v>691</v>
      </c>
      <c r="C1558" s="144">
        <v>1</v>
      </c>
      <c r="D1558" s="143" t="s">
        <v>0</v>
      </c>
      <c r="E1558" s="146" t="s">
        <v>3</v>
      </c>
      <c r="F1558" s="144" t="s">
        <v>1760</v>
      </c>
      <c r="G1558" s="144" t="s">
        <v>390</v>
      </c>
      <c r="H1558" s="144" t="s">
        <v>1770</v>
      </c>
      <c r="I1558" s="144" t="s">
        <v>1771</v>
      </c>
      <c r="J1558" s="144" t="s">
        <v>1772</v>
      </c>
      <c r="K1558" s="144" t="s">
        <v>692</v>
      </c>
      <c r="L1558" s="144" t="s">
        <v>1766</v>
      </c>
      <c r="M1558" s="144" t="s">
        <v>1773</v>
      </c>
      <c r="N1558" s="143">
        <v>1</v>
      </c>
      <c r="O1558" s="143">
        <v>1</v>
      </c>
      <c r="P1558" s="143">
        <v>1</v>
      </c>
      <c r="Q1558" s="147">
        <v>0</v>
      </c>
      <c r="R1558" s="147">
        <v>0</v>
      </c>
      <c r="S1558" s="147">
        <v>1</v>
      </c>
      <c r="T1558" s="147">
        <v>1</v>
      </c>
      <c r="U1558" s="147">
        <v>1</v>
      </c>
      <c r="V1558" s="147">
        <v>0</v>
      </c>
      <c r="W1558" s="148">
        <v>150000000</v>
      </c>
      <c r="X1558" s="148">
        <v>0</v>
      </c>
      <c r="Y1558" s="148">
        <v>0</v>
      </c>
      <c r="Z1558" s="148">
        <v>0</v>
      </c>
      <c r="AA1558" s="149">
        <v>0</v>
      </c>
      <c r="AB1558" s="148">
        <v>0</v>
      </c>
      <c r="AC1558" s="148">
        <v>0</v>
      </c>
      <c r="AD1558" s="149">
        <v>0</v>
      </c>
      <c r="AE1558" s="148">
        <v>150000000</v>
      </c>
      <c r="AF1558" s="164">
        <v>45636</v>
      </c>
      <c r="AG1558" s="164">
        <v>48192</v>
      </c>
      <c r="AH1558" s="165">
        <v>150000000</v>
      </c>
      <c r="AI1558" s="152">
        <v>6.69</v>
      </c>
      <c r="AJ1558" s="152">
        <v>7</v>
      </c>
      <c r="AK1558" s="166">
        <v>9.5000000000000001E-2</v>
      </c>
      <c r="AL1558" s="167">
        <v>6.69</v>
      </c>
      <c r="AM1558" s="167">
        <v>7</v>
      </c>
      <c r="AN1558" s="168">
        <v>9.5000000000000001E-2</v>
      </c>
      <c r="AO1558" s="169" t="s">
        <v>1774</v>
      </c>
      <c r="AP1558" s="169" t="s">
        <v>1775</v>
      </c>
      <c r="AQ1558" s="87">
        <v>0</v>
      </c>
      <c r="AR1558" s="87">
        <v>0</v>
      </c>
      <c r="AS1558" s="87">
        <v>0</v>
      </c>
      <c r="AT1558" s="87">
        <v>0</v>
      </c>
      <c r="AU1558" s="87">
        <v>0</v>
      </c>
      <c r="AV1558" s="87">
        <v>0</v>
      </c>
      <c r="AW1558" s="87">
        <v>150000000</v>
      </c>
      <c r="AX1558" s="87">
        <v>0</v>
      </c>
      <c r="AY1558" s="87">
        <v>0</v>
      </c>
      <c r="AZ1558" s="87">
        <v>0</v>
      </c>
      <c r="BA1558" s="87">
        <v>0</v>
      </c>
      <c r="BB1558" s="87">
        <v>0</v>
      </c>
      <c r="BC1558" s="87">
        <v>0</v>
      </c>
      <c r="BD1558" s="87">
        <v>0</v>
      </c>
      <c r="BE1558" s="87">
        <v>0</v>
      </c>
      <c r="BF1558" s="87">
        <v>0</v>
      </c>
      <c r="BG1558" s="87">
        <f t="shared" si="103"/>
        <v>0</v>
      </c>
      <c r="BH1558" s="87">
        <f t="shared" si="104"/>
        <v>150000000</v>
      </c>
      <c r="BI1558" s="87">
        <f t="shared" si="102"/>
        <v>150000000</v>
      </c>
    </row>
    <row r="1559" spans="1:61" ht="15" customHeight="1" x14ac:dyDescent="0.35">
      <c r="A1559" s="142" t="str">
        <f t="shared" si="105"/>
        <v>DI0015161</v>
      </c>
      <c r="B1559" s="143" t="s">
        <v>693</v>
      </c>
      <c r="C1559" s="144">
        <v>1</v>
      </c>
      <c r="D1559" s="143" t="s">
        <v>0</v>
      </c>
      <c r="E1559" s="146" t="s">
        <v>3</v>
      </c>
      <c r="F1559" s="144" t="s">
        <v>1760</v>
      </c>
      <c r="G1559" s="144" t="s">
        <v>1776</v>
      </c>
      <c r="H1559" s="144" t="s">
        <v>1777</v>
      </c>
      <c r="I1559" s="144" t="s">
        <v>1778</v>
      </c>
      <c r="J1559" s="144" t="s">
        <v>1779</v>
      </c>
      <c r="K1559" s="144" t="s">
        <v>774</v>
      </c>
      <c r="L1559" s="144" t="s">
        <v>1766</v>
      </c>
      <c r="M1559" s="144" t="s">
        <v>1773</v>
      </c>
      <c r="N1559" s="143">
        <v>1</v>
      </c>
      <c r="O1559" s="143">
        <v>1</v>
      </c>
      <c r="P1559" s="143">
        <v>1</v>
      </c>
      <c r="Q1559" s="147">
        <v>1</v>
      </c>
      <c r="R1559" s="147">
        <v>1</v>
      </c>
      <c r="S1559" s="147">
        <v>1</v>
      </c>
      <c r="T1559" s="147">
        <v>0</v>
      </c>
      <c r="U1559" s="147">
        <v>0</v>
      </c>
      <c r="V1559" s="147">
        <v>0</v>
      </c>
      <c r="W1559" s="148">
        <v>1414714.95</v>
      </c>
      <c r="X1559" s="148">
        <v>0</v>
      </c>
      <c r="Y1559" s="148">
        <v>0</v>
      </c>
      <c r="Z1559" s="148">
        <v>0</v>
      </c>
      <c r="AA1559" s="149">
        <v>0</v>
      </c>
      <c r="AB1559" s="148">
        <v>0</v>
      </c>
      <c r="AC1559" s="148">
        <v>0</v>
      </c>
      <c r="AD1559" s="149">
        <v>0</v>
      </c>
      <c r="AE1559" s="148">
        <v>1414714.95</v>
      </c>
      <c r="AF1559" s="164">
        <v>45638</v>
      </c>
      <c r="AG1559" s="164">
        <v>46733</v>
      </c>
      <c r="AH1559" s="165">
        <v>1414714.95</v>
      </c>
      <c r="AI1559" s="152">
        <v>2.7</v>
      </c>
      <c r="AJ1559" s="152">
        <v>3</v>
      </c>
      <c r="AK1559" s="166">
        <v>8.7499999999999994E-2</v>
      </c>
      <c r="AL1559" s="167">
        <v>2.7</v>
      </c>
      <c r="AM1559" s="167">
        <v>3</v>
      </c>
      <c r="AN1559" s="168">
        <v>8.7499999999999994E-2</v>
      </c>
      <c r="AO1559" s="169" t="s">
        <v>1774</v>
      </c>
      <c r="AP1559" s="169" t="s">
        <v>1775</v>
      </c>
      <c r="AQ1559" s="87">
        <v>0</v>
      </c>
      <c r="AR1559" s="87">
        <v>0</v>
      </c>
      <c r="AS1559" s="87">
        <v>1414714.95</v>
      </c>
      <c r="AT1559" s="87">
        <v>0</v>
      </c>
      <c r="AU1559" s="87">
        <v>0</v>
      </c>
      <c r="AV1559" s="87">
        <v>0</v>
      </c>
      <c r="AW1559" s="87">
        <v>0</v>
      </c>
      <c r="AX1559" s="87">
        <v>0</v>
      </c>
      <c r="AY1559" s="87">
        <v>0</v>
      </c>
      <c r="AZ1559" s="87">
        <v>0</v>
      </c>
      <c r="BA1559" s="87">
        <v>0</v>
      </c>
      <c r="BB1559" s="87">
        <v>0</v>
      </c>
      <c r="BC1559" s="87">
        <v>0</v>
      </c>
      <c r="BD1559" s="87">
        <v>0</v>
      </c>
      <c r="BE1559" s="87">
        <v>0</v>
      </c>
      <c r="BF1559" s="87">
        <v>0</v>
      </c>
      <c r="BG1559" s="87">
        <f t="shared" si="103"/>
        <v>0</v>
      </c>
      <c r="BH1559" s="87">
        <f t="shared" si="104"/>
        <v>1414714.95</v>
      </c>
      <c r="BI1559" s="87">
        <f t="shared" si="102"/>
        <v>1414714.95</v>
      </c>
    </row>
    <row r="1560" spans="1:61" ht="15" customHeight="1" x14ac:dyDescent="0.35">
      <c r="A1560" s="142" t="str">
        <f t="shared" si="105"/>
        <v>DI0015171</v>
      </c>
      <c r="B1560" s="143" t="s">
        <v>694</v>
      </c>
      <c r="C1560" s="144">
        <v>1</v>
      </c>
      <c r="D1560" s="143" t="s">
        <v>0</v>
      </c>
      <c r="E1560" s="146" t="s">
        <v>3</v>
      </c>
      <c r="F1560" s="144" t="s">
        <v>1760</v>
      </c>
      <c r="G1560" s="144" t="s">
        <v>390</v>
      </c>
      <c r="H1560" s="144" t="s">
        <v>1770</v>
      </c>
      <c r="I1560" s="144" t="s">
        <v>1771</v>
      </c>
      <c r="J1560" s="144" t="s">
        <v>1772</v>
      </c>
      <c r="K1560" s="144" t="s">
        <v>692</v>
      </c>
      <c r="L1560" s="144" t="s">
        <v>1766</v>
      </c>
      <c r="M1560" s="144" t="s">
        <v>1773</v>
      </c>
      <c r="N1560" s="143">
        <v>1</v>
      </c>
      <c r="O1560" s="143">
        <v>1</v>
      </c>
      <c r="P1560" s="143">
        <v>1</v>
      </c>
      <c r="Q1560" s="147">
        <v>0</v>
      </c>
      <c r="R1560" s="147">
        <v>0</v>
      </c>
      <c r="S1560" s="147">
        <v>1</v>
      </c>
      <c r="T1560" s="147">
        <v>1</v>
      </c>
      <c r="U1560" s="147">
        <v>1</v>
      </c>
      <c r="V1560" s="147">
        <v>0</v>
      </c>
      <c r="W1560" s="148">
        <v>100000000</v>
      </c>
      <c r="X1560" s="148">
        <v>0</v>
      </c>
      <c r="Y1560" s="148">
        <v>0</v>
      </c>
      <c r="Z1560" s="148">
        <v>0</v>
      </c>
      <c r="AA1560" s="149">
        <v>0</v>
      </c>
      <c r="AB1560" s="148">
        <v>0</v>
      </c>
      <c r="AC1560" s="148">
        <v>0</v>
      </c>
      <c r="AD1560" s="149">
        <v>0</v>
      </c>
      <c r="AE1560" s="148">
        <v>100000000</v>
      </c>
      <c r="AF1560" s="164">
        <v>45503</v>
      </c>
      <c r="AG1560" s="164">
        <v>46598</v>
      </c>
      <c r="AH1560" s="165">
        <v>100000000</v>
      </c>
      <c r="AI1560" s="152">
        <v>2.33</v>
      </c>
      <c r="AJ1560" s="152">
        <v>3</v>
      </c>
      <c r="AK1560" s="166">
        <v>8.7499999999999994E-2</v>
      </c>
      <c r="AL1560" s="167">
        <v>2.33</v>
      </c>
      <c r="AM1560" s="167">
        <v>3</v>
      </c>
      <c r="AN1560" s="168">
        <v>8.7499999999999994E-2</v>
      </c>
      <c r="AO1560" s="169" t="s">
        <v>1774</v>
      </c>
      <c r="AP1560" s="169" t="s">
        <v>1775</v>
      </c>
      <c r="AQ1560" s="87">
        <v>0</v>
      </c>
      <c r="AR1560" s="87">
        <v>0</v>
      </c>
      <c r="AS1560" s="87">
        <v>100000000</v>
      </c>
      <c r="AT1560" s="87">
        <v>0</v>
      </c>
      <c r="AU1560" s="87">
        <v>0</v>
      </c>
      <c r="AV1560" s="87">
        <v>0</v>
      </c>
      <c r="AW1560" s="87">
        <v>0</v>
      </c>
      <c r="AX1560" s="87">
        <v>0</v>
      </c>
      <c r="AY1560" s="87">
        <v>0</v>
      </c>
      <c r="AZ1560" s="87">
        <v>0</v>
      </c>
      <c r="BA1560" s="87">
        <v>0</v>
      </c>
      <c r="BB1560" s="87">
        <v>0</v>
      </c>
      <c r="BC1560" s="87">
        <v>0</v>
      </c>
      <c r="BD1560" s="87">
        <v>0</v>
      </c>
      <c r="BE1560" s="87">
        <v>0</v>
      </c>
      <c r="BF1560" s="87">
        <v>0</v>
      </c>
      <c r="BG1560" s="87">
        <f t="shared" si="103"/>
        <v>0</v>
      </c>
      <c r="BH1560" s="87">
        <f t="shared" si="104"/>
        <v>100000000</v>
      </c>
      <c r="BI1560" s="87">
        <f t="shared" si="102"/>
        <v>100000000</v>
      </c>
    </row>
    <row r="1561" spans="1:61" ht="15" customHeight="1" x14ac:dyDescent="0.35">
      <c r="A1561" s="142" t="str">
        <f t="shared" si="105"/>
        <v>DI0015181</v>
      </c>
      <c r="B1561" s="143" t="s">
        <v>695</v>
      </c>
      <c r="C1561" s="144">
        <v>1</v>
      </c>
      <c r="D1561" s="143" t="s">
        <v>0</v>
      </c>
      <c r="E1561" s="146" t="s">
        <v>3</v>
      </c>
      <c r="F1561" s="144" t="s">
        <v>1760</v>
      </c>
      <c r="G1561" s="144" t="s">
        <v>390</v>
      </c>
      <c r="H1561" s="144" t="s">
        <v>1770</v>
      </c>
      <c r="I1561" s="144" t="s">
        <v>1771</v>
      </c>
      <c r="J1561" s="144" t="s">
        <v>1772</v>
      </c>
      <c r="K1561" s="144" t="s">
        <v>692</v>
      </c>
      <c r="L1561" s="144" t="s">
        <v>1766</v>
      </c>
      <c r="M1561" s="144" t="s">
        <v>1773</v>
      </c>
      <c r="N1561" s="143">
        <v>1</v>
      </c>
      <c r="O1561" s="143">
        <v>1</v>
      </c>
      <c r="P1561" s="143">
        <v>1</v>
      </c>
      <c r="Q1561" s="147">
        <v>0</v>
      </c>
      <c r="R1561" s="147">
        <v>0</v>
      </c>
      <c r="S1561" s="147">
        <v>1</v>
      </c>
      <c r="T1561" s="147">
        <v>1</v>
      </c>
      <c r="U1561" s="147">
        <v>1</v>
      </c>
      <c r="V1561" s="147">
        <v>0</v>
      </c>
      <c r="W1561" s="148">
        <v>200000000</v>
      </c>
      <c r="X1561" s="148">
        <v>0</v>
      </c>
      <c r="Y1561" s="148">
        <v>0</v>
      </c>
      <c r="Z1561" s="148">
        <v>0</v>
      </c>
      <c r="AA1561" s="149">
        <v>0</v>
      </c>
      <c r="AB1561" s="148">
        <v>0</v>
      </c>
      <c r="AC1561" s="148">
        <v>0</v>
      </c>
      <c r="AD1561" s="149">
        <v>0</v>
      </c>
      <c r="AE1561" s="148">
        <v>200000000</v>
      </c>
      <c r="AF1561" s="164">
        <v>45455</v>
      </c>
      <c r="AG1561" s="164">
        <v>47281</v>
      </c>
      <c r="AH1561" s="165">
        <v>200000000</v>
      </c>
      <c r="AI1561" s="152">
        <v>4.2</v>
      </c>
      <c r="AJ1561" s="152">
        <v>5</v>
      </c>
      <c r="AK1561" s="166">
        <v>9.2499999999999999E-2</v>
      </c>
      <c r="AL1561" s="167">
        <v>4.2</v>
      </c>
      <c r="AM1561" s="167">
        <v>5</v>
      </c>
      <c r="AN1561" s="168">
        <v>9.2499999999999999E-2</v>
      </c>
      <c r="AO1561" s="169" t="s">
        <v>1774</v>
      </c>
      <c r="AP1561" s="169" t="s">
        <v>1775</v>
      </c>
      <c r="AQ1561" s="87">
        <v>0</v>
      </c>
      <c r="AR1561" s="87">
        <v>0</v>
      </c>
      <c r="AS1561" s="87">
        <v>0</v>
      </c>
      <c r="AT1561" s="87">
        <v>0</v>
      </c>
      <c r="AU1561" s="87">
        <v>200000000</v>
      </c>
      <c r="AV1561" s="87">
        <v>0</v>
      </c>
      <c r="AW1561" s="87">
        <v>0</v>
      </c>
      <c r="AX1561" s="87">
        <v>0</v>
      </c>
      <c r="AY1561" s="87">
        <v>0</v>
      </c>
      <c r="AZ1561" s="87">
        <v>0</v>
      </c>
      <c r="BA1561" s="87">
        <v>0</v>
      </c>
      <c r="BB1561" s="87">
        <v>0</v>
      </c>
      <c r="BC1561" s="87">
        <v>0</v>
      </c>
      <c r="BD1561" s="87">
        <v>0</v>
      </c>
      <c r="BE1561" s="87">
        <v>0</v>
      </c>
      <c r="BF1561" s="87">
        <v>0</v>
      </c>
      <c r="BG1561" s="87">
        <f t="shared" si="103"/>
        <v>0</v>
      </c>
      <c r="BH1561" s="87">
        <f t="shared" si="104"/>
        <v>200000000</v>
      </c>
      <c r="BI1561" s="87">
        <f t="shared" si="102"/>
        <v>200000000</v>
      </c>
    </row>
    <row r="1562" spans="1:61" ht="15" customHeight="1" x14ac:dyDescent="0.35">
      <c r="A1562" s="142" t="str">
        <f t="shared" si="105"/>
        <v>DI0015191</v>
      </c>
      <c r="B1562" s="143" t="s">
        <v>696</v>
      </c>
      <c r="C1562" s="144">
        <v>1</v>
      </c>
      <c r="D1562" s="143" t="s">
        <v>0</v>
      </c>
      <c r="E1562" s="146" t="s">
        <v>3</v>
      </c>
      <c r="F1562" s="144" t="s">
        <v>1760</v>
      </c>
      <c r="G1562" s="144" t="s">
        <v>1781</v>
      </c>
      <c r="H1562" s="144" t="s">
        <v>1777</v>
      </c>
      <c r="I1562" s="144" t="s">
        <v>1782</v>
      </c>
      <c r="J1562" s="144" t="s">
        <v>1779</v>
      </c>
      <c r="K1562" s="144" t="s">
        <v>791</v>
      </c>
      <c r="L1562" s="144" t="s">
        <v>1766</v>
      </c>
      <c r="M1562" s="144" t="s">
        <v>1773</v>
      </c>
      <c r="N1562" s="143">
        <v>1</v>
      </c>
      <c r="O1562" s="143">
        <v>1</v>
      </c>
      <c r="P1562" s="143">
        <v>1</v>
      </c>
      <c r="Q1562" s="147">
        <v>1</v>
      </c>
      <c r="R1562" s="147">
        <v>1</v>
      </c>
      <c r="S1562" s="147">
        <v>1</v>
      </c>
      <c r="T1562" s="147">
        <v>0</v>
      </c>
      <c r="U1562" s="147">
        <v>0</v>
      </c>
      <c r="V1562" s="147">
        <v>0</v>
      </c>
      <c r="W1562" s="148">
        <v>424210</v>
      </c>
      <c r="X1562" s="148">
        <v>0</v>
      </c>
      <c r="Y1562" s="148">
        <v>0</v>
      </c>
      <c r="Z1562" s="148">
        <v>1148.9000000000001</v>
      </c>
      <c r="AA1562" s="149">
        <v>0</v>
      </c>
      <c r="AB1562" s="148">
        <v>0</v>
      </c>
      <c r="AC1562" s="148">
        <v>0</v>
      </c>
      <c r="AD1562" s="149">
        <v>0</v>
      </c>
      <c r="AE1562" s="148">
        <v>424210</v>
      </c>
      <c r="AF1562" s="164">
        <v>45645</v>
      </c>
      <c r="AG1562" s="164">
        <v>46010</v>
      </c>
      <c r="AH1562" s="165">
        <v>424210</v>
      </c>
      <c r="AI1562" s="152">
        <v>0.72</v>
      </c>
      <c r="AJ1562" s="152">
        <v>1</v>
      </c>
      <c r="AK1562" s="166">
        <v>3.2500000000000001E-2</v>
      </c>
      <c r="AL1562" s="167">
        <v>0.72</v>
      </c>
      <c r="AM1562" s="167">
        <v>1</v>
      </c>
      <c r="AN1562" s="168">
        <v>3.2500000000000001E-2</v>
      </c>
      <c r="AO1562" s="169" t="s">
        <v>1774</v>
      </c>
      <c r="AP1562" s="169" t="s">
        <v>1775</v>
      </c>
      <c r="AQ1562" s="87">
        <v>424210</v>
      </c>
      <c r="AR1562" s="87">
        <v>0</v>
      </c>
      <c r="AS1562" s="87">
        <v>0</v>
      </c>
      <c r="AT1562" s="87">
        <v>0</v>
      </c>
      <c r="AU1562" s="87">
        <v>0</v>
      </c>
      <c r="AV1562" s="87">
        <v>0</v>
      </c>
      <c r="AW1562" s="87">
        <v>0</v>
      </c>
      <c r="AX1562" s="87">
        <v>0</v>
      </c>
      <c r="AY1562" s="87">
        <v>0</v>
      </c>
      <c r="AZ1562" s="87">
        <v>0</v>
      </c>
      <c r="BA1562" s="87">
        <v>0</v>
      </c>
      <c r="BB1562" s="87">
        <v>0</v>
      </c>
      <c r="BC1562" s="87">
        <v>0</v>
      </c>
      <c r="BD1562" s="87">
        <v>0</v>
      </c>
      <c r="BE1562" s="87">
        <v>0</v>
      </c>
      <c r="BF1562" s="87">
        <v>0</v>
      </c>
      <c r="BG1562" s="87">
        <f t="shared" si="103"/>
        <v>424210</v>
      </c>
      <c r="BH1562" s="87">
        <f t="shared" si="104"/>
        <v>0</v>
      </c>
      <c r="BI1562" s="87">
        <f t="shared" si="102"/>
        <v>424210</v>
      </c>
    </row>
    <row r="1563" spans="1:61" ht="15" customHeight="1" x14ac:dyDescent="0.35">
      <c r="A1563" s="142" t="str">
        <f t="shared" si="105"/>
        <v>DI0015192</v>
      </c>
      <c r="B1563" s="143" t="s">
        <v>696</v>
      </c>
      <c r="C1563" s="144">
        <v>2</v>
      </c>
      <c r="D1563" s="143" t="s">
        <v>0</v>
      </c>
      <c r="E1563" s="146" t="s">
        <v>3</v>
      </c>
      <c r="F1563" s="144" t="s">
        <v>1760</v>
      </c>
      <c r="G1563" s="144" t="s">
        <v>1781</v>
      </c>
      <c r="H1563" s="144" t="s">
        <v>1777</v>
      </c>
      <c r="I1563" s="144" t="s">
        <v>1782</v>
      </c>
      <c r="J1563" s="144" t="s">
        <v>1779</v>
      </c>
      <c r="K1563" s="144" t="s">
        <v>791</v>
      </c>
      <c r="L1563" s="144" t="s">
        <v>1766</v>
      </c>
      <c r="M1563" s="144" t="s">
        <v>1773</v>
      </c>
      <c r="N1563" s="143">
        <v>1</v>
      </c>
      <c r="O1563" s="143">
        <v>1</v>
      </c>
      <c r="P1563" s="143">
        <v>1</v>
      </c>
      <c r="Q1563" s="147">
        <v>1</v>
      </c>
      <c r="R1563" s="147">
        <v>1</v>
      </c>
      <c r="S1563" s="147">
        <v>1</v>
      </c>
      <c r="T1563" s="147">
        <v>0</v>
      </c>
      <c r="U1563" s="147">
        <v>0</v>
      </c>
      <c r="V1563" s="147">
        <v>0</v>
      </c>
      <c r="W1563" s="148">
        <v>1502730</v>
      </c>
      <c r="X1563" s="148">
        <v>0</v>
      </c>
      <c r="Y1563" s="148">
        <v>0</v>
      </c>
      <c r="Z1563" s="148">
        <v>4783.6899999999996</v>
      </c>
      <c r="AA1563" s="149">
        <v>0</v>
      </c>
      <c r="AB1563" s="148">
        <v>0</v>
      </c>
      <c r="AC1563" s="148">
        <v>0</v>
      </c>
      <c r="AD1563" s="149">
        <v>0</v>
      </c>
      <c r="AE1563" s="148">
        <v>1502730</v>
      </c>
      <c r="AF1563" s="164">
        <v>45645</v>
      </c>
      <c r="AG1563" s="164">
        <v>46375</v>
      </c>
      <c r="AH1563" s="165">
        <v>1502730</v>
      </c>
      <c r="AI1563" s="152">
        <v>1.72</v>
      </c>
      <c r="AJ1563" s="152">
        <v>2</v>
      </c>
      <c r="AK1563" s="166">
        <v>3.8199999999999998E-2</v>
      </c>
      <c r="AL1563" s="167">
        <v>1.72</v>
      </c>
      <c r="AM1563" s="167">
        <v>2</v>
      </c>
      <c r="AN1563" s="168">
        <v>3.8199999999999998E-2</v>
      </c>
      <c r="AO1563" s="169" t="s">
        <v>1774</v>
      </c>
      <c r="AP1563" s="169" t="s">
        <v>1775</v>
      </c>
      <c r="AQ1563" s="87">
        <v>0</v>
      </c>
      <c r="AR1563" s="87">
        <v>1502730</v>
      </c>
      <c r="AS1563" s="87">
        <v>0</v>
      </c>
      <c r="AT1563" s="87">
        <v>0</v>
      </c>
      <c r="AU1563" s="87">
        <v>0</v>
      </c>
      <c r="AV1563" s="87">
        <v>0</v>
      </c>
      <c r="AW1563" s="87">
        <v>0</v>
      </c>
      <c r="AX1563" s="87">
        <v>0</v>
      </c>
      <c r="AY1563" s="87">
        <v>0</v>
      </c>
      <c r="AZ1563" s="87">
        <v>0</v>
      </c>
      <c r="BA1563" s="87">
        <v>0</v>
      </c>
      <c r="BB1563" s="87">
        <v>0</v>
      </c>
      <c r="BC1563" s="87">
        <v>0</v>
      </c>
      <c r="BD1563" s="87">
        <v>0</v>
      </c>
      <c r="BE1563" s="87">
        <v>0</v>
      </c>
      <c r="BF1563" s="87">
        <v>0</v>
      </c>
      <c r="BG1563" s="87">
        <f t="shared" si="103"/>
        <v>1502730</v>
      </c>
      <c r="BH1563" s="87">
        <f t="shared" si="104"/>
        <v>0</v>
      </c>
      <c r="BI1563" s="87">
        <f t="shared" si="102"/>
        <v>1502730</v>
      </c>
    </row>
    <row r="1564" spans="1:61" ht="15" customHeight="1" x14ac:dyDescent="0.35">
      <c r="A1564" s="142" t="str">
        <f t="shared" si="105"/>
        <v>DI0015193</v>
      </c>
      <c r="B1564" s="143" t="s">
        <v>696</v>
      </c>
      <c r="C1564" s="144">
        <v>3</v>
      </c>
      <c r="D1564" s="143" t="s">
        <v>0</v>
      </c>
      <c r="E1564" s="146" t="s">
        <v>3</v>
      </c>
      <c r="F1564" s="144" t="s">
        <v>1760</v>
      </c>
      <c r="G1564" s="144" t="s">
        <v>1781</v>
      </c>
      <c r="H1564" s="144" t="s">
        <v>1777</v>
      </c>
      <c r="I1564" s="144" t="s">
        <v>1782</v>
      </c>
      <c r="J1564" s="144" t="s">
        <v>1779</v>
      </c>
      <c r="K1564" s="144" t="s">
        <v>791</v>
      </c>
      <c r="L1564" s="144" t="s">
        <v>1766</v>
      </c>
      <c r="M1564" s="144" t="s">
        <v>1773</v>
      </c>
      <c r="N1564" s="143">
        <v>1</v>
      </c>
      <c r="O1564" s="143">
        <v>1</v>
      </c>
      <c r="P1564" s="143">
        <v>1</v>
      </c>
      <c r="Q1564" s="147">
        <v>1</v>
      </c>
      <c r="R1564" s="147">
        <v>1</v>
      </c>
      <c r="S1564" s="147">
        <v>1</v>
      </c>
      <c r="T1564" s="147">
        <v>0</v>
      </c>
      <c r="U1564" s="147">
        <v>0</v>
      </c>
      <c r="V1564" s="147">
        <v>0</v>
      </c>
      <c r="W1564" s="148">
        <v>2388615</v>
      </c>
      <c r="X1564" s="148">
        <v>0</v>
      </c>
      <c r="Y1564" s="148">
        <v>0</v>
      </c>
      <c r="Z1564" s="148">
        <v>8559.2000000000007</v>
      </c>
      <c r="AA1564" s="149">
        <v>0</v>
      </c>
      <c r="AB1564" s="148">
        <v>0</v>
      </c>
      <c r="AC1564" s="148">
        <v>0</v>
      </c>
      <c r="AD1564" s="149">
        <v>0</v>
      </c>
      <c r="AE1564" s="148">
        <v>2388615</v>
      </c>
      <c r="AF1564" s="164">
        <v>45645</v>
      </c>
      <c r="AG1564" s="164">
        <v>46740</v>
      </c>
      <c r="AH1564" s="165">
        <v>2388615</v>
      </c>
      <c r="AI1564" s="152">
        <v>2.72</v>
      </c>
      <c r="AJ1564" s="152">
        <v>3</v>
      </c>
      <c r="AK1564" s="166">
        <v>4.2999999999999997E-2</v>
      </c>
      <c r="AL1564" s="167">
        <v>2.72</v>
      </c>
      <c r="AM1564" s="167">
        <v>3</v>
      </c>
      <c r="AN1564" s="168">
        <v>4.2999999999999997E-2</v>
      </c>
      <c r="AO1564" s="169" t="s">
        <v>1774</v>
      </c>
      <c r="AP1564" s="169" t="s">
        <v>1775</v>
      </c>
      <c r="AQ1564" s="87">
        <v>0</v>
      </c>
      <c r="AR1564" s="87">
        <v>0</v>
      </c>
      <c r="AS1564" s="87">
        <v>2388615</v>
      </c>
      <c r="AT1564" s="87">
        <v>0</v>
      </c>
      <c r="AU1564" s="87">
        <v>0</v>
      </c>
      <c r="AV1564" s="87">
        <v>0</v>
      </c>
      <c r="AW1564" s="87">
        <v>0</v>
      </c>
      <c r="AX1564" s="87">
        <v>0</v>
      </c>
      <c r="AY1564" s="87">
        <v>0</v>
      </c>
      <c r="AZ1564" s="87">
        <v>0</v>
      </c>
      <c r="BA1564" s="87">
        <v>0</v>
      </c>
      <c r="BB1564" s="87">
        <v>0</v>
      </c>
      <c r="BC1564" s="87">
        <v>0</v>
      </c>
      <c r="BD1564" s="87">
        <v>0</v>
      </c>
      <c r="BE1564" s="87">
        <v>0</v>
      </c>
      <c r="BF1564" s="87">
        <v>0</v>
      </c>
      <c r="BG1564" s="87">
        <f t="shared" si="103"/>
        <v>0</v>
      </c>
      <c r="BH1564" s="87">
        <f t="shared" si="104"/>
        <v>2388615</v>
      </c>
      <c r="BI1564" s="87">
        <f t="shared" si="102"/>
        <v>2388615</v>
      </c>
    </row>
    <row r="1565" spans="1:61" ht="15" customHeight="1" x14ac:dyDescent="0.35">
      <c r="A1565" s="142" t="str">
        <f t="shared" si="105"/>
        <v>DI0015194</v>
      </c>
      <c r="B1565" s="143" t="s">
        <v>696</v>
      </c>
      <c r="C1565" s="144">
        <v>4</v>
      </c>
      <c r="D1565" s="143" t="s">
        <v>0</v>
      </c>
      <c r="E1565" s="146" t="s">
        <v>3</v>
      </c>
      <c r="F1565" s="144" t="s">
        <v>1760</v>
      </c>
      <c r="G1565" s="144" t="s">
        <v>1781</v>
      </c>
      <c r="H1565" s="144" t="s">
        <v>1777</v>
      </c>
      <c r="I1565" s="144" t="s">
        <v>1782</v>
      </c>
      <c r="J1565" s="144" t="s">
        <v>1779</v>
      </c>
      <c r="K1565" s="144" t="s">
        <v>791</v>
      </c>
      <c r="L1565" s="144" t="s">
        <v>1766</v>
      </c>
      <c r="M1565" s="144" t="s">
        <v>1773</v>
      </c>
      <c r="N1565" s="143">
        <v>1</v>
      </c>
      <c r="O1565" s="143">
        <v>1</v>
      </c>
      <c r="P1565" s="143">
        <v>1</v>
      </c>
      <c r="Q1565" s="147">
        <v>1</v>
      </c>
      <c r="R1565" s="147">
        <v>1</v>
      </c>
      <c r="S1565" s="147">
        <v>1</v>
      </c>
      <c r="T1565" s="147">
        <v>0</v>
      </c>
      <c r="U1565" s="147">
        <v>0</v>
      </c>
      <c r="V1565" s="147">
        <v>0</v>
      </c>
      <c r="W1565" s="148">
        <v>1184720</v>
      </c>
      <c r="X1565" s="148">
        <v>0</v>
      </c>
      <c r="Y1565" s="148">
        <v>0</v>
      </c>
      <c r="Z1565" s="148">
        <v>4650.03</v>
      </c>
      <c r="AA1565" s="149">
        <v>0</v>
      </c>
      <c r="AB1565" s="148">
        <v>0</v>
      </c>
      <c r="AC1565" s="148">
        <v>0</v>
      </c>
      <c r="AD1565" s="149">
        <v>0</v>
      </c>
      <c r="AE1565" s="148">
        <v>1184720</v>
      </c>
      <c r="AF1565" s="164">
        <v>45645</v>
      </c>
      <c r="AG1565" s="164">
        <v>47106</v>
      </c>
      <c r="AH1565" s="165">
        <v>1184720</v>
      </c>
      <c r="AI1565" s="152">
        <v>3.72</v>
      </c>
      <c r="AJ1565" s="152">
        <v>4</v>
      </c>
      <c r="AK1565" s="166">
        <v>4.7100000000000003E-2</v>
      </c>
      <c r="AL1565" s="167">
        <v>3.72</v>
      </c>
      <c r="AM1565" s="167">
        <v>4</v>
      </c>
      <c r="AN1565" s="168">
        <v>4.7100000000000003E-2</v>
      </c>
      <c r="AO1565" s="169" t="s">
        <v>1774</v>
      </c>
      <c r="AP1565" s="169" t="s">
        <v>1775</v>
      </c>
      <c r="AQ1565" s="87">
        <v>0</v>
      </c>
      <c r="AR1565" s="87">
        <v>0</v>
      </c>
      <c r="AS1565" s="87">
        <v>0</v>
      </c>
      <c r="AT1565" s="87">
        <v>1184720</v>
      </c>
      <c r="AU1565" s="87">
        <v>0</v>
      </c>
      <c r="AV1565" s="87">
        <v>0</v>
      </c>
      <c r="AW1565" s="87">
        <v>0</v>
      </c>
      <c r="AX1565" s="87">
        <v>0</v>
      </c>
      <c r="AY1565" s="87">
        <v>0</v>
      </c>
      <c r="AZ1565" s="87">
        <v>0</v>
      </c>
      <c r="BA1565" s="87">
        <v>0</v>
      </c>
      <c r="BB1565" s="87">
        <v>0</v>
      </c>
      <c r="BC1565" s="87">
        <v>0</v>
      </c>
      <c r="BD1565" s="87">
        <v>0</v>
      </c>
      <c r="BE1565" s="87">
        <v>0</v>
      </c>
      <c r="BF1565" s="87">
        <v>0</v>
      </c>
      <c r="BG1565" s="87">
        <f t="shared" si="103"/>
        <v>0</v>
      </c>
      <c r="BH1565" s="87">
        <f t="shared" si="104"/>
        <v>1184720</v>
      </c>
      <c r="BI1565" s="87">
        <f t="shared" si="102"/>
        <v>1184720</v>
      </c>
    </row>
    <row r="1566" spans="1:61" ht="15" customHeight="1" x14ac:dyDescent="0.35">
      <c r="A1566" s="142" t="str">
        <f t="shared" si="105"/>
        <v>DI0015195</v>
      </c>
      <c r="B1566" s="143" t="s">
        <v>696</v>
      </c>
      <c r="C1566" s="144">
        <v>5</v>
      </c>
      <c r="D1566" s="143" t="s">
        <v>0</v>
      </c>
      <c r="E1566" s="146" t="s">
        <v>3</v>
      </c>
      <c r="F1566" s="144" t="s">
        <v>1760</v>
      </c>
      <c r="G1566" s="144" t="s">
        <v>1781</v>
      </c>
      <c r="H1566" s="144" t="s">
        <v>1777</v>
      </c>
      <c r="I1566" s="144" t="s">
        <v>1782</v>
      </c>
      <c r="J1566" s="144" t="s">
        <v>1779</v>
      </c>
      <c r="K1566" s="144" t="s">
        <v>791</v>
      </c>
      <c r="L1566" s="144" t="s">
        <v>1766</v>
      </c>
      <c r="M1566" s="144" t="s">
        <v>1773</v>
      </c>
      <c r="N1566" s="143">
        <v>1</v>
      </c>
      <c r="O1566" s="143">
        <v>1</v>
      </c>
      <c r="P1566" s="143">
        <v>1</v>
      </c>
      <c r="Q1566" s="147">
        <v>1</v>
      </c>
      <c r="R1566" s="147">
        <v>1</v>
      </c>
      <c r="S1566" s="147">
        <v>1</v>
      </c>
      <c r="T1566" s="147">
        <v>0</v>
      </c>
      <c r="U1566" s="147">
        <v>0</v>
      </c>
      <c r="V1566" s="147">
        <v>0</v>
      </c>
      <c r="W1566" s="148">
        <v>16937720</v>
      </c>
      <c r="X1566" s="148">
        <v>0</v>
      </c>
      <c r="Y1566" s="148">
        <v>0</v>
      </c>
      <c r="Z1566" s="148">
        <v>71561.87</v>
      </c>
      <c r="AA1566" s="149">
        <v>0</v>
      </c>
      <c r="AB1566" s="148">
        <v>0</v>
      </c>
      <c r="AC1566" s="148">
        <v>0</v>
      </c>
      <c r="AD1566" s="149">
        <v>0</v>
      </c>
      <c r="AE1566" s="148">
        <v>16937720</v>
      </c>
      <c r="AF1566" s="164">
        <v>45645</v>
      </c>
      <c r="AG1566" s="164">
        <v>47471</v>
      </c>
      <c r="AH1566" s="165">
        <v>16937720</v>
      </c>
      <c r="AI1566" s="152">
        <v>4.72</v>
      </c>
      <c r="AJ1566" s="152">
        <v>5</v>
      </c>
      <c r="AK1566" s="166">
        <v>5.0700000000000002E-2</v>
      </c>
      <c r="AL1566" s="167">
        <v>4.72</v>
      </c>
      <c r="AM1566" s="167">
        <v>5</v>
      </c>
      <c r="AN1566" s="168">
        <v>5.0700000000000002E-2</v>
      </c>
      <c r="AO1566" s="169" t="s">
        <v>1774</v>
      </c>
      <c r="AP1566" s="169" t="s">
        <v>1775</v>
      </c>
      <c r="AQ1566" s="87">
        <v>0</v>
      </c>
      <c r="AR1566" s="87">
        <v>0</v>
      </c>
      <c r="AS1566" s="87">
        <v>0</v>
      </c>
      <c r="AT1566" s="87">
        <v>0</v>
      </c>
      <c r="AU1566" s="87">
        <v>16937720</v>
      </c>
      <c r="AV1566" s="87">
        <v>0</v>
      </c>
      <c r="AW1566" s="87">
        <v>0</v>
      </c>
      <c r="AX1566" s="87">
        <v>0</v>
      </c>
      <c r="AY1566" s="87">
        <v>0</v>
      </c>
      <c r="AZ1566" s="87">
        <v>0</v>
      </c>
      <c r="BA1566" s="87">
        <v>0</v>
      </c>
      <c r="BB1566" s="87">
        <v>0</v>
      </c>
      <c r="BC1566" s="87">
        <v>0</v>
      </c>
      <c r="BD1566" s="87">
        <v>0</v>
      </c>
      <c r="BE1566" s="87">
        <v>0</v>
      </c>
      <c r="BF1566" s="87">
        <v>0</v>
      </c>
      <c r="BG1566" s="87">
        <f t="shared" si="103"/>
        <v>0</v>
      </c>
      <c r="BH1566" s="87">
        <f t="shared" si="104"/>
        <v>16937720</v>
      </c>
      <c r="BI1566" s="87">
        <f t="shared" si="102"/>
        <v>16937720</v>
      </c>
    </row>
    <row r="1567" spans="1:61" ht="15" customHeight="1" x14ac:dyDescent="0.35">
      <c r="A1567" s="142" t="str">
        <f t="shared" si="105"/>
        <v>DI0015196</v>
      </c>
      <c r="B1567" s="143" t="s">
        <v>696</v>
      </c>
      <c r="C1567" s="144">
        <v>6</v>
      </c>
      <c r="D1567" s="143" t="s">
        <v>0</v>
      </c>
      <c r="E1567" s="146" t="s">
        <v>3</v>
      </c>
      <c r="F1567" s="144" t="s">
        <v>1760</v>
      </c>
      <c r="G1567" s="144" t="s">
        <v>1781</v>
      </c>
      <c r="H1567" s="144" t="s">
        <v>1777</v>
      </c>
      <c r="I1567" s="144" t="s">
        <v>1782</v>
      </c>
      <c r="J1567" s="144" t="s">
        <v>1779</v>
      </c>
      <c r="K1567" s="144" t="s">
        <v>791</v>
      </c>
      <c r="L1567" s="144" t="s">
        <v>1766</v>
      </c>
      <c r="M1567" s="144" t="s">
        <v>1773</v>
      </c>
      <c r="N1567" s="143">
        <v>1</v>
      </c>
      <c r="O1567" s="143">
        <v>1</v>
      </c>
      <c r="P1567" s="143">
        <v>1</v>
      </c>
      <c r="Q1567" s="147">
        <v>1</v>
      </c>
      <c r="R1567" s="147">
        <v>1</v>
      </c>
      <c r="S1567" s="147">
        <v>1</v>
      </c>
      <c r="T1567" s="147">
        <v>0</v>
      </c>
      <c r="U1567" s="147">
        <v>0</v>
      </c>
      <c r="V1567" s="147">
        <v>0</v>
      </c>
      <c r="W1567" s="148">
        <v>1693447.5</v>
      </c>
      <c r="X1567" s="148">
        <v>0</v>
      </c>
      <c r="Y1567" s="148">
        <v>0</v>
      </c>
      <c r="Z1567" s="148">
        <v>7564.07</v>
      </c>
      <c r="AA1567" s="149">
        <v>0</v>
      </c>
      <c r="AB1567" s="148">
        <v>0</v>
      </c>
      <c r="AC1567" s="148">
        <v>0</v>
      </c>
      <c r="AD1567" s="149">
        <v>0</v>
      </c>
      <c r="AE1567" s="148">
        <v>1693447.5</v>
      </c>
      <c r="AF1567" s="164">
        <v>45645</v>
      </c>
      <c r="AG1567" s="164">
        <v>47836</v>
      </c>
      <c r="AH1567" s="165">
        <v>1693447.5</v>
      </c>
      <c r="AI1567" s="152">
        <v>5.72</v>
      </c>
      <c r="AJ1567" s="152">
        <v>6</v>
      </c>
      <c r="AK1567" s="166">
        <v>5.3600000000000002E-2</v>
      </c>
      <c r="AL1567" s="167">
        <v>5.72</v>
      </c>
      <c r="AM1567" s="167">
        <v>6</v>
      </c>
      <c r="AN1567" s="168">
        <v>5.3600000000000002E-2</v>
      </c>
      <c r="AO1567" s="169" t="s">
        <v>1774</v>
      </c>
      <c r="AP1567" s="169" t="s">
        <v>1775</v>
      </c>
      <c r="AQ1567" s="87">
        <v>0</v>
      </c>
      <c r="AR1567" s="87">
        <v>0</v>
      </c>
      <c r="AS1567" s="87">
        <v>0</v>
      </c>
      <c r="AT1567" s="87">
        <v>0</v>
      </c>
      <c r="AU1567" s="87">
        <v>0</v>
      </c>
      <c r="AV1567" s="87">
        <v>1693447.5</v>
      </c>
      <c r="AW1567" s="87">
        <v>0</v>
      </c>
      <c r="AX1567" s="87">
        <v>0</v>
      </c>
      <c r="AY1567" s="87">
        <v>0</v>
      </c>
      <c r="AZ1567" s="87">
        <v>0</v>
      </c>
      <c r="BA1567" s="87">
        <v>0</v>
      </c>
      <c r="BB1567" s="87">
        <v>0</v>
      </c>
      <c r="BC1567" s="87">
        <v>0</v>
      </c>
      <c r="BD1567" s="87">
        <v>0</v>
      </c>
      <c r="BE1567" s="87">
        <v>0</v>
      </c>
      <c r="BF1567" s="87">
        <v>0</v>
      </c>
      <c r="BG1567" s="87">
        <f t="shared" si="103"/>
        <v>0</v>
      </c>
      <c r="BH1567" s="87">
        <f t="shared" si="104"/>
        <v>1693447.5</v>
      </c>
      <c r="BI1567" s="87">
        <f t="shared" si="102"/>
        <v>1693447.5</v>
      </c>
    </row>
    <row r="1568" spans="1:61" ht="15" customHeight="1" x14ac:dyDescent="0.35">
      <c r="A1568" s="142" t="str">
        <f t="shared" si="105"/>
        <v>DI0015197</v>
      </c>
      <c r="B1568" s="143" t="s">
        <v>696</v>
      </c>
      <c r="C1568" s="144">
        <v>7</v>
      </c>
      <c r="D1568" s="143" t="s">
        <v>0</v>
      </c>
      <c r="E1568" s="146" t="s">
        <v>3</v>
      </c>
      <c r="F1568" s="144" t="s">
        <v>1760</v>
      </c>
      <c r="G1568" s="144" t="s">
        <v>1781</v>
      </c>
      <c r="H1568" s="144" t="s">
        <v>1777</v>
      </c>
      <c r="I1568" s="144" t="s">
        <v>1782</v>
      </c>
      <c r="J1568" s="144" t="s">
        <v>1779</v>
      </c>
      <c r="K1568" s="144" t="s">
        <v>791</v>
      </c>
      <c r="L1568" s="144" t="s">
        <v>1766</v>
      </c>
      <c r="M1568" s="144" t="s">
        <v>1773</v>
      </c>
      <c r="N1568" s="143">
        <v>1</v>
      </c>
      <c r="O1568" s="143">
        <v>1</v>
      </c>
      <c r="P1568" s="143">
        <v>1</v>
      </c>
      <c r="Q1568" s="147">
        <v>1</v>
      </c>
      <c r="R1568" s="147">
        <v>1</v>
      </c>
      <c r="S1568" s="147">
        <v>1</v>
      </c>
      <c r="T1568" s="147">
        <v>0</v>
      </c>
      <c r="U1568" s="147">
        <v>0</v>
      </c>
      <c r="V1568" s="147">
        <v>0</v>
      </c>
      <c r="W1568" s="148">
        <v>590737.5</v>
      </c>
      <c r="X1568" s="148">
        <v>0</v>
      </c>
      <c r="Y1568" s="148">
        <v>0</v>
      </c>
      <c r="Z1568" s="148">
        <v>2776.47</v>
      </c>
      <c r="AA1568" s="149">
        <v>0</v>
      </c>
      <c r="AB1568" s="148">
        <v>0</v>
      </c>
      <c r="AC1568" s="148">
        <v>0</v>
      </c>
      <c r="AD1568" s="149">
        <v>0</v>
      </c>
      <c r="AE1568" s="148">
        <v>590737.5</v>
      </c>
      <c r="AF1568" s="164">
        <v>45645</v>
      </c>
      <c r="AG1568" s="164">
        <v>48201</v>
      </c>
      <c r="AH1568" s="165">
        <v>590737.5</v>
      </c>
      <c r="AI1568" s="152">
        <v>6.72</v>
      </c>
      <c r="AJ1568" s="152">
        <v>7</v>
      </c>
      <c r="AK1568" s="166">
        <v>5.6399999999999999E-2</v>
      </c>
      <c r="AL1568" s="167">
        <v>6.72</v>
      </c>
      <c r="AM1568" s="167">
        <v>7</v>
      </c>
      <c r="AN1568" s="168">
        <v>5.6399999999999999E-2</v>
      </c>
      <c r="AO1568" s="169" t="s">
        <v>1774</v>
      </c>
      <c r="AP1568" s="169" t="s">
        <v>1775</v>
      </c>
      <c r="AQ1568" s="87">
        <v>0</v>
      </c>
      <c r="AR1568" s="87">
        <v>0</v>
      </c>
      <c r="AS1568" s="87">
        <v>0</v>
      </c>
      <c r="AT1568" s="87">
        <v>0</v>
      </c>
      <c r="AU1568" s="87">
        <v>0</v>
      </c>
      <c r="AV1568" s="87">
        <v>295368.75</v>
      </c>
      <c r="AW1568" s="87">
        <v>295368.75</v>
      </c>
      <c r="AX1568" s="87">
        <v>0</v>
      </c>
      <c r="AY1568" s="87">
        <v>0</v>
      </c>
      <c r="AZ1568" s="87">
        <v>0</v>
      </c>
      <c r="BA1568" s="87">
        <v>0</v>
      </c>
      <c r="BB1568" s="87">
        <v>0</v>
      </c>
      <c r="BC1568" s="87">
        <v>0</v>
      </c>
      <c r="BD1568" s="87">
        <v>0</v>
      </c>
      <c r="BE1568" s="87">
        <v>0</v>
      </c>
      <c r="BF1568" s="87">
        <v>0</v>
      </c>
      <c r="BG1568" s="87">
        <f t="shared" si="103"/>
        <v>0</v>
      </c>
      <c r="BH1568" s="87">
        <f t="shared" si="104"/>
        <v>590737.5</v>
      </c>
      <c r="BI1568" s="87">
        <f t="shared" si="102"/>
        <v>590737.5</v>
      </c>
    </row>
    <row r="1569" spans="1:61" ht="15" customHeight="1" x14ac:dyDescent="0.35">
      <c r="A1569" s="142" t="str">
        <f t="shared" si="105"/>
        <v>DI0015198</v>
      </c>
      <c r="B1569" s="143" t="s">
        <v>696</v>
      </c>
      <c r="C1569" s="144">
        <v>8</v>
      </c>
      <c r="D1569" s="143" t="s">
        <v>0</v>
      </c>
      <c r="E1569" s="146" t="s">
        <v>3</v>
      </c>
      <c r="F1569" s="144" t="s">
        <v>1760</v>
      </c>
      <c r="G1569" s="144" t="s">
        <v>1781</v>
      </c>
      <c r="H1569" s="144" t="s">
        <v>1777</v>
      </c>
      <c r="I1569" s="144" t="s">
        <v>1782</v>
      </c>
      <c r="J1569" s="144" t="s">
        <v>1779</v>
      </c>
      <c r="K1569" s="144" t="s">
        <v>791</v>
      </c>
      <c r="L1569" s="144" t="s">
        <v>1766</v>
      </c>
      <c r="M1569" s="144" t="s">
        <v>1773</v>
      </c>
      <c r="N1569" s="143">
        <v>1</v>
      </c>
      <c r="O1569" s="143">
        <v>1</v>
      </c>
      <c r="P1569" s="143">
        <v>1</v>
      </c>
      <c r="Q1569" s="147">
        <v>1</v>
      </c>
      <c r="R1569" s="147">
        <v>1</v>
      </c>
      <c r="S1569" s="147">
        <v>1</v>
      </c>
      <c r="T1569" s="147">
        <v>0</v>
      </c>
      <c r="U1569" s="147">
        <v>0</v>
      </c>
      <c r="V1569" s="147">
        <v>0</v>
      </c>
      <c r="W1569" s="148">
        <v>53100</v>
      </c>
      <c r="X1569" s="148">
        <v>0</v>
      </c>
      <c r="Y1569" s="148">
        <v>0</v>
      </c>
      <c r="Z1569" s="148">
        <v>274.79000000000002</v>
      </c>
      <c r="AA1569" s="149">
        <v>0</v>
      </c>
      <c r="AB1569" s="148">
        <v>0</v>
      </c>
      <c r="AC1569" s="148">
        <v>0</v>
      </c>
      <c r="AD1569" s="149">
        <v>0</v>
      </c>
      <c r="AE1569" s="148">
        <v>53100</v>
      </c>
      <c r="AF1569" s="164">
        <v>45645</v>
      </c>
      <c r="AG1569" s="164">
        <v>48932</v>
      </c>
      <c r="AH1569" s="165">
        <v>53100</v>
      </c>
      <c r="AI1569" s="152">
        <v>8.7200000000000006</v>
      </c>
      <c r="AJ1569" s="152">
        <v>9</v>
      </c>
      <c r="AK1569" s="166">
        <v>6.2100000000000002E-2</v>
      </c>
      <c r="AL1569" s="167">
        <v>8.7200000000000006</v>
      </c>
      <c r="AM1569" s="167">
        <v>9</v>
      </c>
      <c r="AN1569" s="168">
        <v>6.2100000000000002E-2</v>
      </c>
      <c r="AO1569" s="169" t="s">
        <v>1774</v>
      </c>
      <c r="AP1569" s="169" t="s">
        <v>1775</v>
      </c>
      <c r="AQ1569" s="87">
        <v>0</v>
      </c>
      <c r="AR1569" s="87">
        <v>0</v>
      </c>
      <c r="AS1569" s="87">
        <v>0</v>
      </c>
      <c r="AT1569" s="87">
        <v>0</v>
      </c>
      <c r="AU1569" s="87">
        <v>0</v>
      </c>
      <c r="AV1569" s="87">
        <v>13275</v>
      </c>
      <c r="AW1569" s="87">
        <v>13275</v>
      </c>
      <c r="AX1569" s="87">
        <v>13275</v>
      </c>
      <c r="AY1569" s="87">
        <v>13275</v>
      </c>
      <c r="AZ1569" s="87">
        <v>0</v>
      </c>
      <c r="BA1569" s="87">
        <v>0</v>
      </c>
      <c r="BB1569" s="87">
        <v>0</v>
      </c>
      <c r="BC1569" s="87">
        <v>0</v>
      </c>
      <c r="BD1569" s="87">
        <v>0</v>
      </c>
      <c r="BE1569" s="87">
        <v>0</v>
      </c>
      <c r="BF1569" s="87">
        <v>0</v>
      </c>
      <c r="BG1569" s="87">
        <f t="shared" si="103"/>
        <v>0</v>
      </c>
      <c r="BH1569" s="87">
        <f t="shared" si="104"/>
        <v>53100</v>
      </c>
      <c r="BI1569" s="87">
        <f t="shared" si="102"/>
        <v>53100</v>
      </c>
    </row>
    <row r="1570" spans="1:61" ht="15" customHeight="1" x14ac:dyDescent="0.35">
      <c r="A1570" s="142" t="str">
        <f t="shared" si="105"/>
        <v>DI0015201</v>
      </c>
      <c r="B1570" s="143" t="s">
        <v>697</v>
      </c>
      <c r="C1570" s="144">
        <v>1</v>
      </c>
      <c r="D1570" s="143" t="s">
        <v>0</v>
      </c>
      <c r="E1570" s="146" t="s">
        <v>3</v>
      </c>
      <c r="F1570" s="144" t="s">
        <v>1760</v>
      </c>
      <c r="G1570" s="144" t="s">
        <v>1776</v>
      </c>
      <c r="H1570" s="144" t="s">
        <v>1777</v>
      </c>
      <c r="I1570" s="144" t="s">
        <v>1778</v>
      </c>
      <c r="J1570" s="144" t="s">
        <v>1779</v>
      </c>
      <c r="K1570" s="144" t="s">
        <v>774</v>
      </c>
      <c r="L1570" s="144" t="s">
        <v>1766</v>
      </c>
      <c r="M1570" s="144" t="s">
        <v>1773</v>
      </c>
      <c r="N1570" s="143">
        <v>1</v>
      </c>
      <c r="O1570" s="143">
        <v>1</v>
      </c>
      <c r="P1570" s="143">
        <v>1</v>
      </c>
      <c r="Q1570" s="147">
        <v>1</v>
      </c>
      <c r="R1570" s="147">
        <v>1</v>
      </c>
      <c r="S1570" s="147">
        <v>1</v>
      </c>
      <c r="T1570" s="147">
        <v>0</v>
      </c>
      <c r="U1570" s="147">
        <v>0</v>
      </c>
      <c r="V1570" s="147">
        <v>0</v>
      </c>
      <c r="W1570" s="148">
        <v>0</v>
      </c>
      <c r="X1570" s="148">
        <v>0</v>
      </c>
      <c r="Y1570" s="148">
        <v>0</v>
      </c>
      <c r="Z1570" s="148">
        <v>0</v>
      </c>
      <c r="AA1570" s="149">
        <v>0</v>
      </c>
      <c r="AB1570" s="148">
        <v>0</v>
      </c>
      <c r="AC1570" s="148">
        <v>0</v>
      </c>
      <c r="AD1570" s="149">
        <v>0</v>
      </c>
      <c r="AE1570" s="148">
        <v>0</v>
      </c>
      <c r="AF1570" s="164">
        <v>45372</v>
      </c>
      <c r="AG1570" s="164">
        <v>45737</v>
      </c>
      <c r="AH1570" s="165">
        <v>60000000</v>
      </c>
      <c r="AI1570" s="152">
        <v>0</v>
      </c>
      <c r="AJ1570" s="152">
        <v>1</v>
      </c>
      <c r="AK1570" s="166">
        <v>4.9000000000000002E-2</v>
      </c>
      <c r="AL1570" s="167">
        <v>0</v>
      </c>
      <c r="AM1570" s="167">
        <v>0</v>
      </c>
      <c r="AN1570" s="168">
        <v>0</v>
      </c>
      <c r="AO1570" s="169" t="s">
        <v>1774</v>
      </c>
      <c r="AP1570" s="169" t="s">
        <v>1775</v>
      </c>
      <c r="AQ1570" s="87">
        <v>0</v>
      </c>
      <c r="AR1570" s="87">
        <v>0</v>
      </c>
      <c r="AS1570" s="87">
        <v>0</v>
      </c>
      <c r="AT1570" s="87">
        <v>0</v>
      </c>
      <c r="AU1570" s="87">
        <v>0</v>
      </c>
      <c r="AV1570" s="87">
        <v>0</v>
      </c>
      <c r="AW1570" s="87">
        <v>0</v>
      </c>
      <c r="AX1570" s="87">
        <v>0</v>
      </c>
      <c r="AY1570" s="87">
        <v>0</v>
      </c>
      <c r="AZ1570" s="87">
        <v>0</v>
      </c>
      <c r="BA1570" s="87">
        <v>0</v>
      </c>
      <c r="BB1570" s="87">
        <v>0</v>
      </c>
      <c r="BC1570" s="87">
        <v>0</v>
      </c>
      <c r="BD1570" s="87">
        <v>0</v>
      </c>
      <c r="BE1570" s="87">
        <v>0</v>
      </c>
      <c r="BF1570" s="87">
        <v>0</v>
      </c>
      <c r="BG1570" s="87">
        <f t="shared" si="103"/>
        <v>0</v>
      </c>
      <c r="BH1570" s="87">
        <f t="shared" si="104"/>
        <v>0</v>
      </c>
      <c r="BI1570" s="87">
        <f t="shared" si="102"/>
        <v>0</v>
      </c>
    </row>
    <row r="1571" spans="1:61" ht="15" customHeight="1" x14ac:dyDescent="0.35">
      <c r="A1571" s="142" t="str">
        <f t="shared" si="105"/>
        <v>DI0015211</v>
      </c>
      <c r="B1571" s="143" t="s">
        <v>698</v>
      </c>
      <c r="C1571" s="144">
        <v>1</v>
      </c>
      <c r="D1571" s="143" t="s">
        <v>0</v>
      </c>
      <c r="E1571" s="146" t="s">
        <v>3</v>
      </c>
      <c r="F1571" s="144" t="s">
        <v>1760</v>
      </c>
      <c r="G1571" s="144" t="s">
        <v>699</v>
      </c>
      <c r="H1571" s="144" t="s">
        <v>1770</v>
      </c>
      <c r="I1571" s="144" t="s">
        <v>1771</v>
      </c>
      <c r="J1571" s="144" t="s">
        <v>1772</v>
      </c>
      <c r="K1571" s="144" t="s">
        <v>699</v>
      </c>
      <c r="L1571" s="144" t="s">
        <v>1766</v>
      </c>
      <c r="M1571" s="144" t="s">
        <v>1773</v>
      </c>
      <c r="N1571" s="143">
        <v>1</v>
      </c>
      <c r="O1571" s="143">
        <v>1</v>
      </c>
      <c r="P1571" s="143">
        <v>1</v>
      </c>
      <c r="Q1571" s="147">
        <v>0</v>
      </c>
      <c r="R1571" s="147">
        <v>0</v>
      </c>
      <c r="S1571" s="147">
        <v>1</v>
      </c>
      <c r="T1571" s="147">
        <v>1</v>
      </c>
      <c r="U1571" s="147">
        <v>1</v>
      </c>
      <c r="V1571" s="147">
        <v>0</v>
      </c>
      <c r="W1571" s="148">
        <v>38730931.799999997</v>
      </c>
      <c r="X1571" s="148">
        <v>0</v>
      </c>
      <c r="Y1571" s="148">
        <v>0</v>
      </c>
      <c r="Z1571" s="148">
        <v>0</v>
      </c>
      <c r="AA1571" s="149">
        <v>0</v>
      </c>
      <c r="AB1571" s="148">
        <v>0</v>
      </c>
      <c r="AC1571" s="148">
        <v>0</v>
      </c>
      <c r="AD1571" s="149">
        <v>0</v>
      </c>
      <c r="AE1571" s="148">
        <v>38730931.799999997</v>
      </c>
      <c r="AF1571" s="164">
        <v>45544</v>
      </c>
      <c r="AG1571" s="164">
        <v>47370</v>
      </c>
      <c r="AH1571" s="165">
        <v>38730931.799999997</v>
      </c>
      <c r="AI1571" s="152">
        <v>4.4400000000000004</v>
      </c>
      <c r="AJ1571" s="152">
        <v>5</v>
      </c>
      <c r="AK1571" s="166">
        <v>9.2499999999999999E-2</v>
      </c>
      <c r="AL1571" s="167">
        <v>4.4400000000000004</v>
      </c>
      <c r="AM1571" s="167">
        <v>5</v>
      </c>
      <c r="AN1571" s="168">
        <v>9.2499999999999999E-2</v>
      </c>
      <c r="AO1571" s="169" t="s">
        <v>1774</v>
      </c>
      <c r="AP1571" s="169" t="s">
        <v>1775</v>
      </c>
      <c r="AQ1571" s="87">
        <v>0</v>
      </c>
      <c r="AR1571" s="87">
        <v>0</v>
      </c>
      <c r="AS1571" s="87">
        <v>0</v>
      </c>
      <c r="AT1571" s="87">
        <v>0</v>
      </c>
      <c r="AU1571" s="87">
        <v>38730931.799999997</v>
      </c>
      <c r="AV1571" s="87">
        <v>0</v>
      </c>
      <c r="AW1571" s="87">
        <v>0</v>
      </c>
      <c r="AX1571" s="87">
        <v>0</v>
      </c>
      <c r="AY1571" s="87">
        <v>0</v>
      </c>
      <c r="AZ1571" s="87">
        <v>0</v>
      </c>
      <c r="BA1571" s="87">
        <v>0</v>
      </c>
      <c r="BB1571" s="87">
        <v>0</v>
      </c>
      <c r="BC1571" s="87">
        <v>0</v>
      </c>
      <c r="BD1571" s="87">
        <v>0</v>
      </c>
      <c r="BE1571" s="87">
        <v>0</v>
      </c>
      <c r="BF1571" s="87">
        <v>0</v>
      </c>
      <c r="BG1571" s="87">
        <f t="shared" si="103"/>
        <v>0</v>
      </c>
      <c r="BH1571" s="87">
        <f t="shared" si="104"/>
        <v>38730931.799999997</v>
      </c>
      <c r="BI1571" s="87">
        <f t="shared" si="102"/>
        <v>38730931.799999997</v>
      </c>
    </row>
    <row r="1572" spans="1:61" ht="15" customHeight="1" x14ac:dyDescent="0.35">
      <c r="A1572" s="142" t="str">
        <f t="shared" si="105"/>
        <v>DI0015221</v>
      </c>
      <c r="B1572" s="143" t="s">
        <v>700</v>
      </c>
      <c r="C1572" s="144">
        <v>1</v>
      </c>
      <c r="D1572" s="143" t="s">
        <v>0</v>
      </c>
      <c r="E1572" s="146" t="s">
        <v>3</v>
      </c>
      <c r="F1572" s="144" t="s">
        <v>1760</v>
      </c>
      <c r="G1572" s="144" t="s">
        <v>699</v>
      </c>
      <c r="H1572" s="144" t="s">
        <v>1770</v>
      </c>
      <c r="I1572" s="144" t="s">
        <v>1771</v>
      </c>
      <c r="J1572" s="144" t="s">
        <v>1772</v>
      </c>
      <c r="K1572" s="144" t="s">
        <v>699</v>
      </c>
      <c r="L1572" s="144" t="s">
        <v>1766</v>
      </c>
      <c r="M1572" s="144" t="s">
        <v>1773</v>
      </c>
      <c r="N1572" s="143">
        <v>1</v>
      </c>
      <c r="O1572" s="143">
        <v>1</v>
      </c>
      <c r="P1572" s="143">
        <v>1</v>
      </c>
      <c r="Q1572" s="147">
        <v>0</v>
      </c>
      <c r="R1572" s="147">
        <v>0</v>
      </c>
      <c r="S1572" s="147">
        <v>1</v>
      </c>
      <c r="T1572" s="147">
        <v>1</v>
      </c>
      <c r="U1572" s="147">
        <v>1</v>
      </c>
      <c r="V1572" s="147">
        <v>0</v>
      </c>
      <c r="W1572" s="148">
        <v>38915111.509999998</v>
      </c>
      <c r="X1572" s="148">
        <v>0</v>
      </c>
      <c r="Y1572" s="148">
        <v>0</v>
      </c>
      <c r="Z1572" s="148">
        <v>0</v>
      </c>
      <c r="AA1572" s="149">
        <v>0</v>
      </c>
      <c r="AB1572" s="148">
        <v>0</v>
      </c>
      <c r="AC1572" s="148">
        <v>0</v>
      </c>
      <c r="AD1572" s="149">
        <v>0</v>
      </c>
      <c r="AE1572" s="148">
        <v>38915111.509999998</v>
      </c>
      <c r="AF1572" s="164">
        <v>45565</v>
      </c>
      <c r="AG1572" s="164">
        <v>48121</v>
      </c>
      <c r="AH1572" s="165">
        <v>38915111.509999998</v>
      </c>
      <c r="AI1572" s="152">
        <v>6.5</v>
      </c>
      <c r="AJ1572" s="152">
        <v>7</v>
      </c>
      <c r="AK1572" s="166">
        <v>9.5000000000000001E-2</v>
      </c>
      <c r="AL1572" s="167">
        <v>6.5</v>
      </c>
      <c r="AM1572" s="167">
        <v>7</v>
      </c>
      <c r="AN1572" s="168">
        <v>9.5000000000000001E-2</v>
      </c>
      <c r="AO1572" s="169" t="s">
        <v>1774</v>
      </c>
      <c r="AP1572" s="169" t="s">
        <v>1775</v>
      </c>
      <c r="AQ1572" s="87">
        <v>0</v>
      </c>
      <c r="AR1572" s="87">
        <v>0</v>
      </c>
      <c r="AS1572" s="87">
        <v>0</v>
      </c>
      <c r="AT1572" s="87">
        <v>0</v>
      </c>
      <c r="AU1572" s="87">
        <v>0</v>
      </c>
      <c r="AV1572" s="87">
        <v>0</v>
      </c>
      <c r="AW1572" s="87">
        <v>38915111.509999998</v>
      </c>
      <c r="AX1572" s="87">
        <v>0</v>
      </c>
      <c r="AY1572" s="87">
        <v>0</v>
      </c>
      <c r="AZ1572" s="87">
        <v>0</v>
      </c>
      <c r="BA1572" s="87">
        <v>0</v>
      </c>
      <c r="BB1572" s="87">
        <v>0</v>
      </c>
      <c r="BC1572" s="87">
        <v>0</v>
      </c>
      <c r="BD1572" s="87">
        <v>0</v>
      </c>
      <c r="BE1572" s="87">
        <v>0</v>
      </c>
      <c r="BF1572" s="87">
        <v>0</v>
      </c>
      <c r="BG1572" s="87">
        <f t="shared" si="103"/>
        <v>0</v>
      </c>
      <c r="BH1572" s="87">
        <f t="shared" si="104"/>
        <v>38915111.509999998</v>
      </c>
      <c r="BI1572" s="87">
        <f t="shared" si="102"/>
        <v>38915111.509999998</v>
      </c>
    </row>
    <row r="1573" spans="1:61" s="74" customFormat="1" ht="15" customHeight="1" x14ac:dyDescent="0.35">
      <c r="A1573" s="142" t="str">
        <f t="shared" si="105"/>
        <v>DI0015231</v>
      </c>
      <c r="B1573" s="143" t="s">
        <v>701</v>
      </c>
      <c r="C1573" s="144">
        <v>1</v>
      </c>
      <c r="D1573" s="143" t="s">
        <v>0</v>
      </c>
      <c r="E1573" s="146" t="s">
        <v>3</v>
      </c>
      <c r="F1573" s="144" t="s">
        <v>1760</v>
      </c>
      <c r="G1573" s="144" t="s">
        <v>702</v>
      </c>
      <c r="H1573" s="144" t="s">
        <v>1770</v>
      </c>
      <c r="I1573" s="144" t="s">
        <v>1771</v>
      </c>
      <c r="J1573" s="144" t="s">
        <v>1772</v>
      </c>
      <c r="K1573" s="144" t="s">
        <v>702</v>
      </c>
      <c r="L1573" s="144" t="s">
        <v>1766</v>
      </c>
      <c r="M1573" s="144" t="s">
        <v>1773</v>
      </c>
      <c r="N1573" s="143">
        <v>1</v>
      </c>
      <c r="O1573" s="143">
        <v>1</v>
      </c>
      <c r="P1573" s="143">
        <v>1</v>
      </c>
      <c r="Q1573" s="147">
        <v>0</v>
      </c>
      <c r="R1573" s="147">
        <v>0</v>
      </c>
      <c r="S1573" s="147">
        <v>1</v>
      </c>
      <c r="T1573" s="147">
        <v>1</v>
      </c>
      <c r="U1573" s="147">
        <v>1</v>
      </c>
      <c r="V1573" s="147">
        <v>0</v>
      </c>
      <c r="W1573" s="148">
        <v>0</v>
      </c>
      <c r="X1573" s="148">
        <v>0</v>
      </c>
      <c r="Y1573" s="148">
        <v>0</v>
      </c>
      <c r="Z1573" s="148">
        <v>0</v>
      </c>
      <c r="AA1573" s="149">
        <v>0</v>
      </c>
      <c r="AB1573" s="148">
        <v>0</v>
      </c>
      <c r="AC1573" s="148">
        <v>0</v>
      </c>
      <c r="AD1573" s="149">
        <v>0</v>
      </c>
      <c r="AE1573" s="148">
        <v>0</v>
      </c>
      <c r="AF1573" s="164">
        <v>45372</v>
      </c>
      <c r="AG1573" s="164">
        <v>45737</v>
      </c>
      <c r="AH1573" s="165">
        <v>25000000</v>
      </c>
      <c r="AI1573" s="152">
        <v>0</v>
      </c>
      <c r="AJ1573" s="152">
        <v>1</v>
      </c>
      <c r="AK1573" s="166">
        <v>4.9000000000000002E-2</v>
      </c>
      <c r="AL1573" s="167">
        <v>0</v>
      </c>
      <c r="AM1573" s="167">
        <v>0</v>
      </c>
      <c r="AN1573" s="168">
        <v>0</v>
      </c>
      <c r="AO1573" s="169" t="s">
        <v>1774</v>
      </c>
      <c r="AP1573" s="169" t="s">
        <v>1775</v>
      </c>
      <c r="AQ1573" s="87">
        <v>0</v>
      </c>
      <c r="AR1573" s="87">
        <v>0</v>
      </c>
      <c r="AS1573" s="87">
        <v>0</v>
      </c>
      <c r="AT1573" s="87">
        <v>0</v>
      </c>
      <c r="AU1573" s="87">
        <v>0</v>
      </c>
      <c r="AV1573" s="87">
        <v>0</v>
      </c>
      <c r="AW1573" s="87">
        <v>0</v>
      </c>
      <c r="AX1573" s="87">
        <v>0</v>
      </c>
      <c r="AY1573" s="87">
        <v>0</v>
      </c>
      <c r="AZ1573" s="87">
        <v>0</v>
      </c>
      <c r="BA1573" s="87">
        <v>0</v>
      </c>
      <c r="BB1573" s="87">
        <v>0</v>
      </c>
      <c r="BC1573" s="87">
        <v>0</v>
      </c>
      <c r="BD1573" s="87">
        <v>0</v>
      </c>
      <c r="BE1573" s="87">
        <v>0</v>
      </c>
      <c r="BF1573" s="87">
        <v>0</v>
      </c>
      <c r="BG1573" s="87">
        <f t="shared" si="103"/>
        <v>0</v>
      </c>
      <c r="BH1573" s="87">
        <f t="shared" si="104"/>
        <v>0</v>
      </c>
      <c r="BI1573" s="87">
        <f t="shared" si="102"/>
        <v>0</v>
      </c>
    </row>
    <row r="1574" spans="1:61" s="74" customFormat="1" ht="15" customHeight="1" x14ac:dyDescent="0.35">
      <c r="A1574" s="142" t="str">
        <f t="shared" si="105"/>
        <v>DI0015241</v>
      </c>
      <c r="B1574" s="143" t="s">
        <v>703</v>
      </c>
      <c r="C1574" s="144">
        <v>1</v>
      </c>
      <c r="D1574" s="143" t="s">
        <v>0</v>
      </c>
      <c r="E1574" s="146" t="s">
        <v>3</v>
      </c>
      <c r="F1574" s="144" t="s">
        <v>1760</v>
      </c>
      <c r="G1574" s="144" t="s">
        <v>1776</v>
      </c>
      <c r="H1574" s="144" t="s">
        <v>1777</v>
      </c>
      <c r="I1574" s="144" t="s">
        <v>1778</v>
      </c>
      <c r="J1574" s="144" t="s">
        <v>1779</v>
      </c>
      <c r="K1574" s="144" t="s">
        <v>774</v>
      </c>
      <c r="L1574" s="144" t="s">
        <v>1766</v>
      </c>
      <c r="M1574" s="144" t="s">
        <v>1773</v>
      </c>
      <c r="N1574" s="143">
        <v>1</v>
      </c>
      <c r="O1574" s="143">
        <v>1</v>
      </c>
      <c r="P1574" s="143">
        <v>1</v>
      </c>
      <c r="Q1574" s="147">
        <v>1</v>
      </c>
      <c r="R1574" s="147">
        <v>1</v>
      </c>
      <c r="S1574" s="147">
        <v>1</v>
      </c>
      <c r="T1574" s="147">
        <v>0</v>
      </c>
      <c r="U1574" s="147">
        <v>0</v>
      </c>
      <c r="V1574" s="147">
        <v>0</v>
      </c>
      <c r="W1574" s="148">
        <v>0</v>
      </c>
      <c r="X1574" s="148">
        <v>0</v>
      </c>
      <c r="Y1574" s="148">
        <v>0</v>
      </c>
      <c r="Z1574" s="148">
        <v>0</v>
      </c>
      <c r="AA1574" s="149">
        <v>0</v>
      </c>
      <c r="AB1574" s="148">
        <v>0</v>
      </c>
      <c r="AC1574" s="148">
        <v>0</v>
      </c>
      <c r="AD1574" s="149">
        <v>0</v>
      </c>
      <c r="AE1574" s="148">
        <v>0</v>
      </c>
      <c r="AF1574" s="164">
        <v>45372</v>
      </c>
      <c r="AG1574" s="164">
        <v>45737</v>
      </c>
      <c r="AH1574" s="165">
        <v>25000000</v>
      </c>
      <c r="AI1574" s="152">
        <v>0</v>
      </c>
      <c r="AJ1574" s="152">
        <v>1</v>
      </c>
      <c r="AK1574" s="166">
        <v>4.9000000000000002E-2</v>
      </c>
      <c r="AL1574" s="167">
        <v>0</v>
      </c>
      <c r="AM1574" s="167">
        <v>0</v>
      </c>
      <c r="AN1574" s="168">
        <v>0</v>
      </c>
      <c r="AO1574" s="169" t="s">
        <v>1774</v>
      </c>
      <c r="AP1574" s="169" t="s">
        <v>1775</v>
      </c>
      <c r="AQ1574" s="87">
        <v>0</v>
      </c>
      <c r="AR1574" s="87">
        <v>0</v>
      </c>
      <c r="AS1574" s="87">
        <v>0</v>
      </c>
      <c r="AT1574" s="87">
        <v>0</v>
      </c>
      <c r="AU1574" s="87">
        <v>0</v>
      </c>
      <c r="AV1574" s="87">
        <v>0</v>
      </c>
      <c r="AW1574" s="87">
        <v>0</v>
      </c>
      <c r="AX1574" s="87">
        <v>0</v>
      </c>
      <c r="AY1574" s="87">
        <v>0</v>
      </c>
      <c r="AZ1574" s="87">
        <v>0</v>
      </c>
      <c r="BA1574" s="87">
        <v>0</v>
      </c>
      <c r="BB1574" s="87">
        <v>0</v>
      </c>
      <c r="BC1574" s="87">
        <v>0</v>
      </c>
      <c r="BD1574" s="87">
        <v>0</v>
      </c>
      <c r="BE1574" s="87">
        <v>0</v>
      </c>
      <c r="BF1574" s="87">
        <v>0</v>
      </c>
      <c r="BG1574" s="87">
        <f t="shared" si="103"/>
        <v>0</v>
      </c>
      <c r="BH1574" s="87">
        <f t="shared" si="104"/>
        <v>0</v>
      </c>
      <c r="BI1574" s="87">
        <f t="shared" si="102"/>
        <v>0</v>
      </c>
    </row>
    <row r="1575" spans="1:61" ht="15" customHeight="1" x14ac:dyDescent="0.35">
      <c r="A1575" s="142" t="str">
        <f t="shared" si="105"/>
        <v>DI0015251</v>
      </c>
      <c r="B1575" s="143" t="s">
        <v>704</v>
      </c>
      <c r="C1575" s="144">
        <v>1</v>
      </c>
      <c r="D1575" s="143" t="s">
        <v>0</v>
      </c>
      <c r="E1575" s="146" t="s">
        <v>3</v>
      </c>
      <c r="F1575" s="144" t="s">
        <v>1760</v>
      </c>
      <c r="G1575" s="144" t="s">
        <v>1776</v>
      </c>
      <c r="H1575" s="144" t="s">
        <v>1777</v>
      </c>
      <c r="I1575" s="144" t="s">
        <v>1778</v>
      </c>
      <c r="J1575" s="144" t="s">
        <v>1779</v>
      </c>
      <c r="K1575" s="144" t="s">
        <v>774</v>
      </c>
      <c r="L1575" s="144" t="s">
        <v>1766</v>
      </c>
      <c r="M1575" s="144" t="s">
        <v>1773</v>
      </c>
      <c r="N1575" s="143">
        <v>1</v>
      </c>
      <c r="O1575" s="143">
        <v>1</v>
      </c>
      <c r="P1575" s="143">
        <v>1</v>
      </c>
      <c r="Q1575" s="147">
        <v>1</v>
      </c>
      <c r="R1575" s="147">
        <v>1</v>
      </c>
      <c r="S1575" s="147">
        <v>1</v>
      </c>
      <c r="T1575" s="147">
        <v>0</v>
      </c>
      <c r="U1575" s="147">
        <v>0</v>
      </c>
      <c r="V1575" s="147">
        <v>0</v>
      </c>
      <c r="W1575" s="148">
        <v>0</v>
      </c>
      <c r="X1575" s="148">
        <v>0</v>
      </c>
      <c r="Y1575" s="148">
        <v>0</v>
      </c>
      <c r="Z1575" s="148">
        <v>0</v>
      </c>
      <c r="AA1575" s="149">
        <v>0</v>
      </c>
      <c r="AB1575" s="148">
        <v>0</v>
      </c>
      <c r="AC1575" s="148">
        <v>0</v>
      </c>
      <c r="AD1575" s="149">
        <v>0</v>
      </c>
      <c r="AE1575" s="148">
        <v>0</v>
      </c>
      <c r="AF1575" s="164">
        <v>45372</v>
      </c>
      <c r="AG1575" s="164">
        <v>45737</v>
      </c>
      <c r="AH1575" s="165">
        <v>19659596.109999999</v>
      </c>
      <c r="AI1575" s="152">
        <v>0</v>
      </c>
      <c r="AJ1575" s="152">
        <v>1</v>
      </c>
      <c r="AK1575" s="166">
        <v>4.9000000000000002E-2</v>
      </c>
      <c r="AL1575" s="167">
        <v>0</v>
      </c>
      <c r="AM1575" s="167">
        <v>0</v>
      </c>
      <c r="AN1575" s="168">
        <v>0</v>
      </c>
      <c r="AO1575" s="169" t="s">
        <v>1774</v>
      </c>
      <c r="AP1575" s="169" t="s">
        <v>1775</v>
      </c>
      <c r="AQ1575" s="87">
        <v>0</v>
      </c>
      <c r="AR1575" s="87">
        <v>0</v>
      </c>
      <c r="AS1575" s="87">
        <v>0</v>
      </c>
      <c r="AT1575" s="87">
        <v>0</v>
      </c>
      <c r="AU1575" s="87">
        <v>0</v>
      </c>
      <c r="AV1575" s="87">
        <v>0</v>
      </c>
      <c r="AW1575" s="87">
        <v>0</v>
      </c>
      <c r="AX1575" s="87">
        <v>0</v>
      </c>
      <c r="AY1575" s="87">
        <v>0</v>
      </c>
      <c r="AZ1575" s="87">
        <v>0</v>
      </c>
      <c r="BA1575" s="87">
        <v>0</v>
      </c>
      <c r="BB1575" s="87">
        <v>0</v>
      </c>
      <c r="BC1575" s="87">
        <v>0</v>
      </c>
      <c r="BD1575" s="87">
        <v>0</v>
      </c>
      <c r="BE1575" s="87">
        <v>0</v>
      </c>
      <c r="BF1575" s="87">
        <v>0</v>
      </c>
      <c r="BG1575" s="87">
        <f t="shared" si="103"/>
        <v>0</v>
      </c>
      <c r="BH1575" s="87">
        <f t="shared" si="104"/>
        <v>0</v>
      </c>
      <c r="BI1575" s="87">
        <f t="shared" si="102"/>
        <v>0</v>
      </c>
    </row>
    <row r="1576" spans="1:61" ht="15" customHeight="1" x14ac:dyDescent="0.35">
      <c r="A1576" s="142" t="str">
        <f t="shared" si="105"/>
        <v>DI0015261</v>
      </c>
      <c r="B1576" s="143" t="s">
        <v>705</v>
      </c>
      <c r="C1576" s="144">
        <v>1</v>
      </c>
      <c r="D1576" s="143" t="s">
        <v>0</v>
      </c>
      <c r="E1576" s="146" t="s">
        <v>3</v>
      </c>
      <c r="F1576" s="144" t="s">
        <v>1760</v>
      </c>
      <c r="G1576" s="144" t="s">
        <v>1776</v>
      </c>
      <c r="H1576" s="144" t="s">
        <v>1777</v>
      </c>
      <c r="I1576" s="144" t="s">
        <v>1778</v>
      </c>
      <c r="J1576" s="144" t="s">
        <v>1779</v>
      </c>
      <c r="K1576" s="144" t="s">
        <v>774</v>
      </c>
      <c r="L1576" s="144" t="s">
        <v>1766</v>
      </c>
      <c r="M1576" s="144" t="s">
        <v>1773</v>
      </c>
      <c r="N1576" s="143">
        <v>1</v>
      </c>
      <c r="O1576" s="143">
        <v>1</v>
      </c>
      <c r="P1576" s="143">
        <v>1</v>
      </c>
      <c r="Q1576" s="147">
        <v>1</v>
      </c>
      <c r="R1576" s="147">
        <v>1</v>
      </c>
      <c r="S1576" s="147">
        <v>1</v>
      </c>
      <c r="T1576" s="147">
        <v>0</v>
      </c>
      <c r="U1576" s="147">
        <v>0</v>
      </c>
      <c r="V1576" s="147">
        <v>0</v>
      </c>
      <c r="W1576" s="148">
        <v>1500000</v>
      </c>
      <c r="X1576" s="148">
        <v>0</v>
      </c>
      <c r="Y1576" s="148">
        <v>0</v>
      </c>
      <c r="Z1576" s="148">
        <v>0</v>
      </c>
      <c r="AA1576" s="149">
        <v>0</v>
      </c>
      <c r="AB1576" s="148">
        <v>0</v>
      </c>
      <c r="AC1576" s="148">
        <v>0</v>
      </c>
      <c r="AD1576" s="149">
        <v>0</v>
      </c>
      <c r="AE1576" s="148">
        <v>1500000</v>
      </c>
      <c r="AF1576" s="164">
        <v>45610</v>
      </c>
      <c r="AG1576" s="164">
        <v>45975</v>
      </c>
      <c r="AH1576" s="165">
        <v>1500000</v>
      </c>
      <c r="AI1576" s="152">
        <v>0.62</v>
      </c>
      <c r="AJ1576" s="152">
        <v>1</v>
      </c>
      <c r="AK1576" s="166">
        <v>4.9000000000000002E-2</v>
      </c>
      <c r="AL1576" s="167">
        <v>0.62</v>
      </c>
      <c r="AM1576" s="167">
        <v>1</v>
      </c>
      <c r="AN1576" s="168">
        <v>4.9000000000000002E-2</v>
      </c>
      <c r="AO1576" s="169" t="s">
        <v>1774</v>
      </c>
      <c r="AP1576" s="169" t="s">
        <v>1775</v>
      </c>
      <c r="AQ1576" s="87">
        <v>1500000</v>
      </c>
      <c r="AR1576" s="87">
        <v>0</v>
      </c>
      <c r="AS1576" s="87">
        <v>0</v>
      </c>
      <c r="AT1576" s="87">
        <v>0</v>
      </c>
      <c r="AU1576" s="87">
        <v>0</v>
      </c>
      <c r="AV1576" s="87">
        <v>0</v>
      </c>
      <c r="AW1576" s="87">
        <v>0</v>
      </c>
      <c r="AX1576" s="87">
        <v>0</v>
      </c>
      <c r="AY1576" s="87">
        <v>0</v>
      </c>
      <c r="AZ1576" s="87">
        <v>0</v>
      </c>
      <c r="BA1576" s="87">
        <v>0</v>
      </c>
      <c r="BB1576" s="87">
        <v>0</v>
      </c>
      <c r="BC1576" s="87">
        <v>0</v>
      </c>
      <c r="BD1576" s="87">
        <v>0</v>
      </c>
      <c r="BE1576" s="87">
        <v>0</v>
      </c>
      <c r="BF1576" s="87">
        <v>0</v>
      </c>
      <c r="BG1576" s="87">
        <f t="shared" si="103"/>
        <v>1500000</v>
      </c>
      <c r="BH1576" s="87">
        <f t="shared" si="104"/>
        <v>0</v>
      </c>
      <c r="BI1576" s="87">
        <f t="shared" si="102"/>
        <v>1500000</v>
      </c>
    </row>
    <row r="1577" spans="1:61" ht="15" customHeight="1" x14ac:dyDescent="0.35">
      <c r="A1577" s="142" t="str">
        <f t="shared" si="105"/>
        <v>DI0015271</v>
      </c>
      <c r="B1577" s="143" t="s">
        <v>706</v>
      </c>
      <c r="C1577" s="144">
        <v>1</v>
      </c>
      <c r="D1577" s="143" t="s">
        <v>0</v>
      </c>
      <c r="E1577" s="146" t="s">
        <v>3</v>
      </c>
      <c r="F1577" s="144" t="s">
        <v>1760</v>
      </c>
      <c r="G1577" s="144" t="s">
        <v>1776</v>
      </c>
      <c r="H1577" s="144" t="s">
        <v>1777</v>
      </c>
      <c r="I1577" s="144" t="s">
        <v>1778</v>
      </c>
      <c r="J1577" s="144" t="s">
        <v>1779</v>
      </c>
      <c r="K1577" s="144" t="s">
        <v>774</v>
      </c>
      <c r="L1577" s="144" t="s">
        <v>1766</v>
      </c>
      <c r="M1577" s="144" t="s">
        <v>1773</v>
      </c>
      <c r="N1577" s="143">
        <v>1</v>
      </c>
      <c r="O1577" s="143">
        <v>1</v>
      </c>
      <c r="P1577" s="143">
        <v>1</v>
      </c>
      <c r="Q1577" s="147">
        <v>1</v>
      </c>
      <c r="R1577" s="147">
        <v>1</v>
      </c>
      <c r="S1577" s="147">
        <v>1</v>
      </c>
      <c r="T1577" s="147">
        <v>0</v>
      </c>
      <c r="U1577" s="147">
        <v>0</v>
      </c>
      <c r="V1577" s="147">
        <v>0</v>
      </c>
      <c r="W1577" s="148">
        <v>3000000</v>
      </c>
      <c r="X1577" s="148">
        <v>0</v>
      </c>
      <c r="Y1577" s="148">
        <v>0</v>
      </c>
      <c r="Z1577" s="148">
        <v>0</v>
      </c>
      <c r="AA1577" s="149">
        <v>0</v>
      </c>
      <c r="AB1577" s="148">
        <v>0</v>
      </c>
      <c r="AC1577" s="148">
        <v>0</v>
      </c>
      <c r="AD1577" s="149">
        <v>0</v>
      </c>
      <c r="AE1577" s="148">
        <v>3000000</v>
      </c>
      <c r="AF1577" s="164">
        <v>45610</v>
      </c>
      <c r="AG1577" s="164">
        <v>45975</v>
      </c>
      <c r="AH1577" s="165">
        <v>3000000</v>
      </c>
      <c r="AI1577" s="152">
        <v>0.62</v>
      </c>
      <c r="AJ1577" s="152">
        <v>1</v>
      </c>
      <c r="AK1577" s="166">
        <v>4.9000000000000002E-2</v>
      </c>
      <c r="AL1577" s="167">
        <v>0.62</v>
      </c>
      <c r="AM1577" s="167">
        <v>1</v>
      </c>
      <c r="AN1577" s="168">
        <v>4.9000000000000002E-2</v>
      </c>
      <c r="AO1577" s="169" t="s">
        <v>1774</v>
      </c>
      <c r="AP1577" s="169" t="s">
        <v>1775</v>
      </c>
      <c r="AQ1577" s="87">
        <v>3000000</v>
      </c>
      <c r="AR1577" s="87">
        <v>0</v>
      </c>
      <c r="AS1577" s="87">
        <v>0</v>
      </c>
      <c r="AT1577" s="87">
        <v>0</v>
      </c>
      <c r="AU1577" s="87">
        <v>0</v>
      </c>
      <c r="AV1577" s="87">
        <v>0</v>
      </c>
      <c r="AW1577" s="87">
        <v>0</v>
      </c>
      <c r="AX1577" s="87">
        <v>0</v>
      </c>
      <c r="AY1577" s="87">
        <v>0</v>
      </c>
      <c r="AZ1577" s="87">
        <v>0</v>
      </c>
      <c r="BA1577" s="87">
        <v>0</v>
      </c>
      <c r="BB1577" s="87">
        <v>0</v>
      </c>
      <c r="BC1577" s="87">
        <v>0</v>
      </c>
      <c r="BD1577" s="87">
        <v>0</v>
      </c>
      <c r="BE1577" s="87">
        <v>0</v>
      </c>
      <c r="BF1577" s="87">
        <v>0</v>
      </c>
      <c r="BG1577" s="87">
        <f t="shared" si="103"/>
        <v>3000000</v>
      </c>
      <c r="BH1577" s="87">
        <f t="shared" si="104"/>
        <v>0</v>
      </c>
      <c r="BI1577" s="87">
        <f t="shared" si="102"/>
        <v>3000000</v>
      </c>
    </row>
    <row r="1578" spans="1:61" ht="15" customHeight="1" x14ac:dyDescent="0.35">
      <c r="A1578" s="142" t="str">
        <f t="shared" si="105"/>
        <v>DI0015281</v>
      </c>
      <c r="B1578" s="143" t="s">
        <v>707</v>
      </c>
      <c r="C1578" s="144">
        <v>1</v>
      </c>
      <c r="D1578" s="143" t="s">
        <v>0</v>
      </c>
      <c r="E1578" s="146" t="s">
        <v>3</v>
      </c>
      <c r="F1578" s="144" t="s">
        <v>1760</v>
      </c>
      <c r="G1578" s="144" t="s">
        <v>1781</v>
      </c>
      <c r="H1578" s="144" t="s">
        <v>1777</v>
      </c>
      <c r="I1578" s="144" t="s">
        <v>1782</v>
      </c>
      <c r="J1578" s="144" t="s">
        <v>1779</v>
      </c>
      <c r="K1578" s="144" t="s">
        <v>791</v>
      </c>
      <c r="L1578" s="144" t="s">
        <v>1766</v>
      </c>
      <c r="M1578" s="144" t="s">
        <v>1773</v>
      </c>
      <c r="N1578" s="143">
        <v>1</v>
      </c>
      <c r="O1578" s="143">
        <v>1</v>
      </c>
      <c r="P1578" s="143">
        <v>1</v>
      </c>
      <c r="Q1578" s="147">
        <v>1</v>
      </c>
      <c r="R1578" s="147">
        <v>1</v>
      </c>
      <c r="S1578" s="147">
        <v>1</v>
      </c>
      <c r="T1578" s="147">
        <v>0</v>
      </c>
      <c r="U1578" s="147">
        <v>0</v>
      </c>
      <c r="V1578" s="147">
        <v>0</v>
      </c>
      <c r="W1578" s="148">
        <v>22616.67</v>
      </c>
      <c r="X1578" s="148">
        <v>0</v>
      </c>
      <c r="Y1578" s="148">
        <v>0</v>
      </c>
      <c r="Z1578" s="148">
        <v>61.25</v>
      </c>
      <c r="AA1578" s="149">
        <v>0</v>
      </c>
      <c r="AB1578" s="148">
        <v>0</v>
      </c>
      <c r="AC1578" s="148">
        <v>0</v>
      </c>
      <c r="AD1578" s="149">
        <v>0</v>
      </c>
      <c r="AE1578" s="148">
        <v>22616.67</v>
      </c>
      <c r="AF1578" s="164">
        <v>45610</v>
      </c>
      <c r="AG1578" s="164">
        <v>45975</v>
      </c>
      <c r="AH1578" s="165">
        <v>10000000</v>
      </c>
      <c r="AI1578" s="152">
        <v>0.62</v>
      </c>
      <c r="AJ1578" s="152">
        <v>1</v>
      </c>
      <c r="AK1578" s="166">
        <v>4.9000000000000002E-2</v>
      </c>
      <c r="AL1578" s="167">
        <v>0.62</v>
      </c>
      <c r="AM1578" s="167">
        <v>1</v>
      </c>
      <c r="AN1578" s="168">
        <v>4.9000000000000002E-2</v>
      </c>
      <c r="AO1578" s="169" t="s">
        <v>1774</v>
      </c>
      <c r="AP1578" s="169" t="s">
        <v>1775</v>
      </c>
      <c r="AQ1578" s="87">
        <v>22616.67</v>
      </c>
      <c r="AR1578" s="87">
        <v>0</v>
      </c>
      <c r="AS1578" s="87">
        <v>0</v>
      </c>
      <c r="AT1578" s="87">
        <v>0</v>
      </c>
      <c r="AU1578" s="87">
        <v>0</v>
      </c>
      <c r="AV1578" s="87">
        <v>0</v>
      </c>
      <c r="AW1578" s="87">
        <v>0</v>
      </c>
      <c r="AX1578" s="87">
        <v>0</v>
      </c>
      <c r="AY1578" s="87">
        <v>0</v>
      </c>
      <c r="AZ1578" s="87">
        <v>0</v>
      </c>
      <c r="BA1578" s="87">
        <v>0</v>
      </c>
      <c r="BB1578" s="87">
        <v>0</v>
      </c>
      <c r="BC1578" s="87">
        <v>0</v>
      </c>
      <c r="BD1578" s="87">
        <v>0</v>
      </c>
      <c r="BE1578" s="87">
        <v>0</v>
      </c>
      <c r="BF1578" s="87">
        <v>0</v>
      </c>
      <c r="BG1578" s="87">
        <f t="shared" si="103"/>
        <v>22616.67</v>
      </c>
      <c r="BH1578" s="87">
        <f t="shared" si="104"/>
        <v>0</v>
      </c>
      <c r="BI1578" s="87">
        <f t="shared" si="102"/>
        <v>22616.67</v>
      </c>
    </row>
    <row r="1579" spans="1:61" ht="15" customHeight="1" x14ac:dyDescent="0.35">
      <c r="A1579" s="142" t="str">
        <f t="shared" si="105"/>
        <v>DI00152810</v>
      </c>
      <c r="B1579" s="143" t="s">
        <v>707</v>
      </c>
      <c r="C1579" s="144">
        <v>10</v>
      </c>
      <c r="D1579" s="143" t="s">
        <v>0</v>
      </c>
      <c r="E1579" s="146" t="s">
        <v>3</v>
      </c>
      <c r="F1579" s="144" t="s">
        <v>1760</v>
      </c>
      <c r="G1579" s="144" t="s">
        <v>1781</v>
      </c>
      <c r="H1579" s="144" t="s">
        <v>1777</v>
      </c>
      <c r="I1579" s="144" t="s">
        <v>1782</v>
      </c>
      <c r="J1579" s="144" t="s">
        <v>1779</v>
      </c>
      <c r="K1579" s="144" t="s">
        <v>791</v>
      </c>
      <c r="L1579" s="144" t="s">
        <v>1766</v>
      </c>
      <c r="M1579" s="144" t="s">
        <v>1773</v>
      </c>
      <c r="N1579" s="143">
        <v>1</v>
      </c>
      <c r="O1579" s="143">
        <v>1</v>
      </c>
      <c r="P1579" s="143">
        <v>1</v>
      </c>
      <c r="Q1579" s="147">
        <v>1</v>
      </c>
      <c r="R1579" s="147">
        <v>1</v>
      </c>
      <c r="S1579" s="147">
        <v>1</v>
      </c>
      <c r="T1579" s="147">
        <v>0</v>
      </c>
      <c r="U1579" s="147">
        <v>0</v>
      </c>
      <c r="V1579" s="147">
        <v>0</v>
      </c>
      <c r="W1579" s="148">
        <v>53100</v>
      </c>
      <c r="X1579" s="148">
        <v>0</v>
      </c>
      <c r="Y1579" s="148">
        <v>0</v>
      </c>
      <c r="Z1579" s="148">
        <v>287.62</v>
      </c>
      <c r="AA1579" s="149">
        <v>0</v>
      </c>
      <c r="AB1579" s="148">
        <v>0</v>
      </c>
      <c r="AC1579" s="148">
        <v>0</v>
      </c>
      <c r="AD1579" s="149">
        <v>0</v>
      </c>
      <c r="AE1579" s="148">
        <v>53100</v>
      </c>
      <c r="AF1579" s="164">
        <v>45503</v>
      </c>
      <c r="AG1579" s="164">
        <v>46598</v>
      </c>
      <c r="AH1579" s="165">
        <v>50000000</v>
      </c>
      <c r="AI1579" s="152">
        <v>2.33</v>
      </c>
      <c r="AJ1579" s="152">
        <v>3</v>
      </c>
      <c r="AK1579" s="166">
        <v>8.7499999999999994E-2</v>
      </c>
      <c r="AL1579" s="167">
        <v>2.33</v>
      </c>
      <c r="AM1579" s="167">
        <v>3</v>
      </c>
      <c r="AN1579" s="168">
        <v>8.7499999999999994E-2</v>
      </c>
      <c r="AO1579" s="169" t="s">
        <v>1774</v>
      </c>
      <c r="AP1579" s="169" t="s">
        <v>1775</v>
      </c>
      <c r="AQ1579" s="87">
        <v>0</v>
      </c>
      <c r="AR1579" s="87">
        <v>0</v>
      </c>
      <c r="AS1579" s="87">
        <v>0</v>
      </c>
      <c r="AT1579" s="87">
        <v>0</v>
      </c>
      <c r="AU1579" s="87">
        <v>0</v>
      </c>
      <c r="AV1579" s="87">
        <v>10620</v>
      </c>
      <c r="AW1579" s="87">
        <v>10620</v>
      </c>
      <c r="AX1579" s="87">
        <v>10620</v>
      </c>
      <c r="AY1579" s="87">
        <v>10620</v>
      </c>
      <c r="AZ1579" s="87">
        <v>10620</v>
      </c>
      <c r="BA1579" s="87">
        <v>0</v>
      </c>
      <c r="BB1579" s="87">
        <v>0</v>
      </c>
      <c r="BC1579" s="87">
        <v>0</v>
      </c>
      <c r="BD1579" s="87">
        <v>0</v>
      </c>
      <c r="BE1579" s="87">
        <v>0</v>
      </c>
      <c r="BF1579" s="87">
        <v>0</v>
      </c>
      <c r="BG1579" s="87">
        <f t="shared" si="103"/>
        <v>0</v>
      </c>
      <c r="BH1579" s="87">
        <f t="shared" si="104"/>
        <v>53100</v>
      </c>
      <c r="BI1579" s="87">
        <f t="shared" si="102"/>
        <v>53100</v>
      </c>
    </row>
    <row r="1580" spans="1:61" ht="15" customHeight="1" x14ac:dyDescent="0.35">
      <c r="A1580" s="142" t="str">
        <f t="shared" si="105"/>
        <v>DI0015282</v>
      </c>
      <c r="B1580" s="143" t="s">
        <v>707</v>
      </c>
      <c r="C1580" s="144">
        <v>2</v>
      </c>
      <c r="D1580" s="143" t="s">
        <v>0</v>
      </c>
      <c r="E1580" s="146" t="s">
        <v>3</v>
      </c>
      <c r="F1580" s="144" t="s">
        <v>1760</v>
      </c>
      <c r="G1580" s="144" t="s">
        <v>1781</v>
      </c>
      <c r="H1580" s="144" t="s">
        <v>1777</v>
      </c>
      <c r="I1580" s="144" t="s">
        <v>1782</v>
      </c>
      <c r="J1580" s="144" t="s">
        <v>1779</v>
      </c>
      <c r="K1580" s="144" t="s">
        <v>791</v>
      </c>
      <c r="L1580" s="144" t="s">
        <v>1766</v>
      </c>
      <c r="M1580" s="144" t="s">
        <v>1773</v>
      </c>
      <c r="N1580" s="143">
        <v>1</v>
      </c>
      <c r="O1580" s="143">
        <v>1</v>
      </c>
      <c r="P1580" s="143">
        <v>1</v>
      </c>
      <c r="Q1580" s="147">
        <v>1</v>
      </c>
      <c r="R1580" s="147">
        <v>1</v>
      </c>
      <c r="S1580" s="147">
        <v>1</v>
      </c>
      <c r="T1580" s="147">
        <v>0</v>
      </c>
      <c r="U1580" s="147">
        <v>0</v>
      </c>
      <c r="V1580" s="147">
        <v>0</v>
      </c>
      <c r="W1580" s="148">
        <v>19293.98</v>
      </c>
      <c r="X1580" s="148">
        <v>0</v>
      </c>
      <c r="Y1580" s="148">
        <v>0</v>
      </c>
      <c r="Z1580" s="148">
        <v>61.42</v>
      </c>
      <c r="AA1580" s="149">
        <v>0</v>
      </c>
      <c r="AB1580" s="148">
        <v>0</v>
      </c>
      <c r="AC1580" s="148">
        <v>0</v>
      </c>
      <c r="AD1580" s="149">
        <v>0</v>
      </c>
      <c r="AE1580" s="148">
        <v>19293.98</v>
      </c>
      <c r="AF1580" s="164">
        <v>45610</v>
      </c>
      <c r="AG1580" s="164">
        <v>45975</v>
      </c>
      <c r="AH1580" s="165">
        <v>51624984.539999999</v>
      </c>
      <c r="AI1580" s="152">
        <v>0.62</v>
      </c>
      <c r="AJ1580" s="152">
        <v>1</v>
      </c>
      <c r="AK1580" s="166">
        <v>4.9000000000000002E-2</v>
      </c>
      <c r="AL1580" s="167">
        <v>0.62</v>
      </c>
      <c r="AM1580" s="167">
        <v>1</v>
      </c>
      <c r="AN1580" s="168">
        <v>4.9000000000000002E-2</v>
      </c>
      <c r="AO1580" s="169" t="s">
        <v>1774</v>
      </c>
      <c r="AP1580" s="169" t="s">
        <v>1775</v>
      </c>
      <c r="AQ1580" s="87">
        <v>0</v>
      </c>
      <c r="AR1580" s="87">
        <v>19293.98</v>
      </c>
      <c r="AS1580" s="87">
        <v>0</v>
      </c>
      <c r="AT1580" s="87">
        <v>0</v>
      </c>
      <c r="AU1580" s="87">
        <v>0</v>
      </c>
      <c r="AV1580" s="87">
        <v>0</v>
      </c>
      <c r="AW1580" s="87">
        <v>0</v>
      </c>
      <c r="AX1580" s="87">
        <v>0</v>
      </c>
      <c r="AY1580" s="87">
        <v>0</v>
      </c>
      <c r="AZ1580" s="87">
        <v>0</v>
      </c>
      <c r="BA1580" s="87">
        <v>0</v>
      </c>
      <c r="BB1580" s="87">
        <v>0</v>
      </c>
      <c r="BC1580" s="87">
        <v>0</v>
      </c>
      <c r="BD1580" s="87">
        <v>0</v>
      </c>
      <c r="BE1580" s="87">
        <v>0</v>
      </c>
      <c r="BF1580" s="87">
        <v>0</v>
      </c>
      <c r="BG1580" s="87">
        <f t="shared" si="103"/>
        <v>19293.98</v>
      </c>
      <c r="BH1580" s="87">
        <f t="shared" si="104"/>
        <v>0</v>
      </c>
      <c r="BI1580" s="87">
        <f t="shared" si="102"/>
        <v>19293.98</v>
      </c>
    </row>
    <row r="1581" spans="1:61" ht="15" customHeight="1" x14ac:dyDescent="0.35">
      <c r="A1581" s="142" t="str">
        <f t="shared" si="105"/>
        <v>DI0015283</v>
      </c>
      <c r="B1581" s="143" t="s">
        <v>707</v>
      </c>
      <c r="C1581" s="144">
        <v>3</v>
      </c>
      <c r="D1581" s="143" t="s">
        <v>0</v>
      </c>
      <c r="E1581" s="146" t="s">
        <v>3</v>
      </c>
      <c r="F1581" s="144" t="s">
        <v>1760</v>
      </c>
      <c r="G1581" s="144" t="s">
        <v>1781</v>
      </c>
      <c r="H1581" s="144" t="s">
        <v>1777</v>
      </c>
      <c r="I1581" s="144" t="s">
        <v>1782</v>
      </c>
      <c r="J1581" s="144" t="s">
        <v>1779</v>
      </c>
      <c r="K1581" s="144" t="s">
        <v>791</v>
      </c>
      <c r="L1581" s="144" t="s">
        <v>1766</v>
      </c>
      <c r="M1581" s="144" t="s">
        <v>1773</v>
      </c>
      <c r="N1581" s="143">
        <v>1</v>
      </c>
      <c r="O1581" s="143">
        <v>1</v>
      </c>
      <c r="P1581" s="143">
        <v>1</v>
      </c>
      <c r="Q1581" s="147">
        <v>1</v>
      </c>
      <c r="R1581" s="147">
        <v>1</v>
      </c>
      <c r="S1581" s="147">
        <v>1</v>
      </c>
      <c r="T1581" s="147">
        <v>0</v>
      </c>
      <c r="U1581" s="147">
        <v>0</v>
      </c>
      <c r="V1581" s="147">
        <v>0</v>
      </c>
      <c r="W1581" s="148">
        <v>317022.73</v>
      </c>
      <c r="X1581" s="148">
        <v>0</v>
      </c>
      <c r="Y1581" s="148">
        <v>0</v>
      </c>
      <c r="Z1581" s="148">
        <v>1136</v>
      </c>
      <c r="AA1581" s="149">
        <v>0</v>
      </c>
      <c r="AB1581" s="148">
        <v>0</v>
      </c>
      <c r="AC1581" s="148">
        <v>0</v>
      </c>
      <c r="AD1581" s="149">
        <v>0</v>
      </c>
      <c r="AE1581" s="148">
        <v>317022.73</v>
      </c>
      <c r="AF1581" s="164">
        <v>45610</v>
      </c>
      <c r="AG1581" s="164">
        <v>45975</v>
      </c>
      <c r="AH1581" s="165">
        <v>49718407.899999999</v>
      </c>
      <c r="AI1581" s="152">
        <v>0.62</v>
      </c>
      <c r="AJ1581" s="152">
        <v>1</v>
      </c>
      <c r="AK1581" s="166">
        <v>4.9000000000000002E-2</v>
      </c>
      <c r="AL1581" s="167">
        <v>0.62</v>
      </c>
      <c r="AM1581" s="167">
        <v>1</v>
      </c>
      <c r="AN1581" s="168">
        <v>4.9000000000000002E-2</v>
      </c>
      <c r="AO1581" s="169" t="s">
        <v>1774</v>
      </c>
      <c r="AP1581" s="169" t="s">
        <v>1775</v>
      </c>
      <c r="AQ1581" s="87">
        <v>0</v>
      </c>
      <c r="AR1581" s="87">
        <v>0</v>
      </c>
      <c r="AS1581" s="87">
        <v>317022.74</v>
      </c>
      <c r="AT1581" s="87">
        <v>0</v>
      </c>
      <c r="AU1581" s="87">
        <v>0</v>
      </c>
      <c r="AV1581" s="87">
        <v>0</v>
      </c>
      <c r="AW1581" s="87">
        <v>0</v>
      </c>
      <c r="AX1581" s="87">
        <v>0</v>
      </c>
      <c r="AY1581" s="87">
        <v>0</v>
      </c>
      <c r="AZ1581" s="87">
        <v>0</v>
      </c>
      <c r="BA1581" s="87">
        <v>0</v>
      </c>
      <c r="BB1581" s="87">
        <v>0</v>
      </c>
      <c r="BC1581" s="87">
        <v>0</v>
      </c>
      <c r="BD1581" s="87">
        <v>0</v>
      </c>
      <c r="BE1581" s="87">
        <v>0</v>
      </c>
      <c r="BF1581" s="87">
        <v>0</v>
      </c>
      <c r="BG1581" s="87">
        <f t="shared" si="103"/>
        <v>0</v>
      </c>
      <c r="BH1581" s="87">
        <f t="shared" si="104"/>
        <v>317022.74</v>
      </c>
      <c r="BI1581" s="87">
        <f t="shared" si="102"/>
        <v>317022.74</v>
      </c>
    </row>
    <row r="1582" spans="1:61" ht="15" customHeight="1" x14ac:dyDescent="0.35">
      <c r="A1582" s="142" t="str">
        <f t="shared" si="105"/>
        <v>DI0015284</v>
      </c>
      <c r="B1582" s="143" t="s">
        <v>707</v>
      </c>
      <c r="C1582" s="144">
        <v>4</v>
      </c>
      <c r="D1582" s="143" t="s">
        <v>0</v>
      </c>
      <c r="E1582" s="146" t="s">
        <v>3</v>
      </c>
      <c r="F1582" s="144" t="s">
        <v>1760</v>
      </c>
      <c r="G1582" s="144" t="s">
        <v>1781</v>
      </c>
      <c r="H1582" s="144" t="s">
        <v>1777</v>
      </c>
      <c r="I1582" s="144" t="s">
        <v>1782</v>
      </c>
      <c r="J1582" s="144" t="s">
        <v>1779</v>
      </c>
      <c r="K1582" s="144" t="s">
        <v>791</v>
      </c>
      <c r="L1582" s="144" t="s">
        <v>1766</v>
      </c>
      <c r="M1582" s="144" t="s">
        <v>1773</v>
      </c>
      <c r="N1582" s="143">
        <v>1</v>
      </c>
      <c r="O1582" s="143">
        <v>1</v>
      </c>
      <c r="P1582" s="143">
        <v>1</v>
      </c>
      <c r="Q1582" s="147">
        <v>1</v>
      </c>
      <c r="R1582" s="147">
        <v>1</v>
      </c>
      <c r="S1582" s="147">
        <v>1</v>
      </c>
      <c r="T1582" s="147">
        <v>0</v>
      </c>
      <c r="U1582" s="147">
        <v>0</v>
      </c>
      <c r="V1582" s="147">
        <v>0</v>
      </c>
      <c r="W1582" s="148">
        <v>176852.5</v>
      </c>
      <c r="X1582" s="148">
        <v>0</v>
      </c>
      <c r="Y1582" s="148">
        <v>0</v>
      </c>
      <c r="Z1582" s="148">
        <v>694.15</v>
      </c>
      <c r="AA1582" s="149">
        <v>0</v>
      </c>
      <c r="AB1582" s="148">
        <v>0</v>
      </c>
      <c r="AC1582" s="148">
        <v>0</v>
      </c>
      <c r="AD1582" s="149">
        <v>0</v>
      </c>
      <c r="AE1582" s="148">
        <v>176852.5</v>
      </c>
      <c r="AF1582" s="164">
        <v>45652</v>
      </c>
      <c r="AG1582" s="164">
        <v>47113</v>
      </c>
      <c r="AH1582" s="165">
        <v>1881362.5</v>
      </c>
      <c r="AI1582" s="152">
        <v>3.74</v>
      </c>
      <c r="AJ1582" s="152">
        <v>4</v>
      </c>
      <c r="AK1582" s="166">
        <v>4.7100000000000003E-2</v>
      </c>
      <c r="AL1582" s="167">
        <v>3.74</v>
      </c>
      <c r="AM1582" s="167">
        <v>4</v>
      </c>
      <c r="AN1582" s="168">
        <v>4.7100000000000003E-2</v>
      </c>
      <c r="AO1582" s="169" t="s">
        <v>1774</v>
      </c>
      <c r="AP1582" s="169" t="s">
        <v>1775</v>
      </c>
      <c r="AQ1582" s="87">
        <v>0</v>
      </c>
      <c r="AR1582" s="87">
        <v>0</v>
      </c>
      <c r="AS1582" s="87">
        <v>0</v>
      </c>
      <c r="AT1582" s="87">
        <v>176852.5</v>
      </c>
      <c r="AU1582" s="87">
        <v>0</v>
      </c>
      <c r="AV1582" s="87">
        <v>0</v>
      </c>
      <c r="AW1582" s="87">
        <v>0</v>
      </c>
      <c r="AX1582" s="87">
        <v>0</v>
      </c>
      <c r="AY1582" s="87">
        <v>0</v>
      </c>
      <c r="AZ1582" s="87">
        <v>0</v>
      </c>
      <c r="BA1582" s="87">
        <v>0</v>
      </c>
      <c r="BB1582" s="87">
        <v>0</v>
      </c>
      <c r="BC1582" s="87">
        <v>0</v>
      </c>
      <c r="BD1582" s="87">
        <v>0</v>
      </c>
      <c r="BE1582" s="87">
        <v>0</v>
      </c>
      <c r="BF1582" s="87">
        <v>0</v>
      </c>
      <c r="BG1582" s="87">
        <f t="shared" si="103"/>
        <v>0</v>
      </c>
      <c r="BH1582" s="87">
        <f t="shared" si="104"/>
        <v>176852.5</v>
      </c>
      <c r="BI1582" s="87">
        <f t="shared" si="102"/>
        <v>176852.5</v>
      </c>
    </row>
    <row r="1583" spans="1:61" ht="15" customHeight="1" x14ac:dyDescent="0.35">
      <c r="A1583" s="142" t="str">
        <f t="shared" si="105"/>
        <v>DI0015285</v>
      </c>
      <c r="B1583" s="143" t="s">
        <v>707</v>
      </c>
      <c r="C1583" s="144">
        <v>5</v>
      </c>
      <c r="D1583" s="143" t="s">
        <v>0</v>
      </c>
      <c r="E1583" s="146" t="s">
        <v>3</v>
      </c>
      <c r="F1583" s="144" t="s">
        <v>1760</v>
      </c>
      <c r="G1583" s="144" t="s">
        <v>1781</v>
      </c>
      <c r="H1583" s="144" t="s">
        <v>1777</v>
      </c>
      <c r="I1583" s="144" t="s">
        <v>1782</v>
      </c>
      <c r="J1583" s="144" t="s">
        <v>1779</v>
      </c>
      <c r="K1583" s="144" t="s">
        <v>791</v>
      </c>
      <c r="L1583" s="144" t="s">
        <v>1766</v>
      </c>
      <c r="M1583" s="144" t="s">
        <v>1773</v>
      </c>
      <c r="N1583" s="143">
        <v>1</v>
      </c>
      <c r="O1583" s="143">
        <v>1</v>
      </c>
      <c r="P1583" s="143">
        <v>1</v>
      </c>
      <c r="Q1583" s="147">
        <v>1</v>
      </c>
      <c r="R1583" s="147">
        <v>1</v>
      </c>
      <c r="S1583" s="147">
        <v>1</v>
      </c>
      <c r="T1583" s="147">
        <v>0</v>
      </c>
      <c r="U1583" s="147">
        <v>0</v>
      </c>
      <c r="V1583" s="147">
        <v>0</v>
      </c>
      <c r="W1583" s="148">
        <v>106200</v>
      </c>
      <c r="X1583" s="148">
        <v>0</v>
      </c>
      <c r="Y1583" s="148">
        <v>0</v>
      </c>
      <c r="Z1583" s="148">
        <v>448.69</v>
      </c>
      <c r="AA1583" s="149">
        <v>0</v>
      </c>
      <c r="AB1583" s="148">
        <v>0</v>
      </c>
      <c r="AC1583" s="148">
        <v>0</v>
      </c>
      <c r="AD1583" s="149">
        <v>0</v>
      </c>
      <c r="AE1583" s="148">
        <v>106200</v>
      </c>
      <c r="AF1583" s="164">
        <v>45652</v>
      </c>
      <c r="AG1583" s="164">
        <v>47478</v>
      </c>
      <c r="AH1583" s="165">
        <v>8099520</v>
      </c>
      <c r="AI1583" s="152">
        <v>4.74</v>
      </c>
      <c r="AJ1583" s="152">
        <v>5</v>
      </c>
      <c r="AK1583" s="166">
        <v>5.0700000000000002E-2</v>
      </c>
      <c r="AL1583" s="167">
        <v>4.74</v>
      </c>
      <c r="AM1583" s="167">
        <v>5</v>
      </c>
      <c r="AN1583" s="168">
        <v>5.0700000000000002E-2</v>
      </c>
      <c r="AO1583" s="169" t="s">
        <v>1774</v>
      </c>
      <c r="AP1583" s="169" t="s">
        <v>1775</v>
      </c>
      <c r="AQ1583" s="87">
        <v>0</v>
      </c>
      <c r="AR1583" s="87">
        <v>0</v>
      </c>
      <c r="AS1583" s="87">
        <v>0</v>
      </c>
      <c r="AT1583" s="87">
        <v>0</v>
      </c>
      <c r="AU1583" s="87">
        <v>106200</v>
      </c>
      <c r="AV1583" s="87">
        <v>0</v>
      </c>
      <c r="AW1583" s="87">
        <v>0</v>
      </c>
      <c r="AX1583" s="87">
        <v>0</v>
      </c>
      <c r="AY1583" s="87">
        <v>0</v>
      </c>
      <c r="AZ1583" s="87">
        <v>0</v>
      </c>
      <c r="BA1583" s="87">
        <v>0</v>
      </c>
      <c r="BB1583" s="87">
        <v>0</v>
      </c>
      <c r="BC1583" s="87">
        <v>0</v>
      </c>
      <c r="BD1583" s="87">
        <v>0</v>
      </c>
      <c r="BE1583" s="87">
        <v>0</v>
      </c>
      <c r="BF1583" s="87">
        <v>0</v>
      </c>
      <c r="BG1583" s="87">
        <f t="shared" si="103"/>
        <v>0</v>
      </c>
      <c r="BH1583" s="87">
        <f t="shared" si="104"/>
        <v>106200</v>
      </c>
      <c r="BI1583" s="87">
        <f t="shared" si="102"/>
        <v>106200</v>
      </c>
    </row>
    <row r="1584" spans="1:61" ht="15" customHeight="1" x14ac:dyDescent="0.35">
      <c r="A1584" s="142" t="str">
        <f t="shared" si="105"/>
        <v>DI0015286</v>
      </c>
      <c r="B1584" s="143" t="s">
        <v>707</v>
      </c>
      <c r="C1584" s="144">
        <v>6</v>
      </c>
      <c r="D1584" s="143" t="s">
        <v>0</v>
      </c>
      <c r="E1584" s="146" t="s">
        <v>3</v>
      </c>
      <c r="F1584" s="144" t="s">
        <v>1760</v>
      </c>
      <c r="G1584" s="144" t="s">
        <v>1781</v>
      </c>
      <c r="H1584" s="144" t="s">
        <v>1777</v>
      </c>
      <c r="I1584" s="144" t="s">
        <v>1782</v>
      </c>
      <c r="J1584" s="144" t="s">
        <v>1779</v>
      </c>
      <c r="K1584" s="144" t="s">
        <v>791</v>
      </c>
      <c r="L1584" s="144" t="s">
        <v>1766</v>
      </c>
      <c r="M1584" s="144" t="s">
        <v>1773</v>
      </c>
      <c r="N1584" s="143">
        <v>1</v>
      </c>
      <c r="O1584" s="143">
        <v>1</v>
      </c>
      <c r="P1584" s="143">
        <v>1</v>
      </c>
      <c r="Q1584" s="147">
        <v>1</v>
      </c>
      <c r="R1584" s="147">
        <v>1</v>
      </c>
      <c r="S1584" s="147">
        <v>1</v>
      </c>
      <c r="T1584" s="147">
        <v>0</v>
      </c>
      <c r="U1584" s="147">
        <v>0</v>
      </c>
      <c r="V1584" s="147">
        <v>0</v>
      </c>
      <c r="W1584" s="148">
        <v>133192.5</v>
      </c>
      <c r="X1584" s="148">
        <v>0</v>
      </c>
      <c r="Y1584" s="148">
        <v>0</v>
      </c>
      <c r="Z1584" s="148">
        <v>594.92999999999995</v>
      </c>
      <c r="AA1584" s="149">
        <v>0</v>
      </c>
      <c r="AB1584" s="148">
        <v>0</v>
      </c>
      <c r="AC1584" s="148">
        <v>0</v>
      </c>
      <c r="AD1584" s="149">
        <v>0</v>
      </c>
      <c r="AE1584" s="148">
        <v>133192.5</v>
      </c>
      <c r="AF1584" s="164">
        <v>45652</v>
      </c>
      <c r="AG1584" s="164">
        <v>46017</v>
      </c>
      <c r="AH1584" s="165">
        <v>22616.67</v>
      </c>
      <c r="AI1584" s="152">
        <v>0.74</v>
      </c>
      <c r="AJ1584" s="152">
        <v>1</v>
      </c>
      <c r="AK1584" s="166">
        <v>3.2500000000000001E-2</v>
      </c>
      <c r="AL1584" s="167">
        <v>0.74</v>
      </c>
      <c r="AM1584" s="167">
        <v>1</v>
      </c>
      <c r="AN1584" s="168">
        <v>3.2500000000000001E-2</v>
      </c>
      <c r="AO1584" s="169" t="s">
        <v>1774</v>
      </c>
      <c r="AP1584" s="169" t="s">
        <v>1775</v>
      </c>
      <c r="AQ1584" s="87">
        <v>0</v>
      </c>
      <c r="AR1584" s="87">
        <v>0</v>
      </c>
      <c r="AS1584" s="87">
        <v>0</v>
      </c>
      <c r="AT1584" s="87">
        <v>0</v>
      </c>
      <c r="AU1584" s="87">
        <v>0</v>
      </c>
      <c r="AV1584" s="87">
        <v>133192.5</v>
      </c>
      <c r="AW1584" s="87">
        <v>0</v>
      </c>
      <c r="AX1584" s="87">
        <v>0</v>
      </c>
      <c r="AY1584" s="87">
        <v>0</v>
      </c>
      <c r="AZ1584" s="87">
        <v>0</v>
      </c>
      <c r="BA1584" s="87">
        <v>0</v>
      </c>
      <c r="BB1584" s="87">
        <v>0</v>
      </c>
      <c r="BC1584" s="87">
        <v>0</v>
      </c>
      <c r="BD1584" s="87">
        <v>0</v>
      </c>
      <c r="BE1584" s="87">
        <v>0</v>
      </c>
      <c r="BF1584" s="87">
        <v>0</v>
      </c>
      <c r="BG1584" s="87">
        <f t="shared" si="103"/>
        <v>0</v>
      </c>
      <c r="BH1584" s="87">
        <f t="shared" si="104"/>
        <v>133192.5</v>
      </c>
      <c r="BI1584" s="87">
        <f t="shared" si="102"/>
        <v>133192.5</v>
      </c>
    </row>
    <row r="1585" spans="1:61" ht="15" customHeight="1" x14ac:dyDescent="0.35">
      <c r="A1585" s="142" t="str">
        <f t="shared" si="105"/>
        <v>DI0015287</v>
      </c>
      <c r="B1585" s="143" t="s">
        <v>707</v>
      </c>
      <c r="C1585" s="144">
        <v>7</v>
      </c>
      <c r="D1585" s="143" t="s">
        <v>0</v>
      </c>
      <c r="E1585" s="146" t="s">
        <v>3</v>
      </c>
      <c r="F1585" s="144" t="s">
        <v>1760</v>
      </c>
      <c r="G1585" s="144" t="s">
        <v>1781</v>
      </c>
      <c r="H1585" s="144" t="s">
        <v>1777</v>
      </c>
      <c r="I1585" s="144" t="s">
        <v>1782</v>
      </c>
      <c r="J1585" s="144" t="s">
        <v>1779</v>
      </c>
      <c r="K1585" s="144" t="s">
        <v>791</v>
      </c>
      <c r="L1585" s="144" t="s">
        <v>1766</v>
      </c>
      <c r="M1585" s="144" t="s">
        <v>1773</v>
      </c>
      <c r="N1585" s="143">
        <v>1</v>
      </c>
      <c r="O1585" s="143">
        <v>1</v>
      </c>
      <c r="P1585" s="143">
        <v>1</v>
      </c>
      <c r="Q1585" s="147">
        <v>1</v>
      </c>
      <c r="R1585" s="147">
        <v>1</v>
      </c>
      <c r="S1585" s="147">
        <v>1</v>
      </c>
      <c r="T1585" s="147">
        <v>0</v>
      </c>
      <c r="U1585" s="147">
        <v>0</v>
      </c>
      <c r="V1585" s="147">
        <v>0</v>
      </c>
      <c r="W1585" s="148">
        <v>162840</v>
      </c>
      <c r="X1585" s="148">
        <v>0</v>
      </c>
      <c r="Y1585" s="148">
        <v>0</v>
      </c>
      <c r="Z1585" s="148">
        <v>765.35</v>
      </c>
      <c r="AA1585" s="149">
        <v>0</v>
      </c>
      <c r="AB1585" s="148">
        <v>0</v>
      </c>
      <c r="AC1585" s="148">
        <v>0</v>
      </c>
      <c r="AD1585" s="149">
        <v>0</v>
      </c>
      <c r="AE1585" s="148">
        <v>162840</v>
      </c>
      <c r="AF1585" s="164">
        <v>45652</v>
      </c>
      <c r="AG1585" s="164">
        <v>46382</v>
      </c>
      <c r="AH1585" s="165">
        <v>19293.98</v>
      </c>
      <c r="AI1585" s="152">
        <v>1.74</v>
      </c>
      <c r="AJ1585" s="152">
        <v>2</v>
      </c>
      <c r="AK1585" s="166">
        <v>3.8199999999999998E-2</v>
      </c>
      <c r="AL1585" s="167">
        <v>1.74</v>
      </c>
      <c r="AM1585" s="167">
        <v>2</v>
      </c>
      <c r="AN1585" s="168">
        <v>3.8199999999999998E-2</v>
      </c>
      <c r="AO1585" s="169" t="s">
        <v>1774</v>
      </c>
      <c r="AP1585" s="169" t="s">
        <v>1775</v>
      </c>
      <c r="AQ1585" s="87">
        <v>0</v>
      </c>
      <c r="AR1585" s="87">
        <v>0</v>
      </c>
      <c r="AS1585" s="87">
        <v>0</v>
      </c>
      <c r="AT1585" s="87">
        <v>0</v>
      </c>
      <c r="AU1585" s="87">
        <v>0</v>
      </c>
      <c r="AV1585" s="87">
        <v>81420</v>
      </c>
      <c r="AW1585" s="87">
        <v>81420</v>
      </c>
      <c r="AX1585" s="87">
        <v>0</v>
      </c>
      <c r="AY1585" s="87">
        <v>0</v>
      </c>
      <c r="AZ1585" s="87">
        <v>0</v>
      </c>
      <c r="BA1585" s="87">
        <v>0</v>
      </c>
      <c r="BB1585" s="87">
        <v>0</v>
      </c>
      <c r="BC1585" s="87">
        <v>0</v>
      </c>
      <c r="BD1585" s="87">
        <v>0</v>
      </c>
      <c r="BE1585" s="87">
        <v>0</v>
      </c>
      <c r="BF1585" s="87">
        <v>0</v>
      </c>
      <c r="BG1585" s="87">
        <f t="shared" si="103"/>
        <v>0</v>
      </c>
      <c r="BH1585" s="87">
        <f t="shared" si="104"/>
        <v>162840</v>
      </c>
      <c r="BI1585" s="87">
        <f t="shared" si="102"/>
        <v>162840</v>
      </c>
    </row>
    <row r="1586" spans="1:61" ht="15" customHeight="1" x14ac:dyDescent="0.35">
      <c r="A1586" s="142" t="str">
        <f t="shared" si="105"/>
        <v>DI0015288</v>
      </c>
      <c r="B1586" s="143" t="s">
        <v>707</v>
      </c>
      <c r="C1586" s="144">
        <v>8</v>
      </c>
      <c r="D1586" s="143" t="s">
        <v>0</v>
      </c>
      <c r="E1586" s="146" t="s">
        <v>3</v>
      </c>
      <c r="F1586" s="144" t="s">
        <v>1760</v>
      </c>
      <c r="G1586" s="144" t="s">
        <v>1781</v>
      </c>
      <c r="H1586" s="144" t="s">
        <v>1777</v>
      </c>
      <c r="I1586" s="144" t="s">
        <v>1782</v>
      </c>
      <c r="J1586" s="144" t="s">
        <v>1779</v>
      </c>
      <c r="K1586" s="144" t="s">
        <v>791</v>
      </c>
      <c r="L1586" s="144" t="s">
        <v>1766</v>
      </c>
      <c r="M1586" s="144" t="s">
        <v>1773</v>
      </c>
      <c r="N1586" s="143">
        <v>1</v>
      </c>
      <c r="O1586" s="143">
        <v>1</v>
      </c>
      <c r="P1586" s="143">
        <v>1</v>
      </c>
      <c r="Q1586" s="147">
        <v>1</v>
      </c>
      <c r="R1586" s="147">
        <v>1</v>
      </c>
      <c r="S1586" s="147">
        <v>1</v>
      </c>
      <c r="T1586" s="147">
        <v>0</v>
      </c>
      <c r="U1586" s="147">
        <v>0</v>
      </c>
      <c r="V1586" s="147">
        <v>0</v>
      </c>
      <c r="W1586" s="148">
        <v>328482.5</v>
      </c>
      <c r="X1586" s="148">
        <v>0</v>
      </c>
      <c r="Y1586" s="148">
        <v>0</v>
      </c>
      <c r="Z1586" s="148">
        <v>1623.25</v>
      </c>
      <c r="AA1586" s="149">
        <v>0</v>
      </c>
      <c r="AB1586" s="148">
        <v>0</v>
      </c>
      <c r="AC1586" s="148">
        <v>0</v>
      </c>
      <c r="AD1586" s="149">
        <v>0</v>
      </c>
      <c r="AE1586" s="148">
        <v>328482.5</v>
      </c>
      <c r="AF1586" s="164">
        <v>45652</v>
      </c>
      <c r="AG1586" s="164">
        <v>46747</v>
      </c>
      <c r="AH1586" s="165">
        <v>317022.73</v>
      </c>
      <c r="AI1586" s="152">
        <v>2.74</v>
      </c>
      <c r="AJ1586" s="152">
        <v>3</v>
      </c>
      <c r="AK1586" s="166">
        <v>4.2999999999999997E-2</v>
      </c>
      <c r="AL1586" s="167">
        <v>2.74</v>
      </c>
      <c r="AM1586" s="167">
        <v>3</v>
      </c>
      <c r="AN1586" s="168">
        <v>4.2999999999999997E-2</v>
      </c>
      <c r="AO1586" s="169" t="s">
        <v>1774</v>
      </c>
      <c r="AP1586" s="169" t="s">
        <v>1775</v>
      </c>
      <c r="AQ1586" s="87">
        <v>0</v>
      </c>
      <c r="AR1586" s="87">
        <v>0</v>
      </c>
      <c r="AS1586" s="87">
        <v>0</v>
      </c>
      <c r="AT1586" s="87">
        <v>0</v>
      </c>
      <c r="AU1586" s="87">
        <v>0</v>
      </c>
      <c r="AV1586" s="87">
        <v>109494.17</v>
      </c>
      <c r="AW1586" s="87">
        <v>109494.17</v>
      </c>
      <c r="AX1586" s="87">
        <v>109494.17</v>
      </c>
      <c r="AY1586" s="87">
        <v>0</v>
      </c>
      <c r="AZ1586" s="87">
        <v>0</v>
      </c>
      <c r="BA1586" s="87">
        <v>0</v>
      </c>
      <c r="BB1586" s="87">
        <v>0</v>
      </c>
      <c r="BC1586" s="87">
        <v>0</v>
      </c>
      <c r="BD1586" s="87">
        <v>0</v>
      </c>
      <c r="BE1586" s="87">
        <v>0</v>
      </c>
      <c r="BF1586" s="87">
        <v>0</v>
      </c>
      <c r="BG1586" s="87">
        <f t="shared" si="103"/>
        <v>0</v>
      </c>
      <c r="BH1586" s="87">
        <f t="shared" si="104"/>
        <v>328482.51</v>
      </c>
      <c r="BI1586" s="87">
        <f t="shared" si="102"/>
        <v>328482.51</v>
      </c>
    </row>
    <row r="1587" spans="1:61" ht="15" customHeight="1" x14ac:dyDescent="0.35">
      <c r="A1587" s="142" t="str">
        <f t="shared" si="105"/>
        <v>DI0015289</v>
      </c>
      <c r="B1587" s="143" t="s">
        <v>707</v>
      </c>
      <c r="C1587" s="144">
        <v>9</v>
      </c>
      <c r="D1587" s="143" t="s">
        <v>0</v>
      </c>
      <c r="E1587" s="146" t="s">
        <v>3</v>
      </c>
      <c r="F1587" s="144" t="s">
        <v>1760</v>
      </c>
      <c r="G1587" s="144" t="s">
        <v>1781</v>
      </c>
      <c r="H1587" s="144" t="s">
        <v>1777</v>
      </c>
      <c r="I1587" s="144" t="s">
        <v>1782</v>
      </c>
      <c r="J1587" s="144" t="s">
        <v>1779</v>
      </c>
      <c r="K1587" s="144" t="s">
        <v>791</v>
      </c>
      <c r="L1587" s="144" t="s">
        <v>1766</v>
      </c>
      <c r="M1587" s="144" t="s">
        <v>1773</v>
      </c>
      <c r="N1587" s="143">
        <v>1</v>
      </c>
      <c r="O1587" s="143">
        <v>1</v>
      </c>
      <c r="P1587" s="143">
        <v>1</v>
      </c>
      <c r="Q1587" s="147">
        <v>1</v>
      </c>
      <c r="R1587" s="147">
        <v>1</v>
      </c>
      <c r="S1587" s="147">
        <v>1</v>
      </c>
      <c r="T1587" s="147">
        <v>0</v>
      </c>
      <c r="U1587" s="147">
        <v>0</v>
      </c>
      <c r="V1587" s="147">
        <v>0</v>
      </c>
      <c r="W1587" s="148">
        <v>302234.38</v>
      </c>
      <c r="X1587" s="148">
        <v>0</v>
      </c>
      <c r="Y1587" s="148">
        <v>0</v>
      </c>
      <c r="Z1587" s="148">
        <v>1564.06</v>
      </c>
      <c r="AA1587" s="149">
        <v>0</v>
      </c>
      <c r="AB1587" s="148">
        <v>0</v>
      </c>
      <c r="AC1587" s="148">
        <v>0</v>
      </c>
      <c r="AD1587" s="149">
        <v>0</v>
      </c>
      <c r="AE1587" s="148">
        <v>302234.38</v>
      </c>
      <c r="AF1587" s="164">
        <v>45652</v>
      </c>
      <c r="AG1587" s="164">
        <v>47113</v>
      </c>
      <c r="AH1587" s="165">
        <v>176852.5</v>
      </c>
      <c r="AI1587" s="152">
        <v>3.74</v>
      </c>
      <c r="AJ1587" s="152">
        <v>4</v>
      </c>
      <c r="AK1587" s="166">
        <v>4.7100000000000003E-2</v>
      </c>
      <c r="AL1587" s="167">
        <v>3.74</v>
      </c>
      <c r="AM1587" s="167">
        <v>4</v>
      </c>
      <c r="AN1587" s="168">
        <v>4.7100000000000003E-2</v>
      </c>
      <c r="AO1587" s="169" t="s">
        <v>1774</v>
      </c>
      <c r="AP1587" s="169" t="s">
        <v>1775</v>
      </c>
      <c r="AQ1587" s="87">
        <v>0</v>
      </c>
      <c r="AR1587" s="87">
        <v>0</v>
      </c>
      <c r="AS1587" s="87">
        <v>0</v>
      </c>
      <c r="AT1587" s="87">
        <v>0</v>
      </c>
      <c r="AU1587" s="87">
        <v>0</v>
      </c>
      <c r="AV1587" s="87">
        <v>75558.600000000006</v>
      </c>
      <c r="AW1587" s="87">
        <v>75558.600000000006</v>
      </c>
      <c r="AX1587" s="87">
        <v>75558.600000000006</v>
      </c>
      <c r="AY1587" s="87">
        <v>75558.600000000006</v>
      </c>
      <c r="AZ1587" s="87">
        <v>0</v>
      </c>
      <c r="BA1587" s="87">
        <v>0</v>
      </c>
      <c r="BB1587" s="87">
        <v>0</v>
      </c>
      <c r="BC1587" s="87">
        <v>0</v>
      </c>
      <c r="BD1587" s="87">
        <v>0</v>
      </c>
      <c r="BE1587" s="87">
        <v>0</v>
      </c>
      <c r="BF1587" s="87">
        <v>0</v>
      </c>
      <c r="BG1587" s="87">
        <f t="shared" si="103"/>
        <v>0</v>
      </c>
      <c r="BH1587" s="87">
        <f t="shared" si="104"/>
        <v>302234.40000000002</v>
      </c>
      <c r="BI1587" s="87">
        <f t="shared" si="102"/>
        <v>302234.40000000002</v>
      </c>
    </row>
    <row r="1588" spans="1:61" ht="15" customHeight="1" x14ac:dyDescent="0.35">
      <c r="A1588" s="142" t="str">
        <f t="shared" si="105"/>
        <v>DI0015291</v>
      </c>
      <c r="B1588" s="143" t="s">
        <v>708</v>
      </c>
      <c r="C1588" s="144">
        <v>1</v>
      </c>
      <c r="D1588" s="143" t="s">
        <v>0</v>
      </c>
      <c r="E1588" s="146" t="s">
        <v>3</v>
      </c>
      <c r="F1588" s="144" t="s">
        <v>1760</v>
      </c>
      <c r="G1588" s="144" t="s">
        <v>1781</v>
      </c>
      <c r="H1588" s="144" t="s">
        <v>1777</v>
      </c>
      <c r="I1588" s="144" t="s">
        <v>1782</v>
      </c>
      <c r="J1588" s="144" t="s">
        <v>1779</v>
      </c>
      <c r="K1588" s="144" t="s">
        <v>791</v>
      </c>
      <c r="L1588" s="144" t="s">
        <v>1766</v>
      </c>
      <c r="M1588" s="144" t="s">
        <v>1773</v>
      </c>
      <c r="N1588" s="143">
        <v>1</v>
      </c>
      <c r="O1588" s="143">
        <v>1</v>
      </c>
      <c r="P1588" s="143">
        <v>1</v>
      </c>
      <c r="Q1588" s="147">
        <v>1</v>
      </c>
      <c r="R1588" s="147">
        <v>1</v>
      </c>
      <c r="S1588" s="147">
        <v>1</v>
      </c>
      <c r="T1588" s="147">
        <v>0</v>
      </c>
      <c r="U1588" s="147">
        <v>0</v>
      </c>
      <c r="V1588" s="147">
        <v>0</v>
      </c>
      <c r="W1588" s="148">
        <v>1881362.5</v>
      </c>
      <c r="X1588" s="148">
        <v>0</v>
      </c>
      <c r="Y1588" s="148">
        <v>0</v>
      </c>
      <c r="Z1588" s="148">
        <v>7384.35</v>
      </c>
      <c r="AA1588" s="149">
        <v>0</v>
      </c>
      <c r="AB1588" s="148">
        <v>0</v>
      </c>
      <c r="AC1588" s="148">
        <v>0</v>
      </c>
      <c r="AD1588" s="149">
        <v>0</v>
      </c>
      <c r="AE1588" s="148">
        <v>1881362.5</v>
      </c>
      <c r="AF1588" s="164">
        <v>45652</v>
      </c>
      <c r="AG1588" s="164">
        <v>47478</v>
      </c>
      <c r="AH1588" s="165">
        <v>106200</v>
      </c>
      <c r="AI1588" s="152">
        <v>4.74</v>
      </c>
      <c r="AJ1588" s="152">
        <v>5</v>
      </c>
      <c r="AK1588" s="166">
        <v>5.0700000000000002E-2</v>
      </c>
      <c r="AL1588" s="167">
        <v>4.74</v>
      </c>
      <c r="AM1588" s="167">
        <v>5</v>
      </c>
      <c r="AN1588" s="168">
        <v>5.0700000000000002E-2</v>
      </c>
      <c r="AO1588" s="169" t="s">
        <v>1774</v>
      </c>
      <c r="AP1588" s="169" t="s">
        <v>1775</v>
      </c>
      <c r="AQ1588" s="87">
        <v>0</v>
      </c>
      <c r="AR1588" s="87">
        <v>0</v>
      </c>
      <c r="AS1588" s="87">
        <v>0</v>
      </c>
      <c r="AT1588" s="87">
        <v>1881362.5</v>
      </c>
      <c r="AU1588" s="87">
        <v>0</v>
      </c>
      <c r="AV1588" s="87">
        <v>0</v>
      </c>
      <c r="AW1588" s="87">
        <v>0</v>
      </c>
      <c r="AX1588" s="87">
        <v>0</v>
      </c>
      <c r="AY1588" s="87">
        <v>0</v>
      </c>
      <c r="AZ1588" s="87">
        <v>0</v>
      </c>
      <c r="BA1588" s="87">
        <v>0</v>
      </c>
      <c r="BB1588" s="87">
        <v>0</v>
      </c>
      <c r="BC1588" s="87">
        <v>0</v>
      </c>
      <c r="BD1588" s="87">
        <v>0</v>
      </c>
      <c r="BE1588" s="87">
        <v>0</v>
      </c>
      <c r="BF1588" s="87">
        <v>0</v>
      </c>
      <c r="BG1588" s="87">
        <f t="shared" si="103"/>
        <v>0</v>
      </c>
      <c r="BH1588" s="87">
        <f t="shared" si="104"/>
        <v>1881362.5</v>
      </c>
      <c r="BI1588" s="87">
        <f t="shared" si="102"/>
        <v>1881362.5</v>
      </c>
    </row>
    <row r="1589" spans="1:61" ht="15" customHeight="1" x14ac:dyDescent="0.35">
      <c r="A1589" s="142" t="str">
        <f t="shared" si="105"/>
        <v>DI0015292</v>
      </c>
      <c r="B1589" s="143" t="s">
        <v>708</v>
      </c>
      <c r="C1589" s="144">
        <v>2</v>
      </c>
      <c r="D1589" s="143" t="s">
        <v>0</v>
      </c>
      <c r="E1589" s="146" t="s">
        <v>3</v>
      </c>
      <c r="F1589" s="144" t="s">
        <v>1760</v>
      </c>
      <c r="G1589" s="144" t="s">
        <v>1781</v>
      </c>
      <c r="H1589" s="144" t="s">
        <v>1777</v>
      </c>
      <c r="I1589" s="144" t="s">
        <v>1782</v>
      </c>
      <c r="J1589" s="144" t="s">
        <v>1779</v>
      </c>
      <c r="K1589" s="144" t="s">
        <v>791</v>
      </c>
      <c r="L1589" s="144" t="s">
        <v>1766</v>
      </c>
      <c r="M1589" s="144" t="s">
        <v>1773</v>
      </c>
      <c r="N1589" s="143">
        <v>1</v>
      </c>
      <c r="O1589" s="143">
        <v>1</v>
      </c>
      <c r="P1589" s="143">
        <v>1</v>
      </c>
      <c r="Q1589" s="147">
        <v>1</v>
      </c>
      <c r="R1589" s="147">
        <v>1</v>
      </c>
      <c r="S1589" s="147">
        <v>1</v>
      </c>
      <c r="T1589" s="147">
        <v>0</v>
      </c>
      <c r="U1589" s="147">
        <v>0</v>
      </c>
      <c r="V1589" s="147">
        <v>0</v>
      </c>
      <c r="W1589" s="148">
        <v>8099520</v>
      </c>
      <c r="X1589" s="148">
        <v>0</v>
      </c>
      <c r="Y1589" s="148">
        <v>0</v>
      </c>
      <c r="Z1589" s="148">
        <v>34220.47</v>
      </c>
      <c r="AA1589" s="149">
        <v>0</v>
      </c>
      <c r="AB1589" s="148">
        <v>0</v>
      </c>
      <c r="AC1589" s="148">
        <v>0</v>
      </c>
      <c r="AD1589" s="149">
        <v>0</v>
      </c>
      <c r="AE1589" s="148">
        <v>8099520</v>
      </c>
      <c r="AF1589" s="164">
        <v>45652</v>
      </c>
      <c r="AG1589" s="164">
        <v>47843</v>
      </c>
      <c r="AH1589" s="165">
        <v>133192.5</v>
      </c>
      <c r="AI1589" s="152">
        <v>5.74</v>
      </c>
      <c r="AJ1589" s="152">
        <v>6</v>
      </c>
      <c r="AK1589" s="166">
        <v>5.3600000000000002E-2</v>
      </c>
      <c r="AL1589" s="167">
        <v>5.74</v>
      </c>
      <c r="AM1589" s="167">
        <v>6</v>
      </c>
      <c r="AN1589" s="168">
        <v>5.3600000000000002E-2</v>
      </c>
      <c r="AO1589" s="169" t="s">
        <v>1774</v>
      </c>
      <c r="AP1589" s="169" t="s">
        <v>1775</v>
      </c>
      <c r="AQ1589" s="87">
        <v>0</v>
      </c>
      <c r="AR1589" s="87">
        <v>0</v>
      </c>
      <c r="AS1589" s="87">
        <v>0</v>
      </c>
      <c r="AT1589" s="87">
        <v>0</v>
      </c>
      <c r="AU1589" s="87">
        <v>8099520</v>
      </c>
      <c r="AV1589" s="87">
        <v>0</v>
      </c>
      <c r="AW1589" s="87">
        <v>0</v>
      </c>
      <c r="AX1589" s="87">
        <v>0</v>
      </c>
      <c r="AY1589" s="87">
        <v>0</v>
      </c>
      <c r="AZ1589" s="87">
        <v>0</v>
      </c>
      <c r="BA1589" s="87">
        <v>0</v>
      </c>
      <c r="BB1589" s="87">
        <v>0</v>
      </c>
      <c r="BC1589" s="87">
        <v>0</v>
      </c>
      <c r="BD1589" s="87">
        <v>0</v>
      </c>
      <c r="BE1589" s="87">
        <v>0</v>
      </c>
      <c r="BF1589" s="87">
        <v>0</v>
      </c>
      <c r="BG1589" s="87">
        <f t="shared" si="103"/>
        <v>0</v>
      </c>
      <c r="BH1589" s="87">
        <f t="shared" si="104"/>
        <v>8099520</v>
      </c>
      <c r="BI1589" s="87">
        <f t="shared" si="102"/>
        <v>8099520</v>
      </c>
    </row>
    <row r="1590" spans="1:61" ht="15" customHeight="1" x14ac:dyDescent="0.35">
      <c r="A1590" s="142" t="str">
        <f t="shared" si="105"/>
        <v>DI0015301</v>
      </c>
      <c r="B1590" s="143" t="s">
        <v>709</v>
      </c>
      <c r="C1590" s="144">
        <v>1</v>
      </c>
      <c r="D1590" s="143" t="s">
        <v>0</v>
      </c>
      <c r="E1590" s="146" t="s">
        <v>3</v>
      </c>
      <c r="F1590" s="144" t="s">
        <v>1760</v>
      </c>
      <c r="G1590" s="144" t="s">
        <v>1776</v>
      </c>
      <c r="H1590" s="144" t="s">
        <v>1777</v>
      </c>
      <c r="I1590" s="144" t="s">
        <v>1778</v>
      </c>
      <c r="J1590" s="144" t="s">
        <v>1779</v>
      </c>
      <c r="K1590" s="144" t="s">
        <v>774</v>
      </c>
      <c r="L1590" s="144" t="s">
        <v>1766</v>
      </c>
      <c r="M1590" s="144" t="s">
        <v>1773</v>
      </c>
      <c r="N1590" s="143">
        <v>1</v>
      </c>
      <c r="O1590" s="143">
        <v>1</v>
      </c>
      <c r="P1590" s="143">
        <v>1</v>
      </c>
      <c r="Q1590" s="147">
        <v>1</v>
      </c>
      <c r="R1590" s="147">
        <v>1</v>
      </c>
      <c r="S1590" s="147">
        <v>1</v>
      </c>
      <c r="T1590" s="147">
        <v>0</v>
      </c>
      <c r="U1590" s="147">
        <v>0</v>
      </c>
      <c r="V1590" s="147">
        <v>0</v>
      </c>
      <c r="W1590" s="148">
        <v>10000000</v>
      </c>
      <c r="X1590" s="148">
        <v>0</v>
      </c>
      <c r="Y1590" s="148">
        <v>0</v>
      </c>
      <c r="Z1590" s="148">
        <v>0</v>
      </c>
      <c r="AA1590" s="149">
        <v>0</v>
      </c>
      <c r="AB1590" s="148">
        <v>0</v>
      </c>
      <c r="AC1590" s="148">
        <v>0</v>
      </c>
      <c r="AD1590" s="149">
        <v>0</v>
      </c>
      <c r="AE1590" s="148">
        <v>10000000</v>
      </c>
      <c r="AF1590" s="164">
        <v>45652</v>
      </c>
      <c r="AG1590" s="164">
        <v>48208</v>
      </c>
      <c r="AH1590" s="165">
        <v>162840</v>
      </c>
      <c r="AI1590" s="152">
        <v>6.74</v>
      </c>
      <c r="AJ1590" s="152">
        <v>7</v>
      </c>
      <c r="AK1590" s="166">
        <v>5.6399999999999999E-2</v>
      </c>
      <c r="AL1590" s="167">
        <v>6.74</v>
      </c>
      <c r="AM1590" s="167">
        <v>7</v>
      </c>
      <c r="AN1590" s="168">
        <v>5.6399999999999999E-2</v>
      </c>
      <c r="AO1590" s="169" t="s">
        <v>1774</v>
      </c>
      <c r="AP1590" s="169" t="s">
        <v>1775</v>
      </c>
      <c r="AQ1590" s="87">
        <v>10000000</v>
      </c>
      <c r="AR1590" s="87">
        <v>0</v>
      </c>
      <c r="AS1590" s="87">
        <v>0</v>
      </c>
      <c r="AT1590" s="87">
        <v>0</v>
      </c>
      <c r="AU1590" s="87">
        <v>0</v>
      </c>
      <c r="AV1590" s="87">
        <v>0</v>
      </c>
      <c r="AW1590" s="87">
        <v>0</v>
      </c>
      <c r="AX1590" s="87">
        <v>0</v>
      </c>
      <c r="AY1590" s="87">
        <v>0</v>
      </c>
      <c r="AZ1590" s="87">
        <v>0</v>
      </c>
      <c r="BA1590" s="87">
        <v>0</v>
      </c>
      <c r="BB1590" s="87">
        <v>0</v>
      </c>
      <c r="BC1590" s="87">
        <v>0</v>
      </c>
      <c r="BD1590" s="87">
        <v>0</v>
      </c>
      <c r="BE1590" s="87">
        <v>0</v>
      </c>
      <c r="BF1590" s="87">
        <v>0</v>
      </c>
      <c r="BG1590" s="87">
        <f t="shared" si="103"/>
        <v>10000000</v>
      </c>
      <c r="BH1590" s="87">
        <f t="shared" si="104"/>
        <v>0</v>
      </c>
      <c r="BI1590" s="87">
        <f t="shared" si="102"/>
        <v>10000000</v>
      </c>
    </row>
    <row r="1591" spans="1:61" ht="15" customHeight="1" x14ac:dyDescent="0.35">
      <c r="A1591" s="142" t="str">
        <f t="shared" si="105"/>
        <v>DI0015311</v>
      </c>
      <c r="B1591" s="143" t="s">
        <v>710</v>
      </c>
      <c r="C1591" s="144">
        <v>1</v>
      </c>
      <c r="D1591" s="143" t="s">
        <v>0</v>
      </c>
      <c r="E1591" s="146" t="s">
        <v>3</v>
      </c>
      <c r="F1591" s="144" t="s">
        <v>1760</v>
      </c>
      <c r="G1591" s="144" t="s">
        <v>390</v>
      </c>
      <c r="H1591" s="144" t="s">
        <v>1770</v>
      </c>
      <c r="I1591" s="144" t="s">
        <v>1771</v>
      </c>
      <c r="J1591" s="144" t="s">
        <v>1772</v>
      </c>
      <c r="K1591" s="144" t="s">
        <v>692</v>
      </c>
      <c r="L1591" s="144" t="s">
        <v>1766</v>
      </c>
      <c r="M1591" s="144" t="s">
        <v>1773</v>
      </c>
      <c r="N1591" s="143">
        <v>1</v>
      </c>
      <c r="O1591" s="143">
        <v>1</v>
      </c>
      <c r="P1591" s="143">
        <v>1</v>
      </c>
      <c r="Q1591" s="147">
        <v>0</v>
      </c>
      <c r="R1591" s="147">
        <v>0</v>
      </c>
      <c r="S1591" s="147">
        <v>1</v>
      </c>
      <c r="T1591" s="147">
        <v>1</v>
      </c>
      <c r="U1591" s="147">
        <v>1</v>
      </c>
      <c r="V1591" s="147">
        <v>0</v>
      </c>
      <c r="W1591" s="148">
        <v>50000000</v>
      </c>
      <c r="X1591" s="148">
        <v>0</v>
      </c>
      <c r="Y1591" s="148">
        <v>0</v>
      </c>
      <c r="Z1591" s="148">
        <v>0</v>
      </c>
      <c r="AA1591" s="149">
        <v>0</v>
      </c>
      <c r="AB1591" s="148">
        <v>0</v>
      </c>
      <c r="AC1591" s="148">
        <v>0</v>
      </c>
      <c r="AD1591" s="149">
        <v>0</v>
      </c>
      <c r="AE1591" s="148">
        <v>50000000</v>
      </c>
      <c r="AF1591" s="164">
        <v>45652</v>
      </c>
      <c r="AG1591" s="164">
        <v>48574</v>
      </c>
      <c r="AH1591" s="165">
        <v>328482.5</v>
      </c>
      <c r="AI1591" s="152">
        <v>7.74</v>
      </c>
      <c r="AJ1591" s="152">
        <v>8</v>
      </c>
      <c r="AK1591" s="166">
        <v>5.9299999999999999E-2</v>
      </c>
      <c r="AL1591" s="167">
        <v>7.74</v>
      </c>
      <c r="AM1591" s="167">
        <v>8</v>
      </c>
      <c r="AN1591" s="168">
        <v>5.9299999999999999E-2</v>
      </c>
      <c r="AO1591" s="169" t="s">
        <v>1774</v>
      </c>
      <c r="AP1591" s="169" t="s">
        <v>1775</v>
      </c>
      <c r="AQ1591" s="87">
        <v>0</v>
      </c>
      <c r="AR1591" s="87">
        <v>0</v>
      </c>
      <c r="AS1591" s="87">
        <v>50000000</v>
      </c>
      <c r="AT1591" s="87">
        <v>0</v>
      </c>
      <c r="AU1591" s="87">
        <v>0</v>
      </c>
      <c r="AV1591" s="87">
        <v>0</v>
      </c>
      <c r="AW1591" s="87">
        <v>0</v>
      </c>
      <c r="AX1591" s="87">
        <v>0</v>
      </c>
      <c r="AY1591" s="87">
        <v>0</v>
      </c>
      <c r="AZ1591" s="87">
        <v>0</v>
      </c>
      <c r="BA1591" s="87">
        <v>0</v>
      </c>
      <c r="BB1591" s="87">
        <v>0</v>
      </c>
      <c r="BC1591" s="87">
        <v>0</v>
      </c>
      <c r="BD1591" s="87">
        <v>0</v>
      </c>
      <c r="BE1591" s="87">
        <v>0</v>
      </c>
      <c r="BF1591" s="87">
        <v>0</v>
      </c>
      <c r="BG1591" s="87">
        <f t="shared" si="103"/>
        <v>0</v>
      </c>
      <c r="BH1591" s="87">
        <f t="shared" si="104"/>
        <v>50000000</v>
      </c>
      <c r="BI1591" s="87">
        <f t="shared" ref="BI1591:BI1625" si="106">BH1591+BG1591</f>
        <v>50000000</v>
      </c>
    </row>
    <row r="1592" spans="1:61" ht="15" customHeight="1" x14ac:dyDescent="0.35">
      <c r="A1592" s="142" t="str">
        <f t="shared" si="105"/>
        <v>DI0015321</v>
      </c>
      <c r="B1592" s="143" t="s">
        <v>711</v>
      </c>
      <c r="C1592" s="144">
        <v>1</v>
      </c>
      <c r="D1592" s="143" t="s">
        <v>0</v>
      </c>
      <c r="E1592" s="146" t="s">
        <v>3</v>
      </c>
      <c r="F1592" s="144" t="s">
        <v>1760</v>
      </c>
      <c r="G1592" s="144" t="s">
        <v>712</v>
      </c>
      <c r="H1592" s="144" t="s">
        <v>1770</v>
      </c>
      <c r="I1592" s="144" t="s">
        <v>1763</v>
      </c>
      <c r="J1592" s="144" t="s">
        <v>1772</v>
      </c>
      <c r="K1592" s="144" t="s">
        <v>712</v>
      </c>
      <c r="L1592" s="144" t="s">
        <v>1766</v>
      </c>
      <c r="M1592" s="144" t="s">
        <v>1773</v>
      </c>
      <c r="N1592" s="143">
        <v>1</v>
      </c>
      <c r="O1592" s="143">
        <v>1</v>
      </c>
      <c r="P1592" s="143">
        <v>1</v>
      </c>
      <c r="Q1592" s="147">
        <v>0</v>
      </c>
      <c r="R1592" s="147">
        <v>1</v>
      </c>
      <c r="S1592" s="147">
        <v>1</v>
      </c>
      <c r="T1592" s="147">
        <v>1</v>
      </c>
      <c r="U1592" s="147">
        <v>0</v>
      </c>
      <c r="V1592" s="147">
        <v>0</v>
      </c>
      <c r="W1592" s="148">
        <v>49718407.899999999</v>
      </c>
      <c r="X1592" s="148">
        <v>0</v>
      </c>
      <c r="Y1592" s="148">
        <v>0</v>
      </c>
      <c r="Z1592" s="148">
        <v>0</v>
      </c>
      <c r="AA1592" s="149">
        <v>0</v>
      </c>
      <c r="AB1592" s="148">
        <v>0</v>
      </c>
      <c r="AC1592" s="148">
        <v>0</v>
      </c>
      <c r="AD1592" s="149">
        <v>0</v>
      </c>
      <c r="AE1592" s="148">
        <v>49718407.899999999</v>
      </c>
      <c r="AF1592" s="164">
        <v>45652</v>
      </c>
      <c r="AG1592" s="164">
        <v>48939</v>
      </c>
      <c r="AH1592" s="165">
        <v>302234.38</v>
      </c>
      <c r="AI1592" s="152">
        <v>8.74</v>
      </c>
      <c r="AJ1592" s="152">
        <v>9</v>
      </c>
      <c r="AK1592" s="166">
        <v>6.2100000000000002E-2</v>
      </c>
      <c r="AL1592" s="167">
        <v>8.74</v>
      </c>
      <c r="AM1592" s="167">
        <v>9</v>
      </c>
      <c r="AN1592" s="168">
        <v>6.2100000000000002E-2</v>
      </c>
      <c r="AO1592" s="169" t="s">
        <v>1774</v>
      </c>
      <c r="AP1592" s="169" t="s">
        <v>1775</v>
      </c>
      <c r="AQ1592" s="87">
        <v>49718407.899999999</v>
      </c>
      <c r="AR1592" s="87">
        <v>0</v>
      </c>
      <c r="AS1592" s="87">
        <v>0</v>
      </c>
      <c r="AT1592" s="87">
        <v>0</v>
      </c>
      <c r="AU1592" s="87">
        <v>0</v>
      </c>
      <c r="AV1592" s="87">
        <v>0</v>
      </c>
      <c r="AW1592" s="87">
        <v>0</v>
      </c>
      <c r="AX1592" s="87">
        <v>0</v>
      </c>
      <c r="AY1592" s="87">
        <v>0</v>
      </c>
      <c r="AZ1592" s="87">
        <v>0</v>
      </c>
      <c r="BA1592" s="87">
        <v>0</v>
      </c>
      <c r="BB1592" s="87">
        <v>0</v>
      </c>
      <c r="BC1592" s="87">
        <v>0</v>
      </c>
      <c r="BD1592" s="87">
        <v>0</v>
      </c>
      <c r="BE1592" s="87">
        <v>0</v>
      </c>
      <c r="BF1592" s="87">
        <v>0</v>
      </c>
      <c r="BG1592" s="87">
        <f t="shared" si="103"/>
        <v>49718407.899999999</v>
      </c>
      <c r="BH1592" s="87">
        <f t="shared" si="104"/>
        <v>0</v>
      </c>
      <c r="BI1592" s="87">
        <f t="shared" si="106"/>
        <v>49718407.899999999</v>
      </c>
    </row>
    <row r="1593" spans="1:61" ht="15" customHeight="1" x14ac:dyDescent="0.35">
      <c r="A1593" s="142" t="str">
        <f t="shared" si="105"/>
        <v>DI0015331</v>
      </c>
      <c r="B1593" s="143" t="s">
        <v>713</v>
      </c>
      <c r="C1593" s="144">
        <v>1</v>
      </c>
      <c r="D1593" s="143" t="s">
        <v>0</v>
      </c>
      <c r="E1593" s="146" t="s">
        <v>3</v>
      </c>
      <c r="F1593" s="144" t="s">
        <v>1760</v>
      </c>
      <c r="G1593" s="144" t="s">
        <v>712</v>
      </c>
      <c r="H1593" s="144" t="s">
        <v>1770</v>
      </c>
      <c r="I1593" s="144" t="s">
        <v>1763</v>
      </c>
      <c r="J1593" s="144" t="s">
        <v>1772</v>
      </c>
      <c r="K1593" s="144" t="s">
        <v>712</v>
      </c>
      <c r="L1593" s="144" t="s">
        <v>1766</v>
      </c>
      <c r="M1593" s="144" t="s">
        <v>1773</v>
      </c>
      <c r="N1593" s="143">
        <v>1</v>
      </c>
      <c r="O1593" s="143">
        <v>1</v>
      </c>
      <c r="P1593" s="143">
        <v>1</v>
      </c>
      <c r="Q1593" s="147">
        <v>0</v>
      </c>
      <c r="R1593" s="147">
        <v>1</v>
      </c>
      <c r="S1593" s="147">
        <v>1</v>
      </c>
      <c r="T1593" s="147">
        <v>1</v>
      </c>
      <c r="U1593" s="147">
        <v>0</v>
      </c>
      <c r="V1593" s="147">
        <v>0</v>
      </c>
      <c r="W1593" s="148">
        <v>51624984.539999999</v>
      </c>
      <c r="X1593" s="148">
        <v>0</v>
      </c>
      <c r="Y1593" s="148">
        <v>0</v>
      </c>
      <c r="Z1593" s="148">
        <v>0</v>
      </c>
      <c r="AA1593" s="149">
        <v>0</v>
      </c>
      <c r="AB1593" s="148">
        <v>0</v>
      </c>
      <c r="AC1593" s="148">
        <v>0</v>
      </c>
      <c r="AD1593" s="149">
        <v>0</v>
      </c>
      <c r="AE1593" s="148">
        <v>51624984.539999999</v>
      </c>
      <c r="AF1593" s="164">
        <v>45652</v>
      </c>
      <c r="AG1593" s="164">
        <v>49304</v>
      </c>
      <c r="AH1593" s="165">
        <v>53100</v>
      </c>
      <c r="AI1593" s="152">
        <v>9.74</v>
      </c>
      <c r="AJ1593" s="152">
        <v>10</v>
      </c>
      <c r="AK1593" s="166">
        <v>6.5000000000000002E-2</v>
      </c>
      <c r="AL1593" s="167">
        <v>9.74</v>
      </c>
      <c r="AM1593" s="167">
        <v>10</v>
      </c>
      <c r="AN1593" s="168">
        <v>6.5000000000000002E-2</v>
      </c>
      <c r="AO1593" s="169" t="s">
        <v>1774</v>
      </c>
      <c r="AP1593" s="169" t="s">
        <v>1775</v>
      </c>
      <c r="AQ1593" s="87">
        <v>51624984.539999999</v>
      </c>
      <c r="AR1593" s="87">
        <v>0</v>
      </c>
      <c r="AS1593" s="87">
        <v>0</v>
      </c>
      <c r="AT1593" s="87">
        <v>0</v>
      </c>
      <c r="AU1593" s="87">
        <v>0</v>
      </c>
      <c r="AV1593" s="87">
        <v>0</v>
      </c>
      <c r="AW1593" s="87">
        <v>0</v>
      </c>
      <c r="AX1593" s="87">
        <v>0</v>
      </c>
      <c r="AY1593" s="87">
        <v>0</v>
      </c>
      <c r="AZ1593" s="87">
        <v>0</v>
      </c>
      <c r="BA1593" s="87">
        <v>0</v>
      </c>
      <c r="BB1593" s="87">
        <v>0</v>
      </c>
      <c r="BC1593" s="87">
        <v>0</v>
      </c>
      <c r="BD1593" s="87">
        <v>0</v>
      </c>
      <c r="BE1593" s="87">
        <v>0</v>
      </c>
      <c r="BF1593" s="87">
        <v>0</v>
      </c>
      <c r="BG1593" s="87">
        <f t="shared" si="103"/>
        <v>51624984.539999999</v>
      </c>
      <c r="BH1593" s="87">
        <f t="shared" si="104"/>
        <v>0</v>
      </c>
      <c r="BI1593" s="87">
        <f t="shared" si="106"/>
        <v>51624984.539999999</v>
      </c>
    </row>
    <row r="1594" spans="1:61" ht="15" customHeight="1" x14ac:dyDescent="0.35">
      <c r="A1594" s="142" t="str">
        <f t="shared" si="105"/>
        <v>DI0015341</v>
      </c>
      <c r="B1594" s="143" t="s">
        <v>714</v>
      </c>
      <c r="C1594" s="144">
        <v>1</v>
      </c>
      <c r="D1594" s="143" t="s">
        <v>0</v>
      </c>
      <c r="E1594" s="146" t="s">
        <v>3</v>
      </c>
      <c r="F1594" s="144" t="s">
        <v>1760</v>
      </c>
      <c r="G1594" s="144" t="s">
        <v>1776</v>
      </c>
      <c r="H1594" s="144" t="s">
        <v>1777</v>
      </c>
      <c r="I1594" s="144" t="s">
        <v>1778</v>
      </c>
      <c r="J1594" s="144" t="s">
        <v>1779</v>
      </c>
      <c r="K1594" s="144" t="s">
        <v>774</v>
      </c>
      <c r="L1594" s="144" t="s">
        <v>1766</v>
      </c>
      <c r="M1594" s="144" t="s">
        <v>1773</v>
      </c>
      <c r="N1594" s="143">
        <v>1</v>
      </c>
      <c r="O1594" s="143">
        <v>1</v>
      </c>
      <c r="P1594" s="143">
        <v>1</v>
      </c>
      <c r="Q1594" s="147">
        <v>1</v>
      </c>
      <c r="R1594" s="147">
        <v>1</v>
      </c>
      <c r="S1594" s="147">
        <v>1</v>
      </c>
      <c r="T1594" s="147">
        <v>0</v>
      </c>
      <c r="U1594" s="147">
        <v>0</v>
      </c>
      <c r="V1594" s="147">
        <v>0</v>
      </c>
      <c r="W1594" s="148">
        <v>12500000</v>
      </c>
      <c r="X1594" s="148">
        <v>0</v>
      </c>
      <c r="Y1594" s="148">
        <v>0</v>
      </c>
      <c r="Z1594" s="148">
        <v>0</v>
      </c>
      <c r="AA1594" s="149">
        <v>0</v>
      </c>
      <c r="AB1594" s="148">
        <v>0</v>
      </c>
      <c r="AC1594" s="148">
        <v>0</v>
      </c>
      <c r="AD1594" s="149">
        <v>0</v>
      </c>
      <c r="AE1594" s="148">
        <v>12500000</v>
      </c>
      <c r="AF1594" s="164">
        <v>45610</v>
      </c>
      <c r="AG1594" s="164">
        <v>45975</v>
      </c>
      <c r="AH1594" s="165">
        <v>12500000</v>
      </c>
      <c r="AI1594" s="152">
        <v>0.62</v>
      </c>
      <c r="AJ1594" s="152">
        <v>1</v>
      </c>
      <c r="AK1594" s="166">
        <v>4.9000000000000002E-2</v>
      </c>
      <c r="AL1594" s="167">
        <v>0.62</v>
      </c>
      <c r="AM1594" s="167">
        <v>1</v>
      </c>
      <c r="AN1594" s="168">
        <v>4.9000000000000002E-2</v>
      </c>
      <c r="AO1594" s="169" t="s">
        <v>1774</v>
      </c>
      <c r="AP1594" s="169" t="s">
        <v>1775</v>
      </c>
      <c r="AQ1594" s="87">
        <v>12500000</v>
      </c>
      <c r="AR1594" s="87">
        <v>0</v>
      </c>
      <c r="AS1594" s="87">
        <v>0</v>
      </c>
      <c r="AT1594" s="87">
        <v>0</v>
      </c>
      <c r="AU1594" s="87">
        <v>0</v>
      </c>
      <c r="AV1594" s="87">
        <v>0</v>
      </c>
      <c r="AW1594" s="87">
        <v>0</v>
      </c>
      <c r="AX1594" s="87">
        <v>0</v>
      </c>
      <c r="AY1594" s="87">
        <v>0</v>
      </c>
      <c r="AZ1594" s="87">
        <v>0</v>
      </c>
      <c r="BA1594" s="87">
        <v>0</v>
      </c>
      <c r="BB1594" s="87">
        <v>0</v>
      </c>
      <c r="BC1594" s="87">
        <v>0</v>
      </c>
      <c r="BD1594" s="87">
        <v>0</v>
      </c>
      <c r="BE1594" s="87">
        <v>0</v>
      </c>
      <c r="BF1594" s="87">
        <v>0</v>
      </c>
      <c r="BG1594" s="87">
        <f t="shared" si="103"/>
        <v>12500000</v>
      </c>
      <c r="BH1594" s="87">
        <f t="shared" si="104"/>
        <v>0</v>
      </c>
      <c r="BI1594" s="87">
        <f t="shared" si="106"/>
        <v>12500000</v>
      </c>
    </row>
    <row r="1595" spans="1:61" ht="15" customHeight="1" x14ac:dyDescent="0.35">
      <c r="A1595" s="142" t="str">
        <f t="shared" si="105"/>
        <v>DI0015351</v>
      </c>
      <c r="B1595" s="143" t="s">
        <v>715</v>
      </c>
      <c r="C1595" s="144">
        <v>1</v>
      </c>
      <c r="D1595" s="143" t="s">
        <v>0</v>
      </c>
      <c r="E1595" s="146" t="s">
        <v>3</v>
      </c>
      <c r="F1595" s="144" t="s">
        <v>1760</v>
      </c>
      <c r="G1595" s="144" t="s">
        <v>1776</v>
      </c>
      <c r="H1595" s="144" t="s">
        <v>1777</v>
      </c>
      <c r="I1595" s="144" t="s">
        <v>1778</v>
      </c>
      <c r="J1595" s="144" t="s">
        <v>1779</v>
      </c>
      <c r="K1595" s="144" t="s">
        <v>774</v>
      </c>
      <c r="L1595" s="144" t="s">
        <v>1766</v>
      </c>
      <c r="M1595" s="144" t="s">
        <v>1773</v>
      </c>
      <c r="N1595" s="143">
        <v>1</v>
      </c>
      <c r="O1595" s="143">
        <v>1</v>
      </c>
      <c r="P1595" s="143">
        <v>1</v>
      </c>
      <c r="Q1595" s="147">
        <v>1</v>
      </c>
      <c r="R1595" s="147">
        <v>1</v>
      </c>
      <c r="S1595" s="147">
        <v>1</v>
      </c>
      <c r="T1595" s="147">
        <v>0</v>
      </c>
      <c r="U1595" s="147">
        <v>0</v>
      </c>
      <c r="V1595" s="147">
        <v>0</v>
      </c>
      <c r="W1595" s="148">
        <v>16000000</v>
      </c>
      <c r="X1595" s="148">
        <v>0</v>
      </c>
      <c r="Y1595" s="148">
        <v>0</v>
      </c>
      <c r="Z1595" s="148">
        <v>0</v>
      </c>
      <c r="AA1595" s="149">
        <v>0</v>
      </c>
      <c r="AB1595" s="148">
        <v>0</v>
      </c>
      <c r="AC1595" s="148">
        <v>0</v>
      </c>
      <c r="AD1595" s="149">
        <v>0</v>
      </c>
      <c r="AE1595" s="148">
        <v>16000000</v>
      </c>
      <c r="AF1595" s="164">
        <v>45610</v>
      </c>
      <c r="AG1595" s="164">
        <v>45975</v>
      </c>
      <c r="AH1595" s="165">
        <v>16000000</v>
      </c>
      <c r="AI1595" s="152">
        <v>0.62</v>
      </c>
      <c r="AJ1595" s="152">
        <v>1</v>
      </c>
      <c r="AK1595" s="166">
        <v>4.9000000000000002E-2</v>
      </c>
      <c r="AL1595" s="167">
        <v>0.62</v>
      </c>
      <c r="AM1595" s="167">
        <v>1</v>
      </c>
      <c r="AN1595" s="168">
        <v>4.9000000000000002E-2</v>
      </c>
      <c r="AO1595" s="169" t="s">
        <v>1774</v>
      </c>
      <c r="AP1595" s="169" t="s">
        <v>1775</v>
      </c>
      <c r="AQ1595" s="87">
        <v>16000000</v>
      </c>
      <c r="AR1595" s="87">
        <v>0</v>
      </c>
      <c r="AS1595" s="87">
        <v>0</v>
      </c>
      <c r="AT1595" s="87">
        <v>0</v>
      </c>
      <c r="AU1595" s="87">
        <v>0</v>
      </c>
      <c r="AV1595" s="87">
        <v>0</v>
      </c>
      <c r="AW1595" s="87">
        <v>0</v>
      </c>
      <c r="AX1595" s="87">
        <v>0</v>
      </c>
      <c r="AY1595" s="87">
        <v>0</v>
      </c>
      <c r="AZ1595" s="87">
        <v>0</v>
      </c>
      <c r="BA1595" s="87">
        <v>0</v>
      </c>
      <c r="BB1595" s="87">
        <v>0</v>
      </c>
      <c r="BC1595" s="87">
        <v>0</v>
      </c>
      <c r="BD1595" s="87">
        <v>0</v>
      </c>
      <c r="BE1595" s="87">
        <v>0</v>
      </c>
      <c r="BF1595" s="87">
        <v>0</v>
      </c>
      <c r="BG1595" s="87">
        <f t="shared" si="103"/>
        <v>16000000</v>
      </c>
      <c r="BH1595" s="87">
        <f t="shared" si="104"/>
        <v>0</v>
      </c>
      <c r="BI1595" s="87">
        <f t="shared" si="106"/>
        <v>16000000</v>
      </c>
    </row>
    <row r="1596" spans="1:61" ht="15" customHeight="1" x14ac:dyDescent="0.35">
      <c r="A1596" s="142" t="str">
        <f t="shared" si="105"/>
        <v>DI0015361</v>
      </c>
      <c r="B1596" s="143" t="s">
        <v>716</v>
      </c>
      <c r="C1596" s="144">
        <v>1</v>
      </c>
      <c r="D1596" s="143" t="s">
        <v>0</v>
      </c>
      <c r="E1596" s="146" t="s">
        <v>3</v>
      </c>
      <c r="F1596" s="144" t="s">
        <v>1760</v>
      </c>
      <c r="G1596" s="144" t="s">
        <v>1776</v>
      </c>
      <c r="H1596" s="144" t="s">
        <v>1777</v>
      </c>
      <c r="I1596" s="144" t="s">
        <v>1778</v>
      </c>
      <c r="J1596" s="144" t="s">
        <v>1779</v>
      </c>
      <c r="K1596" s="144" t="s">
        <v>774</v>
      </c>
      <c r="L1596" s="144" t="s">
        <v>1766</v>
      </c>
      <c r="M1596" s="144" t="s">
        <v>1773</v>
      </c>
      <c r="N1596" s="143">
        <v>1</v>
      </c>
      <c r="O1596" s="143">
        <v>1</v>
      </c>
      <c r="P1596" s="143">
        <v>1</v>
      </c>
      <c r="Q1596" s="147">
        <v>1</v>
      </c>
      <c r="R1596" s="147">
        <v>1</v>
      </c>
      <c r="S1596" s="147">
        <v>1</v>
      </c>
      <c r="T1596" s="147">
        <v>0</v>
      </c>
      <c r="U1596" s="147">
        <v>0</v>
      </c>
      <c r="V1596" s="147">
        <v>0</v>
      </c>
      <c r="W1596" s="148">
        <v>5000000</v>
      </c>
      <c r="X1596" s="148">
        <v>0</v>
      </c>
      <c r="Y1596" s="148">
        <v>0</v>
      </c>
      <c r="Z1596" s="148">
        <v>0</v>
      </c>
      <c r="AA1596" s="149">
        <v>0</v>
      </c>
      <c r="AB1596" s="148">
        <v>0</v>
      </c>
      <c r="AC1596" s="148">
        <v>0</v>
      </c>
      <c r="AD1596" s="149">
        <v>0</v>
      </c>
      <c r="AE1596" s="148">
        <v>5000000</v>
      </c>
      <c r="AF1596" s="164">
        <v>45610</v>
      </c>
      <c r="AG1596" s="164">
        <v>45975</v>
      </c>
      <c r="AH1596" s="165">
        <v>5000000</v>
      </c>
      <c r="AI1596" s="152">
        <v>0.62</v>
      </c>
      <c r="AJ1596" s="152">
        <v>1</v>
      </c>
      <c r="AK1596" s="166">
        <v>4.9000000000000002E-2</v>
      </c>
      <c r="AL1596" s="167">
        <v>0.62</v>
      </c>
      <c r="AM1596" s="167">
        <v>1</v>
      </c>
      <c r="AN1596" s="168">
        <v>4.9000000000000002E-2</v>
      </c>
      <c r="AO1596" s="169" t="s">
        <v>1774</v>
      </c>
      <c r="AP1596" s="169" t="s">
        <v>1775</v>
      </c>
      <c r="AQ1596" s="87">
        <v>5000000</v>
      </c>
      <c r="AR1596" s="87">
        <v>0</v>
      </c>
      <c r="AS1596" s="87">
        <v>0</v>
      </c>
      <c r="AT1596" s="87">
        <v>0</v>
      </c>
      <c r="AU1596" s="87">
        <v>0</v>
      </c>
      <c r="AV1596" s="87">
        <v>0</v>
      </c>
      <c r="AW1596" s="87">
        <v>0</v>
      </c>
      <c r="AX1596" s="87">
        <v>0</v>
      </c>
      <c r="AY1596" s="87">
        <v>0</v>
      </c>
      <c r="AZ1596" s="87">
        <v>0</v>
      </c>
      <c r="BA1596" s="87">
        <v>0</v>
      </c>
      <c r="BB1596" s="87">
        <v>0</v>
      </c>
      <c r="BC1596" s="87">
        <v>0</v>
      </c>
      <c r="BD1596" s="87">
        <v>0</v>
      </c>
      <c r="BE1596" s="87">
        <v>0</v>
      </c>
      <c r="BF1596" s="87">
        <v>0</v>
      </c>
      <c r="BG1596" s="87">
        <f t="shared" si="103"/>
        <v>5000000</v>
      </c>
      <c r="BH1596" s="87">
        <f t="shared" si="104"/>
        <v>0</v>
      </c>
      <c r="BI1596" s="87">
        <f t="shared" si="106"/>
        <v>5000000</v>
      </c>
    </row>
    <row r="1597" spans="1:61" ht="15" customHeight="1" x14ac:dyDescent="0.35">
      <c r="A1597" s="142" t="str">
        <f t="shared" si="105"/>
        <v>DI0015371</v>
      </c>
      <c r="B1597" s="143" t="s">
        <v>717</v>
      </c>
      <c r="C1597" s="144">
        <v>1</v>
      </c>
      <c r="D1597" s="143" t="s">
        <v>0</v>
      </c>
      <c r="E1597" s="146" t="s">
        <v>3</v>
      </c>
      <c r="F1597" s="144" t="s">
        <v>1760</v>
      </c>
      <c r="G1597" s="144" t="s">
        <v>1776</v>
      </c>
      <c r="H1597" s="144" t="s">
        <v>1777</v>
      </c>
      <c r="I1597" s="144" t="s">
        <v>1778</v>
      </c>
      <c r="J1597" s="144" t="s">
        <v>1779</v>
      </c>
      <c r="K1597" s="144" t="s">
        <v>774</v>
      </c>
      <c r="L1597" s="144" t="s">
        <v>1766</v>
      </c>
      <c r="M1597" s="144" t="s">
        <v>1773</v>
      </c>
      <c r="N1597" s="143">
        <v>1</v>
      </c>
      <c r="O1597" s="143">
        <v>1</v>
      </c>
      <c r="P1597" s="143">
        <v>1</v>
      </c>
      <c r="Q1597" s="147">
        <v>1</v>
      </c>
      <c r="R1597" s="147">
        <v>1</v>
      </c>
      <c r="S1597" s="147">
        <v>1</v>
      </c>
      <c r="T1597" s="147">
        <v>0</v>
      </c>
      <c r="U1597" s="147">
        <v>0</v>
      </c>
      <c r="V1597" s="147">
        <v>0</v>
      </c>
      <c r="W1597" s="148">
        <v>1000000</v>
      </c>
      <c r="X1597" s="148">
        <v>0</v>
      </c>
      <c r="Y1597" s="148">
        <v>0</v>
      </c>
      <c r="Z1597" s="148">
        <v>0</v>
      </c>
      <c r="AA1597" s="149">
        <v>0</v>
      </c>
      <c r="AB1597" s="148">
        <v>0</v>
      </c>
      <c r="AC1597" s="148">
        <v>0</v>
      </c>
      <c r="AD1597" s="149">
        <v>0</v>
      </c>
      <c r="AE1597" s="148">
        <v>1000000</v>
      </c>
      <c r="AF1597" s="164">
        <v>45610</v>
      </c>
      <c r="AG1597" s="164">
        <v>45975</v>
      </c>
      <c r="AH1597" s="165">
        <v>1000000</v>
      </c>
      <c r="AI1597" s="152">
        <v>0.62</v>
      </c>
      <c r="AJ1597" s="152">
        <v>1</v>
      </c>
      <c r="AK1597" s="166">
        <v>4.9000000000000002E-2</v>
      </c>
      <c r="AL1597" s="167">
        <v>0.62</v>
      </c>
      <c r="AM1597" s="167">
        <v>1</v>
      </c>
      <c r="AN1597" s="168">
        <v>4.9000000000000002E-2</v>
      </c>
      <c r="AO1597" s="169" t="s">
        <v>1774</v>
      </c>
      <c r="AP1597" s="169" t="s">
        <v>1775</v>
      </c>
      <c r="AQ1597" s="87">
        <v>1000000</v>
      </c>
      <c r="AR1597" s="87">
        <v>0</v>
      </c>
      <c r="AS1597" s="87">
        <v>0</v>
      </c>
      <c r="AT1597" s="87">
        <v>0</v>
      </c>
      <c r="AU1597" s="87">
        <v>0</v>
      </c>
      <c r="AV1597" s="87">
        <v>0</v>
      </c>
      <c r="AW1597" s="87">
        <v>0</v>
      </c>
      <c r="AX1597" s="87">
        <v>0</v>
      </c>
      <c r="AY1597" s="87">
        <v>0</v>
      </c>
      <c r="AZ1597" s="87">
        <v>0</v>
      </c>
      <c r="BA1597" s="87">
        <v>0</v>
      </c>
      <c r="BB1597" s="87">
        <v>0</v>
      </c>
      <c r="BC1597" s="87">
        <v>0</v>
      </c>
      <c r="BD1597" s="87">
        <v>0</v>
      </c>
      <c r="BE1597" s="87">
        <v>0</v>
      </c>
      <c r="BF1597" s="87">
        <v>0</v>
      </c>
      <c r="BG1597" s="87">
        <f t="shared" si="103"/>
        <v>1000000</v>
      </c>
      <c r="BH1597" s="87">
        <f t="shared" si="104"/>
        <v>0</v>
      </c>
      <c r="BI1597" s="87">
        <f t="shared" si="106"/>
        <v>1000000</v>
      </c>
    </row>
    <row r="1598" spans="1:61" ht="15" customHeight="1" x14ac:dyDescent="0.35">
      <c r="A1598" s="142" t="str">
        <f t="shared" si="105"/>
        <v>DI0015381</v>
      </c>
      <c r="B1598" s="143" t="s">
        <v>718</v>
      </c>
      <c r="C1598" s="144">
        <v>1</v>
      </c>
      <c r="D1598" s="143" t="s">
        <v>0</v>
      </c>
      <c r="E1598" s="146" t="s">
        <v>3</v>
      </c>
      <c r="F1598" s="144" t="s">
        <v>1760</v>
      </c>
      <c r="G1598" s="144" t="s">
        <v>1776</v>
      </c>
      <c r="H1598" s="144" t="s">
        <v>1777</v>
      </c>
      <c r="I1598" s="144" t="s">
        <v>1778</v>
      </c>
      <c r="J1598" s="144" t="s">
        <v>1779</v>
      </c>
      <c r="K1598" s="144" t="s">
        <v>774</v>
      </c>
      <c r="L1598" s="144" t="s">
        <v>1766</v>
      </c>
      <c r="M1598" s="144" t="s">
        <v>1773</v>
      </c>
      <c r="N1598" s="143">
        <v>1</v>
      </c>
      <c r="O1598" s="143">
        <v>1</v>
      </c>
      <c r="P1598" s="143">
        <v>1</v>
      </c>
      <c r="Q1598" s="147">
        <v>1</v>
      </c>
      <c r="R1598" s="147">
        <v>1</v>
      </c>
      <c r="S1598" s="147">
        <v>1</v>
      </c>
      <c r="T1598" s="147">
        <v>0</v>
      </c>
      <c r="U1598" s="147">
        <v>0</v>
      </c>
      <c r="V1598" s="147">
        <v>0</v>
      </c>
      <c r="W1598" s="148">
        <v>2000000</v>
      </c>
      <c r="X1598" s="148">
        <v>0</v>
      </c>
      <c r="Y1598" s="148">
        <v>0</v>
      </c>
      <c r="Z1598" s="148">
        <v>0</v>
      </c>
      <c r="AA1598" s="149">
        <v>0</v>
      </c>
      <c r="AB1598" s="148">
        <v>0</v>
      </c>
      <c r="AC1598" s="148">
        <v>0</v>
      </c>
      <c r="AD1598" s="149">
        <v>0</v>
      </c>
      <c r="AE1598" s="148">
        <v>2000000</v>
      </c>
      <c r="AF1598" s="164">
        <v>45610</v>
      </c>
      <c r="AG1598" s="164">
        <v>45975</v>
      </c>
      <c r="AH1598" s="165">
        <v>2000000</v>
      </c>
      <c r="AI1598" s="152">
        <v>0.62</v>
      </c>
      <c r="AJ1598" s="152">
        <v>1</v>
      </c>
      <c r="AK1598" s="166">
        <v>4.9000000000000002E-2</v>
      </c>
      <c r="AL1598" s="167">
        <v>0.62</v>
      </c>
      <c r="AM1598" s="167">
        <v>1</v>
      </c>
      <c r="AN1598" s="168">
        <v>4.9000000000000002E-2</v>
      </c>
      <c r="AO1598" s="169" t="s">
        <v>1774</v>
      </c>
      <c r="AP1598" s="169" t="s">
        <v>1775</v>
      </c>
      <c r="AQ1598" s="87">
        <v>2000000</v>
      </c>
      <c r="AR1598" s="87">
        <v>0</v>
      </c>
      <c r="AS1598" s="87">
        <v>0</v>
      </c>
      <c r="AT1598" s="87">
        <v>0</v>
      </c>
      <c r="AU1598" s="87">
        <v>0</v>
      </c>
      <c r="AV1598" s="87">
        <v>0</v>
      </c>
      <c r="AW1598" s="87">
        <v>0</v>
      </c>
      <c r="AX1598" s="87">
        <v>0</v>
      </c>
      <c r="AY1598" s="87">
        <v>0</v>
      </c>
      <c r="AZ1598" s="87">
        <v>0</v>
      </c>
      <c r="BA1598" s="87">
        <v>0</v>
      </c>
      <c r="BB1598" s="87">
        <v>0</v>
      </c>
      <c r="BC1598" s="87">
        <v>0</v>
      </c>
      <c r="BD1598" s="87">
        <v>0</v>
      </c>
      <c r="BE1598" s="87">
        <v>0</v>
      </c>
      <c r="BF1598" s="87">
        <v>0</v>
      </c>
      <c r="BG1598" s="87">
        <f t="shared" si="103"/>
        <v>2000000</v>
      </c>
      <c r="BH1598" s="87">
        <f t="shared" si="104"/>
        <v>0</v>
      </c>
      <c r="BI1598" s="87">
        <f t="shared" si="106"/>
        <v>2000000</v>
      </c>
    </row>
    <row r="1599" spans="1:61" ht="15" customHeight="1" x14ac:dyDescent="0.35">
      <c r="A1599" s="142" t="str">
        <f t="shared" si="105"/>
        <v>DI0015391</v>
      </c>
      <c r="B1599" s="143" t="s">
        <v>719</v>
      </c>
      <c r="C1599" s="144">
        <v>1</v>
      </c>
      <c r="D1599" s="143" t="s">
        <v>0</v>
      </c>
      <c r="E1599" s="146" t="s">
        <v>3</v>
      </c>
      <c r="F1599" s="144" t="s">
        <v>1760</v>
      </c>
      <c r="G1599" s="144" t="s">
        <v>1776</v>
      </c>
      <c r="H1599" s="144" t="s">
        <v>1777</v>
      </c>
      <c r="I1599" s="144" t="s">
        <v>1778</v>
      </c>
      <c r="J1599" s="144" t="s">
        <v>1779</v>
      </c>
      <c r="K1599" s="144" t="s">
        <v>774</v>
      </c>
      <c r="L1599" s="144" t="s">
        <v>1766</v>
      </c>
      <c r="M1599" s="144" t="s">
        <v>1773</v>
      </c>
      <c r="N1599" s="143">
        <v>1</v>
      </c>
      <c r="O1599" s="143">
        <v>1</v>
      </c>
      <c r="P1599" s="143">
        <v>1</v>
      </c>
      <c r="Q1599" s="147">
        <v>1</v>
      </c>
      <c r="R1599" s="147">
        <v>1</v>
      </c>
      <c r="S1599" s="147">
        <v>1</v>
      </c>
      <c r="T1599" s="147">
        <v>0</v>
      </c>
      <c r="U1599" s="147">
        <v>0</v>
      </c>
      <c r="V1599" s="147">
        <v>0</v>
      </c>
      <c r="W1599" s="148">
        <v>100000</v>
      </c>
      <c r="X1599" s="148">
        <v>0</v>
      </c>
      <c r="Y1599" s="148">
        <v>0</v>
      </c>
      <c r="Z1599" s="148">
        <v>0</v>
      </c>
      <c r="AA1599" s="149">
        <v>0</v>
      </c>
      <c r="AB1599" s="148">
        <v>0</v>
      </c>
      <c r="AC1599" s="148">
        <v>0</v>
      </c>
      <c r="AD1599" s="149">
        <v>0</v>
      </c>
      <c r="AE1599" s="148">
        <v>100000</v>
      </c>
      <c r="AF1599" s="164">
        <v>45610</v>
      </c>
      <c r="AG1599" s="164">
        <v>45975</v>
      </c>
      <c r="AH1599" s="165">
        <v>100000</v>
      </c>
      <c r="AI1599" s="152">
        <v>0.62</v>
      </c>
      <c r="AJ1599" s="152">
        <v>1</v>
      </c>
      <c r="AK1599" s="166">
        <v>4.9000000000000002E-2</v>
      </c>
      <c r="AL1599" s="167">
        <v>0.62</v>
      </c>
      <c r="AM1599" s="167">
        <v>1</v>
      </c>
      <c r="AN1599" s="168">
        <v>4.9000000000000002E-2</v>
      </c>
      <c r="AO1599" s="169" t="s">
        <v>1774</v>
      </c>
      <c r="AP1599" s="169" t="s">
        <v>1775</v>
      </c>
      <c r="AQ1599" s="87">
        <v>100000</v>
      </c>
      <c r="AR1599" s="87">
        <v>0</v>
      </c>
      <c r="AS1599" s="87">
        <v>0</v>
      </c>
      <c r="AT1599" s="87">
        <v>0</v>
      </c>
      <c r="AU1599" s="87">
        <v>0</v>
      </c>
      <c r="AV1599" s="87">
        <v>0</v>
      </c>
      <c r="AW1599" s="87">
        <v>0</v>
      </c>
      <c r="AX1599" s="87">
        <v>0</v>
      </c>
      <c r="AY1599" s="87">
        <v>0</v>
      </c>
      <c r="AZ1599" s="87">
        <v>0</v>
      </c>
      <c r="BA1599" s="87">
        <v>0</v>
      </c>
      <c r="BB1599" s="87">
        <v>0</v>
      </c>
      <c r="BC1599" s="87">
        <v>0</v>
      </c>
      <c r="BD1599" s="87">
        <v>0</v>
      </c>
      <c r="BE1599" s="87">
        <v>0</v>
      </c>
      <c r="BF1599" s="87">
        <v>0</v>
      </c>
      <c r="BG1599" s="87">
        <f t="shared" si="103"/>
        <v>100000</v>
      </c>
      <c r="BH1599" s="87">
        <f t="shared" si="104"/>
        <v>0</v>
      </c>
      <c r="BI1599" s="87">
        <f t="shared" si="106"/>
        <v>100000</v>
      </c>
    </row>
    <row r="1600" spans="1:61" ht="15" customHeight="1" x14ac:dyDescent="0.35">
      <c r="A1600" s="142" t="str">
        <f t="shared" si="105"/>
        <v>DI0015401</v>
      </c>
      <c r="B1600" s="143" t="s">
        <v>720</v>
      </c>
      <c r="C1600" s="144">
        <v>1</v>
      </c>
      <c r="D1600" s="143" t="s">
        <v>0</v>
      </c>
      <c r="E1600" s="146" t="s">
        <v>3</v>
      </c>
      <c r="F1600" s="144" t="s">
        <v>1760</v>
      </c>
      <c r="G1600" s="144" t="s">
        <v>1761</v>
      </c>
      <c r="H1600" s="144" t="s">
        <v>1770</v>
      </c>
      <c r="I1600" s="144" t="s">
        <v>1763</v>
      </c>
      <c r="J1600" s="144" t="s">
        <v>1772</v>
      </c>
      <c r="K1600" s="144" t="s">
        <v>402</v>
      </c>
      <c r="L1600" s="144" t="s">
        <v>1766</v>
      </c>
      <c r="M1600" s="144" t="s">
        <v>1773</v>
      </c>
      <c r="N1600" s="143">
        <v>1</v>
      </c>
      <c r="O1600" s="143">
        <v>1</v>
      </c>
      <c r="P1600" s="143">
        <v>1</v>
      </c>
      <c r="Q1600" s="147">
        <v>0</v>
      </c>
      <c r="R1600" s="147">
        <v>1</v>
      </c>
      <c r="S1600" s="147">
        <v>1</v>
      </c>
      <c r="T1600" s="147">
        <v>1</v>
      </c>
      <c r="U1600" s="147">
        <v>0</v>
      </c>
      <c r="V1600" s="147">
        <v>0</v>
      </c>
      <c r="W1600" s="148">
        <v>0</v>
      </c>
      <c r="X1600" s="148">
        <v>0</v>
      </c>
      <c r="Y1600" s="148">
        <v>0</v>
      </c>
      <c r="Z1600" s="148">
        <v>0</v>
      </c>
      <c r="AA1600" s="149">
        <v>0</v>
      </c>
      <c r="AB1600" s="148">
        <v>0</v>
      </c>
      <c r="AC1600" s="148">
        <v>0</v>
      </c>
      <c r="AD1600" s="149">
        <v>0</v>
      </c>
      <c r="AE1600" s="148">
        <v>0</v>
      </c>
      <c r="AF1600" s="164">
        <v>45372</v>
      </c>
      <c r="AG1600" s="164">
        <v>45737</v>
      </c>
      <c r="AH1600" s="165">
        <v>14739980.880000001</v>
      </c>
      <c r="AI1600" s="152">
        <v>0</v>
      </c>
      <c r="AJ1600" s="152">
        <v>1</v>
      </c>
      <c r="AK1600" s="166">
        <v>4.9000000000000002E-2</v>
      </c>
      <c r="AL1600" s="167">
        <v>0</v>
      </c>
      <c r="AM1600" s="167">
        <v>0</v>
      </c>
      <c r="AN1600" s="168">
        <v>0</v>
      </c>
      <c r="AO1600" s="169" t="s">
        <v>1774</v>
      </c>
      <c r="AP1600" s="169" t="s">
        <v>1775</v>
      </c>
      <c r="AQ1600" s="87">
        <v>0</v>
      </c>
      <c r="AR1600" s="87">
        <v>0</v>
      </c>
      <c r="AS1600" s="87">
        <v>0</v>
      </c>
      <c r="AT1600" s="87">
        <v>0</v>
      </c>
      <c r="AU1600" s="87">
        <v>0</v>
      </c>
      <c r="AV1600" s="87">
        <v>0</v>
      </c>
      <c r="AW1600" s="87">
        <v>0</v>
      </c>
      <c r="AX1600" s="87">
        <v>0</v>
      </c>
      <c r="AY1600" s="87">
        <v>0</v>
      </c>
      <c r="AZ1600" s="87">
        <v>0</v>
      </c>
      <c r="BA1600" s="87">
        <v>0</v>
      </c>
      <c r="BB1600" s="87">
        <v>0</v>
      </c>
      <c r="BC1600" s="87">
        <v>0</v>
      </c>
      <c r="BD1600" s="87">
        <v>0</v>
      </c>
      <c r="BE1600" s="87">
        <v>0</v>
      </c>
      <c r="BF1600" s="87">
        <v>0</v>
      </c>
      <c r="BG1600" s="87">
        <f t="shared" si="103"/>
        <v>0</v>
      </c>
      <c r="BH1600" s="87">
        <f t="shared" si="104"/>
        <v>0</v>
      </c>
      <c r="BI1600" s="87">
        <f t="shared" si="106"/>
        <v>0</v>
      </c>
    </row>
    <row r="1601" spans="1:61" ht="15" customHeight="1" x14ac:dyDescent="0.35">
      <c r="A1601" s="142" t="str">
        <f t="shared" si="105"/>
        <v>DI0015411</v>
      </c>
      <c r="B1601" s="143" t="s">
        <v>721</v>
      </c>
      <c r="C1601" s="144">
        <v>1</v>
      </c>
      <c r="D1601" s="143" t="s">
        <v>0</v>
      </c>
      <c r="E1601" s="146" t="s">
        <v>3</v>
      </c>
      <c r="F1601" s="144" t="s">
        <v>1760</v>
      </c>
      <c r="G1601" s="144" t="s">
        <v>1776</v>
      </c>
      <c r="H1601" s="144" t="s">
        <v>1777</v>
      </c>
      <c r="I1601" s="144" t="s">
        <v>1778</v>
      </c>
      <c r="J1601" s="144" t="s">
        <v>1779</v>
      </c>
      <c r="K1601" s="144" t="s">
        <v>774</v>
      </c>
      <c r="L1601" s="144" t="s">
        <v>1766</v>
      </c>
      <c r="M1601" s="144" t="s">
        <v>1773</v>
      </c>
      <c r="N1601" s="143">
        <v>1</v>
      </c>
      <c r="O1601" s="143">
        <v>1</v>
      </c>
      <c r="P1601" s="143">
        <v>1</v>
      </c>
      <c r="Q1601" s="147">
        <v>1</v>
      </c>
      <c r="R1601" s="147">
        <v>1</v>
      </c>
      <c r="S1601" s="147">
        <v>1</v>
      </c>
      <c r="T1601" s="147">
        <v>0</v>
      </c>
      <c r="U1601" s="147">
        <v>0</v>
      </c>
      <c r="V1601" s="147">
        <v>0</v>
      </c>
      <c r="W1601" s="148">
        <v>250000</v>
      </c>
      <c r="X1601" s="148">
        <v>0</v>
      </c>
      <c r="Y1601" s="148">
        <v>0</v>
      </c>
      <c r="Z1601" s="148">
        <v>0</v>
      </c>
      <c r="AA1601" s="149">
        <v>0</v>
      </c>
      <c r="AB1601" s="148">
        <v>0</v>
      </c>
      <c r="AC1601" s="148">
        <v>0</v>
      </c>
      <c r="AD1601" s="149">
        <v>0</v>
      </c>
      <c r="AE1601" s="148">
        <v>250000</v>
      </c>
      <c r="AF1601" s="164">
        <v>45610</v>
      </c>
      <c r="AG1601" s="164">
        <v>45975</v>
      </c>
      <c r="AH1601" s="165">
        <v>250000</v>
      </c>
      <c r="AI1601" s="152">
        <v>0.62</v>
      </c>
      <c r="AJ1601" s="152">
        <v>1</v>
      </c>
      <c r="AK1601" s="166">
        <v>4.9000000000000002E-2</v>
      </c>
      <c r="AL1601" s="167">
        <v>0.62</v>
      </c>
      <c r="AM1601" s="167">
        <v>1</v>
      </c>
      <c r="AN1601" s="168">
        <v>4.9000000000000002E-2</v>
      </c>
      <c r="AO1601" s="169" t="s">
        <v>1774</v>
      </c>
      <c r="AP1601" s="169" t="s">
        <v>1775</v>
      </c>
      <c r="AQ1601" s="87">
        <v>250000</v>
      </c>
      <c r="AR1601" s="87">
        <v>0</v>
      </c>
      <c r="AS1601" s="87">
        <v>0</v>
      </c>
      <c r="AT1601" s="87">
        <v>0</v>
      </c>
      <c r="AU1601" s="87">
        <v>0</v>
      </c>
      <c r="AV1601" s="87">
        <v>0</v>
      </c>
      <c r="AW1601" s="87">
        <v>0</v>
      </c>
      <c r="AX1601" s="87">
        <v>0</v>
      </c>
      <c r="AY1601" s="87">
        <v>0</v>
      </c>
      <c r="AZ1601" s="87">
        <v>0</v>
      </c>
      <c r="BA1601" s="87">
        <v>0</v>
      </c>
      <c r="BB1601" s="87">
        <v>0</v>
      </c>
      <c r="BC1601" s="87">
        <v>0</v>
      </c>
      <c r="BD1601" s="87">
        <v>0</v>
      </c>
      <c r="BE1601" s="87">
        <v>0</v>
      </c>
      <c r="BF1601" s="87">
        <v>0</v>
      </c>
      <c r="BG1601" s="87">
        <f t="shared" si="103"/>
        <v>250000</v>
      </c>
      <c r="BH1601" s="87">
        <f t="shared" si="104"/>
        <v>0</v>
      </c>
      <c r="BI1601" s="87">
        <f t="shared" si="106"/>
        <v>250000</v>
      </c>
    </row>
    <row r="1602" spans="1:61" ht="15" customHeight="1" x14ac:dyDescent="0.35">
      <c r="A1602" s="142" t="str">
        <f t="shared" si="105"/>
        <v>DI0015421</v>
      </c>
      <c r="B1602" s="143" t="s">
        <v>722</v>
      </c>
      <c r="C1602" s="144">
        <v>1</v>
      </c>
      <c r="D1602" s="143" t="s">
        <v>0</v>
      </c>
      <c r="E1602" s="146" t="s">
        <v>3</v>
      </c>
      <c r="F1602" s="144" t="s">
        <v>1760</v>
      </c>
      <c r="G1602" s="144" t="s">
        <v>1776</v>
      </c>
      <c r="H1602" s="144" t="s">
        <v>1777</v>
      </c>
      <c r="I1602" s="144" t="s">
        <v>1778</v>
      </c>
      <c r="J1602" s="144" t="s">
        <v>1779</v>
      </c>
      <c r="K1602" s="144" t="s">
        <v>774</v>
      </c>
      <c r="L1602" s="144" t="s">
        <v>1766</v>
      </c>
      <c r="M1602" s="144" t="s">
        <v>1773</v>
      </c>
      <c r="N1602" s="143">
        <v>1</v>
      </c>
      <c r="O1602" s="143">
        <v>1</v>
      </c>
      <c r="P1602" s="143">
        <v>1</v>
      </c>
      <c r="Q1602" s="147">
        <v>1</v>
      </c>
      <c r="R1602" s="147">
        <v>1</v>
      </c>
      <c r="S1602" s="147">
        <v>1</v>
      </c>
      <c r="T1602" s="147">
        <v>0</v>
      </c>
      <c r="U1602" s="147">
        <v>0</v>
      </c>
      <c r="V1602" s="147">
        <v>0</v>
      </c>
      <c r="W1602" s="148">
        <v>10000000</v>
      </c>
      <c r="X1602" s="148">
        <v>0</v>
      </c>
      <c r="Y1602" s="148">
        <v>0</v>
      </c>
      <c r="Z1602" s="148">
        <v>0</v>
      </c>
      <c r="AA1602" s="149">
        <v>0</v>
      </c>
      <c r="AB1602" s="148">
        <v>0</v>
      </c>
      <c r="AC1602" s="148">
        <v>0</v>
      </c>
      <c r="AD1602" s="149">
        <v>0</v>
      </c>
      <c r="AE1602" s="148">
        <v>10000000</v>
      </c>
      <c r="AF1602" s="164">
        <v>45610</v>
      </c>
      <c r="AG1602" s="164">
        <v>45975</v>
      </c>
      <c r="AH1602" s="165">
        <v>10000000</v>
      </c>
      <c r="AI1602" s="152">
        <v>0.62</v>
      </c>
      <c r="AJ1602" s="152">
        <v>1</v>
      </c>
      <c r="AK1602" s="166">
        <v>4.9000000000000002E-2</v>
      </c>
      <c r="AL1602" s="167">
        <v>0.62</v>
      </c>
      <c r="AM1602" s="167">
        <v>1</v>
      </c>
      <c r="AN1602" s="168">
        <v>4.9000000000000002E-2</v>
      </c>
      <c r="AO1602" s="169" t="s">
        <v>1774</v>
      </c>
      <c r="AP1602" s="169" t="s">
        <v>1775</v>
      </c>
      <c r="AQ1602" s="87">
        <v>10000000</v>
      </c>
      <c r="AR1602" s="87">
        <v>0</v>
      </c>
      <c r="AS1602" s="87">
        <v>0</v>
      </c>
      <c r="AT1602" s="87">
        <v>0</v>
      </c>
      <c r="AU1602" s="87">
        <v>0</v>
      </c>
      <c r="AV1602" s="87">
        <v>0</v>
      </c>
      <c r="AW1602" s="87">
        <v>0</v>
      </c>
      <c r="AX1602" s="87">
        <v>0</v>
      </c>
      <c r="AY1602" s="87">
        <v>0</v>
      </c>
      <c r="AZ1602" s="87">
        <v>0</v>
      </c>
      <c r="BA1602" s="87">
        <v>0</v>
      </c>
      <c r="BB1602" s="87">
        <v>0</v>
      </c>
      <c r="BC1602" s="87">
        <v>0</v>
      </c>
      <c r="BD1602" s="87">
        <v>0</v>
      </c>
      <c r="BE1602" s="87">
        <v>0</v>
      </c>
      <c r="BF1602" s="87">
        <v>0</v>
      </c>
      <c r="BG1602" s="87">
        <f t="shared" si="103"/>
        <v>10000000</v>
      </c>
      <c r="BH1602" s="87">
        <f t="shared" si="104"/>
        <v>0</v>
      </c>
      <c r="BI1602" s="87">
        <f t="shared" si="106"/>
        <v>10000000</v>
      </c>
    </row>
    <row r="1603" spans="1:61" ht="15" customHeight="1" x14ac:dyDescent="0.35">
      <c r="A1603" s="142" t="str">
        <f t="shared" si="105"/>
        <v>DI0015431</v>
      </c>
      <c r="B1603" s="143" t="s">
        <v>723</v>
      </c>
      <c r="C1603" s="144">
        <v>1</v>
      </c>
      <c r="D1603" s="143" t="s">
        <v>0</v>
      </c>
      <c r="E1603" s="146" t="s">
        <v>3</v>
      </c>
      <c r="F1603" s="144" t="s">
        <v>1760</v>
      </c>
      <c r="G1603" s="144" t="s">
        <v>1769</v>
      </c>
      <c r="H1603" s="144" t="s">
        <v>1770</v>
      </c>
      <c r="I1603" s="144" t="s">
        <v>1771</v>
      </c>
      <c r="J1603" s="144" t="s">
        <v>1772</v>
      </c>
      <c r="K1603" s="144" t="s">
        <v>724</v>
      </c>
      <c r="L1603" s="144" t="s">
        <v>1766</v>
      </c>
      <c r="M1603" s="144" t="s">
        <v>1773</v>
      </c>
      <c r="N1603" s="143">
        <v>1</v>
      </c>
      <c r="O1603" s="143">
        <v>1</v>
      </c>
      <c r="P1603" s="143">
        <v>1</v>
      </c>
      <c r="Q1603" s="147">
        <v>0</v>
      </c>
      <c r="R1603" s="147">
        <v>0</v>
      </c>
      <c r="S1603" s="147">
        <v>1</v>
      </c>
      <c r="T1603" s="147">
        <v>1</v>
      </c>
      <c r="U1603" s="147">
        <v>1</v>
      </c>
      <c r="V1603" s="147">
        <v>0</v>
      </c>
      <c r="W1603" s="148">
        <v>6363049.2300000004</v>
      </c>
      <c r="X1603" s="148">
        <v>0</v>
      </c>
      <c r="Y1603" s="148">
        <v>0</v>
      </c>
      <c r="Z1603" s="148">
        <v>0</v>
      </c>
      <c r="AA1603" s="149">
        <v>0</v>
      </c>
      <c r="AB1603" s="148">
        <v>0</v>
      </c>
      <c r="AC1603" s="148">
        <v>0</v>
      </c>
      <c r="AD1603" s="149">
        <v>0</v>
      </c>
      <c r="AE1603" s="148">
        <v>6363049.2300000004</v>
      </c>
      <c r="AF1603" s="164">
        <v>45656</v>
      </c>
      <c r="AG1603" s="164">
        <v>48212</v>
      </c>
      <c r="AH1603" s="165">
        <v>477863.58</v>
      </c>
      <c r="AI1603" s="152">
        <v>6.75</v>
      </c>
      <c r="AJ1603" s="152">
        <v>7</v>
      </c>
      <c r="AK1603" s="166">
        <v>9.5000000000000001E-2</v>
      </c>
      <c r="AL1603" s="167">
        <v>6.75</v>
      </c>
      <c r="AM1603" s="167">
        <v>7</v>
      </c>
      <c r="AN1603" s="168">
        <v>9.5000000000000001E-2</v>
      </c>
      <c r="AO1603" s="169" t="s">
        <v>1774</v>
      </c>
      <c r="AP1603" s="169" t="s">
        <v>1775</v>
      </c>
      <c r="AQ1603" s="87">
        <v>0</v>
      </c>
      <c r="AR1603" s="87">
        <v>0</v>
      </c>
      <c r="AS1603" s="87">
        <v>0</v>
      </c>
      <c r="AT1603" s="87">
        <v>0</v>
      </c>
      <c r="AU1603" s="87">
        <v>0</v>
      </c>
      <c r="AV1603" s="87">
        <v>0</v>
      </c>
      <c r="AW1603" s="87">
        <v>6363049.2300000004</v>
      </c>
      <c r="AX1603" s="87">
        <v>0</v>
      </c>
      <c r="AY1603" s="87">
        <v>0</v>
      </c>
      <c r="AZ1603" s="87">
        <v>0</v>
      </c>
      <c r="BA1603" s="87">
        <v>0</v>
      </c>
      <c r="BB1603" s="87">
        <v>0</v>
      </c>
      <c r="BC1603" s="87">
        <v>0</v>
      </c>
      <c r="BD1603" s="87">
        <v>0</v>
      </c>
      <c r="BE1603" s="87">
        <v>0</v>
      </c>
      <c r="BF1603" s="87">
        <v>0</v>
      </c>
      <c r="BG1603" s="87">
        <f t="shared" ref="BG1603:BG1625" si="107">SUM(AQ1603:AR1603)</f>
        <v>0</v>
      </c>
      <c r="BH1603" s="87">
        <f t="shared" ref="BH1603:BH1625" si="108">SUM(AS1603:BF1603)</f>
        <v>6363049.2300000004</v>
      </c>
      <c r="BI1603" s="87">
        <f t="shared" si="106"/>
        <v>6363049.2300000004</v>
      </c>
    </row>
    <row r="1604" spans="1:61" ht="15" customHeight="1" x14ac:dyDescent="0.35">
      <c r="A1604" s="142" t="str">
        <f t="shared" ref="A1604:A1625" si="109">CONCATENATE(B1604,C1604)</f>
        <v>DI0015441</v>
      </c>
      <c r="B1604" s="143" t="s">
        <v>725</v>
      </c>
      <c r="C1604" s="144">
        <v>1</v>
      </c>
      <c r="D1604" s="143" t="s">
        <v>0</v>
      </c>
      <c r="E1604" s="146" t="s">
        <v>3</v>
      </c>
      <c r="F1604" s="144" t="s">
        <v>1760</v>
      </c>
      <c r="G1604" s="144" t="s">
        <v>1769</v>
      </c>
      <c r="H1604" s="144" t="s">
        <v>1770</v>
      </c>
      <c r="I1604" s="144" t="s">
        <v>1771</v>
      </c>
      <c r="J1604" s="144" t="s">
        <v>1772</v>
      </c>
      <c r="K1604" s="144" t="s">
        <v>726</v>
      </c>
      <c r="L1604" s="144" t="s">
        <v>1766</v>
      </c>
      <c r="M1604" s="144" t="s">
        <v>1773</v>
      </c>
      <c r="N1604" s="143">
        <v>1</v>
      </c>
      <c r="O1604" s="143">
        <v>1</v>
      </c>
      <c r="P1604" s="143">
        <v>1</v>
      </c>
      <c r="Q1604" s="147">
        <v>0</v>
      </c>
      <c r="R1604" s="147">
        <v>0</v>
      </c>
      <c r="S1604" s="147">
        <v>1</v>
      </c>
      <c r="T1604" s="147">
        <v>1</v>
      </c>
      <c r="U1604" s="147">
        <v>1</v>
      </c>
      <c r="V1604" s="147">
        <v>0</v>
      </c>
      <c r="W1604" s="148">
        <v>1244366.82</v>
      </c>
      <c r="X1604" s="148">
        <v>0</v>
      </c>
      <c r="Y1604" s="148">
        <v>0</v>
      </c>
      <c r="Z1604" s="148">
        <v>0</v>
      </c>
      <c r="AA1604" s="149">
        <v>0</v>
      </c>
      <c r="AB1604" s="148">
        <v>0</v>
      </c>
      <c r="AC1604" s="148">
        <v>0</v>
      </c>
      <c r="AD1604" s="149">
        <v>0</v>
      </c>
      <c r="AE1604" s="148">
        <v>1244366.82</v>
      </c>
      <c r="AF1604" s="164">
        <v>45656</v>
      </c>
      <c r="AG1604" s="164">
        <v>48212</v>
      </c>
      <c r="AH1604" s="165">
        <v>4374835.57</v>
      </c>
      <c r="AI1604" s="152">
        <v>6.75</v>
      </c>
      <c r="AJ1604" s="152">
        <v>7</v>
      </c>
      <c r="AK1604" s="166">
        <v>9.5000000000000001E-2</v>
      </c>
      <c r="AL1604" s="167">
        <v>6.75</v>
      </c>
      <c r="AM1604" s="167">
        <v>7</v>
      </c>
      <c r="AN1604" s="168">
        <v>9.5000000000000001E-2</v>
      </c>
      <c r="AO1604" s="169" t="s">
        <v>1774</v>
      </c>
      <c r="AP1604" s="169" t="s">
        <v>1775</v>
      </c>
      <c r="AQ1604" s="87">
        <v>0</v>
      </c>
      <c r="AR1604" s="87">
        <v>0</v>
      </c>
      <c r="AS1604" s="87">
        <v>0</v>
      </c>
      <c r="AT1604" s="87">
        <v>0</v>
      </c>
      <c r="AU1604" s="87">
        <v>0</v>
      </c>
      <c r="AV1604" s="87">
        <v>0</v>
      </c>
      <c r="AW1604" s="87">
        <v>1244366.82</v>
      </c>
      <c r="AX1604" s="87">
        <v>0</v>
      </c>
      <c r="AY1604" s="87">
        <v>0</v>
      </c>
      <c r="AZ1604" s="87">
        <v>0</v>
      </c>
      <c r="BA1604" s="87">
        <v>0</v>
      </c>
      <c r="BB1604" s="87">
        <v>0</v>
      </c>
      <c r="BC1604" s="87">
        <v>0</v>
      </c>
      <c r="BD1604" s="87">
        <v>0</v>
      </c>
      <c r="BE1604" s="87">
        <v>0</v>
      </c>
      <c r="BF1604" s="87">
        <v>0</v>
      </c>
      <c r="BG1604" s="87">
        <f t="shared" si="107"/>
        <v>0</v>
      </c>
      <c r="BH1604" s="87">
        <f t="shared" si="108"/>
        <v>1244366.82</v>
      </c>
      <c r="BI1604" s="87">
        <f t="shared" si="106"/>
        <v>1244366.82</v>
      </c>
    </row>
    <row r="1605" spans="1:61" ht="15" customHeight="1" x14ac:dyDescent="0.35">
      <c r="A1605" s="142" t="str">
        <f t="shared" si="109"/>
        <v>DI0015451</v>
      </c>
      <c r="B1605" s="143" t="s">
        <v>727</v>
      </c>
      <c r="C1605" s="144">
        <v>1</v>
      </c>
      <c r="D1605" s="143" t="s">
        <v>0</v>
      </c>
      <c r="E1605" s="146" t="s">
        <v>3</v>
      </c>
      <c r="F1605" s="144" t="s">
        <v>1760</v>
      </c>
      <c r="G1605" s="144" t="s">
        <v>1769</v>
      </c>
      <c r="H1605" s="144" t="s">
        <v>1770</v>
      </c>
      <c r="I1605" s="144" t="s">
        <v>1771</v>
      </c>
      <c r="J1605" s="144" t="s">
        <v>1772</v>
      </c>
      <c r="K1605" s="144" t="s">
        <v>728</v>
      </c>
      <c r="L1605" s="144" t="s">
        <v>1766</v>
      </c>
      <c r="M1605" s="144" t="s">
        <v>1773</v>
      </c>
      <c r="N1605" s="143">
        <v>1</v>
      </c>
      <c r="O1605" s="143">
        <v>1</v>
      </c>
      <c r="P1605" s="143">
        <v>1</v>
      </c>
      <c r="Q1605" s="147">
        <v>0</v>
      </c>
      <c r="R1605" s="147">
        <v>0</v>
      </c>
      <c r="S1605" s="147">
        <v>1</v>
      </c>
      <c r="T1605" s="147">
        <v>1</v>
      </c>
      <c r="U1605" s="147">
        <v>1</v>
      </c>
      <c r="V1605" s="147">
        <v>0</v>
      </c>
      <c r="W1605" s="148">
        <v>863688.09</v>
      </c>
      <c r="X1605" s="148">
        <v>0</v>
      </c>
      <c r="Y1605" s="148">
        <v>0</v>
      </c>
      <c r="Z1605" s="148">
        <v>0</v>
      </c>
      <c r="AA1605" s="149">
        <v>0</v>
      </c>
      <c r="AB1605" s="148">
        <v>0</v>
      </c>
      <c r="AC1605" s="148">
        <v>0</v>
      </c>
      <c r="AD1605" s="149">
        <v>0</v>
      </c>
      <c r="AE1605" s="148">
        <v>863688.09</v>
      </c>
      <c r="AF1605" s="164">
        <v>45656</v>
      </c>
      <c r="AG1605" s="164">
        <v>48212</v>
      </c>
      <c r="AH1605" s="165">
        <v>1207065.28</v>
      </c>
      <c r="AI1605" s="152">
        <v>6.75</v>
      </c>
      <c r="AJ1605" s="152">
        <v>7</v>
      </c>
      <c r="AK1605" s="166">
        <v>9.5000000000000001E-2</v>
      </c>
      <c r="AL1605" s="167">
        <v>6.75</v>
      </c>
      <c r="AM1605" s="167">
        <v>7</v>
      </c>
      <c r="AN1605" s="168">
        <v>9.5000000000000001E-2</v>
      </c>
      <c r="AO1605" s="169" t="s">
        <v>1774</v>
      </c>
      <c r="AP1605" s="169" t="s">
        <v>1775</v>
      </c>
      <c r="AQ1605" s="87">
        <v>0</v>
      </c>
      <c r="AR1605" s="87">
        <v>0</v>
      </c>
      <c r="AS1605" s="87">
        <v>0</v>
      </c>
      <c r="AT1605" s="87">
        <v>0</v>
      </c>
      <c r="AU1605" s="87">
        <v>0</v>
      </c>
      <c r="AV1605" s="87">
        <v>0</v>
      </c>
      <c r="AW1605" s="87">
        <v>863688.09</v>
      </c>
      <c r="AX1605" s="87">
        <v>0</v>
      </c>
      <c r="AY1605" s="87">
        <v>0</v>
      </c>
      <c r="AZ1605" s="87">
        <v>0</v>
      </c>
      <c r="BA1605" s="87">
        <v>0</v>
      </c>
      <c r="BB1605" s="87">
        <v>0</v>
      </c>
      <c r="BC1605" s="87">
        <v>0</v>
      </c>
      <c r="BD1605" s="87">
        <v>0</v>
      </c>
      <c r="BE1605" s="87">
        <v>0</v>
      </c>
      <c r="BF1605" s="87">
        <v>0</v>
      </c>
      <c r="BG1605" s="87">
        <f t="shared" si="107"/>
        <v>0</v>
      </c>
      <c r="BH1605" s="87">
        <f t="shared" si="108"/>
        <v>863688.09</v>
      </c>
      <c r="BI1605" s="87">
        <f t="shared" si="106"/>
        <v>863688.09</v>
      </c>
    </row>
    <row r="1606" spans="1:61" ht="15" customHeight="1" x14ac:dyDescent="0.35">
      <c r="A1606" s="142" t="str">
        <f t="shared" si="109"/>
        <v>DI0015461</v>
      </c>
      <c r="B1606" s="143" t="s">
        <v>729</v>
      </c>
      <c r="C1606" s="144">
        <v>1</v>
      </c>
      <c r="D1606" s="143" t="s">
        <v>0</v>
      </c>
      <c r="E1606" s="146" t="s">
        <v>3</v>
      </c>
      <c r="F1606" s="144" t="s">
        <v>1760</v>
      </c>
      <c r="G1606" s="144" t="s">
        <v>1769</v>
      </c>
      <c r="H1606" s="144" t="s">
        <v>1770</v>
      </c>
      <c r="I1606" s="144" t="s">
        <v>1771</v>
      </c>
      <c r="J1606" s="144" t="s">
        <v>1772</v>
      </c>
      <c r="K1606" s="144" t="s">
        <v>1719</v>
      </c>
      <c r="L1606" s="144" t="s">
        <v>1766</v>
      </c>
      <c r="M1606" s="144" t="s">
        <v>1773</v>
      </c>
      <c r="N1606" s="143">
        <v>1</v>
      </c>
      <c r="O1606" s="143">
        <v>1</v>
      </c>
      <c r="P1606" s="143">
        <v>1</v>
      </c>
      <c r="Q1606" s="147">
        <v>0</v>
      </c>
      <c r="R1606" s="147">
        <v>0</v>
      </c>
      <c r="S1606" s="147">
        <v>1</v>
      </c>
      <c r="T1606" s="147">
        <v>1</v>
      </c>
      <c r="U1606" s="147">
        <v>1</v>
      </c>
      <c r="V1606" s="147">
        <v>0</v>
      </c>
      <c r="W1606" s="148">
        <v>1598041.94</v>
      </c>
      <c r="X1606" s="148">
        <v>0</v>
      </c>
      <c r="Y1606" s="148">
        <v>0</v>
      </c>
      <c r="Z1606" s="148">
        <v>0</v>
      </c>
      <c r="AA1606" s="149">
        <v>0</v>
      </c>
      <c r="AB1606" s="148">
        <v>0</v>
      </c>
      <c r="AC1606" s="148">
        <v>0</v>
      </c>
      <c r="AD1606" s="149">
        <v>0</v>
      </c>
      <c r="AE1606" s="148">
        <v>1598041.94</v>
      </c>
      <c r="AF1606" s="164">
        <v>45656</v>
      </c>
      <c r="AG1606" s="164">
        <v>48212</v>
      </c>
      <c r="AH1606" s="165">
        <v>863688.09</v>
      </c>
      <c r="AI1606" s="152">
        <v>6.75</v>
      </c>
      <c r="AJ1606" s="152">
        <v>7</v>
      </c>
      <c r="AK1606" s="166">
        <v>9.5000000000000001E-2</v>
      </c>
      <c r="AL1606" s="167">
        <v>6.75</v>
      </c>
      <c r="AM1606" s="167">
        <v>7</v>
      </c>
      <c r="AN1606" s="168">
        <v>9.5000000000000001E-2</v>
      </c>
      <c r="AO1606" s="169" t="s">
        <v>1774</v>
      </c>
      <c r="AP1606" s="169" t="s">
        <v>1775</v>
      </c>
      <c r="AQ1606" s="87">
        <v>0</v>
      </c>
      <c r="AR1606" s="87">
        <v>0</v>
      </c>
      <c r="AS1606" s="87">
        <v>0</v>
      </c>
      <c r="AT1606" s="87">
        <v>0</v>
      </c>
      <c r="AU1606" s="87">
        <v>0</v>
      </c>
      <c r="AV1606" s="87">
        <v>0</v>
      </c>
      <c r="AW1606" s="87">
        <v>1598041.94</v>
      </c>
      <c r="AX1606" s="87">
        <v>0</v>
      </c>
      <c r="AY1606" s="87">
        <v>0</v>
      </c>
      <c r="AZ1606" s="87">
        <v>0</v>
      </c>
      <c r="BA1606" s="87">
        <v>0</v>
      </c>
      <c r="BB1606" s="87">
        <v>0</v>
      </c>
      <c r="BC1606" s="87">
        <v>0</v>
      </c>
      <c r="BD1606" s="87">
        <v>0</v>
      </c>
      <c r="BE1606" s="87">
        <v>0</v>
      </c>
      <c r="BF1606" s="87">
        <v>0</v>
      </c>
      <c r="BG1606" s="87">
        <f t="shared" si="107"/>
        <v>0</v>
      </c>
      <c r="BH1606" s="87">
        <f t="shared" si="108"/>
        <v>1598041.94</v>
      </c>
      <c r="BI1606" s="87">
        <f t="shared" si="106"/>
        <v>1598041.94</v>
      </c>
    </row>
    <row r="1607" spans="1:61" ht="15" customHeight="1" x14ac:dyDescent="0.35">
      <c r="A1607" s="142" t="str">
        <f t="shared" si="109"/>
        <v>DI0015471</v>
      </c>
      <c r="B1607" s="143" t="s">
        <v>730</v>
      </c>
      <c r="C1607" s="144">
        <v>1</v>
      </c>
      <c r="D1607" s="143" t="s">
        <v>0</v>
      </c>
      <c r="E1607" s="146" t="s">
        <v>3</v>
      </c>
      <c r="F1607" s="144" t="s">
        <v>1760</v>
      </c>
      <c r="G1607" s="144" t="s">
        <v>1769</v>
      </c>
      <c r="H1607" s="144" t="s">
        <v>1770</v>
      </c>
      <c r="I1607" s="144" t="s">
        <v>1771</v>
      </c>
      <c r="J1607" s="144" t="s">
        <v>1772</v>
      </c>
      <c r="K1607" s="144" t="s">
        <v>731</v>
      </c>
      <c r="L1607" s="144" t="s">
        <v>1766</v>
      </c>
      <c r="M1607" s="144" t="s">
        <v>1773</v>
      </c>
      <c r="N1607" s="143">
        <v>1</v>
      </c>
      <c r="O1607" s="143">
        <v>1</v>
      </c>
      <c r="P1607" s="143">
        <v>1</v>
      </c>
      <c r="Q1607" s="147">
        <v>0</v>
      </c>
      <c r="R1607" s="147">
        <v>0</v>
      </c>
      <c r="S1607" s="147">
        <v>1</v>
      </c>
      <c r="T1607" s="147">
        <v>1</v>
      </c>
      <c r="U1607" s="147">
        <v>1</v>
      </c>
      <c r="V1607" s="147">
        <v>0</v>
      </c>
      <c r="W1607" s="148">
        <v>2888776.29</v>
      </c>
      <c r="X1607" s="148">
        <v>0</v>
      </c>
      <c r="Y1607" s="148">
        <v>0</v>
      </c>
      <c r="Z1607" s="148">
        <v>0</v>
      </c>
      <c r="AA1607" s="149">
        <v>0</v>
      </c>
      <c r="AB1607" s="148">
        <v>0</v>
      </c>
      <c r="AC1607" s="148">
        <v>0</v>
      </c>
      <c r="AD1607" s="149">
        <v>0</v>
      </c>
      <c r="AE1607" s="148">
        <v>2888776.29</v>
      </c>
      <c r="AF1607" s="164">
        <v>45656</v>
      </c>
      <c r="AG1607" s="164">
        <v>48212</v>
      </c>
      <c r="AH1607" s="165">
        <v>453568.36</v>
      </c>
      <c r="AI1607" s="152">
        <v>6.75</v>
      </c>
      <c r="AJ1607" s="152">
        <v>7</v>
      </c>
      <c r="AK1607" s="166">
        <v>9.5000000000000001E-2</v>
      </c>
      <c r="AL1607" s="167">
        <v>6.75</v>
      </c>
      <c r="AM1607" s="167">
        <v>7</v>
      </c>
      <c r="AN1607" s="168">
        <v>9.5000000000000001E-2</v>
      </c>
      <c r="AO1607" s="169" t="s">
        <v>1774</v>
      </c>
      <c r="AP1607" s="169" t="s">
        <v>1775</v>
      </c>
      <c r="AQ1607" s="87">
        <v>0</v>
      </c>
      <c r="AR1607" s="87">
        <v>0</v>
      </c>
      <c r="AS1607" s="87">
        <v>0</v>
      </c>
      <c r="AT1607" s="87">
        <v>0</v>
      </c>
      <c r="AU1607" s="87">
        <v>0</v>
      </c>
      <c r="AV1607" s="87">
        <v>0</v>
      </c>
      <c r="AW1607" s="87">
        <v>2888776.29</v>
      </c>
      <c r="AX1607" s="87">
        <v>0</v>
      </c>
      <c r="AY1607" s="87">
        <v>0</v>
      </c>
      <c r="AZ1607" s="87">
        <v>0</v>
      </c>
      <c r="BA1607" s="87">
        <v>0</v>
      </c>
      <c r="BB1607" s="87">
        <v>0</v>
      </c>
      <c r="BC1607" s="87">
        <v>0</v>
      </c>
      <c r="BD1607" s="87">
        <v>0</v>
      </c>
      <c r="BE1607" s="87">
        <v>0</v>
      </c>
      <c r="BF1607" s="87">
        <v>0</v>
      </c>
      <c r="BG1607" s="87">
        <f t="shared" si="107"/>
        <v>0</v>
      </c>
      <c r="BH1607" s="87">
        <f t="shared" si="108"/>
        <v>2888776.29</v>
      </c>
      <c r="BI1607" s="87">
        <f t="shared" si="106"/>
        <v>2888776.29</v>
      </c>
    </row>
    <row r="1608" spans="1:61" ht="15" customHeight="1" x14ac:dyDescent="0.35">
      <c r="A1608" s="142" t="str">
        <f t="shared" si="109"/>
        <v>DI0015481</v>
      </c>
      <c r="B1608" s="143" t="s">
        <v>732</v>
      </c>
      <c r="C1608" s="144">
        <v>1</v>
      </c>
      <c r="D1608" s="143" t="s">
        <v>0</v>
      </c>
      <c r="E1608" s="146" t="s">
        <v>3</v>
      </c>
      <c r="F1608" s="144" t="s">
        <v>1760</v>
      </c>
      <c r="G1608" s="144" t="s">
        <v>1769</v>
      </c>
      <c r="H1608" s="144" t="s">
        <v>1770</v>
      </c>
      <c r="I1608" s="144" t="s">
        <v>1771</v>
      </c>
      <c r="J1608" s="144" t="s">
        <v>1772</v>
      </c>
      <c r="K1608" s="144" t="s">
        <v>733</v>
      </c>
      <c r="L1608" s="144" t="s">
        <v>1766</v>
      </c>
      <c r="M1608" s="144" t="s">
        <v>1773</v>
      </c>
      <c r="N1608" s="143">
        <v>1</v>
      </c>
      <c r="O1608" s="143">
        <v>1</v>
      </c>
      <c r="P1608" s="143">
        <v>1</v>
      </c>
      <c r="Q1608" s="147">
        <v>0</v>
      </c>
      <c r="R1608" s="147">
        <v>0</v>
      </c>
      <c r="S1608" s="147">
        <v>1</v>
      </c>
      <c r="T1608" s="147">
        <v>1</v>
      </c>
      <c r="U1608" s="147">
        <v>1</v>
      </c>
      <c r="V1608" s="147">
        <v>0</v>
      </c>
      <c r="W1608" s="148">
        <v>946288.8</v>
      </c>
      <c r="X1608" s="148">
        <v>0</v>
      </c>
      <c r="Y1608" s="148">
        <v>0</v>
      </c>
      <c r="Z1608" s="148">
        <v>0</v>
      </c>
      <c r="AA1608" s="149">
        <v>0</v>
      </c>
      <c r="AB1608" s="148">
        <v>0</v>
      </c>
      <c r="AC1608" s="148">
        <v>0</v>
      </c>
      <c r="AD1608" s="149">
        <v>0</v>
      </c>
      <c r="AE1608" s="148">
        <v>946288.8</v>
      </c>
      <c r="AF1608" s="164">
        <v>45656</v>
      </c>
      <c r="AG1608" s="164">
        <v>48212</v>
      </c>
      <c r="AH1608" s="165">
        <v>2398248.75</v>
      </c>
      <c r="AI1608" s="152">
        <v>6.75</v>
      </c>
      <c r="AJ1608" s="152">
        <v>7</v>
      </c>
      <c r="AK1608" s="166">
        <v>9.5000000000000001E-2</v>
      </c>
      <c r="AL1608" s="167">
        <v>6.75</v>
      </c>
      <c r="AM1608" s="167">
        <v>7</v>
      </c>
      <c r="AN1608" s="168">
        <v>9.5000000000000001E-2</v>
      </c>
      <c r="AO1608" s="169" t="s">
        <v>1774</v>
      </c>
      <c r="AP1608" s="169" t="s">
        <v>1775</v>
      </c>
      <c r="AQ1608" s="87">
        <v>0</v>
      </c>
      <c r="AR1608" s="87">
        <v>0</v>
      </c>
      <c r="AS1608" s="87">
        <v>0</v>
      </c>
      <c r="AT1608" s="87">
        <v>0</v>
      </c>
      <c r="AU1608" s="87">
        <v>0</v>
      </c>
      <c r="AV1608" s="87">
        <v>0</v>
      </c>
      <c r="AW1608" s="87">
        <v>0</v>
      </c>
      <c r="AX1608" s="87">
        <v>0</v>
      </c>
      <c r="AY1608" s="87">
        <v>0</v>
      </c>
      <c r="AZ1608" s="87">
        <v>946288.8</v>
      </c>
      <c r="BA1608" s="87">
        <v>0</v>
      </c>
      <c r="BB1608" s="87">
        <v>0</v>
      </c>
      <c r="BC1608" s="87">
        <v>0</v>
      </c>
      <c r="BD1608" s="87">
        <v>0</v>
      </c>
      <c r="BE1608" s="87">
        <v>0</v>
      </c>
      <c r="BF1608" s="87">
        <v>0</v>
      </c>
      <c r="BG1608" s="87">
        <f t="shared" si="107"/>
        <v>0</v>
      </c>
      <c r="BH1608" s="87">
        <f t="shared" si="108"/>
        <v>946288.8</v>
      </c>
      <c r="BI1608" s="87">
        <f t="shared" si="106"/>
        <v>946288.8</v>
      </c>
    </row>
    <row r="1609" spans="1:61" ht="15" customHeight="1" x14ac:dyDescent="0.35">
      <c r="A1609" s="142" t="str">
        <f t="shared" si="109"/>
        <v>DI0015491</v>
      </c>
      <c r="B1609" s="143" t="s">
        <v>734</v>
      </c>
      <c r="C1609" s="144">
        <v>1</v>
      </c>
      <c r="D1609" s="143" t="s">
        <v>0</v>
      </c>
      <c r="E1609" s="146" t="s">
        <v>3</v>
      </c>
      <c r="F1609" s="144" t="s">
        <v>1760</v>
      </c>
      <c r="G1609" s="144" t="s">
        <v>1769</v>
      </c>
      <c r="H1609" s="144" t="s">
        <v>1770</v>
      </c>
      <c r="I1609" s="144" t="s">
        <v>1771</v>
      </c>
      <c r="J1609" s="144" t="s">
        <v>1772</v>
      </c>
      <c r="K1609" s="144" t="s">
        <v>735</v>
      </c>
      <c r="L1609" s="144" t="s">
        <v>1766</v>
      </c>
      <c r="M1609" s="144" t="s">
        <v>1773</v>
      </c>
      <c r="N1609" s="143">
        <v>1</v>
      </c>
      <c r="O1609" s="143">
        <v>1</v>
      </c>
      <c r="P1609" s="143">
        <v>1</v>
      </c>
      <c r="Q1609" s="147">
        <v>0</v>
      </c>
      <c r="R1609" s="147">
        <v>0</v>
      </c>
      <c r="S1609" s="147">
        <v>1</v>
      </c>
      <c r="T1609" s="147">
        <v>1</v>
      </c>
      <c r="U1609" s="147">
        <v>1</v>
      </c>
      <c r="V1609" s="147">
        <v>0</v>
      </c>
      <c r="W1609" s="148">
        <v>453568.36</v>
      </c>
      <c r="X1609" s="148">
        <v>0</v>
      </c>
      <c r="Y1609" s="148">
        <v>0</v>
      </c>
      <c r="Z1609" s="148">
        <v>0</v>
      </c>
      <c r="AA1609" s="149">
        <v>0</v>
      </c>
      <c r="AB1609" s="148">
        <v>0</v>
      </c>
      <c r="AC1609" s="148">
        <v>0</v>
      </c>
      <c r="AD1609" s="149">
        <v>0</v>
      </c>
      <c r="AE1609" s="148">
        <v>453568.36</v>
      </c>
      <c r="AF1609" s="164">
        <v>45656</v>
      </c>
      <c r="AG1609" s="164">
        <v>48212</v>
      </c>
      <c r="AH1609" s="165">
        <v>1399235.53</v>
      </c>
      <c r="AI1609" s="152">
        <v>6.75</v>
      </c>
      <c r="AJ1609" s="152">
        <v>7</v>
      </c>
      <c r="AK1609" s="166">
        <v>9.5000000000000001E-2</v>
      </c>
      <c r="AL1609" s="167">
        <v>6.75</v>
      </c>
      <c r="AM1609" s="167">
        <v>7</v>
      </c>
      <c r="AN1609" s="168">
        <v>9.5000000000000001E-2</v>
      </c>
      <c r="AO1609" s="169" t="s">
        <v>1774</v>
      </c>
      <c r="AP1609" s="169" t="s">
        <v>1775</v>
      </c>
      <c r="AQ1609" s="87">
        <v>0</v>
      </c>
      <c r="AR1609" s="87">
        <v>0</v>
      </c>
      <c r="AS1609" s="87">
        <v>0</v>
      </c>
      <c r="AT1609" s="87">
        <v>0</v>
      </c>
      <c r="AU1609" s="87">
        <v>0</v>
      </c>
      <c r="AV1609" s="87">
        <v>0</v>
      </c>
      <c r="AW1609" s="87">
        <v>453568.36</v>
      </c>
      <c r="AX1609" s="87">
        <v>0</v>
      </c>
      <c r="AY1609" s="87">
        <v>0</v>
      </c>
      <c r="AZ1609" s="87">
        <v>0</v>
      </c>
      <c r="BA1609" s="87">
        <v>0</v>
      </c>
      <c r="BB1609" s="87">
        <v>0</v>
      </c>
      <c r="BC1609" s="87">
        <v>0</v>
      </c>
      <c r="BD1609" s="87">
        <v>0</v>
      </c>
      <c r="BE1609" s="87">
        <v>0</v>
      </c>
      <c r="BF1609" s="87">
        <v>0</v>
      </c>
      <c r="BG1609" s="87">
        <f t="shared" si="107"/>
        <v>0</v>
      </c>
      <c r="BH1609" s="87">
        <f t="shared" si="108"/>
        <v>453568.36</v>
      </c>
      <c r="BI1609" s="87">
        <f t="shared" si="106"/>
        <v>453568.36</v>
      </c>
    </row>
    <row r="1610" spans="1:61" ht="15" customHeight="1" x14ac:dyDescent="0.35">
      <c r="A1610" s="142" t="str">
        <f t="shared" si="109"/>
        <v>DI0015501</v>
      </c>
      <c r="B1610" s="143" t="s">
        <v>736</v>
      </c>
      <c r="C1610" s="144">
        <v>1</v>
      </c>
      <c r="D1610" s="143" t="s">
        <v>0</v>
      </c>
      <c r="E1610" s="146" t="s">
        <v>3</v>
      </c>
      <c r="F1610" s="144" t="s">
        <v>1760</v>
      </c>
      <c r="G1610" s="144" t="s">
        <v>1769</v>
      </c>
      <c r="H1610" s="144" t="s">
        <v>1770</v>
      </c>
      <c r="I1610" s="144" t="s">
        <v>1771</v>
      </c>
      <c r="J1610" s="144" t="s">
        <v>1772</v>
      </c>
      <c r="K1610" s="144" t="s">
        <v>737</v>
      </c>
      <c r="L1610" s="144" t="s">
        <v>1766</v>
      </c>
      <c r="M1610" s="144" t="s">
        <v>1773</v>
      </c>
      <c r="N1610" s="143">
        <v>1</v>
      </c>
      <c r="O1610" s="143">
        <v>1</v>
      </c>
      <c r="P1610" s="143">
        <v>1</v>
      </c>
      <c r="Q1610" s="147">
        <v>0</v>
      </c>
      <c r="R1610" s="147">
        <v>0</v>
      </c>
      <c r="S1610" s="147">
        <v>1</v>
      </c>
      <c r="T1610" s="147">
        <v>1</v>
      </c>
      <c r="U1610" s="147">
        <v>1</v>
      </c>
      <c r="V1610" s="147">
        <v>0</v>
      </c>
      <c r="W1610" s="148">
        <v>2398248.75</v>
      </c>
      <c r="X1610" s="148">
        <v>0</v>
      </c>
      <c r="Y1610" s="148">
        <v>0</v>
      </c>
      <c r="Z1610" s="148">
        <v>0</v>
      </c>
      <c r="AA1610" s="149">
        <v>0</v>
      </c>
      <c r="AB1610" s="148">
        <v>0</v>
      </c>
      <c r="AC1610" s="148">
        <v>0</v>
      </c>
      <c r="AD1610" s="149">
        <v>0</v>
      </c>
      <c r="AE1610" s="148">
        <v>2398248.75</v>
      </c>
      <c r="AF1610" s="164">
        <v>45656</v>
      </c>
      <c r="AG1610" s="164">
        <v>48212</v>
      </c>
      <c r="AH1610" s="165">
        <v>2201188.2000000002</v>
      </c>
      <c r="AI1610" s="152">
        <v>6.75</v>
      </c>
      <c r="AJ1610" s="152">
        <v>7</v>
      </c>
      <c r="AK1610" s="166">
        <v>9.5000000000000001E-2</v>
      </c>
      <c r="AL1610" s="167">
        <v>6.75</v>
      </c>
      <c r="AM1610" s="167">
        <v>7</v>
      </c>
      <c r="AN1610" s="168">
        <v>9.5000000000000001E-2</v>
      </c>
      <c r="AO1610" s="169" t="s">
        <v>1774</v>
      </c>
      <c r="AP1610" s="169" t="s">
        <v>1775</v>
      </c>
      <c r="AQ1610" s="87">
        <v>0</v>
      </c>
      <c r="AR1610" s="87">
        <v>0</v>
      </c>
      <c r="AS1610" s="87">
        <v>0</v>
      </c>
      <c r="AT1610" s="87">
        <v>0</v>
      </c>
      <c r="AU1610" s="87">
        <v>0</v>
      </c>
      <c r="AV1610" s="87">
        <v>0</v>
      </c>
      <c r="AW1610" s="87">
        <v>2398248.75</v>
      </c>
      <c r="AX1610" s="87">
        <v>0</v>
      </c>
      <c r="AY1610" s="87">
        <v>0</v>
      </c>
      <c r="AZ1610" s="87">
        <v>0</v>
      </c>
      <c r="BA1610" s="87">
        <v>0</v>
      </c>
      <c r="BB1610" s="87">
        <v>0</v>
      </c>
      <c r="BC1610" s="87">
        <v>0</v>
      </c>
      <c r="BD1610" s="87">
        <v>0</v>
      </c>
      <c r="BE1610" s="87">
        <v>0</v>
      </c>
      <c r="BF1610" s="87">
        <v>0</v>
      </c>
      <c r="BG1610" s="87">
        <f t="shared" si="107"/>
        <v>0</v>
      </c>
      <c r="BH1610" s="87">
        <f t="shared" si="108"/>
        <v>2398248.75</v>
      </c>
      <c r="BI1610" s="87">
        <f t="shared" si="106"/>
        <v>2398248.75</v>
      </c>
    </row>
    <row r="1611" spans="1:61" ht="15" customHeight="1" x14ac:dyDescent="0.35">
      <c r="A1611" s="142" t="str">
        <f t="shared" si="109"/>
        <v>DI0015511</v>
      </c>
      <c r="B1611" s="143" t="s">
        <v>738</v>
      </c>
      <c r="C1611" s="144">
        <v>1</v>
      </c>
      <c r="D1611" s="143" t="s">
        <v>0</v>
      </c>
      <c r="E1611" s="146" t="s">
        <v>3</v>
      </c>
      <c r="F1611" s="144" t="s">
        <v>1760</v>
      </c>
      <c r="G1611" s="144" t="s">
        <v>1769</v>
      </c>
      <c r="H1611" s="144" t="s">
        <v>1770</v>
      </c>
      <c r="I1611" s="144" t="s">
        <v>1771</v>
      </c>
      <c r="J1611" s="144" t="s">
        <v>1772</v>
      </c>
      <c r="K1611" s="144" t="s">
        <v>739</v>
      </c>
      <c r="L1611" s="144" t="s">
        <v>1766</v>
      </c>
      <c r="M1611" s="144" t="s">
        <v>1773</v>
      </c>
      <c r="N1611" s="143">
        <v>1</v>
      </c>
      <c r="O1611" s="143">
        <v>1</v>
      </c>
      <c r="P1611" s="143">
        <v>1</v>
      </c>
      <c r="Q1611" s="147">
        <v>0</v>
      </c>
      <c r="R1611" s="147">
        <v>0</v>
      </c>
      <c r="S1611" s="147">
        <v>1</v>
      </c>
      <c r="T1611" s="147">
        <v>1</v>
      </c>
      <c r="U1611" s="147">
        <v>1</v>
      </c>
      <c r="V1611" s="147">
        <v>0</v>
      </c>
      <c r="W1611" s="148">
        <v>1896427.15</v>
      </c>
      <c r="X1611" s="148">
        <v>0</v>
      </c>
      <c r="Y1611" s="148">
        <v>0</v>
      </c>
      <c r="Z1611" s="148">
        <v>0</v>
      </c>
      <c r="AA1611" s="149">
        <v>0</v>
      </c>
      <c r="AB1611" s="148">
        <v>0</v>
      </c>
      <c r="AC1611" s="148">
        <v>0</v>
      </c>
      <c r="AD1611" s="149">
        <v>0</v>
      </c>
      <c r="AE1611" s="148">
        <v>1896427.15</v>
      </c>
      <c r="AF1611" s="164">
        <v>45656</v>
      </c>
      <c r="AG1611" s="164">
        <v>48212</v>
      </c>
      <c r="AH1611" s="165">
        <v>1598041.94</v>
      </c>
      <c r="AI1611" s="152">
        <v>6.75</v>
      </c>
      <c r="AJ1611" s="152">
        <v>7</v>
      </c>
      <c r="AK1611" s="166">
        <v>9.5000000000000001E-2</v>
      </c>
      <c r="AL1611" s="167">
        <v>6.75</v>
      </c>
      <c r="AM1611" s="167">
        <v>7</v>
      </c>
      <c r="AN1611" s="168">
        <v>9.5000000000000001E-2</v>
      </c>
      <c r="AO1611" s="169" t="s">
        <v>1774</v>
      </c>
      <c r="AP1611" s="169" t="s">
        <v>1775</v>
      </c>
      <c r="AQ1611" s="87">
        <v>0</v>
      </c>
      <c r="AR1611" s="87">
        <v>0</v>
      </c>
      <c r="AS1611" s="87">
        <v>0</v>
      </c>
      <c r="AT1611" s="87">
        <v>0</v>
      </c>
      <c r="AU1611" s="87">
        <v>0</v>
      </c>
      <c r="AV1611" s="87">
        <v>0</v>
      </c>
      <c r="AW1611" s="87">
        <v>1896427.15</v>
      </c>
      <c r="AX1611" s="87">
        <v>0</v>
      </c>
      <c r="AY1611" s="87">
        <v>0</v>
      </c>
      <c r="AZ1611" s="87">
        <v>0</v>
      </c>
      <c r="BA1611" s="87">
        <v>0</v>
      </c>
      <c r="BB1611" s="87">
        <v>0</v>
      </c>
      <c r="BC1611" s="87">
        <v>0</v>
      </c>
      <c r="BD1611" s="87">
        <v>0</v>
      </c>
      <c r="BE1611" s="87">
        <v>0</v>
      </c>
      <c r="BF1611" s="87">
        <v>0</v>
      </c>
      <c r="BG1611" s="87">
        <f t="shared" si="107"/>
        <v>0</v>
      </c>
      <c r="BH1611" s="87">
        <f t="shared" si="108"/>
        <v>1896427.15</v>
      </c>
      <c r="BI1611" s="87">
        <f t="shared" si="106"/>
        <v>1896427.15</v>
      </c>
    </row>
    <row r="1612" spans="1:61" ht="15" customHeight="1" x14ac:dyDescent="0.35">
      <c r="A1612" s="142" t="str">
        <f t="shared" si="109"/>
        <v>DI0015521</v>
      </c>
      <c r="B1612" s="143" t="s">
        <v>740</v>
      </c>
      <c r="C1612" s="144">
        <v>1</v>
      </c>
      <c r="D1612" s="143" t="s">
        <v>0</v>
      </c>
      <c r="E1612" s="146" t="s">
        <v>3</v>
      </c>
      <c r="F1612" s="144" t="s">
        <v>1760</v>
      </c>
      <c r="G1612" s="144" t="s">
        <v>1769</v>
      </c>
      <c r="H1612" s="144" t="s">
        <v>1770</v>
      </c>
      <c r="I1612" s="144" t="s">
        <v>1771</v>
      </c>
      <c r="J1612" s="144" t="s">
        <v>1772</v>
      </c>
      <c r="K1612" s="144" t="s">
        <v>741</v>
      </c>
      <c r="L1612" s="144" t="s">
        <v>1766</v>
      </c>
      <c r="M1612" s="144" t="s">
        <v>1773</v>
      </c>
      <c r="N1612" s="143">
        <v>1</v>
      </c>
      <c r="O1612" s="143">
        <v>1</v>
      </c>
      <c r="P1612" s="143">
        <v>1</v>
      </c>
      <c r="Q1612" s="147">
        <v>0</v>
      </c>
      <c r="R1612" s="147">
        <v>0</v>
      </c>
      <c r="S1612" s="147">
        <v>1</v>
      </c>
      <c r="T1612" s="147">
        <v>1</v>
      </c>
      <c r="U1612" s="147">
        <v>1</v>
      </c>
      <c r="V1612" s="147">
        <v>0</v>
      </c>
      <c r="W1612" s="148">
        <v>425412.64</v>
      </c>
      <c r="X1612" s="148">
        <v>0</v>
      </c>
      <c r="Y1612" s="148">
        <v>0</v>
      </c>
      <c r="Z1612" s="148">
        <v>0</v>
      </c>
      <c r="AA1612" s="149">
        <v>0</v>
      </c>
      <c r="AB1612" s="148">
        <v>0</v>
      </c>
      <c r="AC1612" s="148">
        <v>0</v>
      </c>
      <c r="AD1612" s="149">
        <v>0</v>
      </c>
      <c r="AE1612" s="148">
        <v>425412.64</v>
      </c>
      <c r="AF1612" s="164">
        <v>45656</v>
      </c>
      <c r="AG1612" s="164">
        <v>48212</v>
      </c>
      <c r="AH1612" s="165">
        <v>2128570.4</v>
      </c>
      <c r="AI1612" s="152">
        <v>6.75</v>
      </c>
      <c r="AJ1612" s="152">
        <v>7</v>
      </c>
      <c r="AK1612" s="166">
        <v>9.5000000000000001E-2</v>
      </c>
      <c r="AL1612" s="167">
        <v>6.75</v>
      </c>
      <c r="AM1612" s="167">
        <v>7</v>
      </c>
      <c r="AN1612" s="168">
        <v>9.5000000000000001E-2</v>
      </c>
      <c r="AO1612" s="169" t="s">
        <v>1774</v>
      </c>
      <c r="AP1612" s="169" t="s">
        <v>1775</v>
      </c>
      <c r="AQ1612" s="87">
        <v>0</v>
      </c>
      <c r="AR1612" s="87">
        <v>0</v>
      </c>
      <c r="AS1612" s="87">
        <v>0</v>
      </c>
      <c r="AT1612" s="87">
        <v>0</v>
      </c>
      <c r="AU1612" s="87">
        <v>0</v>
      </c>
      <c r="AV1612" s="87">
        <v>0</v>
      </c>
      <c r="AW1612" s="87">
        <v>425412.64</v>
      </c>
      <c r="AX1612" s="87">
        <v>0</v>
      </c>
      <c r="AY1612" s="87">
        <v>0</v>
      </c>
      <c r="AZ1612" s="87">
        <v>0</v>
      </c>
      <c r="BA1612" s="87">
        <v>0</v>
      </c>
      <c r="BB1612" s="87">
        <v>0</v>
      </c>
      <c r="BC1612" s="87">
        <v>0</v>
      </c>
      <c r="BD1612" s="87">
        <v>0</v>
      </c>
      <c r="BE1612" s="87">
        <v>0</v>
      </c>
      <c r="BF1612" s="87">
        <v>0</v>
      </c>
      <c r="BG1612" s="87">
        <f t="shared" si="107"/>
        <v>0</v>
      </c>
      <c r="BH1612" s="87">
        <f t="shared" si="108"/>
        <v>425412.64</v>
      </c>
      <c r="BI1612" s="87">
        <f t="shared" si="106"/>
        <v>425412.64</v>
      </c>
    </row>
    <row r="1613" spans="1:61" ht="15" customHeight="1" x14ac:dyDescent="0.35">
      <c r="A1613" s="142" t="str">
        <f t="shared" si="109"/>
        <v>DI0015531</v>
      </c>
      <c r="B1613" s="143" t="s">
        <v>742</v>
      </c>
      <c r="C1613" s="144">
        <v>1</v>
      </c>
      <c r="D1613" s="143" t="s">
        <v>0</v>
      </c>
      <c r="E1613" s="146" t="s">
        <v>3</v>
      </c>
      <c r="F1613" s="144" t="s">
        <v>1760</v>
      </c>
      <c r="G1613" s="144" t="s">
        <v>1769</v>
      </c>
      <c r="H1613" s="144" t="s">
        <v>1770</v>
      </c>
      <c r="I1613" s="144" t="s">
        <v>1771</v>
      </c>
      <c r="J1613" s="144" t="s">
        <v>1772</v>
      </c>
      <c r="K1613" s="144" t="s">
        <v>743</v>
      </c>
      <c r="L1613" s="144" t="s">
        <v>1766</v>
      </c>
      <c r="M1613" s="144" t="s">
        <v>1773</v>
      </c>
      <c r="N1613" s="143">
        <v>1</v>
      </c>
      <c r="O1613" s="143">
        <v>1</v>
      </c>
      <c r="P1613" s="143">
        <v>1</v>
      </c>
      <c r="Q1613" s="147">
        <v>0</v>
      </c>
      <c r="R1613" s="147">
        <v>0</v>
      </c>
      <c r="S1613" s="147">
        <v>1</v>
      </c>
      <c r="T1613" s="147">
        <v>1</v>
      </c>
      <c r="U1613" s="147">
        <v>1</v>
      </c>
      <c r="V1613" s="147">
        <v>0</v>
      </c>
      <c r="W1613" s="148">
        <v>1302030.05</v>
      </c>
      <c r="X1613" s="148">
        <v>0</v>
      </c>
      <c r="Y1613" s="148">
        <v>0</v>
      </c>
      <c r="Z1613" s="148">
        <v>0</v>
      </c>
      <c r="AA1613" s="149">
        <v>0</v>
      </c>
      <c r="AB1613" s="148">
        <v>0</v>
      </c>
      <c r="AC1613" s="148">
        <v>0</v>
      </c>
      <c r="AD1613" s="149">
        <v>0</v>
      </c>
      <c r="AE1613" s="148">
        <v>1302030.05</v>
      </c>
      <c r="AF1613" s="164">
        <v>45656</v>
      </c>
      <c r="AG1613" s="164">
        <v>48212</v>
      </c>
      <c r="AH1613" s="165">
        <v>1244366.82</v>
      </c>
      <c r="AI1613" s="152">
        <v>6.75</v>
      </c>
      <c r="AJ1613" s="152">
        <v>7</v>
      </c>
      <c r="AK1613" s="166">
        <v>9.5000000000000001E-2</v>
      </c>
      <c r="AL1613" s="167">
        <v>6.75</v>
      </c>
      <c r="AM1613" s="167">
        <v>7</v>
      </c>
      <c r="AN1613" s="168">
        <v>9.5000000000000001E-2</v>
      </c>
      <c r="AO1613" s="169" t="s">
        <v>1774</v>
      </c>
      <c r="AP1613" s="169" t="s">
        <v>1775</v>
      </c>
      <c r="AQ1613" s="87">
        <v>0</v>
      </c>
      <c r="AR1613" s="87">
        <v>0</v>
      </c>
      <c r="AS1613" s="87">
        <v>0</v>
      </c>
      <c r="AT1613" s="87">
        <v>0</v>
      </c>
      <c r="AU1613" s="87">
        <v>0</v>
      </c>
      <c r="AV1613" s="87">
        <v>0</v>
      </c>
      <c r="AW1613" s="87">
        <v>1302030.05</v>
      </c>
      <c r="AX1613" s="87">
        <v>0</v>
      </c>
      <c r="AY1613" s="87">
        <v>0</v>
      </c>
      <c r="AZ1613" s="87">
        <v>0</v>
      </c>
      <c r="BA1613" s="87">
        <v>0</v>
      </c>
      <c r="BB1613" s="87">
        <v>0</v>
      </c>
      <c r="BC1613" s="87">
        <v>0</v>
      </c>
      <c r="BD1613" s="87">
        <v>0</v>
      </c>
      <c r="BE1613" s="87">
        <v>0</v>
      </c>
      <c r="BF1613" s="87">
        <v>0</v>
      </c>
      <c r="BG1613" s="87">
        <f t="shared" si="107"/>
        <v>0</v>
      </c>
      <c r="BH1613" s="87">
        <f t="shared" si="108"/>
        <v>1302030.05</v>
      </c>
      <c r="BI1613" s="87">
        <f t="shared" si="106"/>
        <v>1302030.05</v>
      </c>
    </row>
    <row r="1614" spans="1:61" ht="15" customHeight="1" x14ac:dyDescent="0.35">
      <c r="A1614" s="142" t="str">
        <f t="shared" si="109"/>
        <v>DI0015541</v>
      </c>
      <c r="B1614" s="143" t="s">
        <v>744</v>
      </c>
      <c r="C1614" s="144">
        <v>1</v>
      </c>
      <c r="D1614" s="143" t="s">
        <v>0</v>
      </c>
      <c r="E1614" s="146" t="s">
        <v>3</v>
      </c>
      <c r="F1614" s="144" t="s">
        <v>1760</v>
      </c>
      <c r="G1614" s="144" t="s">
        <v>1769</v>
      </c>
      <c r="H1614" s="144" t="s">
        <v>1770</v>
      </c>
      <c r="I1614" s="144" t="s">
        <v>1771</v>
      </c>
      <c r="J1614" s="144" t="s">
        <v>1772</v>
      </c>
      <c r="K1614" s="144" t="s">
        <v>745</v>
      </c>
      <c r="L1614" s="144" t="s">
        <v>1766</v>
      </c>
      <c r="M1614" s="144" t="s">
        <v>1773</v>
      </c>
      <c r="N1614" s="143">
        <v>1</v>
      </c>
      <c r="O1614" s="143">
        <v>1</v>
      </c>
      <c r="P1614" s="143">
        <v>1</v>
      </c>
      <c r="Q1614" s="147">
        <v>0</v>
      </c>
      <c r="R1614" s="147">
        <v>0</v>
      </c>
      <c r="S1614" s="147">
        <v>1</v>
      </c>
      <c r="T1614" s="147">
        <v>1</v>
      </c>
      <c r="U1614" s="147">
        <v>1</v>
      </c>
      <c r="V1614" s="147">
        <v>0</v>
      </c>
      <c r="W1614" s="148">
        <v>1399235.53</v>
      </c>
      <c r="X1614" s="148">
        <v>0</v>
      </c>
      <c r="Y1614" s="148">
        <v>0</v>
      </c>
      <c r="Z1614" s="148">
        <v>0</v>
      </c>
      <c r="AA1614" s="149">
        <v>0</v>
      </c>
      <c r="AB1614" s="148">
        <v>0</v>
      </c>
      <c r="AC1614" s="148">
        <v>0</v>
      </c>
      <c r="AD1614" s="149">
        <v>0</v>
      </c>
      <c r="AE1614" s="148">
        <v>1399235.53</v>
      </c>
      <c r="AF1614" s="164">
        <v>45656</v>
      </c>
      <c r="AG1614" s="164">
        <v>48212</v>
      </c>
      <c r="AH1614" s="165">
        <v>2065011.29</v>
      </c>
      <c r="AI1614" s="152">
        <v>6.75</v>
      </c>
      <c r="AJ1614" s="152">
        <v>7</v>
      </c>
      <c r="AK1614" s="166">
        <v>9.5000000000000001E-2</v>
      </c>
      <c r="AL1614" s="167">
        <v>6.75</v>
      </c>
      <c r="AM1614" s="167">
        <v>7</v>
      </c>
      <c r="AN1614" s="168">
        <v>9.5000000000000001E-2</v>
      </c>
      <c r="AO1614" s="169" t="s">
        <v>1774</v>
      </c>
      <c r="AP1614" s="169" t="s">
        <v>1775</v>
      </c>
      <c r="AQ1614" s="87">
        <v>0</v>
      </c>
      <c r="AR1614" s="87">
        <v>0</v>
      </c>
      <c r="AS1614" s="87">
        <v>0</v>
      </c>
      <c r="AT1614" s="87">
        <v>0</v>
      </c>
      <c r="AU1614" s="87">
        <v>0</v>
      </c>
      <c r="AV1614" s="87">
        <v>0</v>
      </c>
      <c r="AW1614" s="87">
        <v>1399235.53</v>
      </c>
      <c r="AX1614" s="87">
        <v>0</v>
      </c>
      <c r="AY1614" s="87">
        <v>0</v>
      </c>
      <c r="AZ1614" s="87">
        <v>0</v>
      </c>
      <c r="BA1614" s="87">
        <v>0</v>
      </c>
      <c r="BB1614" s="87">
        <v>0</v>
      </c>
      <c r="BC1614" s="87">
        <v>0</v>
      </c>
      <c r="BD1614" s="87">
        <v>0</v>
      </c>
      <c r="BE1614" s="87">
        <v>0</v>
      </c>
      <c r="BF1614" s="87">
        <v>0</v>
      </c>
      <c r="BG1614" s="87">
        <f t="shared" si="107"/>
        <v>0</v>
      </c>
      <c r="BH1614" s="87">
        <f t="shared" si="108"/>
        <v>1399235.53</v>
      </c>
      <c r="BI1614" s="87">
        <f t="shared" si="106"/>
        <v>1399235.53</v>
      </c>
    </row>
    <row r="1615" spans="1:61" ht="15" customHeight="1" x14ac:dyDescent="0.35">
      <c r="A1615" s="142" t="str">
        <f t="shared" si="109"/>
        <v>DI0015551</v>
      </c>
      <c r="B1615" s="143" t="s">
        <v>746</v>
      </c>
      <c r="C1615" s="144">
        <v>1</v>
      </c>
      <c r="D1615" s="143" t="s">
        <v>0</v>
      </c>
      <c r="E1615" s="146" t="s">
        <v>3</v>
      </c>
      <c r="F1615" s="144" t="s">
        <v>1760</v>
      </c>
      <c r="G1615" s="144" t="s">
        <v>1769</v>
      </c>
      <c r="H1615" s="144" t="s">
        <v>1770</v>
      </c>
      <c r="I1615" s="144" t="s">
        <v>1771</v>
      </c>
      <c r="J1615" s="144" t="s">
        <v>1772</v>
      </c>
      <c r="K1615" s="144" t="s">
        <v>747</v>
      </c>
      <c r="L1615" s="144" t="s">
        <v>1766</v>
      </c>
      <c r="M1615" s="144" t="s">
        <v>1773</v>
      </c>
      <c r="N1615" s="143">
        <v>1</v>
      </c>
      <c r="O1615" s="143">
        <v>1</v>
      </c>
      <c r="P1615" s="143">
        <v>1</v>
      </c>
      <c r="Q1615" s="147">
        <v>0</v>
      </c>
      <c r="R1615" s="147">
        <v>0</v>
      </c>
      <c r="S1615" s="147">
        <v>1</v>
      </c>
      <c r="T1615" s="147">
        <v>1</v>
      </c>
      <c r="U1615" s="147">
        <v>1</v>
      </c>
      <c r="V1615" s="147">
        <v>0</v>
      </c>
      <c r="W1615" s="148">
        <v>2128570.4</v>
      </c>
      <c r="X1615" s="148">
        <v>0</v>
      </c>
      <c r="Y1615" s="148">
        <v>0</v>
      </c>
      <c r="Z1615" s="148">
        <v>0</v>
      </c>
      <c r="AA1615" s="149">
        <v>0</v>
      </c>
      <c r="AB1615" s="148">
        <v>0</v>
      </c>
      <c r="AC1615" s="148">
        <v>0</v>
      </c>
      <c r="AD1615" s="149">
        <v>0</v>
      </c>
      <c r="AE1615" s="148">
        <v>2128570.4</v>
      </c>
      <c r="AF1615" s="164">
        <v>45656</v>
      </c>
      <c r="AG1615" s="164">
        <v>48212</v>
      </c>
      <c r="AH1615" s="165">
        <v>2888776.29</v>
      </c>
      <c r="AI1615" s="152">
        <v>6.75</v>
      </c>
      <c r="AJ1615" s="152">
        <v>7</v>
      </c>
      <c r="AK1615" s="166">
        <v>9.5000000000000001E-2</v>
      </c>
      <c r="AL1615" s="167">
        <v>6.75</v>
      </c>
      <c r="AM1615" s="167">
        <v>7</v>
      </c>
      <c r="AN1615" s="168">
        <v>9.5000000000000001E-2</v>
      </c>
      <c r="AO1615" s="169" t="s">
        <v>1774</v>
      </c>
      <c r="AP1615" s="169" t="s">
        <v>1775</v>
      </c>
      <c r="AQ1615" s="87">
        <v>0</v>
      </c>
      <c r="AR1615" s="87">
        <v>0</v>
      </c>
      <c r="AS1615" s="87">
        <v>0</v>
      </c>
      <c r="AT1615" s="87">
        <v>0</v>
      </c>
      <c r="AU1615" s="87">
        <v>0</v>
      </c>
      <c r="AV1615" s="87">
        <v>0</v>
      </c>
      <c r="AW1615" s="87">
        <v>2128570.4</v>
      </c>
      <c r="AX1615" s="87">
        <v>0</v>
      </c>
      <c r="AY1615" s="87">
        <v>0</v>
      </c>
      <c r="AZ1615" s="87">
        <v>0</v>
      </c>
      <c r="BA1615" s="87">
        <v>0</v>
      </c>
      <c r="BB1615" s="87">
        <v>0</v>
      </c>
      <c r="BC1615" s="87">
        <v>0</v>
      </c>
      <c r="BD1615" s="87">
        <v>0</v>
      </c>
      <c r="BE1615" s="87">
        <v>0</v>
      </c>
      <c r="BF1615" s="87">
        <v>0</v>
      </c>
      <c r="BG1615" s="87">
        <f t="shared" si="107"/>
        <v>0</v>
      </c>
      <c r="BH1615" s="87">
        <f t="shared" si="108"/>
        <v>2128570.4</v>
      </c>
      <c r="BI1615" s="87">
        <f t="shared" si="106"/>
        <v>2128570.4</v>
      </c>
    </row>
    <row r="1616" spans="1:61" ht="15" customHeight="1" x14ac:dyDescent="0.35">
      <c r="A1616" s="142" t="str">
        <f t="shared" si="109"/>
        <v>DI0015561</v>
      </c>
      <c r="B1616" s="143" t="s">
        <v>748</v>
      </c>
      <c r="C1616" s="144">
        <v>1</v>
      </c>
      <c r="D1616" s="143" t="s">
        <v>0</v>
      </c>
      <c r="E1616" s="146" t="s">
        <v>3</v>
      </c>
      <c r="F1616" s="144" t="s">
        <v>1760</v>
      </c>
      <c r="G1616" s="144" t="s">
        <v>1769</v>
      </c>
      <c r="H1616" s="144" t="s">
        <v>1770</v>
      </c>
      <c r="I1616" s="144" t="s">
        <v>1771</v>
      </c>
      <c r="J1616" s="144" t="s">
        <v>1772</v>
      </c>
      <c r="K1616" s="144" t="s">
        <v>749</v>
      </c>
      <c r="L1616" s="144" t="s">
        <v>1766</v>
      </c>
      <c r="M1616" s="144" t="s">
        <v>1773</v>
      </c>
      <c r="N1616" s="143">
        <v>1</v>
      </c>
      <c r="O1616" s="143">
        <v>1</v>
      </c>
      <c r="P1616" s="143">
        <v>1</v>
      </c>
      <c r="Q1616" s="147">
        <v>0</v>
      </c>
      <c r="R1616" s="147">
        <v>0</v>
      </c>
      <c r="S1616" s="147">
        <v>1</v>
      </c>
      <c r="T1616" s="147">
        <v>1</v>
      </c>
      <c r="U1616" s="147">
        <v>1</v>
      </c>
      <c r="V1616" s="147">
        <v>0</v>
      </c>
      <c r="W1616" s="148">
        <v>579521.18999999994</v>
      </c>
      <c r="X1616" s="148">
        <v>0</v>
      </c>
      <c r="Y1616" s="148">
        <v>0</v>
      </c>
      <c r="Z1616" s="148">
        <v>0</v>
      </c>
      <c r="AA1616" s="149">
        <v>0</v>
      </c>
      <c r="AB1616" s="148">
        <v>0</v>
      </c>
      <c r="AC1616" s="148">
        <v>0</v>
      </c>
      <c r="AD1616" s="149">
        <v>0</v>
      </c>
      <c r="AE1616" s="148">
        <v>579521.18999999994</v>
      </c>
      <c r="AF1616" s="164">
        <v>45656</v>
      </c>
      <c r="AG1616" s="164">
        <v>48212</v>
      </c>
      <c r="AH1616" s="165">
        <v>6363049.2300000004</v>
      </c>
      <c r="AI1616" s="152">
        <v>6.75</v>
      </c>
      <c r="AJ1616" s="152">
        <v>7</v>
      </c>
      <c r="AK1616" s="166">
        <v>9.5000000000000001E-2</v>
      </c>
      <c r="AL1616" s="167">
        <v>6.75</v>
      </c>
      <c r="AM1616" s="167">
        <v>7</v>
      </c>
      <c r="AN1616" s="168">
        <v>9.5000000000000001E-2</v>
      </c>
      <c r="AO1616" s="169" t="s">
        <v>1774</v>
      </c>
      <c r="AP1616" s="169" t="s">
        <v>1775</v>
      </c>
      <c r="AQ1616" s="87">
        <v>0</v>
      </c>
      <c r="AR1616" s="87">
        <v>0</v>
      </c>
      <c r="AS1616" s="87">
        <v>0</v>
      </c>
      <c r="AT1616" s="87">
        <v>0</v>
      </c>
      <c r="AU1616" s="87">
        <v>0</v>
      </c>
      <c r="AV1616" s="87">
        <v>0</v>
      </c>
      <c r="AW1616" s="87">
        <v>579521.18999999994</v>
      </c>
      <c r="AX1616" s="87">
        <v>0</v>
      </c>
      <c r="AY1616" s="87">
        <v>0</v>
      </c>
      <c r="AZ1616" s="87">
        <v>0</v>
      </c>
      <c r="BA1616" s="87">
        <v>0</v>
      </c>
      <c r="BB1616" s="87">
        <v>0</v>
      </c>
      <c r="BC1616" s="87">
        <v>0</v>
      </c>
      <c r="BD1616" s="87">
        <v>0</v>
      </c>
      <c r="BE1616" s="87">
        <v>0</v>
      </c>
      <c r="BF1616" s="87">
        <v>0</v>
      </c>
      <c r="BG1616" s="87">
        <f t="shared" si="107"/>
        <v>0</v>
      </c>
      <c r="BH1616" s="87">
        <f t="shared" si="108"/>
        <v>579521.18999999994</v>
      </c>
      <c r="BI1616" s="87">
        <f t="shared" si="106"/>
        <v>579521.18999999994</v>
      </c>
    </row>
    <row r="1617" spans="1:61" ht="15" customHeight="1" x14ac:dyDescent="0.35">
      <c r="A1617" s="142" t="str">
        <f t="shared" si="109"/>
        <v>DI0015571</v>
      </c>
      <c r="B1617" s="143" t="s">
        <v>750</v>
      </c>
      <c r="C1617" s="144">
        <v>1</v>
      </c>
      <c r="D1617" s="143" t="s">
        <v>0</v>
      </c>
      <c r="E1617" s="146" t="s">
        <v>3</v>
      </c>
      <c r="F1617" s="144" t="s">
        <v>1760</v>
      </c>
      <c r="G1617" s="144" t="s">
        <v>1769</v>
      </c>
      <c r="H1617" s="144" t="s">
        <v>1770</v>
      </c>
      <c r="I1617" s="144" t="s">
        <v>1771</v>
      </c>
      <c r="J1617" s="144" t="s">
        <v>1772</v>
      </c>
      <c r="K1617" s="144" t="s">
        <v>751</v>
      </c>
      <c r="L1617" s="144" t="s">
        <v>1766</v>
      </c>
      <c r="M1617" s="144" t="s">
        <v>1773</v>
      </c>
      <c r="N1617" s="143">
        <v>1</v>
      </c>
      <c r="O1617" s="143">
        <v>1</v>
      </c>
      <c r="P1617" s="143">
        <v>1</v>
      </c>
      <c r="Q1617" s="147">
        <v>0</v>
      </c>
      <c r="R1617" s="147">
        <v>0</v>
      </c>
      <c r="S1617" s="147">
        <v>1</v>
      </c>
      <c r="T1617" s="147">
        <v>1</v>
      </c>
      <c r="U1617" s="147">
        <v>1</v>
      </c>
      <c r="V1617" s="147">
        <v>0</v>
      </c>
      <c r="W1617" s="148">
        <v>1207065.28</v>
      </c>
      <c r="X1617" s="148">
        <v>0</v>
      </c>
      <c r="Y1617" s="148">
        <v>0</v>
      </c>
      <c r="Z1617" s="148">
        <v>0</v>
      </c>
      <c r="AA1617" s="149">
        <v>0</v>
      </c>
      <c r="AB1617" s="148">
        <v>0</v>
      </c>
      <c r="AC1617" s="148">
        <v>0</v>
      </c>
      <c r="AD1617" s="149">
        <v>0</v>
      </c>
      <c r="AE1617" s="148">
        <v>1207065.28</v>
      </c>
      <c r="AF1617" s="164">
        <v>45656</v>
      </c>
      <c r="AG1617" s="164">
        <v>48212</v>
      </c>
      <c r="AH1617" s="165">
        <v>619496.68000000005</v>
      </c>
      <c r="AI1617" s="152">
        <v>6.75</v>
      </c>
      <c r="AJ1617" s="152">
        <v>7</v>
      </c>
      <c r="AK1617" s="166">
        <v>9.5000000000000001E-2</v>
      </c>
      <c r="AL1617" s="167">
        <v>6.75</v>
      </c>
      <c r="AM1617" s="167">
        <v>7</v>
      </c>
      <c r="AN1617" s="168">
        <v>9.5000000000000001E-2</v>
      </c>
      <c r="AO1617" s="169" t="s">
        <v>1774</v>
      </c>
      <c r="AP1617" s="169" t="s">
        <v>1775</v>
      </c>
      <c r="AQ1617" s="87">
        <v>0</v>
      </c>
      <c r="AR1617" s="87">
        <v>0</v>
      </c>
      <c r="AS1617" s="87">
        <v>0</v>
      </c>
      <c r="AT1617" s="87">
        <v>0</v>
      </c>
      <c r="AU1617" s="87">
        <v>0</v>
      </c>
      <c r="AV1617" s="87">
        <v>0</v>
      </c>
      <c r="AW1617" s="87">
        <v>1207065.28</v>
      </c>
      <c r="AX1617" s="87">
        <v>0</v>
      </c>
      <c r="AY1617" s="87">
        <v>0</v>
      </c>
      <c r="AZ1617" s="87">
        <v>0</v>
      </c>
      <c r="BA1617" s="87">
        <v>0</v>
      </c>
      <c r="BB1617" s="87">
        <v>0</v>
      </c>
      <c r="BC1617" s="87">
        <v>0</v>
      </c>
      <c r="BD1617" s="87">
        <v>0</v>
      </c>
      <c r="BE1617" s="87">
        <v>0</v>
      </c>
      <c r="BF1617" s="87">
        <v>0</v>
      </c>
      <c r="BG1617" s="87">
        <f t="shared" si="107"/>
        <v>0</v>
      </c>
      <c r="BH1617" s="87">
        <f t="shared" si="108"/>
        <v>1207065.28</v>
      </c>
      <c r="BI1617" s="87">
        <f t="shared" si="106"/>
        <v>1207065.28</v>
      </c>
    </row>
    <row r="1618" spans="1:61" ht="15" customHeight="1" x14ac:dyDescent="0.35">
      <c r="A1618" s="142" t="str">
        <f t="shared" si="109"/>
        <v>DI0015581</v>
      </c>
      <c r="B1618" s="143" t="s">
        <v>752</v>
      </c>
      <c r="C1618" s="144">
        <v>1</v>
      </c>
      <c r="D1618" s="143" t="s">
        <v>0</v>
      </c>
      <c r="E1618" s="146" t="s">
        <v>3</v>
      </c>
      <c r="F1618" s="144" t="s">
        <v>1760</v>
      </c>
      <c r="G1618" s="144" t="s">
        <v>1769</v>
      </c>
      <c r="H1618" s="144" t="s">
        <v>1770</v>
      </c>
      <c r="I1618" s="144" t="s">
        <v>1771</v>
      </c>
      <c r="J1618" s="144" t="s">
        <v>1772</v>
      </c>
      <c r="K1618" s="144" t="s">
        <v>1720</v>
      </c>
      <c r="L1618" s="144" t="s">
        <v>1766</v>
      </c>
      <c r="M1618" s="144" t="s">
        <v>1773</v>
      </c>
      <c r="N1618" s="143">
        <v>1</v>
      </c>
      <c r="O1618" s="143">
        <v>1</v>
      </c>
      <c r="P1618" s="143">
        <v>1</v>
      </c>
      <c r="Q1618" s="147">
        <v>0</v>
      </c>
      <c r="R1618" s="147">
        <v>0</v>
      </c>
      <c r="S1618" s="147">
        <v>1</v>
      </c>
      <c r="T1618" s="147">
        <v>1</v>
      </c>
      <c r="U1618" s="147">
        <v>1</v>
      </c>
      <c r="V1618" s="147">
        <v>0</v>
      </c>
      <c r="W1618" s="148">
        <v>477863.58</v>
      </c>
      <c r="X1618" s="148">
        <v>0</v>
      </c>
      <c r="Y1618" s="148">
        <v>0</v>
      </c>
      <c r="Z1618" s="148">
        <v>0</v>
      </c>
      <c r="AA1618" s="149">
        <v>0</v>
      </c>
      <c r="AB1618" s="148">
        <v>0</v>
      </c>
      <c r="AC1618" s="148">
        <v>0</v>
      </c>
      <c r="AD1618" s="149">
        <v>0</v>
      </c>
      <c r="AE1618" s="148">
        <v>477863.58</v>
      </c>
      <c r="AF1618" s="164">
        <v>45656</v>
      </c>
      <c r="AG1618" s="164">
        <v>48212</v>
      </c>
      <c r="AH1618" s="165">
        <v>1896427.15</v>
      </c>
      <c r="AI1618" s="152">
        <v>6.75</v>
      </c>
      <c r="AJ1618" s="152">
        <v>7</v>
      </c>
      <c r="AK1618" s="166">
        <v>9.5000000000000001E-2</v>
      </c>
      <c r="AL1618" s="167">
        <v>6.75</v>
      </c>
      <c r="AM1618" s="167">
        <v>7</v>
      </c>
      <c r="AN1618" s="168">
        <v>9.5000000000000001E-2</v>
      </c>
      <c r="AO1618" s="169" t="s">
        <v>1774</v>
      </c>
      <c r="AP1618" s="169" t="s">
        <v>1775</v>
      </c>
      <c r="AQ1618" s="87">
        <v>0</v>
      </c>
      <c r="AR1618" s="87">
        <v>0</v>
      </c>
      <c r="AS1618" s="87">
        <v>0</v>
      </c>
      <c r="AT1618" s="87">
        <v>0</v>
      </c>
      <c r="AU1618" s="87">
        <v>0</v>
      </c>
      <c r="AV1618" s="87">
        <v>0</v>
      </c>
      <c r="AW1618" s="87">
        <v>477863.58</v>
      </c>
      <c r="AX1618" s="87">
        <v>0</v>
      </c>
      <c r="AY1618" s="87">
        <v>0</v>
      </c>
      <c r="AZ1618" s="87">
        <v>0</v>
      </c>
      <c r="BA1618" s="87">
        <v>0</v>
      </c>
      <c r="BB1618" s="87">
        <v>0</v>
      </c>
      <c r="BC1618" s="87">
        <v>0</v>
      </c>
      <c r="BD1618" s="87">
        <v>0</v>
      </c>
      <c r="BE1618" s="87">
        <v>0</v>
      </c>
      <c r="BF1618" s="87">
        <v>0</v>
      </c>
      <c r="BG1618" s="87">
        <f t="shared" si="107"/>
        <v>0</v>
      </c>
      <c r="BH1618" s="87">
        <f t="shared" si="108"/>
        <v>477863.58</v>
      </c>
      <c r="BI1618" s="87">
        <f t="shared" si="106"/>
        <v>477863.58</v>
      </c>
    </row>
    <row r="1619" spans="1:61" ht="15" customHeight="1" x14ac:dyDescent="0.35">
      <c r="A1619" s="142" t="str">
        <f t="shared" si="109"/>
        <v>DI0015591</v>
      </c>
      <c r="B1619" s="143" t="s">
        <v>754</v>
      </c>
      <c r="C1619" s="144">
        <v>1</v>
      </c>
      <c r="D1619" s="143" t="s">
        <v>0</v>
      </c>
      <c r="E1619" s="146" t="s">
        <v>3</v>
      </c>
      <c r="F1619" s="144" t="s">
        <v>1760</v>
      </c>
      <c r="G1619" s="144" t="s">
        <v>1769</v>
      </c>
      <c r="H1619" s="144" t="s">
        <v>1770</v>
      </c>
      <c r="I1619" s="144" t="s">
        <v>1771</v>
      </c>
      <c r="J1619" s="144" t="s">
        <v>1772</v>
      </c>
      <c r="K1619" s="144" t="s">
        <v>1721</v>
      </c>
      <c r="L1619" s="144" t="s">
        <v>1766</v>
      </c>
      <c r="M1619" s="144" t="s">
        <v>1773</v>
      </c>
      <c r="N1619" s="143">
        <v>1</v>
      </c>
      <c r="O1619" s="143">
        <v>1</v>
      </c>
      <c r="P1619" s="143">
        <v>1</v>
      </c>
      <c r="Q1619" s="147">
        <v>0</v>
      </c>
      <c r="R1619" s="147">
        <v>0</v>
      </c>
      <c r="S1619" s="147">
        <v>1</v>
      </c>
      <c r="T1619" s="147">
        <v>1</v>
      </c>
      <c r="U1619" s="147">
        <v>1</v>
      </c>
      <c r="V1619" s="147">
        <v>0</v>
      </c>
      <c r="W1619" s="148">
        <v>4374835.57</v>
      </c>
      <c r="X1619" s="148">
        <v>0</v>
      </c>
      <c r="Y1619" s="148">
        <v>0</v>
      </c>
      <c r="Z1619" s="148">
        <v>0</v>
      </c>
      <c r="AA1619" s="149">
        <v>0</v>
      </c>
      <c r="AB1619" s="148">
        <v>0</v>
      </c>
      <c r="AC1619" s="148">
        <v>0</v>
      </c>
      <c r="AD1619" s="149">
        <v>0</v>
      </c>
      <c r="AE1619" s="148">
        <v>4374835.57</v>
      </c>
      <c r="AF1619" s="164">
        <v>45656</v>
      </c>
      <c r="AG1619" s="164">
        <v>48212</v>
      </c>
      <c r="AH1619" s="165">
        <v>454230.63</v>
      </c>
      <c r="AI1619" s="152">
        <v>6.75</v>
      </c>
      <c r="AJ1619" s="152">
        <v>7</v>
      </c>
      <c r="AK1619" s="166">
        <v>9.5000000000000001E-2</v>
      </c>
      <c r="AL1619" s="167">
        <v>6.75</v>
      </c>
      <c r="AM1619" s="167">
        <v>7</v>
      </c>
      <c r="AN1619" s="168">
        <v>9.5000000000000001E-2</v>
      </c>
      <c r="AO1619" s="169" t="s">
        <v>1774</v>
      </c>
      <c r="AP1619" s="169" t="s">
        <v>1775</v>
      </c>
      <c r="AQ1619" s="87">
        <v>0</v>
      </c>
      <c r="AR1619" s="87">
        <v>0</v>
      </c>
      <c r="AS1619" s="87">
        <v>0</v>
      </c>
      <c r="AT1619" s="87">
        <v>0</v>
      </c>
      <c r="AU1619" s="87">
        <v>0</v>
      </c>
      <c r="AV1619" s="87">
        <v>0</v>
      </c>
      <c r="AW1619" s="87">
        <v>4374835.57</v>
      </c>
      <c r="AX1619" s="87">
        <v>0</v>
      </c>
      <c r="AY1619" s="87">
        <v>0</v>
      </c>
      <c r="AZ1619" s="87">
        <v>0</v>
      </c>
      <c r="BA1619" s="87">
        <v>0</v>
      </c>
      <c r="BB1619" s="87">
        <v>0</v>
      </c>
      <c r="BC1619" s="87">
        <v>0</v>
      </c>
      <c r="BD1619" s="87">
        <v>0</v>
      </c>
      <c r="BE1619" s="87">
        <v>0</v>
      </c>
      <c r="BF1619" s="87">
        <v>0</v>
      </c>
      <c r="BG1619" s="87">
        <f t="shared" si="107"/>
        <v>0</v>
      </c>
      <c r="BH1619" s="87">
        <f t="shared" si="108"/>
        <v>4374835.57</v>
      </c>
      <c r="BI1619" s="87">
        <f t="shared" si="106"/>
        <v>4374835.57</v>
      </c>
    </row>
    <row r="1620" spans="1:61" ht="15" customHeight="1" x14ac:dyDescent="0.35">
      <c r="A1620" s="142" t="str">
        <f t="shared" si="109"/>
        <v>DI0015601</v>
      </c>
      <c r="B1620" s="143" t="s">
        <v>755</v>
      </c>
      <c r="C1620" s="144">
        <v>1</v>
      </c>
      <c r="D1620" s="143" t="s">
        <v>0</v>
      </c>
      <c r="E1620" s="146" t="s">
        <v>3</v>
      </c>
      <c r="F1620" s="144" t="s">
        <v>1760</v>
      </c>
      <c r="G1620" s="144" t="s">
        <v>1769</v>
      </c>
      <c r="H1620" s="144" t="s">
        <v>1770</v>
      </c>
      <c r="I1620" s="144" t="s">
        <v>1771</v>
      </c>
      <c r="J1620" s="144" t="s">
        <v>1772</v>
      </c>
      <c r="K1620" s="144" t="s">
        <v>1722</v>
      </c>
      <c r="L1620" s="144" t="s">
        <v>1766</v>
      </c>
      <c r="M1620" s="144" t="s">
        <v>1773</v>
      </c>
      <c r="N1620" s="143">
        <v>1</v>
      </c>
      <c r="O1620" s="143">
        <v>1</v>
      </c>
      <c r="P1620" s="143">
        <v>1</v>
      </c>
      <c r="Q1620" s="147">
        <v>0</v>
      </c>
      <c r="R1620" s="147">
        <v>0</v>
      </c>
      <c r="S1620" s="147">
        <v>1</v>
      </c>
      <c r="T1620" s="147">
        <v>1</v>
      </c>
      <c r="U1620" s="147">
        <v>1</v>
      </c>
      <c r="V1620" s="147">
        <v>0</v>
      </c>
      <c r="W1620" s="148">
        <v>2201188.2000000002</v>
      </c>
      <c r="X1620" s="148">
        <v>0</v>
      </c>
      <c r="Y1620" s="148">
        <v>0</v>
      </c>
      <c r="Z1620" s="148">
        <v>0</v>
      </c>
      <c r="AA1620" s="149">
        <v>0</v>
      </c>
      <c r="AB1620" s="148">
        <v>0</v>
      </c>
      <c r="AC1620" s="148">
        <v>0</v>
      </c>
      <c r="AD1620" s="149">
        <v>0</v>
      </c>
      <c r="AE1620" s="148">
        <v>2201188.2000000002</v>
      </c>
      <c r="AF1620" s="164">
        <v>45656</v>
      </c>
      <c r="AG1620" s="164">
        <v>48212</v>
      </c>
      <c r="AH1620" s="165">
        <v>1302030.05</v>
      </c>
      <c r="AI1620" s="152">
        <v>6.75</v>
      </c>
      <c r="AJ1620" s="152">
        <v>7</v>
      </c>
      <c r="AK1620" s="166">
        <v>9.5000000000000001E-2</v>
      </c>
      <c r="AL1620" s="167">
        <v>6.75</v>
      </c>
      <c r="AM1620" s="167">
        <v>7</v>
      </c>
      <c r="AN1620" s="168">
        <v>9.5000000000000001E-2</v>
      </c>
      <c r="AO1620" s="169" t="s">
        <v>1774</v>
      </c>
      <c r="AP1620" s="169" t="s">
        <v>1775</v>
      </c>
      <c r="AQ1620" s="87">
        <v>0</v>
      </c>
      <c r="AR1620" s="87">
        <v>0</v>
      </c>
      <c r="AS1620" s="87">
        <v>0</v>
      </c>
      <c r="AT1620" s="87">
        <v>0</v>
      </c>
      <c r="AU1620" s="87">
        <v>0</v>
      </c>
      <c r="AV1620" s="87">
        <v>0</v>
      </c>
      <c r="AW1620" s="87">
        <v>2201188.2000000002</v>
      </c>
      <c r="AX1620" s="87">
        <v>0</v>
      </c>
      <c r="AY1620" s="87">
        <v>0</v>
      </c>
      <c r="AZ1620" s="87">
        <v>0</v>
      </c>
      <c r="BA1620" s="87">
        <v>0</v>
      </c>
      <c r="BB1620" s="87">
        <v>0</v>
      </c>
      <c r="BC1620" s="87">
        <v>0</v>
      </c>
      <c r="BD1620" s="87">
        <v>0</v>
      </c>
      <c r="BE1620" s="87">
        <v>0</v>
      </c>
      <c r="BF1620" s="87">
        <v>0</v>
      </c>
      <c r="BG1620" s="87">
        <f t="shared" si="107"/>
        <v>0</v>
      </c>
      <c r="BH1620" s="87">
        <f t="shared" si="108"/>
        <v>2201188.2000000002</v>
      </c>
      <c r="BI1620" s="87">
        <f t="shared" si="106"/>
        <v>2201188.2000000002</v>
      </c>
    </row>
    <row r="1621" spans="1:61" ht="15" customHeight="1" x14ac:dyDescent="0.35">
      <c r="A1621" s="142" t="str">
        <f t="shared" si="109"/>
        <v>DI0015611</v>
      </c>
      <c r="B1621" s="143" t="s">
        <v>756</v>
      </c>
      <c r="C1621" s="144">
        <v>1</v>
      </c>
      <c r="D1621" s="143" t="s">
        <v>0</v>
      </c>
      <c r="E1621" s="146" t="s">
        <v>3</v>
      </c>
      <c r="F1621" s="144" t="s">
        <v>1760</v>
      </c>
      <c r="G1621" s="144" t="s">
        <v>1769</v>
      </c>
      <c r="H1621" s="144" t="s">
        <v>1770</v>
      </c>
      <c r="I1621" s="144" t="s">
        <v>1771</v>
      </c>
      <c r="J1621" s="144" t="s">
        <v>1772</v>
      </c>
      <c r="K1621" s="144" t="s">
        <v>757</v>
      </c>
      <c r="L1621" s="144" t="s">
        <v>1766</v>
      </c>
      <c r="M1621" s="144" t="s">
        <v>1773</v>
      </c>
      <c r="N1621" s="143">
        <v>1</v>
      </c>
      <c r="O1621" s="143">
        <v>1</v>
      </c>
      <c r="P1621" s="143">
        <v>1</v>
      </c>
      <c r="Q1621" s="147">
        <v>0</v>
      </c>
      <c r="R1621" s="147">
        <v>0</v>
      </c>
      <c r="S1621" s="147">
        <v>1</v>
      </c>
      <c r="T1621" s="147">
        <v>1</v>
      </c>
      <c r="U1621" s="147">
        <v>1</v>
      </c>
      <c r="V1621" s="147">
        <v>0</v>
      </c>
      <c r="W1621" s="148">
        <v>563185.93999999994</v>
      </c>
      <c r="X1621" s="148">
        <v>0</v>
      </c>
      <c r="Y1621" s="148">
        <v>0</v>
      </c>
      <c r="Z1621" s="148">
        <v>0</v>
      </c>
      <c r="AA1621" s="149">
        <v>0</v>
      </c>
      <c r="AB1621" s="148">
        <v>0</v>
      </c>
      <c r="AC1621" s="148">
        <v>0</v>
      </c>
      <c r="AD1621" s="149">
        <v>0</v>
      </c>
      <c r="AE1621" s="148">
        <v>563185.93999999994</v>
      </c>
      <c r="AF1621" s="164">
        <v>45656</v>
      </c>
      <c r="AG1621" s="164">
        <v>48212</v>
      </c>
      <c r="AH1621" s="165">
        <v>579521.18999999994</v>
      </c>
      <c r="AI1621" s="152">
        <v>6.75</v>
      </c>
      <c r="AJ1621" s="152">
        <v>7</v>
      </c>
      <c r="AK1621" s="166">
        <v>9.5000000000000001E-2</v>
      </c>
      <c r="AL1621" s="167">
        <v>6.75</v>
      </c>
      <c r="AM1621" s="167">
        <v>7</v>
      </c>
      <c r="AN1621" s="168">
        <v>9.5000000000000001E-2</v>
      </c>
      <c r="AO1621" s="169" t="s">
        <v>1774</v>
      </c>
      <c r="AP1621" s="169" t="s">
        <v>1775</v>
      </c>
      <c r="AQ1621" s="87">
        <v>0</v>
      </c>
      <c r="AR1621" s="87">
        <v>0</v>
      </c>
      <c r="AS1621" s="87">
        <v>0</v>
      </c>
      <c r="AT1621" s="87">
        <v>0</v>
      </c>
      <c r="AU1621" s="87">
        <v>0</v>
      </c>
      <c r="AV1621" s="87">
        <v>0</v>
      </c>
      <c r="AW1621" s="87">
        <v>563185.93999999994</v>
      </c>
      <c r="AX1621" s="87">
        <v>0</v>
      </c>
      <c r="AY1621" s="87">
        <v>0</v>
      </c>
      <c r="AZ1621" s="87">
        <v>0</v>
      </c>
      <c r="BA1621" s="87">
        <v>0</v>
      </c>
      <c r="BB1621" s="87">
        <v>0</v>
      </c>
      <c r="BC1621" s="87">
        <v>0</v>
      </c>
      <c r="BD1621" s="87">
        <v>0</v>
      </c>
      <c r="BE1621" s="87">
        <v>0</v>
      </c>
      <c r="BF1621" s="87">
        <v>0</v>
      </c>
      <c r="BG1621" s="87">
        <f t="shared" si="107"/>
        <v>0</v>
      </c>
      <c r="BH1621" s="87">
        <f t="shared" si="108"/>
        <v>563185.93999999994</v>
      </c>
      <c r="BI1621" s="87">
        <f t="shared" si="106"/>
        <v>563185.93999999994</v>
      </c>
    </row>
    <row r="1622" spans="1:61" ht="15" customHeight="1" x14ac:dyDescent="0.35">
      <c r="A1622" s="142" t="str">
        <f t="shared" si="109"/>
        <v>DI0015621</v>
      </c>
      <c r="B1622" s="143" t="s">
        <v>758</v>
      </c>
      <c r="C1622" s="144">
        <v>1</v>
      </c>
      <c r="D1622" s="143" t="s">
        <v>0</v>
      </c>
      <c r="E1622" s="146" t="s">
        <v>3</v>
      </c>
      <c r="F1622" s="144" t="s">
        <v>1760</v>
      </c>
      <c r="G1622" s="144" t="s">
        <v>1769</v>
      </c>
      <c r="H1622" s="144" t="s">
        <v>1770</v>
      </c>
      <c r="I1622" s="144" t="s">
        <v>1771</v>
      </c>
      <c r="J1622" s="144" t="s">
        <v>1772</v>
      </c>
      <c r="K1622" s="144" t="s">
        <v>1723</v>
      </c>
      <c r="L1622" s="144" t="s">
        <v>1766</v>
      </c>
      <c r="M1622" s="144" t="s">
        <v>1773</v>
      </c>
      <c r="N1622" s="143">
        <v>1</v>
      </c>
      <c r="O1622" s="143">
        <v>1</v>
      </c>
      <c r="P1622" s="143">
        <v>1</v>
      </c>
      <c r="Q1622" s="147">
        <v>0</v>
      </c>
      <c r="R1622" s="147">
        <v>0</v>
      </c>
      <c r="S1622" s="147">
        <v>1</v>
      </c>
      <c r="T1622" s="147">
        <v>1</v>
      </c>
      <c r="U1622" s="147">
        <v>1</v>
      </c>
      <c r="V1622" s="147">
        <v>0</v>
      </c>
      <c r="W1622" s="148">
        <v>619496.68000000005</v>
      </c>
      <c r="X1622" s="148">
        <v>0</v>
      </c>
      <c r="Y1622" s="148">
        <v>0</v>
      </c>
      <c r="Z1622" s="148">
        <v>0</v>
      </c>
      <c r="AA1622" s="149">
        <v>0</v>
      </c>
      <c r="AB1622" s="148">
        <v>0</v>
      </c>
      <c r="AC1622" s="148">
        <v>0</v>
      </c>
      <c r="AD1622" s="149">
        <v>0</v>
      </c>
      <c r="AE1622" s="148">
        <v>619496.68000000005</v>
      </c>
      <c r="AF1622" s="164">
        <v>45656</v>
      </c>
      <c r="AG1622" s="164">
        <v>48212</v>
      </c>
      <c r="AH1622" s="165">
        <v>563185.93999999994</v>
      </c>
      <c r="AI1622" s="152">
        <v>6.75</v>
      </c>
      <c r="AJ1622" s="152">
        <v>7</v>
      </c>
      <c r="AK1622" s="166">
        <v>9.5000000000000001E-2</v>
      </c>
      <c r="AL1622" s="167">
        <v>6.75</v>
      </c>
      <c r="AM1622" s="167">
        <v>7</v>
      </c>
      <c r="AN1622" s="168">
        <v>9.5000000000000001E-2</v>
      </c>
      <c r="AO1622" s="169" t="s">
        <v>1774</v>
      </c>
      <c r="AP1622" s="169" t="s">
        <v>1775</v>
      </c>
      <c r="AQ1622" s="87">
        <v>0</v>
      </c>
      <c r="AR1622" s="87">
        <v>0</v>
      </c>
      <c r="AS1622" s="87">
        <v>0</v>
      </c>
      <c r="AT1622" s="87">
        <v>0</v>
      </c>
      <c r="AU1622" s="87">
        <v>0</v>
      </c>
      <c r="AV1622" s="87">
        <v>0</v>
      </c>
      <c r="AW1622" s="87">
        <v>619496.68000000005</v>
      </c>
      <c r="AX1622" s="87">
        <v>0</v>
      </c>
      <c r="AY1622" s="87">
        <v>0</v>
      </c>
      <c r="AZ1622" s="87">
        <v>0</v>
      </c>
      <c r="BA1622" s="87">
        <v>0</v>
      </c>
      <c r="BB1622" s="87">
        <v>0</v>
      </c>
      <c r="BC1622" s="87">
        <v>0</v>
      </c>
      <c r="BD1622" s="87">
        <v>0</v>
      </c>
      <c r="BE1622" s="87">
        <v>0</v>
      </c>
      <c r="BF1622" s="87">
        <v>0</v>
      </c>
      <c r="BG1622" s="87">
        <f t="shared" si="107"/>
        <v>0</v>
      </c>
      <c r="BH1622" s="87">
        <f t="shared" si="108"/>
        <v>619496.68000000005</v>
      </c>
      <c r="BI1622" s="87">
        <f t="shared" si="106"/>
        <v>619496.68000000005</v>
      </c>
    </row>
    <row r="1623" spans="1:61" ht="15" customHeight="1" x14ac:dyDescent="0.35">
      <c r="A1623" s="142" t="str">
        <f t="shared" si="109"/>
        <v>DI0015631</v>
      </c>
      <c r="B1623" s="143" t="s">
        <v>760</v>
      </c>
      <c r="C1623" s="144">
        <v>1</v>
      </c>
      <c r="D1623" s="143" t="s">
        <v>0</v>
      </c>
      <c r="E1623" s="146" t="s">
        <v>3</v>
      </c>
      <c r="F1623" s="144" t="s">
        <v>1760</v>
      </c>
      <c r="G1623" s="144" t="s">
        <v>1769</v>
      </c>
      <c r="H1623" s="144" t="s">
        <v>1770</v>
      </c>
      <c r="I1623" s="144" t="s">
        <v>1771</v>
      </c>
      <c r="J1623" s="144" t="s">
        <v>1772</v>
      </c>
      <c r="K1623" s="144" t="s">
        <v>761</v>
      </c>
      <c r="L1623" s="144" t="s">
        <v>1766</v>
      </c>
      <c r="M1623" s="144" t="s">
        <v>1773</v>
      </c>
      <c r="N1623" s="143">
        <v>1</v>
      </c>
      <c r="O1623" s="143">
        <v>1</v>
      </c>
      <c r="P1623" s="143">
        <v>1</v>
      </c>
      <c r="Q1623" s="147">
        <v>0</v>
      </c>
      <c r="R1623" s="147">
        <v>0</v>
      </c>
      <c r="S1623" s="147">
        <v>1</v>
      </c>
      <c r="T1623" s="147">
        <v>1</v>
      </c>
      <c r="U1623" s="147">
        <v>1</v>
      </c>
      <c r="V1623" s="147">
        <v>0</v>
      </c>
      <c r="W1623" s="148">
        <v>454230.63</v>
      </c>
      <c r="X1623" s="148">
        <v>0</v>
      </c>
      <c r="Y1623" s="148">
        <v>0</v>
      </c>
      <c r="Z1623" s="148">
        <v>0</v>
      </c>
      <c r="AA1623" s="149">
        <v>0</v>
      </c>
      <c r="AB1623" s="148">
        <v>0</v>
      </c>
      <c r="AC1623" s="148">
        <v>0</v>
      </c>
      <c r="AD1623" s="149">
        <v>0</v>
      </c>
      <c r="AE1623" s="148">
        <v>454230.63</v>
      </c>
      <c r="AF1623" s="164">
        <v>45656</v>
      </c>
      <c r="AG1623" s="164">
        <v>49308</v>
      </c>
      <c r="AH1623" s="165">
        <v>946288.8</v>
      </c>
      <c r="AI1623" s="152">
        <v>9.75</v>
      </c>
      <c r="AJ1623" s="152">
        <v>10</v>
      </c>
      <c r="AK1623" s="166">
        <v>9.7500000000000003E-2</v>
      </c>
      <c r="AL1623" s="167">
        <v>9.75</v>
      </c>
      <c r="AM1623" s="167">
        <v>10</v>
      </c>
      <c r="AN1623" s="168">
        <v>9.7500000000000003E-2</v>
      </c>
      <c r="AO1623" s="169" t="s">
        <v>1774</v>
      </c>
      <c r="AP1623" s="169" t="s">
        <v>1775</v>
      </c>
      <c r="AQ1623" s="87">
        <v>0</v>
      </c>
      <c r="AR1623" s="87">
        <v>0</v>
      </c>
      <c r="AS1623" s="87">
        <v>0</v>
      </c>
      <c r="AT1623" s="87">
        <v>0</v>
      </c>
      <c r="AU1623" s="87">
        <v>0</v>
      </c>
      <c r="AV1623" s="87">
        <v>0</v>
      </c>
      <c r="AW1623" s="87">
        <v>454230.63</v>
      </c>
      <c r="AX1623" s="87">
        <v>0</v>
      </c>
      <c r="AY1623" s="87">
        <v>0</v>
      </c>
      <c r="AZ1623" s="87">
        <v>0</v>
      </c>
      <c r="BA1623" s="87">
        <v>0</v>
      </c>
      <c r="BB1623" s="87">
        <v>0</v>
      </c>
      <c r="BC1623" s="87">
        <v>0</v>
      </c>
      <c r="BD1623" s="87">
        <v>0</v>
      </c>
      <c r="BE1623" s="87">
        <v>0</v>
      </c>
      <c r="BF1623" s="87">
        <v>0</v>
      </c>
      <c r="BG1623" s="87">
        <f t="shared" si="107"/>
        <v>0</v>
      </c>
      <c r="BH1623" s="87">
        <f t="shared" si="108"/>
        <v>454230.63</v>
      </c>
      <c r="BI1623" s="87">
        <f t="shared" si="106"/>
        <v>454230.63</v>
      </c>
    </row>
    <row r="1624" spans="1:61" ht="15" customHeight="1" x14ac:dyDescent="0.35">
      <c r="A1624" s="142" t="str">
        <f t="shared" si="109"/>
        <v>DI0015641</v>
      </c>
      <c r="B1624" s="143" t="s">
        <v>762</v>
      </c>
      <c r="C1624" s="144">
        <v>1</v>
      </c>
      <c r="D1624" s="143" t="s">
        <v>0</v>
      </c>
      <c r="E1624" s="146" t="s">
        <v>3</v>
      </c>
      <c r="F1624" s="144" t="s">
        <v>1760</v>
      </c>
      <c r="G1624" s="144" t="s">
        <v>1769</v>
      </c>
      <c r="H1624" s="144" t="s">
        <v>1770</v>
      </c>
      <c r="I1624" s="144" t="s">
        <v>1771</v>
      </c>
      <c r="J1624" s="144" t="s">
        <v>1772</v>
      </c>
      <c r="K1624" s="144" t="s">
        <v>1724</v>
      </c>
      <c r="L1624" s="144" t="s">
        <v>1766</v>
      </c>
      <c r="M1624" s="144" t="s">
        <v>1773</v>
      </c>
      <c r="N1624" s="143">
        <v>1</v>
      </c>
      <c r="O1624" s="143">
        <v>1</v>
      </c>
      <c r="P1624" s="143">
        <v>1</v>
      </c>
      <c r="Q1624" s="147">
        <v>0</v>
      </c>
      <c r="R1624" s="147">
        <v>0</v>
      </c>
      <c r="S1624" s="147">
        <v>1</v>
      </c>
      <c r="T1624" s="147">
        <v>1</v>
      </c>
      <c r="U1624" s="147">
        <v>1</v>
      </c>
      <c r="V1624" s="147">
        <v>0</v>
      </c>
      <c r="W1624" s="148">
        <v>2065011.29</v>
      </c>
      <c r="X1624" s="148">
        <v>0</v>
      </c>
      <c r="Y1624" s="148">
        <v>0</v>
      </c>
      <c r="Z1624" s="148">
        <v>0</v>
      </c>
      <c r="AA1624" s="149">
        <v>0</v>
      </c>
      <c r="AB1624" s="148">
        <v>0</v>
      </c>
      <c r="AC1624" s="148">
        <v>0</v>
      </c>
      <c r="AD1624" s="149">
        <v>0</v>
      </c>
      <c r="AE1624" s="148">
        <v>2065011.29</v>
      </c>
      <c r="AF1624" s="164">
        <v>45656</v>
      </c>
      <c r="AG1624" s="164">
        <v>49308</v>
      </c>
      <c r="AH1624" s="165">
        <v>425412.64</v>
      </c>
      <c r="AI1624" s="152">
        <v>9.75</v>
      </c>
      <c r="AJ1624" s="152">
        <v>10</v>
      </c>
      <c r="AK1624" s="166">
        <v>9.7500000000000003E-2</v>
      </c>
      <c r="AL1624" s="167">
        <v>9.75</v>
      </c>
      <c r="AM1624" s="167">
        <v>10</v>
      </c>
      <c r="AN1624" s="168">
        <v>9.7500000000000003E-2</v>
      </c>
      <c r="AO1624" s="169" t="s">
        <v>1774</v>
      </c>
      <c r="AP1624" s="169" t="s">
        <v>1775</v>
      </c>
      <c r="AQ1624" s="87">
        <v>0</v>
      </c>
      <c r="AR1624" s="87">
        <v>0</v>
      </c>
      <c r="AS1624" s="87">
        <v>0</v>
      </c>
      <c r="AT1624" s="87">
        <v>0</v>
      </c>
      <c r="AU1624" s="87">
        <v>0</v>
      </c>
      <c r="AV1624" s="87">
        <v>0</v>
      </c>
      <c r="AW1624" s="87">
        <v>2065011.29</v>
      </c>
      <c r="AX1624" s="87">
        <v>0</v>
      </c>
      <c r="AY1624" s="87">
        <v>0</v>
      </c>
      <c r="AZ1624" s="87">
        <v>0</v>
      </c>
      <c r="BA1624" s="87">
        <v>0</v>
      </c>
      <c r="BB1624" s="87">
        <v>0</v>
      </c>
      <c r="BC1624" s="87">
        <v>0</v>
      </c>
      <c r="BD1624" s="87">
        <v>0</v>
      </c>
      <c r="BE1624" s="87">
        <v>0</v>
      </c>
      <c r="BF1624" s="87">
        <v>0</v>
      </c>
      <c r="BG1624" s="87">
        <f t="shared" si="107"/>
        <v>0</v>
      </c>
      <c r="BH1624" s="87">
        <f t="shared" si="108"/>
        <v>2065011.29</v>
      </c>
      <c r="BI1624" s="87">
        <f t="shared" si="106"/>
        <v>2065011.29</v>
      </c>
    </row>
    <row r="1625" spans="1:61" ht="15" customHeight="1" x14ac:dyDescent="0.35">
      <c r="A1625" s="142" t="str">
        <f t="shared" si="109"/>
        <v>DI0015651</v>
      </c>
      <c r="B1625" s="143" t="s">
        <v>764</v>
      </c>
      <c r="C1625" s="144">
        <v>1</v>
      </c>
      <c r="D1625" s="143" t="s">
        <v>0</v>
      </c>
      <c r="E1625" s="146" t="s">
        <v>3</v>
      </c>
      <c r="F1625" s="144" t="s">
        <v>1760</v>
      </c>
      <c r="G1625" s="144" t="s">
        <v>1769</v>
      </c>
      <c r="H1625" s="144" t="s">
        <v>1770</v>
      </c>
      <c r="I1625" s="144" t="s">
        <v>1771</v>
      </c>
      <c r="J1625" s="144" t="s">
        <v>1772</v>
      </c>
      <c r="K1625" s="144" t="s">
        <v>765</v>
      </c>
      <c r="L1625" s="144" t="s">
        <v>1766</v>
      </c>
      <c r="M1625" s="144" t="s">
        <v>1773</v>
      </c>
      <c r="N1625" s="143">
        <v>1</v>
      </c>
      <c r="O1625" s="143">
        <v>1</v>
      </c>
      <c r="P1625" s="143">
        <v>1</v>
      </c>
      <c r="Q1625" s="147">
        <v>0</v>
      </c>
      <c r="R1625" s="147">
        <v>0</v>
      </c>
      <c r="S1625" s="147">
        <v>1</v>
      </c>
      <c r="T1625" s="147">
        <v>1</v>
      </c>
      <c r="U1625" s="147">
        <v>1</v>
      </c>
      <c r="V1625" s="147">
        <v>0</v>
      </c>
      <c r="W1625" s="148">
        <v>417763.9</v>
      </c>
      <c r="X1625" s="148">
        <v>0</v>
      </c>
      <c r="Y1625" s="148">
        <v>0</v>
      </c>
      <c r="Z1625" s="148">
        <v>0</v>
      </c>
      <c r="AA1625" s="149">
        <v>0</v>
      </c>
      <c r="AB1625" s="148">
        <v>0</v>
      </c>
      <c r="AC1625" s="148">
        <v>0</v>
      </c>
      <c r="AD1625" s="149">
        <v>0</v>
      </c>
      <c r="AE1625" s="148">
        <v>417763.9</v>
      </c>
      <c r="AF1625" s="164">
        <v>45656</v>
      </c>
      <c r="AG1625" s="164">
        <v>49308</v>
      </c>
      <c r="AH1625" s="165">
        <v>417763.9</v>
      </c>
      <c r="AI1625" s="152">
        <v>9.75</v>
      </c>
      <c r="AJ1625" s="152">
        <v>10</v>
      </c>
      <c r="AK1625" s="166">
        <v>9.7500000000000003E-2</v>
      </c>
      <c r="AL1625" s="167">
        <v>9.75</v>
      </c>
      <c r="AM1625" s="167">
        <v>10</v>
      </c>
      <c r="AN1625" s="168">
        <v>9.7500000000000003E-2</v>
      </c>
      <c r="AO1625" s="169" t="s">
        <v>1774</v>
      </c>
      <c r="AP1625" s="169" t="s">
        <v>1775</v>
      </c>
      <c r="AQ1625" s="87">
        <v>0</v>
      </c>
      <c r="AR1625" s="87">
        <v>0</v>
      </c>
      <c r="AS1625" s="87">
        <v>0</v>
      </c>
      <c r="AT1625" s="87">
        <v>0</v>
      </c>
      <c r="AU1625" s="87">
        <v>0</v>
      </c>
      <c r="AV1625" s="87">
        <v>0</v>
      </c>
      <c r="AW1625" s="87">
        <v>417763.9</v>
      </c>
      <c r="AX1625" s="87">
        <v>0</v>
      </c>
      <c r="AY1625" s="87">
        <v>0</v>
      </c>
      <c r="AZ1625" s="87">
        <v>0</v>
      </c>
      <c r="BA1625" s="87">
        <v>0</v>
      </c>
      <c r="BB1625" s="87">
        <v>0</v>
      </c>
      <c r="BC1625" s="87">
        <v>0</v>
      </c>
      <c r="BD1625" s="87">
        <v>0</v>
      </c>
      <c r="BE1625" s="87">
        <v>0</v>
      </c>
      <c r="BF1625" s="87">
        <v>0</v>
      </c>
      <c r="BG1625" s="87">
        <f t="shared" si="107"/>
        <v>0</v>
      </c>
      <c r="BH1625" s="87">
        <f t="shared" si="108"/>
        <v>417763.9</v>
      </c>
      <c r="BI1625" s="87">
        <f t="shared" si="106"/>
        <v>417763.9</v>
      </c>
    </row>
    <row r="1626" spans="1:61" ht="15" customHeight="1" x14ac:dyDescent="0.35">
      <c r="A1626" s="142" t="str">
        <f t="shared" ref="A1626:A1689" si="110">CONCATENATE(B1626,C1626)</f>
        <v>DI0015661</v>
      </c>
      <c r="B1626" s="88" t="s">
        <v>1862</v>
      </c>
      <c r="C1626" s="88">
        <v>1</v>
      </c>
      <c r="D1626" s="143" t="s">
        <v>0</v>
      </c>
      <c r="E1626" s="146" t="s">
        <v>3</v>
      </c>
      <c r="F1626" s="144" t="s">
        <v>1760</v>
      </c>
      <c r="G1626" s="144" t="s">
        <v>1776</v>
      </c>
      <c r="H1626" s="144" t="s">
        <v>1777</v>
      </c>
      <c r="I1626" s="144" t="s">
        <v>1778</v>
      </c>
      <c r="J1626" s="144" t="s">
        <v>1779</v>
      </c>
      <c r="K1626" s="144" t="s">
        <v>774</v>
      </c>
      <c r="L1626" s="144" t="s">
        <v>1766</v>
      </c>
      <c r="M1626" s="144" t="s">
        <v>1773</v>
      </c>
      <c r="N1626" s="143">
        <v>1</v>
      </c>
      <c r="O1626" s="143">
        <v>1</v>
      </c>
      <c r="P1626" s="143">
        <v>1</v>
      </c>
      <c r="Q1626" s="147">
        <v>1</v>
      </c>
      <c r="R1626" s="147">
        <v>1</v>
      </c>
      <c r="S1626" s="147">
        <v>1</v>
      </c>
      <c r="T1626" s="147">
        <v>0</v>
      </c>
      <c r="U1626" s="147">
        <v>0</v>
      </c>
      <c r="V1626" s="147">
        <v>0</v>
      </c>
      <c r="W1626" s="148">
        <v>9000000</v>
      </c>
      <c r="X1626" s="148">
        <v>0</v>
      </c>
      <c r="Y1626" s="148">
        <v>0</v>
      </c>
      <c r="Z1626" s="148">
        <v>0</v>
      </c>
      <c r="AA1626" s="149">
        <v>0</v>
      </c>
      <c r="AB1626" s="148">
        <v>0</v>
      </c>
      <c r="AC1626" s="148">
        <v>0</v>
      </c>
      <c r="AD1626" s="149">
        <v>0</v>
      </c>
      <c r="AE1626" s="148">
        <v>9000000</v>
      </c>
      <c r="AF1626" s="164">
        <v>45623</v>
      </c>
      <c r="AG1626" s="164">
        <v>46718</v>
      </c>
      <c r="AH1626" s="165">
        <v>9000000</v>
      </c>
      <c r="AI1626" s="152">
        <v>2.66</v>
      </c>
      <c r="AJ1626" s="152">
        <v>3</v>
      </c>
      <c r="AK1626" s="166">
        <v>8.7499999999999994E-2</v>
      </c>
      <c r="AL1626" s="167">
        <v>2.66</v>
      </c>
      <c r="AM1626" s="167">
        <v>3</v>
      </c>
      <c r="AN1626" s="168">
        <v>8.7499999999999994E-2</v>
      </c>
      <c r="AO1626" s="169" t="s">
        <v>1774</v>
      </c>
      <c r="AP1626" s="169" t="s">
        <v>1775</v>
      </c>
      <c r="AQ1626" s="87">
        <v>0</v>
      </c>
      <c r="AR1626" s="87">
        <v>0</v>
      </c>
      <c r="AS1626" s="87">
        <v>9000000</v>
      </c>
      <c r="AT1626" s="87">
        <v>0</v>
      </c>
      <c r="AU1626" s="87">
        <v>0</v>
      </c>
      <c r="AV1626" s="87">
        <v>0</v>
      </c>
      <c r="AW1626" s="87">
        <v>0</v>
      </c>
      <c r="AX1626" s="87">
        <v>0</v>
      </c>
      <c r="AY1626" s="87">
        <v>0</v>
      </c>
      <c r="AZ1626" s="87">
        <v>0</v>
      </c>
      <c r="BA1626" s="87">
        <v>0</v>
      </c>
      <c r="BB1626" s="87">
        <v>0</v>
      </c>
      <c r="BC1626" s="87">
        <v>0</v>
      </c>
      <c r="BD1626" s="87">
        <v>0</v>
      </c>
      <c r="BE1626" s="87">
        <v>0</v>
      </c>
      <c r="BF1626" s="87">
        <v>0</v>
      </c>
      <c r="BG1626" s="87">
        <f t="shared" ref="BG1626:BG1641" si="111">SUM(AQ1626:AR1626)</f>
        <v>0</v>
      </c>
      <c r="BH1626" s="87">
        <f t="shared" ref="BH1626:BH1641" si="112">SUM(AS1626:BF1626)</f>
        <v>9000000</v>
      </c>
      <c r="BI1626" s="87">
        <f t="shared" ref="BI1626:BI1641" si="113">BH1626+BG1626</f>
        <v>9000000</v>
      </c>
    </row>
    <row r="1627" spans="1:61" ht="15" customHeight="1" x14ac:dyDescent="0.35">
      <c r="A1627" s="142" t="str">
        <f t="shared" si="110"/>
        <v>DI0015671</v>
      </c>
      <c r="B1627" s="88" t="s">
        <v>1863</v>
      </c>
      <c r="C1627" s="88">
        <v>1</v>
      </c>
      <c r="D1627" s="143" t="s">
        <v>0</v>
      </c>
      <c r="E1627" s="146" t="s">
        <v>3</v>
      </c>
      <c r="F1627" s="144" t="s">
        <v>1760</v>
      </c>
      <c r="G1627" s="144" t="s">
        <v>1776</v>
      </c>
      <c r="H1627" s="144" t="s">
        <v>1777</v>
      </c>
      <c r="I1627" s="144" t="s">
        <v>1778</v>
      </c>
      <c r="J1627" s="144" t="s">
        <v>1779</v>
      </c>
      <c r="K1627" s="144" t="s">
        <v>774</v>
      </c>
      <c r="L1627" s="144" t="s">
        <v>1766</v>
      </c>
      <c r="M1627" s="144" t="s">
        <v>1773</v>
      </c>
      <c r="N1627" s="143">
        <v>1</v>
      </c>
      <c r="O1627" s="143">
        <v>1</v>
      </c>
      <c r="P1627" s="143">
        <v>1</v>
      </c>
      <c r="Q1627" s="147">
        <v>1</v>
      </c>
      <c r="R1627" s="147">
        <v>1</v>
      </c>
      <c r="S1627" s="147">
        <v>1</v>
      </c>
      <c r="T1627" s="147">
        <v>0</v>
      </c>
      <c r="U1627" s="147">
        <v>0</v>
      </c>
      <c r="V1627" s="147">
        <v>0</v>
      </c>
      <c r="W1627" s="148">
        <v>6000000</v>
      </c>
      <c r="X1627" s="148">
        <v>0</v>
      </c>
      <c r="Y1627" s="148">
        <v>0</v>
      </c>
      <c r="Z1627" s="148">
        <v>0</v>
      </c>
      <c r="AA1627" s="149">
        <v>0</v>
      </c>
      <c r="AB1627" s="148">
        <v>0</v>
      </c>
      <c r="AC1627" s="148">
        <v>0</v>
      </c>
      <c r="AD1627" s="149">
        <v>0</v>
      </c>
      <c r="AE1627" s="148">
        <v>6000000</v>
      </c>
      <c r="AF1627" s="164">
        <v>45623</v>
      </c>
      <c r="AG1627" s="164">
        <v>46718</v>
      </c>
      <c r="AH1627" s="165">
        <v>6000000</v>
      </c>
      <c r="AI1627" s="152">
        <v>2.66</v>
      </c>
      <c r="AJ1627" s="152">
        <v>3</v>
      </c>
      <c r="AK1627" s="166">
        <v>8.7499999999999994E-2</v>
      </c>
      <c r="AL1627" s="167">
        <v>2.66</v>
      </c>
      <c r="AM1627" s="167">
        <v>3</v>
      </c>
      <c r="AN1627" s="168">
        <v>8.7499999999999994E-2</v>
      </c>
      <c r="AO1627" s="169" t="s">
        <v>1774</v>
      </c>
      <c r="AP1627" s="169" t="s">
        <v>1775</v>
      </c>
      <c r="AQ1627" s="87">
        <v>0</v>
      </c>
      <c r="AR1627" s="87">
        <v>0</v>
      </c>
      <c r="AS1627" s="87">
        <v>6000000</v>
      </c>
      <c r="AT1627" s="87">
        <v>0</v>
      </c>
      <c r="AU1627" s="87">
        <v>0</v>
      </c>
      <c r="AV1627" s="87">
        <v>0</v>
      </c>
      <c r="AW1627" s="87">
        <v>0</v>
      </c>
      <c r="AX1627" s="87">
        <v>0</v>
      </c>
      <c r="AY1627" s="87">
        <v>0</v>
      </c>
      <c r="AZ1627" s="87">
        <v>0</v>
      </c>
      <c r="BA1627" s="87">
        <v>0</v>
      </c>
      <c r="BB1627" s="87">
        <v>0</v>
      </c>
      <c r="BC1627" s="87">
        <v>0</v>
      </c>
      <c r="BD1627" s="87">
        <v>0</v>
      </c>
      <c r="BE1627" s="87">
        <v>0</v>
      </c>
      <c r="BF1627" s="87">
        <v>0</v>
      </c>
      <c r="BG1627" s="87">
        <f t="shared" si="111"/>
        <v>0</v>
      </c>
      <c r="BH1627" s="87">
        <f t="shared" si="112"/>
        <v>6000000</v>
      </c>
      <c r="BI1627" s="87">
        <f t="shared" si="113"/>
        <v>6000000</v>
      </c>
    </row>
    <row r="1628" spans="1:61" ht="15" customHeight="1" x14ac:dyDescent="0.35">
      <c r="A1628" s="142" t="str">
        <f t="shared" si="110"/>
        <v>DI0015681</v>
      </c>
      <c r="B1628" s="88" t="s">
        <v>1864</v>
      </c>
      <c r="C1628" s="88">
        <v>1</v>
      </c>
      <c r="D1628" s="143" t="s">
        <v>0</v>
      </c>
      <c r="E1628" s="146" t="s">
        <v>3</v>
      </c>
      <c r="F1628" s="144" t="s">
        <v>1760</v>
      </c>
      <c r="G1628" s="144" t="s">
        <v>1776</v>
      </c>
      <c r="H1628" s="144" t="s">
        <v>1777</v>
      </c>
      <c r="I1628" s="144" t="s">
        <v>1778</v>
      </c>
      <c r="J1628" s="144" t="s">
        <v>1779</v>
      </c>
      <c r="K1628" s="144" t="s">
        <v>774</v>
      </c>
      <c r="L1628" s="144" t="s">
        <v>1766</v>
      </c>
      <c r="M1628" s="144" t="s">
        <v>1773</v>
      </c>
      <c r="N1628" s="143">
        <v>1</v>
      </c>
      <c r="O1628" s="143">
        <v>1</v>
      </c>
      <c r="P1628" s="143">
        <v>1</v>
      </c>
      <c r="Q1628" s="147">
        <v>1</v>
      </c>
      <c r="R1628" s="147">
        <v>1</v>
      </c>
      <c r="S1628" s="147">
        <v>1</v>
      </c>
      <c r="T1628" s="147">
        <v>0</v>
      </c>
      <c r="U1628" s="147">
        <v>0</v>
      </c>
      <c r="V1628" s="147">
        <v>0</v>
      </c>
      <c r="W1628" s="148">
        <v>7500000</v>
      </c>
      <c r="X1628" s="148">
        <v>0</v>
      </c>
      <c r="Y1628" s="148">
        <v>0</v>
      </c>
      <c r="Z1628" s="148">
        <v>0</v>
      </c>
      <c r="AA1628" s="149">
        <v>0</v>
      </c>
      <c r="AB1628" s="148">
        <v>0</v>
      </c>
      <c r="AC1628" s="148">
        <v>0</v>
      </c>
      <c r="AD1628" s="149">
        <v>0</v>
      </c>
      <c r="AE1628" s="148">
        <v>7500000</v>
      </c>
      <c r="AF1628" s="164">
        <v>45623</v>
      </c>
      <c r="AG1628" s="164">
        <v>46718</v>
      </c>
      <c r="AH1628" s="165">
        <v>7500000</v>
      </c>
      <c r="AI1628" s="152">
        <v>2.66</v>
      </c>
      <c r="AJ1628" s="152">
        <v>3</v>
      </c>
      <c r="AK1628" s="166">
        <v>8.7499999999999994E-2</v>
      </c>
      <c r="AL1628" s="167">
        <v>2.66</v>
      </c>
      <c r="AM1628" s="167">
        <v>3</v>
      </c>
      <c r="AN1628" s="168">
        <v>8.7499999999999994E-2</v>
      </c>
      <c r="AO1628" s="169" t="s">
        <v>1774</v>
      </c>
      <c r="AP1628" s="169" t="s">
        <v>1775</v>
      </c>
      <c r="AQ1628" s="87">
        <v>0</v>
      </c>
      <c r="AR1628" s="87">
        <v>0</v>
      </c>
      <c r="AS1628" s="87">
        <v>7500000</v>
      </c>
      <c r="AT1628" s="87">
        <v>0</v>
      </c>
      <c r="AU1628" s="87">
        <v>0</v>
      </c>
      <c r="AV1628" s="87">
        <v>0</v>
      </c>
      <c r="AW1628" s="87">
        <v>0</v>
      </c>
      <c r="AX1628" s="87">
        <v>0</v>
      </c>
      <c r="AY1628" s="87">
        <v>0</v>
      </c>
      <c r="AZ1628" s="87">
        <v>0</v>
      </c>
      <c r="BA1628" s="87">
        <v>0</v>
      </c>
      <c r="BB1628" s="87">
        <v>0</v>
      </c>
      <c r="BC1628" s="87">
        <v>0</v>
      </c>
      <c r="BD1628" s="87">
        <v>0</v>
      </c>
      <c r="BE1628" s="87">
        <v>0</v>
      </c>
      <c r="BF1628" s="87">
        <v>0</v>
      </c>
      <c r="BG1628" s="87">
        <f t="shared" si="111"/>
        <v>0</v>
      </c>
      <c r="BH1628" s="87">
        <f t="shared" si="112"/>
        <v>7500000</v>
      </c>
      <c r="BI1628" s="87">
        <f t="shared" si="113"/>
        <v>7500000</v>
      </c>
    </row>
    <row r="1629" spans="1:61" ht="15" customHeight="1" x14ac:dyDescent="0.35">
      <c r="A1629" s="142" t="str">
        <f t="shared" si="110"/>
        <v>DI0015691</v>
      </c>
      <c r="B1629" s="88" t="s">
        <v>1865</v>
      </c>
      <c r="C1629" s="88">
        <v>1</v>
      </c>
      <c r="D1629" s="143" t="s">
        <v>0</v>
      </c>
      <c r="E1629" s="146" t="s">
        <v>3</v>
      </c>
      <c r="F1629" s="144" t="s">
        <v>1760</v>
      </c>
      <c r="G1629" s="144" t="s">
        <v>1776</v>
      </c>
      <c r="H1629" s="144" t="s">
        <v>1777</v>
      </c>
      <c r="I1629" s="144" t="s">
        <v>1778</v>
      </c>
      <c r="J1629" s="144" t="s">
        <v>1779</v>
      </c>
      <c r="K1629" s="144" t="s">
        <v>774</v>
      </c>
      <c r="L1629" s="144" t="s">
        <v>1766</v>
      </c>
      <c r="M1629" s="144" t="s">
        <v>1773</v>
      </c>
      <c r="N1629" s="143">
        <v>1</v>
      </c>
      <c r="O1629" s="143">
        <v>1</v>
      </c>
      <c r="P1629" s="143">
        <v>1</v>
      </c>
      <c r="Q1629" s="147">
        <v>1</v>
      </c>
      <c r="R1629" s="147">
        <v>1</v>
      </c>
      <c r="S1629" s="147">
        <v>1</v>
      </c>
      <c r="T1629" s="147">
        <v>0</v>
      </c>
      <c r="U1629" s="147">
        <v>0</v>
      </c>
      <c r="V1629" s="147">
        <v>0</v>
      </c>
      <c r="W1629" s="148">
        <v>25800000</v>
      </c>
      <c r="X1629" s="148">
        <v>0</v>
      </c>
      <c r="Y1629" s="148">
        <v>0</v>
      </c>
      <c r="Z1629" s="148">
        <v>0</v>
      </c>
      <c r="AA1629" s="149">
        <v>0</v>
      </c>
      <c r="AB1629" s="148">
        <v>0</v>
      </c>
      <c r="AC1629" s="148">
        <v>0</v>
      </c>
      <c r="AD1629" s="149">
        <v>0</v>
      </c>
      <c r="AE1629" s="148">
        <v>25800000</v>
      </c>
      <c r="AF1629" s="164">
        <v>45623</v>
      </c>
      <c r="AG1629" s="164">
        <v>46718</v>
      </c>
      <c r="AH1629" s="165">
        <v>25800000</v>
      </c>
      <c r="AI1629" s="152">
        <v>2.66</v>
      </c>
      <c r="AJ1629" s="152">
        <v>3</v>
      </c>
      <c r="AK1629" s="166">
        <v>8.7499999999999994E-2</v>
      </c>
      <c r="AL1629" s="167">
        <v>2.66</v>
      </c>
      <c r="AM1629" s="167">
        <v>3</v>
      </c>
      <c r="AN1629" s="168">
        <v>8.7499999999999994E-2</v>
      </c>
      <c r="AO1629" s="169" t="s">
        <v>1774</v>
      </c>
      <c r="AP1629" s="169" t="s">
        <v>1775</v>
      </c>
      <c r="AQ1629" s="87">
        <v>0</v>
      </c>
      <c r="AR1629" s="87">
        <v>0</v>
      </c>
      <c r="AS1629" s="87">
        <v>25800000</v>
      </c>
      <c r="AT1629" s="87">
        <v>0</v>
      </c>
      <c r="AU1629" s="87">
        <v>0</v>
      </c>
      <c r="AV1629" s="87">
        <v>0</v>
      </c>
      <c r="AW1629" s="87">
        <v>0</v>
      </c>
      <c r="AX1629" s="87">
        <v>0</v>
      </c>
      <c r="AY1629" s="87">
        <v>0</v>
      </c>
      <c r="AZ1629" s="87">
        <v>0</v>
      </c>
      <c r="BA1629" s="87">
        <v>0</v>
      </c>
      <c r="BB1629" s="87">
        <v>0</v>
      </c>
      <c r="BC1629" s="87">
        <v>0</v>
      </c>
      <c r="BD1629" s="87">
        <v>0</v>
      </c>
      <c r="BE1629" s="87">
        <v>0</v>
      </c>
      <c r="BF1629" s="87">
        <v>0</v>
      </c>
      <c r="BG1629" s="87">
        <f t="shared" si="111"/>
        <v>0</v>
      </c>
      <c r="BH1629" s="87">
        <f t="shared" si="112"/>
        <v>25800000</v>
      </c>
      <c r="BI1629" s="87">
        <f t="shared" si="113"/>
        <v>25800000</v>
      </c>
    </row>
    <row r="1630" spans="1:61" ht="15" customHeight="1" x14ac:dyDescent="0.35">
      <c r="A1630" s="142" t="str">
        <f t="shared" si="110"/>
        <v>DI0015701</v>
      </c>
      <c r="B1630" s="88" t="s">
        <v>1866</v>
      </c>
      <c r="C1630" s="88">
        <v>1</v>
      </c>
      <c r="D1630" s="143" t="s">
        <v>0</v>
      </c>
      <c r="E1630" s="146" t="s">
        <v>3</v>
      </c>
      <c r="F1630" s="144" t="s">
        <v>1760</v>
      </c>
      <c r="G1630" s="144" t="s">
        <v>1776</v>
      </c>
      <c r="H1630" s="144" t="s">
        <v>1777</v>
      </c>
      <c r="I1630" s="144" t="s">
        <v>1778</v>
      </c>
      <c r="J1630" s="144" t="s">
        <v>1779</v>
      </c>
      <c r="K1630" s="144" t="s">
        <v>774</v>
      </c>
      <c r="L1630" s="144" t="s">
        <v>1766</v>
      </c>
      <c r="M1630" s="144" t="s">
        <v>1773</v>
      </c>
      <c r="N1630" s="143">
        <v>1</v>
      </c>
      <c r="O1630" s="143">
        <v>1</v>
      </c>
      <c r="P1630" s="143">
        <v>1</v>
      </c>
      <c r="Q1630" s="147">
        <v>1</v>
      </c>
      <c r="R1630" s="147">
        <v>1</v>
      </c>
      <c r="S1630" s="147">
        <v>1</v>
      </c>
      <c r="T1630" s="147">
        <v>0</v>
      </c>
      <c r="U1630" s="147">
        <v>0</v>
      </c>
      <c r="V1630" s="147">
        <v>0</v>
      </c>
      <c r="W1630" s="148">
        <v>17200000</v>
      </c>
      <c r="X1630" s="148">
        <v>0</v>
      </c>
      <c r="Y1630" s="148">
        <v>0</v>
      </c>
      <c r="Z1630" s="148">
        <v>0</v>
      </c>
      <c r="AA1630" s="149">
        <v>0</v>
      </c>
      <c r="AB1630" s="148">
        <v>0</v>
      </c>
      <c r="AC1630" s="148">
        <v>0</v>
      </c>
      <c r="AD1630" s="149">
        <v>0</v>
      </c>
      <c r="AE1630" s="148">
        <v>17200000</v>
      </c>
      <c r="AF1630" s="164">
        <v>45623</v>
      </c>
      <c r="AG1630" s="164">
        <v>46718</v>
      </c>
      <c r="AH1630" s="165">
        <v>17200000</v>
      </c>
      <c r="AI1630" s="152">
        <v>2.66</v>
      </c>
      <c r="AJ1630" s="152">
        <v>3</v>
      </c>
      <c r="AK1630" s="166">
        <v>8.7499999999999994E-2</v>
      </c>
      <c r="AL1630" s="167">
        <v>2.66</v>
      </c>
      <c r="AM1630" s="167">
        <v>3</v>
      </c>
      <c r="AN1630" s="168">
        <v>8.7499999999999994E-2</v>
      </c>
      <c r="AO1630" s="169" t="s">
        <v>1774</v>
      </c>
      <c r="AP1630" s="169" t="s">
        <v>1775</v>
      </c>
      <c r="AQ1630" s="87">
        <v>0</v>
      </c>
      <c r="AR1630" s="87">
        <v>0</v>
      </c>
      <c r="AS1630" s="87">
        <v>17200000</v>
      </c>
      <c r="AT1630" s="87">
        <v>0</v>
      </c>
      <c r="AU1630" s="87">
        <v>0</v>
      </c>
      <c r="AV1630" s="87">
        <v>0</v>
      </c>
      <c r="AW1630" s="87">
        <v>0</v>
      </c>
      <c r="AX1630" s="87">
        <v>0</v>
      </c>
      <c r="AY1630" s="87">
        <v>0</v>
      </c>
      <c r="AZ1630" s="87">
        <v>0</v>
      </c>
      <c r="BA1630" s="87">
        <v>0</v>
      </c>
      <c r="BB1630" s="87">
        <v>0</v>
      </c>
      <c r="BC1630" s="87">
        <v>0</v>
      </c>
      <c r="BD1630" s="87">
        <v>0</v>
      </c>
      <c r="BE1630" s="87">
        <v>0</v>
      </c>
      <c r="BF1630" s="87">
        <v>0</v>
      </c>
      <c r="BG1630" s="87">
        <f t="shared" si="111"/>
        <v>0</v>
      </c>
      <c r="BH1630" s="87">
        <f t="shared" si="112"/>
        <v>17200000</v>
      </c>
      <c r="BI1630" s="87">
        <f t="shared" si="113"/>
        <v>17200000</v>
      </c>
    </row>
    <row r="1631" spans="1:61" ht="15" customHeight="1" x14ac:dyDescent="0.35">
      <c r="A1631" s="142" t="str">
        <f t="shared" si="110"/>
        <v>DI0015711</v>
      </c>
      <c r="B1631" s="88" t="s">
        <v>1867</v>
      </c>
      <c r="C1631" s="88">
        <v>1</v>
      </c>
      <c r="D1631" s="143" t="s">
        <v>0</v>
      </c>
      <c r="E1631" s="146" t="s">
        <v>3</v>
      </c>
      <c r="F1631" s="144" t="s">
        <v>1760</v>
      </c>
      <c r="G1631" s="144" t="s">
        <v>1776</v>
      </c>
      <c r="H1631" s="144" t="s">
        <v>1777</v>
      </c>
      <c r="I1631" s="144" t="s">
        <v>1778</v>
      </c>
      <c r="J1631" s="144" t="s">
        <v>1779</v>
      </c>
      <c r="K1631" s="144" t="s">
        <v>774</v>
      </c>
      <c r="L1631" s="144" t="s">
        <v>1766</v>
      </c>
      <c r="M1631" s="144" t="s">
        <v>1773</v>
      </c>
      <c r="N1631" s="143">
        <v>1</v>
      </c>
      <c r="O1631" s="143">
        <v>1</v>
      </c>
      <c r="P1631" s="143">
        <v>1</v>
      </c>
      <c r="Q1631" s="147">
        <v>1</v>
      </c>
      <c r="R1631" s="147">
        <v>1</v>
      </c>
      <c r="S1631" s="147">
        <v>1</v>
      </c>
      <c r="T1631" s="147">
        <v>0</v>
      </c>
      <c r="U1631" s="147">
        <v>0</v>
      </c>
      <c r="V1631" s="147">
        <v>0</v>
      </c>
      <c r="W1631" s="148">
        <v>700000</v>
      </c>
      <c r="X1631" s="148">
        <v>0</v>
      </c>
      <c r="Y1631" s="148">
        <v>0</v>
      </c>
      <c r="Z1631" s="148">
        <v>0</v>
      </c>
      <c r="AA1631" s="149">
        <v>0</v>
      </c>
      <c r="AB1631" s="148">
        <v>0</v>
      </c>
      <c r="AC1631" s="148">
        <v>0</v>
      </c>
      <c r="AD1631" s="149">
        <v>0</v>
      </c>
      <c r="AE1631" s="148">
        <v>700000</v>
      </c>
      <c r="AF1631" s="164">
        <v>45672</v>
      </c>
      <c r="AG1631" s="164">
        <v>46037</v>
      </c>
      <c r="AH1631" s="165">
        <v>700000</v>
      </c>
      <c r="AI1631" s="152">
        <v>0.79</v>
      </c>
      <c r="AJ1631" s="152">
        <v>1</v>
      </c>
      <c r="AK1631" s="166">
        <v>4.9000000000000002E-2</v>
      </c>
      <c r="AL1631" s="167">
        <v>0.79</v>
      </c>
      <c r="AM1631" s="167">
        <v>1</v>
      </c>
      <c r="AN1631" s="168">
        <v>4.9000000000000002E-2</v>
      </c>
      <c r="AO1631" s="169" t="s">
        <v>1774</v>
      </c>
      <c r="AP1631" s="169" t="s">
        <v>1775</v>
      </c>
      <c r="AQ1631" s="87">
        <v>0</v>
      </c>
      <c r="AR1631" s="87">
        <v>700000</v>
      </c>
      <c r="AS1631" s="87">
        <v>0</v>
      </c>
      <c r="AT1631" s="87">
        <v>0</v>
      </c>
      <c r="AU1631" s="87">
        <v>0</v>
      </c>
      <c r="AV1631" s="87">
        <v>0</v>
      </c>
      <c r="AW1631" s="87">
        <v>0</v>
      </c>
      <c r="AX1631" s="87">
        <v>0</v>
      </c>
      <c r="AY1631" s="87">
        <v>0</v>
      </c>
      <c r="AZ1631" s="87">
        <v>0</v>
      </c>
      <c r="BA1631" s="87">
        <v>0</v>
      </c>
      <c r="BB1631" s="87">
        <v>0</v>
      </c>
      <c r="BC1631" s="87">
        <v>0</v>
      </c>
      <c r="BD1631" s="87">
        <v>0</v>
      </c>
      <c r="BE1631" s="87">
        <v>0</v>
      </c>
      <c r="BF1631" s="87">
        <v>0</v>
      </c>
      <c r="BG1631" s="87">
        <f t="shared" si="111"/>
        <v>700000</v>
      </c>
      <c r="BH1631" s="87">
        <f t="shared" si="112"/>
        <v>0</v>
      </c>
      <c r="BI1631" s="87">
        <f t="shared" si="113"/>
        <v>700000</v>
      </c>
    </row>
    <row r="1632" spans="1:61" ht="15" customHeight="1" x14ac:dyDescent="0.35">
      <c r="A1632" s="142" t="str">
        <f t="shared" si="110"/>
        <v>DI0015721</v>
      </c>
      <c r="B1632" s="88" t="s">
        <v>1868</v>
      </c>
      <c r="C1632" s="88">
        <v>1</v>
      </c>
      <c r="D1632" s="143" t="s">
        <v>0</v>
      </c>
      <c r="E1632" s="146" t="s">
        <v>3</v>
      </c>
      <c r="F1632" s="144" t="s">
        <v>1760</v>
      </c>
      <c r="G1632" s="144" t="s">
        <v>390</v>
      </c>
      <c r="H1632" s="144" t="s">
        <v>1770</v>
      </c>
      <c r="I1632" s="144" t="s">
        <v>1771</v>
      </c>
      <c r="J1632" s="144" t="s">
        <v>1772</v>
      </c>
      <c r="K1632" s="144" t="s">
        <v>692</v>
      </c>
      <c r="L1632" s="144" t="s">
        <v>1766</v>
      </c>
      <c r="M1632" s="144" t="s">
        <v>1773</v>
      </c>
      <c r="N1632" s="143">
        <v>1</v>
      </c>
      <c r="O1632" s="143">
        <v>1</v>
      </c>
      <c r="P1632" s="143">
        <v>1</v>
      </c>
      <c r="Q1632" s="147">
        <v>0</v>
      </c>
      <c r="R1632" s="147">
        <v>0</v>
      </c>
      <c r="S1632" s="147">
        <v>1</v>
      </c>
      <c r="T1632" s="147">
        <v>1</v>
      </c>
      <c r="U1632" s="147">
        <v>1</v>
      </c>
      <c r="V1632" s="147">
        <v>0</v>
      </c>
      <c r="W1632" s="148">
        <v>200000000</v>
      </c>
      <c r="X1632" s="148">
        <v>0</v>
      </c>
      <c r="Y1632" s="148">
        <v>0</v>
      </c>
      <c r="Z1632" s="148">
        <v>0</v>
      </c>
      <c r="AA1632" s="149">
        <v>0</v>
      </c>
      <c r="AB1632" s="148">
        <v>0</v>
      </c>
      <c r="AC1632" s="148">
        <v>0</v>
      </c>
      <c r="AD1632" s="149">
        <v>0</v>
      </c>
      <c r="AE1632" s="148">
        <v>200000000</v>
      </c>
      <c r="AF1632" s="164">
        <v>45636</v>
      </c>
      <c r="AG1632" s="164">
        <v>48192</v>
      </c>
      <c r="AH1632" s="165">
        <v>200000000</v>
      </c>
      <c r="AI1632" s="152">
        <v>6.69</v>
      </c>
      <c r="AJ1632" s="152">
        <v>7</v>
      </c>
      <c r="AK1632" s="166">
        <v>9.5000000000000001E-2</v>
      </c>
      <c r="AL1632" s="167">
        <v>6.69</v>
      </c>
      <c r="AM1632" s="167">
        <v>7</v>
      </c>
      <c r="AN1632" s="168">
        <v>9.5000000000000001E-2</v>
      </c>
      <c r="AO1632" s="169" t="s">
        <v>1774</v>
      </c>
      <c r="AP1632" s="169" t="s">
        <v>1775</v>
      </c>
      <c r="AQ1632" s="87">
        <v>0</v>
      </c>
      <c r="AR1632" s="87">
        <v>0</v>
      </c>
      <c r="AS1632" s="87">
        <v>0</v>
      </c>
      <c r="AT1632" s="87">
        <v>0</v>
      </c>
      <c r="AU1632" s="87">
        <v>0</v>
      </c>
      <c r="AV1632" s="87">
        <v>0</v>
      </c>
      <c r="AW1632" s="87">
        <v>200000000</v>
      </c>
      <c r="AX1632" s="87">
        <v>0</v>
      </c>
      <c r="AY1632" s="87">
        <v>0</v>
      </c>
      <c r="AZ1632" s="87">
        <v>0</v>
      </c>
      <c r="BA1632" s="87">
        <v>0</v>
      </c>
      <c r="BB1632" s="87">
        <v>0</v>
      </c>
      <c r="BC1632" s="87">
        <v>0</v>
      </c>
      <c r="BD1632" s="87">
        <v>0</v>
      </c>
      <c r="BE1632" s="87">
        <v>0</v>
      </c>
      <c r="BF1632" s="87">
        <v>0</v>
      </c>
      <c r="BG1632" s="87">
        <f t="shared" si="111"/>
        <v>0</v>
      </c>
      <c r="BH1632" s="87">
        <f t="shared" si="112"/>
        <v>200000000</v>
      </c>
      <c r="BI1632" s="87">
        <f t="shared" si="113"/>
        <v>200000000</v>
      </c>
    </row>
    <row r="1633" spans="1:61" ht="15" customHeight="1" x14ac:dyDescent="0.35">
      <c r="A1633" s="142" t="str">
        <f t="shared" si="110"/>
        <v>DI0015731</v>
      </c>
      <c r="B1633" s="88" t="s">
        <v>1869</v>
      </c>
      <c r="C1633" s="88">
        <v>1</v>
      </c>
      <c r="D1633" s="143" t="s">
        <v>0</v>
      </c>
      <c r="E1633" s="146" t="s">
        <v>3</v>
      </c>
      <c r="F1633" s="144" t="s">
        <v>1760</v>
      </c>
      <c r="G1633" s="144" t="s">
        <v>1776</v>
      </c>
      <c r="H1633" s="144" t="s">
        <v>1777</v>
      </c>
      <c r="I1633" s="144" t="s">
        <v>1778</v>
      </c>
      <c r="J1633" s="144" t="s">
        <v>1779</v>
      </c>
      <c r="K1633" s="144" t="s">
        <v>774</v>
      </c>
      <c r="L1633" s="144" t="s">
        <v>1766</v>
      </c>
      <c r="M1633" s="144" t="s">
        <v>1773</v>
      </c>
      <c r="N1633" s="143">
        <v>1</v>
      </c>
      <c r="O1633" s="143">
        <v>1</v>
      </c>
      <c r="P1633" s="143">
        <v>1</v>
      </c>
      <c r="Q1633" s="147">
        <v>1</v>
      </c>
      <c r="R1633" s="147">
        <v>1</v>
      </c>
      <c r="S1633" s="147">
        <v>1</v>
      </c>
      <c r="T1633" s="147">
        <v>0</v>
      </c>
      <c r="U1633" s="147">
        <v>0</v>
      </c>
      <c r="V1633" s="147">
        <v>0</v>
      </c>
      <c r="W1633" s="148">
        <v>15000000</v>
      </c>
      <c r="X1633" s="148">
        <v>0</v>
      </c>
      <c r="Y1633" s="148">
        <v>0</v>
      </c>
      <c r="Z1633" s="148">
        <v>0</v>
      </c>
      <c r="AA1633" s="149">
        <v>0</v>
      </c>
      <c r="AB1633" s="148">
        <v>0</v>
      </c>
      <c r="AC1633" s="148">
        <v>0</v>
      </c>
      <c r="AD1633" s="149">
        <v>0</v>
      </c>
      <c r="AE1633" s="148">
        <v>15000000</v>
      </c>
      <c r="AF1633" s="164">
        <v>45684</v>
      </c>
      <c r="AG1633" s="164">
        <v>46779</v>
      </c>
      <c r="AH1633" s="165">
        <v>15000000</v>
      </c>
      <c r="AI1633" s="152">
        <v>2.83</v>
      </c>
      <c r="AJ1633" s="152">
        <v>3</v>
      </c>
      <c r="AK1633" s="166">
        <v>8.7499999999999994E-2</v>
      </c>
      <c r="AL1633" s="167">
        <v>2.83</v>
      </c>
      <c r="AM1633" s="167">
        <v>3</v>
      </c>
      <c r="AN1633" s="168">
        <v>8.7499999999999994E-2</v>
      </c>
      <c r="AO1633" s="169" t="s">
        <v>1774</v>
      </c>
      <c r="AP1633" s="169" t="s">
        <v>1775</v>
      </c>
      <c r="AQ1633" s="87">
        <v>0</v>
      </c>
      <c r="AR1633" s="87">
        <v>0</v>
      </c>
      <c r="AS1633" s="87">
        <v>0</v>
      </c>
      <c r="AT1633" s="87">
        <v>15000000</v>
      </c>
      <c r="AU1633" s="87">
        <v>0</v>
      </c>
      <c r="AV1633" s="87">
        <v>0</v>
      </c>
      <c r="AW1633" s="87">
        <v>0</v>
      </c>
      <c r="AX1633" s="87">
        <v>0</v>
      </c>
      <c r="AY1633" s="87">
        <v>0</v>
      </c>
      <c r="AZ1633" s="87">
        <v>0</v>
      </c>
      <c r="BA1633" s="87">
        <v>0</v>
      </c>
      <c r="BB1633" s="87">
        <v>0</v>
      </c>
      <c r="BC1633" s="87">
        <v>0</v>
      </c>
      <c r="BD1633" s="87">
        <v>0</v>
      </c>
      <c r="BE1633" s="87">
        <v>0</v>
      </c>
      <c r="BF1633" s="87">
        <v>0</v>
      </c>
      <c r="BG1633" s="87">
        <f t="shared" si="111"/>
        <v>0</v>
      </c>
      <c r="BH1633" s="87">
        <f t="shared" si="112"/>
        <v>15000000</v>
      </c>
      <c r="BI1633" s="87">
        <f t="shared" si="113"/>
        <v>15000000</v>
      </c>
    </row>
    <row r="1634" spans="1:61" ht="15" customHeight="1" x14ac:dyDescent="0.35">
      <c r="A1634" s="142" t="str">
        <f t="shared" si="110"/>
        <v>DI0015741</v>
      </c>
      <c r="B1634" s="88" t="s">
        <v>1870</v>
      </c>
      <c r="C1634" s="88">
        <v>1</v>
      </c>
      <c r="D1634" s="143" t="s">
        <v>0</v>
      </c>
      <c r="E1634" s="146" t="s">
        <v>3</v>
      </c>
      <c r="F1634" s="144" t="s">
        <v>1760</v>
      </c>
      <c r="G1634" s="144" t="s">
        <v>1776</v>
      </c>
      <c r="H1634" s="144" t="s">
        <v>1777</v>
      </c>
      <c r="I1634" s="144" t="s">
        <v>1778</v>
      </c>
      <c r="J1634" s="144" t="s">
        <v>1779</v>
      </c>
      <c r="K1634" s="144" t="s">
        <v>774</v>
      </c>
      <c r="L1634" s="144" t="s">
        <v>1766</v>
      </c>
      <c r="M1634" s="144" t="s">
        <v>1773</v>
      </c>
      <c r="N1634" s="143">
        <v>1</v>
      </c>
      <c r="O1634" s="143">
        <v>1</v>
      </c>
      <c r="P1634" s="143">
        <v>1</v>
      </c>
      <c r="Q1634" s="147">
        <v>1</v>
      </c>
      <c r="R1634" s="147">
        <v>1</v>
      </c>
      <c r="S1634" s="147">
        <v>1</v>
      </c>
      <c r="T1634" s="147">
        <v>0</v>
      </c>
      <c r="U1634" s="147">
        <v>0</v>
      </c>
      <c r="V1634" s="147">
        <v>0</v>
      </c>
      <c r="W1634" s="148">
        <v>1500000</v>
      </c>
      <c r="X1634" s="148">
        <v>0</v>
      </c>
      <c r="Y1634" s="148">
        <v>0</v>
      </c>
      <c r="Z1634" s="148">
        <v>0</v>
      </c>
      <c r="AA1634" s="149">
        <v>0</v>
      </c>
      <c r="AB1634" s="148">
        <v>0</v>
      </c>
      <c r="AC1634" s="148">
        <v>0</v>
      </c>
      <c r="AD1634" s="149">
        <v>0</v>
      </c>
      <c r="AE1634" s="148">
        <v>1500000</v>
      </c>
      <c r="AF1634" s="164">
        <v>45685</v>
      </c>
      <c r="AG1634" s="164">
        <v>46050</v>
      </c>
      <c r="AH1634" s="165">
        <v>1500000</v>
      </c>
      <c r="AI1634" s="152">
        <v>0.83</v>
      </c>
      <c r="AJ1634" s="152">
        <v>1</v>
      </c>
      <c r="AK1634" s="166">
        <v>4.9000000000000002E-2</v>
      </c>
      <c r="AL1634" s="167">
        <v>0.83</v>
      </c>
      <c r="AM1634" s="167">
        <v>1</v>
      </c>
      <c r="AN1634" s="168">
        <v>4.9000000000000002E-2</v>
      </c>
      <c r="AO1634" s="169" t="s">
        <v>1774</v>
      </c>
      <c r="AP1634" s="169" t="s">
        <v>1775</v>
      </c>
      <c r="AQ1634" s="87">
        <v>0</v>
      </c>
      <c r="AR1634" s="87">
        <v>1500000</v>
      </c>
      <c r="AS1634" s="87">
        <v>0</v>
      </c>
      <c r="AT1634" s="87">
        <v>0</v>
      </c>
      <c r="AU1634" s="87">
        <v>0</v>
      </c>
      <c r="AV1634" s="87">
        <v>0</v>
      </c>
      <c r="AW1634" s="87">
        <v>0</v>
      </c>
      <c r="AX1634" s="87">
        <v>0</v>
      </c>
      <c r="AY1634" s="87">
        <v>0</v>
      </c>
      <c r="AZ1634" s="87">
        <v>0</v>
      </c>
      <c r="BA1634" s="87">
        <v>0</v>
      </c>
      <c r="BB1634" s="87">
        <v>0</v>
      </c>
      <c r="BC1634" s="87">
        <v>0</v>
      </c>
      <c r="BD1634" s="87">
        <v>0</v>
      </c>
      <c r="BE1634" s="87">
        <v>0</v>
      </c>
      <c r="BF1634" s="87">
        <v>0</v>
      </c>
      <c r="BG1634" s="87">
        <f t="shared" si="111"/>
        <v>1500000</v>
      </c>
      <c r="BH1634" s="87">
        <f t="shared" si="112"/>
        <v>0</v>
      </c>
      <c r="BI1634" s="87">
        <f t="shared" si="113"/>
        <v>1500000</v>
      </c>
    </row>
    <row r="1635" spans="1:61" ht="15" customHeight="1" x14ac:dyDescent="0.35">
      <c r="A1635" s="142" t="str">
        <f t="shared" si="110"/>
        <v>DI0015751</v>
      </c>
      <c r="B1635" s="88" t="s">
        <v>1871</v>
      </c>
      <c r="C1635" s="88">
        <v>1</v>
      </c>
      <c r="D1635" s="143" t="s">
        <v>0</v>
      </c>
      <c r="E1635" s="146" t="s">
        <v>3</v>
      </c>
      <c r="F1635" s="144" t="s">
        <v>1760</v>
      </c>
      <c r="G1635" s="144" t="s">
        <v>1776</v>
      </c>
      <c r="H1635" s="144" t="s">
        <v>1777</v>
      </c>
      <c r="I1635" s="144" t="s">
        <v>1778</v>
      </c>
      <c r="J1635" s="144" t="s">
        <v>1779</v>
      </c>
      <c r="K1635" s="144" t="s">
        <v>774</v>
      </c>
      <c r="L1635" s="144" t="s">
        <v>1766</v>
      </c>
      <c r="M1635" s="144" t="s">
        <v>1773</v>
      </c>
      <c r="N1635" s="143">
        <v>1</v>
      </c>
      <c r="O1635" s="143">
        <v>1</v>
      </c>
      <c r="P1635" s="143">
        <v>1</v>
      </c>
      <c r="Q1635" s="147">
        <v>1</v>
      </c>
      <c r="R1635" s="147">
        <v>1</v>
      </c>
      <c r="S1635" s="147">
        <v>1</v>
      </c>
      <c r="T1635" s="147">
        <v>0</v>
      </c>
      <c r="U1635" s="147">
        <v>0</v>
      </c>
      <c r="V1635" s="147">
        <v>0</v>
      </c>
      <c r="W1635" s="148">
        <v>1330000</v>
      </c>
      <c r="X1635" s="148">
        <v>0</v>
      </c>
      <c r="Y1635" s="148">
        <v>0</v>
      </c>
      <c r="Z1635" s="148">
        <v>0</v>
      </c>
      <c r="AA1635" s="149">
        <v>0</v>
      </c>
      <c r="AB1635" s="148">
        <v>0</v>
      </c>
      <c r="AC1635" s="148">
        <v>0</v>
      </c>
      <c r="AD1635" s="149">
        <v>0</v>
      </c>
      <c r="AE1635" s="148">
        <v>1330000</v>
      </c>
      <c r="AF1635" s="164">
        <v>45685</v>
      </c>
      <c r="AG1635" s="164">
        <v>46050</v>
      </c>
      <c r="AH1635" s="165">
        <v>1330000</v>
      </c>
      <c r="AI1635" s="152">
        <v>0.83</v>
      </c>
      <c r="AJ1635" s="152">
        <v>1</v>
      </c>
      <c r="AK1635" s="166">
        <v>4.9000000000000002E-2</v>
      </c>
      <c r="AL1635" s="167">
        <v>0.83</v>
      </c>
      <c r="AM1635" s="167">
        <v>1</v>
      </c>
      <c r="AN1635" s="168">
        <v>4.9000000000000002E-2</v>
      </c>
      <c r="AO1635" s="169" t="s">
        <v>1774</v>
      </c>
      <c r="AP1635" s="169" t="s">
        <v>1775</v>
      </c>
      <c r="AQ1635" s="87">
        <v>0</v>
      </c>
      <c r="AR1635" s="87">
        <v>1330000</v>
      </c>
      <c r="AS1635" s="87">
        <v>0</v>
      </c>
      <c r="AT1635" s="87">
        <v>0</v>
      </c>
      <c r="AU1635" s="87">
        <v>0</v>
      </c>
      <c r="AV1635" s="87">
        <v>0</v>
      </c>
      <c r="AW1635" s="87">
        <v>0</v>
      </c>
      <c r="AX1635" s="87">
        <v>0</v>
      </c>
      <c r="AY1635" s="87">
        <v>0</v>
      </c>
      <c r="AZ1635" s="87">
        <v>0</v>
      </c>
      <c r="BA1635" s="87">
        <v>0</v>
      </c>
      <c r="BB1635" s="87">
        <v>0</v>
      </c>
      <c r="BC1635" s="87">
        <v>0</v>
      </c>
      <c r="BD1635" s="87">
        <v>0</v>
      </c>
      <c r="BE1635" s="87">
        <v>0</v>
      </c>
      <c r="BF1635" s="87">
        <v>0</v>
      </c>
      <c r="BG1635" s="87">
        <f t="shared" si="111"/>
        <v>1330000</v>
      </c>
      <c r="BH1635" s="87">
        <f t="shared" si="112"/>
        <v>0</v>
      </c>
      <c r="BI1635" s="87">
        <f t="shared" si="113"/>
        <v>1330000</v>
      </c>
    </row>
    <row r="1636" spans="1:61" ht="15" customHeight="1" x14ac:dyDescent="0.35">
      <c r="A1636" s="142" t="str">
        <f t="shared" si="110"/>
        <v>DI0015761</v>
      </c>
      <c r="B1636" s="88" t="s">
        <v>1872</v>
      </c>
      <c r="C1636" s="88">
        <v>1</v>
      </c>
      <c r="D1636" s="143" t="s">
        <v>0</v>
      </c>
      <c r="E1636" s="146" t="s">
        <v>3</v>
      </c>
      <c r="F1636" s="144" t="s">
        <v>1760</v>
      </c>
      <c r="G1636" s="144" t="s">
        <v>712</v>
      </c>
      <c r="H1636" s="144" t="s">
        <v>1770</v>
      </c>
      <c r="I1636" s="144" t="s">
        <v>1763</v>
      </c>
      <c r="J1636" s="144" t="s">
        <v>1772</v>
      </c>
      <c r="K1636" s="144" t="s">
        <v>712</v>
      </c>
      <c r="L1636" s="144" t="s">
        <v>1766</v>
      </c>
      <c r="M1636" s="144" t="s">
        <v>1773</v>
      </c>
      <c r="N1636" s="143">
        <v>1</v>
      </c>
      <c r="O1636" s="143">
        <v>1</v>
      </c>
      <c r="P1636" s="143">
        <v>1</v>
      </c>
      <c r="Q1636" s="147">
        <v>0</v>
      </c>
      <c r="R1636" s="147">
        <v>1</v>
      </c>
      <c r="S1636" s="147">
        <v>1</v>
      </c>
      <c r="T1636" s="147">
        <v>1</v>
      </c>
      <c r="U1636" s="147">
        <v>0</v>
      </c>
      <c r="V1636" s="147">
        <v>0</v>
      </c>
      <c r="W1636" s="148">
        <v>49899248.780000001</v>
      </c>
      <c r="X1636" s="148">
        <v>0</v>
      </c>
      <c r="Y1636" s="148">
        <v>0</v>
      </c>
      <c r="Z1636" s="148">
        <v>0</v>
      </c>
      <c r="AA1636" s="149">
        <v>0</v>
      </c>
      <c r="AB1636" s="148">
        <v>0</v>
      </c>
      <c r="AC1636" s="148">
        <v>0</v>
      </c>
      <c r="AD1636" s="149">
        <v>0</v>
      </c>
      <c r="AE1636" s="148">
        <v>49899248.780000001</v>
      </c>
      <c r="AF1636" s="164">
        <v>45672</v>
      </c>
      <c r="AG1636" s="164">
        <v>46037</v>
      </c>
      <c r="AH1636" s="165">
        <v>49899248.780000001</v>
      </c>
      <c r="AI1636" s="152">
        <v>0.79</v>
      </c>
      <c r="AJ1636" s="152">
        <v>1</v>
      </c>
      <c r="AK1636" s="166">
        <v>4.9000000000000002E-2</v>
      </c>
      <c r="AL1636" s="167">
        <v>0.79</v>
      </c>
      <c r="AM1636" s="167">
        <v>1</v>
      </c>
      <c r="AN1636" s="168">
        <v>4.9000000000000002E-2</v>
      </c>
      <c r="AO1636" s="169" t="s">
        <v>1774</v>
      </c>
      <c r="AP1636" s="169" t="s">
        <v>1775</v>
      </c>
      <c r="AQ1636" s="87">
        <v>0</v>
      </c>
      <c r="AR1636" s="87">
        <v>49899248.780000001</v>
      </c>
      <c r="AS1636" s="87">
        <v>0</v>
      </c>
      <c r="AT1636" s="87">
        <v>0</v>
      </c>
      <c r="AU1636" s="87">
        <v>0</v>
      </c>
      <c r="AV1636" s="87">
        <v>0</v>
      </c>
      <c r="AW1636" s="87">
        <v>0</v>
      </c>
      <c r="AX1636" s="87">
        <v>0</v>
      </c>
      <c r="AY1636" s="87">
        <v>0</v>
      </c>
      <c r="AZ1636" s="87">
        <v>0</v>
      </c>
      <c r="BA1636" s="87">
        <v>0</v>
      </c>
      <c r="BB1636" s="87">
        <v>0</v>
      </c>
      <c r="BC1636" s="87">
        <v>0</v>
      </c>
      <c r="BD1636" s="87">
        <v>0</v>
      </c>
      <c r="BE1636" s="87">
        <v>0</v>
      </c>
      <c r="BF1636" s="87">
        <v>0</v>
      </c>
      <c r="BG1636" s="87">
        <f t="shared" si="111"/>
        <v>49899248.780000001</v>
      </c>
      <c r="BH1636" s="87">
        <f t="shared" si="112"/>
        <v>0</v>
      </c>
      <c r="BI1636" s="87">
        <f t="shared" si="113"/>
        <v>49899248.780000001</v>
      </c>
    </row>
    <row r="1637" spans="1:61" ht="15" customHeight="1" x14ac:dyDescent="0.35">
      <c r="A1637" s="142" t="str">
        <f t="shared" si="110"/>
        <v>DI0015771</v>
      </c>
      <c r="B1637" s="88" t="s">
        <v>1873</v>
      </c>
      <c r="C1637" s="88">
        <v>1</v>
      </c>
      <c r="D1637" s="143" t="s">
        <v>0</v>
      </c>
      <c r="E1637" s="146" t="s">
        <v>3</v>
      </c>
      <c r="F1637" s="144" t="s">
        <v>1760</v>
      </c>
      <c r="G1637" s="144" t="s">
        <v>416</v>
      </c>
      <c r="H1637" s="144" t="s">
        <v>1770</v>
      </c>
      <c r="I1637" s="144" t="s">
        <v>1763</v>
      </c>
      <c r="J1637" s="144" t="s">
        <v>1772</v>
      </c>
      <c r="K1637" s="144" t="s">
        <v>416</v>
      </c>
      <c r="L1637" s="144" t="s">
        <v>1766</v>
      </c>
      <c r="M1637" s="144" t="s">
        <v>1773</v>
      </c>
      <c r="N1637" s="143">
        <v>1</v>
      </c>
      <c r="O1637" s="143">
        <v>1</v>
      </c>
      <c r="P1637" s="143">
        <v>1</v>
      </c>
      <c r="Q1637" s="147">
        <v>0</v>
      </c>
      <c r="R1637" s="147">
        <v>1</v>
      </c>
      <c r="S1637" s="147">
        <v>1</v>
      </c>
      <c r="T1637" s="147">
        <v>1</v>
      </c>
      <c r="U1637" s="147">
        <v>0</v>
      </c>
      <c r="V1637" s="147">
        <v>0</v>
      </c>
      <c r="W1637" s="148">
        <v>7983879.7999999998</v>
      </c>
      <c r="X1637" s="148">
        <v>0</v>
      </c>
      <c r="Y1637" s="148">
        <v>0</v>
      </c>
      <c r="Z1637" s="148">
        <v>0</v>
      </c>
      <c r="AA1637" s="149">
        <v>0</v>
      </c>
      <c r="AB1637" s="148">
        <v>0</v>
      </c>
      <c r="AC1637" s="148">
        <v>0</v>
      </c>
      <c r="AD1637" s="149">
        <v>0</v>
      </c>
      <c r="AE1637" s="148">
        <v>7983879.7999999998</v>
      </c>
      <c r="AF1637" s="164">
        <v>45672</v>
      </c>
      <c r="AG1637" s="164">
        <v>46037</v>
      </c>
      <c r="AH1637" s="165">
        <v>7983879.7999999998</v>
      </c>
      <c r="AI1637" s="152">
        <v>0.79</v>
      </c>
      <c r="AJ1637" s="152">
        <v>1</v>
      </c>
      <c r="AK1637" s="166">
        <v>4.9000000000000002E-2</v>
      </c>
      <c r="AL1637" s="167">
        <v>0.79</v>
      </c>
      <c r="AM1637" s="167">
        <v>1</v>
      </c>
      <c r="AN1637" s="168">
        <v>4.9000000000000002E-2</v>
      </c>
      <c r="AO1637" s="169" t="s">
        <v>1774</v>
      </c>
      <c r="AP1637" s="169" t="s">
        <v>1775</v>
      </c>
      <c r="AQ1637" s="87">
        <v>0</v>
      </c>
      <c r="AR1637" s="87">
        <v>7983879.7999999998</v>
      </c>
      <c r="AS1637" s="87">
        <v>0</v>
      </c>
      <c r="AT1637" s="87">
        <v>0</v>
      </c>
      <c r="AU1637" s="87">
        <v>0</v>
      </c>
      <c r="AV1637" s="87">
        <v>0</v>
      </c>
      <c r="AW1637" s="87">
        <v>0</v>
      </c>
      <c r="AX1637" s="87">
        <v>0</v>
      </c>
      <c r="AY1637" s="87">
        <v>0</v>
      </c>
      <c r="AZ1637" s="87">
        <v>0</v>
      </c>
      <c r="BA1637" s="87">
        <v>0</v>
      </c>
      <c r="BB1637" s="87">
        <v>0</v>
      </c>
      <c r="BC1637" s="87">
        <v>0</v>
      </c>
      <c r="BD1637" s="87">
        <v>0</v>
      </c>
      <c r="BE1637" s="87">
        <v>0</v>
      </c>
      <c r="BF1637" s="87">
        <v>0</v>
      </c>
      <c r="BG1637" s="87">
        <f t="shared" si="111"/>
        <v>7983879.7999999998</v>
      </c>
      <c r="BH1637" s="87">
        <f t="shared" si="112"/>
        <v>0</v>
      </c>
      <c r="BI1637" s="87">
        <f t="shared" si="113"/>
        <v>7983879.7999999998</v>
      </c>
    </row>
    <row r="1638" spans="1:61" ht="15" customHeight="1" x14ac:dyDescent="0.35">
      <c r="A1638" s="142" t="str">
        <f t="shared" si="110"/>
        <v>DI0015781</v>
      </c>
      <c r="B1638" s="88" t="s">
        <v>1874</v>
      </c>
      <c r="C1638" s="88">
        <v>1</v>
      </c>
      <c r="D1638" s="143" t="s">
        <v>0</v>
      </c>
      <c r="E1638" s="146" t="s">
        <v>3</v>
      </c>
      <c r="F1638" s="144" t="s">
        <v>1760</v>
      </c>
      <c r="G1638" s="144" t="s">
        <v>1776</v>
      </c>
      <c r="H1638" s="144" t="s">
        <v>1777</v>
      </c>
      <c r="I1638" s="144" t="s">
        <v>1778</v>
      </c>
      <c r="J1638" s="144" t="s">
        <v>1779</v>
      </c>
      <c r="K1638" s="144" t="s">
        <v>774</v>
      </c>
      <c r="L1638" s="144" t="s">
        <v>1766</v>
      </c>
      <c r="M1638" s="144" t="s">
        <v>1773</v>
      </c>
      <c r="N1638" s="143">
        <v>1</v>
      </c>
      <c r="O1638" s="143">
        <v>1</v>
      </c>
      <c r="P1638" s="143">
        <v>1</v>
      </c>
      <c r="Q1638" s="147">
        <v>1</v>
      </c>
      <c r="R1638" s="147">
        <v>1</v>
      </c>
      <c r="S1638" s="147">
        <v>1</v>
      </c>
      <c r="T1638" s="147">
        <v>0</v>
      </c>
      <c r="U1638" s="147">
        <v>0</v>
      </c>
      <c r="V1638" s="147">
        <v>0</v>
      </c>
      <c r="W1638" s="148">
        <v>2900000</v>
      </c>
      <c r="X1638" s="148">
        <v>0</v>
      </c>
      <c r="Y1638" s="148">
        <v>0</v>
      </c>
      <c r="Z1638" s="148">
        <v>0</v>
      </c>
      <c r="AA1638" s="149">
        <v>0</v>
      </c>
      <c r="AB1638" s="148">
        <v>0</v>
      </c>
      <c r="AC1638" s="148">
        <v>0</v>
      </c>
      <c r="AD1638" s="149">
        <v>0</v>
      </c>
      <c r="AE1638" s="148">
        <v>2900000</v>
      </c>
      <c r="AF1638" s="164">
        <v>45623</v>
      </c>
      <c r="AG1638" s="164">
        <v>46718</v>
      </c>
      <c r="AH1638" s="165">
        <v>2900000</v>
      </c>
      <c r="AI1638" s="152">
        <v>2.66</v>
      </c>
      <c r="AJ1638" s="152">
        <v>3</v>
      </c>
      <c r="AK1638" s="166">
        <v>8.7499999999999994E-2</v>
      </c>
      <c r="AL1638" s="167">
        <v>2.66</v>
      </c>
      <c r="AM1638" s="167">
        <v>3</v>
      </c>
      <c r="AN1638" s="168">
        <v>8.7499999999999994E-2</v>
      </c>
      <c r="AO1638" s="169" t="s">
        <v>1774</v>
      </c>
      <c r="AP1638" s="169" t="s">
        <v>1775</v>
      </c>
      <c r="AQ1638" s="87">
        <v>0</v>
      </c>
      <c r="AR1638" s="87">
        <v>0</v>
      </c>
      <c r="AS1638" s="87">
        <v>2900000</v>
      </c>
      <c r="AT1638" s="87">
        <v>0</v>
      </c>
      <c r="AU1638" s="87">
        <v>0</v>
      </c>
      <c r="AV1638" s="87">
        <v>0</v>
      </c>
      <c r="AW1638" s="87">
        <v>0</v>
      </c>
      <c r="AX1638" s="87">
        <v>0</v>
      </c>
      <c r="AY1638" s="87">
        <v>0</v>
      </c>
      <c r="AZ1638" s="87">
        <v>0</v>
      </c>
      <c r="BA1638" s="87">
        <v>0</v>
      </c>
      <c r="BB1638" s="87">
        <v>0</v>
      </c>
      <c r="BC1638" s="87">
        <v>0</v>
      </c>
      <c r="BD1638" s="87">
        <v>0</v>
      </c>
      <c r="BE1638" s="87">
        <v>0</v>
      </c>
      <c r="BF1638" s="87">
        <v>0</v>
      </c>
      <c r="BG1638" s="87">
        <f t="shared" si="111"/>
        <v>0</v>
      </c>
      <c r="BH1638" s="87">
        <f t="shared" si="112"/>
        <v>2900000</v>
      </c>
      <c r="BI1638" s="87">
        <f t="shared" si="113"/>
        <v>2900000</v>
      </c>
    </row>
    <row r="1639" spans="1:61" ht="15" customHeight="1" x14ac:dyDescent="0.35">
      <c r="A1639" s="142" t="str">
        <f t="shared" si="110"/>
        <v>DI0015791</v>
      </c>
      <c r="B1639" s="88" t="s">
        <v>1875</v>
      </c>
      <c r="C1639" s="88">
        <v>1</v>
      </c>
      <c r="D1639" s="143" t="s">
        <v>0</v>
      </c>
      <c r="E1639" s="146" t="s">
        <v>3</v>
      </c>
      <c r="F1639" s="144" t="s">
        <v>1760</v>
      </c>
      <c r="G1639" s="144" t="s">
        <v>1776</v>
      </c>
      <c r="H1639" s="144" t="s">
        <v>1777</v>
      </c>
      <c r="I1639" s="144" t="s">
        <v>1778</v>
      </c>
      <c r="J1639" s="144" t="s">
        <v>1779</v>
      </c>
      <c r="K1639" s="144" t="s">
        <v>774</v>
      </c>
      <c r="L1639" s="144" t="s">
        <v>1766</v>
      </c>
      <c r="M1639" s="144" t="s">
        <v>1773</v>
      </c>
      <c r="N1639" s="143">
        <v>1</v>
      </c>
      <c r="O1639" s="143">
        <v>1</v>
      </c>
      <c r="P1639" s="143">
        <v>1</v>
      </c>
      <c r="Q1639" s="147">
        <v>1</v>
      </c>
      <c r="R1639" s="147">
        <v>1</v>
      </c>
      <c r="S1639" s="147">
        <v>1</v>
      </c>
      <c r="T1639" s="147">
        <v>0</v>
      </c>
      <c r="U1639" s="147">
        <v>0</v>
      </c>
      <c r="V1639" s="147">
        <v>0</v>
      </c>
      <c r="W1639" s="148">
        <v>1220000</v>
      </c>
      <c r="X1639" s="148">
        <v>0</v>
      </c>
      <c r="Y1639" s="148">
        <v>0</v>
      </c>
      <c r="Z1639" s="148">
        <v>0</v>
      </c>
      <c r="AA1639" s="149">
        <v>0</v>
      </c>
      <c r="AB1639" s="148">
        <v>0</v>
      </c>
      <c r="AC1639" s="148">
        <v>0</v>
      </c>
      <c r="AD1639" s="149">
        <v>0</v>
      </c>
      <c r="AE1639" s="148">
        <v>1220000</v>
      </c>
      <c r="AF1639" s="164">
        <v>45623</v>
      </c>
      <c r="AG1639" s="164">
        <v>46718</v>
      </c>
      <c r="AH1639" s="165">
        <v>1220000</v>
      </c>
      <c r="AI1639" s="152">
        <v>2.66</v>
      </c>
      <c r="AJ1639" s="152">
        <v>3</v>
      </c>
      <c r="AK1639" s="166">
        <v>8.7499999999999994E-2</v>
      </c>
      <c r="AL1639" s="167">
        <v>2.66</v>
      </c>
      <c r="AM1639" s="167">
        <v>3</v>
      </c>
      <c r="AN1639" s="168">
        <v>8.7499999999999994E-2</v>
      </c>
      <c r="AO1639" s="169" t="s">
        <v>1774</v>
      </c>
      <c r="AP1639" s="169" t="s">
        <v>1775</v>
      </c>
      <c r="AQ1639" s="87">
        <v>0</v>
      </c>
      <c r="AR1639" s="87">
        <v>0</v>
      </c>
      <c r="AS1639" s="87">
        <v>1220000</v>
      </c>
      <c r="AT1639" s="87">
        <v>0</v>
      </c>
      <c r="AU1639" s="87">
        <v>0</v>
      </c>
      <c r="AV1639" s="87">
        <v>0</v>
      </c>
      <c r="AW1639" s="87">
        <v>0</v>
      </c>
      <c r="AX1639" s="87">
        <v>0</v>
      </c>
      <c r="AY1639" s="87">
        <v>0</v>
      </c>
      <c r="AZ1639" s="87">
        <v>0</v>
      </c>
      <c r="BA1639" s="87">
        <v>0</v>
      </c>
      <c r="BB1639" s="87">
        <v>0</v>
      </c>
      <c r="BC1639" s="87">
        <v>0</v>
      </c>
      <c r="BD1639" s="87">
        <v>0</v>
      </c>
      <c r="BE1639" s="87">
        <v>0</v>
      </c>
      <c r="BF1639" s="87">
        <v>0</v>
      </c>
      <c r="BG1639" s="87">
        <f t="shared" si="111"/>
        <v>0</v>
      </c>
      <c r="BH1639" s="87">
        <f t="shared" si="112"/>
        <v>1220000</v>
      </c>
      <c r="BI1639" s="87">
        <f t="shared" si="113"/>
        <v>1220000</v>
      </c>
    </row>
    <row r="1640" spans="1:61" ht="15" customHeight="1" x14ac:dyDescent="0.35">
      <c r="A1640" s="142" t="str">
        <f t="shared" si="110"/>
        <v>DI0015801</v>
      </c>
      <c r="B1640" s="88" t="s">
        <v>1876</v>
      </c>
      <c r="C1640" s="88">
        <v>1</v>
      </c>
      <c r="D1640" s="143" t="s">
        <v>0</v>
      </c>
      <c r="E1640" s="146" t="s">
        <v>3</v>
      </c>
      <c r="F1640" s="144" t="s">
        <v>1760</v>
      </c>
      <c r="G1640" s="144" t="s">
        <v>1776</v>
      </c>
      <c r="H1640" s="144" t="s">
        <v>1777</v>
      </c>
      <c r="I1640" s="144" t="s">
        <v>1778</v>
      </c>
      <c r="J1640" s="144" t="s">
        <v>1779</v>
      </c>
      <c r="K1640" s="144" t="s">
        <v>774</v>
      </c>
      <c r="L1640" s="144" t="s">
        <v>1766</v>
      </c>
      <c r="M1640" s="144" t="s">
        <v>1773</v>
      </c>
      <c r="N1640" s="143">
        <v>1</v>
      </c>
      <c r="O1640" s="143">
        <v>1</v>
      </c>
      <c r="P1640" s="143">
        <v>1</v>
      </c>
      <c r="Q1640" s="147">
        <v>1</v>
      </c>
      <c r="R1640" s="147">
        <v>1</v>
      </c>
      <c r="S1640" s="147">
        <v>1</v>
      </c>
      <c r="T1640" s="147">
        <v>0</v>
      </c>
      <c r="U1640" s="147">
        <v>0</v>
      </c>
      <c r="V1640" s="147">
        <v>0</v>
      </c>
      <c r="W1640" s="148">
        <v>25000000</v>
      </c>
      <c r="X1640" s="148">
        <v>0</v>
      </c>
      <c r="Y1640" s="148">
        <v>0</v>
      </c>
      <c r="Z1640" s="148">
        <v>0</v>
      </c>
      <c r="AA1640" s="149">
        <v>0</v>
      </c>
      <c r="AB1640" s="148">
        <v>0</v>
      </c>
      <c r="AC1640" s="148">
        <v>0</v>
      </c>
      <c r="AD1640" s="149">
        <v>0</v>
      </c>
      <c r="AE1640" s="148">
        <v>25000000</v>
      </c>
      <c r="AF1640" s="164">
        <v>45684</v>
      </c>
      <c r="AG1640" s="164">
        <v>46779</v>
      </c>
      <c r="AH1640" s="165">
        <v>25000000</v>
      </c>
      <c r="AI1640" s="152">
        <v>2.83</v>
      </c>
      <c r="AJ1640" s="152">
        <v>3</v>
      </c>
      <c r="AK1640" s="166">
        <v>8.7499999999999994E-2</v>
      </c>
      <c r="AL1640" s="167">
        <v>2.83</v>
      </c>
      <c r="AM1640" s="167">
        <v>3</v>
      </c>
      <c r="AN1640" s="168">
        <v>8.7499999999999994E-2</v>
      </c>
      <c r="AO1640" s="169" t="s">
        <v>1774</v>
      </c>
      <c r="AP1640" s="169" t="s">
        <v>1775</v>
      </c>
      <c r="AQ1640" s="87">
        <v>0</v>
      </c>
      <c r="AR1640" s="87">
        <v>0</v>
      </c>
      <c r="AS1640" s="87">
        <v>0</v>
      </c>
      <c r="AT1640" s="87">
        <v>25000000</v>
      </c>
      <c r="AU1640" s="87">
        <v>0</v>
      </c>
      <c r="AV1640" s="87">
        <v>0</v>
      </c>
      <c r="AW1640" s="87">
        <v>0</v>
      </c>
      <c r="AX1640" s="87">
        <v>0</v>
      </c>
      <c r="AY1640" s="87">
        <v>0</v>
      </c>
      <c r="AZ1640" s="87">
        <v>0</v>
      </c>
      <c r="BA1640" s="87">
        <v>0</v>
      </c>
      <c r="BB1640" s="87">
        <v>0</v>
      </c>
      <c r="BC1640" s="87">
        <v>0</v>
      </c>
      <c r="BD1640" s="87">
        <v>0</v>
      </c>
      <c r="BE1640" s="87">
        <v>0</v>
      </c>
      <c r="BF1640" s="87">
        <v>0</v>
      </c>
      <c r="BG1640" s="87">
        <f t="shared" si="111"/>
        <v>0</v>
      </c>
      <c r="BH1640" s="87">
        <f t="shared" si="112"/>
        <v>25000000</v>
      </c>
      <c r="BI1640" s="87">
        <f t="shared" si="113"/>
        <v>25000000</v>
      </c>
    </row>
    <row r="1641" spans="1:61" ht="15" customHeight="1" x14ac:dyDescent="0.35">
      <c r="A1641" s="142" t="str">
        <f t="shared" si="110"/>
        <v>DI0015811</v>
      </c>
      <c r="B1641" s="88" t="s">
        <v>1877</v>
      </c>
      <c r="C1641" s="88">
        <v>1</v>
      </c>
      <c r="D1641" s="143" t="s">
        <v>0</v>
      </c>
      <c r="E1641" s="146" t="s">
        <v>3</v>
      </c>
      <c r="F1641" s="144" t="s">
        <v>1760</v>
      </c>
      <c r="G1641" s="144" t="s">
        <v>1776</v>
      </c>
      <c r="H1641" s="144" t="s">
        <v>1777</v>
      </c>
      <c r="I1641" s="144" t="s">
        <v>1778</v>
      </c>
      <c r="J1641" s="144" t="s">
        <v>1779</v>
      </c>
      <c r="K1641" s="144" t="s">
        <v>774</v>
      </c>
      <c r="L1641" s="144" t="s">
        <v>1766</v>
      </c>
      <c r="M1641" s="144" t="s">
        <v>1773</v>
      </c>
      <c r="N1641" s="143">
        <v>1</v>
      </c>
      <c r="O1641" s="143">
        <v>1</v>
      </c>
      <c r="P1641" s="143">
        <v>1</v>
      </c>
      <c r="Q1641" s="147">
        <v>1</v>
      </c>
      <c r="R1641" s="147">
        <v>1</v>
      </c>
      <c r="S1641" s="147">
        <v>1</v>
      </c>
      <c r="T1641" s="147">
        <v>0</v>
      </c>
      <c r="U1641" s="147">
        <v>0</v>
      </c>
      <c r="V1641" s="147">
        <v>0</v>
      </c>
      <c r="W1641" s="148">
        <v>25000000</v>
      </c>
      <c r="X1641" s="148">
        <v>0</v>
      </c>
      <c r="Y1641" s="148">
        <v>0</v>
      </c>
      <c r="Z1641" s="148">
        <v>0</v>
      </c>
      <c r="AA1641" s="149">
        <v>0</v>
      </c>
      <c r="AB1641" s="148">
        <v>0</v>
      </c>
      <c r="AC1641" s="148">
        <v>0</v>
      </c>
      <c r="AD1641" s="149">
        <v>0</v>
      </c>
      <c r="AE1641" s="148">
        <v>25000000</v>
      </c>
      <c r="AF1641" s="164">
        <v>45684</v>
      </c>
      <c r="AG1641" s="164">
        <v>46779</v>
      </c>
      <c r="AH1641" s="165">
        <v>25000000</v>
      </c>
      <c r="AI1641" s="152">
        <v>2.83</v>
      </c>
      <c r="AJ1641" s="152">
        <v>3</v>
      </c>
      <c r="AK1641" s="166">
        <v>8.7499999999999994E-2</v>
      </c>
      <c r="AL1641" s="167">
        <v>2.83</v>
      </c>
      <c r="AM1641" s="167">
        <v>3</v>
      </c>
      <c r="AN1641" s="168">
        <v>8.7499999999999994E-2</v>
      </c>
      <c r="AO1641" s="169" t="s">
        <v>1774</v>
      </c>
      <c r="AP1641" s="169" t="s">
        <v>1775</v>
      </c>
      <c r="AQ1641" s="87">
        <v>0</v>
      </c>
      <c r="AR1641" s="87">
        <v>0</v>
      </c>
      <c r="AS1641" s="87">
        <v>0</v>
      </c>
      <c r="AT1641" s="87">
        <v>25000000</v>
      </c>
      <c r="AU1641" s="87">
        <v>0</v>
      </c>
      <c r="AV1641" s="87">
        <v>0</v>
      </c>
      <c r="AW1641" s="87">
        <v>0</v>
      </c>
      <c r="AX1641" s="87">
        <v>0</v>
      </c>
      <c r="AY1641" s="87">
        <v>0</v>
      </c>
      <c r="AZ1641" s="87">
        <v>0</v>
      </c>
      <c r="BA1641" s="87">
        <v>0</v>
      </c>
      <c r="BB1641" s="87">
        <v>0</v>
      </c>
      <c r="BC1641" s="87">
        <v>0</v>
      </c>
      <c r="BD1641" s="87">
        <v>0</v>
      </c>
      <c r="BE1641" s="87">
        <v>0</v>
      </c>
      <c r="BF1641" s="87">
        <v>0</v>
      </c>
      <c r="BG1641" s="87">
        <f t="shared" si="111"/>
        <v>0</v>
      </c>
      <c r="BH1641" s="87">
        <f t="shared" si="112"/>
        <v>25000000</v>
      </c>
      <c r="BI1641" s="87">
        <f t="shared" si="113"/>
        <v>25000000</v>
      </c>
    </row>
    <row r="1642" spans="1:61" ht="15" customHeight="1" x14ac:dyDescent="0.35">
      <c r="A1642" s="142" t="str">
        <f t="shared" si="110"/>
        <v>DI0015821</v>
      </c>
      <c r="B1642" s="88" t="s">
        <v>1896</v>
      </c>
      <c r="C1642" s="88">
        <v>1</v>
      </c>
      <c r="D1642" s="143" t="s">
        <v>0</v>
      </c>
      <c r="E1642" s="146" t="s">
        <v>3</v>
      </c>
      <c r="F1642" s="144" t="s">
        <v>1760</v>
      </c>
      <c r="G1642" s="144" t="s">
        <v>390</v>
      </c>
      <c r="H1642" s="144" t="s">
        <v>1770</v>
      </c>
      <c r="I1642" s="144" t="s">
        <v>1771</v>
      </c>
      <c r="J1642" s="144" t="s">
        <v>1772</v>
      </c>
      <c r="K1642" s="144" t="s">
        <v>692</v>
      </c>
      <c r="L1642" s="144" t="s">
        <v>1766</v>
      </c>
      <c r="M1642" s="144" t="s">
        <v>1773</v>
      </c>
      <c r="N1642" s="143">
        <v>1</v>
      </c>
      <c r="O1642" s="143">
        <v>1</v>
      </c>
      <c r="P1642" s="143">
        <v>1</v>
      </c>
      <c r="Q1642" s="147">
        <v>0</v>
      </c>
      <c r="R1642" s="147">
        <v>0</v>
      </c>
      <c r="S1642" s="147">
        <v>1</v>
      </c>
      <c r="T1642" s="147">
        <v>1</v>
      </c>
      <c r="U1642" s="147">
        <v>1</v>
      </c>
      <c r="V1642" s="147">
        <v>0</v>
      </c>
      <c r="W1642" s="148">
        <v>200000000</v>
      </c>
      <c r="X1642" s="148">
        <v>0</v>
      </c>
      <c r="Y1642" s="148">
        <v>0</v>
      </c>
      <c r="Z1642" s="148">
        <v>0</v>
      </c>
      <c r="AA1642" s="149">
        <v>0</v>
      </c>
      <c r="AB1642" s="148">
        <v>0</v>
      </c>
      <c r="AC1642" s="148">
        <v>0</v>
      </c>
      <c r="AD1642" s="149">
        <v>0</v>
      </c>
      <c r="AE1642" s="148">
        <v>200000000</v>
      </c>
      <c r="AF1642" s="170">
        <v>45636</v>
      </c>
      <c r="AG1642" s="164">
        <v>48192</v>
      </c>
      <c r="AH1642" s="165">
        <v>200000000</v>
      </c>
      <c r="AI1642" s="152">
        <v>6.69</v>
      </c>
      <c r="AJ1642" s="152">
        <v>7</v>
      </c>
      <c r="AK1642" s="166">
        <v>9.5000000000000001E-2</v>
      </c>
      <c r="AL1642" s="167">
        <v>6.69</v>
      </c>
      <c r="AM1642" s="167">
        <v>7</v>
      </c>
      <c r="AN1642" s="168">
        <v>9.5000000000000001E-2</v>
      </c>
      <c r="AO1642" s="169" t="s">
        <v>1774</v>
      </c>
      <c r="AP1642" s="169" t="s">
        <v>1775</v>
      </c>
      <c r="AQ1642" s="87">
        <v>0</v>
      </c>
      <c r="AR1642" s="87">
        <v>0</v>
      </c>
      <c r="AS1642" s="87">
        <v>0</v>
      </c>
      <c r="AT1642" s="87">
        <v>0</v>
      </c>
      <c r="AU1642" s="87">
        <v>0</v>
      </c>
      <c r="AV1642" s="87">
        <v>0</v>
      </c>
      <c r="AW1642" s="87">
        <v>200000000</v>
      </c>
      <c r="AX1642" s="87">
        <v>0</v>
      </c>
      <c r="AY1642" s="87">
        <v>0</v>
      </c>
      <c r="AZ1642" s="87">
        <v>0</v>
      </c>
      <c r="BA1642" s="87">
        <v>0</v>
      </c>
      <c r="BB1642" s="87">
        <v>0</v>
      </c>
      <c r="BC1642" s="87">
        <v>0</v>
      </c>
      <c r="BD1642" s="87">
        <v>0</v>
      </c>
      <c r="BE1642" s="87">
        <v>0</v>
      </c>
      <c r="BF1642" s="87">
        <v>0</v>
      </c>
      <c r="BG1642" s="87">
        <f t="shared" ref="BG1642:BG1652" si="114">SUM(AQ1642:AR1642)</f>
        <v>0</v>
      </c>
      <c r="BH1642" s="87">
        <f t="shared" ref="BH1642:BH1652" si="115">SUM(AS1642:BF1642)</f>
        <v>200000000</v>
      </c>
      <c r="BI1642" s="87">
        <f t="shared" ref="BI1642:BI1652" si="116">BH1642+BG1642</f>
        <v>200000000</v>
      </c>
    </row>
    <row r="1643" spans="1:61" ht="15" customHeight="1" x14ac:dyDescent="0.35">
      <c r="A1643" s="142" t="str">
        <f t="shared" si="110"/>
        <v>DI0015831</v>
      </c>
      <c r="B1643" s="88" t="s">
        <v>1897</v>
      </c>
      <c r="C1643" s="88">
        <v>1</v>
      </c>
      <c r="D1643" s="143" t="s">
        <v>0</v>
      </c>
      <c r="E1643" s="146" t="s">
        <v>3</v>
      </c>
      <c r="F1643" s="144" t="s">
        <v>1760</v>
      </c>
      <c r="G1643" s="144" t="s">
        <v>1776</v>
      </c>
      <c r="H1643" s="144" t="s">
        <v>1777</v>
      </c>
      <c r="I1643" s="144" t="s">
        <v>1778</v>
      </c>
      <c r="J1643" s="144" t="s">
        <v>1779</v>
      </c>
      <c r="K1643" s="144" t="s">
        <v>774</v>
      </c>
      <c r="L1643" s="144" t="s">
        <v>1766</v>
      </c>
      <c r="M1643" s="144" t="s">
        <v>1773</v>
      </c>
      <c r="N1643" s="143">
        <v>1</v>
      </c>
      <c r="O1643" s="143">
        <v>1</v>
      </c>
      <c r="P1643" s="143">
        <v>1</v>
      </c>
      <c r="Q1643" s="147">
        <v>1</v>
      </c>
      <c r="R1643" s="147">
        <v>1</v>
      </c>
      <c r="S1643" s="147">
        <v>1</v>
      </c>
      <c r="T1643" s="147">
        <v>0</v>
      </c>
      <c r="U1643" s="147">
        <v>0</v>
      </c>
      <c r="V1643" s="147">
        <v>0</v>
      </c>
      <c r="W1643" s="148">
        <v>25000000</v>
      </c>
      <c r="X1643" s="148">
        <v>0</v>
      </c>
      <c r="Y1643" s="148">
        <v>0</v>
      </c>
      <c r="Z1643" s="148">
        <v>0</v>
      </c>
      <c r="AA1643" s="149">
        <v>0</v>
      </c>
      <c r="AB1643" s="148">
        <v>0</v>
      </c>
      <c r="AC1643" s="148">
        <v>0</v>
      </c>
      <c r="AD1643" s="149">
        <v>0</v>
      </c>
      <c r="AE1643" s="148">
        <v>25000000</v>
      </c>
      <c r="AF1643" s="170">
        <v>45684</v>
      </c>
      <c r="AG1643" s="164">
        <v>46779</v>
      </c>
      <c r="AH1643" s="165">
        <v>25000000</v>
      </c>
      <c r="AI1643" s="152">
        <v>2.83</v>
      </c>
      <c r="AJ1643" s="152">
        <v>3</v>
      </c>
      <c r="AK1643" s="166">
        <v>8.7499999999999994E-2</v>
      </c>
      <c r="AL1643" s="167">
        <v>2.83</v>
      </c>
      <c r="AM1643" s="167">
        <v>3</v>
      </c>
      <c r="AN1643" s="168">
        <v>8.7499999999999994E-2</v>
      </c>
      <c r="AO1643" s="169" t="s">
        <v>1774</v>
      </c>
      <c r="AP1643" s="169" t="s">
        <v>1775</v>
      </c>
      <c r="AQ1643" s="87">
        <v>0</v>
      </c>
      <c r="AR1643" s="87">
        <v>0</v>
      </c>
      <c r="AS1643" s="87">
        <v>0</v>
      </c>
      <c r="AT1643" s="87">
        <v>25000000</v>
      </c>
      <c r="AU1643" s="87">
        <v>0</v>
      </c>
      <c r="AV1643" s="87">
        <v>0</v>
      </c>
      <c r="AW1643" s="87">
        <v>0</v>
      </c>
      <c r="AX1643" s="87">
        <v>0</v>
      </c>
      <c r="AY1643" s="87">
        <v>0</v>
      </c>
      <c r="AZ1643" s="87">
        <v>0</v>
      </c>
      <c r="BA1643" s="87">
        <v>0</v>
      </c>
      <c r="BB1643" s="87">
        <v>0</v>
      </c>
      <c r="BC1643" s="87">
        <v>0</v>
      </c>
      <c r="BD1643" s="87">
        <v>0</v>
      </c>
      <c r="BE1643" s="87">
        <v>0</v>
      </c>
      <c r="BF1643" s="87">
        <v>0</v>
      </c>
      <c r="BG1643" s="87">
        <f t="shared" si="114"/>
        <v>0</v>
      </c>
      <c r="BH1643" s="87">
        <f t="shared" si="115"/>
        <v>25000000</v>
      </c>
      <c r="BI1643" s="87">
        <f t="shared" si="116"/>
        <v>25000000</v>
      </c>
    </row>
    <row r="1644" spans="1:61" ht="15" customHeight="1" x14ac:dyDescent="0.35">
      <c r="A1644" s="142" t="str">
        <f t="shared" si="110"/>
        <v>DI0015841</v>
      </c>
      <c r="B1644" s="88" t="s">
        <v>1898</v>
      </c>
      <c r="C1644" s="88">
        <v>1</v>
      </c>
      <c r="D1644" s="143" t="s">
        <v>0</v>
      </c>
      <c r="E1644" s="146" t="s">
        <v>3</v>
      </c>
      <c r="F1644" s="144" t="s">
        <v>1760</v>
      </c>
      <c r="G1644" s="144" t="s">
        <v>1776</v>
      </c>
      <c r="H1644" s="144" t="s">
        <v>1777</v>
      </c>
      <c r="I1644" s="144" t="s">
        <v>1778</v>
      </c>
      <c r="J1644" s="144" t="s">
        <v>1779</v>
      </c>
      <c r="K1644" s="144" t="s">
        <v>774</v>
      </c>
      <c r="L1644" s="144" t="s">
        <v>1766</v>
      </c>
      <c r="M1644" s="144" t="s">
        <v>1773</v>
      </c>
      <c r="N1644" s="143">
        <v>1</v>
      </c>
      <c r="O1644" s="143">
        <v>1</v>
      </c>
      <c r="P1644" s="143">
        <v>1</v>
      </c>
      <c r="Q1644" s="147">
        <v>1</v>
      </c>
      <c r="R1644" s="147">
        <v>1</v>
      </c>
      <c r="S1644" s="147">
        <v>1</v>
      </c>
      <c r="T1644" s="147">
        <v>0</v>
      </c>
      <c r="U1644" s="147">
        <v>0</v>
      </c>
      <c r="V1644" s="147">
        <v>0</v>
      </c>
      <c r="W1644" s="148">
        <v>1000000</v>
      </c>
      <c r="X1644" s="148">
        <v>0</v>
      </c>
      <c r="Y1644" s="148">
        <v>0</v>
      </c>
      <c r="Z1644" s="148">
        <v>0</v>
      </c>
      <c r="AA1644" s="149">
        <v>0</v>
      </c>
      <c r="AB1644" s="148">
        <v>0</v>
      </c>
      <c r="AC1644" s="148">
        <v>0</v>
      </c>
      <c r="AD1644" s="149">
        <v>0</v>
      </c>
      <c r="AE1644" s="148">
        <v>1000000</v>
      </c>
      <c r="AF1644" s="170">
        <v>45685</v>
      </c>
      <c r="AG1644" s="164">
        <v>46050</v>
      </c>
      <c r="AH1644" s="165">
        <v>1000000</v>
      </c>
      <c r="AI1644" s="152">
        <v>0.83</v>
      </c>
      <c r="AJ1644" s="152">
        <v>1</v>
      </c>
      <c r="AK1644" s="166">
        <v>4.9000000000000002E-2</v>
      </c>
      <c r="AL1644" s="167">
        <v>0.83</v>
      </c>
      <c r="AM1644" s="167">
        <v>1</v>
      </c>
      <c r="AN1644" s="168">
        <v>4.9000000000000002E-2</v>
      </c>
      <c r="AO1644" s="169" t="s">
        <v>1774</v>
      </c>
      <c r="AP1644" s="169" t="s">
        <v>1775</v>
      </c>
      <c r="AQ1644" s="87">
        <v>0</v>
      </c>
      <c r="AR1644" s="87">
        <v>1000000</v>
      </c>
      <c r="AS1644" s="87">
        <v>0</v>
      </c>
      <c r="AT1644" s="87">
        <v>0</v>
      </c>
      <c r="AU1644" s="87">
        <v>0</v>
      </c>
      <c r="AV1644" s="87">
        <v>0</v>
      </c>
      <c r="AW1644" s="87">
        <v>0</v>
      </c>
      <c r="AX1644" s="87">
        <v>0</v>
      </c>
      <c r="AY1644" s="87">
        <v>0</v>
      </c>
      <c r="AZ1644" s="87">
        <v>0</v>
      </c>
      <c r="BA1644" s="87">
        <v>0</v>
      </c>
      <c r="BB1644" s="87">
        <v>0</v>
      </c>
      <c r="BC1644" s="87">
        <v>0</v>
      </c>
      <c r="BD1644" s="87">
        <v>0</v>
      </c>
      <c r="BE1644" s="87">
        <v>0</v>
      </c>
      <c r="BF1644" s="87">
        <v>0</v>
      </c>
      <c r="BG1644" s="87">
        <f t="shared" si="114"/>
        <v>1000000</v>
      </c>
      <c r="BH1644" s="87">
        <f t="shared" si="115"/>
        <v>0</v>
      </c>
      <c r="BI1644" s="87">
        <f t="shared" si="116"/>
        <v>1000000</v>
      </c>
    </row>
    <row r="1645" spans="1:61" ht="15" customHeight="1" x14ac:dyDescent="0.35">
      <c r="A1645" s="142" t="str">
        <f t="shared" si="110"/>
        <v>DI0015851</v>
      </c>
      <c r="B1645" s="88" t="s">
        <v>1899</v>
      </c>
      <c r="C1645" s="88">
        <v>1</v>
      </c>
      <c r="D1645" s="143" t="s">
        <v>0</v>
      </c>
      <c r="E1645" s="146" t="s">
        <v>3</v>
      </c>
      <c r="F1645" s="144" t="s">
        <v>1760</v>
      </c>
      <c r="G1645" s="144" t="s">
        <v>1776</v>
      </c>
      <c r="H1645" s="144" t="s">
        <v>1777</v>
      </c>
      <c r="I1645" s="144" t="s">
        <v>1778</v>
      </c>
      <c r="J1645" s="144" t="s">
        <v>1779</v>
      </c>
      <c r="K1645" s="144" t="s">
        <v>774</v>
      </c>
      <c r="L1645" s="144" t="s">
        <v>1766</v>
      </c>
      <c r="M1645" s="144" t="s">
        <v>1773</v>
      </c>
      <c r="N1645" s="143">
        <v>1</v>
      </c>
      <c r="O1645" s="143">
        <v>1</v>
      </c>
      <c r="P1645" s="143">
        <v>1</v>
      </c>
      <c r="Q1645" s="147">
        <v>1</v>
      </c>
      <c r="R1645" s="147">
        <v>1</v>
      </c>
      <c r="S1645" s="147">
        <v>1</v>
      </c>
      <c r="T1645" s="147">
        <v>0</v>
      </c>
      <c r="U1645" s="147">
        <v>0</v>
      </c>
      <c r="V1645" s="147">
        <v>0</v>
      </c>
      <c r="W1645" s="148">
        <v>10000000</v>
      </c>
      <c r="X1645" s="148">
        <v>0</v>
      </c>
      <c r="Y1645" s="148">
        <v>0</v>
      </c>
      <c r="Z1645" s="148">
        <v>0</v>
      </c>
      <c r="AA1645" s="149">
        <v>0</v>
      </c>
      <c r="AB1645" s="148">
        <v>0</v>
      </c>
      <c r="AC1645" s="148">
        <v>0</v>
      </c>
      <c r="AD1645" s="149">
        <v>0</v>
      </c>
      <c r="AE1645" s="148">
        <v>10000000</v>
      </c>
      <c r="AF1645" s="170">
        <v>45684</v>
      </c>
      <c r="AG1645" s="164">
        <v>46779</v>
      </c>
      <c r="AH1645" s="165">
        <v>10000000</v>
      </c>
      <c r="AI1645" s="152">
        <v>2.83</v>
      </c>
      <c r="AJ1645" s="152">
        <v>3</v>
      </c>
      <c r="AK1645" s="166">
        <v>8.7499999999999994E-2</v>
      </c>
      <c r="AL1645" s="167">
        <v>2.83</v>
      </c>
      <c r="AM1645" s="167">
        <v>3</v>
      </c>
      <c r="AN1645" s="168">
        <v>8.7499999999999994E-2</v>
      </c>
      <c r="AO1645" s="169" t="s">
        <v>1774</v>
      </c>
      <c r="AP1645" s="169" t="s">
        <v>1775</v>
      </c>
      <c r="AQ1645" s="87">
        <v>0</v>
      </c>
      <c r="AR1645" s="87">
        <v>0</v>
      </c>
      <c r="AS1645" s="87">
        <v>0</v>
      </c>
      <c r="AT1645" s="87">
        <v>10000000</v>
      </c>
      <c r="AU1645" s="87">
        <v>0</v>
      </c>
      <c r="AV1645" s="87">
        <v>0</v>
      </c>
      <c r="AW1645" s="87">
        <v>0</v>
      </c>
      <c r="AX1645" s="87">
        <v>0</v>
      </c>
      <c r="AY1645" s="87">
        <v>0</v>
      </c>
      <c r="AZ1645" s="87">
        <v>0</v>
      </c>
      <c r="BA1645" s="87">
        <v>0</v>
      </c>
      <c r="BB1645" s="87">
        <v>0</v>
      </c>
      <c r="BC1645" s="87">
        <v>0</v>
      </c>
      <c r="BD1645" s="87">
        <v>0</v>
      </c>
      <c r="BE1645" s="87">
        <v>0</v>
      </c>
      <c r="BF1645" s="87">
        <v>0</v>
      </c>
      <c r="BG1645" s="87">
        <f t="shared" si="114"/>
        <v>0</v>
      </c>
      <c r="BH1645" s="87">
        <f t="shared" si="115"/>
        <v>10000000</v>
      </c>
      <c r="BI1645" s="87">
        <f t="shared" si="116"/>
        <v>10000000</v>
      </c>
    </row>
    <row r="1646" spans="1:61" ht="15" customHeight="1" x14ac:dyDescent="0.35">
      <c r="A1646" s="142" t="str">
        <f t="shared" si="110"/>
        <v>DI0015861</v>
      </c>
      <c r="B1646" s="88" t="s">
        <v>1900</v>
      </c>
      <c r="C1646" s="88">
        <v>1</v>
      </c>
      <c r="D1646" s="143" t="s">
        <v>0</v>
      </c>
      <c r="E1646" s="146" t="s">
        <v>3</v>
      </c>
      <c r="F1646" s="144" t="s">
        <v>1760</v>
      </c>
      <c r="G1646" s="144" t="s">
        <v>1776</v>
      </c>
      <c r="H1646" s="144" t="s">
        <v>1777</v>
      </c>
      <c r="I1646" s="144" t="s">
        <v>1778</v>
      </c>
      <c r="J1646" s="144" t="s">
        <v>1779</v>
      </c>
      <c r="K1646" s="144" t="s">
        <v>774</v>
      </c>
      <c r="L1646" s="144" t="s">
        <v>1766</v>
      </c>
      <c r="M1646" s="144" t="s">
        <v>1773</v>
      </c>
      <c r="N1646" s="143">
        <v>1</v>
      </c>
      <c r="O1646" s="143">
        <v>1</v>
      </c>
      <c r="P1646" s="143">
        <v>1</v>
      </c>
      <c r="Q1646" s="147">
        <v>1</v>
      </c>
      <c r="R1646" s="147">
        <v>1</v>
      </c>
      <c r="S1646" s="147">
        <v>1</v>
      </c>
      <c r="T1646" s="147">
        <v>0</v>
      </c>
      <c r="U1646" s="147">
        <v>0</v>
      </c>
      <c r="V1646" s="147">
        <v>0</v>
      </c>
      <c r="W1646" s="148">
        <v>10000000</v>
      </c>
      <c r="X1646" s="148">
        <v>0</v>
      </c>
      <c r="Y1646" s="148">
        <v>0</v>
      </c>
      <c r="Z1646" s="148">
        <v>0</v>
      </c>
      <c r="AA1646" s="149">
        <v>0</v>
      </c>
      <c r="AB1646" s="148">
        <v>0</v>
      </c>
      <c r="AC1646" s="148">
        <v>0</v>
      </c>
      <c r="AD1646" s="149">
        <v>0</v>
      </c>
      <c r="AE1646" s="148">
        <v>10000000</v>
      </c>
      <c r="AF1646" s="170">
        <v>45684</v>
      </c>
      <c r="AG1646" s="164">
        <v>46779</v>
      </c>
      <c r="AH1646" s="165">
        <v>10000000</v>
      </c>
      <c r="AI1646" s="152">
        <v>2.83</v>
      </c>
      <c r="AJ1646" s="152">
        <v>3</v>
      </c>
      <c r="AK1646" s="166">
        <v>8.7499999999999994E-2</v>
      </c>
      <c r="AL1646" s="167">
        <v>2.83</v>
      </c>
      <c r="AM1646" s="167">
        <v>3</v>
      </c>
      <c r="AN1646" s="168">
        <v>8.7499999999999994E-2</v>
      </c>
      <c r="AO1646" s="169" t="s">
        <v>1774</v>
      </c>
      <c r="AP1646" s="169" t="s">
        <v>1775</v>
      </c>
      <c r="AQ1646" s="87">
        <v>0</v>
      </c>
      <c r="AR1646" s="87">
        <v>0</v>
      </c>
      <c r="AS1646" s="87">
        <v>0</v>
      </c>
      <c r="AT1646" s="87">
        <v>10000000</v>
      </c>
      <c r="AU1646" s="87">
        <v>0</v>
      </c>
      <c r="AV1646" s="87">
        <v>0</v>
      </c>
      <c r="AW1646" s="87">
        <v>0</v>
      </c>
      <c r="AX1646" s="87">
        <v>0</v>
      </c>
      <c r="AY1646" s="87">
        <v>0</v>
      </c>
      <c r="AZ1646" s="87">
        <v>0</v>
      </c>
      <c r="BA1646" s="87">
        <v>0</v>
      </c>
      <c r="BB1646" s="87">
        <v>0</v>
      </c>
      <c r="BC1646" s="87">
        <v>0</v>
      </c>
      <c r="BD1646" s="87">
        <v>0</v>
      </c>
      <c r="BE1646" s="87">
        <v>0</v>
      </c>
      <c r="BF1646" s="87">
        <v>0</v>
      </c>
      <c r="BG1646" s="87">
        <f t="shared" si="114"/>
        <v>0</v>
      </c>
      <c r="BH1646" s="87">
        <f t="shared" si="115"/>
        <v>10000000</v>
      </c>
      <c r="BI1646" s="87">
        <f t="shared" si="116"/>
        <v>10000000</v>
      </c>
    </row>
    <row r="1647" spans="1:61" ht="15" customHeight="1" x14ac:dyDescent="0.35">
      <c r="A1647" s="142" t="str">
        <f t="shared" si="110"/>
        <v>DI0015871</v>
      </c>
      <c r="B1647" s="88" t="s">
        <v>1901</v>
      </c>
      <c r="C1647" s="88">
        <v>1</v>
      </c>
      <c r="D1647" s="143" t="s">
        <v>0</v>
      </c>
      <c r="E1647" s="146" t="s">
        <v>3</v>
      </c>
      <c r="F1647" s="144" t="s">
        <v>1760</v>
      </c>
      <c r="G1647" s="144" t="s">
        <v>1776</v>
      </c>
      <c r="H1647" s="144" t="s">
        <v>1777</v>
      </c>
      <c r="I1647" s="144" t="s">
        <v>1778</v>
      </c>
      <c r="J1647" s="144" t="s">
        <v>1779</v>
      </c>
      <c r="K1647" s="144" t="s">
        <v>774</v>
      </c>
      <c r="L1647" s="144" t="s">
        <v>1766</v>
      </c>
      <c r="M1647" s="144" t="s">
        <v>1773</v>
      </c>
      <c r="N1647" s="143">
        <v>1</v>
      </c>
      <c r="O1647" s="143">
        <v>1</v>
      </c>
      <c r="P1647" s="143">
        <v>1</v>
      </c>
      <c r="Q1647" s="147">
        <v>1</v>
      </c>
      <c r="R1647" s="147">
        <v>1</v>
      </c>
      <c r="S1647" s="147">
        <v>1</v>
      </c>
      <c r="T1647" s="147">
        <v>0</v>
      </c>
      <c r="U1647" s="147">
        <v>0</v>
      </c>
      <c r="V1647" s="147">
        <v>0</v>
      </c>
      <c r="W1647" s="148">
        <v>200000</v>
      </c>
      <c r="X1647" s="148">
        <v>0</v>
      </c>
      <c r="Y1647" s="148">
        <v>0</v>
      </c>
      <c r="Z1647" s="148">
        <v>0</v>
      </c>
      <c r="AA1647" s="149">
        <v>0</v>
      </c>
      <c r="AB1647" s="148">
        <v>0</v>
      </c>
      <c r="AC1647" s="148">
        <v>0</v>
      </c>
      <c r="AD1647" s="149">
        <v>0</v>
      </c>
      <c r="AE1647" s="148">
        <v>200000</v>
      </c>
      <c r="AF1647" s="170">
        <v>45685</v>
      </c>
      <c r="AG1647" s="164">
        <v>46050</v>
      </c>
      <c r="AH1647" s="165">
        <v>200000</v>
      </c>
      <c r="AI1647" s="152">
        <v>0.83</v>
      </c>
      <c r="AJ1647" s="152">
        <v>1</v>
      </c>
      <c r="AK1647" s="166">
        <v>4.9000000000000002E-2</v>
      </c>
      <c r="AL1647" s="167">
        <v>0.83</v>
      </c>
      <c r="AM1647" s="167">
        <v>1</v>
      </c>
      <c r="AN1647" s="168">
        <v>4.9000000000000002E-2</v>
      </c>
      <c r="AO1647" s="169" t="s">
        <v>1774</v>
      </c>
      <c r="AP1647" s="169" t="s">
        <v>1775</v>
      </c>
      <c r="AQ1647" s="87">
        <v>0</v>
      </c>
      <c r="AR1647" s="87">
        <v>200000</v>
      </c>
      <c r="AS1647" s="87">
        <v>0</v>
      </c>
      <c r="AT1647" s="87">
        <v>0</v>
      </c>
      <c r="AU1647" s="87">
        <v>0</v>
      </c>
      <c r="AV1647" s="87">
        <v>0</v>
      </c>
      <c r="AW1647" s="87">
        <v>0</v>
      </c>
      <c r="AX1647" s="87">
        <v>0</v>
      </c>
      <c r="AY1647" s="87">
        <v>0</v>
      </c>
      <c r="AZ1647" s="87">
        <v>0</v>
      </c>
      <c r="BA1647" s="87">
        <v>0</v>
      </c>
      <c r="BB1647" s="87">
        <v>0</v>
      </c>
      <c r="BC1647" s="87">
        <v>0</v>
      </c>
      <c r="BD1647" s="87">
        <v>0</v>
      </c>
      <c r="BE1647" s="87">
        <v>0</v>
      </c>
      <c r="BF1647" s="87">
        <v>0</v>
      </c>
      <c r="BG1647" s="87">
        <f t="shared" si="114"/>
        <v>200000</v>
      </c>
      <c r="BH1647" s="87">
        <f t="shared" si="115"/>
        <v>0</v>
      </c>
      <c r="BI1647" s="87">
        <f t="shared" si="116"/>
        <v>200000</v>
      </c>
    </row>
    <row r="1648" spans="1:61" ht="15" customHeight="1" x14ac:dyDescent="0.35">
      <c r="A1648" s="142" t="str">
        <f t="shared" si="110"/>
        <v>DI0015881</v>
      </c>
      <c r="B1648" s="88" t="s">
        <v>1902</v>
      </c>
      <c r="C1648" s="88">
        <v>1</v>
      </c>
      <c r="D1648" s="143" t="s">
        <v>0</v>
      </c>
      <c r="E1648" s="146" t="s">
        <v>3</v>
      </c>
      <c r="F1648" s="144" t="s">
        <v>1760</v>
      </c>
      <c r="G1648" s="144" t="s">
        <v>1776</v>
      </c>
      <c r="H1648" s="144" t="s">
        <v>1777</v>
      </c>
      <c r="I1648" s="144" t="s">
        <v>1778</v>
      </c>
      <c r="J1648" s="144" t="s">
        <v>1779</v>
      </c>
      <c r="K1648" s="144" t="s">
        <v>774</v>
      </c>
      <c r="L1648" s="144" t="s">
        <v>1766</v>
      </c>
      <c r="M1648" s="144" t="s">
        <v>1773</v>
      </c>
      <c r="N1648" s="143">
        <v>1</v>
      </c>
      <c r="O1648" s="143">
        <v>1</v>
      </c>
      <c r="P1648" s="143">
        <v>1</v>
      </c>
      <c r="Q1648" s="147">
        <v>1</v>
      </c>
      <c r="R1648" s="147">
        <v>1</v>
      </c>
      <c r="S1648" s="147">
        <v>1</v>
      </c>
      <c r="T1648" s="147">
        <v>0</v>
      </c>
      <c r="U1648" s="147">
        <v>0</v>
      </c>
      <c r="V1648" s="147">
        <v>0</v>
      </c>
      <c r="W1648" s="148">
        <v>1000000</v>
      </c>
      <c r="X1648" s="148">
        <v>0</v>
      </c>
      <c r="Y1648" s="148">
        <v>0</v>
      </c>
      <c r="Z1648" s="148">
        <v>0</v>
      </c>
      <c r="AA1648" s="149">
        <v>0</v>
      </c>
      <c r="AB1648" s="148">
        <v>0</v>
      </c>
      <c r="AC1648" s="148">
        <v>0</v>
      </c>
      <c r="AD1648" s="149">
        <v>0</v>
      </c>
      <c r="AE1648" s="148">
        <v>1000000</v>
      </c>
      <c r="AF1648" s="170">
        <v>45685</v>
      </c>
      <c r="AG1648" s="164">
        <v>46050</v>
      </c>
      <c r="AH1648" s="165">
        <v>1000000</v>
      </c>
      <c r="AI1648" s="152">
        <v>0.83</v>
      </c>
      <c r="AJ1648" s="152">
        <v>1</v>
      </c>
      <c r="AK1648" s="166">
        <v>4.9000000000000002E-2</v>
      </c>
      <c r="AL1648" s="167">
        <v>0.83</v>
      </c>
      <c r="AM1648" s="167">
        <v>1</v>
      </c>
      <c r="AN1648" s="168">
        <v>4.9000000000000002E-2</v>
      </c>
      <c r="AO1648" s="169" t="s">
        <v>1774</v>
      </c>
      <c r="AP1648" s="169" t="s">
        <v>1775</v>
      </c>
      <c r="AQ1648" s="87">
        <v>0</v>
      </c>
      <c r="AR1648" s="87">
        <v>1000000</v>
      </c>
      <c r="AS1648" s="87">
        <v>0</v>
      </c>
      <c r="AT1648" s="87">
        <v>0</v>
      </c>
      <c r="AU1648" s="87">
        <v>0</v>
      </c>
      <c r="AV1648" s="87">
        <v>0</v>
      </c>
      <c r="AW1648" s="87">
        <v>0</v>
      </c>
      <c r="AX1648" s="87">
        <v>0</v>
      </c>
      <c r="AY1648" s="87">
        <v>0</v>
      </c>
      <c r="AZ1648" s="87">
        <v>0</v>
      </c>
      <c r="BA1648" s="87">
        <v>0</v>
      </c>
      <c r="BB1648" s="87">
        <v>0</v>
      </c>
      <c r="BC1648" s="87">
        <v>0</v>
      </c>
      <c r="BD1648" s="87">
        <v>0</v>
      </c>
      <c r="BE1648" s="87">
        <v>0</v>
      </c>
      <c r="BF1648" s="87">
        <v>0</v>
      </c>
      <c r="BG1648" s="87">
        <f t="shared" si="114"/>
        <v>1000000</v>
      </c>
      <c r="BH1648" s="87">
        <f t="shared" si="115"/>
        <v>0</v>
      </c>
      <c r="BI1648" s="87">
        <f t="shared" si="116"/>
        <v>1000000</v>
      </c>
    </row>
    <row r="1649" spans="1:61" ht="15" customHeight="1" x14ac:dyDescent="0.35">
      <c r="A1649" s="142" t="str">
        <f t="shared" si="110"/>
        <v>DI0015891</v>
      </c>
      <c r="B1649" s="88" t="s">
        <v>1903</v>
      </c>
      <c r="C1649" s="88">
        <v>1</v>
      </c>
      <c r="D1649" s="143" t="s">
        <v>0</v>
      </c>
      <c r="E1649" s="146" t="s">
        <v>3</v>
      </c>
      <c r="F1649" s="144" t="s">
        <v>1760</v>
      </c>
      <c r="G1649" s="144" t="s">
        <v>1776</v>
      </c>
      <c r="H1649" s="144" t="s">
        <v>1777</v>
      </c>
      <c r="I1649" s="144" t="s">
        <v>1778</v>
      </c>
      <c r="J1649" s="144" t="s">
        <v>1779</v>
      </c>
      <c r="K1649" s="144" t="s">
        <v>774</v>
      </c>
      <c r="L1649" s="144" t="s">
        <v>1766</v>
      </c>
      <c r="M1649" s="144" t="s">
        <v>1773</v>
      </c>
      <c r="N1649" s="143">
        <v>1</v>
      </c>
      <c r="O1649" s="143">
        <v>1</v>
      </c>
      <c r="P1649" s="143">
        <v>1</v>
      </c>
      <c r="Q1649" s="147">
        <v>1</v>
      </c>
      <c r="R1649" s="147">
        <v>1</v>
      </c>
      <c r="S1649" s="147">
        <v>1</v>
      </c>
      <c r="T1649" s="147">
        <v>0</v>
      </c>
      <c r="U1649" s="147">
        <v>0</v>
      </c>
      <c r="V1649" s="147">
        <v>0</v>
      </c>
      <c r="W1649" s="148">
        <v>7500000</v>
      </c>
      <c r="X1649" s="148">
        <v>0</v>
      </c>
      <c r="Y1649" s="148">
        <v>0</v>
      </c>
      <c r="Z1649" s="148">
        <v>0</v>
      </c>
      <c r="AA1649" s="149">
        <v>0</v>
      </c>
      <c r="AB1649" s="148">
        <v>0</v>
      </c>
      <c r="AC1649" s="148">
        <v>0</v>
      </c>
      <c r="AD1649" s="149">
        <v>0</v>
      </c>
      <c r="AE1649" s="148">
        <v>7500000</v>
      </c>
      <c r="AF1649" s="170">
        <v>45684</v>
      </c>
      <c r="AG1649" s="164">
        <v>46779</v>
      </c>
      <c r="AH1649" s="165">
        <v>7500000</v>
      </c>
      <c r="AI1649" s="152">
        <v>2.83</v>
      </c>
      <c r="AJ1649" s="152">
        <v>3</v>
      </c>
      <c r="AK1649" s="166">
        <v>8.7499999999999994E-2</v>
      </c>
      <c r="AL1649" s="167">
        <v>2.83</v>
      </c>
      <c r="AM1649" s="167">
        <v>3</v>
      </c>
      <c r="AN1649" s="168">
        <v>8.7499999999999994E-2</v>
      </c>
      <c r="AO1649" s="169" t="s">
        <v>1774</v>
      </c>
      <c r="AP1649" s="169" t="s">
        <v>1775</v>
      </c>
      <c r="AQ1649" s="87">
        <v>0</v>
      </c>
      <c r="AR1649" s="87">
        <v>0</v>
      </c>
      <c r="AS1649" s="87">
        <v>0</v>
      </c>
      <c r="AT1649" s="87">
        <v>7500000</v>
      </c>
      <c r="AU1649" s="87">
        <v>0</v>
      </c>
      <c r="AV1649" s="87">
        <v>0</v>
      </c>
      <c r="AW1649" s="87">
        <v>0</v>
      </c>
      <c r="AX1649" s="87">
        <v>0</v>
      </c>
      <c r="AY1649" s="87">
        <v>0</v>
      </c>
      <c r="AZ1649" s="87">
        <v>0</v>
      </c>
      <c r="BA1649" s="87">
        <v>0</v>
      </c>
      <c r="BB1649" s="87">
        <v>0</v>
      </c>
      <c r="BC1649" s="87">
        <v>0</v>
      </c>
      <c r="BD1649" s="87">
        <v>0</v>
      </c>
      <c r="BE1649" s="87">
        <v>0</v>
      </c>
      <c r="BF1649" s="87">
        <v>0</v>
      </c>
      <c r="BG1649" s="87">
        <f t="shared" si="114"/>
        <v>0</v>
      </c>
      <c r="BH1649" s="87">
        <f t="shared" si="115"/>
        <v>7500000</v>
      </c>
      <c r="BI1649" s="87">
        <f t="shared" si="116"/>
        <v>7500000</v>
      </c>
    </row>
    <row r="1650" spans="1:61" ht="15" customHeight="1" x14ac:dyDescent="0.35">
      <c r="A1650" s="142" t="str">
        <f t="shared" si="110"/>
        <v>DI0015901</v>
      </c>
      <c r="B1650" s="88" t="s">
        <v>1904</v>
      </c>
      <c r="C1650" s="88">
        <v>1</v>
      </c>
      <c r="D1650" s="143" t="s">
        <v>0</v>
      </c>
      <c r="E1650" s="146" t="s">
        <v>3</v>
      </c>
      <c r="F1650" s="144" t="s">
        <v>1760</v>
      </c>
      <c r="G1650" s="144" t="s">
        <v>1776</v>
      </c>
      <c r="H1650" s="144" t="s">
        <v>1777</v>
      </c>
      <c r="I1650" s="144" t="s">
        <v>1778</v>
      </c>
      <c r="J1650" s="144" t="s">
        <v>1779</v>
      </c>
      <c r="K1650" s="144" t="s">
        <v>774</v>
      </c>
      <c r="L1650" s="144" t="s">
        <v>1766</v>
      </c>
      <c r="M1650" s="144" t="s">
        <v>1773</v>
      </c>
      <c r="N1650" s="143">
        <v>1</v>
      </c>
      <c r="O1650" s="143">
        <v>1</v>
      </c>
      <c r="P1650" s="143">
        <v>1</v>
      </c>
      <c r="Q1650" s="147">
        <v>1</v>
      </c>
      <c r="R1650" s="147">
        <v>1</v>
      </c>
      <c r="S1650" s="147">
        <v>1</v>
      </c>
      <c r="T1650" s="147">
        <v>0</v>
      </c>
      <c r="U1650" s="147">
        <v>0</v>
      </c>
      <c r="V1650" s="147">
        <v>0</v>
      </c>
      <c r="W1650" s="148">
        <v>7500000</v>
      </c>
      <c r="X1650" s="148">
        <v>0</v>
      </c>
      <c r="Y1650" s="148">
        <v>0</v>
      </c>
      <c r="Z1650" s="148">
        <v>0</v>
      </c>
      <c r="AA1650" s="149">
        <v>0</v>
      </c>
      <c r="AB1650" s="148">
        <v>0</v>
      </c>
      <c r="AC1650" s="148">
        <v>0</v>
      </c>
      <c r="AD1650" s="149">
        <v>0</v>
      </c>
      <c r="AE1650" s="148">
        <v>7500000</v>
      </c>
      <c r="AF1650" s="170">
        <v>45684</v>
      </c>
      <c r="AG1650" s="164">
        <v>46779</v>
      </c>
      <c r="AH1650" s="165">
        <v>7500000</v>
      </c>
      <c r="AI1650" s="152">
        <v>2.83</v>
      </c>
      <c r="AJ1650" s="152">
        <v>3</v>
      </c>
      <c r="AK1650" s="166">
        <v>8.7499999999999994E-2</v>
      </c>
      <c r="AL1650" s="167">
        <v>2.83</v>
      </c>
      <c r="AM1650" s="167">
        <v>3</v>
      </c>
      <c r="AN1650" s="168">
        <v>8.7499999999999994E-2</v>
      </c>
      <c r="AO1650" s="169" t="s">
        <v>1774</v>
      </c>
      <c r="AP1650" s="169" t="s">
        <v>1775</v>
      </c>
      <c r="AQ1650" s="87">
        <v>0</v>
      </c>
      <c r="AR1650" s="87">
        <v>0</v>
      </c>
      <c r="AS1650" s="87">
        <v>0</v>
      </c>
      <c r="AT1650" s="87">
        <v>7500000</v>
      </c>
      <c r="AU1650" s="87">
        <v>0</v>
      </c>
      <c r="AV1650" s="87">
        <v>0</v>
      </c>
      <c r="AW1650" s="87">
        <v>0</v>
      </c>
      <c r="AX1650" s="87">
        <v>0</v>
      </c>
      <c r="AY1650" s="87">
        <v>0</v>
      </c>
      <c r="AZ1650" s="87">
        <v>0</v>
      </c>
      <c r="BA1650" s="87">
        <v>0</v>
      </c>
      <c r="BB1650" s="87">
        <v>0</v>
      </c>
      <c r="BC1650" s="87">
        <v>0</v>
      </c>
      <c r="BD1650" s="87">
        <v>0</v>
      </c>
      <c r="BE1650" s="87">
        <v>0</v>
      </c>
      <c r="BF1650" s="87">
        <v>0</v>
      </c>
      <c r="BG1650" s="87">
        <f t="shared" si="114"/>
        <v>0</v>
      </c>
      <c r="BH1650" s="87">
        <f t="shared" si="115"/>
        <v>7500000</v>
      </c>
      <c r="BI1650" s="87">
        <f t="shared" si="116"/>
        <v>7500000</v>
      </c>
    </row>
    <row r="1651" spans="1:61" ht="15" customHeight="1" x14ac:dyDescent="0.35">
      <c r="A1651" s="142" t="str">
        <f t="shared" si="110"/>
        <v>DI0015911</v>
      </c>
      <c r="B1651" s="88" t="s">
        <v>1905</v>
      </c>
      <c r="C1651" s="88">
        <v>1</v>
      </c>
      <c r="D1651" s="143" t="s">
        <v>0</v>
      </c>
      <c r="E1651" s="146" t="s">
        <v>3</v>
      </c>
      <c r="F1651" s="144" t="s">
        <v>1760</v>
      </c>
      <c r="G1651" s="144" t="s">
        <v>1776</v>
      </c>
      <c r="H1651" s="144" t="s">
        <v>1777</v>
      </c>
      <c r="I1651" s="144" t="s">
        <v>1778</v>
      </c>
      <c r="J1651" s="144" t="s">
        <v>1779</v>
      </c>
      <c r="K1651" s="144" t="s">
        <v>774</v>
      </c>
      <c r="L1651" s="144" t="s">
        <v>1766</v>
      </c>
      <c r="M1651" s="144" t="s">
        <v>1773</v>
      </c>
      <c r="N1651" s="143">
        <v>1</v>
      </c>
      <c r="O1651" s="143">
        <v>1</v>
      </c>
      <c r="P1651" s="143">
        <v>1</v>
      </c>
      <c r="Q1651" s="147">
        <v>1</v>
      </c>
      <c r="R1651" s="147">
        <v>1</v>
      </c>
      <c r="S1651" s="147">
        <v>1</v>
      </c>
      <c r="T1651" s="147">
        <v>0</v>
      </c>
      <c r="U1651" s="147">
        <v>0</v>
      </c>
      <c r="V1651" s="147">
        <v>0</v>
      </c>
      <c r="W1651" s="148">
        <v>5000000</v>
      </c>
      <c r="X1651" s="148">
        <v>0</v>
      </c>
      <c r="Y1651" s="148">
        <v>0</v>
      </c>
      <c r="Z1651" s="148">
        <v>0</v>
      </c>
      <c r="AA1651" s="149">
        <v>0</v>
      </c>
      <c r="AB1651" s="148">
        <v>0</v>
      </c>
      <c r="AC1651" s="148">
        <v>0</v>
      </c>
      <c r="AD1651" s="149">
        <v>0</v>
      </c>
      <c r="AE1651" s="148">
        <v>5000000</v>
      </c>
      <c r="AF1651" s="170">
        <v>45638</v>
      </c>
      <c r="AG1651" s="164">
        <v>46733</v>
      </c>
      <c r="AH1651" s="165">
        <v>5000000</v>
      </c>
      <c r="AI1651" s="152">
        <v>2.7</v>
      </c>
      <c r="AJ1651" s="152">
        <v>3</v>
      </c>
      <c r="AK1651" s="166">
        <v>8.7499999999999994E-2</v>
      </c>
      <c r="AL1651" s="167">
        <v>2.7</v>
      </c>
      <c r="AM1651" s="167">
        <v>3</v>
      </c>
      <c r="AN1651" s="168">
        <v>8.7499999999999994E-2</v>
      </c>
      <c r="AO1651" s="169" t="s">
        <v>1774</v>
      </c>
      <c r="AP1651" s="169" t="s">
        <v>1775</v>
      </c>
      <c r="AQ1651" s="87">
        <v>0</v>
      </c>
      <c r="AR1651" s="87">
        <v>0</v>
      </c>
      <c r="AS1651" s="87">
        <v>5000000</v>
      </c>
      <c r="AT1651" s="87">
        <v>0</v>
      </c>
      <c r="AU1651" s="87">
        <v>0</v>
      </c>
      <c r="AV1651" s="87">
        <v>0</v>
      </c>
      <c r="AW1651" s="87">
        <v>0</v>
      </c>
      <c r="AX1651" s="87">
        <v>0</v>
      </c>
      <c r="AY1651" s="87">
        <v>0</v>
      </c>
      <c r="AZ1651" s="87">
        <v>0</v>
      </c>
      <c r="BA1651" s="87">
        <v>0</v>
      </c>
      <c r="BB1651" s="87">
        <v>0</v>
      </c>
      <c r="BC1651" s="87">
        <v>0</v>
      </c>
      <c r="BD1651" s="87">
        <v>0</v>
      </c>
      <c r="BE1651" s="87">
        <v>0</v>
      </c>
      <c r="BF1651" s="87">
        <v>0</v>
      </c>
      <c r="BG1651" s="87">
        <f t="shared" si="114"/>
        <v>0</v>
      </c>
      <c r="BH1651" s="87">
        <f t="shared" si="115"/>
        <v>5000000</v>
      </c>
      <c r="BI1651" s="87">
        <f t="shared" si="116"/>
        <v>5000000</v>
      </c>
    </row>
    <row r="1652" spans="1:61" ht="15" customHeight="1" x14ac:dyDescent="0.35">
      <c r="A1652" s="142" t="str">
        <f t="shared" si="110"/>
        <v>DI0015921</v>
      </c>
      <c r="B1652" s="88" t="s">
        <v>1906</v>
      </c>
      <c r="C1652" s="88">
        <v>1</v>
      </c>
      <c r="D1652" s="143" t="s">
        <v>0</v>
      </c>
      <c r="E1652" s="146" t="s">
        <v>3</v>
      </c>
      <c r="F1652" s="144" t="s">
        <v>1760</v>
      </c>
      <c r="G1652" s="144" t="s">
        <v>390</v>
      </c>
      <c r="H1652" s="144" t="s">
        <v>1770</v>
      </c>
      <c r="I1652" s="144" t="s">
        <v>1771</v>
      </c>
      <c r="J1652" s="144" t="s">
        <v>1772</v>
      </c>
      <c r="K1652" s="144" t="s">
        <v>692</v>
      </c>
      <c r="L1652" s="144" t="s">
        <v>1766</v>
      </c>
      <c r="M1652" s="144" t="s">
        <v>1773</v>
      </c>
      <c r="N1652" s="143">
        <v>1</v>
      </c>
      <c r="O1652" s="143">
        <v>1</v>
      </c>
      <c r="P1652" s="143">
        <v>1</v>
      </c>
      <c r="Q1652" s="147">
        <v>0</v>
      </c>
      <c r="R1652" s="147">
        <v>0</v>
      </c>
      <c r="S1652" s="147">
        <v>1</v>
      </c>
      <c r="T1652" s="147">
        <v>1</v>
      </c>
      <c r="U1652" s="147">
        <v>1</v>
      </c>
      <c r="V1652" s="147">
        <v>0</v>
      </c>
      <c r="W1652" s="148">
        <v>100000000</v>
      </c>
      <c r="X1652" s="148">
        <v>0</v>
      </c>
      <c r="Y1652" s="148">
        <v>0</v>
      </c>
      <c r="Z1652" s="148">
        <v>0</v>
      </c>
      <c r="AA1652" s="149">
        <v>0</v>
      </c>
      <c r="AB1652" s="148">
        <v>0</v>
      </c>
      <c r="AC1652" s="148">
        <v>0</v>
      </c>
      <c r="AD1652" s="149">
        <v>0</v>
      </c>
      <c r="AE1652" s="148">
        <v>100000000</v>
      </c>
      <c r="AF1652" s="170">
        <v>45716</v>
      </c>
      <c r="AG1652" s="164">
        <v>48273</v>
      </c>
      <c r="AH1652" s="165">
        <v>100000000</v>
      </c>
      <c r="AI1652" s="152">
        <v>6.91</v>
      </c>
      <c r="AJ1652" s="152">
        <v>7</v>
      </c>
      <c r="AK1652" s="166">
        <v>9.5000000000000001E-2</v>
      </c>
      <c r="AL1652" s="167">
        <v>6.91</v>
      </c>
      <c r="AM1652" s="167">
        <v>7</v>
      </c>
      <c r="AN1652" s="168">
        <v>9.5000000000000001E-2</v>
      </c>
      <c r="AO1652" s="169" t="s">
        <v>1774</v>
      </c>
      <c r="AP1652" s="169" t="s">
        <v>1775</v>
      </c>
      <c r="AQ1652" s="87">
        <v>0</v>
      </c>
      <c r="AR1652" s="87">
        <v>0</v>
      </c>
      <c r="AS1652" s="87">
        <v>0</v>
      </c>
      <c r="AT1652" s="87">
        <v>0</v>
      </c>
      <c r="AU1652" s="87">
        <v>0</v>
      </c>
      <c r="AV1652" s="87">
        <v>0</v>
      </c>
      <c r="AW1652" s="87">
        <v>0</v>
      </c>
      <c r="AX1652" s="87">
        <v>100000000</v>
      </c>
      <c r="AY1652" s="87">
        <v>0</v>
      </c>
      <c r="AZ1652" s="87">
        <v>0</v>
      </c>
      <c r="BA1652" s="87">
        <v>0</v>
      </c>
      <c r="BB1652" s="87">
        <v>0</v>
      </c>
      <c r="BC1652" s="87">
        <v>0</v>
      </c>
      <c r="BD1652" s="87">
        <v>0</v>
      </c>
      <c r="BE1652" s="87">
        <v>0</v>
      </c>
      <c r="BF1652" s="87">
        <v>0</v>
      </c>
      <c r="BG1652" s="87">
        <f t="shared" si="114"/>
        <v>0</v>
      </c>
      <c r="BH1652" s="87">
        <f t="shared" si="115"/>
        <v>100000000</v>
      </c>
      <c r="BI1652" s="87">
        <f t="shared" si="116"/>
        <v>100000000</v>
      </c>
    </row>
    <row r="1653" spans="1:61" ht="15" customHeight="1" x14ac:dyDescent="0.35">
      <c r="A1653" s="142" t="str">
        <f t="shared" si="110"/>
        <v>DI0015931</v>
      </c>
      <c r="B1653" s="88" t="s">
        <v>1913</v>
      </c>
      <c r="C1653" s="88">
        <v>1</v>
      </c>
      <c r="D1653" s="143" t="s">
        <v>0</v>
      </c>
      <c r="E1653" s="146" t="s">
        <v>3</v>
      </c>
      <c r="F1653" s="144" t="s">
        <v>1760</v>
      </c>
      <c r="G1653" s="144" t="s">
        <v>1776</v>
      </c>
      <c r="H1653" s="144" t="s">
        <v>1777</v>
      </c>
      <c r="I1653" s="144" t="s">
        <v>1778</v>
      </c>
      <c r="J1653" s="144" t="s">
        <v>1779</v>
      </c>
      <c r="K1653" s="144" t="s">
        <v>774</v>
      </c>
      <c r="L1653" s="144" t="s">
        <v>1766</v>
      </c>
      <c r="M1653" s="144" t="s">
        <v>1773</v>
      </c>
      <c r="N1653" s="143">
        <v>1</v>
      </c>
      <c r="O1653" s="143">
        <v>1</v>
      </c>
      <c r="P1653" s="143">
        <v>1</v>
      </c>
      <c r="Q1653" s="147">
        <v>1</v>
      </c>
      <c r="R1653" s="147">
        <v>1</v>
      </c>
      <c r="S1653" s="147">
        <v>1</v>
      </c>
      <c r="T1653" s="147">
        <v>0</v>
      </c>
      <c r="U1653" s="147">
        <v>0</v>
      </c>
      <c r="V1653" s="147">
        <v>0</v>
      </c>
      <c r="W1653" s="148">
        <v>7000000</v>
      </c>
      <c r="X1653" s="148">
        <v>0</v>
      </c>
      <c r="Y1653" s="148">
        <v>0</v>
      </c>
      <c r="Z1653" s="148">
        <v>0</v>
      </c>
      <c r="AA1653" s="149">
        <v>0</v>
      </c>
      <c r="AB1653" s="148">
        <v>0</v>
      </c>
      <c r="AC1653" s="148">
        <v>0</v>
      </c>
      <c r="AD1653" s="149">
        <v>0</v>
      </c>
      <c r="AE1653" s="148">
        <v>7000000</v>
      </c>
      <c r="AF1653" s="170">
        <v>45638</v>
      </c>
      <c r="AG1653" s="164">
        <v>46733</v>
      </c>
      <c r="AH1653" s="149">
        <v>7000000</v>
      </c>
      <c r="AI1653" s="165">
        <v>2.7</v>
      </c>
      <c r="AJ1653" s="165">
        <v>3</v>
      </c>
      <c r="AK1653" s="166">
        <v>8.7499999999999994E-2</v>
      </c>
      <c r="AL1653" s="167">
        <v>2.7</v>
      </c>
      <c r="AM1653" s="167">
        <v>3</v>
      </c>
      <c r="AN1653" s="168">
        <v>8.7499999999999994E-2</v>
      </c>
      <c r="AO1653" s="169" t="s">
        <v>1774</v>
      </c>
      <c r="AP1653" s="169" t="s">
        <v>1775</v>
      </c>
      <c r="AQ1653" s="87">
        <v>0</v>
      </c>
      <c r="AR1653" s="87">
        <v>0</v>
      </c>
      <c r="AS1653" s="87">
        <v>7000000</v>
      </c>
      <c r="AT1653" s="87">
        <v>0</v>
      </c>
      <c r="AU1653" s="87">
        <v>0</v>
      </c>
      <c r="AV1653" s="87">
        <v>0</v>
      </c>
      <c r="AW1653" s="87">
        <v>0</v>
      </c>
      <c r="AX1653" s="87">
        <v>0</v>
      </c>
      <c r="AY1653" s="87">
        <v>0</v>
      </c>
      <c r="AZ1653" s="87">
        <v>0</v>
      </c>
      <c r="BA1653" s="87">
        <v>0</v>
      </c>
      <c r="BB1653" s="87">
        <v>0</v>
      </c>
      <c r="BC1653" s="87">
        <v>0</v>
      </c>
      <c r="BD1653" s="87">
        <v>0</v>
      </c>
      <c r="BE1653" s="87">
        <v>0</v>
      </c>
      <c r="BF1653" s="87">
        <v>0</v>
      </c>
      <c r="BG1653" s="87">
        <f t="shared" ref="BG1653:BG1680" si="117">SUM(AQ1653:AR1653)</f>
        <v>0</v>
      </c>
      <c r="BH1653" s="87">
        <f t="shared" ref="BH1653:BH1680" si="118">SUM(AS1653:BF1653)</f>
        <v>7000000</v>
      </c>
      <c r="BI1653" s="87">
        <f t="shared" ref="BI1653:BI1680" si="119">BH1653+BG1653</f>
        <v>7000000</v>
      </c>
    </row>
    <row r="1654" spans="1:61" ht="15" customHeight="1" x14ac:dyDescent="0.35">
      <c r="A1654" s="142" t="str">
        <f t="shared" si="110"/>
        <v>DI0015941</v>
      </c>
      <c r="B1654" s="88" t="s">
        <v>1914</v>
      </c>
      <c r="C1654" s="88">
        <v>1</v>
      </c>
      <c r="D1654" s="143" t="s">
        <v>0</v>
      </c>
      <c r="E1654" s="146" t="s">
        <v>3</v>
      </c>
      <c r="F1654" s="144" t="s">
        <v>1760</v>
      </c>
      <c r="G1654" s="144" t="s">
        <v>390</v>
      </c>
      <c r="H1654" s="144" t="s">
        <v>1770</v>
      </c>
      <c r="I1654" s="144" t="s">
        <v>1771</v>
      </c>
      <c r="J1654" s="144" t="s">
        <v>1772</v>
      </c>
      <c r="K1654" s="144" t="s">
        <v>692</v>
      </c>
      <c r="L1654" s="144" t="s">
        <v>1766</v>
      </c>
      <c r="M1654" s="144" t="s">
        <v>1773</v>
      </c>
      <c r="N1654" s="143">
        <v>1</v>
      </c>
      <c r="O1654" s="143">
        <v>1</v>
      </c>
      <c r="P1654" s="143">
        <v>1</v>
      </c>
      <c r="Q1654" s="147">
        <v>0</v>
      </c>
      <c r="R1654" s="147">
        <v>0</v>
      </c>
      <c r="S1654" s="147">
        <v>1</v>
      </c>
      <c r="T1654" s="147">
        <v>1</v>
      </c>
      <c r="U1654" s="147">
        <v>1</v>
      </c>
      <c r="V1654" s="147">
        <v>0</v>
      </c>
      <c r="W1654" s="148">
        <v>100000000</v>
      </c>
      <c r="X1654" s="148">
        <v>0</v>
      </c>
      <c r="Y1654" s="148">
        <v>0</v>
      </c>
      <c r="Z1654" s="148">
        <v>0</v>
      </c>
      <c r="AA1654" s="149">
        <v>0</v>
      </c>
      <c r="AB1654" s="148">
        <v>0</v>
      </c>
      <c r="AC1654" s="148">
        <v>0</v>
      </c>
      <c r="AD1654" s="149">
        <v>0</v>
      </c>
      <c r="AE1654" s="148">
        <v>100000000</v>
      </c>
      <c r="AF1654" s="170">
        <v>45716</v>
      </c>
      <c r="AG1654" s="164">
        <v>48273</v>
      </c>
      <c r="AH1654" s="149">
        <v>100000000</v>
      </c>
      <c r="AI1654" s="165">
        <v>6.91</v>
      </c>
      <c r="AJ1654" s="165">
        <v>7</v>
      </c>
      <c r="AK1654" s="166">
        <v>9.5000000000000001E-2</v>
      </c>
      <c r="AL1654" s="167">
        <v>6.91</v>
      </c>
      <c r="AM1654" s="167">
        <v>7</v>
      </c>
      <c r="AN1654" s="168">
        <v>9.5000000000000001E-2</v>
      </c>
      <c r="AO1654" s="169" t="s">
        <v>1774</v>
      </c>
      <c r="AP1654" s="169" t="s">
        <v>1775</v>
      </c>
      <c r="AQ1654" s="87">
        <v>0</v>
      </c>
      <c r="AR1654" s="87">
        <v>0</v>
      </c>
      <c r="AS1654" s="87">
        <v>0</v>
      </c>
      <c r="AT1654" s="87">
        <v>0</v>
      </c>
      <c r="AU1654" s="87">
        <v>0</v>
      </c>
      <c r="AV1654" s="87">
        <v>0</v>
      </c>
      <c r="AW1654" s="87">
        <v>0</v>
      </c>
      <c r="AX1654" s="87">
        <v>100000000</v>
      </c>
      <c r="AY1654" s="87">
        <v>0</v>
      </c>
      <c r="AZ1654" s="87">
        <v>0</v>
      </c>
      <c r="BA1654" s="87">
        <v>0</v>
      </c>
      <c r="BB1654" s="87">
        <v>0</v>
      </c>
      <c r="BC1654" s="87">
        <v>0</v>
      </c>
      <c r="BD1654" s="87">
        <v>0</v>
      </c>
      <c r="BE1654" s="87">
        <v>0</v>
      </c>
      <c r="BF1654" s="87">
        <v>0</v>
      </c>
      <c r="BG1654" s="87">
        <f t="shared" si="117"/>
        <v>0</v>
      </c>
      <c r="BH1654" s="87">
        <f t="shared" si="118"/>
        <v>100000000</v>
      </c>
      <c r="BI1654" s="87">
        <f t="shared" si="119"/>
        <v>100000000</v>
      </c>
    </row>
    <row r="1655" spans="1:61" ht="15" customHeight="1" x14ac:dyDescent="0.35">
      <c r="A1655" s="142" t="str">
        <f t="shared" si="110"/>
        <v>DI0015951</v>
      </c>
      <c r="B1655" s="88" t="s">
        <v>1915</v>
      </c>
      <c r="C1655" s="88">
        <v>1</v>
      </c>
      <c r="D1655" s="143" t="s">
        <v>0</v>
      </c>
      <c r="E1655" s="146" t="s">
        <v>3</v>
      </c>
      <c r="F1655" s="144" t="s">
        <v>1760</v>
      </c>
      <c r="G1655" s="144" t="s">
        <v>413</v>
      </c>
      <c r="H1655" s="144" t="s">
        <v>1770</v>
      </c>
      <c r="I1655" s="144" t="s">
        <v>1763</v>
      </c>
      <c r="J1655" s="144" t="s">
        <v>1772</v>
      </c>
      <c r="K1655" s="144" t="s">
        <v>413</v>
      </c>
      <c r="L1655" s="144" t="s">
        <v>1766</v>
      </c>
      <c r="M1655" s="144" t="s">
        <v>1773</v>
      </c>
      <c r="N1655" s="143">
        <v>1</v>
      </c>
      <c r="O1655" s="143">
        <v>1</v>
      </c>
      <c r="P1655" s="143">
        <v>1</v>
      </c>
      <c r="Q1655" s="147">
        <v>0</v>
      </c>
      <c r="R1655" s="147">
        <v>1</v>
      </c>
      <c r="S1655" s="147">
        <v>1</v>
      </c>
      <c r="T1655" s="147">
        <v>1</v>
      </c>
      <c r="U1655" s="147">
        <v>0</v>
      </c>
      <c r="V1655" s="147">
        <v>0</v>
      </c>
      <c r="W1655" s="148">
        <v>200000000</v>
      </c>
      <c r="X1655" s="148">
        <v>0</v>
      </c>
      <c r="Y1655" s="148">
        <v>0</v>
      </c>
      <c r="Z1655" s="148">
        <v>0</v>
      </c>
      <c r="AA1655" s="149">
        <v>0</v>
      </c>
      <c r="AB1655" s="148">
        <v>0</v>
      </c>
      <c r="AC1655" s="148">
        <v>0</v>
      </c>
      <c r="AD1655" s="149">
        <v>0</v>
      </c>
      <c r="AE1655" s="148">
        <v>200000000</v>
      </c>
      <c r="AF1655" s="170">
        <v>45733</v>
      </c>
      <c r="AG1655" s="164">
        <v>46098</v>
      </c>
      <c r="AH1655" s="149">
        <v>200000000</v>
      </c>
      <c r="AI1655" s="165">
        <v>0.96</v>
      </c>
      <c r="AJ1655" s="165">
        <v>1</v>
      </c>
      <c r="AK1655" s="166">
        <v>4.9000000000000002E-2</v>
      </c>
      <c r="AL1655" s="167">
        <v>0.96</v>
      </c>
      <c r="AM1655" s="167">
        <v>1</v>
      </c>
      <c r="AN1655" s="168">
        <v>4.9000000000000002E-2</v>
      </c>
      <c r="AO1655" s="169" t="s">
        <v>1774</v>
      </c>
      <c r="AP1655" s="169" t="s">
        <v>1775</v>
      </c>
      <c r="AQ1655" s="87">
        <v>0</v>
      </c>
      <c r="AR1655" s="87">
        <v>200000000</v>
      </c>
      <c r="AS1655" s="87">
        <v>0</v>
      </c>
      <c r="AT1655" s="87">
        <v>0</v>
      </c>
      <c r="AU1655" s="87">
        <v>0</v>
      </c>
      <c r="AV1655" s="87">
        <v>0</v>
      </c>
      <c r="AW1655" s="87">
        <v>0</v>
      </c>
      <c r="AX1655" s="87">
        <v>0</v>
      </c>
      <c r="AY1655" s="87">
        <v>0</v>
      </c>
      <c r="AZ1655" s="87">
        <v>0</v>
      </c>
      <c r="BA1655" s="87">
        <v>0</v>
      </c>
      <c r="BB1655" s="87">
        <v>0</v>
      </c>
      <c r="BC1655" s="87">
        <v>0</v>
      </c>
      <c r="BD1655" s="87">
        <v>0</v>
      </c>
      <c r="BE1655" s="87">
        <v>0</v>
      </c>
      <c r="BF1655" s="87">
        <v>0</v>
      </c>
      <c r="BG1655" s="87">
        <f t="shared" si="117"/>
        <v>200000000</v>
      </c>
      <c r="BH1655" s="87">
        <f t="shared" si="118"/>
        <v>0</v>
      </c>
      <c r="BI1655" s="87">
        <f t="shared" si="119"/>
        <v>200000000</v>
      </c>
    </row>
    <row r="1656" spans="1:61" ht="15" customHeight="1" x14ac:dyDescent="0.35">
      <c r="A1656" s="142" t="str">
        <f t="shared" si="110"/>
        <v>DI0015961</v>
      </c>
      <c r="B1656" s="88" t="s">
        <v>1916</v>
      </c>
      <c r="C1656" s="88">
        <v>1</v>
      </c>
      <c r="D1656" s="143" t="s">
        <v>0</v>
      </c>
      <c r="E1656" s="146" t="s">
        <v>3</v>
      </c>
      <c r="F1656" s="144" t="s">
        <v>1760</v>
      </c>
      <c r="G1656" s="144" t="s">
        <v>390</v>
      </c>
      <c r="H1656" s="144" t="s">
        <v>1770</v>
      </c>
      <c r="I1656" s="144" t="s">
        <v>1771</v>
      </c>
      <c r="J1656" s="144" t="s">
        <v>1772</v>
      </c>
      <c r="K1656" s="144" t="s">
        <v>692</v>
      </c>
      <c r="L1656" s="144" t="s">
        <v>1766</v>
      </c>
      <c r="M1656" s="144" t="s">
        <v>1773</v>
      </c>
      <c r="N1656" s="143">
        <v>1</v>
      </c>
      <c r="O1656" s="143">
        <v>1</v>
      </c>
      <c r="P1656" s="143">
        <v>1</v>
      </c>
      <c r="Q1656" s="147">
        <v>0</v>
      </c>
      <c r="R1656" s="147">
        <v>0</v>
      </c>
      <c r="S1656" s="147">
        <v>1</v>
      </c>
      <c r="T1656" s="147">
        <v>1</v>
      </c>
      <c r="U1656" s="147">
        <v>1</v>
      </c>
      <c r="V1656" s="147">
        <v>0</v>
      </c>
      <c r="W1656" s="148">
        <v>250000000</v>
      </c>
      <c r="X1656" s="148">
        <v>0</v>
      </c>
      <c r="Y1656" s="148">
        <v>0</v>
      </c>
      <c r="Z1656" s="148">
        <v>0</v>
      </c>
      <c r="AA1656" s="149">
        <v>0</v>
      </c>
      <c r="AB1656" s="148">
        <v>0</v>
      </c>
      <c r="AC1656" s="148">
        <v>0</v>
      </c>
      <c r="AD1656" s="149">
        <v>0</v>
      </c>
      <c r="AE1656" s="148">
        <v>250000000</v>
      </c>
      <c r="AF1656" s="170">
        <v>45734</v>
      </c>
      <c r="AG1656" s="164">
        <v>48291</v>
      </c>
      <c r="AH1656" s="149">
        <v>250000000</v>
      </c>
      <c r="AI1656" s="165">
        <v>6.97</v>
      </c>
      <c r="AJ1656" s="165">
        <v>7</v>
      </c>
      <c r="AK1656" s="166">
        <v>9.5000000000000001E-2</v>
      </c>
      <c r="AL1656" s="167">
        <v>6.97</v>
      </c>
      <c r="AM1656" s="167">
        <v>7</v>
      </c>
      <c r="AN1656" s="168">
        <v>9.5000000000000001E-2</v>
      </c>
      <c r="AO1656" s="169" t="s">
        <v>1774</v>
      </c>
      <c r="AP1656" s="169" t="s">
        <v>1775</v>
      </c>
      <c r="AQ1656" s="87">
        <v>0</v>
      </c>
      <c r="AR1656" s="87">
        <v>0</v>
      </c>
      <c r="AS1656" s="87">
        <v>0</v>
      </c>
      <c r="AT1656" s="87">
        <v>0</v>
      </c>
      <c r="AU1656" s="87">
        <v>0</v>
      </c>
      <c r="AV1656" s="87">
        <v>0</v>
      </c>
      <c r="AW1656" s="87">
        <v>0</v>
      </c>
      <c r="AX1656" s="87">
        <v>250000000</v>
      </c>
      <c r="AY1656" s="87">
        <v>0</v>
      </c>
      <c r="AZ1656" s="87">
        <v>0</v>
      </c>
      <c r="BA1656" s="87">
        <v>0</v>
      </c>
      <c r="BB1656" s="87">
        <v>0</v>
      </c>
      <c r="BC1656" s="87">
        <v>0</v>
      </c>
      <c r="BD1656" s="87">
        <v>0</v>
      </c>
      <c r="BE1656" s="87">
        <v>0</v>
      </c>
      <c r="BF1656" s="87">
        <v>0</v>
      </c>
      <c r="BG1656" s="87">
        <f t="shared" si="117"/>
        <v>0</v>
      </c>
      <c r="BH1656" s="87">
        <f t="shared" si="118"/>
        <v>250000000</v>
      </c>
      <c r="BI1656" s="87">
        <f t="shared" si="119"/>
        <v>250000000</v>
      </c>
    </row>
    <row r="1657" spans="1:61" ht="15" customHeight="1" x14ac:dyDescent="0.35">
      <c r="A1657" s="142" t="str">
        <f t="shared" si="110"/>
        <v>DI0015971</v>
      </c>
      <c r="B1657" s="88" t="s">
        <v>1917</v>
      </c>
      <c r="C1657" s="88">
        <v>1</v>
      </c>
      <c r="D1657" s="143" t="s">
        <v>0</v>
      </c>
      <c r="E1657" s="146" t="s">
        <v>3</v>
      </c>
      <c r="F1657" s="144" t="s">
        <v>1760</v>
      </c>
      <c r="G1657" s="144" t="s">
        <v>1952</v>
      </c>
      <c r="H1657" s="144" t="s">
        <v>1770</v>
      </c>
      <c r="I1657" s="144" t="s">
        <v>1763</v>
      </c>
      <c r="J1657" s="144" t="s">
        <v>1772</v>
      </c>
      <c r="K1657" s="144" t="s">
        <v>425</v>
      </c>
      <c r="L1657" s="144" t="s">
        <v>1766</v>
      </c>
      <c r="M1657" s="144" t="s">
        <v>1773</v>
      </c>
      <c r="N1657" s="143">
        <v>1</v>
      </c>
      <c r="O1657" s="143">
        <v>1</v>
      </c>
      <c r="P1657" s="143">
        <v>1</v>
      </c>
      <c r="Q1657" s="147">
        <v>0</v>
      </c>
      <c r="R1657" s="147">
        <v>1</v>
      </c>
      <c r="S1657" s="147">
        <v>1</v>
      </c>
      <c r="T1657" s="147">
        <v>1</v>
      </c>
      <c r="U1657" s="147">
        <v>0</v>
      </c>
      <c r="V1657" s="147">
        <v>0</v>
      </c>
      <c r="W1657" s="148">
        <v>120000000</v>
      </c>
      <c r="X1657" s="148">
        <v>0</v>
      </c>
      <c r="Y1657" s="148">
        <v>0</v>
      </c>
      <c r="Z1657" s="148">
        <v>0</v>
      </c>
      <c r="AA1657" s="149">
        <v>0</v>
      </c>
      <c r="AB1657" s="148">
        <v>0</v>
      </c>
      <c r="AC1657" s="148">
        <v>0</v>
      </c>
      <c r="AD1657" s="149">
        <v>0</v>
      </c>
      <c r="AE1657" s="148">
        <v>120000000</v>
      </c>
      <c r="AF1657" s="170"/>
      <c r="AG1657" s="164">
        <v>45733</v>
      </c>
      <c r="AH1657" s="149">
        <v>120000000</v>
      </c>
      <c r="AI1657" s="165">
        <v>0</v>
      </c>
      <c r="AJ1657" s="165">
        <v>0</v>
      </c>
      <c r="AK1657" s="166">
        <v>4.9000000000000002E-2</v>
      </c>
      <c r="AL1657" s="167">
        <v>0</v>
      </c>
      <c r="AM1657" s="167">
        <v>0</v>
      </c>
      <c r="AN1657" s="168">
        <v>4.9000000000000002E-2</v>
      </c>
      <c r="AO1657" s="169" t="s">
        <v>1774</v>
      </c>
      <c r="AP1657" s="169" t="s">
        <v>1775</v>
      </c>
      <c r="AQ1657" s="87">
        <v>0</v>
      </c>
      <c r="AR1657" s="87">
        <v>120000000</v>
      </c>
      <c r="AS1657" s="87">
        <v>0</v>
      </c>
      <c r="AT1657" s="87">
        <v>0</v>
      </c>
      <c r="AU1657" s="87">
        <v>0</v>
      </c>
      <c r="AV1657" s="87">
        <v>0</v>
      </c>
      <c r="AW1657" s="87">
        <v>0</v>
      </c>
      <c r="AX1657" s="87">
        <v>0</v>
      </c>
      <c r="AY1657" s="87">
        <v>0</v>
      </c>
      <c r="AZ1657" s="87">
        <v>0</v>
      </c>
      <c r="BA1657" s="87">
        <v>0</v>
      </c>
      <c r="BB1657" s="87">
        <v>0</v>
      </c>
      <c r="BC1657" s="87">
        <v>0</v>
      </c>
      <c r="BD1657" s="87">
        <v>0</v>
      </c>
      <c r="BE1657" s="87">
        <v>0</v>
      </c>
      <c r="BF1657" s="87">
        <v>0</v>
      </c>
      <c r="BG1657" s="87">
        <f t="shared" si="117"/>
        <v>120000000</v>
      </c>
      <c r="BH1657" s="87">
        <f t="shared" si="118"/>
        <v>0</v>
      </c>
      <c r="BI1657" s="87">
        <f t="shared" si="119"/>
        <v>120000000</v>
      </c>
    </row>
    <row r="1658" spans="1:61" ht="15" customHeight="1" x14ac:dyDescent="0.35">
      <c r="A1658" s="142" t="str">
        <f t="shared" si="110"/>
        <v>DI0015981</v>
      </c>
      <c r="B1658" s="88" t="s">
        <v>1918</v>
      </c>
      <c r="C1658" s="88">
        <v>1</v>
      </c>
      <c r="D1658" s="143" t="s">
        <v>0</v>
      </c>
      <c r="E1658" s="146" t="s">
        <v>3</v>
      </c>
      <c r="F1658" s="144" t="s">
        <v>1760</v>
      </c>
      <c r="G1658" s="144" t="s">
        <v>413</v>
      </c>
      <c r="H1658" s="144" t="s">
        <v>1770</v>
      </c>
      <c r="I1658" s="144" t="s">
        <v>1763</v>
      </c>
      <c r="J1658" s="144" t="s">
        <v>1772</v>
      </c>
      <c r="K1658" s="144" t="s">
        <v>413</v>
      </c>
      <c r="L1658" s="144" t="s">
        <v>1766</v>
      </c>
      <c r="M1658" s="144" t="s">
        <v>1773</v>
      </c>
      <c r="N1658" s="143">
        <v>1</v>
      </c>
      <c r="O1658" s="143">
        <v>1</v>
      </c>
      <c r="P1658" s="143">
        <v>1</v>
      </c>
      <c r="Q1658" s="147">
        <v>0</v>
      </c>
      <c r="R1658" s="147">
        <v>1</v>
      </c>
      <c r="S1658" s="147">
        <v>1</v>
      </c>
      <c r="T1658" s="147">
        <v>1</v>
      </c>
      <c r="U1658" s="147">
        <v>0</v>
      </c>
      <c r="V1658" s="147">
        <v>0</v>
      </c>
      <c r="W1658" s="148">
        <v>15000000</v>
      </c>
      <c r="X1658" s="148">
        <v>0</v>
      </c>
      <c r="Y1658" s="148">
        <v>0</v>
      </c>
      <c r="Z1658" s="148">
        <v>0</v>
      </c>
      <c r="AA1658" s="149">
        <v>0</v>
      </c>
      <c r="AB1658" s="148">
        <v>0</v>
      </c>
      <c r="AC1658" s="148">
        <v>0</v>
      </c>
      <c r="AD1658" s="149">
        <v>0</v>
      </c>
      <c r="AE1658" s="148">
        <v>15000000</v>
      </c>
      <c r="AF1658" s="170">
        <v>45733</v>
      </c>
      <c r="AG1658" s="164">
        <v>46098</v>
      </c>
      <c r="AH1658" s="149">
        <v>15000000</v>
      </c>
      <c r="AI1658" s="165">
        <v>0.96</v>
      </c>
      <c r="AJ1658" s="165">
        <v>1</v>
      </c>
      <c r="AK1658" s="166">
        <v>4.9000000000000002E-2</v>
      </c>
      <c r="AL1658" s="167">
        <v>0.96</v>
      </c>
      <c r="AM1658" s="167">
        <v>1</v>
      </c>
      <c r="AN1658" s="168">
        <v>4.9000000000000002E-2</v>
      </c>
      <c r="AO1658" s="169" t="s">
        <v>1774</v>
      </c>
      <c r="AP1658" s="169" t="s">
        <v>1775</v>
      </c>
      <c r="AQ1658" s="87">
        <v>0</v>
      </c>
      <c r="AR1658" s="87">
        <v>15000000</v>
      </c>
      <c r="AS1658" s="87">
        <v>0</v>
      </c>
      <c r="AT1658" s="87">
        <v>0</v>
      </c>
      <c r="AU1658" s="87">
        <v>0</v>
      </c>
      <c r="AV1658" s="87">
        <v>0</v>
      </c>
      <c r="AW1658" s="87">
        <v>0</v>
      </c>
      <c r="AX1658" s="87">
        <v>0</v>
      </c>
      <c r="AY1658" s="87">
        <v>0</v>
      </c>
      <c r="AZ1658" s="87">
        <v>0</v>
      </c>
      <c r="BA1658" s="87">
        <v>0</v>
      </c>
      <c r="BB1658" s="87">
        <v>0</v>
      </c>
      <c r="BC1658" s="87">
        <v>0</v>
      </c>
      <c r="BD1658" s="87">
        <v>0</v>
      </c>
      <c r="BE1658" s="87">
        <v>0</v>
      </c>
      <c r="BF1658" s="87">
        <v>0</v>
      </c>
      <c r="BG1658" s="87">
        <f t="shared" si="117"/>
        <v>15000000</v>
      </c>
      <c r="BH1658" s="87">
        <f t="shared" si="118"/>
        <v>0</v>
      </c>
      <c r="BI1658" s="87">
        <f t="shared" si="119"/>
        <v>15000000</v>
      </c>
    </row>
    <row r="1659" spans="1:61" ht="15" customHeight="1" x14ac:dyDescent="0.35">
      <c r="A1659" s="142" t="str">
        <f t="shared" si="110"/>
        <v>DI0015991</v>
      </c>
      <c r="B1659" s="88" t="s">
        <v>1919</v>
      </c>
      <c r="C1659" s="88">
        <v>1</v>
      </c>
      <c r="D1659" s="143" t="s">
        <v>0</v>
      </c>
      <c r="E1659" s="146" t="s">
        <v>3</v>
      </c>
      <c r="F1659" s="144" t="s">
        <v>1760</v>
      </c>
      <c r="G1659" s="144" t="s">
        <v>712</v>
      </c>
      <c r="H1659" s="144" t="s">
        <v>1770</v>
      </c>
      <c r="I1659" s="144" t="s">
        <v>1763</v>
      </c>
      <c r="J1659" s="144" t="s">
        <v>1772</v>
      </c>
      <c r="K1659" s="144" t="s">
        <v>712</v>
      </c>
      <c r="L1659" s="144" t="s">
        <v>1766</v>
      </c>
      <c r="M1659" s="144" t="s">
        <v>1773</v>
      </c>
      <c r="N1659" s="143">
        <v>1</v>
      </c>
      <c r="O1659" s="143">
        <v>1</v>
      </c>
      <c r="P1659" s="143">
        <v>1</v>
      </c>
      <c r="Q1659" s="147">
        <v>0</v>
      </c>
      <c r="R1659" s="147">
        <v>1</v>
      </c>
      <c r="S1659" s="147">
        <v>1</v>
      </c>
      <c r="T1659" s="147">
        <v>1</v>
      </c>
      <c r="U1659" s="147">
        <v>0</v>
      </c>
      <c r="V1659" s="147">
        <v>0</v>
      </c>
      <c r="W1659" s="148">
        <v>71000000</v>
      </c>
      <c r="X1659" s="148">
        <v>0</v>
      </c>
      <c r="Y1659" s="148">
        <v>0</v>
      </c>
      <c r="Z1659" s="148">
        <v>0</v>
      </c>
      <c r="AA1659" s="149">
        <v>0</v>
      </c>
      <c r="AB1659" s="148">
        <v>0</v>
      </c>
      <c r="AC1659" s="148">
        <v>0</v>
      </c>
      <c r="AD1659" s="149">
        <v>0</v>
      </c>
      <c r="AE1659" s="148">
        <v>71000000</v>
      </c>
      <c r="AF1659" s="170">
        <v>45733</v>
      </c>
      <c r="AG1659" s="164">
        <v>46098</v>
      </c>
      <c r="AH1659" s="149">
        <v>71000000</v>
      </c>
      <c r="AI1659" s="165">
        <v>0.96</v>
      </c>
      <c r="AJ1659" s="165">
        <v>1</v>
      </c>
      <c r="AK1659" s="166">
        <v>4.9000000000000002E-2</v>
      </c>
      <c r="AL1659" s="167">
        <v>0.96</v>
      </c>
      <c r="AM1659" s="167">
        <v>1</v>
      </c>
      <c r="AN1659" s="168">
        <v>4.9000000000000002E-2</v>
      </c>
      <c r="AO1659" s="169" t="s">
        <v>1774</v>
      </c>
      <c r="AP1659" s="169" t="s">
        <v>1775</v>
      </c>
      <c r="AQ1659" s="87">
        <v>0</v>
      </c>
      <c r="AR1659" s="87">
        <v>71000000</v>
      </c>
      <c r="AS1659" s="87">
        <v>0</v>
      </c>
      <c r="AT1659" s="87">
        <v>0</v>
      </c>
      <c r="AU1659" s="87">
        <v>0</v>
      </c>
      <c r="AV1659" s="87">
        <v>0</v>
      </c>
      <c r="AW1659" s="87">
        <v>0</v>
      </c>
      <c r="AX1659" s="87">
        <v>0</v>
      </c>
      <c r="AY1659" s="87">
        <v>0</v>
      </c>
      <c r="AZ1659" s="87">
        <v>0</v>
      </c>
      <c r="BA1659" s="87">
        <v>0</v>
      </c>
      <c r="BB1659" s="87">
        <v>0</v>
      </c>
      <c r="BC1659" s="87">
        <v>0</v>
      </c>
      <c r="BD1659" s="87">
        <v>0</v>
      </c>
      <c r="BE1659" s="87">
        <v>0</v>
      </c>
      <c r="BF1659" s="87">
        <v>0</v>
      </c>
      <c r="BG1659" s="87">
        <f t="shared" si="117"/>
        <v>71000000</v>
      </c>
      <c r="BH1659" s="87">
        <f t="shared" si="118"/>
        <v>0</v>
      </c>
      <c r="BI1659" s="87">
        <f t="shared" si="119"/>
        <v>71000000</v>
      </c>
    </row>
    <row r="1660" spans="1:61" ht="15" customHeight="1" x14ac:dyDescent="0.35">
      <c r="A1660" s="142" t="str">
        <f t="shared" si="110"/>
        <v>DI0016001</v>
      </c>
      <c r="B1660" s="88" t="s">
        <v>1920</v>
      </c>
      <c r="C1660" s="88">
        <v>1</v>
      </c>
      <c r="D1660" s="143" t="s">
        <v>0</v>
      </c>
      <c r="E1660" s="146" t="s">
        <v>3</v>
      </c>
      <c r="F1660" s="144" t="s">
        <v>1760</v>
      </c>
      <c r="G1660" s="144" t="s">
        <v>712</v>
      </c>
      <c r="H1660" s="144" t="s">
        <v>1770</v>
      </c>
      <c r="I1660" s="144" t="s">
        <v>1763</v>
      </c>
      <c r="J1660" s="144" t="s">
        <v>1772</v>
      </c>
      <c r="K1660" s="144" t="s">
        <v>712</v>
      </c>
      <c r="L1660" s="144" t="s">
        <v>1766</v>
      </c>
      <c r="M1660" s="144" t="s">
        <v>1773</v>
      </c>
      <c r="N1660" s="143">
        <v>1</v>
      </c>
      <c r="O1660" s="143">
        <v>1</v>
      </c>
      <c r="P1660" s="143">
        <v>1</v>
      </c>
      <c r="Q1660" s="147">
        <v>0</v>
      </c>
      <c r="R1660" s="147">
        <v>1</v>
      </c>
      <c r="S1660" s="147">
        <v>1</v>
      </c>
      <c r="T1660" s="147">
        <v>1</v>
      </c>
      <c r="U1660" s="147">
        <v>0</v>
      </c>
      <c r="V1660" s="147">
        <v>0</v>
      </c>
      <c r="W1660" s="148">
        <v>60000000</v>
      </c>
      <c r="X1660" s="148">
        <v>0</v>
      </c>
      <c r="Y1660" s="148">
        <v>0</v>
      </c>
      <c r="Z1660" s="148">
        <v>0</v>
      </c>
      <c r="AA1660" s="149">
        <v>0</v>
      </c>
      <c r="AB1660" s="148">
        <v>0</v>
      </c>
      <c r="AC1660" s="148">
        <v>0</v>
      </c>
      <c r="AD1660" s="149">
        <v>0</v>
      </c>
      <c r="AE1660" s="148">
        <v>60000000</v>
      </c>
      <c r="AF1660" s="170">
        <v>45733</v>
      </c>
      <c r="AG1660" s="164">
        <v>46098</v>
      </c>
      <c r="AH1660" s="149">
        <v>60000000</v>
      </c>
      <c r="AI1660" s="165">
        <v>0.96</v>
      </c>
      <c r="AJ1660" s="165">
        <v>1</v>
      </c>
      <c r="AK1660" s="166">
        <v>4.9000000000000002E-2</v>
      </c>
      <c r="AL1660" s="167">
        <v>0.96</v>
      </c>
      <c r="AM1660" s="167">
        <v>1</v>
      </c>
      <c r="AN1660" s="168">
        <v>4.9000000000000002E-2</v>
      </c>
      <c r="AO1660" s="169" t="s">
        <v>1774</v>
      </c>
      <c r="AP1660" s="169" t="s">
        <v>1775</v>
      </c>
      <c r="AQ1660" s="87">
        <v>0</v>
      </c>
      <c r="AR1660" s="87">
        <v>60000000</v>
      </c>
      <c r="AS1660" s="87">
        <v>0</v>
      </c>
      <c r="AT1660" s="87">
        <v>0</v>
      </c>
      <c r="AU1660" s="87">
        <v>0</v>
      </c>
      <c r="AV1660" s="87">
        <v>0</v>
      </c>
      <c r="AW1660" s="87">
        <v>0</v>
      </c>
      <c r="AX1660" s="87">
        <v>0</v>
      </c>
      <c r="AY1660" s="87">
        <v>0</v>
      </c>
      <c r="AZ1660" s="87">
        <v>0</v>
      </c>
      <c r="BA1660" s="87">
        <v>0</v>
      </c>
      <c r="BB1660" s="87">
        <v>0</v>
      </c>
      <c r="BC1660" s="87">
        <v>0</v>
      </c>
      <c r="BD1660" s="87">
        <v>0</v>
      </c>
      <c r="BE1660" s="87">
        <v>0</v>
      </c>
      <c r="BF1660" s="87">
        <v>0</v>
      </c>
      <c r="BG1660" s="87">
        <f t="shared" si="117"/>
        <v>60000000</v>
      </c>
      <c r="BH1660" s="87">
        <f t="shared" si="118"/>
        <v>0</v>
      </c>
      <c r="BI1660" s="87">
        <f t="shared" si="119"/>
        <v>60000000</v>
      </c>
    </row>
    <row r="1661" spans="1:61" ht="15" customHeight="1" x14ac:dyDescent="0.35">
      <c r="A1661" s="142" t="str">
        <f t="shared" si="110"/>
        <v>DI0016011</v>
      </c>
      <c r="B1661" s="88" t="s">
        <v>1921</v>
      </c>
      <c r="C1661" s="88">
        <v>1</v>
      </c>
      <c r="D1661" s="143" t="s">
        <v>0</v>
      </c>
      <c r="E1661" s="146" t="s">
        <v>3</v>
      </c>
      <c r="F1661" s="144" t="s">
        <v>1760</v>
      </c>
      <c r="G1661" s="144" t="s">
        <v>1776</v>
      </c>
      <c r="H1661" s="144" t="s">
        <v>1777</v>
      </c>
      <c r="I1661" s="144" t="s">
        <v>1778</v>
      </c>
      <c r="J1661" s="144" t="s">
        <v>1779</v>
      </c>
      <c r="K1661" s="144" t="s">
        <v>774</v>
      </c>
      <c r="L1661" s="144" t="s">
        <v>1766</v>
      </c>
      <c r="M1661" s="144" t="s">
        <v>1773</v>
      </c>
      <c r="N1661" s="143">
        <v>1</v>
      </c>
      <c r="O1661" s="143">
        <v>1</v>
      </c>
      <c r="P1661" s="143">
        <v>1</v>
      </c>
      <c r="Q1661" s="147">
        <v>1</v>
      </c>
      <c r="R1661" s="147">
        <v>1</v>
      </c>
      <c r="S1661" s="147">
        <v>1</v>
      </c>
      <c r="T1661" s="147">
        <v>0</v>
      </c>
      <c r="U1661" s="147">
        <v>0</v>
      </c>
      <c r="V1661" s="147">
        <v>0</v>
      </c>
      <c r="W1661" s="148">
        <v>50000000</v>
      </c>
      <c r="X1661" s="148">
        <v>0</v>
      </c>
      <c r="Y1661" s="148">
        <v>0</v>
      </c>
      <c r="Z1661" s="148">
        <v>0</v>
      </c>
      <c r="AA1661" s="149">
        <v>0</v>
      </c>
      <c r="AB1661" s="148">
        <v>0</v>
      </c>
      <c r="AC1661" s="148">
        <v>0</v>
      </c>
      <c r="AD1661" s="149">
        <v>0</v>
      </c>
      <c r="AE1661" s="148">
        <v>50000000</v>
      </c>
      <c r="AF1661" s="170">
        <v>45733</v>
      </c>
      <c r="AG1661" s="164">
        <v>46098</v>
      </c>
      <c r="AH1661" s="149">
        <v>50000000</v>
      </c>
      <c r="AI1661" s="165">
        <v>0.96</v>
      </c>
      <c r="AJ1661" s="165">
        <v>1</v>
      </c>
      <c r="AK1661" s="166">
        <v>4.9000000000000002E-2</v>
      </c>
      <c r="AL1661" s="167">
        <v>0.96</v>
      </c>
      <c r="AM1661" s="167">
        <v>1</v>
      </c>
      <c r="AN1661" s="168">
        <v>4.9000000000000002E-2</v>
      </c>
      <c r="AO1661" s="169" t="s">
        <v>1774</v>
      </c>
      <c r="AP1661" s="169" t="s">
        <v>1775</v>
      </c>
      <c r="AQ1661" s="87">
        <v>0</v>
      </c>
      <c r="AR1661" s="87">
        <v>50000000</v>
      </c>
      <c r="AS1661" s="87">
        <v>0</v>
      </c>
      <c r="AT1661" s="87">
        <v>0</v>
      </c>
      <c r="AU1661" s="87">
        <v>0</v>
      </c>
      <c r="AV1661" s="87">
        <v>0</v>
      </c>
      <c r="AW1661" s="87">
        <v>0</v>
      </c>
      <c r="AX1661" s="87">
        <v>0</v>
      </c>
      <c r="AY1661" s="87">
        <v>0</v>
      </c>
      <c r="AZ1661" s="87">
        <v>0</v>
      </c>
      <c r="BA1661" s="87">
        <v>0</v>
      </c>
      <c r="BB1661" s="87">
        <v>0</v>
      </c>
      <c r="BC1661" s="87">
        <v>0</v>
      </c>
      <c r="BD1661" s="87">
        <v>0</v>
      </c>
      <c r="BE1661" s="87">
        <v>0</v>
      </c>
      <c r="BF1661" s="87">
        <v>0</v>
      </c>
      <c r="BG1661" s="87">
        <f t="shared" si="117"/>
        <v>50000000</v>
      </c>
      <c r="BH1661" s="87">
        <f t="shared" si="118"/>
        <v>0</v>
      </c>
      <c r="BI1661" s="87">
        <f t="shared" si="119"/>
        <v>50000000</v>
      </c>
    </row>
    <row r="1662" spans="1:61" ht="15" customHeight="1" x14ac:dyDescent="0.35">
      <c r="A1662" s="142" t="str">
        <f t="shared" si="110"/>
        <v>DI0016021</v>
      </c>
      <c r="B1662" s="88" t="s">
        <v>1922</v>
      </c>
      <c r="C1662" s="88">
        <v>1</v>
      </c>
      <c r="D1662" s="143" t="s">
        <v>0</v>
      </c>
      <c r="E1662" s="146" t="s">
        <v>3</v>
      </c>
      <c r="F1662" s="144" t="s">
        <v>1760</v>
      </c>
      <c r="G1662" s="144" t="s">
        <v>1776</v>
      </c>
      <c r="H1662" s="144" t="s">
        <v>1777</v>
      </c>
      <c r="I1662" s="144" t="s">
        <v>1778</v>
      </c>
      <c r="J1662" s="144" t="s">
        <v>1779</v>
      </c>
      <c r="K1662" s="144" t="s">
        <v>774</v>
      </c>
      <c r="L1662" s="144" t="s">
        <v>1766</v>
      </c>
      <c r="M1662" s="144" t="s">
        <v>1773</v>
      </c>
      <c r="N1662" s="143">
        <v>1</v>
      </c>
      <c r="O1662" s="143">
        <v>1</v>
      </c>
      <c r="P1662" s="143">
        <v>1</v>
      </c>
      <c r="Q1662" s="147">
        <v>1</v>
      </c>
      <c r="R1662" s="147">
        <v>1</v>
      </c>
      <c r="S1662" s="147">
        <v>1</v>
      </c>
      <c r="T1662" s="147">
        <v>0</v>
      </c>
      <c r="U1662" s="147">
        <v>0</v>
      </c>
      <c r="V1662" s="147">
        <v>0</v>
      </c>
      <c r="W1662" s="148">
        <v>47500000</v>
      </c>
      <c r="X1662" s="148">
        <v>0</v>
      </c>
      <c r="Y1662" s="148">
        <v>0</v>
      </c>
      <c r="Z1662" s="148">
        <v>0</v>
      </c>
      <c r="AA1662" s="149">
        <v>0</v>
      </c>
      <c r="AB1662" s="148">
        <v>0</v>
      </c>
      <c r="AC1662" s="148">
        <v>0</v>
      </c>
      <c r="AD1662" s="149">
        <v>0</v>
      </c>
      <c r="AE1662" s="148">
        <v>47500000</v>
      </c>
      <c r="AF1662" s="170">
        <v>45733</v>
      </c>
      <c r="AG1662" s="164">
        <v>46098</v>
      </c>
      <c r="AH1662" s="149">
        <v>47500000</v>
      </c>
      <c r="AI1662" s="165">
        <v>0.96</v>
      </c>
      <c r="AJ1662" s="165">
        <v>1</v>
      </c>
      <c r="AK1662" s="166">
        <v>4.9000000000000002E-2</v>
      </c>
      <c r="AL1662" s="167">
        <v>0.96</v>
      </c>
      <c r="AM1662" s="167">
        <v>1</v>
      </c>
      <c r="AN1662" s="168">
        <v>4.9000000000000002E-2</v>
      </c>
      <c r="AO1662" s="169" t="s">
        <v>1774</v>
      </c>
      <c r="AP1662" s="169" t="s">
        <v>1775</v>
      </c>
      <c r="AQ1662" s="87">
        <v>0</v>
      </c>
      <c r="AR1662" s="87">
        <v>47500000</v>
      </c>
      <c r="AS1662" s="87">
        <v>0</v>
      </c>
      <c r="AT1662" s="87">
        <v>0</v>
      </c>
      <c r="AU1662" s="87">
        <v>0</v>
      </c>
      <c r="AV1662" s="87">
        <v>0</v>
      </c>
      <c r="AW1662" s="87">
        <v>0</v>
      </c>
      <c r="AX1662" s="87">
        <v>0</v>
      </c>
      <c r="AY1662" s="87">
        <v>0</v>
      </c>
      <c r="AZ1662" s="87">
        <v>0</v>
      </c>
      <c r="BA1662" s="87">
        <v>0</v>
      </c>
      <c r="BB1662" s="87">
        <v>0</v>
      </c>
      <c r="BC1662" s="87">
        <v>0</v>
      </c>
      <c r="BD1662" s="87">
        <v>0</v>
      </c>
      <c r="BE1662" s="87">
        <v>0</v>
      </c>
      <c r="BF1662" s="87">
        <v>0</v>
      </c>
      <c r="BG1662" s="87">
        <f t="shared" si="117"/>
        <v>47500000</v>
      </c>
      <c r="BH1662" s="87">
        <f t="shared" si="118"/>
        <v>0</v>
      </c>
      <c r="BI1662" s="87">
        <f t="shared" si="119"/>
        <v>47500000</v>
      </c>
    </row>
    <row r="1663" spans="1:61" ht="15" customHeight="1" x14ac:dyDescent="0.35">
      <c r="A1663" s="142" t="str">
        <f t="shared" si="110"/>
        <v>DI0016031</v>
      </c>
      <c r="B1663" s="88" t="s">
        <v>1923</v>
      </c>
      <c r="C1663" s="88">
        <v>1</v>
      </c>
      <c r="D1663" s="143" t="s">
        <v>0</v>
      </c>
      <c r="E1663" s="146" t="s">
        <v>3</v>
      </c>
      <c r="F1663" s="144" t="s">
        <v>1760</v>
      </c>
      <c r="G1663" s="144" t="s">
        <v>1776</v>
      </c>
      <c r="H1663" s="144" t="s">
        <v>1777</v>
      </c>
      <c r="I1663" s="144" t="s">
        <v>1778</v>
      </c>
      <c r="J1663" s="144" t="s">
        <v>1779</v>
      </c>
      <c r="K1663" s="144" t="s">
        <v>774</v>
      </c>
      <c r="L1663" s="144" t="s">
        <v>1766</v>
      </c>
      <c r="M1663" s="144" t="s">
        <v>1773</v>
      </c>
      <c r="N1663" s="143">
        <v>1</v>
      </c>
      <c r="O1663" s="143">
        <v>1</v>
      </c>
      <c r="P1663" s="143">
        <v>1</v>
      </c>
      <c r="Q1663" s="147">
        <v>1</v>
      </c>
      <c r="R1663" s="147">
        <v>1</v>
      </c>
      <c r="S1663" s="147">
        <v>1</v>
      </c>
      <c r="T1663" s="147">
        <v>0</v>
      </c>
      <c r="U1663" s="147">
        <v>0</v>
      </c>
      <c r="V1663" s="147">
        <v>0</v>
      </c>
      <c r="W1663" s="148">
        <v>47500000</v>
      </c>
      <c r="X1663" s="148">
        <v>0</v>
      </c>
      <c r="Y1663" s="148">
        <v>0</v>
      </c>
      <c r="Z1663" s="148">
        <v>0</v>
      </c>
      <c r="AA1663" s="149">
        <v>0</v>
      </c>
      <c r="AB1663" s="148">
        <v>0</v>
      </c>
      <c r="AC1663" s="148">
        <v>0</v>
      </c>
      <c r="AD1663" s="149">
        <v>0</v>
      </c>
      <c r="AE1663" s="148">
        <v>47500000</v>
      </c>
      <c r="AF1663" s="170">
        <v>45733</v>
      </c>
      <c r="AG1663" s="164">
        <v>46098</v>
      </c>
      <c r="AH1663" s="149">
        <v>47500000</v>
      </c>
      <c r="AI1663" s="165">
        <v>0.96</v>
      </c>
      <c r="AJ1663" s="165">
        <v>1</v>
      </c>
      <c r="AK1663" s="166">
        <v>4.9000000000000002E-2</v>
      </c>
      <c r="AL1663" s="167">
        <v>0.96</v>
      </c>
      <c r="AM1663" s="167">
        <v>1</v>
      </c>
      <c r="AN1663" s="168">
        <v>4.9000000000000002E-2</v>
      </c>
      <c r="AO1663" s="169" t="s">
        <v>1774</v>
      </c>
      <c r="AP1663" s="169" t="s">
        <v>1775</v>
      </c>
      <c r="AQ1663" s="87">
        <v>0</v>
      </c>
      <c r="AR1663" s="87">
        <v>47500000</v>
      </c>
      <c r="AS1663" s="87">
        <v>0</v>
      </c>
      <c r="AT1663" s="87">
        <v>0</v>
      </c>
      <c r="AU1663" s="87">
        <v>0</v>
      </c>
      <c r="AV1663" s="87">
        <v>0</v>
      </c>
      <c r="AW1663" s="87">
        <v>0</v>
      </c>
      <c r="AX1663" s="87">
        <v>0</v>
      </c>
      <c r="AY1663" s="87">
        <v>0</v>
      </c>
      <c r="AZ1663" s="87">
        <v>0</v>
      </c>
      <c r="BA1663" s="87">
        <v>0</v>
      </c>
      <c r="BB1663" s="87">
        <v>0</v>
      </c>
      <c r="BC1663" s="87">
        <v>0</v>
      </c>
      <c r="BD1663" s="87">
        <v>0</v>
      </c>
      <c r="BE1663" s="87">
        <v>0</v>
      </c>
      <c r="BF1663" s="87">
        <v>0</v>
      </c>
      <c r="BG1663" s="87">
        <f t="shared" si="117"/>
        <v>47500000</v>
      </c>
      <c r="BH1663" s="87">
        <f t="shared" si="118"/>
        <v>0</v>
      </c>
      <c r="BI1663" s="87">
        <f t="shared" si="119"/>
        <v>47500000</v>
      </c>
    </row>
    <row r="1664" spans="1:61" ht="15" customHeight="1" x14ac:dyDescent="0.35">
      <c r="A1664" s="142" t="str">
        <f t="shared" si="110"/>
        <v>DI0016041</v>
      </c>
      <c r="B1664" s="88" t="s">
        <v>1924</v>
      </c>
      <c r="C1664" s="88">
        <v>1</v>
      </c>
      <c r="D1664" s="143" t="s">
        <v>0</v>
      </c>
      <c r="E1664" s="146" t="s">
        <v>3</v>
      </c>
      <c r="F1664" s="144" t="s">
        <v>1760</v>
      </c>
      <c r="G1664" s="144" t="s">
        <v>1776</v>
      </c>
      <c r="H1664" s="144" t="s">
        <v>1777</v>
      </c>
      <c r="I1664" s="144" t="s">
        <v>1778</v>
      </c>
      <c r="J1664" s="144" t="s">
        <v>1779</v>
      </c>
      <c r="K1664" s="144" t="s">
        <v>774</v>
      </c>
      <c r="L1664" s="144" t="s">
        <v>1766</v>
      </c>
      <c r="M1664" s="144" t="s">
        <v>1773</v>
      </c>
      <c r="N1664" s="143">
        <v>1</v>
      </c>
      <c r="O1664" s="143">
        <v>1</v>
      </c>
      <c r="P1664" s="143">
        <v>1</v>
      </c>
      <c r="Q1664" s="147">
        <v>1</v>
      </c>
      <c r="R1664" s="147">
        <v>1</v>
      </c>
      <c r="S1664" s="147">
        <v>1</v>
      </c>
      <c r="T1664" s="147">
        <v>0</v>
      </c>
      <c r="U1664" s="147">
        <v>0</v>
      </c>
      <c r="V1664" s="147">
        <v>0</v>
      </c>
      <c r="W1664" s="148">
        <v>50000000</v>
      </c>
      <c r="X1664" s="148">
        <v>0</v>
      </c>
      <c r="Y1664" s="148">
        <v>0</v>
      </c>
      <c r="Z1664" s="148">
        <v>0</v>
      </c>
      <c r="AA1664" s="149">
        <v>0</v>
      </c>
      <c r="AB1664" s="148">
        <v>0</v>
      </c>
      <c r="AC1664" s="148">
        <v>0</v>
      </c>
      <c r="AD1664" s="149">
        <v>0</v>
      </c>
      <c r="AE1664" s="148">
        <v>50000000</v>
      </c>
      <c r="AF1664" s="170">
        <v>45733</v>
      </c>
      <c r="AG1664" s="164">
        <v>46098</v>
      </c>
      <c r="AH1664" s="149">
        <v>50000000</v>
      </c>
      <c r="AI1664" s="165">
        <v>0.96</v>
      </c>
      <c r="AJ1664" s="165">
        <v>1</v>
      </c>
      <c r="AK1664" s="166">
        <v>4.9000000000000002E-2</v>
      </c>
      <c r="AL1664" s="167">
        <v>0.96</v>
      </c>
      <c r="AM1664" s="167">
        <v>1</v>
      </c>
      <c r="AN1664" s="168">
        <v>4.9000000000000002E-2</v>
      </c>
      <c r="AO1664" s="169" t="s">
        <v>1774</v>
      </c>
      <c r="AP1664" s="169" t="s">
        <v>1775</v>
      </c>
      <c r="AQ1664" s="87">
        <v>0</v>
      </c>
      <c r="AR1664" s="87">
        <v>50000000</v>
      </c>
      <c r="AS1664" s="87">
        <v>0</v>
      </c>
      <c r="AT1664" s="87">
        <v>0</v>
      </c>
      <c r="AU1664" s="87">
        <v>0</v>
      </c>
      <c r="AV1664" s="87">
        <v>0</v>
      </c>
      <c r="AW1664" s="87">
        <v>0</v>
      </c>
      <c r="AX1664" s="87">
        <v>0</v>
      </c>
      <c r="AY1664" s="87">
        <v>0</v>
      </c>
      <c r="AZ1664" s="87">
        <v>0</v>
      </c>
      <c r="BA1664" s="87">
        <v>0</v>
      </c>
      <c r="BB1664" s="87">
        <v>0</v>
      </c>
      <c r="BC1664" s="87">
        <v>0</v>
      </c>
      <c r="BD1664" s="87">
        <v>0</v>
      </c>
      <c r="BE1664" s="87">
        <v>0</v>
      </c>
      <c r="BF1664" s="87">
        <v>0</v>
      </c>
      <c r="BG1664" s="87">
        <f t="shared" si="117"/>
        <v>50000000</v>
      </c>
      <c r="BH1664" s="87">
        <f t="shared" si="118"/>
        <v>0</v>
      </c>
      <c r="BI1664" s="87">
        <f t="shared" si="119"/>
        <v>50000000</v>
      </c>
    </row>
    <row r="1665" spans="1:61" ht="15" customHeight="1" x14ac:dyDescent="0.35">
      <c r="A1665" s="142" t="str">
        <f t="shared" si="110"/>
        <v>DI0016051</v>
      </c>
      <c r="B1665" s="88" t="s">
        <v>1925</v>
      </c>
      <c r="C1665" s="88">
        <v>1</v>
      </c>
      <c r="D1665" s="143" t="s">
        <v>0</v>
      </c>
      <c r="E1665" s="146" t="s">
        <v>3</v>
      </c>
      <c r="F1665" s="144" t="s">
        <v>1760</v>
      </c>
      <c r="G1665" s="144" t="s">
        <v>1776</v>
      </c>
      <c r="H1665" s="144" t="s">
        <v>1777</v>
      </c>
      <c r="I1665" s="144" t="s">
        <v>1778</v>
      </c>
      <c r="J1665" s="144" t="s">
        <v>1779</v>
      </c>
      <c r="K1665" s="144" t="s">
        <v>774</v>
      </c>
      <c r="L1665" s="144" t="s">
        <v>1766</v>
      </c>
      <c r="M1665" s="144" t="s">
        <v>1773</v>
      </c>
      <c r="N1665" s="143">
        <v>1</v>
      </c>
      <c r="O1665" s="143">
        <v>1</v>
      </c>
      <c r="P1665" s="143">
        <v>1</v>
      </c>
      <c r="Q1665" s="147">
        <v>1</v>
      </c>
      <c r="R1665" s="147">
        <v>1</v>
      </c>
      <c r="S1665" s="147">
        <v>1</v>
      </c>
      <c r="T1665" s="147">
        <v>0</v>
      </c>
      <c r="U1665" s="147">
        <v>0</v>
      </c>
      <c r="V1665" s="147">
        <v>0</v>
      </c>
      <c r="W1665" s="148">
        <v>6000000</v>
      </c>
      <c r="X1665" s="148">
        <v>0</v>
      </c>
      <c r="Y1665" s="148">
        <v>0</v>
      </c>
      <c r="Z1665" s="148">
        <v>0</v>
      </c>
      <c r="AA1665" s="149">
        <v>0</v>
      </c>
      <c r="AB1665" s="148">
        <v>0</v>
      </c>
      <c r="AC1665" s="148">
        <v>0</v>
      </c>
      <c r="AD1665" s="149">
        <v>0</v>
      </c>
      <c r="AE1665" s="148">
        <v>6000000</v>
      </c>
      <c r="AF1665" s="170">
        <v>45737</v>
      </c>
      <c r="AG1665" s="164">
        <v>46102</v>
      </c>
      <c r="AH1665" s="149">
        <v>6000000</v>
      </c>
      <c r="AI1665" s="165">
        <v>0.98</v>
      </c>
      <c r="AJ1665" s="165">
        <v>1</v>
      </c>
      <c r="AK1665" s="166">
        <v>4.9000000000000002E-2</v>
      </c>
      <c r="AL1665" s="167">
        <v>0.98</v>
      </c>
      <c r="AM1665" s="167">
        <v>1</v>
      </c>
      <c r="AN1665" s="168">
        <v>4.9000000000000002E-2</v>
      </c>
      <c r="AO1665" s="169" t="s">
        <v>1774</v>
      </c>
      <c r="AP1665" s="169" t="s">
        <v>1775</v>
      </c>
      <c r="AQ1665" s="87">
        <v>0</v>
      </c>
      <c r="AR1665" s="87">
        <v>6000000</v>
      </c>
      <c r="AS1665" s="87">
        <v>0</v>
      </c>
      <c r="AT1665" s="87">
        <v>0</v>
      </c>
      <c r="AU1665" s="87">
        <v>0</v>
      </c>
      <c r="AV1665" s="87">
        <v>0</v>
      </c>
      <c r="AW1665" s="87">
        <v>0</v>
      </c>
      <c r="AX1665" s="87">
        <v>0</v>
      </c>
      <c r="AY1665" s="87">
        <v>0</v>
      </c>
      <c r="AZ1665" s="87">
        <v>0</v>
      </c>
      <c r="BA1665" s="87">
        <v>0</v>
      </c>
      <c r="BB1665" s="87">
        <v>0</v>
      </c>
      <c r="BC1665" s="87">
        <v>0</v>
      </c>
      <c r="BD1665" s="87">
        <v>0</v>
      </c>
      <c r="BE1665" s="87">
        <v>0</v>
      </c>
      <c r="BF1665" s="87">
        <v>0</v>
      </c>
      <c r="BG1665" s="87">
        <f t="shared" si="117"/>
        <v>6000000</v>
      </c>
      <c r="BH1665" s="87">
        <f t="shared" si="118"/>
        <v>0</v>
      </c>
      <c r="BI1665" s="87">
        <f t="shared" si="119"/>
        <v>6000000</v>
      </c>
    </row>
    <row r="1666" spans="1:61" ht="15" customHeight="1" x14ac:dyDescent="0.35">
      <c r="A1666" s="142" t="str">
        <f t="shared" si="110"/>
        <v>DI0016061</v>
      </c>
      <c r="B1666" s="88" t="s">
        <v>1926</v>
      </c>
      <c r="C1666" s="88">
        <v>1</v>
      </c>
      <c r="D1666" s="143" t="s">
        <v>0</v>
      </c>
      <c r="E1666" s="146" t="s">
        <v>3</v>
      </c>
      <c r="F1666" s="144" t="s">
        <v>1760</v>
      </c>
      <c r="G1666" s="144" t="s">
        <v>1776</v>
      </c>
      <c r="H1666" s="144" t="s">
        <v>1777</v>
      </c>
      <c r="I1666" s="144" t="s">
        <v>1778</v>
      </c>
      <c r="J1666" s="144" t="s">
        <v>1779</v>
      </c>
      <c r="K1666" s="144" t="s">
        <v>774</v>
      </c>
      <c r="L1666" s="144" t="s">
        <v>1766</v>
      </c>
      <c r="M1666" s="144" t="s">
        <v>1773</v>
      </c>
      <c r="N1666" s="143">
        <v>1</v>
      </c>
      <c r="O1666" s="143">
        <v>1</v>
      </c>
      <c r="P1666" s="143">
        <v>1</v>
      </c>
      <c r="Q1666" s="147">
        <v>1</v>
      </c>
      <c r="R1666" s="147">
        <v>1</v>
      </c>
      <c r="S1666" s="147">
        <v>1</v>
      </c>
      <c r="T1666" s="147">
        <v>0</v>
      </c>
      <c r="U1666" s="147">
        <v>0</v>
      </c>
      <c r="V1666" s="147">
        <v>0</v>
      </c>
      <c r="W1666" s="148">
        <v>10000000</v>
      </c>
      <c r="X1666" s="148">
        <v>0</v>
      </c>
      <c r="Y1666" s="148">
        <v>0</v>
      </c>
      <c r="Z1666" s="148">
        <v>0</v>
      </c>
      <c r="AA1666" s="149">
        <v>0</v>
      </c>
      <c r="AB1666" s="148">
        <v>0</v>
      </c>
      <c r="AC1666" s="148">
        <v>0</v>
      </c>
      <c r="AD1666" s="149">
        <v>0</v>
      </c>
      <c r="AE1666" s="148">
        <v>10000000</v>
      </c>
      <c r="AF1666" s="170">
        <v>45737</v>
      </c>
      <c r="AG1666" s="164">
        <v>46102</v>
      </c>
      <c r="AH1666" s="149">
        <v>10000000</v>
      </c>
      <c r="AI1666" s="165">
        <v>0.98</v>
      </c>
      <c r="AJ1666" s="165">
        <v>1</v>
      </c>
      <c r="AK1666" s="166">
        <v>4.9000000000000002E-2</v>
      </c>
      <c r="AL1666" s="167">
        <v>0.98</v>
      </c>
      <c r="AM1666" s="167">
        <v>1</v>
      </c>
      <c r="AN1666" s="168">
        <v>4.9000000000000002E-2</v>
      </c>
      <c r="AO1666" s="169" t="s">
        <v>1774</v>
      </c>
      <c r="AP1666" s="169" t="s">
        <v>1775</v>
      </c>
      <c r="AQ1666" s="87">
        <v>0</v>
      </c>
      <c r="AR1666" s="87">
        <v>10000000</v>
      </c>
      <c r="AS1666" s="87">
        <v>0</v>
      </c>
      <c r="AT1666" s="87">
        <v>0</v>
      </c>
      <c r="AU1666" s="87">
        <v>0</v>
      </c>
      <c r="AV1666" s="87">
        <v>0</v>
      </c>
      <c r="AW1666" s="87">
        <v>0</v>
      </c>
      <c r="AX1666" s="87">
        <v>0</v>
      </c>
      <c r="AY1666" s="87">
        <v>0</v>
      </c>
      <c r="AZ1666" s="87">
        <v>0</v>
      </c>
      <c r="BA1666" s="87">
        <v>0</v>
      </c>
      <c r="BB1666" s="87">
        <v>0</v>
      </c>
      <c r="BC1666" s="87">
        <v>0</v>
      </c>
      <c r="BD1666" s="87">
        <v>0</v>
      </c>
      <c r="BE1666" s="87">
        <v>0</v>
      </c>
      <c r="BF1666" s="87">
        <v>0</v>
      </c>
      <c r="BG1666" s="87">
        <f t="shared" si="117"/>
        <v>10000000</v>
      </c>
      <c r="BH1666" s="87">
        <f t="shared" si="118"/>
        <v>0</v>
      </c>
      <c r="BI1666" s="87">
        <f t="shared" si="119"/>
        <v>10000000</v>
      </c>
    </row>
    <row r="1667" spans="1:61" ht="15" customHeight="1" x14ac:dyDescent="0.35">
      <c r="A1667" s="142" t="str">
        <f t="shared" si="110"/>
        <v>DI0016071</v>
      </c>
      <c r="B1667" s="88" t="s">
        <v>1927</v>
      </c>
      <c r="C1667" s="88">
        <v>1</v>
      </c>
      <c r="D1667" s="143" t="s">
        <v>0</v>
      </c>
      <c r="E1667" s="146" t="s">
        <v>3</v>
      </c>
      <c r="F1667" s="144" t="s">
        <v>1760</v>
      </c>
      <c r="G1667" s="144" t="s">
        <v>1776</v>
      </c>
      <c r="H1667" s="144" t="s">
        <v>1777</v>
      </c>
      <c r="I1667" s="144" t="s">
        <v>1778</v>
      </c>
      <c r="J1667" s="144" t="s">
        <v>1779</v>
      </c>
      <c r="K1667" s="144" t="s">
        <v>774</v>
      </c>
      <c r="L1667" s="144" t="s">
        <v>1766</v>
      </c>
      <c r="M1667" s="144" t="s">
        <v>1773</v>
      </c>
      <c r="N1667" s="143">
        <v>1</v>
      </c>
      <c r="O1667" s="143">
        <v>1</v>
      </c>
      <c r="P1667" s="143">
        <v>1</v>
      </c>
      <c r="Q1667" s="147">
        <v>1</v>
      </c>
      <c r="R1667" s="147">
        <v>1</v>
      </c>
      <c r="S1667" s="147">
        <v>1</v>
      </c>
      <c r="T1667" s="147">
        <v>0</v>
      </c>
      <c r="U1667" s="147">
        <v>0</v>
      </c>
      <c r="V1667" s="147">
        <v>0</v>
      </c>
      <c r="W1667" s="148">
        <v>20000000</v>
      </c>
      <c r="X1667" s="148">
        <v>0</v>
      </c>
      <c r="Y1667" s="148">
        <v>0</v>
      </c>
      <c r="Z1667" s="148">
        <v>0</v>
      </c>
      <c r="AA1667" s="149">
        <v>0</v>
      </c>
      <c r="AB1667" s="148">
        <v>0</v>
      </c>
      <c r="AC1667" s="148">
        <v>0</v>
      </c>
      <c r="AD1667" s="149">
        <v>0</v>
      </c>
      <c r="AE1667" s="148">
        <v>20000000</v>
      </c>
      <c r="AF1667" s="170">
        <v>45737</v>
      </c>
      <c r="AG1667" s="164">
        <v>46102</v>
      </c>
      <c r="AH1667" s="149">
        <v>20000000</v>
      </c>
      <c r="AI1667" s="165">
        <v>0.98</v>
      </c>
      <c r="AJ1667" s="165">
        <v>1</v>
      </c>
      <c r="AK1667" s="166">
        <v>4.9000000000000002E-2</v>
      </c>
      <c r="AL1667" s="167">
        <v>0.98</v>
      </c>
      <c r="AM1667" s="167">
        <v>1</v>
      </c>
      <c r="AN1667" s="168">
        <v>4.9000000000000002E-2</v>
      </c>
      <c r="AO1667" s="169" t="s">
        <v>1774</v>
      </c>
      <c r="AP1667" s="169" t="s">
        <v>1775</v>
      </c>
      <c r="AQ1667" s="87">
        <v>0</v>
      </c>
      <c r="AR1667" s="87">
        <v>20000000</v>
      </c>
      <c r="AS1667" s="87">
        <v>0</v>
      </c>
      <c r="AT1667" s="87">
        <v>0</v>
      </c>
      <c r="AU1667" s="87">
        <v>0</v>
      </c>
      <c r="AV1667" s="87">
        <v>0</v>
      </c>
      <c r="AW1667" s="87">
        <v>0</v>
      </c>
      <c r="AX1667" s="87">
        <v>0</v>
      </c>
      <c r="AY1667" s="87">
        <v>0</v>
      </c>
      <c r="AZ1667" s="87">
        <v>0</v>
      </c>
      <c r="BA1667" s="87">
        <v>0</v>
      </c>
      <c r="BB1667" s="87">
        <v>0</v>
      </c>
      <c r="BC1667" s="87">
        <v>0</v>
      </c>
      <c r="BD1667" s="87">
        <v>0</v>
      </c>
      <c r="BE1667" s="87">
        <v>0</v>
      </c>
      <c r="BF1667" s="87">
        <v>0</v>
      </c>
      <c r="BG1667" s="87">
        <f t="shared" si="117"/>
        <v>20000000</v>
      </c>
      <c r="BH1667" s="87">
        <f t="shared" si="118"/>
        <v>0</v>
      </c>
      <c r="BI1667" s="87">
        <f t="shared" si="119"/>
        <v>20000000</v>
      </c>
    </row>
    <row r="1668" spans="1:61" ht="15" customHeight="1" x14ac:dyDescent="0.35">
      <c r="A1668" s="142" t="str">
        <f t="shared" si="110"/>
        <v>DI0016081</v>
      </c>
      <c r="B1668" s="88" t="s">
        <v>1928</v>
      </c>
      <c r="C1668" s="88">
        <v>1</v>
      </c>
      <c r="D1668" s="143" t="s">
        <v>0</v>
      </c>
      <c r="E1668" s="146" t="s">
        <v>3</v>
      </c>
      <c r="F1668" s="144" t="s">
        <v>1760</v>
      </c>
      <c r="G1668" s="144" t="s">
        <v>1776</v>
      </c>
      <c r="H1668" s="144" t="s">
        <v>1777</v>
      </c>
      <c r="I1668" s="144" t="s">
        <v>1778</v>
      </c>
      <c r="J1668" s="144" t="s">
        <v>1779</v>
      </c>
      <c r="K1668" s="144" t="s">
        <v>774</v>
      </c>
      <c r="L1668" s="144" t="s">
        <v>1766</v>
      </c>
      <c r="M1668" s="144" t="s">
        <v>1773</v>
      </c>
      <c r="N1668" s="143">
        <v>1</v>
      </c>
      <c r="O1668" s="143">
        <v>1</v>
      </c>
      <c r="P1668" s="143">
        <v>1</v>
      </c>
      <c r="Q1668" s="147">
        <v>1</v>
      </c>
      <c r="R1668" s="147">
        <v>1</v>
      </c>
      <c r="S1668" s="147">
        <v>1</v>
      </c>
      <c r="T1668" s="147">
        <v>0</v>
      </c>
      <c r="U1668" s="147">
        <v>0</v>
      </c>
      <c r="V1668" s="147">
        <v>0</v>
      </c>
      <c r="W1668" s="148">
        <v>50000000</v>
      </c>
      <c r="X1668" s="148">
        <v>0</v>
      </c>
      <c r="Y1668" s="148">
        <v>0</v>
      </c>
      <c r="Z1668" s="148">
        <v>0</v>
      </c>
      <c r="AA1668" s="149">
        <v>0</v>
      </c>
      <c r="AB1668" s="148">
        <v>0</v>
      </c>
      <c r="AC1668" s="148">
        <v>0</v>
      </c>
      <c r="AD1668" s="149">
        <v>0</v>
      </c>
      <c r="AE1668" s="148">
        <v>50000000</v>
      </c>
      <c r="AF1668" s="170">
        <v>45737</v>
      </c>
      <c r="AG1668" s="164">
        <v>46102</v>
      </c>
      <c r="AH1668" s="149">
        <v>50000000</v>
      </c>
      <c r="AI1668" s="165">
        <v>0.98</v>
      </c>
      <c r="AJ1668" s="165">
        <v>1</v>
      </c>
      <c r="AK1668" s="166">
        <v>4.9000000000000002E-2</v>
      </c>
      <c r="AL1668" s="167">
        <v>0.98</v>
      </c>
      <c r="AM1668" s="167">
        <v>1</v>
      </c>
      <c r="AN1668" s="168">
        <v>4.9000000000000002E-2</v>
      </c>
      <c r="AO1668" s="169" t="s">
        <v>1774</v>
      </c>
      <c r="AP1668" s="169" t="s">
        <v>1775</v>
      </c>
      <c r="AQ1668" s="87">
        <v>0</v>
      </c>
      <c r="AR1668" s="87">
        <v>50000000</v>
      </c>
      <c r="AS1668" s="87">
        <v>0</v>
      </c>
      <c r="AT1668" s="87">
        <v>0</v>
      </c>
      <c r="AU1668" s="87">
        <v>0</v>
      </c>
      <c r="AV1668" s="87">
        <v>0</v>
      </c>
      <c r="AW1668" s="87">
        <v>0</v>
      </c>
      <c r="AX1668" s="87">
        <v>0</v>
      </c>
      <c r="AY1668" s="87">
        <v>0</v>
      </c>
      <c r="AZ1668" s="87">
        <v>0</v>
      </c>
      <c r="BA1668" s="87">
        <v>0</v>
      </c>
      <c r="BB1668" s="87">
        <v>0</v>
      </c>
      <c r="BC1668" s="87">
        <v>0</v>
      </c>
      <c r="BD1668" s="87">
        <v>0</v>
      </c>
      <c r="BE1668" s="87">
        <v>0</v>
      </c>
      <c r="BF1668" s="87">
        <v>0</v>
      </c>
      <c r="BG1668" s="87">
        <f t="shared" si="117"/>
        <v>50000000</v>
      </c>
      <c r="BH1668" s="87">
        <f t="shared" si="118"/>
        <v>0</v>
      </c>
      <c r="BI1668" s="87">
        <f t="shared" si="119"/>
        <v>50000000</v>
      </c>
    </row>
    <row r="1669" spans="1:61" ht="15" customHeight="1" x14ac:dyDescent="0.35">
      <c r="A1669" s="142" t="str">
        <f t="shared" si="110"/>
        <v>DI0016091</v>
      </c>
      <c r="B1669" s="88" t="s">
        <v>1929</v>
      </c>
      <c r="C1669" s="88">
        <v>1</v>
      </c>
      <c r="D1669" s="143" t="s">
        <v>0</v>
      </c>
      <c r="E1669" s="146" t="s">
        <v>3</v>
      </c>
      <c r="F1669" s="144" t="s">
        <v>1760</v>
      </c>
      <c r="G1669" s="144" t="s">
        <v>1776</v>
      </c>
      <c r="H1669" s="144" t="s">
        <v>1777</v>
      </c>
      <c r="I1669" s="144" t="s">
        <v>1778</v>
      </c>
      <c r="J1669" s="144" t="s">
        <v>1779</v>
      </c>
      <c r="K1669" s="144" t="s">
        <v>774</v>
      </c>
      <c r="L1669" s="144" t="s">
        <v>1766</v>
      </c>
      <c r="M1669" s="144" t="s">
        <v>1773</v>
      </c>
      <c r="N1669" s="143">
        <v>1</v>
      </c>
      <c r="O1669" s="143">
        <v>1</v>
      </c>
      <c r="P1669" s="143">
        <v>1</v>
      </c>
      <c r="Q1669" s="147">
        <v>1</v>
      </c>
      <c r="R1669" s="147">
        <v>1</v>
      </c>
      <c r="S1669" s="147">
        <v>1</v>
      </c>
      <c r="T1669" s="147">
        <v>0</v>
      </c>
      <c r="U1669" s="147">
        <v>0</v>
      </c>
      <c r="V1669" s="147">
        <v>0</v>
      </c>
      <c r="W1669" s="148">
        <v>20000000</v>
      </c>
      <c r="X1669" s="148">
        <v>0</v>
      </c>
      <c r="Y1669" s="148">
        <v>0</v>
      </c>
      <c r="Z1669" s="148">
        <v>0</v>
      </c>
      <c r="AA1669" s="149">
        <v>0</v>
      </c>
      <c r="AB1669" s="148">
        <v>0</v>
      </c>
      <c r="AC1669" s="148">
        <v>0</v>
      </c>
      <c r="AD1669" s="149">
        <v>0</v>
      </c>
      <c r="AE1669" s="148">
        <v>20000000</v>
      </c>
      <c r="AF1669" s="170">
        <v>45737</v>
      </c>
      <c r="AG1669" s="164">
        <v>46102</v>
      </c>
      <c r="AH1669" s="149">
        <v>20000000</v>
      </c>
      <c r="AI1669" s="165">
        <v>0.98</v>
      </c>
      <c r="AJ1669" s="165">
        <v>1</v>
      </c>
      <c r="AK1669" s="166">
        <v>4.9000000000000002E-2</v>
      </c>
      <c r="AL1669" s="167">
        <v>0.98</v>
      </c>
      <c r="AM1669" s="167">
        <v>1</v>
      </c>
      <c r="AN1669" s="168">
        <v>4.9000000000000002E-2</v>
      </c>
      <c r="AO1669" s="169" t="s">
        <v>1774</v>
      </c>
      <c r="AP1669" s="169" t="s">
        <v>1775</v>
      </c>
      <c r="AQ1669" s="87">
        <v>0</v>
      </c>
      <c r="AR1669" s="87">
        <v>20000000</v>
      </c>
      <c r="AS1669" s="87">
        <v>0</v>
      </c>
      <c r="AT1669" s="87">
        <v>0</v>
      </c>
      <c r="AU1669" s="87">
        <v>0</v>
      </c>
      <c r="AV1669" s="87">
        <v>0</v>
      </c>
      <c r="AW1669" s="87">
        <v>0</v>
      </c>
      <c r="AX1669" s="87">
        <v>0</v>
      </c>
      <c r="AY1669" s="87">
        <v>0</v>
      </c>
      <c r="AZ1669" s="87">
        <v>0</v>
      </c>
      <c r="BA1669" s="87">
        <v>0</v>
      </c>
      <c r="BB1669" s="87">
        <v>0</v>
      </c>
      <c r="BC1669" s="87">
        <v>0</v>
      </c>
      <c r="BD1669" s="87">
        <v>0</v>
      </c>
      <c r="BE1669" s="87">
        <v>0</v>
      </c>
      <c r="BF1669" s="87">
        <v>0</v>
      </c>
      <c r="BG1669" s="87">
        <f t="shared" si="117"/>
        <v>20000000</v>
      </c>
      <c r="BH1669" s="87">
        <f t="shared" si="118"/>
        <v>0</v>
      </c>
      <c r="BI1669" s="87">
        <f t="shared" si="119"/>
        <v>20000000</v>
      </c>
    </row>
    <row r="1670" spans="1:61" ht="15" customHeight="1" x14ac:dyDescent="0.35">
      <c r="A1670" s="142" t="str">
        <f t="shared" si="110"/>
        <v>DI0016101</v>
      </c>
      <c r="B1670" s="88" t="s">
        <v>1930</v>
      </c>
      <c r="C1670" s="88">
        <v>1</v>
      </c>
      <c r="D1670" s="143" t="s">
        <v>0</v>
      </c>
      <c r="E1670" s="146" t="s">
        <v>3</v>
      </c>
      <c r="F1670" s="144" t="s">
        <v>1760</v>
      </c>
      <c r="G1670" s="144" t="s">
        <v>1776</v>
      </c>
      <c r="H1670" s="144" t="s">
        <v>1777</v>
      </c>
      <c r="I1670" s="144" t="s">
        <v>1778</v>
      </c>
      <c r="J1670" s="144" t="s">
        <v>1779</v>
      </c>
      <c r="K1670" s="144" t="s">
        <v>774</v>
      </c>
      <c r="L1670" s="144" t="s">
        <v>1766</v>
      </c>
      <c r="M1670" s="144" t="s">
        <v>1773</v>
      </c>
      <c r="N1670" s="143">
        <v>1</v>
      </c>
      <c r="O1670" s="143">
        <v>1</v>
      </c>
      <c r="P1670" s="143">
        <v>1</v>
      </c>
      <c r="Q1670" s="147">
        <v>1</v>
      </c>
      <c r="R1670" s="147">
        <v>1</v>
      </c>
      <c r="S1670" s="147">
        <v>1</v>
      </c>
      <c r="T1670" s="147">
        <v>0</v>
      </c>
      <c r="U1670" s="147">
        <v>0</v>
      </c>
      <c r="V1670" s="147">
        <v>0</v>
      </c>
      <c r="W1670" s="148">
        <v>10000000</v>
      </c>
      <c r="X1670" s="148">
        <v>0</v>
      </c>
      <c r="Y1670" s="148">
        <v>0</v>
      </c>
      <c r="Z1670" s="148">
        <v>0</v>
      </c>
      <c r="AA1670" s="149">
        <v>0</v>
      </c>
      <c r="AB1670" s="148">
        <v>0</v>
      </c>
      <c r="AC1670" s="148">
        <v>0</v>
      </c>
      <c r="AD1670" s="149">
        <v>0</v>
      </c>
      <c r="AE1670" s="148">
        <v>10000000</v>
      </c>
      <c r="AF1670" s="170">
        <v>45737</v>
      </c>
      <c r="AG1670" s="164">
        <v>46102</v>
      </c>
      <c r="AH1670" s="149">
        <v>10000000</v>
      </c>
      <c r="AI1670" s="165">
        <v>0.98</v>
      </c>
      <c r="AJ1670" s="165">
        <v>1</v>
      </c>
      <c r="AK1670" s="166">
        <v>4.9000000000000002E-2</v>
      </c>
      <c r="AL1670" s="167">
        <v>0.98</v>
      </c>
      <c r="AM1670" s="167">
        <v>1</v>
      </c>
      <c r="AN1670" s="168">
        <v>4.9000000000000002E-2</v>
      </c>
      <c r="AO1670" s="169" t="s">
        <v>1774</v>
      </c>
      <c r="AP1670" s="169" t="s">
        <v>1775</v>
      </c>
      <c r="AQ1670" s="87">
        <v>0</v>
      </c>
      <c r="AR1670" s="87">
        <v>10000000</v>
      </c>
      <c r="AS1670" s="87">
        <v>0</v>
      </c>
      <c r="AT1670" s="87">
        <v>0</v>
      </c>
      <c r="AU1670" s="87">
        <v>0</v>
      </c>
      <c r="AV1670" s="87">
        <v>0</v>
      </c>
      <c r="AW1670" s="87">
        <v>0</v>
      </c>
      <c r="AX1670" s="87">
        <v>0</v>
      </c>
      <c r="AY1670" s="87">
        <v>0</v>
      </c>
      <c r="AZ1670" s="87">
        <v>0</v>
      </c>
      <c r="BA1670" s="87">
        <v>0</v>
      </c>
      <c r="BB1670" s="87">
        <v>0</v>
      </c>
      <c r="BC1670" s="87">
        <v>0</v>
      </c>
      <c r="BD1670" s="87">
        <v>0</v>
      </c>
      <c r="BE1670" s="87">
        <v>0</v>
      </c>
      <c r="BF1670" s="87">
        <v>0</v>
      </c>
      <c r="BG1670" s="87">
        <f t="shared" si="117"/>
        <v>10000000</v>
      </c>
      <c r="BH1670" s="87">
        <f t="shared" si="118"/>
        <v>0</v>
      </c>
      <c r="BI1670" s="87">
        <f t="shared" si="119"/>
        <v>10000000</v>
      </c>
    </row>
    <row r="1671" spans="1:61" ht="15" customHeight="1" x14ac:dyDescent="0.35">
      <c r="A1671" s="142" t="str">
        <f t="shared" si="110"/>
        <v>DI0016111</v>
      </c>
      <c r="B1671" s="88" t="s">
        <v>1931</v>
      </c>
      <c r="C1671" s="88">
        <v>1</v>
      </c>
      <c r="D1671" s="143" t="s">
        <v>0</v>
      </c>
      <c r="E1671" s="146" t="s">
        <v>3</v>
      </c>
      <c r="F1671" s="144" t="s">
        <v>1760</v>
      </c>
      <c r="G1671" s="144" t="s">
        <v>1776</v>
      </c>
      <c r="H1671" s="144" t="s">
        <v>1777</v>
      </c>
      <c r="I1671" s="144" t="s">
        <v>1778</v>
      </c>
      <c r="J1671" s="144" t="s">
        <v>1779</v>
      </c>
      <c r="K1671" s="144" t="s">
        <v>774</v>
      </c>
      <c r="L1671" s="144" t="s">
        <v>1766</v>
      </c>
      <c r="M1671" s="144" t="s">
        <v>1773</v>
      </c>
      <c r="N1671" s="143">
        <v>1</v>
      </c>
      <c r="O1671" s="143">
        <v>1</v>
      </c>
      <c r="P1671" s="143">
        <v>1</v>
      </c>
      <c r="Q1671" s="147">
        <v>1</v>
      </c>
      <c r="R1671" s="147">
        <v>1</v>
      </c>
      <c r="S1671" s="147">
        <v>1</v>
      </c>
      <c r="T1671" s="147">
        <v>0</v>
      </c>
      <c r="U1671" s="147">
        <v>0</v>
      </c>
      <c r="V1671" s="147">
        <v>0</v>
      </c>
      <c r="W1671" s="148">
        <v>27500000</v>
      </c>
      <c r="X1671" s="148">
        <v>0</v>
      </c>
      <c r="Y1671" s="148">
        <v>0</v>
      </c>
      <c r="Z1671" s="148">
        <v>0</v>
      </c>
      <c r="AA1671" s="149">
        <v>0</v>
      </c>
      <c r="AB1671" s="148">
        <v>0</v>
      </c>
      <c r="AC1671" s="148">
        <v>0</v>
      </c>
      <c r="AD1671" s="149">
        <v>0</v>
      </c>
      <c r="AE1671" s="148">
        <v>27500000</v>
      </c>
      <c r="AF1671" s="170">
        <v>45737</v>
      </c>
      <c r="AG1671" s="164">
        <v>46102</v>
      </c>
      <c r="AH1671" s="149">
        <v>27500000</v>
      </c>
      <c r="AI1671" s="165">
        <v>0.98</v>
      </c>
      <c r="AJ1671" s="165">
        <v>1</v>
      </c>
      <c r="AK1671" s="166">
        <v>7.0000000000000007E-2</v>
      </c>
      <c r="AL1671" s="167">
        <v>0.98</v>
      </c>
      <c r="AM1671" s="167">
        <v>1</v>
      </c>
      <c r="AN1671" s="168">
        <v>7.0000000000000007E-2</v>
      </c>
      <c r="AO1671" s="169" t="s">
        <v>1774</v>
      </c>
      <c r="AP1671" s="169" t="s">
        <v>1775</v>
      </c>
      <c r="AQ1671" s="87">
        <v>0</v>
      </c>
      <c r="AR1671" s="87">
        <v>0</v>
      </c>
      <c r="AS1671" s="87">
        <v>27500000</v>
      </c>
      <c r="AT1671" s="87">
        <v>0</v>
      </c>
      <c r="AU1671" s="87">
        <v>0</v>
      </c>
      <c r="AV1671" s="87">
        <v>0</v>
      </c>
      <c r="AW1671" s="87">
        <v>0</v>
      </c>
      <c r="AX1671" s="87">
        <v>0</v>
      </c>
      <c r="AY1671" s="87">
        <v>0</v>
      </c>
      <c r="AZ1671" s="87">
        <v>0</v>
      </c>
      <c r="BA1671" s="87">
        <v>0</v>
      </c>
      <c r="BB1671" s="87">
        <v>0</v>
      </c>
      <c r="BC1671" s="87">
        <v>0</v>
      </c>
      <c r="BD1671" s="87">
        <v>0</v>
      </c>
      <c r="BE1671" s="87">
        <v>0</v>
      </c>
      <c r="BF1671" s="87">
        <v>0</v>
      </c>
      <c r="BG1671" s="87">
        <f t="shared" si="117"/>
        <v>0</v>
      </c>
      <c r="BH1671" s="87">
        <f t="shared" si="118"/>
        <v>27500000</v>
      </c>
      <c r="BI1671" s="87">
        <f t="shared" si="119"/>
        <v>27500000</v>
      </c>
    </row>
    <row r="1672" spans="1:61" ht="15" customHeight="1" x14ac:dyDescent="0.35">
      <c r="A1672" s="142" t="str">
        <f t="shared" si="110"/>
        <v>DI0016121</v>
      </c>
      <c r="B1672" s="88" t="s">
        <v>1932</v>
      </c>
      <c r="C1672" s="88">
        <v>1</v>
      </c>
      <c r="D1672" s="143" t="s">
        <v>0</v>
      </c>
      <c r="E1672" s="146" t="s">
        <v>3</v>
      </c>
      <c r="F1672" s="144" t="s">
        <v>1760</v>
      </c>
      <c r="G1672" s="144" t="s">
        <v>390</v>
      </c>
      <c r="H1672" s="144" t="s">
        <v>1770</v>
      </c>
      <c r="I1672" s="144" t="s">
        <v>1771</v>
      </c>
      <c r="J1672" s="144" t="s">
        <v>1772</v>
      </c>
      <c r="K1672" s="144" t="s">
        <v>692</v>
      </c>
      <c r="L1672" s="144" t="s">
        <v>1766</v>
      </c>
      <c r="M1672" s="144" t="s">
        <v>1773</v>
      </c>
      <c r="N1672" s="143">
        <v>1</v>
      </c>
      <c r="O1672" s="143">
        <v>1</v>
      </c>
      <c r="P1672" s="143">
        <v>1</v>
      </c>
      <c r="Q1672" s="147">
        <v>0</v>
      </c>
      <c r="R1672" s="147">
        <v>0</v>
      </c>
      <c r="S1672" s="147">
        <v>1</v>
      </c>
      <c r="T1672" s="147">
        <v>1</v>
      </c>
      <c r="U1672" s="147">
        <v>1</v>
      </c>
      <c r="V1672" s="147">
        <v>0</v>
      </c>
      <c r="W1672" s="148">
        <v>50000000</v>
      </c>
      <c r="X1672" s="148">
        <v>0</v>
      </c>
      <c r="Y1672" s="148">
        <v>0</v>
      </c>
      <c r="Z1672" s="148">
        <v>0</v>
      </c>
      <c r="AA1672" s="149">
        <v>0</v>
      </c>
      <c r="AB1672" s="148">
        <v>0</v>
      </c>
      <c r="AC1672" s="148">
        <v>0</v>
      </c>
      <c r="AD1672" s="149">
        <v>0</v>
      </c>
      <c r="AE1672" s="148">
        <v>50000000</v>
      </c>
      <c r="AF1672" s="170">
        <v>45740</v>
      </c>
      <c r="AG1672" s="164">
        <v>47566</v>
      </c>
      <c r="AH1672" s="149">
        <v>50000000</v>
      </c>
      <c r="AI1672" s="165">
        <v>4.9800000000000004</v>
      </c>
      <c r="AJ1672" s="165">
        <v>5</v>
      </c>
      <c r="AK1672" s="166">
        <v>9.2499999999999999E-2</v>
      </c>
      <c r="AL1672" s="167">
        <v>4.9800000000000004</v>
      </c>
      <c r="AM1672" s="167">
        <v>5</v>
      </c>
      <c r="AN1672" s="168">
        <v>9.2499999999999999E-2</v>
      </c>
      <c r="AO1672" s="169" t="s">
        <v>1774</v>
      </c>
      <c r="AP1672" s="169" t="s">
        <v>1775</v>
      </c>
      <c r="AQ1672" s="87">
        <v>0</v>
      </c>
      <c r="AR1672" s="87">
        <v>0</v>
      </c>
      <c r="AS1672" s="87">
        <v>0</v>
      </c>
      <c r="AT1672" s="87">
        <v>0</v>
      </c>
      <c r="AU1672" s="87">
        <v>0</v>
      </c>
      <c r="AV1672" s="87">
        <v>50000000</v>
      </c>
      <c r="AW1672" s="87">
        <v>0</v>
      </c>
      <c r="AX1672" s="87">
        <v>0</v>
      </c>
      <c r="AY1672" s="87">
        <v>0</v>
      </c>
      <c r="AZ1672" s="87">
        <v>0</v>
      </c>
      <c r="BA1672" s="87">
        <v>0</v>
      </c>
      <c r="BB1672" s="87">
        <v>0</v>
      </c>
      <c r="BC1672" s="87">
        <v>0</v>
      </c>
      <c r="BD1672" s="87">
        <v>0</v>
      </c>
      <c r="BE1672" s="87">
        <v>0</v>
      </c>
      <c r="BF1672" s="87">
        <v>0</v>
      </c>
      <c r="BG1672" s="87">
        <f t="shared" si="117"/>
        <v>0</v>
      </c>
      <c r="BH1672" s="87">
        <f t="shared" si="118"/>
        <v>50000000</v>
      </c>
      <c r="BI1672" s="87">
        <f t="shared" si="119"/>
        <v>50000000</v>
      </c>
    </row>
    <row r="1673" spans="1:61" ht="15" customHeight="1" x14ac:dyDescent="0.35">
      <c r="A1673" s="142" t="str">
        <f t="shared" si="110"/>
        <v>DI0016131</v>
      </c>
      <c r="B1673" s="88" t="s">
        <v>1933</v>
      </c>
      <c r="C1673" s="88">
        <v>1</v>
      </c>
      <c r="D1673" s="143" t="s">
        <v>0</v>
      </c>
      <c r="E1673" s="146" t="s">
        <v>3</v>
      </c>
      <c r="F1673" s="144" t="s">
        <v>1760</v>
      </c>
      <c r="G1673" s="144" t="s">
        <v>1776</v>
      </c>
      <c r="H1673" s="144" t="s">
        <v>1777</v>
      </c>
      <c r="I1673" s="144" t="s">
        <v>1778</v>
      </c>
      <c r="J1673" s="144" t="s">
        <v>1779</v>
      </c>
      <c r="K1673" s="144" t="s">
        <v>774</v>
      </c>
      <c r="L1673" s="144" t="s">
        <v>1766</v>
      </c>
      <c r="M1673" s="144" t="s">
        <v>1773</v>
      </c>
      <c r="N1673" s="143">
        <v>1</v>
      </c>
      <c r="O1673" s="143">
        <v>1</v>
      </c>
      <c r="P1673" s="143">
        <v>1</v>
      </c>
      <c r="Q1673" s="147">
        <v>1</v>
      </c>
      <c r="R1673" s="147">
        <v>1</v>
      </c>
      <c r="S1673" s="147">
        <v>1</v>
      </c>
      <c r="T1673" s="147">
        <v>0</v>
      </c>
      <c r="U1673" s="147">
        <v>0</v>
      </c>
      <c r="V1673" s="147">
        <v>0</v>
      </c>
      <c r="W1673" s="148">
        <v>500000</v>
      </c>
      <c r="X1673" s="148">
        <v>0</v>
      </c>
      <c r="Y1673" s="148">
        <v>0</v>
      </c>
      <c r="Z1673" s="148">
        <v>0</v>
      </c>
      <c r="AA1673" s="149">
        <v>0</v>
      </c>
      <c r="AB1673" s="148">
        <v>0</v>
      </c>
      <c r="AC1673" s="148">
        <v>0</v>
      </c>
      <c r="AD1673" s="149">
        <v>0</v>
      </c>
      <c r="AE1673" s="148">
        <v>500000</v>
      </c>
      <c r="AF1673" s="170">
        <v>45672</v>
      </c>
      <c r="AG1673" s="164">
        <v>46037</v>
      </c>
      <c r="AH1673" s="149">
        <v>500000</v>
      </c>
      <c r="AI1673" s="165">
        <v>0.79</v>
      </c>
      <c r="AJ1673" s="165">
        <v>1</v>
      </c>
      <c r="AK1673" s="166">
        <v>4.9000000000000002E-2</v>
      </c>
      <c r="AL1673" s="167">
        <v>0.79</v>
      </c>
      <c r="AM1673" s="167">
        <v>1</v>
      </c>
      <c r="AN1673" s="168">
        <v>4.9000000000000002E-2</v>
      </c>
      <c r="AO1673" s="169" t="s">
        <v>1774</v>
      </c>
      <c r="AP1673" s="169" t="s">
        <v>1775</v>
      </c>
      <c r="AQ1673" s="87">
        <v>0</v>
      </c>
      <c r="AR1673" s="87">
        <v>500000</v>
      </c>
      <c r="AS1673" s="87">
        <v>0</v>
      </c>
      <c r="AT1673" s="87">
        <v>0</v>
      </c>
      <c r="AU1673" s="87">
        <v>0</v>
      </c>
      <c r="AV1673" s="87">
        <v>0</v>
      </c>
      <c r="AW1673" s="87">
        <v>0</v>
      </c>
      <c r="AX1673" s="87">
        <v>0</v>
      </c>
      <c r="AY1673" s="87">
        <v>0</v>
      </c>
      <c r="AZ1673" s="87">
        <v>0</v>
      </c>
      <c r="BA1673" s="87">
        <v>0</v>
      </c>
      <c r="BB1673" s="87">
        <v>0</v>
      </c>
      <c r="BC1673" s="87">
        <v>0</v>
      </c>
      <c r="BD1673" s="87">
        <v>0</v>
      </c>
      <c r="BE1673" s="87">
        <v>0</v>
      </c>
      <c r="BF1673" s="87">
        <v>0</v>
      </c>
      <c r="BG1673" s="87">
        <f t="shared" si="117"/>
        <v>500000</v>
      </c>
      <c r="BH1673" s="87">
        <f t="shared" si="118"/>
        <v>0</v>
      </c>
      <c r="BI1673" s="87">
        <f t="shared" si="119"/>
        <v>500000</v>
      </c>
    </row>
    <row r="1674" spans="1:61" ht="15" customHeight="1" x14ac:dyDescent="0.35">
      <c r="A1674" s="142" t="str">
        <f t="shared" si="110"/>
        <v>DI0016141</v>
      </c>
      <c r="B1674" s="88" t="s">
        <v>1934</v>
      </c>
      <c r="C1674" s="88">
        <v>1</v>
      </c>
      <c r="D1674" s="143" t="s">
        <v>0</v>
      </c>
      <c r="E1674" s="146" t="s">
        <v>3</v>
      </c>
      <c r="F1674" s="144" t="s">
        <v>1760</v>
      </c>
      <c r="G1674" s="144" t="s">
        <v>1776</v>
      </c>
      <c r="H1674" s="144" t="s">
        <v>1777</v>
      </c>
      <c r="I1674" s="144" t="s">
        <v>1778</v>
      </c>
      <c r="J1674" s="144" t="s">
        <v>1779</v>
      </c>
      <c r="K1674" s="144" t="s">
        <v>774</v>
      </c>
      <c r="L1674" s="144" t="s">
        <v>1766</v>
      </c>
      <c r="M1674" s="144" t="s">
        <v>1773</v>
      </c>
      <c r="N1674" s="143">
        <v>1</v>
      </c>
      <c r="O1674" s="143">
        <v>1</v>
      </c>
      <c r="P1674" s="143">
        <v>1</v>
      </c>
      <c r="Q1674" s="147">
        <v>1</v>
      </c>
      <c r="R1674" s="147">
        <v>1</v>
      </c>
      <c r="S1674" s="147">
        <v>1</v>
      </c>
      <c r="T1674" s="147">
        <v>0</v>
      </c>
      <c r="U1674" s="147">
        <v>0</v>
      </c>
      <c r="V1674" s="147">
        <v>0</v>
      </c>
      <c r="W1674" s="148">
        <v>2000000</v>
      </c>
      <c r="X1674" s="148">
        <v>0</v>
      </c>
      <c r="Y1674" s="148">
        <v>0</v>
      </c>
      <c r="Z1674" s="148">
        <v>0</v>
      </c>
      <c r="AA1674" s="149">
        <v>0</v>
      </c>
      <c r="AB1674" s="148">
        <v>0</v>
      </c>
      <c r="AC1674" s="148">
        <v>0</v>
      </c>
      <c r="AD1674" s="149">
        <v>0</v>
      </c>
      <c r="AE1674" s="148">
        <v>2000000</v>
      </c>
      <c r="AF1674" s="170">
        <v>45684</v>
      </c>
      <c r="AG1674" s="164">
        <v>46769</v>
      </c>
      <c r="AH1674" s="149">
        <v>2000000</v>
      </c>
      <c r="AI1674" s="165">
        <v>2.8</v>
      </c>
      <c r="AJ1674" s="165">
        <v>2.97</v>
      </c>
      <c r="AK1674" s="166">
        <v>8.7499999999999994E-2</v>
      </c>
      <c r="AL1674" s="167">
        <v>2.8</v>
      </c>
      <c r="AM1674" s="167">
        <v>2.97</v>
      </c>
      <c r="AN1674" s="168">
        <v>8.7499999999999994E-2</v>
      </c>
      <c r="AO1674" s="169" t="s">
        <v>1774</v>
      </c>
      <c r="AP1674" s="169" t="s">
        <v>1775</v>
      </c>
      <c r="AQ1674" s="87">
        <v>0</v>
      </c>
      <c r="AR1674" s="87">
        <v>0</v>
      </c>
      <c r="AS1674" s="87">
        <v>0</v>
      </c>
      <c r="AT1674" s="87">
        <v>2000000</v>
      </c>
      <c r="AU1674" s="87">
        <v>0</v>
      </c>
      <c r="AV1674" s="87">
        <v>0</v>
      </c>
      <c r="AW1674" s="87">
        <v>0</v>
      </c>
      <c r="AX1674" s="87">
        <v>0</v>
      </c>
      <c r="AY1674" s="87">
        <v>0</v>
      </c>
      <c r="AZ1674" s="87">
        <v>0</v>
      </c>
      <c r="BA1674" s="87">
        <v>0</v>
      </c>
      <c r="BB1674" s="87">
        <v>0</v>
      </c>
      <c r="BC1674" s="87">
        <v>0</v>
      </c>
      <c r="BD1674" s="87">
        <v>0</v>
      </c>
      <c r="BE1674" s="87">
        <v>0</v>
      </c>
      <c r="BF1674" s="87">
        <v>0</v>
      </c>
      <c r="BG1674" s="87">
        <f t="shared" si="117"/>
        <v>0</v>
      </c>
      <c r="BH1674" s="87">
        <f t="shared" si="118"/>
        <v>2000000</v>
      </c>
      <c r="BI1674" s="87">
        <f t="shared" si="119"/>
        <v>2000000</v>
      </c>
    </row>
    <row r="1675" spans="1:61" ht="15" customHeight="1" x14ac:dyDescent="0.35">
      <c r="A1675" s="142" t="str">
        <f t="shared" si="110"/>
        <v>DI0016151</v>
      </c>
      <c r="B1675" s="88" t="s">
        <v>1935</v>
      </c>
      <c r="C1675" s="88">
        <v>1</v>
      </c>
      <c r="D1675" s="143" t="s">
        <v>0</v>
      </c>
      <c r="E1675" s="146" t="s">
        <v>3</v>
      </c>
      <c r="F1675" s="144" t="s">
        <v>1760</v>
      </c>
      <c r="G1675" s="144" t="s">
        <v>1776</v>
      </c>
      <c r="H1675" s="144" t="s">
        <v>1777</v>
      </c>
      <c r="I1675" s="144" t="s">
        <v>1778</v>
      </c>
      <c r="J1675" s="144" t="s">
        <v>1779</v>
      </c>
      <c r="K1675" s="144" t="s">
        <v>774</v>
      </c>
      <c r="L1675" s="144" t="s">
        <v>1766</v>
      </c>
      <c r="M1675" s="144" t="s">
        <v>1773</v>
      </c>
      <c r="N1675" s="143">
        <v>1</v>
      </c>
      <c r="O1675" s="143">
        <v>1</v>
      </c>
      <c r="P1675" s="143">
        <v>1</v>
      </c>
      <c r="Q1675" s="147">
        <v>1</v>
      </c>
      <c r="R1675" s="147">
        <v>1</v>
      </c>
      <c r="S1675" s="147">
        <v>1</v>
      </c>
      <c r="T1675" s="147">
        <v>0</v>
      </c>
      <c r="U1675" s="147">
        <v>0</v>
      </c>
      <c r="V1675" s="147">
        <v>0</v>
      </c>
      <c r="W1675" s="148">
        <v>2000000</v>
      </c>
      <c r="X1675" s="148">
        <v>0</v>
      </c>
      <c r="Y1675" s="148">
        <v>0</v>
      </c>
      <c r="Z1675" s="148">
        <v>0</v>
      </c>
      <c r="AA1675" s="149">
        <v>0</v>
      </c>
      <c r="AB1675" s="148">
        <v>0</v>
      </c>
      <c r="AC1675" s="148">
        <v>0</v>
      </c>
      <c r="AD1675" s="149">
        <v>0</v>
      </c>
      <c r="AE1675" s="148">
        <v>2000000</v>
      </c>
      <c r="AF1675" s="170">
        <v>45638</v>
      </c>
      <c r="AG1675" s="164">
        <v>46733</v>
      </c>
      <c r="AH1675" s="149">
        <v>2000000</v>
      </c>
      <c r="AI1675" s="165">
        <v>2.7</v>
      </c>
      <c r="AJ1675" s="165">
        <v>3</v>
      </c>
      <c r="AK1675" s="166">
        <v>8.7499999999999994E-2</v>
      </c>
      <c r="AL1675" s="167">
        <v>2.7</v>
      </c>
      <c r="AM1675" s="167">
        <v>3</v>
      </c>
      <c r="AN1675" s="168">
        <v>8.7499999999999994E-2</v>
      </c>
      <c r="AO1675" s="169" t="s">
        <v>1774</v>
      </c>
      <c r="AP1675" s="169" t="s">
        <v>1775</v>
      </c>
      <c r="AQ1675" s="87">
        <v>0</v>
      </c>
      <c r="AR1675" s="87">
        <v>0</v>
      </c>
      <c r="AS1675" s="87">
        <v>2000000</v>
      </c>
      <c r="AT1675" s="87">
        <v>0</v>
      </c>
      <c r="AU1675" s="87">
        <v>0</v>
      </c>
      <c r="AV1675" s="87">
        <v>0</v>
      </c>
      <c r="AW1675" s="87">
        <v>0</v>
      </c>
      <c r="AX1675" s="87">
        <v>0</v>
      </c>
      <c r="AY1675" s="87">
        <v>0</v>
      </c>
      <c r="AZ1675" s="87">
        <v>0</v>
      </c>
      <c r="BA1675" s="87">
        <v>0</v>
      </c>
      <c r="BB1675" s="87">
        <v>0</v>
      </c>
      <c r="BC1675" s="87">
        <v>0</v>
      </c>
      <c r="BD1675" s="87">
        <v>0</v>
      </c>
      <c r="BE1675" s="87">
        <v>0</v>
      </c>
      <c r="BF1675" s="87">
        <v>0</v>
      </c>
      <c r="BG1675" s="87">
        <f t="shared" si="117"/>
        <v>0</v>
      </c>
      <c r="BH1675" s="87">
        <f t="shared" si="118"/>
        <v>2000000</v>
      </c>
      <c r="BI1675" s="87">
        <f t="shared" si="119"/>
        <v>2000000</v>
      </c>
    </row>
    <row r="1676" spans="1:61" ht="15" customHeight="1" x14ac:dyDescent="0.35">
      <c r="A1676" s="142" t="str">
        <f t="shared" si="110"/>
        <v>DI0016161</v>
      </c>
      <c r="B1676" s="88" t="s">
        <v>1936</v>
      </c>
      <c r="C1676" s="88">
        <v>1</v>
      </c>
      <c r="D1676" s="143" t="s">
        <v>0</v>
      </c>
      <c r="E1676" s="146" t="s">
        <v>3</v>
      </c>
      <c r="F1676" s="144" t="s">
        <v>1760</v>
      </c>
      <c r="G1676" s="144" t="s">
        <v>413</v>
      </c>
      <c r="H1676" s="144" t="s">
        <v>1770</v>
      </c>
      <c r="I1676" s="144" t="s">
        <v>1763</v>
      </c>
      <c r="J1676" s="144" t="s">
        <v>1772</v>
      </c>
      <c r="K1676" s="144" t="s">
        <v>413</v>
      </c>
      <c r="L1676" s="144" t="s">
        <v>1766</v>
      </c>
      <c r="M1676" s="144" t="s">
        <v>1773</v>
      </c>
      <c r="N1676" s="143">
        <v>1</v>
      </c>
      <c r="O1676" s="143">
        <v>1</v>
      </c>
      <c r="P1676" s="143">
        <v>1</v>
      </c>
      <c r="Q1676" s="147">
        <v>0</v>
      </c>
      <c r="R1676" s="147">
        <v>1</v>
      </c>
      <c r="S1676" s="147">
        <v>1</v>
      </c>
      <c r="T1676" s="147">
        <v>1</v>
      </c>
      <c r="U1676" s="147">
        <v>0</v>
      </c>
      <c r="V1676" s="147">
        <v>0</v>
      </c>
      <c r="W1676" s="148">
        <v>15000000</v>
      </c>
      <c r="X1676" s="148">
        <v>0</v>
      </c>
      <c r="Y1676" s="148">
        <v>0</v>
      </c>
      <c r="Z1676" s="148">
        <v>0</v>
      </c>
      <c r="AA1676" s="149">
        <v>0</v>
      </c>
      <c r="AB1676" s="148">
        <v>0</v>
      </c>
      <c r="AC1676" s="148">
        <v>0</v>
      </c>
      <c r="AD1676" s="149">
        <v>0</v>
      </c>
      <c r="AE1676" s="148">
        <v>15000000</v>
      </c>
      <c r="AF1676" s="170">
        <v>45733</v>
      </c>
      <c r="AG1676" s="164">
        <v>46098</v>
      </c>
      <c r="AH1676" s="149">
        <v>15000000</v>
      </c>
      <c r="AI1676" s="165">
        <v>0.96</v>
      </c>
      <c r="AJ1676" s="165">
        <v>1</v>
      </c>
      <c r="AK1676" s="166">
        <v>4.9000000000000002E-2</v>
      </c>
      <c r="AL1676" s="167">
        <v>0.96</v>
      </c>
      <c r="AM1676" s="167">
        <v>1</v>
      </c>
      <c r="AN1676" s="168">
        <v>4.9000000000000002E-2</v>
      </c>
      <c r="AO1676" s="169" t="s">
        <v>1774</v>
      </c>
      <c r="AP1676" s="169" t="s">
        <v>1775</v>
      </c>
      <c r="AQ1676" s="87">
        <v>0</v>
      </c>
      <c r="AR1676" s="87">
        <v>15000000</v>
      </c>
      <c r="AS1676" s="87">
        <v>0</v>
      </c>
      <c r="AT1676" s="87">
        <v>0</v>
      </c>
      <c r="AU1676" s="87">
        <v>0</v>
      </c>
      <c r="AV1676" s="87">
        <v>0</v>
      </c>
      <c r="AW1676" s="87">
        <v>0</v>
      </c>
      <c r="AX1676" s="87">
        <v>0</v>
      </c>
      <c r="AY1676" s="87">
        <v>0</v>
      </c>
      <c r="AZ1676" s="87">
        <v>0</v>
      </c>
      <c r="BA1676" s="87">
        <v>0</v>
      </c>
      <c r="BB1676" s="87">
        <v>0</v>
      </c>
      <c r="BC1676" s="87">
        <v>0</v>
      </c>
      <c r="BD1676" s="87">
        <v>0</v>
      </c>
      <c r="BE1676" s="87">
        <v>0</v>
      </c>
      <c r="BF1676" s="87">
        <v>0</v>
      </c>
      <c r="BG1676" s="87">
        <f t="shared" si="117"/>
        <v>15000000</v>
      </c>
      <c r="BH1676" s="87">
        <f t="shared" si="118"/>
        <v>0</v>
      </c>
      <c r="BI1676" s="87">
        <f t="shared" si="119"/>
        <v>15000000</v>
      </c>
    </row>
    <row r="1677" spans="1:61" ht="15" customHeight="1" x14ac:dyDescent="0.35">
      <c r="A1677" s="142" t="str">
        <f t="shared" si="110"/>
        <v>DI0016171</v>
      </c>
      <c r="B1677" s="88" t="s">
        <v>1937</v>
      </c>
      <c r="C1677" s="88">
        <v>1</v>
      </c>
      <c r="D1677" s="143" t="s">
        <v>0</v>
      </c>
      <c r="E1677" s="146" t="s">
        <v>3</v>
      </c>
      <c r="F1677" s="144" t="s">
        <v>1760</v>
      </c>
      <c r="G1677" s="144" t="s">
        <v>1776</v>
      </c>
      <c r="H1677" s="144" t="s">
        <v>1777</v>
      </c>
      <c r="I1677" s="144" t="s">
        <v>1778</v>
      </c>
      <c r="J1677" s="144" t="s">
        <v>1779</v>
      </c>
      <c r="K1677" s="144" t="s">
        <v>774</v>
      </c>
      <c r="L1677" s="144" t="s">
        <v>1766</v>
      </c>
      <c r="M1677" s="144" t="s">
        <v>1773</v>
      </c>
      <c r="N1677" s="143">
        <v>1</v>
      </c>
      <c r="O1677" s="143">
        <v>1</v>
      </c>
      <c r="P1677" s="143">
        <v>1</v>
      </c>
      <c r="Q1677" s="147">
        <v>1</v>
      </c>
      <c r="R1677" s="147">
        <v>1</v>
      </c>
      <c r="S1677" s="147">
        <v>1</v>
      </c>
      <c r="T1677" s="147">
        <v>0</v>
      </c>
      <c r="U1677" s="147">
        <v>0</v>
      </c>
      <c r="V1677" s="147">
        <v>0</v>
      </c>
      <c r="W1677" s="148">
        <v>1190000</v>
      </c>
      <c r="X1677" s="148">
        <v>0</v>
      </c>
      <c r="Y1677" s="148">
        <v>0</v>
      </c>
      <c r="Z1677" s="148">
        <v>0</v>
      </c>
      <c r="AA1677" s="149">
        <v>0</v>
      </c>
      <c r="AB1677" s="148">
        <v>0</v>
      </c>
      <c r="AC1677" s="148">
        <v>0</v>
      </c>
      <c r="AD1677" s="149">
        <v>0</v>
      </c>
      <c r="AE1677" s="148">
        <v>1190000</v>
      </c>
      <c r="AF1677" s="170">
        <v>45737</v>
      </c>
      <c r="AG1677" s="164">
        <v>46102</v>
      </c>
      <c r="AH1677" s="149">
        <v>1190000</v>
      </c>
      <c r="AI1677" s="165">
        <v>0.98</v>
      </c>
      <c r="AJ1677" s="165">
        <v>1</v>
      </c>
      <c r="AK1677" s="166">
        <v>4.9000000000000002E-2</v>
      </c>
      <c r="AL1677" s="167">
        <v>0.98</v>
      </c>
      <c r="AM1677" s="167">
        <v>1</v>
      </c>
      <c r="AN1677" s="168">
        <v>4.9000000000000002E-2</v>
      </c>
      <c r="AO1677" s="169" t="s">
        <v>1774</v>
      </c>
      <c r="AP1677" s="169" t="s">
        <v>1775</v>
      </c>
      <c r="AQ1677" s="87">
        <v>0</v>
      </c>
      <c r="AR1677" s="87">
        <v>1190000</v>
      </c>
      <c r="AS1677" s="87">
        <v>0</v>
      </c>
      <c r="AT1677" s="87">
        <v>0</v>
      </c>
      <c r="AU1677" s="87">
        <v>0</v>
      </c>
      <c r="AV1677" s="87">
        <v>0</v>
      </c>
      <c r="AW1677" s="87">
        <v>0</v>
      </c>
      <c r="AX1677" s="87">
        <v>0</v>
      </c>
      <c r="AY1677" s="87">
        <v>0</v>
      </c>
      <c r="AZ1677" s="87">
        <v>0</v>
      </c>
      <c r="BA1677" s="87">
        <v>0</v>
      </c>
      <c r="BB1677" s="87">
        <v>0</v>
      </c>
      <c r="BC1677" s="87">
        <v>0</v>
      </c>
      <c r="BD1677" s="87">
        <v>0</v>
      </c>
      <c r="BE1677" s="87">
        <v>0</v>
      </c>
      <c r="BF1677" s="87">
        <v>0</v>
      </c>
      <c r="BG1677" s="87">
        <f t="shared" si="117"/>
        <v>1190000</v>
      </c>
      <c r="BH1677" s="87">
        <f t="shared" si="118"/>
        <v>0</v>
      </c>
      <c r="BI1677" s="87">
        <f t="shared" si="119"/>
        <v>1190000</v>
      </c>
    </row>
    <row r="1678" spans="1:61" ht="15" customHeight="1" x14ac:dyDescent="0.35">
      <c r="A1678" s="142" t="str">
        <f t="shared" si="110"/>
        <v>DI0016181</v>
      </c>
      <c r="B1678" s="88" t="s">
        <v>1938</v>
      </c>
      <c r="C1678" s="88">
        <v>1</v>
      </c>
      <c r="D1678" s="143" t="s">
        <v>0</v>
      </c>
      <c r="E1678" s="146" t="s">
        <v>3</v>
      </c>
      <c r="F1678" s="144" t="s">
        <v>1760</v>
      </c>
      <c r="G1678" s="144" t="s">
        <v>413</v>
      </c>
      <c r="H1678" s="144" t="s">
        <v>1770</v>
      </c>
      <c r="I1678" s="144" t="s">
        <v>1763</v>
      </c>
      <c r="J1678" s="144" t="s">
        <v>1772</v>
      </c>
      <c r="K1678" s="144" t="s">
        <v>413</v>
      </c>
      <c r="L1678" s="144" t="s">
        <v>1766</v>
      </c>
      <c r="M1678" s="144" t="s">
        <v>1773</v>
      </c>
      <c r="N1678" s="143">
        <v>1</v>
      </c>
      <c r="O1678" s="143">
        <v>1</v>
      </c>
      <c r="P1678" s="143">
        <v>1</v>
      </c>
      <c r="Q1678" s="147">
        <v>0</v>
      </c>
      <c r="R1678" s="147">
        <v>1</v>
      </c>
      <c r="S1678" s="147">
        <v>1</v>
      </c>
      <c r="T1678" s="147">
        <v>1</v>
      </c>
      <c r="U1678" s="147">
        <v>0</v>
      </c>
      <c r="V1678" s="147">
        <v>0</v>
      </c>
      <c r="W1678" s="148">
        <v>20000000</v>
      </c>
      <c r="X1678" s="148">
        <v>0</v>
      </c>
      <c r="Y1678" s="148">
        <v>0</v>
      </c>
      <c r="Z1678" s="148">
        <v>0</v>
      </c>
      <c r="AA1678" s="149">
        <v>0</v>
      </c>
      <c r="AB1678" s="148">
        <v>0</v>
      </c>
      <c r="AC1678" s="148">
        <v>0</v>
      </c>
      <c r="AD1678" s="149">
        <v>0</v>
      </c>
      <c r="AE1678" s="148">
        <v>20000000</v>
      </c>
      <c r="AF1678" s="170">
        <v>45733</v>
      </c>
      <c r="AG1678" s="164">
        <v>46098</v>
      </c>
      <c r="AH1678" s="149">
        <v>20000000</v>
      </c>
      <c r="AI1678" s="165">
        <v>0.96</v>
      </c>
      <c r="AJ1678" s="165">
        <v>1</v>
      </c>
      <c r="AK1678" s="166">
        <v>4.9000000000000002E-2</v>
      </c>
      <c r="AL1678" s="167">
        <v>0.96</v>
      </c>
      <c r="AM1678" s="167">
        <v>1</v>
      </c>
      <c r="AN1678" s="168">
        <v>4.9000000000000002E-2</v>
      </c>
      <c r="AO1678" s="169" t="s">
        <v>1774</v>
      </c>
      <c r="AP1678" s="169" t="s">
        <v>1775</v>
      </c>
      <c r="AQ1678" s="87">
        <v>0</v>
      </c>
      <c r="AR1678" s="87">
        <v>20000000</v>
      </c>
      <c r="AS1678" s="87">
        <v>0</v>
      </c>
      <c r="AT1678" s="87">
        <v>0</v>
      </c>
      <c r="AU1678" s="87">
        <v>0</v>
      </c>
      <c r="AV1678" s="87">
        <v>0</v>
      </c>
      <c r="AW1678" s="87">
        <v>0</v>
      </c>
      <c r="AX1678" s="87">
        <v>0</v>
      </c>
      <c r="AY1678" s="87">
        <v>0</v>
      </c>
      <c r="AZ1678" s="87">
        <v>0</v>
      </c>
      <c r="BA1678" s="87">
        <v>0</v>
      </c>
      <c r="BB1678" s="87">
        <v>0</v>
      </c>
      <c r="BC1678" s="87">
        <v>0</v>
      </c>
      <c r="BD1678" s="87">
        <v>0</v>
      </c>
      <c r="BE1678" s="87">
        <v>0</v>
      </c>
      <c r="BF1678" s="87">
        <v>0</v>
      </c>
      <c r="BG1678" s="87">
        <f t="shared" si="117"/>
        <v>20000000</v>
      </c>
      <c r="BH1678" s="87">
        <f t="shared" si="118"/>
        <v>0</v>
      </c>
      <c r="BI1678" s="87">
        <f t="shared" si="119"/>
        <v>20000000</v>
      </c>
    </row>
    <row r="1679" spans="1:61" ht="15" customHeight="1" x14ac:dyDescent="0.35">
      <c r="A1679" s="142" t="str">
        <f t="shared" si="110"/>
        <v>DI0016191</v>
      </c>
      <c r="B1679" s="88" t="s">
        <v>1939</v>
      </c>
      <c r="C1679" s="88">
        <v>1</v>
      </c>
      <c r="D1679" s="143" t="s">
        <v>0</v>
      </c>
      <c r="E1679" s="146" t="s">
        <v>3</v>
      </c>
      <c r="F1679" s="144" t="s">
        <v>1760</v>
      </c>
      <c r="G1679" s="144" t="s">
        <v>702</v>
      </c>
      <c r="H1679" s="144" t="s">
        <v>1770</v>
      </c>
      <c r="I1679" s="144" t="s">
        <v>1771</v>
      </c>
      <c r="J1679" s="144" t="s">
        <v>1772</v>
      </c>
      <c r="K1679" s="144" t="s">
        <v>702</v>
      </c>
      <c r="L1679" s="144" t="s">
        <v>1766</v>
      </c>
      <c r="M1679" s="144" t="s">
        <v>1773</v>
      </c>
      <c r="N1679" s="143">
        <v>1</v>
      </c>
      <c r="O1679" s="143">
        <v>1</v>
      </c>
      <c r="P1679" s="143">
        <v>1</v>
      </c>
      <c r="Q1679" s="147">
        <v>0</v>
      </c>
      <c r="R1679" s="147">
        <v>0</v>
      </c>
      <c r="S1679" s="147">
        <v>1</v>
      </c>
      <c r="T1679" s="147">
        <v>1</v>
      </c>
      <c r="U1679" s="147">
        <v>1</v>
      </c>
      <c r="V1679" s="147">
        <v>0</v>
      </c>
      <c r="W1679" s="148">
        <v>18814401.859999999</v>
      </c>
      <c r="X1679" s="148">
        <v>0</v>
      </c>
      <c r="Y1679" s="148">
        <v>0</v>
      </c>
      <c r="Z1679" s="148">
        <v>0</v>
      </c>
      <c r="AA1679" s="149">
        <v>0</v>
      </c>
      <c r="AB1679" s="148">
        <v>0</v>
      </c>
      <c r="AC1679" s="148">
        <v>0</v>
      </c>
      <c r="AD1679" s="149">
        <v>0</v>
      </c>
      <c r="AE1679" s="148">
        <v>18814401.859999999</v>
      </c>
      <c r="AF1679" s="170">
        <v>45672</v>
      </c>
      <c r="AG1679" s="164">
        <v>46037</v>
      </c>
      <c r="AH1679" s="149">
        <v>18814401.859999999</v>
      </c>
      <c r="AI1679" s="165">
        <v>0.79</v>
      </c>
      <c r="AJ1679" s="165">
        <v>1</v>
      </c>
      <c r="AK1679" s="166">
        <v>4.9000000000000002E-2</v>
      </c>
      <c r="AL1679" s="167">
        <v>0.79</v>
      </c>
      <c r="AM1679" s="167">
        <v>1</v>
      </c>
      <c r="AN1679" s="168">
        <v>4.9000000000000002E-2</v>
      </c>
      <c r="AO1679" s="169" t="s">
        <v>1774</v>
      </c>
      <c r="AP1679" s="169" t="s">
        <v>1775</v>
      </c>
      <c r="AQ1679" s="87">
        <v>0</v>
      </c>
      <c r="AR1679" s="87">
        <v>18814401.859999999</v>
      </c>
      <c r="AS1679" s="87">
        <v>0</v>
      </c>
      <c r="AT1679" s="87">
        <v>0</v>
      </c>
      <c r="AU1679" s="87">
        <v>0</v>
      </c>
      <c r="AV1679" s="87">
        <v>0</v>
      </c>
      <c r="AW1679" s="87">
        <v>0</v>
      </c>
      <c r="AX1679" s="87">
        <v>0</v>
      </c>
      <c r="AY1679" s="87">
        <v>0</v>
      </c>
      <c r="AZ1679" s="87">
        <v>0</v>
      </c>
      <c r="BA1679" s="87">
        <v>0</v>
      </c>
      <c r="BB1679" s="87">
        <v>0</v>
      </c>
      <c r="BC1679" s="87">
        <v>0</v>
      </c>
      <c r="BD1679" s="87">
        <v>0</v>
      </c>
      <c r="BE1679" s="87">
        <v>0</v>
      </c>
      <c r="BF1679" s="87">
        <v>0</v>
      </c>
      <c r="BG1679" s="87">
        <f t="shared" si="117"/>
        <v>18814401.859999999</v>
      </c>
      <c r="BH1679" s="87">
        <f t="shared" si="118"/>
        <v>0</v>
      </c>
      <c r="BI1679" s="87">
        <f t="shared" si="119"/>
        <v>18814401.859999999</v>
      </c>
    </row>
    <row r="1680" spans="1:61" ht="15" customHeight="1" x14ac:dyDescent="0.35">
      <c r="A1680" s="142" t="str">
        <f t="shared" si="110"/>
        <v>DI0016201</v>
      </c>
      <c r="B1680" s="88" t="s">
        <v>1940</v>
      </c>
      <c r="C1680" s="88">
        <v>1</v>
      </c>
      <c r="D1680" s="143" t="s">
        <v>0</v>
      </c>
      <c r="E1680" s="146" t="s">
        <v>3</v>
      </c>
      <c r="F1680" s="144" t="s">
        <v>1760</v>
      </c>
      <c r="G1680" s="144" t="s">
        <v>1776</v>
      </c>
      <c r="H1680" s="144" t="s">
        <v>1777</v>
      </c>
      <c r="I1680" s="144" t="s">
        <v>1778</v>
      </c>
      <c r="J1680" s="144" t="s">
        <v>1779</v>
      </c>
      <c r="K1680" s="144" t="s">
        <v>774</v>
      </c>
      <c r="L1680" s="144" t="s">
        <v>1766</v>
      </c>
      <c r="M1680" s="144" t="s">
        <v>1773</v>
      </c>
      <c r="N1680" s="143">
        <v>1</v>
      </c>
      <c r="O1680" s="143">
        <v>1</v>
      </c>
      <c r="P1680" s="143">
        <v>1</v>
      </c>
      <c r="Q1680" s="147">
        <v>1</v>
      </c>
      <c r="R1680" s="147">
        <v>1</v>
      </c>
      <c r="S1680" s="147">
        <v>1</v>
      </c>
      <c r="T1680" s="147">
        <v>0</v>
      </c>
      <c r="U1680" s="147">
        <v>0</v>
      </c>
      <c r="V1680" s="147">
        <v>0</v>
      </c>
      <c r="W1680" s="148">
        <v>1000000</v>
      </c>
      <c r="X1680" s="148">
        <v>0</v>
      </c>
      <c r="Y1680" s="148">
        <v>0</v>
      </c>
      <c r="Z1680" s="148">
        <v>0</v>
      </c>
      <c r="AA1680" s="149">
        <v>0</v>
      </c>
      <c r="AB1680" s="148">
        <v>0</v>
      </c>
      <c r="AC1680" s="148">
        <v>0</v>
      </c>
      <c r="AD1680" s="149">
        <v>0</v>
      </c>
      <c r="AE1680" s="148">
        <v>1000000</v>
      </c>
      <c r="AF1680" s="170">
        <v>45747</v>
      </c>
      <c r="AG1680" s="164">
        <v>48304</v>
      </c>
      <c r="AH1680" s="149">
        <v>1000000</v>
      </c>
      <c r="AI1680" s="165">
        <v>7</v>
      </c>
      <c r="AJ1680" s="165">
        <v>7</v>
      </c>
      <c r="AK1680" s="166">
        <v>9.5000000000000001E-2</v>
      </c>
      <c r="AL1680" s="167">
        <v>7</v>
      </c>
      <c r="AM1680" s="167">
        <v>7</v>
      </c>
      <c r="AN1680" s="168">
        <v>9.5000000000000001E-2</v>
      </c>
      <c r="AO1680" s="169" t="s">
        <v>1774</v>
      </c>
      <c r="AP1680" s="169" t="s">
        <v>1775</v>
      </c>
      <c r="AQ1680" s="87">
        <v>0</v>
      </c>
      <c r="AR1680" s="87">
        <v>0</v>
      </c>
      <c r="AS1680" s="87">
        <v>0</v>
      </c>
      <c r="AT1680" s="87">
        <v>0</v>
      </c>
      <c r="AU1680" s="87">
        <v>0</v>
      </c>
      <c r="AV1680" s="87">
        <v>0</v>
      </c>
      <c r="AW1680" s="87">
        <v>0</v>
      </c>
      <c r="AX1680" s="87">
        <v>1000000</v>
      </c>
      <c r="AY1680" s="87">
        <v>0</v>
      </c>
      <c r="AZ1680" s="87">
        <v>0</v>
      </c>
      <c r="BA1680" s="87">
        <v>0</v>
      </c>
      <c r="BB1680" s="87">
        <v>0</v>
      </c>
      <c r="BC1680" s="87">
        <v>0</v>
      </c>
      <c r="BD1680" s="87">
        <v>0</v>
      </c>
      <c r="BE1680" s="87">
        <v>0</v>
      </c>
      <c r="BF1680" s="87">
        <v>0</v>
      </c>
      <c r="BG1680" s="87">
        <f t="shared" si="117"/>
        <v>0</v>
      </c>
      <c r="BH1680" s="87">
        <f t="shared" si="118"/>
        <v>1000000</v>
      </c>
      <c r="BI1680" s="87">
        <f t="shared" si="119"/>
        <v>1000000</v>
      </c>
    </row>
    <row r="1681" spans="1:61" ht="15" customHeight="1" x14ac:dyDescent="0.35">
      <c r="A1681" s="142" t="str">
        <f t="shared" si="110"/>
        <v>DI0016211</v>
      </c>
      <c r="B1681" s="88" t="s">
        <v>1956</v>
      </c>
      <c r="C1681" s="88">
        <v>1</v>
      </c>
      <c r="D1681" s="143" t="s">
        <v>0</v>
      </c>
      <c r="E1681" s="146" t="s">
        <v>3</v>
      </c>
      <c r="F1681" s="144" t="s">
        <v>1760</v>
      </c>
      <c r="G1681" s="144" t="s">
        <v>1776</v>
      </c>
      <c r="H1681" s="144" t="s">
        <v>1777</v>
      </c>
      <c r="I1681" s="144" t="s">
        <v>1778</v>
      </c>
      <c r="J1681" s="144" t="s">
        <v>1779</v>
      </c>
      <c r="K1681" s="144" t="s">
        <v>774</v>
      </c>
      <c r="L1681" s="144" t="s">
        <v>1766</v>
      </c>
      <c r="M1681" s="144" t="s">
        <v>1773</v>
      </c>
      <c r="N1681" s="143">
        <v>1</v>
      </c>
      <c r="O1681" s="143">
        <v>1</v>
      </c>
      <c r="P1681" s="143">
        <v>1</v>
      </c>
      <c r="Q1681" s="147">
        <v>1</v>
      </c>
      <c r="R1681" s="147">
        <v>1</v>
      </c>
      <c r="S1681" s="147">
        <v>1</v>
      </c>
      <c r="T1681" s="147">
        <v>0</v>
      </c>
      <c r="U1681" s="147">
        <v>0</v>
      </c>
      <c r="V1681" s="147">
        <v>0</v>
      </c>
      <c r="W1681" s="148">
        <v>0</v>
      </c>
      <c r="X1681" s="148">
        <v>1200000</v>
      </c>
      <c r="Y1681" s="148">
        <v>0</v>
      </c>
      <c r="Z1681" s="148">
        <v>0</v>
      </c>
      <c r="AA1681" s="149">
        <v>0</v>
      </c>
      <c r="AB1681" s="148">
        <v>0</v>
      </c>
      <c r="AC1681" s="148">
        <v>0</v>
      </c>
      <c r="AD1681" s="149">
        <v>0</v>
      </c>
      <c r="AE1681" s="148">
        <v>1200000</v>
      </c>
      <c r="AF1681" s="170">
        <v>45737</v>
      </c>
      <c r="AG1681" s="164">
        <v>46102</v>
      </c>
      <c r="AH1681" s="149">
        <v>1200000</v>
      </c>
      <c r="AI1681" s="171">
        <v>126.18904109589042</v>
      </c>
      <c r="AJ1681" s="171">
        <v>1</v>
      </c>
      <c r="AK1681" s="166">
        <v>4.9000000000000002E-2</v>
      </c>
      <c r="AL1681" s="172">
        <v>126.18904109589043</v>
      </c>
      <c r="AM1681" s="172">
        <v>1</v>
      </c>
      <c r="AN1681" s="173">
        <v>4.9000000000000002E-2</v>
      </c>
      <c r="AO1681" s="169" t="s">
        <v>1774</v>
      </c>
      <c r="AP1681" s="169" t="s">
        <v>1775</v>
      </c>
      <c r="AQ1681" s="87">
        <v>0</v>
      </c>
      <c r="AR1681" s="87">
        <v>1200000</v>
      </c>
      <c r="AS1681" s="87">
        <v>0</v>
      </c>
      <c r="AT1681" s="87">
        <v>0</v>
      </c>
      <c r="AU1681" s="87">
        <v>0</v>
      </c>
      <c r="AV1681" s="87">
        <v>0</v>
      </c>
      <c r="AW1681" s="87">
        <v>0</v>
      </c>
      <c r="AX1681" s="87">
        <v>0</v>
      </c>
      <c r="AY1681" s="87">
        <v>0</v>
      </c>
      <c r="AZ1681" s="87">
        <v>0</v>
      </c>
      <c r="BA1681" s="87">
        <v>0</v>
      </c>
      <c r="BB1681" s="87">
        <v>0</v>
      </c>
      <c r="BC1681" s="87">
        <v>0</v>
      </c>
      <c r="BD1681" s="87">
        <v>0</v>
      </c>
      <c r="BE1681" s="87">
        <v>0</v>
      </c>
      <c r="BF1681" s="87">
        <v>0</v>
      </c>
      <c r="BG1681" s="87">
        <f t="shared" ref="BG1681:BG1744" si="120">SUM(AQ1681:AR1681)</f>
        <v>1200000</v>
      </c>
      <c r="BH1681" s="87">
        <f t="shared" ref="BH1681:BH1744" si="121">SUM(AS1681:BF1681)</f>
        <v>0</v>
      </c>
      <c r="BI1681" s="87">
        <f t="shared" ref="BI1681:BI1744" si="122">BH1681+BG1681</f>
        <v>1200000</v>
      </c>
    </row>
    <row r="1682" spans="1:61" ht="15" customHeight="1" x14ac:dyDescent="0.35">
      <c r="A1682" s="142" t="str">
        <f t="shared" si="110"/>
        <v>DI0016221</v>
      </c>
      <c r="B1682" s="88" t="s">
        <v>1957</v>
      </c>
      <c r="C1682" s="88">
        <v>1</v>
      </c>
      <c r="D1682" s="143" t="s">
        <v>0</v>
      </c>
      <c r="E1682" s="146" t="s">
        <v>3</v>
      </c>
      <c r="F1682" s="144" t="s">
        <v>1760</v>
      </c>
      <c r="G1682" s="144" t="s">
        <v>699</v>
      </c>
      <c r="H1682" s="144" t="s">
        <v>1770</v>
      </c>
      <c r="I1682" s="144" t="s">
        <v>1771</v>
      </c>
      <c r="J1682" s="144" t="s">
        <v>1772</v>
      </c>
      <c r="K1682" s="144" t="s">
        <v>699</v>
      </c>
      <c r="L1682" s="144" t="s">
        <v>1766</v>
      </c>
      <c r="M1682" s="144" t="s">
        <v>1773</v>
      </c>
      <c r="N1682" s="143">
        <v>1</v>
      </c>
      <c r="O1682" s="143">
        <v>1</v>
      </c>
      <c r="P1682" s="143">
        <v>1</v>
      </c>
      <c r="Q1682" s="147">
        <v>0</v>
      </c>
      <c r="R1682" s="147">
        <v>0</v>
      </c>
      <c r="S1682" s="147">
        <v>1</v>
      </c>
      <c r="T1682" s="147">
        <v>1</v>
      </c>
      <c r="U1682" s="147">
        <v>1</v>
      </c>
      <c r="V1682" s="147">
        <v>0</v>
      </c>
      <c r="W1682" s="148">
        <v>0</v>
      </c>
      <c r="X1682" s="148">
        <v>70634296.230000004</v>
      </c>
      <c r="Y1682" s="148">
        <v>0</v>
      </c>
      <c r="Z1682" s="148">
        <v>0</v>
      </c>
      <c r="AA1682" s="149">
        <v>0</v>
      </c>
      <c r="AB1682" s="148">
        <v>0</v>
      </c>
      <c r="AC1682" s="148">
        <v>0</v>
      </c>
      <c r="AD1682" s="149">
        <v>0</v>
      </c>
      <c r="AE1682" s="148">
        <v>70634296.230000004</v>
      </c>
      <c r="AF1682" s="170">
        <v>45749</v>
      </c>
      <c r="AG1682" s="164">
        <v>47575</v>
      </c>
      <c r="AH1682" s="149">
        <v>70634296.230000004</v>
      </c>
      <c r="AI1682" s="171">
        <v>130.22465753424657</v>
      </c>
      <c r="AJ1682" s="171">
        <v>5.0027397260273974</v>
      </c>
      <c r="AK1682" s="166">
        <v>9.2499999999999999E-2</v>
      </c>
      <c r="AL1682" s="172">
        <v>130.22465753424657</v>
      </c>
      <c r="AM1682" s="172">
        <v>5.0027397260273974</v>
      </c>
      <c r="AN1682" s="173">
        <v>9.2499999999999999E-2</v>
      </c>
      <c r="AO1682" s="169" t="s">
        <v>1774</v>
      </c>
      <c r="AP1682" s="169" t="s">
        <v>1775</v>
      </c>
      <c r="AQ1682" s="87">
        <v>0</v>
      </c>
      <c r="AR1682" s="87">
        <v>0</v>
      </c>
      <c r="AS1682" s="87">
        <v>0</v>
      </c>
      <c r="AT1682" s="87">
        <v>0</v>
      </c>
      <c r="AU1682" s="87">
        <v>0</v>
      </c>
      <c r="AV1682" s="87">
        <v>70634296.230000004</v>
      </c>
      <c r="AW1682" s="87">
        <v>0</v>
      </c>
      <c r="AX1682" s="87">
        <v>0</v>
      </c>
      <c r="AY1682" s="87">
        <v>0</v>
      </c>
      <c r="AZ1682" s="87">
        <v>0</v>
      </c>
      <c r="BA1682" s="87">
        <v>0</v>
      </c>
      <c r="BB1682" s="87">
        <v>0</v>
      </c>
      <c r="BC1682" s="87">
        <v>0</v>
      </c>
      <c r="BD1682" s="87">
        <v>0</v>
      </c>
      <c r="BE1682" s="87">
        <v>0</v>
      </c>
      <c r="BF1682" s="87">
        <v>0</v>
      </c>
      <c r="BG1682" s="87">
        <f t="shared" si="120"/>
        <v>0</v>
      </c>
      <c r="BH1682" s="87">
        <f t="shared" si="121"/>
        <v>70634296.230000004</v>
      </c>
      <c r="BI1682" s="87">
        <f t="shared" si="122"/>
        <v>70634296.230000004</v>
      </c>
    </row>
    <row r="1683" spans="1:61" ht="15" customHeight="1" x14ac:dyDescent="0.35">
      <c r="A1683" s="142" t="str">
        <f t="shared" si="110"/>
        <v>DI0016231</v>
      </c>
      <c r="B1683" s="88" t="s">
        <v>1958</v>
      </c>
      <c r="C1683" s="88">
        <v>1</v>
      </c>
      <c r="D1683" s="143" t="s">
        <v>0</v>
      </c>
      <c r="E1683" s="146" t="s">
        <v>3</v>
      </c>
      <c r="F1683" s="144" t="s">
        <v>1760</v>
      </c>
      <c r="G1683" s="144" t="s">
        <v>1776</v>
      </c>
      <c r="H1683" s="144" t="s">
        <v>1777</v>
      </c>
      <c r="I1683" s="144" t="s">
        <v>1778</v>
      </c>
      <c r="J1683" s="144" t="s">
        <v>1779</v>
      </c>
      <c r="K1683" s="144" t="s">
        <v>774</v>
      </c>
      <c r="L1683" s="144" t="s">
        <v>1766</v>
      </c>
      <c r="M1683" s="144" t="s">
        <v>1773</v>
      </c>
      <c r="N1683" s="143">
        <v>1</v>
      </c>
      <c r="O1683" s="143">
        <v>1</v>
      </c>
      <c r="P1683" s="143">
        <v>1</v>
      </c>
      <c r="Q1683" s="147">
        <v>1</v>
      </c>
      <c r="R1683" s="147">
        <v>1</v>
      </c>
      <c r="S1683" s="147">
        <v>1</v>
      </c>
      <c r="T1683" s="147">
        <v>0</v>
      </c>
      <c r="U1683" s="147">
        <v>0</v>
      </c>
      <c r="V1683" s="147">
        <v>0</v>
      </c>
      <c r="W1683" s="148">
        <v>0</v>
      </c>
      <c r="X1683" s="148">
        <v>1400000</v>
      </c>
      <c r="Y1683" s="148">
        <v>0</v>
      </c>
      <c r="Z1683" s="148">
        <v>0</v>
      </c>
      <c r="AA1683" s="149">
        <v>0</v>
      </c>
      <c r="AB1683" s="148">
        <v>0</v>
      </c>
      <c r="AC1683" s="148">
        <v>0</v>
      </c>
      <c r="AD1683" s="149">
        <v>0</v>
      </c>
      <c r="AE1683" s="148">
        <v>1400000</v>
      </c>
      <c r="AF1683" s="170">
        <v>45751</v>
      </c>
      <c r="AG1683" s="164">
        <v>46116</v>
      </c>
      <c r="AH1683" s="149">
        <v>1400000</v>
      </c>
      <c r="AI1683" s="171">
        <v>126.22739726027397</v>
      </c>
      <c r="AJ1683" s="171">
        <v>1</v>
      </c>
      <c r="AK1683" s="166">
        <v>4.9000000000000002E-2</v>
      </c>
      <c r="AL1683" s="172">
        <v>126.22739726027397</v>
      </c>
      <c r="AM1683" s="172">
        <v>1</v>
      </c>
      <c r="AN1683" s="173">
        <v>4.9000000000000002E-2</v>
      </c>
      <c r="AO1683" s="169" t="s">
        <v>1774</v>
      </c>
      <c r="AP1683" s="169" t="s">
        <v>1775</v>
      </c>
      <c r="AQ1683" s="87">
        <v>0</v>
      </c>
      <c r="AR1683" s="87">
        <v>1400000</v>
      </c>
      <c r="AS1683" s="87">
        <v>0</v>
      </c>
      <c r="AT1683" s="87">
        <v>0</v>
      </c>
      <c r="AU1683" s="87">
        <v>0</v>
      </c>
      <c r="AV1683" s="87">
        <v>0</v>
      </c>
      <c r="AW1683" s="87">
        <v>0</v>
      </c>
      <c r="AX1683" s="87">
        <v>0</v>
      </c>
      <c r="AY1683" s="87">
        <v>0</v>
      </c>
      <c r="AZ1683" s="87">
        <v>0</v>
      </c>
      <c r="BA1683" s="87">
        <v>0</v>
      </c>
      <c r="BB1683" s="87">
        <v>0</v>
      </c>
      <c r="BC1683" s="87">
        <v>0</v>
      </c>
      <c r="BD1683" s="87">
        <v>0</v>
      </c>
      <c r="BE1683" s="87">
        <v>0</v>
      </c>
      <c r="BF1683" s="87">
        <v>0</v>
      </c>
      <c r="BG1683" s="87">
        <f t="shared" si="120"/>
        <v>1400000</v>
      </c>
      <c r="BH1683" s="87">
        <f t="shared" si="121"/>
        <v>0</v>
      </c>
      <c r="BI1683" s="87">
        <f t="shared" si="122"/>
        <v>1400000</v>
      </c>
    </row>
    <row r="1684" spans="1:61" ht="15" customHeight="1" x14ac:dyDescent="0.35">
      <c r="A1684" s="142" t="str">
        <f t="shared" si="110"/>
        <v>DI0016241</v>
      </c>
      <c r="B1684" s="88" t="s">
        <v>1959</v>
      </c>
      <c r="C1684" s="88">
        <v>1</v>
      </c>
      <c r="D1684" s="143" t="s">
        <v>0</v>
      </c>
      <c r="E1684" s="146" t="s">
        <v>3</v>
      </c>
      <c r="F1684" s="144" t="s">
        <v>1760</v>
      </c>
      <c r="G1684" s="144" t="s">
        <v>1776</v>
      </c>
      <c r="H1684" s="144" t="s">
        <v>1777</v>
      </c>
      <c r="I1684" s="144" t="s">
        <v>1778</v>
      </c>
      <c r="J1684" s="144" t="s">
        <v>1779</v>
      </c>
      <c r="K1684" s="144" t="s">
        <v>774</v>
      </c>
      <c r="L1684" s="144" t="s">
        <v>1766</v>
      </c>
      <c r="M1684" s="144" t="s">
        <v>1773</v>
      </c>
      <c r="N1684" s="143">
        <v>1</v>
      </c>
      <c r="O1684" s="143">
        <v>1</v>
      </c>
      <c r="P1684" s="143">
        <v>1</v>
      </c>
      <c r="Q1684" s="147">
        <v>1</v>
      </c>
      <c r="R1684" s="147">
        <v>1</v>
      </c>
      <c r="S1684" s="147">
        <v>1</v>
      </c>
      <c r="T1684" s="147">
        <v>0</v>
      </c>
      <c r="U1684" s="147">
        <v>0</v>
      </c>
      <c r="V1684" s="147">
        <v>0</v>
      </c>
      <c r="W1684" s="148">
        <v>0</v>
      </c>
      <c r="X1684" s="148">
        <v>2000000</v>
      </c>
      <c r="Y1684" s="148">
        <v>0</v>
      </c>
      <c r="Z1684" s="148">
        <v>0</v>
      </c>
      <c r="AA1684" s="149">
        <v>0</v>
      </c>
      <c r="AB1684" s="148">
        <v>0</v>
      </c>
      <c r="AC1684" s="148">
        <v>0</v>
      </c>
      <c r="AD1684" s="149">
        <v>0</v>
      </c>
      <c r="AE1684" s="148">
        <v>2000000</v>
      </c>
      <c r="AF1684" s="170">
        <v>45751</v>
      </c>
      <c r="AG1684" s="164">
        <v>46847</v>
      </c>
      <c r="AH1684" s="149">
        <v>2000000</v>
      </c>
      <c r="AI1684" s="171">
        <v>128.23013698630137</v>
      </c>
      <c r="AJ1684" s="171">
        <v>3.0027397260273974</v>
      </c>
      <c r="AK1684" s="166">
        <v>8.7499999999999994E-2</v>
      </c>
      <c r="AL1684" s="172">
        <v>128.23013698630137</v>
      </c>
      <c r="AM1684" s="172">
        <v>3.0027397260273974</v>
      </c>
      <c r="AN1684" s="173">
        <v>8.7499999999999994E-2</v>
      </c>
      <c r="AO1684" s="169" t="s">
        <v>1774</v>
      </c>
      <c r="AP1684" s="169" t="s">
        <v>1775</v>
      </c>
      <c r="AQ1684" s="87">
        <v>0</v>
      </c>
      <c r="AR1684" s="87">
        <v>2000000</v>
      </c>
      <c r="AS1684" s="87">
        <v>0</v>
      </c>
      <c r="AT1684" s="87">
        <v>0</v>
      </c>
      <c r="AU1684" s="87">
        <v>0</v>
      </c>
      <c r="AV1684" s="87">
        <v>0</v>
      </c>
      <c r="AW1684" s="87">
        <v>0</v>
      </c>
      <c r="AX1684" s="87">
        <v>0</v>
      </c>
      <c r="AY1684" s="87">
        <v>0</v>
      </c>
      <c r="AZ1684" s="87">
        <v>0</v>
      </c>
      <c r="BA1684" s="87">
        <v>0</v>
      </c>
      <c r="BB1684" s="87">
        <v>0</v>
      </c>
      <c r="BC1684" s="87">
        <v>0</v>
      </c>
      <c r="BD1684" s="87">
        <v>0</v>
      </c>
      <c r="BE1684" s="87">
        <v>0</v>
      </c>
      <c r="BF1684" s="87">
        <v>0</v>
      </c>
      <c r="BG1684" s="87">
        <f t="shared" si="120"/>
        <v>2000000</v>
      </c>
      <c r="BH1684" s="87">
        <f t="shared" si="121"/>
        <v>0</v>
      </c>
      <c r="BI1684" s="87">
        <f t="shared" si="122"/>
        <v>2000000</v>
      </c>
    </row>
    <row r="1685" spans="1:61" ht="15" customHeight="1" x14ac:dyDescent="0.35">
      <c r="A1685" s="142" t="str">
        <f t="shared" si="110"/>
        <v>DI0016251</v>
      </c>
      <c r="B1685" s="88" t="s">
        <v>1960</v>
      </c>
      <c r="C1685" s="88">
        <v>1</v>
      </c>
      <c r="D1685" s="143" t="s">
        <v>0</v>
      </c>
      <c r="E1685" s="146" t="s">
        <v>3</v>
      </c>
      <c r="F1685" s="144" t="s">
        <v>1760</v>
      </c>
      <c r="G1685" s="144" t="s">
        <v>1769</v>
      </c>
      <c r="H1685" s="144" t="s">
        <v>1770</v>
      </c>
      <c r="I1685" s="144" t="s">
        <v>1771</v>
      </c>
      <c r="J1685" s="144" t="s">
        <v>1772</v>
      </c>
      <c r="K1685" s="144" t="s">
        <v>1337</v>
      </c>
      <c r="L1685" s="144" t="s">
        <v>1766</v>
      </c>
      <c r="M1685" s="144" t="s">
        <v>1773</v>
      </c>
      <c r="N1685" s="143">
        <v>1</v>
      </c>
      <c r="O1685" s="143">
        <v>1</v>
      </c>
      <c r="P1685" s="143">
        <v>1</v>
      </c>
      <c r="Q1685" s="147">
        <v>0</v>
      </c>
      <c r="R1685" s="147">
        <v>0</v>
      </c>
      <c r="S1685" s="147">
        <v>1</v>
      </c>
      <c r="T1685" s="147">
        <v>1</v>
      </c>
      <c r="U1685" s="147">
        <v>1</v>
      </c>
      <c r="V1685" s="147">
        <v>0</v>
      </c>
      <c r="W1685" s="148">
        <v>0</v>
      </c>
      <c r="X1685" s="148">
        <v>1835446.43</v>
      </c>
      <c r="Y1685" s="148">
        <v>0</v>
      </c>
      <c r="Z1685" s="148">
        <v>0</v>
      </c>
      <c r="AA1685" s="149">
        <v>0</v>
      </c>
      <c r="AB1685" s="148">
        <v>0</v>
      </c>
      <c r="AC1685" s="148">
        <v>0</v>
      </c>
      <c r="AD1685" s="149">
        <v>0</v>
      </c>
      <c r="AE1685" s="148">
        <v>1835446.43</v>
      </c>
      <c r="AF1685" s="170">
        <v>45751</v>
      </c>
      <c r="AG1685" s="164">
        <v>47577</v>
      </c>
      <c r="AH1685" s="149">
        <v>1835446.43</v>
      </c>
      <c r="AI1685" s="171">
        <v>130.23013698630137</v>
      </c>
      <c r="AJ1685" s="171">
        <v>5.0027397260273974</v>
      </c>
      <c r="AK1685" s="166">
        <v>9.2499999999999999E-2</v>
      </c>
      <c r="AL1685" s="172">
        <v>130.23013698630137</v>
      </c>
      <c r="AM1685" s="172">
        <v>5.0027397260273965</v>
      </c>
      <c r="AN1685" s="173">
        <v>9.2499999999999999E-2</v>
      </c>
      <c r="AO1685" s="169" t="s">
        <v>1774</v>
      </c>
      <c r="AP1685" s="169" t="s">
        <v>1775</v>
      </c>
      <c r="AQ1685" s="87">
        <v>0</v>
      </c>
      <c r="AR1685" s="87">
        <v>0</v>
      </c>
      <c r="AS1685" s="87">
        <v>0</v>
      </c>
      <c r="AT1685" s="87">
        <v>0</v>
      </c>
      <c r="AU1685" s="87">
        <v>0</v>
      </c>
      <c r="AV1685" s="87">
        <v>1835446.43</v>
      </c>
      <c r="AW1685" s="87">
        <v>0</v>
      </c>
      <c r="AX1685" s="87">
        <v>0</v>
      </c>
      <c r="AY1685" s="87">
        <v>0</v>
      </c>
      <c r="AZ1685" s="87">
        <v>0</v>
      </c>
      <c r="BA1685" s="87">
        <v>0</v>
      </c>
      <c r="BB1685" s="87">
        <v>0</v>
      </c>
      <c r="BC1685" s="87">
        <v>0</v>
      </c>
      <c r="BD1685" s="87">
        <v>0</v>
      </c>
      <c r="BE1685" s="87">
        <v>0</v>
      </c>
      <c r="BF1685" s="87">
        <v>0</v>
      </c>
      <c r="BG1685" s="87">
        <f t="shared" si="120"/>
        <v>0</v>
      </c>
      <c r="BH1685" s="87">
        <f t="shared" si="121"/>
        <v>1835446.43</v>
      </c>
      <c r="BI1685" s="87">
        <f t="shared" si="122"/>
        <v>1835446.43</v>
      </c>
    </row>
    <row r="1686" spans="1:61" ht="15" customHeight="1" x14ac:dyDescent="0.35">
      <c r="A1686" s="142" t="str">
        <f t="shared" si="110"/>
        <v>DI0016261</v>
      </c>
      <c r="B1686" s="88" t="s">
        <v>1961</v>
      </c>
      <c r="C1686" s="88">
        <v>1</v>
      </c>
      <c r="D1686" s="143" t="s">
        <v>0</v>
      </c>
      <c r="E1686" s="146" t="s">
        <v>3</v>
      </c>
      <c r="F1686" s="144" t="s">
        <v>1760</v>
      </c>
      <c r="G1686" s="144" t="s">
        <v>1769</v>
      </c>
      <c r="H1686" s="144" t="s">
        <v>1770</v>
      </c>
      <c r="I1686" s="144" t="s">
        <v>1771</v>
      </c>
      <c r="J1686" s="144" t="s">
        <v>1772</v>
      </c>
      <c r="K1686" s="144" t="s">
        <v>1337</v>
      </c>
      <c r="L1686" s="144" t="s">
        <v>1766</v>
      </c>
      <c r="M1686" s="144" t="s">
        <v>1773</v>
      </c>
      <c r="N1686" s="143">
        <v>1</v>
      </c>
      <c r="O1686" s="143">
        <v>1</v>
      </c>
      <c r="P1686" s="143">
        <v>1</v>
      </c>
      <c r="Q1686" s="147">
        <v>0</v>
      </c>
      <c r="R1686" s="147">
        <v>0</v>
      </c>
      <c r="S1686" s="147">
        <v>1</v>
      </c>
      <c r="T1686" s="147">
        <v>1</v>
      </c>
      <c r="U1686" s="147">
        <v>1</v>
      </c>
      <c r="V1686" s="147">
        <v>0</v>
      </c>
      <c r="W1686" s="148">
        <v>0</v>
      </c>
      <c r="X1686" s="148">
        <v>1835446.44</v>
      </c>
      <c r="Y1686" s="148">
        <v>0</v>
      </c>
      <c r="Z1686" s="148">
        <v>0</v>
      </c>
      <c r="AA1686" s="149">
        <v>0</v>
      </c>
      <c r="AB1686" s="148">
        <v>0</v>
      </c>
      <c r="AC1686" s="148">
        <v>0</v>
      </c>
      <c r="AD1686" s="149">
        <v>0</v>
      </c>
      <c r="AE1686" s="148">
        <v>1835446.44</v>
      </c>
      <c r="AF1686" s="170">
        <v>45751</v>
      </c>
      <c r="AG1686" s="164">
        <v>46116</v>
      </c>
      <c r="AH1686" s="149">
        <v>1835446.44</v>
      </c>
      <c r="AI1686" s="171">
        <v>126.22739726027397</v>
      </c>
      <c r="AJ1686" s="171">
        <v>1</v>
      </c>
      <c r="AK1686" s="166">
        <v>4.9000000000000002E-2</v>
      </c>
      <c r="AL1686" s="172">
        <v>126.22739726027397</v>
      </c>
      <c r="AM1686" s="172">
        <v>1</v>
      </c>
      <c r="AN1686" s="173">
        <v>4.9000000000000002E-2</v>
      </c>
      <c r="AO1686" s="169" t="s">
        <v>1774</v>
      </c>
      <c r="AP1686" s="169" t="s">
        <v>1775</v>
      </c>
      <c r="AQ1686" s="87">
        <v>0</v>
      </c>
      <c r="AR1686" s="87">
        <v>0</v>
      </c>
      <c r="AS1686" s="87">
        <v>0</v>
      </c>
      <c r="AT1686" s="87">
        <v>1835446.44</v>
      </c>
      <c r="AU1686" s="87">
        <v>0</v>
      </c>
      <c r="AV1686" s="87">
        <v>0</v>
      </c>
      <c r="AW1686" s="87">
        <v>0</v>
      </c>
      <c r="AX1686" s="87">
        <v>0</v>
      </c>
      <c r="AY1686" s="87">
        <v>0</v>
      </c>
      <c r="AZ1686" s="87">
        <v>0</v>
      </c>
      <c r="BA1686" s="87">
        <v>0</v>
      </c>
      <c r="BB1686" s="87">
        <v>0</v>
      </c>
      <c r="BC1686" s="87">
        <v>0</v>
      </c>
      <c r="BD1686" s="87">
        <v>0</v>
      </c>
      <c r="BE1686" s="87">
        <v>0</v>
      </c>
      <c r="BF1686" s="87">
        <v>0</v>
      </c>
      <c r="BG1686" s="87">
        <f t="shared" si="120"/>
        <v>0</v>
      </c>
      <c r="BH1686" s="87">
        <f t="shared" si="121"/>
        <v>1835446.44</v>
      </c>
      <c r="BI1686" s="87">
        <f t="shared" si="122"/>
        <v>1835446.44</v>
      </c>
    </row>
    <row r="1687" spans="1:61" ht="15" customHeight="1" x14ac:dyDescent="0.35">
      <c r="A1687" s="142" t="str">
        <f t="shared" si="110"/>
        <v>DI0016271</v>
      </c>
      <c r="B1687" s="88" t="s">
        <v>1962</v>
      </c>
      <c r="C1687" s="88">
        <v>1</v>
      </c>
      <c r="D1687" s="143" t="s">
        <v>0</v>
      </c>
      <c r="E1687" s="146" t="s">
        <v>3</v>
      </c>
      <c r="F1687" s="144" t="s">
        <v>1760</v>
      </c>
      <c r="G1687" s="144" t="s">
        <v>1769</v>
      </c>
      <c r="H1687" s="144" t="s">
        <v>1770</v>
      </c>
      <c r="I1687" s="144" t="s">
        <v>1771</v>
      </c>
      <c r="J1687" s="144" t="s">
        <v>1772</v>
      </c>
      <c r="K1687" s="144" t="s">
        <v>1337</v>
      </c>
      <c r="L1687" s="144" t="s">
        <v>1766</v>
      </c>
      <c r="M1687" s="144" t="s">
        <v>1773</v>
      </c>
      <c r="N1687" s="143">
        <v>1</v>
      </c>
      <c r="O1687" s="143">
        <v>1</v>
      </c>
      <c r="P1687" s="143">
        <v>1</v>
      </c>
      <c r="Q1687" s="147">
        <v>0</v>
      </c>
      <c r="R1687" s="147">
        <v>0</v>
      </c>
      <c r="S1687" s="147">
        <v>1</v>
      </c>
      <c r="T1687" s="147">
        <v>1</v>
      </c>
      <c r="U1687" s="147">
        <v>1</v>
      </c>
      <c r="V1687" s="147">
        <v>0</v>
      </c>
      <c r="W1687" s="148">
        <v>0</v>
      </c>
      <c r="X1687" s="148">
        <v>1835446.44</v>
      </c>
      <c r="Y1687" s="148">
        <v>0</v>
      </c>
      <c r="Z1687" s="148">
        <v>0</v>
      </c>
      <c r="AA1687" s="149">
        <v>0</v>
      </c>
      <c r="AB1687" s="148">
        <v>0</v>
      </c>
      <c r="AC1687" s="148">
        <v>0</v>
      </c>
      <c r="AD1687" s="149">
        <v>0</v>
      </c>
      <c r="AE1687" s="148">
        <v>1835446.44</v>
      </c>
      <c r="AF1687" s="170">
        <v>45751</v>
      </c>
      <c r="AG1687" s="164">
        <v>46847</v>
      </c>
      <c r="AH1687" s="149">
        <v>1835446.44</v>
      </c>
      <c r="AI1687" s="171">
        <v>128.23013698630137</v>
      </c>
      <c r="AJ1687" s="171">
        <v>3.0027397260273974</v>
      </c>
      <c r="AK1687" s="166">
        <v>8.7499999999999994E-2</v>
      </c>
      <c r="AL1687" s="172">
        <v>128.23013698630137</v>
      </c>
      <c r="AM1687" s="172">
        <v>3.0027397260273974</v>
      </c>
      <c r="AN1687" s="173">
        <v>8.7499999999999994E-2</v>
      </c>
      <c r="AO1687" s="169" t="s">
        <v>1774</v>
      </c>
      <c r="AP1687" s="169" t="s">
        <v>1775</v>
      </c>
      <c r="AQ1687" s="87">
        <v>0</v>
      </c>
      <c r="AR1687" s="87">
        <v>1835446.44</v>
      </c>
      <c r="AS1687" s="87">
        <v>0</v>
      </c>
      <c r="AT1687" s="87">
        <v>0</v>
      </c>
      <c r="AU1687" s="87">
        <v>0</v>
      </c>
      <c r="AV1687" s="87">
        <v>0</v>
      </c>
      <c r="AW1687" s="87">
        <v>0</v>
      </c>
      <c r="AX1687" s="87">
        <v>0</v>
      </c>
      <c r="AY1687" s="87">
        <v>0</v>
      </c>
      <c r="AZ1687" s="87">
        <v>0</v>
      </c>
      <c r="BA1687" s="87">
        <v>0</v>
      </c>
      <c r="BB1687" s="87">
        <v>0</v>
      </c>
      <c r="BC1687" s="87">
        <v>0</v>
      </c>
      <c r="BD1687" s="87">
        <v>0</v>
      </c>
      <c r="BE1687" s="87">
        <v>0</v>
      </c>
      <c r="BF1687" s="87">
        <v>0</v>
      </c>
      <c r="BG1687" s="87">
        <f t="shared" si="120"/>
        <v>1835446.44</v>
      </c>
      <c r="BH1687" s="87">
        <f t="shared" si="121"/>
        <v>0</v>
      </c>
      <c r="BI1687" s="87">
        <f t="shared" si="122"/>
        <v>1835446.44</v>
      </c>
    </row>
    <row r="1688" spans="1:61" ht="15" customHeight="1" x14ac:dyDescent="0.35">
      <c r="A1688" s="142" t="str">
        <f t="shared" si="110"/>
        <v>DI0016281</v>
      </c>
      <c r="B1688" s="88" t="s">
        <v>1963</v>
      </c>
      <c r="C1688" s="88">
        <v>1</v>
      </c>
      <c r="D1688" s="143" t="s">
        <v>0</v>
      </c>
      <c r="E1688" s="146" t="s">
        <v>3</v>
      </c>
      <c r="F1688" s="144" t="s">
        <v>1760</v>
      </c>
      <c r="G1688" s="144" t="s">
        <v>1769</v>
      </c>
      <c r="H1688" s="144" t="s">
        <v>1770</v>
      </c>
      <c r="I1688" s="144" t="s">
        <v>1771</v>
      </c>
      <c r="J1688" s="144" t="s">
        <v>1772</v>
      </c>
      <c r="K1688" s="144" t="s">
        <v>1089</v>
      </c>
      <c r="L1688" s="144" t="s">
        <v>1766</v>
      </c>
      <c r="M1688" s="144" t="s">
        <v>1773</v>
      </c>
      <c r="N1688" s="143">
        <v>1</v>
      </c>
      <c r="O1688" s="143">
        <v>1</v>
      </c>
      <c r="P1688" s="143">
        <v>1</v>
      </c>
      <c r="Q1688" s="147">
        <v>0</v>
      </c>
      <c r="R1688" s="147">
        <v>0</v>
      </c>
      <c r="S1688" s="147">
        <v>1</v>
      </c>
      <c r="T1688" s="147">
        <v>1</v>
      </c>
      <c r="U1688" s="147">
        <v>1</v>
      </c>
      <c r="V1688" s="147">
        <v>0</v>
      </c>
      <c r="W1688" s="148">
        <v>0</v>
      </c>
      <c r="X1688" s="148">
        <v>1652750.75</v>
      </c>
      <c r="Y1688" s="148">
        <v>0</v>
      </c>
      <c r="Z1688" s="148">
        <v>0</v>
      </c>
      <c r="AA1688" s="149">
        <v>0</v>
      </c>
      <c r="AB1688" s="148">
        <v>0</v>
      </c>
      <c r="AC1688" s="148">
        <v>0</v>
      </c>
      <c r="AD1688" s="149">
        <v>0</v>
      </c>
      <c r="AE1688" s="148">
        <v>1652750.75</v>
      </c>
      <c r="AF1688" s="170">
        <v>45751</v>
      </c>
      <c r="AG1688" s="164">
        <v>47577</v>
      </c>
      <c r="AH1688" s="149">
        <v>1652750.75</v>
      </c>
      <c r="AI1688" s="171">
        <v>130.23013698630137</v>
      </c>
      <c r="AJ1688" s="171">
        <v>5.0027397260273974</v>
      </c>
      <c r="AK1688" s="166">
        <v>9.2499999999999999E-2</v>
      </c>
      <c r="AL1688" s="172">
        <v>130.23013698630137</v>
      </c>
      <c r="AM1688" s="172">
        <v>5.0027397260273974</v>
      </c>
      <c r="AN1688" s="173">
        <v>9.2499999999999999E-2</v>
      </c>
      <c r="AO1688" s="169" t="s">
        <v>1774</v>
      </c>
      <c r="AP1688" s="169" t="s">
        <v>1775</v>
      </c>
      <c r="AQ1688" s="87">
        <v>0</v>
      </c>
      <c r="AR1688" s="87">
        <v>0</v>
      </c>
      <c r="AS1688" s="87">
        <v>0</v>
      </c>
      <c r="AT1688" s="87">
        <v>0</v>
      </c>
      <c r="AU1688" s="87">
        <v>0</v>
      </c>
      <c r="AV1688" s="87">
        <v>1652750.75</v>
      </c>
      <c r="AW1688" s="87">
        <v>0</v>
      </c>
      <c r="AX1688" s="87">
        <v>0</v>
      </c>
      <c r="AY1688" s="87">
        <v>0</v>
      </c>
      <c r="AZ1688" s="87">
        <v>0</v>
      </c>
      <c r="BA1688" s="87">
        <v>0</v>
      </c>
      <c r="BB1688" s="87">
        <v>0</v>
      </c>
      <c r="BC1688" s="87">
        <v>0</v>
      </c>
      <c r="BD1688" s="87">
        <v>0</v>
      </c>
      <c r="BE1688" s="87">
        <v>0</v>
      </c>
      <c r="BF1688" s="87">
        <v>0</v>
      </c>
      <c r="BG1688" s="87">
        <f t="shared" si="120"/>
        <v>0</v>
      </c>
      <c r="BH1688" s="87">
        <f t="shared" si="121"/>
        <v>1652750.75</v>
      </c>
      <c r="BI1688" s="87">
        <f t="shared" si="122"/>
        <v>1652750.75</v>
      </c>
    </row>
    <row r="1689" spans="1:61" ht="15" customHeight="1" x14ac:dyDescent="0.35">
      <c r="A1689" s="142" t="str">
        <f t="shared" si="110"/>
        <v>DI0016291</v>
      </c>
      <c r="B1689" s="88" t="s">
        <v>1964</v>
      </c>
      <c r="C1689" s="88">
        <v>1</v>
      </c>
      <c r="D1689" s="143" t="s">
        <v>0</v>
      </c>
      <c r="E1689" s="146" t="s">
        <v>3</v>
      </c>
      <c r="F1689" s="144" t="s">
        <v>1760</v>
      </c>
      <c r="G1689" s="144" t="s">
        <v>1769</v>
      </c>
      <c r="H1689" s="144" t="s">
        <v>1770</v>
      </c>
      <c r="I1689" s="144" t="s">
        <v>1771</v>
      </c>
      <c r="J1689" s="144" t="s">
        <v>1772</v>
      </c>
      <c r="K1689" s="144" t="s">
        <v>1089</v>
      </c>
      <c r="L1689" s="144" t="s">
        <v>1766</v>
      </c>
      <c r="M1689" s="144" t="s">
        <v>1773</v>
      </c>
      <c r="N1689" s="143">
        <v>1</v>
      </c>
      <c r="O1689" s="143">
        <v>1</v>
      </c>
      <c r="P1689" s="143">
        <v>1</v>
      </c>
      <c r="Q1689" s="147">
        <v>0</v>
      </c>
      <c r="R1689" s="147">
        <v>0</v>
      </c>
      <c r="S1689" s="147">
        <v>1</v>
      </c>
      <c r="T1689" s="147">
        <v>1</v>
      </c>
      <c r="U1689" s="147">
        <v>1</v>
      </c>
      <c r="V1689" s="147">
        <v>0</v>
      </c>
      <c r="W1689" s="148">
        <v>0</v>
      </c>
      <c r="X1689" s="148">
        <v>1652750.74</v>
      </c>
      <c r="Y1689" s="148">
        <v>0</v>
      </c>
      <c r="Z1689" s="148">
        <v>0</v>
      </c>
      <c r="AA1689" s="149">
        <v>0</v>
      </c>
      <c r="AB1689" s="148">
        <v>0</v>
      </c>
      <c r="AC1689" s="148">
        <v>0</v>
      </c>
      <c r="AD1689" s="149">
        <v>0</v>
      </c>
      <c r="AE1689" s="148">
        <v>1652750.74</v>
      </c>
      <c r="AF1689" s="170">
        <v>45751</v>
      </c>
      <c r="AG1689" s="164">
        <v>46116</v>
      </c>
      <c r="AH1689" s="149">
        <v>1652750.74</v>
      </c>
      <c r="AI1689" s="171">
        <v>126.22739726027397</v>
      </c>
      <c r="AJ1689" s="171">
        <v>1</v>
      </c>
      <c r="AK1689" s="166">
        <v>4.9000000000000002E-2</v>
      </c>
      <c r="AL1689" s="172">
        <v>126.22739726027399</v>
      </c>
      <c r="AM1689" s="172">
        <v>1</v>
      </c>
      <c r="AN1689" s="173">
        <v>4.9000000000000002E-2</v>
      </c>
      <c r="AO1689" s="169" t="s">
        <v>1774</v>
      </c>
      <c r="AP1689" s="169" t="s">
        <v>1775</v>
      </c>
      <c r="AQ1689" s="87">
        <v>0</v>
      </c>
      <c r="AR1689" s="87">
        <v>0</v>
      </c>
      <c r="AS1689" s="87">
        <v>0</v>
      </c>
      <c r="AT1689" s="87">
        <v>1652750.74</v>
      </c>
      <c r="AU1689" s="87">
        <v>0</v>
      </c>
      <c r="AV1689" s="87">
        <v>0</v>
      </c>
      <c r="AW1689" s="87">
        <v>0</v>
      </c>
      <c r="AX1689" s="87">
        <v>0</v>
      </c>
      <c r="AY1689" s="87">
        <v>0</v>
      </c>
      <c r="AZ1689" s="87">
        <v>0</v>
      </c>
      <c r="BA1689" s="87">
        <v>0</v>
      </c>
      <c r="BB1689" s="87">
        <v>0</v>
      </c>
      <c r="BC1689" s="87">
        <v>0</v>
      </c>
      <c r="BD1689" s="87">
        <v>0</v>
      </c>
      <c r="BE1689" s="87">
        <v>0</v>
      </c>
      <c r="BF1689" s="87">
        <v>0</v>
      </c>
      <c r="BG1689" s="87">
        <f t="shared" si="120"/>
        <v>0</v>
      </c>
      <c r="BH1689" s="87">
        <f t="shared" si="121"/>
        <v>1652750.74</v>
      </c>
      <c r="BI1689" s="87">
        <f t="shared" si="122"/>
        <v>1652750.74</v>
      </c>
    </row>
    <row r="1690" spans="1:61" ht="15" customHeight="1" x14ac:dyDescent="0.35">
      <c r="A1690" s="142" t="str">
        <f t="shared" ref="A1690:A1753" si="123">CONCATENATE(B1690,C1690)</f>
        <v>DI0016301</v>
      </c>
      <c r="B1690" s="88" t="s">
        <v>1965</v>
      </c>
      <c r="C1690" s="88">
        <v>1</v>
      </c>
      <c r="D1690" s="143" t="s">
        <v>0</v>
      </c>
      <c r="E1690" s="146" t="s">
        <v>3</v>
      </c>
      <c r="F1690" s="144" t="s">
        <v>1760</v>
      </c>
      <c r="G1690" s="144" t="s">
        <v>1769</v>
      </c>
      <c r="H1690" s="144" t="s">
        <v>1770</v>
      </c>
      <c r="I1690" s="144" t="s">
        <v>1771</v>
      </c>
      <c r="J1690" s="144" t="s">
        <v>1772</v>
      </c>
      <c r="K1690" s="144" t="s">
        <v>1089</v>
      </c>
      <c r="L1690" s="144" t="s">
        <v>1766</v>
      </c>
      <c r="M1690" s="144" t="s">
        <v>1773</v>
      </c>
      <c r="N1690" s="143">
        <v>1</v>
      </c>
      <c r="O1690" s="143">
        <v>1</v>
      </c>
      <c r="P1690" s="143">
        <v>1</v>
      </c>
      <c r="Q1690" s="147">
        <v>0</v>
      </c>
      <c r="R1690" s="147">
        <v>0</v>
      </c>
      <c r="S1690" s="147">
        <v>1</v>
      </c>
      <c r="T1690" s="147">
        <v>1</v>
      </c>
      <c r="U1690" s="147">
        <v>1</v>
      </c>
      <c r="V1690" s="147">
        <v>0</v>
      </c>
      <c r="W1690" s="148">
        <v>0</v>
      </c>
      <c r="X1690" s="148">
        <v>1652750.74</v>
      </c>
      <c r="Y1690" s="148">
        <v>0</v>
      </c>
      <c r="Z1690" s="148">
        <v>0</v>
      </c>
      <c r="AA1690" s="149">
        <v>0</v>
      </c>
      <c r="AB1690" s="148">
        <v>0</v>
      </c>
      <c r="AC1690" s="148">
        <v>0</v>
      </c>
      <c r="AD1690" s="149">
        <v>0</v>
      </c>
      <c r="AE1690" s="148">
        <v>1652750.74</v>
      </c>
      <c r="AF1690" s="170">
        <v>45751</v>
      </c>
      <c r="AG1690" s="164">
        <v>46847</v>
      </c>
      <c r="AH1690" s="149">
        <v>1652750.74</v>
      </c>
      <c r="AI1690" s="171">
        <v>128.23013698630137</v>
      </c>
      <c r="AJ1690" s="171">
        <v>3.0027397260273974</v>
      </c>
      <c r="AK1690" s="166">
        <v>8.7499999999999994E-2</v>
      </c>
      <c r="AL1690" s="172">
        <v>128.23013698630137</v>
      </c>
      <c r="AM1690" s="172">
        <v>3.0027397260273974</v>
      </c>
      <c r="AN1690" s="173">
        <v>8.7499999999999994E-2</v>
      </c>
      <c r="AO1690" s="169" t="s">
        <v>1774</v>
      </c>
      <c r="AP1690" s="169" t="s">
        <v>1775</v>
      </c>
      <c r="AQ1690" s="87">
        <v>0</v>
      </c>
      <c r="AR1690" s="87">
        <v>1652750.74</v>
      </c>
      <c r="AS1690" s="87">
        <v>0</v>
      </c>
      <c r="AT1690" s="87">
        <v>0</v>
      </c>
      <c r="AU1690" s="87">
        <v>0</v>
      </c>
      <c r="AV1690" s="87">
        <v>0</v>
      </c>
      <c r="AW1690" s="87">
        <v>0</v>
      </c>
      <c r="AX1690" s="87">
        <v>0</v>
      </c>
      <c r="AY1690" s="87">
        <v>0</v>
      </c>
      <c r="AZ1690" s="87">
        <v>0</v>
      </c>
      <c r="BA1690" s="87">
        <v>0</v>
      </c>
      <c r="BB1690" s="87">
        <v>0</v>
      </c>
      <c r="BC1690" s="87">
        <v>0</v>
      </c>
      <c r="BD1690" s="87">
        <v>0</v>
      </c>
      <c r="BE1690" s="87">
        <v>0</v>
      </c>
      <c r="BF1690" s="87">
        <v>0</v>
      </c>
      <c r="BG1690" s="87">
        <f t="shared" si="120"/>
        <v>1652750.74</v>
      </c>
      <c r="BH1690" s="87">
        <f t="shared" si="121"/>
        <v>0</v>
      </c>
      <c r="BI1690" s="87">
        <f t="shared" si="122"/>
        <v>1652750.74</v>
      </c>
    </row>
    <row r="1691" spans="1:61" ht="15" customHeight="1" x14ac:dyDescent="0.35">
      <c r="A1691" s="142" t="str">
        <f t="shared" si="123"/>
        <v>DI0016311</v>
      </c>
      <c r="B1691" s="88" t="s">
        <v>1966</v>
      </c>
      <c r="C1691" s="88">
        <v>1</v>
      </c>
      <c r="D1691" s="143" t="s">
        <v>0</v>
      </c>
      <c r="E1691" s="146" t="s">
        <v>3</v>
      </c>
      <c r="F1691" s="144" t="s">
        <v>1760</v>
      </c>
      <c r="G1691" s="144" t="s">
        <v>1769</v>
      </c>
      <c r="H1691" s="144" t="s">
        <v>1770</v>
      </c>
      <c r="I1691" s="144" t="s">
        <v>1771</v>
      </c>
      <c r="J1691" s="144" t="s">
        <v>1772</v>
      </c>
      <c r="K1691" s="144" t="s">
        <v>1967</v>
      </c>
      <c r="L1691" s="144" t="s">
        <v>1766</v>
      </c>
      <c r="M1691" s="144" t="s">
        <v>1773</v>
      </c>
      <c r="N1691" s="143">
        <v>1</v>
      </c>
      <c r="O1691" s="143">
        <v>1</v>
      </c>
      <c r="P1691" s="143">
        <v>1</v>
      </c>
      <c r="Q1691" s="147">
        <v>0</v>
      </c>
      <c r="R1691" s="147">
        <v>0</v>
      </c>
      <c r="S1691" s="147">
        <v>1</v>
      </c>
      <c r="T1691" s="147">
        <v>1</v>
      </c>
      <c r="U1691" s="147">
        <v>1</v>
      </c>
      <c r="V1691" s="147">
        <v>0</v>
      </c>
      <c r="W1691" s="148">
        <v>0</v>
      </c>
      <c r="X1691" s="148">
        <v>844405.73</v>
      </c>
      <c r="Y1691" s="148">
        <v>0</v>
      </c>
      <c r="Z1691" s="148">
        <v>0</v>
      </c>
      <c r="AA1691" s="149">
        <v>0</v>
      </c>
      <c r="AB1691" s="148">
        <v>0</v>
      </c>
      <c r="AC1691" s="148">
        <v>0</v>
      </c>
      <c r="AD1691" s="149">
        <v>0</v>
      </c>
      <c r="AE1691" s="148">
        <v>844405.73</v>
      </c>
      <c r="AF1691" s="170">
        <v>45751</v>
      </c>
      <c r="AG1691" s="164">
        <v>47577</v>
      </c>
      <c r="AH1691" s="149">
        <v>844405.73</v>
      </c>
      <c r="AI1691" s="171">
        <v>130.23013698630137</v>
      </c>
      <c r="AJ1691" s="171">
        <v>5.0027397260273974</v>
      </c>
      <c r="AK1691" s="166">
        <v>9.2499999999999999E-2</v>
      </c>
      <c r="AL1691" s="172">
        <v>130.23013698630137</v>
      </c>
      <c r="AM1691" s="172">
        <v>5.0027397260273974</v>
      </c>
      <c r="AN1691" s="173">
        <v>9.2499999999999999E-2</v>
      </c>
      <c r="AO1691" s="169" t="s">
        <v>1774</v>
      </c>
      <c r="AP1691" s="169" t="s">
        <v>1775</v>
      </c>
      <c r="AQ1691" s="87">
        <v>0</v>
      </c>
      <c r="AR1691" s="87">
        <v>0</v>
      </c>
      <c r="AS1691" s="87">
        <v>0</v>
      </c>
      <c r="AT1691" s="87">
        <v>0</v>
      </c>
      <c r="AU1691" s="87">
        <v>0</v>
      </c>
      <c r="AV1691" s="87">
        <v>844405.73</v>
      </c>
      <c r="AW1691" s="87">
        <v>0</v>
      </c>
      <c r="AX1691" s="87">
        <v>0</v>
      </c>
      <c r="AY1691" s="87">
        <v>0</v>
      </c>
      <c r="AZ1691" s="87">
        <v>0</v>
      </c>
      <c r="BA1691" s="87">
        <v>0</v>
      </c>
      <c r="BB1691" s="87">
        <v>0</v>
      </c>
      <c r="BC1691" s="87">
        <v>0</v>
      </c>
      <c r="BD1691" s="87">
        <v>0</v>
      </c>
      <c r="BE1691" s="87">
        <v>0</v>
      </c>
      <c r="BF1691" s="87">
        <v>0</v>
      </c>
      <c r="BG1691" s="87">
        <f t="shared" si="120"/>
        <v>0</v>
      </c>
      <c r="BH1691" s="87">
        <f t="shared" si="121"/>
        <v>844405.73</v>
      </c>
      <c r="BI1691" s="87">
        <f t="shared" si="122"/>
        <v>844405.73</v>
      </c>
    </row>
    <row r="1692" spans="1:61" ht="15" customHeight="1" x14ac:dyDescent="0.35">
      <c r="A1692" s="142" t="str">
        <f t="shared" si="123"/>
        <v>DI0016321</v>
      </c>
      <c r="B1692" s="88" t="s">
        <v>1968</v>
      </c>
      <c r="C1692" s="88">
        <v>1</v>
      </c>
      <c r="D1692" s="143" t="s">
        <v>0</v>
      </c>
      <c r="E1692" s="146" t="s">
        <v>3</v>
      </c>
      <c r="F1692" s="144" t="s">
        <v>1760</v>
      </c>
      <c r="G1692" s="144" t="s">
        <v>1769</v>
      </c>
      <c r="H1692" s="144" t="s">
        <v>1770</v>
      </c>
      <c r="I1692" s="144" t="s">
        <v>1771</v>
      </c>
      <c r="J1692" s="144" t="s">
        <v>1772</v>
      </c>
      <c r="K1692" s="144" t="s">
        <v>1967</v>
      </c>
      <c r="L1692" s="144" t="s">
        <v>1766</v>
      </c>
      <c r="M1692" s="144" t="s">
        <v>1773</v>
      </c>
      <c r="N1692" s="143">
        <v>1</v>
      </c>
      <c r="O1692" s="143">
        <v>1</v>
      </c>
      <c r="P1692" s="143">
        <v>1</v>
      </c>
      <c r="Q1692" s="147">
        <v>0</v>
      </c>
      <c r="R1692" s="147">
        <v>0</v>
      </c>
      <c r="S1692" s="147">
        <v>1</v>
      </c>
      <c r="T1692" s="147">
        <v>1</v>
      </c>
      <c r="U1692" s="147">
        <v>1</v>
      </c>
      <c r="V1692" s="147">
        <v>0</v>
      </c>
      <c r="W1692" s="148">
        <v>0</v>
      </c>
      <c r="X1692" s="148">
        <v>844405.73</v>
      </c>
      <c r="Y1692" s="148">
        <v>0</v>
      </c>
      <c r="Z1692" s="148">
        <v>0</v>
      </c>
      <c r="AA1692" s="149">
        <v>0</v>
      </c>
      <c r="AB1692" s="148">
        <v>0</v>
      </c>
      <c r="AC1692" s="148">
        <v>0</v>
      </c>
      <c r="AD1692" s="149">
        <v>0</v>
      </c>
      <c r="AE1692" s="148">
        <v>844405.73</v>
      </c>
      <c r="AF1692" s="170">
        <v>45751</v>
      </c>
      <c r="AG1692" s="164">
        <v>46116</v>
      </c>
      <c r="AH1692" s="149">
        <v>844405.73</v>
      </c>
      <c r="AI1692" s="171">
        <v>126.22739726027397</v>
      </c>
      <c r="AJ1692" s="171">
        <v>1</v>
      </c>
      <c r="AK1692" s="166">
        <v>4.9000000000000002E-2</v>
      </c>
      <c r="AL1692" s="172">
        <v>126.22739726027397</v>
      </c>
      <c r="AM1692" s="172">
        <v>1</v>
      </c>
      <c r="AN1692" s="173">
        <v>4.9000000000000002E-2</v>
      </c>
      <c r="AO1692" s="169" t="s">
        <v>1774</v>
      </c>
      <c r="AP1692" s="169" t="s">
        <v>1775</v>
      </c>
      <c r="AQ1692" s="87">
        <v>0</v>
      </c>
      <c r="AR1692" s="87">
        <v>0</v>
      </c>
      <c r="AS1692" s="87">
        <v>0</v>
      </c>
      <c r="AT1692" s="87">
        <v>844405.73</v>
      </c>
      <c r="AU1692" s="87">
        <v>0</v>
      </c>
      <c r="AV1692" s="87">
        <v>0</v>
      </c>
      <c r="AW1692" s="87">
        <v>0</v>
      </c>
      <c r="AX1692" s="87">
        <v>0</v>
      </c>
      <c r="AY1692" s="87">
        <v>0</v>
      </c>
      <c r="AZ1692" s="87">
        <v>0</v>
      </c>
      <c r="BA1692" s="87">
        <v>0</v>
      </c>
      <c r="BB1692" s="87">
        <v>0</v>
      </c>
      <c r="BC1692" s="87">
        <v>0</v>
      </c>
      <c r="BD1692" s="87">
        <v>0</v>
      </c>
      <c r="BE1692" s="87">
        <v>0</v>
      </c>
      <c r="BF1692" s="87">
        <v>0</v>
      </c>
      <c r="BG1692" s="87">
        <f t="shared" si="120"/>
        <v>0</v>
      </c>
      <c r="BH1692" s="87">
        <f t="shared" si="121"/>
        <v>844405.73</v>
      </c>
      <c r="BI1692" s="87">
        <f t="shared" si="122"/>
        <v>844405.73</v>
      </c>
    </row>
    <row r="1693" spans="1:61" ht="15" customHeight="1" x14ac:dyDescent="0.35">
      <c r="A1693" s="142" t="str">
        <f t="shared" si="123"/>
        <v>DI0016331</v>
      </c>
      <c r="B1693" s="88" t="s">
        <v>1969</v>
      </c>
      <c r="C1693" s="88">
        <v>1</v>
      </c>
      <c r="D1693" s="143" t="s">
        <v>0</v>
      </c>
      <c r="E1693" s="146" t="s">
        <v>3</v>
      </c>
      <c r="F1693" s="144" t="s">
        <v>1760</v>
      </c>
      <c r="G1693" s="144" t="s">
        <v>1769</v>
      </c>
      <c r="H1693" s="144" t="s">
        <v>1770</v>
      </c>
      <c r="I1693" s="144" t="s">
        <v>1771</v>
      </c>
      <c r="J1693" s="144" t="s">
        <v>1772</v>
      </c>
      <c r="K1693" s="144" t="s">
        <v>1967</v>
      </c>
      <c r="L1693" s="144" t="s">
        <v>1766</v>
      </c>
      <c r="M1693" s="144" t="s">
        <v>1773</v>
      </c>
      <c r="N1693" s="143">
        <v>1</v>
      </c>
      <c r="O1693" s="143">
        <v>1</v>
      </c>
      <c r="P1693" s="143">
        <v>1</v>
      </c>
      <c r="Q1693" s="147">
        <v>0</v>
      </c>
      <c r="R1693" s="147">
        <v>0</v>
      </c>
      <c r="S1693" s="147">
        <v>1</v>
      </c>
      <c r="T1693" s="147">
        <v>1</v>
      </c>
      <c r="U1693" s="147">
        <v>1</v>
      </c>
      <c r="V1693" s="147">
        <v>0</v>
      </c>
      <c r="W1693" s="148">
        <v>0</v>
      </c>
      <c r="X1693" s="148">
        <v>844405.73</v>
      </c>
      <c r="Y1693" s="148">
        <v>0</v>
      </c>
      <c r="Z1693" s="148">
        <v>0</v>
      </c>
      <c r="AA1693" s="149">
        <v>0</v>
      </c>
      <c r="AB1693" s="148">
        <v>0</v>
      </c>
      <c r="AC1693" s="148">
        <v>0</v>
      </c>
      <c r="AD1693" s="149">
        <v>0</v>
      </c>
      <c r="AE1693" s="148">
        <v>844405.73</v>
      </c>
      <c r="AF1693" s="170">
        <v>45751</v>
      </c>
      <c r="AG1693" s="164">
        <v>46847</v>
      </c>
      <c r="AH1693" s="149">
        <v>844405.73</v>
      </c>
      <c r="AI1693" s="171">
        <v>128.23013698630137</v>
      </c>
      <c r="AJ1693" s="171">
        <v>3.0027397260273974</v>
      </c>
      <c r="AK1693" s="166">
        <v>8.7499999999999994E-2</v>
      </c>
      <c r="AL1693" s="172">
        <v>128.23013698630137</v>
      </c>
      <c r="AM1693" s="172">
        <v>3.0027397260273969</v>
      </c>
      <c r="AN1693" s="173">
        <v>8.7499999999999994E-2</v>
      </c>
      <c r="AO1693" s="169" t="s">
        <v>1774</v>
      </c>
      <c r="AP1693" s="169" t="s">
        <v>1775</v>
      </c>
      <c r="AQ1693" s="87">
        <v>0</v>
      </c>
      <c r="AR1693" s="87">
        <v>844405.73</v>
      </c>
      <c r="AS1693" s="87">
        <v>0</v>
      </c>
      <c r="AT1693" s="87">
        <v>0</v>
      </c>
      <c r="AU1693" s="87">
        <v>0</v>
      </c>
      <c r="AV1693" s="87">
        <v>0</v>
      </c>
      <c r="AW1693" s="87">
        <v>0</v>
      </c>
      <c r="AX1693" s="87">
        <v>0</v>
      </c>
      <c r="AY1693" s="87">
        <v>0</v>
      </c>
      <c r="AZ1693" s="87">
        <v>0</v>
      </c>
      <c r="BA1693" s="87">
        <v>0</v>
      </c>
      <c r="BB1693" s="87">
        <v>0</v>
      </c>
      <c r="BC1693" s="87">
        <v>0</v>
      </c>
      <c r="BD1693" s="87">
        <v>0</v>
      </c>
      <c r="BE1693" s="87">
        <v>0</v>
      </c>
      <c r="BF1693" s="87">
        <v>0</v>
      </c>
      <c r="BG1693" s="87">
        <f t="shared" si="120"/>
        <v>844405.73</v>
      </c>
      <c r="BH1693" s="87">
        <f t="shared" si="121"/>
        <v>0</v>
      </c>
      <c r="BI1693" s="87">
        <f t="shared" si="122"/>
        <v>844405.73</v>
      </c>
    </row>
    <row r="1694" spans="1:61" ht="15" customHeight="1" x14ac:dyDescent="0.35">
      <c r="A1694" s="142" t="str">
        <f t="shared" si="123"/>
        <v>DI0016341</v>
      </c>
      <c r="B1694" s="88" t="s">
        <v>1970</v>
      </c>
      <c r="C1694" s="88">
        <v>1</v>
      </c>
      <c r="D1694" s="143" t="s">
        <v>0</v>
      </c>
      <c r="E1694" s="146" t="s">
        <v>3</v>
      </c>
      <c r="F1694" s="144" t="s">
        <v>1760</v>
      </c>
      <c r="G1694" s="144" t="s">
        <v>1769</v>
      </c>
      <c r="H1694" s="144" t="s">
        <v>1770</v>
      </c>
      <c r="I1694" s="144" t="s">
        <v>1771</v>
      </c>
      <c r="J1694" s="144" t="s">
        <v>1772</v>
      </c>
      <c r="K1694" s="144" t="s">
        <v>1667</v>
      </c>
      <c r="L1694" s="144" t="s">
        <v>1766</v>
      </c>
      <c r="M1694" s="144" t="s">
        <v>1773</v>
      </c>
      <c r="N1694" s="143">
        <v>1</v>
      </c>
      <c r="O1694" s="143">
        <v>1</v>
      </c>
      <c r="P1694" s="143">
        <v>1</v>
      </c>
      <c r="Q1694" s="147">
        <v>0</v>
      </c>
      <c r="R1694" s="147">
        <v>0</v>
      </c>
      <c r="S1694" s="147">
        <v>1</v>
      </c>
      <c r="T1694" s="147">
        <v>1</v>
      </c>
      <c r="U1694" s="147">
        <v>1</v>
      </c>
      <c r="V1694" s="147">
        <v>0</v>
      </c>
      <c r="W1694" s="148">
        <v>0</v>
      </c>
      <c r="X1694" s="148">
        <v>371837.68</v>
      </c>
      <c r="Y1694" s="148">
        <v>0</v>
      </c>
      <c r="Z1694" s="148">
        <v>0</v>
      </c>
      <c r="AA1694" s="149">
        <v>0</v>
      </c>
      <c r="AB1694" s="148">
        <v>0</v>
      </c>
      <c r="AC1694" s="148">
        <v>0</v>
      </c>
      <c r="AD1694" s="149">
        <v>0</v>
      </c>
      <c r="AE1694" s="148">
        <v>371837.68</v>
      </c>
      <c r="AF1694" s="170">
        <v>45751</v>
      </c>
      <c r="AG1694" s="164">
        <v>47577</v>
      </c>
      <c r="AH1694" s="149">
        <v>371837.68</v>
      </c>
      <c r="AI1694" s="171">
        <v>130.23013698630137</v>
      </c>
      <c r="AJ1694" s="171">
        <v>5.0027397260273974</v>
      </c>
      <c r="AK1694" s="166">
        <v>9.2499999999999999E-2</v>
      </c>
      <c r="AL1694" s="172">
        <v>130.23013698630137</v>
      </c>
      <c r="AM1694" s="172">
        <v>5.0027397260273974</v>
      </c>
      <c r="AN1694" s="173">
        <v>9.2499999999999999E-2</v>
      </c>
      <c r="AO1694" s="169" t="s">
        <v>1774</v>
      </c>
      <c r="AP1694" s="169" t="s">
        <v>1775</v>
      </c>
      <c r="AQ1694" s="87">
        <v>0</v>
      </c>
      <c r="AR1694" s="87">
        <v>0</v>
      </c>
      <c r="AS1694" s="87">
        <v>0</v>
      </c>
      <c r="AT1694" s="87">
        <v>0</v>
      </c>
      <c r="AU1694" s="87">
        <v>0</v>
      </c>
      <c r="AV1694" s="87">
        <v>371837.68</v>
      </c>
      <c r="AW1694" s="87">
        <v>0</v>
      </c>
      <c r="AX1694" s="87">
        <v>0</v>
      </c>
      <c r="AY1694" s="87">
        <v>0</v>
      </c>
      <c r="AZ1694" s="87">
        <v>0</v>
      </c>
      <c r="BA1694" s="87">
        <v>0</v>
      </c>
      <c r="BB1694" s="87">
        <v>0</v>
      </c>
      <c r="BC1694" s="87">
        <v>0</v>
      </c>
      <c r="BD1694" s="87">
        <v>0</v>
      </c>
      <c r="BE1694" s="87">
        <v>0</v>
      </c>
      <c r="BF1694" s="87">
        <v>0</v>
      </c>
      <c r="BG1694" s="87">
        <f t="shared" si="120"/>
        <v>0</v>
      </c>
      <c r="BH1694" s="87">
        <f t="shared" si="121"/>
        <v>371837.68</v>
      </c>
      <c r="BI1694" s="87">
        <f t="shared" si="122"/>
        <v>371837.68</v>
      </c>
    </row>
    <row r="1695" spans="1:61" ht="15" customHeight="1" x14ac:dyDescent="0.35">
      <c r="A1695" s="142" t="str">
        <f t="shared" si="123"/>
        <v>DI0016351</v>
      </c>
      <c r="B1695" s="88" t="s">
        <v>1971</v>
      </c>
      <c r="C1695" s="88">
        <v>1</v>
      </c>
      <c r="D1695" s="143" t="s">
        <v>0</v>
      </c>
      <c r="E1695" s="146" t="s">
        <v>3</v>
      </c>
      <c r="F1695" s="144" t="s">
        <v>1760</v>
      </c>
      <c r="G1695" s="144" t="s">
        <v>1769</v>
      </c>
      <c r="H1695" s="144" t="s">
        <v>1770</v>
      </c>
      <c r="I1695" s="144" t="s">
        <v>1771</v>
      </c>
      <c r="J1695" s="144" t="s">
        <v>1772</v>
      </c>
      <c r="K1695" s="144" t="s">
        <v>1667</v>
      </c>
      <c r="L1695" s="144" t="s">
        <v>1766</v>
      </c>
      <c r="M1695" s="144" t="s">
        <v>1773</v>
      </c>
      <c r="N1695" s="143">
        <v>1</v>
      </c>
      <c r="O1695" s="143">
        <v>1</v>
      </c>
      <c r="P1695" s="143">
        <v>1</v>
      </c>
      <c r="Q1695" s="147">
        <v>0</v>
      </c>
      <c r="R1695" s="147">
        <v>0</v>
      </c>
      <c r="S1695" s="147">
        <v>1</v>
      </c>
      <c r="T1695" s="147">
        <v>1</v>
      </c>
      <c r="U1695" s="147">
        <v>1</v>
      </c>
      <c r="V1695" s="147">
        <v>0</v>
      </c>
      <c r="W1695" s="148">
        <v>0</v>
      </c>
      <c r="X1695" s="148">
        <v>371837.68</v>
      </c>
      <c r="Y1695" s="148">
        <v>0</v>
      </c>
      <c r="Z1695" s="148">
        <v>0</v>
      </c>
      <c r="AA1695" s="149">
        <v>0</v>
      </c>
      <c r="AB1695" s="148">
        <v>0</v>
      </c>
      <c r="AC1695" s="148">
        <v>0</v>
      </c>
      <c r="AD1695" s="149">
        <v>0</v>
      </c>
      <c r="AE1695" s="148">
        <v>371837.68</v>
      </c>
      <c r="AF1695" s="170">
        <v>45751</v>
      </c>
      <c r="AG1695" s="164">
        <v>46116</v>
      </c>
      <c r="AH1695" s="149">
        <v>371837.68</v>
      </c>
      <c r="AI1695" s="171">
        <v>126.22739726027397</v>
      </c>
      <c r="AJ1695" s="171">
        <v>1</v>
      </c>
      <c r="AK1695" s="166">
        <v>4.9000000000000002E-2</v>
      </c>
      <c r="AL1695" s="172">
        <v>126.22739726027397</v>
      </c>
      <c r="AM1695" s="172">
        <v>1</v>
      </c>
      <c r="AN1695" s="173">
        <v>4.9000000000000002E-2</v>
      </c>
      <c r="AO1695" s="169" t="s">
        <v>1774</v>
      </c>
      <c r="AP1695" s="169" t="s">
        <v>1775</v>
      </c>
      <c r="AQ1695" s="87">
        <v>0</v>
      </c>
      <c r="AR1695" s="87">
        <v>0</v>
      </c>
      <c r="AS1695" s="87">
        <v>0</v>
      </c>
      <c r="AT1695" s="87">
        <v>371837.68</v>
      </c>
      <c r="AU1695" s="87">
        <v>0</v>
      </c>
      <c r="AV1695" s="87">
        <v>0</v>
      </c>
      <c r="AW1695" s="87">
        <v>0</v>
      </c>
      <c r="AX1695" s="87">
        <v>0</v>
      </c>
      <c r="AY1695" s="87">
        <v>0</v>
      </c>
      <c r="AZ1695" s="87">
        <v>0</v>
      </c>
      <c r="BA1695" s="87">
        <v>0</v>
      </c>
      <c r="BB1695" s="87">
        <v>0</v>
      </c>
      <c r="BC1695" s="87">
        <v>0</v>
      </c>
      <c r="BD1695" s="87">
        <v>0</v>
      </c>
      <c r="BE1695" s="87">
        <v>0</v>
      </c>
      <c r="BF1695" s="87">
        <v>0</v>
      </c>
      <c r="BG1695" s="87">
        <f t="shared" si="120"/>
        <v>0</v>
      </c>
      <c r="BH1695" s="87">
        <f t="shared" si="121"/>
        <v>371837.68</v>
      </c>
      <c r="BI1695" s="87">
        <f t="shared" si="122"/>
        <v>371837.68</v>
      </c>
    </row>
    <row r="1696" spans="1:61" ht="15" customHeight="1" x14ac:dyDescent="0.35">
      <c r="A1696" s="142" t="str">
        <f t="shared" si="123"/>
        <v>DI0016361</v>
      </c>
      <c r="B1696" s="88" t="s">
        <v>1972</v>
      </c>
      <c r="C1696" s="88">
        <v>1</v>
      </c>
      <c r="D1696" s="143" t="s">
        <v>0</v>
      </c>
      <c r="E1696" s="146" t="s">
        <v>3</v>
      </c>
      <c r="F1696" s="144" t="s">
        <v>1760</v>
      </c>
      <c r="G1696" s="144" t="s">
        <v>1769</v>
      </c>
      <c r="H1696" s="144" t="s">
        <v>1770</v>
      </c>
      <c r="I1696" s="144" t="s">
        <v>1771</v>
      </c>
      <c r="J1696" s="144" t="s">
        <v>1772</v>
      </c>
      <c r="K1696" s="144" t="s">
        <v>1667</v>
      </c>
      <c r="L1696" s="144" t="s">
        <v>1766</v>
      </c>
      <c r="M1696" s="144" t="s">
        <v>1773</v>
      </c>
      <c r="N1696" s="143">
        <v>1</v>
      </c>
      <c r="O1696" s="143">
        <v>1</v>
      </c>
      <c r="P1696" s="143">
        <v>1</v>
      </c>
      <c r="Q1696" s="147">
        <v>0</v>
      </c>
      <c r="R1696" s="147">
        <v>0</v>
      </c>
      <c r="S1696" s="147">
        <v>1</v>
      </c>
      <c r="T1696" s="147">
        <v>1</v>
      </c>
      <c r="U1696" s="147">
        <v>1</v>
      </c>
      <c r="V1696" s="147">
        <v>0</v>
      </c>
      <c r="W1696" s="148">
        <v>0</v>
      </c>
      <c r="X1696" s="148">
        <v>371837.68</v>
      </c>
      <c r="Y1696" s="148">
        <v>0</v>
      </c>
      <c r="Z1696" s="148">
        <v>0</v>
      </c>
      <c r="AA1696" s="149">
        <v>0</v>
      </c>
      <c r="AB1696" s="148">
        <v>0</v>
      </c>
      <c r="AC1696" s="148">
        <v>0</v>
      </c>
      <c r="AD1696" s="149">
        <v>0</v>
      </c>
      <c r="AE1696" s="148">
        <v>371837.68</v>
      </c>
      <c r="AF1696" s="170">
        <v>45751</v>
      </c>
      <c r="AG1696" s="164">
        <v>46847</v>
      </c>
      <c r="AH1696" s="149">
        <v>371837.68</v>
      </c>
      <c r="AI1696" s="171">
        <v>128.23013698630137</v>
      </c>
      <c r="AJ1696" s="171">
        <v>3.0027397260273974</v>
      </c>
      <c r="AK1696" s="166">
        <v>8.7499999999999994E-2</v>
      </c>
      <c r="AL1696" s="172">
        <v>128.23013698630137</v>
      </c>
      <c r="AM1696" s="172">
        <v>3.0027397260273969</v>
      </c>
      <c r="AN1696" s="173">
        <v>8.7499999999999994E-2</v>
      </c>
      <c r="AO1696" s="169" t="s">
        <v>1774</v>
      </c>
      <c r="AP1696" s="169" t="s">
        <v>1775</v>
      </c>
      <c r="AQ1696" s="87">
        <v>0</v>
      </c>
      <c r="AR1696" s="87">
        <v>371837.68</v>
      </c>
      <c r="AS1696" s="87">
        <v>0</v>
      </c>
      <c r="AT1696" s="87">
        <v>0</v>
      </c>
      <c r="AU1696" s="87">
        <v>0</v>
      </c>
      <c r="AV1696" s="87">
        <v>0</v>
      </c>
      <c r="AW1696" s="87">
        <v>0</v>
      </c>
      <c r="AX1696" s="87">
        <v>0</v>
      </c>
      <c r="AY1696" s="87">
        <v>0</v>
      </c>
      <c r="AZ1696" s="87">
        <v>0</v>
      </c>
      <c r="BA1696" s="87">
        <v>0</v>
      </c>
      <c r="BB1696" s="87">
        <v>0</v>
      </c>
      <c r="BC1696" s="87">
        <v>0</v>
      </c>
      <c r="BD1696" s="87">
        <v>0</v>
      </c>
      <c r="BE1696" s="87">
        <v>0</v>
      </c>
      <c r="BF1696" s="87">
        <v>0</v>
      </c>
      <c r="BG1696" s="87">
        <f t="shared" si="120"/>
        <v>371837.68</v>
      </c>
      <c r="BH1696" s="87">
        <f t="shared" si="121"/>
        <v>0</v>
      </c>
      <c r="BI1696" s="87">
        <f t="shared" si="122"/>
        <v>371837.68</v>
      </c>
    </row>
    <row r="1697" spans="1:61" ht="15" customHeight="1" x14ac:dyDescent="0.35">
      <c r="A1697" s="142" t="str">
        <f t="shared" si="123"/>
        <v>DI0016371</v>
      </c>
      <c r="B1697" s="88" t="s">
        <v>1973</v>
      </c>
      <c r="C1697" s="88">
        <v>1</v>
      </c>
      <c r="D1697" s="143" t="s">
        <v>0</v>
      </c>
      <c r="E1697" s="146" t="s">
        <v>3</v>
      </c>
      <c r="F1697" s="144" t="s">
        <v>1760</v>
      </c>
      <c r="G1697" s="144" t="s">
        <v>1769</v>
      </c>
      <c r="H1697" s="144" t="s">
        <v>1770</v>
      </c>
      <c r="I1697" s="144" t="s">
        <v>1771</v>
      </c>
      <c r="J1697" s="144" t="s">
        <v>1772</v>
      </c>
      <c r="K1697" s="144" t="s">
        <v>1672</v>
      </c>
      <c r="L1697" s="144" t="s">
        <v>1766</v>
      </c>
      <c r="M1697" s="144" t="s">
        <v>1773</v>
      </c>
      <c r="N1697" s="143">
        <v>1</v>
      </c>
      <c r="O1697" s="143">
        <v>1</v>
      </c>
      <c r="P1697" s="143">
        <v>1</v>
      </c>
      <c r="Q1697" s="147">
        <v>0</v>
      </c>
      <c r="R1697" s="147">
        <v>0</v>
      </c>
      <c r="S1697" s="147">
        <v>1</v>
      </c>
      <c r="T1697" s="147">
        <v>1</v>
      </c>
      <c r="U1697" s="147">
        <v>1</v>
      </c>
      <c r="V1697" s="147">
        <v>0</v>
      </c>
      <c r="W1697" s="148">
        <v>0</v>
      </c>
      <c r="X1697" s="148">
        <v>293598.5</v>
      </c>
      <c r="Y1697" s="148">
        <v>0</v>
      </c>
      <c r="Z1697" s="148">
        <v>0</v>
      </c>
      <c r="AA1697" s="149">
        <v>0</v>
      </c>
      <c r="AB1697" s="148">
        <v>0</v>
      </c>
      <c r="AC1697" s="148">
        <v>0</v>
      </c>
      <c r="AD1697" s="149">
        <v>0</v>
      </c>
      <c r="AE1697" s="148">
        <v>293598.5</v>
      </c>
      <c r="AF1697" s="170">
        <v>45751</v>
      </c>
      <c r="AG1697" s="164">
        <v>47577</v>
      </c>
      <c r="AH1697" s="149">
        <v>293598.5</v>
      </c>
      <c r="AI1697" s="171">
        <v>130.23013698630137</v>
      </c>
      <c r="AJ1697" s="171">
        <v>5.0027397260273974</v>
      </c>
      <c r="AK1697" s="166">
        <v>9.2499999999999999E-2</v>
      </c>
      <c r="AL1697" s="172">
        <v>130.23013698630137</v>
      </c>
      <c r="AM1697" s="172">
        <v>5.0027397260273974</v>
      </c>
      <c r="AN1697" s="173">
        <v>9.2499999999999999E-2</v>
      </c>
      <c r="AO1697" s="169" t="s">
        <v>1774</v>
      </c>
      <c r="AP1697" s="169" t="s">
        <v>1775</v>
      </c>
      <c r="AQ1697" s="87">
        <v>0</v>
      </c>
      <c r="AR1697" s="87">
        <v>0</v>
      </c>
      <c r="AS1697" s="87">
        <v>0</v>
      </c>
      <c r="AT1697" s="87">
        <v>0</v>
      </c>
      <c r="AU1697" s="87">
        <v>0</v>
      </c>
      <c r="AV1697" s="87">
        <v>293598.5</v>
      </c>
      <c r="AW1697" s="87">
        <v>0</v>
      </c>
      <c r="AX1697" s="87">
        <v>0</v>
      </c>
      <c r="AY1697" s="87">
        <v>0</v>
      </c>
      <c r="AZ1697" s="87">
        <v>0</v>
      </c>
      <c r="BA1697" s="87">
        <v>0</v>
      </c>
      <c r="BB1697" s="87">
        <v>0</v>
      </c>
      <c r="BC1697" s="87">
        <v>0</v>
      </c>
      <c r="BD1697" s="87">
        <v>0</v>
      </c>
      <c r="BE1697" s="87">
        <v>0</v>
      </c>
      <c r="BF1697" s="87">
        <v>0</v>
      </c>
      <c r="BG1697" s="87">
        <f t="shared" si="120"/>
        <v>0</v>
      </c>
      <c r="BH1697" s="87">
        <f t="shared" si="121"/>
        <v>293598.5</v>
      </c>
      <c r="BI1697" s="87">
        <f t="shared" si="122"/>
        <v>293598.5</v>
      </c>
    </row>
    <row r="1698" spans="1:61" ht="15" customHeight="1" x14ac:dyDescent="0.35">
      <c r="A1698" s="142" t="str">
        <f t="shared" si="123"/>
        <v>DI0016381</v>
      </c>
      <c r="B1698" s="88" t="s">
        <v>1974</v>
      </c>
      <c r="C1698" s="88">
        <v>1</v>
      </c>
      <c r="D1698" s="143" t="s">
        <v>0</v>
      </c>
      <c r="E1698" s="146" t="s">
        <v>3</v>
      </c>
      <c r="F1698" s="144" t="s">
        <v>1760</v>
      </c>
      <c r="G1698" s="144" t="s">
        <v>1769</v>
      </c>
      <c r="H1698" s="144" t="s">
        <v>1770</v>
      </c>
      <c r="I1698" s="144" t="s">
        <v>1771</v>
      </c>
      <c r="J1698" s="144" t="s">
        <v>1772</v>
      </c>
      <c r="K1698" s="144" t="s">
        <v>1672</v>
      </c>
      <c r="L1698" s="144" t="s">
        <v>1766</v>
      </c>
      <c r="M1698" s="144" t="s">
        <v>1773</v>
      </c>
      <c r="N1698" s="143">
        <v>1</v>
      </c>
      <c r="O1698" s="143">
        <v>1</v>
      </c>
      <c r="P1698" s="143">
        <v>1</v>
      </c>
      <c r="Q1698" s="147">
        <v>0</v>
      </c>
      <c r="R1698" s="147">
        <v>0</v>
      </c>
      <c r="S1698" s="147">
        <v>1</v>
      </c>
      <c r="T1698" s="147">
        <v>1</v>
      </c>
      <c r="U1698" s="147">
        <v>1</v>
      </c>
      <c r="V1698" s="147">
        <v>0</v>
      </c>
      <c r="W1698" s="148">
        <v>0</v>
      </c>
      <c r="X1698" s="148">
        <v>293598.49</v>
      </c>
      <c r="Y1698" s="148">
        <v>0</v>
      </c>
      <c r="Z1698" s="148">
        <v>0</v>
      </c>
      <c r="AA1698" s="149">
        <v>0</v>
      </c>
      <c r="AB1698" s="148">
        <v>0</v>
      </c>
      <c r="AC1698" s="148">
        <v>0</v>
      </c>
      <c r="AD1698" s="149">
        <v>0</v>
      </c>
      <c r="AE1698" s="148">
        <v>293598.49</v>
      </c>
      <c r="AF1698" s="170">
        <v>45751</v>
      </c>
      <c r="AG1698" s="164">
        <v>46116</v>
      </c>
      <c r="AH1698" s="149">
        <v>293598.49</v>
      </c>
      <c r="AI1698" s="171">
        <v>126.22739726027397</v>
      </c>
      <c r="AJ1698" s="171">
        <v>1</v>
      </c>
      <c r="AK1698" s="166">
        <v>4.9000000000000002E-2</v>
      </c>
      <c r="AL1698" s="172">
        <v>126.22739726027399</v>
      </c>
      <c r="AM1698" s="172">
        <v>1</v>
      </c>
      <c r="AN1698" s="173">
        <v>4.9000000000000002E-2</v>
      </c>
      <c r="AO1698" s="169" t="s">
        <v>1774</v>
      </c>
      <c r="AP1698" s="169" t="s">
        <v>1775</v>
      </c>
      <c r="AQ1698" s="87">
        <v>0</v>
      </c>
      <c r="AR1698" s="87">
        <v>0</v>
      </c>
      <c r="AS1698" s="87">
        <v>0</v>
      </c>
      <c r="AT1698" s="87">
        <v>293598.49</v>
      </c>
      <c r="AU1698" s="87">
        <v>0</v>
      </c>
      <c r="AV1698" s="87">
        <v>0</v>
      </c>
      <c r="AW1698" s="87">
        <v>0</v>
      </c>
      <c r="AX1698" s="87">
        <v>0</v>
      </c>
      <c r="AY1698" s="87">
        <v>0</v>
      </c>
      <c r="AZ1698" s="87">
        <v>0</v>
      </c>
      <c r="BA1698" s="87">
        <v>0</v>
      </c>
      <c r="BB1698" s="87">
        <v>0</v>
      </c>
      <c r="BC1698" s="87">
        <v>0</v>
      </c>
      <c r="BD1698" s="87">
        <v>0</v>
      </c>
      <c r="BE1698" s="87">
        <v>0</v>
      </c>
      <c r="BF1698" s="87">
        <v>0</v>
      </c>
      <c r="BG1698" s="87">
        <f t="shared" si="120"/>
        <v>0</v>
      </c>
      <c r="BH1698" s="87">
        <f t="shared" si="121"/>
        <v>293598.49</v>
      </c>
      <c r="BI1698" s="87">
        <f t="shared" si="122"/>
        <v>293598.49</v>
      </c>
    </row>
    <row r="1699" spans="1:61" ht="15" customHeight="1" x14ac:dyDescent="0.35">
      <c r="A1699" s="142" t="str">
        <f t="shared" si="123"/>
        <v>DI0016391</v>
      </c>
      <c r="B1699" s="88" t="s">
        <v>1975</v>
      </c>
      <c r="C1699" s="88">
        <v>1</v>
      </c>
      <c r="D1699" s="143" t="s">
        <v>0</v>
      </c>
      <c r="E1699" s="146" t="s">
        <v>3</v>
      </c>
      <c r="F1699" s="144" t="s">
        <v>1760</v>
      </c>
      <c r="G1699" s="144" t="s">
        <v>1769</v>
      </c>
      <c r="H1699" s="144" t="s">
        <v>1770</v>
      </c>
      <c r="I1699" s="144" t="s">
        <v>1771</v>
      </c>
      <c r="J1699" s="144" t="s">
        <v>1772</v>
      </c>
      <c r="K1699" s="144" t="s">
        <v>1672</v>
      </c>
      <c r="L1699" s="144" t="s">
        <v>1766</v>
      </c>
      <c r="M1699" s="144" t="s">
        <v>1773</v>
      </c>
      <c r="N1699" s="143">
        <v>1</v>
      </c>
      <c r="O1699" s="143">
        <v>1</v>
      </c>
      <c r="P1699" s="143">
        <v>1</v>
      </c>
      <c r="Q1699" s="147">
        <v>0</v>
      </c>
      <c r="R1699" s="147">
        <v>0</v>
      </c>
      <c r="S1699" s="147">
        <v>1</v>
      </c>
      <c r="T1699" s="147">
        <v>1</v>
      </c>
      <c r="U1699" s="147">
        <v>1</v>
      </c>
      <c r="V1699" s="147">
        <v>0</v>
      </c>
      <c r="W1699" s="148">
        <v>0</v>
      </c>
      <c r="X1699" s="148">
        <v>293598.49</v>
      </c>
      <c r="Y1699" s="148">
        <v>0</v>
      </c>
      <c r="Z1699" s="148">
        <v>0</v>
      </c>
      <c r="AA1699" s="149">
        <v>0</v>
      </c>
      <c r="AB1699" s="148">
        <v>0</v>
      </c>
      <c r="AC1699" s="148">
        <v>0</v>
      </c>
      <c r="AD1699" s="149">
        <v>0</v>
      </c>
      <c r="AE1699" s="148">
        <v>293598.49</v>
      </c>
      <c r="AF1699" s="170">
        <v>45751</v>
      </c>
      <c r="AG1699" s="164">
        <v>46847</v>
      </c>
      <c r="AH1699" s="149">
        <v>293598.49</v>
      </c>
      <c r="AI1699" s="171">
        <v>128.23013698630137</v>
      </c>
      <c r="AJ1699" s="171">
        <v>3.0027397260273974</v>
      </c>
      <c r="AK1699" s="166">
        <v>8.7499999999999994E-2</v>
      </c>
      <c r="AL1699" s="172">
        <v>128.23013698630137</v>
      </c>
      <c r="AM1699" s="172">
        <v>3.0027397260273974</v>
      </c>
      <c r="AN1699" s="173">
        <v>8.7499999999999994E-2</v>
      </c>
      <c r="AO1699" s="169" t="s">
        <v>1774</v>
      </c>
      <c r="AP1699" s="169" t="s">
        <v>1775</v>
      </c>
      <c r="AQ1699" s="87">
        <v>0</v>
      </c>
      <c r="AR1699" s="87">
        <v>293598.49</v>
      </c>
      <c r="AS1699" s="87">
        <v>0</v>
      </c>
      <c r="AT1699" s="87">
        <v>0</v>
      </c>
      <c r="AU1699" s="87">
        <v>0</v>
      </c>
      <c r="AV1699" s="87">
        <v>0</v>
      </c>
      <c r="AW1699" s="87">
        <v>0</v>
      </c>
      <c r="AX1699" s="87">
        <v>0</v>
      </c>
      <c r="AY1699" s="87">
        <v>0</v>
      </c>
      <c r="AZ1699" s="87">
        <v>0</v>
      </c>
      <c r="BA1699" s="87">
        <v>0</v>
      </c>
      <c r="BB1699" s="87">
        <v>0</v>
      </c>
      <c r="BC1699" s="87">
        <v>0</v>
      </c>
      <c r="BD1699" s="87">
        <v>0</v>
      </c>
      <c r="BE1699" s="87">
        <v>0</v>
      </c>
      <c r="BF1699" s="87">
        <v>0</v>
      </c>
      <c r="BG1699" s="87">
        <f t="shared" si="120"/>
        <v>293598.49</v>
      </c>
      <c r="BH1699" s="87">
        <f t="shared" si="121"/>
        <v>0</v>
      </c>
      <c r="BI1699" s="87">
        <f t="shared" si="122"/>
        <v>293598.49</v>
      </c>
    </row>
    <row r="1700" spans="1:61" ht="15" customHeight="1" x14ac:dyDescent="0.35">
      <c r="A1700" s="142" t="str">
        <f t="shared" si="123"/>
        <v>DI0016401</v>
      </c>
      <c r="B1700" s="88" t="s">
        <v>1976</v>
      </c>
      <c r="C1700" s="88">
        <v>1</v>
      </c>
      <c r="D1700" s="143" t="s">
        <v>0</v>
      </c>
      <c r="E1700" s="146" t="s">
        <v>3</v>
      </c>
      <c r="F1700" s="144" t="s">
        <v>1760</v>
      </c>
      <c r="G1700" s="144" t="s">
        <v>1769</v>
      </c>
      <c r="H1700" s="144" t="s">
        <v>1770</v>
      </c>
      <c r="I1700" s="144" t="s">
        <v>1771</v>
      </c>
      <c r="J1700" s="144" t="s">
        <v>1772</v>
      </c>
      <c r="K1700" s="144" t="s">
        <v>1977</v>
      </c>
      <c r="L1700" s="144" t="s">
        <v>1766</v>
      </c>
      <c r="M1700" s="144" t="s">
        <v>1773</v>
      </c>
      <c r="N1700" s="143">
        <v>1</v>
      </c>
      <c r="O1700" s="143">
        <v>1</v>
      </c>
      <c r="P1700" s="143">
        <v>1</v>
      </c>
      <c r="Q1700" s="147">
        <v>0</v>
      </c>
      <c r="R1700" s="147">
        <v>0</v>
      </c>
      <c r="S1700" s="147">
        <v>1</v>
      </c>
      <c r="T1700" s="147">
        <v>1</v>
      </c>
      <c r="U1700" s="147">
        <v>1</v>
      </c>
      <c r="V1700" s="147">
        <v>0</v>
      </c>
      <c r="W1700" s="148">
        <v>0</v>
      </c>
      <c r="X1700" s="148">
        <v>235248.58</v>
      </c>
      <c r="Y1700" s="148">
        <v>0</v>
      </c>
      <c r="Z1700" s="148">
        <v>0</v>
      </c>
      <c r="AA1700" s="149">
        <v>0</v>
      </c>
      <c r="AB1700" s="148">
        <v>0</v>
      </c>
      <c r="AC1700" s="148">
        <v>0</v>
      </c>
      <c r="AD1700" s="149">
        <v>0</v>
      </c>
      <c r="AE1700" s="148">
        <v>235248.58</v>
      </c>
      <c r="AF1700" s="170">
        <v>45751</v>
      </c>
      <c r="AG1700" s="164">
        <v>47577</v>
      </c>
      <c r="AH1700" s="149">
        <v>235248.58</v>
      </c>
      <c r="AI1700" s="171">
        <v>130.23013698630137</v>
      </c>
      <c r="AJ1700" s="171">
        <v>5.0027397260273974</v>
      </c>
      <c r="AK1700" s="166">
        <v>9.2499999999999999E-2</v>
      </c>
      <c r="AL1700" s="172">
        <v>130.23013698630137</v>
      </c>
      <c r="AM1700" s="172">
        <v>5.0027397260273974</v>
      </c>
      <c r="AN1700" s="173">
        <v>9.2500000000000013E-2</v>
      </c>
      <c r="AO1700" s="169" t="s">
        <v>1774</v>
      </c>
      <c r="AP1700" s="169" t="s">
        <v>1775</v>
      </c>
      <c r="AQ1700" s="87">
        <v>0</v>
      </c>
      <c r="AR1700" s="87">
        <v>0</v>
      </c>
      <c r="AS1700" s="87">
        <v>0</v>
      </c>
      <c r="AT1700" s="87">
        <v>0</v>
      </c>
      <c r="AU1700" s="87">
        <v>0</v>
      </c>
      <c r="AV1700" s="87">
        <v>235248.58</v>
      </c>
      <c r="AW1700" s="87">
        <v>0</v>
      </c>
      <c r="AX1700" s="87">
        <v>0</v>
      </c>
      <c r="AY1700" s="87">
        <v>0</v>
      </c>
      <c r="AZ1700" s="87">
        <v>0</v>
      </c>
      <c r="BA1700" s="87">
        <v>0</v>
      </c>
      <c r="BB1700" s="87">
        <v>0</v>
      </c>
      <c r="BC1700" s="87">
        <v>0</v>
      </c>
      <c r="BD1700" s="87">
        <v>0</v>
      </c>
      <c r="BE1700" s="87">
        <v>0</v>
      </c>
      <c r="BF1700" s="87">
        <v>0</v>
      </c>
      <c r="BG1700" s="87">
        <f t="shared" si="120"/>
        <v>0</v>
      </c>
      <c r="BH1700" s="87">
        <f t="shared" si="121"/>
        <v>235248.58</v>
      </c>
      <c r="BI1700" s="87">
        <f t="shared" si="122"/>
        <v>235248.58</v>
      </c>
    </row>
    <row r="1701" spans="1:61" ht="15" customHeight="1" x14ac:dyDescent="0.35">
      <c r="A1701" s="142" t="str">
        <f t="shared" si="123"/>
        <v>DI0016411</v>
      </c>
      <c r="B1701" s="88" t="s">
        <v>1978</v>
      </c>
      <c r="C1701" s="88">
        <v>1</v>
      </c>
      <c r="D1701" s="143" t="s">
        <v>0</v>
      </c>
      <c r="E1701" s="146" t="s">
        <v>3</v>
      </c>
      <c r="F1701" s="144" t="s">
        <v>1760</v>
      </c>
      <c r="G1701" s="144" t="s">
        <v>1769</v>
      </c>
      <c r="H1701" s="144" t="s">
        <v>1770</v>
      </c>
      <c r="I1701" s="144" t="s">
        <v>1771</v>
      </c>
      <c r="J1701" s="144" t="s">
        <v>1772</v>
      </c>
      <c r="K1701" s="144" t="s">
        <v>1977</v>
      </c>
      <c r="L1701" s="144" t="s">
        <v>1766</v>
      </c>
      <c r="M1701" s="144" t="s">
        <v>1773</v>
      </c>
      <c r="N1701" s="143">
        <v>1</v>
      </c>
      <c r="O1701" s="143">
        <v>1</v>
      </c>
      <c r="P1701" s="143">
        <v>1</v>
      </c>
      <c r="Q1701" s="147">
        <v>0</v>
      </c>
      <c r="R1701" s="147">
        <v>0</v>
      </c>
      <c r="S1701" s="147">
        <v>1</v>
      </c>
      <c r="T1701" s="147">
        <v>1</v>
      </c>
      <c r="U1701" s="147">
        <v>1</v>
      </c>
      <c r="V1701" s="147">
        <v>0</v>
      </c>
      <c r="W1701" s="148">
        <v>0</v>
      </c>
      <c r="X1701" s="148">
        <v>235248.59</v>
      </c>
      <c r="Y1701" s="148">
        <v>0</v>
      </c>
      <c r="Z1701" s="148">
        <v>0</v>
      </c>
      <c r="AA1701" s="149">
        <v>0</v>
      </c>
      <c r="AB1701" s="148">
        <v>0</v>
      </c>
      <c r="AC1701" s="148">
        <v>0</v>
      </c>
      <c r="AD1701" s="149">
        <v>0</v>
      </c>
      <c r="AE1701" s="148">
        <v>235248.59</v>
      </c>
      <c r="AF1701" s="170">
        <v>45751</v>
      </c>
      <c r="AG1701" s="164">
        <v>46116</v>
      </c>
      <c r="AH1701" s="149">
        <v>235248.59</v>
      </c>
      <c r="AI1701" s="171">
        <v>126.22739726027397</v>
      </c>
      <c r="AJ1701" s="171">
        <v>1</v>
      </c>
      <c r="AK1701" s="166">
        <v>4.9000000000000002E-2</v>
      </c>
      <c r="AL1701" s="172">
        <v>126.22739726027397</v>
      </c>
      <c r="AM1701" s="172">
        <v>1</v>
      </c>
      <c r="AN1701" s="173">
        <v>4.9000000000000002E-2</v>
      </c>
      <c r="AO1701" s="169" t="s">
        <v>1774</v>
      </c>
      <c r="AP1701" s="169" t="s">
        <v>1775</v>
      </c>
      <c r="AQ1701" s="87">
        <v>0</v>
      </c>
      <c r="AR1701" s="87">
        <v>0</v>
      </c>
      <c r="AS1701" s="87">
        <v>0</v>
      </c>
      <c r="AT1701" s="87">
        <v>235248.59</v>
      </c>
      <c r="AU1701" s="87">
        <v>0</v>
      </c>
      <c r="AV1701" s="87">
        <v>0</v>
      </c>
      <c r="AW1701" s="87">
        <v>0</v>
      </c>
      <c r="AX1701" s="87">
        <v>0</v>
      </c>
      <c r="AY1701" s="87">
        <v>0</v>
      </c>
      <c r="AZ1701" s="87">
        <v>0</v>
      </c>
      <c r="BA1701" s="87">
        <v>0</v>
      </c>
      <c r="BB1701" s="87">
        <v>0</v>
      </c>
      <c r="BC1701" s="87">
        <v>0</v>
      </c>
      <c r="BD1701" s="87">
        <v>0</v>
      </c>
      <c r="BE1701" s="87">
        <v>0</v>
      </c>
      <c r="BF1701" s="87">
        <v>0</v>
      </c>
      <c r="BG1701" s="87">
        <f t="shared" si="120"/>
        <v>0</v>
      </c>
      <c r="BH1701" s="87">
        <f t="shared" si="121"/>
        <v>235248.59</v>
      </c>
      <c r="BI1701" s="87">
        <f t="shared" si="122"/>
        <v>235248.59</v>
      </c>
    </row>
    <row r="1702" spans="1:61" ht="15" customHeight="1" x14ac:dyDescent="0.35">
      <c r="A1702" s="142" t="str">
        <f t="shared" si="123"/>
        <v>DI0016421</v>
      </c>
      <c r="B1702" s="88" t="s">
        <v>1979</v>
      </c>
      <c r="C1702" s="88">
        <v>1</v>
      </c>
      <c r="D1702" s="143" t="s">
        <v>0</v>
      </c>
      <c r="E1702" s="146" t="s">
        <v>3</v>
      </c>
      <c r="F1702" s="144" t="s">
        <v>1760</v>
      </c>
      <c r="G1702" s="144" t="s">
        <v>1769</v>
      </c>
      <c r="H1702" s="144" t="s">
        <v>1770</v>
      </c>
      <c r="I1702" s="144" t="s">
        <v>1771</v>
      </c>
      <c r="J1702" s="144" t="s">
        <v>1772</v>
      </c>
      <c r="K1702" s="144" t="s">
        <v>1977</v>
      </c>
      <c r="L1702" s="144" t="s">
        <v>1766</v>
      </c>
      <c r="M1702" s="144" t="s">
        <v>1773</v>
      </c>
      <c r="N1702" s="143">
        <v>1</v>
      </c>
      <c r="O1702" s="143">
        <v>1</v>
      </c>
      <c r="P1702" s="143">
        <v>1</v>
      </c>
      <c r="Q1702" s="147">
        <v>0</v>
      </c>
      <c r="R1702" s="147">
        <v>0</v>
      </c>
      <c r="S1702" s="147">
        <v>1</v>
      </c>
      <c r="T1702" s="147">
        <v>1</v>
      </c>
      <c r="U1702" s="147">
        <v>1</v>
      </c>
      <c r="V1702" s="147">
        <v>0</v>
      </c>
      <c r="W1702" s="148">
        <v>0</v>
      </c>
      <c r="X1702" s="148">
        <v>235248.59</v>
      </c>
      <c r="Y1702" s="148">
        <v>0</v>
      </c>
      <c r="Z1702" s="148">
        <v>0</v>
      </c>
      <c r="AA1702" s="149">
        <v>0</v>
      </c>
      <c r="AB1702" s="148">
        <v>0</v>
      </c>
      <c r="AC1702" s="148">
        <v>0</v>
      </c>
      <c r="AD1702" s="149">
        <v>0</v>
      </c>
      <c r="AE1702" s="148">
        <v>235248.59</v>
      </c>
      <c r="AF1702" s="170">
        <v>45751</v>
      </c>
      <c r="AG1702" s="164">
        <v>46847</v>
      </c>
      <c r="AH1702" s="149">
        <v>235248.59</v>
      </c>
      <c r="AI1702" s="171">
        <v>128.23013698630137</v>
      </c>
      <c r="AJ1702" s="171">
        <v>3.0027397260273974</v>
      </c>
      <c r="AK1702" s="166">
        <v>8.7499999999999994E-2</v>
      </c>
      <c r="AL1702" s="172">
        <v>128.23013698630137</v>
      </c>
      <c r="AM1702" s="172">
        <v>3.0027397260273974</v>
      </c>
      <c r="AN1702" s="173">
        <v>8.7499999999999994E-2</v>
      </c>
      <c r="AO1702" s="169" t="s">
        <v>1774</v>
      </c>
      <c r="AP1702" s="169" t="s">
        <v>1775</v>
      </c>
      <c r="AQ1702" s="87">
        <v>0</v>
      </c>
      <c r="AR1702" s="87">
        <v>235248.59</v>
      </c>
      <c r="AS1702" s="87">
        <v>0</v>
      </c>
      <c r="AT1702" s="87">
        <v>0</v>
      </c>
      <c r="AU1702" s="87">
        <v>0</v>
      </c>
      <c r="AV1702" s="87">
        <v>0</v>
      </c>
      <c r="AW1702" s="87">
        <v>0</v>
      </c>
      <c r="AX1702" s="87">
        <v>0</v>
      </c>
      <c r="AY1702" s="87">
        <v>0</v>
      </c>
      <c r="AZ1702" s="87">
        <v>0</v>
      </c>
      <c r="BA1702" s="87">
        <v>0</v>
      </c>
      <c r="BB1702" s="87">
        <v>0</v>
      </c>
      <c r="BC1702" s="87">
        <v>0</v>
      </c>
      <c r="BD1702" s="87">
        <v>0</v>
      </c>
      <c r="BE1702" s="87">
        <v>0</v>
      </c>
      <c r="BF1702" s="87">
        <v>0</v>
      </c>
      <c r="BG1702" s="87">
        <f t="shared" si="120"/>
        <v>235248.59</v>
      </c>
      <c r="BH1702" s="87">
        <f t="shared" si="121"/>
        <v>0</v>
      </c>
      <c r="BI1702" s="87">
        <f t="shared" si="122"/>
        <v>235248.59</v>
      </c>
    </row>
    <row r="1703" spans="1:61" ht="15" customHeight="1" x14ac:dyDescent="0.35">
      <c r="A1703" s="142" t="str">
        <f t="shared" si="123"/>
        <v>DI0016431</v>
      </c>
      <c r="B1703" s="88" t="s">
        <v>1980</v>
      </c>
      <c r="C1703" s="88">
        <v>1</v>
      </c>
      <c r="D1703" s="143" t="s">
        <v>0</v>
      </c>
      <c r="E1703" s="146" t="s">
        <v>3</v>
      </c>
      <c r="F1703" s="144" t="s">
        <v>1760</v>
      </c>
      <c r="G1703" s="144" t="s">
        <v>1769</v>
      </c>
      <c r="H1703" s="144" t="s">
        <v>1770</v>
      </c>
      <c r="I1703" s="144" t="s">
        <v>1771</v>
      </c>
      <c r="J1703" s="144" t="s">
        <v>1772</v>
      </c>
      <c r="K1703" s="144" t="s">
        <v>1981</v>
      </c>
      <c r="L1703" s="144" t="s">
        <v>1766</v>
      </c>
      <c r="M1703" s="144" t="s">
        <v>1773</v>
      </c>
      <c r="N1703" s="143">
        <v>1</v>
      </c>
      <c r="O1703" s="143">
        <v>1</v>
      </c>
      <c r="P1703" s="143">
        <v>1</v>
      </c>
      <c r="Q1703" s="147">
        <v>0</v>
      </c>
      <c r="R1703" s="147">
        <v>0</v>
      </c>
      <c r="S1703" s="147">
        <v>1</v>
      </c>
      <c r="T1703" s="147">
        <v>1</v>
      </c>
      <c r="U1703" s="147">
        <v>1</v>
      </c>
      <c r="V1703" s="147">
        <v>0</v>
      </c>
      <c r="W1703" s="148">
        <v>0</v>
      </c>
      <c r="X1703" s="148">
        <v>184812.68</v>
      </c>
      <c r="Y1703" s="148">
        <v>0</v>
      </c>
      <c r="Z1703" s="148">
        <v>0</v>
      </c>
      <c r="AA1703" s="149">
        <v>0</v>
      </c>
      <c r="AB1703" s="148">
        <v>0</v>
      </c>
      <c r="AC1703" s="148">
        <v>0</v>
      </c>
      <c r="AD1703" s="149">
        <v>0</v>
      </c>
      <c r="AE1703" s="148">
        <v>184812.68</v>
      </c>
      <c r="AF1703" s="170">
        <v>45751</v>
      </c>
      <c r="AG1703" s="164">
        <v>47577</v>
      </c>
      <c r="AH1703" s="149">
        <v>184812.68</v>
      </c>
      <c r="AI1703" s="171">
        <v>130.23013698630137</v>
      </c>
      <c r="AJ1703" s="171">
        <v>5.0027397260273974</v>
      </c>
      <c r="AK1703" s="166">
        <v>9.2499999999999999E-2</v>
      </c>
      <c r="AL1703" s="172">
        <v>130.23013698630137</v>
      </c>
      <c r="AM1703" s="172">
        <v>5.0027397260273974</v>
      </c>
      <c r="AN1703" s="173">
        <v>9.2499999999999985E-2</v>
      </c>
      <c r="AO1703" s="169" t="s">
        <v>1774</v>
      </c>
      <c r="AP1703" s="169" t="s">
        <v>1775</v>
      </c>
      <c r="AQ1703" s="87">
        <v>0</v>
      </c>
      <c r="AR1703" s="87">
        <v>0</v>
      </c>
      <c r="AS1703" s="87">
        <v>0</v>
      </c>
      <c r="AT1703" s="87">
        <v>0</v>
      </c>
      <c r="AU1703" s="87">
        <v>0</v>
      </c>
      <c r="AV1703" s="87">
        <v>184812.68</v>
      </c>
      <c r="AW1703" s="87">
        <v>0</v>
      </c>
      <c r="AX1703" s="87">
        <v>0</v>
      </c>
      <c r="AY1703" s="87">
        <v>0</v>
      </c>
      <c r="AZ1703" s="87">
        <v>0</v>
      </c>
      <c r="BA1703" s="87">
        <v>0</v>
      </c>
      <c r="BB1703" s="87">
        <v>0</v>
      </c>
      <c r="BC1703" s="87">
        <v>0</v>
      </c>
      <c r="BD1703" s="87">
        <v>0</v>
      </c>
      <c r="BE1703" s="87">
        <v>0</v>
      </c>
      <c r="BF1703" s="87">
        <v>0</v>
      </c>
      <c r="BG1703" s="87">
        <f t="shared" si="120"/>
        <v>0</v>
      </c>
      <c r="BH1703" s="87">
        <f t="shared" si="121"/>
        <v>184812.68</v>
      </c>
      <c r="BI1703" s="87">
        <f t="shared" si="122"/>
        <v>184812.68</v>
      </c>
    </row>
    <row r="1704" spans="1:61" ht="15" customHeight="1" x14ac:dyDescent="0.35">
      <c r="A1704" s="142" t="str">
        <f t="shared" si="123"/>
        <v>DI0016441</v>
      </c>
      <c r="B1704" s="88" t="s">
        <v>1982</v>
      </c>
      <c r="C1704" s="88">
        <v>1</v>
      </c>
      <c r="D1704" s="143" t="s">
        <v>0</v>
      </c>
      <c r="E1704" s="146" t="s">
        <v>3</v>
      </c>
      <c r="F1704" s="144" t="s">
        <v>1760</v>
      </c>
      <c r="G1704" s="144" t="s">
        <v>1769</v>
      </c>
      <c r="H1704" s="144" t="s">
        <v>1770</v>
      </c>
      <c r="I1704" s="144" t="s">
        <v>1771</v>
      </c>
      <c r="J1704" s="144" t="s">
        <v>1772</v>
      </c>
      <c r="K1704" s="144" t="s">
        <v>1981</v>
      </c>
      <c r="L1704" s="144" t="s">
        <v>1766</v>
      </c>
      <c r="M1704" s="144" t="s">
        <v>1773</v>
      </c>
      <c r="N1704" s="143">
        <v>1</v>
      </c>
      <c r="O1704" s="143">
        <v>1</v>
      </c>
      <c r="P1704" s="143">
        <v>1</v>
      </c>
      <c r="Q1704" s="147">
        <v>0</v>
      </c>
      <c r="R1704" s="147">
        <v>0</v>
      </c>
      <c r="S1704" s="147">
        <v>1</v>
      </c>
      <c r="T1704" s="147">
        <v>1</v>
      </c>
      <c r="U1704" s="147">
        <v>1</v>
      </c>
      <c r="V1704" s="147">
        <v>0</v>
      </c>
      <c r="W1704" s="148">
        <v>0</v>
      </c>
      <c r="X1704" s="148">
        <v>184812.68</v>
      </c>
      <c r="Y1704" s="148">
        <v>0</v>
      </c>
      <c r="Z1704" s="148">
        <v>0</v>
      </c>
      <c r="AA1704" s="149">
        <v>0</v>
      </c>
      <c r="AB1704" s="148">
        <v>0</v>
      </c>
      <c r="AC1704" s="148">
        <v>0</v>
      </c>
      <c r="AD1704" s="149">
        <v>0</v>
      </c>
      <c r="AE1704" s="148">
        <v>184812.68</v>
      </c>
      <c r="AF1704" s="170">
        <v>45751</v>
      </c>
      <c r="AG1704" s="164">
        <v>46116</v>
      </c>
      <c r="AH1704" s="149">
        <v>184812.68</v>
      </c>
      <c r="AI1704" s="171">
        <v>126.22739726027397</v>
      </c>
      <c r="AJ1704" s="171">
        <v>1</v>
      </c>
      <c r="AK1704" s="166">
        <v>4.9000000000000002E-2</v>
      </c>
      <c r="AL1704" s="172">
        <v>126.22739726027396</v>
      </c>
      <c r="AM1704" s="172">
        <v>1</v>
      </c>
      <c r="AN1704" s="173">
        <v>4.8999999999999995E-2</v>
      </c>
      <c r="AO1704" s="169" t="s">
        <v>1774</v>
      </c>
      <c r="AP1704" s="169" t="s">
        <v>1775</v>
      </c>
      <c r="AQ1704" s="87">
        <v>0</v>
      </c>
      <c r="AR1704" s="87">
        <v>0</v>
      </c>
      <c r="AS1704" s="87">
        <v>0</v>
      </c>
      <c r="AT1704" s="87">
        <v>184812.68</v>
      </c>
      <c r="AU1704" s="87">
        <v>0</v>
      </c>
      <c r="AV1704" s="87">
        <v>0</v>
      </c>
      <c r="AW1704" s="87">
        <v>0</v>
      </c>
      <c r="AX1704" s="87">
        <v>0</v>
      </c>
      <c r="AY1704" s="87">
        <v>0</v>
      </c>
      <c r="AZ1704" s="87">
        <v>0</v>
      </c>
      <c r="BA1704" s="87">
        <v>0</v>
      </c>
      <c r="BB1704" s="87">
        <v>0</v>
      </c>
      <c r="BC1704" s="87">
        <v>0</v>
      </c>
      <c r="BD1704" s="87">
        <v>0</v>
      </c>
      <c r="BE1704" s="87">
        <v>0</v>
      </c>
      <c r="BF1704" s="87">
        <v>0</v>
      </c>
      <c r="BG1704" s="87">
        <f t="shared" si="120"/>
        <v>0</v>
      </c>
      <c r="BH1704" s="87">
        <f t="shared" si="121"/>
        <v>184812.68</v>
      </c>
      <c r="BI1704" s="87">
        <f t="shared" si="122"/>
        <v>184812.68</v>
      </c>
    </row>
    <row r="1705" spans="1:61" ht="15" customHeight="1" x14ac:dyDescent="0.35">
      <c r="A1705" s="142" t="str">
        <f t="shared" si="123"/>
        <v>DI0016451</v>
      </c>
      <c r="B1705" s="88" t="s">
        <v>1983</v>
      </c>
      <c r="C1705" s="88">
        <v>1</v>
      </c>
      <c r="D1705" s="143" t="s">
        <v>0</v>
      </c>
      <c r="E1705" s="146" t="s">
        <v>3</v>
      </c>
      <c r="F1705" s="144" t="s">
        <v>1760</v>
      </c>
      <c r="G1705" s="144" t="s">
        <v>1769</v>
      </c>
      <c r="H1705" s="144" t="s">
        <v>1770</v>
      </c>
      <c r="I1705" s="144" t="s">
        <v>1771</v>
      </c>
      <c r="J1705" s="144" t="s">
        <v>1772</v>
      </c>
      <c r="K1705" s="144" t="s">
        <v>1981</v>
      </c>
      <c r="L1705" s="144" t="s">
        <v>1766</v>
      </c>
      <c r="M1705" s="144" t="s">
        <v>1773</v>
      </c>
      <c r="N1705" s="143">
        <v>1</v>
      </c>
      <c r="O1705" s="143">
        <v>1</v>
      </c>
      <c r="P1705" s="143">
        <v>1</v>
      </c>
      <c r="Q1705" s="147">
        <v>0</v>
      </c>
      <c r="R1705" s="147">
        <v>0</v>
      </c>
      <c r="S1705" s="147">
        <v>1</v>
      </c>
      <c r="T1705" s="147">
        <v>1</v>
      </c>
      <c r="U1705" s="147">
        <v>1</v>
      </c>
      <c r="V1705" s="147">
        <v>0</v>
      </c>
      <c r="W1705" s="148">
        <v>0</v>
      </c>
      <c r="X1705" s="148">
        <v>184812.68</v>
      </c>
      <c r="Y1705" s="148">
        <v>0</v>
      </c>
      <c r="Z1705" s="148">
        <v>0</v>
      </c>
      <c r="AA1705" s="149">
        <v>0</v>
      </c>
      <c r="AB1705" s="148">
        <v>0</v>
      </c>
      <c r="AC1705" s="148">
        <v>0</v>
      </c>
      <c r="AD1705" s="149">
        <v>0</v>
      </c>
      <c r="AE1705" s="148">
        <v>184812.68</v>
      </c>
      <c r="AF1705" s="170">
        <v>45751</v>
      </c>
      <c r="AG1705" s="164">
        <v>46847</v>
      </c>
      <c r="AH1705" s="149">
        <v>184812.68</v>
      </c>
      <c r="AI1705" s="171">
        <v>128.23013698630137</v>
      </c>
      <c r="AJ1705" s="171">
        <v>3.0027397260273974</v>
      </c>
      <c r="AK1705" s="166">
        <v>8.7499999999999994E-2</v>
      </c>
      <c r="AL1705" s="172">
        <v>128.23013698630137</v>
      </c>
      <c r="AM1705" s="172">
        <v>3.0027397260273974</v>
      </c>
      <c r="AN1705" s="173">
        <v>8.7499999999999994E-2</v>
      </c>
      <c r="AO1705" s="169" t="s">
        <v>1774</v>
      </c>
      <c r="AP1705" s="169" t="s">
        <v>1775</v>
      </c>
      <c r="AQ1705" s="87">
        <v>0</v>
      </c>
      <c r="AR1705" s="87">
        <v>184812.68</v>
      </c>
      <c r="AS1705" s="87">
        <v>0</v>
      </c>
      <c r="AT1705" s="87">
        <v>0</v>
      </c>
      <c r="AU1705" s="87">
        <v>0</v>
      </c>
      <c r="AV1705" s="87">
        <v>0</v>
      </c>
      <c r="AW1705" s="87">
        <v>0</v>
      </c>
      <c r="AX1705" s="87">
        <v>0</v>
      </c>
      <c r="AY1705" s="87">
        <v>0</v>
      </c>
      <c r="AZ1705" s="87">
        <v>0</v>
      </c>
      <c r="BA1705" s="87">
        <v>0</v>
      </c>
      <c r="BB1705" s="87">
        <v>0</v>
      </c>
      <c r="BC1705" s="87">
        <v>0</v>
      </c>
      <c r="BD1705" s="87">
        <v>0</v>
      </c>
      <c r="BE1705" s="87">
        <v>0</v>
      </c>
      <c r="BF1705" s="87">
        <v>0</v>
      </c>
      <c r="BG1705" s="87">
        <f t="shared" si="120"/>
        <v>184812.68</v>
      </c>
      <c r="BH1705" s="87">
        <f t="shared" si="121"/>
        <v>0</v>
      </c>
      <c r="BI1705" s="87">
        <f t="shared" si="122"/>
        <v>184812.68</v>
      </c>
    </row>
    <row r="1706" spans="1:61" ht="15" customHeight="1" x14ac:dyDescent="0.35">
      <c r="A1706" s="142" t="str">
        <f t="shared" si="123"/>
        <v>DI0016461</v>
      </c>
      <c r="B1706" s="88" t="s">
        <v>1984</v>
      </c>
      <c r="C1706" s="88">
        <v>1</v>
      </c>
      <c r="D1706" s="143" t="s">
        <v>0</v>
      </c>
      <c r="E1706" s="146" t="s">
        <v>3</v>
      </c>
      <c r="F1706" s="144" t="s">
        <v>1760</v>
      </c>
      <c r="G1706" s="144" t="s">
        <v>1769</v>
      </c>
      <c r="H1706" s="144" t="s">
        <v>1770</v>
      </c>
      <c r="I1706" s="144" t="s">
        <v>1771</v>
      </c>
      <c r="J1706" s="144" t="s">
        <v>1772</v>
      </c>
      <c r="K1706" s="144" t="s">
        <v>1985</v>
      </c>
      <c r="L1706" s="144" t="s">
        <v>1766</v>
      </c>
      <c r="M1706" s="144" t="s">
        <v>1773</v>
      </c>
      <c r="N1706" s="143">
        <v>1</v>
      </c>
      <c r="O1706" s="143">
        <v>1</v>
      </c>
      <c r="P1706" s="143">
        <v>1</v>
      </c>
      <c r="Q1706" s="147">
        <v>0</v>
      </c>
      <c r="R1706" s="147">
        <v>0</v>
      </c>
      <c r="S1706" s="147">
        <v>1</v>
      </c>
      <c r="T1706" s="147">
        <v>1</v>
      </c>
      <c r="U1706" s="147">
        <v>1</v>
      </c>
      <c r="V1706" s="147">
        <v>0</v>
      </c>
      <c r="W1706" s="148">
        <v>0</v>
      </c>
      <c r="X1706" s="148">
        <v>150021.71</v>
      </c>
      <c r="Y1706" s="148">
        <v>0</v>
      </c>
      <c r="Z1706" s="148">
        <v>0</v>
      </c>
      <c r="AA1706" s="149">
        <v>0</v>
      </c>
      <c r="AB1706" s="148">
        <v>0</v>
      </c>
      <c r="AC1706" s="148">
        <v>0</v>
      </c>
      <c r="AD1706" s="149">
        <v>0</v>
      </c>
      <c r="AE1706" s="148">
        <v>150021.71</v>
      </c>
      <c r="AF1706" s="170">
        <v>45751</v>
      </c>
      <c r="AG1706" s="164">
        <v>47577</v>
      </c>
      <c r="AH1706" s="149">
        <v>150021.71</v>
      </c>
      <c r="AI1706" s="171">
        <v>130.23013698630137</v>
      </c>
      <c r="AJ1706" s="171">
        <v>5.0027397260273974</v>
      </c>
      <c r="AK1706" s="166">
        <v>9.2499999999999999E-2</v>
      </c>
      <c r="AL1706" s="172">
        <v>130.23013698630137</v>
      </c>
      <c r="AM1706" s="172">
        <v>5.0027397260273974</v>
      </c>
      <c r="AN1706" s="173">
        <v>9.2499999999999999E-2</v>
      </c>
      <c r="AO1706" s="169" t="s">
        <v>1774</v>
      </c>
      <c r="AP1706" s="169" t="s">
        <v>1775</v>
      </c>
      <c r="AQ1706" s="87">
        <v>0</v>
      </c>
      <c r="AR1706" s="87">
        <v>0</v>
      </c>
      <c r="AS1706" s="87">
        <v>0</v>
      </c>
      <c r="AT1706" s="87">
        <v>0</v>
      </c>
      <c r="AU1706" s="87">
        <v>0</v>
      </c>
      <c r="AV1706" s="87">
        <v>150021.71</v>
      </c>
      <c r="AW1706" s="87">
        <v>0</v>
      </c>
      <c r="AX1706" s="87">
        <v>0</v>
      </c>
      <c r="AY1706" s="87">
        <v>0</v>
      </c>
      <c r="AZ1706" s="87">
        <v>0</v>
      </c>
      <c r="BA1706" s="87">
        <v>0</v>
      </c>
      <c r="BB1706" s="87">
        <v>0</v>
      </c>
      <c r="BC1706" s="87">
        <v>0</v>
      </c>
      <c r="BD1706" s="87">
        <v>0</v>
      </c>
      <c r="BE1706" s="87">
        <v>0</v>
      </c>
      <c r="BF1706" s="87">
        <v>0</v>
      </c>
      <c r="BG1706" s="87">
        <f t="shared" si="120"/>
        <v>0</v>
      </c>
      <c r="BH1706" s="87">
        <f t="shared" si="121"/>
        <v>150021.71</v>
      </c>
      <c r="BI1706" s="87">
        <f t="shared" si="122"/>
        <v>150021.71</v>
      </c>
    </row>
    <row r="1707" spans="1:61" ht="15" customHeight="1" x14ac:dyDescent="0.35">
      <c r="A1707" s="142" t="str">
        <f t="shared" si="123"/>
        <v>DI0016471</v>
      </c>
      <c r="B1707" s="88" t="s">
        <v>1986</v>
      </c>
      <c r="C1707" s="88">
        <v>1</v>
      </c>
      <c r="D1707" s="143" t="s">
        <v>0</v>
      </c>
      <c r="E1707" s="146" t="s">
        <v>3</v>
      </c>
      <c r="F1707" s="144" t="s">
        <v>1760</v>
      </c>
      <c r="G1707" s="144" t="s">
        <v>1769</v>
      </c>
      <c r="H1707" s="144" t="s">
        <v>1770</v>
      </c>
      <c r="I1707" s="144" t="s">
        <v>1771</v>
      </c>
      <c r="J1707" s="144" t="s">
        <v>1772</v>
      </c>
      <c r="K1707" s="144" t="s">
        <v>1985</v>
      </c>
      <c r="L1707" s="144" t="s">
        <v>1766</v>
      </c>
      <c r="M1707" s="144" t="s">
        <v>1773</v>
      </c>
      <c r="N1707" s="143">
        <v>1</v>
      </c>
      <c r="O1707" s="143">
        <v>1</v>
      </c>
      <c r="P1707" s="143">
        <v>1</v>
      </c>
      <c r="Q1707" s="147">
        <v>0</v>
      </c>
      <c r="R1707" s="147">
        <v>0</v>
      </c>
      <c r="S1707" s="147">
        <v>1</v>
      </c>
      <c r="T1707" s="147">
        <v>1</v>
      </c>
      <c r="U1707" s="147">
        <v>1</v>
      </c>
      <c r="V1707" s="147">
        <v>0</v>
      </c>
      <c r="W1707" s="148">
        <v>0</v>
      </c>
      <c r="X1707" s="148">
        <v>150021.72</v>
      </c>
      <c r="Y1707" s="148">
        <v>0</v>
      </c>
      <c r="Z1707" s="148">
        <v>0</v>
      </c>
      <c r="AA1707" s="149">
        <v>0</v>
      </c>
      <c r="AB1707" s="148">
        <v>0</v>
      </c>
      <c r="AC1707" s="148">
        <v>0</v>
      </c>
      <c r="AD1707" s="149">
        <v>0</v>
      </c>
      <c r="AE1707" s="148">
        <v>150021.72</v>
      </c>
      <c r="AF1707" s="170">
        <v>45751</v>
      </c>
      <c r="AG1707" s="164">
        <v>46116</v>
      </c>
      <c r="AH1707" s="149">
        <v>150021.72</v>
      </c>
      <c r="AI1707" s="171">
        <v>126.22739726027397</v>
      </c>
      <c r="AJ1707" s="171">
        <v>1</v>
      </c>
      <c r="AK1707" s="166">
        <v>4.9000000000000002E-2</v>
      </c>
      <c r="AL1707" s="172">
        <v>126.22739726027397</v>
      </c>
      <c r="AM1707" s="172">
        <v>1</v>
      </c>
      <c r="AN1707" s="173">
        <v>4.9000000000000002E-2</v>
      </c>
      <c r="AO1707" s="169" t="s">
        <v>1774</v>
      </c>
      <c r="AP1707" s="169" t="s">
        <v>1775</v>
      </c>
      <c r="AQ1707" s="87">
        <v>0</v>
      </c>
      <c r="AR1707" s="87">
        <v>0</v>
      </c>
      <c r="AS1707" s="87">
        <v>0</v>
      </c>
      <c r="AT1707" s="87">
        <v>150021.72</v>
      </c>
      <c r="AU1707" s="87">
        <v>0</v>
      </c>
      <c r="AV1707" s="87">
        <v>0</v>
      </c>
      <c r="AW1707" s="87">
        <v>0</v>
      </c>
      <c r="AX1707" s="87">
        <v>0</v>
      </c>
      <c r="AY1707" s="87">
        <v>0</v>
      </c>
      <c r="AZ1707" s="87">
        <v>0</v>
      </c>
      <c r="BA1707" s="87">
        <v>0</v>
      </c>
      <c r="BB1707" s="87">
        <v>0</v>
      </c>
      <c r="BC1707" s="87">
        <v>0</v>
      </c>
      <c r="BD1707" s="87">
        <v>0</v>
      </c>
      <c r="BE1707" s="87">
        <v>0</v>
      </c>
      <c r="BF1707" s="87">
        <v>0</v>
      </c>
      <c r="BG1707" s="87">
        <f t="shared" si="120"/>
        <v>0</v>
      </c>
      <c r="BH1707" s="87">
        <f t="shared" si="121"/>
        <v>150021.72</v>
      </c>
      <c r="BI1707" s="87">
        <f t="shared" si="122"/>
        <v>150021.72</v>
      </c>
    </row>
    <row r="1708" spans="1:61" ht="15" customHeight="1" x14ac:dyDescent="0.35">
      <c r="A1708" s="142" t="str">
        <f t="shared" si="123"/>
        <v>DI0016481</v>
      </c>
      <c r="B1708" s="88" t="s">
        <v>1987</v>
      </c>
      <c r="C1708" s="88">
        <v>1</v>
      </c>
      <c r="D1708" s="143" t="s">
        <v>0</v>
      </c>
      <c r="E1708" s="146" t="s">
        <v>3</v>
      </c>
      <c r="F1708" s="144" t="s">
        <v>1760</v>
      </c>
      <c r="G1708" s="144" t="s">
        <v>1769</v>
      </c>
      <c r="H1708" s="144" t="s">
        <v>1770</v>
      </c>
      <c r="I1708" s="144" t="s">
        <v>1771</v>
      </c>
      <c r="J1708" s="144" t="s">
        <v>1772</v>
      </c>
      <c r="K1708" s="144" t="s">
        <v>1985</v>
      </c>
      <c r="L1708" s="144" t="s">
        <v>1766</v>
      </c>
      <c r="M1708" s="144" t="s">
        <v>1773</v>
      </c>
      <c r="N1708" s="143">
        <v>1</v>
      </c>
      <c r="O1708" s="143">
        <v>1</v>
      </c>
      <c r="P1708" s="143">
        <v>1</v>
      </c>
      <c r="Q1708" s="147">
        <v>0</v>
      </c>
      <c r="R1708" s="147">
        <v>0</v>
      </c>
      <c r="S1708" s="147">
        <v>1</v>
      </c>
      <c r="T1708" s="147">
        <v>1</v>
      </c>
      <c r="U1708" s="147">
        <v>1</v>
      </c>
      <c r="V1708" s="147">
        <v>0</v>
      </c>
      <c r="W1708" s="148">
        <v>0</v>
      </c>
      <c r="X1708" s="148">
        <v>150021.72</v>
      </c>
      <c r="Y1708" s="148">
        <v>0</v>
      </c>
      <c r="Z1708" s="148">
        <v>0</v>
      </c>
      <c r="AA1708" s="149">
        <v>0</v>
      </c>
      <c r="AB1708" s="148">
        <v>0</v>
      </c>
      <c r="AC1708" s="148">
        <v>0</v>
      </c>
      <c r="AD1708" s="149">
        <v>0</v>
      </c>
      <c r="AE1708" s="148">
        <v>150021.72</v>
      </c>
      <c r="AF1708" s="170">
        <v>45751</v>
      </c>
      <c r="AG1708" s="164">
        <v>46847</v>
      </c>
      <c r="AH1708" s="149">
        <v>150021.72</v>
      </c>
      <c r="AI1708" s="171">
        <v>128.23013698630137</v>
      </c>
      <c r="AJ1708" s="171">
        <v>3.0027397260273974</v>
      </c>
      <c r="AK1708" s="166">
        <v>8.7499999999999994E-2</v>
      </c>
      <c r="AL1708" s="172">
        <v>128.23013698630137</v>
      </c>
      <c r="AM1708" s="172">
        <v>3.0027397260273974</v>
      </c>
      <c r="AN1708" s="173">
        <v>8.7499999999999994E-2</v>
      </c>
      <c r="AO1708" s="169" t="s">
        <v>1774</v>
      </c>
      <c r="AP1708" s="169" t="s">
        <v>1775</v>
      </c>
      <c r="AQ1708" s="87">
        <v>0</v>
      </c>
      <c r="AR1708" s="87">
        <v>150021.72</v>
      </c>
      <c r="AS1708" s="87">
        <v>0</v>
      </c>
      <c r="AT1708" s="87">
        <v>0</v>
      </c>
      <c r="AU1708" s="87">
        <v>0</v>
      </c>
      <c r="AV1708" s="87">
        <v>0</v>
      </c>
      <c r="AW1708" s="87">
        <v>0</v>
      </c>
      <c r="AX1708" s="87">
        <v>0</v>
      </c>
      <c r="AY1708" s="87">
        <v>0</v>
      </c>
      <c r="AZ1708" s="87">
        <v>0</v>
      </c>
      <c r="BA1708" s="87">
        <v>0</v>
      </c>
      <c r="BB1708" s="87">
        <v>0</v>
      </c>
      <c r="BC1708" s="87">
        <v>0</v>
      </c>
      <c r="BD1708" s="87">
        <v>0</v>
      </c>
      <c r="BE1708" s="87">
        <v>0</v>
      </c>
      <c r="BF1708" s="87">
        <v>0</v>
      </c>
      <c r="BG1708" s="87">
        <f t="shared" si="120"/>
        <v>150021.72</v>
      </c>
      <c r="BH1708" s="87">
        <f t="shared" si="121"/>
        <v>0</v>
      </c>
      <c r="BI1708" s="87">
        <f t="shared" si="122"/>
        <v>150021.72</v>
      </c>
    </row>
    <row r="1709" spans="1:61" ht="15" customHeight="1" x14ac:dyDescent="0.35">
      <c r="A1709" s="142" t="str">
        <f t="shared" si="123"/>
        <v>DI0016491</v>
      </c>
      <c r="B1709" s="88" t="s">
        <v>1988</v>
      </c>
      <c r="C1709" s="88">
        <v>1</v>
      </c>
      <c r="D1709" s="143" t="s">
        <v>0</v>
      </c>
      <c r="E1709" s="146" t="s">
        <v>3</v>
      </c>
      <c r="F1709" s="144" t="s">
        <v>1760</v>
      </c>
      <c r="G1709" s="144" t="s">
        <v>1769</v>
      </c>
      <c r="H1709" s="144" t="s">
        <v>1770</v>
      </c>
      <c r="I1709" s="144" t="s">
        <v>1771</v>
      </c>
      <c r="J1709" s="144" t="s">
        <v>1772</v>
      </c>
      <c r="K1709" s="144" t="s">
        <v>1989</v>
      </c>
      <c r="L1709" s="144" t="s">
        <v>1766</v>
      </c>
      <c r="M1709" s="144" t="s">
        <v>1773</v>
      </c>
      <c r="N1709" s="143">
        <v>1</v>
      </c>
      <c r="O1709" s="143">
        <v>1</v>
      </c>
      <c r="P1709" s="143">
        <v>1</v>
      </c>
      <c r="Q1709" s="147">
        <v>0</v>
      </c>
      <c r="R1709" s="147">
        <v>0</v>
      </c>
      <c r="S1709" s="147">
        <v>1</v>
      </c>
      <c r="T1709" s="147">
        <v>1</v>
      </c>
      <c r="U1709" s="147">
        <v>1</v>
      </c>
      <c r="V1709" s="147">
        <v>0</v>
      </c>
      <c r="W1709" s="148">
        <v>0</v>
      </c>
      <c r="X1709" s="148">
        <v>2410742.34</v>
      </c>
      <c r="Y1709" s="148">
        <v>0</v>
      </c>
      <c r="Z1709" s="148">
        <v>0</v>
      </c>
      <c r="AA1709" s="149">
        <v>0</v>
      </c>
      <c r="AB1709" s="148">
        <v>0</v>
      </c>
      <c r="AC1709" s="148">
        <v>0</v>
      </c>
      <c r="AD1709" s="149">
        <v>0</v>
      </c>
      <c r="AE1709" s="148">
        <v>2410742.34</v>
      </c>
      <c r="AF1709" s="170">
        <v>45751</v>
      </c>
      <c r="AG1709" s="164">
        <v>47577</v>
      </c>
      <c r="AH1709" s="149">
        <v>2410742.34</v>
      </c>
      <c r="AI1709" s="171">
        <v>130.23013698630137</v>
      </c>
      <c r="AJ1709" s="171">
        <v>5.0027397260273974</v>
      </c>
      <c r="AK1709" s="166">
        <v>9.2499999999999999E-2</v>
      </c>
      <c r="AL1709" s="172">
        <v>130.23013698630137</v>
      </c>
      <c r="AM1709" s="172">
        <v>5.0027397260273974</v>
      </c>
      <c r="AN1709" s="173">
        <v>9.2499999999999999E-2</v>
      </c>
      <c r="AO1709" s="169" t="s">
        <v>1774</v>
      </c>
      <c r="AP1709" s="169" t="s">
        <v>1775</v>
      </c>
      <c r="AQ1709" s="87">
        <v>0</v>
      </c>
      <c r="AR1709" s="87">
        <v>0</v>
      </c>
      <c r="AS1709" s="87">
        <v>0</v>
      </c>
      <c r="AT1709" s="87">
        <v>0</v>
      </c>
      <c r="AU1709" s="87">
        <v>0</v>
      </c>
      <c r="AV1709" s="87">
        <v>2410742.34</v>
      </c>
      <c r="AW1709" s="87">
        <v>0</v>
      </c>
      <c r="AX1709" s="87">
        <v>0</v>
      </c>
      <c r="AY1709" s="87">
        <v>0</v>
      </c>
      <c r="AZ1709" s="87">
        <v>0</v>
      </c>
      <c r="BA1709" s="87">
        <v>0</v>
      </c>
      <c r="BB1709" s="87">
        <v>0</v>
      </c>
      <c r="BC1709" s="87">
        <v>0</v>
      </c>
      <c r="BD1709" s="87">
        <v>0</v>
      </c>
      <c r="BE1709" s="87">
        <v>0</v>
      </c>
      <c r="BF1709" s="87">
        <v>0</v>
      </c>
      <c r="BG1709" s="87">
        <f t="shared" si="120"/>
        <v>0</v>
      </c>
      <c r="BH1709" s="87">
        <f t="shared" si="121"/>
        <v>2410742.34</v>
      </c>
      <c r="BI1709" s="87">
        <f t="shared" si="122"/>
        <v>2410742.34</v>
      </c>
    </row>
    <row r="1710" spans="1:61" ht="15" customHeight="1" x14ac:dyDescent="0.35">
      <c r="A1710" s="142" t="str">
        <f t="shared" si="123"/>
        <v>DI0016501</v>
      </c>
      <c r="B1710" s="88" t="s">
        <v>1990</v>
      </c>
      <c r="C1710" s="88">
        <v>1</v>
      </c>
      <c r="D1710" s="143" t="s">
        <v>0</v>
      </c>
      <c r="E1710" s="146" t="s">
        <v>3</v>
      </c>
      <c r="F1710" s="144" t="s">
        <v>1760</v>
      </c>
      <c r="G1710" s="144" t="s">
        <v>1769</v>
      </c>
      <c r="H1710" s="144" t="s">
        <v>1770</v>
      </c>
      <c r="I1710" s="144" t="s">
        <v>1771</v>
      </c>
      <c r="J1710" s="144" t="s">
        <v>1772</v>
      </c>
      <c r="K1710" s="144" t="s">
        <v>1989</v>
      </c>
      <c r="L1710" s="144" t="s">
        <v>1766</v>
      </c>
      <c r="M1710" s="144" t="s">
        <v>1773</v>
      </c>
      <c r="N1710" s="143">
        <v>1</v>
      </c>
      <c r="O1710" s="143">
        <v>1</v>
      </c>
      <c r="P1710" s="143">
        <v>1</v>
      </c>
      <c r="Q1710" s="147">
        <v>0</v>
      </c>
      <c r="R1710" s="147">
        <v>0</v>
      </c>
      <c r="S1710" s="147">
        <v>1</v>
      </c>
      <c r="T1710" s="147">
        <v>1</v>
      </c>
      <c r="U1710" s="147">
        <v>1</v>
      </c>
      <c r="V1710" s="147">
        <v>0</v>
      </c>
      <c r="W1710" s="148">
        <v>0</v>
      </c>
      <c r="X1710" s="148">
        <v>2410742.35</v>
      </c>
      <c r="Y1710" s="148">
        <v>0</v>
      </c>
      <c r="Z1710" s="148">
        <v>0</v>
      </c>
      <c r="AA1710" s="149">
        <v>0</v>
      </c>
      <c r="AB1710" s="148">
        <v>0</v>
      </c>
      <c r="AC1710" s="148">
        <v>0</v>
      </c>
      <c r="AD1710" s="149">
        <v>0</v>
      </c>
      <c r="AE1710" s="148">
        <v>2410742.35</v>
      </c>
      <c r="AF1710" s="170">
        <v>45751</v>
      </c>
      <c r="AG1710" s="164">
        <v>46116</v>
      </c>
      <c r="AH1710" s="149">
        <v>2410742.35</v>
      </c>
      <c r="AI1710" s="171">
        <v>126.22739726027397</v>
      </c>
      <c r="AJ1710" s="171">
        <v>1</v>
      </c>
      <c r="AK1710" s="166">
        <v>4.9000000000000002E-2</v>
      </c>
      <c r="AL1710" s="172">
        <v>126.22739726027397</v>
      </c>
      <c r="AM1710" s="172">
        <v>1</v>
      </c>
      <c r="AN1710" s="173">
        <v>4.9000000000000002E-2</v>
      </c>
      <c r="AO1710" s="169" t="s">
        <v>1774</v>
      </c>
      <c r="AP1710" s="169" t="s">
        <v>1775</v>
      </c>
      <c r="AQ1710" s="87">
        <v>0</v>
      </c>
      <c r="AR1710" s="87">
        <v>0</v>
      </c>
      <c r="AS1710" s="87">
        <v>0</v>
      </c>
      <c r="AT1710" s="87">
        <v>2410742.35</v>
      </c>
      <c r="AU1710" s="87">
        <v>0</v>
      </c>
      <c r="AV1710" s="87">
        <v>0</v>
      </c>
      <c r="AW1710" s="87">
        <v>0</v>
      </c>
      <c r="AX1710" s="87">
        <v>0</v>
      </c>
      <c r="AY1710" s="87">
        <v>0</v>
      </c>
      <c r="AZ1710" s="87">
        <v>0</v>
      </c>
      <c r="BA1710" s="87">
        <v>0</v>
      </c>
      <c r="BB1710" s="87">
        <v>0</v>
      </c>
      <c r="BC1710" s="87">
        <v>0</v>
      </c>
      <c r="BD1710" s="87">
        <v>0</v>
      </c>
      <c r="BE1710" s="87">
        <v>0</v>
      </c>
      <c r="BF1710" s="87">
        <v>0</v>
      </c>
      <c r="BG1710" s="87">
        <f t="shared" si="120"/>
        <v>0</v>
      </c>
      <c r="BH1710" s="87">
        <f t="shared" si="121"/>
        <v>2410742.35</v>
      </c>
      <c r="BI1710" s="87">
        <f t="shared" si="122"/>
        <v>2410742.35</v>
      </c>
    </row>
    <row r="1711" spans="1:61" ht="15" customHeight="1" x14ac:dyDescent="0.35">
      <c r="A1711" s="142" t="str">
        <f t="shared" si="123"/>
        <v>DI0016511</v>
      </c>
      <c r="B1711" s="88" t="s">
        <v>1991</v>
      </c>
      <c r="C1711" s="88">
        <v>1</v>
      </c>
      <c r="D1711" s="143" t="s">
        <v>0</v>
      </c>
      <c r="E1711" s="146" t="s">
        <v>3</v>
      </c>
      <c r="F1711" s="144" t="s">
        <v>1760</v>
      </c>
      <c r="G1711" s="144" t="s">
        <v>1769</v>
      </c>
      <c r="H1711" s="144" t="s">
        <v>1770</v>
      </c>
      <c r="I1711" s="144" t="s">
        <v>1771</v>
      </c>
      <c r="J1711" s="144" t="s">
        <v>1772</v>
      </c>
      <c r="K1711" s="144" t="s">
        <v>1989</v>
      </c>
      <c r="L1711" s="144" t="s">
        <v>1766</v>
      </c>
      <c r="M1711" s="144" t="s">
        <v>1773</v>
      </c>
      <c r="N1711" s="143">
        <v>1</v>
      </c>
      <c r="O1711" s="143">
        <v>1</v>
      </c>
      <c r="P1711" s="143">
        <v>1</v>
      </c>
      <c r="Q1711" s="147">
        <v>0</v>
      </c>
      <c r="R1711" s="147">
        <v>0</v>
      </c>
      <c r="S1711" s="147">
        <v>1</v>
      </c>
      <c r="T1711" s="147">
        <v>1</v>
      </c>
      <c r="U1711" s="147">
        <v>1</v>
      </c>
      <c r="V1711" s="147">
        <v>0</v>
      </c>
      <c r="W1711" s="148">
        <v>0</v>
      </c>
      <c r="X1711" s="148">
        <v>2410742.35</v>
      </c>
      <c r="Y1711" s="148">
        <v>0</v>
      </c>
      <c r="Z1711" s="148">
        <v>0</v>
      </c>
      <c r="AA1711" s="149">
        <v>0</v>
      </c>
      <c r="AB1711" s="148">
        <v>0</v>
      </c>
      <c r="AC1711" s="148">
        <v>0</v>
      </c>
      <c r="AD1711" s="149">
        <v>0</v>
      </c>
      <c r="AE1711" s="148">
        <v>2410742.35</v>
      </c>
      <c r="AF1711" s="170">
        <v>45751</v>
      </c>
      <c r="AG1711" s="164">
        <v>46847</v>
      </c>
      <c r="AH1711" s="149">
        <v>2410742.35</v>
      </c>
      <c r="AI1711" s="171">
        <v>128.23013698630137</v>
      </c>
      <c r="AJ1711" s="171">
        <v>3.0027397260273974</v>
      </c>
      <c r="AK1711" s="166">
        <v>8.7499999999999994E-2</v>
      </c>
      <c r="AL1711" s="172">
        <v>128.23013698630137</v>
      </c>
      <c r="AM1711" s="172">
        <v>3.0027397260273974</v>
      </c>
      <c r="AN1711" s="173">
        <v>8.7499999999999994E-2</v>
      </c>
      <c r="AO1711" s="169" t="s">
        <v>1774</v>
      </c>
      <c r="AP1711" s="169" t="s">
        <v>1775</v>
      </c>
      <c r="AQ1711" s="87">
        <v>0</v>
      </c>
      <c r="AR1711" s="87">
        <v>2410742.35</v>
      </c>
      <c r="AS1711" s="87">
        <v>0</v>
      </c>
      <c r="AT1711" s="87">
        <v>0</v>
      </c>
      <c r="AU1711" s="87">
        <v>0</v>
      </c>
      <c r="AV1711" s="87">
        <v>0</v>
      </c>
      <c r="AW1711" s="87">
        <v>0</v>
      </c>
      <c r="AX1711" s="87">
        <v>0</v>
      </c>
      <c r="AY1711" s="87">
        <v>0</v>
      </c>
      <c r="AZ1711" s="87">
        <v>0</v>
      </c>
      <c r="BA1711" s="87">
        <v>0</v>
      </c>
      <c r="BB1711" s="87">
        <v>0</v>
      </c>
      <c r="BC1711" s="87">
        <v>0</v>
      </c>
      <c r="BD1711" s="87">
        <v>0</v>
      </c>
      <c r="BE1711" s="87">
        <v>0</v>
      </c>
      <c r="BF1711" s="87">
        <v>0</v>
      </c>
      <c r="BG1711" s="87">
        <f t="shared" si="120"/>
        <v>2410742.35</v>
      </c>
      <c r="BH1711" s="87">
        <f t="shared" si="121"/>
        <v>0</v>
      </c>
      <c r="BI1711" s="87">
        <f t="shared" si="122"/>
        <v>2410742.35</v>
      </c>
    </row>
    <row r="1712" spans="1:61" ht="15" customHeight="1" x14ac:dyDescent="0.35">
      <c r="A1712" s="142" t="str">
        <f t="shared" si="123"/>
        <v>DI0016521</v>
      </c>
      <c r="B1712" s="88" t="s">
        <v>1992</v>
      </c>
      <c r="C1712" s="88">
        <v>1</v>
      </c>
      <c r="D1712" s="143" t="s">
        <v>0</v>
      </c>
      <c r="E1712" s="146" t="s">
        <v>3</v>
      </c>
      <c r="F1712" s="144" t="s">
        <v>1760</v>
      </c>
      <c r="G1712" s="144" t="s">
        <v>1769</v>
      </c>
      <c r="H1712" s="144" t="s">
        <v>1770</v>
      </c>
      <c r="I1712" s="144" t="s">
        <v>1771</v>
      </c>
      <c r="J1712" s="144" t="s">
        <v>1772</v>
      </c>
      <c r="K1712" s="144" t="s">
        <v>1993</v>
      </c>
      <c r="L1712" s="144" t="s">
        <v>1766</v>
      </c>
      <c r="M1712" s="144" t="s">
        <v>1773</v>
      </c>
      <c r="N1712" s="143">
        <v>1</v>
      </c>
      <c r="O1712" s="143">
        <v>1</v>
      </c>
      <c r="P1712" s="143">
        <v>1</v>
      </c>
      <c r="Q1712" s="147">
        <v>0</v>
      </c>
      <c r="R1712" s="147">
        <v>0</v>
      </c>
      <c r="S1712" s="147">
        <v>1</v>
      </c>
      <c r="T1712" s="147">
        <v>1</v>
      </c>
      <c r="U1712" s="147">
        <v>1</v>
      </c>
      <c r="V1712" s="147">
        <v>0</v>
      </c>
      <c r="W1712" s="148">
        <v>0</v>
      </c>
      <c r="X1712" s="148">
        <v>215035.61</v>
      </c>
      <c r="Y1712" s="148">
        <v>0</v>
      </c>
      <c r="Z1712" s="148">
        <v>0</v>
      </c>
      <c r="AA1712" s="149">
        <v>0</v>
      </c>
      <c r="AB1712" s="148">
        <v>0</v>
      </c>
      <c r="AC1712" s="148">
        <v>0</v>
      </c>
      <c r="AD1712" s="149">
        <v>0</v>
      </c>
      <c r="AE1712" s="148">
        <v>215035.61</v>
      </c>
      <c r="AF1712" s="170">
        <v>45751</v>
      </c>
      <c r="AG1712" s="164">
        <v>47577</v>
      </c>
      <c r="AH1712" s="149">
        <v>215035.61</v>
      </c>
      <c r="AI1712" s="171">
        <v>130.23013698630137</v>
      </c>
      <c r="AJ1712" s="171">
        <v>5.0027397260273974</v>
      </c>
      <c r="AK1712" s="166">
        <v>9.2499999999999999E-2</v>
      </c>
      <c r="AL1712" s="172">
        <v>130.23013698630137</v>
      </c>
      <c r="AM1712" s="172">
        <v>5.0027397260273982</v>
      </c>
      <c r="AN1712" s="173">
        <v>9.2499999999999999E-2</v>
      </c>
      <c r="AO1712" s="169" t="s">
        <v>1774</v>
      </c>
      <c r="AP1712" s="169" t="s">
        <v>1775</v>
      </c>
      <c r="AQ1712" s="87">
        <v>0</v>
      </c>
      <c r="AR1712" s="87">
        <v>0</v>
      </c>
      <c r="AS1712" s="87">
        <v>0</v>
      </c>
      <c r="AT1712" s="87">
        <v>0</v>
      </c>
      <c r="AU1712" s="87">
        <v>0</v>
      </c>
      <c r="AV1712" s="87">
        <v>215035.61</v>
      </c>
      <c r="AW1712" s="87">
        <v>0</v>
      </c>
      <c r="AX1712" s="87">
        <v>0</v>
      </c>
      <c r="AY1712" s="87">
        <v>0</v>
      </c>
      <c r="AZ1712" s="87">
        <v>0</v>
      </c>
      <c r="BA1712" s="87">
        <v>0</v>
      </c>
      <c r="BB1712" s="87">
        <v>0</v>
      </c>
      <c r="BC1712" s="87">
        <v>0</v>
      </c>
      <c r="BD1712" s="87">
        <v>0</v>
      </c>
      <c r="BE1712" s="87">
        <v>0</v>
      </c>
      <c r="BF1712" s="87">
        <v>0</v>
      </c>
      <c r="BG1712" s="87">
        <f t="shared" si="120"/>
        <v>0</v>
      </c>
      <c r="BH1712" s="87">
        <f t="shared" si="121"/>
        <v>215035.61</v>
      </c>
      <c r="BI1712" s="87">
        <f t="shared" si="122"/>
        <v>215035.61</v>
      </c>
    </row>
    <row r="1713" spans="1:61" ht="15" customHeight="1" x14ac:dyDescent="0.35">
      <c r="A1713" s="142" t="str">
        <f t="shared" si="123"/>
        <v>DI0016531</v>
      </c>
      <c r="B1713" s="88" t="s">
        <v>1994</v>
      </c>
      <c r="C1713" s="88">
        <v>1</v>
      </c>
      <c r="D1713" s="143" t="s">
        <v>0</v>
      </c>
      <c r="E1713" s="146" t="s">
        <v>3</v>
      </c>
      <c r="F1713" s="144" t="s">
        <v>1760</v>
      </c>
      <c r="G1713" s="144" t="s">
        <v>1769</v>
      </c>
      <c r="H1713" s="144" t="s">
        <v>1770</v>
      </c>
      <c r="I1713" s="144" t="s">
        <v>1771</v>
      </c>
      <c r="J1713" s="144" t="s">
        <v>1772</v>
      </c>
      <c r="K1713" s="144" t="s">
        <v>1993</v>
      </c>
      <c r="L1713" s="144" t="s">
        <v>1766</v>
      </c>
      <c r="M1713" s="144" t="s">
        <v>1773</v>
      </c>
      <c r="N1713" s="143">
        <v>1</v>
      </c>
      <c r="O1713" s="143">
        <v>1</v>
      </c>
      <c r="P1713" s="143">
        <v>1</v>
      </c>
      <c r="Q1713" s="147">
        <v>0</v>
      </c>
      <c r="R1713" s="147">
        <v>0</v>
      </c>
      <c r="S1713" s="147">
        <v>1</v>
      </c>
      <c r="T1713" s="147">
        <v>1</v>
      </c>
      <c r="U1713" s="147">
        <v>1</v>
      </c>
      <c r="V1713" s="147">
        <v>0</v>
      </c>
      <c r="W1713" s="148">
        <v>0</v>
      </c>
      <c r="X1713" s="148">
        <v>215035.62</v>
      </c>
      <c r="Y1713" s="148">
        <v>0</v>
      </c>
      <c r="Z1713" s="148">
        <v>0</v>
      </c>
      <c r="AA1713" s="149">
        <v>0</v>
      </c>
      <c r="AB1713" s="148">
        <v>0</v>
      </c>
      <c r="AC1713" s="148">
        <v>0</v>
      </c>
      <c r="AD1713" s="149">
        <v>0</v>
      </c>
      <c r="AE1713" s="148">
        <v>215035.62</v>
      </c>
      <c r="AF1713" s="170">
        <v>45751</v>
      </c>
      <c r="AG1713" s="164">
        <v>46116</v>
      </c>
      <c r="AH1713" s="149">
        <v>215035.62</v>
      </c>
      <c r="AI1713" s="171">
        <v>126.22739726027397</v>
      </c>
      <c r="AJ1713" s="171">
        <v>1</v>
      </c>
      <c r="AK1713" s="166">
        <v>4.9000000000000002E-2</v>
      </c>
      <c r="AL1713" s="172">
        <v>126.22739726027399</v>
      </c>
      <c r="AM1713" s="172">
        <v>1</v>
      </c>
      <c r="AN1713" s="173">
        <v>4.9000000000000002E-2</v>
      </c>
      <c r="AO1713" s="169" t="s">
        <v>1774</v>
      </c>
      <c r="AP1713" s="169" t="s">
        <v>1775</v>
      </c>
      <c r="AQ1713" s="87">
        <v>0</v>
      </c>
      <c r="AR1713" s="87">
        <v>0</v>
      </c>
      <c r="AS1713" s="87">
        <v>0</v>
      </c>
      <c r="AT1713" s="87">
        <v>215035.62</v>
      </c>
      <c r="AU1713" s="87">
        <v>0</v>
      </c>
      <c r="AV1713" s="87">
        <v>0</v>
      </c>
      <c r="AW1713" s="87">
        <v>0</v>
      </c>
      <c r="AX1713" s="87">
        <v>0</v>
      </c>
      <c r="AY1713" s="87">
        <v>0</v>
      </c>
      <c r="AZ1713" s="87">
        <v>0</v>
      </c>
      <c r="BA1713" s="87">
        <v>0</v>
      </c>
      <c r="BB1713" s="87">
        <v>0</v>
      </c>
      <c r="BC1713" s="87">
        <v>0</v>
      </c>
      <c r="BD1713" s="87">
        <v>0</v>
      </c>
      <c r="BE1713" s="87">
        <v>0</v>
      </c>
      <c r="BF1713" s="87">
        <v>0</v>
      </c>
      <c r="BG1713" s="87">
        <f t="shared" si="120"/>
        <v>0</v>
      </c>
      <c r="BH1713" s="87">
        <f t="shared" si="121"/>
        <v>215035.62</v>
      </c>
      <c r="BI1713" s="87">
        <f t="shared" si="122"/>
        <v>215035.62</v>
      </c>
    </row>
    <row r="1714" spans="1:61" ht="15" customHeight="1" x14ac:dyDescent="0.35">
      <c r="A1714" s="142" t="str">
        <f t="shared" si="123"/>
        <v>DI0016541</v>
      </c>
      <c r="B1714" s="88" t="s">
        <v>1995</v>
      </c>
      <c r="C1714" s="88">
        <v>1</v>
      </c>
      <c r="D1714" s="143" t="s">
        <v>0</v>
      </c>
      <c r="E1714" s="146" t="s">
        <v>3</v>
      </c>
      <c r="F1714" s="144" t="s">
        <v>1760</v>
      </c>
      <c r="G1714" s="144" t="s">
        <v>1769</v>
      </c>
      <c r="H1714" s="144" t="s">
        <v>1770</v>
      </c>
      <c r="I1714" s="144" t="s">
        <v>1771</v>
      </c>
      <c r="J1714" s="144" t="s">
        <v>1772</v>
      </c>
      <c r="K1714" s="144" t="s">
        <v>1993</v>
      </c>
      <c r="L1714" s="144" t="s">
        <v>1766</v>
      </c>
      <c r="M1714" s="144" t="s">
        <v>1773</v>
      </c>
      <c r="N1714" s="143">
        <v>1</v>
      </c>
      <c r="O1714" s="143">
        <v>1</v>
      </c>
      <c r="P1714" s="143">
        <v>1</v>
      </c>
      <c r="Q1714" s="147">
        <v>0</v>
      </c>
      <c r="R1714" s="147">
        <v>0</v>
      </c>
      <c r="S1714" s="147">
        <v>1</v>
      </c>
      <c r="T1714" s="147">
        <v>1</v>
      </c>
      <c r="U1714" s="147">
        <v>1</v>
      </c>
      <c r="V1714" s="147">
        <v>0</v>
      </c>
      <c r="W1714" s="148">
        <v>0</v>
      </c>
      <c r="X1714" s="148">
        <v>215035.62</v>
      </c>
      <c r="Y1714" s="148">
        <v>0</v>
      </c>
      <c r="Z1714" s="148">
        <v>0</v>
      </c>
      <c r="AA1714" s="149">
        <v>0</v>
      </c>
      <c r="AB1714" s="148">
        <v>0</v>
      </c>
      <c r="AC1714" s="148">
        <v>0</v>
      </c>
      <c r="AD1714" s="149">
        <v>0</v>
      </c>
      <c r="AE1714" s="148">
        <v>215035.62</v>
      </c>
      <c r="AF1714" s="170">
        <v>45751</v>
      </c>
      <c r="AG1714" s="164">
        <v>46847</v>
      </c>
      <c r="AH1714" s="149">
        <v>215035.62</v>
      </c>
      <c r="AI1714" s="171">
        <v>128.23013698630137</v>
      </c>
      <c r="AJ1714" s="171">
        <v>3.0027397260273974</v>
      </c>
      <c r="AK1714" s="166">
        <v>8.7499999999999994E-2</v>
      </c>
      <c r="AL1714" s="172">
        <v>128.23013698630137</v>
      </c>
      <c r="AM1714" s="172">
        <v>3.0027397260273974</v>
      </c>
      <c r="AN1714" s="173">
        <v>8.7499999999999994E-2</v>
      </c>
      <c r="AO1714" s="169" t="s">
        <v>1774</v>
      </c>
      <c r="AP1714" s="169" t="s">
        <v>1775</v>
      </c>
      <c r="AQ1714" s="87">
        <v>0</v>
      </c>
      <c r="AR1714" s="87">
        <v>215035.62</v>
      </c>
      <c r="AS1714" s="87">
        <v>0</v>
      </c>
      <c r="AT1714" s="87">
        <v>0</v>
      </c>
      <c r="AU1714" s="87">
        <v>0</v>
      </c>
      <c r="AV1714" s="87">
        <v>0</v>
      </c>
      <c r="AW1714" s="87">
        <v>0</v>
      </c>
      <c r="AX1714" s="87">
        <v>0</v>
      </c>
      <c r="AY1714" s="87">
        <v>0</v>
      </c>
      <c r="AZ1714" s="87">
        <v>0</v>
      </c>
      <c r="BA1714" s="87">
        <v>0</v>
      </c>
      <c r="BB1714" s="87">
        <v>0</v>
      </c>
      <c r="BC1714" s="87">
        <v>0</v>
      </c>
      <c r="BD1714" s="87">
        <v>0</v>
      </c>
      <c r="BE1714" s="87">
        <v>0</v>
      </c>
      <c r="BF1714" s="87">
        <v>0</v>
      </c>
      <c r="BG1714" s="87">
        <f t="shared" si="120"/>
        <v>215035.62</v>
      </c>
      <c r="BH1714" s="87">
        <f t="shared" si="121"/>
        <v>0</v>
      </c>
      <c r="BI1714" s="87">
        <f t="shared" si="122"/>
        <v>215035.62</v>
      </c>
    </row>
    <row r="1715" spans="1:61" ht="15" customHeight="1" x14ac:dyDescent="0.35">
      <c r="A1715" s="142" t="str">
        <f t="shared" si="123"/>
        <v>DI0016551</v>
      </c>
      <c r="B1715" s="88" t="s">
        <v>1996</v>
      </c>
      <c r="C1715" s="88">
        <v>1</v>
      </c>
      <c r="D1715" s="143" t="s">
        <v>0</v>
      </c>
      <c r="E1715" s="146" t="s">
        <v>3</v>
      </c>
      <c r="F1715" s="144" t="s">
        <v>1760</v>
      </c>
      <c r="G1715" s="144" t="s">
        <v>1769</v>
      </c>
      <c r="H1715" s="144" t="s">
        <v>1770</v>
      </c>
      <c r="I1715" s="144" t="s">
        <v>1771</v>
      </c>
      <c r="J1715" s="144" t="s">
        <v>1772</v>
      </c>
      <c r="K1715" s="144" t="s">
        <v>1118</v>
      </c>
      <c r="L1715" s="144" t="s">
        <v>1766</v>
      </c>
      <c r="M1715" s="144" t="s">
        <v>1773</v>
      </c>
      <c r="N1715" s="143">
        <v>1</v>
      </c>
      <c r="O1715" s="143">
        <v>1</v>
      </c>
      <c r="P1715" s="143">
        <v>1</v>
      </c>
      <c r="Q1715" s="147">
        <v>0</v>
      </c>
      <c r="R1715" s="147">
        <v>0</v>
      </c>
      <c r="S1715" s="147">
        <v>1</v>
      </c>
      <c r="T1715" s="147">
        <v>1</v>
      </c>
      <c r="U1715" s="147">
        <v>1</v>
      </c>
      <c r="V1715" s="147">
        <v>0</v>
      </c>
      <c r="W1715" s="148">
        <v>0</v>
      </c>
      <c r="X1715" s="148">
        <v>683736.82</v>
      </c>
      <c r="Y1715" s="148">
        <v>0</v>
      </c>
      <c r="Z1715" s="148">
        <v>0</v>
      </c>
      <c r="AA1715" s="149">
        <v>0</v>
      </c>
      <c r="AB1715" s="148">
        <v>0</v>
      </c>
      <c r="AC1715" s="148">
        <v>0</v>
      </c>
      <c r="AD1715" s="149">
        <v>0</v>
      </c>
      <c r="AE1715" s="148">
        <v>683736.82</v>
      </c>
      <c r="AF1715" s="170">
        <v>45751</v>
      </c>
      <c r="AG1715" s="164">
        <v>47577</v>
      </c>
      <c r="AH1715" s="149">
        <v>683736.82</v>
      </c>
      <c r="AI1715" s="171">
        <v>130.23013698630137</v>
      </c>
      <c r="AJ1715" s="171">
        <v>5.0027397260273974</v>
      </c>
      <c r="AK1715" s="166">
        <v>9.2499999999999999E-2</v>
      </c>
      <c r="AL1715" s="172">
        <v>130.23013698630137</v>
      </c>
      <c r="AM1715" s="172">
        <v>5.0027397260273974</v>
      </c>
      <c r="AN1715" s="173">
        <v>9.2499999999999999E-2</v>
      </c>
      <c r="AO1715" s="169" t="s">
        <v>1774</v>
      </c>
      <c r="AP1715" s="169" t="s">
        <v>1775</v>
      </c>
      <c r="AQ1715" s="87">
        <v>0</v>
      </c>
      <c r="AR1715" s="87">
        <v>0</v>
      </c>
      <c r="AS1715" s="87">
        <v>0</v>
      </c>
      <c r="AT1715" s="87">
        <v>0</v>
      </c>
      <c r="AU1715" s="87">
        <v>0</v>
      </c>
      <c r="AV1715" s="87">
        <v>683736.82</v>
      </c>
      <c r="AW1715" s="87">
        <v>0</v>
      </c>
      <c r="AX1715" s="87">
        <v>0</v>
      </c>
      <c r="AY1715" s="87">
        <v>0</v>
      </c>
      <c r="AZ1715" s="87">
        <v>0</v>
      </c>
      <c r="BA1715" s="87">
        <v>0</v>
      </c>
      <c r="BB1715" s="87">
        <v>0</v>
      </c>
      <c r="BC1715" s="87">
        <v>0</v>
      </c>
      <c r="BD1715" s="87">
        <v>0</v>
      </c>
      <c r="BE1715" s="87">
        <v>0</v>
      </c>
      <c r="BF1715" s="87">
        <v>0</v>
      </c>
      <c r="BG1715" s="87">
        <f t="shared" si="120"/>
        <v>0</v>
      </c>
      <c r="BH1715" s="87">
        <f t="shared" si="121"/>
        <v>683736.82</v>
      </c>
      <c r="BI1715" s="87">
        <f t="shared" si="122"/>
        <v>683736.82</v>
      </c>
    </row>
    <row r="1716" spans="1:61" ht="15" customHeight="1" x14ac:dyDescent="0.35">
      <c r="A1716" s="142" t="str">
        <f t="shared" si="123"/>
        <v>DI0016561</v>
      </c>
      <c r="B1716" s="88" t="s">
        <v>1997</v>
      </c>
      <c r="C1716" s="88">
        <v>1</v>
      </c>
      <c r="D1716" s="143" t="s">
        <v>0</v>
      </c>
      <c r="E1716" s="146" t="s">
        <v>3</v>
      </c>
      <c r="F1716" s="144" t="s">
        <v>1760</v>
      </c>
      <c r="G1716" s="144" t="s">
        <v>1769</v>
      </c>
      <c r="H1716" s="144" t="s">
        <v>1770</v>
      </c>
      <c r="I1716" s="144" t="s">
        <v>1771</v>
      </c>
      <c r="J1716" s="144" t="s">
        <v>1772</v>
      </c>
      <c r="K1716" s="144" t="s">
        <v>1118</v>
      </c>
      <c r="L1716" s="144" t="s">
        <v>1766</v>
      </c>
      <c r="M1716" s="144" t="s">
        <v>1773</v>
      </c>
      <c r="N1716" s="143">
        <v>1</v>
      </c>
      <c r="O1716" s="143">
        <v>1</v>
      </c>
      <c r="P1716" s="143">
        <v>1</v>
      </c>
      <c r="Q1716" s="147">
        <v>0</v>
      </c>
      <c r="R1716" s="147">
        <v>0</v>
      </c>
      <c r="S1716" s="147">
        <v>1</v>
      </c>
      <c r="T1716" s="147">
        <v>1</v>
      </c>
      <c r="U1716" s="147">
        <v>1</v>
      </c>
      <c r="V1716" s="147">
        <v>0</v>
      </c>
      <c r="W1716" s="148">
        <v>0</v>
      </c>
      <c r="X1716" s="148">
        <v>683736.81</v>
      </c>
      <c r="Y1716" s="148">
        <v>0</v>
      </c>
      <c r="Z1716" s="148">
        <v>0</v>
      </c>
      <c r="AA1716" s="149">
        <v>0</v>
      </c>
      <c r="AB1716" s="148">
        <v>0</v>
      </c>
      <c r="AC1716" s="148">
        <v>0</v>
      </c>
      <c r="AD1716" s="149">
        <v>0</v>
      </c>
      <c r="AE1716" s="148">
        <v>683736.81</v>
      </c>
      <c r="AF1716" s="170">
        <v>45751</v>
      </c>
      <c r="AG1716" s="164">
        <v>46116</v>
      </c>
      <c r="AH1716" s="149">
        <v>683736.81</v>
      </c>
      <c r="AI1716" s="171">
        <v>126.22739726027397</v>
      </c>
      <c r="AJ1716" s="171">
        <v>1</v>
      </c>
      <c r="AK1716" s="166">
        <v>4.9000000000000002E-2</v>
      </c>
      <c r="AL1716" s="172">
        <v>126.22739726027399</v>
      </c>
      <c r="AM1716" s="172">
        <v>1</v>
      </c>
      <c r="AN1716" s="173">
        <v>4.9000000000000002E-2</v>
      </c>
      <c r="AO1716" s="169" t="s">
        <v>1774</v>
      </c>
      <c r="AP1716" s="169" t="s">
        <v>1775</v>
      </c>
      <c r="AQ1716" s="87">
        <v>0</v>
      </c>
      <c r="AR1716" s="87">
        <v>0</v>
      </c>
      <c r="AS1716" s="87">
        <v>0</v>
      </c>
      <c r="AT1716" s="87">
        <v>683736.81</v>
      </c>
      <c r="AU1716" s="87">
        <v>0</v>
      </c>
      <c r="AV1716" s="87">
        <v>0</v>
      </c>
      <c r="AW1716" s="87">
        <v>0</v>
      </c>
      <c r="AX1716" s="87">
        <v>0</v>
      </c>
      <c r="AY1716" s="87">
        <v>0</v>
      </c>
      <c r="AZ1716" s="87">
        <v>0</v>
      </c>
      <c r="BA1716" s="87">
        <v>0</v>
      </c>
      <c r="BB1716" s="87">
        <v>0</v>
      </c>
      <c r="BC1716" s="87">
        <v>0</v>
      </c>
      <c r="BD1716" s="87">
        <v>0</v>
      </c>
      <c r="BE1716" s="87">
        <v>0</v>
      </c>
      <c r="BF1716" s="87">
        <v>0</v>
      </c>
      <c r="BG1716" s="87">
        <f t="shared" si="120"/>
        <v>0</v>
      </c>
      <c r="BH1716" s="87">
        <f t="shared" si="121"/>
        <v>683736.81</v>
      </c>
      <c r="BI1716" s="87">
        <f t="shared" si="122"/>
        <v>683736.81</v>
      </c>
    </row>
    <row r="1717" spans="1:61" ht="15" customHeight="1" x14ac:dyDescent="0.35">
      <c r="A1717" s="142" t="str">
        <f t="shared" si="123"/>
        <v>DI0016571</v>
      </c>
      <c r="B1717" s="88" t="s">
        <v>1998</v>
      </c>
      <c r="C1717" s="88">
        <v>1</v>
      </c>
      <c r="D1717" s="143" t="s">
        <v>0</v>
      </c>
      <c r="E1717" s="146" t="s">
        <v>3</v>
      </c>
      <c r="F1717" s="144" t="s">
        <v>1760</v>
      </c>
      <c r="G1717" s="144" t="s">
        <v>1769</v>
      </c>
      <c r="H1717" s="144" t="s">
        <v>1770</v>
      </c>
      <c r="I1717" s="144" t="s">
        <v>1771</v>
      </c>
      <c r="J1717" s="144" t="s">
        <v>1772</v>
      </c>
      <c r="K1717" s="144" t="s">
        <v>1118</v>
      </c>
      <c r="L1717" s="144" t="s">
        <v>1766</v>
      </c>
      <c r="M1717" s="144" t="s">
        <v>1773</v>
      </c>
      <c r="N1717" s="143">
        <v>1</v>
      </c>
      <c r="O1717" s="143">
        <v>1</v>
      </c>
      <c r="P1717" s="143">
        <v>1</v>
      </c>
      <c r="Q1717" s="147">
        <v>0</v>
      </c>
      <c r="R1717" s="147">
        <v>0</v>
      </c>
      <c r="S1717" s="147">
        <v>1</v>
      </c>
      <c r="T1717" s="147">
        <v>1</v>
      </c>
      <c r="U1717" s="147">
        <v>1</v>
      </c>
      <c r="V1717" s="147">
        <v>0</v>
      </c>
      <c r="W1717" s="148">
        <v>0</v>
      </c>
      <c r="X1717" s="148">
        <v>683736.81</v>
      </c>
      <c r="Y1717" s="148">
        <v>0</v>
      </c>
      <c r="Z1717" s="148">
        <v>0</v>
      </c>
      <c r="AA1717" s="149">
        <v>0</v>
      </c>
      <c r="AB1717" s="148">
        <v>0</v>
      </c>
      <c r="AC1717" s="148">
        <v>0</v>
      </c>
      <c r="AD1717" s="149">
        <v>0</v>
      </c>
      <c r="AE1717" s="148">
        <v>683736.81</v>
      </c>
      <c r="AF1717" s="170">
        <v>45751</v>
      </c>
      <c r="AG1717" s="164">
        <v>46847</v>
      </c>
      <c r="AH1717" s="149">
        <v>683736.81</v>
      </c>
      <c r="AI1717" s="171">
        <v>128.23013698630137</v>
      </c>
      <c r="AJ1717" s="171">
        <v>3.0027397260273974</v>
      </c>
      <c r="AK1717" s="166">
        <v>8.7499999999999994E-2</v>
      </c>
      <c r="AL1717" s="172">
        <v>128.23013698630137</v>
      </c>
      <c r="AM1717" s="172">
        <v>3.0027397260273974</v>
      </c>
      <c r="AN1717" s="173">
        <v>8.7499999999999994E-2</v>
      </c>
      <c r="AO1717" s="169" t="s">
        <v>1774</v>
      </c>
      <c r="AP1717" s="169" t="s">
        <v>1775</v>
      </c>
      <c r="AQ1717" s="87">
        <v>0</v>
      </c>
      <c r="AR1717" s="87">
        <v>683736.81</v>
      </c>
      <c r="AS1717" s="87">
        <v>0</v>
      </c>
      <c r="AT1717" s="87">
        <v>0</v>
      </c>
      <c r="AU1717" s="87">
        <v>0</v>
      </c>
      <c r="AV1717" s="87">
        <v>0</v>
      </c>
      <c r="AW1717" s="87">
        <v>0</v>
      </c>
      <c r="AX1717" s="87">
        <v>0</v>
      </c>
      <c r="AY1717" s="87">
        <v>0</v>
      </c>
      <c r="AZ1717" s="87">
        <v>0</v>
      </c>
      <c r="BA1717" s="87">
        <v>0</v>
      </c>
      <c r="BB1717" s="87">
        <v>0</v>
      </c>
      <c r="BC1717" s="87">
        <v>0</v>
      </c>
      <c r="BD1717" s="87">
        <v>0</v>
      </c>
      <c r="BE1717" s="87">
        <v>0</v>
      </c>
      <c r="BF1717" s="87">
        <v>0</v>
      </c>
      <c r="BG1717" s="87">
        <f t="shared" si="120"/>
        <v>683736.81</v>
      </c>
      <c r="BH1717" s="87">
        <f t="shared" si="121"/>
        <v>0</v>
      </c>
      <c r="BI1717" s="87">
        <f t="shared" si="122"/>
        <v>683736.81</v>
      </c>
    </row>
    <row r="1718" spans="1:61" ht="15" customHeight="1" x14ac:dyDescent="0.35">
      <c r="A1718" s="142" t="str">
        <f t="shared" si="123"/>
        <v>DI0016581</v>
      </c>
      <c r="B1718" s="88" t="s">
        <v>1999</v>
      </c>
      <c r="C1718" s="88">
        <v>1</v>
      </c>
      <c r="D1718" s="143" t="s">
        <v>0</v>
      </c>
      <c r="E1718" s="146" t="s">
        <v>3</v>
      </c>
      <c r="F1718" s="144" t="s">
        <v>1760</v>
      </c>
      <c r="G1718" s="144" t="s">
        <v>1769</v>
      </c>
      <c r="H1718" s="144" t="s">
        <v>1770</v>
      </c>
      <c r="I1718" s="144" t="s">
        <v>1771</v>
      </c>
      <c r="J1718" s="144" t="s">
        <v>1772</v>
      </c>
      <c r="K1718" s="144" t="s">
        <v>2000</v>
      </c>
      <c r="L1718" s="144" t="s">
        <v>1766</v>
      </c>
      <c r="M1718" s="144" t="s">
        <v>1773</v>
      </c>
      <c r="N1718" s="143">
        <v>1</v>
      </c>
      <c r="O1718" s="143">
        <v>1</v>
      </c>
      <c r="P1718" s="143">
        <v>1</v>
      </c>
      <c r="Q1718" s="147">
        <v>0</v>
      </c>
      <c r="R1718" s="147">
        <v>0</v>
      </c>
      <c r="S1718" s="147">
        <v>1</v>
      </c>
      <c r="T1718" s="147">
        <v>1</v>
      </c>
      <c r="U1718" s="147">
        <v>1</v>
      </c>
      <c r="V1718" s="147">
        <v>0</v>
      </c>
      <c r="W1718" s="148">
        <v>0</v>
      </c>
      <c r="X1718" s="148">
        <v>189852.63</v>
      </c>
      <c r="Y1718" s="148">
        <v>0</v>
      </c>
      <c r="Z1718" s="148">
        <v>0</v>
      </c>
      <c r="AA1718" s="149">
        <v>0</v>
      </c>
      <c r="AB1718" s="148">
        <v>0</v>
      </c>
      <c r="AC1718" s="148">
        <v>0</v>
      </c>
      <c r="AD1718" s="149">
        <v>0</v>
      </c>
      <c r="AE1718" s="148">
        <v>189852.63</v>
      </c>
      <c r="AF1718" s="170">
        <v>45751</v>
      </c>
      <c r="AG1718" s="164">
        <v>47577</v>
      </c>
      <c r="AH1718" s="149">
        <v>189852.63</v>
      </c>
      <c r="AI1718" s="171">
        <v>130.23013698630137</v>
      </c>
      <c r="AJ1718" s="171">
        <v>5.0027397260273974</v>
      </c>
      <c r="AK1718" s="166">
        <v>9.2499999999999999E-2</v>
      </c>
      <c r="AL1718" s="172">
        <v>130.23013698630137</v>
      </c>
      <c r="AM1718" s="172">
        <v>5.0027397260273974</v>
      </c>
      <c r="AN1718" s="173">
        <v>9.2499999999999999E-2</v>
      </c>
      <c r="AO1718" s="169" t="s">
        <v>1774</v>
      </c>
      <c r="AP1718" s="169" t="s">
        <v>1775</v>
      </c>
      <c r="AQ1718" s="87">
        <v>0</v>
      </c>
      <c r="AR1718" s="87">
        <v>0</v>
      </c>
      <c r="AS1718" s="87">
        <v>0</v>
      </c>
      <c r="AT1718" s="87">
        <v>0</v>
      </c>
      <c r="AU1718" s="87">
        <v>0</v>
      </c>
      <c r="AV1718" s="87">
        <v>189852.63</v>
      </c>
      <c r="AW1718" s="87">
        <v>0</v>
      </c>
      <c r="AX1718" s="87">
        <v>0</v>
      </c>
      <c r="AY1718" s="87">
        <v>0</v>
      </c>
      <c r="AZ1718" s="87">
        <v>0</v>
      </c>
      <c r="BA1718" s="87">
        <v>0</v>
      </c>
      <c r="BB1718" s="87">
        <v>0</v>
      </c>
      <c r="BC1718" s="87">
        <v>0</v>
      </c>
      <c r="BD1718" s="87">
        <v>0</v>
      </c>
      <c r="BE1718" s="87">
        <v>0</v>
      </c>
      <c r="BF1718" s="87">
        <v>0</v>
      </c>
      <c r="BG1718" s="87">
        <f t="shared" si="120"/>
        <v>0</v>
      </c>
      <c r="BH1718" s="87">
        <f t="shared" si="121"/>
        <v>189852.63</v>
      </c>
      <c r="BI1718" s="87">
        <f t="shared" si="122"/>
        <v>189852.63</v>
      </c>
    </row>
    <row r="1719" spans="1:61" ht="15" customHeight="1" x14ac:dyDescent="0.35">
      <c r="A1719" s="142" t="str">
        <f t="shared" si="123"/>
        <v>DI0016591</v>
      </c>
      <c r="B1719" s="88" t="s">
        <v>2001</v>
      </c>
      <c r="C1719" s="88">
        <v>1</v>
      </c>
      <c r="D1719" s="143" t="s">
        <v>0</v>
      </c>
      <c r="E1719" s="146" t="s">
        <v>3</v>
      </c>
      <c r="F1719" s="144" t="s">
        <v>1760</v>
      </c>
      <c r="G1719" s="144" t="s">
        <v>1769</v>
      </c>
      <c r="H1719" s="144" t="s">
        <v>1770</v>
      </c>
      <c r="I1719" s="144" t="s">
        <v>1771</v>
      </c>
      <c r="J1719" s="144" t="s">
        <v>1772</v>
      </c>
      <c r="K1719" s="144" t="s">
        <v>2000</v>
      </c>
      <c r="L1719" s="144" t="s">
        <v>1766</v>
      </c>
      <c r="M1719" s="144" t="s">
        <v>1773</v>
      </c>
      <c r="N1719" s="143">
        <v>1</v>
      </c>
      <c r="O1719" s="143">
        <v>1</v>
      </c>
      <c r="P1719" s="143">
        <v>1</v>
      </c>
      <c r="Q1719" s="147">
        <v>0</v>
      </c>
      <c r="R1719" s="147">
        <v>0</v>
      </c>
      <c r="S1719" s="147">
        <v>1</v>
      </c>
      <c r="T1719" s="147">
        <v>1</v>
      </c>
      <c r="U1719" s="147">
        <v>1</v>
      </c>
      <c r="V1719" s="147">
        <v>0</v>
      </c>
      <c r="W1719" s="148">
        <v>0</v>
      </c>
      <c r="X1719" s="148">
        <v>189852.62</v>
      </c>
      <c r="Y1719" s="148">
        <v>0</v>
      </c>
      <c r="Z1719" s="148">
        <v>0</v>
      </c>
      <c r="AA1719" s="149">
        <v>0</v>
      </c>
      <c r="AB1719" s="148">
        <v>0</v>
      </c>
      <c r="AC1719" s="148">
        <v>0</v>
      </c>
      <c r="AD1719" s="149">
        <v>0</v>
      </c>
      <c r="AE1719" s="148">
        <v>189852.62</v>
      </c>
      <c r="AF1719" s="170">
        <v>45751</v>
      </c>
      <c r="AG1719" s="164">
        <v>46116</v>
      </c>
      <c r="AH1719" s="149">
        <v>189852.62</v>
      </c>
      <c r="AI1719" s="171">
        <v>126.22739726027397</v>
      </c>
      <c r="AJ1719" s="171">
        <v>1</v>
      </c>
      <c r="AK1719" s="166">
        <v>4.9000000000000002E-2</v>
      </c>
      <c r="AL1719" s="172">
        <v>126.22739726027397</v>
      </c>
      <c r="AM1719" s="172">
        <v>1</v>
      </c>
      <c r="AN1719" s="173">
        <v>4.9000000000000002E-2</v>
      </c>
      <c r="AO1719" s="169" t="s">
        <v>1774</v>
      </c>
      <c r="AP1719" s="169" t="s">
        <v>1775</v>
      </c>
      <c r="AQ1719" s="87">
        <v>0</v>
      </c>
      <c r="AR1719" s="87">
        <v>0</v>
      </c>
      <c r="AS1719" s="87">
        <v>0</v>
      </c>
      <c r="AT1719" s="87">
        <v>189852.62</v>
      </c>
      <c r="AU1719" s="87">
        <v>0</v>
      </c>
      <c r="AV1719" s="87">
        <v>0</v>
      </c>
      <c r="AW1719" s="87">
        <v>0</v>
      </c>
      <c r="AX1719" s="87">
        <v>0</v>
      </c>
      <c r="AY1719" s="87">
        <v>0</v>
      </c>
      <c r="AZ1719" s="87">
        <v>0</v>
      </c>
      <c r="BA1719" s="87">
        <v>0</v>
      </c>
      <c r="BB1719" s="87">
        <v>0</v>
      </c>
      <c r="BC1719" s="87">
        <v>0</v>
      </c>
      <c r="BD1719" s="87">
        <v>0</v>
      </c>
      <c r="BE1719" s="87">
        <v>0</v>
      </c>
      <c r="BF1719" s="87">
        <v>0</v>
      </c>
      <c r="BG1719" s="87">
        <f t="shared" si="120"/>
        <v>0</v>
      </c>
      <c r="BH1719" s="87">
        <f t="shared" si="121"/>
        <v>189852.62</v>
      </c>
      <c r="BI1719" s="87">
        <f t="shared" si="122"/>
        <v>189852.62</v>
      </c>
    </row>
    <row r="1720" spans="1:61" ht="15" customHeight="1" x14ac:dyDescent="0.35">
      <c r="A1720" s="142" t="str">
        <f t="shared" si="123"/>
        <v>DI0016601</v>
      </c>
      <c r="B1720" s="88" t="s">
        <v>2002</v>
      </c>
      <c r="C1720" s="88">
        <v>1</v>
      </c>
      <c r="D1720" s="143" t="s">
        <v>0</v>
      </c>
      <c r="E1720" s="146" t="s">
        <v>3</v>
      </c>
      <c r="F1720" s="144" t="s">
        <v>1760</v>
      </c>
      <c r="G1720" s="144" t="s">
        <v>1769</v>
      </c>
      <c r="H1720" s="144" t="s">
        <v>1770</v>
      </c>
      <c r="I1720" s="144" t="s">
        <v>1771</v>
      </c>
      <c r="J1720" s="144" t="s">
        <v>1772</v>
      </c>
      <c r="K1720" s="144" t="s">
        <v>2000</v>
      </c>
      <c r="L1720" s="144" t="s">
        <v>1766</v>
      </c>
      <c r="M1720" s="144" t="s">
        <v>1773</v>
      </c>
      <c r="N1720" s="143">
        <v>1</v>
      </c>
      <c r="O1720" s="143">
        <v>1</v>
      </c>
      <c r="P1720" s="143">
        <v>1</v>
      </c>
      <c r="Q1720" s="147">
        <v>0</v>
      </c>
      <c r="R1720" s="147">
        <v>0</v>
      </c>
      <c r="S1720" s="147">
        <v>1</v>
      </c>
      <c r="T1720" s="147">
        <v>1</v>
      </c>
      <c r="U1720" s="147">
        <v>1</v>
      </c>
      <c r="V1720" s="147">
        <v>0</v>
      </c>
      <c r="W1720" s="148">
        <v>0</v>
      </c>
      <c r="X1720" s="148">
        <v>189852.62</v>
      </c>
      <c r="Y1720" s="148">
        <v>0</v>
      </c>
      <c r="Z1720" s="148">
        <v>0</v>
      </c>
      <c r="AA1720" s="149">
        <v>0</v>
      </c>
      <c r="AB1720" s="148">
        <v>0</v>
      </c>
      <c r="AC1720" s="148">
        <v>0</v>
      </c>
      <c r="AD1720" s="149">
        <v>0</v>
      </c>
      <c r="AE1720" s="148">
        <v>189852.62</v>
      </c>
      <c r="AF1720" s="170">
        <v>45751</v>
      </c>
      <c r="AG1720" s="164">
        <v>46847</v>
      </c>
      <c r="AH1720" s="149">
        <v>189852.62</v>
      </c>
      <c r="AI1720" s="171">
        <v>128.23013698630137</v>
      </c>
      <c r="AJ1720" s="171">
        <v>3.0027397260273974</v>
      </c>
      <c r="AK1720" s="166">
        <v>8.7499999999999994E-2</v>
      </c>
      <c r="AL1720" s="172">
        <v>128.23013698630137</v>
      </c>
      <c r="AM1720" s="172">
        <v>3.0027397260273969</v>
      </c>
      <c r="AN1720" s="173">
        <v>8.7500000000000008E-2</v>
      </c>
      <c r="AO1720" s="169" t="s">
        <v>1774</v>
      </c>
      <c r="AP1720" s="169" t="s">
        <v>1775</v>
      </c>
      <c r="AQ1720" s="87">
        <v>0</v>
      </c>
      <c r="AR1720" s="87">
        <v>189852.62</v>
      </c>
      <c r="AS1720" s="87">
        <v>0</v>
      </c>
      <c r="AT1720" s="87">
        <v>0</v>
      </c>
      <c r="AU1720" s="87">
        <v>0</v>
      </c>
      <c r="AV1720" s="87">
        <v>0</v>
      </c>
      <c r="AW1720" s="87">
        <v>0</v>
      </c>
      <c r="AX1720" s="87">
        <v>0</v>
      </c>
      <c r="AY1720" s="87">
        <v>0</v>
      </c>
      <c r="AZ1720" s="87">
        <v>0</v>
      </c>
      <c r="BA1720" s="87">
        <v>0</v>
      </c>
      <c r="BB1720" s="87">
        <v>0</v>
      </c>
      <c r="BC1720" s="87">
        <v>0</v>
      </c>
      <c r="BD1720" s="87">
        <v>0</v>
      </c>
      <c r="BE1720" s="87">
        <v>0</v>
      </c>
      <c r="BF1720" s="87">
        <v>0</v>
      </c>
      <c r="BG1720" s="87">
        <f t="shared" si="120"/>
        <v>189852.62</v>
      </c>
      <c r="BH1720" s="87">
        <f t="shared" si="121"/>
        <v>0</v>
      </c>
      <c r="BI1720" s="87">
        <f t="shared" si="122"/>
        <v>189852.62</v>
      </c>
    </row>
    <row r="1721" spans="1:61" ht="15" customHeight="1" x14ac:dyDescent="0.35">
      <c r="A1721" s="142" t="str">
        <f t="shared" si="123"/>
        <v>DI0016611</v>
      </c>
      <c r="B1721" s="88" t="s">
        <v>2003</v>
      </c>
      <c r="C1721" s="88">
        <v>1</v>
      </c>
      <c r="D1721" s="143" t="s">
        <v>0</v>
      </c>
      <c r="E1721" s="146" t="s">
        <v>3</v>
      </c>
      <c r="F1721" s="144" t="s">
        <v>1760</v>
      </c>
      <c r="G1721" s="144" t="s">
        <v>1769</v>
      </c>
      <c r="H1721" s="144" t="s">
        <v>1770</v>
      </c>
      <c r="I1721" s="144" t="s">
        <v>1771</v>
      </c>
      <c r="J1721" s="144" t="s">
        <v>1772</v>
      </c>
      <c r="K1721" s="144" t="s">
        <v>731</v>
      </c>
      <c r="L1721" s="144" t="s">
        <v>1766</v>
      </c>
      <c r="M1721" s="144" t="s">
        <v>1773</v>
      </c>
      <c r="N1721" s="143">
        <v>1</v>
      </c>
      <c r="O1721" s="143">
        <v>1</v>
      </c>
      <c r="P1721" s="143">
        <v>1</v>
      </c>
      <c r="Q1721" s="147">
        <v>0</v>
      </c>
      <c r="R1721" s="147">
        <v>0</v>
      </c>
      <c r="S1721" s="147">
        <v>1</v>
      </c>
      <c r="T1721" s="147">
        <v>1</v>
      </c>
      <c r="U1721" s="147">
        <v>1</v>
      </c>
      <c r="V1721" s="147">
        <v>0</v>
      </c>
      <c r="W1721" s="148">
        <v>0</v>
      </c>
      <c r="X1721" s="148">
        <v>434522.02</v>
      </c>
      <c r="Y1721" s="148">
        <v>0</v>
      </c>
      <c r="Z1721" s="148">
        <v>0</v>
      </c>
      <c r="AA1721" s="149">
        <v>0</v>
      </c>
      <c r="AB1721" s="148">
        <v>0</v>
      </c>
      <c r="AC1721" s="148">
        <v>0</v>
      </c>
      <c r="AD1721" s="149">
        <v>0</v>
      </c>
      <c r="AE1721" s="148">
        <v>434522.02</v>
      </c>
      <c r="AF1721" s="170">
        <v>45751</v>
      </c>
      <c r="AG1721" s="164">
        <v>47577</v>
      </c>
      <c r="AH1721" s="149">
        <v>434522.02</v>
      </c>
      <c r="AI1721" s="171">
        <v>130.23013698630137</v>
      </c>
      <c r="AJ1721" s="171">
        <v>5.0027397260273974</v>
      </c>
      <c r="AK1721" s="166">
        <v>9.2499999999999999E-2</v>
      </c>
      <c r="AL1721" s="172">
        <v>130.23013698630137</v>
      </c>
      <c r="AM1721" s="172">
        <v>5.0027397260273982</v>
      </c>
      <c r="AN1721" s="173">
        <v>9.2499999999999999E-2</v>
      </c>
      <c r="AO1721" s="169" t="s">
        <v>1774</v>
      </c>
      <c r="AP1721" s="169" t="s">
        <v>1775</v>
      </c>
      <c r="AQ1721" s="87">
        <v>0</v>
      </c>
      <c r="AR1721" s="87">
        <v>0</v>
      </c>
      <c r="AS1721" s="87">
        <v>0</v>
      </c>
      <c r="AT1721" s="87">
        <v>0</v>
      </c>
      <c r="AU1721" s="87">
        <v>0</v>
      </c>
      <c r="AV1721" s="87">
        <v>434522.02</v>
      </c>
      <c r="AW1721" s="87">
        <v>0</v>
      </c>
      <c r="AX1721" s="87">
        <v>0</v>
      </c>
      <c r="AY1721" s="87">
        <v>0</v>
      </c>
      <c r="AZ1721" s="87">
        <v>0</v>
      </c>
      <c r="BA1721" s="87">
        <v>0</v>
      </c>
      <c r="BB1721" s="87">
        <v>0</v>
      </c>
      <c r="BC1721" s="87">
        <v>0</v>
      </c>
      <c r="BD1721" s="87">
        <v>0</v>
      </c>
      <c r="BE1721" s="87">
        <v>0</v>
      </c>
      <c r="BF1721" s="87">
        <v>0</v>
      </c>
      <c r="BG1721" s="87">
        <f t="shared" si="120"/>
        <v>0</v>
      </c>
      <c r="BH1721" s="87">
        <f t="shared" si="121"/>
        <v>434522.02</v>
      </c>
      <c r="BI1721" s="87">
        <f t="shared" si="122"/>
        <v>434522.02</v>
      </c>
    </row>
    <row r="1722" spans="1:61" ht="15" customHeight="1" x14ac:dyDescent="0.35">
      <c r="A1722" s="142" t="str">
        <f t="shared" si="123"/>
        <v>DI0016621</v>
      </c>
      <c r="B1722" s="88" t="s">
        <v>2004</v>
      </c>
      <c r="C1722" s="88">
        <v>1</v>
      </c>
      <c r="D1722" s="143" t="s">
        <v>0</v>
      </c>
      <c r="E1722" s="146" t="s">
        <v>3</v>
      </c>
      <c r="F1722" s="144" t="s">
        <v>1760</v>
      </c>
      <c r="G1722" s="144" t="s">
        <v>1769</v>
      </c>
      <c r="H1722" s="144" t="s">
        <v>1770</v>
      </c>
      <c r="I1722" s="144" t="s">
        <v>1771</v>
      </c>
      <c r="J1722" s="144" t="s">
        <v>1772</v>
      </c>
      <c r="K1722" s="144" t="s">
        <v>731</v>
      </c>
      <c r="L1722" s="144" t="s">
        <v>1766</v>
      </c>
      <c r="M1722" s="144" t="s">
        <v>1773</v>
      </c>
      <c r="N1722" s="143">
        <v>1</v>
      </c>
      <c r="O1722" s="143">
        <v>1</v>
      </c>
      <c r="P1722" s="143">
        <v>1</v>
      </c>
      <c r="Q1722" s="147">
        <v>0</v>
      </c>
      <c r="R1722" s="147">
        <v>0</v>
      </c>
      <c r="S1722" s="147">
        <v>1</v>
      </c>
      <c r="T1722" s="147">
        <v>1</v>
      </c>
      <c r="U1722" s="147">
        <v>1</v>
      </c>
      <c r="V1722" s="147">
        <v>0</v>
      </c>
      <c r="W1722" s="148">
        <v>0</v>
      </c>
      <c r="X1722" s="148">
        <v>434522.01</v>
      </c>
      <c r="Y1722" s="148">
        <v>0</v>
      </c>
      <c r="Z1722" s="148">
        <v>0</v>
      </c>
      <c r="AA1722" s="149">
        <v>0</v>
      </c>
      <c r="AB1722" s="148">
        <v>0</v>
      </c>
      <c r="AC1722" s="148">
        <v>0</v>
      </c>
      <c r="AD1722" s="149">
        <v>0</v>
      </c>
      <c r="AE1722" s="148">
        <v>434522.01</v>
      </c>
      <c r="AF1722" s="170">
        <v>45751</v>
      </c>
      <c r="AG1722" s="164">
        <v>46116</v>
      </c>
      <c r="AH1722" s="149">
        <v>434522.01</v>
      </c>
      <c r="AI1722" s="171">
        <v>126.22739726027397</v>
      </c>
      <c r="AJ1722" s="171">
        <v>1</v>
      </c>
      <c r="AK1722" s="166">
        <v>4.9000000000000002E-2</v>
      </c>
      <c r="AL1722" s="172">
        <v>126.22739726027397</v>
      </c>
      <c r="AM1722" s="172">
        <v>1</v>
      </c>
      <c r="AN1722" s="173">
        <v>4.9000000000000002E-2</v>
      </c>
      <c r="AO1722" s="169" t="s">
        <v>1774</v>
      </c>
      <c r="AP1722" s="169" t="s">
        <v>1775</v>
      </c>
      <c r="AQ1722" s="87">
        <v>0</v>
      </c>
      <c r="AR1722" s="87">
        <v>0</v>
      </c>
      <c r="AS1722" s="87">
        <v>0</v>
      </c>
      <c r="AT1722" s="87">
        <v>434522.01</v>
      </c>
      <c r="AU1722" s="87">
        <v>0</v>
      </c>
      <c r="AV1722" s="87">
        <v>0</v>
      </c>
      <c r="AW1722" s="87">
        <v>0</v>
      </c>
      <c r="AX1722" s="87">
        <v>0</v>
      </c>
      <c r="AY1722" s="87">
        <v>0</v>
      </c>
      <c r="AZ1722" s="87">
        <v>0</v>
      </c>
      <c r="BA1722" s="87">
        <v>0</v>
      </c>
      <c r="BB1722" s="87">
        <v>0</v>
      </c>
      <c r="BC1722" s="87">
        <v>0</v>
      </c>
      <c r="BD1722" s="87">
        <v>0</v>
      </c>
      <c r="BE1722" s="87">
        <v>0</v>
      </c>
      <c r="BF1722" s="87">
        <v>0</v>
      </c>
      <c r="BG1722" s="87">
        <f t="shared" si="120"/>
        <v>0</v>
      </c>
      <c r="BH1722" s="87">
        <f t="shared" si="121"/>
        <v>434522.01</v>
      </c>
      <c r="BI1722" s="87">
        <f t="shared" si="122"/>
        <v>434522.01</v>
      </c>
    </row>
    <row r="1723" spans="1:61" ht="15" customHeight="1" x14ac:dyDescent="0.35">
      <c r="A1723" s="142" t="str">
        <f t="shared" si="123"/>
        <v>DI0016631</v>
      </c>
      <c r="B1723" s="88" t="s">
        <v>2005</v>
      </c>
      <c r="C1723" s="88">
        <v>1</v>
      </c>
      <c r="D1723" s="143" t="s">
        <v>0</v>
      </c>
      <c r="E1723" s="146" t="s">
        <v>3</v>
      </c>
      <c r="F1723" s="144" t="s">
        <v>1760</v>
      </c>
      <c r="G1723" s="144" t="s">
        <v>1769</v>
      </c>
      <c r="H1723" s="144" t="s">
        <v>1770</v>
      </c>
      <c r="I1723" s="144" t="s">
        <v>1771</v>
      </c>
      <c r="J1723" s="144" t="s">
        <v>1772</v>
      </c>
      <c r="K1723" s="144" t="s">
        <v>731</v>
      </c>
      <c r="L1723" s="144" t="s">
        <v>1766</v>
      </c>
      <c r="M1723" s="144" t="s">
        <v>1773</v>
      </c>
      <c r="N1723" s="143">
        <v>1</v>
      </c>
      <c r="O1723" s="143">
        <v>1</v>
      </c>
      <c r="P1723" s="143">
        <v>1</v>
      </c>
      <c r="Q1723" s="147">
        <v>0</v>
      </c>
      <c r="R1723" s="147">
        <v>0</v>
      </c>
      <c r="S1723" s="147">
        <v>1</v>
      </c>
      <c r="T1723" s="147">
        <v>1</v>
      </c>
      <c r="U1723" s="147">
        <v>1</v>
      </c>
      <c r="V1723" s="147">
        <v>0</v>
      </c>
      <c r="W1723" s="148">
        <v>0</v>
      </c>
      <c r="X1723" s="148">
        <v>434522.01</v>
      </c>
      <c r="Y1723" s="148">
        <v>0</v>
      </c>
      <c r="Z1723" s="148">
        <v>0</v>
      </c>
      <c r="AA1723" s="149">
        <v>0</v>
      </c>
      <c r="AB1723" s="148">
        <v>0</v>
      </c>
      <c r="AC1723" s="148">
        <v>0</v>
      </c>
      <c r="AD1723" s="149">
        <v>0</v>
      </c>
      <c r="AE1723" s="148">
        <v>434522.01</v>
      </c>
      <c r="AF1723" s="170">
        <v>45751</v>
      </c>
      <c r="AG1723" s="164">
        <v>46847</v>
      </c>
      <c r="AH1723" s="149">
        <v>434522.01</v>
      </c>
      <c r="AI1723" s="171">
        <v>128.23013698630137</v>
      </c>
      <c r="AJ1723" s="171">
        <v>3.0027397260273974</v>
      </c>
      <c r="AK1723" s="166">
        <v>8.7499999999999994E-2</v>
      </c>
      <c r="AL1723" s="172">
        <v>128.23013698630137</v>
      </c>
      <c r="AM1723" s="172">
        <v>3.0027397260273974</v>
      </c>
      <c r="AN1723" s="173">
        <v>8.7499999999999994E-2</v>
      </c>
      <c r="AO1723" s="169" t="s">
        <v>1774</v>
      </c>
      <c r="AP1723" s="169" t="s">
        <v>1775</v>
      </c>
      <c r="AQ1723" s="87">
        <v>0</v>
      </c>
      <c r="AR1723" s="87">
        <v>434522.01</v>
      </c>
      <c r="AS1723" s="87">
        <v>0</v>
      </c>
      <c r="AT1723" s="87">
        <v>0</v>
      </c>
      <c r="AU1723" s="87">
        <v>0</v>
      </c>
      <c r="AV1723" s="87">
        <v>0</v>
      </c>
      <c r="AW1723" s="87">
        <v>0</v>
      </c>
      <c r="AX1723" s="87">
        <v>0</v>
      </c>
      <c r="AY1723" s="87">
        <v>0</v>
      </c>
      <c r="AZ1723" s="87">
        <v>0</v>
      </c>
      <c r="BA1723" s="87">
        <v>0</v>
      </c>
      <c r="BB1723" s="87">
        <v>0</v>
      </c>
      <c r="BC1723" s="87">
        <v>0</v>
      </c>
      <c r="BD1723" s="87">
        <v>0</v>
      </c>
      <c r="BE1723" s="87">
        <v>0</v>
      </c>
      <c r="BF1723" s="87">
        <v>0</v>
      </c>
      <c r="BG1723" s="87">
        <f t="shared" si="120"/>
        <v>434522.01</v>
      </c>
      <c r="BH1723" s="87">
        <f t="shared" si="121"/>
        <v>0</v>
      </c>
      <c r="BI1723" s="87">
        <f t="shared" si="122"/>
        <v>434522.01</v>
      </c>
    </row>
    <row r="1724" spans="1:61" ht="15" customHeight="1" x14ac:dyDescent="0.35">
      <c r="A1724" s="142" t="str">
        <f t="shared" si="123"/>
        <v>DI0016641</v>
      </c>
      <c r="B1724" s="88" t="s">
        <v>2006</v>
      </c>
      <c r="C1724" s="88">
        <v>1</v>
      </c>
      <c r="D1724" s="143" t="s">
        <v>0</v>
      </c>
      <c r="E1724" s="146" t="s">
        <v>3</v>
      </c>
      <c r="F1724" s="144" t="s">
        <v>1760</v>
      </c>
      <c r="G1724" s="144" t="s">
        <v>1769</v>
      </c>
      <c r="H1724" s="144" t="s">
        <v>1770</v>
      </c>
      <c r="I1724" s="144" t="s">
        <v>1771</v>
      </c>
      <c r="J1724" s="144" t="s">
        <v>1772</v>
      </c>
      <c r="K1724" s="144" t="s">
        <v>1203</v>
      </c>
      <c r="L1724" s="144" t="s">
        <v>1766</v>
      </c>
      <c r="M1724" s="144" t="s">
        <v>1773</v>
      </c>
      <c r="N1724" s="143">
        <v>1</v>
      </c>
      <c r="O1724" s="143">
        <v>1</v>
      </c>
      <c r="P1724" s="143">
        <v>1</v>
      </c>
      <c r="Q1724" s="147">
        <v>0</v>
      </c>
      <c r="R1724" s="147">
        <v>0</v>
      </c>
      <c r="S1724" s="147">
        <v>1</v>
      </c>
      <c r="T1724" s="147">
        <v>1</v>
      </c>
      <c r="U1724" s="147">
        <v>1</v>
      </c>
      <c r="V1724" s="147">
        <v>0</v>
      </c>
      <c r="W1724" s="148">
        <v>0</v>
      </c>
      <c r="X1724" s="148">
        <v>416981.16</v>
      </c>
      <c r="Y1724" s="148">
        <v>0</v>
      </c>
      <c r="Z1724" s="148">
        <v>0</v>
      </c>
      <c r="AA1724" s="149">
        <v>0</v>
      </c>
      <c r="AB1724" s="148">
        <v>0</v>
      </c>
      <c r="AC1724" s="148">
        <v>0</v>
      </c>
      <c r="AD1724" s="149">
        <v>0</v>
      </c>
      <c r="AE1724" s="148">
        <v>416981.16</v>
      </c>
      <c r="AF1724" s="170">
        <v>45751</v>
      </c>
      <c r="AG1724" s="164">
        <v>47577</v>
      </c>
      <c r="AH1724" s="149">
        <v>416981.16</v>
      </c>
      <c r="AI1724" s="171">
        <v>130.23013698630137</v>
      </c>
      <c r="AJ1724" s="171">
        <v>5.0027397260273974</v>
      </c>
      <c r="AK1724" s="166">
        <v>9.2499999999999999E-2</v>
      </c>
      <c r="AL1724" s="172">
        <v>130.23013698630137</v>
      </c>
      <c r="AM1724" s="172">
        <v>5.0027397260273974</v>
      </c>
      <c r="AN1724" s="173">
        <v>9.2499999999999999E-2</v>
      </c>
      <c r="AO1724" s="169" t="s">
        <v>1774</v>
      </c>
      <c r="AP1724" s="169" t="s">
        <v>1775</v>
      </c>
      <c r="AQ1724" s="87">
        <v>0</v>
      </c>
      <c r="AR1724" s="87">
        <v>0</v>
      </c>
      <c r="AS1724" s="87">
        <v>0</v>
      </c>
      <c r="AT1724" s="87">
        <v>0</v>
      </c>
      <c r="AU1724" s="87">
        <v>0</v>
      </c>
      <c r="AV1724" s="87">
        <v>416981.16</v>
      </c>
      <c r="AW1724" s="87">
        <v>0</v>
      </c>
      <c r="AX1724" s="87">
        <v>0</v>
      </c>
      <c r="AY1724" s="87">
        <v>0</v>
      </c>
      <c r="AZ1724" s="87">
        <v>0</v>
      </c>
      <c r="BA1724" s="87">
        <v>0</v>
      </c>
      <c r="BB1724" s="87">
        <v>0</v>
      </c>
      <c r="BC1724" s="87">
        <v>0</v>
      </c>
      <c r="BD1724" s="87">
        <v>0</v>
      </c>
      <c r="BE1724" s="87">
        <v>0</v>
      </c>
      <c r="BF1724" s="87">
        <v>0</v>
      </c>
      <c r="BG1724" s="87">
        <f t="shared" si="120"/>
        <v>0</v>
      </c>
      <c r="BH1724" s="87">
        <f t="shared" si="121"/>
        <v>416981.16</v>
      </c>
      <c r="BI1724" s="87">
        <f t="shared" si="122"/>
        <v>416981.16</v>
      </c>
    </row>
    <row r="1725" spans="1:61" ht="15" customHeight="1" x14ac:dyDescent="0.35">
      <c r="A1725" s="142" t="str">
        <f t="shared" si="123"/>
        <v>DI0016651</v>
      </c>
      <c r="B1725" s="88" t="s">
        <v>2007</v>
      </c>
      <c r="C1725" s="88">
        <v>1</v>
      </c>
      <c r="D1725" s="143" t="s">
        <v>0</v>
      </c>
      <c r="E1725" s="146" t="s">
        <v>3</v>
      </c>
      <c r="F1725" s="144" t="s">
        <v>1760</v>
      </c>
      <c r="G1725" s="144" t="s">
        <v>1769</v>
      </c>
      <c r="H1725" s="144" t="s">
        <v>1770</v>
      </c>
      <c r="I1725" s="144" t="s">
        <v>1771</v>
      </c>
      <c r="J1725" s="144" t="s">
        <v>1772</v>
      </c>
      <c r="K1725" s="144" t="s">
        <v>1203</v>
      </c>
      <c r="L1725" s="144" t="s">
        <v>1766</v>
      </c>
      <c r="M1725" s="144" t="s">
        <v>1773</v>
      </c>
      <c r="N1725" s="143">
        <v>1</v>
      </c>
      <c r="O1725" s="143">
        <v>1</v>
      </c>
      <c r="P1725" s="143">
        <v>1</v>
      </c>
      <c r="Q1725" s="147">
        <v>0</v>
      </c>
      <c r="R1725" s="147">
        <v>0</v>
      </c>
      <c r="S1725" s="147">
        <v>1</v>
      </c>
      <c r="T1725" s="147">
        <v>1</v>
      </c>
      <c r="U1725" s="147">
        <v>1</v>
      </c>
      <c r="V1725" s="147">
        <v>0</v>
      </c>
      <c r="W1725" s="148">
        <v>0</v>
      </c>
      <c r="X1725" s="148">
        <v>416981.17</v>
      </c>
      <c r="Y1725" s="148">
        <v>0</v>
      </c>
      <c r="Z1725" s="148">
        <v>0</v>
      </c>
      <c r="AA1725" s="149">
        <v>0</v>
      </c>
      <c r="AB1725" s="148">
        <v>0</v>
      </c>
      <c r="AC1725" s="148">
        <v>0</v>
      </c>
      <c r="AD1725" s="149">
        <v>0</v>
      </c>
      <c r="AE1725" s="148">
        <v>416981.17</v>
      </c>
      <c r="AF1725" s="170">
        <v>45751</v>
      </c>
      <c r="AG1725" s="164">
        <v>46116</v>
      </c>
      <c r="AH1725" s="149">
        <v>416981.17</v>
      </c>
      <c r="AI1725" s="171">
        <v>126.22739726027397</v>
      </c>
      <c r="AJ1725" s="171">
        <v>1</v>
      </c>
      <c r="AK1725" s="166">
        <v>4.9000000000000002E-2</v>
      </c>
      <c r="AL1725" s="172">
        <v>126.22739726027397</v>
      </c>
      <c r="AM1725" s="172">
        <v>1</v>
      </c>
      <c r="AN1725" s="173">
        <v>4.9000000000000002E-2</v>
      </c>
      <c r="AO1725" s="169" t="s">
        <v>1774</v>
      </c>
      <c r="AP1725" s="169" t="s">
        <v>1775</v>
      </c>
      <c r="AQ1725" s="87">
        <v>0</v>
      </c>
      <c r="AR1725" s="87">
        <v>0</v>
      </c>
      <c r="AS1725" s="87">
        <v>0</v>
      </c>
      <c r="AT1725" s="87">
        <v>416981.17</v>
      </c>
      <c r="AU1725" s="87">
        <v>0</v>
      </c>
      <c r="AV1725" s="87">
        <v>0</v>
      </c>
      <c r="AW1725" s="87">
        <v>0</v>
      </c>
      <c r="AX1725" s="87">
        <v>0</v>
      </c>
      <c r="AY1725" s="87">
        <v>0</v>
      </c>
      <c r="AZ1725" s="87">
        <v>0</v>
      </c>
      <c r="BA1725" s="87">
        <v>0</v>
      </c>
      <c r="BB1725" s="87">
        <v>0</v>
      </c>
      <c r="BC1725" s="87">
        <v>0</v>
      </c>
      <c r="BD1725" s="87">
        <v>0</v>
      </c>
      <c r="BE1725" s="87">
        <v>0</v>
      </c>
      <c r="BF1725" s="87">
        <v>0</v>
      </c>
      <c r="BG1725" s="87">
        <f t="shared" si="120"/>
        <v>0</v>
      </c>
      <c r="BH1725" s="87">
        <f t="shared" si="121"/>
        <v>416981.17</v>
      </c>
      <c r="BI1725" s="87">
        <f t="shared" si="122"/>
        <v>416981.17</v>
      </c>
    </row>
    <row r="1726" spans="1:61" ht="15" customHeight="1" x14ac:dyDescent="0.35">
      <c r="A1726" s="142" t="str">
        <f t="shared" si="123"/>
        <v>DI0016661</v>
      </c>
      <c r="B1726" s="88" t="s">
        <v>2008</v>
      </c>
      <c r="C1726" s="88">
        <v>1</v>
      </c>
      <c r="D1726" s="143" t="s">
        <v>0</v>
      </c>
      <c r="E1726" s="146" t="s">
        <v>3</v>
      </c>
      <c r="F1726" s="144" t="s">
        <v>1760</v>
      </c>
      <c r="G1726" s="144" t="s">
        <v>1769</v>
      </c>
      <c r="H1726" s="144" t="s">
        <v>1770</v>
      </c>
      <c r="I1726" s="144" t="s">
        <v>1771</v>
      </c>
      <c r="J1726" s="144" t="s">
        <v>1772</v>
      </c>
      <c r="K1726" s="144" t="s">
        <v>1203</v>
      </c>
      <c r="L1726" s="144" t="s">
        <v>1766</v>
      </c>
      <c r="M1726" s="144" t="s">
        <v>1773</v>
      </c>
      <c r="N1726" s="143">
        <v>1</v>
      </c>
      <c r="O1726" s="143">
        <v>1</v>
      </c>
      <c r="P1726" s="143">
        <v>1</v>
      </c>
      <c r="Q1726" s="147">
        <v>0</v>
      </c>
      <c r="R1726" s="147">
        <v>0</v>
      </c>
      <c r="S1726" s="147">
        <v>1</v>
      </c>
      <c r="T1726" s="147">
        <v>1</v>
      </c>
      <c r="U1726" s="147">
        <v>1</v>
      </c>
      <c r="V1726" s="147">
        <v>0</v>
      </c>
      <c r="W1726" s="148">
        <v>0</v>
      </c>
      <c r="X1726" s="148">
        <v>416981.17</v>
      </c>
      <c r="Y1726" s="148">
        <v>0</v>
      </c>
      <c r="Z1726" s="148">
        <v>0</v>
      </c>
      <c r="AA1726" s="149">
        <v>0</v>
      </c>
      <c r="AB1726" s="148">
        <v>0</v>
      </c>
      <c r="AC1726" s="148">
        <v>0</v>
      </c>
      <c r="AD1726" s="149">
        <v>0</v>
      </c>
      <c r="AE1726" s="148">
        <v>416981.17</v>
      </c>
      <c r="AF1726" s="170">
        <v>45751</v>
      </c>
      <c r="AG1726" s="164">
        <v>46847</v>
      </c>
      <c r="AH1726" s="149">
        <v>416981.17</v>
      </c>
      <c r="AI1726" s="171">
        <v>128.23013698630137</v>
      </c>
      <c r="AJ1726" s="171">
        <v>3.0027397260273974</v>
      </c>
      <c r="AK1726" s="166">
        <v>8.7499999999999994E-2</v>
      </c>
      <c r="AL1726" s="172">
        <v>128.23013698630137</v>
      </c>
      <c r="AM1726" s="172">
        <v>3.0027397260273969</v>
      </c>
      <c r="AN1726" s="173">
        <v>8.7499999999999994E-2</v>
      </c>
      <c r="AO1726" s="169" t="s">
        <v>1774</v>
      </c>
      <c r="AP1726" s="169" t="s">
        <v>1775</v>
      </c>
      <c r="AQ1726" s="87">
        <v>0</v>
      </c>
      <c r="AR1726" s="87">
        <v>416981.17</v>
      </c>
      <c r="AS1726" s="87">
        <v>0</v>
      </c>
      <c r="AT1726" s="87">
        <v>0</v>
      </c>
      <c r="AU1726" s="87">
        <v>0</v>
      </c>
      <c r="AV1726" s="87">
        <v>0</v>
      </c>
      <c r="AW1726" s="87">
        <v>0</v>
      </c>
      <c r="AX1726" s="87">
        <v>0</v>
      </c>
      <c r="AY1726" s="87">
        <v>0</v>
      </c>
      <c r="AZ1726" s="87">
        <v>0</v>
      </c>
      <c r="BA1726" s="87">
        <v>0</v>
      </c>
      <c r="BB1726" s="87">
        <v>0</v>
      </c>
      <c r="BC1726" s="87">
        <v>0</v>
      </c>
      <c r="BD1726" s="87">
        <v>0</v>
      </c>
      <c r="BE1726" s="87">
        <v>0</v>
      </c>
      <c r="BF1726" s="87">
        <v>0</v>
      </c>
      <c r="BG1726" s="87">
        <f t="shared" si="120"/>
        <v>416981.17</v>
      </c>
      <c r="BH1726" s="87">
        <f t="shared" si="121"/>
        <v>0</v>
      </c>
      <c r="BI1726" s="87">
        <f t="shared" si="122"/>
        <v>416981.17</v>
      </c>
    </row>
    <row r="1727" spans="1:61" ht="15" customHeight="1" x14ac:dyDescent="0.35">
      <c r="A1727" s="142" t="str">
        <f t="shared" si="123"/>
        <v>DI0016671</v>
      </c>
      <c r="B1727" s="88" t="s">
        <v>2009</v>
      </c>
      <c r="C1727" s="88">
        <v>1</v>
      </c>
      <c r="D1727" s="143" t="s">
        <v>0</v>
      </c>
      <c r="E1727" s="146" t="s">
        <v>3</v>
      </c>
      <c r="F1727" s="144" t="s">
        <v>1760</v>
      </c>
      <c r="G1727" s="144" t="s">
        <v>1769</v>
      </c>
      <c r="H1727" s="144" t="s">
        <v>1770</v>
      </c>
      <c r="I1727" s="144" t="s">
        <v>1771</v>
      </c>
      <c r="J1727" s="144" t="s">
        <v>1772</v>
      </c>
      <c r="K1727" s="144" t="s">
        <v>2010</v>
      </c>
      <c r="L1727" s="144" t="s">
        <v>1766</v>
      </c>
      <c r="M1727" s="144" t="s">
        <v>1773</v>
      </c>
      <c r="N1727" s="143">
        <v>1</v>
      </c>
      <c r="O1727" s="143">
        <v>1</v>
      </c>
      <c r="P1727" s="143">
        <v>1</v>
      </c>
      <c r="Q1727" s="147">
        <v>0</v>
      </c>
      <c r="R1727" s="147">
        <v>0</v>
      </c>
      <c r="S1727" s="147">
        <v>1</v>
      </c>
      <c r="T1727" s="147">
        <v>1</v>
      </c>
      <c r="U1727" s="147">
        <v>1</v>
      </c>
      <c r="V1727" s="147">
        <v>0</v>
      </c>
      <c r="W1727" s="148">
        <v>0</v>
      </c>
      <c r="X1727" s="148">
        <v>158178.47</v>
      </c>
      <c r="Y1727" s="148">
        <v>0</v>
      </c>
      <c r="Z1727" s="148">
        <v>0</v>
      </c>
      <c r="AA1727" s="149">
        <v>0</v>
      </c>
      <c r="AB1727" s="148">
        <v>0</v>
      </c>
      <c r="AC1727" s="148">
        <v>0</v>
      </c>
      <c r="AD1727" s="149">
        <v>0</v>
      </c>
      <c r="AE1727" s="148">
        <v>158178.47</v>
      </c>
      <c r="AF1727" s="170">
        <v>45751</v>
      </c>
      <c r="AG1727" s="164">
        <v>47577</v>
      </c>
      <c r="AH1727" s="149">
        <v>158178.47</v>
      </c>
      <c r="AI1727" s="171">
        <v>130.23013698630137</v>
      </c>
      <c r="AJ1727" s="171">
        <v>5.0027397260273974</v>
      </c>
      <c r="AK1727" s="166">
        <v>9.2499999999999999E-2</v>
      </c>
      <c r="AL1727" s="172">
        <v>130.23013698630137</v>
      </c>
      <c r="AM1727" s="172">
        <v>5.0027397260273974</v>
      </c>
      <c r="AN1727" s="173">
        <v>9.2499999999999999E-2</v>
      </c>
      <c r="AO1727" s="169" t="s">
        <v>1774</v>
      </c>
      <c r="AP1727" s="169" t="s">
        <v>1775</v>
      </c>
      <c r="AQ1727" s="87">
        <v>0</v>
      </c>
      <c r="AR1727" s="87">
        <v>0</v>
      </c>
      <c r="AS1727" s="87">
        <v>0</v>
      </c>
      <c r="AT1727" s="87">
        <v>0</v>
      </c>
      <c r="AU1727" s="87">
        <v>0</v>
      </c>
      <c r="AV1727" s="87">
        <v>158178.47</v>
      </c>
      <c r="AW1727" s="87">
        <v>0</v>
      </c>
      <c r="AX1727" s="87">
        <v>0</v>
      </c>
      <c r="AY1727" s="87">
        <v>0</v>
      </c>
      <c r="AZ1727" s="87">
        <v>0</v>
      </c>
      <c r="BA1727" s="87">
        <v>0</v>
      </c>
      <c r="BB1727" s="87">
        <v>0</v>
      </c>
      <c r="BC1727" s="87">
        <v>0</v>
      </c>
      <c r="BD1727" s="87">
        <v>0</v>
      </c>
      <c r="BE1727" s="87">
        <v>0</v>
      </c>
      <c r="BF1727" s="87">
        <v>0</v>
      </c>
      <c r="BG1727" s="87">
        <f t="shared" si="120"/>
        <v>0</v>
      </c>
      <c r="BH1727" s="87">
        <f t="shared" si="121"/>
        <v>158178.47</v>
      </c>
      <c r="BI1727" s="87">
        <f t="shared" si="122"/>
        <v>158178.47</v>
      </c>
    </row>
    <row r="1728" spans="1:61" ht="15" customHeight="1" x14ac:dyDescent="0.35">
      <c r="A1728" s="142" t="str">
        <f t="shared" si="123"/>
        <v>DI0016681</v>
      </c>
      <c r="B1728" s="88" t="s">
        <v>2011</v>
      </c>
      <c r="C1728" s="88">
        <v>1</v>
      </c>
      <c r="D1728" s="143" t="s">
        <v>0</v>
      </c>
      <c r="E1728" s="146" t="s">
        <v>3</v>
      </c>
      <c r="F1728" s="144" t="s">
        <v>1760</v>
      </c>
      <c r="G1728" s="144" t="s">
        <v>1769</v>
      </c>
      <c r="H1728" s="144" t="s">
        <v>1770</v>
      </c>
      <c r="I1728" s="144" t="s">
        <v>1771</v>
      </c>
      <c r="J1728" s="144" t="s">
        <v>1772</v>
      </c>
      <c r="K1728" s="144" t="s">
        <v>2010</v>
      </c>
      <c r="L1728" s="144" t="s">
        <v>1766</v>
      </c>
      <c r="M1728" s="144" t="s">
        <v>1773</v>
      </c>
      <c r="N1728" s="143">
        <v>1</v>
      </c>
      <c r="O1728" s="143">
        <v>1</v>
      </c>
      <c r="P1728" s="143">
        <v>1</v>
      </c>
      <c r="Q1728" s="147">
        <v>0</v>
      </c>
      <c r="R1728" s="147">
        <v>0</v>
      </c>
      <c r="S1728" s="147">
        <v>1</v>
      </c>
      <c r="T1728" s="147">
        <v>1</v>
      </c>
      <c r="U1728" s="147">
        <v>1</v>
      </c>
      <c r="V1728" s="147">
        <v>0</v>
      </c>
      <c r="W1728" s="148">
        <v>0</v>
      </c>
      <c r="X1728" s="148">
        <v>158178.47</v>
      </c>
      <c r="Y1728" s="148">
        <v>0</v>
      </c>
      <c r="Z1728" s="148">
        <v>0</v>
      </c>
      <c r="AA1728" s="149">
        <v>0</v>
      </c>
      <c r="AB1728" s="148">
        <v>0</v>
      </c>
      <c r="AC1728" s="148">
        <v>0</v>
      </c>
      <c r="AD1728" s="149">
        <v>0</v>
      </c>
      <c r="AE1728" s="148">
        <v>158178.47</v>
      </c>
      <c r="AF1728" s="170">
        <v>45751</v>
      </c>
      <c r="AG1728" s="164">
        <v>46116</v>
      </c>
      <c r="AH1728" s="149">
        <v>158178.47</v>
      </c>
      <c r="AI1728" s="171">
        <v>126.22739726027397</v>
      </c>
      <c r="AJ1728" s="171">
        <v>1</v>
      </c>
      <c r="AK1728" s="166">
        <v>4.9000000000000002E-2</v>
      </c>
      <c r="AL1728" s="172">
        <v>126.22739726027396</v>
      </c>
      <c r="AM1728" s="172">
        <v>1</v>
      </c>
      <c r="AN1728" s="173">
        <v>4.9000000000000002E-2</v>
      </c>
      <c r="AO1728" s="169" t="s">
        <v>1774</v>
      </c>
      <c r="AP1728" s="169" t="s">
        <v>1775</v>
      </c>
      <c r="AQ1728" s="87">
        <v>0</v>
      </c>
      <c r="AR1728" s="87">
        <v>0</v>
      </c>
      <c r="AS1728" s="87">
        <v>0</v>
      </c>
      <c r="AT1728" s="87">
        <v>158178.47</v>
      </c>
      <c r="AU1728" s="87">
        <v>0</v>
      </c>
      <c r="AV1728" s="87">
        <v>0</v>
      </c>
      <c r="AW1728" s="87">
        <v>0</v>
      </c>
      <c r="AX1728" s="87">
        <v>0</v>
      </c>
      <c r="AY1728" s="87">
        <v>0</v>
      </c>
      <c r="AZ1728" s="87">
        <v>0</v>
      </c>
      <c r="BA1728" s="87">
        <v>0</v>
      </c>
      <c r="BB1728" s="87">
        <v>0</v>
      </c>
      <c r="BC1728" s="87">
        <v>0</v>
      </c>
      <c r="BD1728" s="87">
        <v>0</v>
      </c>
      <c r="BE1728" s="87">
        <v>0</v>
      </c>
      <c r="BF1728" s="87">
        <v>0</v>
      </c>
      <c r="BG1728" s="87">
        <f t="shared" si="120"/>
        <v>0</v>
      </c>
      <c r="BH1728" s="87">
        <f t="shared" si="121"/>
        <v>158178.47</v>
      </c>
      <c r="BI1728" s="87">
        <f t="shared" si="122"/>
        <v>158178.47</v>
      </c>
    </row>
    <row r="1729" spans="1:61" ht="15" customHeight="1" x14ac:dyDescent="0.35">
      <c r="A1729" s="142" t="str">
        <f t="shared" si="123"/>
        <v>DI0016691</v>
      </c>
      <c r="B1729" s="88" t="s">
        <v>2012</v>
      </c>
      <c r="C1729" s="88">
        <v>1</v>
      </c>
      <c r="D1729" s="143" t="s">
        <v>0</v>
      </c>
      <c r="E1729" s="146" t="s">
        <v>3</v>
      </c>
      <c r="F1729" s="144" t="s">
        <v>1760</v>
      </c>
      <c r="G1729" s="144" t="s">
        <v>1769</v>
      </c>
      <c r="H1729" s="144" t="s">
        <v>1770</v>
      </c>
      <c r="I1729" s="144" t="s">
        <v>1771</v>
      </c>
      <c r="J1729" s="144" t="s">
        <v>1772</v>
      </c>
      <c r="K1729" s="144" t="s">
        <v>2010</v>
      </c>
      <c r="L1729" s="144" t="s">
        <v>1766</v>
      </c>
      <c r="M1729" s="144" t="s">
        <v>1773</v>
      </c>
      <c r="N1729" s="143">
        <v>1</v>
      </c>
      <c r="O1729" s="143">
        <v>1</v>
      </c>
      <c r="P1729" s="143">
        <v>1</v>
      </c>
      <c r="Q1729" s="147">
        <v>0</v>
      </c>
      <c r="R1729" s="147">
        <v>0</v>
      </c>
      <c r="S1729" s="147">
        <v>1</v>
      </c>
      <c r="T1729" s="147">
        <v>1</v>
      </c>
      <c r="U1729" s="147">
        <v>1</v>
      </c>
      <c r="V1729" s="147">
        <v>0</v>
      </c>
      <c r="W1729" s="148">
        <v>0</v>
      </c>
      <c r="X1729" s="148">
        <v>158178.47</v>
      </c>
      <c r="Y1729" s="148">
        <v>0</v>
      </c>
      <c r="Z1729" s="148">
        <v>0</v>
      </c>
      <c r="AA1729" s="149">
        <v>0</v>
      </c>
      <c r="AB1729" s="148">
        <v>0</v>
      </c>
      <c r="AC1729" s="148">
        <v>0</v>
      </c>
      <c r="AD1729" s="149">
        <v>0</v>
      </c>
      <c r="AE1729" s="148">
        <v>158178.47</v>
      </c>
      <c r="AF1729" s="170">
        <v>45751</v>
      </c>
      <c r="AG1729" s="164">
        <v>46847</v>
      </c>
      <c r="AH1729" s="149">
        <v>158178.47</v>
      </c>
      <c r="AI1729" s="171">
        <v>128.23013698630137</v>
      </c>
      <c r="AJ1729" s="171">
        <v>3.0027397260273974</v>
      </c>
      <c r="AK1729" s="166">
        <v>8.7499999999999994E-2</v>
      </c>
      <c r="AL1729" s="172">
        <v>128.23013698630137</v>
      </c>
      <c r="AM1729" s="172">
        <v>3.0027397260273974</v>
      </c>
      <c r="AN1729" s="173">
        <v>8.7499999999999994E-2</v>
      </c>
      <c r="AO1729" s="169" t="s">
        <v>1774</v>
      </c>
      <c r="AP1729" s="169" t="s">
        <v>1775</v>
      </c>
      <c r="AQ1729" s="87">
        <v>0</v>
      </c>
      <c r="AR1729" s="87">
        <v>158178.47</v>
      </c>
      <c r="AS1729" s="87">
        <v>0</v>
      </c>
      <c r="AT1729" s="87">
        <v>0</v>
      </c>
      <c r="AU1729" s="87">
        <v>0</v>
      </c>
      <c r="AV1729" s="87">
        <v>0</v>
      </c>
      <c r="AW1729" s="87">
        <v>0</v>
      </c>
      <c r="AX1729" s="87">
        <v>0</v>
      </c>
      <c r="AY1729" s="87">
        <v>0</v>
      </c>
      <c r="AZ1729" s="87">
        <v>0</v>
      </c>
      <c r="BA1729" s="87">
        <v>0</v>
      </c>
      <c r="BB1729" s="87">
        <v>0</v>
      </c>
      <c r="BC1729" s="87">
        <v>0</v>
      </c>
      <c r="BD1729" s="87">
        <v>0</v>
      </c>
      <c r="BE1729" s="87">
        <v>0</v>
      </c>
      <c r="BF1729" s="87">
        <v>0</v>
      </c>
      <c r="BG1729" s="87">
        <f t="shared" si="120"/>
        <v>158178.47</v>
      </c>
      <c r="BH1729" s="87">
        <f t="shared" si="121"/>
        <v>0</v>
      </c>
      <c r="BI1729" s="87">
        <f t="shared" si="122"/>
        <v>158178.47</v>
      </c>
    </row>
    <row r="1730" spans="1:61" ht="15" customHeight="1" x14ac:dyDescent="0.35">
      <c r="A1730" s="142" t="str">
        <f t="shared" si="123"/>
        <v>DI0016701</v>
      </c>
      <c r="B1730" s="88" t="s">
        <v>2013</v>
      </c>
      <c r="C1730" s="88">
        <v>1</v>
      </c>
      <c r="D1730" s="143" t="s">
        <v>0</v>
      </c>
      <c r="E1730" s="146" t="s">
        <v>3</v>
      </c>
      <c r="F1730" s="144" t="s">
        <v>1760</v>
      </c>
      <c r="G1730" s="144" t="s">
        <v>1769</v>
      </c>
      <c r="H1730" s="144" t="s">
        <v>1770</v>
      </c>
      <c r="I1730" s="144" t="s">
        <v>1771</v>
      </c>
      <c r="J1730" s="144" t="s">
        <v>1772</v>
      </c>
      <c r="K1730" s="144" t="s">
        <v>2014</v>
      </c>
      <c r="L1730" s="144" t="s">
        <v>1766</v>
      </c>
      <c r="M1730" s="144" t="s">
        <v>1773</v>
      </c>
      <c r="N1730" s="143">
        <v>1</v>
      </c>
      <c r="O1730" s="143">
        <v>1</v>
      </c>
      <c r="P1730" s="143">
        <v>1</v>
      </c>
      <c r="Q1730" s="147">
        <v>0</v>
      </c>
      <c r="R1730" s="147">
        <v>0</v>
      </c>
      <c r="S1730" s="147">
        <v>1</v>
      </c>
      <c r="T1730" s="147">
        <v>1</v>
      </c>
      <c r="U1730" s="147">
        <v>1</v>
      </c>
      <c r="V1730" s="147">
        <v>0</v>
      </c>
      <c r="W1730" s="148">
        <v>0</v>
      </c>
      <c r="X1730" s="148">
        <v>1129261.0900000001</v>
      </c>
      <c r="Y1730" s="148">
        <v>0</v>
      </c>
      <c r="Z1730" s="148">
        <v>0</v>
      </c>
      <c r="AA1730" s="149">
        <v>0</v>
      </c>
      <c r="AB1730" s="148">
        <v>0</v>
      </c>
      <c r="AC1730" s="148">
        <v>0</v>
      </c>
      <c r="AD1730" s="149">
        <v>0</v>
      </c>
      <c r="AE1730" s="148">
        <v>1129261.0900000001</v>
      </c>
      <c r="AF1730" s="170">
        <v>45751</v>
      </c>
      <c r="AG1730" s="164">
        <v>47577</v>
      </c>
      <c r="AH1730" s="149">
        <v>1129261.0900000001</v>
      </c>
      <c r="AI1730" s="171">
        <v>130.23013698630137</v>
      </c>
      <c r="AJ1730" s="171">
        <v>5.0027397260273974</v>
      </c>
      <c r="AK1730" s="166">
        <v>9.2499999999999999E-2</v>
      </c>
      <c r="AL1730" s="172">
        <v>130.23013698630137</v>
      </c>
      <c r="AM1730" s="172">
        <v>5.0027397260273974</v>
      </c>
      <c r="AN1730" s="173">
        <v>9.2499999999999999E-2</v>
      </c>
      <c r="AO1730" s="169" t="s">
        <v>1774</v>
      </c>
      <c r="AP1730" s="169" t="s">
        <v>1775</v>
      </c>
      <c r="AQ1730" s="87">
        <v>0</v>
      </c>
      <c r="AR1730" s="87">
        <v>0</v>
      </c>
      <c r="AS1730" s="87">
        <v>0</v>
      </c>
      <c r="AT1730" s="87">
        <v>0</v>
      </c>
      <c r="AU1730" s="87">
        <v>0</v>
      </c>
      <c r="AV1730" s="87">
        <v>1129261.0900000001</v>
      </c>
      <c r="AW1730" s="87">
        <v>0</v>
      </c>
      <c r="AX1730" s="87">
        <v>0</v>
      </c>
      <c r="AY1730" s="87">
        <v>0</v>
      </c>
      <c r="AZ1730" s="87">
        <v>0</v>
      </c>
      <c r="BA1730" s="87">
        <v>0</v>
      </c>
      <c r="BB1730" s="87">
        <v>0</v>
      </c>
      <c r="BC1730" s="87">
        <v>0</v>
      </c>
      <c r="BD1730" s="87">
        <v>0</v>
      </c>
      <c r="BE1730" s="87">
        <v>0</v>
      </c>
      <c r="BF1730" s="87">
        <v>0</v>
      </c>
      <c r="BG1730" s="87">
        <f t="shared" si="120"/>
        <v>0</v>
      </c>
      <c r="BH1730" s="87">
        <f t="shared" si="121"/>
        <v>1129261.0900000001</v>
      </c>
      <c r="BI1730" s="87">
        <f t="shared" si="122"/>
        <v>1129261.0900000001</v>
      </c>
    </row>
    <row r="1731" spans="1:61" ht="15" customHeight="1" x14ac:dyDescent="0.35">
      <c r="A1731" s="142" t="str">
        <f t="shared" si="123"/>
        <v>DI0016711</v>
      </c>
      <c r="B1731" s="88" t="s">
        <v>2015</v>
      </c>
      <c r="C1731" s="88">
        <v>1</v>
      </c>
      <c r="D1731" s="143" t="s">
        <v>0</v>
      </c>
      <c r="E1731" s="146" t="s">
        <v>3</v>
      </c>
      <c r="F1731" s="144" t="s">
        <v>1760</v>
      </c>
      <c r="G1731" s="144" t="s">
        <v>1769</v>
      </c>
      <c r="H1731" s="144" t="s">
        <v>1770</v>
      </c>
      <c r="I1731" s="144" t="s">
        <v>1771</v>
      </c>
      <c r="J1731" s="144" t="s">
        <v>1772</v>
      </c>
      <c r="K1731" s="144" t="s">
        <v>2014</v>
      </c>
      <c r="L1731" s="144" t="s">
        <v>1766</v>
      </c>
      <c r="M1731" s="144" t="s">
        <v>1773</v>
      </c>
      <c r="N1731" s="143">
        <v>1</v>
      </c>
      <c r="O1731" s="143">
        <v>1</v>
      </c>
      <c r="P1731" s="143">
        <v>1</v>
      </c>
      <c r="Q1731" s="147">
        <v>0</v>
      </c>
      <c r="R1731" s="147">
        <v>0</v>
      </c>
      <c r="S1731" s="147">
        <v>1</v>
      </c>
      <c r="T1731" s="147">
        <v>1</v>
      </c>
      <c r="U1731" s="147">
        <v>1</v>
      </c>
      <c r="V1731" s="147">
        <v>0</v>
      </c>
      <c r="W1731" s="148">
        <v>0</v>
      </c>
      <c r="X1731" s="148">
        <v>1129261.0900000001</v>
      </c>
      <c r="Y1731" s="148">
        <v>0</v>
      </c>
      <c r="Z1731" s="148">
        <v>0</v>
      </c>
      <c r="AA1731" s="149">
        <v>0</v>
      </c>
      <c r="AB1731" s="148">
        <v>0</v>
      </c>
      <c r="AC1731" s="148">
        <v>0</v>
      </c>
      <c r="AD1731" s="149">
        <v>0</v>
      </c>
      <c r="AE1731" s="148">
        <v>1129261.0900000001</v>
      </c>
      <c r="AF1731" s="170">
        <v>45751</v>
      </c>
      <c r="AG1731" s="164">
        <v>46116</v>
      </c>
      <c r="AH1731" s="149">
        <v>1129261.0900000001</v>
      </c>
      <c r="AI1731" s="171">
        <v>126.22739726027397</v>
      </c>
      <c r="AJ1731" s="171">
        <v>1</v>
      </c>
      <c r="AK1731" s="166">
        <v>4.9000000000000002E-2</v>
      </c>
      <c r="AL1731" s="172">
        <v>126.22739726027399</v>
      </c>
      <c r="AM1731" s="172">
        <v>1</v>
      </c>
      <c r="AN1731" s="173">
        <v>4.9000000000000002E-2</v>
      </c>
      <c r="AO1731" s="169" t="s">
        <v>1774</v>
      </c>
      <c r="AP1731" s="169" t="s">
        <v>1775</v>
      </c>
      <c r="AQ1731" s="87">
        <v>0</v>
      </c>
      <c r="AR1731" s="87">
        <v>0</v>
      </c>
      <c r="AS1731" s="87">
        <v>0</v>
      </c>
      <c r="AT1731" s="87">
        <v>1129261.0900000001</v>
      </c>
      <c r="AU1731" s="87">
        <v>0</v>
      </c>
      <c r="AV1731" s="87">
        <v>0</v>
      </c>
      <c r="AW1731" s="87">
        <v>0</v>
      </c>
      <c r="AX1731" s="87">
        <v>0</v>
      </c>
      <c r="AY1731" s="87">
        <v>0</v>
      </c>
      <c r="AZ1731" s="87">
        <v>0</v>
      </c>
      <c r="BA1731" s="87">
        <v>0</v>
      </c>
      <c r="BB1731" s="87">
        <v>0</v>
      </c>
      <c r="BC1731" s="87">
        <v>0</v>
      </c>
      <c r="BD1731" s="87">
        <v>0</v>
      </c>
      <c r="BE1731" s="87">
        <v>0</v>
      </c>
      <c r="BF1731" s="87">
        <v>0</v>
      </c>
      <c r="BG1731" s="87">
        <f t="shared" si="120"/>
        <v>0</v>
      </c>
      <c r="BH1731" s="87">
        <f t="shared" si="121"/>
        <v>1129261.0900000001</v>
      </c>
      <c r="BI1731" s="87">
        <f t="shared" si="122"/>
        <v>1129261.0900000001</v>
      </c>
    </row>
    <row r="1732" spans="1:61" ht="15" customHeight="1" x14ac:dyDescent="0.35">
      <c r="A1732" s="142" t="str">
        <f t="shared" si="123"/>
        <v>DI0016721</v>
      </c>
      <c r="B1732" s="88" t="s">
        <v>2016</v>
      </c>
      <c r="C1732" s="88">
        <v>1</v>
      </c>
      <c r="D1732" s="143" t="s">
        <v>0</v>
      </c>
      <c r="E1732" s="146" t="s">
        <v>3</v>
      </c>
      <c r="F1732" s="144" t="s">
        <v>1760</v>
      </c>
      <c r="G1732" s="144" t="s">
        <v>1769</v>
      </c>
      <c r="H1732" s="144" t="s">
        <v>1770</v>
      </c>
      <c r="I1732" s="144" t="s">
        <v>1771</v>
      </c>
      <c r="J1732" s="144" t="s">
        <v>1772</v>
      </c>
      <c r="K1732" s="144" t="s">
        <v>2014</v>
      </c>
      <c r="L1732" s="144" t="s">
        <v>1766</v>
      </c>
      <c r="M1732" s="144" t="s">
        <v>1773</v>
      </c>
      <c r="N1732" s="143">
        <v>1</v>
      </c>
      <c r="O1732" s="143">
        <v>1</v>
      </c>
      <c r="P1732" s="143">
        <v>1</v>
      </c>
      <c r="Q1732" s="147">
        <v>0</v>
      </c>
      <c r="R1732" s="147">
        <v>0</v>
      </c>
      <c r="S1732" s="147">
        <v>1</v>
      </c>
      <c r="T1732" s="147">
        <v>1</v>
      </c>
      <c r="U1732" s="147">
        <v>1</v>
      </c>
      <c r="V1732" s="147">
        <v>0</v>
      </c>
      <c r="W1732" s="148">
        <v>0</v>
      </c>
      <c r="X1732" s="148">
        <v>1129261.0900000001</v>
      </c>
      <c r="Y1732" s="148">
        <v>0</v>
      </c>
      <c r="Z1732" s="148">
        <v>0</v>
      </c>
      <c r="AA1732" s="149">
        <v>0</v>
      </c>
      <c r="AB1732" s="148">
        <v>0</v>
      </c>
      <c r="AC1732" s="148">
        <v>0</v>
      </c>
      <c r="AD1732" s="149">
        <v>0</v>
      </c>
      <c r="AE1732" s="148">
        <v>1129261.0900000001</v>
      </c>
      <c r="AF1732" s="170">
        <v>45751</v>
      </c>
      <c r="AG1732" s="164">
        <v>46847</v>
      </c>
      <c r="AH1732" s="149">
        <v>1129261.0900000001</v>
      </c>
      <c r="AI1732" s="171">
        <v>128.23013698630137</v>
      </c>
      <c r="AJ1732" s="171">
        <v>3.0027397260273974</v>
      </c>
      <c r="AK1732" s="166">
        <v>8.7499999999999994E-2</v>
      </c>
      <c r="AL1732" s="172">
        <v>128.23013698630137</v>
      </c>
      <c r="AM1732" s="172">
        <v>3.0027397260273974</v>
      </c>
      <c r="AN1732" s="173">
        <v>8.7499999999999994E-2</v>
      </c>
      <c r="AO1732" s="169" t="s">
        <v>1774</v>
      </c>
      <c r="AP1732" s="169" t="s">
        <v>1775</v>
      </c>
      <c r="AQ1732" s="87">
        <v>0</v>
      </c>
      <c r="AR1732" s="87">
        <v>1129261.0900000001</v>
      </c>
      <c r="AS1732" s="87">
        <v>0</v>
      </c>
      <c r="AT1732" s="87">
        <v>0</v>
      </c>
      <c r="AU1732" s="87">
        <v>0</v>
      </c>
      <c r="AV1732" s="87">
        <v>0</v>
      </c>
      <c r="AW1732" s="87">
        <v>0</v>
      </c>
      <c r="AX1732" s="87">
        <v>0</v>
      </c>
      <c r="AY1732" s="87">
        <v>0</v>
      </c>
      <c r="AZ1732" s="87">
        <v>0</v>
      </c>
      <c r="BA1732" s="87">
        <v>0</v>
      </c>
      <c r="BB1732" s="87">
        <v>0</v>
      </c>
      <c r="BC1732" s="87">
        <v>0</v>
      </c>
      <c r="BD1732" s="87">
        <v>0</v>
      </c>
      <c r="BE1732" s="87">
        <v>0</v>
      </c>
      <c r="BF1732" s="87">
        <v>0</v>
      </c>
      <c r="BG1732" s="87">
        <f t="shared" si="120"/>
        <v>1129261.0900000001</v>
      </c>
      <c r="BH1732" s="87">
        <f t="shared" si="121"/>
        <v>0</v>
      </c>
      <c r="BI1732" s="87">
        <f t="shared" si="122"/>
        <v>1129261.0900000001</v>
      </c>
    </row>
    <row r="1733" spans="1:61" ht="15" customHeight="1" x14ac:dyDescent="0.35">
      <c r="A1733" s="142" t="str">
        <f t="shared" si="123"/>
        <v>DI0016731</v>
      </c>
      <c r="B1733" s="88" t="s">
        <v>2017</v>
      </c>
      <c r="C1733" s="88">
        <v>1</v>
      </c>
      <c r="D1733" s="143" t="s">
        <v>0</v>
      </c>
      <c r="E1733" s="146" t="s">
        <v>3</v>
      </c>
      <c r="F1733" s="144" t="s">
        <v>1760</v>
      </c>
      <c r="G1733" s="144" t="s">
        <v>1769</v>
      </c>
      <c r="H1733" s="144" t="s">
        <v>1770</v>
      </c>
      <c r="I1733" s="144" t="s">
        <v>1771</v>
      </c>
      <c r="J1733" s="144" t="s">
        <v>1772</v>
      </c>
      <c r="K1733" s="144" t="s">
        <v>1645</v>
      </c>
      <c r="L1733" s="144" t="s">
        <v>1766</v>
      </c>
      <c r="M1733" s="144" t="s">
        <v>1773</v>
      </c>
      <c r="N1733" s="143">
        <v>1</v>
      </c>
      <c r="O1733" s="143">
        <v>1</v>
      </c>
      <c r="P1733" s="143">
        <v>1</v>
      </c>
      <c r="Q1733" s="147">
        <v>0</v>
      </c>
      <c r="R1733" s="147">
        <v>0</v>
      </c>
      <c r="S1733" s="147">
        <v>1</v>
      </c>
      <c r="T1733" s="147">
        <v>1</v>
      </c>
      <c r="U1733" s="147">
        <v>1</v>
      </c>
      <c r="V1733" s="147">
        <v>0</v>
      </c>
      <c r="W1733" s="148">
        <v>0</v>
      </c>
      <c r="X1733" s="148">
        <v>243658.73</v>
      </c>
      <c r="Y1733" s="148">
        <v>0</v>
      </c>
      <c r="Z1733" s="148">
        <v>0</v>
      </c>
      <c r="AA1733" s="149">
        <v>0</v>
      </c>
      <c r="AB1733" s="148">
        <v>0</v>
      </c>
      <c r="AC1733" s="148">
        <v>0</v>
      </c>
      <c r="AD1733" s="149">
        <v>0</v>
      </c>
      <c r="AE1733" s="148">
        <v>243658.73</v>
      </c>
      <c r="AF1733" s="170">
        <v>45751</v>
      </c>
      <c r="AG1733" s="164">
        <v>47577</v>
      </c>
      <c r="AH1733" s="149">
        <v>243658.73</v>
      </c>
      <c r="AI1733" s="171">
        <v>130.23013698630137</v>
      </c>
      <c r="AJ1733" s="171">
        <v>5.0027397260273974</v>
      </c>
      <c r="AK1733" s="166">
        <v>9.2499999999999999E-2</v>
      </c>
      <c r="AL1733" s="172">
        <v>130.23013698630137</v>
      </c>
      <c r="AM1733" s="172">
        <v>5.0027397260273974</v>
      </c>
      <c r="AN1733" s="173">
        <v>9.2499999999999999E-2</v>
      </c>
      <c r="AO1733" s="169" t="s">
        <v>1774</v>
      </c>
      <c r="AP1733" s="169" t="s">
        <v>1775</v>
      </c>
      <c r="AQ1733" s="87">
        <v>0</v>
      </c>
      <c r="AR1733" s="87">
        <v>0</v>
      </c>
      <c r="AS1733" s="87">
        <v>0</v>
      </c>
      <c r="AT1733" s="87">
        <v>0</v>
      </c>
      <c r="AU1733" s="87">
        <v>0</v>
      </c>
      <c r="AV1733" s="87">
        <v>243658.73</v>
      </c>
      <c r="AW1733" s="87">
        <v>0</v>
      </c>
      <c r="AX1733" s="87">
        <v>0</v>
      </c>
      <c r="AY1733" s="87">
        <v>0</v>
      </c>
      <c r="AZ1733" s="87">
        <v>0</v>
      </c>
      <c r="BA1733" s="87">
        <v>0</v>
      </c>
      <c r="BB1733" s="87">
        <v>0</v>
      </c>
      <c r="BC1733" s="87">
        <v>0</v>
      </c>
      <c r="BD1733" s="87">
        <v>0</v>
      </c>
      <c r="BE1733" s="87">
        <v>0</v>
      </c>
      <c r="BF1733" s="87">
        <v>0</v>
      </c>
      <c r="BG1733" s="87">
        <f t="shared" si="120"/>
        <v>0</v>
      </c>
      <c r="BH1733" s="87">
        <f t="shared" si="121"/>
        <v>243658.73</v>
      </c>
      <c r="BI1733" s="87">
        <f t="shared" si="122"/>
        <v>243658.73</v>
      </c>
    </row>
    <row r="1734" spans="1:61" ht="15" customHeight="1" x14ac:dyDescent="0.35">
      <c r="A1734" s="142" t="str">
        <f t="shared" si="123"/>
        <v>DI0016741</v>
      </c>
      <c r="B1734" s="88" t="s">
        <v>2018</v>
      </c>
      <c r="C1734" s="88">
        <v>1</v>
      </c>
      <c r="D1734" s="143" t="s">
        <v>0</v>
      </c>
      <c r="E1734" s="146" t="s">
        <v>3</v>
      </c>
      <c r="F1734" s="144" t="s">
        <v>1760</v>
      </c>
      <c r="G1734" s="144" t="s">
        <v>1769</v>
      </c>
      <c r="H1734" s="144" t="s">
        <v>1770</v>
      </c>
      <c r="I1734" s="144" t="s">
        <v>1771</v>
      </c>
      <c r="J1734" s="144" t="s">
        <v>1772</v>
      </c>
      <c r="K1734" s="144" t="s">
        <v>1645</v>
      </c>
      <c r="L1734" s="144" t="s">
        <v>1766</v>
      </c>
      <c r="M1734" s="144" t="s">
        <v>1773</v>
      </c>
      <c r="N1734" s="143">
        <v>1</v>
      </c>
      <c r="O1734" s="143">
        <v>1</v>
      </c>
      <c r="P1734" s="143">
        <v>1</v>
      </c>
      <c r="Q1734" s="147">
        <v>0</v>
      </c>
      <c r="R1734" s="147">
        <v>0</v>
      </c>
      <c r="S1734" s="147">
        <v>1</v>
      </c>
      <c r="T1734" s="147">
        <v>1</v>
      </c>
      <c r="U1734" s="147">
        <v>1</v>
      </c>
      <c r="V1734" s="147">
        <v>0</v>
      </c>
      <c r="W1734" s="148">
        <v>0</v>
      </c>
      <c r="X1734" s="148">
        <v>243658.74</v>
      </c>
      <c r="Y1734" s="148">
        <v>0</v>
      </c>
      <c r="Z1734" s="148">
        <v>0</v>
      </c>
      <c r="AA1734" s="149">
        <v>0</v>
      </c>
      <c r="AB1734" s="148">
        <v>0</v>
      </c>
      <c r="AC1734" s="148">
        <v>0</v>
      </c>
      <c r="AD1734" s="149">
        <v>0</v>
      </c>
      <c r="AE1734" s="148">
        <v>243658.74</v>
      </c>
      <c r="AF1734" s="170">
        <v>45751</v>
      </c>
      <c r="AG1734" s="164">
        <v>46116</v>
      </c>
      <c r="AH1734" s="149">
        <v>243658.74</v>
      </c>
      <c r="AI1734" s="171">
        <v>126.22739726027397</v>
      </c>
      <c r="AJ1734" s="171">
        <v>1</v>
      </c>
      <c r="AK1734" s="166">
        <v>4.9000000000000002E-2</v>
      </c>
      <c r="AL1734" s="172">
        <v>126.22739726027397</v>
      </c>
      <c r="AM1734" s="172">
        <v>1</v>
      </c>
      <c r="AN1734" s="173">
        <v>4.8999999999999995E-2</v>
      </c>
      <c r="AO1734" s="169" t="s">
        <v>1774</v>
      </c>
      <c r="AP1734" s="169" t="s">
        <v>1775</v>
      </c>
      <c r="AQ1734" s="87">
        <v>0</v>
      </c>
      <c r="AR1734" s="87">
        <v>0</v>
      </c>
      <c r="AS1734" s="87">
        <v>0</v>
      </c>
      <c r="AT1734" s="87">
        <v>243658.74</v>
      </c>
      <c r="AU1734" s="87">
        <v>0</v>
      </c>
      <c r="AV1734" s="87">
        <v>0</v>
      </c>
      <c r="AW1734" s="87">
        <v>0</v>
      </c>
      <c r="AX1734" s="87">
        <v>0</v>
      </c>
      <c r="AY1734" s="87">
        <v>0</v>
      </c>
      <c r="AZ1734" s="87">
        <v>0</v>
      </c>
      <c r="BA1734" s="87">
        <v>0</v>
      </c>
      <c r="BB1734" s="87">
        <v>0</v>
      </c>
      <c r="BC1734" s="87">
        <v>0</v>
      </c>
      <c r="BD1734" s="87">
        <v>0</v>
      </c>
      <c r="BE1734" s="87">
        <v>0</v>
      </c>
      <c r="BF1734" s="87">
        <v>0</v>
      </c>
      <c r="BG1734" s="87">
        <f t="shared" si="120"/>
        <v>0</v>
      </c>
      <c r="BH1734" s="87">
        <f t="shared" si="121"/>
        <v>243658.74</v>
      </c>
      <c r="BI1734" s="87">
        <f t="shared" si="122"/>
        <v>243658.74</v>
      </c>
    </row>
    <row r="1735" spans="1:61" ht="15" customHeight="1" x14ac:dyDescent="0.35">
      <c r="A1735" s="142" t="str">
        <f t="shared" si="123"/>
        <v>DI0016751</v>
      </c>
      <c r="B1735" s="88" t="s">
        <v>2019</v>
      </c>
      <c r="C1735" s="88">
        <v>1</v>
      </c>
      <c r="D1735" s="143" t="s">
        <v>0</v>
      </c>
      <c r="E1735" s="146" t="s">
        <v>3</v>
      </c>
      <c r="F1735" s="144" t="s">
        <v>1760</v>
      </c>
      <c r="G1735" s="144" t="s">
        <v>1769</v>
      </c>
      <c r="H1735" s="144" t="s">
        <v>1770</v>
      </c>
      <c r="I1735" s="144" t="s">
        <v>1771</v>
      </c>
      <c r="J1735" s="144" t="s">
        <v>1772</v>
      </c>
      <c r="K1735" s="144" t="s">
        <v>1645</v>
      </c>
      <c r="L1735" s="144" t="s">
        <v>1766</v>
      </c>
      <c r="M1735" s="144" t="s">
        <v>1773</v>
      </c>
      <c r="N1735" s="143">
        <v>1</v>
      </c>
      <c r="O1735" s="143">
        <v>1</v>
      </c>
      <c r="P1735" s="143">
        <v>1</v>
      </c>
      <c r="Q1735" s="147">
        <v>0</v>
      </c>
      <c r="R1735" s="147">
        <v>0</v>
      </c>
      <c r="S1735" s="147">
        <v>1</v>
      </c>
      <c r="T1735" s="147">
        <v>1</v>
      </c>
      <c r="U1735" s="147">
        <v>1</v>
      </c>
      <c r="V1735" s="147">
        <v>0</v>
      </c>
      <c r="W1735" s="148">
        <v>0</v>
      </c>
      <c r="X1735" s="148">
        <v>243658.74</v>
      </c>
      <c r="Y1735" s="148">
        <v>0</v>
      </c>
      <c r="Z1735" s="148">
        <v>0</v>
      </c>
      <c r="AA1735" s="149">
        <v>0</v>
      </c>
      <c r="AB1735" s="148">
        <v>0</v>
      </c>
      <c r="AC1735" s="148">
        <v>0</v>
      </c>
      <c r="AD1735" s="149">
        <v>0</v>
      </c>
      <c r="AE1735" s="148">
        <v>243658.74</v>
      </c>
      <c r="AF1735" s="170">
        <v>45751</v>
      </c>
      <c r="AG1735" s="164">
        <v>46847</v>
      </c>
      <c r="AH1735" s="149">
        <v>243658.74</v>
      </c>
      <c r="AI1735" s="171">
        <v>128.23013698630137</v>
      </c>
      <c r="AJ1735" s="171">
        <v>3.0027397260273974</v>
      </c>
      <c r="AK1735" s="166">
        <v>8.7499999999999994E-2</v>
      </c>
      <c r="AL1735" s="172">
        <v>128.23013698630137</v>
      </c>
      <c r="AM1735" s="172">
        <v>3.0027397260273974</v>
      </c>
      <c r="AN1735" s="173">
        <v>8.7499999999999994E-2</v>
      </c>
      <c r="AO1735" s="169" t="s">
        <v>1774</v>
      </c>
      <c r="AP1735" s="169" t="s">
        <v>1775</v>
      </c>
      <c r="AQ1735" s="87">
        <v>0</v>
      </c>
      <c r="AR1735" s="87">
        <v>243658.74</v>
      </c>
      <c r="AS1735" s="87">
        <v>0</v>
      </c>
      <c r="AT1735" s="87">
        <v>0</v>
      </c>
      <c r="AU1735" s="87">
        <v>0</v>
      </c>
      <c r="AV1735" s="87">
        <v>0</v>
      </c>
      <c r="AW1735" s="87">
        <v>0</v>
      </c>
      <c r="AX1735" s="87">
        <v>0</v>
      </c>
      <c r="AY1735" s="87">
        <v>0</v>
      </c>
      <c r="AZ1735" s="87">
        <v>0</v>
      </c>
      <c r="BA1735" s="87">
        <v>0</v>
      </c>
      <c r="BB1735" s="87">
        <v>0</v>
      </c>
      <c r="BC1735" s="87">
        <v>0</v>
      </c>
      <c r="BD1735" s="87">
        <v>0</v>
      </c>
      <c r="BE1735" s="87">
        <v>0</v>
      </c>
      <c r="BF1735" s="87">
        <v>0</v>
      </c>
      <c r="BG1735" s="87">
        <f t="shared" si="120"/>
        <v>243658.74</v>
      </c>
      <c r="BH1735" s="87">
        <f t="shared" si="121"/>
        <v>0</v>
      </c>
      <c r="BI1735" s="87">
        <f t="shared" si="122"/>
        <v>243658.74</v>
      </c>
    </row>
    <row r="1736" spans="1:61" ht="15" customHeight="1" x14ac:dyDescent="0.35">
      <c r="A1736" s="142" t="str">
        <f t="shared" si="123"/>
        <v>DI0016761</v>
      </c>
      <c r="B1736" s="88" t="s">
        <v>2020</v>
      </c>
      <c r="C1736" s="88">
        <v>1</v>
      </c>
      <c r="D1736" s="143" t="s">
        <v>0</v>
      </c>
      <c r="E1736" s="146" t="s">
        <v>3</v>
      </c>
      <c r="F1736" s="144" t="s">
        <v>1760</v>
      </c>
      <c r="G1736" s="144" t="s">
        <v>1769</v>
      </c>
      <c r="H1736" s="144" t="s">
        <v>1770</v>
      </c>
      <c r="I1736" s="144" t="s">
        <v>1771</v>
      </c>
      <c r="J1736" s="144" t="s">
        <v>1772</v>
      </c>
      <c r="K1736" s="144" t="s">
        <v>1008</v>
      </c>
      <c r="L1736" s="144" t="s">
        <v>1766</v>
      </c>
      <c r="M1736" s="144" t="s">
        <v>1773</v>
      </c>
      <c r="N1736" s="143">
        <v>1</v>
      </c>
      <c r="O1736" s="143">
        <v>1</v>
      </c>
      <c r="P1736" s="143">
        <v>1</v>
      </c>
      <c r="Q1736" s="147">
        <v>0</v>
      </c>
      <c r="R1736" s="147">
        <v>0</v>
      </c>
      <c r="S1736" s="147">
        <v>1</v>
      </c>
      <c r="T1736" s="147">
        <v>1</v>
      </c>
      <c r="U1736" s="147">
        <v>1</v>
      </c>
      <c r="V1736" s="147">
        <v>0</v>
      </c>
      <c r="W1736" s="148">
        <v>0</v>
      </c>
      <c r="X1736" s="148">
        <v>705934.83</v>
      </c>
      <c r="Y1736" s="148">
        <v>0</v>
      </c>
      <c r="Z1736" s="148">
        <v>0</v>
      </c>
      <c r="AA1736" s="149">
        <v>0</v>
      </c>
      <c r="AB1736" s="148">
        <v>0</v>
      </c>
      <c r="AC1736" s="148">
        <v>0</v>
      </c>
      <c r="AD1736" s="149">
        <v>0</v>
      </c>
      <c r="AE1736" s="148">
        <v>705934.83</v>
      </c>
      <c r="AF1736" s="170">
        <v>45751</v>
      </c>
      <c r="AG1736" s="164">
        <v>47577</v>
      </c>
      <c r="AH1736" s="149">
        <v>705934.83</v>
      </c>
      <c r="AI1736" s="171">
        <v>130.23013698630137</v>
      </c>
      <c r="AJ1736" s="171">
        <v>5.0027397260273974</v>
      </c>
      <c r="AK1736" s="166">
        <v>9.2499999999999999E-2</v>
      </c>
      <c r="AL1736" s="172">
        <v>130.23013698630137</v>
      </c>
      <c r="AM1736" s="172">
        <v>5.0027397260273974</v>
      </c>
      <c r="AN1736" s="173">
        <v>9.2499999999999999E-2</v>
      </c>
      <c r="AO1736" s="169" t="s">
        <v>1774</v>
      </c>
      <c r="AP1736" s="169" t="s">
        <v>1775</v>
      </c>
      <c r="AQ1736" s="87">
        <v>0</v>
      </c>
      <c r="AR1736" s="87">
        <v>0</v>
      </c>
      <c r="AS1736" s="87">
        <v>0</v>
      </c>
      <c r="AT1736" s="87">
        <v>0</v>
      </c>
      <c r="AU1736" s="87">
        <v>0</v>
      </c>
      <c r="AV1736" s="87">
        <v>705934.83</v>
      </c>
      <c r="AW1736" s="87">
        <v>0</v>
      </c>
      <c r="AX1736" s="87">
        <v>0</v>
      </c>
      <c r="AY1736" s="87">
        <v>0</v>
      </c>
      <c r="AZ1736" s="87">
        <v>0</v>
      </c>
      <c r="BA1736" s="87">
        <v>0</v>
      </c>
      <c r="BB1736" s="87">
        <v>0</v>
      </c>
      <c r="BC1736" s="87">
        <v>0</v>
      </c>
      <c r="BD1736" s="87">
        <v>0</v>
      </c>
      <c r="BE1736" s="87">
        <v>0</v>
      </c>
      <c r="BF1736" s="87">
        <v>0</v>
      </c>
      <c r="BG1736" s="87">
        <f t="shared" si="120"/>
        <v>0</v>
      </c>
      <c r="BH1736" s="87">
        <f t="shared" si="121"/>
        <v>705934.83</v>
      </c>
      <c r="BI1736" s="87">
        <f t="shared" si="122"/>
        <v>705934.83</v>
      </c>
    </row>
    <row r="1737" spans="1:61" ht="15" customHeight="1" x14ac:dyDescent="0.35">
      <c r="A1737" s="142" t="str">
        <f t="shared" si="123"/>
        <v>DI0016771</v>
      </c>
      <c r="B1737" s="88" t="s">
        <v>2021</v>
      </c>
      <c r="C1737" s="88">
        <v>1</v>
      </c>
      <c r="D1737" s="143" t="s">
        <v>0</v>
      </c>
      <c r="E1737" s="146" t="s">
        <v>3</v>
      </c>
      <c r="F1737" s="144" t="s">
        <v>1760</v>
      </c>
      <c r="G1737" s="144" t="s">
        <v>1769</v>
      </c>
      <c r="H1737" s="144" t="s">
        <v>1770</v>
      </c>
      <c r="I1737" s="144" t="s">
        <v>1771</v>
      </c>
      <c r="J1737" s="144" t="s">
        <v>1772</v>
      </c>
      <c r="K1737" s="144" t="s">
        <v>1008</v>
      </c>
      <c r="L1737" s="144" t="s">
        <v>1766</v>
      </c>
      <c r="M1737" s="144" t="s">
        <v>1773</v>
      </c>
      <c r="N1737" s="143">
        <v>1</v>
      </c>
      <c r="O1737" s="143">
        <v>1</v>
      </c>
      <c r="P1737" s="143">
        <v>1</v>
      </c>
      <c r="Q1737" s="147">
        <v>0</v>
      </c>
      <c r="R1737" s="147">
        <v>0</v>
      </c>
      <c r="S1737" s="147">
        <v>1</v>
      </c>
      <c r="T1737" s="147">
        <v>1</v>
      </c>
      <c r="U1737" s="147">
        <v>1</v>
      </c>
      <c r="V1737" s="147">
        <v>0</v>
      </c>
      <c r="W1737" s="148">
        <v>0</v>
      </c>
      <c r="X1737" s="148">
        <v>705934.83</v>
      </c>
      <c r="Y1737" s="148">
        <v>0</v>
      </c>
      <c r="Z1737" s="148">
        <v>0</v>
      </c>
      <c r="AA1737" s="149">
        <v>0</v>
      </c>
      <c r="AB1737" s="148">
        <v>0</v>
      </c>
      <c r="AC1737" s="148">
        <v>0</v>
      </c>
      <c r="AD1737" s="149">
        <v>0</v>
      </c>
      <c r="AE1737" s="148">
        <v>705934.83</v>
      </c>
      <c r="AF1737" s="170">
        <v>45751</v>
      </c>
      <c r="AG1737" s="164">
        <v>46116</v>
      </c>
      <c r="AH1737" s="149">
        <v>705934.83</v>
      </c>
      <c r="AI1737" s="171">
        <v>126.22739726027397</v>
      </c>
      <c r="AJ1737" s="171">
        <v>1</v>
      </c>
      <c r="AK1737" s="166">
        <v>4.9000000000000002E-2</v>
      </c>
      <c r="AL1737" s="172">
        <v>126.22739726027397</v>
      </c>
      <c r="AM1737" s="172">
        <v>1</v>
      </c>
      <c r="AN1737" s="173">
        <v>4.9000000000000002E-2</v>
      </c>
      <c r="AO1737" s="169" t="s">
        <v>1774</v>
      </c>
      <c r="AP1737" s="169" t="s">
        <v>1775</v>
      </c>
      <c r="AQ1737" s="87">
        <v>0</v>
      </c>
      <c r="AR1737" s="87">
        <v>0</v>
      </c>
      <c r="AS1737" s="87">
        <v>0</v>
      </c>
      <c r="AT1737" s="87">
        <v>705934.83</v>
      </c>
      <c r="AU1737" s="87">
        <v>0</v>
      </c>
      <c r="AV1737" s="87">
        <v>0</v>
      </c>
      <c r="AW1737" s="87">
        <v>0</v>
      </c>
      <c r="AX1737" s="87">
        <v>0</v>
      </c>
      <c r="AY1737" s="87">
        <v>0</v>
      </c>
      <c r="AZ1737" s="87">
        <v>0</v>
      </c>
      <c r="BA1737" s="87">
        <v>0</v>
      </c>
      <c r="BB1737" s="87">
        <v>0</v>
      </c>
      <c r="BC1737" s="87">
        <v>0</v>
      </c>
      <c r="BD1737" s="87">
        <v>0</v>
      </c>
      <c r="BE1737" s="87">
        <v>0</v>
      </c>
      <c r="BF1737" s="87">
        <v>0</v>
      </c>
      <c r="BG1737" s="87">
        <f t="shared" si="120"/>
        <v>0</v>
      </c>
      <c r="BH1737" s="87">
        <f t="shared" si="121"/>
        <v>705934.83</v>
      </c>
      <c r="BI1737" s="87">
        <f t="shared" si="122"/>
        <v>705934.83</v>
      </c>
    </row>
    <row r="1738" spans="1:61" ht="15" customHeight="1" x14ac:dyDescent="0.35">
      <c r="A1738" s="142" t="str">
        <f t="shared" si="123"/>
        <v>DI0016791</v>
      </c>
      <c r="B1738" s="88" t="s">
        <v>2022</v>
      </c>
      <c r="C1738" s="88">
        <v>1</v>
      </c>
      <c r="D1738" s="143" t="s">
        <v>0</v>
      </c>
      <c r="E1738" s="146" t="s">
        <v>3</v>
      </c>
      <c r="F1738" s="144" t="s">
        <v>1760</v>
      </c>
      <c r="G1738" s="144" t="s">
        <v>1769</v>
      </c>
      <c r="H1738" s="144" t="s">
        <v>1770</v>
      </c>
      <c r="I1738" s="144" t="s">
        <v>1771</v>
      </c>
      <c r="J1738" s="144" t="s">
        <v>1772</v>
      </c>
      <c r="K1738" s="144" t="s">
        <v>1008</v>
      </c>
      <c r="L1738" s="144" t="s">
        <v>1766</v>
      </c>
      <c r="M1738" s="144" t="s">
        <v>1773</v>
      </c>
      <c r="N1738" s="143">
        <v>1</v>
      </c>
      <c r="O1738" s="143">
        <v>1</v>
      </c>
      <c r="P1738" s="143">
        <v>1</v>
      </c>
      <c r="Q1738" s="147">
        <v>0</v>
      </c>
      <c r="R1738" s="147">
        <v>0</v>
      </c>
      <c r="S1738" s="147">
        <v>1</v>
      </c>
      <c r="T1738" s="147">
        <v>1</v>
      </c>
      <c r="U1738" s="147">
        <v>1</v>
      </c>
      <c r="V1738" s="147">
        <v>0</v>
      </c>
      <c r="W1738" s="148">
        <v>0</v>
      </c>
      <c r="X1738" s="148">
        <v>705934.83</v>
      </c>
      <c r="Y1738" s="148">
        <v>0</v>
      </c>
      <c r="Z1738" s="148">
        <v>0</v>
      </c>
      <c r="AA1738" s="149">
        <v>0</v>
      </c>
      <c r="AB1738" s="148">
        <v>0</v>
      </c>
      <c r="AC1738" s="148">
        <v>0</v>
      </c>
      <c r="AD1738" s="149">
        <v>0</v>
      </c>
      <c r="AE1738" s="148">
        <v>705934.83</v>
      </c>
      <c r="AF1738" s="170">
        <v>45751</v>
      </c>
      <c r="AG1738" s="164">
        <v>46847</v>
      </c>
      <c r="AH1738" s="149">
        <v>705934.83</v>
      </c>
      <c r="AI1738" s="171">
        <v>128.23013698630137</v>
      </c>
      <c r="AJ1738" s="171">
        <v>3.0027397260273974</v>
      </c>
      <c r="AK1738" s="166">
        <v>8.7499999999999994E-2</v>
      </c>
      <c r="AL1738" s="172">
        <v>128.23013698630137</v>
      </c>
      <c r="AM1738" s="172">
        <v>3.0027397260273978</v>
      </c>
      <c r="AN1738" s="173">
        <v>8.7499999999999994E-2</v>
      </c>
      <c r="AO1738" s="169" t="s">
        <v>1774</v>
      </c>
      <c r="AP1738" s="169" t="s">
        <v>1775</v>
      </c>
      <c r="AQ1738" s="87">
        <v>0</v>
      </c>
      <c r="AR1738" s="87">
        <v>705934.83</v>
      </c>
      <c r="AS1738" s="87">
        <v>0</v>
      </c>
      <c r="AT1738" s="87">
        <v>0</v>
      </c>
      <c r="AU1738" s="87">
        <v>0</v>
      </c>
      <c r="AV1738" s="87">
        <v>0</v>
      </c>
      <c r="AW1738" s="87">
        <v>0</v>
      </c>
      <c r="AX1738" s="87">
        <v>0</v>
      </c>
      <c r="AY1738" s="87">
        <v>0</v>
      </c>
      <c r="AZ1738" s="87">
        <v>0</v>
      </c>
      <c r="BA1738" s="87">
        <v>0</v>
      </c>
      <c r="BB1738" s="87">
        <v>0</v>
      </c>
      <c r="BC1738" s="87">
        <v>0</v>
      </c>
      <c r="BD1738" s="87">
        <v>0</v>
      </c>
      <c r="BE1738" s="87">
        <v>0</v>
      </c>
      <c r="BF1738" s="87">
        <v>0</v>
      </c>
      <c r="BG1738" s="87">
        <f t="shared" si="120"/>
        <v>705934.83</v>
      </c>
      <c r="BH1738" s="87">
        <f t="shared" si="121"/>
        <v>0</v>
      </c>
      <c r="BI1738" s="87">
        <f t="shared" si="122"/>
        <v>705934.83</v>
      </c>
    </row>
    <row r="1739" spans="1:61" ht="15" customHeight="1" x14ac:dyDescent="0.35">
      <c r="A1739" s="142" t="str">
        <f t="shared" si="123"/>
        <v>DI0016801</v>
      </c>
      <c r="B1739" s="88" t="s">
        <v>2023</v>
      </c>
      <c r="C1739" s="88">
        <v>1</v>
      </c>
      <c r="D1739" s="143" t="s">
        <v>0</v>
      </c>
      <c r="E1739" s="146" t="s">
        <v>3</v>
      </c>
      <c r="F1739" s="144" t="s">
        <v>1760</v>
      </c>
      <c r="G1739" s="144" t="s">
        <v>1769</v>
      </c>
      <c r="H1739" s="144" t="s">
        <v>1770</v>
      </c>
      <c r="I1739" s="144" t="s">
        <v>1771</v>
      </c>
      <c r="J1739" s="144" t="s">
        <v>1772</v>
      </c>
      <c r="K1739" s="144" t="s">
        <v>743</v>
      </c>
      <c r="L1739" s="144" t="s">
        <v>1766</v>
      </c>
      <c r="M1739" s="144" t="s">
        <v>1773</v>
      </c>
      <c r="N1739" s="143">
        <v>1</v>
      </c>
      <c r="O1739" s="143">
        <v>1</v>
      </c>
      <c r="P1739" s="143">
        <v>1</v>
      </c>
      <c r="Q1739" s="147">
        <v>0</v>
      </c>
      <c r="R1739" s="147">
        <v>0</v>
      </c>
      <c r="S1739" s="147">
        <v>1</v>
      </c>
      <c r="T1739" s="147">
        <v>1</v>
      </c>
      <c r="U1739" s="147">
        <v>1</v>
      </c>
      <c r="V1739" s="147">
        <v>0</v>
      </c>
      <c r="W1739" s="148">
        <v>0</v>
      </c>
      <c r="X1739" s="148">
        <v>372914.47</v>
      </c>
      <c r="Y1739" s="148">
        <v>0</v>
      </c>
      <c r="Z1739" s="148">
        <v>0</v>
      </c>
      <c r="AA1739" s="149">
        <v>0</v>
      </c>
      <c r="AB1739" s="148">
        <v>0</v>
      </c>
      <c r="AC1739" s="148">
        <v>0</v>
      </c>
      <c r="AD1739" s="149">
        <v>0</v>
      </c>
      <c r="AE1739" s="148">
        <v>372914.47</v>
      </c>
      <c r="AF1739" s="170">
        <v>45751</v>
      </c>
      <c r="AG1739" s="164">
        <v>47577</v>
      </c>
      <c r="AH1739" s="149">
        <v>372914.47</v>
      </c>
      <c r="AI1739" s="171">
        <v>130.23013698630137</v>
      </c>
      <c r="AJ1739" s="171">
        <v>5.0027397260273974</v>
      </c>
      <c r="AK1739" s="166">
        <v>9.2499999999999999E-2</v>
      </c>
      <c r="AL1739" s="172">
        <v>130.23013698630137</v>
      </c>
      <c r="AM1739" s="172">
        <v>5.0027397260273974</v>
      </c>
      <c r="AN1739" s="173">
        <v>9.2499999999999999E-2</v>
      </c>
      <c r="AO1739" s="169" t="s">
        <v>1774</v>
      </c>
      <c r="AP1739" s="169" t="s">
        <v>1775</v>
      </c>
      <c r="AQ1739" s="87">
        <v>0</v>
      </c>
      <c r="AR1739" s="87">
        <v>0</v>
      </c>
      <c r="AS1739" s="87">
        <v>0</v>
      </c>
      <c r="AT1739" s="87">
        <v>0</v>
      </c>
      <c r="AU1739" s="87">
        <v>0</v>
      </c>
      <c r="AV1739" s="87">
        <v>372914.47</v>
      </c>
      <c r="AW1739" s="87">
        <v>0</v>
      </c>
      <c r="AX1739" s="87">
        <v>0</v>
      </c>
      <c r="AY1739" s="87">
        <v>0</v>
      </c>
      <c r="AZ1739" s="87">
        <v>0</v>
      </c>
      <c r="BA1739" s="87">
        <v>0</v>
      </c>
      <c r="BB1739" s="87">
        <v>0</v>
      </c>
      <c r="BC1739" s="87">
        <v>0</v>
      </c>
      <c r="BD1739" s="87">
        <v>0</v>
      </c>
      <c r="BE1739" s="87">
        <v>0</v>
      </c>
      <c r="BF1739" s="87">
        <v>0</v>
      </c>
      <c r="BG1739" s="87">
        <f t="shared" si="120"/>
        <v>0</v>
      </c>
      <c r="BH1739" s="87">
        <f t="shared" si="121"/>
        <v>372914.47</v>
      </c>
      <c r="BI1739" s="87">
        <f t="shared" si="122"/>
        <v>372914.47</v>
      </c>
    </row>
    <row r="1740" spans="1:61" ht="15" customHeight="1" x14ac:dyDescent="0.35">
      <c r="A1740" s="142" t="str">
        <f t="shared" si="123"/>
        <v>DI0016811</v>
      </c>
      <c r="B1740" s="88" t="s">
        <v>2024</v>
      </c>
      <c r="C1740" s="88">
        <v>1</v>
      </c>
      <c r="D1740" s="143" t="s">
        <v>0</v>
      </c>
      <c r="E1740" s="146" t="s">
        <v>3</v>
      </c>
      <c r="F1740" s="144" t="s">
        <v>1760</v>
      </c>
      <c r="G1740" s="144" t="s">
        <v>1769</v>
      </c>
      <c r="H1740" s="144" t="s">
        <v>1770</v>
      </c>
      <c r="I1740" s="144" t="s">
        <v>1771</v>
      </c>
      <c r="J1740" s="144" t="s">
        <v>1772</v>
      </c>
      <c r="K1740" s="144" t="s">
        <v>743</v>
      </c>
      <c r="L1740" s="144" t="s">
        <v>1766</v>
      </c>
      <c r="M1740" s="144" t="s">
        <v>1773</v>
      </c>
      <c r="N1740" s="143">
        <v>1</v>
      </c>
      <c r="O1740" s="143">
        <v>1</v>
      </c>
      <c r="P1740" s="143">
        <v>1</v>
      </c>
      <c r="Q1740" s="147">
        <v>0</v>
      </c>
      <c r="R1740" s="147">
        <v>0</v>
      </c>
      <c r="S1740" s="147">
        <v>1</v>
      </c>
      <c r="T1740" s="147">
        <v>1</v>
      </c>
      <c r="U1740" s="147">
        <v>1</v>
      </c>
      <c r="V1740" s="147">
        <v>0</v>
      </c>
      <c r="W1740" s="148">
        <v>0</v>
      </c>
      <c r="X1740" s="148">
        <v>372914.46</v>
      </c>
      <c r="Y1740" s="148">
        <v>0</v>
      </c>
      <c r="Z1740" s="148">
        <v>0</v>
      </c>
      <c r="AA1740" s="149">
        <v>0</v>
      </c>
      <c r="AB1740" s="148">
        <v>0</v>
      </c>
      <c r="AC1740" s="148">
        <v>0</v>
      </c>
      <c r="AD1740" s="149">
        <v>0</v>
      </c>
      <c r="AE1740" s="148">
        <v>372914.46</v>
      </c>
      <c r="AF1740" s="170">
        <v>45751</v>
      </c>
      <c r="AG1740" s="164">
        <v>46116</v>
      </c>
      <c r="AH1740" s="149">
        <v>372914.46</v>
      </c>
      <c r="AI1740" s="171">
        <v>126.22739726027397</v>
      </c>
      <c r="AJ1740" s="171">
        <v>1</v>
      </c>
      <c r="AK1740" s="166">
        <v>4.9000000000000002E-2</v>
      </c>
      <c r="AL1740" s="172">
        <v>126.22739726027399</v>
      </c>
      <c r="AM1740" s="172">
        <v>1</v>
      </c>
      <c r="AN1740" s="173">
        <v>4.9000000000000002E-2</v>
      </c>
      <c r="AO1740" s="169" t="s">
        <v>1774</v>
      </c>
      <c r="AP1740" s="169" t="s">
        <v>1775</v>
      </c>
      <c r="AQ1740" s="87">
        <v>0</v>
      </c>
      <c r="AR1740" s="87">
        <v>0</v>
      </c>
      <c r="AS1740" s="87">
        <v>0</v>
      </c>
      <c r="AT1740" s="87">
        <v>372914.46</v>
      </c>
      <c r="AU1740" s="87">
        <v>0</v>
      </c>
      <c r="AV1740" s="87">
        <v>0</v>
      </c>
      <c r="AW1740" s="87">
        <v>0</v>
      </c>
      <c r="AX1740" s="87">
        <v>0</v>
      </c>
      <c r="AY1740" s="87">
        <v>0</v>
      </c>
      <c r="AZ1740" s="87">
        <v>0</v>
      </c>
      <c r="BA1740" s="87">
        <v>0</v>
      </c>
      <c r="BB1740" s="87">
        <v>0</v>
      </c>
      <c r="BC1740" s="87">
        <v>0</v>
      </c>
      <c r="BD1740" s="87">
        <v>0</v>
      </c>
      <c r="BE1740" s="87">
        <v>0</v>
      </c>
      <c r="BF1740" s="87">
        <v>0</v>
      </c>
      <c r="BG1740" s="87">
        <f t="shared" si="120"/>
        <v>0</v>
      </c>
      <c r="BH1740" s="87">
        <f t="shared" si="121"/>
        <v>372914.46</v>
      </c>
      <c r="BI1740" s="87">
        <f t="shared" si="122"/>
        <v>372914.46</v>
      </c>
    </row>
    <row r="1741" spans="1:61" ht="15" customHeight="1" x14ac:dyDescent="0.35">
      <c r="A1741" s="142" t="str">
        <f t="shared" si="123"/>
        <v>DI0016821</v>
      </c>
      <c r="B1741" s="88" t="s">
        <v>2025</v>
      </c>
      <c r="C1741" s="88">
        <v>1</v>
      </c>
      <c r="D1741" s="143" t="s">
        <v>0</v>
      </c>
      <c r="E1741" s="146" t="s">
        <v>3</v>
      </c>
      <c r="F1741" s="144" t="s">
        <v>1760</v>
      </c>
      <c r="G1741" s="144" t="s">
        <v>1769</v>
      </c>
      <c r="H1741" s="144" t="s">
        <v>1770</v>
      </c>
      <c r="I1741" s="144" t="s">
        <v>1771</v>
      </c>
      <c r="J1741" s="144" t="s">
        <v>1772</v>
      </c>
      <c r="K1741" s="144" t="s">
        <v>743</v>
      </c>
      <c r="L1741" s="144" t="s">
        <v>1766</v>
      </c>
      <c r="M1741" s="144" t="s">
        <v>1773</v>
      </c>
      <c r="N1741" s="143">
        <v>1</v>
      </c>
      <c r="O1741" s="143">
        <v>1</v>
      </c>
      <c r="P1741" s="143">
        <v>1</v>
      </c>
      <c r="Q1741" s="147">
        <v>0</v>
      </c>
      <c r="R1741" s="147">
        <v>0</v>
      </c>
      <c r="S1741" s="147">
        <v>1</v>
      </c>
      <c r="T1741" s="147">
        <v>1</v>
      </c>
      <c r="U1741" s="147">
        <v>1</v>
      </c>
      <c r="V1741" s="147">
        <v>0</v>
      </c>
      <c r="W1741" s="148">
        <v>0</v>
      </c>
      <c r="X1741" s="148">
        <v>372914.46</v>
      </c>
      <c r="Y1741" s="148">
        <v>0</v>
      </c>
      <c r="Z1741" s="148">
        <v>0</v>
      </c>
      <c r="AA1741" s="149">
        <v>0</v>
      </c>
      <c r="AB1741" s="148">
        <v>0</v>
      </c>
      <c r="AC1741" s="148">
        <v>0</v>
      </c>
      <c r="AD1741" s="149">
        <v>0</v>
      </c>
      <c r="AE1741" s="148">
        <v>372914.46</v>
      </c>
      <c r="AF1741" s="170">
        <v>45751</v>
      </c>
      <c r="AG1741" s="164">
        <v>46847</v>
      </c>
      <c r="AH1741" s="149">
        <v>372914.46</v>
      </c>
      <c r="AI1741" s="171">
        <v>128.23013698630137</v>
      </c>
      <c r="AJ1741" s="171">
        <v>3.0027397260273974</v>
      </c>
      <c r="AK1741" s="166">
        <v>8.7499999999999994E-2</v>
      </c>
      <c r="AL1741" s="172">
        <v>128.23013698630137</v>
      </c>
      <c r="AM1741" s="172">
        <v>3.0027397260273978</v>
      </c>
      <c r="AN1741" s="173">
        <v>8.7499999999999994E-2</v>
      </c>
      <c r="AO1741" s="169" t="s">
        <v>1774</v>
      </c>
      <c r="AP1741" s="169" t="s">
        <v>1775</v>
      </c>
      <c r="AQ1741" s="87">
        <v>0</v>
      </c>
      <c r="AR1741" s="87">
        <v>372914.46</v>
      </c>
      <c r="AS1741" s="87">
        <v>0</v>
      </c>
      <c r="AT1741" s="87">
        <v>0</v>
      </c>
      <c r="AU1741" s="87">
        <v>0</v>
      </c>
      <c r="AV1741" s="87">
        <v>0</v>
      </c>
      <c r="AW1741" s="87">
        <v>0</v>
      </c>
      <c r="AX1741" s="87">
        <v>0</v>
      </c>
      <c r="AY1741" s="87">
        <v>0</v>
      </c>
      <c r="AZ1741" s="87">
        <v>0</v>
      </c>
      <c r="BA1741" s="87">
        <v>0</v>
      </c>
      <c r="BB1741" s="87">
        <v>0</v>
      </c>
      <c r="BC1741" s="87">
        <v>0</v>
      </c>
      <c r="BD1741" s="87">
        <v>0</v>
      </c>
      <c r="BE1741" s="87">
        <v>0</v>
      </c>
      <c r="BF1741" s="87">
        <v>0</v>
      </c>
      <c r="BG1741" s="87">
        <f t="shared" si="120"/>
        <v>372914.46</v>
      </c>
      <c r="BH1741" s="87">
        <f t="shared" si="121"/>
        <v>0</v>
      </c>
      <c r="BI1741" s="87">
        <f t="shared" si="122"/>
        <v>372914.46</v>
      </c>
    </row>
    <row r="1742" spans="1:61" ht="15" customHeight="1" x14ac:dyDescent="0.35">
      <c r="A1742" s="142" t="str">
        <f t="shared" si="123"/>
        <v>DI0016831</v>
      </c>
      <c r="B1742" s="88" t="s">
        <v>2026</v>
      </c>
      <c r="C1742" s="88">
        <v>1</v>
      </c>
      <c r="D1742" s="143" t="s">
        <v>0</v>
      </c>
      <c r="E1742" s="146" t="s">
        <v>3</v>
      </c>
      <c r="F1742" s="144" t="s">
        <v>1760</v>
      </c>
      <c r="G1742" s="144" t="s">
        <v>1769</v>
      </c>
      <c r="H1742" s="144" t="s">
        <v>1770</v>
      </c>
      <c r="I1742" s="144" t="s">
        <v>1771</v>
      </c>
      <c r="J1742" s="144" t="s">
        <v>1772</v>
      </c>
      <c r="K1742" s="144" t="s">
        <v>1019</v>
      </c>
      <c r="L1742" s="144" t="s">
        <v>1766</v>
      </c>
      <c r="M1742" s="144" t="s">
        <v>1773</v>
      </c>
      <c r="N1742" s="143">
        <v>1</v>
      </c>
      <c r="O1742" s="143">
        <v>1</v>
      </c>
      <c r="P1742" s="143">
        <v>1</v>
      </c>
      <c r="Q1742" s="147">
        <v>0</v>
      </c>
      <c r="R1742" s="147">
        <v>0</v>
      </c>
      <c r="S1742" s="147">
        <v>1</v>
      </c>
      <c r="T1742" s="147">
        <v>1</v>
      </c>
      <c r="U1742" s="147">
        <v>1</v>
      </c>
      <c r="V1742" s="147">
        <v>0</v>
      </c>
      <c r="W1742" s="148">
        <v>0</v>
      </c>
      <c r="X1742" s="148">
        <v>828028.5</v>
      </c>
      <c r="Y1742" s="148">
        <v>0</v>
      </c>
      <c r="Z1742" s="148">
        <v>0</v>
      </c>
      <c r="AA1742" s="149">
        <v>0</v>
      </c>
      <c r="AB1742" s="148">
        <v>0</v>
      </c>
      <c r="AC1742" s="148">
        <v>0</v>
      </c>
      <c r="AD1742" s="149">
        <v>0</v>
      </c>
      <c r="AE1742" s="148">
        <v>828028.5</v>
      </c>
      <c r="AF1742" s="170">
        <v>45751</v>
      </c>
      <c r="AG1742" s="164">
        <v>47577</v>
      </c>
      <c r="AH1742" s="149">
        <v>828028.5</v>
      </c>
      <c r="AI1742" s="171">
        <v>130.23013698630137</v>
      </c>
      <c r="AJ1742" s="171">
        <v>5.0027397260273974</v>
      </c>
      <c r="AK1742" s="166">
        <v>9.2499999999999999E-2</v>
      </c>
      <c r="AL1742" s="172">
        <v>130.23013698630137</v>
      </c>
      <c r="AM1742" s="172">
        <v>5.0027397260273974</v>
      </c>
      <c r="AN1742" s="173">
        <v>9.2499999999999999E-2</v>
      </c>
      <c r="AO1742" s="169" t="s">
        <v>1774</v>
      </c>
      <c r="AP1742" s="169" t="s">
        <v>1775</v>
      </c>
      <c r="AQ1742" s="87">
        <v>0</v>
      </c>
      <c r="AR1742" s="87">
        <v>0</v>
      </c>
      <c r="AS1742" s="87">
        <v>0</v>
      </c>
      <c r="AT1742" s="87">
        <v>0</v>
      </c>
      <c r="AU1742" s="87">
        <v>0</v>
      </c>
      <c r="AV1742" s="87">
        <v>828028.5</v>
      </c>
      <c r="AW1742" s="87">
        <v>0</v>
      </c>
      <c r="AX1742" s="87">
        <v>0</v>
      </c>
      <c r="AY1742" s="87">
        <v>0</v>
      </c>
      <c r="AZ1742" s="87">
        <v>0</v>
      </c>
      <c r="BA1742" s="87">
        <v>0</v>
      </c>
      <c r="BB1742" s="87">
        <v>0</v>
      </c>
      <c r="BC1742" s="87">
        <v>0</v>
      </c>
      <c r="BD1742" s="87">
        <v>0</v>
      </c>
      <c r="BE1742" s="87">
        <v>0</v>
      </c>
      <c r="BF1742" s="87">
        <v>0</v>
      </c>
      <c r="BG1742" s="87">
        <f t="shared" si="120"/>
        <v>0</v>
      </c>
      <c r="BH1742" s="87">
        <f t="shared" si="121"/>
        <v>828028.5</v>
      </c>
      <c r="BI1742" s="87">
        <f t="shared" si="122"/>
        <v>828028.5</v>
      </c>
    </row>
    <row r="1743" spans="1:61" ht="15" customHeight="1" x14ac:dyDescent="0.35">
      <c r="A1743" s="142" t="str">
        <f t="shared" si="123"/>
        <v>DI0016841</v>
      </c>
      <c r="B1743" s="88" t="s">
        <v>2027</v>
      </c>
      <c r="C1743" s="88">
        <v>1</v>
      </c>
      <c r="D1743" s="143" t="s">
        <v>0</v>
      </c>
      <c r="E1743" s="146" t="s">
        <v>3</v>
      </c>
      <c r="F1743" s="144" t="s">
        <v>1760</v>
      </c>
      <c r="G1743" s="144" t="s">
        <v>1769</v>
      </c>
      <c r="H1743" s="144" t="s">
        <v>1770</v>
      </c>
      <c r="I1743" s="144" t="s">
        <v>1771</v>
      </c>
      <c r="J1743" s="144" t="s">
        <v>1772</v>
      </c>
      <c r="K1743" s="144" t="s">
        <v>1019</v>
      </c>
      <c r="L1743" s="144" t="s">
        <v>1766</v>
      </c>
      <c r="M1743" s="144" t="s">
        <v>1773</v>
      </c>
      <c r="N1743" s="143">
        <v>1</v>
      </c>
      <c r="O1743" s="143">
        <v>1</v>
      </c>
      <c r="P1743" s="143">
        <v>1</v>
      </c>
      <c r="Q1743" s="147">
        <v>0</v>
      </c>
      <c r="R1743" s="147">
        <v>0</v>
      </c>
      <c r="S1743" s="147">
        <v>1</v>
      </c>
      <c r="T1743" s="147">
        <v>1</v>
      </c>
      <c r="U1743" s="147">
        <v>1</v>
      </c>
      <c r="V1743" s="147">
        <v>0</v>
      </c>
      <c r="W1743" s="148">
        <v>0</v>
      </c>
      <c r="X1743" s="148">
        <v>828028.51</v>
      </c>
      <c r="Y1743" s="148">
        <v>0</v>
      </c>
      <c r="Z1743" s="148">
        <v>0</v>
      </c>
      <c r="AA1743" s="149">
        <v>0</v>
      </c>
      <c r="AB1743" s="148">
        <v>0</v>
      </c>
      <c r="AC1743" s="148">
        <v>0</v>
      </c>
      <c r="AD1743" s="149">
        <v>0</v>
      </c>
      <c r="AE1743" s="148">
        <v>828028.51</v>
      </c>
      <c r="AF1743" s="170">
        <v>45751</v>
      </c>
      <c r="AG1743" s="164">
        <v>46116</v>
      </c>
      <c r="AH1743" s="149">
        <v>828028.51</v>
      </c>
      <c r="AI1743" s="171">
        <v>126.22739726027397</v>
      </c>
      <c r="AJ1743" s="171">
        <v>1</v>
      </c>
      <c r="AK1743" s="166">
        <v>4.9000000000000002E-2</v>
      </c>
      <c r="AL1743" s="172">
        <v>126.22739726027397</v>
      </c>
      <c r="AM1743" s="172">
        <v>1</v>
      </c>
      <c r="AN1743" s="173">
        <v>4.9000000000000002E-2</v>
      </c>
      <c r="AO1743" s="169" t="s">
        <v>1774</v>
      </c>
      <c r="AP1743" s="169" t="s">
        <v>1775</v>
      </c>
      <c r="AQ1743" s="87">
        <v>0</v>
      </c>
      <c r="AR1743" s="87">
        <v>0</v>
      </c>
      <c r="AS1743" s="87">
        <v>0</v>
      </c>
      <c r="AT1743" s="87">
        <v>828028.51</v>
      </c>
      <c r="AU1743" s="87">
        <v>0</v>
      </c>
      <c r="AV1743" s="87">
        <v>0</v>
      </c>
      <c r="AW1743" s="87">
        <v>0</v>
      </c>
      <c r="AX1743" s="87">
        <v>0</v>
      </c>
      <c r="AY1743" s="87">
        <v>0</v>
      </c>
      <c r="AZ1743" s="87">
        <v>0</v>
      </c>
      <c r="BA1743" s="87">
        <v>0</v>
      </c>
      <c r="BB1743" s="87">
        <v>0</v>
      </c>
      <c r="BC1743" s="87">
        <v>0</v>
      </c>
      <c r="BD1743" s="87">
        <v>0</v>
      </c>
      <c r="BE1743" s="87">
        <v>0</v>
      </c>
      <c r="BF1743" s="87">
        <v>0</v>
      </c>
      <c r="BG1743" s="87">
        <f t="shared" si="120"/>
        <v>0</v>
      </c>
      <c r="BH1743" s="87">
        <f t="shared" si="121"/>
        <v>828028.51</v>
      </c>
      <c r="BI1743" s="87">
        <f t="shared" si="122"/>
        <v>828028.51</v>
      </c>
    </row>
    <row r="1744" spans="1:61" ht="15" customHeight="1" x14ac:dyDescent="0.35">
      <c r="A1744" s="142" t="str">
        <f t="shared" si="123"/>
        <v>DI0016851</v>
      </c>
      <c r="B1744" s="88" t="s">
        <v>2028</v>
      </c>
      <c r="C1744" s="88">
        <v>1</v>
      </c>
      <c r="D1744" s="143" t="s">
        <v>0</v>
      </c>
      <c r="E1744" s="146" t="s">
        <v>3</v>
      </c>
      <c r="F1744" s="144" t="s">
        <v>1760</v>
      </c>
      <c r="G1744" s="144" t="s">
        <v>1769</v>
      </c>
      <c r="H1744" s="144" t="s">
        <v>1770</v>
      </c>
      <c r="I1744" s="144" t="s">
        <v>1771</v>
      </c>
      <c r="J1744" s="144" t="s">
        <v>1772</v>
      </c>
      <c r="K1744" s="144" t="s">
        <v>1019</v>
      </c>
      <c r="L1744" s="144" t="s">
        <v>1766</v>
      </c>
      <c r="M1744" s="144" t="s">
        <v>1773</v>
      </c>
      <c r="N1744" s="143">
        <v>1</v>
      </c>
      <c r="O1744" s="143">
        <v>1</v>
      </c>
      <c r="P1744" s="143">
        <v>1</v>
      </c>
      <c r="Q1744" s="147">
        <v>0</v>
      </c>
      <c r="R1744" s="147">
        <v>0</v>
      </c>
      <c r="S1744" s="147">
        <v>1</v>
      </c>
      <c r="T1744" s="147">
        <v>1</v>
      </c>
      <c r="U1744" s="147">
        <v>1</v>
      </c>
      <c r="V1744" s="147">
        <v>0</v>
      </c>
      <c r="W1744" s="148">
        <v>0</v>
      </c>
      <c r="X1744" s="148">
        <v>828028.51</v>
      </c>
      <c r="Y1744" s="148">
        <v>0</v>
      </c>
      <c r="Z1744" s="148">
        <v>0</v>
      </c>
      <c r="AA1744" s="149">
        <v>0</v>
      </c>
      <c r="AB1744" s="148">
        <v>0</v>
      </c>
      <c r="AC1744" s="148">
        <v>0</v>
      </c>
      <c r="AD1744" s="149">
        <v>0</v>
      </c>
      <c r="AE1744" s="148">
        <v>828028.51</v>
      </c>
      <c r="AF1744" s="170">
        <v>45751</v>
      </c>
      <c r="AG1744" s="164">
        <v>46847</v>
      </c>
      <c r="AH1744" s="149">
        <v>828028.51</v>
      </c>
      <c r="AI1744" s="171">
        <v>128.23013698630137</v>
      </c>
      <c r="AJ1744" s="171">
        <v>3.0027397260273974</v>
      </c>
      <c r="AK1744" s="166">
        <v>8.7499999999999994E-2</v>
      </c>
      <c r="AL1744" s="172">
        <v>128.23013698630137</v>
      </c>
      <c r="AM1744" s="172">
        <v>3.0027397260273974</v>
      </c>
      <c r="AN1744" s="173">
        <v>8.7499999999999994E-2</v>
      </c>
      <c r="AO1744" s="169" t="s">
        <v>1774</v>
      </c>
      <c r="AP1744" s="169" t="s">
        <v>1775</v>
      </c>
      <c r="AQ1744" s="87">
        <v>0</v>
      </c>
      <c r="AR1744" s="87">
        <v>828028.51</v>
      </c>
      <c r="AS1744" s="87">
        <v>0</v>
      </c>
      <c r="AT1744" s="87">
        <v>0</v>
      </c>
      <c r="AU1744" s="87">
        <v>0</v>
      </c>
      <c r="AV1744" s="87">
        <v>0</v>
      </c>
      <c r="AW1744" s="87">
        <v>0</v>
      </c>
      <c r="AX1744" s="87">
        <v>0</v>
      </c>
      <c r="AY1744" s="87">
        <v>0</v>
      </c>
      <c r="AZ1744" s="87">
        <v>0</v>
      </c>
      <c r="BA1744" s="87">
        <v>0</v>
      </c>
      <c r="BB1744" s="87">
        <v>0</v>
      </c>
      <c r="BC1744" s="87">
        <v>0</v>
      </c>
      <c r="BD1744" s="87">
        <v>0</v>
      </c>
      <c r="BE1744" s="87">
        <v>0</v>
      </c>
      <c r="BF1744" s="87">
        <v>0</v>
      </c>
      <c r="BG1744" s="87">
        <f t="shared" si="120"/>
        <v>828028.51</v>
      </c>
      <c r="BH1744" s="87">
        <f t="shared" si="121"/>
        <v>0</v>
      </c>
      <c r="BI1744" s="87">
        <f t="shared" si="122"/>
        <v>828028.51</v>
      </c>
    </row>
    <row r="1745" spans="1:61" ht="15" customHeight="1" x14ac:dyDescent="0.35">
      <c r="A1745" s="142" t="str">
        <f t="shared" si="123"/>
        <v>DI0016861</v>
      </c>
      <c r="B1745" s="88" t="s">
        <v>2029</v>
      </c>
      <c r="C1745" s="88">
        <v>1</v>
      </c>
      <c r="D1745" s="143" t="s">
        <v>0</v>
      </c>
      <c r="E1745" s="146" t="s">
        <v>3</v>
      </c>
      <c r="F1745" s="144" t="s">
        <v>1760</v>
      </c>
      <c r="G1745" s="144" t="s">
        <v>1769</v>
      </c>
      <c r="H1745" s="144" t="s">
        <v>1770</v>
      </c>
      <c r="I1745" s="144" t="s">
        <v>1771</v>
      </c>
      <c r="J1745" s="144" t="s">
        <v>1772</v>
      </c>
      <c r="K1745" s="144" t="s">
        <v>1352</v>
      </c>
      <c r="L1745" s="144" t="s">
        <v>1766</v>
      </c>
      <c r="M1745" s="144" t="s">
        <v>1773</v>
      </c>
      <c r="N1745" s="143">
        <v>1</v>
      </c>
      <c r="O1745" s="143">
        <v>1</v>
      </c>
      <c r="P1745" s="143">
        <v>1</v>
      </c>
      <c r="Q1745" s="147">
        <v>0</v>
      </c>
      <c r="R1745" s="147">
        <v>0</v>
      </c>
      <c r="S1745" s="147">
        <v>1</v>
      </c>
      <c r="T1745" s="147">
        <v>1</v>
      </c>
      <c r="U1745" s="147">
        <v>1</v>
      </c>
      <c r="V1745" s="147">
        <v>0</v>
      </c>
      <c r="W1745" s="148">
        <v>0</v>
      </c>
      <c r="X1745" s="148">
        <v>7969918.5899999999</v>
      </c>
      <c r="Y1745" s="148">
        <v>0</v>
      </c>
      <c r="Z1745" s="148">
        <v>0</v>
      </c>
      <c r="AA1745" s="149">
        <v>0</v>
      </c>
      <c r="AB1745" s="148">
        <v>0</v>
      </c>
      <c r="AC1745" s="148">
        <v>0</v>
      </c>
      <c r="AD1745" s="149">
        <v>0</v>
      </c>
      <c r="AE1745" s="148">
        <v>7969918.5899999999</v>
      </c>
      <c r="AF1745" s="170">
        <v>45751</v>
      </c>
      <c r="AG1745" s="164">
        <v>47577</v>
      </c>
      <c r="AH1745" s="149">
        <v>7969918.5899999999</v>
      </c>
      <c r="AI1745" s="171">
        <v>130.23013698630137</v>
      </c>
      <c r="AJ1745" s="171">
        <v>5.0027397260273974</v>
      </c>
      <c r="AK1745" s="166">
        <v>9.2499999999999999E-2</v>
      </c>
      <c r="AL1745" s="172">
        <v>130.23013698630137</v>
      </c>
      <c r="AM1745" s="172">
        <v>5.0027397260273974</v>
      </c>
      <c r="AN1745" s="173">
        <v>9.2499999999999999E-2</v>
      </c>
      <c r="AO1745" s="169" t="s">
        <v>1774</v>
      </c>
      <c r="AP1745" s="169" t="s">
        <v>1775</v>
      </c>
      <c r="AQ1745" s="87">
        <v>0</v>
      </c>
      <c r="AR1745" s="87">
        <v>0</v>
      </c>
      <c r="AS1745" s="87">
        <v>0</v>
      </c>
      <c r="AT1745" s="87">
        <v>0</v>
      </c>
      <c r="AU1745" s="87">
        <v>0</v>
      </c>
      <c r="AV1745" s="87">
        <v>7969918.5899999999</v>
      </c>
      <c r="AW1745" s="87">
        <v>0</v>
      </c>
      <c r="AX1745" s="87">
        <v>0</v>
      </c>
      <c r="AY1745" s="87">
        <v>0</v>
      </c>
      <c r="AZ1745" s="87">
        <v>0</v>
      </c>
      <c r="BA1745" s="87">
        <v>0</v>
      </c>
      <c r="BB1745" s="87">
        <v>0</v>
      </c>
      <c r="BC1745" s="87">
        <v>0</v>
      </c>
      <c r="BD1745" s="87">
        <v>0</v>
      </c>
      <c r="BE1745" s="87">
        <v>0</v>
      </c>
      <c r="BF1745" s="87">
        <v>0</v>
      </c>
      <c r="BG1745" s="87">
        <f t="shared" ref="BG1745:BG1808" si="124">SUM(AQ1745:AR1745)</f>
        <v>0</v>
      </c>
      <c r="BH1745" s="87">
        <f t="shared" ref="BH1745:BH1808" si="125">SUM(AS1745:BF1745)</f>
        <v>7969918.5899999999</v>
      </c>
      <c r="BI1745" s="87">
        <f t="shared" ref="BI1745:BI1808" si="126">BH1745+BG1745</f>
        <v>7969918.5899999999</v>
      </c>
    </row>
    <row r="1746" spans="1:61" ht="15" customHeight="1" x14ac:dyDescent="0.35">
      <c r="A1746" s="142" t="str">
        <f t="shared" si="123"/>
        <v>DI0016871</v>
      </c>
      <c r="B1746" s="88" t="s">
        <v>2030</v>
      </c>
      <c r="C1746" s="88">
        <v>1</v>
      </c>
      <c r="D1746" s="143" t="s">
        <v>0</v>
      </c>
      <c r="E1746" s="146" t="s">
        <v>3</v>
      </c>
      <c r="F1746" s="144" t="s">
        <v>1760</v>
      </c>
      <c r="G1746" s="144" t="s">
        <v>1769</v>
      </c>
      <c r="H1746" s="144" t="s">
        <v>1770</v>
      </c>
      <c r="I1746" s="144" t="s">
        <v>1771</v>
      </c>
      <c r="J1746" s="144" t="s">
        <v>1772</v>
      </c>
      <c r="K1746" s="144" t="s">
        <v>1352</v>
      </c>
      <c r="L1746" s="144" t="s">
        <v>1766</v>
      </c>
      <c r="M1746" s="144" t="s">
        <v>1773</v>
      </c>
      <c r="N1746" s="143">
        <v>1</v>
      </c>
      <c r="O1746" s="143">
        <v>1</v>
      </c>
      <c r="P1746" s="143">
        <v>1</v>
      </c>
      <c r="Q1746" s="147">
        <v>0</v>
      </c>
      <c r="R1746" s="147">
        <v>0</v>
      </c>
      <c r="S1746" s="147">
        <v>1</v>
      </c>
      <c r="T1746" s="147">
        <v>1</v>
      </c>
      <c r="U1746" s="147">
        <v>1</v>
      </c>
      <c r="V1746" s="147">
        <v>0</v>
      </c>
      <c r="W1746" s="148">
        <v>0</v>
      </c>
      <c r="X1746" s="148">
        <v>7969918.5999999996</v>
      </c>
      <c r="Y1746" s="148">
        <v>0</v>
      </c>
      <c r="Z1746" s="148">
        <v>0</v>
      </c>
      <c r="AA1746" s="149">
        <v>0</v>
      </c>
      <c r="AB1746" s="148">
        <v>0</v>
      </c>
      <c r="AC1746" s="148">
        <v>0</v>
      </c>
      <c r="AD1746" s="149">
        <v>0</v>
      </c>
      <c r="AE1746" s="148">
        <v>7969918.5999999996</v>
      </c>
      <c r="AF1746" s="170">
        <v>45751</v>
      </c>
      <c r="AG1746" s="164">
        <v>46116</v>
      </c>
      <c r="AH1746" s="149">
        <v>7969918.5999999996</v>
      </c>
      <c r="AI1746" s="171">
        <v>126.22739726027397</v>
      </c>
      <c r="AJ1746" s="171">
        <v>1</v>
      </c>
      <c r="AK1746" s="166">
        <v>4.9000000000000002E-2</v>
      </c>
      <c r="AL1746" s="172">
        <v>126.22739726027397</v>
      </c>
      <c r="AM1746" s="172">
        <v>1</v>
      </c>
      <c r="AN1746" s="173">
        <v>4.9000000000000002E-2</v>
      </c>
      <c r="AO1746" s="169" t="s">
        <v>1774</v>
      </c>
      <c r="AP1746" s="169" t="s">
        <v>1775</v>
      </c>
      <c r="AQ1746" s="87">
        <v>0</v>
      </c>
      <c r="AR1746" s="87">
        <v>0</v>
      </c>
      <c r="AS1746" s="87">
        <v>0</v>
      </c>
      <c r="AT1746" s="87">
        <v>7969918.5999999996</v>
      </c>
      <c r="AU1746" s="87">
        <v>0</v>
      </c>
      <c r="AV1746" s="87">
        <v>0</v>
      </c>
      <c r="AW1746" s="87">
        <v>0</v>
      </c>
      <c r="AX1746" s="87">
        <v>0</v>
      </c>
      <c r="AY1746" s="87">
        <v>0</v>
      </c>
      <c r="AZ1746" s="87">
        <v>0</v>
      </c>
      <c r="BA1746" s="87">
        <v>0</v>
      </c>
      <c r="BB1746" s="87">
        <v>0</v>
      </c>
      <c r="BC1746" s="87">
        <v>0</v>
      </c>
      <c r="BD1746" s="87">
        <v>0</v>
      </c>
      <c r="BE1746" s="87">
        <v>0</v>
      </c>
      <c r="BF1746" s="87">
        <v>0</v>
      </c>
      <c r="BG1746" s="87">
        <f t="shared" si="124"/>
        <v>0</v>
      </c>
      <c r="BH1746" s="87">
        <f t="shared" si="125"/>
        <v>7969918.5999999996</v>
      </c>
      <c r="BI1746" s="87">
        <f t="shared" si="126"/>
        <v>7969918.5999999996</v>
      </c>
    </row>
    <row r="1747" spans="1:61" ht="15" customHeight="1" x14ac:dyDescent="0.35">
      <c r="A1747" s="142" t="str">
        <f t="shared" si="123"/>
        <v>DI0016881</v>
      </c>
      <c r="B1747" s="88" t="s">
        <v>2031</v>
      </c>
      <c r="C1747" s="88">
        <v>1</v>
      </c>
      <c r="D1747" s="143" t="s">
        <v>0</v>
      </c>
      <c r="E1747" s="146" t="s">
        <v>3</v>
      </c>
      <c r="F1747" s="144" t="s">
        <v>1760</v>
      </c>
      <c r="G1747" s="144" t="s">
        <v>1769</v>
      </c>
      <c r="H1747" s="144" t="s">
        <v>1770</v>
      </c>
      <c r="I1747" s="144" t="s">
        <v>1771</v>
      </c>
      <c r="J1747" s="144" t="s">
        <v>1772</v>
      </c>
      <c r="K1747" s="144" t="s">
        <v>1352</v>
      </c>
      <c r="L1747" s="144" t="s">
        <v>1766</v>
      </c>
      <c r="M1747" s="144" t="s">
        <v>1773</v>
      </c>
      <c r="N1747" s="143">
        <v>1</v>
      </c>
      <c r="O1747" s="143">
        <v>1</v>
      </c>
      <c r="P1747" s="143">
        <v>1</v>
      </c>
      <c r="Q1747" s="147">
        <v>0</v>
      </c>
      <c r="R1747" s="147">
        <v>0</v>
      </c>
      <c r="S1747" s="147">
        <v>1</v>
      </c>
      <c r="T1747" s="147">
        <v>1</v>
      </c>
      <c r="U1747" s="147">
        <v>1</v>
      </c>
      <c r="V1747" s="147">
        <v>0</v>
      </c>
      <c r="W1747" s="148">
        <v>0</v>
      </c>
      <c r="X1747" s="148">
        <v>7969918.5999999996</v>
      </c>
      <c r="Y1747" s="148">
        <v>0</v>
      </c>
      <c r="Z1747" s="148">
        <v>0</v>
      </c>
      <c r="AA1747" s="149">
        <v>0</v>
      </c>
      <c r="AB1747" s="148">
        <v>0</v>
      </c>
      <c r="AC1747" s="148">
        <v>0</v>
      </c>
      <c r="AD1747" s="149">
        <v>0</v>
      </c>
      <c r="AE1747" s="148">
        <v>7969918.5999999996</v>
      </c>
      <c r="AF1747" s="170">
        <v>45751</v>
      </c>
      <c r="AG1747" s="164">
        <v>46847</v>
      </c>
      <c r="AH1747" s="149">
        <v>7969918.5999999996</v>
      </c>
      <c r="AI1747" s="171">
        <v>128.23013698630137</v>
      </c>
      <c r="AJ1747" s="171">
        <v>3.0027397260273974</v>
      </c>
      <c r="AK1747" s="166">
        <v>8.7499999999999994E-2</v>
      </c>
      <c r="AL1747" s="172">
        <v>128.23013698630137</v>
      </c>
      <c r="AM1747" s="172">
        <v>3.0027397260273974</v>
      </c>
      <c r="AN1747" s="173">
        <v>8.7499999999999994E-2</v>
      </c>
      <c r="AO1747" s="169" t="s">
        <v>1774</v>
      </c>
      <c r="AP1747" s="169" t="s">
        <v>1775</v>
      </c>
      <c r="AQ1747" s="87">
        <v>0</v>
      </c>
      <c r="AR1747" s="87">
        <v>7969918.5999999996</v>
      </c>
      <c r="AS1747" s="87">
        <v>0</v>
      </c>
      <c r="AT1747" s="87">
        <v>0</v>
      </c>
      <c r="AU1747" s="87">
        <v>0</v>
      </c>
      <c r="AV1747" s="87">
        <v>0</v>
      </c>
      <c r="AW1747" s="87">
        <v>0</v>
      </c>
      <c r="AX1747" s="87">
        <v>0</v>
      </c>
      <c r="AY1747" s="87">
        <v>0</v>
      </c>
      <c r="AZ1747" s="87">
        <v>0</v>
      </c>
      <c r="BA1747" s="87">
        <v>0</v>
      </c>
      <c r="BB1747" s="87">
        <v>0</v>
      </c>
      <c r="BC1747" s="87">
        <v>0</v>
      </c>
      <c r="BD1747" s="87">
        <v>0</v>
      </c>
      <c r="BE1747" s="87">
        <v>0</v>
      </c>
      <c r="BF1747" s="87">
        <v>0</v>
      </c>
      <c r="BG1747" s="87">
        <f t="shared" si="124"/>
        <v>7969918.5999999996</v>
      </c>
      <c r="BH1747" s="87">
        <f t="shared" si="125"/>
        <v>0</v>
      </c>
      <c r="BI1747" s="87">
        <f t="shared" si="126"/>
        <v>7969918.5999999996</v>
      </c>
    </row>
    <row r="1748" spans="1:61" ht="15" customHeight="1" x14ac:dyDescent="0.35">
      <c r="A1748" s="142" t="str">
        <f t="shared" si="123"/>
        <v>DI0016891</v>
      </c>
      <c r="B1748" s="88" t="s">
        <v>2032</v>
      </c>
      <c r="C1748" s="88">
        <v>1</v>
      </c>
      <c r="D1748" s="143" t="s">
        <v>0</v>
      </c>
      <c r="E1748" s="146" t="s">
        <v>3</v>
      </c>
      <c r="F1748" s="144" t="s">
        <v>1760</v>
      </c>
      <c r="G1748" s="144" t="s">
        <v>1769</v>
      </c>
      <c r="H1748" s="144" t="s">
        <v>1770</v>
      </c>
      <c r="I1748" s="144" t="s">
        <v>1771</v>
      </c>
      <c r="J1748" s="144" t="s">
        <v>1772</v>
      </c>
      <c r="K1748" s="144" t="s">
        <v>2033</v>
      </c>
      <c r="L1748" s="144" t="s">
        <v>1766</v>
      </c>
      <c r="M1748" s="144" t="s">
        <v>1773</v>
      </c>
      <c r="N1748" s="143">
        <v>1</v>
      </c>
      <c r="O1748" s="143">
        <v>1</v>
      </c>
      <c r="P1748" s="143">
        <v>1</v>
      </c>
      <c r="Q1748" s="147">
        <v>0</v>
      </c>
      <c r="R1748" s="147">
        <v>0</v>
      </c>
      <c r="S1748" s="147">
        <v>1</v>
      </c>
      <c r="T1748" s="147">
        <v>1</v>
      </c>
      <c r="U1748" s="147">
        <v>1</v>
      </c>
      <c r="V1748" s="147">
        <v>0</v>
      </c>
      <c r="W1748" s="148">
        <v>0</v>
      </c>
      <c r="X1748" s="148">
        <v>157715.9</v>
      </c>
      <c r="Y1748" s="148">
        <v>0</v>
      </c>
      <c r="Z1748" s="148">
        <v>0</v>
      </c>
      <c r="AA1748" s="149">
        <v>0</v>
      </c>
      <c r="AB1748" s="148">
        <v>0</v>
      </c>
      <c r="AC1748" s="148">
        <v>0</v>
      </c>
      <c r="AD1748" s="149">
        <v>0</v>
      </c>
      <c r="AE1748" s="148">
        <v>157715.9</v>
      </c>
      <c r="AF1748" s="170">
        <v>45751</v>
      </c>
      <c r="AG1748" s="164">
        <v>47577</v>
      </c>
      <c r="AH1748" s="149">
        <v>157715.9</v>
      </c>
      <c r="AI1748" s="171">
        <v>130.23013698630137</v>
      </c>
      <c r="AJ1748" s="171">
        <v>5.0027397260273974</v>
      </c>
      <c r="AK1748" s="166">
        <v>9.2499999999999999E-2</v>
      </c>
      <c r="AL1748" s="172">
        <v>130.23013698630137</v>
      </c>
      <c r="AM1748" s="172">
        <v>5.0027397260273974</v>
      </c>
      <c r="AN1748" s="173">
        <v>9.2499999999999999E-2</v>
      </c>
      <c r="AO1748" s="169" t="s">
        <v>1774</v>
      </c>
      <c r="AP1748" s="169" t="s">
        <v>1775</v>
      </c>
      <c r="AQ1748" s="87">
        <v>0</v>
      </c>
      <c r="AR1748" s="87">
        <v>0</v>
      </c>
      <c r="AS1748" s="87">
        <v>0</v>
      </c>
      <c r="AT1748" s="87">
        <v>0</v>
      </c>
      <c r="AU1748" s="87">
        <v>0</v>
      </c>
      <c r="AV1748" s="87">
        <v>157715.9</v>
      </c>
      <c r="AW1748" s="87">
        <v>0</v>
      </c>
      <c r="AX1748" s="87">
        <v>0</v>
      </c>
      <c r="AY1748" s="87">
        <v>0</v>
      </c>
      <c r="AZ1748" s="87">
        <v>0</v>
      </c>
      <c r="BA1748" s="87">
        <v>0</v>
      </c>
      <c r="BB1748" s="87">
        <v>0</v>
      </c>
      <c r="BC1748" s="87">
        <v>0</v>
      </c>
      <c r="BD1748" s="87">
        <v>0</v>
      </c>
      <c r="BE1748" s="87">
        <v>0</v>
      </c>
      <c r="BF1748" s="87">
        <v>0</v>
      </c>
      <c r="BG1748" s="87">
        <f t="shared" si="124"/>
        <v>0</v>
      </c>
      <c r="BH1748" s="87">
        <f t="shared" si="125"/>
        <v>157715.9</v>
      </c>
      <c r="BI1748" s="87">
        <f t="shared" si="126"/>
        <v>157715.9</v>
      </c>
    </row>
    <row r="1749" spans="1:61" ht="15" customHeight="1" x14ac:dyDescent="0.35">
      <c r="A1749" s="142" t="str">
        <f t="shared" si="123"/>
        <v>DI0016901</v>
      </c>
      <c r="B1749" s="88" t="s">
        <v>2034</v>
      </c>
      <c r="C1749" s="88">
        <v>1</v>
      </c>
      <c r="D1749" s="143" t="s">
        <v>0</v>
      </c>
      <c r="E1749" s="146" t="s">
        <v>3</v>
      </c>
      <c r="F1749" s="144" t="s">
        <v>1760</v>
      </c>
      <c r="G1749" s="144" t="s">
        <v>1769</v>
      </c>
      <c r="H1749" s="144" t="s">
        <v>1770</v>
      </c>
      <c r="I1749" s="144" t="s">
        <v>1771</v>
      </c>
      <c r="J1749" s="144" t="s">
        <v>1772</v>
      </c>
      <c r="K1749" s="144" t="s">
        <v>2033</v>
      </c>
      <c r="L1749" s="144" t="s">
        <v>1766</v>
      </c>
      <c r="M1749" s="144" t="s">
        <v>1773</v>
      </c>
      <c r="N1749" s="143">
        <v>1</v>
      </c>
      <c r="O1749" s="143">
        <v>1</v>
      </c>
      <c r="P1749" s="143">
        <v>1</v>
      </c>
      <c r="Q1749" s="147">
        <v>0</v>
      </c>
      <c r="R1749" s="147">
        <v>0</v>
      </c>
      <c r="S1749" s="147">
        <v>1</v>
      </c>
      <c r="T1749" s="147">
        <v>1</v>
      </c>
      <c r="U1749" s="147">
        <v>1</v>
      </c>
      <c r="V1749" s="147">
        <v>0</v>
      </c>
      <c r="W1749" s="148">
        <v>0</v>
      </c>
      <c r="X1749" s="148">
        <v>157715.91</v>
      </c>
      <c r="Y1749" s="148">
        <v>0</v>
      </c>
      <c r="Z1749" s="148">
        <v>0</v>
      </c>
      <c r="AA1749" s="149">
        <v>0</v>
      </c>
      <c r="AB1749" s="148">
        <v>0</v>
      </c>
      <c r="AC1749" s="148">
        <v>0</v>
      </c>
      <c r="AD1749" s="149">
        <v>0</v>
      </c>
      <c r="AE1749" s="148">
        <v>157715.91</v>
      </c>
      <c r="AF1749" s="170">
        <v>45751</v>
      </c>
      <c r="AG1749" s="164">
        <v>46116</v>
      </c>
      <c r="AH1749" s="149">
        <v>157715.91</v>
      </c>
      <c r="AI1749" s="171">
        <v>126.22739726027397</v>
      </c>
      <c r="AJ1749" s="171">
        <v>1</v>
      </c>
      <c r="AK1749" s="166">
        <v>4.9000000000000002E-2</v>
      </c>
      <c r="AL1749" s="172">
        <v>126.22739726027396</v>
      </c>
      <c r="AM1749" s="172">
        <v>1</v>
      </c>
      <c r="AN1749" s="173">
        <v>4.9000000000000002E-2</v>
      </c>
      <c r="AO1749" s="169" t="s">
        <v>1774</v>
      </c>
      <c r="AP1749" s="169" t="s">
        <v>1775</v>
      </c>
      <c r="AQ1749" s="87">
        <v>0</v>
      </c>
      <c r="AR1749" s="87">
        <v>0</v>
      </c>
      <c r="AS1749" s="87">
        <v>0</v>
      </c>
      <c r="AT1749" s="87">
        <v>157715.91</v>
      </c>
      <c r="AU1749" s="87">
        <v>0</v>
      </c>
      <c r="AV1749" s="87">
        <v>0</v>
      </c>
      <c r="AW1749" s="87">
        <v>0</v>
      </c>
      <c r="AX1749" s="87">
        <v>0</v>
      </c>
      <c r="AY1749" s="87">
        <v>0</v>
      </c>
      <c r="AZ1749" s="87">
        <v>0</v>
      </c>
      <c r="BA1749" s="87">
        <v>0</v>
      </c>
      <c r="BB1749" s="87">
        <v>0</v>
      </c>
      <c r="BC1749" s="87">
        <v>0</v>
      </c>
      <c r="BD1749" s="87">
        <v>0</v>
      </c>
      <c r="BE1749" s="87">
        <v>0</v>
      </c>
      <c r="BF1749" s="87">
        <v>0</v>
      </c>
      <c r="BG1749" s="87">
        <f t="shared" si="124"/>
        <v>0</v>
      </c>
      <c r="BH1749" s="87">
        <f t="shared" si="125"/>
        <v>157715.91</v>
      </c>
      <c r="BI1749" s="87">
        <f t="shared" si="126"/>
        <v>157715.91</v>
      </c>
    </row>
    <row r="1750" spans="1:61" ht="15" customHeight="1" x14ac:dyDescent="0.35">
      <c r="A1750" s="142" t="str">
        <f t="shared" si="123"/>
        <v>DI0016911</v>
      </c>
      <c r="B1750" s="88" t="s">
        <v>2035</v>
      </c>
      <c r="C1750" s="88">
        <v>1</v>
      </c>
      <c r="D1750" s="143" t="s">
        <v>0</v>
      </c>
      <c r="E1750" s="146" t="s">
        <v>3</v>
      </c>
      <c r="F1750" s="144" t="s">
        <v>1760</v>
      </c>
      <c r="G1750" s="144" t="s">
        <v>1769</v>
      </c>
      <c r="H1750" s="144" t="s">
        <v>1770</v>
      </c>
      <c r="I1750" s="144" t="s">
        <v>1771</v>
      </c>
      <c r="J1750" s="144" t="s">
        <v>1772</v>
      </c>
      <c r="K1750" s="144" t="s">
        <v>2033</v>
      </c>
      <c r="L1750" s="144" t="s">
        <v>1766</v>
      </c>
      <c r="M1750" s="144" t="s">
        <v>1773</v>
      </c>
      <c r="N1750" s="143">
        <v>1</v>
      </c>
      <c r="O1750" s="143">
        <v>1</v>
      </c>
      <c r="P1750" s="143">
        <v>1</v>
      </c>
      <c r="Q1750" s="147">
        <v>0</v>
      </c>
      <c r="R1750" s="147">
        <v>0</v>
      </c>
      <c r="S1750" s="147">
        <v>1</v>
      </c>
      <c r="T1750" s="147">
        <v>1</v>
      </c>
      <c r="U1750" s="147">
        <v>1</v>
      </c>
      <c r="V1750" s="147">
        <v>0</v>
      </c>
      <c r="W1750" s="148">
        <v>0</v>
      </c>
      <c r="X1750" s="148">
        <v>157715.91</v>
      </c>
      <c r="Y1750" s="148">
        <v>0</v>
      </c>
      <c r="Z1750" s="148">
        <v>0</v>
      </c>
      <c r="AA1750" s="149">
        <v>0</v>
      </c>
      <c r="AB1750" s="148">
        <v>0</v>
      </c>
      <c r="AC1750" s="148">
        <v>0</v>
      </c>
      <c r="AD1750" s="149">
        <v>0</v>
      </c>
      <c r="AE1750" s="148">
        <v>157715.91</v>
      </c>
      <c r="AF1750" s="170">
        <v>45751</v>
      </c>
      <c r="AG1750" s="164">
        <v>46847</v>
      </c>
      <c r="AH1750" s="149">
        <v>157715.91</v>
      </c>
      <c r="AI1750" s="171">
        <v>128.23013698630137</v>
      </c>
      <c r="AJ1750" s="171">
        <v>3.0027397260273974</v>
      </c>
      <c r="AK1750" s="166">
        <v>8.7499999999999994E-2</v>
      </c>
      <c r="AL1750" s="172">
        <v>128.23013698630137</v>
      </c>
      <c r="AM1750" s="172">
        <v>3.0027397260273974</v>
      </c>
      <c r="AN1750" s="173">
        <v>8.7499999999999994E-2</v>
      </c>
      <c r="AO1750" s="169" t="s">
        <v>1774</v>
      </c>
      <c r="AP1750" s="169" t="s">
        <v>1775</v>
      </c>
      <c r="AQ1750" s="87">
        <v>0</v>
      </c>
      <c r="AR1750" s="87">
        <v>157715.91</v>
      </c>
      <c r="AS1750" s="87">
        <v>0</v>
      </c>
      <c r="AT1750" s="87">
        <v>0</v>
      </c>
      <c r="AU1750" s="87">
        <v>0</v>
      </c>
      <c r="AV1750" s="87">
        <v>0</v>
      </c>
      <c r="AW1750" s="87">
        <v>0</v>
      </c>
      <c r="AX1750" s="87">
        <v>0</v>
      </c>
      <c r="AY1750" s="87">
        <v>0</v>
      </c>
      <c r="AZ1750" s="87">
        <v>0</v>
      </c>
      <c r="BA1750" s="87">
        <v>0</v>
      </c>
      <c r="BB1750" s="87">
        <v>0</v>
      </c>
      <c r="BC1750" s="87">
        <v>0</v>
      </c>
      <c r="BD1750" s="87">
        <v>0</v>
      </c>
      <c r="BE1750" s="87">
        <v>0</v>
      </c>
      <c r="BF1750" s="87">
        <v>0</v>
      </c>
      <c r="BG1750" s="87">
        <f t="shared" si="124"/>
        <v>157715.91</v>
      </c>
      <c r="BH1750" s="87">
        <f t="shared" si="125"/>
        <v>0</v>
      </c>
      <c r="BI1750" s="87">
        <f t="shared" si="126"/>
        <v>157715.91</v>
      </c>
    </row>
    <row r="1751" spans="1:61" ht="15" customHeight="1" x14ac:dyDescent="0.35">
      <c r="A1751" s="142" t="str">
        <f t="shared" si="123"/>
        <v>DI0016921</v>
      </c>
      <c r="B1751" s="88" t="s">
        <v>2036</v>
      </c>
      <c r="C1751" s="88">
        <v>1</v>
      </c>
      <c r="D1751" s="143" t="s">
        <v>0</v>
      </c>
      <c r="E1751" s="146" t="s">
        <v>3</v>
      </c>
      <c r="F1751" s="144" t="s">
        <v>1760</v>
      </c>
      <c r="G1751" s="144" t="s">
        <v>1769</v>
      </c>
      <c r="H1751" s="144" t="s">
        <v>1770</v>
      </c>
      <c r="I1751" s="144" t="s">
        <v>1771</v>
      </c>
      <c r="J1751" s="144" t="s">
        <v>1772</v>
      </c>
      <c r="K1751" s="144" t="s">
        <v>2037</v>
      </c>
      <c r="L1751" s="144" t="s">
        <v>1766</v>
      </c>
      <c r="M1751" s="144" t="s">
        <v>1773</v>
      </c>
      <c r="N1751" s="143">
        <v>1</v>
      </c>
      <c r="O1751" s="143">
        <v>1</v>
      </c>
      <c r="P1751" s="143">
        <v>1</v>
      </c>
      <c r="Q1751" s="147">
        <v>0</v>
      </c>
      <c r="R1751" s="147">
        <v>0</v>
      </c>
      <c r="S1751" s="147">
        <v>1</v>
      </c>
      <c r="T1751" s="147">
        <v>1</v>
      </c>
      <c r="U1751" s="147">
        <v>1</v>
      </c>
      <c r="V1751" s="147">
        <v>0</v>
      </c>
      <c r="W1751" s="148">
        <v>0</v>
      </c>
      <c r="X1751" s="148">
        <v>322206.73</v>
      </c>
      <c r="Y1751" s="148">
        <v>0</v>
      </c>
      <c r="Z1751" s="148">
        <v>0</v>
      </c>
      <c r="AA1751" s="149">
        <v>0</v>
      </c>
      <c r="AB1751" s="148">
        <v>0</v>
      </c>
      <c r="AC1751" s="148">
        <v>0</v>
      </c>
      <c r="AD1751" s="149">
        <v>0</v>
      </c>
      <c r="AE1751" s="148">
        <v>322206.73</v>
      </c>
      <c r="AF1751" s="170">
        <v>45751</v>
      </c>
      <c r="AG1751" s="164">
        <v>47577</v>
      </c>
      <c r="AH1751" s="149">
        <v>322206.73</v>
      </c>
      <c r="AI1751" s="171">
        <v>130.23013698630137</v>
      </c>
      <c r="AJ1751" s="171">
        <v>5.0027397260273974</v>
      </c>
      <c r="AK1751" s="166">
        <v>9.2499999999999999E-2</v>
      </c>
      <c r="AL1751" s="172">
        <v>130.23013698630137</v>
      </c>
      <c r="AM1751" s="172">
        <v>5.0027397260273974</v>
      </c>
      <c r="AN1751" s="173">
        <v>9.2499999999999999E-2</v>
      </c>
      <c r="AO1751" s="169" t="s">
        <v>1774</v>
      </c>
      <c r="AP1751" s="169" t="s">
        <v>1775</v>
      </c>
      <c r="AQ1751" s="87">
        <v>0</v>
      </c>
      <c r="AR1751" s="87">
        <v>0</v>
      </c>
      <c r="AS1751" s="87">
        <v>0</v>
      </c>
      <c r="AT1751" s="87">
        <v>0</v>
      </c>
      <c r="AU1751" s="87">
        <v>0</v>
      </c>
      <c r="AV1751" s="87">
        <v>322206.73</v>
      </c>
      <c r="AW1751" s="87">
        <v>0</v>
      </c>
      <c r="AX1751" s="87">
        <v>0</v>
      </c>
      <c r="AY1751" s="87">
        <v>0</v>
      </c>
      <c r="AZ1751" s="87">
        <v>0</v>
      </c>
      <c r="BA1751" s="87">
        <v>0</v>
      </c>
      <c r="BB1751" s="87">
        <v>0</v>
      </c>
      <c r="BC1751" s="87">
        <v>0</v>
      </c>
      <c r="BD1751" s="87">
        <v>0</v>
      </c>
      <c r="BE1751" s="87">
        <v>0</v>
      </c>
      <c r="BF1751" s="87">
        <v>0</v>
      </c>
      <c r="BG1751" s="87">
        <f t="shared" si="124"/>
        <v>0</v>
      </c>
      <c r="BH1751" s="87">
        <f t="shared" si="125"/>
        <v>322206.73</v>
      </c>
      <c r="BI1751" s="87">
        <f t="shared" si="126"/>
        <v>322206.73</v>
      </c>
    </row>
    <row r="1752" spans="1:61" ht="15" customHeight="1" x14ac:dyDescent="0.35">
      <c r="A1752" s="142" t="str">
        <f t="shared" si="123"/>
        <v>DI0016931</v>
      </c>
      <c r="B1752" s="88" t="s">
        <v>2038</v>
      </c>
      <c r="C1752" s="88">
        <v>1</v>
      </c>
      <c r="D1752" s="143" t="s">
        <v>0</v>
      </c>
      <c r="E1752" s="146" t="s">
        <v>3</v>
      </c>
      <c r="F1752" s="144" t="s">
        <v>1760</v>
      </c>
      <c r="G1752" s="144" t="s">
        <v>1769</v>
      </c>
      <c r="H1752" s="144" t="s">
        <v>1770</v>
      </c>
      <c r="I1752" s="144" t="s">
        <v>1771</v>
      </c>
      <c r="J1752" s="144" t="s">
        <v>1772</v>
      </c>
      <c r="K1752" s="144" t="s">
        <v>2037</v>
      </c>
      <c r="L1752" s="144" t="s">
        <v>1766</v>
      </c>
      <c r="M1752" s="144" t="s">
        <v>1773</v>
      </c>
      <c r="N1752" s="143">
        <v>1</v>
      </c>
      <c r="O1752" s="143">
        <v>1</v>
      </c>
      <c r="P1752" s="143">
        <v>1</v>
      </c>
      <c r="Q1752" s="147">
        <v>0</v>
      </c>
      <c r="R1752" s="147">
        <v>0</v>
      </c>
      <c r="S1752" s="147">
        <v>1</v>
      </c>
      <c r="T1752" s="147">
        <v>1</v>
      </c>
      <c r="U1752" s="147">
        <v>1</v>
      </c>
      <c r="V1752" s="147">
        <v>0</v>
      </c>
      <c r="W1752" s="148">
        <v>0</v>
      </c>
      <c r="X1752" s="148">
        <v>322206.73</v>
      </c>
      <c r="Y1752" s="148">
        <v>0</v>
      </c>
      <c r="Z1752" s="148">
        <v>0</v>
      </c>
      <c r="AA1752" s="149">
        <v>0</v>
      </c>
      <c r="AB1752" s="148">
        <v>0</v>
      </c>
      <c r="AC1752" s="148">
        <v>0</v>
      </c>
      <c r="AD1752" s="149">
        <v>0</v>
      </c>
      <c r="AE1752" s="148">
        <v>322206.73</v>
      </c>
      <c r="AF1752" s="170">
        <v>45751</v>
      </c>
      <c r="AG1752" s="164">
        <v>46116</v>
      </c>
      <c r="AH1752" s="149">
        <v>322206.73</v>
      </c>
      <c r="AI1752" s="171">
        <v>126.22739726027397</v>
      </c>
      <c r="AJ1752" s="171">
        <v>1</v>
      </c>
      <c r="AK1752" s="166">
        <v>4.9000000000000002E-2</v>
      </c>
      <c r="AL1752" s="172">
        <v>126.22739726027397</v>
      </c>
      <c r="AM1752" s="172">
        <v>1</v>
      </c>
      <c r="AN1752" s="173">
        <v>4.9000000000000002E-2</v>
      </c>
      <c r="AO1752" s="169" t="s">
        <v>1774</v>
      </c>
      <c r="AP1752" s="169" t="s">
        <v>1775</v>
      </c>
      <c r="AQ1752" s="87">
        <v>0</v>
      </c>
      <c r="AR1752" s="87">
        <v>0</v>
      </c>
      <c r="AS1752" s="87">
        <v>0</v>
      </c>
      <c r="AT1752" s="87">
        <v>322206.73</v>
      </c>
      <c r="AU1752" s="87">
        <v>0</v>
      </c>
      <c r="AV1752" s="87">
        <v>0</v>
      </c>
      <c r="AW1752" s="87">
        <v>0</v>
      </c>
      <c r="AX1752" s="87">
        <v>0</v>
      </c>
      <c r="AY1752" s="87">
        <v>0</v>
      </c>
      <c r="AZ1752" s="87">
        <v>0</v>
      </c>
      <c r="BA1752" s="87">
        <v>0</v>
      </c>
      <c r="BB1752" s="87">
        <v>0</v>
      </c>
      <c r="BC1752" s="87">
        <v>0</v>
      </c>
      <c r="BD1752" s="87">
        <v>0</v>
      </c>
      <c r="BE1752" s="87">
        <v>0</v>
      </c>
      <c r="BF1752" s="87">
        <v>0</v>
      </c>
      <c r="BG1752" s="87">
        <f t="shared" si="124"/>
        <v>0</v>
      </c>
      <c r="BH1752" s="87">
        <f t="shared" si="125"/>
        <v>322206.73</v>
      </c>
      <c r="BI1752" s="87">
        <f t="shared" si="126"/>
        <v>322206.73</v>
      </c>
    </row>
    <row r="1753" spans="1:61" ht="15" customHeight="1" x14ac:dyDescent="0.35">
      <c r="A1753" s="142" t="str">
        <f t="shared" si="123"/>
        <v>DI0016941</v>
      </c>
      <c r="B1753" s="88" t="s">
        <v>2039</v>
      </c>
      <c r="C1753" s="88">
        <v>1</v>
      </c>
      <c r="D1753" s="143" t="s">
        <v>0</v>
      </c>
      <c r="E1753" s="146" t="s">
        <v>3</v>
      </c>
      <c r="F1753" s="144" t="s">
        <v>1760</v>
      </c>
      <c r="G1753" s="144" t="s">
        <v>1769</v>
      </c>
      <c r="H1753" s="144" t="s">
        <v>1770</v>
      </c>
      <c r="I1753" s="144" t="s">
        <v>1771</v>
      </c>
      <c r="J1753" s="144" t="s">
        <v>1772</v>
      </c>
      <c r="K1753" s="144" t="s">
        <v>2037</v>
      </c>
      <c r="L1753" s="144" t="s">
        <v>1766</v>
      </c>
      <c r="M1753" s="144" t="s">
        <v>1773</v>
      </c>
      <c r="N1753" s="143">
        <v>1</v>
      </c>
      <c r="O1753" s="143">
        <v>1</v>
      </c>
      <c r="P1753" s="143">
        <v>1</v>
      </c>
      <c r="Q1753" s="147">
        <v>0</v>
      </c>
      <c r="R1753" s="147">
        <v>0</v>
      </c>
      <c r="S1753" s="147">
        <v>1</v>
      </c>
      <c r="T1753" s="147">
        <v>1</v>
      </c>
      <c r="U1753" s="147">
        <v>1</v>
      </c>
      <c r="V1753" s="147">
        <v>0</v>
      </c>
      <c r="W1753" s="148">
        <v>0</v>
      </c>
      <c r="X1753" s="148">
        <v>322206.73</v>
      </c>
      <c r="Y1753" s="148">
        <v>0</v>
      </c>
      <c r="Z1753" s="148">
        <v>0</v>
      </c>
      <c r="AA1753" s="149">
        <v>0</v>
      </c>
      <c r="AB1753" s="148">
        <v>0</v>
      </c>
      <c r="AC1753" s="148">
        <v>0</v>
      </c>
      <c r="AD1753" s="149">
        <v>0</v>
      </c>
      <c r="AE1753" s="148">
        <v>322206.73</v>
      </c>
      <c r="AF1753" s="170">
        <v>45751</v>
      </c>
      <c r="AG1753" s="164">
        <v>46847</v>
      </c>
      <c r="AH1753" s="149">
        <v>322206.73</v>
      </c>
      <c r="AI1753" s="171">
        <v>128.23013698630137</v>
      </c>
      <c r="AJ1753" s="171">
        <v>3.0027397260273974</v>
      </c>
      <c r="AK1753" s="166">
        <v>8.7499999999999994E-2</v>
      </c>
      <c r="AL1753" s="172">
        <v>128.23013698630137</v>
      </c>
      <c r="AM1753" s="172">
        <v>3.0027397260273974</v>
      </c>
      <c r="AN1753" s="173">
        <v>8.7499999999999994E-2</v>
      </c>
      <c r="AO1753" s="169" t="s">
        <v>1774</v>
      </c>
      <c r="AP1753" s="169" t="s">
        <v>1775</v>
      </c>
      <c r="AQ1753" s="87">
        <v>0</v>
      </c>
      <c r="AR1753" s="87">
        <v>322206.73</v>
      </c>
      <c r="AS1753" s="87">
        <v>0</v>
      </c>
      <c r="AT1753" s="87">
        <v>0</v>
      </c>
      <c r="AU1753" s="87">
        <v>0</v>
      </c>
      <c r="AV1753" s="87">
        <v>0</v>
      </c>
      <c r="AW1753" s="87">
        <v>0</v>
      </c>
      <c r="AX1753" s="87">
        <v>0</v>
      </c>
      <c r="AY1753" s="87">
        <v>0</v>
      </c>
      <c r="AZ1753" s="87">
        <v>0</v>
      </c>
      <c r="BA1753" s="87">
        <v>0</v>
      </c>
      <c r="BB1753" s="87">
        <v>0</v>
      </c>
      <c r="BC1753" s="87">
        <v>0</v>
      </c>
      <c r="BD1753" s="87">
        <v>0</v>
      </c>
      <c r="BE1753" s="87">
        <v>0</v>
      </c>
      <c r="BF1753" s="87">
        <v>0</v>
      </c>
      <c r="BG1753" s="87">
        <f t="shared" si="124"/>
        <v>322206.73</v>
      </c>
      <c r="BH1753" s="87">
        <f t="shared" si="125"/>
        <v>0</v>
      </c>
      <c r="BI1753" s="87">
        <f t="shared" si="126"/>
        <v>322206.73</v>
      </c>
    </row>
    <row r="1754" spans="1:61" ht="15" customHeight="1" x14ac:dyDescent="0.35">
      <c r="A1754" s="142" t="str">
        <f t="shared" ref="A1754:A1817" si="127">CONCATENATE(B1754,C1754)</f>
        <v>DI0016951</v>
      </c>
      <c r="B1754" s="88" t="s">
        <v>2040</v>
      </c>
      <c r="C1754" s="88">
        <v>1</v>
      </c>
      <c r="D1754" s="143" t="s">
        <v>0</v>
      </c>
      <c r="E1754" s="146" t="s">
        <v>3</v>
      </c>
      <c r="F1754" s="144" t="s">
        <v>1760</v>
      </c>
      <c r="G1754" s="144" t="s">
        <v>1769</v>
      </c>
      <c r="H1754" s="144" t="s">
        <v>1770</v>
      </c>
      <c r="I1754" s="144" t="s">
        <v>1771</v>
      </c>
      <c r="J1754" s="144" t="s">
        <v>1772</v>
      </c>
      <c r="K1754" s="144" t="s">
        <v>2041</v>
      </c>
      <c r="L1754" s="144" t="s">
        <v>1766</v>
      </c>
      <c r="M1754" s="144" t="s">
        <v>1773</v>
      </c>
      <c r="N1754" s="143">
        <v>1</v>
      </c>
      <c r="O1754" s="143">
        <v>1</v>
      </c>
      <c r="P1754" s="143">
        <v>1</v>
      </c>
      <c r="Q1754" s="147">
        <v>0</v>
      </c>
      <c r="R1754" s="147">
        <v>0</v>
      </c>
      <c r="S1754" s="147">
        <v>1</v>
      </c>
      <c r="T1754" s="147">
        <v>1</v>
      </c>
      <c r="U1754" s="147">
        <v>1</v>
      </c>
      <c r="V1754" s="147">
        <v>0</v>
      </c>
      <c r="W1754" s="148">
        <v>0</v>
      </c>
      <c r="X1754" s="148">
        <v>573117.63</v>
      </c>
      <c r="Y1754" s="148">
        <v>0</v>
      </c>
      <c r="Z1754" s="148">
        <v>0</v>
      </c>
      <c r="AA1754" s="149">
        <v>0</v>
      </c>
      <c r="AB1754" s="148">
        <v>0</v>
      </c>
      <c r="AC1754" s="148">
        <v>0</v>
      </c>
      <c r="AD1754" s="149">
        <v>0</v>
      </c>
      <c r="AE1754" s="148">
        <v>573117.63</v>
      </c>
      <c r="AF1754" s="170">
        <v>45751</v>
      </c>
      <c r="AG1754" s="164">
        <v>47577</v>
      </c>
      <c r="AH1754" s="149">
        <v>573117.63</v>
      </c>
      <c r="AI1754" s="171">
        <v>130.23013698630137</v>
      </c>
      <c r="AJ1754" s="171">
        <v>5.0027397260273974</v>
      </c>
      <c r="AK1754" s="166">
        <v>9.2499999999999999E-2</v>
      </c>
      <c r="AL1754" s="172">
        <v>130.23013698630137</v>
      </c>
      <c r="AM1754" s="172">
        <v>5.0027397260273974</v>
      </c>
      <c r="AN1754" s="173">
        <v>9.2499999999999999E-2</v>
      </c>
      <c r="AO1754" s="169" t="s">
        <v>1774</v>
      </c>
      <c r="AP1754" s="169" t="s">
        <v>1775</v>
      </c>
      <c r="AQ1754" s="87">
        <v>0</v>
      </c>
      <c r="AR1754" s="87">
        <v>0</v>
      </c>
      <c r="AS1754" s="87">
        <v>0</v>
      </c>
      <c r="AT1754" s="87">
        <v>0</v>
      </c>
      <c r="AU1754" s="87">
        <v>0</v>
      </c>
      <c r="AV1754" s="87">
        <v>573117.63</v>
      </c>
      <c r="AW1754" s="87">
        <v>0</v>
      </c>
      <c r="AX1754" s="87">
        <v>0</v>
      </c>
      <c r="AY1754" s="87">
        <v>0</v>
      </c>
      <c r="AZ1754" s="87">
        <v>0</v>
      </c>
      <c r="BA1754" s="87">
        <v>0</v>
      </c>
      <c r="BB1754" s="87">
        <v>0</v>
      </c>
      <c r="BC1754" s="87">
        <v>0</v>
      </c>
      <c r="BD1754" s="87">
        <v>0</v>
      </c>
      <c r="BE1754" s="87">
        <v>0</v>
      </c>
      <c r="BF1754" s="87">
        <v>0</v>
      </c>
      <c r="BG1754" s="87">
        <f t="shared" si="124"/>
        <v>0</v>
      </c>
      <c r="BH1754" s="87">
        <f t="shared" si="125"/>
        <v>573117.63</v>
      </c>
      <c r="BI1754" s="87">
        <f t="shared" si="126"/>
        <v>573117.63</v>
      </c>
    </row>
    <row r="1755" spans="1:61" ht="15" customHeight="1" x14ac:dyDescent="0.35">
      <c r="A1755" s="142" t="str">
        <f t="shared" si="127"/>
        <v>DI0016961</v>
      </c>
      <c r="B1755" s="88" t="s">
        <v>2042</v>
      </c>
      <c r="C1755" s="88">
        <v>1</v>
      </c>
      <c r="D1755" s="143" t="s">
        <v>0</v>
      </c>
      <c r="E1755" s="146" t="s">
        <v>3</v>
      </c>
      <c r="F1755" s="144" t="s">
        <v>1760</v>
      </c>
      <c r="G1755" s="144" t="s">
        <v>1769</v>
      </c>
      <c r="H1755" s="144" t="s">
        <v>1770</v>
      </c>
      <c r="I1755" s="144" t="s">
        <v>1771</v>
      </c>
      <c r="J1755" s="144" t="s">
        <v>1772</v>
      </c>
      <c r="K1755" s="144" t="s">
        <v>2041</v>
      </c>
      <c r="L1755" s="144" t="s">
        <v>1766</v>
      </c>
      <c r="M1755" s="144" t="s">
        <v>1773</v>
      </c>
      <c r="N1755" s="143">
        <v>1</v>
      </c>
      <c r="O1755" s="143">
        <v>1</v>
      </c>
      <c r="P1755" s="143">
        <v>1</v>
      </c>
      <c r="Q1755" s="147">
        <v>0</v>
      </c>
      <c r="R1755" s="147">
        <v>0</v>
      </c>
      <c r="S1755" s="147">
        <v>1</v>
      </c>
      <c r="T1755" s="147">
        <v>1</v>
      </c>
      <c r="U1755" s="147">
        <v>1</v>
      </c>
      <c r="V1755" s="147">
        <v>0</v>
      </c>
      <c r="W1755" s="148">
        <v>0</v>
      </c>
      <c r="X1755" s="148">
        <v>573117.64</v>
      </c>
      <c r="Y1755" s="148">
        <v>0</v>
      </c>
      <c r="Z1755" s="148">
        <v>0</v>
      </c>
      <c r="AA1755" s="149">
        <v>0</v>
      </c>
      <c r="AB1755" s="148">
        <v>0</v>
      </c>
      <c r="AC1755" s="148">
        <v>0</v>
      </c>
      <c r="AD1755" s="149">
        <v>0</v>
      </c>
      <c r="AE1755" s="148">
        <v>573117.64</v>
      </c>
      <c r="AF1755" s="170">
        <v>45751</v>
      </c>
      <c r="AG1755" s="164">
        <v>46116</v>
      </c>
      <c r="AH1755" s="149">
        <v>573117.64</v>
      </c>
      <c r="AI1755" s="171">
        <v>126.22739726027397</v>
      </c>
      <c r="AJ1755" s="171">
        <v>1</v>
      </c>
      <c r="AK1755" s="166">
        <v>4.9000000000000002E-2</v>
      </c>
      <c r="AL1755" s="172">
        <v>126.22739726027399</v>
      </c>
      <c r="AM1755" s="172">
        <v>1</v>
      </c>
      <c r="AN1755" s="173">
        <v>4.9000000000000002E-2</v>
      </c>
      <c r="AO1755" s="169" t="s">
        <v>1774</v>
      </c>
      <c r="AP1755" s="169" t="s">
        <v>1775</v>
      </c>
      <c r="AQ1755" s="87">
        <v>0</v>
      </c>
      <c r="AR1755" s="87">
        <v>0</v>
      </c>
      <c r="AS1755" s="87">
        <v>0</v>
      </c>
      <c r="AT1755" s="87">
        <v>573117.64</v>
      </c>
      <c r="AU1755" s="87">
        <v>0</v>
      </c>
      <c r="AV1755" s="87">
        <v>0</v>
      </c>
      <c r="AW1755" s="87">
        <v>0</v>
      </c>
      <c r="AX1755" s="87">
        <v>0</v>
      </c>
      <c r="AY1755" s="87">
        <v>0</v>
      </c>
      <c r="AZ1755" s="87">
        <v>0</v>
      </c>
      <c r="BA1755" s="87">
        <v>0</v>
      </c>
      <c r="BB1755" s="87">
        <v>0</v>
      </c>
      <c r="BC1755" s="87">
        <v>0</v>
      </c>
      <c r="BD1755" s="87">
        <v>0</v>
      </c>
      <c r="BE1755" s="87">
        <v>0</v>
      </c>
      <c r="BF1755" s="87">
        <v>0</v>
      </c>
      <c r="BG1755" s="87">
        <f t="shared" si="124"/>
        <v>0</v>
      </c>
      <c r="BH1755" s="87">
        <f t="shared" si="125"/>
        <v>573117.64</v>
      </c>
      <c r="BI1755" s="87">
        <f t="shared" si="126"/>
        <v>573117.64</v>
      </c>
    </row>
    <row r="1756" spans="1:61" ht="15" customHeight="1" x14ac:dyDescent="0.35">
      <c r="A1756" s="142" t="str">
        <f t="shared" si="127"/>
        <v>DI0016971</v>
      </c>
      <c r="B1756" s="88" t="s">
        <v>2043</v>
      </c>
      <c r="C1756" s="88">
        <v>1</v>
      </c>
      <c r="D1756" s="143" t="s">
        <v>0</v>
      </c>
      <c r="E1756" s="146" t="s">
        <v>3</v>
      </c>
      <c r="F1756" s="144" t="s">
        <v>1760</v>
      </c>
      <c r="G1756" s="144" t="s">
        <v>1769</v>
      </c>
      <c r="H1756" s="144" t="s">
        <v>1770</v>
      </c>
      <c r="I1756" s="144" t="s">
        <v>1771</v>
      </c>
      <c r="J1756" s="144" t="s">
        <v>1772</v>
      </c>
      <c r="K1756" s="144" t="s">
        <v>2041</v>
      </c>
      <c r="L1756" s="144" t="s">
        <v>1766</v>
      </c>
      <c r="M1756" s="144" t="s">
        <v>1773</v>
      </c>
      <c r="N1756" s="143">
        <v>1</v>
      </c>
      <c r="O1756" s="143">
        <v>1</v>
      </c>
      <c r="P1756" s="143">
        <v>1</v>
      </c>
      <c r="Q1756" s="147">
        <v>0</v>
      </c>
      <c r="R1756" s="147">
        <v>0</v>
      </c>
      <c r="S1756" s="147">
        <v>1</v>
      </c>
      <c r="T1756" s="147">
        <v>1</v>
      </c>
      <c r="U1756" s="147">
        <v>1</v>
      </c>
      <c r="V1756" s="147">
        <v>0</v>
      </c>
      <c r="W1756" s="148">
        <v>0</v>
      </c>
      <c r="X1756" s="148">
        <v>573117.64</v>
      </c>
      <c r="Y1756" s="148">
        <v>0</v>
      </c>
      <c r="Z1756" s="148">
        <v>0</v>
      </c>
      <c r="AA1756" s="149">
        <v>0</v>
      </c>
      <c r="AB1756" s="148">
        <v>0</v>
      </c>
      <c r="AC1756" s="148">
        <v>0</v>
      </c>
      <c r="AD1756" s="149">
        <v>0</v>
      </c>
      <c r="AE1756" s="148">
        <v>573117.64</v>
      </c>
      <c r="AF1756" s="170">
        <v>45751</v>
      </c>
      <c r="AG1756" s="164">
        <v>46847</v>
      </c>
      <c r="AH1756" s="149">
        <v>573117.64</v>
      </c>
      <c r="AI1756" s="171">
        <v>128.23013698630137</v>
      </c>
      <c r="AJ1756" s="171">
        <v>3.0027397260273974</v>
      </c>
      <c r="AK1756" s="166">
        <v>8.7499999999999994E-2</v>
      </c>
      <c r="AL1756" s="172">
        <v>128.23013698630137</v>
      </c>
      <c r="AM1756" s="172">
        <v>3.0027397260273974</v>
      </c>
      <c r="AN1756" s="173">
        <v>8.7499999999999994E-2</v>
      </c>
      <c r="AO1756" s="169" t="s">
        <v>1774</v>
      </c>
      <c r="AP1756" s="169" t="s">
        <v>1775</v>
      </c>
      <c r="AQ1756" s="87">
        <v>0</v>
      </c>
      <c r="AR1756" s="87">
        <v>573117.64</v>
      </c>
      <c r="AS1756" s="87">
        <v>0</v>
      </c>
      <c r="AT1756" s="87">
        <v>0</v>
      </c>
      <c r="AU1756" s="87">
        <v>0</v>
      </c>
      <c r="AV1756" s="87">
        <v>0</v>
      </c>
      <c r="AW1756" s="87">
        <v>0</v>
      </c>
      <c r="AX1756" s="87">
        <v>0</v>
      </c>
      <c r="AY1756" s="87">
        <v>0</v>
      </c>
      <c r="AZ1756" s="87">
        <v>0</v>
      </c>
      <c r="BA1756" s="87">
        <v>0</v>
      </c>
      <c r="BB1756" s="87">
        <v>0</v>
      </c>
      <c r="BC1756" s="87">
        <v>0</v>
      </c>
      <c r="BD1756" s="87">
        <v>0</v>
      </c>
      <c r="BE1756" s="87">
        <v>0</v>
      </c>
      <c r="BF1756" s="87">
        <v>0</v>
      </c>
      <c r="BG1756" s="87">
        <f t="shared" si="124"/>
        <v>573117.64</v>
      </c>
      <c r="BH1756" s="87">
        <f t="shared" si="125"/>
        <v>0</v>
      </c>
      <c r="BI1756" s="87">
        <f t="shared" si="126"/>
        <v>573117.64</v>
      </c>
    </row>
    <row r="1757" spans="1:61" ht="15" customHeight="1" x14ac:dyDescent="0.35">
      <c r="A1757" s="142" t="str">
        <f t="shared" si="127"/>
        <v>DI0016981</v>
      </c>
      <c r="B1757" s="88" t="s">
        <v>2044</v>
      </c>
      <c r="C1757" s="88">
        <v>1</v>
      </c>
      <c r="D1757" s="143" t="s">
        <v>0</v>
      </c>
      <c r="E1757" s="146" t="s">
        <v>3</v>
      </c>
      <c r="F1757" s="144" t="s">
        <v>1760</v>
      </c>
      <c r="G1757" s="144" t="s">
        <v>1769</v>
      </c>
      <c r="H1757" s="144" t="s">
        <v>1770</v>
      </c>
      <c r="I1757" s="144" t="s">
        <v>1771</v>
      </c>
      <c r="J1757" s="144" t="s">
        <v>1772</v>
      </c>
      <c r="K1757" s="144" t="s">
        <v>1651</v>
      </c>
      <c r="L1757" s="144" t="s">
        <v>1766</v>
      </c>
      <c r="M1757" s="144" t="s">
        <v>1773</v>
      </c>
      <c r="N1757" s="143">
        <v>1</v>
      </c>
      <c r="O1757" s="143">
        <v>1</v>
      </c>
      <c r="P1757" s="143">
        <v>1</v>
      </c>
      <c r="Q1757" s="147">
        <v>0</v>
      </c>
      <c r="R1757" s="147">
        <v>0</v>
      </c>
      <c r="S1757" s="147">
        <v>1</v>
      </c>
      <c r="T1757" s="147">
        <v>1</v>
      </c>
      <c r="U1757" s="147">
        <v>1</v>
      </c>
      <c r="V1757" s="147">
        <v>0</v>
      </c>
      <c r="W1757" s="148">
        <v>0</v>
      </c>
      <c r="X1757" s="148">
        <v>298266.12</v>
      </c>
      <c r="Y1757" s="148">
        <v>0</v>
      </c>
      <c r="Z1757" s="148">
        <v>0</v>
      </c>
      <c r="AA1757" s="149">
        <v>0</v>
      </c>
      <c r="AB1757" s="148">
        <v>0</v>
      </c>
      <c r="AC1757" s="148">
        <v>0</v>
      </c>
      <c r="AD1757" s="149">
        <v>0</v>
      </c>
      <c r="AE1757" s="148">
        <v>298266.12</v>
      </c>
      <c r="AF1757" s="170">
        <v>45751</v>
      </c>
      <c r="AG1757" s="164">
        <v>47577</v>
      </c>
      <c r="AH1757" s="149">
        <v>298266.12</v>
      </c>
      <c r="AI1757" s="171">
        <v>130.23013698630137</v>
      </c>
      <c r="AJ1757" s="171">
        <v>5.0027397260273974</v>
      </c>
      <c r="AK1757" s="166">
        <v>9.2499999999999999E-2</v>
      </c>
      <c r="AL1757" s="172">
        <v>130.23013698630137</v>
      </c>
      <c r="AM1757" s="172">
        <v>5.0027397260273974</v>
      </c>
      <c r="AN1757" s="173">
        <v>9.2499999999999999E-2</v>
      </c>
      <c r="AO1757" s="169" t="s">
        <v>1774</v>
      </c>
      <c r="AP1757" s="169" t="s">
        <v>1775</v>
      </c>
      <c r="AQ1757" s="87">
        <v>0</v>
      </c>
      <c r="AR1757" s="87">
        <v>0</v>
      </c>
      <c r="AS1757" s="87">
        <v>0</v>
      </c>
      <c r="AT1757" s="87">
        <v>0</v>
      </c>
      <c r="AU1757" s="87">
        <v>0</v>
      </c>
      <c r="AV1757" s="87">
        <v>298266.12</v>
      </c>
      <c r="AW1757" s="87">
        <v>0</v>
      </c>
      <c r="AX1757" s="87">
        <v>0</v>
      </c>
      <c r="AY1757" s="87">
        <v>0</v>
      </c>
      <c r="AZ1757" s="87">
        <v>0</v>
      </c>
      <c r="BA1757" s="87">
        <v>0</v>
      </c>
      <c r="BB1757" s="87">
        <v>0</v>
      </c>
      <c r="BC1757" s="87">
        <v>0</v>
      </c>
      <c r="BD1757" s="87">
        <v>0</v>
      </c>
      <c r="BE1757" s="87">
        <v>0</v>
      </c>
      <c r="BF1757" s="87">
        <v>0</v>
      </c>
      <c r="BG1757" s="87">
        <f t="shared" si="124"/>
        <v>0</v>
      </c>
      <c r="BH1757" s="87">
        <f t="shared" si="125"/>
        <v>298266.12</v>
      </c>
      <c r="BI1757" s="87">
        <f t="shared" si="126"/>
        <v>298266.12</v>
      </c>
    </row>
    <row r="1758" spans="1:61" ht="15" customHeight="1" x14ac:dyDescent="0.35">
      <c r="A1758" s="142" t="str">
        <f t="shared" si="127"/>
        <v>DI0016991</v>
      </c>
      <c r="B1758" s="88" t="s">
        <v>2045</v>
      </c>
      <c r="C1758" s="88">
        <v>1</v>
      </c>
      <c r="D1758" s="143" t="s">
        <v>0</v>
      </c>
      <c r="E1758" s="146" t="s">
        <v>3</v>
      </c>
      <c r="F1758" s="144" t="s">
        <v>1760</v>
      </c>
      <c r="G1758" s="144" t="s">
        <v>1769</v>
      </c>
      <c r="H1758" s="144" t="s">
        <v>1770</v>
      </c>
      <c r="I1758" s="144" t="s">
        <v>1771</v>
      </c>
      <c r="J1758" s="144" t="s">
        <v>1772</v>
      </c>
      <c r="K1758" s="144" t="s">
        <v>1651</v>
      </c>
      <c r="L1758" s="144" t="s">
        <v>1766</v>
      </c>
      <c r="M1758" s="144" t="s">
        <v>1773</v>
      </c>
      <c r="N1758" s="143">
        <v>1</v>
      </c>
      <c r="O1758" s="143">
        <v>1</v>
      </c>
      <c r="P1758" s="143">
        <v>1</v>
      </c>
      <c r="Q1758" s="147">
        <v>0</v>
      </c>
      <c r="R1758" s="147">
        <v>0</v>
      </c>
      <c r="S1758" s="147">
        <v>1</v>
      </c>
      <c r="T1758" s="147">
        <v>1</v>
      </c>
      <c r="U1758" s="147">
        <v>1</v>
      </c>
      <c r="V1758" s="147">
        <v>0</v>
      </c>
      <c r="W1758" s="148">
        <v>0</v>
      </c>
      <c r="X1758" s="148">
        <v>298266.13</v>
      </c>
      <c r="Y1758" s="148">
        <v>0</v>
      </c>
      <c r="Z1758" s="148">
        <v>0</v>
      </c>
      <c r="AA1758" s="149">
        <v>0</v>
      </c>
      <c r="AB1758" s="148">
        <v>0</v>
      </c>
      <c r="AC1758" s="148">
        <v>0</v>
      </c>
      <c r="AD1758" s="149">
        <v>0</v>
      </c>
      <c r="AE1758" s="148">
        <v>298266.13</v>
      </c>
      <c r="AF1758" s="170">
        <v>45751</v>
      </c>
      <c r="AG1758" s="164">
        <v>46116</v>
      </c>
      <c r="AH1758" s="149">
        <v>298266.13</v>
      </c>
      <c r="AI1758" s="171">
        <v>126.22739726027397</v>
      </c>
      <c r="AJ1758" s="171">
        <v>1</v>
      </c>
      <c r="AK1758" s="166">
        <v>4.9000000000000002E-2</v>
      </c>
      <c r="AL1758" s="172">
        <v>126.22739726027397</v>
      </c>
      <c r="AM1758" s="172">
        <v>1</v>
      </c>
      <c r="AN1758" s="173">
        <v>4.9000000000000002E-2</v>
      </c>
      <c r="AO1758" s="169" t="s">
        <v>1774</v>
      </c>
      <c r="AP1758" s="169" t="s">
        <v>1775</v>
      </c>
      <c r="AQ1758" s="87">
        <v>0</v>
      </c>
      <c r="AR1758" s="87">
        <v>0</v>
      </c>
      <c r="AS1758" s="87">
        <v>0</v>
      </c>
      <c r="AT1758" s="87">
        <v>298266.13</v>
      </c>
      <c r="AU1758" s="87">
        <v>0</v>
      </c>
      <c r="AV1758" s="87">
        <v>0</v>
      </c>
      <c r="AW1758" s="87">
        <v>0</v>
      </c>
      <c r="AX1758" s="87">
        <v>0</v>
      </c>
      <c r="AY1758" s="87">
        <v>0</v>
      </c>
      <c r="AZ1758" s="87">
        <v>0</v>
      </c>
      <c r="BA1758" s="87">
        <v>0</v>
      </c>
      <c r="BB1758" s="87">
        <v>0</v>
      </c>
      <c r="BC1758" s="87">
        <v>0</v>
      </c>
      <c r="BD1758" s="87">
        <v>0</v>
      </c>
      <c r="BE1758" s="87">
        <v>0</v>
      </c>
      <c r="BF1758" s="87">
        <v>0</v>
      </c>
      <c r="BG1758" s="87">
        <f t="shared" si="124"/>
        <v>0</v>
      </c>
      <c r="BH1758" s="87">
        <f t="shared" si="125"/>
        <v>298266.13</v>
      </c>
      <c r="BI1758" s="87">
        <f t="shared" si="126"/>
        <v>298266.13</v>
      </c>
    </row>
    <row r="1759" spans="1:61" ht="15" customHeight="1" x14ac:dyDescent="0.35">
      <c r="A1759" s="142" t="str">
        <f t="shared" si="127"/>
        <v>DI0017001</v>
      </c>
      <c r="B1759" s="88" t="s">
        <v>2046</v>
      </c>
      <c r="C1759" s="88">
        <v>1</v>
      </c>
      <c r="D1759" s="143" t="s">
        <v>0</v>
      </c>
      <c r="E1759" s="146" t="s">
        <v>3</v>
      </c>
      <c r="F1759" s="144" t="s">
        <v>1760</v>
      </c>
      <c r="G1759" s="144" t="s">
        <v>1769</v>
      </c>
      <c r="H1759" s="144" t="s">
        <v>1770</v>
      </c>
      <c r="I1759" s="144" t="s">
        <v>1771</v>
      </c>
      <c r="J1759" s="144" t="s">
        <v>1772</v>
      </c>
      <c r="K1759" s="144" t="s">
        <v>1651</v>
      </c>
      <c r="L1759" s="144" t="s">
        <v>1766</v>
      </c>
      <c r="M1759" s="144" t="s">
        <v>1773</v>
      </c>
      <c r="N1759" s="143">
        <v>1</v>
      </c>
      <c r="O1759" s="143">
        <v>1</v>
      </c>
      <c r="P1759" s="143">
        <v>1</v>
      </c>
      <c r="Q1759" s="147">
        <v>0</v>
      </c>
      <c r="R1759" s="147">
        <v>0</v>
      </c>
      <c r="S1759" s="147">
        <v>1</v>
      </c>
      <c r="T1759" s="147">
        <v>1</v>
      </c>
      <c r="U1759" s="147">
        <v>1</v>
      </c>
      <c r="V1759" s="147">
        <v>0</v>
      </c>
      <c r="W1759" s="148">
        <v>0</v>
      </c>
      <c r="X1759" s="148">
        <v>298266.13</v>
      </c>
      <c r="Y1759" s="148">
        <v>0</v>
      </c>
      <c r="Z1759" s="148">
        <v>0</v>
      </c>
      <c r="AA1759" s="149">
        <v>0</v>
      </c>
      <c r="AB1759" s="148">
        <v>0</v>
      </c>
      <c r="AC1759" s="148">
        <v>0</v>
      </c>
      <c r="AD1759" s="149">
        <v>0</v>
      </c>
      <c r="AE1759" s="148">
        <v>298266.13</v>
      </c>
      <c r="AF1759" s="170">
        <v>45751</v>
      </c>
      <c r="AG1759" s="164">
        <v>46847</v>
      </c>
      <c r="AH1759" s="149">
        <v>298266.13</v>
      </c>
      <c r="AI1759" s="171">
        <v>128.23013698630137</v>
      </c>
      <c r="AJ1759" s="171">
        <v>3.0027397260273974</v>
      </c>
      <c r="AK1759" s="166">
        <v>8.7499999999999994E-2</v>
      </c>
      <c r="AL1759" s="172">
        <v>128.23013698630137</v>
      </c>
      <c r="AM1759" s="172">
        <v>3.0027397260273974</v>
      </c>
      <c r="AN1759" s="173">
        <v>8.7499999999999994E-2</v>
      </c>
      <c r="AO1759" s="169" t="s">
        <v>1774</v>
      </c>
      <c r="AP1759" s="169" t="s">
        <v>1775</v>
      </c>
      <c r="AQ1759" s="87">
        <v>0</v>
      </c>
      <c r="AR1759" s="87">
        <v>298266.13</v>
      </c>
      <c r="AS1759" s="87">
        <v>0</v>
      </c>
      <c r="AT1759" s="87">
        <v>0</v>
      </c>
      <c r="AU1759" s="87">
        <v>0</v>
      </c>
      <c r="AV1759" s="87">
        <v>0</v>
      </c>
      <c r="AW1759" s="87">
        <v>0</v>
      </c>
      <c r="AX1759" s="87">
        <v>0</v>
      </c>
      <c r="AY1759" s="87">
        <v>0</v>
      </c>
      <c r="AZ1759" s="87">
        <v>0</v>
      </c>
      <c r="BA1759" s="87">
        <v>0</v>
      </c>
      <c r="BB1759" s="87">
        <v>0</v>
      </c>
      <c r="BC1759" s="87">
        <v>0</v>
      </c>
      <c r="BD1759" s="87">
        <v>0</v>
      </c>
      <c r="BE1759" s="87">
        <v>0</v>
      </c>
      <c r="BF1759" s="87">
        <v>0</v>
      </c>
      <c r="BG1759" s="87">
        <f t="shared" si="124"/>
        <v>298266.13</v>
      </c>
      <c r="BH1759" s="87">
        <f t="shared" si="125"/>
        <v>0</v>
      </c>
      <c r="BI1759" s="87">
        <f t="shared" si="126"/>
        <v>298266.13</v>
      </c>
    </row>
    <row r="1760" spans="1:61" ht="15" customHeight="1" x14ac:dyDescent="0.35">
      <c r="A1760" s="142" t="str">
        <f t="shared" si="127"/>
        <v>DI0017011</v>
      </c>
      <c r="B1760" s="88" t="s">
        <v>2047</v>
      </c>
      <c r="C1760" s="88">
        <v>1</v>
      </c>
      <c r="D1760" s="143" t="s">
        <v>0</v>
      </c>
      <c r="E1760" s="146" t="s">
        <v>3</v>
      </c>
      <c r="F1760" s="144" t="s">
        <v>1760</v>
      </c>
      <c r="G1760" s="144" t="s">
        <v>1769</v>
      </c>
      <c r="H1760" s="144" t="s">
        <v>1770</v>
      </c>
      <c r="I1760" s="144" t="s">
        <v>1771</v>
      </c>
      <c r="J1760" s="144" t="s">
        <v>1772</v>
      </c>
      <c r="K1760" s="144" t="s">
        <v>2048</v>
      </c>
      <c r="L1760" s="144" t="s">
        <v>1766</v>
      </c>
      <c r="M1760" s="144" t="s">
        <v>1773</v>
      </c>
      <c r="N1760" s="143">
        <v>1</v>
      </c>
      <c r="O1760" s="143">
        <v>1</v>
      </c>
      <c r="P1760" s="143">
        <v>1</v>
      </c>
      <c r="Q1760" s="147">
        <v>0</v>
      </c>
      <c r="R1760" s="147">
        <v>0</v>
      </c>
      <c r="S1760" s="147">
        <v>1</v>
      </c>
      <c r="T1760" s="147">
        <v>1</v>
      </c>
      <c r="U1760" s="147">
        <v>1</v>
      </c>
      <c r="V1760" s="147">
        <v>0</v>
      </c>
      <c r="W1760" s="148">
        <v>0</v>
      </c>
      <c r="X1760" s="148">
        <v>155087.21</v>
      </c>
      <c r="Y1760" s="148">
        <v>0</v>
      </c>
      <c r="Z1760" s="148">
        <v>0</v>
      </c>
      <c r="AA1760" s="149">
        <v>0</v>
      </c>
      <c r="AB1760" s="148">
        <v>0</v>
      </c>
      <c r="AC1760" s="148">
        <v>0</v>
      </c>
      <c r="AD1760" s="149">
        <v>0</v>
      </c>
      <c r="AE1760" s="148">
        <v>155087.21</v>
      </c>
      <c r="AF1760" s="170">
        <v>45751</v>
      </c>
      <c r="AG1760" s="164">
        <v>47577</v>
      </c>
      <c r="AH1760" s="149">
        <v>155087.21</v>
      </c>
      <c r="AI1760" s="171">
        <v>130.23013698630137</v>
      </c>
      <c r="AJ1760" s="171">
        <v>5.0027397260273974</v>
      </c>
      <c r="AK1760" s="166">
        <v>9.2499999999999999E-2</v>
      </c>
      <c r="AL1760" s="172">
        <v>130.23013698630137</v>
      </c>
      <c r="AM1760" s="172">
        <v>5.0027397260273974</v>
      </c>
      <c r="AN1760" s="173">
        <v>9.2499999999999999E-2</v>
      </c>
      <c r="AO1760" s="169" t="s">
        <v>1774</v>
      </c>
      <c r="AP1760" s="169" t="s">
        <v>1775</v>
      </c>
      <c r="AQ1760" s="87">
        <v>0</v>
      </c>
      <c r="AR1760" s="87">
        <v>0</v>
      </c>
      <c r="AS1760" s="87">
        <v>0</v>
      </c>
      <c r="AT1760" s="87">
        <v>0</v>
      </c>
      <c r="AU1760" s="87">
        <v>0</v>
      </c>
      <c r="AV1760" s="87">
        <v>155087.21</v>
      </c>
      <c r="AW1760" s="87">
        <v>0</v>
      </c>
      <c r="AX1760" s="87">
        <v>0</v>
      </c>
      <c r="AY1760" s="87">
        <v>0</v>
      </c>
      <c r="AZ1760" s="87">
        <v>0</v>
      </c>
      <c r="BA1760" s="87">
        <v>0</v>
      </c>
      <c r="BB1760" s="87">
        <v>0</v>
      </c>
      <c r="BC1760" s="87">
        <v>0</v>
      </c>
      <c r="BD1760" s="87">
        <v>0</v>
      </c>
      <c r="BE1760" s="87">
        <v>0</v>
      </c>
      <c r="BF1760" s="87">
        <v>0</v>
      </c>
      <c r="BG1760" s="87">
        <f t="shared" si="124"/>
        <v>0</v>
      </c>
      <c r="BH1760" s="87">
        <f t="shared" si="125"/>
        <v>155087.21</v>
      </c>
      <c r="BI1760" s="87">
        <f t="shared" si="126"/>
        <v>155087.21</v>
      </c>
    </row>
    <row r="1761" spans="1:61" ht="15" customHeight="1" x14ac:dyDescent="0.35">
      <c r="A1761" s="142" t="str">
        <f t="shared" si="127"/>
        <v>DI0017021</v>
      </c>
      <c r="B1761" s="88" t="s">
        <v>2049</v>
      </c>
      <c r="C1761" s="88">
        <v>1</v>
      </c>
      <c r="D1761" s="143" t="s">
        <v>0</v>
      </c>
      <c r="E1761" s="146" t="s">
        <v>3</v>
      </c>
      <c r="F1761" s="144" t="s">
        <v>1760</v>
      </c>
      <c r="G1761" s="144" t="s">
        <v>1769</v>
      </c>
      <c r="H1761" s="144" t="s">
        <v>1770</v>
      </c>
      <c r="I1761" s="144" t="s">
        <v>1771</v>
      </c>
      <c r="J1761" s="144" t="s">
        <v>1772</v>
      </c>
      <c r="K1761" s="144" t="s">
        <v>2048</v>
      </c>
      <c r="L1761" s="144" t="s">
        <v>1766</v>
      </c>
      <c r="M1761" s="144" t="s">
        <v>1773</v>
      </c>
      <c r="N1761" s="143">
        <v>1</v>
      </c>
      <c r="O1761" s="143">
        <v>1</v>
      </c>
      <c r="P1761" s="143">
        <v>1</v>
      </c>
      <c r="Q1761" s="147">
        <v>0</v>
      </c>
      <c r="R1761" s="147">
        <v>0</v>
      </c>
      <c r="S1761" s="147">
        <v>1</v>
      </c>
      <c r="T1761" s="147">
        <v>1</v>
      </c>
      <c r="U1761" s="147">
        <v>1</v>
      </c>
      <c r="V1761" s="147">
        <v>0</v>
      </c>
      <c r="W1761" s="148">
        <v>0</v>
      </c>
      <c r="X1761" s="148">
        <v>155087.21</v>
      </c>
      <c r="Y1761" s="148">
        <v>0</v>
      </c>
      <c r="Z1761" s="148">
        <v>0</v>
      </c>
      <c r="AA1761" s="149">
        <v>0</v>
      </c>
      <c r="AB1761" s="148">
        <v>0</v>
      </c>
      <c r="AC1761" s="148">
        <v>0</v>
      </c>
      <c r="AD1761" s="149">
        <v>0</v>
      </c>
      <c r="AE1761" s="148">
        <v>155087.21</v>
      </c>
      <c r="AF1761" s="170">
        <v>45751</v>
      </c>
      <c r="AG1761" s="164">
        <v>46116</v>
      </c>
      <c r="AH1761" s="149">
        <v>155087.21</v>
      </c>
      <c r="AI1761" s="171">
        <v>126.22739726027397</v>
      </c>
      <c r="AJ1761" s="171">
        <v>1</v>
      </c>
      <c r="AK1761" s="166">
        <v>4.9000000000000002E-2</v>
      </c>
      <c r="AL1761" s="172">
        <v>126.22739726027397</v>
      </c>
      <c r="AM1761" s="172">
        <v>1</v>
      </c>
      <c r="AN1761" s="173">
        <v>4.9000000000000002E-2</v>
      </c>
      <c r="AO1761" s="169" t="s">
        <v>1774</v>
      </c>
      <c r="AP1761" s="169" t="s">
        <v>1775</v>
      </c>
      <c r="AQ1761" s="87">
        <v>0</v>
      </c>
      <c r="AR1761" s="87">
        <v>0</v>
      </c>
      <c r="AS1761" s="87">
        <v>0</v>
      </c>
      <c r="AT1761" s="87">
        <v>155087.21</v>
      </c>
      <c r="AU1761" s="87">
        <v>0</v>
      </c>
      <c r="AV1761" s="87">
        <v>0</v>
      </c>
      <c r="AW1761" s="87">
        <v>0</v>
      </c>
      <c r="AX1761" s="87">
        <v>0</v>
      </c>
      <c r="AY1761" s="87">
        <v>0</v>
      </c>
      <c r="AZ1761" s="87">
        <v>0</v>
      </c>
      <c r="BA1761" s="87">
        <v>0</v>
      </c>
      <c r="BB1761" s="87">
        <v>0</v>
      </c>
      <c r="BC1761" s="87">
        <v>0</v>
      </c>
      <c r="BD1761" s="87">
        <v>0</v>
      </c>
      <c r="BE1761" s="87">
        <v>0</v>
      </c>
      <c r="BF1761" s="87">
        <v>0</v>
      </c>
      <c r="BG1761" s="87">
        <f t="shared" si="124"/>
        <v>0</v>
      </c>
      <c r="BH1761" s="87">
        <f t="shared" si="125"/>
        <v>155087.21</v>
      </c>
      <c r="BI1761" s="87">
        <f t="shared" si="126"/>
        <v>155087.21</v>
      </c>
    </row>
    <row r="1762" spans="1:61" ht="15" customHeight="1" x14ac:dyDescent="0.35">
      <c r="A1762" s="142" t="str">
        <f t="shared" si="127"/>
        <v>DI0017031</v>
      </c>
      <c r="B1762" s="88" t="s">
        <v>2050</v>
      </c>
      <c r="C1762" s="88">
        <v>1</v>
      </c>
      <c r="D1762" s="143" t="s">
        <v>0</v>
      </c>
      <c r="E1762" s="146" t="s">
        <v>3</v>
      </c>
      <c r="F1762" s="144" t="s">
        <v>1760</v>
      </c>
      <c r="G1762" s="144" t="s">
        <v>1769</v>
      </c>
      <c r="H1762" s="144" t="s">
        <v>1770</v>
      </c>
      <c r="I1762" s="144" t="s">
        <v>1771</v>
      </c>
      <c r="J1762" s="144" t="s">
        <v>1772</v>
      </c>
      <c r="K1762" s="144" t="s">
        <v>2048</v>
      </c>
      <c r="L1762" s="144" t="s">
        <v>1766</v>
      </c>
      <c r="M1762" s="144" t="s">
        <v>1773</v>
      </c>
      <c r="N1762" s="143">
        <v>1</v>
      </c>
      <c r="O1762" s="143">
        <v>1</v>
      </c>
      <c r="P1762" s="143">
        <v>1</v>
      </c>
      <c r="Q1762" s="147">
        <v>0</v>
      </c>
      <c r="R1762" s="147">
        <v>0</v>
      </c>
      <c r="S1762" s="147">
        <v>1</v>
      </c>
      <c r="T1762" s="147">
        <v>1</v>
      </c>
      <c r="U1762" s="147">
        <v>1</v>
      </c>
      <c r="V1762" s="147">
        <v>0</v>
      </c>
      <c r="W1762" s="148">
        <v>0</v>
      </c>
      <c r="X1762" s="148">
        <v>155087.21</v>
      </c>
      <c r="Y1762" s="148">
        <v>0</v>
      </c>
      <c r="Z1762" s="148">
        <v>0</v>
      </c>
      <c r="AA1762" s="149">
        <v>0</v>
      </c>
      <c r="AB1762" s="148">
        <v>0</v>
      </c>
      <c r="AC1762" s="148">
        <v>0</v>
      </c>
      <c r="AD1762" s="149">
        <v>0</v>
      </c>
      <c r="AE1762" s="148">
        <v>155087.21</v>
      </c>
      <c r="AF1762" s="170">
        <v>45751</v>
      </c>
      <c r="AG1762" s="164">
        <v>46847</v>
      </c>
      <c r="AH1762" s="149">
        <v>155087.21</v>
      </c>
      <c r="AI1762" s="171">
        <v>128.23013698630137</v>
      </c>
      <c r="AJ1762" s="171">
        <v>3.0027397260273974</v>
      </c>
      <c r="AK1762" s="166">
        <v>8.7499999999999994E-2</v>
      </c>
      <c r="AL1762" s="172">
        <v>128.23013698630137</v>
      </c>
      <c r="AM1762" s="172">
        <v>3.0027397260273974</v>
      </c>
      <c r="AN1762" s="173">
        <v>8.7499999999999994E-2</v>
      </c>
      <c r="AO1762" s="169" t="s">
        <v>1774</v>
      </c>
      <c r="AP1762" s="169" t="s">
        <v>1775</v>
      </c>
      <c r="AQ1762" s="87">
        <v>0</v>
      </c>
      <c r="AR1762" s="87">
        <v>155087.21</v>
      </c>
      <c r="AS1762" s="87">
        <v>0</v>
      </c>
      <c r="AT1762" s="87">
        <v>0</v>
      </c>
      <c r="AU1762" s="87">
        <v>0</v>
      </c>
      <c r="AV1762" s="87">
        <v>0</v>
      </c>
      <c r="AW1762" s="87">
        <v>0</v>
      </c>
      <c r="AX1762" s="87">
        <v>0</v>
      </c>
      <c r="AY1762" s="87">
        <v>0</v>
      </c>
      <c r="AZ1762" s="87">
        <v>0</v>
      </c>
      <c r="BA1762" s="87">
        <v>0</v>
      </c>
      <c r="BB1762" s="87">
        <v>0</v>
      </c>
      <c r="BC1762" s="87">
        <v>0</v>
      </c>
      <c r="BD1762" s="87">
        <v>0</v>
      </c>
      <c r="BE1762" s="87">
        <v>0</v>
      </c>
      <c r="BF1762" s="87">
        <v>0</v>
      </c>
      <c r="BG1762" s="87">
        <f t="shared" si="124"/>
        <v>155087.21</v>
      </c>
      <c r="BH1762" s="87">
        <f t="shared" si="125"/>
        <v>0</v>
      </c>
      <c r="BI1762" s="87">
        <f t="shared" si="126"/>
        <v>155087.21</v>
      </c>
    </row>
    <row r="1763" spans="1:61" ht="15" customHeight="1" x14ac:dyDescent="0.35">
      <c r="A1763" s="142" t="str">
        <f t="shared" si="127"/>
        <v>DI0017041</v>
      </c>
      <c r="B1763" s="88" t="s">
        <v>2051</v>
      </c>
      <c r="C1763" s="88">
        <v>1</v>
      </c>
      <c r="D1763" s="143" t="s">
        <v>0</v>
      </c>
      <c r="E1763" s="146" t="s">
        <v>3</v>
      </c>
      <c r="F1763" s="144" t="s">
        <v>1760</v>
      </c>
      <c r="G1763" s="144" t="s">
        <v>1769</v>
      </c>
      <c r="H1763" s="144" t="s">
        <v>1770</v>
      </c>
      <c r="I1763" s="144" t="s">
        <v>1771</v>
      </c>
      <c r="J1763" s="144" t="s">
        <v>1772</v>
      </c>
      <c r="K1763" s="144" t="s">
        <v>1643</v>
      </c>
      <c r="L1763" s="144" t="s">
        <v>1766</v>
      </c>
      <c r="M1763" s="144" t="s">
        <v>1773</v>
      </c>
      <c r="N1763" s="143">
        <v>1</v>
      </c>
      <c r="O1763" s="143">
        <v>1</v>
      </c>
      <c r="P1763" s="143">
        <v>1</v>
      </c>
      <c r="Q1763" s="147">
        <v>0</v>
      </c>
      <c r="R1763" s="147">
        <v>0</v>
      </c>
      <c r="S1763" s="147">
        <v>1</v>
      </c>
      <c r="T1763" s="147">
        <v>1</v>
      </c>
      <c r="U1763" s="147">
        <v>1</v>
      </c>
      <c r="V1763" s="147">
        <v>0</v>
      </c>
      <c r="W1763" s="148">
        <v>0</v>
      </c>
      <c r="X1763" s="148">
        <v>266693.28999999998</v>
      </c>
      <c r="Y1763" s="148">
        <v>0</v>
      </c>
      <c r="Z1763" s="148">
        <v>0</v>
      </c>
      <c r="AA1763" s="149">
        <v>0</v>
      </c>
      <c r="AB1763" s="148">
        <v>0</v>
      </c>
      <c r="AC1763" s="148">
        <v>0</v>
      </c>
      <c r="AD1763" s="149">
        <v>0</v>
      </c>
      <c r="AE1763" s="148">
        <v>266693.28999999998</v>
      </c>
      <c r="AF1763" s="170">
        <v>45751</v>
      </c>
      <c r="AG1763" s="164">
        <v>47577</v>
      </c>
      <c r="AH1763" s="149">
        <v>266693.28999999998</v>
      </c>
      <c r="AI1763" s="171">
        <v>130.23013698630137</v>
      </c>
      <c r="AJ1763" s="171">
        <v>5.0027397260273974</v>
      </c>
      <c r="AK1763" s="166">
        <v>9.2499999999999999E-2</v>
      </c>
      <c r="AL1763" s="172">
        <v>130.23013698630137</v>
      </c>
      <c r="AM1763" s="172">
        <v>5.0027397260273974</v>
      </c>
      <c r="AN1763" s="173">
        <v>9.2499999999999999E-2</v>
      </c>
      <c r="AO1763" s="169" t="s">
        <v>1774</v>
      </c>
      <c r="AP1763" s="169" t="s">
        <v>1775</v>
      </c>
      <c r="AQ1763" s="87">
        <v>0</v>
      </c>
      <c r="AR1763" s="87">
        <v>266693.28999999998</v>
      </c>
      <c r="AS1763" s="87">
        <v>0</v>
      </c>
      <c r="AT1763" s="87">
        <v>0</v>
      </c>
      <c r="AU1763" s="87">
        <v>0</v>
      </c>
      <c r="AV1763" s="87">
        <v>0</v>
      </c>
      <c r="AW1763" s="87">
        <v>0</v>
      </c>
      <c r="AX1763" s="87">
        <v>0</v>
      </c>
      <c r="AY1763" s="87">
        <v>0</v>
      </c>
      <c r="AZ1763" s="87">
        <v>0</v>
      </c>
      <c r="BA1763" s="87">
        <v>0</v>
      </c>
      <c r="BB1763" s="87">
        <v>0</v>
      </c>
      <c r="BC1763" s="87">
        <v>0</v>
      </c>
      <c r="BD1763" s="87">
        <v>0</v>
      </c>
      <c r="BE1763" s="87">
        <v>0</v>
      </c>
      <c r="BF1763" s="87">
        <v>0</v>
      </c>
      <c r="BG1763" s="87">
        <f t="shared" si="124"/>
        <v>266693.28999999998</v>
      </c>
      <c r="BH1763" s="87">
        <f t="shared" si="125"/>
        <v>0</v>
      </c>
      <c r="BI1763" s="87">
        <f t="shared" si="126"/>
        <v>266693.28999999998</v>
      </c>
    </row>
    <row r="1764" spans="1:61" ht="15" customHeight="1" x14ac:dyDescent="0.35">
      <c r="A1764" s="142" t="str">
        <f t="shared" si="127"/>
        <v>DI0017051</v>
      </c>
      <c r="B1764" s="88" t="s">
        <v>2052</v>
      </c>
      <c r="C1764" s="88">
        <v>1</v>
      </c>
      <c r="D1764" s="143" t="s">
        <v>0</v>
      </c>
      <c r="E1764" s="146" t="s">
        <v>3</v>
      </c>
      <c r="F1764" s="144" t="s">
        <v>1760</v>
      </c>
      <c r="G1764" s="144" t="s">
        <v>1769</v>
      </c>
      <c r="H1764" s="144" t="s">
        <v>1770</v>
      </c>
      <c r="I1764" s="144" t="s">
        <v>1771</v>
      </c>
      <c r="J1764" s="144" t="s">
        <v>1772</v>
      </c>
      <c r="K1764" s="144" t="s">
        <v>1643</v>
      </c>
      <c r="L1764" s="144" t="s">
        <v>1766</v>
      </c>
      <c r="M1764" s="144" t="s">
        <v>1773</v>
      </c>
      <c r="N1764" s="143">
        <v>1</v>
      </c>
      <c r="O1764" s="143">
        <v>1</v>
      </c>
      <c r="P1764" s="143">
        <v>1</v>
      </c>
      <c r="Q1764" s="147">
        <v>0</v>
      </c>
      <c r="R1764" s="147">
        <v>0</v>
      </c>
      <c r="S1764" s="147">
        <v>1</v>
      </c>
      <c r="T1764" s="147">
        <v>1</v>
      </c>
      <c r="U1764" s="147">
        <v>1</v>
      </c>
      <c r="V1764" s="147">
        <v>0</v>
      </c>
      <c r="W1764" s="148">
        <v>0</v>
      </c>
      <c r="X1764" s="148">
        <v>266693.28999999998</v>
      </c>
      <c r="Y1764" s="148">
        <v>0</v>
      </c>
      <c r="Z1764" s="148">
        <v>0</v>
      </c>
      <c r="AA1764" s="149">
        <v>0</v>
      </c>
      <c r="AB1764" s="148">
        <v>0</v>
      </c>
      <c r="AC1764" s="148">
        <v>0</v>
      </c>
      <c r="AD1764" s="149">
        <v>0</v>
      </c>
      <c r="AE1764" s="148">
        <v>266693.28999999998</v>
      </c>
      <c r="AF1764" s="170">
        <v>45751</v>
      </c>
      <c r="AG1764" s="164">
        <v>46116</v>
      </c>
      <c r="AH1764" s="149">
        <v>266693.28999999998</v>
      </c>
      <c r="AI1764" s="171">
        <v>126.22739726027397</v>
      </c>
      <c r="AJ1764" s="171">
        <v>1</v>
      </c>
      <c r="AK1764" s="166">
        <v>4.9000000000000002E-2</v>
      </c>
      <c r="AL1764" s="172">
        <v>126.22739726027397</v>
      </c>
      <c r="AM1764" s="172">
        <v>1</v>
      </c>
      <c r="AN1764" s="173">
        <v>4.9000000000000002E-2</v>
      </c>
      <c r="AO1764" s="169" t="s">
        <v>1774</v>
      </c>
      <c r="AP1764" s="169" t="s">
        <v>1775</v>
      </c>
      <c r="AQ1764" s="87">
        <v>0</v>
      </c>
      <c r="AR1764" s="87">
        <v>0</v>
      </c>
      <c r="AS1764" s="87">
        <v>0</v>
      </c>
      <c r="AT1764" s="87">
        <v>266693.28999999998</v>
      </c>
      <c r="AU1764" s="87">
        <v>0</v>
      </c>
      <c r="AV1764" s="87">
        <v>0</v>
      </c>
      <c r="AW1764" s="87">
        <v>0</v>
      </c>
      <c r="AX1764" s="87">
        <v>0</v>
      </c>
      <c r="AY1764" s="87">
        <v>0</v>
      </c>
      <c r="AZ1764" s="87">
        <v>0</v>
      </c>
      <c r="BA1764" s="87">
        <v>0</v>
      </c>
      <c r="BB1764" s="87">
        <v>0</v>
      </c>
      <c r="BC1764" s="87">
        <v>0</v>
      </c>
      <c r="BD1764" s="87">
        <v>0</v>
      </c>
      <c r="BE1764" s="87">
        <v>0</v>
      </c>
      <c r="BF1764" s="87">
        <v>0</v>
      </c>
      <c r="BG1764" s="87">
        <f t="shared" si="124"/>
        <v>0</v>
      </c>
      <c r="BH1764" s="87">
        <f t="shared" si="125"/>
        <v>266693.28999999998</v>
      </c>
      <c r="BI1764" s="87">
        <f t="shared" si="126"/>
        <v>266693.28999999998</v>
      </c>
    </row>
    <row r="1765" spans="1:61" ht="15" customHeight="1" x14ac:dyDescent="0.35">
      <c r="A1765" s="142" t="str">
        <f t="shared" si="127"/>
        <v>DI0017061</v>
      </c>
      <c r="B1765" s="88" t="s">
        <v>2053</v>
      </c>
      <c r="C1765" s="88">
        <v>1</v>
      </c>
      <c r="D1765" s="143" t="s">
        <v>0</v>
      </c>
      <c r="E1765" s="146" t="s">
        <v>3</v>
      </c>
      <c r="F1765" s="144" t="s">
        <v>1760</v>
      </c>
      <c r="G1765" s="144" t="s">
        <v>1769</v>
      </c>
      <c r="H1765" s="144" t="s">
        <v>1770</v>
      </c>
      <c r="I1765" s="144" t="s">
        <v>1771</v>
      </c>
      <c r="J1765" s="144" t="s">
        <v>1772</v>
      </c>
      <c r="K1765" s="144" t="s">
        <v>1643</v>
      </c>
      <c r="L1765" s="144" t="s">
        <v>1766</v>
      </c>
      <c r="M1765" s="144" t="s">
        <v>1773</v>
      </c>
      <c r="N1765" s="143">
        <v>1</v>
      </c>
      <c r="O1765" s="143">
        <v>1</v>
      </c>
      <c r="P1765" s="143">
        <v>1</v>
      </c>
      <c r="Q1765" s="147">
        <v>0</v>
      </c>
      <c r="R1765" s="147">
        <v>0</v>
      </c>
      <c r="S1765" s="147">
        <v>1</v>
      </c>
      <c r="T1765" s="147">
        <v>1</v>
      </c>
      <c r="U1765" s="147">
        <v>1</v>
      </c>
      <c r="V1765" s="147">
        <v>0</v>
      </c>
      <c r="W1765" s="148">
        <v>0</v>
      </c>
      <c r="X1765" s="148">
        <v>266693.28000000003</v>
      </c>
      <c r="Y1765" s="148">
        <v>0</v>
      </c>
      <c r="Z1765" s="148">
        <v>0</v>
      </c>
      <c r="AA1765" s="149">
        <v>0</v>
      </c>
      <c r="AB1765" s="148">
        <v>0</v>
      </c>
      <c r="AC1765" s="148">
        <v>0</v>
      </c>
      <c r="AD1765" s="149">
        <v>0</v>
      </c>
      <c r="AE1765" s="148">
        <v>266693.28000000003</v>
      </c>
      <c r="AF1765" s="170">
        <v>45751</v>
      </c>
      <c r="AG1765" s="164">
        <v>46847</v>
      </c>
      <c r="AH1765" s="149">
        <v>266693.28000000003</v>
      </c>
      <c r="AI1765" s="171">
        <v>128.23013698630137</v>
      </c>
      <c r="AJ1765" s="171">
        <v>3.0027397260273974</v>
      </c>
      <c r="AK1765" s="166">
        <v>8.7499999999999994E-2</v>
      </c>
      <c r="AL1765" s="172">
        <v>128.23013698630137</v>
      </c>
      <c r="AM1765" s="172">
        <v>3.0027397260273974</v>
      </c>
      <c r="AN1765" s="173">
        <v>8.7499999999999994E-2</v>
      </c>
      <c r="AO1765" s="169" t="s">
        <v>1774</v>
      </c>
      <c r="AP1765" s="169" t="s">
        <v>1775</v>
      </c>
      <c r="AQ1765" s="87">
        <v>0</v>
      </c>
      <c r="AR1765" s="87">
        <v>0</v>
      </c>
      <c r="AS1765" s="87">
        <v>0</v>
      </c>
      <c r="AT1765" s="87">
        <v>0</v>
      </c>
      <c r="AU1765" s="87">
        <v>0</v>
      </c>
      <c r="AV1765" s="87">
        <v>266693.28000000003</v>
      </c>
      <c r="AW1765" s="87">
        <v>0</v>
      </c>
      <c r="AX1765" s="87">
        <v>0</v>
      </c>
      <c r="AY1765" s="87">
        <v>0</v>
      </c>
      <c r="AZ1765" s="87">
        <v>0</v>
      </c>
      <c r="BA1765" s="87">
        <v>0</v>
      </c>
      <c r="BB1765" s="87">
        <v>0</v>
      </c>
      <c r="BC1765" s="87">
        <v>0</v>
      </c>
      <c r="BD1765" s="87">
        <v>0</v>
      </c>
      <c r="BE1765" s="87">
        <v>0</v>
      </c>
      <c r="BF1765" s="87">
        <v>0</v>
      </c>
      <c r="BG1765" s="87">
        <f t="shared" si="124"/>
        <v>0</v>
      </c>
      <c r="BH1765" s="87">
        <f t="shared" si="125"/>
        <v>266693.28000000003</v>
      </c>
      <c r="BI1765" s="87">
        <f t="shared" si="126"/>
        <v>266693.28000000003</v>
      </c>
    </row>
    <row r="1766" spans="1:61" ht="15" customHeight="1" x14ac:dyDescent="0.35">
      <c r="A1766" s="142" t="str">
        <f t="shared" si="127"/>
        <v>DI0017071</v>
      </c>
      <c r="B1766" s="88" t="s">
        <v>2054</v>
      </c>
      <c r="C1766" s="88">
        <v>1</v>
      </c>
      <c r="D1766" s="143" t="s">
        <v>0</v>
      </c>
      <c r="E1766" s="146" t="s">
        <v>3</v>
      </c>
      <c r="F1766" s="144" t="s">
        <v>1760</v>
      </c>
      <c r="G1766" s="144" t="s">
        <v>1769</v>
      </c>
      <c r="H1766" s="144" t="s">
        <v>1770</v>
      </c>
      <c r="I1766" s="144" t="s">
        <v>1771</v>
      </c>
      <c r="J1766" s="144" t="s">
        <v>1772</v>
      </c>
      <c r="K1766" s="144" t="s">
        <v>2055</v>
      </c>
      <c r="L1766" s="144" t="s">
        <v>1766</v>
      </c>
      <c r="M1766" s="144" t="s">
        <v>1773</v>
      </c>
      <c r="N1766" s="143">
        <v>1</v>
      </c>
      <c r="O1766" s="143">
        <v>1</v>
      </c>
      <c r="P1766" s="143">
        <v>1</v>
      </c>
      <c r="Q1766" s="147">
        <v>0</v>
      </c>
      <c r="R1766" s="147">
        <v>0</v>
      </c>
      <c r="S1766" s="147">
        <v>1</v>
      </c>
      <c r="T1766" s="147">
        <v>1</v>
      </c>
      <c r="U1766" s="147">
        <v>1</v>
      </c>
      <c r="V1766" s="147">
        <v>0</v>
      </c>
      <c r="W1766" s="148">
        <v>0</v>
      </c>
      <c r="X1766" s="148">
        <v>738418.34</v>
      </c>
      <c r="Y1766" s="148">
        <v>0</v>
      </c>
      <c r="Z1766" s="148">
        <v>0</v>
      </c>
      <c r="AA1766" s="149">
        <v>0</v>
      </c>
      <c r="AB1766" s="148">
        <v>0</v>
      </c>
      <c r="AC1766" s="148">
        <v>0</v>
      </c>
      <c r="AD1766" s="149">
        <v>0</v>
      </c>
      <c r="AE1766" s="148">
        <v>738418.34</v>
      </c>
      <c r="AF1766" s="170">
        <v>45751</v>
      </c>
      <c r="AG1766" s="164">
        <v>47577</v>
      </c>
      <c r="AH1766" s="149">
        <v>738418.34</v>
      </c>
      <c r="AI1766" s="171">
        <v>130.23013698630137</v>
      </c>
      <c r="AJ1766" s="171">
        <v>5.0027397260273974</v>
      </c>
      <c r="AK1766" s="166">
        <v>9.2499999999999999E-2</v>
      </c>
      <c r="AL1766" s="172">
        <v>130.23013698630137</v>
      </c>
      <c r="AM1766" s="172">
        <v>5.0027397260273974</v>
      </c>
      <c r="AN1766" s="173">
        <v>9.2500000000000013E-2</v>
      </c>
      <c r="AO1766" s="169" t="s">
        <v>1774</v>
      </c>
      <c r="AP1766" s="169" t="s">
        <v>1775</v>
      </c>
      <c r="AQ1766" s="87">
        <v>0</v>
      </c>
      <c r="AR1766" s="87">
        <v>0</v>
      </c>
      <c r="AS1766" s="87">
        <v>0</v>
      </c>
      <c r="AT1766" s="87">
        <v>0</v>
      </c>
      <c r="AU1766" s="87">
        <v>0</v>
      </c>
      <c r="AV1766" s="87">
        <v>738418.34</v>
      </c>
      <c r="AW1766" s="87">
        <v>0</v>
      </c>
      <c r="AX1766" s="87">
        <v>0</v>
      </c>
      <c r="AY1766" s="87">
        <v>0</v>
      </c>
      <c r="AZ1766" s="87">
        <v>0</v>
      </c>
      <c r="BA1766" s="87">
        <v>0</v>
      </c>
      <c r="BB1766" s="87">
        <v>0</v>
      </c>
      <c r="BC1766" s="87">
        <v>0</v>
      </c>
      <c r="BD1766" s="87">
        <v>0</v>
      </c>
      <c r="BE1766" s="87">
        <v>0</v>
      </c>
      <c r="BF1766" s="87">
        <v>0</v>
      </c>
      <c r="BG1766" s="87">
        <f t="shared" si="124"/>
        <v>0</v>
      </c>
      <c r="BH1766" s="87">
        <f t="shared" si="125"/>
        <v>738418.34</v>
      </c>
      <c r="BI1766" s="87">
        <f t="shared" si="126"/>
        <v>738418.34</v>
      </c>
    </row>
    <row r="1767" spans="1:61" ht="15" customHeight="1" x14ac:dyDescent="0.35">
      <c r="A1767" s="142" t="str">
        <f t="shared" si="127"/>
        <v>DI0017081</v>
      </c>
      <c r="B1767" s="88" t="s">
        <v>2056</v>
      </c>
      <c r="C1767" s="88">
        <v>1</v>
      </c>
      <c r="D1767" s="143" t="s">
        <v>0</v>
      </c>
      <c r="E1767" s="146" t="s">
        <v>3</v>
      </c>
      <c r="F1767" s="144" t="s">
        <v>1760</v>
      </c>
      <c r="G1767" s="144" t="s">
        <v>1769</v>
      </c>
      <c r="H1767" s="144" t="s">
        <v>1770</v>
      </c>
      <c r="I1767" s="144" t="s">
        <v>1771</v>
      </c>
      <c r="J1767" s="144" t="s">
        <v>1772</v>
      </c>
      <c r="K1767" s="144" t="s">
        <v>2055</v>
      </c>
      <c r="L1767" s="144" t="s">
        <v>1766</v>
      </c>
      <c r="M1767" s="144" t="s">
        <v>1773</v>
      </c>
      <c r="N1767" s="143">
        <v>1</v>
      </c>
      <c r="O1767" s="143">
        <v>1</v>
      </c>
      <c r="P1767" s="143">
        <v>1</v>
      </c>
      <c r="Q1767" s="147">
        <v>0</v>
      </c>
      <c r="R1767" s="147">
        <v>0</v>
      </c>
      <c r="S1767" s="147">
        <v>1</v>
      </c>
      <c r="T1767" s="147">
        <v>1</v>
      </c>
      <c r="U1767" s="147">
        <v>1</v>
      </c>
      <c r="V1767" s="147">
        <v>0</v>
      </c>
      <c r="W1767" s="148">
        <v>0</v>
      </c>
      <c r="X1767" s="148">
        <v>738418.33</v>
      </c>
      <c r="Y1767" s="148">
        <v>0</v>
      </c>
      <c r="Z1767" s="148">
        <v>0</v>
      </c>
      <c r="AA1767" s="149">
        <v>0</v>
      </c>
      <c r="AB1767" s="148">
        <v>0</v>
      </c>
      <c r="AC1767" s="148">
        <v>0</v>
      </c>
      <c r="AD1767" s="149">
        <v>0</v>
      </c>
      <c r="AE1767" s="148">
        <v>738418.33</v>
      </c>
      <c r="AF1767" s="170">
        <v>45751</v>
      </c>
      <c r="AG1767" s="164">
        <v>46116</v>
      </c>
      <c r="AH1767" s="149">
        <v>738418.33</v>
      </c>
      <c r="AI1767" s="171">
        <v>126.22739726027397</v>
      </c>
      <c r="AJ1767" s="171">
        <v>1</v>
      </c>
      <c r="AK1767" s="166">
        <v>4.9000000000000002E-2</v>
      </c>
      <c r="AL1767" s="172">
        <v>126.22739726027397</v>
      </c>
      <c r="AM1767" s="172">
        <v>1</v>
      </c>
      <c r="AN1767" s="173">
        <v>4.9000000000000002E-2</v>
      </c>
      <c r="AO1767" s="169" t="s">
        <v>1774</v>
      </c>
      <c r="AP1767" s="169" t="s">
        <v>1775</v>
      </c>
      <c r="AQ1767" s="87">
        <v>0</v>
      </c>
      <c r="AR1767" s="87">
        <v>0</v>
      </c>
      <c r="AS1767" s="87">
        <v>0</v>
      </c>
      <c r="AT1767" s="87">
        <v>738418.33</v>
      </c>
      <c r="AU1767" s="87">
        <v>0</v>
      </c>
      <c r="AV1767" s="87">
        <v>0</v>
      </c>
      <c r="AW1767" s="87">
        <v>0</v>
      </c>
      <c r="AX1767" s="87">
        <v>0</v>
      </c>
      <c r="AY1767" s="87">
        <v>0</v>
      </c>
      <c r="AZ1767" s="87">
        <v>0</v>
      </c>
      <c r="BA1767" s="87">
        <v>0</v>
      </c>
      <c r="BB1767" s="87">
        <v>0</v>
      </c>
      <c r="BC1767" s="87">
        <v>0</v>
      </c>
      <c r="BD1767" s="87">
        <v>0</v>
      </c>
      <c r="BE1767" s="87">
        <v>0</v>
      </c>
      <c r="BF1767" s="87">
        <v>0</v>
      </c>
      <c r="BG1767" s="87">
        <f t="shared" si="124"/>
        <v>0</v>
      </c>
      <c r="BH1767" s="87">
        <f t="shared" si="125"/>
        <v>738418.33</v>
      </c>
      <c r="BI1767" s="87">
        <f t="shared" si="126"/>
        <v>738418.33</v>
      </c>
    </row>
    <row r="1768" spans="1:61" ht="15" customHeight="1" x14ac:dyDescent="0.35">
      <c r="A1768" s="142" t="str">
        <f t="shared" si="127"/>
        <v>DI0017091</v>
      </c>
      <c r="B1768" s="88" t="s">
        <v>2057</v>
      </c>
      <c r="C1768" s="88">
        <v>1</v>
      </c>
      <c r="D1768" s="143" t="s">
        <v>0</v>
      </c>
      <c r="E1768" s="146" t="s">
        <v>3</v>
      </c>
      <c r="F1768" s="144" t="s">
        <v>1760</v>
      </c>
      <c r="G1768" s="144" t="s">
        <v>1769</v>
      </c>
      <c r="H1768" s="144" t="s">
        <v>1770</v>
      </c>
      <c r="I1768" s="144" t="s">
        <v>1771</v>
      </c>
      <c r="J1768" s="144" t="s">
        <v>1772</v>
      </c>
      <c r="K1768" s="144" t="s">
        <v>2055</v>
      </c>
      <c r="L1768" s="144" t="s">
        <v>1766</v>
      </c>
      <c r="M1768" s="144" t="s">
        <v>1773</v>
      </c>
      <c r="N1768" s="143">
        <v>1</v>
      </c>
      <c r="O1768" s="143">
        <v>1</v>
      </c>
      <c r="P1768" s="143">
        <v>1</v>
      </c>
      <c r="Q1768" s="147">
        <v>0</v>
      </c>
      <c r="R1768" s="147">
        <v>0</v>
      </c>
      <c r="S1768" s="147">
        <v>1</v>
      </c>
      <c r="T1768" s="147">
        <v>1</v>
      </c>
      <c r="U1768" s="147">
        <v>1</v>
      </c>
      <c r="V1768" s="147">
        <v>0</v>
      </c>
      <c r="W1768" s="148">
        <v>0</v>
      </c>
      <c r="X1768" s="148">
        <v>738418.33</v>
      </c>
      <c r="Y1768" s="148">
        <v>0</v>
      </c>
      <c r="Z1768" s="148">
        <v>0</v>
      </c>
      <c r="AA1768" s="149">
        <v>0</v>
      </c>
      <c r="AB1768" s="148">
        <v>0</v>
      </c>
      <c r="AC1768" s="148">
        <v>0</v>
      </c>
      <c r="AD1768" s="149">
        <v>0</v>
      </c>
      <c r="AE1768" s="148">
        <v>738418.33</v>
      </c>
      <c r="AF1768" s="170">
        <v>45751</v>
      </c>
      <c r="AG1768" s="164">
        <v>46847</v>
      </c>
      <c r="AH1768" s="149">
        <v>738418.33</v>
      </c>
      <c r="AI1768" s="171">
        <v>128.23013698630137</v>
      </c>
      <c r="AJ1768" s="171">
        <v>3.0027397260273974</v>
      </c>
      <c r="AK1768" s="166">
        <v>8.7499999999999994E-2</v>
      </c>
      <c r="AL1768" s="172">
        <v>128.23013698630137</v>
      </c>
      <c r="AM1768" s="172">
        <v>3.0027397260273969</v>
      </c>
      <c r="AN1768" s="173">
        <v>8.7499999999999994E-2</v>
      </c>
      <c r="AO1768" s="169" t="s">
        <v>1774</v>
      </c>
      <c r="AP1768" s="169" t="s">
        <v>1775</v>
      </c>
      <c r="AQ1768" s="87">
        <v>0</v>
      </c>
      <c r="AR1768" s="87">
        <v>738418.33</v>
      </c>
      <c r="AS1768" s="87">
        <v>0</v>
      </c>
      <c r="AT1768" s="87">
        <v>0</v>
      </c>
      <c r="AU1768" s="87">
        <v>0</v>
      </c>
      <c r="AV1768" s="87">
        <v>0</v>
      </c>
      <c r="AW1768" s="87">
        <v>0</v>
      </c>
      <c r="AX1768" s="87">
        <v>0</v>
      </c>
      <c r="AY1768" s="87">
        <v>0</v>
      </c>
      <c r="AZ1768" s="87">
        <v>0</v>
      </c>
      <c r="BA1768" s="87">
        <v>0</v>
      </c>
      <c r="BB1768" s="87">
        <v>0</v>
      </c>
      <c r="BC1768" s="87">
        <v>0</v>
      </c>
      <c r="BD1768" s="87">
        <v>0</v>
      </c>
      <c r="BE1768" s="87">
        <v>0</v>
      </c>
      <c r="BF1768" s="87">
        <v>0</v>
      </c>
      <c r="BG1768" s="87">
        <f t="shared" si="124"/>
        <v>738418.33</v>
      </c>
      <c r="BH1768" s="87">
        <f t="shared" si="125"/>
        <v>0</v>
      </c>
      <c r="BI1768" s="87">
        <f t="shared" si="126"/>
        <v>738418.33</v>
      </c>
    </row>
    <row r="1769" spans="1:61" ht="15" customHeight="1" x14ac:dyDescent="0.35">
      <c r="A1769" s="142" t="str">
        <f t="shared" si="127"/>
        <v>DI0017101</v>
      </c>
      <c r="B1769" s="88" t="s">
        <v>2058</v>
      </c>
      <c r="C1769" s="88">
        <v>1</v>
      </c>
      <c r="D1769" s="143" t="s">
        <v>0</v>
      </c>
      <c r="E1769" s="146" t="s">
        <v>3</v>
      </c>
      <c r="F1769" s="144" t="s">
        <v>1760</v>
      </c>
      <c r="G1769" s="144" t="s">
        <v>1769</v>
      </c>
      <c r="H1769" s="144" t="s">
        <v>1770</v>
      </c>
      <c r="I1769" s="144" t="s">
        <v>1771</v>
      </c>
      <c r="J1769" s="144" t="s">
        <v>1772</v>
      </c>
      <c r="K1769" s="144" t="s">
        <v>739</v>
      </c>
      <c r="L1769" s="144" t="s">
        <v>1766</v>
      </c>
      <c r="M1769" s="144" t="s">
        <v>1773</v>
      </c>
      <c r="N1769" s="143">
        <v>1</v>
      </c>
      <c r="O1769" s="143">
        <v>1</v>
      </c>
      <c r="P1769" s="143">
        <v>1</v>
      </c>
      <c r="Q1769" s="147">
        <v>0</v>
      </c>
      <c r="R1769" s="147">
        <v>0</v>
      </c>
      <c r="S1769" s="147">
        <v>1</v>
      </c>
      <c r="T1769" s="147">
        <v>1</v>
      </c>
      <c r="U1769" s="147">
        <v>1</v>
      </c>
      <c r="V1769" s="147">
        <v>0</v>
      </c>
      <c r="W1769" s="148">
        <v>0</v>
      </c>
      <c r="X1769" s="148">
        <v>498461.93</v>
      </c>
      <c r="Y1769" s="148">
        <v>0</v>
      </c>
      <c r="Z1769" s="148">
        <v>0</v>
      </c>
      <c r="AA1769" s="149">
        <v>0</v>
      </c>
      <c r="AB1769" s="148">
        <v>0</v>
      </c>
      <c r="AC1769" s="148">
        <v>0</v>
      </c>
      <c r="AD1769" s="149">
        <v>0</v>
      </c>
      <c r="AE1769" s="148">
        <v>498461.93</v>
      </c>
      <c r="AF1769" s="170">
        <v>45751</v>
      </c>
      <c r="AG1769" s="164">
        <v>47577</v>
      </c>
      <c r="AH1769" s="149">
        <v>498461.93</v>
      </c>
      <c r="AI1769" s="171">
        <v>130.23013698630137</v>
      </c>
      <c r="AJ1769" s="171">
        <v>5.0027397260273974</v>
      </c>
      <c r="AK1769" s="166">
        <v>9.2499999999999999E-2</v>
      </c>
      <c r="AL1769" s="172">
        <v>130.23013698630137</v>
      </c>
      <c r="AM1769" s="172">
        <v>5.0027397260273974</v>
      </c>
      <c r="AN1769" s="173">
        <v>9.2499999999999999E-2</v>
      </c>
      <c r="AO1769" s="169" t="s">
        <v>1774</v>
      </c>
      <c r="AP1769" s="169" t="s">
        <v>1775</v>
      </c>
      <c r="AQ1769" s="87">
        <v>0</v>
      </c>
      <c r="AR1769" s="87">
        <v>0</v>
      </c>
      <c r="AS1769" s="87">
        <v>0</v>
      </c>
      <c r="AT1769" s="87">
        <v>0</v>
      </c>
      <c r="AU1769" s="87">
        <v>0</v>
      </c>
      <c r="AV1769" s="87">
        <v>498461.93</v>
      </c>
      <c r="AW1769" s="87">
        <v>0</v>
      </c>
      <c r="AX1769" s="87">
        <v>0</v>
      </c>
      <c r="AY1769" s="87">
        <v>0</v>
      </c>
      <c r="AZ1769" s="87">
        <v>0</v>
      </c>
      <c r="BA1769" s="87">
        <v>0</v>
      </c>
      <c r="BB1769" s="87">
        <v>0</v>
      </c>
      <c r="BC1769" s="87">
        <v>0</v>
      </c>
      <c r="BD1769" s="87">
        <v>0</v>
      </c>
      <c r="BE1769" s="87">
        <v>0</v>
      </c>
      <c r="BF1769" s="87">
        <v>0</v>
      </c>
      <c r="BG1769" s="87">
        <f t="shared" si="124"/>
        <v>0</v>
      </c>
      <c r="BH1769" s="87">
        <f t="shared" si="125"/>
        <v>498461.93</v>
      </c>
      <c r="BI1769" s="87">
        <f t="shared" si="126"/>
        <v>498461.93</v>
      </c>
    </row>
    <row r="1770" spans="1:61" ht="15" customHeight="1" x14ac:dyDescent="0.35">
      <c r="A1770" s="142" t="str">
        <f t="shared" si="127"/>
        <v>DI0017111</v>
      </c>
      <c r="B1770" s="88" t="s">
        <v>2059</v>
      </c>
      <c r="C1770" s="88">
        <v>1</v>
      </c>
      <c r="D1770" s="143" t="s">
        <v>0</v>
      </c>
      <c r="E1770" s="146" t="s">
        <v>3</v>
      </c>
      <c r="F1770" s="144" t="s">
        <v>1760</v>
      </c>
      <c r="G1770" s="144" t="s">
        <v>1769</v>
      </c>
      <c r="H1770" s="144" t="s">
        <v>1770</v>
      </c>
      <c r="I1770" s="144" t="s">
        <v>1771</v>
      </c>
      <c r="J1770" s="144" t="s">
        <v>1772</v>
      </c>
      <c r="K1770" s="144" t="s">
        <v>739</v>
      </c>
      <c r="L1770" s="144" t="s">
        <v>1766</v>
      </c>
      <c r="M1770" s="144" t="s">
        <v>1773</v>
      </c>
      <c r="N1770" s="143">
        <v>1</v>
      </c>
      <c r="O1770" s="143">
        <v>1</v>
      </c>
      <c r="P1770" s="143">
        <v>1</v>
      </c>
      <c r="Q1770" s="147">
        <v>0</v>
      </c>
      <c r="R1770" s="147">
        <v>0</v>
      </c>
      <c r="S1770" s="147">
        <v>1</v>
      </c>
      <c r="T1770" s="147">
        <v>1</v>
      </c>
      <c r="U1770" s="147">
        <v>1</v>
      </c>
      <c r="V1770" s="147">
        <v>0</v>
      </c>
      <c r="W1770" s="148">
        <v>0</v>
      </c>
      <c r="X1770" s="148">
        <v>498461.94</v>
      </c>
      <c r="Y1770" s="148">
        <v>0</v>
      </c>
      <c r="Z1770" s="148">
        <v>0</v>
      </c>
      <c r="AA1770" s="149">
        <v>0</v>
      </c>
      <c r="AB1770" s="148">
        <v>0</v>
      </c>
      <c r="AC1770" s="148">
        <v>0</v>
      </c>
      <c r="AD1770" s="149">
        <v>0</v>
      </c>
      <c r="AE1770" s="148">
        <v>498461.94</v>
      </c>
      <c r="AF1770" s="170">
        <v>45751</v>
      </c>
      <c r="AG1770" s="164">
        <v>46116</v>
      </c>
      <c r="AH1770" s="149">
        <v>498461.94</v>
      </c>
      <c r="AI1770" s="171">
        <v>126.22739726027397</v>
      </c>
      <c r="AJ1770" s="171">
        <v>1</v>
      </c>
      <c r="AK1770" s="166">
        <v>4.9000000000000002E-2</v>
      </c>
      <c r="AL1770" s="172">
        <v>126.22739726027397</v>
      </c>
      <c r="AM1770" s="172">
        <v>1</v>
      </c>
      <c r="AN1770" s="173">
        <v>4.9000000000000002E-2</v>
      </c>
      <c r="AO1770" s="169" t="s">
        <v>1774</v>
      </c>
      <c r="AP1770" s="169" t="s">
        <v>1775</v>
      </c>
      <c r="AQ1770" s="87">
        <v>0</v>
      </c>
      <c r="AR1770" s="87">
        <v>0</v>
      </c>
      <c r="AS1770" s="87">
        <v>0</v>
      </c>
      <c r="AT1770" s="87">
        <v>498461.94</v>
      </c>
      <c r="AU1770" s="87">
        <v>0</v>
      </c>
      <c r="AV1770" s="87">
        <v>0</v>
      </c>
      <c r="AW1770" s="87">
        <v>0</v>
      </c>
      <c r="AX1770" s="87">
        <v>0</v>
      </c>
      <c r="AY1770" s="87">
        <v>0</v>
      </c>
      <c r="AZ1770" s="87">
        <v>0</v>
      </c>
      <c r="BA1770" s="87">
        <v>0</v>
      </c>
      <c r="BB1770" s="87">
        <v>0</v>
      </c>
      <c r="BC1770" s="87">
        <v>0</v>
      </c>
      <c r="BD1770" s="87">
        <v>0</v>
      </c>
      <c r="BE1770" s="87">
        <v>0</v>
      </c>
      <c r="BF1770" s="87">
        <v>0</v>
      </c>
      <c r="BG1770" s="87">
        <f t="shared" si="124"/>
        <v>0</v>
      </c>
      <c r="BH1770" s="87">
        <f t="shared" si="125"/>
        <v>498461.94</v>
      </c>
      <c r="BI1770" s="87">
        <f t="shared" si="126"/>
        <v>498461.94</v>
      </c>
    </row>
    <row r="1771" spans="1:61" ht="15" customHeight="1" x14ac:dyDescent="0.35">
      <c r="A1771" s="142" t="str">
        <f t="shared" si="127"/>
        <v>DI0017121</v>
      </c>
      <c r="B1771" s="88" t="s">
        <v>2060</v>
      </c>
      <c r="C1771" s="88">
        <v>1</v>
      </c>
      <c r="D1771" s="143" t="s">
        <v>0</v>
      </c>
      <c r="E1771" s="146" t="s">
        <v>3</v>
      </c>
      <c r="F1771" s="144" t="s">
        <v>1760</v>
      </c>
      <c r="G1771" s="144" t="s">
        <v>1769</v>
      </c>
      <c r="H1771" s="144" t="s">
        <v>1770</v>
      </c>
      <c r="I1771" s="144" t="s">
        <v>1771</v>
      </c>
      <c r="J1771" s="144" t="s">
        <v>1772</v>
      </c>
      <c r="K1771" s="144" t="s">
        <v>739</v>
      </c>
      <c r="L1771" s="144" t="s">
        <v>1766</v>
      </c>
      <c r="M1771" s="144" t="s">
        <v>1773</v>
      </c>
      <c r="N1771" s="143">
        <v>1</v>
      </c>
      <c r="O1771" s="143">
        <v>1</v>
      </c>
      <c r="P1771" s="143">
        <v>1</v>
      </c>
      <c r="Q1771" s="147">
        <v>0</v>
      </c>
      <c r="R1771" s="147">
        <v>0</v>
      </c>
      <c r="S1771" s="147">
        <v>1</v>
      </c>
      <c r="T1771" s="147">
        <v>1</v>
      </c>
      <c r="U1771" s="147">
        <v>1</v>
      </c>
      <c r="V1771" s="147">
        <v>0</v>
      </c>
      <c r="W1771" s="148">
        <v>0</v>
      </c>
      <c r="X1771" s="148">
        <v>498461.94</v>
      </c>
      <c r="Y1771" s="148">
        <v>0</v>
      </c>
      <c r="Z1771" s="148">
        <v>0</v>
      </c>
      <c r="AA1771" s="149">
        <v>0</v>
      </c>
      <c r="AB1771" s="148">
        <v>0</v>
      </c>
      <c r="AC1771" s="148">
        <v>0</v>
      </c>
      <c r="AD1771" s="149">
        <v>0</v>
      </c>
      <c r="AE1771" s="148">
        <v>498461.94</v>
      </c>
      <c r="AF1771" s="170">
        <v>45751</v>
      </c>
      <c r="AG1771" s="164">
        <v>46847</v>
      </c>
      <c r="AH1771" s="149">
        <v>498461.94</v>
      </c>
      <c r="AI1771" s="171">
        <v>128.23013698630137</v>
      </c>
      <c r="AJ1771" s="171">
        <v>3.0027397260273974</v>
      </c>
      <c r="AK1771" s="166">
        <v>8.7499999999999994E-2</v>
      </c>
      <c r="AL1771" s="172">
        <v>128.23013698630137</v>
      </c>
      <c r="AM1771" s="172">
        <v>3.0027397260273974</v>
      </c>
      <c r="AN1771" s="173">
        <v>8.7500000000000008E-2</v>
      </c>
      <c r="AO1771" s="169" t="s">
        <v>1774</v>
      </c>
      <c r="AP1771" s="169" t="s">
        <v>1775</v>
      </c>
      <c r="AQ1771" s="87">
        <v>0</v>
      </c>
      <c r="AR1771" s="87">
        <v>498461.94</v>
      </c>
      <c r="AS1771" s="87">
        <v>0</v>
      </c>
      <c r="AT1771" s="87">
        <v>0</v>
      </c>
      <c r="AU1771" s="87">
        <v>0</v>
      </c>
      <c r="AV1771" s="87">
        <v>0</v>
      </c>
      <c r="AW1771" s="87">
        <v>0</v>
      </c>
      <c r="AX1771" s="87">
        <v>0</v>
      </c>
      <c r="AY1771" s="87">
        <v>0</v>
      </c>
      <c r="AZ1771" s="87">
        <v>0</v>
      </c>
      <c r="BA1771" s="87">
        <v>0</v>
      </c>
      <c r="BB1771" s="87">
        <v>0</v>
      </c>
      <c r="BC1771" s="87">
        <v>0</v>
      </c>
      <c r="BD1771" s="87">
        <v>0</v>
      </c>
      <c r="BE1771" s="87">
        <v>0</v>
      </c>
      <c r="BF1771" s="87">
        <v>0</v>
      </c>
      <c r="BG1771" s="87">
        <f t="shared" si="124"/>
        <v>498461.94</v>
      </c>
      <c r="BH1771" s="87">
        <f t="shared" si="125"/>
        <v>0</v>
      </c>
      <c r="BI1771" s="87">
        <f t="shared" si="126"/>
        <v>498461.94</v>
      </c>
    </row>
    <row r="1772" spans="1:61" ht="15" customHeight="1" x14ac:dyDescent="0.35">
      <c r="A1772" s="142" t="str">
        <f t="shared" si="127"/>
        <v>DI0017131</v>
      </c>
      <c r="B1772" s="88" t="s">
        <v>2061</v>
      </c>
      <c r="C1772" s="88">
        <v>1</v>
      </c>
      <c r="D1772" s="143" t="s">
        <v>0</v>
      </c>
      <c r="E1772" s="146" t="s">
        <v>3</v>
      </c>
      <c r="F1772" s="144" t="s">
        <v>1760</v>
      </c>
      <c r="G1772" s="144" t="s">
        <v>1769</v>
      </c>
      <c r="H1772" s="144" t="s">
        <v>1770</v>
      </c>
      <c r="I1772" s="144" t="s">
        <v>1771</v>
      </c>
      <c r="J1772" s="144" t="s">
        <v>1772</v>
      </c>
      <c r="K1772" s="144" t="s">
        <v>1798</v>
      </c>
      <c r="L1772" s="144" t="s">
        <v>1766</v>
      </c>
      <c r="M1772" s="144" t="s">
        <v>1773</v>
      </c>
      <c r="N1772" s="143">
        <v>1</v>
      </c>
      <c r="O1772" s="143">
        <v>1</v>
      </c>
      <c r="P1772" s="143">
        <v>1</v>
      </c>
      <c r="Q1772" s="147">
        <v>0</v>
      </c>
      <c r="R1772" s="147">
        <v>0</v>
      </c>
      <c r="S1772" s="147">
        <v>1</v>
      </c>
      <c r="T1772" s="147">
        <v>1</v>
      </c>
      <c r="U1772" s="147">
        <v>1</v>
      </c>
      <c r="V1772" s="147">
        <v>0</v>
      </c>
      <c r="W1772" s="148">
        <v>0</v>
      </c>
      <c r="X1772" s="148">
        <v>789024.18</v>
      </c>
      <c r="Y1772" s="148">
        <v>0</v>
      </c>
      <c r="Z1772" s="148">
        <v>0</v>
      </c>
      <c r="AA1772" s="149">
        <v>0</v>
      </c>
      <c r="AB1772" s="148">
        <v>0</v>
      </c>
      <c r="AC1772" s="148">
        <v>0</v>
      </c>
      <c r="AD1772" s="149">
        <v>0</v>
      </c>
      <c r="AE1772" s="148">
        <v>789024.18</v>
      </c>
      <c r="AF1772" s="170">
        <v>45751</v>
      </c>
      <c r="AG1772" s="164">
        <v>47577</v>
      </c>
      <c r="AH1772" s="149">
        <v>789024.18</v>
      </c>
      <c r="AI1772" s="171">
        <v>130.23013698630137</v>
      </c>
      <c r="AJ1772" s="171">
        <v>5.0027397260273974</v>
      </c>
      <c r="AK1772" s="166">
        <v>9.2499999999999999E-2</v>
      </c>
      <c r="AL1772" s="172">
        <v>130.23013698630137</v>
      </c>
      <c r="AM1772" s="172">
        <v>5.0027397260273974</v>
      </c>
      <c r="AN1772" s="173">
        <v>9.2499999999999999E-2</v>
      </c>
      <c r="AO1772" s="169" t="s">
        <v>1774</v>
      </c>
      <c r="AP1772" s="169" t="s">
        <v>1775</v>
      </c>
      <c r="AQ1772" s="87">
        <v>0</v>
      </c>
      <c r="AR1772" s="87">
        <v>0</v>
      </c>
      <c r="AS1772" s="87">
        <v>0</v>
      </c>
      <c r="AT1772" s="87">
        <v>0</v>
      </c>
      <c r="AU1772" s="87">
        <v>0</v>
      </c>
      <c r="AV1772" s="87">
        <v>789024.18</v>
      </c>
      <c r="AW1772" s="87">
        <v>0</v>
      </c>
      <c r="AX1772" s="87">
        <v>0</v>
      </c>
      <c r="AY1772" s="87">
        <v>0</v>
      </c>
      <c r="AZ1772" s="87">
        <v>0</v>
      </c>
      <c r="BA1772" s="87">
        <v>0</v>
      </c>
      <c r="BB1772" s="87">
        <v>0</v>
      </c>
      <c r="BC1772" s="87">
        <v>0</v>
      </c>
      <c r="BD1772" s="87">
        <v>0</v>
      </c>
      <c r="BE1772" s="87">
        <v>0</v>
      </c>
      <c r="BF1772" s="87">
        <v>0</v>
      </c>
      <c r="BG1772" s="87">
        <f t="shared" si="124"/>
        <v>0</v>
      </c>
      <c r="BH1772" s="87">
        <f t="shared" si="125"/>
        <v>789024.18</v>
      </c>
      <c r="BI1772" s="87">
        <f t="shared" si="126"/>
        <v>789024.18</v>
      </c>
    </row>
    <row r="1773" spans="1:61" ht="15" customHeight="1" x14ac:dyDescent="0.35">
      <c r="A1773" s="142" t="str">
        <f t="shared" si="127"/>
        <v>DI0017141</v>
      </c>
      <c r="B1773" s="88" t="s">
        <v>2062</v>
      </c>
      <c r="C1773" s="88">
        <v>1</v>
      </c>
      <c r="D1773" s="143" t="s">
        <v>0</v>
      </c>
      <c r="E1773" s="146" t="s">
        <v>3</v>
      </c>
      <c r="F1773" s="144" t="s">
        <v>1760</v>
      </c>
      <c r="G1773" s="144" t="s">
        <v>1769</v>
      </c>
      <c r="H1773" s="144" t="s">
        <v>1770</v>
      </c>
      <c r="I1773" s="144" t="s">
        <v>1771</v>
      </c>
      <c r="J1773" s="144" t="s">
        <v>1772</v>
      </c>
      <c r="K1773" s="144" t="s">
        <v>1798</v>
      </c>
      <c r="L1773" s="144" t="s">
        <v>1766</v>
      </c>
      <c r="M1773" s="144" t="s">
        <v>1773</v>
      </c>
      <c r="N1773" s="143">
        <v>1</v>
      </c>
      <c r="O1773" s="143">
        <v>1</v>
      </c>
      <c r="P1773" s="143">
        <v>1</v>
      </c>
      <c r="Q1773" s="147">
        <v>0</v>
      </c>
      <c r="R1773" s="147">
        <v>0</v>
      </c>
      <c r="S1773" s="147">
        <v>1</v>
      </c>
      <c r="T1773" s="147">
        <v>1</v>
      </c>
      <c r="U1773" s="147">
        <v>1</v>
      </c>
      <c r="V1773" s="147">
        <v>0</v>
      </c>
      <c r="W1773" s="148">
        <v>0</v>
      </c>
      <c r="X1773" s="148">
        <v>789024.17</v>
      </c>
      <c r="Y1773" s="148">
        <v>0</v>
      </c>
      <c r="Z1773" s="148">
        <v>0</v>
      </c>
      <c r="AA1773" s="149">
        <v>0</v>
      </c>
      <c r="AB1773" s="148">
        <v>0</v>
      </c>
      <c r="AC1773" s="148">
        <v>0</v>
      </c>
      <c r="AD1773" s="149">
        <v>0</v>
      </c>
      <c r="AE1773" s="148">
        <v>789024.17</v>
      </c>
      <c r="AF1773" s="170">
        <v>45751</v>
      </c>
      <c r="AG1773" s="164">
        <v>46116</v>
      </c>
      <c r="AH1773" s="149">
        <v>789024.17</v>
      </c>
      <c r="AI1773" s="171">
        <v>126.22739726027397</v>
      </c>
      <c r="AJ1773" s="171">
        <v>1</v>
      </c>
      <c r="AK1773" s="166">
        <v>4.9000000000000002E-2</v>
      </c>
      <c r="AL1773" s="172">
        <v>126.22739726027397</v>
      </c>
      <c r="AM1773" s="172">
        <v>1</v>
      </c>
      <c r="AN1773" s="173">
        <v>4.9000000000000002E-2</v>
      </c>
      <c r="AO1773" s="169" t="s">
        <v>1774</v>
      </c>
      <c r="AP1773" s="169" t="s">
        <v>1775</v>
      </c>
      <c r="AQ1773" s="87">
        <v>0</v>
      </c>
      <c r="AR1773" s="87">
        <v>0</v>
      </c>
      <c r="AS1773" s="87">
        <v>0</v>
      </c>
      <c r="AT1773" s="87">
        <v>789024.17</v>
      </c>
      <c r="AU1773" s="87">
        <v>0</v>
      </c>
      <c r="AV1773" s="87">
        <v>0</v>
      </c>
      <c r="AW1773" s="87">
        <v>0</v>
      </c>
      <c r="AX1773" s="87">
        <v>0</v>
      </c>
      <c r="AY1773" s="87">
        <v>0</v>
      </c>
      <c r="AZ1773" s="87">
        <v>0</v>
      </c>
      <c r="BA1773" s="87">
        <v>0</v>
      </c>
      <c r="BB1773" s="87">
        <v>0</v>
      </c>
      <c r="BC1773" s="87">
        <v>0</v>
      </c>
      <c r="BD1773" s="87">
        <v>0</v>
      </c>
      <c r="BE1773" s="87">
        <v>0</v>
      </c>
      <c r="BF1773" s="87">
        <v>0</v>
      </c>
      <c r="BG1773" s="87">
        <f t="shared" si="124"/>
        <v>0</v>
      </c>
      <c r="BH1773" s="87">
        <f t="shared" si="125"/>
        <v>789024.17</v>
      </c>
      <c r="BI1773" s="87">
        <f t="shared" si="126"/>
        <v>789024.17</v>
      </c>
    </row>
    <row r="1774" spans="1:61" ht="15" customHeight="1" x14ac:dyDescent="0.35">
      <c r="A1774" s="142" t="str">
        <f t="shared" si="127"/>
        <v>DI0017151</v>
      </c>
      <c r="B1774" s="88" t="s">
        <v>2063</v>
      </c>
      <c r="C1774" s="88">
        <v>1</v>
      </c>
      <c r="D1774" s="143" t="s">
        <v>0</v>
      </c>
      <c r="E1774" s="146" t="s">
        <v>3</v>
      </c>
      <c r="F1774" s="144" t="s">
        <v>1760</v>
      </c>
      <c r="G1774" s="144" t="s">
        <v>1769</v>
      </c>
      <c r="H1774" s="144" t="s">
        <v>1770</v>
      </c>
      <c r="I1774" s="144" t="s">
        <v>1771</v>
      </c>
      <c r="J1774" s="144" t="s">
        <v>1772</v>
      </c>
      <c r="K1774" s="144" t="s">
        <v>1798</v>
      </c>
      <c r="L1774" s="144" t="s">
        <v>1766</v>
      </c>
      <c r="M1774" s="144" t="s">
        <v>1773</v>
      </c>
      <c r="N1774" s="143">
        <v>1</v>
      </c>
      <c r="O1774" s="143">
        <v>1</v>
      </c>
      <c r="P1774" s="143">
        <v>1</v>
      </c>
      <c r="Q1774" s="147">
        <v>0</v>
      </c>
      <c r="R1774" s="147">
        <v>0</v>
      </c>
      <c r="S1774" s="147">
        <v>1</v>
      </c>
      <c r="T1774" s="147">
        <v>1</v>
      </c>
      <c r="U1774" s="147">
        <v>1</v>
      </c>
      <c r="V1774" s="147">
        <v>0</v>
      </c>
      <c r="W1774" s="148">
        <v>0</v>
      </c>
      <c r="X1774" s="148">
        <v>789024.17</v>
      </c>
      <c r="Y1774" s="148">
        <v>0</v>
      </c>
      <c r="Z1774" s="148">
        <v>0</v>
      </c>
      <c r="AA1774" s="149">
        <v>0</v>
      </c>
      <c r="AB1774" s="148">
        <v>0</v>
      </c>
      <c r="AC1774" s="148">
        <v>0</v>
      </c>
      <c r="AD1774" s="149">
        <v>0</v>
      </c>
      <c r="AE1774" s="148">
        <v>789024.17</v>
      </c>
      <c r="AF1774" s="170">
        <v>45751</v>
      </c>
      <c r="AG1774" s="164">
        <v>46847</v>
      </c>
      <c r="AH1774" s="149">
        <v>789024.17</v>
      </c>
      <c r="AI1774" s="171">
        <v>128.23013698630137</v>
      </c>
      <c r="AJ1774" s="171">
        <v>3.0027397260273974</v>
      </c>
      <c r="AK1774" s="166">
        <v>8.7499999999999994E-2</v>
      </c>
      <c r="AL1774" s="172">
        <v>128.23013698630137</v>
      </c>
      <c r="AM1774" s="172">
        <v>3.0027397260273974</v>
      </c>
      <c r="AN1774" s="173">
        <v>8.7499999999999994E-2</v>
      </c>
      <c r="AO1774" s="169" t="s">
        <v>1774</v>
      </c>
      <c r="AP1774" s="169" t="s">
        <v>1775</v>
      </c>
      <c r="AQ1774" s="87">
        <v>0</v>
      </c>
      <c r="AR1774" s="87">
        <v>789024.17</v>
      </c>
      <c r="AS1774" s="87">
        <v>0</v>
      </c>
      <c r="AT1774" s="87">
        <v>0</v>
      </c>
      <c r="AU1774" s="87">
        <v>0</v>
      </c>
      <c r="AV1774" s="87">
        <v>0</v>
      </c>
      <c r="AW1774" s="87">
        <v>0</v>
      </c>
      <c r="AX1774" s="87">
        <v>0</v>
      </c>
      <c r="AY1774" s="87">
        <v>0</v>
      </c>
      <c r="AZ1774" s="87">
        <v>0</v>
      </c>
      <c r="BA1774" s="87">
        <v>0</v>
      </c>
      <c r="BB1774" s="87">
        <v>0</v>
      </c>
      <c r="BC1774" s="87">
        <v>0</v>
      </c>
      <c r="BD1774" s="87">
        <v>0</v>
      </c>
      <c r="BE1774" s="87">
        <v>0</v>
      </c>
      <c r="BF1774" s="87">
        <v>0</v>
      </c>
      <c r="BG1774" s="87">
        <f t="shared" si="124"/>
        <v>789024.17</v>
      </c>
      <c r="BH1774" s="87">
        <f t="shared" si="125"/>
        <v>0</v>
      </c>
      <c r="BI1774" s="87">
        <f t="shared" si="126"/>
        <v>789024.17</v>
      </c>
    </row>
    <row r="1775" spans="1:61" ht="15" customHeight="1" x14ac:dyDescent="0.35">
      <c r="A1775" s="142" t="str">
        <f t="shared" si="127"/>
        <v>DI0017161</v>
      </c>
      <c r="B1775" s="88" t="s">
        <v>2064</v>
      </c>
      <c r="C1775" s="88">
        <v>1</v>
      </c>
      <c r="D1775" s="143" t="s">
        <v>0</v>
      </c>
      <c r="E1775" s="146" t="s">
        <v>3</v>
      </c>
      <c r="F1775" s="144" t="s">
        <v>1760</v>
      </c>
      <c r="G1775" s="144" t="s">
        <v>1769</v>
      </c>
      <c r="H1775" s="144" t="s">
        <v>1770</v>
      </c>
      <c r="I1775" s="144" t="s">
        <v>1771</v>
      </c>
      <c r="J1775" s="144" t="s">
        <v>1772</v>
      </c>
      <c r="K1775" s="144" t="s">
        <v>2065</v>
      </c>
      <c r="L1775" s="144" t="s">
        <v>1766</v>
      </c>
      <c r="M1775" s="144" t="s">
        <v>1773</v>
      </c>
      <c r="N1775" s="143">
        <v>1</v>
      </c>
      <c r="O1775" s="143">
        <v>1</v>
      </c>
      <c r="P1775" s="143">
        <v>1</v>
      </c>
      <c r="Q1775" s="147">
        <v>0</v>
      </c>
      <c r="R1775" s="147">
        <v>0</v>
      </c>
      <c r="S1775" s="147">
        <v>1</v>
      </c>
      <c r="T1775" s="147">
        <v>1</v>
      </c>
      <c r="U1775" s="147">
        <v>1</v>
      </c>
      <c r="V1775" s="147">
        <v>0</v>
      </c>
      <c r="W1775" s="148">
        <v>0</v>
      </c>
      <c r="X1775" s="148">
        <v>160699.87</v>
      </c>
      <c r="Y1775" s="148">
        <v>0</v>
      </c>
      <c r="Z1775" s="148">
        <v>0</v>
      </c>
      <c r="AA1775" s="149">
        <v>0</v>
      </c>
      <c r="AB1775" s="148">
        <v>0</v>
      </c>
      <c r="AC1775" s="148">
        <v>0</v>
      </c>
      <c r="AD1775" s="149">
        <v>0</v>
      </c>
      <c r="AE1775" s="148">
        <v>160699.87</v>
      </c>
      <c r="AF1775" s="170">
        <v>45751</v>
      </c>
      <c r="AG1775" s="164">
        <v>47577</v>
      </c>
      <c r="AH1775" s="149">
        <v>160699.87</v>
      </c>
      <c r="AI1775" s="171">
        <v>130.23013698630137</v>
      </c>
      <c r="AJ1775" s="171">
        <v>5.0027397260273974</v>
      </c>
      <c r="AK1775" s="166">
        <v>9.2499999999999999E-2</v>
      </c>
      <c r="AL1775" s="172">
        <v>130.23013698630137</v>
      </c>
      <c r="AM1775" s="172">
        <v>5.0027397260273974</v>
      </c>
      <c r="AN1775" s="173">
        <v>9.2499999999999999E-2</v>
      </c>
      <c r="AO1775" s="169" t="s">
        <v>1774</v>
      </c>
      <c r="AP1775" s="169" t="s">
        <v>1775</v>
      </c>
      <c r="AQ1775" s="87">
        <v>0</v>
      </c>
      <c r="AR1775" s="87">
        <v>0</v>
      </c>
      <c r="AS1775" s="87">
        <v>0</v>
      </c>
      <c r="AT1775" s="87">
        <v>0</v>
      </c>
      <c r="AU1775" s="87">
        <v>0</v>
      </c>
      <c r="AV1775" s="87">
        <v>160699.87</v>
      </c>
      <c r="AW1775" s="87">
        <v>0</v>
      </c>
      <c r="AX1775" s="87">
        <v>0</v>
      </c>
      <c r="AY1775" s="87">
        <v>0</v>
      </c>
      <c r="AZ1775" s="87">
        <v>0</v>
      </c>
      <c r="BA1775" s="87">
        <v>0</v>
      </c>
      <c r="BB1775" s="87">
        <v>0</v>
      </c>
      <c r="BC1775" s="87">
        <v>0</v>
      </c>
      <c r="BD1775" s="87">
        <v>0</v>
      </c>
      <c r="BE1775" s="87">
        <v>0</v>
      </c>
      <c r="BF1775" s="87">
        <v>0</v>
      </c>
      <c r="BG1775" s="87">
        <f t="shared" si="124"/>
        <v>0</v>
      </c>
      <c r="BH1775" s="87">
        <f t="shared" si="125"/>
        <v>160699.87</v>
      </c>
      <c r="BI1775" s="87">
        <f t="shared" si="126"/>
        <v>160699.87</v>
      </c>
    </row>
    <row r="1776" spans="1:61" ht="15" customHeight="1" x14ac:dyDescent="0.35">
      <c r="A1776" s="142" t="str">
        <f t="shared" si="127"/>
        <v>DI0017171</v>
      </c>
      <c r="B1776" s="88" t="s">
        <v>2066</v>
      </c>
      <c r="C1776" s="88">
        <v>1</v>
      </c>
      <c r="D1776" s="143" t="s">
        <v>0</v>
      </c>
      <c r="E1776" s="146" t="s">
        <v>3</v>
      </c>
      <c r="F1776" s="144" t="s">
        <v>1760</v>
      </c>
      <c r="G1776" s="144" t="s">
        <v>1769</v>
      </c>
      <c r="H1776" s="144" t="s">
        <v>1770</v>
      </c>
      <c r="I1776" s="144" t="s">
        <v>1771</v>
      </c>
      <c r="J1776" s="144" t="s">
        <v>1772</v>
      </c>
      <c r="K1776" s="144" t="s">
        <v>2065</v>
      </c>
      <c r="L1776" s="144" t="s">
        <v>1766</v>
      </c>
      <c r="M1776" s="144" t="s">
        <v>1773</v>
      </c>
      <c r="N1776" s="143">
        <v>1</v>
      </c>
      <c r="O1776" s="143">
        <v>1</v>
      </c>
      <c r="P1776" s="143">
        <v>1</v>
      </c>
      <c r="Q1776" s="147">
        <v>0</v>
      </c>
      <c r="R1776" s="147">
        <v>0</v>
      </c>
      <c r="S1776" s="147">
        <v>1</v>
      </c>
      <c r="T1776" s="147">
        <v>1</v>
      </c>
      <c r="U1776" s="147">
        <v>1</v>
      </c>
      <c r="V1776" s="147">
        <v>0</v>
      </c>
      <c r="W1776" s="148">
        <v>0</v>
      </c>
      <c r="X1776" s="148">
        <v>160699.85999999999</v>
      </c>
      <c r="Y1776" s="148">
        <v>0</v>
      </c>
      <c r="Z1776" s="148">
        <v>0</v>
      </c>
      <c r="AA1776" s="149">
        <v>0</v>
      </c>
      <c r="AB1776" s="148">
        <v>0</v>
      </c>
      <c r="AC1776" s="148">
        <v>0</v>
      </c>
      <c r="AD1776" s="149">
        <v>0</v>
      </c>
      <c r="AE1776" s="148">
        <v>160699.85999999999</v>
      </c>
      <c r="AF1776" s="170">
        <v>45751</v>
      </c>
      <c r="AG1776" s="164">
        <v>46116</v>
      </c>
      <c r="AH1776" s="149">
        <v>160699.85999999999</v>
      </c>
      <c r="AI1776" s="171">
        <v>126.22739726027397</v>
      </c>
      <c r="AJ1776" s="171">
        <v>1</v>
      </c>
      <c r="AK1776" s="166">
        <v>4.9000000000000002E-2</v>
      </c>
      <c r="AL1776" s="172">
        <v>126.22739726027397</v>
      </c>
      <c r="AM1776" s="172">
        <v>1</v>
      </c>
      <c r="AN1776" s="173">
        <v>4.9000000000000002E-2</v>
      </c>
      <c r="AO1776" s="169" t="s">
        <v>1774</v>
      </c>
      <c r="AP1776" s="169" t="s">
        <v>1775</v>
      </c>
      <c r="AQ1776" s="87">
        <v>0</v>
      </c>
      <c r="AR1776" s="87">
        <v>0</v>
      </c>
      <c r="AS1776" s="87">
        <v>0</v>
      </c>
      <c r="AT1776" s="87">
        <v>160699.85999999999</v>
      </c>
      <c r="AU1776" s="87">
        <v>0</v>
      </c>
      <c r="AV1776" s="87">
        <v>0</v>
      </c>
      <c r="AW1776" s="87">
        <v>0</v>
      </c>
      <c r="AX1776" s="87">
        <v>0</v>
      </c>
      <c r="AY1776" s="87">
        <v>0</v>
      </c>
      <c r="AZ1776" s="87">
        <v>0</v>
      </c>
      <c r="BA1776" s="87">
        <v>0</v>
      </c>
      <c r="BB1776" s="87">
        <v>0</v>
      </c>
      <c r="BC1776" s="87">
        <v>0</v>
      </c>
      <c r="BD1776" s="87">
        <v>0</v>
      </c>
      <c r="BE1776" s="87">
        <v>0</v>
      </c>
      <c r="BF1776" s="87">
        <v>0</v>
      </c>
      <c r="BG1776" s="87">
        <f t="shared" si="124"/>
        <v>0</v>
      </c>
      <c r="BH1776" s="87">
        <f t="shared" si="125"/>
        <v>160699.85999999999</v>
      </c>
      <c r="BI1776" s="87">
        <f t="shared" si="126"/>
        <v>160699.85999999999</v>
      </c>
    </row>
    <row r="1777" spans="1:61" ht="15" customHeight="1" x14ac:dyDescent="0.35">
      <c r="A1777" s="142" t="str">
        <f t="shared" si="127"/>
        <v>DI0017181</v>
      </c>
      <c r="B1777" s="88" t="s">
        <v>2067</v>
      </c>
      <c r="C1777" s="88">
        <v>1</v>
      </c>
      <c r="D1777" s="143" t="s">
        <v>0</v>
      </c>
      <c r="E1777" s="146" t="s">
        <v>3</v>
      </c>
      <c r="F1777" s="144" t="s">
        <v>1760</v>
      </c>
      <c r="G1777" s="144" t="s">
        <v>1769</v>
      </c>
      <c r="H1777" s="144" t="s">
        <v>1770</v>
      </c>
      <c r="I1777" s="144" t="s">
        <v>1771</v>
      </c>
      <c r="J1777" s="144" t="s">
        <v>1772</v>
      </c>
      <c r="K1777" s="144" t="s">
        <v>2065</v>
      </c>
      <c r="L1777" s="144" t="s">
        <v>1766</v>
      </c>
      <c r="M1777" s="144" t="s">
        <v>1773</v>
      </c>
      <c r="N1777" s="143">
        <v>1</v>
      </c>
      <c r="O1777" s="143">
        <v>1</v>
      </c>
      <c r="P1777" s="143">
        <v>1</v>
      </c>
      <c r="Q1777" s="147">
        <v>0</v>
      </c>
      <c r="R1777" s="147">
        <v>0</v>
      </c>
      <c r="S1777" s="147">
        <v>1</v>
      </c>
      <c r="T1777" s="147">
        <v>1</v>
      </c>
      <c r="U1777" s="147">
        <v>1</v>
      </c>
      <c r="V1777" s="147">
        <v>0</v>
      </c>
      <c r="W1777" s="148">
        <v>0</v>
      </c>
      <c r="X1777" s="148">
        <v>160699.85999999999</v>
      </c>
      <c r="Y1777" s="148">
        <v>0</v>
      </c>
      <c r="Z1777" s="148">
        <v>0</v>
      </c>
      <c r="AA1777" s="149">
        <v>0</v>
      </c>
      <c r="AB1777" s="148">
        <v>0</v>
      </c>
      <c r="AC1777" s="148">
        <v>0</v>
      </c>
      <c r="AD1777" s="149">
        <v>0</v>
      </c>
      <c r="AE1777" s="148">
        <v>160699.85999999999</v>
      </c>
      <c r="AF1777" s="170">
        <v>45751</v>
      </c>
      <c r="AG1777" s="164">
        <v>46847</v>
      </c>
      <c r="AH1777" s="149">
        <v>160699.85999999999</v>
      </c>
      <c r="AI1777" s="171">
        <v>128.23013698630137</v>
      </c>
      <c r="AJ1777" s="171">
        <v>3.0027397260273974</v>
      </c>
      <c r="AK1777" s="166">
        <v>8.7499999999999994E-2</v>
      </c>
      <c r="AL1777" s="172">
        <v>128.23013698630137</v>
      </c>
      <c r="AM1777" s="172">
        <v>3.0027397260273974</v>
      </c>
      <c r="AN1777" s="173">
        <v>8.7499999999999994E-2</v>
      </c>
      <c r="AO1777" s="169" t="s">
        <v>1774</v>
      </c>
      <c r="AP1777" s="169" t="s">
        <v>1775</v>
      </c>
      <c r="AQ1777" s="87">
        <v>0</v>
      </c>
      <c r="AR1777" s="87">
        <v>160699.85999999999</v>
      </c>
      <c r="AS1777" s="87">
        <v>0</v>
      </c>
      <c r="AT1777" s="87">
        <v>0</v>
      </c>
      <c r="AU1777" s="87">
        <v>0</v>
      </c>
      <c r="AV1777" s="87">
        <v>0</v>
      </c>
      <c r="AW1777" s="87">
        <v>0</v>
      </c>
      <c r="AX1777" s="87">
        <v>0</v>
      </c>
      <c r="AY1777" s="87">
        <v>0</v>
      </c>
      <c r="AZ1777" s="87">
        <v>0</v>
      </c>
      <c r="BA1777" s="87">
        <v>0</v>
      </c>
      <c r="BB1777" s="87">
        <v>0</v>
      </c>
      <c r="BC1777" s="87">
        <v>0</v>
      </c>
      <c r="BD1777" s="87">
        <v>0</v>
      </c>
      <c r="BE1777" s="87">
        <v>0</v>
      </c>
      <c r="BF1777" s="87">
        <v>0</v>
      </c>
      <c r="BG1777" s="87">
        <f t="shared" si="124"/>
        <v>160699.85999999999</v>
      </c>
      <c r="BH1777" s="87">
        <f t="shared" si="125"/>
        <v>0</v>
      </c>
      <c r="BI1777" s="87">
        <f t="shared" si="126"/>
        <v>160699.85999999999</v>
      </c>
    </row>
    <row r="1778" spans="1:61" ht="15" customHeight="1" x14ac:dyDescent="0.35">
      <c r="A1778" s="142" t="str">
        <f t="shared" si="127"/>
        <v>DI0017191</v>
      </c>
      <c r="B1778" s="88" t="s">
        <v>2068</v>
      </c>
      <c r="C1778" s="88">
        <v>1</v>
      </c>
      <c r="D1778" s="143" t="s">
        <v>0</v>
      </c>
      <c r="E1778" s="146" t="s">
        <v>3</v>
      </c>
      <c r="F1778" s="144" t="s">
        <v>1760</v>
      </c>
      <c r="G1778" s="144" t="s">
        <v>1769</v>
      </c>
      <c r="H1778" s="144" t="s">
        <v>1770</v>
      </c>
      <c r="I1778" s="144" t="s">
        <v>1771</v>
      </c>
      <c r="J1778" s="144" t="s">
        <v>1772</v>
      </c>
      <c r="K1778" s="144" t="s">
        <v>1427</v>
      </c>
      <c r="L1778" s="144" t="s">
        <v>1766</v>
      </c>
      <c r="M1778" s="144" t="s">
        <v>1773</v>
      </c>
      <c r="N1778" s="143">
        <v>1</v>
      </c>
      <c r="O1778" s="143">
        <v>1</v>
      </c>
      <c r="P1778" s="143">
        <v>1</v>
      </c>
      <c r="Q1778" s="147">
        <v>0</v>
      </c>
      <c r="R1778" s="147">
        <v>0</v>
      </c>
      <c r="S1778" s="147">
        <v>1</v>
      </c>
      <c r="T1778" s="147">
        <v>1</v>
      </c>
      <c r="U1778" s="147">
        <v>1</v>
      </c>
      <c r="V1778" s="147">
        <v>0</v>
      </c>
      <c r="W1778" s="148">
        <v>0</v>
      </c>
      <c r="X1778" s="148">
        <v>645900.53</v>
      </c>
      <c r="Y1778" s="148">
        <v>0</v>
      </c>
      <c r="Z1778" s="148">
        <v>0</v>
      </c>
      <c r="AA1778" s="149">
        <v>0</v>
      </c>
      <c r="AB1778" s="148">
        <v>0</v>
      </c>
      <c r="AC1778" s="148">
        <v>0</v>
      </c>
      <c r="AD1778" s="149">
        <v>0</v>
      </c>
      <c r="AE1778" s="148">
        <v>645900.53</v>
      </c>
      <c r="AF1778" s="170">
        <v>45751</v>
      </c>
      <c r="AG1778" s="164">
        <v>47577</v>
      </c>
      <c r="AH1778" s="149">
        <v>645900.53</v>
      </c>
      <c r="AI1778" s="171">
        <v>130.23013698630137</v>
      </c>
      <c r="AJ1778" s="171">
        <v>5.0027397260273974</v>
      </c>
      <c r="AK1778" s="166">
        <v>9.2499999999999999E-2</v>
      </c>
      <c r="AL1778" s="172">
        <v>130.23013698630137</v>
      </c>
      <c r="AM1778" s="172">
        <v>5.0027397260273974</v>
      </c>
      <c r="AN1778" s="173">
        <v>9.2499999999999999E-2</v>
      </c>
      <c r="AO1778" s="169" t="s">
        <v>1774</v>
      </c>
      <c r="AP1778" s="169" t="s">
        <v>1775</v>
      </c>
      <c r="AQ1778" s="87">
        <v>0</v>
      </c>
      <c r="AR1778" s="87">
        <v>0</v>
      </c>
      <c r="AS1778" s="87">
        <v>0</v>
      </c>
      <c r="AT1778" s="87">
        <v>0</v>
      </c>
      <c r="AU1778" s="87">
        <v>0</v>
      </c>
      <c r="AV1778" s="87">
        <v>645900.53</v>
      </c>
      <c r="AW1778" s="87">
        <v>0</v>
      </c>
      <c r="AX1778" s="87">
        <v>0</v>
      </c>
      <c r="AY1778" s="87">
        <v>0</v>
      </c>
      <c r="AZ1778" s="87">
        <v>0</v>
      </c>
      <c r="BA1778" s="87">
        <v>0</v>
      </c>
      <c r="BB1778" s="87">
        <v>0</v>
      </c>
      <c r="BC1778" s="87">
        <v>0</v>
      </c>
      <c r="BD1778" s="87">
        <v>0</v>
      </c>
      <c r="BE1778" s="87">
        <v>0</v>
      </c>
      <c r="BF1778" s="87">
        <v>0</v>
      </c>
      <c r="BG1778" s="87">
        <f t="shared" si="124"/>
        <v>0</v>
      </c>
      <c r="BH1778" s="87">
        <f t="shared" si="125"/>
        <v>645900.53</v>
      </c>
      <c r="BI1778" s="87">
        <f t="shared" si="126"/>
        <v>645900.53</v>
      </c>
    </row>
    <row r="1779" spans="1:61" ht="15" customHeight="1" x14ac:dyDescent="0.35">
      <c r="A1779" s="142" t="str">
        <f t="shared" si="127"/>
        <v>DI0017201</v>
      </c>
      <c r="B1779" s="88" t="s">
        <v>2069</v>
      </c>
      <c r="C1779" s="88">
        <v>1</v>
      </c>
      <c r="D1779" s="143" t="s">
        <v>0</v>
      </c>
      <c r="E1779" s="146" t="s">
        <v>3</v>
      </c>
      <c r="F1779" s="144" t="s">
        <v>1760</v>
      </c>
      <c r="G1779" s="144" t="s">
        <v>1769</v>
      </c>
      <c r="H1779" s="144" t="s">
        <v>1770</v>
      </c>
      <c r="I1779" s="144" t="s">
        <v>1771</v>
      </c>
      <c r="J1779" s="144" t="s">
        <v>1772</v>
      </c>
      <c r="K1779" s="144" t="s">
        <v>1427</v>
      </c>
      <c r="L1779" s="144" t="s">
        <v>1766</v>
      </c>
      <c r="M1779" s="144" t="s">
        <v>1773</v>
      </c>
      <c r="N1779" s="143">
        <v>1</v>
      </c>
      <c r="O1779" s="143">
        <v>1</v>
      </c>
      <c r="P1779" s="143">
        <v>1</v>
      </c>
      <c r="Q1779" s="147">
        <v>0</v>
      </c>
      <c r="R1779" s="147">
        <v>0</v>
      </c>
      <c r="S1779" s="147">
        <v>1</v>
      </c>
      <c r="T1779" s="147">
        <v>1</v>
      </c>
      <c r="U1779" s="147">
        <v>1</v>
      </c>
      <c r="V1779" s="147">
        <v>0</v>
      </c>
      <c r="W1779" s="148">
        <v>0</v>
      </c>
      <c r="X1779" s="148">
        <v>645900.54</v>
      </c>
      <c r="Y1779" s="148">
        <v>0</v>
      </c>
      <c r="Z1779" s="148">
        <v>0</v>
      </c>
      <c r="AA1779" s="149">
        <v>0</v>
      </c>
      <c r="AB1779" s="148">
        <v>0</v>
      </c>
      <c r="AC1779" s="148">
        <v>0</v>
      </c>
      <c r="AD1779" s="149">
        <v>0</v>
      </c>
      <c r="AE1779" s="148">
        <v>645900.54</v>
      </c>
      <c r="AF1779" s="170">
        <v>45751</v>
      </c>
      <c r="AG1779" s="164">
        <v>46116</v>
      </c>
      <c r="AH1779" s="149">
        <v>645900.54</v>
      </c>
      <c r="AI1779" s="171">
        <v>126.22739726027397</v>
      </c>
      <c r="AJ1779" s="171">
        <v>1</v>
      </c>
      <c r="AK1779" s="166">
        <v>4.9000000000000002E-2</v>
      </c>
      <c r="AL1779" s="172">
        <v>126.22739726027399</v>
      </c>
      <c r="AM1779" s="172">
        <v>1</v>
      </c>
      <c r="AN1779" s="173">
        <v>4.9000000000000002E-2</v>
      </c>
      <c r="AO1779" s="169" t="s">
        <v>1774</v>
      </c>
      <c r="AP1779" s="169" t="s">
        <v>1775</v>
      </c>
      <c r="AQ1779" s="87">
        <v>0</v>
      </c>
      <c r="AR1779" s="87">
        <v>0</v>
      </c>
      <c r="AS1779" s="87">
        <v>0</v>
      </c>
      <c r="AT1779" s="87">
        <v>645900.54</v>
      </c>
      <c r="AU1779" s="87">
        <v>0</v>
      </c>
      <c r="AV1779" s="87">
        <v>0</v>
      </c>
      <c r="AW1779" s="87">
        <v>0</v>
      </c>
      <c r="AX1779" s="87">
        <v>0</v>
      </c>
      <c r="AY1779" s="87">
        <v>0</v>
      </c>
      <c r="AZ1779" s="87">
        <v>0</v>
      </c>
      <c r="BA1779" s="87">
        <v>0</v>
      </c>
      <c r="BB1779" s="87">
        <v>0</v>
      </c>
      <c r="BC1779" s="87">
        <v>0</v>
      </c>
      <c r="BD1779" s="87">
        <v>0</v>
      </c>
      <c r="BE1779" s="87">
        <v>0</v>
      </c>
      <c r="BF1779" s="87">
        <v>0</v>
      </c>
      <c r="BG1779" s="87">
        <f t="shared" si="124"/>
        <v>0</v>
      </c>
      <c r="BH1779" s="87">
        <f t="shared" si="125"/>
        <v>645900.54</v>
      </c>
      <c r="BI1779" s="87">
        <f t="shared" si="126"/>
        <v>645900.54</v>
      </c>
    </row>
    <row r="1780" spans="1:61" ht="15" customHeight="1" x14ac:dyDescent="0.35">
      <c r="A1780" s="142" t="str">
        <f t="shared" si="127"/>
        <v>DI0017211</v>
      </c>
      <c r="B1780" s="88" t="s">
        <v>2070</v>
      </c>
      <c r="C1780" s="88">
        <v>1</v>
      </c>
      <c r="D1780" s="143" t="s">
        <v>0</v>
      </c>
      <c r="E1780" s="146" t="s">
        <v>3</v>
      </c>
      <c r="F1780" s="144" t="s">
        <v>1760</v>
      </c>
      <c r="G1780" s="144" t="s">
        <v>1769</v>
      </c>
      <c r="H1780" s="144" t="s">
        <v>1770</v>
      </c>
      <c r="I1780" s="144" t="s">
        <v>1771</v>
      </c>
      <c r="J1780" s="144" t="s">
        <v>1772</v>
      </c>
      <c r="K1780" s="144" t="s">
        <v>1427</v>
      </c>
      <c r="L1780" s="144" t="s">
        <v>1766</v>
      </c>
      <c r="M1780" s="144" t="s">
        <v>1773</v>
      </c>
      <c r="N1780" s="143">
        <v>1</v>
      </c>
      <c r="O1780" s="143">
        <v>1</v>
      </c>
      <c r="P1780" s="143">
        <v>1</v>
      </c>
      <c r="Q1780" s="147">
        <v>0</v>
      </c>
      <c r="R1780" s="147">
        <v>0</v>
      </c>
      <c r="S1780" s="147">
        <v>1</v>
      </c>
      <c r="T1780" s="147">
        <v>1</v>
      </c>
      <c r="U1780" s="147">
        <v>1</v>
      </c>
      <c r="V1780" s="147">
        <v>0</v>
      </c>
      <c r="W1780" s="148">
        <v>0</v>
      </c>
      <c r="X1780" s="148">
        <v>645900.54</v>
      </c>
      <c r="Y1780" s="148">
        <v>0</v>
      </c>
      <c r="Z1780" s="148">
        <v>0</v>
      </c>
      <c r="AA1780" s="149">
        <v>0</v>
      </c>
      <c r="AB1780" s="148">
        <v>0</v>
      </c>
      <c r="AC1780" s="148">
        <v>0</v>
      </c>
      <c r="AD1780" s="149">
        <v>0</v>
      </c>
      <c r="AE1780" s="148">
        <v>645900.54</v>
      </c>
      <c r="AF1780" s="170">
        <v>45751</v>
      </c>
      <c r="AG1780" s="164">
        <v>46847</v>
      </c>
      <c r="AH1780" s="149">
        <v>645900.54</v>
      </c>
      <c r="AI1780" s="171">
        <v>128.23013698630137</v>
      </c>
      <c r="AJ1780" s="171">
        <v>3.0027397260273974</v>
      </c>
      <c r="AK1780" s="166">
        <v>8.7499999999999994E-2</v>
      </c>
      <c r="AL1780" s="172">
        <v>128.23013698630137</v>
      </c>
      <c r="AM1780" s="172">
        <v>3.0027397260273974</v>
      </c>
      <c r="AN1780" s="173">
        <v>8.7499999999999994E-2</v>
      </c>
      <c r="AO1780" s="169" t="s">
        <v>1774</v>
      </c>
      <c r="AP1780" s="169" t="s">
        <v>1775</v>
      </c>
      <c r="AQ1780" s="87">
        <v>0</v>
      </c>
      <c r="AR1780" s="87">
        <v>645900.54</v>
      </c>
      <c r="AS1780" s="87">
        <v>0</v>
      </c>
      <c r="AT1780" s="87">
        <v>0</v>
      </c>
      <c r="AU1780" s="87">
        <v>0</v>
      </c>
      <c r="AV1780" s="87">
        <v>0</v>
      </c>
      <c r="AW1780" s="87">
        <v>0</v>
      </c>
      <c r="AX1780" s="87">
        <v>0</v>
      </c>
      <c r="AY1780" s="87">
        <v>0</v>
      </c>
      <c r="AZ1780" s="87">
        <v>0</v>
      </c>
      <c r="BA1780" s="87">
        <v>0</v>
      </c>
      <c r="BB1780" s="87">
        <v>0</v>
      </c>
      <c r="BC1780" s="87">
        <v>0</v>
      </c>
      <c r="BD1780" s="87">
        <v>0</v>
      </c>
      <c r="BE1780" s="87">
        <v>0</v>
      </c>
      <c r="BF1780" s="87">
        <v>0</v>
      </c>
      <c r="BG1780" s="87">
        <f t="shared" si="124"/>
        <v>645900.54</v>
      </c>
      <c r="BH1780" s="87">
        <f t="shared" si="125"/>
        <v>0</v>
      </c>
      <c r="BI1780" s="87">
        <f t="shared" si="126"/>
        <v>645900.54</v>
      </c>
    </row>
    <row r="1781" spans="1:61" ht="15" customHeight="1" x14ac:dyDescent="0.35">
      <c r="A1781" s="142" t="str">
        <f t="shared" si="127"/>
        <v>DI0017221</v>
      </c>
      <c r="B1781" s="88" t="s">
        <v>2071</v>
      </c>
      <c r="C1781" s="88">
        <v>1</v>
      </c>
      <c r="D1781" s="143" t="s">
        <v>0</v>
      </c>
      <c r="E1781" s="146" t="s">
        <v>3</v>
      </c>
      <c r="F1781" s="144" t="s">
        <v>1760</v>
      </c>
      <c r="G1781" s="144" t="s">
        <v>1769</v>
      </c>
      <c r="H1781" s="144" t="s">
        <v>1770</v>
      </c>
      <c r="I1781" s="144" t="s">
        <v>1771</v>
      </c>
      <c r="J1781" s="144" t="s">
        <v>1772</v>
      </c>
      <c r="K1781" s="144" t="s">
        <v>2072</v>
      </c>
      <c r="L1781" s="144" t="s">
        <v>1766</v>
      </c>
      <c r="M1781" s="144" t="s">
        <v>1773</v>
      </c>
      <c r="N1781" s="143">
        <v>1</v>
      </c>
      <c r="O1781" s="143">
        <v>1</v>
      </c>
      <c r="P1781" s="143">
        <v>1</v>
      </c>
      <c r="Q1781" s="147">
        <v>0</v>
      </c>
      <c r="R1781" s="147">
        <v>0</v>
      </c>
      <c r="S1781" s="147">
        <v>1</v>
      </c>
      <c r="T1781" s="147">
        <v>1</v>
      </c>
      <c r="U1781" s="147">
        <v>1</v>
      </c>
      <c r="V1781" s="147">
        <v>0</v>
      </c>
      <c r="W1781" s="148">
        <v>0</v>
      </c>
      <c r="X1781" s="148">
        <v>714904.85</v>
      </c>
      <c r="Y1781" s="148">
        <v>0</v>
      </c>
      <c r="Z1781" s="148">
        <v>0</v>
      </c>
      <c r="AA1781" s="149">
        <v>0</v>
      </c>
      <c r="AB1781" s="148">
        <v>0</v>
      </c>
      <c r="AC1781" s="148">
        <v>0</v>
      </c>
      <c r="AD1781" s="149">
        <v>0</v>
      </c>
      <c r="AE1781" s="148">
        <v>714904.85</v>
      </c>
      <c r="AF1781" s="170">
        <v>45751</v>
      </c>
      <c r="AG1781" s="164">
        <v>47577</v>
      </c>
      <c r="AH1781" s="149">
        <v>714904.85</v>
      </c>
      <c r="AI1781" s="171">
        <v>130.23013698630137</v>
      </c>
      <c r="AJ1781" s="171">
        <v>5.0027397260273974</v>
      </c>
      <c r="AK1781" s="166">
        <v>9.2499999999999999E-2</v>
      </c>
      <c r="AL1781" s="172">
        <v>130.23013698630137</v>
      </c>
      <c r="AM1781" s="172">
        <v>5.0027397260273974</v>
      </c>
      <c r="AN1781" s="173">
        <v>9.2499999999999985E-2</v>
      </c>
      <c r="AO1781" s="169" t="s">
        <v>1774</v>
      </c>
      <c r="AP1781" s="169" t="s">
        <v>1775</v>
      </c>
      <c r="AQ1781" s="87">
        <v>0</v>
      </c>
      <c r="AR1781" s="87">
        <v>0</v>
      </c>
      <c r="AS1781" s="87">
        <v>0</v>
      </c>
      <c r="AT1781" s="87">
        <v>0</v>
      </c>
      <c r="AU1781" s="87">
        <v>0</v>
      </c>
      <c r="AV1781" s="87">
        <v>714904.85</v>
      </c>
      <c r="AW1781" s="87">
        <v>0</v>
      </c>
      <c r="AX1781" s="87">
        <v>0</v>
      </c>
      <c r="AY1781" s="87">
        <v>0</v>
      </c>
      <c r="AZ1781" s="87">
        <v>0</v>
      </c>
      <c r="BA1781" s="87">
        <v>0</v>
      </c>
      <c r="BB1781" s="87">
        <v>0</v>
      </c>
      <c r="BC1781" s="87">
        <v>0</v>
      </c>
      <c r="BD1781" s="87">
        <v>0</v>
      </c>
      <c r="BE1781" s="87">
        <v>0</v>
      </c>
      <c r="BF1781" s="87">
        <v>0</v>
      </c>
      <c r="BG1781" s="87">
        <f t="shared" si="124"/>
        <v>0</v>
      </c>
      <c r="BH1781" s="87">
        <f t="shared" si="125"/>
        <v>714904.85</v>
      </c>
      <c r="BI1781" s="87">
        <f t="shared" si="126"/>
        <v>714904.85</v>
      </c>
    </row>
    <row r="1782" spans="1:61" ht="15" customHeight="1" x14ac:dyDescent="0.35">
      <c r="A1782" s="142" t="str">
        <f t="shared" si="127"/>
        <v>DI0017231</v>
      </c>
      <c r="B1782" s="88" t="s">
        <v>2073</v>
      </c>
      <c r="C1782" s="88">
        <v>1</v>
      </c>
      <c r="D1782" s="143" t="s">
        <v>0</v>
      </c>
      <c r="E1782" s="146" t="s">
        <v>3</v>
      </c>
      <c r="F1782" s="144" t="s">
        <v>1760</v>
      </c>
      <c r="G1782" s="144" t="s">
        <v>1769</v>
      </c>
      <c r="H1782" s="144" t="s">
        <v>1770</v>
      </c>
      <c r="I1782" s="144" t="s">
        <v>1771</v>
      </c>
      <c r="J1782" s="144" t="s">
        <v>1772</v>
      </c>
      <c r="K1782" s="144" t="s">
        <v>2072</v>
      </c>
      <c r="L1782" s="144" t="s">
        <v>1766</v>
      </c>
      <c r="M1782" s="144" t="s">
        <v>1773</v>
      </c>
      <c r="N1782" s="143">
        <v>1</v>
      </c>
      <c r="O1782" s="143">
        <v>1</v>
      </c>
      <c r="P1782" s="143">
        <v>1</v>
      </c>
      <c r="Q1782" s="147">
        <v>0</v>
      </c>
      <c r="R1782" s="147">
        <v>0</v>
      </c>
      <c r="S1782" s="147">
        <v>1</v>
      </c>
      <c r="T1782" s="147">
        <v>1</v>
      </c>
      <c r="U1782" s="147">
        <v>1</v>
      </c>
      <c r="V1782" s="147">
        <v>0</v>
      </c>
      <c r="W1782" s="148">
        <v>0</v>
      </c>
      <c r="X1782" s="148">
        <v>714904.86</v>
      </c>
      <c r="Y1782" s="148">
        <v>0</v>
      </c>
      <c r="Z1782" s="148">
        <v>0</v>
      </c>
      <c r="AA1782" s="149">
        <v>0</v>
      </c>
      <c r="AB1782" s="148">
        <v>0</v>
      </c>
      <c r="AC1782" s="148">
        <v>0</v>
      </c>
      <c r="AD1782" s="149">
        <v>0</v>
      </c>
      <c r="AE1782" s="148">
        <v>714904.86</v>
      </c>
      <c r="AF1782" s="170">
        <v>45751</v>
      </c>
      <c r="AG1782" s="164">
        <v>46116</v>
      </c>
      <c r="AH1782" s="149">
        <v>714904.86</v>
      </c>
      <c r="AI1782" s="171">
        <v>126.22739726027397</v>
      </c>
      <c r="AJ1782" s="171">
        <v>1</v>
      </c>
      <c r="AK1782" s="166">
        <v>4.9000000000000002E-2</v>
      </c>
      <c r="AL1782" s="172">
        <v>126.22739726027397</v>
      </c>
      <c r="AM1782" s="172">
        <v>1</v>
      </c>
      <c r="AN1782" s="173">
        <v>4.9000000000000002E-2</v>
      </c>
      <c r="AO1782" s="169" t="s">
        <v>1774</v>
      </c>
      <c r="AP1782" s="169" t="s">
        <v>1775</v>
      </c>
      <c r="AQ1782" s="87">
        <v>0</v>
      </c>
      <c r="AR1782" s="87">
        <v>0</v>
      </c>
      <c r="AS1782" s="87">
        <v>0</v>
      </c>
      <c r="AT1782" s="87">
        <v>714904.86</v>
      </c>
      <c r="AU1782" s="87">
        <v>0</v>
      </c>
      <c r="AV1782" s="87">
        <v>0</v>
      </c>
      <c r="AW1782" s="87">
        <v>0</v>
      </c>
      <c r="AX1782" s="87">
        <v>0</v>
      </c>
      <c r="AY1782" s="87">
        <v>0</v>
      </c>
      <c r="AZ1782" s="87">
        <v>0</v>
      </c>
      <c r="BA1782" s="87">
        <v>0</v>
      </c>
      <c r="BB1782" s="87">
        <v>0</v>
      </c>
      <c r="BC1782" s="87">
        <v>0</v>
      </c>
      <c r="BD1782" s="87">
        <v>0</v>
      </c>
      <c r="BE1782" s="87">
        <v>0</v>
      </c>
      <c r="BF1782" s="87">
        <v>0</v>
      </c>
      <c r="BG1782" s="87">
        <f t="shared" si="124"/>
        <v>0</v>
      </c>
      <c r="BH1782" s="87">
        <f t="shared" si="125"/>
        <v>714904.86</v>
      </c>
      <c r="BI1782" s="87">
        <f t="shared" si="126"/>
        <v>714904.86</v>
      </c>
    </row>
    <row r="1783" spans="1:61" ht="15" customHeight="1" x14ac:dyDescent="0.35">
      <c r="A1783" s="142" t="str">
        <f t="shared" si="127"/>
        <v>DI0017241</v>
      </c>
      <c r="B1783" s="88" t="s">
        <v>2074</v>
      </c>
      <c r="C1783" s="88">
        <v>1</v>
      </c>
      <c r="D1783" s="143" t="s">
        <v>0</v>
      </c>
      <c r="E1783" s="146" t="s">
        <v>3</v>
      </c>
      <c r="F1783" s="144" t="s">
        <v>1760</v>
      </c>
      <c r="G1783" s="144" t="s">
        <v>1769</v>
      </c>
      <c r="H1783" s="144" t="s">
        <v>1770</v>
      </c>
      <c r="I1783" s="144" t="s">
        <v>1771</v>
      </c>
      <c r="J1783" s="144" t="s">
        <v>1772</v>
      </c>
      <c r="K1783" s="144" t="s">
        <v>2072</v>
      </c>
      <c r="L1783" s="144" t="s">
        <v>1766</v>
      </c>
      <c r="M1783" s="144" t="s">
        <v>1773</v>
      </c>
      <c r="N1783" s="143">
        <v>1</v>
      </c>
      <c r="O1783" s="143">
        <v>1</v>
      </c>
      <c r="P1783" s="143">
        <v>1</v>
      </c>
      <c r="Q1783" s="147">
        <v>0</v>
      </c>
      <c r="R1783" s="147">
        <v>0</v>
      </c>
      <c r="S1783" s="147">
        <v>1</v>
      </c>
      <c r="T1783" s="147">
        <v>1</v>
      </c>
      <c r="U1783" s="147">
        <v>1</v>
      </c>
      <c r="V1783" s="147">
        <v>0</v>
      </c>
      <c r="W1783" s="148">
        <v>0</v>
      </c>
      <c r="X1783" s="148">
        <v>714904.86</v>
      </c>
      <c r="Y1783" s="148">
        <v>0</v>
      </c>
      <c r="Z1783" s="148">
        <v>0</v>
      </c>
      <c r="AA1783" s="149">
        <v>0</v>
      </c>
      <c r="AB1783" s="148">
        <v>0</v>
      </c>
      <c r="AC1783" s="148">
        <v>0</v>
      </c>
      <c r="AD1783" s="149">
        <v>0</v>
      </c>
      <c r="AE1783" s="148">
        <v>714904.86</v>
      </c>
      <c r="AF1783" s="170">
        <v>45751</v>
      </c>
      <c r="AG1783" s="164">
        <v>46847</v>
      </c>
      <c r="AH1783" s="149">
        <v>714904.86</v>
      </c>
      <c r="AI1783" s="171">
        <v>128.23013698630137</v>
      </c>
      <c r="AJ1783" s="171">
        <v>3.0027397260273974</v>
      </c>
      <c r="AK1783" s="166">
        <v>8.7499999999999994E-2</v>
      </c>
      <c r="AL1783" s="172">
        <v>128.23013698630137</v>
      </c>
      <c r="AM1783" s="172">
        <v>3.0027397260273974</v>
      </c>
      <c r="AN1783" s="173">
        <v>8.7499999999999994E-2</v>
      </c>
      <c r="AO1783" s="169" t="s">
        <v>1774</v>
      </c>
      <c r="AP1783" s="169" t="s">
        <v>1775</v>
      </c>
      <c r="AQ1783" s="87">
        <v>0</v>
      </c>
      <c r="AR1783" s="87">
        <v>714904.86</v>
      </c>
      <c r="AS1783" s="87">
        <v>0</v>
      </c>
      <c r="AT1783" s="87">
        <v>0</v>
      </c>
      <c r="AU1783" s="87">
        <v>0</v>
      </c>
      <c r="AV1783" s="87">
        <v>0</v>
      </c>
      <c r="AW1783" s="87">
        <v>0</v>
      </c>
      <c r="AX1783" s="87">
        <v>0</v>
      </c>
      <c r="AY1783" s="87">
        <v>0</v>
      </c>
      <c r="AZ1783" s="87">
        <v>0</v>
      </c>
      <c r="BA1783" s="87">
        <v>0</v>
      </c>
      <c r="BB1783" s="87">
        <v>0</v>
      </c>
      <c r="BC1783" s="87">
        <v>0</v>
      </c>
      <c r="BD1783" s="87">
        <v>0</v>
      </c>
      <c r="BE1783" s="87">
        <v>0</v>
      </c>
      <c r="BF1783" s="87">
        <v>0</v>
      </c>
      <c r="BG1783" s="87">
        <f t="shared" si="124"/>
        <v>714904.86</v>
      </c>
      <c r="BH1783" s="87">
        <f t="shared" si="125"/>
        <v>0</v>
      </c>
      <c r="BI1783" s="87">
        <f t="shared" si="126"/>
        <v>714904.86</v>
      </c>
    </row>
    <row r="1784" spans="1:61" ht="15" customHeight="1" x14ac:dyDescent="0.35">
      <c r="A1784" s="142" t="str">
        <f t="shared" si="127"/>
        <v>DI0017251</v>
      </c>
      <c r="B1784" s="88" t="s">
        <v>2075</v>
      </c>
      <c r="C1784" s="88">
        <v>1</v>
      </c>
      <c r="D1784" s="143" t="s">
        <v>0</v>
      </c>
      <c r="E1784" s="146" t="s">
        <v>3</v>
      </c>
      <c r="F1784" s="144" t="s">
        <v>1760</v>
      </c>
      <c r="G1784" s="144" t="s">
        <v>1769</v>
      </c>
      <c r="H1784" s="144" t="s">
        <v>1770</v>
      </c>
      <c r="I1784" s="144" t="s">
        <v>1771</v>
      </c>
      <c r="J1784" s="144" t="s">
        <v>1772</v>
      </c>
      <c r="K1784" s="144" t="s">
        <v>2076</v>
      </c>
      <c r="L1784" s="144" t="s">
        <v>1766</v>
      </c>
      <c r="M1784" s="144" t="s">
        <v>1773</v>
      </c>
      <c r="N1784" s="143">
        <v>1</v>
      </c>
      <c r="O1784" s="143">
        <v>1</v>
      </c>
      <c r="P1784" s="143">
        <v>1</v>
      </c>
      <c r="Q1784" s="147">
        <v>0</v>
      </c>
      <c r="R1784" s="147">
        <v>0</v>
      </c>
      <c r="S1784" s="147">
        <v>1</v>
      </c>
      <c r="T1784" s="147">
        <v>1</v>
      </c>
      <c r="U1784" s="147">
        <v>1</v>
      </c>
      <c r="V1784" s="147">
        <v>0</v>
      </c>
      <c r="W1784" s="148">
        <v>0</v>
      </c>
      <c r="X1784" s="148">
        <v>152248.14000000001</v>
      </c>
      <c r="Y1784" s="148">
        <v>0</v>
      </c>
      <c r="Z1784" s="148">
        <v>0</v>
      </c>
      <c r="AA1784" s="149">
        <v>0</v>
      </c>
      <c r="AB1784" s="148">
        <v>0</v>
      </c>
      <c r="AC1784" s="148">
        <v>0</v>
      </c>
      <c r="AD1784" s="149">
        <v>0</v>
      </c>
      <c r="AE1784" s="148">
        <v>152248.14000000001</v>
      </c>
      <c r="AF1784" s="170">
        <v>45751</v>
      </c>
      <c r="AG1784" s="164">
        <v>47577</v>
      </c>
      <c r="AH1784" s="149">
        <v>152248.14000000001</v>
      </c>
      <c r="AI1784" s="171">
        <v>130.23013698630137</v>
      </c>
      <c r="AJ1784" s="171">
        <v>5.0027397260273974</v>
      </c>
      <c r="AK1784" s="166">
        <v>9.2499999999999999E-2</v>
      </c>
      <c r="AL1784" s="172">
        <v>130.23013698630137</v>
      </c>
      <c r="AM1784" s="172">
        <v>5.0027397260273974</v>
      </c>
      <c r="AN1784" s="173">
        <v>9.2499999999999999E-2</v>
      </c>
      <c r="AO1784" s="169" t="s">
        <v>1774</v>
      </c>
      <c r="AP1784" s="169" t="s">
        <v>1775</v>
      </c>
      <c r="AQ1784" s="87">
        <v>0</v>
      </c>
      <c r="AR1784" s="87">
        <v>0</v>
      </c>
      <c r="AS1784" s="87">
        <v>0</v>
      </c>
      <c r="AT1784" s="87">
        <v>0</v>
      </c>
      <c r="AU1784" s="87">
        <v>0</v>
      </c>
      <c r="AV1784" s="87">
        <v>152248.14000000001</v>
      </c>
      <c r="AW1784" s="87">
        <v>0</v>
      </c>
      <c r="AX1784" s="87">
        <v>0</v>
      </c>
      <c r="AY1784" s="87">
        <v>0</v>
      </c>
      <c r="AZ1784" s="87">
        <v>0</v>
      </c>
      <c r="BA1784" s="87">
        <v>0</v>
      </c>
      <c r="BB1784" s="87">
        <v>0</v>
      </c>
      <c r="BC1784" s="87">
        <v>0</v>
      </c>
      <c r="BD1784" s="87">
        <v>0</v>
      </c>
      <c r="BE1784" s="87">
        <v>0</v>
      </c>
      <c r="BF1784" s="87">
        <v>0</v>
      </c>
      <c r="BG1784" s="87">
        <f t="shared" si="124"/>
        <v>0</v>
      </c>
      <c r="BH1784" s="87">
        <f t="shared" si="125"/>
        <v>152248.14000000001</v>
      </c>
      <c r="BI1784" s="87">
        <f t="shared" si="126"/>
        <v>152248.14000000001</v>
      </c>
    </row>
    <row r="1785" spans="1:61" ht="15" customHeight="1" x14ac:dyDescent="0.35">
      <c r="A1785" s="142" t="str">
        <f t="shared" si="127"/>
        <v>DI0017261</v>
      </c>
      <c r="B1785" s="88" t="s">
        <v>2077</v>
      </c>
      <c r="C1785" s="88">
        <v>1</v>
      </c>
      <c r="D1785" s="143" t="s">
        <v>0</v>
      </c>
      <c r="E1785" s="146" t="s">
        <v>3</v>
      </c>
      <c r="F1785" s="144" t="s">
        <v>1760</v>
      </c>
      <c r="G1785" s="144" t="s">
        <v>1769</v>
      </c>
      <c r="H1785" s="144" t="s">
        <v>1770</v>
      </c>
      <c r="I1785" s="144" t="s">
        <v>1771</v>
      </c>
      <c r="J1785" s="144" t="s">
        <v>1772</v>
      </c>
      <c r="K1785" s="144" t="s">
        <v>2076</v>
      </c>
      <c r="L1785" s="144" t="s">
        <v>1766</v>
      </c>
      <c r="M1785" s="144" t="s">
        <v>1773</v>
      </c>
      <c r="N1785" s="143">
        <v>1</v>
      </c>
      <c r="O1785" s="143">
        <v>1</v>
      </c>
      <c r="P1785" s="143">
        <v>1</v>
      </c>
      <c r="Q1785" s="147">
        <v>0</v>
      </c>
      <c r="R1785" s="147">
        <v>0</v>
      </c>
      <c r="S1785" s="147">
        <v>1</v>
      </c>
      <c r="T1785" s="147">
        <v>1</v>
      </c>
      <c r="U1785" s="147">
        <v>1</v>
      </c>
      <c r="V1785" s="147">
        <v>0</v>
      </c>
      <c r="W1785" s="148">
        <v>0</v>
      </c>
      <c r="X1785" s="148">
        <v>152248.13</v>
      </c>
      <c r="Y1785" s="148">
        <v>0</v>
      </c>
      <c r="Z1785" s="148">
        <v>0</v>
      </c>
      <c r="AA1785" s="149">
        <v>0</v>
      </c>
      <c r="AB1785" s="148">
        <v>0</v>
      </c>
      <c r="AC1785" s="148">
        <v>0</v>
      </c>
      <c r="AD1785" s="149">
        <v>0</v>
      </c>
      <c r="AE1785" s="148">
        <v>152248.13</v>
      </c>
      <c r="AF1785" s="170">
        <v>45751</v>
      </c>
      <c r="AG1785" s="164">
        <v>46116</v>
      </c>
      <c r="AH1785" s="149">
        <v>152248.13</v>
      </c>
      <c r="AI1785" s="171">
        <v>126.22739726027397</v>
      </c>
      <c r="AJ1785" s="171">
        <v>1</v>
      </c>
      <c r="AK1785" s="166">
        <v>4.9000000000000002E-2</v>
      </c>
      <c r="AL1785" s="172">
        <v>126.22739726027397</v>
      </c>
      <c r="AM1785" s="172">
        <v>1</v>
      </c>
      <c r="AN1785" s="173">
        <v>4.9000000000000002E-2</v>
      </c>
      <c r="AO1785" s="169" t="s">
        <v>1774</v>
      </c>
      <c r="AP1785" s="169" t="s">
        <v>1775</v>
      </c>
      <c r="AQ1785" s="87">
        <v>0</v>
      </c>
      <c r="AR1785" s="87">
        <v>0</v>
      </c>
      <c r="AS1785" s="87">
        <v>0</v>
      </c>
      <c r="AT1785" s="87">
        <v>152248.13</v>
      </c>
      <c r="AU1785" s="87">
        <v>0</v>
      </c>
      <c r="AV1785" s="87">
        <v>0</v>
      </c>
      <c r="AW1785" s="87">
        <v>0</v>
      </c>
      <c r="AX1785" s="87">
        <v>0</v>
      </c>
      <c r="AY1785" s="87">
        <v>0</v>
      </c>
      <c r="AZ1785" s="87">
        <v>0</v>
      </c>
      <c r="BA1785" s="87">
        <v>0</v>
      </c>
      <c r="BB1785" s="87">
        <v>0</v>
      </c>
      <c r="BC1785" s="87">
        <v>0</v>
      </c>
      <c r="BD1785" s="87">
        <v>0</v>
      </c>
      <c r="BE1785" s="87">
        <v>0</v>
      </c>
      <c r="BF1785" s="87">
        <v>0</v>
      </c>
      <c r="BG1785" s="87">
        <f t="shared" si="124"/>
        <v>0</v>
      </c>
      <c r="BH1785" s="87">
        <f t="shared" si="125"/>
        <v>152248.13</v>
      </c>
      <c r="BI1785" s="87">
        <f t="shared" si="126"/>
        <v>152248.13</v>
      </c>
    </row>
    <row r="1786" spans="1:61" ht="15" customHeight="1" x14ac:dyDescent="0.35">
      <c r="A1786" s="142" t="str">
        <f t="shared" si="127"/>
        <v>DI0017271</v>
      </c>
      <c r="B1786" s="88" t="s">
        <v>2078</v>
      </c>
      <c r="C1786" s="88">
        <v>1</v>
      </c>
      <c r="D1786" s="143" t="s">
        <v>0</v>
      </c>
      <c r="E1786" s="146" t="s">
        <v>3</v>
      </c>
      <c r="F1786" s="144" t="s">
        <v>1760</v>
      </c>
      <c r="G1786" s="144" t="s">
        <v>1769</v>
      </c>
      <c r="H1786" s="144" t="s">
        <v>1770</v>
      </c>
      <c r="I1786" s="144" t="s">
        <v>1771</v>
      </c>
      <c r="J1786" s="144" t="s">
        <v>1772</v>
      </c>
      <c r="K1786" s="144" t="s">
        <v>2076</v>
      </c>
      <c r="L1786" s="144" t="s">
        <v>1766</v>
      </c>
      <c r="M1786" s="144" t="s">
        <v>1773</v>
      </c>
      <c r="N1786" s="143">
        <v>1</v>
      </c>
      <c r="O1786" s="143">
        <v>1</v>
      </c>
      <c r="P1786" s="143">
        <v>1</v>
      </c>
      <c r="Q1786" s="147">
        <v>0</v>
      </c>
      <c r="R1786" s="147">
        <v>0</v>
      </c>
      <c r="S1786" s="147">
        <v>1</v>
      </c>
      <c r="T1786" s="147">
        <v>1</v>
      </c>
      <c r="U1786" s="147">
        <v>1</v>
      </c>
      <c r="V1786" s="147">
        <v>0</v>
      </c>
      <c r="W1786" s="148">
        <v>0</v>
      </c>
      <c r="X1786" s="148">
        <v>152248.13</v>
      </c>
      <c r="Y1786" s="148">
        <v>0</v>
      </c>
      <c r="Z1786" s="148">
        <v>0</v>
      </c>
      <c r="AA1786" s="149">
        <v>0</v>
      </c>
      <c r="AB1786" s="148">
        <v>0</v>
      </c>
      <c r="AC1786" s="148">
        <v>0</v>
      </c>
      <c r="AD1786" s="149">
        <v>0</v>
      </c>
      <c r="AE1786" s="148">
        <v>152248.13</v>
      </c>
      <c r="AF1786" s="170">
        <v>45751</v>
      </c>
      <c r="AG1786" s="164">
        <v>46847</v>
      </c>
      <c r="AH1786" s="149">
        <v>152248.13</v>
      </c>
      <c r="AI1786" s="171">
        <v>128.23013698630137</v>
      </c>
      <c r="AJ1786" s="171">
        <v>3.0027397260273974</v>
      </c>
      <c r="AK1786" s="166">
        <v>8.7499999999999994E-2</v>
      </c>
      <c r="AL1786" s="172">
        <v>128.23013698630137</v>
      </c>
      <c r="AM1786" s="172">
        <v>3.0027397260273974</v>
      </c>
      <c r="AN1786" s="173">
        <v>8.7499999999999994E-2</v>
      </c>
      <c r="AO1786" s="169" t="s">
        <v>1774</v>
      </c>
      <c r="AP1786" s="169" t="s">
        <v>1775</v>
      </c>
      <c r="AQ1786" s="87">
        <v>0</v>
      </c>
      <c r="AR1786" s="87">
        <v>152248.13</v>
      </c>
      <c r="AS1786" s="87">
        <v>0</v>
      </c>
      <c r="AT1786" s="87">
        <v>0</v>
      </c>
      <c r="AU1786" s="87">
        <v>0</v>
      </c>
      <c r="AV1786" s="87">
        <v>0</v>
      </c>
      <c r="AW1786" s="87">
        <v>0</v>
      </c>
      <c r="AX1786" s="87">
        <v>0</v>
      </c>
      <c r="AY1786" s="87">
        <v>0</v>
      </c>
      <c r="AZ1786" s="87">
        <v>0</v>
      </c>
      <c r="BA1786" s="87">
        <v>0</v>
      </c>
      <c r="BB1786" s="87">
        <v>0</v>
      </c>
      <c r="BC1786" s="87">
        <v>0</v>
      </c>
      <c r="BD1786" s="87">
        <v>0</v>
      </c>
      <c r="BE1786" s="87">
        <v>0</v>
      </c>
      <c r="BF1786" s="87">
        <v>0</v>
      </c>
      <c r="BG1786" s="87">
        <f t="shared" si="124"/>
        <v>152248.13</v>
      </c>
      <c r="BH1786" s="87">
        <f t="shared" si="125"/>
        <v>0</v>
      </c>
      <c r="BI1786" s="87">
        <f t="shared" si="126"/>
        <v>152248.13</v>
      </c>
    </row>
    <row r="1787" spans="1:61" ht="15" customHeight="1" x14ac:dyDescent="0.35">
      <c r="A1787" s="142" t="str">
        <f t="shared" si="127"/>
        <v>DI0017281</v>
      </c>
      <c r="B1787" s="88" t="s">
        <v>2079</v>
      </c>
      <c r="C1787" s="88">
        <v>1</v>
      </c>
      <c r="D1787" s="143" t="s">
        <v>0</v>
      </c>
      <c r="E1787" s="146" t="s">
        <v>3</v>
      </c>
      <c r="F1787" s="144" t="s">
        <v>1760</v>
      </c>
      <c r="G1787" s="144" t="s">
        <v>1769</v>
      </c>
      <c r="H1787" s="144" t="s">
        <v>1770</v>
      </c>
      <c r="I1787" s="144" t="s">
        <v>1771</v>
      </c>
      <c r="J1787" s="144" t="s">
        <v>1772</v>
      </c>
      <c r="K1787" s="144" t="s">
        <v>1722</v>
      </c>
      <c r="L1787" s="144" t="s">
        <v>1766</v>
      </c>
      <c r="M1787" s="144" t="s">
        <v>1773</v>
      </c>
      <c r="N1787" s="143">
        <v>1</v>
      </c>
      <c r="O1787" s="143">
        <v>1</v>
      </c>
      <c r="P1787" s="143">
        <v>1</v>
      </c>
      <c r="Q1787" s="147">
        <v>0</v>
      </c>
      <c r="R1787" s="147">
        <v>0</v>
      </c>
      <c r="S1787" s="147">
        <v>1</v>
      </c>
      <c r="T1787" s="147">
        <v>1</v>
      </c>
      <c r="U1787" s="147">
        <v>1</v>
      </c>
      <c r="V1787" s="147">
        <v>0</v>
      </c>
      <c r="W1787" s="148">
        <v>0</v>
      </c>
      <c r="X1787" s="148">
        <v>500240.94</v>
      </c>
      <c r="Y1787" s="148">
        <v>0</v>
      </c>
      <c r="Z1787" s="148">
        <v>0</v>
      </c>
      <c r="AA1787" s="149">
        <v>0</v>
      </c>
      <c r="AB1787" s="148">
        <v>0</v>
      </c>
      <c r="AC1787" s="148">
        <v>0</v>
      </c>
      <c r="AD1787" s="149">
        <v>0</v>
      </c>
      <c r="AE1787" s="148">
        <v>500240.94</v>
      </c>
      <c r="AF1787" s="170">
        <v>45751</v>
      </c>
      <c r="AG1787" s="164">
        <v>47577</v>
      </c>
      <c r="AH1787" s="149">
        <v>500240.94</v>
      </c>
      <c r="AI1787" s="171">
        <v>130.23013698630137</v>
      </c>
      <c r="AJ1787" s="171">
        <v>5.0027397260273974</v>
      </c>
      <c r="AK1787" s="166">
        <v>9.2499999999999999E-2</v>
      </c>
      <c r="AL1787" s="172">
        <v>130.23013698630137</v>
      </c>
      <c r="AM1787" s="172">
        <v>5.0027397260273974</v>
      </c>
      <c r="AN1787" s="173">
        <v>9.2499999999999999E-2</v>
      </c>
      <c r="AO1787" s="169" t="s">
        <v>1774</v>
      </c>
      <c r="AP1787" s="169" t="s">
        <v>1775</v>
      </c>
      <c r="AQ1787" s="87">
        <v>0</v>
      </c>
      <c r="AR1787" s="87">
        <v>0</v>
      </c>
      <c r="AS1787" s="87">
        <v>0</v>
      </c>
      <c r="AT1787" s="87">
        <v>0</v>
      </c>
      <c r="AU1787" s="87">
        <v>0</v>
      </c>
      <c r="AV1787" s="87">
        <v>500240.94</v>
      </c>
      <c r="AW1787" s="87">
        <v>0</v>
      </c>
      <c r="AX1787" s="87">
        <v>0</v>
      </c>
      <c r="AY1787" s="87">
        <v>0</v>
      </c>
      <c r="AZ1787" s="87">
        <v>0</v>
      </c>
      <c r="BA1787" s="87">
        <v>0</v>
      </c>
      <c r="BB1787" s="87">
        <v>0</v>
      </c>
      <c r="BC1787" s="87">
        <v>0</v>
      </c>
      <c r="BD1787" s="87">
        <v>0</v>
      </c>
      <c r="BE1787" s="87">
        <v>0</v>
      </c>
      <c r="BF1787" s="87">
        <v>0</v>
      </c>
      <c r="BG1787" s="87">
        <f t="shared" si="124"/>
        <v>0</v>
      </c>
      <c r="BH1787" s="87">
        <f t="shared" si="125"/>
        <v>500240.94</v>
      </c>
      <c r="BI1787" s="87">
        <f t="shared" si="126"/>
        <v>500240.94</v>
      </c>
    </row>
    <row r="1788" spans="1:61" ht="15" customHeight="1" x14ac:dyDescent="0.35">
      <c r="A1788" s="142" t="str">
        <f t="shared" si="127"/>
        <v>DI0017291</v>
      </c>
      <c r="B1788" s="88" t="s">
        <v>2080</v>
      </c>
      <c r="C1788" s="88">
        <v>1</v>
      </c>
      <c r="D1788" s="143" t="s">
        <v>0</v>
      </c>
      <c r="E1788" s="146" t="s">
        <v>3</v>
      </c>
      <c r="F1788" s="144" t="s">
        <v>1760</v>
      </c>
      <c r="G1788" s="144" t="s">
        <v>1769</v>
      </c>
      <c r="H1788" s="144" t="s">
        <v>1770</v>
      </c>
      <c r="I1788" s="144" t="s">
        <v>1771</v>
      </c>
      <c r="J1788" s="144" t="s">
        <v>1772</v>
      </c>
      <c r="K1788" s="144" t="s">
        <v>1722</v>
      </c>
      <c r="L1788" s="144" t="s">
        <v>1766</v>
      </c>
      <c r="M1788" s="144" t="s">
        <v>1773</v>
      </c>
      <c r="N1788" s="143">
        <v>1</v>
      </c>
      <c r="O1788" s="143">
        <v>1</v>
      </c>
      <c r="P1788" s="143">
        <v>1</v>
      </c>
      <c r="Q1788" s="147">
        <v>0</v>
      </c>
      <c r="R1788" s="147">
        <v>0</v>
      </c>
      <c r="S1788" s="147">
        <v>1</v>
      </c>
      <c r="T1788" s="147">
        <v>1</v>
      </c>
      <c r="U1788" s="147">
        <v>1</v>
      </c>
      <c r="V1788" s="147">
        <v>0</v>
      </c>
      <c r="W1788" s="148">
        <v>0</v>
      </c>
      <c r="X1788" s="148">
        <v>500240.94</v>
      </c>
      <c r="Y1788" s="148">
        <v>0</v>
      </c>
      <c r="Z1788" s="148">
        <v>0</v>
      </c>
      <c r="AA1788" s="149">
        <v>0</v>
      </c>
      <c r="AB1788" s="148">
        <v>0</v>
      </c>
      <c r="AC1788" s="148">
        <v>0</v>
      </c>
      <c r="AD1788" s="149">
        <v>0</v>
      </c>
      <c r="AE1788" s="148">
        <v>500240.94</v>
      </c>
      <c r="AF1788" s="170">
        <v>45751</v>
      </c>
      <c r="AG1788" s="164">
        <v>46116</v>
      </c>
      <c r="AH1788" s="149">
        <v>500240.94</v>
      </c>
      <c r="AI1788" s="171">
        <v>126.22739726027397</v>
      </c>
      <c r="AJ1788" s="171">
        <v>1</v>
      </c>
      <c r="AK1788" s="166">
        <v>4.9000000000000002E-2</v>
      </c>
      <c r="AL1788" s="172">
        <v>126.22739726027397</v>
      </c>
      <c r="AM1788" s="172">
        <v>1</v>
      </c>
      <c r="AN1788" s="173">
        <v>4.9000000000000002E-2</v>
      </c>
      <c r="AO1788" s="169" t="s">
        <v>1774</v>
      </c>
      <c r="AP1788" s="169" t="s">
        <v>1775</v>
      </c>
      <c r="AQ1788" s="87">
        <v>0</v>
      </c>
      <c r="AR1788" s="87">
        <v>0</v>
      </c>
      <c r="AS1788" s="87">
        <v>0</v>
      </c>
      <c r="AT1788" s="87">
        <v>500240.94</v>
      </c>
      <c r="AU1788" s="87">
        <v>0</v>
      </c>
      <c r="AV1788" s="87">
        <v>0</v>
      </c>
      <c r="AW1788" s="87">
        <v>0</v>
      </c>
      <c r="AX1788" s="87">
        <v>0</v>
      </c>
      <c r="AY1788" s="87">
        <v>0</v>
      </c>
      <c r="AZ1788" s="87">
        <v>0</v>
      </c>
      <c r="BA1788" s="87">
        <v>0</v>
      </c>
      <c r="BB1788" s="87">
        <v>0</v>
      </c>
      <c r="BC1788" s="87">
        <v>0</v>
      </c>
      <c r="BD1788" s="87">
        <v>0</v>
      </c>
      <c r="BE1788" s="87">
        <v>0</v>
      </c>
      <c r="BF1788" s="87">
        <v>0</v>
      </c>
      <c r="BG1788" s="87">
        <f t="shared" si="124"/>
        <v>0</v>
      </c>
      <c r="BH1788" s="87">
        <f t="shared" si="125"/>
        <v>500240.94</v>
      </c>
      <c r="BI1788" s="87">
        <f t="shared" si="126"/>
        <v>500240.94</v>
      </c>
    </row>
    <row r="1789" spans="1:61" ht="15" customHeight="1" x14ac:dyDescent="0.35">
      <c r="A1789" s="142" t="str">
        <f t="shared" si="127"/>
        <v>DI0017301</v>
      </c>
      <c r="B1789" s="88" t="s">
        <v>2081</v>
      </c>
      <c r="C1789" s="88">
        <v>1</v>
      </c>
      <c r="D1789" s="143" t="s">
        <v>0</v>
      </c>
      <c r="E1789" s="146" t="s">
        <v>3</v>
      </c>
      <c r="F1789" s="144" t="s">
        <v>1760</v>
      </c>
      <c r="G1789" s="144" t="s">
        <v>1769</v>
      </c>
      <c r="H1789" s="144" t="s">
        <v>1770</v>
      </c>
      <c r="I1789" s="144" t="s">
        <v>1771</v>
      </c>
      <c r="J1789" s="144" t="s">
        <v>1772</v>
      </c>
      <c r="K1789" s="144" t="s">
        <v>1722</v>
      </c>
      <c r="L1789" s="144" t="s">
        <v>1766</v>
      </c>
      <c r="M1789" s="144" t="s">
        <v>1773</v>
      </c>
      <c r="N1789" s="143">
        <v>1</v>
      </c>
      <c r="O1789" s="143">
        <v>1</v>
      </c>
      <c r="P1789" s="143">
        <v>1</v>
      </c>
      <c r="Q1789" s="147">
        <v>0</v>
      </c>
      <c r="R1789" s="147">
        <v>0</v>
      </c>
      <c r="S1789" s="147">
        <v>1</v>
      </c>
      <c r="T1789" s="147">
        <v>1</v>
      </c>
      <c r="U1789" s="147">
        <v>1</v>
      </c>
      <c r="V1789" s="147">
        <v>0</v>
      </c>
      <c r="W1789" s="148">
        <v>0</v>
      </c>
      <c r="X1789" s="148">
        <v>500240.94</v>
      </c>
      <c r="Y1789" s="148">
        <v>0</v>
      </c>
      <c r="Z1789" s="148">
        <v>0</v>
      </c>
      <c r="AA1789" s="149">
        <v>0</v>
      </c>
      <c r="AB1789" s="148">
        <v>0</v>
      </c>
      <c r="AC1789" s="148">
        <v>0</v>
      </c>
      <c r="AD1789" s="149">
        <v>0</v>
      </c>
      <c r="AE1789" s="148">
        <v>500240.94</v>
      </c>
      <c r="AF1789" s="170">
        <v>45751</v>
      </c>
      <c r="AG1789" s="164">
        <v>46847</v>
      </c>
      <c r="AH1789" s="149">
        <v>500240.94</v>
      </c>
      <c r="AI1789" s="171">
        <v>128.23013698630137</v>
      </c>
      <c r="AJ1789" s="171">
        <v>3.0027397260273974</v>
      </c>
      <c r="AK1789" s="166">
        <v>8.7499999999999994E-2</v>
      </c>
      <c r="AL1789" s="172">
        <v>128.23013698630137</v>
      </c>
      <c r="AM1789" s="172">
        <v>3.0027397260273974</v>
      </c>
      <c r="AN1789" s="173">
        <v>8.7499999999999994E-2</v>
      </c>
      <c r="AO1789" s="169" t="s">
        <v>1774</v>
      </c>
      <c r="AP1789" s="169" t="s">
        <v>1775</v>
      </c>
      <c r="AQ1789" s="87">
        <v>0</v>
      </c>
      <c r="AR1789" s="87">
        <v>500240.94</v>
      </c>
      <c r="AS1789" s="87">
        <v>0</v>
      </c>
      <c r="AT1789" s="87">
        <v>0</v>
      </c>
      <c r="AU1789" s="87">
        <v>0</v>
      </c>
      <c r="AV1789" s="87">
        <v>0</v>
      </c>
      <c r="AW1789" s="87">
        <v>0</v>
      </c>
      <c r="AX1789" s="87">
        <v>0</v>
      </c>
      <c r="AY1789" s="87">
        <v>0</v>
      </c>
      <c r="AZ1789" s="87">
        <v>0</v>
      </c>
      <c r="BA1789" s="87">
        <v>0</v>
      </c>
      <c r="BB1789" s="87">
        <v>0</v>
      </c>
      <c r="BC1789" s="87">
        <v>0</v>
      </c>
      <c r="BD1789" s="87">
        <v>0</v>
      </c>
      <c r="BE1789" s="87">
        <v>0</v>
      </c>
      <c r="BF1789" s="87">
        <v>0</v>
      </c>
      <c r="BG1789" s="87">
        <f t="shared" si="124"/>
        <v>500240.94</v>
      </c>
      <c r="BH1789" s="87">
        <f t="shared" si="125"/>
        <v>0</v>
      </c>
      <c r="BI1789" s="87">
        <f t="shared" si="126"/>
        <v>500240.94</v>
      </c>
    </row>
    <row r="1790" spans="1:61" ht="15" customHeight="1" x14ac:dyDescent="0.35">
      <c r="A1790" s="142" t="str">
        <f t="shared" si="127"/>
        <v>DI0017311</v>
      </c>
      <c r="B1790" s="88" t="s">
        <v>2082</v>
      </c>
      <c r="C1790" s="88">
        <v>1</v>
      </c>
      <c r="D1790" s="143" t="s">
        <v>0</v>
      </c>
      <c r="E1790" s="146" t="s">
        <v>3</v>
      </c>
      <c r="F1790" s="144" t="s">
        <v>1760</v>
      </c>
      <c r="G1790" s="144" t="s">
        <v>1769</v>
      </c>
      <c r="H1790" s="144" t="s">
        <v>1770</v>
      </c>
      <c r="I1790" s="144" t="s">
        <v>1771</v>
      </c>
      <c r="J1790" s="144" t="s">
        <v>1772</v>
      </c>
      <c r="K1790" s="144" t="s">
        <v>1333</v>
      </c>
      <c r="L1790" s="144" t="s">
        <v>1766</v>
      </c>
      <c r="M1790" s="144" t="s">
        <v>1773</v>
      </c>
      <c r="N1790" s="143">
        <v>1</v>
      </c>
      <c r="O1790" s="143">
        <v>1</v>
      </c>
      <c r="P1790" s="143">
        <v>1</v>
      </c>
      <c r="Q1790" s="147">
        <v>0</v>
      </c>
      <c r="R1790" s="147">
        <v>0</v>
      </c>
      <c r="S1790" s="147">
        <v>1</v>
      </c>
      <c r="T1790" s="147">
        <v>1</v>
      </c>
      <c r="U1790" s="147">
        <v>1</v>
      </c>
      <c r="V1790" s="147">
        <v>0</v>
      </c>
      <c r="W1790" s="148">
        <v>0</v>
      </c>
      <c r="X1790" s="148">
        <v>152982.68</v>
      </c>
      <c r="Y1790" s="148">
        <v>0</v>
      </c>
      <c r="Z1790" s="148">
        <v>0</v>
      </c>
      <c r="AA1790" s="149">
        <v>0</v>
      </c>
      <c r="AB1790" s="148">
        <v>0</v>
      </c>
      <c r="AC1790" s="148">
        <v>0</v>
      </c>
      <c r="AD1790" s="149">
        <v>0</v>
      </c>
      <c r="AE1790" s="148">
        <v>152982.68</v>
      </c>
      <c r="AF1790" s="170">
        <v>45751</v>
      </c>
      <c r="AG1790" s="164">
        <v>47577</v>
      </c>
      <c r="AH1790" s="149">
        <v>152982.68</v>
      </c>
      <c r="AI1790" s="171">
        <v>130.23013698630137</v>
      </c>
      <c r="AJ1790" s="171">
        <v>5.0027397260273974</v>
      </c>
      <c r="AK1790" s="166">
        <v>9.2499999999999999E-2</v>
      </c>
      <c r="AL1790" s="172">
        <v>130.23013698630137</v>
      </c>
      <c r="AM1790" s="172">
        <v>5.0027397260273974</v>
      </c>
      <c r="AN1790" s="173">
        <v>9.2499999999999999E-2</v>
      </c>
      <c r="AO1790" s="169" t="s">
        <v>1774</v>
      </c>
      <c r="AP1790" s="169" t="s">
        <v>1775</v>
      </c>
      <c r="AQ1790" s="87">
        <v>0</v>
      </c>
      <c r="AR1790" s="87">
        <v>0</v>
      </c>
      <c r="AS1790" s="87">
        <v>0</v>
      </c>
      <c r="AT1790" s="87">
        <v>0</v>
      </c>
      <c r="AU1790" s="87">
        <v>0</v>
      </c>
      <c r="AV1790" s="87">
        <v>152982.68</v>
      </c>
      <c r="AW1790" s="87">
        <v>0</v>
      </c>
      <c r="AX1790" s="87">
        <v>0</v>
      </c>
      <c r="AY1790" s="87">
        <v>0</v>
      </c>
      <c r="AZ1790" s="87">
        <v>0</v>
      </c>
      <c r="BA1790" s="87">
        <v>0</v>
      </c>
      <c r="BB1790" s="87">
        <v>0</v>
      </c>
      <c r="BC1790" s="87">
        <v>0</v>
      </c>
      <c r="BD1790" s="87">
        <v>0</v>
      </c>
      <c r="BE1790" s="87">
        <v>0</v>
      </c>
      <c r="BF1790" s="87">
        <v>0</v>
      </c>
      <c r="BG1790" s="87">
        <f t="shared" si="124"/>
        <v>0</v>
      </c>
      <c r="BH1790" s="87">
        <f t="shared" si="125"/>
        <v>152982.68</v>
      </c>
      <c r="BI1790" s="87">
        <f t="shared" si="126"/>
        <v>152982.68</v>
      </c>
    </row>
    <row r="1791" spans="1:61" ht="15" customHeight="1" x14ac:dyDescent="0.35">
      <c r="A1791" s="142" t="str">
        <f t="shared" si="127"/>
        <v>DI0017321</v>
      </c>
      <c r="B1791" s="88" t="s">
        <v>2083</v>
      </c>
      <c r="C1791" s="88">
        <v>1</v>
      </c>
      <c r="D1791" s="143" t="s">
        <v>0</v>
      </c>
      <c r="E1791" s="146" t="s">
        <v>3</v>
      </c>
      <c r="F1791" s="144" t="s">
        <v>1760</v>
      </c>
      <c r="G1791" s="144" t="s">
        <v>1769</v>
      </c>
      <c r="H1791" s="144" t="s">
        <v>1770</v>
      </c>
      <c r="I1791" s="144" t="s">
        <v>1771</v>
      </c>
      <c r="J1791" s="144" t="s">
        <v>1772</v>
      </c>
      <c r="K1791" s="144" t="s">
        <v>1333</v>
      </c>
      <c r="L1791" s="144" t="s">
        <v>1766</v>
      </c>
      <c r="M1791" s="144" t="s">
        <v>1773</v>
      </c>
      <c r="N1791" s="143">
        <v>1</v>
      </c>
      <c r="O1791" s="143">
        <v>1</v>
      </c>
      <c r="P1791" s="143">
        <v>1</v>
      </c>
      <c r="Q1791" s="147">
        <v>0</v>
      </c>
      <c r="R1791" s="147">
        <v>0</v>
      </c>
      <c r="S1791" s="147">
        <v>1</v>
      </c>
      <c r="T1791" s="147">
        <v>1</v>
      </c>
      <c r="U1791" s="147">
        <v>1</v>
      </c>
      <c r="V1791" s="147">
        <v>0</v>
      </c>
      <c r="W1791" s="148">
        <v>0</v>
      </c>
      <c r="X1791" s="148">
        <v>152982.67000000001</v>
      </c>
      <c r="Y1791" s="148">
        <v>0</v>
      </c>
      <c r="Z1791" s="148">
        <v>0</v>
      </c>
      <c r="AA1791" s="149">
        <v>0</v>
      </c>
      <c r="AB1791" s="148">
        <v>0</v>
      </c>
      <c r="AC1791" s="148">
        <v>0</v>
      </c>
      <c r="AD1791" s="149">
        <v>0</v>
      </c>
      <c r="AE1791" s="148">
        <v>152982.67000000001</v>
      </c>
      <c r="AF1791" s="170">
        <v>45751</v>
      </c>
      <c r="AG1791" s="164">
        <v>46116</v>
      </c>
      <c r="AH1791" s="149">
        <v>152982.67000000001</v>
      </c>
      <c r="AI1791" s="171">
        <v>126.22739726027397</v>
      </c>
      <c r="AJ1791" s="171">
        <v>1</v>
      </c>
      <c r="AK1791" s="166">
        <v>4.9000000000000002E-2</v>
      </c>
      <c r="AL1791" s="172">
        <v>126.22739726027396</v>
      </c>
      <c r="AM1791" s="172">
        <v>1</v>
      </c>
      <c r="AN1791" s="173">
        <v>4.9000000000000002E-2</v>
      </c>
      <c r="AO1791" s="169" t="s">
        <v>1774</v>
      </c>
      <c r="AP1791" s="169" t="s">
        <v>1775</v>
      </c>
      <c r="AQ1791" s="87">
        <v>0</v>
      </c>
      <c r="AR1791" s="87">
        <v>0</v>
      </c>
      <c r="AS1791" s="87">
        <v>0</v>
      </c>
      <c r="AT1791" s="87">
        <v>152982.67000000001</v>
      </c>
      <c r="AU1791" s="87">
        <v>0</v>
      </c>
      <c r="AV1791" s="87">
        <v>0</v>
      </c>
      <c r="AW1791" s="87">
        <v>0</v>
      </c>
      <c r="AX1791" s="87">
        <v>0</v>
      </c>
      <c r="AY1791" s="87">
        <v>0</v>
      </c>
      <c r="AZ1791" s="87">
        <v>0</v>
      </c>
      <c r="BA1791" s="87">
        <v>0</v>
      </c>
      <c r="BB1791" s="87">
        <v>0</v>
      </c>
      <c r="BC1791" s="87">
        <v>0</v>
      </c>
      <c r="BD1791" s="87">
        <v>0</v>
      </c>
      <c r="BE1791" s="87">
        <v>0</v>
      </c>
      <c r="BF1791" s="87">
        <v>0</v>
      </c>
      <c r="BG1791" s="87">
        <f t="shared" si="124"/>
        <v>0</v>
      </c>
      <c r="BH1791" s="87">
        <f t="shared" si="125"/>
        <v>152982.67000000001</v>
      </c>
      <c r="BI1791" s="87">
        <f t="shared" si="126"/>
        <v>152982.67000000001</v>
      </c>
    </row>
    <row r="1792" spans="1:61" ht="15" customHeight="1" x14ac:dyDescent="0.35">
      <c r="A1792" s="142" t="str">
        <f t="shared" si="127"/>
        <v>DI0017331</v>
      </c>
      <c r="B1792" s="88" t="s">
        <v>2084</v>
      </c>
      <c r="C1792" s="88">
        <v>1</v>
      </c>
      <c r="D1792" s="143" t="s">
        <v>0</v>
      </c>
      <c r="E1792" s="146" t="s">
        <v>3</v>
      </c>
      <c r="F1792" s="144" t="s">
        <v>1760</v>
      </c>
      <c r="G1792" s="144" t="s">
        <v>1769</v>
      </c>
      <c r="H1792" s="144" t="s">
        <v>1770</v>
      </c>
      <c r="I1792" s="144" t="s">
        <v>1771</v>
      </c>
      <c r="J1792" s="144" t="s">
        <v>1772</v>
      </c>
      <c r="K1792" s="144" t="s">
        <v>1333</v>
      </c>
      <c r="L1792" s="144" t="s">
        <v>1766</v>
      </c>
      <c r="M1792" s="144" t="s">
        <v>1773</v>
      </c>
      <c r="N1792" s="143">
        <v>1</v>
      </c>
      <c r="O1792" s="143">
        <v>1</v>
      </c>
      <c r="P1792" s="143">
        <v>1</v>
      </c>
      <c r="Q1792" s="147">
        <v>0</v>
      </c>
      <c r="R1792" s="147">
        <v>0</v>
      </c>
      <c r="S1792" s="147">
        <v>1</v>
      </c>
      <c r="T1792" s="147">
        <v>1</v>
      </c>
      <c r="U1792" s="147">
        <v>1</v>
      </c>
      <c r="V1792" s="147">
        <v>0</v>
      </c>
      <c r="W1792" s="148">
        <v>0</v>
      </c>
      <c r="X1792" s="148">
        <v>152982.67000000001</v>
      </c>
      <c r="Y1792" s="148">
        <v>0</v>
      </c>
      <c r="Z1792" s="148">
        <v>0</v>
      </c>
      <c r="AA1792" s="149">
        <v>0</v>
      </c>
      <c r="AB1792" s="148">
        <v>0</v>
      </c>
      <c r="AC1792" s="148">
        <v>0</v>
      </c>
      <c r="AD1792" s="149">
        <v>0</v>
      </c>
      <c r="AE1792" s="148">
        <v>152982.67000000001</v>
      </c>
      <c r="AF1792" s="170">
        <v>45751</v>
      </c>
      <c r="AG1792" s="164">
        <v>46847</v>
      </c>
      <c r="AH1792" s="149">
        <v>152982.67000000001</v>
      </c>
      <c r="AI1792" s="171">
        <v>128.23013698630137</v>
      </c>
      <c r="AJ1792" s="171">
        <v>3.0027397260273974</v>
      </c>
      <c r="AK1792" s="166">
        <v>8.7499999999999994E-2</v>
      </c>
      <c r="AL1792" s="172">
        <v>128.23013698630137</v>
      </c>
      <c r="AM1792" s="172">
        <v>3.0027397260273974</v>
      </c>
      <c r="AN1792" s="173">
        <v>8.7499999999999994E-2</v>
      </c>
      <c r="AO1792" s="169" t="s">
        <v>1774</v>
      </c>
      <c r="AP1792" s="169" t="s">
        <v>1775</v>
      </c>
      <c r="AQ1792" s="87">
        <v>0</v>
      </c>
      <c r="AR1792" s="87">
        <v>152982.67000000001</v>
      </c>
      <c r="AS1792" s="87">
        <v>0</v>
      </c>
      <c r="AT1792" s="87">
        <v>0</v>
      </c>
      <c r="AU1792" s="87">
        <v>0</v>
      </c>
      <c r="AV1792" s="87">
        <v>0</v>
      </c>
      <c r="AW1792" s="87">
        <v>0</v>
      </c>
      <c r="AX1792" s="87">
        <v>0</v>
      </c>
      <c r="AY1792" s="87">
        <v>0</v>
      </c>
      <c r="AZ1792" s="87">
        <v>0</v>
      </c>
      <c r="BA1792" s="87">
        <v>0</v>
      </c>
      <c r="BB1792" s="87">
        <v>0</v>
      </c>
      <c r="BC1792" s="87">
        <v>0</v>
      </c>
      <c r="BD1792" s="87">
        <v>0</v>
      </c>
      <c r="BE1792" s="87">
        <v>0</v>
      </c>
      <c r="BF1792" s="87">
        <v>0</v>
      </c>
      <c r="BG1792" s="87">
        <f t="shared" si="124"/>
        <v>152982.67000000001</v>
      </c>
      <c r="BH1792" s="87">
        <f t="shared" si="125"/>
        <v>0</v>
      </c>
      <c r="BI1792" s="87">
        <f t="shared" si="126"/>
        <v>152982.67000000001</v>
      </c>
    </row>
    <row r="1793" spans="1:61" ht="15" customHeight="1" x14ac:dyDescent="0.35">
      <c r="A1793" s="142" t="str">
        <f t="shared" si="127"/>
        <v>DI0017341</v>
      </c>
      <c r="B1793" s="88" t="s">
        <v>2085</v>
      </c>
      <c r="C1793" s="88">
        <v>1</v>
      </c>
      <c r="D1793" s="143" t="s">
        <v>0</v>
      </c>
      <c r="E1793" s="146" t="s">
        <v>3</v>
      </c>
      <c r="F1793" s="144" t="s">
        <v>1760</v>
      </c>
      <c r="G1793" s="144" t="s">
        <v>1769</v>
      </c>
      <c r="H1793" s="144" t="s">
        <v>1770</v>
      </c>
      <c r="I1793" s="144" t="s">
        <v>1771</v>
      </c>
      <c r="J1793" s="144" t="s">
        <v>1772</v>
      </c>
      <c r="K1793" s="144" t="s">
        <v>384</v>
      </c>
      <c r="L1793" s="144" t="s">
        <v>1766</v>
      </c>
      <c r="M1793" s="144" t="s">
        <v>1773</v>
      </c>
      <c r="N1793" s="143">
        <v>1</v>
      </c>
      <c r="O1793" s="143">
        <v>1</v>
      </c>
      <c r="P1793" s="143">
        <v>1</v>
      </c>
      <c r="Q1793" s="147">
        <v>0</v>
      </c>
      <c r="R1793" s="147">
        <v>0</v>
      </c>
      <c r="S1793" s="147">
        <v>1</v>
      </c>
      <c r="T1793" s="147">
        <v>1</v>
      </c>
      <c r="U1793" s="147">
        <v>1</v>
      </c>
      <c r="V1793" s="147">
        <v>0</v>
      </c>
      <c r="W1793" s="148">
        <v>0</v>
      </c>
      <c r="X1793" s="148">
        <v>1504797.21</v>
      </c>
      <c r="Y1793" s="148">
        <v>0</v>
      </c>
      <c r="Z1793" s="148">
        <v>0</v>
      </c>
      <c r="AA1793" s="149">
        <v>0</v>
      </c>
      <c r="AB1793" s="148">
        <v>0</v>
      </c>
      <c r="AC1793" s="148">
        <v>0</v>
      </c>
      <c r="AD1793" s="149">
        <v>0</v>
      </c>
      <c r="AE1793" s="148">
        <v>1504797.21</v>
      </c>
      <c r="AF1793" s="170">
        <v>45751</v>
      </c>
      <c r="AG1793" s="164">
        <v>47577</v>
      </c>
      <c r="AH1793" s="149">
        <v>1504797.21</v>
      </c>
      <c r="AI1793" s="171">
        <v>130.23013698630137</v>
      </c>
      <c r="AJ1793" s="171">
        <v>5.0027397260273974</v>
      </c>
      <c r="AK1793" s="166">
        <v>9.2499999999999999E-2</v>
      </c>
      <c r="AL1793" s="172">
        <v>130.23013698630137</v>
      </c>
      <c r="AM1793" s="172">
        <v>5.0027397260273974</v>
      </c>
      <c r="AN1793" s="173">
        <v>9.2500000000000013E-2</v>
      </c>
      <c r="AO1793" s="169" t="s">
        <v>1774</v>
      </c>
      <c r="AP1793" s="169" t="s">
        <v>1775</v>
      </c>
      <c r="AQ1793" s="87">
        <v>0</v>
      </c>
      <c r="AR1793" s="87">
        <v>0</v>
      </c>
      <c r="AS1793" s="87">
        <v>0</v>
      </c>
      <c r="AT1793" s="87">
        <v>0</v>
      </c>
      <c r="AU1793" s="87">
        <v>0</v>
      </c>
      <c r="AV1793" s="87">
        <v>1504797.21</v>
      </c>
      <c r="AW1793" s="87">
        <v>0</v>
      </c>
      <c r="AX1793" s="87">
        <v>0</v>
      </c>
      <c r="AY1793" s="87">
        <v>0</v>
      </c>
      <c r="AZ1793" s="87">
        <v>0</v>
      </c>
      <c r="BA1793" s="87">
        <v>0</v>
      </c>
      <c r="BB1793" s="87">
        <v>0</v>
      </c>
      <c r="BC1793" s="87">
        <v>0</v>
      </c>
      <c r="BD1793" s="87">
        <v>0</v>
      </c>
      <c r="BE1793" s="87">
        <v>0</v>
      </c>
      <c r="BF1793" s="87">
        <v>0</v>
      </c>
      <c r="BG1793" s="87">
        <f t="shared" si="124"/>
        <v>0</v>
      </c>
      <c r="BH1793" s="87">
        <f t="shared" si="125"/>
        <v>1504797.21</v>
      </c>
      <c r="BI1793" s="87">
        <f t="shared" si="126"/>
        <v>1504797.21</v>
      </c>
    </row>
    <row r="1794" spans="1:61" ht="15" customHeight="1" x14ac:dyDescent="0.35">
      <c r="A1794" s="142" t="str">
        <f t="shared" si="127"/>
        <v>DI0017351</v>
      </c>
      <c r="B1794" s="88" t="s">
        <v>2086</v>
      </c>
      <c r="C1794" s="88">
        <v>1</v>
      </c>
      <c r="D1794" s="143" t="s">
        <v>0</v>
      </c>
      <c r="E1794" s="146" t="s">
        <v>3</v>
      </c>
      <c r="F1794" s="144" t="s">
        <v>1760</v>
      </c>
      <c r="G1794" s="144" t="s">
        <v>1769</v>
      </c>
      <c r="H1794" s="144" t="s">
        <v>1770</v>
      </c>
      <c r="I1794" s="144" t="s">
        <v>1771</v>
      </c>
      <c r="J1794" s="144" t="s">
        <v>1772</v>
      </c>
      <c r="K1794" s="144" t="s">
        <v>384</v>
      </c>
      <c r="L1794" s="144" t="s">
        <v>1766</v>
      </c>
      <c r="M1794" s="144" t="s">
        <v>1773</v>
      </c>
      <c r="N1794" s="143">
        <v>1</v>
      </c>
      <c r="O1794" s="143">
        <v>1</v>
      </c>
      <c r="P1794" s="143">
        <v>1</v>
      </c>
      <c r="Q1794" s="147">
        <v>0</v>
      </c>
      <c r="R1794" s="147">
        <v>0</v>
      </c>
      <c r="S1794" s="147">
        <v>1</v>
      </c>
      <c r="T1794" s="147">
        <v>1</v>
      </c>
      <c r="U1794" s="147">
        <v>1</v>
      </c>
      <c r="V1794" s="147">
        <v>0</v>
      </c>
      <c r="W1794" s="148">
        <v>0</v>
      </c>
      <c r="X1794" s="148">
        <v>1504797.21</v>
      </c>
      <c r="Y1794" s="148">
        <v>0</v>
      </c>
      <c r="Z1794" s="148">
        <v>0</v>
      </c>
      <c r="AA1794" s="149">
        <v>0</v>
      </c>
      <c r="AB1794" s="148">
        <v>0</v>
      </c>
      <c r="AC1794" s="148">
        <v>0</v>
      </c>
      <c r="AD1794" s="149">
        <v>0</v>
      </c>
      <c r="AE1794" s="148">
        <v>1504797.21</v>
      </c>
      <c r="AF1794" s="170">
        <v>45751</v>
      </c>
      <c r="AG1794" s="164">
        <v>46116</v>
      </c>
      <c r="AH1794" s="149">
        <v>1504797.21</v>
      </c>
      <c r="AI1794" s="171">
        <v>126.22739726027397</v>
      </c>
      <c r="AJ1794" s="171">
        <v>1</v>
      </c>
      <c r="AK1794" s="166">
        <v>4.9000000000000002E-2</v>
      </c>
      <c r="AL1794" s="172">
        <v>126.22739726027397</v>
      </c>
      <c r="AM1794" s="172">
        <v>1</v>
      </c>
      <c r="AN1794" s="173">
        <v>4.9000000000000002E-2</v>
      </c>
      <c r="AO1794" s="169" t="s">
        <v>1774</v>
      </c>
      <c r="AP1794" s="169" t="s">
        <v>1775</v>
      </c>
      <c r="AQ1794" s="87">
        <v>0</v>
      </c>
      <c r="AR1794" s="87">
        <v>0</v>
      </c>
      <c r="AS1794" s="87">
        <v>0</v>
      </c>
      <c r="AT1794" s="87">
        <v>1504797.21</v>
      </c>
      <c r="AU1794" s="87">
        <v>0</v>
      </c>
      <c r="AV1794" s="87">
        <v>0</v>
      </c>
      <c r="AW1794" s="87">
        <v>0</v>
      </c>
      <c r="AX1794" s="87">
        <v>0</v>
      </c>
      <c r="AY1794" s="87">
        <v>0</v>
      </c>
      <c r="AZ1794" s="87">
        <v>0</v>
      </c>
      <c r="BA1794" s="87">
        <v>0</v>
      </c>
      <c r="BB1794" s="87">
        <v>0</v>
      </c>
      <c r="BC1794" s="87">
        <v>0</v>
      </c>
      <c r="BD1794" s="87">
        <v>0</v>
      </c>
      <c r="BE1794" s="87">
        <v>0</v>
      </c>
      <c r="BF1794" s="87">
        <v>0</v>
      </c>
      <c r="BG1794" s="87">
        <f t="shared" si="124"/>
        <v>0</v>
      </c>
      <c r="BH1794" s="87">
        <f t="shared" si="125"/>
        <v>1504797.21</v>
      </c>
      <c r="BI1794" s="87">
        <f t="shared" si="126"/>
        <v>1504797.21</v>
      </c>
    </row>
    <row r="1795" spans="1:61" ht="15" customHeight="1" x14ac:dyDescent="0.35">
      <c r="A1795" s="142" t="str">
        <f t="shared" si="127"/>
        <v>DI0017361</v>
      </c>
      <c r="B1795" s="88" t="s">
        <v>2087</v>
      </c>
      <c r="C1795" s="88">
        <v>1</v>
      </c>
      <c r="D1795" s="143" t="s">
        <v>0</v>
      </c>
      <c r="E1795" s="146" t="s">
        <v>3</v>
      </c>
      <c r="F1795" s="144" t="s">
        <v>1760</v>
      </c>
      <c r="G1795" s="144" t="s">
        <v>1769</v>
      </c>
      <c r="H1795" s="144" t="s">
        <v>1770</v>
      </c>
      <c r="I1795" s="144" t="s">
        <v>1771</v>
      </c>
      <c r="J1795" s="144" t="s">
        <v>1772</v>
      </c>
      <c r="K1795" s="144" t="s">
        <v>384</v>
      </c>
      <c r="L1795" s="144" t="s">
        <v>1766</v>
      </c>
      <c r="M1795" s="144" t="s">
        <v>1773</v>
      </c>
      <c r="N1795" s="143">
        <v>1</v>
      </c>
      <c r="O1795" s="143">
        <v>1</v>
      </c>
      <c r="P1795" s="143">
        <v>1</v>
      </c>
      <c r="Q1795" s="147">
        <v>0</v>
      </c>
      <c r="R1795" s="147">
        <v>0</v>
      </c>
      <c r="S1795" s="147">
        <v>1</v>
      </c>
      <c r="T1795" s="147">
        <v>1</v>
      </c>
      <c r="U1795" s="147">
        <v>1</v>
      </c>
      <c r="V1795" s="147">
        <v>0</v>
      </c>
      <c r="W1795" s="148">
        <v>0</v>
      </c>
      <c r="X1795" s="148">
        <v>1504797.21</v>
      </c>
      <c r="Y1795" s="148">
        <v>0</v>
      </c>
      <c r="Z1795" s="148">
        <v>0</v>
      </c>
      <c r="AA1795" s="149">
        <v>0</v>
      </c>
      <c r="AB1795" s="148">
        <v>0</v>
      </c>
      <c r="AC1795" s="148">
        <v>0</v>
      </c>
      <c r="AD1795" s="149">
        <v>0</v>
      </c>
      <c r="AE1795" s="148">
        <v>1504797.21</v>
      </c>
      <c r="AF1795" s="170">
        <v>45751</v>
      </c>
      <c r="AG1795" s="164">
        <v>46847</v>
      </c>
      <c r="AH1795" s="149">
        <v>1504797.21</v>
      </c>
      <c r="AI1795" s="171">
        <v>128.23013698630137</v>
      </c>
      <c r="AJ1795" s="171">
        <v>3.0027397260273974</v>
      </c>
      <c r="AK1795" s="166">
        <v>8.7499999999999994E-2</v>
      </c>
      <c r="AL1795" s="172">
        <v>128.23013698630137</v>
      </c>
      <c r="AM1795" s="172">
        <v>3.0027397260273974</v>
      </c>
      <c r="AN1795" s="173">
        <v>8.7500000000000008E-2</v>
      </c>
      <c r="AO1795" s="169" t="s">
        <v>1774</v>
      </c>
      <c r="AP1795" s="169" t="s">
        <v>1775</v>
      </c>
      <c r="AQ1795" s="87">
        <v>0</v>
      </c>
      <c r="AR1795" s="87">
        <v>1504797.21</v>
      </c>
      <c r="AS1795" s="87">
        <v>0</v>
      </c>
      <c r="AT1795" s="87">
        <v>0</v>
      </c>
      <c r="AU1795" s="87">
        <v>0</v>
      </c>
      <c r="AV1795" s="87">
        <v>0</v>
      </c>
      <c r="AW1795" s="87">
        <v>0</v>
      </c>
      <c r="AX1795" s="87">
        <v>0</v>
      </c>
      <c r="AY1795" s="87">
        <v>0</v>
      </c>
      <c r="AZ1795" s="87">
        <v>0</v>
      </c>
      <c r="BA1795" s="87">
        <v>0</v>
      </c>
      <c r="BB1795" s="87">
        <v>0</v>
      </c>
      <c r="BC1795" s="87">
        <v>0</v>
      </c>
      <c r="BD1795" s="87">
        <v>0</v>
      </c>
      <c r="BE1795" s="87">
        <v>0</v>
      </c>
      <c r="BF1795" s="87">
        <v>0</v>
      </c>
      <c r="BG1795" s="87">
        <f t="shared" si="124"/>
        <v>1504797.21</v>
      </c>
      <c r="BH1795" s="87">
        <f t="shared" si="125"/>
        <v>0</v>
      </c>
      <c r="BI1795" s="87">
        <f t="shared" si="126"/>
        <v>1504797.21</v>
      </c>
    </row>
    <row r="1796" spans="1:61" ht="15" customHeight="1" x14ac:dyDescent="0.35">
      <c r="A1796" s="142" t="str">
        <f t="shared" si="127"/>
        <v>DI0017371</v>
      </c>
      <c r="B1796" s="88" t="s">
        <v>2088</v>
      </c>
      <c r="C1796" s="88">
        <v>1</v>
      </c>
      <c r="D1796" s="143" t="s">
        <v>0</v>
      </c>
      <c r="E1796" s="146" t="s">
        <v>3</v>
      </c>
      <c r="F1796" s="144" t="s">
        <v>1760</v>
      </c>
      <c r="G1796" s="144" t="s">
        <v>1769</v>
      </c>
      <c r="H1796" s="144" t="s">
        <v>1770</v>
      </c>
      <c r="I1796" s="144" t="s">
        <v>1771</v>
      </c>
      <c r="J1796" s="144" t="s">
        <v>1772</v>
      </c>
      <c r="K1796" s="144" t="s">
        <v>2089</v>
      </c>
      <c r="L1796" s="144" t="s">
        <v>1766</v>
      </c>
      <c r="M1796" s="144" t="s">
        <v>1773</v>
      </c>
      <c r="N1796" s="143">
        <v>1</v>
      </c>
      <c r="O1796" s="143">
        <v>1</v>
      </c>
      <c r="P1796" s="143">
        <v>1</v>
      </c>
      <c r="Q1796" s="147">
        <v>0</v>
      </c>
      <c r="R1796" s="147">
        <v>0</v>
      </c>
      <c r="S1796" s="147">
        <v>1</v>
      </c>
      <c r="T1796" s="147">
        <v>1</v>
      </c>
      <c r="U1796" s="147">
        <v>1</v>
      </c>
      <c r="V1796" s="147">
        <v>0</v>
      </c>
      <c r="W1796" s="148">
        <v>0</v>
      </c>
      <c r="X1796" s="148">
        <v>768890.73</v>
      </c>
      <c r="Y1796" s="148">
        <v>0</v>
      </c>
      <c r="Z1796" s="148">
        <v>0</v>
      </c>
      <c r="AA1796" s="149">
        <v>0</v>
      </c>
      <c r="AB1796" s="148">
        <v>0</v>
      </c>
      <c r="AC1796" s="148">
        <v>0</v>
      </c>
      <c r="AD1796" s="149">
        <v>0</v>
      </c>
      <c r="AE1796" s="148">
        <v>768890.73</v>
      </c>
      <c r="AF1796" s="170">
        <v>45751</v>
      </c>
      <c r="AG1796" s="164">
        <v>47577</v>
      </c>
      <c r="AH1796" s="149">
        <v>768890.73</v>
      </c>
      <c r="AI1796" s="171">
        <v>130.23013698630137</v>
      </c>
      <c r="AJ1796" s="171">
        <v>5.0027397260273974</v>
      </c>
      <c r="AK1796" s="166">
        <v>9.2499999999999999E-2</v>
      </c>
      <c r="AL1796" s="172">
        <v>130.23013698630137</v>
      </c>
      <c r="AM1796" s="172">
        <v>5.0027397260273974</v>
      </c>
      <c r="AN1796" s="173">
        <v>9.2500000000000013E-2</v>
      </c>
      <c r="AO1796" s="169" t="s">
        <v>1774</v>
      </c>
      <c r="AP1796" s="169" t="s">
        <v>1775</v>
      </c>
      <c r="AQ1796" s="87">
        <v>0</v>
      </c>
      <c r="AR1796" s="87">
        <v>0</v>
      </c>
      <c r="AS1796" s="87">
        <v>0</v>
      </c>
      <c r="AT1796" s="87">
        <v>0</v>
      </c>
      <c r="AU1796" s="87">
        <v>0</v>
      </c>
      <c r="AV1796" s="87">
        <v>768890.73</v>
      </c>
      <c r="AW1796" s="87">
        <v>0</v>
      </c>
      <c r="AX1796" s="87">
        <v>0</v>
      </c>
      <c r="AY1796" s="87">
        <v>0</v>
      </c>
      <c r="AZ1796" s="87">
        <v>0</v>
      </c>
      <c r="BA1796" s="87">
        <v>0</v>
      </c>
      <c r="BB1796" s="87">
        <v>0</v>
      </c>
      <c r="BC1796" s="87">
        <v>0</v>
      </c>
      <c r="BD1796" s="87">
        <v>0</v>
      </c>
      <c r="BE1796" s="87">
        <v>0</v>
      </c>
      <c r="BF1796" s="87">
        <v>0</v>
      </c>
      <c r="BG1796" s="87">
        <f t="shared" si="124"/>
        <v>0</v>
      </c>
      <c r="BH1796" s="87">
        <f t="shared" si="125"/>
        <v>768890.73</v>
      </c>
      <c r="BI1796" s="87">
        <f t="shared" si="126"/>
        <v>768890.73</v>
      </c>
    </row>
    <row r="1797" spans="1:61" ht="15" customHeight="1" x14ac:dyDescent="0.35">
      <c r="A1797" s="142" t="str">
        <f t="shared" si="127"/>
        <v>DI0017381</v>
      </c>
      <c r="B1797" s="88" t="s">
        <v>2090</v>
      </c>
      <c r="C1797" s="88">
        <v>1</v>
      </c>
      <c r="D1797" s="143" t="s">
        <v>0</v>
      </c>
      <c r="E1797" s="146" t="s">
        <v>3</v>
      </c>
      <c r="F1797" s="144" t="s">
        <v>1760</v>
      </c>
      <c r="G1797" s="144" t="s">
        <v>1769</v>
      </c>
      <c r="H1797" s="144" t="s">
        <v>1770</v>
      </c>
      <c r="I1797" s="144" t="s">
        <v>1771</v>
      </c>
      <c r="J1797" s="144" t="s">
        <v>1772</v>
      </c>
      <c r="K1797" s="144" t="s">
        <v>2089</v>
      </c>
      <c r="L1797" s="144" t="s">
        <v>1766</v>
      </c>
      <c r="M1797" s="144" t="s">
        <v>1773</v>
      </c>
      <c r="N1797" s="143">
        <v>1</v>
      </c>
      <c r="O1797" s="143">
        <v>1</v>
      </c>
      <c r="P1797" s="143">
        <v>1</v>
      </c>
      <c r="Q1797" s="147">
        <v>0</v>
      </c>
      <c r="R1797" s="147">
        <v>0</v>
      </c>
      <c r="S1797" s="147">
        <v>1</v>
      </c>
      <c r="T1797" s="147">
        <v>1</v>
      </c>
      <c r="U1797" s="147">
        <v>1</v>
      </c>
      <c r="V1797" s="147">
        <v>0</v>
      </c>
      <c r="W1797" s="148">
        <v>0</v>
      </c>
      <c r="X1797" s="148">
        <v>768890.73</v>
      </c>
      <c r="Y1797" s="148">
        <v>0</v>
      </c>
      <c r="Z1797" s="148">
        <v>0</v>
      </c>
      <c r="AA1797" s="149">
        <v>0</v>
      </c>
      <c r="AB1797" s="148">
        <v>0</v>
      </c>
      <c r="AC1797" s="148">
        <v>0</v>
      </c>
      <c r="AD1797" s="149">
        <v>0</v>
      </c>
      <c r="AE1797" s="148">
        <v>768890.73</v>
      </c>
      <c r="AF1797" s="170">
        <v>45751</v>
      </c>
      <c r="AG1797" s="164">
        <v>46116</v>
      </c>
      <c r="AH1797" s="149">
        <v>768890.73</v>
      </c>
      <c r="AI1797" s="171">
        <v>126.22739726027397</v>
      </c>
      <c r="AJ1797" s="171">
        <v>1</v>
      </c>
      <c r="AK1797" s="166">
        <v>4.9000000000000002E-2</v>
      </c>
      <c r="AL1797" s="172">
        <v>126.22739726027397</v>
      </c>
      <c r="AM1797" s="172">
        <v>1</v>
      </c>
      <c r="AN1797" s="173">
        <v>4.9000000000000002E-2</v>
      </c>
      <c r="AO1797" s="169" t="s">
        <v>1774</v>
      </c>
      <c r="AP1797" s="169" t="s">
        <v>1775</v>
      </c>
      <c r="AQ1797" s="87">
        <v>0</v>
      </c>
      <c r="AR1797" s="87">
        <v>0</v>
      </c>
      <c r="AS1797" s="87">
        <v>0</v>
      </c>
      <c r="AT1797" s="87">
        <v>768890.73</v>
      </c>
      <c r="AU1797" s="87">
        <v>0</v>
      </c>
      <c r="AV1797" s="87">
        <v>0</v>
      </c>
      <c r="AW1797" s="87">
        <v>0</v>
      </c>
      <c r="AX1797" s="87">
        <v>0</v>
      </c>
      <c r="AY1797" s="87">
        <v>0</v>
      </c>
      <c r="AZ1797" s="87">
        <v>0</v>
      </c>
      <c r="BA1797" s="87">
        <v>0</v>
      </c>
      <c r="BB1797" s="87">
        <v>0</v>
      </c>
      <c r="BC1797" s="87">
        <v>0</v>
      </c>
      <c r="BD1797" s="87">
        <v>0</v>
      </c>
      <c r="BE1797" s="87">
        <v>0</v>
      </c>
      <c r="BF1797" s="87">
        <v>0</v>
      </c>
      <c r="BG1797" s="87">
        <f t="shared" si="124"/>
        <v>0</v>
      </c>
      <c r="BH1797" s="87">
        <f t="shared" si="125"/>
        <v>768890.73</v>
      </c>
      <c r="BI1797" s="87">
        <f t="shared" si="126"/>
        <v>768890.73</v>
      </c>
    </row>
    <row r="1798" spans="1:61" ht="15" customHeight="1" x14ac:dyDescent="0.35">
      <c r="A1798" s="142" t="str">
        <f t="shared" si="127"/>
        <v>DI0017391</v>
      </c>
      <c r="B1798" s="88" t="s">
        <v>2091</v>
      </c>
      <c r="C1798" s="88">
        <v>1</v>
      </c>
      <c r="D1798" s="143" t="s">
        <v>0</v>
      </c>
      <c r="E1798" s="146" t="s">
        <v>3</v>
      </c>
      <c r="F1798" s="144" t="s">
        <v>1760</v>
      </c>
      <c r="G1798" s="144" t="s">
        <v>1769</v>
      </c>
      <c r="H1798" s="144" t="s">
        <v>1770</v>
      </c>
      <c r="I1798" s="144" t="s">
        <v>1771</v>
      </c>
      <c r="J1798" s="144" t="s">
        <v>1772</v>
      </c>
      <c r="K1798" s="144" t="s">
        <v>2089</v>
      </c>
      <c r="L1798" s="144" t="s">
        <v>1766</v>
      </c>
      <c r="M1798" s="144" t="s">
        <v>1773</v>
      </c>
      <c r="N1798" s="143">
        <v>1</v>
      </c>
      <c r="O1798" s="143">
        <v>1</v>
      </c>
      <c r="P1798" s="143">
        <v>1</v>
      </c>
      <c r="Q1798" s="147">
        <v>0</v>
      </c>
      <c r="R1798" s="147">
        <v>0</v>
      </c>
      <c r="S1798" s="147">
        <v>1</v>
      </c>
      <c r="T1798" s="147">
        <v>1</v>
      </c>
      <c r="U1798" s="147">
        <v>1</v>
      </c>
      <c r="V1798" s="147">
        <v>0</v>
      </c>
      <c r="W1798" s="148">
        <v>0</v>
      </c>
      <c r="X1798" s="148">
        <v>768890.73</v>
      </c>
      <c r="Y1798" s="148">
        <v>0</v>
      </c>
      <c r="Z1798" s="148">
        <v>0</v>
      </c>
      <c r="AA1798" s="149">
        <v>0</v>
      </c>
      <c r="AB1798" s="148">
        <v>0</v>
      </c>
      <c r="AC1798" s="148">
        <v>0</v>
      </c>
      <c r="AD1798" s="149">
        <v>0</v>
      </c>
      <c r="AE1798" s="148">
        <v>768890.73</v>
      </c>
      <c r="AF1798" s="170">
        <v>45751</v>
      </c>
      <c r="AG1798" s="164">
        <v>46847</v>
      </c>
      <c r="AH1798" s="149">
        <v>768890.73</v>
      </c>
      <c r="AI1798" s="171">
        <v>128.23013698630137</v>
      </c>
      <c r="AJ1798" s="171">
        <v>3.0027397260273974</v>
      </c>
      <c r="AK1798" s="166">
        <v>8.7499999999999994E-2</v>
      </c>
      <c r="AL1798" s="172">
        <v>128.23013698630137</v>
      </c>
      <c r="AM1798" s="172">
        <v>3.0027397260273974</v>
      </c>
      <c r="AN1798" s="173">
        <v>8.7499999999999994E-2</v>
      </c>
      <c r="AO1798" s="169" t="s">
        <v>1774</v>
      </c>
      <c r="AP1798" s="169" t="s">
        <v>1775</v>
      </c>
      <c r="AQ1798" s="87">
        <v>0</v>
      </c>
      <c r="AR1798" s="87">
        <v>768890.73</v>
      </c>
      <c r="AS1798" s="87">
        <v>0</v>
      </c>
      <c r="AT1798" s="87">
        <v>0</v>
      </c>
      <c r="AU1798" s="87">
        <v>0</v>
      </c>
      <c r="AV1798" s="87">
        <v>0</v>
      </c>
      <c r="AW1798" s="87">
        <v>0</v>
      </c>
      <c r="AX1798" s="87">
        <v>0</v>
      </c>
      <c r="AY1798" s="87">
        <v>0</v>
      </c>
      <c r="AZ1798" s="87">
        <v>0</v>
      </c>
      <c r="BA1798" s="87">
        <v>0</v>
      </c>
      <c r="BB1798" s="87">
        <v>0</v>
      </c>
      <c r="BC1798" s="87">
        <v>0</v>
      </c>
      <c r="BD1798" s="87">
        <v>0</v>
      </c>
      <c r="BE1798" s="87">
        <v>0</v>
      </c>
      <c r="BF1798" s="87">
        <v>0</v>
      </c>
      <c r="BG1798" s="87">
        <f t="shared" si="124"/>
        <v>768890.73</v>
      </c>
      <c r="BH1798" s="87">
        <f t="shared" si="125"/>
        <v>0</v>
      </c>
      <c r="BI1798" s="87">
        <f t="shared" si="126"/>
        <v>768890.73</v>
      </c>
    </row>
    <row r="1799" spans="1:61" ht="15" customHeight="1" x14ac:dyDescent="0.35">
      <c r="A1799" s="142" t="str">
        <f t="shared" si="127"/>
        <v>DI0017401</v>
      </c>
      <c r="B1799" s="88" t="s">
        <v>2092</v>
      </c>
      <c r="C1799" s="88">
        <v>1</v>
      </c>
      <c r="D1799" s="143" t="s">
        <v>0</v>
      </c>
      <c r="E1799" s="146" t="s">
        <v>3</v>
      </c>
      <c r="F1799" s="144" t="s">
        <v>1760</v>
      </c>
      <c r="G1799" s="144" t="s">
        <v>1769</v>
      </c>
      <c r="H1799" s="144" t="s">
        <v>1770</v>
      </c>
      <c r="I1799" s="144" t="s">
        <v>1771</v>
      </c>
      <c r="J1799" s="144" t="s">
        <v>1772</v>
      </c>
      <c r="K1799" s="144" t="s">
        <v>2093</v>
      </c>
      <c r="L1799" s="144" t="s">
        <v>1766</v>
      </c>
      <c r="M1799" s="144" t="s">
        <v>1773</v>
      </c>
      <c r="N1799" s="143">
        <v>1</v>
      </c>
      <c r="O1799" s="143">
        <v>1</v>
      </c>
      <c r="P1799" s="143">
        <v>1</v>
      </c>
      <c r="Q1799" s="147">
        <v>0</v>
      </c>
      <c r="R1799" s="147">
        <v>0</v>
      </c>
      <c r="S1799" s="147">
        <v>1</v>
      </c>
      <c r="T1799" s="147">
        <v>1</v>
      </c>
      <c r="U1799" s="147">
        <v>1</v>
      </c>
      <c r="V1799" s="147">
        <v>0</v>
      </c>
      <c r="W1799" s="148">
        <v>0</v>
      </c>
      <c r="X1799" s="148">
        <v>380572.36</v>
      </c>
      <c r="Y1799" s="148">
        <v>0</v>
      </c>
      <c r="Z1799" s="148">
        <v>0</v>
      </c>
      <c r="AA1799" s="149">
        <v>0</v>
      </c>
      <c r="AB1799" s="148">
        <v>0</v>
      </c>
      <c r="AC1799" s="148">
        <v>0</v>
      </c>
      <c r="AD1799" s="149">
        <v>0</v>
      </c>
      <c r="AE1799" s="148">
        <v>380572.36</v>
      </c>
      <c r="AF1799" s="170">
        <v>45751</v>
      </c>
      <c r="AG1799" s="164">
        <v>47577</v>
      </c>
      <c r="AH1799" s="149">
        <v>380572.36</v>
      </c>
      <c r="AI1799" s="171">
        <v>130.23013698630137</v>
      </c>
      <c r="AJ1799" s="171">
        <v>5.0027397260273974</v>
      </c>
      <c r="AK1799" s="166">
        <v>9.2499999999999999E-2</v>
      </c>
      <c r="AL1799" s="172">
        <v>130.23013698630137</v>
      </c>
      <c r="AM1799" s="172">
        <v>5.0027397260273974</v>
      </c>
      <c r="AN1799" s="173">
        <v>9.2499999999999999E-2</v>
      </c>
      <c r="AO1799" s="169" t="s">
        <v>1774</v>
      </c>
      <c r="AP1799" s="169" t="s">
        <v>1775</v>
      </c>
      <c r="AQ1799" s="87">
        <v>0</v>
      </c>
      <c r="AR1799" s="87">
        <v>0</v>
      </c>
      <c r="AS1799" s="87">
        <v>0</v>
      </c>
      <c r="AT1799" s="87">
        <v>0</v>
      </c>
      <c r="AU1799" s="87">
        <v>0</v>
      </c>
      <c r="AV1799" s="87">
        <v>380572.36</v>
      </c>
      <c r="AW1799" s="87">
        <v>0</v>
      </c>
      <c r="AX1799" s="87">
        <v>0</v>
      </c>
      <c r="AY1799" s="87">
        <v>0</v>
      </c>
      <c r="AZ1799" s="87">
        <v>0</v>
      </c>
      <c r="BA1799" s="87">
        <v>0</v>
      </c>
      <c r="BB1799" s="87">
        <v>0</v>
      </c>
      <c r="BC1799" s="87">
        <v>0</v>
      </c>
      <c r="BD1799" s="87">
        <v>0</v>
      </c>
      <c r="BE1799" s="87">
        <v>0</v>
      </c>
      <c r="BF1799" s="87">
        <v>0</v>
      </c>
      <c r="BG1799" s="87">
        <f t="shared" si="124"/>
        <v>0</v>
      </c>
      <c r="BH1799" s="87">
        <f t="shared" si="125"/>
        <v>380572.36</v>
      </c>
      <c r="BI1799" s="87">
        <f t="shared" si="126"/>
        <v>380572.36</v>
      </c>
    </row>
    <row r="1800" spans="1:61" ht="15" customHeight="1" x14ac:dyDescent="0.35">
      <c r="A1800" s="142" t="str">
        <f t="shared" si="127"/>
        <v>DI0017411</v>
      </c>
      <c r="B1800" s="88" t="s">
        <v>2094</v>
      </c>
      <c r="C1800" s="88">
        <v>1</v>
      </c>
      <c r="D1800" s="143" t="s">
        <v>0</v>
      </c>
      <c r="E1800" s="146" t="s">
        <v>3</v>
      </c>
      <c r="F1800" s="144" t="s">
        <v>1760</v>
      </c>
      <c r="G1800" s="144" t="s">
        <v>1769</v>
      </c>
      <c r="H1800" s="144" t="s">
        <v>1770</v>
      </c>
      <c r="I1800" s="144" t="s">
        <v>1771</v>
      </c>
      <c r="J1800" s="144" t="s">
        <v>1772</v>
      </c>
      <c r="K1800" s="144" t="s">
        <v>2093</v>
      </c>
      <c r="L1800" s="144" t="s">
        <v>1766</v>
      </c>
      <c r="M1800" s="144" t="s">
        <v>1773</v>
      </c>
      <c r="N1800" s="143">
        <v>1</v>
      </c>
      <c r="O1800" s="143">
        <v>1</v>
      </c>
      <c r="P1800" s="143">
        <v>1</v>
      </c>
      <c r="Q1800" s="147">
        <v>0</v>
      </c>
      <c r="R1800" s="147">
        <v>0</v>
      </c>
      <c r="S1800" s="147">
        <v>1</v>
      </c>
      <c r="T1800" s="147">
        <v>1</v>
      </c>
      <c r="U1800" s="147">
        <v>1</v>
      </c>
      <c r="V1800" s="147">
        <v>0</v>
      </c>
      <c r="W1800" s="148">
        <v>0</v>
      </c>
      <c r="X1800" s="148">
        <v>380572.36</v>
      </c>
      <c r="Y1800" s="148">
        <v>0</v>
      </c>
      <c r="Z1800" s="148">
        <v>0</v>
      </c>
      <c r="AA1800" s="149">
        <v>0</v>
      </c>
      <c r="AB1800" s="148">
        <v>0</v>
      </c>
      <c r="AC1800" s="148">
        <v>0</v>
      </c>
      <c r="AD1800" s="149">
        <v>0</v>
      </c>
      <c r="AE1800" s="148">
        <v>380572.36</v>
      </c>
      <c r="AF1800" s="170">
        <v>45751</v>
      </c>
      <c r="AG1800" s="164">
        <v>46116</v>
      </c>
      <c r="AH1800" s="149">
        <v>380572.36</v>
      </c>
      <c r="AI1800" s="171">
        <v>126.22739726027397</v>
      </c>
      <c r="AJ1800" s="171">
        <v>1</v>
      </c>
      <c r="AK1800" s="166">
        <v>4.9000000000000002E-2</v>
      </c>
      <c r="AL1800" s="172">
        <v>126.22739726027396</v>
      </c>
      <c r="AM1800" s="172">
        <v>1</v>
      </c>
      <c r="AN1800" s="173">
        <v>4.9000000000000002E-2</v>
      </c>
      <c r="AO1800" s="169" t="s">
        <v>1774</v>
      </c>
      <c r="AP1800" s="169" t="s">
        <v>1775</v>
      </c>
      <c r="AQ1800" s="87">
        <v>0</v>
      </c>
      <c r="AR1800" s="87">
        <v>0</v>
      </c>
      <c r="AS1800" s="87">
        <v>0</v>
      </c>
      <c r="AT1800" s="87">
        <v>380572.36</v>
      </c>
      <c r="AU1800" s="87">
        <v>0</v>
      </c>
      <c r="AV1800" s="87">
        <v>0</v>
      </c>
      <c r="AW1800" s="87">
        <v>0</v>
      </c>
      <c r="AX1800" s="87">
        <v>0</v>
      </c>
      <c r="AY1800" s="87">
        <v>0</v>
      </c>
      <c r="AZ1800" s="87">
        <v>0</v>
      </c>
      <c r="BA1800" s="87">
        <v>0</v>
      </c>
      <c r="BB1800" s="87">
        <v>0</v>
      </c>
      <c r="BC1800" s="87">
        <v>0</v>
      </c>
      <c r="BD1800" s="87">
        <v>0</v>
      </c>
      <c r="BE1800" s="87">
        <v>0</v>
      </c>
      <c r="BF1800" s="87">
        <v>0</v>
      </c>
      <c r="BG1800" s="87">
        <f t="shared" si="124"/>
        <v>0</v>
      </c>
      <c r="BH1800" s="87">
        <f t="shared" si="125"/>
        <v>380572.36</v>
      </c>
      <c r="BI1800" s="87">
        <f t="shared" si="126"/>
        <v>380572.36</v>
      </c>
    </row>
    <row r="1801" spans="1:61" ht="15" customHeight="1" x14ac:dyDescent="0.35">
      <c r="A1801" s="142" t="str">
        <f t="shared" si="127"/>
        <v>DI0017421</v>
      </c>
      <c r="B1801" s="88" t="s">
        <v>2095</v>
      </c>
      <c r="C1801" s="88">
        <v>1</v>
      </c>
      <c r="D1801" s="143" t="s">
        <v>0</v>
      </c>
      <c r="E1801" s="146" t="s">
        <v>3</v>
      </c>
      <c r="F1801" s="144" t="s">
        <v>1760</v>
      </c>
      <c r="G1801" s="144" t="s">
        <v>1769</v>
      </c>
      <c r="H1801" s="144" t="s">
        <v>1770</v>
      </c>
      <c r="I1801" s="144" t="s">
        <v>1771</v>
      </c>
      <c r="J1801" s="144" t="s">
        <v>1772</v>
      </c>
      <c r="K1801" s="144" t="s">
        <v>2093</v>
      </c>
      <c r="L1801" s="144" t="s">
        <v>1766</v>
      </c>
      <c r="M1801" s="144" t="s">
        <v>1773</v>
      </c>
      <c r="N1801" s="143">
        <v>1</v>
      </c>
      <c r="O1801" s="143">
        <v>1</v>
      </c>
      <c r="P1801" s="143">
        <v>1</v>
      </c>
      <c r="Q1801" s="147">
        <v>0</v>
      </c>
      <c r="R1801" s="147">
        <v>0</v>
      </c>
      <c r="S1801" s="147">
        <v>1</v>
      </c>
      <c r="T1801" s="147">
        <v>1</v>
      </c>
      <c r="U1801" s="147">
        <v>1</v>
      </c>
      <c r="V1801" s="147">
        <v>0</v>
      </c>
      <c r="W1801" s="148">
        <v>0</v>
      </c>
      <c r="X1801" s="148">
        <v>380572.36</v>
      </c>
      <c r="Y1801" s="148">
        <v>0</v>
      </c>
      <c r="Z1801" s="148">
        <v>0</v>
      </c>
      <c r="AA1801" s="149">
        <v>0</v>
      </c>
      <c r="AB1801" s="148">
        <v>0</v>
      </c>
      <c r="AC1801" s="148">
        <v>0</v>
      </c>
      <c r="AD1801" s="149">
        <v>0</v>
      </c>
      <c r="AE1801" s="148">
        <v>380572.36</v>
      </c>
      <c r="AF1801" s="170">
        <v>45751</v>
      </c>
      <c r="AG1801" s="164">
        <v>46847</v>
      </c>
      <c r="AH1801" s="149">
        <v>380572.36</v>
      </c>
      <c r="AI1801" s="171">
        <v>128.23013698630137</v>
      </c>
      <c r="AJ1801" s="171">
        <v>3.0027397260273974</v>
      </c>
      <c r="AK1801" s="166">
        <v>8.7499999999999994E-2</v>
      </c>
      <c r="AL1801" s="172">
        <v>128.23013698630137</v>
      </c>
      <c r="AM1801" s="172">
        <v>3.0027397260273974</v>
      </c>
      <c r="AN1801" s="173">
        <v>8.7500000000000008E-2</v>
      </c>
      <c r="AO1801" s="169" t="s">
        <v>1774</v>
      </c>
      <c r="AP1801" s="169" t="s">
        <v>1775</v>
      </c>
      <c r="AQ1801" s="87">
        <v>0</v>
      </c>
      <c r="AR1801" s="87">
        <v>380572.36</v>
      </c>
      <c r="AS1801" s="87">
        <v>0</v>
      </c>
      <c r="AT1801" s="87">
        <v>0</v>
      </c>
      <c r="AU1801" s="87">
        <v>0</v>
      </c>
      <c r="AV1801" s="87">
        <v>0</v>
      </c>
      <c r="AW1801" s="87">
        <v>0</v>
      </c>
      <c r="AX1801" s="87">
        <v>0</v>
      </c>
      <c r="AY1801" s="87">
        <v>0</v>
      </c>
      <c r="AZ1801" s="87">
        <v>0</v>
      </c>
      <c r="BA1801" s="87">
        <v>0</v>
      </c>
      <c r="BB1801" s="87">
        <v>0</v>
      </c>
      <c r="BC1801" s="87">
        <v>0</v>
      </c>
      <c r="BD1801" s="87">
        <v>0</v>
      </c>
      <c r="BE1801" s="87">
        <v>0</v>
      </c>
      <c r="BF1801" s="87">
        <v>0</v>
      </c>
      <c r="BG1801" s="87">
        <f t="shared" si="124"/>
        <v>380572.36</v>
      </c>
      <c r="BH1801" s="87">
        <f t="shared" si="125"/>
        <v>0</v>
      </c>
      <c r="BI1801" s="87">
        <f t="shared" si="126"/>
        <v>380572.36</v>
      </c>
    </row>
    <row r="1802" spans="1:61" ht="15" customHeight="1" x14ac:dyDescent="0.35">
      <c r="A1802" s="142" t="str">
        <f t="shared" si="127"/>
        <v>DI0017431</v>
      </c>
      <c r="B1802" s="88" t="s">
        <v>2096</v>
      </c>
      <c r="C1802" s="88">
        <v>1</v>
      </c>
      <c r="D1802" s="143" t="s">
        <v>0</v>
      </c>
      <c r="E1802" s="146" t="s">
        <v>3</v>
      </c>
      <c r="F1802" s="144" t="s">
        <v>1760</v>
      </c>
      <c r="G1802" s="144" t="s">
        <v>1769</v>
      </c>
      <c r="H1802" s="144" t="s">
        <v>1770</v>
      </c>
      <c r="I1802" s="144" t="s">
        <v>1771</v>
      </c>
      <c r="J1802" s="144" t="s">
        <v>1772</v>
      </c>
      <c r="K1802" s="144" t="s">
        <v>2097</v>
      </c>
      <c r="L1802" s="144" t="s">
        <v>1766</v>
      </c>
      <c r="M1802" s="144" t="s">
        <v>1773</v>
      </c>
      <c r="N1802" s="143">
        <v>1</v>
      </c>
      <c r="O1802" s="143">
        <v>1</v>
      </c>
      <c r="P1802" s="143">
        <v>1</v>
      </c>
      <c r="Q1802" s="147">
        <v>0</v>
      </c>
      <c r="R1802" s="147">
        <v>0</v>
      </c>
      <c r="S1802" s="147">
        <v>1</v>
      </c>
      <c r="T1802" s="147">
        <v>1</v>
      </c>
      <c r="U1802" s="147">
        <v>1</v>
      </c>
      <c r="V1802" s="147">
        <v>0</v>
      </c>
      <c r="W1802" s="148">
        <v>0</v>
      </c>
      <c r="X1802" s="148">
        <v>5036646.49</v>
      </c>
      <c r="Y1802" s="148">
        <v>0</v>
      </c>
      <c r="Z1802" s="148">
        <v>0</v>
      </c>
      <c r="AA1802" s="149">
        <v>0</v>
      </c>
      <c r="AB1802" s="148">
        <v>0</v>
      </c>
      <c r="AC1802" s="148">
        <v>0</v>
      </c>
      <c r="AD1802" s="149">
        <v>0</v>
      </c>
      <c r="AE1802" s="148">
        <v>5036646.49</v>
      </c>
      <c r="AF1802" s="170">
        <v>45751</v>
      </c>
      <c r="AG1802" s="164">
        <v>47577</v>
      </c>
      <c r="AH1802" s="149">
        <v>5036646.49</v>
      </c>
      <c r="AI1802" s="171">
        <v>130.23013698630137</v>
      </c>
      <c r="AJ1802" s="171">
        <v>5.0027397260273974</v>
      </c>
      <c r="AK1802" s="166">
        <v>9.2499999999999999E-2</v>
      </c>
      <c r="AL1802" s="172">
        <v>130.23013698630137</v>
      </c>
      <c r="AM1802" s="172">
        <v>5.0027397260273974</v>
      </c>
      <c r="AN1802" s="173">
        <v>9.2499999999999999E-2</v>
      </c>
      <c r="AO1802" s="169" t="s">
        <v>1774</v>
      </c>
      <c r="AP1802" s="169" t="s">
        <v>1775</v>
      </c>
      <c r="AQ1802" s="87">
        <v>0</v>
      </c>
      <c r="AR1802" s="87">
        <v>0</v>
      </c>
      <c r="AS1802" s="87">
        <v>0</v>
      </c>
      <c r="AT1802" s="87">
        <v>0</v>
      </c>
      <c r="AU1802" s="87">
        <v>0</v>
      </c>
      <c r="AV1802" s="87">
        <v>5036646.49</v>
      </c>
      <c r="AW1802" s="87">
        <v>0</v>
      </c>
      <c r="AX1802" s="87">
        <v>0</v>
      </c>
      <c r="AY1802" s="87">
        <v>0</v>
      </c>
      <c r="AZ1802" s="87">
        <v>0</v>
      </c>
      <c r="BA1802" s="87">
        <v>0</v>
      </c>
      <c r="BB1802" s="87">
        <v>0</v>
      </c>
      <c r="BC1802" s="87">
        <v>0</v>
      </c>
      <c r="BD1802" s="87">
        <v>0</v>
      </c>
      <c r="BE1802" s="87">
        <v>0</v>
      </c>
      <c r="BF1802" s="87">
        <v>0</v>
      </c>
      <c r="BG1802" s="87">
        <f t="shared" si="124"/>
        <v>0</v>
      </c>
      <c r="BH1802" s="87">
        <f t="shared" si="125"/>
        <v>5036646.49</v>
      </c>
      <c r="BI1802" s="87">
        <f t="shared" si="126"/>
        <v>5036646.49</v>
      </c>
    </row>
    <row r="1803" spans="1:61" ht="15" customHeight="1" x14ac:dyDescent="0.35">
      <c r="A1803" s="142" t="str">
        <f t="shared" si="127"/>
        <v>DI0017441</v>
      </c>
      <c r="B1803" s="88" t="s">
        <v>2098</v>
      </c>
      <c r="C1803" s="88">
        <v>1</v>
      </c>
      <c r="D1803" s="143" t="s">
        <v>0</v>
      </c>
      <c r="E1803" s="146" t="s">
        <v>3</v>
      </c>
      <c r="F1803" s="144" t="s">
        <v>1760</v>
      </c>
      <c r="G1803" s="144" t="s">
        <v>1769</v>
      </c>
      <c r="H1803" s="144" t="s">
        <v>1770</v>
      </c>
      <c r="I1803" s="144" t="s">
        <v>1771</v>
      </c>
      <c r="J1803" s="144" t="s">
        <v>1772</v>
      </c>
      <c r="K1803" s="144" t="s">
        <v>2097</v>
      </c>
      <c r="L1803" s="144" t="s">
        <v>1766</v>
      </c>
      <c r="M1803" s="144" t="s">
        <v>1773</v>
      </c>
      <c r="N1803" s="143">
        <v>1</v>
      </c>
      <c r="O1803" s="143">
        <v>1</v>
      </c>
      <c r="P1803" s="143">
        <v>1</v>
      </c>
      <c r="Q1803" s="147">
        <v>0</v>
      </c>
      <c r="R1803" s="147">
        <v>0</v>
      </c>
      <c r="S1803" s="147">
        <v>1</v>
      </c>
      <c r="T1803" s="147">
        <v>1</v>
      </c>
      <c r="U1803" s="147">
        <v>1</v>
      </c>
      <c r="V1803" s="147">
        <v>0</v>
      </c>
      <c r="W1803" s="148">
        <v>0</v>
      </c>
      <c r="X1803" s="148">
        <v>5036646.5</v>
      </c>
      <c r="Y1803" s="148">
        <v>0</v>
      </c>
      <c r="Z1803" s="148">
        <v>0</v>
      </c>
      <c r="AA1803" s="149">
        <v>0</v>
      </c>
      <c r="AB1803" s="148">
        <v>0</v>
      </c>
      <c r="AC1803" s="148">
        <v>0</v>
      </c>
      <c r="AD1803" s="149">
        <v>0</v>
      </c>
      <c r="AE1803" s="148">
        <v>5036646.5</v>
      </c>
      <c r="AF1803" s="170">
        <v>45751</v>
      </c>
      <c r="AG1803" s="164">
        <v>46116</v>
      </c>
      <c r="AH1803" s="149">
        <v>5036646.5</v>
      </c>
      <c r="AI1803" s="171">
        <v>126.22739726027397</v>
      </c>
      <c r="AJ1803" s="171">
        <v>1</v>
      </c>
      <c r="AK1803" s="166">
        <v>4.9000000000000002E-2</v>
      </c>
      <c r="AL1803" s="172">
        <v>126.22739726027399</v>
      </c>
      <c r="AM1803" s="172">
        <v>1</v>
      </c>
      <c r="AN1803" s="173">
        <v>4.9000000000000002E-2</v>
      </c>
      <c r="AO1803" s="169" t="s">
        <v>1774</v>
      </c>
      <c r="AP1803" s="169" t="s">
        <v>1775</v>
      </c>
      <c r="AQ1803" s="87">
        <v>0</v>
      </c>
      <c r="AR1803" s="87">
        <v>0</v>
      </c>
      <c r="AS1803" s="87">
        <v>0</v>
      </c>
      <c r="AT1803" s="87">
        <v>5036646.5</v>
      </c>
      <c r="AU1803" s="87">
        <v>0</v>
      </c>
      <c r="AV1803" s="87">
        <v>0</v>
      </c>
      <c r="AW1803" s="87">
        <v>0</v>
      </c>
      <c r="AX1803" s="87">
        <v>0</v>
      </c>
      <c r="AY1803" s="87">
        <v>0</v>
      </c>
      <c r="AZ1803" s="87">
        <v>0</v>
      </c>
      <c r="BA1803" s="87">
        <v>0</v>
      </c>
      <c r="BB1803" s="87">
        <v>0</v>
      </c>
      <c r="BC1803" s="87">
        <v>0</v>
      </c>
      <c r="BD1803" s="87">
        <v>0</v>
      </c>
      <c r="BE1803" s="87">
        <v>0</v>
      </c>
      <c r="BF1803" s="87">
        <v>0</v>
      </c>
      <c r="BG1803" s="87">
        <f t="shared" si="124"/>
        <v>0</v>
      </c>
      <c r="BH1803" s="87">
        <f t="shared" si="125"/>
        <v>5036646.5</v>
      </c>
      <c r="BI1803" s="87">
        <f t="shared" si="126"/>
        <v>5036646.5</v>
      </c>
    </row>
    <row r="1804" spans="1:61" ht="15" customHeight="1" x14ac:dyDescent="0.35">
      <c r="A1804" s="142" t="str">
        <f t="shared" si="127"/>
        <v>DI0017451</v>
      </c>
      <c r="B1804" s="88" t="s">
        <v>2099</v>
      </c>
      <c r="C1804" s="88">
        <v>1</v>
      </c>
      <c r="D1804" s="143" t="s">
        <v>0</v>
      </c>
      <c r="E1804" s="146" t="s">
        <v>3</v>
      </c>
      <c r="F1804" s="144" t="s">
        <v>1760</v>
      </c>
      <c r="G1804" s="144" t="s">
        <v>1769</v>
      </c>
      <c r="H1804" s="144" t="s">
        <v>1770</v>
      </c>
      <c r="I1804" s="144" t="s">
        <v>1771</v>
      </c>
      <c r="J1804" s="144" t="s">
        <v>1772</v>
      </c>
      <c r="K1804" s="144" t="s">
        <v>999</v>
      </c>
      <c r="L1804" s="144" t="s">
        <v>1766</v>
      </c>
      <c r="M1804" s="144" t="s">
        <v>1773</v>
      </c>
      <c r="N1804" s="143">
        <v>1</v>
      </c>
      <c r="O1804" s="143">
        <v>1</v>
      </c>
      <c r="P1804" s="143">
        <v>1</v>
      </c>
      <c r="Q1804" s="147">
        <v>0</v>
      </c>
      <c r="R1804" s="147">
        <v>0</v>
      </c>
      <c r="S1804" s="147">
        <v>1</v>
      </c>
      <c r="T1804" s="147">
        <v>1</v>
      </c>
      <c r="U1804" s="147">
        <v>1</v>
      </c>
      <c r="V1804" s="147">
        <v>0</v>
      </c>
      <c r="W1804" s="148">
        <v>0</v>
      </c>
      <c r="X1804" s="148">
        <v>5036646.5</v>
      </c>
      <c r="Y1804" s="148">
        <v>0</v>
      </c>
      <c r="Z1804" s="148">
        <v>0</v>
      </c>
      <c r="AA1804" s="149">
        <v>0</v>
      </c>
      <c r="AB1804" s="148">
        <v>0</v>
      </c>
      <c r="AC1804" s="148">
        <v>0</v>
      </c>
      <c r="AD1804" s="149">
        <v>0</v>
      </c>
      <c r="AE1804" s="148">
        <v>5036646.5</v>
      </c>
      <c r="AF1804" s="170">
        <v>45751</v>
      </c>
      <c r="AG1804" s="164">
        <v>46847</v>
      </c>
      <c r="AH1804" s="149">
        <v>5036646.5</v>
      </c>
      <c r="AI1804" s="171">
        <v>128.23013698630137</v>
      </c>
      <c r="AJ1804" s="171">
        <v>3.0027397260273974</v>
      </c>
      <c r="AK1804" s="166">
        <v>8.7499999999999994E-2</v>
      </c>
      <c r="AL1804" s="172">
        <v>128.23013698630137</v>
      </c>
      <c r="AM1804" s="172">
        <v>3.0027397260273974</v>
      </c>
      <c r="AN1804" s="173">
        <v>8.7499999999999994E-2</v>
      </c>
      <c r="AO1804" s="169" t="s">
        <v>1774</v>
      </c>
      <c r="AP1804" s="169" t="s">
        <v>1775</v>
      </c>
      <c r="AQ1804" s="87">
        <v>0</v>
      </c>
      <c r="AR1804" s="87">
        <v>5036646.5</v>
      </c>
      <c r="AS1804" s="87">
        <v>0</v>
      </c>
      <c r="AT1804" s="87">
        <v>0</v>
      </c>
      <c r="AU1804" s="87">
        <v>0</v>
      </c>
      <c r="AV1804" s="87">
        <v>0</v>
      </c>
      <c r="AW1804" s="87">
        <v>0</v>
      </c>
      <c r="AX1804" s="87">
        <v>0</v>
      </c>
      <c r="AY1804" s="87">
        <v>0</v>
      </c>
      <c r="AZ1804" s="87">
        <v>0</v>
      </c>
      <c r="BA1804" s="87">
        <v>0</v>
      </c>
      <c r="BB1804" s="87">
        <v>0</v>
      </c>
      <c r="BC1804" s="87">
        <v>0</v>
      </c>
      <c r="BD1804" s="87">
        <v>0</v>
      </c>
      <c r="BE1804" s="87">
        <v>0</v>
      </c>
      <c r="BF1804" s="87">
        <v>0</v>
      </c>
      <c r="BG1804" s="87">
        <f t="shared" si="124"/>
        <v>5036646.5</v>
      </c>
      <c r="BH1804" s="87">
        <f t="shared" si="125"/>
        <v>0</v>
      </c>
      <c r="BI1804" s="87">
        <f t="shared" si="126"/>
        <v>5036646.5</v>
      </c>
    </row>
    <row r="1805" spans="1:61" ht="15" customHeight="1" x14ac:dyDescent="0.35">
      <c r="A1805" s="142" t="str">
        <f t="shared" si="127"/>
        <v>DI0017461</v>
      </c>
      <c r="B1805" s="88" t="s">
        <v>2100</v>
      </c>
      <c r="C1805" s="88">
        <v>1</v>
      </c>
      <c r="D1805" s="143" t="s">
        <v>0</v>
      </c>
      <c r="E1805" s="146" t="s">
        <v>3</v>
      </c>
      <c r="F1805" s="144" t="s">
        <v>1760</v>
      </c>
      <c r="G1805" s="144" t="s">
        <v>1769</v>
      </c>
      <c r="H1805" s="144" t="s">
        <v>1770</v>
      </c>
      <c r="I1805" s="144" t="s">
        <v>1771</v>
      </c>
      <c r="J1805" s="144" t="s">
        <v>1772</v>
      </c>
      <c r="K1805" s="144" t="s">
        <v>1399</v>
      </c>
      <c r="L1805" s="144" t="s">
        <v>1766</v>
      </c>
      <c r="M1805" s="144" t="s">
        <v>1773</v>
      </c>
      <c r="N1805" s="143">
        <v>1</v>
      </c>
      <c r="O1805" s="143">
        <v>1</v>
      </c>
      <c r="P1805" s="143">
        <v>1</v>
      </c>
      <c r="Q1805" s="147">
        <v>0</v>
      </c>
      <c r="R1805" s="147">
        <v>0</v>
      </c>
      <c r="S1805" s="147">
        <v>1</v>
      </c>
      <c r="T1805" s="147">
        <v>1</v>
      </c>
      <c r="U1805" s="147">
        <v>1</v>
      </c>
      <c r="V1805" s="147">
        <v>0</v>
      </c>
      <c r="W1805" s="148">
        <v>0</v>
      </c>
      <c r="X1805" s="148">
        <v>475191.3</v>
      </c>
      <c r="Y1805" s="148">
        <v>0</v>
      </c>
      <c r="Z1805" s="148">
        <v>0</v>
      </c>
      <c r="AA1805" s="149">
        <v>0</v>
      </c>
      <c r="AB1805" s="148">
        <v>0</v>
      </c>
      <c r="AC1805" s="148">
        <v>0</v>
      </c>
      <c r="AD1805" s="149">
        <v>0</v>
      </c>
      <c r="AE1805" s="148">
        <v>475191.3</v>
      </c>
      <c r="AF1805" s="170">
        <v>45751</v>
      </c>
      <c r="AG1805" s="164">
        <v>47577</v>
      </c>
      <c r="AH1805" s="149">
        <v>475191.3</v>
      </c>
      <c r="AI1805" s="171">
        <v>130.23013698630137</v>
      </c>
      <c r="AJ1805" s="171">
        <v>5.0027397260273974</v>
      </c>
      <c r="AK1805" s="166">
        <v>9.2499999999999999E-2</v>
      </c>
      <c r="AL1805" s="172">
        <v>130.23013698630137</v>
      </c>
      <c r="AM1805" s="172">
        <v>5.0027397260273974</v>
      </c>
      <c r="AN1805" s="173">
        <v>9.2499999999999999E-2</v>
      </c>
      <c r="AO1805" s="169" t="s">
        <v>1774</v>
      </c>
      <c r="AP1805" s="169" t="s">
        <v>1775</v>
      </c>
      <c r="AQ1805" s="87">
        <v>0</v>
      </c>
      <c r="AR1805" s="87">
        <v>0</v>
      </c>
      <c r="AS1805" s="87">
        <v>0</v>
      </c>
      <c r="AT1805" s="87">
        <v>0</v>
      </c>
      <c r="AU1805" s="87">
        <v>0</v>
      </c>
      <c r="AV1805" s="87">
        <v>475191.3</v>
      </c>
      <c r="AW1805" s="87">
        <v>0</v>
      </c>
      <c r="AX1805" s="87">
        <v>0</v>
      </c>
      <c r="AY1805" s="87">
        <v>0</v>
      </c>
      <c r="AZ1805" s="87">
        <v>0</v>
      </c>
      <c r="BA1805" s="87">
        <v>0</v>
      </c>
      <c r="BB1805" s="87">
        <v>0</v>
      </c>
      <c r="BC1805" s="87">
        <v>0</v>
      </c>
      <c r="BD1805" s="87">
        <v>0</v>
      </c>
      <c r="BE1805" s="87">
        <v>0</v>
      </c>
      <c r="BF1805" s="87">
        <v>0</v>
      </c>
      <c r="BG1805" s="87">
        <f t="shared" si="124"/>
        <v>0</v>
      </c>
      <c r="BH1805" s="87">
        <f t="shared" si="125"/>
        <v>475191.3</v>
      </c>
      <c r="BI1805" s="87">
        <f t="shared" si="126"/>
        <v>475191.3</v>
      </c>
    </row>
    <row r="1806" spans="1:61" ht="15" customHeight="1" x14ac:dyDescent="0.35">
      <c r="A1806" s="142" t="str">
        <f t="shared" si="127"/>
        <v>DI0017471</v>
      </c>
      <c r="B1806" s="88" t="s">
        <v>2101</v>
      </c>
      <c r="C1806" s="88">
        <v>1</v>
      </c>
      <c r="D1806" s="143" t="s">
        <v>0</v>
      </c>
      <c r="E1806" s="146" t="s">
        <v>3</v>
      </c>
      <c r="F1806" s="144" t="s">
        <v>1760</v>
      </c>
      <c r="G1806" s="144" t="s">
        <v>1769</v>
      </c>
      <c r="H1806" s="144" t="s">
        <v>1770</v>
      </c>
      <c r="I1806" s="144" t="s">
        <v>1771</v>
      </c>
      <c r="J1806" s="144" t="s">
        <v>1772</v>
      </c>
      <c r="K1806" s="144" t="s">
        <v>1399</v>
      </c>
      <c r="L1806" s="144" t="s">
        <v>1766</v>
      </c>
      <c r="M1806" s="144" t="s">
        <v>1773</v>
      </c>
      <c r="N1806" s="143">
        <v>1</v>
      </c>
      <c r="O1806" s="143">
        <v>1</v>
      </c>
      <c r="P1806" s="143">
        <v>1</v>
      </c>
      <c r="Q1806" s="147">
        <v>0</v>
      </c>
      <c r="R1806" s="147">
        <v>0</v>
      </c>
      <c r="S1806" s="147">
        <v>1</v>
      </c>
      <c r="T1806" s="147">
        <v>1</v>
      </c>
      <c r="U1806" s="147">
        <v>1</v>
      </c>
      <c r="V1806" s="147">
        <v>0</v>
      </c>
      <c r="W1806" s="148">
        <v>0</v>
      </c>
      <c r="X1806" s="148">
        <v>475191.31</v>
      </c>
      <c r="Y1806" s="148">
        <v>0</v>
      </c>
      <c r="Z1806" s="148">
        <v>0</v>
      </c>
      <c r="AA1806" s="149">
        <v>0</v>
      </c>
      <c r="AB1806" s="148">
        <v>0</v>
      </c>
      <c r="AC1806" s="148">
        <v>0</v>
      </c>
      <c r="AD1806" s="149">
        <v>0</v>
      </c>
      <c r="AE1806" s="148">
        <v>475191.31</v>
      </c>
      <c r="AF1806" s="170">
        <v>45751</v>
      </c>
      <c r="AG1806" s="164">
        <v>46116</v>
      </c>
      <c r="AH1806" s="149">
        <v>475191.31</v>
      </c>
      <c r="AI1806" s="171">
        <v>126.22739726027397</v>
      </c>
      <c r="AJ1806" s="171">
        <v>1</v>
      </c>
      <c r="AK1806" s="166">
        <v>4.9000000000000002E-2</v>
      </c>
      <c r="AL1806" s="172">
        <v>126.22739726027397</v>
      </c>
      <c r="AM1806" s="172">
        <v>1</v>
      </c>
      <c r="AN1806" s="173">
        <v>4.9000000000000002E-2</v>
      </c>
      <c r="AO1806" s="169" t="s">
        <v>1774</v>
      </c>
      <c r="AP1806" s="169" t="s">
        <v>1775</v>
      </c>
      <c r="AQ1806" s="87">
        <v>0</v>
      </c>
      <c r="AR1806" s="87">
        <v>0</v>
      </c>
      <c r="AS1806" s="87">
        <v>0</v>
      </c>
      <c r="AT1806" s="87">
        <v>475191.31</v>
      </c>
      <c r="AU1806" s="87">
        <v>0</v>
      </c>
      <c r="AV1806" s="87">
        <v>0</v>
      </c>
      <c r="AW1806" s="87">
        <v>0</v>
      </c>
      <c r="AX1806" s="87">
        <v>0</v>
      </c>
      <c r="AY1806" s="87">
        <v>0</v>
      </c>
      <c r="AZ1806" s="87">
        <v>0</v>
      </c>
      <c r="BA1806" s="87">
        <v>0</v>
      </c>
      <c r="BB1806" s="87">
        <v>0</v>
      </c>
      <c r="BC1806" s="87">
        <v>0</v>
      </c>
      <c r="BD1806" s="87">
        <v>0</v>
      </c>
      <c r="BE1806" s="87">
        <v>0</v>
      </c>
      <c r="BF1806" s="87">
        <v>0</v>
      </c>
      <c r="BG1806" s="87">
        <f t="shared" si="124"/>
        <v>0</v>
      </c>
      <c r="BH1806" s="87">
        <f t="shared" si="125"/>
        <v>475191.31</v>
      </c>
      <c r="BI1806" s="87">
        <f t="shared" si="126"/>
        <v>475191.31</v>
      </c>
    </row>
    <row r="1807" spans="1:61" ht="15" customHeight="1" x14ac:dyDescent="0.35">
      <c r="A1807" s="142" t="str">
        <f t="shared" si="127"/>
        <v>DI0017481</v>
      </c>
      <c r="B1807" s="88" t="s">
        <v>2102</v>
      </c>
      <c r="C1807" s="88">
        <v>1</v>
      </c>
      <c r="D1807" s="143" t="s">
        <v>0</v>
      </c>
      <c r="E1807" s="146" t="s">
        <v>3</v>
      </c>
      <c r="F1807" s="144" t="s">
        <v>1760</v>
      </c>
      <c r="G1807" s="144" t="s">
        <v>1769</v>
      </c>
      <c r="H1807" s="144" t="s">
        <v>1770</v>
      </c>
      <c r="I1807" s="144" t="s">
        <v>1771</v>
      </c>
      <c r="J1807" s="144" t="s">
        <v>1772</v>
      </c>
      <c r="K1807" s="144" t="s">
        <v>1399</v>
      </c>
      <c r="L1807" s="144" t="s">
        <v>1766</v>
      </c>
      <c r="M1807" s="144" t="s">
        <v>1773</v>
      </c>
      <c r="N1807" s="143">
        <v>1</v>
      </c>
      <c r="O1807" s="143">
        <v>1</v>
      </c>
      <c r="P1807" s="143">
        <v>1</v>
      </c>
      <c r="Q1807" s="147">
        <v>0</v>
      </c>
      <c r="R1807" s="147">
        <v>0</v>
      </c>
      <c r="S1807" s="147">
        <v>1</v>
      </c>
      <c r="T1807" s="147">
        <v>1</v>
      </c>
      <c r="U1807" s="147">
        <v>1</v>
      </c>
      <c r="V1807" s="147">
        <v>0</v>
      </c>
      <c r="W1807" s="148">
        <v>0</v>
      </c>
      <c r="X1807" s="148">
        <v>475191.31</v>
      </c>
      <c r="Y1807" s="148">
        <v>0</v>
      </c>
      <c r="Z1807" s="148">
        <v>0</v>
      </c>
      <c r="AA1807" s="149">
        <v>0</v>
      </c>
      <c r="AB1807" s="148">
        <v>0</v>
      </c>
      <c r="AC1807" s="148">
        <v>0</v>
      </c>
      <c r="AD1807" s="149">
        <v>0</v>
      </c>
      <c r="AE1807" s="148">
        <v>475191.31</v>
      </c>
      <c r="AF1807" s="170">
        <v>45751</v>
      </c>
      <c r="AG1807" s="164">
        <v>46847</v>
      </c>
      <c r="AH1807" s="149">
        <v>475191.31</v>
      </c>
      <c r="AI1807" s="171">
        <v>128.23013698630137</v>
      </c>
      <c r="AJ1807" s="171">
        <v>3.0027397260273974</v>
      </c>
      <c r="AK1807" s="166">
        <v>8.7499999999999994E-2</v>
      </c>
      <c r="AL1807" s="172">
        <v>128.23013698630137</v>
      </c>
      <c r="AM1807" s="172">
        <v>3.0027397260273974</v>
      </c>
      <c r="AN1807" s="173">
        <v>8.7499999999999994E-2</v>
      </c>
      <c r="AO1807" s="169" t="s">
        <v>1774</v>
      </c>
      <c r="AP1807" s="169" t="s">
        <v>1775</v>
      </c>
      <c r="AQ1807" s="87">
        <v>0</v>
      </c>
      <c r="AR1807" s="87">
        <v>475191.31</v>
      </c>
      <c r="AS1807" s="87">
        <v>0</v>
      </c>
      <c r="AT1807" s="87">
        <v>0</v>
      </c>
      <c r="AU1807" s="87">
        <v>0</v>
      </c>
      <c r="AV1807" s="87">
        <v>0</v>
      </c>
      <c r="AW1807" s="87">
        <v>0</v>
      </c>
      <c r="AX1807" s="87">
        <v>0</v>
      </c>
      <c r="AY1807" s="87">
        <v>0</v>
      </c>
      <c r="AZ1807" s="87">
        <v>0</v>
      </c>
      <c r="BA1807" s="87">
        <v>0</v>
      </c>
      <c r="BB1807" s="87">
        <v>0</v>
      </c>
      <c r="BC1807" s="87">
        <v>0</v>
      </c>
      <c r="BD1807" s="87">
        <v>0</v>
      </c>
      <c r="BE1807" s="87">
        <v>0</v>
      </c>
      <c r="BF1807" s="87">
        <v>0</v>
      </c>
      <c r="BG1807" s="87">
        <f t="shared" si="124"/>
        <v>475191.31</v>
      </c>
      <c r="BH1807" s="87">
        <f t="shared" si="125"/>
        <v>0</v>
      </c>
      <c r="BI1807" s="87">
        <f t="shared" si="126"/>
        <v>475191.31</v>
      </c>
    </row>
    <row r="1808" spans="1:61" ht="15" customHeight="1" x14ac:dyDescent="0.35">
      <c r="A1808" s="142" t="str">
        <f t="shared" si="127"/>
        <v>DI0017491</v>
      </c>
      <c r="B1808" s="88" t="s">
        <v>2103</v>
      </c>
      <c r="C1808" s="88">
        <v>1</v>
      </c>
      <c r="D1808" s="143" t="s">
        <v>0</v>
      </c>
      <c r="E1808" s="146" t="s">
        <v>3</v>
      </c>
      <c r="F1808" s="144" t="s">
        <v>1760</v>
      </c>
      <c r="G1808" s="144" t="s">
        <v>1769</v>
      </c>
      <c r="H1808" s="144" t="s">
        <v>1770</v>
      </c>
      <c r="I1808" s="144" t="s">
        <v>1771</v>
      </c>
      <c r="J1808" s="144" t="s">
        <v>1772</v>
      </c>
      <c r="K1808" s="144" t="s">
        <v>1093</v>
      </c>
      <c r="L1808" s="144" t="s">
        <v>1766</v>
      </c>
      <c r="M1808" s="144" t="s">
        <v>1773</v>
      </c>
      <c r="N1808" s="143">
        <v>1</v>
      </c>
      <c r="O1808" s="143">
        <v>1</v>
      </c>
      <c r="P1808" s="143">
        <v>1</v>
      </c>
      <c r="Q1808" s="147">
        <v>0</v>
      </c>
      <c r="R1808" s="147">
        <v>0</v>
      </c>
      <c r="S1808" s="147">
        <v>1</v>
      </c>
      <c r="T1808" s="147">
        <v>1</v>
      </c>
      <c r="U1808" s="147">
        <v>1</v>
      </c>
      <c r="V1808" s="147">
        <v>0</v>
      </c>
      <c r="W1808" s="148">
        <v>0</v>
      </c>
      <c r="X1808" s="148">
        <v>549369.94999999995</v>
      </c>
      <c r="Y1808" s="148">
        <v>0</v>
      </c>
      <c r="Z1808" s="148">
        <v>0</v>
      </c>
      <c r="AA1808" s="149">
        <v>0</v>
      </c>
      <c r="AB1808" s="148">
        <v>0</v>
      </c>
      <c r="AC1808" s="148">
        <v>0</v>
      </c>
      <c r="AD1808" s="149">
        <v>0</v>
      </c>
      <c r="AE1808" s="148">
        <v>549369.94999999995</v>
      </c>
      <c r="AF1808" s="170">
        <v>45751</v>
      </c>
      <c r="AG1808" s="164">
        <v>47577</v>
      </c>
      <c r="AH1808" s="149">
        <v>549369.94999999995</v>
      </c>
      <c r="AI1808" s="171">
        <v>130.23013698630137</v>
      </c>
      <c r="AJ1808" s="171">
        <v>5.0027397260273974</v>
      </c>
      <c r="AK1808" s="166">
        <v>9.2499999999999999E-2</v>
      </c>
      <c r="AL1808" s="172">
        <v>130.23013698630137</v>
      </c>
      <c r="AM1808" s="172">
        <v>5.0027397260273974</v>
      </c>
      <c r="AN1808" s="173">
        <v>9.2499999999999999E-2</v>
      </c>
      <c r="AO1808" s="169" t="s">
        <v>1774</v>
      </c>
      <c r="AP1808" s="169" t="s">
        <v>1775</v>
      </c>
      <c r="AQ1808" s="87">
        <v>0</v>
      </c>
      <c r="AR1808" s="87">
        <v>0</v>
      </c>
      <c r="AS1808" s="87">
        <v>0</v>
      </c>
      <c r="AT1808" s="87">
        <v>0</v>
      </c>
      <c r="AU1808" s="87">
        <v>0</v>
      </c>
      <c r="AV1808" s="87">
        <v>549369.94999999995</v>
      </c>
      <c r="AW1808" s="87">
        <v>0</v>
      </c>
      <c r="AX1808" s="87">
        <v>0</v>
      </c>
      <c r="AY1808" s="87">
        <v>0</v>
      </c>
      <c r="AZ1808" s="87">
        <v>0</v>
      </c>
      <c r="BA1808" s="87">
        <v>0</v>
      </c>
      <c r="BB1808" s="87">
        <v>0</v>
      </c>
      <c r="BC1808" s="87">
        <v>0</v>
      </c>
      <c r="BD1808" s="87">
        <v>0</v>
      </c>
      <c r="BE1808" s="87">
        <v>0</v>
      </c>
      <c r="BF1808" s="87">
        <v>0</v>
      </c>
      <c r="BG1808" s="87">
        <f t="shared" si="124"/>
        <v>0</v>
      </c>
      <c r="BH1808" s="87">
        <f t="shared" si="125"/>
        <v>549369.94999999995</v>
      </c>
      <c r="BI1808" s="87">
        <f t="shared" si="126"/>
        <v>549369.94999999995</v>
      </c>
    </row>
    <row r="1809" spans="1:61" ht="15" customHeight="1" x14ac:dyDescent="0.35">
      <c r="A1809" s="142" t="str">
        <f t="shared" si="127"/>
        <v>DI0017501</v>
      </c>
      <c r="B1809" s="88" t="s">
        <v>2104</v>
      </c>
      <c r="C1809" s="88">
        <v>1</v>
      </c>
      <c r="D1809" s="143" t="s">
        <v>0</v>
      </c>
      <c r="E1809" s="146" t="s">
        <v>3</v>
      </c>
      <c r="F1809" s="144" t="s">
        <v>1760</v>
      </c>
      <c r="G1809" s="144" t="s">
        <v>1769</v>
      </c>
      <c r="H1809" s="144" t="s">
        <v>1770</v>
      </c>
      <c r="I1809" s="144" t="s">
        <v>1771</v>
      </c>
      <c r="J1809" s="144" t="s">
        <v>1772</v>
      </c>
      <c r="K1809" s="144" t="s">
        <v>1093</v>
      </c>
      <c r="L1809" s="144" t="s">
        <v>1766</v>
      </c>
      <c r="M1809" s="144" t="s">
        <v>1773</v>
      </c>
      <c r="N1809" s="143">
        <v>1</v>
      </c>
      <c r="O1809" s="143">
        <v>1</v>
      </c>
      <c r="P1809" s="143">
        <v>1</v>
      </c>
      <c r="Q1809" s="147">
        <v>0</v>
      </c>
      <c r="R1809" s="147">
        <v>0</v>
      </c>
      <c r="S1809" s="147">
        <v>1</v>
      </c>
      <c r="T1809" s="147">
        <v>1</v>
      </c>
      <c r="U1809" s="147">
        <v>1</v>
      </c>
      <c r="V1809" s="147">
        <v>0</v>
      </c>
      <c r="W1809" s="148">
        <v>0</v>
      </c>
      <c r="X1809" s="148">
        <v>549369.96</v>
      </c>
      <c r="Y1809" s="148">
        <v>0</v>
      </c>
      <c r="Z1809" s="148">
        <v>0</v>
      </c>
      <c r="AA1809" s="149">
        <v>0</v>
      </c>
      <c r="AB1809" s="148">
        <v>0</v>
      </c>
      <c r="AC1809" s="148">
        <v>0</v>
      </c>
      <c r="AD1809" s="149">
        <v>0</v>
      </c>
      <c r="AE1809" s="148">
        <v>549369.96</v>
      </c>
      <c r="AF1809" s="170">
        <v>45751</v>
      </c>
      <c r="AG1809" s="164">
        <v>46116</v>
      </c>
      <c r="AH1809" s="149">
        <v>549369.96</v>
      </c>
      <c r="AI1809" s="171">
        <v>126.22739726027397</v>
      </c>
      <c r="AJ1809" s="171">
        <v>1</v>
      </c>
      <c r="AK1809" s="166">
        <v>4.9000000000000002E-2</v>
      </c>
      <c r="AL1809" s="172">
        <v>126.22739726027397</v>
      </c>
      <c r="AM1809" s="172">
        <v>1</v>
      </c>
      <c r="AN1809" s="173">
        <v>4.9000000000000002E-2</v>
      </c>
      <c r="AO1809" s="169" t="s">
        <v>1774</v>
      </c>
      <c r="AP1809" s="169" t="s">
        <v>1775</v>
      </c>
      <c r="AQ1809" s="87">
        <v>0</v>
      </c>
      <c r="AR1809" s="87">
        <v>0</v>
      </c>
      <c r="AS1809" s="87">
        <v>0</v>
      </c>
      <c r="AT1809" s="87">
        <v>549369.96</v>
      </c>
      <c r="AU1809" s="87">
        <v>0</v>
      </c>
      <c r="AV1809" s="87">
        <v>0</v>
      </c>
      <c r="AW1809" s="87">
        <v>0</v>
      </c>
      <c r="AX1809" s="87">
        <v>0</v>
      </c>
      <c r="AY1809" s="87">
        <v>0</v>
      </c>
      <c r="AZ1809" s="87">
        <v>0</v>
      </c>
      <c r="BA1809" s="87">
        <v>0</v>
      </c>
      <c r="BB1809" s="87">
        <v>0</v>
      </c>
      <c r="BC1809" s="87">
        <v>0</v>
      </c>
      <c r="BD1809" s="87">
        <v>0</v>
      </c>
      <c r="BE1809" s="87">
        <v>0</v>
      </c>
      <c r="BF1809" s="87">
        <v>0</v>
      </c>
      <c r="BG1809" s="87">
        <f t="shared" ref="BG1809:BG1872" si="128">SUM(AQ1809:AR1809)</f>
        <v>0</v>
      </c>
      <c r="BH1809" s="87">
        <f t="shared" ref="BH1809:BH1872" si="129">SUM(AS1809:BF1809)</f>
        <v>549369.96</v>
      </c>
      <c r="BI1809" s="87">
        <f t="shared" ref="BI1809:BI1872" si="130">BH1809+BG1809</f>
        <v>549369.96</v>
      </c>
    </row>
    <row r="1810" spans="1:61" ht="15" customHeight="1" x14ac:dyDescent="0.35">
      <c r="A1810" s="142" t="str">
        <f t="shared" si="127"/>
        <v>DI0017511</v>
      </c>
      <c r="B1810" s="88" t="s">
        <v>2105</v>
      </c>
      <c r="C1810" s="88">
        <v>1</v>
      </c>
      <c r="D1810" s="143" t="s">
        <v>0</v>
      </c>
      <c r="E1810" s="146" t="s">
        <v>3</v>
      </c>
      <c r="F1810" s="144" t="s">
        <v>1760</v>
      </c>
      <c r="G1810" s="144" t="s">
        <v>1769</v>
      </c>
      <c r="H1810" s="144" t="s">
        <v>1770</v>
      </c>
      <c r="I1810" s="144" t="s">
        <v>1771</v>
      </c>
      <c r="J1810" s="144" t="s">
        <v>1772</v>
      </c>
      <c r="K1810" s="144" t="s">
        <v>1093</v>
      </c>
      <c r="L1810" s="144" t="s">
        <v>1766</v>
      </c>
      <c r="M1810" s="144" t="s">
        <v>1773</v>
      </c>
      <c r="N1810" s="143">
        <v>1</v>
      </c>
      <c r="O1810" s="143">
        <v>1</v>
      </c>
      <c r="P1810" s="143">
        <v>1</v>
      </c>
      <c r="Q1810" s="147">
        <v>0</v>
      </c>
      <c r="R1810" s="147">
        <v>0</v>
      </c>
      <c r="S1810" s="147">
        <v>1</v>
      </c>
      <c r="T1810" s="147">
        <v>1</v>
      </c>
      <c r="U1810" s="147">
        <v>1</v>
      </c>
      <c r="V1810" s="147">
        <v>0</v>
      </c>
      <c r="W1810" s="148">
        <v>0</v>
      </c>
      <c r="X1810" s="148">
        <v>549369.96</v>
      </c>
      <c r="Y1810" s="148">
        <v>0</v>
      </c>
      <c r="Z1810" s="148">
        <v>0</v>
      </c>
      <c r="AA1810" s="149">
        <v>0</v>
      </c>
      <c r="AB1810" s="148">
        <v>0</v>
      </c>
      <c r="AC1810" s="148">
        <v>0</v>
      </c>
      <c r="AD1810" s="149">
        <v>0</v>
      </c>
      <c r="AE1810" s="148">
        <v>549369.96</v>
      </c>
      <c r="AF1810" s="170">
        <v>45751</v>
      </c>
      <c r="AG1810" s="164">
        <v>46847</v>
      </c>
      <c r="AH1810" s="149">
        <v>549369.96</v>
      </c>
      <c r="AI1810" s="171">
        <v>128.23013698630137</v>
      </c>
      <c r="AJ1810" s="171">
        <v>3.0027397260273974</v>
      </c>
      <c r="AK1810" s="166">
        <v>8.7499999999999994E-2</v>
      </c>
      <c r="AL1810" s="172">
        <v>128.23013698630137</v>
      </c>
      <c r="AM1810" s="172">
        <v>3.0027397260273974</v>
      </c>
      <c r="AN1810" s="173">
        <v>8.7499999999999994E-2</v>
      </c>
      <c r="AO1810" s="169" t="s">
        <v>1774</v>
      </c>
      <c r="AP1810" s="169" t="s">
        <v>1775</v>
      </c>
      <c r="AQ1810" s="87">
        <v>0</v>
      </c>
      <c r="AR1810" s="87">
        <v>549369.96</v>
      </c>
      <c r="AS1810" s="87">
        <v>0</v>
      </c>
      <c r="AT1810" s="87">
        <v>0</v>
      </c>
      <c r="AU1810" s="87">
        <v>0</v>
      </c>
      <c r="AV1810" s="87">
        <v>0</v>
      </c>
      <c r="AW1810" s="87">
        <v>0</v>
      </c>
      <c r="AX1810" s="87">
        <v>0</v>
      </c>
      <c r="AY1810" s="87">
        <v>0</v>
      </c>
      <c r="AZ1810" s="87">
        <v>0</v>
      </c>
      <c r="BA1810" s="87">
        <v>0</v>
      </c>
      <c r="BB1810" s="87">
        <v>0</v>
      </c>
      <c r="BC1810" s="87">
        <v>0</v>
      </c>
      <c r="BD1810" s="87">
        <v>0</v>
      </c>
      <c r="BE1810" s="87">
        <v>0</v>
      </c>
      <c r="BF1810" s="87">
        <v>0</v>
      </c>
      <c r="BG1810" s="87">
        <f t="shared" si="128"/>
        <v>549369.96</v>
      </c>
      <c r="BH1810" s="87">
        <f t="shared" si="129"/>
        <v>0</v>
      </c>
      <c r="BI1810" s="87">
        <f t="shared" si="130"/>
        <v>549369.96</v>
      </c>
    </row>
    <row r="1811" spans="1:61" ht="15" customHeight="1" x14ac:dyDescent="0.35">
      <c r="A1811" s="142" t="str">
        <f t="shared" si="127"/>
        <v>DI0017521</v>
      </c>
      <c r="B1811" s="88" t="s">
        <v>2106</v>
      </c>
      <c r="C1811" s="88">
        <v>1</v>
      </c>
      <c r="D1811" s="143" t="s">
        <v>0</v>
      </c>
      <c r="E1811" s="146" t="s">
        <v>3</v>
      </c>
      <c r="F1811" s="144" t="s">
        <v>1760</v>
      </c>
      <c r="G1811" s="144" t="s">
        <v>1769</v>
      </c>
      <c r="H1811" s="144" t="s">
        <v>1770</v>
      </c>
      <c r="I1811" s="144" t="s">
        <v>1771</v>
      </c>
      <c r="J1811" s="144" t="s">
        <v>1772</v>
      </c>
      <c r="K1811" s="144" t="s">
        <v>2107</v>
      </c>
      <c r="L1811" s="144" t="s">
        <v>1766</v>
      </c>
      <c r="M1811" s="144" t="s">
        <v>1773</v>
      </c>
      <c r="N1811" s="143">
        <v>1</v>
      </c>
      <c r="O1811" s="143">
        <v>1</v>
      </c>
      <c r="P1811" s="143">
        <v>1</v>
      </c>
      <c r="Q1811" s="147">
        <v>0</v>
      </c>
      <c r="R1811" s="147">
        <v>0</v>
      </c>
      <c r="S1811" s="147">
        <v>1</v>
      </c>
      <c r="T1811" s="147">
        <v>1</v>
      </c>
      <c r="U1811" s="147">
        <v>1</v>
      </c>
      <c r="V1811" s="147">
        <v>0</v>
      </c>
      <c r="W1811" s="148">
        <v>0</v>
      </c>
      <c r="X1811" s="148">
        <v>256947.06</v>
      </c>
      <c r="Y1811" s="148">
        <v>0</v>
      </c>
      <c r="Z1811" s="148">
        <v>0</v>
      </c>
      <c r="AA1811" s="149">
        <v>0</v>
      </c>
      <c r="AB1811" s="148">
        <v>0</v>
      </c>
      <c r="AC1811" s="148">
        <v>0</v>
      </c>
      <c r="AD1811" s="149">
        <v>0</v>
      </c>
      <c r="AE1811" s="148">
        <v>256947.06</v>
      </c>
      <c r="AF1811" s="170">
        <v>45751</v>
      </c>
      <c r="AG1811" s="164">
        <v>47577</v>
      </c>
      <c r="AH1811" s="149">
        <v>256947.06</v>
      </c>
      <c r="AI1811" s="171">
        <v>130.23013698630137</v>
      </c>
      <c r="AJ1811" s="171">
        <v>5.0027397260273974</v>
      </c>
      <c r="AK1811" s="166">
        <v>9.2499999999999999E-2</v>
      </c>
      <c r="AL1811" s="172">
        <v>130.23013698630137</v>
      </c>
      <c r="AM1811" s="172">
        <v>5.0027397260273974</v>
      </c>
      <c r="AN1811" s="173">
        <v>9.2499999999999999E-2</v>
      </c>
      <c r="AO1811" s="169" t="s">
        <v>1774</v>
      </c>
      <c r="AP1811" s="169" t="s">
        <v>1775</v>
      </c>
      <c r="AQ1811" s="87">
        <v>0</v>
      </c>
      <c r="AR1811" s="87">
        <v>0</v>
      </c>
      <c r="AS1811" s="87">
        <v>0</v>
      </c>
      <c r="AT1811" s="87">
        <v>0</v>
      </c>
      <c r="AU1811" s="87">
        <v>0</v>
      </c>
      <c r="AV1811" s="87">
        <v>256947.06</v>
      </c>
      <c r="AW1811" s="87">
        <v>0</v>
      </c>
      <c r="AX1811" s="87">
        <v>0</v>
      </c>
      <c r="AY1811" s="87">
        <v>0</v>
      </c>
      <c r="AZ1811" s="87">
        <v>0</v>
      </c>
      <c r="BA1811" s="87">
        <v>0</v>
      </c>
      <c r="BB1811" s="87">
        <v>0</v>
      </c>
      <c r="BC1811" s="87">
        <v>0</v>
      </c>
      <c r="BD1811" s="87">
        <v>0</v>
      </c>
      <c r="BE1811" s="87">
        <v>0</v>
      </c>
      <c r="BF1811" s="87">
        <v>0</v>
      </c>
      <c r="BG1811" s="87">
        <f t="shared" si="128"/>
        <v>0</v>
      </c>
      <c r="BH1811" s="87">
        <f t="shared" si="129"/>
        <v>256947.06</v>
      </c>
      <c r="BI1811" s="87">
        <f t="shared" si="130"/>
        <v>256947.06</v>
      </c>
    </row>
    <row r="1812" spans="1:61" ht="15" customHeight="1" x14ac:dyDescent="0.35">
      <c r="A1812" s="142" t="str">
        <f t="shared" si="127"/>
        <v>DI0017531</v>
      </c>
      <c r="B1812" s="88" t="s">
        <v>2108</v>
      </c>
      <c r="C1812" s="88">
        <v>1</v>
      </c>
      <c r="D1812" s="143" t="s">
        <v>0</v>
      </c>
      <c r="E1812" s="146" t="s">
        <v>3</v>
      </c>
      <c r="F1812" s="144" t="s">
        <v>1760</v>
      </c>
      <c r="G1812" s="144" t="s">
        <v>1769</v>
      </c>
      <c r="H1812" s="144" t="s">
        <v>1770</v>
      </c>
      <c r="I1812" s="144" t="s">
        <v>1771</v>
      </c>
      <c r="J1812" s="144" t="s">
        <v>1772</v>
      </c>
      <c r="K1812" s="144" t="s">
        <v>2107</v>
      </c>
      <c r="L1812" s="144" t="s">
        <v>1766</v>
      </c>
      <c r="M1812" s="144" t="s">
        <v>1773</v>
      </c>
      <c r="N1812" s="143">
        <v>1</v>
      </c>
      <c r="O1812" s="143">
        <v>1</v>
      </c>
      <c r="P1812" s="143">
        <v>1</v>
      </c>
      <c r="Q1812" s="147">
        <v>0</v>
      </c>
      <c r="R1812" s="147">
        <v>0</v>
      </c>
      <c r="S1812" s="147">
        <v>1</v>
      </c>
      <c r="T1812" s="147">
        <v>1</v>
      </c>
      <c r="U1812" s="147">
        <v>1</v>
      </c>
      <c r="V1812" s="147">
        <v>0</v>
      </c>
      <c r="W1812" s="148">
        <v>0</v>
      </c>
      <c r="X1812" s="148">
        <v>256947.05</v>
      </c>
      <c r="Y1812" s="148">
        <v>0</v>
      </c>
      <c r="Z1812" s="148">
        <v>0</v>
      </c>
      <c r="AA1812" s="149">
        <v>0</v>
      </c>
      <c r="AB1812" s="148">
        <v>0</v>
      </c>
      <c r="AC1812" s="148">
        <v>0</v>
      </c>
      <c r="AD1812" s="149">
        <v>0</v>
      </c>
      <c r="AE1812" s="148">
        <v>256947.05</v>
      </c>
      <c r="AF1812" s="170">
        <v>45751</v>
      </c>
      <c r="AG1812" s="164">
        <v>46116</v>
      </c>
      <c r="AH1812" s="149">
        <v>256947.05</v>
      </c>
      <c r="AI1812" s="171">
        <v>126.22739726027397</v>
      </c>
      <c r="AJ1812" s="171">
        <v>1</v>
      </c>
      <c r="AK1812" s="166">
        <v>4.9000000000000002E-2</v>
      </c>
      <c r="AL1812" s="172">
        <v>126.22739726027397</v>
      </c>
      <c r="AM1812" s="172">
        <v>1</v>
      </c>
      <c r="AN1812" s="173">
        <v>4.9000000000000002E-2</v>
      </c>
      <c r="AO1812" s="169" t="s">
        <v>1774</v>
      </c>
      <c r="AP1812" s="169" t="s">
        <v>1775</v>
      </c>
      <c r="AQ1812" s="87">
        <v>0</v>
      </c>
      <c r="AR1812" s="87">
        <v>0</v>
      </c>
      <c r="AS1812" s="87">
        <v>0</v>
      </c>
      <c r="AT1812" s="87">
        <v>256947.05</v>
      </c>
      <c r="AU1812" s="87">
        <v>0</v>
      </c>
      <c r="AV1812" s="87">
        <v>0</v>
      </c>
      <c r="AW1812" s="87">
        <v>0</v>
      </c>
      <c r="AX1812" s="87">
        <v>0</v>
      </c>
      <c r="AY1812" s="87">
        <v>0</v>
      </c>
      <c r="AZ1812" s="87">
        <v>0</v>
      </c>
      <c r="BA1812" s="87">
        <v>0</v>
      </c>
      <c r="BB1812" s="87">
        <v>0</v>
      </c>
      <c r="BC1812" s="87">
        <v>0</v>
      </c>
      <c r="BD1812" s="87">
        <v>0</v>
      </c>
      <c r="BE1812" s="87">
        <v>0</v>
      </c>
      <c r="BF1812" s="87">
        <v>0</v>
      </c>
      <c r="BG1812" s="87">
        <f t="shared" si="128"/>
        <v>0</v>
      </c>
      <c r="BH1812" s="87">
        <f t="shared" si="129"/>
        <v>256947.05</v>
      </c>
      <c r="BI1812" s="87">
        <f t="shared" si="130"/>
        <v>256947.05</v>
      </c>
    </row>
    <row r="1813" spans="1:61" ht="15" customHeight="1" x14ac:dyDescent="0.35">
      <c r="A1813" s="142" t="str">
        <f t="shared" si="127"/>
        <v>DI0017541</v>
      </c>
      <c r="B1813" s="88" t="s">
        <v>2109</v>
      </c>
      <c r="C1813" s="88">
        <v>1</v>
      </c>
      <c r="D1813" s="143" t="s">
        <v>0</v>
      </c>
      <c r="E1813" s="146" t="s">
        <v>3</v>
      </c>
      <c r="F1813" s="144" t="s">
        <v>1760</v>
      </c>
      <c r="G1813" s="144" t="s">
        <v>1769</v>
      </c>
      <c r="H1813" s="144" t="s">
        <v>1770</v>
      </c>
      <c r="I1813" s="144" t="s">
        <v>1771</v>
      </c>
      <c r="J1813" s="144" t="s">
        <v>1772</v>
      </c>
      <c r="K1813" s="144" t="s">
        <v>2107</v>
      </c>
      <c r="L1813" s="144" t="s">
        <v>1766</v>
      </c>
      <c r="M1813" s="144" t="s">
        <v>1773</v>
      </c>
      <c r="N1813" s="143">
        <v>1</v>
      </c>
      <c r="O1813" s="143">
        <v>1</v>
      </c>
      <c r="P1813" s="143">
        <v>1</v>
      </c>
      <c r="Q1813" s="147">
        <v>0</v>
      </c>
      <c r="R1813" s="147">
        <v>0</v>
      </c>
      <c r="S1813" s="147">
        <v>1</v>
      </c>
      <c r="T1813" s="147">
        <v>1</v>
      </c>
      <c r="U1813" s="147">
        <v>1</v>
      </c>
      <c r="V1813" s="147">
        <v>0</v>
      </c>
      <c r="W1813" s="148">
        <v>0</v>
      </c>
      <c r="X1813" s="148">
        <v>256947.05</v>
      </c>
      <c r="Y1813" s="148">
        <v>0</v>
      </c>
      <c r="Z1813" s="148">
        <v>0</v>
      </c>
      <c r="AA1813" s="149">
        <v>0</v>
      </c>
      <c r="AB1813" s="148">
        <v>0</v>
      </c>
      <c r="AC1813" s="148">
        <v>0</v>
      </c>
      <c r="AD1813" s="149">
        <v>0</v>
      </c>
      <c r="AE1813" s="148">
        <v>256947.05</v>
      </c>
      <c r="AF1813" s="170">
        <v>45751</v>
      </c>
      <c r="AG1813" s="164">
        <v>46847</v>
      </c>
      <c r="AH1813" s="149">
        <v>256947.05</v>
      </c>
      <c r="AI1813" s="171">
        <v>128.23013698630137</v>
      </c>
      <c r="AJ1813" s="171">
        <v>3.0027397260273974</v>
      </c>
      <c r="AK1813" s="166">
        <v>8.7499999999999994E-2</v>
      </c>
      <c r="AL1813" s="172">
        <v>128.23013698630137</v>
      </c>
      <c r="AM1813" s="172">
        <v>3.0027397260273974</v>
      </c>
      <c r="AN1813" s="173">
        <v>8.7499999999999994E-2</v>
      </c>
      <c r="AO1813" s="169" t="s">
        <v>1774</v>
      </c>
      <c r="AP1813" s="169" t="s">
        <v>1775</v>
      </c>
      <c r="AQ1813" s="87">
        <v>0</v>
      </c>
      <c r="AR1813" s="87">
        <v>256947.05</v>
      </c>
      <c r="AS1813" s="87">
        <v>0</v>
      </c>
      <c r="AT1813" s="87">
        <v>0</v>
      </c>
      <c r="AU1813" s="87">
        <v>0</v>
      </c>
      <c r="AV1813" s="87">
        <v>0</v>
      </c>
      <c r="AW1813" s="87">
        <v>0</v>
      </c>
      <c r="AX1813" s="87">
        <v>0</v>
      </c>
      <c r="AY1813" s="87">
        <v>0</v>
      </c>
      <c r="AZ1813" s="87">
        <v>0</v>
      </c>
      <c r="BA1813" s="87">
        <v>0</v>
      </c>
      <c r="BB1813" s="87">
        <v>0</v>
      </c>
      <c r="BC1813" s="87">
        <v>0</v>
      </c>
      <c r="BD1813" s="87">
        <v>0</v>
      </c>
      <c r="BE1813" s="87">
        <v>0</v>
      </c>
      <c r="BF1813" s="87">
        <v>0</v>
      </c>
      <c r="BG1813" s="87">
        <f t="shared" si="128"/>
        <v>256947.05</v>
      </c>
      <c r="BH1813" s="87">
        <f t="shared" si="129"/>
        <v>0</v>
      </c>
      <c r="BI1813" s="87">
        <f t="shared" si="130"/>
        <v>256947.05</v>
      </c>
    </row>
    <row r="1814" spans="1:61" x14ac:dyDescent="0.35">
      <c r="A1814" s="142" t="str">
        <f t="shared" si="127"/>
        <v>DI0017551</v>
      </c>
      <c r="B1814" s="88" t="s">
        <v>2110</v>
      </c>
      <c r="C1814" s="88">
        <v>1</v>
      </c>
      <c r="D1814" s="143" t="s">
        <v>0</v>
      </c>
      <c r="E1814" s="146" t="s">
        <v>3</v>
      </c>
      <c r="F1814" s="144" t="s">
        <v>1760</v>
      </c>
      <c r="G1814" s="144" t="s">
        <v>1769</v>
      </c>
      <c r="H1814" s="144" t="s">
        <v>1770</v>
      </c>
      <c r="I1814" s="144" t="s">
        <v>1771</v>
      </c>
      <c r="J1814" s="144" t="s">
        <v>1772</v>
      </c>
      <c r="K1814" s="144" t="s">
        <v>1665</v>
      </c>
      <c r="L1814" s="144" t="s">
        <v>1766</v>
      </c>
      <c r="M1814" s="144" t="s">
        <v>1773</v>
      </c>
      <c r="N1814" s="143">
        <v>1</v>
      </c>
      <c r="O1814" s="143">
        <v>1</v>
      </c>
      <c r="P1814" s="143">
        <v>1</v>
      </c>
      <c r="Q1814" s="147">
        <v>0</v>
      </c>
      <c r="R1814" s="147">
        <v>0</v>
      </c>
      <c r="S1814" s="147">
        <v>1</v>
      </c>
      <c r="T1814" s="147">
        <v>1</v>
      </c>
      <c r="U1814" s="147">
        <v>1</v>
      </c>
      <c r="V1814" s="147">
        <v>0</v>
      </c>
      <c r="W1814" s="148">
        <v>0</v>
      </c>
      <c r="X1814" s="148">
        <v>145553.99</v>
      </c>
      <c r="Y1814" s="148">
        <v>0</v>
      </c>
      <c r="Z1814" s="148">
        <v>0</v>
      </c>
      <c r="AA1814" s="149">
        <v>0</v>
      </c>
      <c r="AB1814" s="148">
        <v>0</v>
      </c>
      <c r="AC1814" s="148">
        <v>0</v>
      </c>
      <c r="AD1814" s="149">
        <v>0</v>
      </c>
      <c r="AE1814" s="148">
        <v>145553.99</v>
      </c>
      <c r="AF1814" s="170">
        <v>45751</v>
      </c>
      <c r="AG1814" s="164">
        <v>47577</v>
      </c>
      <c r="AH1814" s="149">
        <v>145553.99</v>
      </c>
      <c r="AI1814" s="171">
        <v>130.23013698630137</v>
      </c>
      <c r="AJ1814" s="171">
        <v>5.0027397260273974</v>
      </c>
      <c r="AK1814" s="166">
        <v>9.2499999999999999E-2</v>
      </c>
      <c r="AL1814" s="172">
        <v>130.23013698630137</v>
      </c>
      <c r="AM1814" s="172">
        <v>5.0027397260273974</v>
      </c>
      <c r="AN1814" s="173">
        <v>9.2499999999999999E-2</v>
      </c>
      <c r="AO1814" s="169" t="s">
        <v>1774</v>
      </c>
      <c r="AP1814" s="174" t="s">
        <v>1775</v>
      </c>
      <c r="AQ1814" s="87">
        <v>0</v>
      </c>
      <c r="AR1814" s="87">
        <v>0</v>
      </c>
      <c r="AS1814" s="87">
        <v>0</v>
      </c>
      <c r="AT1814" s="87">
        <v>0</v>
      </c>
      <c r="AU1814" s="87">
        <v>0</v>
      </c>
      <c r="AV1814" s="87">
        <v>145553.99</v>
      </c>
      <c r="AW1814" s="87">
        <v>0</v>
      </c>
      <c r="AX1814" s="87">
        <v>0</v>
      </c>
      <c r="AY1814" s="87">
        <v>0</v>
      </c>
      <c r="AZ1814" s="87">
        <v>0</v>
      </c>
      <c r="BA1814" s="87">
        <v>0</v>
      </c>
      <c r="BB1814" s="87">
        <v>0</v>
      </c>
      <c r="BC1814" s="87">
        <v>0</v>
      </c>
      <c r="BD1814" s="87">
        <v>0</v>
      </c>
      <c r="BE1814" s="87">
        <v>0</v>
      </c>
      <c r="BF1814" s="87">
        <v>0</v>
      </c>
      <c r="BG1814" s="87">
        <f t="shared" si="128"/>
        <v>0</v>
      </c>
      <c r="BH1814" s="87">
        <f t="shared" si="129"/>
        <v>145553.99</v>
      </c>
      <c r="BI1814" s="87">
        <f t="shared" si="130"/>
        <v>145553.99</v>
      </c>
    </row>
    <row r="1815" spans="1:61" x14ac:dyDescent="0.35">
      <c r="A1815" s="142" t="str">
        <f t="shared" si="127"/>
        <v>DI0017561</v>
      </c>
      <c r="B1815" s="88" t="s">
        <v>2111</v>
      </c>
      <c r="C1815" s="88">
        <v>1</v>
      </c>
      <c r="D1815" s="143" t="s">
        <v>0</v>
      </c>
      <c r="E1815" s="146" t="s">
        <v>3</v>
      </c>
      <c r="F1815" s="144" t="s">
        <v>1760</v>
      </c>
      <c r="G1815" s="144" t="s">
        <v>1769</v>
      </c>
      <c r="H1815" s="144" t="s">
        <v>1770</v>
      </c>
      <c r="I1815" s="144" t="s">
        <v>1771</v>
      </c>
      <c r="J1815" s="144" t="s">
        <v>1772</v>
      </c>
      <c r="K1815" s="144" t="s">
        <v>1665</v>
      </c>
      <c r="L1815" s="144" t="s">
        <v>1766</v>
      </c>
      <c r="M1815" s="144" t="s">
        <v>1773</v>
      </c>
      <c r="N1815" s="143">
        <v>1</v>
      </c>
      <c r="O1815" s="143">
        <v>1</v>
      </c>
      <c r="P1815" s="143">
        <v>1</v>
      </c>
      <c r="Q1815" s="147">
        <v>0</v>
      </c>
      <c r="R1815" s="147">
        <v>0</v>
      </c>
      <c r="S1815" s="147">
        <v>1</v>
      </c>
      <c r="T1815" s="147">
        <v>1</v>
      </c>
      <c r="U1815" s="147">
        <v>1</v>
      </c>
      <c r="V1815" s="147">
        <v>0</v>
      </c>
      <c r="W1815" s="148">
        <v>0</v>
      </c>
      <c r="X1815" s="148">
        <v>145553.99</v>
      </c>
      <c r="Y1815" s="148">
        <v>0</v>
      </c>
      <c r="Z1815" s="148">
        <v>0</v>
      </c>
      <c r="AA1815" s="149">
        <v>0</v>
      </c>
      <c r="AB1815" s="148">
        <v>0</v>
      </c>
      <c r="AC1815" s="148">
        <v>0</v>
      </c>
      <c r="AD1815" s="149">
        <v>0</v>
      </c>
      <c r="AE1815" s="148">
        <v>145553.99</v>
      </c>
      <c r="AF1815" s="170">
        <v>45751</v>
      </c>
      <c r="AG1815" s="164">
        <v>46116</v>
      </c>
      <c r="AH1815" s="149">
        <v>145553.99</v>
      </c>
      <c r="AI1815" s="171">
        <v>126.22739726027397</v>
      </c>
      <c r="AJ1815" s="171">
        <v>1</v>
      </c>
      <c r="AK1815" s="166">
        <v>4.9000000000000002E-2</v>
      </c>
      <c r="AL1815" s="172">
        <v>126.22739726027399</v>
      </c>
      <c r="AM1815" s="172">
        <v>1</v>
      </c>
      <c r="AN1815" s="173">
        <v>4.9000000000000002E-2</v>
      </c>
      <c r="AO1815" s="169" t="s">
        <v>1774</v>
      </c>
      <c r="AP1815" s="174" t="s">
        <v>1775</v>
      </c>
      <c r="AQ1815" s="87">
        <v>0</v>
      </c>
      <c r="AR1815" s="87">
        <v>0</v>
      </c>
      <c r="AS1815" s="87">
        <v>0</v>
      </c>
      <c r="AT1815" s="87">
        <v>145553.99</v>
      </c>
      <c r="AU1815" s="87">
        <v>0</v>
      </c>
      <c r="AV1815" s="87">
        <v>0</v>
      </c>
      <c r="AW1815" s="87">
        <v>0</v>
      </c>
      <c r="AX1815" s="87">
        <v>0</v>
      </c>
      <c r="AY1815" s="87">
        <v>0</v>
      </c>
      <c r="AZ1815" s="87">
        <v>0</v>
      </c>
      <c r="BA1815" s="87">
        <v>0</v>
      </c>
      <c r="BB1815" s="87">
        <v>0</v>
      </c>
      <c r="BC1815" s="87">
        <v>0</v>
      </c>
      <c r="BD1815" s="87">
        <v>0</v>
      </c>
      <c r="BE1815" s="87">
        <v>0</v>
      </c>
      <c r="BF1815" s="87">
        <v>0</v>
      </c>
      <c r="BG1815" s="87">
        <f t="shared" si="128"/>
        <v>0</v>
      </c>
      <c r="BH1815" s="87">
        <f t="shared" si="129"/>
        <v>145553.99</v>
      </c>
      <c r="BI1815" s="87">
        <f t="shared" si="130"/>
        <v>145553.99</v>
      </c>
    </row>
    <row r="1816" spans="1:61" x14ac:dyDescent="0.35">
      <c r="A1816" s="142" t="str">
        <f t="shared" si="127"/>
        <v>DI0017571</v>
      </c>
      <c r="B1816" s="88" t="s">
        <v>2112</v>
      </c>
      <c r="C1816" s="88">
        <v>1</v>
      </c>
      <c r="D1816" s="143" t="s">
        <v>0</v>
      </c>
      <c r="E1816" s="146" t="s">
        <v>3</v>
      </c>
      <c r="F1816" s="144" t="s">
        <v>1760</v>
      </c>
      <c r="G1816" s="144" t="s">
        <v>1769</v>
      </c>
      <c r="H1816" s="144" t="s">
        <v>1770</v>
      </c>
      <c r="I1816" s="144" t="s">
        <v>1771</v>
      </c>
      <c r="J1816" s="144" t="s">
        <v>1772</v>
      </c>
      <c r="K1816" s="144" t="s">
        <v>1665</v>
      </c>
      <c r="L1816" s="144" t="s">
        <v>1766</v>
      </c>
      <c r="M1816" s="144" t="s">
        <v>1773</v>
      </c>
      <c r="N1816" s="143">
        <v>1</v>
      </c>
      <c r="O1816" s="143">
        <v>1</v>
      </c>
      <c r="P1816" s="143">
        <v>1</v>
      </c>
      <c r="Q1816" s="147">
        <v>0</v>
      </c>
      <c r="R1816" s="147">
        <v>0</v>
      </c>
      <c r="S1816" s="147">
        <v>1</v>
      </c>
      <c r="T1816" s="147">
        <v>1</v>
      </c>
      <c r="U1816" s="147">
        <v>1</v>
      </c>
      <c r="V1816" s="147">
        <v>0</v>
      </c>
      <c r="W1816" s="148">
        <v>0</v>
      </c>
      <c r="X1816" s="148">
        <v>145553.99</v>
      </c>
      <c r="Y1816" s="148">
        <v>0</v>
      </c>
      <c r="Z1816" s="148">
        <v>0</v>
      </c>
      <c r="AA1816" s="149">
        <v>0</v>
      </c>
      <c r="AB1816" s="148">
        <v>0</v>
      </c>
      <c r="AC1816" s="148">
        <v>0</v>
      </c>
      <c r="AD1816" s="149">
        <v>0</v>
      </c>
      <c r="AE1816" s="148">
        <v>145553.99</v>
      </c>
      <c r="AF1816" s="170">
        <v>45751</v>
      </c>
      <c r="AG1816" s="164">
        <v>46847</v>
      </c>
      <c r="AH1816" s="149">
        <v>145553.99</v>
      </c>
      <c r="AI1816" s="171">
        <v>128.23013698630137</v>
      </c>
      <c r="AJ1816" s="171">
        <v>3.0027397260273974</v>
      </c>
      <c r="AK1816" s="166">
        <v>8.7499999999999994E-2</v>
      </c>
      <c r="AL1816" s="172">
        <v>128.23013698630137</v>
      </c>
      <c r="AM1816" s="172">
        <v>3.0027397260273974</v>
      </c>
      <c r="AN1816" s="173">
        <v>8.7499999999999994E-2</v>
      </c>
      <c r="AO1816" s="169" t="s">
        <v>1774</v>
      </c>
      <c r="AP1816" s="174" t="s">
        <v>1775</v>
      </c>
      <c r="AQ1816" s="87">
        <v>0</v>
      </c>
      <c r="AR1816" s="87">
        <v>145553.99</v>
      </c>
      <c r="AS1816" s="87">
        <v>0</v>
      </c>
      <c r="AT1816" s="87">
        <v>0</v>
      </c>
      <c r="AU1816" s="87">
        <v>0</v>
      </c>
      <c r="AV1816" s="87">
        <v>0</v>
      </c>
      <c r="AW1816" s="87">
        <v>0</v>
      </c>
      <c r="AX1816" s="87">
        <v>0</v>
      </c>
      <c r="AY1816" s="87">
        <v>0</v>
      </c>
      <c r="AZ1816" s="87">
        <v>0</v>
      </c>
      <c r="BA1816" s="87">
        <v>0</v>
      </c>
      <c r="BB1816" s="87">
        <v>0</v>
      </c>
      <c r="BC1816" s="87">
        <v>0</v>
      </c>
      <c r="BD1816" s="87">
        <v>0</v>
      </c>
      <c r="BE1816" s="87">
        <v>0</v>
      </c>
      <c r="BF1816" s="87">
        <v>0</v>
      </c>
      <c r="BG1816" s="87">
        <f t="shared" si="128"/>
        <v>145553.99</v>
      </c>
      <c r="BH1816" s="87">
        <f t="shared" si="129"/>
        <v>0</v>
      </c>
      <c r="BI1816" s="87">
        <f t="shared" si="130"/>
        <v>145553.99</v>
      </c>
    </row>
    <row r="1817" spans="1:61" x14ac:dyDescent="0.35">
      <c r="A1817" s="142" t="str">
        <f t="shared" si="127"/>
        <v>DI0017581</v>
      </c>
      <c r="B1817" s="88" t="s">
        <v>2113</v>
      </c>
      <c r="C1817" s="88">
        <v>1</v>
      </c>
      <c r="D1817" s="143" t="s">
        <v>0</v>
      </c>
      <c r="E1817" s="146" t="s">
        <v>3</v>
      </c>
      <c r="F1817" s="144" t="s">
        <v>1760</v>
      </c>
      <c r="G1817" s="144" t="s">
        <v>1769</v>
      </c>
      <c r="H1817" s="144" t="s">
        <v>1770</v>
      </c>
      <c r="I1817" s="144" t="s">
        <v>1771</v>
      </c>
      <c r="J1817" s="144" t="s">
        <v>1772</v>
      </c>
      <c r="K1817" s="144" t="s">
        <v>763</v>
      </c>
      <c r="L1817" s="144" t="s">
        <v>1766</v>
      </c>
      <c r="M1817" s="144" t="s">
        <v>1773</v>
      </c>
      <c r="N1817" s="143">
        <v>1</v>
      </c>
      <c r="O1817" s="143">
        <v>1</v>
      </c>
      <c r="P1817" s="143">
        <v>1</v>
      </c>
      <c r="Q1817" s="147">
        <v>0</v>
      </c>
      <c r="R1817" s="147">
        <v>0</v>
      </c>
      <c r="S1817" s="147">
        <v>1</v>
      </c>
      <c r="T1817" s="147">
        <v>1</v>
      </c>
      <c r="U1817" s="147">
        <v>1</v>
      </c>
      <c r="V1817" s="147">
        <v>0</v>
      </c>
      <c r="W1817" s="148">
        <v>0</v>
      </c>
      <c r="X1817" s="148">
        <v>542338.68999999994</v>
      </c>
      <c r="Y1817" s="148">
        <v>0</v>
      </c>
      <c r="Z1817" s="148">
        <v>0</v>
      </c>
      <c r="AA1817" s="149">
        <v>0</v>
      </c>
      <c r="AB1817" s="148">
        <v>0</v>
      </c>
      <c r="AC1817" s="148">
        <v>0</v>
      </c>
      <c r="AD1817" s="149">
        <v>0</v>
      </c>
      <c r="AE1817" s="148">
        <v>542338.68999999994</v>
      </c>
      <c r="AF1817" s="170">
        <v>45751</v>
      </c>
      <c r="AG1817" s="164">
        <v>47577</v>
      </c>
      <c r="AH1817" s="149">
        <v>542338.68999999994</v>
      </c>
      <c r="AI1817" s="171">
        <v>130.23013698630137</v>
      </c>
      <c r="AJ1817" s="171">
        <v>5.0027397260273974</v>
      </c>
      <c r="AK1817" s="166">
        <v>9.2499999999999999E-2</v>
      </c>
      <c r="AL1817" s="172">
        <v>130.23013698630137</v>
      </c>
      <c r="AM1817" s="172">
        <v>5.0027397260273974</v>
      </c>
      <c r="AN1817" s="173">
        <v>9.2499999999999999E-2</v>
      </c>
      <c r="AO1817" s="169" t="s">
        <v>1774</v>
      </c>
      <c r="AP1817" s="174" t="s">
        <v>1775</v>
      </c>
      <c r="AQ1817" s="87">
        <v>0</v>
      </c>
      <c r="AR1817" s="87">
        <v>0</v>
      </c>
      <c r="AS1817" s="87">
        <v>0</v>
      </c>
      <c r="AT1817" s="87">
        <v>0</v>
      </c>
      <c r="AU1817" s="87">
        <v>0</v>
      </c>
      <c r="AV1817" s="87">
        <v>542338.68999999994</v>
      </c>
      <c r="AW1817" s="87">
        <v>0</v>
      </c>
      <c r="AX1817" s="87">
        <v>0</v>
      </c>
      <c r="AY1817" s="87">
        <v>0</v>
      </c>
      <c r="AZ1817" s="87">
        <v>0</v>
      </c>
      <c r="BA1817" s="87">
        <v>0</v>
      </c>
      <c r="BB1817" s="87">
        <v>0</v>
      </c>
      <c r="BC1817" s="87">
        <v>0</v>
      </c>
      <c r="BD1817" s="87">
        <v>0</v>
      </c>
      <c r="BE1817" s="87">
        <v>0</v>
      </c>
      <c r="BF1817" s="87">
        <v>0</v>
      </c>
      <c r="BG1817" s="87">
        <f t="shared" si="128"/>
        <v>0</v>
      </c>
      <c r="BH1817" s="87">
        <f t="shared" si="129"/>
        <v>542338.68999999994</v>
      </c>
      <c r="BI1817" s="87">
        <f t="shared" si="130"/>
        <v>542338.68999999994</v>
      </c>
    </row>
    <row r="1818" spans="1:61" x14ac:dyDescent="0.35">
      <c r="A1818" s="142" t="str">
        <f t="shared" ref="A1818:A1881" si="131">CONCATENATE(B1818,C1818)</f>
        <v>DI0017591</v>
      </c>
      <c r="B1818" s="88" t="s">
        <v>2114</v>
      </c>
      <c r="C1818" s="88">
        <v>1</v>
      </c>
      <c r="D1818" s="143" t="s">
        <v>0</v>
      </c>
      <c r="E1818" s="146" t="s">
        <v>3</v>
      </c>
      <c r="F1818" s="144" t="s">
        <v>1760</v>
      </c>
      <c r="G1818" s="144" t="s">
        <v>1769</v>
      </c>
      <c r="H1818" s="144" t="s">
        <v>1770</v>
      </c>
      <c r="I1818" s="144" t="s">
        <v>1771</v>
      </c>
      <c r="J1818" s="144" t="s">
        <v>1772</v>
      </c>
      <c r="K1818" s="144" t="s">
        <v>763</v>
      </c>
      <c r="L1818" s="144" t="s">
        <v>1766</v>
      </c>
      <c r="M1818" s="144" t="s">
        <v>1773</v>
      </c>
      <c r="N1818" s="143">
        <v>1</v>
      </c>
      <c r="O1818" s="143">
        <v>1</v>
      </c>
      <c r="P1818" s="143">
        <v>1</v>
      </c>
      <c r="Q1818" s="147">
        <v>0</v>
      </c>
      <c r="R1818" s="147">
        <v>0</v>
      </c>
      <c r="S1818" s="147">
        <v>1</v>
      </c>
      <c r="T1818" s="147">
        <v>1</v>
      </c>
      <c r="U1818" s="147">
        <v>1</v>
      </c>
      <c r="V1818" s="147">
        <v>0</v>
      </c>
      <c r="W1818" s="148">
        <v>0</v>
      </c>
      <c r="X1818" s="148">
        <v>542338.69999999995</v>
      </c>
      <c r="Y1818" s="148">
        <v>0</v>
      </c>
      <c r="Z1818" s="148">
        <v>0</v>
      </c>
      <c r="AA1818" s="149">
        <v>0</v>
      </c>
      <c r="AB1818" s="148">
        <v>0</v>
      </c>
      <c r="AC1818" s="148">
        <v>0</v>
      </c>
      <c r="AD1818" s="149">
        <v>0</v>
      </c>
      <c r="AE1818" s="148">
        <v>542338.69999999995</v>
      </c>
      <c r="AF1818" s="170">
        <v>45751</v>
      </c>
      <c r="AG1818" s="164">
        <v>46116</v>
      </c>
      <c r="AH1818" s="149">
        <v>542338.69999999995</v>
      </c>
      <c r="AI1818" s="171">
        <v>126.22739726027397</v>
      </c>
      <c r="AJ1818" s="171">
        <v>1</v>
      </c>
      <c r="AK1818" s="166">
        <v>4.9000000000000002E-2</v>
      </c>
      <c r="AL1818" s="172">
        <v>126.22739726027396</v>
      </c>
      <c r="AM1818" s="172">
        <v>1</v>
      </c>
      <c r="AN1818" s="173">
        <v>4.9000000000000002E-2</v>
      </c>
      <c r="AO1818" s="169" t="s">
        <v>1774</v>
      </c>
      <c r="AP1818" s="174" t="s">
        <v>1775</v>
      </c>
      <c r="AQ1818" s="87">
        <v>0</v>
      </c>
      <c r="AR1818" s="87">
        <v>0</v>
      </c>
      <c r="AS1818" s="87">
        <v>0</v>
      </c>
      <c r="AT1818" s="87">
        <v>542338.69999999995</v>
      </c>
      <c r="AU1818" s="87">
        <v>0</v>
      </c>
      <c r="AV1818" s="87">
        <v>0</v>
      </c>
      <c r="AW1818" s="87">
        <v>0</v>
      </c>
      <c r="AX1818" s="87">
        <v>0</v>
      </c>
      <c r="AY1818" s="87">
        <v>0</v>
      </c>
      <c r="AZ1818" s="87">
        <v>0</v>
      </c>
      <c r="BA1818" s="87">
        <v>0</v>
      </c>
      <c r="BB1818" s="87">
        <v>0</v>
      </c>
      <c r="BC1818" s="87">
        <v>0</v>
      </c>
      <c r="BD1818" s="87">
        <v>0</v>
      </c>
      <c r="BE1818" s="87">
        <v>0</v>
      </c>
      <c r="BF1818" s="87">
        <v>0</v>
      </c>
      <c r="BG1818" s="87">
        <f t="shared" si="128"/>
        <v>0</v>
      </c>
      <c r="BH1818" s="87">
        <f t="shared" si="129"/>
        <v>542338.69999999995</v>
      </c>
      <c r="BI1818" s="87">
        <f t="shared" si="130"/>
        <v>542338.69999999995</v>
      </c>
    </row>
    <row r="1819" spans="1:61" x14ac:dyDescent="0.35">
      <c r="A1819" s="142" t="str">
        <f t="shared" si="131"/>
        <v>DI0017601</v>
      </c>
      <c r="B1819" s="88" t="s">
        <v>2115</v>
      </c>
      <c r="C1819" s="88">
        <v>1</v>
      </c>
      <c r="D1819" s="143" t="s">
        <v>0</v>
      </c>
      <c r="E1819" s="146" t="s">
        <v>3</v>
      </c>
      <c r="F1819" s="144" t="s">
        <v>1760</v>
      </c>
      <c r="G1819" s="144" t="s">
        <v>1769</v>
      </c>
      <c r="H1819" s="144" t="s">
        <v>1770</v>
      </c>
      <c r="I1819" s="144" t="s">
        <v>1771</v>
      </c>
      <c r="J1819" s="144" t="s">
        <v>1772</v>
      </c>
      <c r="K1819" s="144" t="s">
        <v>763</v>
      </c>
      <c r="L1819" s="144" t="s">
        <v>1766</v>
      </c>
      <c r="M1819" s="144" t="s">
        <v>1773</v>
      </c>
      <c r="N1819" s="143">
        <v>1</v>
      </c>
      <c r="O1819" s="143">
        <v>1</v>
      </c>
      <c r="P1819" s="143">
        <v>1</v>
      </c>
      <c r="Q1819" s="147">
        <v>0</v>
      </c>
      <c r="R1819" s="147">
        <v>0</v>
      </c>
      <c r="S1819" s="147">
        <v>1</v>
      </c>
      <c r="T1819" s="147">
        <v>1</v>
      </c>
      <c r="U1819" s="147">
        <v>1</v>
      </c>
      <c r="V1819" s="147">
        <v>0</v>
      </c>
      <c r="W1819" s="148">
        <v>0</v>
      </c>
      <c r="X1819" s="148">
        <v>542338.69999999995</v>
      </c>
      <c r="Y1819" s="148">
        <v>0</v>
      </c>
      <c r="Z1819" s="148">
        <v>0</v>
      </c>
      <c r="AA1819" s="149">
        <v>0</v>
      </c>
      <c r="AB1819" s="148">
        <v>0</v>
      </c>
      <c r="AC1819" s="148">
        <v>0</v>
      </c>
      <c r="AD1819" s="149">
        <v>0</v>
      </c>
      <c r="AE1819" s="148">
        <v>542338.69999999995</v>
      </c>
      <c r="AF1819" s="170">
        <v>45751</v>
      </c>
      <c r="AG1819" s="164">
        <v>46847</v>
      </c>
      <c r="AH1819" s="149">
        <v>542338.69999999995</v>
      </c>
      <c r="AI1819" s="171">
        <v>128.23013698630137</v>
      </c>
      <c r="AJ1819" s="171">
        <v>3.0027397260273974</v>
      </c>
      <c r="AK1819" s="166">
        <v>8.7499999999999994E-2</v>
      </c>
      <c r="AL1819" s="172">
        <v>128.23013698630137</v>
      </c>
      <c r="AM1819" s="172">
        <v>3.0027397260273974</v>
      </c>
      <c r="AN1819" s="173">
        <v>8.7499999999999994E-2</v>
      </c>
      <c r="AO1819" s="169" t="s">
        <v>1774</v>
      </c>
      <c r="AP1819" s="174" t="s">
        <v>1775</v>
      </c>
      <c r="AQ1819" s="87">
        <v>0</v>
      </c>
      <c r="AR1819" s="87">
        <v>542338.69999999995</v>
      </c>
      <c r="AS1819" s="87">
        <v>0</v>
      </c>
      <c r="AT1819" s="87">
        <v>0</v>
      </c>
      <c r="AU1819" s="87">
        <v>0</v>
      </c>
      <c r="AV1819" s="87">
        <v>0</v>
      </c>
      <c r="AW1819" s="87">
        <v>0</v>
      </c>
      <c r="AX1819" s="87">
        <v>0</v>
      </c>
      <c r="AY1819" s="87">
        <v>0</v>
      </c>
      <c r="AZ1819" s="87">
        <v>0</v>
      </c>
      <c r="BA1819" s="87">
        <v>0</v>
      </c>
      <c r="BB1819" s="87">
        <v>0</v>
      </c>
      <c r="BC1819" s="87">
        <v>0</v>
      </c>
      <c r="BD1819" s="87">
        <v>0</v>
      </c>
      <c r="BE1819" s="87">
        <v>0</v>
      </c>
      <c r="BF1819" s="87">
        <v>0</v>
      </c>
      <c r="BG1819" s="87">
        <f t="shared" si="128"/>
        <v>542338.69999999995</v>
      </c>
      <c r="BH1819" s="87">
        <f t="shared" si="129"/>
        <v>0</v>
      </c>
      <c r="BI1819" s="87">
        <f t="shared" si="130"/>
        <v>542338.69999999995</v>
      </c>
    </row>
    <row r="1820" spans="1:61" x14ac:dyDescent="0.35">
      <c r="A1820" s="142" t="str">
        <f t="shared" si="131"/>
        <v>DI0017611</v>
      </c>
      <c r="B1820" s="88" t="s">
        <v>2116</v>
      </c>
      <c r="C1820" s="88">
        <v>1</v>
      </c>
      <c r="D1820" s="143" t="s">
        <v>0</v>
      </c>
      <c r="E1820" s="146" t="s">
        <v>3</v>
      </c>
      <c r="F1820" s="144" t="s">
        <v>1760</v>
      </c>
      <c r="G1820" s="144" t="s">
        <v>1769</v>
      </c>
      <c r="H1820" s="144" t="s">
        <v>1770</v>
      </c>
      <c r="I1820" s="144" t="s">
        <v>1771</v>
      </c>
      <c r="J1820" s="144" t="s">
        <v>1772</v>
      </c>
      <c r="K1820" s="144" t="s">
        <v>759</v>
      </c>
      <c r="L1820" s="144" t="s">
        <v>1766</v>
      </c>
      <c r="M1820" s="144" t="s">
        <v>1773</v>
      </c>
      <c r="N1820" s="143">
        <v>1</v>
      </c>
      <c r="O1820" s="143">
        <v>1</v>
      </c>
      <c r="P1820" s="143">
        <v>1</v>
      </c>
      <c r="Q1820" s="147">
        <v>0</v>
      </c>
      <c r="R1820" s="147">
        <v>0</v>
      </c>
      <c r="S1820" s="147">
        <v>1</v>
      </c>
      <c r="T1820" s="147">
        <v>1</v>
      </c>
      <c r="U1820" s="147">
        <v>1</v>
      </c>
      <c r="V1820" s="147">
        <v>0</v>
      </c>
      <c r="W1820" s="148">
        <v>0</v>
      </c>
      <c r="X1820" s="148">
        <v>556739.68999999994</v>
      </c>
      <c r="Y1820" s="148">
        <v>0</v>
      </c>
      <c r="Z1820" s="148">
        <v>0</v>
      </c>
      <c r="AA1820" s="149">
        <v>0</v>
      </c>
      <c r="AB1820" s="148">
        <v>0</v>
      </c>
      <c r="AC1820" s="148">
        <v>0</v>
      </c>
      <c r="AD1820" s="149">
        <v>0</v>
      </c>
      <c r="AE1820" s="148">
        <v>556739.68999999994</v>
      </c>
      <c r="AF1820" s="170">
        <v>45751</v>
      </c>
      <c r="AG1820" s="164">
        <v>47577</v>
      </c>
      <c r="AH1820" s="149">
        <v>556739.68999999994</v>
      </c>
      <c r="AI1820" s="171">
        <v>130.23013698630137</v>
      </c>
      <c r="AJ1820" s="171">
        <v>5.0027397260273974</v>
      </c>
      <c r="AK1820" s="166">
        <v>9.2499999999999999E-2</v>
      </c>
      <c r="AL1820" s="172">
        <v>130.23013698630137</v>
      </c>
      <c r="AM1820" s="172">
        <v>5.0027397260273974</v>
      </c>
      <c r="AN1820" s="173">
        <v>9.2499999999999999E-2</v>
      </c>
      <c r="AO1820" s="169" t="s">
        <v>1774</v>
      </c>
      <c r="AP1820" s="174" t="s">
        <v>1775</v>
      </c>
      <c r="AQ1820" s="87">
        <v>0</v>
      </c>
      <c r="AR1820" s="87">
        <v>556739.68999999994</v>
      </c>
      <c r="AS1820" s="87">
        <v>0</v>
      </c>
      <c r="AT1820" s="87">
        <v>0</v>
      </c>
      <c r="AU1820" s="87">
        <v>0</v>
      </c>
      <c r="AV1820" s="87">
        <v>0</v>
      </c>
      <c r="AW1820" s="87">
        <v>0</v>
      </c>
      <c r="AX1820" s="87">
        <v>0</v>
      </c>
      <c r="AY1820" s="87">
        <v>0</v>
      </c>
      <c r="AZ1820" s="87">
        <v>0</v>
      </c>
      <c r="BA1820" s="87">
        <v>0</v>
      </c>
      <c r="BB1820" s="87">
        <v>0</v>
      </c>
      <c r="BC1820" s="87">
        <v>0</v>
      </c>
      <c r="BD1820" s="87">
        <v>0</v>
      </c>
      <c r="BE1820" s="87">
        <v>0</v>
      </c>
      <c r="BF1820" s="87">
        <v>0</v>
      </c>
      <c r="BG1820" s="87">
        <f t="shared" si="128"/>
        <v>556739.68999999994</v>
      </c>
      <c r="BH1820" s="87">
        <f t="shared" si="129"/>
        <v>0</v>
      </c>
      <c r="BI1820" s="87">
        <f t="shared" si="130"/>
        <v>556739.68999999994</v>
      </c>
    </row>
    <row r="1821" spans="1:61" x14ac:dyDescent="0.35">
      <c r="A1821" s="142" t="str">
        <f t="shared" si="131"/>
        <v>DI0017621</v>
      </c>
      <c r="B1821" s="88" t="s">
        <v>2117</v>
      </c>
      <c r="C1821" s="88">
        <v>1</v>
      </c>
      <c r="D1821" s="143" t="s">
        <v>0</v>
      </c>
      <c r="E1821" s="146" t="s">
        <v>3</v>
      </c>
      <c r="F1821" s="144" t="s">
        <v>1760</v>
      </c>
      <c r="G1821" s="144" t="s">
        <v>1769</v>
      </c>
      <c r="H1821" s="144" t="s">
        <v>1770</v>
      </c>
      <c r="I1821" s="144" t="s">
        <v>1771</v>
      </c>
      <c r="J1821" s="144" t="s">
        <v>1772</v>
      </c>
      <c r="K1821" s="144" t="s">
        <v>1432</v>
      </c>
      <c r="L1821" s="144" t="s">
        <v>1766</v>
      </c>
      <c r="M1821" s="144" t="s">
        <v>1773</v>
      </c>
      <c r="N1821" s="143">
        <v>1</v>
      </c>
      <c r="O1821" s="143">
        <v>1</v>
      </c>
      <c r="P1821" s="143">
        <v>1</v>
      </c>
      <c r="Q1821" s="147">
        <v>0</v>
      </c>
      <c r="R1821" s="147">
        <v>0</v>
      </c>
      <c r="S1821" s="147">
        <v>1</v>
      </c>
      <c r="T1821" s="147">
        <v>1</v>
      </c>
      <c r="U1821" s="147">
        <v>1</v>
      </c>
      <c r="V1821" s="147">
        <v>0</v>
      </c>
      <c r="W1821" s="148">
        <v>0</v>
      </c>
      <c r="X1821" s="148">
        <v>696712.42</v>
      </c>
      <c r="Y1821" s="148">
        <v>0</v>
      </c>
      <c r="Z1821" s="148">
        <v>0</v>
      </c>
      <c r="AA1821" s="149">
        <v>0</v>
      </c>
      <c r="AB1821" s="148">
        <v>0</v>
      </c>
      <c r="AC1821" s="148">
        <v>0</v>
      </c>
      <c r="AD1821" s="149">
        <v>0</v>
      </c>
      <c r="AE1821" s="148">
        <v>696712.42</v>
      </c>
      <c r="AF1821" s="170">
        <v>45751</v>
      </c>
      <c r="AG1821" s="164">
        <v>46116</v>
      </c>
      <c r="AH1821" s="149">
        <v>696712.42</v>
      </c>
      <c r="AI1821" s="171">
        <v>126.22739726027397</v>
      </c>
      <c r="AJ1821" s="171">
        <v>1</v>
      </c>
      <c r="AK1821" s="166">
        <v>4.9000000000000002E-2</v>
      </c>
      <c r="AL1821" s="172">
        <v>126.22739726027397</v>
      </c>
      <c r="AM1821" s="172">
        <v>1</v>
      </c>
      <c r="AN1821" s="173">
        <v>4.9000000000000002E-2</v>
      </c>
      <c r="AO1821" s="169" t="s">
        <v>1774</v>
      </c>
      <c r="AP1821" s="174" t="s">
        <v>1775</v>
      </c>
      <c r="AQ1821" s="87">
        <v>0</v>
      </c>
      <c r="AR1821" s="87">
        <v>0</v>
      </c>
      <c r="AS1821" s="87">
        <v>0</v>
      </c>
      <c r="AT1821" s="87">
        <v>696712.42</v>
      </c>
      <c r="AU1821" s="87">
        <v>0</v>
      </c>
      <c r="AV1821" s="87">
        <v>0</v>
      </c>
      <c r="AW1821" s="87">
        <v>0</v>
      </c>
      <c r="AX1821" s="87">
        <v>0</v>
      </c>
      <c r="AY1821" s="87">
        <v>0</v>
      </c>
      <c r="AZ1821" s="87">
        <v>0</v>
      </c>
      <c r="BA1821" s="87">
        <v>0</v>
      </c>
      <c r="BB1821" s="87">
        <v>0</v>
      </c>
      <c r="BC1821" s="87">
        <v>0</v>
      </c>
      <c r="BD1821" s="87">
        <v>0</v>
      </c>
      <c r="BE1821" s="87">
        <v>0</v>
      </c>
      <c r="BF1821" s="87">
        <v>0</v>
      </c>
      <c r="BG1821" s="87">
        <f t="shared" si="128"/>
        <v>0</v>
      </c>
      <c r="BH1821" s="87">
        <f t="shared" si="129"/>
        <v>696712.42</v>
      </c>
      <c r="BI1821" s="87">
        <f t="shared" si="130"/>
        <v>696712.42</v>
      </c>
    </row>
    <row r="1822" spans="1:61" x14ac:dyDescent="0.35">
      <c r="A1822" s="142" t="str">
        <f t="shared" si="131"/>
        <v>DI0017631</v>
      </c>
      <c r="B1822" s="88" t="s">
        <v>2118</v>
      </c>
      <c r="C1822" s="88">
        <v>1</v>
      </c>
      <c r="D1822" s="143" t="s">
        <v>0</v>
      </c>
      <c r="E1822" s="146" t="s">
        <v>3</v>
      </c>
      <c r="F1822" s="144" t="s">
        <v>1760</v>
      </c>
      <c r="G1822" s="144" t="s">
        <v>1769</v>
      </c>
      <c r="H1822" s="144" t="s">
        <v>1770</v>
      </c>
      <c r="I1822" s="144" t="s">
        <v>1771</v>
      </c>
      <c r="J1822" s="144" t="s">
        <v>1772</v>
      </c>
      <c r="K1822" s="144" t="s">
        <v>2119</v>
      </c>
      <c r="L1822" s="144" t="s">
        <v>1766</v>
      </c>
      <c r="M1822" s="144" t="s">
        <v>1773</v>
      </c>
      <c r="N1822" s="143">
        <v>1</v>
      </c>
      <c r="O1822" s="143">
        <v>1</v>
      </c>
      <c r="P1822" s="143">
        <v>1</v>
      </c>
      <c r="Q1822" s="147">
        <v>0</v>
      </c>
      <c r="R1822" s="147">
        <v>0</v>
      </c>
      <c r="S1822" s="147">
        <v>1</v>
      </c>
      <c r="T1822" s="147">
        <v>1</v>
      </c>
      <c r="U1822" s="147">
        <v>1</v>
      </c>
      <c r="V1822" s="147">
        <v>0</v>
      </c>
      <c r="W1822" s="148">
        <v>0</v>
      </c>
      <c r="X1822" s="148">
        <v>563495.18999999994</v>
      </c>
      <c r="Y1822" s="148">
        <v>0</v>
      </c>
      <c r="Z1822" s="148">
        <v>0</v>
      </c>
      <c r="AA1822" s="149">
        <v>0</v>
      </c>
      <c r="AB1822" s="148">
        <v>0</v>
      </c>
      <c r="AC1822" s="148">
        <v>0</v>
      </c>
      <c r="AD1822" s="149">
        <v>0</v>
      </c>
      <c r="AE1822" s="148">
        <v>563495.18999999994</v>
      </c>
      <c r="AF1822" s="170">
        <v>45751</v>
      </c>
      <c r="AG1822" s="164">
        <v>46847</v>
      </c>
      <c r="AH1822" s="149">
        <v>563495.18999999994</v>
      </c>
      <c r="AI1822" s="171">
        <v>128.23013698630137</v>
      </c>
      <c r="AJ1822" s="171">
        <v>3.0027397260273974</v>
      </c>
      <c r="AK1822" s="166">
        <v>8.7499999999999994E-2</v>
      </c>
      <c r="AL1822" s="172">
        <v>128.23013698630137</v>
      </c>
      <c r="AM1822" s="172">
        <v>3.0027397260273974</v>
      </c>
      <c r="AN1822" s="173">
        <v>8.7499999999999994E-2</v>
      </c>
      <c r="AO1822" s="169" t="s">
        <v>1774</v>
      </c>
      <c r="AP1822" s="174" t="s">
        <v>1775</v>
      </c>
      <c r="AQ1822" s="87">
        <v>0</v>
      </c>
      <c r="AR1822" s="87">
        <v>0</v>
      </c>
      <c r="AS1822" s="87">
        <v>0</v>
      </c>
      <c r="AT1822" s="87">
        <v>563495.18999999994</v>
      </c>
      <c r="AU1822" s="87">
        <v>0</v>
      </c>
      <c r="AV1822" s="87">
        <v>0</v>
      </c>
      <c r="AW1822" s="87">
        <v>0</v>
      </c>
      <c r="AX1822" s="87">
        <v>0</v>
      </c>
      <c r="AY1822" s="87">
        <v>0</v>
      </c>
      <c r="AZ1822" s="87">
        <v>0</v>
      </c>
      <c r="BA1822" s="87">
        <v>0</v>
      </c>
      <c r="BB1822" s="87">
        <v>0</v>
      </c>
      <c r="BC1822" s="87">
        <v>0</v>
      </c>
      <c r="BD1822" s="87">
        <v>0</v>
      </c>
      <c r="BE1822" s="87">
        <v>0</v>
      </c>
      <c r="BF1822" s="87">
        <v>0</v>
      </c>
      <c r="BG1822" s="87">
        <f t="shared" si="128"/>
        <v>0</v>
      </c>
      <c r="BH1822" s="87">
        <f t="shared" si="129"/>
        <v>563495.18999999994</v>
      </c>
      <c r="BI1822" s="87">
        <f t="shared" si="130"/>
        <v>563495.18999999994</v>
      </c>
    </row>
    <row r="1823" spans="1:61" x14ac:dyDescent="0.35">
      <c r="A1823" s="142" t="str">
        <f t="shared" si="131"/>
        <v>DI0017641</v>
      </c>
      <c r="B1823" s="88" t="s">
        <v>2120</v>
      </c>
      <c r="C1823" s="88">
        <v>1</v>
      </c>
      <c r="D1823" s="143" t="s">
        <v>0</v>
      </c>
      <c r="E1823" s="146" t="s">
        <v>3</v>
      </c>
      <c r="F1823" s="144" t="s">
        <v>1760</v>
      </c>
      <c r="G1823" s="144" t="s">
        <v>1769</v>
      </c>
      <c r="H1823" s="144" t="s">
        <v>1770</v>
      </c>
      <c r="I1823" s="144" t="s">
        <v>1771</v>
      </c>
      <c r="J1823" s="144" t="s">
        <v>1772</v>
      </c>
      <c r="K1823" s="144" t="s">
        <v>1649</v>
      </c>
      <c r="L1823" s="144" t="s">
        <v>1766</v>
      </c>
      <c r="M1823" s="144" t="s">
        <v>1773</v>
      </c>
      <c r="N1823" s="143">
        <v>1</v>
      </c>
      <c r="O1823" s="143">
        <v>1</v>
      </c>
      <c r="P1823" s="143">
        <v>1</v>
      </c>
      <c r="Q1823" s="147">
        <v>0</v>
      </c>
      <c r="R1823" s="147">
        <v>0</v>
      </c>
      <c r="S1823" s="147">
        <v>1</v>
      </c>
      <c r="T1823" s="147">
        <v>1</v>
      </c>
      <c r="U1823" s="147">
        <v>1</v>
      </c>
      <c r="V1823" s="147">
        <v>0</v>
      </c>
      <c r="W1823" s="148">
        <v>0</v>
      </c>
      <c r="X1823" s="148">
        <v>412528.46</v>
      </c>
      <c r="Y1823" s="148">
        <v>0</v>
      </c>
      <c r="Z1823" s="148">
        <v>0</v>
      </c>
      <c r="AA1823" s="149">
        <v>0</v>
      </c>
      <c r="AB1823" s="148">
        <v>0</v>
      </c>
      <c r="AC1823" s="148">
        <v>0</v>
      </c>
      <c r="AD1823" s="149">
        <v>0</v>
      </c>
      <c r="AE1823" s="148">
        <v>412528.46</v>
      </c>
      <c r="AF1823" s="170">
        <v>45751</v>
      </c>
      <c r="AG1823" s="164">
        <v>47577</v>
      </c>
      <c r="AH1823" s="149">
        <v>412528.46</v>
      </c>
      <c r="AI1823" s="171">
        <v>130.23013698630137</v>
      </c>
      <c r="AJ1823" s="171">
        <v>5.0027397260273974</v>
      </c>
      <c r="AK1823" s="166">
        <v>9.2499999999999999E-2</v>
      </c>
      <c r="AL1823" s="172">
        <v>130.23013698630137</v>
      </c>
      <c r="AM1823" s="172">
        <v>5.0027397260273974</v>
      </c>
      <c r="AN1823" s="173">
        <v>9.2499999999999999E-2</v>
      </c>
      <c r="AO1823" s="169" t="s">
        <v>1774</v>
      </c>
      <c r="AP1823" s="174" t="s">
        <v>1775</v>
      </c>
      <c r="AQ1823" s="87">
        <v>0</v>
      </c>
      <c r="AR1823" s="87">
        <v>412528.46</v>
      </c>
      <c r="AS1823" s="87">
        <v>0</v>
      </c>
      <c r="AT1823" s="87">
        <v>0</v>
      </c>
      <c r="AU1823" s="87">
        <v>0</v>
      </c>
      <c r="AV1823" s="87">
        <v>0</v>
      </c>
      <c r="AW1823" s="87">
        <v>0</v>
      </c>
      <c r="AX1823" s="87">
        <v>0</v>
      </c>
      <c r="AY1823" s="87">
        <v>0</v>
      </c>
      <c r="AZ1823" s="87">
        <v>0</v>
      </c>
      <c r="BA1823" s="87">
        <v>0</v>
      </c>
      <c r="BB1823" s="87">
        <v>0</v>
      </c>
      <c r="BC1823" s="87">
        <v>0</v>
      </c>
      <c r="BD1823" s="87">
        <v>0</v>
      </c>
      <c r="BE1823" s="87">
        <v>0</v>
      </c>
      <c r="BF1823" s="87">
        <v>0</v>
      </c>
      <c r="BG1823" s="87">
        <f t="shared" si="128"/>
        <v>412528.46</v>
      </c>
      <c r="BH1823" s="87">
        <f t="shared" si="129"/>
        <v>0</v>
      </c>
      <c r="BI1823" s="87">
        <f t="shared" si="130"/>
        <v>412528.46</v>
      </c>
    </row>
    <row r="1824" spans="1:61" x14ac:dyDescent="0.35">
      <c r="A1824" s="142" t="str">
        <f t="shared" si="131"/>
        <v>DI0017651</v>
      </c>
      <c r="B1824" s="88" t="s">
        <v>2121</v>
      </c>
      <c r="C1824" s="88">
        <v>1</v>
      </c>
      <c r="D1824" s="143" t="s">
        <v>0</v>
      </c>
      <c r="E1824" s="146" t="s">
        <v>3</v>
      </c>
      <c r="F1824" s="144" t="s">
        <v>1760</v>
      </c>
      <c r="G1824" s="144" t="s">
        <v>1769</v>
      </c>
      <c r="H1824" s="144" t="s">
        <v>1770</v>
      </c>
      <c r="I1824" s="144" t="s">
        <v>1771</v>
      </c>
      <c r="J1824" s="144" t="s">
        <v>1772</v>
      </c>
      <c r="K1824" s="144" t="s">
        <v>1350</v>
      </c>
      <c r="L1824" s="144" t="s">
        <v>1766</v>
      </c>
      <c r="M1824" s="144" t="s">
        <v>1773</v>
      </c>
      <c r="N1824" s="143">
        <v>1</v>
      </c>
      <c r="O1824" s="143">
        <v>1</v>
      </c>
      <c r="P1824" s="143">
        <v>1</v>
      </c>
      <c r="Q1824" s="147">
        <v>0</v>
      </c>
      <c r="R1824" s="147">
        <v>0</v>
      </c>
      <c r="S1824" s="147">
        <v>1</v>
      </c>
      <c r="T1824" s="147">
        <v>1</v>
      </c>
      <c r="U1824" s="147">
        <v>1</v>
      </c>
      <c r="V1824" s="147">
        <v>0</v>
      </c>
      <c r="W1824" s="148">
        <v>0</v>
      </c>
      <c r="X1824" s="148">
        <v>1482982.57</v>
      </c>
      <c r="Y1824" s="148">
        <v>0</v>
      </c>
      <c r="Z1824" s="148">
        <v>0</v>
      </c>
      <c r="AA1824" s="149">
        <v>0</v>
      </c>
      <c r="AB1824" s="148">
        <v>0</v>
      </c>
      <c r="AC1824" s="148">
        <v>0</v>
      </c>
      <c r="AD1824" s="149">
        <v>0</v>
      </c>
      <c r="AE1824" s="148">
        <v>1482982.57</v>
      </c>
      <c r="AF1824" s="170">
        <v>45751</v>
      </c>
      <c r="AG1824" s="164">
        <v>46116</v>
      </c>
      <c r="AH1824" s="149">
        <v>1482982.57</v>
      </c>
      <c r="AI1824" s="171">
        <v>126.22739726027397</v>
      </c>
      <c r="AJ1824" s="171">
        <v>1</v>
      </c>
      <c r="AK1824" s="166">
        <v>4.9000000000000002E-2</v>
      </c>
      <c r="AL1824" s="172">
        <v>126.22739726027397</v>
      </c>
      <c r="AM1824" s="172">
        <v>1</v>
      </c>
      <c r="AN1824" s="173">
        <v>4.8999999999999995E-2</v>
      </c>
      <c r="AO1824" s="169" t="s">
        <v>1774</v>
      </c>
      <c r="AP1824" s="174" t="s">
        <v>1775</v>
      </c>
      <c r="AQ1824" s="87">
        <v>0</v>
      </c>
      <c r="AR1824" s="87">
        <v>1482982.57</v>
      </c>
      <c r="AS1824" s="87">
        <v>0</v>
      </c>
      <c r="AT1824" s="87">
        <v>0</v>
      </c>
      <c r="AU1824" s="87">
        <v>0</v>
      </c>
      <c r="AV1824" s="87">
        <v>0</v>
      </c>
      <c r="AW1824" s="87">
        <v>0</v>
      </c>
      <c r="AX1824" s="87">
        <v>0</v>
      </c>
      <c r="AY1824" s="87">
        <v>0</v>
      </c>
      <c r="AZ1824" s="87">
        <v>0</v>
      </c>
      <c r="BA1824" s="87">
        <v>0</v>
      </c>
      <c r="BB1824" s="87">
        <v>0</v>
      </c>
      <c r="BC1824" s="87">
        <v>0</v>
      </c>
      <c r="BD1824" s="87">
        <v>0</v>
      </c>
      <c r="BE1824" s="87">
        <v>0</v>
      </c>
      <c r="BF1824" s="87">
        <v>0</v>
      </c>
      <c r="BG1824" s="87">
        <f t="shared" si="128"/>
        <v>1482982.57</v>
      </c>
      <c r="BH1824" s="87">
        <f t="shared" si="129"/>
        <v>0</v>
      </c>
      <c r="BI1824" s="87">
        <f t="shared" si="130"/>
        <v>1482982.57</v>
      </c>
    </row>
    <row r="1825" spans="1:61" x14ac:dyDescent="0.35">
      <c r="A1825" s="142" t="str">
        <f t="shared" si="131"/>
        <v>DI0017661</v>
      </c>
      <c r="B1825" s="88" t="s">
        <v>2122</v>
      </c>
      <c r="C1825" s="88">
        <v>1</v>
      </c>
      <c r="D1825" s="143" t="s">
        <v>0</v>
      </c>
      <c r="E1825" s="146" t="s">
        <v>3</v>
      </c>
      <c r="F1825" s="144" t="s">
        <v>1760</v>
      </c>
      <c r="G1825" s="144" t="s">
        <v>1769</v>
      </c>
      <c r="H1825" s="144" t="s">
        <v>1770</v>
      </c>
      <c r="I1825" s="144" t="s">
        <v>1771</v>
      </c>
      <c r="J1825" s="144" t="s">
        <v>1772</v>
      </c>
      <c r="K1825" s="144" t="s">
        <v>1350</v>
      </c>
      <c r="L1825" s="144" t="s">
        <v>1766</v>
      </c>
      <c r="M1825" s="144" t="s">
        <v>1773</v>
      </c>
      <c r="N1825" s="143">
        <v>1</v>
      </c>
      <c r="O1825" s="143">
        <v>1</v>
      </c>
      <c r="P1825" s="143">
        <v>1</v>
      </c>
      <c r="Q1825" s="147">
        <v>0</v>
      </c>
      <c r="R1825" s="147">
        <v>0</v>
      </c>
      <c r="S1825" s="147">
        <v>1</v>
      </c>
      <c r="T1825" s="147">
        <v>1</v>
      </c>
      <c r="U1825" s="147">
        <v>1</v>
      </c>
      <c r="V1825" s="147">
        <v>0</v>
      </c>
      <c r="W1825" s="148">
        <v>0</v>
      </c>
      <c r="X1825" s="148">
        <v>1482982.56</v>
      </c>
      <c r="Y1825" s="148">
        <v>0</v>
      </c>
      <c r="Z1825" s="148">
        <v>0</v>
      </c>
      <c r="AA1825" s="149">
        <v>0</v>
      </c>
      <c r="AB1825" s="148">
        <v>0</v>
      </c>
      <c r="AC1825" s="148">
        <v>0</v>
      </c>
      <c r="AD1825" s="149">
        <v>0</v>
      </c>
      <c r="AE1825" s="148">
        <v>1482982.56</v>
      </c>
      <c r="AF1825" s="170">
        <v>45751</v>
      </c>
      <c r="AG1825" s="164">
        <v>46847</v>
      </c>
      <c r="AH1825" s="149">
        <v>1482982.56</v>
      </c>
      <c r="AI1825" s="171">
        <v>128.23013698630137</v>
      </c>
      <c r="AJ1825" s="171">
        <v>3.0027397260273974</v>
      </c>
      <c r="AK1825" s="166">
        <v>8.7499999999999994E-2</v>
      </c>
      <c r="AL1825" s="172">
        <v>128.23013698630137</v>
      </c>
      <c r="AM1825" s="172">
        <v>3.0027397260273974</v>
      </c>
      <c r="AN1825" s="173">
        <v>8.7499999999999994E-2</v>
      </c>
      <c r="AO1825" s="169" t="s">
        <v>1774</v>
      </c>
      <c r="AP1825" s="174" t="s">
        <v>1775</v>
      </c>
      <c r="AQ1825" s="87">
        <v>0</v>
      </c>
      <c r="AR1825" s="87">
        <v>0</v>
      </c>
      <c r="AS1825" s="87">
        <v>0</v>
      </c>
      <c r="AT1825" s="87">
        <v>1482982.56</v>
      </c>
      <c r="AU1825" s="87">
        <v>0</v>
      </c>
      <c r="AV1825" s="87">
        <v>0</v>
      </c>
      <c r="AW1825" s="87">
        <v>0</v>
      </c>
      <c r="AX1825" s="87">
        <v>0</v>
      </c>
      <c r="AY1825" s="87">
        <v>0</v>
      </c>
      <c r="AZ1825" s="87">
        <v>0</v>
      </c>
      <c r="BA1825" s="87">
        <v>0</v>
      </c>
      <c r="BB1825" s="87">
        <v>0</v>
      </c>
      <c r="BC1825" s="87">
        <v>0</v>
      </c>
      <c r="BD1825" s="87">
        <v>0</v>
      </c>
      <c r="BE1825" s="87">
        <v>0</v>
      </c>
      <c r="BF1825" s="87">
        <v>0</v>
      </c>
      <c r="BG1825" s="87">
        <f t="shared" si="128"/>
        <v>0</v>
      </c>
      <c r="BH1825" s="87">
        <f t="shared" si="129"/>
        <v>1482982.56</v>
      </c>
      <c r="BI1825" s="87">
        <f t="shared" si="130"/>
        <v>1482982.56</v>
      </c>
    </row>
    <row r="1826" spans="1:61" x14ac:dyDescent="0.35">
      <c r="A1826" s="142" t="str">
        <f t="shared" si="131"/>
        <v>DI0017671</v>
      </c>
      <c r="B1826" s="88" t="s">
        <v>2123</v>
      </c>
      <c r="C1826" s="88">
        <v>1</v>
      </c>
      <c r="D1826" s="143" t="s">
        <v>0</v>
      </c>
      <c r="E1826" s="146" t="s">
        <v>3</v>
      </c>
      <c r="F1826" s="144" t="s">
        <v>1760</v>
      </c>
      <c r="G1826" s="144" t="s">
        <v>1769</v>
      </c>
      <c r="H1826" s="144" t="s">
        <v>1770</v>
      </c>
      <c r="I1826" s="144" t="s">
        <v>1771</v>
      </c>
      <c r="J1826" s="144" t="s">
        <v>1772</v>
      </c>
      <c r="K1826" s="144" t="s">
        <v>1343</v>
      </c>
      <c r="L1826" s="144" t="s">
        <v>1766</v>
      </c>
      <c r="M1826" s="144" t="s">
        <v>1773</v>
      </c>
      <c r="N1826" s="143">
        <v>1</v>
      </c>
      <c r="O1826" s="143">
        <v>1</v>
      </c>
      <c r="P1826" s="143">
        <v>1</v>
      </c>
      <c r="Q1826" s="147">
        <v>0</v>
      </c>
      <c r="R1826" s="147">
        <v>0</v>
      </c>
      <c r="S1826" s="147">
        <v>1</v>
      </c>
      <c r="T1826" s="147">
        <v>1</v>
      </c>
      <c r="U1826" s="147">
        <v>1</v>
      </c>
      <c r="V1826" s="147">
        <v>0</v>
      </c>
      <c r="W1826" s="148">
        <v>0</v>
      </c>
      <c r="X1826" s="148">
        <v>4577766.63</v>
      </c>
      <c r="Y1826" s="148">
        <v>0</v>
      </c>
      <c r="Z1826" s="148">
        <v>0</v>
      </c>
      <c r="AA1826" s="149">
        <v>0</v>
      </c>
      <c r="AB1826" s="148">
        <v>0</v>
      </c>
      <c r="AC1826" s="148">
        <v>0</v>
      </c>
      <c r="AD1826" s="149">
        <v>0</v>
      </c>
      <c r="AE1826" s="148">
        <v>4577766.63</v>
      </c>
      <c r="AF1826" s="170">
        <v>45751</v>
      </c>
      <c r="AG1826" s="164">
        <v>46847</v>
      </c>
      <c r="AH1826" s="149">
        <v>4577766.63</v>
      </c>
      <c r="AI1826" s="171">
        <v>128.23013698630137</v>
      </c>
      <c r="AJ1826" s="171">
        <v>3.0027397260273974</v>
      </c>
      <c r="AK1826" s="166">
        <v>8.7499999999999994E-2</v>
      </c>
      <c r="AL1826" s="172">
        <v>128.23013698630137</v>
      </c>
      <c r="AM1826" s="172">
        <v>3.0027397260273974</v>
      </c>
      <c r="AN1826" s="173">
        <v>8.7499999999999994E-2</v>
      </c>
      <c r="AO1826" s="169" t="s">
        <v>1774</v>
      </c>
      <c r="AP1826" s="174" t="s">
        <v>1775</v>
      </c>
      <c r="AQ1826" s="87">
        <v>0</v>
      </c>
      <c r="AR1826" s="87">
        <v>4577766.63</v>
      </c>
      <c r="AS1826" s="87">
        <v>0</v>
      </c>
      <c r="AT1826" s="87">
        <v>0</v>
      </c>
      <c r="AU1826" s="87">
        <v>0</v>
      </c>
      <c r="AV1826" s="87">
        <v>0</v>
      </c>
      <c r="AW1826" s="87">
        <v>0</v>
      </c>
      <c r="AX1826" s="87">
        <v>0</v>
      </c>
      <c r="AY1826" s="87">
        <v>0</v>
      </c>
      <c r="AZ1826" s="87">
        <v>0</v>
      </c>
      <c r="BA1826" s="87">
        <v>0</v>
      </c>
      <c r="BB1826" s="87">
        <v>0</v>
      </c>
      <c r="BC1826" s="87">
        <v>0</v>
      </c>
      <c r="BD1826" s="87">
        <v>0</v>
      </c>
      <c r="BE1826" s="87">
        <v>0</v>
      </c>
      <c r="BF1826" s="87">
        <v>0</v>
      </c>
      <c r="BG1826" s="87">
        <f t="shared" si="128"/>
        <v>4577766.63</v>
      </c>
      <c r="BH1826" s="87">
        <f t="shared" si="129"/>
        <v>0</v>
      </c>
      <c r="BI1826" s="87">
        <f t="shared" si="130"/>
        <v>4577766.63</v>
      </c>
    </row>
    <row r="1827" spans="1:61" x14ac:dyDescent="0.35">
      <c r="A1827" s="142" t="str">
        <f t="shared" si="131"/>
        <v>DI0017681</v>
      </c>
      <c r="B1827" s="88" t="s">
        <v>2124</v>
      </c>
      <c r="C1827" s="88">
        <v>1</v>
      </c>
      <c r="D1827" s="143" t="s">
        <v>0</v>
      </c>
      <c r="E1827" s="146" t="s">
        <v>3</v>
      </c>
      <c r="F1827" s="144" t="s">
        <v>1760</v>
      </c>
      <c r="G1827" s="144" t="s">
        <v>1769</v>
      </c>
      <c r="H1827" s="144" t="s">
        <v>1770</v>
      </c>
      <c r="I1827" s="144" t="s">
        <v>1771</v>
      </c>
      <c r="J1827" s="144" t="s">
        <v>1772</v>
      </c>
      <c r="K1827" s="144" t="s">
        <v>1093</v>
      </c>
      <c r="L1827" s="144" t="s">
        <v>1766</v>
      </c>
      <c r="M1827" s="144" t="s">
        <v>1773</v>
      </c>
      <c r="N1827" s="143">
        <v>1</v>
      </c>
      <c r="O1827" s="143">
        <v>1</v>
      </c>
      <c r="P1827" s="143">
        <v>1</v>
      </c>
      <c r="Q1827" s="147">
        <v>0</v>
      </c>
      <c r="R1827" s="147">
        <v>0</v>
      </c>
      <c r="S1827" s="147">
        <v>1</v>
      </c>
      <c r="T1827" s="147">
        <v>1</v>
      </c>
      <c r="U1827" s="147">
        <v>1</v>
      </c>
      <c r="V1827" s="147">
        <v>0</v>
      </c>
      <c r="W1827" s="148">
        <v>0</v>
      </c>
      <c r="X1827" s="148">
        <v>2836983.33</v>
      </c>
      <c r="Y1827" s="148">
        <v>0</v>
      </c>
      <c r="Z1827" s="148">
        <v>0</v>
      </c>
      <c r="AA1827" s="149">
        <v>0</v>
      </c>
      <c r="AB1827" s="148">
        <v>0</v>
      </c>
      <c r="AC1827" s="148">
        <v>0</v>
      </c>
      <c r="AD1827" s="149">
        <v>0</v>
      </c>
      <c r="AE1827" s="148">
        <v>2836983.33</v>
      </c>
      <c r="AF1827" s="170">
        <v>45751</v>
      </c>
      <c r="AG1827" s="164">
        <v>46116</v>
      </c>
      <c r="AH1827" s="149">
        <v>2836983.33</v>
      </c>
      <c r="AI1827" s="171">
        <v>126.22739726027397</v>
      </c>
      <c r="AJ1827" s="171">
        <v>1</v>
      </c>
      <c r="AK1827" s="166">
        <v>4.9000000000000002E-2</v>
      </c>
      <c r="AL1827" s="172">
        <v>126.22739726027397</v>
      </c>
      <c r="AM1827" s="172">
        <v>1</v>
      </c>
      <c r="AN1827" s="173">
        <v>4.9000000000000002E-2</v>
      </c>
      <c r="AO1827" s="169" t="s">
        <v>1774</v>
      </c>
      <c r="AP1827" s="174" t="s">
        <v>1775</v>
      </c>
      <c r="AQ1827" s="87">
        <v>0</v>
      </c>
      <c r="AR1827" s="87">
        <v>2836983.33</v>
      </c>
      <c r="AS1827" s="87">
        <v>0</v>
      </c>
      <c r="AT1827" s="87">
        <v>0</v>
      </c>
      <c r="AU1827" s="87">
        <v>0</v>
      </c>
      <c r="AV1827" s="87">
        <v>0</v>
      </c>
      <c r="AW1827" s="87">
        <v>0</v>
      </c>
      <c r="AX1827" s="87">
        <v>0</v>
      </c>
      <c r="AY1827" s="87">
        <v>0</v>
      </c>
      <c r="AZ1827" s="87">
        <v>0</v>
      </c>
      <c r="BA1827" s="87">
        <v>0</v>
      </c>
      <c r="BB1827" s="87">
        <v>0</v>
      </c>
      <c r="BC1827" s="87">
        <v>0</v>
      </c>
      <c r="BD1827" s="87">
        <v>0</v>
      </c>
      <c r="BE1827" s="87">
        <v>0</v>
      </c>
      <c r="BF1827" s="87">
        <v>0</v>
      </c>
      <c r="BG1827" s="87">
        <f t="shared" si="128"/>
        <v>2836983.33</v>
      </c>
      <c r="BH1827" s="87">
        <f t="shared" si="129"/>
        <v>0</v>
      </c>
      <c r="BI1827" s="87">
        <f t="shared" si="130"/>
        <v>2836983.33</v>
      </c>
    </row>
    <row r="1828" spans="1:61" x14ac:dyDescent="0.35">
      <c r="A1828" s="142" t="str">
        <f t="shared" si="131"/>
        <v>DI0017691</v>
      </c>
      <c r="B1828" s="88" t="s">
        <v>2125</v>
      </c>
      <c r="C1828" s="88">
        <v>1</v>
      </c>
      <c r="D1828" s="143" t="s">
        <v>0</v>
      </c>
      <c r="E1828" s="146" t="s">
        <v>3</v>
      </c>
      <c r="F1828" s="144" t="s">
        <v>1760</v>
      </c>
      <c r="G1828" s="144" t="s">
        <v>1769</v>
      </c>
      <c r="H1828" s="144" t="s">
        <v>1770</v>
      </c>
      <c r="I1828" s="144" t="s">
        <v>1771</v>
      </c>
      <c r="J1828" s="144" t="s">
        <v>1772</v>
      </c>
      <c r="K1828" s="144" t="s">
        <v>1791</v>
      </c>
      <c r="L1828" s="144" t="s">
        <v>1766</v>
      </c>
      <c r="M1828" s="144" t="s">
        <v>1773</v>
      </c>
      <c r="N1828" s="143">
        <v>1</v>
      </c>
      <c r="O1828" s="143">
        <v>1</v>
      </c>
      <c r="P1828" s="143">
        <v>1</v>
      </c>
      <c r="Q1828" s="147">
        <v>0</v>
      </c>
      <c r="R1828" s="147">
        <v>0</v>
      </c>
      <c r="S1828" s="147">
        <v>1</v>
      </c>
      <c r="T1828" s="147">
        <v>1</v>
      </c>
      <c r="U1828" s="147">
        <v>1</v>
      </c>
      <c r="V1828" s="147">
        <v>0</v>
      </c>
      <c r="W1828" s="148">
        <v>0</v>
      </c>
      <c r="X1828" s="148">
        <v>10565764.380000001</v>
      </c>
      <c r="Y1828" s="148">
        <v>0</v>
      </c>
      <c r="Z1828" s="148">
        <v>0</v>
      </c>
      <c r="AA1828" s="149">
        <v>0</v>
      </c>
      <c r="AB1828" s="148">
        <v>0</v>
      </c>
      <c r="AC1828" s="148">
        <v>0</v>
      </c>
      <c r="AD1828" s="149">
        <v>0</v>
      </c>
      <c r="AE1828" s="148">
        <v>10565764.380000001</v>
      </c>
      <c r="AF1828" s="170">
        <v>45751</v>
      </c>
      <c r="AG1828" s="164">
        <v>46116</v>
      </c>
      <c r="AH1828" s="149">
        <v>10565764.380000001</v>
      </c>
      <c r="AI1828" s="171">
        <v>126.22739726027397</v>
      </c>
      <c r="AJ1828" s="171">
        <v>1</v>
      </c>
      <c r="AK1828" s="166">
        <v>4.9000000000000002E-2</v>
      </c>
      <c r="AL1828" s="172">
        <v>126.22739726027397</v>
      </c>
      <c r="AM1828" s="172">
        <v>1</v>
      </c>
      <c r="AN1828" s="173">
        <v>4.9000000000000002E-2</v>
      </c>
      <c r="AO1828" s="169" t="s">
        <v>1774</v>
      </c>
      <c r="AP1828" s="174" t="s">
        <v>1775</v>
      </c>
      <c r="AQ1828" s="87">
        <v>0</v>
      </c>
      <c r="AR1828" s="87">
        <v>10565764.380000001</v>
      </c>
      <c r="AS1828" s="87">
        <v>0</v>
      </c>
      <c r="AT1828" s="87">
        <v>0</v>
      </c>
      <c r="AU1828" s="87">
        <v>0</v>
      </c>
      <c r="AV1828" s="87">
        <v>0</v>
      </c>
      <c r="AW1828" s="87">
        <v>0</v>
      </c>
      <c r="AX1828" s="87">
        <v>0</v>
      </c>
      <c r="AY1828" s="87">
        <v>0</v>
      </c>
      <c r="AZ1828" s="87">
        <v>0</v>
      </c>
      <c r="BA1828" s="87">
        <v>0</v>
      </c>
      <c r="BB1828" s="87">
        <v>0</v>
      </c>
      <c r="BC1828" s="87">
        <v>0</v>
      </c>
      <c r="BD1828" s="87">
        <v>0</v>
      </c>
      <c r="BE1828" s="87">
        <v>0</v>
      </c>
      <c r="BF1828" s="87">
        <v>0</v>
      </c>
      <c r="BG1828" s="87">
        <f t="shared" si="128"/>
        <v>10565764.380000001</v>
      </c>
      <c r="BH1828" s="87">
        <f t="shared" si="129"/>
        <v>0</v>
      </c>
      <c r="BI1828" s="87">
        <f t="shared" si="130"/>
        <v>10565764.380000001</v>
      </c>
    </row>
    <row r="1829" spans="1:61" x14ac:dyDescent="0.35">
      <c r="A1829" s="142" t="str">
        <f t="shared" si="131"/>
        <v>DI0017701</v>
      </c>
      <c r="B1829" s="88" t="s">
        <v>2126</v>
      </c>
      <c r="C1829" s="88">
        <v>1</v>
      </c>
      <c r="D1829" s="143" t="s">
        <v>0</v>
      </c>
      <c r="E1829" s="146" t="s">
        <v>3</v>
      </c>
      <c r="F1829" s="144" t="s">
        <v>1760</v>
      </c>
      <c r="G1829" s="144" t="s">
        <v>1769</v>
      </c>
      <c r="H1829" s="144" t="s">
        <v>1770</v>
      </c>
      <c r="I1829" s="144" t="s">
        <v>1771</v>
      </c>
      <c r="J1829" s="144" t="s">
        <v>1772</v>
      </c>
      <c r="K1829" s="144" t="s">
        <v>417</v>
      </c>
      <c r="L1829" s="144" t="s">
        <v>1766</v>
      </c>
      <c r="M1829" s="144" t="s">
        <v>1773</v>
      </c>
      <c r="N1829" s="143">
        <v>1</v>
      </c>
      <c r="O1829" s="143">
        <v>1</v>
      </c>
      <c r="P1829" s="143">
        <v>1</v>
      </c>
      <c r="Q1829" s="147">
        <v>0</v>
      </c>
      <c r="R1829" s="147">
        <v>0</v>
      </c>
      <c r="S1829" s="147">
        <v>1</v>
      </c>
      <c r="T1829" s="147">
        <v>1</v>
      </c>
      <c r="U1829" s="147">
        <v>1</v>
      </c>
      <c r="V1829" s="147">
        <v>0</v>
      </c>
      <c r="W1829" s="148">
        <v>0</v>
      </c>
      <c r="X1829" s="148">
        <v>20173576.34</v>
      </c>
      <c r="Y1829" s="148">
        <v>0</v>
      </c>
      <c r="Z1829" s="148">
        <v>0</v>
      </c>
      <c r="AA1829" s="149">
        <v>0</v>
      </c>
      <c r="AB1829" s="148">
        <v>0</v>
      </c>
      <c r="AC1829" s="148">
        <v>0</v>
      </c>
      <c r="AD1829" s="149">
        <v>0</v>
      </c>
      <c r="AE1829" s="148">
        <v>20173576.34</v>
      </c>
      <c r="AF1829" s="170">
        <v>45751</v>
      </c>
      <c r="AG1829" s="164">
        <v>46847</v>
      </c>
      <c r="AH1829" s="149">
        <v>20173576.34</v>
      </c>
      <c r="AI1829" s="171">
        <v>128.23013698630137</v>
      </c>
      <c r="AJ1829" s="171">
        <v>3.0027397260273974</v>
      </c>
      <c r="AK1829" s="166">
        <v>8.7499999999999994E-2</v>
      </c>
      <c r="AL1829" s="172">
        <v>128.23013698630137</v>
      </c>
      <c r="AM1829" s="172">
        <v>3.0027397260273974</v>
      </c>
      <c r="AN1829" s="173">
        <v>8.7499999999999994E-2</v>
      </c>
      <c r="AO1829" s="169" t="s">
        <v>1774</v>
      </c>
      <c r="AP1829" s="174" t="s">
        <v>1775</v>
      </c>
      <c r="AQ1829" s="87">
        <v>0</v>
      </c>
      <c r="AR1829" s="87">
        <v>0</v>
      </c>
      <c r="AS1829" s="87">
        <v>0</v>
      </c>
      <c r="AT1829" s="87">
        <v>0</v>
      </c>
      <c r="AU1829" s="87">
        <v>0</v>
      </c>
      <c r="AV1829" s="87">
        <v>20173576.34</v>
      </c>
      <c r="AW1829" s="87">
        <v>0</v>
      </c>
      <c r="AX1829" s="87">
        <v>0</v>
      </c>
      <c r="AY1829" s="87">
        <v>0</v>
      </c>
      <c r="AZ1829" s="87">
        <v>0</v>
      </c>
      <c r="BA1829" s="87">
        <v>0</v>
      </c>
      <c r="BB1829" s="87">
        <v>0</v>
      </c>
      <c r="BC1829" s="87">
        <v>0</v>
      </c>
      <c r="BD1829" s="87">
        <v>0</v>
      </c>
      <c r="BE1829" s="87">
        <v>0</v>
      </c>
      <c r="BF1829" s="87">
        <v>0</v>
      </c>
      <c r="BG1829" s="87">
        <f t="shared" si="128"/>
        <v>0</v>
      </c>
      <c r="BH1829" s="87">
        <f t="shared" si="129"/>
        <v>20173576.34</v>
      </c>
      <c r="BI1829" s="87">
        <f t="shared" si="130"/>
        <v>20173576.34</v>
      </c>
    </row>
    <row r="1830" spans="1:61" x14ac:dyDescent="0.35">
      <c r="A1830" s="142" t="str">
        <f t="shared" si="131"/>
        <v>DI0017711</v>
      </c>
      <c r="B1830" s="88" t="s">
        <v>2127</v>
      </c>
      <c r="C1830" s="88">
        <v>1</v>
      </c>
      <c r="D1830" s="143" t="s">
        <v>0</v>
      </c>
      <c r="E1830" s="146" t="s">
        <v>3</v>
      </c>
      <c r="F1830" s="144" t="s">
        <v>1760</v>
      </c>
      <c r="G1830" s="144" t="s">
        <v>1769</v>
      </c>
      <c r="H1830" s="144" t="s">
        <v>1770</v>
      </c>
      <c r="I1830" s="144" t="s">
        <v>1771</v>
      </c>
      <c r="J1830" s="144" t="s">
        <v>1772</v>
      </c>
      <c r="K1830" s="144" t="s">
        <v>417</v>
      </c>
      <c r="L1830" s="144" t="s">
        <v>1766</v>
      </c>
      <c r="M1830" s="144" t="s">
        <v>1773</v>
      </c>
      <c r="N1830" s="143">
        <v>1</v>
      </c>
      <c r="O1830" s="143">
        <v>1</v>
      </c>
      <c r="P1830" s="143">
        <v>1</v>
      </c>
      <c r="Q1830" s="147">
        <v>0</v>
      </c>
      <c r="R1830" s="147">
        <v>0</v>
      </c>
      <c r="S1830" s="147">
        <v>1</v>
      </c>
      <c r="T1830" s="147">
        <v>1</v>
      </c>
      <c r="U1830" s="147">
        <v>1</v>
      </c>
      <c r="V1830" s="147">
        <v>0</v>
      </c>
      <c r="W1830" s="148">
        <v>0</v>
      </c>
      <c r="X1830" s="148">
        <v>20173576.350000001</v>
      </c>
      <c r="Y1830" s="148">
        <v>0</v>
      </c>
      <c r="Z1830" s="148">
        <v>0</v>
      </c>
      <c r="AA1830" s="149">
        <v>0</v>
      </c>
      <c r="AB1830" s="148">
        <v>0</v>
      </c>
      <c r="AC1830" s="148">
        <v>0</v>
      </c>
      <c r="AD1830" s="149">
        <v>0</v>
      </c>
      <c r="AE1830" s="148">
        <v>20173576.350000001</v>
      </c>
      <c r="AF1830" s="170">
        <v>45751</v>
      </c>
      <c r="AG1830" s="164">
        <v>46116</v>
      </c>
      <c r="AH1830" s="149">
        <v>20173576.350000001</v>
      </c>
      <c r="AI1830" s="171">
        <v>126.22739726027397</v>
      </c>
      <c r="AJ1830" s="171">
        <v>1</v>
      </c>
      <c r="AK1830" s="166">
        <v>4.9000000000000002E-2</v>
      </c>
      <c r="AL1830" s="172">
        <v>126.22739726027397</v>
      </c>
      <c r="AM1830" s="172">
        <v>1</v>
      </c>
      <c r="AN1830" s="173">
        <v>4.9000000000000002E-2</v>
      </c>
      <c r="AO1830" s="169" t="s">
        <v>1774</v>
      </c>
      <c r="AP1830" s="174" t="s">
        <v>1775</v>
      </c>
      <c r="AQ1830" s="87">
        <v>0</v>
      </c>
      <c r="AR1830" s="87">
        <v>0</v>
      </c>
      <c r="AS1830" s="87">
        <v>0</v>
      </c>
      <c r="AT1830" s="87">
        <v>20173576.350000001</v>
      </c>
      <c r="AU1830" s="87">
        <v>0</v>
      </c>
      <c r="AV1830" s="87">
        <v>0</v>
      </c>
      <c r="AW1830" s="87">
        <v>0</v>
      </c>
      <c r="AX1830" s="87">
        <v>0</v>
      </c>
      <c r="AY1830" s="87">
        <v>0</v>
      </c>
      <c r="AZ1830" s="87">
        <v>0</v>
      </c>
      <c r="BA1830" s="87">
        <v>0</v>
      </c>
      <c r="BB1830" s="87">
        <v>0</v>
      </c>
      <c r="BC1830" s="87">
        <v>0</v>
      </c>
      <c r="BD1830" s="87">
        <v>0</v>
      </c>
      <c r="BE1830" s="87">
        <v>0</v>
      </c>
      <c r="BF1830" s="87">
        <v>0</v>
      </c>
      <c r="BG1830" s="87">
        <f t="shared" si="128"/>
        <v>0</v>
      </c>
      <c r="BH1830" s="87">
        <f t="shared" si="129"/>
        <v>20173576.350000001</v>
      </c>
      <c r="BI1830" s="87">
        <f t="shared" si="130"/>
        <v>20173576.350000001</v>
      </c>
    </row>
    <row r="1831" spans="1:61" x14ac:dyDescent="0.35">
      <c r="A1831" s="142" t="str">
        <f t="shared" si="131"/>
        <v>DI0017721</v>
      </c>
      <c r="B1831" s="88" t="s">
        <v>2128</v>
      </c>
      <c r="C1831" s="88">
        <v>1</v>
      </c>
      <c r="D1831" s="143" t="s">
        <v>0</v>
      </c>
      <c r="E1831" s="146" t="s">
        <v>3</v>
      </c>
      <c r="F1831" s="144" t="s">
        <v>1760</v>
      </c>
      <c r="G1831" s="144" t="s">
        <v>1769</v>
      </c>
      <c r="H1831" s="144" t="s">
        <v>1770</v>
      </c>
      <c r="I1831" s="144" t="s">
        <v>1771</v>
      </c>
      <c r="J1831" s="144" t="s">
        <v>1772</v>
      </c>
      <c r="K1831" s="144" t="s">
        <v>417</v>
      </c>
      <c r="L1831" s="144" t="s">
        <v>1766</v>
      </c>
      <c r="M1831" s="144" t="s">
        <v>1773</v>
      </c>
      <c r="N1831" s="143">
        <v>1</v>
      </c>
      <c r="O1831" s="143">
        <v>1</v>
      </c>
      <c r="P1831" s="143">
        <v>1</v>
      </c>
      <c r="Q1831" s="147">
        <v>0</v>
      </c>
      <c r="R1831" s="147">
        <v>0</v>
      </c>
      <c r="S1831" s="147">
        <v>1</v>
      </c>
      <c r="T1831" s="147">
        <v>1</v>
      </c>
      <c r="U1831" s="147">
        <v>1</v>
      </c>
      <c r="V1831" s="147">
        <v>0</v>
      </c>
      <c r="W1831" s="148">
        <v>0</v>
      </c>
      <c r="X1831" s="148">
        <v>20173576.350000001</v>
      </c>
      <c r="Y1831" s="148">
        <v>0</v>
      </c>
      <c r="Z1831" s="148">
        <v>0</v>
      </c>
      <c r="AA1831" s="149">
        <v>0</v>
      </c>
      <c r="AB1831" s="148">
        <v>0</v>
      </c>
      <c r="AC1831" s="148">
        <v>0</v>
      </c>
      <c r="AD1831" s="149">
        <v>0</v>
      </c>
      <c r="AE1831" s="148">
        <v>20173576.350000001</v>
      </c>
      <c r="AF1831" s="170">
        <v>45751</v>
      </c>
      <c r="AG1831" s="164">
        <v>46116</v>
      </c>
      <c r="AH1831" s="149">
        <v>20173576.350000001</v>
      </c>
      <c r="AI1831" s="171">
        <v>126.22739726027397</v>
      </c>
      <c r="AJ1831" s="171">
        <v>1</v>
      </c>
      <c r="AK1831" s="166">
        <v>4.9000000000000002E-2</v>
      </c>
      <c r="AL1831" s="172">
        <v>126.22739726027397</v>
      </c>
      <c r="AM1831" s="172">
        <v>1</v>
      </c>
      <c r="AN1831" s="173">
        <v>4.9000000000000002E-2</v>
      </c>
      <c r="AO1831" s="169" t="s">
        <v>1774</v>
      </c>
      <c r="AP1831" s="174" t="s">
        <v>1775</v>
      </c>
      <c r="AQ1831" s="87">
        <v>0</v>
      </c>
      <c r="AR1831" s="87">
        <v>20173576.350000001</v>
      </c>
      <c r="AS1831" s="87">
        <v>0</v>
      </c>
      <c r="AT1831" s="87">
        <v>0</v>
      </c>
      <c r="AU1831" s="87">
        <v>0</v>
      </c>
      <c r="AV1831" s="87">
        <v>0</v>
      </c>
      <c r="AW1831" s="87">
        <v>0</v>
      </c>
      <c r="AX1831" s="87">
        <v>0</v>
      </c>
      <c r="AY1831" s="87">
        <v>0</v>
      </c>
      <c r="AZ1831" s="87">
        <v>0</v>
      </c>
      <c r="BA1831" s="87">
        <v>0</v>
      </c>
      <c r="BB1831" s="87">
        <v>0</v>
      </c>
      <c r="BC1831" s="87">
        <v>0</v>
      </c>
      <c r="BD1831" s="87">
        <v>0</v>
      </c>
      <c r="BE1831" s="87">
        <v>0</v>
      </c>
      <c r="BF1831" s="87">
        <v>0</v>
      </c>
      <c r="BG1831" s="87">
        <f t="shared" si="128"/>
        <v>20173576.350000001</v>
      </c>
      <c r="BH1831" s="87">
        <f t="shared" si="129"/>
        <v>0</v>
      </c>
      <c r="BI1831" s="87">
        <f t="shared" si="130"/>
        <v>20173576.350000001</v>
      </c>
    </row>
    <row r="1832" spans="1:61" x14ac:dyDescent="0.35">
      <c r="A1832" s="142" t="str">
        <f t="shared" si="131"/>
        <v>DI0017731</v>
      </c>
      <c r="B1832" s="88" t="s">
        <v>2129</v>
      </c>
      <c r="C1832" s="88">
        <v>1</v>
      </c>
      <c r="D1832" s="143" t="s">
        <v>0</v>
      </c>
      <c r="E1832" s="146" t="s">
        <v>3</v>
      </c>
      <c r="F1832" s="144" t="s">
        <v>1760</v>
      </c>
      <c r="G1832" s="144" t="s">
        <v>1769</v>
      </c>
      <c r="H1832" s="144" t="s">
        <v>1770</v>
      </c>
      <c r="I1832" s="144" t="s">
        <v>1771</v>
      </c>
      <c r="J1832" s="144" t="s">
        <v>1772</v>
      </c>
      <c r="K1832" s="144" t="s">
        <v>2130</v>
      </c>
      <c r="L1832" s="144" t="s">
        <v>1766</v>
      </c>
      <c r="M1832" s="144" t="s">
        <v>1773</v>
      </c>
      <c r="N1832" s="143">
        <v>1</v>
      </c>
      <c r="O1832" s="143">
        <v>1</v>
      </c>
      <c r="P1832" s="143">
        <v>1</v>
      </c>
      <c r="Q1832" s="147">
        <v>0</v>
      </c>
      <c r="R1832" s="147">
        <v>0</v>
      </c>
      <c r="S1832" s="147">
        <v>1</v>
      </c>
      <c r="T1832" s="147">
        <v>1</v>
      </c>
      <c r="U1832" s="147">
        <v>1</v>
      </c>
      <c r="V1832" s="147">
        <v>0</v>
      </c>
      <c r="W1832" s="148">
        <v>0</v>
      </c>
      <c r="X1832" s="148">
        <v>213663.58</v>
      </c>
      <c r="Y1832" s="148">
        <v>0</v>
      </c>
      <c r="Z1832" s="148">
        <v>0</v>
      </c>
      <c r="AA1832" s="149">
        <v>0</v>
      </c>
      <c r="AB1832" s="148">
        <v>0</v>
      </c>
      <c r="AC1832" s="148">
        <v>0</v>
      </c>
      <c r="AD1832" s="149">
        <v>0</v>
      </c>
      <c r="AE1832" s="148">
        <v>213663.58</v>
      </c>
      <c r="AF1832" s="170">
        <v>45751</v>
      </c>
      <c r="AG1832" s="164">
        <v>46116</v>
      </c>
      <c r="AH1832" s="149">
        <v>213663.58</v>
      </c>
      <c r="AI1832" s="171">
        <v>126.22739726027397</v>
      </c>
      <c r="AJ1832" s="171">
        <v>1</v>
      </c>
      <c r="AK1832" s="166">
        <v>4.9000000000000002E-2</v>
      </c>
      <c r="AL1832" s="172">
        <v>126.22739726027397</v>
      </c>
      <c r="AM1832" s="172">
        <v>1</v>
      </c>
      <c r="AN1832" s="173">
        <v>4.9000000000000002E-2</v>
      </c>
      <c r="AO1832" s="169" t="s">
        <v>1774</v>
      </c>
      <c r="AP1832" s="174" t="s">
        <v>1775</v>
      </c>
      <c r="AQ1832" s="87">
        <v>0</v>
      </c>
      <c r="AR1832" s="87">
        <v>0</v>
      </c>
      <c r="AS1832" s="87">
        <v>0</v>
      </c>
      <c r="AT1832" s="87">
        <v>0</v>
      </c>
      <c r="AU1832" s="87">
        <v>0</v>
      </c>
      <c r="AV1832" s="87">
        <v>213663.58</v>
      </c>
      <c r="AW1832" s="87">
        <v>0</v>
      </c>
      <c r="AX1832" s="87">
        <v>0</v>
      </c>
      <c r="AY1832" s="87">
        <v>0</v>
      </c>
      <c r="AZ1832" s="87">
        <v>0</v>
      </c>
      <c r="BA1832" s="87">
        <v>0</v>
      </c>
      <c r="BB1832" s="87">
        <v>0</v>
      </c>
      <c r="BC1832" s="87">
        <v>0</v>
      </c>
      <c r="BD1832" s="87">
        <v>0</v>
      </c>
      <c r="BE1832" s="87">
        <v>0</v>
      </c>
      <c r="BF1832" s="87">
        <v>0</v>
      </c>
      <c r="BG1832" s="87">
        <f t="shared" si="128"/>
        <v>0</v>
      </c>
      <c r="BH1832" s="87">
        <f t="shared" si="129"/>
        <v>213663.58</v>
      </c>
      <c r="BI1832" s="87">
        <f t="shared" si="130"/>
        <v>213663.58</v>
      </c>
    </row>
    <row r="1833" spans="1:61" x14ac:dyDescent="0.35">
      <c r="A1833" s="142" t="str">
        <f t="shared" si="131"/>
        <v>DI0017741</v>
      </c>
      <c r="B1833" s="88" t="s">
        <v>2131</v>
      </c>
      <c r="C1833" s="88">
        <v>1</v>
      </c>
      <c r="D1833" s="143" t="s">
        <v>0</v>
      </c>
      <c r="E1833" s="146" t="s">
        <v>3</v>
      </c>
      <c r="F1833" s="144" t="s">
        <v>1760</v>
      </c>
      <c r="G1833" s="144" t="s">
        <v>1769</v>
      </c>
      <c r="H1833" s="144" t="s">
        <v>1770</v>
      </c>
      <c r="I1833" s="144" t="s">
        <v>1771</v>
      </c>
      <c r="J1833" s="144" t="s">
        <v>1772</v>
      </c>
      <c r="K1833" s="144" t="s">
        <v>2130</v>
      </c>
      <c r="L1833" s="144" t="s">
        <v>1766</v>
      </c>
      <c r="M1833" s="144" t="s">
        <v>1773</v>
      </c>
      <c r="N1833" s="143">
        <v>1</v>
      </c>
      <c r="O1833" s="143">
        <v>1</v>
      </c>
      <c r="P1833" s="143">
        <v>1</v>
      </c>
      <c r="Q1833" s="147">
        <v>0</v>
      </c>
      <c r="R1833" s="147">
        <v>0</v>
      </c>
      <c r="S1833" s="147">
        <v>1</v>
      </c>
      <c r="T1833" s="147">
        <v>1</v>
      </c>
      <c r="U1833" s="147">
        <v>1</v>
      </c>
      <c r="V1833" s="147">
        <v>0</v>
      </c>
      <c r="W1833" s="148">
        <v>0</v>
      </c>
      <c r="X1833" s="148">
        <v>213663.59</v>
      </c>
      <c r="Y1833" s="148">
        <v>0</v>
      </c>
      <c r="Z1833" s="148">
        <v>0</v>
      </c>
      <c r="AA1833" s="149">
        <v>0</v>
      </c>
      <c r="AB1833" s="148">
        <v>0</v>
      </c>
      <c r="AC1833" s="148">
        <v>0</v>
      </c>
      <c r="AD1833" s="149">
        <v>0</v>
      </c>
      <c r="AE1833" s="148">
        <v>213663.59</v>
      </c>
      <c r="AF1833" s="170">
        <v>45733</v>
      </c>
      <c r="AG1833" s="164">
        <v>46098</v>
      </c>
      <c r="AH1833" s="149">
        <v>213663.59</v>
      </c>
      <c r="AI1833" s="171">
        <v>126.17808219178082</v>
      </c>
      <c r="AJ1833" s="171">
        <v>1</v>
      </c>
      <c r="AK1833" s="166">
        <v>4.9000000000000002E-2</v>
      </c>
      <c r="AL1833" s="172">
        <v>126.17808219178082</v>
      </c>
      <c r="AM1833" s="172">
        <v>1</v>
      </c>
      <c r="AN1833" s="173">
        <v>4.9000000000000002E-2</v>
      </c>
      <c r="AO1833" s="169" t="s">
        <v>1774</v>
      </c>
      <c r="AP1833" s="174" t="s">
        <v>1775</v>
      </c>
      <c r="AQ1833" s="87">
        <v>0</v>
      </c>
      <c r="AR1833" s="87">
        <v>0</v>
      </c>
      <c r="AS1833" s="87">
        <v>0</v>
      </c>
      <c r="AT1833" s="87">
        <v>213663.59</v>
      </c>
      <c r="AU1833" s="87">
        <v>0</v>
      </c>
      <c r="AV1833" s="87">
        <v>0</v>
      </c>
      <c r="AW1833" s="87">
        <v>0</v>
      </c>
      <c r="AX1833" s="87">
        <v>0</v>
      </c>
      <c r="AY1833" s="87">
        <v>0</v>
      </c>
      <c r="AZ1833" s="87">
        <v>0</v>
      </c>
      <c r="BA1833" s="87">
        <v>0</v>
      </c>
      <c r="BB1833" s="87">
        <v>0</v>
      </c>
      <c r="BC1833" s="87">
        <v>0</v>
      </c>
      <c r="BD1833" s="87">
        <v>0</v>
      </c>
      <c r="BE1833" s="87">
        <v>0</v>
      </c>
      <c r="BF1833" s="87">
        <v>0</v>
      </c>
      <c r="BG1833" s="87">
        <f t="shared" si="128"/>
        <v>0</v>
      </c>
      <c r="BH1833" s="87">
        <f t="shared" si="129"/>
        <v>213663.59</v>
      </c>
      <c r="BI1833" s="87">
        <f t="shared" si="130"/>
        <v>213663.59</v>
      </c>
    </row>
    <row r="1834" spans="1:61" x14ac:dyDescent="0.35">
      <c r="A1834" s="142" t="str">
        <f t="shared" si="131"/>
        <v>DI0017751</v>
      </c>
      <c r="B1834" s="88" t="s">
        <v>2132</v>
      </c>
      <c r="C1834" s="88">
        <v>1</v>
      </c>
      <c r="D1834" s="143" t="s">
        <v>0</v>
      </c>
      <c r="E1834" s="146" t="s">
        <v>3</v>
      </c>
      <c r="F1834" s="144" t="s">
        <v>1760</v>
      </c>
      <c r="G1834" s="144" t="s">
        <v>1769</v>
      </c>
      <c r="H1834" s="144" t="s">
        <v>1770</v>
      </c>
      <c r="I1834" s="144" t="s">
        <v>1771</v>
      </c>
      <c r="J1834" s="144" t="s">
        <v>1772</v>
      </c>
      <c r="K1834" s="144" t="s">
        <v>2130</v>
      </c>
      <c r="L1834" s="144" t="s">
        <v>1766</v>
      </c>
      <c r="M1834" s="144" t="s">
        <v>1773</v>
      </c>
      <c r="N1834" s="143">
        <v>1</v>
      </c>
      <c r="O1834" s="143">
        <v>1</v>
      </c>
      <c r="P1834" s="143">
        <v>1</v>
      </c>
      <c r="Q1834" s="147">
        <v>0</v>
      </c>
      <c r="R1834" s="147">
        <v>0</v>
      </c>
      <c r="S1834" s="147">
        <v>1</v>
      </c>
      <c r="T1834" s="147">
        <v>1</v>
      </c>
      <c r="U1834" s="147">
        <v>1</v>
      </c>
      <c r="V1834" s="147">
        <v>0</v>
      </c>
      <c r="W1834" s="148">
        <v>0</v>
      </c>
      <c r="X1834" s="148">
        <v>213663.59</v>
      </c>
      <c r="Y1834" s="148">
        <v>0</v>
      </c>
      <c r="Z1834" s="148">
        <v>0</v>
      </c>
      <c r="AA1834" s="149">
        <v>0</v>
      </c>
      <c r="AB1834" s="148">
        <v>0</v>
      </c>
      <c r="AC1834" s="148">
        <v>0</v>
      </c>
      <c r="AD1834" s="149">
        <v>0</v>
      </c>
      <c r="AE1834" s="148">
        <v>213663.59</v>
      </c>
      <c r="AF1834" s="170">
        <v>45733</v>
      </c>
      <c r="AG1834" s="164">
        <v>46098</v>
      </c>
      <c r="AH1834" s="149">
        <v>213663.59</v>
      </c>
      <c r="AI1834" s="171">
        <v>126.17808219178082</v>
      </c>
      <c r="AJ1834" s="171">
        <v>1</v>
      </c>
      <c r="AK1834" s="166">
        <v>4.9000000000000002E-2</v>
      </c>
      <c r="AL1834" s="172">
        <v>126.17808219178082</v>
      </c>
      <c r="AM1834" s="172">
        <v>1</v>
      </c>
      <c r="AN1834" s="173">
        <v>4.9000000000000002E-2</v>
      </c>
      <c r="AO1834" s="169" t="s">
        <v>1774</v>
      </c>
      <c r="AP1834" s="174" t="s">
        <v>1775</v>
      </c>
      <c r="AQ1834" s="87">
        <v>0</v>
      </c>
      <c r="AR1834" s="87">
        <v>213663.59</v>
      </c>
      <c r="AS1834" s="87">
        <v>0</v>
      </c>
      <c r="AT1834" s="87">
        <v>0</v>
      </c>
      <c r="AU1834" s="87">
        <v>0</v>
      </c>
      <c r="AV1834" s="87">
        <v>0</v>
      </c>
      <c r="AW1834" s="87">
        <v>0</v>
      </c>
      <c r="AX1834" s="87">
        <v>0</v>
      </c>
      <c r="AY1834" s="87">
        <v>0</v>
      </c>
      <c r="AZ1834" s="87">
        <v>0</v>
      </c>
      <c r="BA1834" s="87">
        <v>0</v>
      </c>
      <c r="BB1834" s="87">
        <v>0</v>
      </c>
      <c r="BC1834" s="87">
        <v>0</v>
      </c>
      <c r="BD1834" s="87">
        <v>0</v>
      </c>
      <c r="BE1834" s="87">
        <v>0</v>
      </c>
      <c r="BF1834" s="87">
        <v>0</v>
      </c>
      <c r="BG1834" s="87">
        <f t="shared" si="128"/>
        <v>213663.59</v>
      </c>
      <c r="BH1834" s="87">
        <f t="shared" si="129"/>
        <v>0</v>
      </c>
      <c r="BI1834" s="87">
        <f t="shared" si="130"/>
        <v>213663.59</v>
      </c>
    </row>
    <row r="1835" spans="1:61" x14ac:dyDescent="0.35">
      <c r="A1835" s="142" t="str">
        <f t="shared" si="131"/>
        <v>DI0017761</v>
      </c>
      <c r="B1835" s="88" t="s">
        <v>2133</v>
      </c>
      <c r="C1835" s="88">
        <v>1</v>
      </c>
      <c r="D1835" s="143" t="s">
        <v>0</v>
      </c>
      <c r="E1835" s="146" t="s">
        <v>3</v>
      </c>
      <c r="F1835" s="144" t="s">
        <v>1760</v>
      </c>
      <c r="G1835" s="144" t="s">
        <v>1776</v>
      </c>
      <c r="H1835" s="144" t="s">
        <v>1777</v>
      </c>
      <c r="I1835" s="144" t="s">
        <v>1778</v>
      </c>
      <c r="J1835" s="144" t="s">
        <v>1779</v>
      </c>
      <c r="K1835" s="144" t="s">
        <v>774</v>
      </c>
      <c r="L1835" s="144" t="s">
        <v>1766</v>
      </c>
      <c r="M1835" s="144" t="s">
        <v>1773</v>
      </c>
      <c r="N1835" s="143">
        <v>1</v>
      </c>
      <c r="O1835" s="143">
        <v>1</v>
      </c>
      <c r="P1835" s="143">
        <v>1</v>
      </c>
      <c r="Q1835" s="147">
        <v>1</v>
      </c>
      <c r="R1835" s="147">
        <v>1</v>
      </c>
      <c r="S1835" s="147">
        <v>1</v>
      </c>
      <c r="T1835" s="147">
        <v>0</v>
      </c>
      <c r="U1835" s="147">
        <v>0</v>
      </c>
      <c r="V1835" s="147">
        <v>0</v>
      </c>
      <c r="W1835" s="148">
        <v>0</v>
      </c>
      <c r="X1835" s="148">
        <v>799632.89</v>
      </c>
      <c r="Y1835" s="148">
        <v>0</v>
      </c>
      <c r="Z1835" s="148">
        <v>0</v>
      </c>
      <c r="AA1835" s="149">
        <v>0</v>
      </c>
      <c r="AB1835" s="148">
        <v>0</v>
      </c>
      <c r="AC1835" s="148">
        <v>0</v>
      </c>
      <c r="AD1835" s="149">
        <v>0</v>
      </c>
      <c r="AE1835" s="148">
        <v>799632.89</v>
      </c>
      <c r="AF1835" s="170">
        <v>45751</v>
      </c>
      <c r="AG1835" s="164">
        <v>46116</v>
      </c>
      <c r="AH1835" s="149">
        <v>799632.89</v>
      </c>
      <c r="AI1835" s="171">
        <v>126.22739726027397</v>
      </c>
      <c r="AJ1835" s="171">
        <v>1</v>
      </c>
      <c r="AK1835" s="166">
        <v>4.9000000000000002E-2</v>
      </c>
      <c r="AL1835" s="172">
        <v>126.22739726027399</v>
      </c>
      <c r="AM1835" s="172">
        <v>1</v>
      </c>
      <c r="AN1835" s="173">
        <v>4.9000000000000002E-2</v>
      </c>
      <c r="AO1835" s="169" t="s">
        <v>1774</v>
      </c>
      <c r="AP1835" s="174" t="s">
        <v>1775</v>
      </c>
      <c r="AQ1835" s="87">
        <v>0</v>
      </c>
      <c r="AR1835" s="87">
        <v>799632.89</v>
      </c>
      <c r="AS1835" s="87">
        <v>0</v>
      </c>
      <c r="AT1835" s="87">
        <v>0</v>
      </c>
      <c r="AU1835" s="87">
        <v>0</v>
      </c>
      <c r="AV1835" s="87">
        <v>0</v>
      </c>
      <c r="AW1835" s="87">
        <v>0</v>
      </c>
      <c r="AX1835" s="87">
        <v>0</v>
      </c>
      <c r="AY1835" s="87">
        <v>0</v>
      </c>
      <c r="AZ1835" s="87">
        <v>0</v>
      </c>
      <c r="BA1835" s="87">
        <v>0</v>
      </c>
      <c r="BB1835" s="87">
        <v>0</v>
      </c>
      <c r="BC1835" s="87">
        <v>0</v>
      </c>
      <c r="BD1835" s="87">
        <v>0</v>
      </c>
      <c r="BE1835" s="87">
        <v>0</v>
      </c>
      <c r="BF1835" s="87">
        <v>0</v>
      </c>
      <c r="BG1835" s="87">
        <f t="shared" si="128"/>
        <v>799632.89</v>
      </c>
      <c r="BH1835" s="87">
        <f t="shared" si="129"/>
        <v>0</v>
      </c>
      <c r="BI1835" s="87">
        <f t="shared" si="130"/>
        <v>799632.89</v>
      </c>
    </row>
    <row r="1836" spans="1:61" x14ac:dyDescent="0.35">
      <c r="A1836" s="142" t="str">
        <f t="shared" si="131"/>
        <v>DI0017771</v>
      </c>
      <c r="B1836" s="88" t="s">
        <v>2134</v>
      </c>
      <c r="C1836" s="88">
        <v>1</v>
      </c>
      <c r="D1836" s="143" t="s">
        <v>0</v>
      </c>
      <c r="E1836" s="146" t="s">
        <v>3</v>
      </c>
      <c r="F1836" s="144" t="s">
        <v>1760</v>
      </c>
      <c r="G1836" s="144" t="s">
        <v>390</v>
      </c>
      <c r="H1836" s="144" t="s">
        <v>1770</v>
      </c>
      <c r="I1836" s="144" t="s">
        <v>1771</v>
      </c>
      <c r="J1836" s="144" t="s">
        <v>1772</v>
      </c>
      <c r="K1836" s="144" t="s">
        <v>692</v>
      </c>
      <c r="L1836" s="144" t="s">
        <v>1766</v>
      </c>
      <c r="M1836" s="144" t="s">
        <v>1773</v>
      </c>
      <c r="N1836" s="143">
        <v>1</v>
      </c>
      <c r="O1836" s="143">
        <v>1</v>
      </c>
      <c r="P1836" s="143">
        <v>1</v>
      </c>
      <c r="Q1836" s="147">
        <v>0</v>
      </c>
      <c r="R1836" s="147">
        <v>0</v>
      </c>
      <c r="S1836" s="147">
        <v>1</v>
      </c>
      <c r="T1836" s="147">
        <v>1</v>
      </c>
      <c r="U1836" s="147">
        <v>1</v>
      </c>
      <c r="V1836" s="147">
        <v>0</v>
      </c>
      <c r="W1836" s="148">
        <v>0</v>
      </c>
      <c r="X1836" s="148">
        <v>200000000</v>
      </c>
      <c r="Y1836" s="148">
        <v>0</v>
      </c>
      <c r="Z1836" s="148">
        <v>0</v>
      </c>
      <c r="AA1836" s="149">
        <v>0</v>
      </c>
      <c r="AB1836" s="148">
        <v>0</v>
      </c>
      <c r="AC1836" s="148">
        <v>0</v>
      </c>
      <c r="AD1836" s="149">
        <v>0</v>
      </c>
      <c r="AE1836" s="148">
        <v>200000000</v>
      </c>
      <c r="AF1836" s="170">
        <v>45740</v>
      </c>
      <c r="AG1836" s="164">
        <v>47566</v>
      </c>
      <c r="AH1836" s="149">
        <v>200000000</v>
      </c>
      <c r="AI1836" s="171">
        <v>130.19999999999999</v>
      </c>
      <c r="AJ1836" s="171">
        <v>5.0027397260273974</v>
      </c>
      <c r="AK1836" s="166">
        <v>9.2499999999999999E-2</v>
      </c>
      <c r="AL1836" s="172">
        <v>130.19999999999999</v>
      </c>
      <c r="AM1836" s="172">
        <v>5.0027397260273974</v>
      </c>
      <c r="AN1836" s="173">
        <v>9.2499999999999999E-2</v>
      </c>
      <c r="AO1836" s="169" t="s">
        <v>1774</v>
      </c>
      <c r="AP1836" s="174" t="s">
        <v>1775</v>
      </c>
      <c r="AQ1836" s="87">
        <v>0</v>
      </c>
      <c r="AR1836" s="87">
        <v>0</v>
      </c>
      <c r="AS1836" s="87">
        <v>0</v>
      </c>
      <c r="AT1836" s="87">
        <v>0</v>
      </c>
      <c r="AU1836" s="87">
        <v>0</v>
      </c>
      <c r="AV1836" s="87">
        <v>200000000</v>
      </c>
      <c r="AW1836" s="87">
        <v>0</v>
      </c>
      <c r="AX1836" s="87">
        <v>0</v>
      </c>
      <c r="AY1836" s="87">
        <v>0</v>
      </c>
      <c r="AZ1836" s="87">
        <v>0</v>
      </c>
      <c r="BA1836" s="87">
        <v>0</v>
      </c>
      <c r="BB1836" s="87">
        <v>0</v>
      </c>
      <c r="BC1836" s="87">
        <v>0</v>
      </c>
      <c r="BD1836" s="87">
        <v>0</v>
      </c>
      <c r="BE1836" s="87">
        <v>0</v>
      </c>
      <c r="BF1836" s="87">
        <v>0</v>
      </c>
      <c r="BG1836" s="87">
        <f t="shared" si="128"/>
        <v>0</v>
      </c>
      <c r="BH1836" s="87">
        <f t="shared" si="129"/>
        <v>200000000</v>
      </c>
      <c r="BI1836" s="87">
        <f t="shared" si="130"/>
        <v>200000000</v>
      </c>
    </row>
    <row r="1837" spans="1:61" x14ac:dyDescent="0.35">
      <c r="A1837" s="142" t="str">
        <f t="shared" si="131"/>
        <v>DI0017781</v>
      </c>
      <c r="B1837" s="88" t="s">
        <v>2135</v>
      </c>
      <c r="C1837" s="88">
        <v>1</v>
      </c>
      <c r="D1837" s="143" t="s">
        <v>0</v>
      </c>
      <c r="E1837" s="146" t="s">
        <v>3</v>
      </c>
      <c r="F1837" s="144" t="s">
        <v>1760</v>
      </c>
      <c r="G1837" s="144" t="s">
        <v>1776</v>
      </c>
      <c r="H1837" s="144" t="s">
        <v>1777</v>
      </c>
      <c r="I1837" s="144" t="s">
        <v>1778</v>
      </c>
      <c r="J1837" s="144" t="s">
        <v>1779</v>
      </c>
      <c r="K1837" s="144" t="s">
        <v>774</v>
      </c>
      <c r="L1837" s="144" t="s">
        <v>1766</v>
      </c>
      <c r="M1837" s="144" t="s">
        <v>1773</v>
      </c>
      <c r="N1837" s="143">
        <v>1</v>
      </c>
      <c r="O1837" s="143">
        <v>1</v>
      </c>
      <c r="P1837" s="143">
        <v>1</v>
      </c>
      <c r="Q1837" s="147">
        <v>1</v>
      </c>
      <c r="R1837" s="147">
        <v>1</v>
      </c>
      <c r="S1837" s="147">
        <v>1</v>
      </c>
      <c r="T1837" s="147">
        <v>0</v>
      </c>
      <c r="U1837" s="147">
        <v>0</v>
      </c>
      <c r="V1837" s="147">
        <v>0</v>
      </c>
      <c r="W1837" s="148">
        <v>0</v>
      </c>
      <c r="X1837" s="148">
        <v>206391.03</v>
      </c>
      <c r="Y1837" s="148">
        <v>0</v>
      </c>
      <c r="Z1837" s="148">
        <v>0</v>
      </c>
      <c r="AA1837" s="149">
        <v>0</v>
      </c>
      <c r="AB1837" s="148">
        <v>0</v>
      </c>
      <c r="AC1837" s="148">
        <v>0</v>
      </c>
      <c r="AD1837" s="149">
        <v>0</v>
      </c>
      <c r="AE1837" s="148">
        <v>206391.03</v>
      </c>
      <c r="AF1837" s="170">
        <v>45751</v>
      </c>
      <c r="AG1837" s="164">
        <v>46116</v>
      </c>
      <c r="AH1837" s="149">
        <v>206391.03</v>
      </c>
      <c r="AI1837" s="171">
        <v>126.22739726027397</v>
      </c>
      <c r="AJ1837" s="171">
        <v>1</v>
      </c>
      <c r="AK1837" s="166">
        <v>4.9000000000000002E-2</v>
      </c>
      <c r="AL1837" s="172">
        <v>126.22739726027397</v>
      </c>
      <c r="AM1837" s="172">
        <v>1</v>
      </c>
      <c r="AN1837" s="173">
        <v>4.9000000000000002E-2</v>
      </c>
      <c r="AO1837" s="169" t="s">
        <v>1774</v>
      </c>
      <c r="AP1837" s="174" t="s">
        <v>1775</v>
      </c>
      <c r="AQ1837" s="87">
        <v>0</v>
      </c>
      <c r="AR1837" s="87">
        <v>206391.03</v>
      </c>
      <c r="AS1837" s="87">
        <v>0</v>
      </c>
      <c r="AT1837" s="87">
        <v>0</v>
      </c>
      <c r="AU1837" s="87">
        <v>0</v>
      </c>
      <c r="AV1837" s="87">
        <v>0</v>
      </c>
      <c r="AW1837" s="87">
        <v>0</v>
      </c>
      <c r="AX1837" s="87">
        <v>0</v>
      </c>
      <c r="AY1837" s="87">
        <v>0</v>
      </c>
      <c r="AZ1837" s="87">
        <v>0</v>
      </c>
      <c r="BA1837" s="87">
        <v>0</v>
      </c>
      <c r="BB1837" s="87">
        <v>0</v>
      </c>
      <c r="BC1837" s="87">
        <v>0</v>
      </c>
      <c r="BD1837" s="87">
        <v>0</v>
      </c>
      <c r="BE1837" s="87">
        <v>0</v>
      </c>
      <c r="BF1837" s="87">
        <v>0</v>
      </c>
      <c r="BG1837" s="87">
        <f t="shared" si="128"/>
        <v>206391.03</v>
      </c>
      <c r="BH1837" s="87">
        <f t="shared" si="129"/>
        <v>0</v>
      </c>
      <c r="BI1837" s="87">
        <f t="shared" si="130"/>
        <v>206391.03</v>
      </c>
    </row>
    <row r="1838" spans="1:61" x14ac:dyDescent="0.35">
      <c r="A1838" s="142" t="str">
        <f t="shared" si="131"/>
        <v>DI0017791</v>
      </c>
      <c r="B1838" s="88" t="s">
        <v>2136</v>
      </c>
      <c r="C1838" s="88">
        <v>1</v>
      </c>
      <c r="D1838" s="143" t="s">
        <v>0</v>
      </c>
      <c r="E1838" s="146" t="s">
        <v>3</v>
      </c>
      <c r="F1838" s="144" t="s">
        <v>1760</v>
      </c>
      <c r="G1838" s="144" t="s">
        <v>1776</v>
      </c>
      <c r="H1838" s="144" t="s">
        <v>1777</v>
      </c>
      <c r="I1838" s="144" t="s">
        <v>1778</v>
      </c>
      <c r="J1838" s="144" t="s">
        <v>1779</v>
      </c>
      <c r="K1838" s="144" t="s">
        <v>774</v>
      </c>
      <c r="L1838" s="144" t="s">
        <v>1766</v>
      </c>
      <c r="M1838" s="144" t="s">
        <v>1773</v>
      </c>
      <c r="N1838" s="143">
        <v>1</v>
      </c>
      <c r="O1838" s="143">
        <v>1</v>
      </c>
      <c r="P1838" s="143">
        <v>1</v>
      </c>
      <c r="Q1838" s="147">
        <v>1</v>
      </c>
      <c r="R1838" s="147">
        <v>1</v>
      </c>
      <c r="S1838" s="147">
        <v>1</v>
      </c>
      <c r="T1838" s="147">
        <v>0</v>
      </c>
      <c r="U1838" s="147">
        <v>0</v>
      </c>
      <c r="V1838" s="147">
        <v>0</v>
      </c>
      <c r="W1838" s="148">
        <v>0</v>
      </c>
      <c r="X1838" s="148">
        <v>6030704</v>
      </c>
      <c r="Y1838" s="148">
        <v>0</v>
      </c>
      <c r="Z1838" s="148">
        <v>0</v>
      </c>
      <c r="AA1838" s="149">
        <v>0</v>
      </c>
      <c r="AB1838" s="148">
        <v>0</v>
      </c>
      <c r="AC1838" s="148">
        <v>0</v>
      </c>
      <c r="AD1838" s="149">
        <v>0</v>
      </c>
      <c r="AE1838" s="148">
        <v>6030704</v>
      </c>
      <c r="AF1838" s="170">
        <v>45751</v>
      </c>
      <c r="AG1838" s="164">
        <v>46847</v>
      </c>
      <c r="AH1838" s="149">
        <v>6030704</v>
      </c>
      <c r="AI1838" s="171">
        <v>128.23013698630137</v>
      </c>
      <c r="AJ1838" s="171">
        <v>3.0027397260273974</v>
      </c>
      <c r="AK1838" s="166">
        <v>8.7499999999999994E-2</v>
      </c>
      <c r="AL1838" s="172">
        <v>128.23013698630137</v>
      </c>
      <c r="AM1838" s="172">
        <v>3.0027397260273978</v>
      </c>
      <c r="AN1838" s="173">
        <v>8.7499999999999994E-2</v>
      </c>
      <c r="AO1838" s="169" t="s">
        <v>1774</v>
      </c>
      <c r="AP1838" s="174" t="s">
        <v>1775</v>
      </c>
      <c r="AQ1838" s="87">
        <v>0</v>
      </c>
      <c r="AR1838" s="87">
        <v>0</v>
      </c>
      <c r="AS1838" s="87">
        <v>0</v>
      </c>
      <c r="AT1838" s="87">
        <v>6030704</v>
      </c>
      <c r="AU1838" s="87">
        <v>0</v>
      </c>
      <c r="AV1838" s="87">
        <v>0</v>
      </c>
      <c r="AW1838" s="87">
        <v>0</v>
      </c>
      <c r="AX1838" s="87">
        <v>0</v>
      </c>
      <c r="AY1838" s="87">
        <v>0</v>
      </c>
      <c r="AZ1838" s="87">
        <v>0</v>
      </c>
      <c r="BA1838" s="87">
        <v>0</v>
      </c>
      <c r="BB1838" s="87">
        <v>0</v>
      </c>
      <c r="BC1838" s="87">
        <v>0</v>
      </c>
      <c r="BD1838" s="87">
        <v>0</v>
      </c>
      <c r="BE1838" s="87">
        <v>0</v>
      </c>
      <c r="BF1838" s="87">
        <v>0</v>
      </c>
      <c r="BG1838" s="87">
        <f t="shared" si="128"/>
        <v>0</v>
      </c>
      <c r="BH1838" s="87">
        <f t="shared" si="129"/>
        <v>6030704</v>
      </c>
      <c r="BI1838" s="87">
        <f t="shared" si="130"/>
        <v>6030704</v>
      </c>
    </row>
    <row r="1839" spans="1:61" x14ac:dyDescent="0.35">
      <c r="A1839" s="142" t="str">
        <f t="shared" si="131"/>
        <v>DI0017801</v>
      </c>
      <c r="B1839" s="88" t="s">
        <v>2137</v>
      </c>
      <c r="C1839" s="88">
        <v>1</v>
      </c>
      <c r="D1839" s="143" t="s">
        <v>0</v>
      </c>
      <c r="E1839" s="146" t="s">
        <v>3</v>
      </c>
      <c r="F1839" s="144" t="s">
        <v>1760</v>
      </c>
      <c r="G1839" s="144" t="s">
        <v>1776</v>
      </c>
      <c r="H1839" s="144" t="s">
        <v>1777</v>
      </c>
      <c r="I1839" s="144" t="s">
        <v>1778</v>
      </c>
      <c r="J1839" s="144" t="s">
        <v>1779</v>
      </c>
      <c r="K1839" s="144" t="s">
        <v>774</v>
      </c>
      <c r="L1839" s="144" t="s">
        <v>1766</v>
      </c>
      <c r="M1839" s="144" t="s">
        <v>1773</v>
      </c>
      <c r="N1839" s="143">
        <v>1</v>
      </c>
      <c r="O1839" s="143">
        <v>1</v>
      </c>
      <c r="P1839" s="143">
        <v>1</v>
      </c>
      <c r="Q1839" s="147">
        <v>1</v>
      </c>
      <c r="R1839" s="147">
        <v>1</v>
      </c>
      <c r="S1839" s="147">
        <v>1</v>
      </c>
      <c r="T1839" s="147">
        <v>0</v>
      </c>
      <c r="U1839" s="147">
        <v>0</v>
      </c>
      <c r="V1839" s="147">
        <v>0</v>
      </c>
      <c r="W1839" s="148">
        <v>0</v>
      </c>
      <c r="X1839" s="148">
        <v>157336.49</v>
      </c>
      <c r="Y1839" s="148">
        <v>0</v>
      </c>
      <c r="Z1839" s="148">
        <v>0</v>
      </c>
      <c r="AA1839" s="149">
        <v>0</v>
      </c>
      <c r="AB1839" s="148">
        <v>0</v>
      </c>
      <c r="AC1839" s="148">
        <v>0</v>
      </c>
      <c r="AD1839" s="149">
        <v>0</v>
      </c>
      <c r="AE1839" s="148">
        <v>157336.49</v>
      </c>
      <c r="AF1839" s="170">
        <v>45751</v>
      </c>
      <c r="AG1839" s="164">
        <v>46847</v>
      </c>
      <c r="AH1839" s="149">
        <v>157336.49</v>
      </c>
      <c r="AI1839" s="171">
        <v>128.23013698630137</v>
      </c>
      <c r="AJ1839" s="171">
        <v>3.0027397260273974</v>
      </c>
      <c r="AK1839" s="166">
        <v>8.7499999999999994E-2</v>
      </c>
      <c r="AL1839" s="172">
        <v>128.23013698630137</v>
      </c>
      <c r="AM1839" s="172">
        <v>3.0027397260273974</v>
      </c>
      <c r="AN1839" s="173">
        <v>8.7499999999999994E-2</v>
      </c>
      <c r="AO1839" s="169" t="s">
        <v>1774</v>
      </c>
      <c r="AP1839" s="174" t="s">
        <v>1775</v>
      </c>
      <c r="AQ1839" s="87">
        <v>0</v>
      </c>
      <c r="AR1839" s="87">
        <v>157336.49</v>
      </c>
      <c r="AS1839" s="87">
        <v>0</v>
      </c>
      <c r="AT1839" s="87">
        <v>0</v>
      </c>
      <c r="AU1839" s="87">
        <v>0</v>
      </c>
      <c r="AV1839" s="87">
        <v>0</v>
      </c>
      <c r="AW1839" s="87">
        <v>0</v>
      </c>
      <c r="AX1839" s="87">
        <v>0</v>
      </c>
      <c r="AY1839" s="87">
        <v>0</v>
      </c>
      <c r="AZ1839" s="87">
        <v>0</v>
      </c>
      <c r="BA1839" s="87">
        <v>0</v>
      </c>
      <c r="BB1839" s="87">
        <v>0</v>
      </c>
      <c r="BC1839" s="87">
        <v>0</v>
      </c>
      <c r="BD1839" s="87">
        <v>0</v>
      </c>
      <c r="BE1839" s="87">
        <v>0</v>
      </c>
      <c r="BF1839" s="87">
        <v>0</v>
      </c>
      <c r="BG1839" s="87">
        <f t="shared" si="128"/>
        <v>157336.49</v>
      </c>
      <c r="BH1839" s="87">
        <f t="shared" si="129"/>
        <v>0</v>
      </c>
      <c r="BI1839" s="87">
        <f t="shared" si="130"/>
        <v>157336.49</v>
      </c>
    </row>
    <row r="1840" spans="1:61" x14ac:dyDescent="0.35">
      <c r="A1840" s="142" t="str">
        <f t="shared" si="131"/>
        <v>DI0017811</v>
      </c>
      <c r="B1840" s="88" t="s">
        <v>2138</v>
      </c>
      <c r="C1840" s="88">
        <v>1</v>
      </c>
      <c r="D1840" s="143" t="s">
        <v>0</v>
      </c>
      <c r="E1840" s="146" t="s">
        <v>3</v>
      </c>
      <c r="F1840" s="144" t="s">
        <v>1760</v>
      </c>
      <c r="G1840" s="144" t="s">
        <v>1776</v>
      </c>
      <c r="H1840" s="144" t="s">
        <v>1777</v>
      </c>
      <c r="I1840" s="144" t="s">
        <v>1778</v>
      </c>
      <c r="J1840" s="144" t="s">
        <v>1779</v>
      </c>
      <c r="K1840" s="144" t="s">
        <v>774</v>
      </c>
      <c r="L1840" s="144" t="s">
        <v>1766</v>
      </c>
      <c r="M1840" s="144" t="s">
        <v>1773</v>
      </c>
      <c r="N1840" s="143">
        <v>1</v>
      </c>
      <c r="O1840" s="143">
        <v>1</v>
      </c>
      <c r="P1840" s="143">
        <v>1</v>
      </c>
      <c r="Q1840" s="147">
        <v>1</v>
      </c>
      <c r="R1840" s="147">
        <v>1</v>
      </c>
      <c r="S1840" s="147">
        <v>1</v>
      </c>
      <c r="T1840" s="147">
        <v>0</v>
      </c>
      <c r="U1840" s="147">
        <v>0</v>
      </c>
      <c r="V1840" s="147">
        <v>0</v>
      </c>
      <c r="W1840" s="148">
        <v>0</v>
      </c>
      <c r="X1840" s="148">
        <v>2030894</v>
      </c>
      <c r="Y1840" s="148">
        <v>0</v>
      </c>
      <c r="Z1840" s="148">
        <v>0</v>
      </c>
      <c r="AA1840" s="149">
        <v>0</v>
      </c>
      <c r="AB1840" s="148">
        <v>0</v>
      </c>
      <c r="AC1840" s="148">
        <v>0</v>
      </c>
      <c r="AD1840" s="149">
        <v>0</v>
      </c>
      <c r="AE1840" s="148">
        <v>2030894</v>
      </c>
      <c r="AF1840" s="170">
        <v>45751</v>
      </c>
      <c r="AG1840" s="164">
        <v>46847</v>
      </c>
      <c r="AH1840" s="149">
        <v>2030894</v>
      </c>
      <c r="AI1840" s="171">
        <v>128.23013698630137</v>
      </c>
      <c r="AJ1840" s="171">
        <v>3.0027397260273974</v>
      </c>
      <c r="AK1840" s="166">
        <v>8.7499999999999994E-2</v>
      </c>
      <c r="AL1840" s="172">
        <v>128.23013698630137</v>
      </c>
      <c r="AM1840" s="172">
        <v>3.0027397260273974</v>
      </c>
      <c r="AN1840" s="173">
        <v>8.7499999999999994E-2</v>
      </c>
      <c r="AO1840" s="169" t="s">
        <v>1774</v>
      </c>
      <c r="AP1840" s="174" t="s">
        <v>1775</v>
      </c>
      <c r="AQ1840" s="87">
        <v>0</v>
      </c>
      <c r="AR1840" s="87">
        <v>0</v>
      </c>
      <c r="AS1840" s="87">
        <v>0</v>
      </c>
      <c r="AT1840" s="87">
        <v>2030894</v>
      </c>
      <c r="AU1840" s="87">
        <v>0</v>
      </c>
      <c r="AV1840" s="87">
        <v>0</v>
      </c>
      <c r="AW1840" s="87">
        <v>0</v>
      </c>
      <c r="AX1840" s="87">
        <v>0</v>
      </c>
      <c r="AY1840" s="87">
        <v>0</v>
      </c>
      <c r="AZ1840" s="87">
        <v>0</v>
      </c>
      <c r="BA1840" s="87">
        <v>0</v>
      </c>
      <c r="BB1840" s="87">
        <v>0</v>
      </c>
      <c r="BC1840" s="87">
        <v>0</v>
      </c>
      <c r="BD1840" s="87">
        <v>0</v>
      </c>
      <c r="BE1840" s="87">
        <v>0</v>
      </c>
      <c r="BF1840" s="87">
        <v>0</v>
      </c>
      <c r="BG1840" s="87">
        <f t="shared" si="128"/>
        <v>0</v>
      </c>
      <c r="BH1840" s="87">
        <f t="shared" si="129"/>
        <v>2030894</v>
      </c>
      <c r="BI1840" s="87">
        <f t="shared" si="130"/>
        <v>2030894</v>
      </c>
    </row>
    <row r="1841" spans="1:61" x14ac:dyDescent="0.35">
      <c r="A1841" s="142" t="str">
        <f t="shared" si="131"/>
        <v>DI0017821</v>
      </c>
      <c r="B1841" s="88" t="s">
        <v>2139</v>
      </c>
      <c r="C1841" s="88">
        <v>1</v>
      </c>
      <c r="D1841" s="143" t="s">
        <v>0</v>
      </c>
      <c r="E1841" s="146" t="s">
        <v>3</v>
      </c>
      <c r="F1841" s="144" t="s">
        <v>1760</v>
      </c>
      <c r="G1841" s="144" t="s">
        <v>1776</v>
      </c>
      <c r="H1841" s="144" t="s">
        <v>1777</v>
      </c>
      <c r="I1841" s="144" t="s">
        <v>1778</v>
      </c>
      <c r="J1841" s="144" t="s">
        <v>1779</v>
      </c>
      <c r="K1841" s="144" t="s">
        <v>774</v>
      </c>
      <c r="L1841" s="144" t="s">
        <v>1766</v>
      </c>
      <c r="M1841" s="144" t="s">
        <v>1773</v>
      </c>
      <c r="N1841" s="143">
        <v>1</v>
      </c>
      <c r="O1841" s="143">
        <v>1</v>
      </c>
      <c r="P1841" s="143">
        <v>1</v>
      </c>
      <c r="Q1841" s="147">
        <v>1</v>
      </c>
      <c r="R1841" s="147">
        <v>1</v>
      </c>
      <c r="S1841" s="147">
        <v>1</v>
      </c>
      <c r="T1841" s="147">
        <v>0</v>
      </c>
      <c r="U1841" s="147">
        <v>0</v>
      </c>
      <c r="V1841" s="147">
        <v>0</v>
      </c>
      <c r="W1841" s="148">
        <v>0</v>
      </c>
      <c r="X1841" s="148">
        <v>1624312</v>
      </c>
      <c r="Y1841" s="148">
        <v>0</v>
      </c>
      <c r="Z1841" s="148">
        <v>0</v>
      </c>
      <c r="AA1841" s="149">
        <v>0</v>
      </c>
      <c r="AB1841" s="148">
        <v>0</v>
      </c>
      <c r="AC1841" s="148">
        <v>0</v>
      </c>
      <c r="AD1841" s="149">
        <v>0</v>
      </c>
      <c r="AE1841" s="148">
        <v>1624312</v>
      </c>
      <c r="AF1841" s="170">
        <v>45751</v>
      </c>
      <c r="AG1841" s="164">
        <v>46116</v>
      </c>
      <c r="AH1841" s="149">
        <v>1624312</v>
      </c>
      <c r="AI1841" s="171">
        <v>126.22739726027397</v>
      </c>
      <c r="AJ1841" s="171">
        <v>1</v>
      </c>
      <c r="AK1841" s="166">
        <v>4.9000000000000002E-2</v>
      </c>
      <c r="AL1841" s="172">
        <v>126.22739726027397</v>
      </c>
      <c r="AM1841" s="172">
        <v>1</v>
      </c>
      <c r="AN1841" s="173">
        <v>4.9000000000000002E-2</v>
      </c>
      <c r="AO1841" s="169" t="s">
        <v>1774</v>
      </c>
      <c r="AP1841" s="174" t="s">
        <v>1775</v>
      </c>
      <c r="AQ1841" s="87">
        <v>0</v>
      </c>
      <c r="AR1841" s="87">
        <v>0</v>
      </c>
      <c r="AS1841" s="87">
        <v>0</v>
      </c>
      <c r="AT1841" s="87">
        <v>1624312</v>
      </c>
      <c r="AU1841" s="87">
        <v>0</v>
      </c>
      <c r="AV1841" s="87">
        <v>0</v>
      </c>
      <c r="AW1841" s="87">
        <v>0</v>
      </c>
      <c r="AX1841" s="87">
        <v>0</v>
      </c>
      <c r="AY1841" s="87">
        <v>0</v>
      </c>
      <c r="AZ1841" s="87">
        <v>0</v>
      </c>
      <c r="BA1841" s="87">
        <v>0</v>
      </c>
      <c r="BB1841" s="87">
        <v>0</v>
      </c>
      <c r="BC1841" s="87">
        <v>0</v>
      </c>
      <c r="BD1841" s="87">
        <v>0</v>
      </c>
      <c r="BE1841" s="87">
        <v>0</v>
      </c>
      <c r="BF1841" s="87">
        <v>0</v>
      </c>
      <c r="BG1841" s="87">
        <f t="shared" si="128"/>
        <v>0</v>
      </c>
      <c r="BH1841" s="87">
        <f t="shared" si="129"/>
        <v>1624312</v>
      </c>
      <c r="BI1841" s="87">
        <f t="shared" si="130"/>
        <v>1624312</v>
      </c>
    </row>
    <row r="1842" spans="1:61" x14ac:dyDescent="0.35">
      <c r="A1842" s="142" t="str">
        <f t="shared" si="131"/>
        <v>DI0017831</v>
      </c>
      <c r="B1842" s="88" t="s">
        <v>2140</v>
      </c>
      <c r="C1842" s="88">
        <v>1</v>
      </c>
      <c r="D1842" s="143" t="s">
        <v>0</v>
      </c>
      <c r="E1842" s="146" t="s">
        <v>3</v>
      </c>
      <c r="F1842" s="144" t="s">
        <v>1760</v>
      </c>
      <c r="G1842" s="144" t="s">
        <v>1776</v>
      </c>
      <c r="H1842" s="144" t="s">
        <v>1777</v>
      </c>
      <c r="I1842" s="144" t="s">
        <v>1778</v>
      </c>
      <c r="J1842" s="144" t="s">
        <v>1779</v>
      </c>
      <c r="K1842" s="144" t="s">
        <v>774</v>
      </c>
      <c r="L1842" s="144" t="s">
        <v>1766</v>
      </c>
      <c r="M1842" s="144" t="s">
        <v>1773</v>
      </c>
      <c r="N1842" s="143">
        <v>1</v>
      </c>
      <c r="O1842" s="143">
        <v>1</v>
      </c>
      <c r="P1842" s="143">
        <v>1</v>
      </c>
      <c r="Q1842" s="147">
        <v>1</v>
      </c>
      <c r="R1842" s="147">
        <v>1</v>
      </c>
      <c r="S1842" s="147">
        <v>1</v>
      </c>
      <c r="T1842" s="147">
        <v>0</v>
      </c>
      <c r="U1842" s="147">
        <v>0</v>
      </c>
      <c r="V1842" s="147">
        <v>0</v>
      </c>
      <c r="W1842" s="148">
        <v>0</v>
      </c>
      <c r="X1842" s="148">
        <v>2613239.19</v>
      </c>
      <c r="Y1842" s="148">
        <v>0</v>
      </c>
      <c r="Z1842" s="148">
        <v>0</v>
      </c>
      <c r="AA1842" s="149">
        <v>0</v>
      </c>
      <c r="AB1842" s="148">
        <v>0</v>
      </c>
      <c r="AC1842" s="148">
        <v>0</v>
      </c>
      <c r="AD1842" s="149">
        <v>0</v>
      </c>
      <c r="AE1842" s="148">
        <v>2613239.19</v>
      </c>
      <c r="AF1842" s="170">
        <v>45751</v>
      </c>
      <c r="AG1842" s="164">
        <v>46847</v>
      </c>
      <c r="AH1842" s="149">
        <v>2613239.19</v>
      </c>
      <c r="AI1842" s="171">
        <v>128.23013698630137</v>
      </c>
      <c r="AJ1842" s="171">
        <v>3.0027397260273974</v>
      </c>
      <c r="AK1842" s="166">
        <v>8.7499999999999994E-2</v>
      </c>
      <c r="AL1842" s="172">
        <v>128.23013698630137</v>
      </c>
      <c r="AM1842" s="172">
        <v>3.0027397260273974</v>
      </c>
      <c r="AN1842" s="173">
        <v>8.7499999999999994E-2</v>
      </c>
      <c r="AO1842" s="169" t="s">
        <v>1774</v>
      </c>
      <c r="AP1842" s="174" t="s">
        <v>1775</v>
      </c>
      <c r="AQ1842" s="87">
        <v>0</v>
      </c>
      <c r="AR1842" s="87">
        <v>0</v>
      </c>
      <c r="AS1842" s="87">
        <v>0</v>
      </c>
      <c r="AT1842" s="87">
        <v>2613239.19</v>
      </c>
      <c r="AU1842" s="87">
        <v>0</v>
      </c>
      <c r="AV1842" s="87">
        <v>0</v>
      </c>
      <c r="AW1842" s="87">
        <v>0</v>
      </c>
      <c r="AX1842" s="87">
        <v>0</v>
      </c>
      <c r="AY1842" s="87">
        <v>0</v>
      </c>
      <c r="AZ1842" s="87">
        <v>0</v>
      </c>
      <c r="BA1842" s="87">
        <v>0</v>
      </c>
      <c r="BB1842" s="87">
        <v>0</v>
      </c>
      <c r="BC1842" s="87">
        <v>0</v>
      </c>
      <c r="BD1842" s="87">
        <v>0</v>
      </c>
      <c r="BE1842" s="87">
        <v>0</v>
      </c>
      <c r="BF1842" s="87">
        <v>0</v>
      </c>
      <c r="BG1842" s="87">
        <f t="shared" si="128"/>
        <v>0</v>
      </c>
      <c r="BH1842" s="87">
        <f t="shared" si="129"/>
        <v>2613239.19</v>
      </c>
      <c r="BI1842" s="87">
        <f t="shared" si="130"/>
        <v>2613239.19</v>
      </c>
    </row>
    <row r="1843" spans="1:61" x14ac:dyDescent="0.35">
      <c r="A1843" s="142" t="str">
        <f t="shared" si="131"/>
        <v>DI0017841</v>
      </c>
      <c r="B1843" s="88" t="s">
        <v>2141</v>
      </c>
      <c r="C1843" s="88">
        <v>1</v>
      </c>
      <c r="D1843" s="143" t="s">
        <v>0</v>
      </c>
      <c r="E1843" s="146" t="s">
        <v>3</v>
      </c>
      <c r="F1843" s="144" t="s">
        <v>1760</v>
      </c>
      <c r="G1843" s="144" t="s">
        <v>1776</v>
      </c>
      <c r="H1843" s="144" t="s">
        <v>1777</v>
      </c>
      <c r="I1843" s="144" t="s">
        <v>1778</v>
      </c>
      <c r="J1843" s="144" t="s">
        <v>1779</v>
      </c>
      <c r="K1843" s="144" t="s">
        <v>774</v>
      </c>
      <c r="L1843" s="144" t="s">
        <v>1766</v>
      </c>
      <c r="M1843" s="144" t="s">
        <v>1773</v>
      </c>
      <c r="N1843" s="143">
        <v>1</v>
      </c>
      <c r="O1843" s="143">
        <v>1</v>
      </c>
      <c r="P1843" s="143">
        <v>1</v>
      </c>
      <c r="Q1843" s="147">
        <v>1</v>
      </c>
      <c r="R1843" s="147">
        <v>1</v>
      </c>
      <c r="S1843" s="147">
        <v>1</v>
      </c>
      <c r="T1843" s="147">
        <v>0</v>
      </c>
      <c r="U1843" s="147">
        <v>0</v>
      </c>
      <c r="V1843" s="147">
        <v>0</v>
      </c>
      <c r="W1843" s="148">
        <v>0</v>
      </c>
      <c r="X1843" s="148">
        <v>2220793.88</v>
      </c>
      <c r="Y1843" s="148">
        <v>0</v>
      </c>
      <c r="Z1843" s="148">
        <v>0</v>
      </c>
      <c r="AA1843" s="149">
        <v>0</v>
      </c>
      <c r="AB1843" s="148">
        <v>0</v>
      </c>
      <c r="AC1843" s="148">
        <v>0</v>
      </c>
      <c r="AD1843" s="149">
        <v>0</v>
      </c>
      <c r="AE1843" s="148">
        <v>2220793.88</v>
      </c>
      <c r="AF1843" s="170">
        <v>45751</v>
      </c>
      <c r="AG1843" s="164">
        <v>46847</v>
      </c>
      <c r="AH1843" s="149">
        <v>2220793.88</v>
      </c>
      <c r="AI1843" s="171">
        <v>128.23013698630137</v>
      </c>
      <c r="AJ1843" s="171">
        <v>3.0027397260273974</v>
      </c>
      <c r="AK1843" s="166">
        <v>8.7499999999999994E-2</v>
      </c>
      <c r="AL1843" s="172">
        <v>128.23013698630137</v>
      </c>
      <c r="AM1843" s="172">
        <v>3.0027397260273974</v>
      </c>
      <c r="AN1843" s="173">
        <v>8.7499999999999994E-2</v>
      </c>
      <c r="AO1843" s="169" t="s">
        <v>1774</v>
      </c>
      <c r="AP1843" s="174" t="s">
        <v>1775</v>
      </c>
      <c r="AQ1843" s="87">
        <v>0</v>
      </c>
      <c r="AR1843" s="87">
        <v>0</v>
      </c>
      <c r="AS1843" s="87">
        <v>0</v>
      </c>
      <c r="AT1843" s="87">
        <v>2220793.88</v>
      </c>
      <c r="AU1843" s="87">
        <v>0</v>
      </c>
      <c r="AV1843" s="87">
        <v>0</v>
      </c>
      <c r="AW1843" s="87">
        <v>0</v>
      </c>
      <c r="AX1843" s="87">
        <v>0</v>
      </c>
      <c r="AY1843" s="87">
        <v>0</v>
      </c>
      <c r="AZ1843" s="87">
        <v>0</v>
      </c>
      <c r="BA1843" s="87">
        <v>0</v>
      </c>
      <c r="BB1843" s="87">
        <v>0</v>
      </c>
      <c r="BC1843" s="87">
        <v>0</v>
      </c>
      <c r="BD1843" s="87">
        <v>0</v>
      </c>
      <c r="BE1843" s="87">
        <v>0</v>
      </c>
      <c r="BF1843" s="87">
        <v>0</v>
      </c>
      <c r="BG1843" s="87">
        <f t="shared" si="128"/>
        <v>0</v>
      </c>
      <c r="BH1843" s="87">
        <f t="shared" si="129"/>
        <v>2220793.88</v>
      </c>
      <c r="BI1843" s="87">
        <f t="shared" si="130"/>
        <v>2220793.88</v>
      </c>
    </row>
    <row r="1844" spans="1:61" x14ac:dyDescent="0.35">
      <c r="A1844" s="142" t="str">
        <f t="shared" si="131"/>
        <v>DI0017851</v>
      </c>
      <c r="B1844" s="88" t="s">
        <v>2142</v>
      </c>
      <c r="C1844" s="88">
        <v>1</v>
      </c>
      <c r="D1844" s="143" t="s">
        <v>0</v>
      </c>
      <c r="E1844" s="146" t="s">
        <v>3</v>
      </c>
      <c r="F1844" s="144" t="s">
        <v>1760</v>
      </c>
      <c r="G1844" s="144" t="s">
        <v>1776</v>
      </c>
      <c r="H1844" s="144" t="s">
        <v>1777</v>
      </c>
      <c r="I1844" s="144" t="s">
        <v>1778</v>
      </c>
      <c r="J1844" s="144" t="s">
        <v>1779</v>
      </c>
      <c r="K1844" s="144" t="s">
        <v>774</v>
      </c>
      <c r="L1844" s="144" t="s">
        <v>1766</v>
      </c>
      <c r="M1844" s="144" t="s">
        <v>1773</v>
      </c>
      <c r="N1844" s="143">
        <v>1</v>
      </c>
      <c r="O1844" s="143">
        <v>1</v>
      </c>
      <c r="P1844" s="143">
        <v>1</v>
      </c>
      <c r="Q1844" s="147">
        <v>1</v>
      </c>
      <c r="R1844" s="147">
        <v>1</v>
      </c>
      <c r="S1844" s="147">
        <v>1</v>
      </c>
      <c r="T1844" s="147">
        <v>0</v>
      </c>
      <c r="U1844" s="147">
        <v>0</v>
      </c>
      <c r="V1844" s="147">
        <v>0</v>
      </c>
      <c r="W1844" s="148">
        <v>0</v>
      </c>
      <c r="X1844" s="148">
        <v>3858039.79</v>
      </c>
      <c r="Y1844" s="148">
        <v>0</v>
      </c>
      <c r="Z1844" s="148">
        <v>0</v>
      </c>
      <c r="AA1844" s="149">
        <v>0</v>
      </c>
      <c r="AB1844" s="148">
        <v>0</v>
      </c>
      <c r="AC1844" s="148">
        <v>0</v>
      </c>
      <c r="AD1844" s="149">
        <v>0</v>
      </c>
      <c r="AE1844" s="148">
        <v>3858039.79</v>
      </c>
      <c r="AF1844" s="170">
        <v>45751</v>
      </c>
      <c r="AG1844" s="164">
        <v>46116</v>
      </c>
      <c r="AH1844" s="149">
        <v>3858039.79</v>
      </c>
      <c r="AI1844" s="171">
        <v>126.22739726027397</v>
      </c>
      <c r="AJ1844" s="171">
        <v>1</v>
      </c>
      <c r="AK1844" s="166">
        <v>4.9000000000000002E-2</v>
      </c>
      <c r="AL1844" s="172">
        <v>126.22739726027397</v>
      </c>
      <c r="AM1844" s="172">
        <v>1</v>
      </c>
      <c r="AN1844" s="173">
        <v>4.9000000000000002E-2</v>
      </c>
      <c r="AO1844" s="169" t="s">
        <v>1774</v>
      </c>
      <c r="AP1844" s="174" t="s">
        <v>1775</v>
      </c>
      <c r="AQ1844" s="87">
        <v>0</v>
      </c>
      <c r="AR1844" s="87">
        <v>0</v>
      </c>
      <c r="AS1844" s="87">
        <v>0</v>
      </c>
      <c r="AT1844" s="87">
        <v>0</v>
      </c>
      <c r="AU1844" s="87">
        <v>0</v>
      </c>
      <c r="AV1844" s="87">
        <v>3858039.79</v>
      </c>
      <c r="AW1844" s="87">
        <v>0</v>
      </c>
      <c r="AX1844" s="87">
        <v>0</v>
      </c>
      <c r="AY1844" s="87">
        <v>0</v>
      </c>
      <c r="AZ1844" s="87">
        <v>0</v>
      </c>
      <c r="BA1844" s="87">
        <v>0</v>
      </c>
      <c r="BB1844" s="87">
        <v>0</v>
      </c>
      <c r="BC1844" s="87">
        <v>0</v>
      </c>
      <c r="BD1844" s="87">
        <v>0</v>
      </c>
      <c r="BE1844" s="87">
        <v>0</v>
      </c>
      <c r="BF1844" s="87">
        <v>0</v>
      </c>
      <c r="BG1844" s="87">
        <f t="shared" si="128"/>
        <v>0</v>
      </c>
      <c r="BH1844" s="87">
        <f t="shared" si="129"/>
        <v>3858039.79</v>
      </c>
      <c r="BI1844" s="87">
        <f t="shared" si="130"/>
        <v>3858039.79</v>
      </c>
    </row>
    <row r="1845" spans="1:61" x14ac:dyDescent="0.35">
      <c r="A1845" s="142" t="str">
        <f t="shared" si="131"/>
        <v>DI0017861</v>
      </c>
      <c r="B1845" s="88" t="s">
        <v>2143</v>
      </c>
      <c r="C1845" s="88">
        <v>1</v>
      </c>
      <c r="D1845" s="143" t="s">
        <v>0</v>
      </c>
      <c r="E1845" s="146" t="s">
        <v>3</v>
      </c>
      <c r="F1845" s="144" t="s">
        <v>1760</v>
      </c>
      <c r="G1845" s="144" t="s">
        <v>1776</v>
      </c>
      <c r="H1845" s="144" t="s">
        <v>1777</v>
      </c>
      <c r="I1845" s="144" t="s">
        <v>1778</v>
      </c>
      <c r="J1845" s="144" t="s">
        <v>1779</v>
      </c>
      <c r="K1845" s="144" t="s">
        <v>774</v>
      </c>
      <c r="L1845" s="144" t="s">
        <v>1766</v>
      </c>
      <c r="M1845" s="144" t="s">
        <v>1773</v>
      </c>
      <c r="N1845" s="143">
        <v>1</v>
      </c>
      <c r="O1845" s="143">
        <v>1</v>
      </c>
      <c r="P1845" s="143">
        <v>1</v>
      </c>
      <c r="Q1845" s="147">
        <v>1</v>
      </c>
      <c r="R1845" s="147">
        <v>1</v>
      </c>
      <c r="S1845" s="147">
        <v>1</v>
      </c>
      <c r="T1845" s="147">
        <v>0</v>
      </c>
      <c r="U1845" s="147">
        <v>0</v>
      </c>
      <c r="V1845" s="147">
        <v>0</v>
      </c>
      <c r="W1845" s="148">
        <v>0</v>
      </c>
      <c r="X1845" s="148">
        <v>174882.16</v>
      </c>
      <c r="Y1845" s="148">
        <v>0</v>
      </c>
      <c r="Z1845" s="148">
        <v>0</v>
      </c>
      <c r="AA1845" s="149">
        <v>0</v>
      </c>
      <c r="AB1845" s="148">
        <v>0</v>
      </c>
      <c r="AC1845" s="148">
        <v>0</v>
      </c>
      <c r="AD1845" s="149">
        <v>0</v>
      </c>
      <c r="AE1845" s="148">
        <v>174882.16</v>
      </c>
      <c r="AF1845" s="170">
        <v>45751</v>
      </c>
      <c r="AG1845" s="164">
        <v>46847</v>
      </c>
      <c r="AH1845" s="149">
        <v>174882.16</v>
      </c>
      <c r="AI1845" s="171">
        <v>128.23013698630137</v>
      </c>
      <c r="AJ1845" s="171">
        <v>3.0027397260273974</v>
      </c>
      <c r="AK1845" s="166">
        <v>8.7499999999999994E-2</v>
      </c>
      <c r="AL1845" s="172">
        <v>128.23013698630137</v>
      </c>
      <c r="AM1845" s="172">
        <v>3.0027397260273974</v>
      </c>
      <c r="AN1845" s="173">
        <v>8.7499999999999994E-2</v>
      </c>
      <c r="AO1845" s="169" t="s">
        <v>1774</v>
      </c>
      <c r="AP1845" s="174" t="s">
        <v>1775</v>
      </c>
      <c r="AQ1845" s="87">
        <v>0</v>
      </c>
      <c r="AR1845" s="87">
        <v>174882.16</v>
      </c>
      <c r="AS1845" s="87">
        <v>0</v>
      </c>
      <c r="AT1845" s="87">
        <v>0</v>
      </c>
      <c r="AU1845" s="87">
        <v>0</v>
      </c>
      <c r="AV1845" s="87">
        <v>0</v>
      </c>
      <c r="AW1845" s="87">
        <v>0</v>
      </c>
      <c r="AX1845" s="87">
        <v>0</v>
      </c>
      <c r="AY1845" s="87">
        <v>0</v>
      </c>
      <c r="AZ1845" s="87">
        <v>0</v>
      </c>
      <c r="BA1845" s="87">
        <v>0</v>
      </c>
      <c r="BB1845" s="87">
        <v>0</v>
      </c>
      <c r="BC1845" s="87">
        <v>0</v>
      </c>
      <c r="BD1845" s="87">
        <v>0</v>
      </c>
      <c r="BE1845" s="87">
        <v>0</v>
      </c>
      <c r="BF1845" s="87">
        <v>0</v>
      </c>
      <c r="BG1845" s="87">
        <f t="shared" si="128"/>
        <v>174882.16</v>
      </c>
      <c r="BH1845" s="87">
        <f t="shared" si="129"/>
        <v>0</v>
      </c>
      <c r="BI1845" s="87">
        <f t="shared" si="130"/>
        <v>174882.16</v>
      </c>
    </row>
    <row r="1846" spans="1:61" x14ac:dyDescent="0.35">
      <c r="A1846" s="142" t="str">
        <f t="shared" si="131"/>
        <v>DI0017871</v>
      </c>
      <c r="B1846" s="88" t="s">
        <v>2144</v>
      </c>
      <c r="C1846" s="88">
        <v>1</v>
      </c>
      <c r="D1846" s="143" t="s">
        <v>0</v>
      </c>
      <c r="E1846" s="146" t="s">
        <v>3</v>
      </c>
      <c r="F1846" s="144" t="s">
        <v>1760</v>
      </c>
      <c r="G1846" s="144" t="s">
        <v>1776</v>
      </c>
      <c r="H1846" s="144" t="s">
        <v>1777</v>
      </c>
      <c r="I1846" s="144" t="s">
        <v>1778</v>
      </c>
      <c r="J1846" s="144" t="s">
        <v>1779</v>
      </c>
      <c r="K1846" s="144" t="s">
        <v>774</v>
      </c>
      <c r="L1846" s="144" t="s">
        <v>1766</v>
      </c>
      <c r="M1846" s="144" t="s">
        <v>1773</v>
      </c>
      <c r="N1846" s="143">
        <v>1</v>
      </c>
      <c r="O1846" s="143">
        <v>1</v>
      </c>
      <c r="P1846" s="143">
        <v>1</v>
      </c>
      <c r="Q1846" s="147">
        <v>1</v>
      </c>
      <c r="R1846" s="147">
        <v>1</v>
      </c>
      <c r="S1846" s="147">
        <v>1</v>
      </c>
      <c r="T1846" s="147">
        <v>0</v>
      </c>
      <c r="U1846" s="147">
        <v>0</v>
      </c>
      <c r="V1846" s="147">
        <v>0</v>
      </c>
      <c r="W1846" s="148">
        <v>0</v>
      </c>
      <c r="X1846" s="148">
        <v>296702.58</v>
      </c>
      <c r="Y1846" s="148">
        <v>0</v>
      </c>
      <c r="Z1846" s="148">
        <v>0</v>
      </c>
      <c r="AA1846" s="149">
        <v>0</v>
      </c>
      <c r="AB1846" s="148">
        <v>0</v>
      </c>
      <c r="AC1846" s="148">
        <v>0</v>
      </c>
      <c r="AD1846" s="149">
        <v>0</v>
      </c>
      <c r="AE1846" s="148">
        <v>296702.58</v>
      </c>
      <c r="AF1846" s="170">
        <v>45751</v>
      </c>
      <c r="AG1846" s="164">
        <v>47577</v>
      </c>
      <c r="AH1846" s="149">
        <v>296702.58</v>
      </c>
      <c r="AI1846" s="171">
        <v>130.23013698630137</v>
      </c>
      <c r="AJ1846" s="171">
        <v>5.0027397260273974</v>
      </c>
      <c r="AK1846" s="166">
        <v>9.2499999999999999E-2</v>
      </c>
      <c r="AL1846" s="172">
        <v>130.23013698630137</v>
      </c>
      <c r="AM1846" s="172">
        <v>5.0027397260273974</v>
      </c>
      <c r="AN1846" s="173">
        <v>9.2499999999999999E-2</v>
      </c>
      <c r="AO1846" s="169" t="s">
        <v>1774</v>
      </c>
      <c r="AP1846" s="174" t="s">
        <v>1775</v>
      </c>
      <c r="AQ1846" s="87">
        <v>0</v>
      </c>
      <c r="AR1846" s="87">
        <v>296702.58</v>
      </c>
      <c r="AS1846" s="87">
        <v>0</v>
      </c>
      <c r="AT1846" s="87">
        <v>0</v>
      </c>
      <c r="AU1846" s="87">
        <v>0</v>
      </c>
      <c r="AV1846" s="87">
        <v>0</v>
      </c>
      <c r="AW1846" s="87">
        <v>0</v>
      </c>
      <c r="AX1846" s="87">
        <v>0</v>
      </c>
      <c r="AY1846" s="87">
        <v>0</v>
      </c>
      <c r="AZ1846" s="87">
        <v>0</v>
      </c>
      <c r="BA1846" s="87">
        <v>0</v>
      </c>
      <c r="BB1846" s="87">
        <v>0</v>
      </c>
      <c r="BC1846" s="87">
        <v>0</v>
      </c>
      <c r="BD1846" s="87">
        <v>0</v>
      </c>
      <c r="BE1846" s="87">
        <v>0</v>
      </c>
      <c r="BF1846" s="87">
        <v>0</v>
      </c>
      <c r="BG1846" s="87">
        <f t="shared" si="128"/>
        <v>296702.58</v>
      </c>
      <c r="BH1846" s="87">
        <f t="shared" si="129"/>
        <v>0</v>
      </c>
      <c r="BI1846" s="87">
        <f t="shared" si="130"/>
        <v>296702.58</v>
      </c>
    </row>
    <row r="1847" spans="1:61" x14ac:dyDescent="0.35">
      <c r="A1847" s="142" t="str">
        <f t="shared" si="131"/>
        <v>DI0017881</v>
      </c>
      <c r="B1847" s="88" t="s">
        <v>2145</v>
      </c>
      <c r="C1847" s="88">
        <v>1</v>
      </c>
      <c r="D1847" s="143" t="s">
        <v>0</v>
      </c>
      <c r="E1847" s="146" t="s">
        <v>3</v>
      </c>
      <c r="F1847" s="144" t="s">
        <v>1760</v>
      </c>
      <c r="G1847" s="144" t="s">
        <v>1776</v>
      </c>
      <c r="H1847" s="144" t="s">
        <v>1777</v>
      </c>
      <c r="I1847" s="144" t="s">
        <v>1778</v>
      </c>
      <c r="J1847" s="144" t="s">
        <v>1779</v>
      </c>
      <c r="K1847" s="144" t="s">
        <v>774</v>
      </c>
      <c r="L1847" s="144" t="s">
        <v>1766</v>
      </c>
      <c r="M1847" s="144" t="s">
        <v>1773</v>
      </c>
      <c r="N1847" s="143">
        <v>1</v>
      </c>
      <c r="O1847" s="143">
        <v>1</v>
      </c>
      <c r="P1847" s="143">
        <v>1</v>
      </c>
      <c r="Q1847" s="147">
        <v>1</v>
      </c>
      <c r="R1847" s="147">
        <v>1</v>
      </c>
      <c r="S1847" s="147">
        <v>1</v>
      </c>
      <c r="T1847" s="147">
        <v>0</v>
      </c>
      <c r="U1847" s="147">
        <v>0</v>
      </c>
      <c r="V1847" s="147">
        <v>0</v>
      </c>
      <c r="W1847" s="148">
        <v>0</v>
      </c>
      <c r="X1847" s="148">
        <v>2569589.61</v>
      </c>
      <c r="Y1847" s="148">
        <v>0</v>
      </c>
      <c r="Z1847" s="148">
        <v>0</v>
      </c>
      <c r="AA1847" s="149">
        <v>0</v>
      </c>
      <c r="AB1847" s="148">
        <v>0</v>
      </c>
      <c r="AC1847" s="148">
        <v>0</v>
      </c>
      <c r="AD1847" s="149">
        <v>0</v>
      </c>
      <c r="AE1847" s="148">
        <v>2569589.61</v>
      </c>
      <c r="AF1847" s="170">
        <v>45751</v>
      </c>
      <c r="AG1847" s="164">
        <v>46847</v>
      </c>
      <c r="AH1847" s="149">
        <v>2569589.61</v>
      </c>
      <c r="AI1847" s="171">
        <v>128.23013698630137</v>
      </c>
      <c r="AJ1847" s="171">
        <v>3.0027397260273974</v>
      </c>
      <c r="AK1847" s="166">
        <v>8.7499999999999994E-2</v>
      </c>
      <c r="AL1847" s="172">
        <v>128.23013698630137</v>
      </c>
      <c r="AM1847" s="172">
        <v>3.0027397260273974</v>
      </c>
      <c r="AN1847" s="173">
        <v>8.7499999999999994E-2</v>
      </c>
      <c r="AO1847" s="169" t="s">
        <v>1774</v>
      </c>
      <c r="AP1847" s="174" t="s">
        <v>1775</v>
      </c>
      <c r="AQ1847" s="87">
        <v>0</v>
      </c>
      <c r="AR1847" s="87">
        <v>0</v>
      </c>
      <c r="AS1847" s="87">
        <v>0</v>
      </c>
      <c r="AT1847" s="87">
        <v>2569589.61</v>
      </c>
      <c r="AU1847" s="87">
        <v>0</v>
      </c>
      <c r="AV1847" s="87">
        <v>0</v>
      </c>
      <c r="AW1847" s="87">
        <v>0</v>
      </c>
      <c r="AX1847" s="87">
        <v>0</v>
      </c>
      <c r="AY1847" s="87">
        <v>0</v>
      </c>
      <c r="AZ1847" s="87">
        <v>0</v>
      </c>
      <c r="BA1847" s="87">
        <v>0</v>
      </c>
      <c r="BB1847" s="87">
        <v>0</v>
      </c>
      <c r="BC1847" s="87">
        <v>0</v>
      </c>
      <c r="BD1847" s="87">
        <v>0</v>
      </c>
      <c r="BE1847" s="87">
        <v>0</v>
      </c>
      <c r="BF1847" s="87">
        <v>0</v>
      </c>
      <c r="BG1847" s="87">
        <f t="shared" si="128"/>
        <v>0</v>
      </c>
      <c r="BH1847" s="87">
        <f t="shared" si="129"/>
        <v>2569589.61</v>
      </c>
      <c r="BI1847" s="87">
        <f t="shared" si="130"/>
        <v>2569589.61</v>
      </c>
    </row>
    <row r="1848" spans="1:61" x14ac:dyDescent="0.35">
      <c r="A1848" s="142" t="str">
        <f t="shared" si="131"/>
        <v>DI0017891</v>
      </c>
      <c r="B1848" s="88" t="s">
        <v>2146</v>
      </c>
      <c r="C1848" s="88">
        <v>1</v>
      </c>
      <c r="D1848" s="143" t="s">
        <v>0</v>
      </c>
      <c r="E1848" s="146" t="s">
        <v>3</v>
      </c>
      <c r="F1848" s="144" t="s">
        <v>1760</v>
      </c>
      <c r="G1848" s="144" t="s">
        <v>1776</v>
      </c>
      <c r="H1848" s="144" t="s">
        <v>1777</v>
      </c>
      <c r="I1848" s="144" t="s">
        <v>1778</v>
      </c>
      <c r="J1848" s="144" t="s">
        <v>1779</v>
      </c>
      <c r="K1848" s="144" t="s">
        <v>774</v>
      </c>
      <c r="L1848" s="144" t="s">
        <v>1766</v>
      </c>
      <c r="M1848" s="144" t="s">
        <v>1773</v>
      </c>
      <c r="N1848" s="143">
        <v>1</v>
      </c>
      <c r="O1848" s="143">
        <v>1</v>
      </c>
      <c r="P1848" s="143">
        <v>1</v>
      </c>
      <c r="Q1848" s="147">
        <v>1</v>
      </c>
      <c r="R1848" s="147">
        <v>1</v>
      </c>
      <c r="S1848" s="147">
        <v>1</v>
      </c>
      <c r="T1848" s="147">
        <v>0</v>
      </c>
      <c r="U1848" s="147">
        <v>0</v>
      </c>
      <c r="V1848" s="147">
        <v>0</v>
      </c>
      <c r="W1848" s="148">
        <v>0</v>
      </c>
      <c r="X1848" s="148">
        <v>586501.18000000005</v>
      </c>
      <c r="Y1848" s="148">
        <v>0</v>
      </c>
      <c r="Z1848" s="148">
        <v>0</v>
      </c>
      <c r="AA1848" s="149">
        <v>0</v>
      </c>
      <c r="AB1848" s="148">
        <v>0</v>
      </c>
      <c r="AC1848" s="148">
        <v>0</v>
      </c>
      <c r="AD1848" s="149">
        <v>0</v>
      </c>
      <c r="AE1848" s="148">
        <v>586501.18000000005</v>
      </c>
      <c r="AF1848" s="170">
        <v>45751</v>
      </c>
      <c r="AG1848" s="164">
        <v>46116</v>
      </c>
      <c r="AH1848" s="149">
        <v>586501.18000000005</v>
      </c>
      <c r="AI1848" s="171">
        <v>126.22739726027397</v>
      </c>
      <c r="AJ1848" s="171">
        <v>1</v>
      </c>
      <c r="AK1848" s="166">
        <v>4.9000000000000002E-2</v>
      </c>
      <c r="AL1848" s="172">
        <v>126.22739726027397</v>
      </c>
      <c r="AM1848" s="172">
        <v>1</v>
      </c>
      <c r="AN1848" s="173">
        <v>4.9000000000000002E-2</v>
      </c>
      <c r="AO1848" s="169" t="s">
        <v>1774</v>
      </c>
      <c r="AP1848" s="174" t="s">
        <v>1775</v>
      </c>
      <c r="AQ1848" s="87">
        <v>0</v>
      </c>
      <c r="AR1848" s="87">
        <v>586501.18000000005</v>
      </c>
      <c r="AS1848" s="87">
        <v>0</v>
      </c>
      <c r="AT1848" s="87">
        <v>0</v>
      </c>
      <c r="AU1848" s="87">
        <v>0</v>
      </c>
      <c r="AV1848" s="87">
        <v>0</v>
      </c>
      <c r="AW1848" s="87">
        <v>0</v>
      </c>
      <c r="AX1848" s="87">
        <v>0</v>
      </c>
      <c r="AY1848" s="87">
        <v>0</v>
      </c>
      <c r="AZ1848" s="87">
        <v>0</v>
      </c>
      <c r="BA1848" s="87">
        <v>0</v>
      </c>
      <c r="BB1848" s="87">
        <v>0</v>
      </c>
      <c r="BC1848" s="87">
        <v>0</v>
      </c>
      <c r="BD1848" s="87">
        <v>0</v>
      </c>
      <c r="BE1848" s="87">
        <v>0</v>
      </c>
      <c r="BF1848" s="87">
        <v>0</v>
      </c>
      <c r="BG1848" s="87">
        <f t="shared" si="128"/>
        <v>586501.18000000005</v>
      </c>
      <c r="BH1848" s="87">
        <f t="shared" si="129"/>
        <v>0</v>
      </c>
      <c r="BI1848" s="87">
        <f t="shared" si="130"/>
        <v>586501.18000000005</v>
      </c>
    </row>
    <row r="1849" spans="1:61" x14ac:dyDescent="0.35">
      <c r="A1849" s="142" t="str">
        <f t="shared" si="131"/>
        <v>DI0017901</v>
      </c>
      <c r="B1849" s="88" t="s">
        <v>2147</v>
      </c>
      <c r="C1849" s="88">
        <v>1</v>
      </c>
      <c r="D1849" s="143" t="s">
        <v>0</v>
      </c>
      <c r="E1849" s="146" t="s">
        <v>3</v>
      </c>
      <c r="F1849" s="144" t="s">
        <v>1760</v>
      </c>
      <c r="G1849" s="144" t="s">
        <v>1776</v>
      </c>
      <c r="H1849" s="144" t="s">
        <v>1777</v>
      </c>
      <c r="I1849" s="144" t="s">
        <v>1778</v>
      </c>
      <c r="J1849" s="144" t="s">
        <v>1779</v>
      </c>
      <c r="K1849" s="144" t="s">
        <v>774</v>
      </c>
      <c r="L1849" s="144" t="s">
        <v>1766</v>
      </c>
      <c r="M1849" s="144" t="s">
        <v>1773</v>
      </c>
      <c r="N1849" s="143">
        <v>1</v>
      </c>
      <c r="O1849" s="143">
        <v>1</v>
      </c>
      <c r="P1849" s="143">
        <v>1</v>
      </c>
      <c r="Q1849" s="147">
        <v>1</v>
      </c>
      <c r="R1849" s="147">
        <v>1</v>
      </c>
      <c r="S1849" s="147">
        <v>1</v>
      </c>
      <c r="T1849" s="147">
        <v>0</v>
      </c>
      <c r="U1849" s="147">
        <v>0</v>
      </c>
      <c r="V1849" s="147">
        <v>0</v>
      </c>
      <c r="W1849" s="148">
        <v>0</v>
      </c>
      <c r="X1849" s="148">
        <v>812985.56</v>
      </c>
      <c r="Y1849" s="148">
        <v>0</v>
      </c>
      <c r="Z1849" s="148">
        <v>0</v>
      </c>
      <c r="AA1849" s="149">
        <v>0</v>
      </c>
      <c r="AB1849" s="148">
        <v>0</v>
      </c>
      <c r="AC1849" s="148">
        <v>0</v>
      </c>
      <c r="AD1849" s="149">
        <v>0</v>
      </c>
      <c r="AE1849" s="148">
        <v>812985.56</v>
      </c>
      <c r="AF1849" s="170">
        <v>45751</v>
      </c>
      <c r="AG1849" s="164">
        <v>46116</v>
      </c>
      <c r="AH1849" s="149">
        <v>812985.56</v>
      </c>
      <c r="AI1849" s="171">
        <v>126.22739726027397</v>
      </c>
      <c r="AJ1849" s="171">
        <v>1</v>
      </c>
      <c r="AK1849" s="166">
        <v>4.9000000000000002E-2</v>
      </c>
      <c r="AL1849" s="172">
        <v>126.22739726027396</v>
      </c>
      <c r="AM1849" s="172">
        <v>1</v>
      </c>
      <c r="AN1849" s="173">
        <v>4.9000000000000002E-2</v>
      </c>
      <c r="AO1849" s="169" t="s">
        <v>1774</v>
      </c>
      <c r="AP1849" s="174" t="s">
        <v>1775</v>
      </c>
      <c r="AQ1849" s="87">
        <v>0</v>
      </c>
      <c r="AR1849" s="87">
        <v>0</v>
      </c>
      <c r="AS1849" s="87">
        <v>0</v>
      </c>
      <c r="AT1849" s="87">
        <v>812985.56</v>
      </c>
      <c r="AU1849" s="87">
        <v>0</v>
      </c>
      <c r="AV1849" s="87">
        <v>0</v>
      </c>
      <c r="AW1849" s="87">
        <v>0</v>
      </c>
      <c r="AX1849" s="87">
        <v>0</v>
      </c>
      <c r="AY1849" s="87">
        <v>0</v>
      </c>
      <c r="AZ1849" s="87">
        <v>0</v>
      </c>
      <c r="BA1849" s="87">
        <v>0</v>
      </c>
      <c r="BB1849" s="87">
        <v>0</v>
      </c>
      <c r="BC1849" s="87">
        <v>0</v>
      </c>
      <c r="BD1849" s="87">
        <v>0</v>
      </c>
      <c r="BE1849" s="87">
        <v>0</v>
      </c>
      <c r="BF1849" s="87">
        <v>0</v>
      </c>
      <c r="BG1849" s="87">
        <f t="shared" si="128"/>
        <v>0</v>
      </c>
      <c r="BH1849" s="87">
        <f t="shared" si="129"/>
        <v>812985.56</v>
      </c>
      <c r="BI1849" s="87">
        <f t="shared" si="130"/>
        <v>812985.56</v>
      </c>
    </row>
    <row r="1850" spans="1:61" x14ac:dyDescent="0.35">
      <c r="A1850" s="142" t="str">
        <f t="shared" si="131"/>
        <v>DI0017911</v>
      </c>
      <c r="B1850" s="88" t="s">
        <v>2148</v>
      </c>
      <c r="C1850" s="88">
        <v>1</v>
      </c>
      <c r="D1850" s="143" t="s">
        <v>0</v>
      </c>
      <c r="E1850" s="146" t="s">
        <v>3</v>
      </c>
      <c r="F1850" s="144" t="s">
        <v>1760</v>
      </c>
      <c r="G1850" s="144" t="s">
        <v>1776</v>
      </c>
      <c r="H1850" s="144" t="s">
        <v>1777</v>
      </c>
      <c r="I1850" s="144" t="s">
        <v>1778</v>
      </c>
      <c r="J1850" s="144" t="s">
        <v>1779</v>
      </c>
      <c r="K1850" s="144" t="s">
        <v>774</v>
      </c>
      <c r="L1850" s="144" t="s">
        <v>1766</v>
      </c>
      <c r="M1850" s="144" t="s">
        <v>1773</v>
      </c>
      <c r="N1850" s="143">
        <v>1</v>
      </c>
      <c r="O1850" s="143">
        <v>1</v>
      </c>
      <c r="P1850" s="143">
        <v>1</v>
      </c>
      <c r="Q1850" s="147">
        <v>1</v>
      </c>
      <c r="R1850" s="147">
        <v>1</v>
      </c>
      <c r="S1850" s="147">
        <v>1</v>
      </c>
      <c r="T1850" s="147">
        <v>0</v>
      </c>
      <c r="U1850" s="147">
        <v>0</v>
      </c>
      <c r="V1850" s="147">
        <v>0</v>
      </c>
      <c r="W1850" s="148">
        <v>0</v>
      </c>
      <c r="X1850" s="148">
        <v>995823.58</v>
      </c>
      <c r="Y1850" s="148">
        <v>0</v>
      </c>
      <c r="Z1850" s="148">
        <v>0</v>
      </c>
      <c r="AA1850" s="149">
        <v>0</v>
      </c>
      <c r="AB1850" s="148">
        <v>0</v>
      </c>
      <c r="AC1850" s="148">
        <v>0</v>
      </c>
      <c r="AD1850" s="149">
        <v>0</v>
      </c>
      <c r="AE1850" s="148">
        <v>995823.58</v>
      </c>
      <c r="AF1850" s="170">
        <v>45751</v>
      </c>
      <c r="AG1850" s="164">
        <v>47577</v>
      </c>
      <c r="AH1850" s="149">
        <v>995823.58</v>
      </c>
      <c r="AI1850" s="171">
        <v>130.23013698630137</v>
      </c>
      <c r="AJ1850" s="171">
        <v>5.0027397260273974</v>
      </c>
      <c r="AK1850" s="166">
        <v>9.2499999999999999E-2</v>
      </c>
      <c r="AL1850" s="172">
        <v>130.23013698630137</v>
      </c>
      <c r="AM1850" s="172">
        <v>5.0027397260273974</v>
      </c>
      <c r="AN1850" s="173">
        <v>9.2499999999999999E-2</v>
      </c>
      <c r="AO1850" s="169" t="s">
        <v>1774</v>
      </c>
      <c r="AP1850" s="174" t="s">
        <v>1775</v>
      </c>
      <c r="AQ1850" s="87">
        <v>0</v>
      </c>
      <c r="AR1850" s="87">
        <v>0</v>
      </c>
      <c r="AS1850" s="87">
        <v>0</v>
      </c>
      <c r="AT1850" s="87">
        <v>0</v>
      </c>
      <c r="AU1850" s="87">
        <v>0</v>
      </c>
      <c r="AV1850" s="87">
        <v>995823.58</v>
      </c>
      <c r="AW1850" s="87">
        <v>0</v>
      </c>
      <c r="AX1850" s="87">
        <v>0</v>
      </c>
      <c r="AY1850" s="87">
        <v>0</v>
      </c>
      <c r="AZ1850" s="87">
        <v>0</v>
      </c>
      <c r="BA1850" s="87">
        <v>0</v>
      </c>
      <c r="BB1850" s="87">
        <v>0</v>
      </c>
      <c r="BC1850" s="87">
        <v>0</v>
      </c>
      <c r="BD1850" s="87">
        <v>0</v>
      </c>
      <c r="BE1850" s="87">
        <v>0</v>
      </c>
      <c r="BF1850" s="87">
        <v>0</v>
      </c>
      <c r="BG1850" s="87">
        <f t="shared" si="128"/>
        <v>0</v>
      </c>
      <c r="BH1850" s="87">
        <f t="shared" si="129"/>
        <v>995823.58</v>
      </c>
      <c r="BI1850" s="87">
        <f t="shared" si="130"/>
        <v>995823.58</v>
      </c>
    </row>
    <row r="1851" spans="1:61" x14ac:dyDescent="0.35">
      <c r="A1851" s="142" t="str">
        <f t="shared" si="131"/>
        <v>DI0017921</v>
      </c>
      <c r="B1851" s="88" t="s">
        <v>2149</v>
      </c>
      <c r="C1851" s="88">
        <v>1</v>
      </c>
      <c r="D1851" s="143" t="s">
        <v>0</v>
      </c>
      <c r="E1851" s="146" t="s">
        <v>3</v>
      </c>
      <c r="F1851" s="144" t="s">
        <v>1760</v>
      </c>
      <c r="G1851" s="144" t="s">
        <v>1776</v>
      </c>
      <c r="H1851" s="144" t="s">
        <v>1777</v>
      </c>
      <c r="I1851" s="144" t="s">
        <v>1778</v>
      </c>
      <c r="J1851" s="144" t="s">
        <v>1779</v>
      </c>
      <c r="K1851" s="144" t="s">
        <v>774</v>
      </c>
      <c r="L1851" s="144" t="s">
        <v>1766</v>
      </c>
      <c r="M1851" s="144" t="s">
        <v>1773</v>
      </c>
      <c r="N1851" s="143">
        <v>1</v>
      </c>
      <c r="O1851" s="143">
        <v>1</v>
      </c>
      <c r="P1851" s="143">
        <v>1</v>
      </c>
      <c r="Q1851" s="147">
        <v>1</v>
      </c>
      <c r="R1851" s="147">
        <v>1</v>
      </c>
      <c r="S1851" s="147">
        <v>1</v>
      </c>
      <c r="T1851" s="147">
        <v>0</v>
      </c>
      <c r="U1851" s="147">
        <v>0</v>
      </c>
      <c r="V1851" s="147">
        <v>0</v>
      </c>
      <c r="W1851" s="148">
        <v>0</v>
      </c>
      <c r="X1851" s="148">
        <v>293197.92</v>
      </c>
      <c r="Y1851" s="148">
        <v>0</v>
      </c>
      <c r="Z1851" s="148">
        <v>0</v>
      </c>
      <c r="AA1851" s="149">
        <v>0</v>
      </c>
      <c r="AB1851" s="148">
        <v>0</v>
      </c>
      <c r="AC1851" s="148">
        <v>0</v>
      </c>
      <c r="AD1851" s="149">
        <v>0</v>
      </c>
      <c r="AE1851" s="148">
        <v>293197.92</v>
      </c>
      <c r="AF1851" s="170">
        <v>45751</v>
      </c>
      <c r="AG1851" s="164">
        <v>46116</v>
      </c>
      <c r="AH1851" s="149">
        <v>293197.92</v>
      </c>
      <c r="AI1851" s="171">
        <v>126.22739726027397</v>
      </c>
      <c r="AJ1851" s="171">
        <v>1</v>
      </c>
      <c r="AK1851" s="166">
        <v>4.9000000000000002E-2</v>
      </c>
      <c r="AL1851" s="172">
        <v>126.22739726027399</v>
      </c>
      <c r="AM1851" s="172">
        <v>1</v>
      </c>
      <c r="AN1851" s="173">
        <v>4.9000000000000002E-2</v>
      </c>
      <c r="AO1851" s="169" t="s">
        <v>1774</v>
      </c>
      <c r="AP1851" s="174" t="s">
        <v>1775</v>
      </c>
      <c r="AQ1851" s="87">
        <v>0</v>
      </c>
      <c r="AR1851" s="87">
        <v>293197.92</v>
      </c>
      <c r="AS1851" s="87">
        <v>0</v>
      </c>
      <c r="AT1851" s="87">
        <v>0</v>
      </c>
      <c r="AU1851" s="87">
        <v>0</v>
      </c>
      <c r="AV1851" s="87">
        <v>0</v>
      </c>
      <c r="AW1851" s="87">
        <v>0</v>
      </c>
      <c r="AX1851" s="87">
        <v>0</v>
      </c>
      <c r="AY1851" s="87">
        <v>0</v>
      </c>
      <c r="AZ1851" s="87">
        <v>0</v>
      </c>
      <c r="BA1851" s="87">
        <v>0</v>
      </c>
      <c r="BB1851" s="87">
        <v>0</v>
      </c>
      <c r="BC1851" s="87">
        <v>0</v>
      </c>
      <c r="BD1851" s="87">
        <v>0</v>
      </c>
      <c r="BE1851" s="87">
        <v>0</v>
      </c>
      <c r="BF1851" s="87">
        <v>0</v>
      </c>
      <c r="BG1851" s="87">
        <f t="shared" si="128"/>
        <v>293197.92</v>
      </c>
      <c r="BH1851" s="87">
        <f t="shared" si="129"/>
        <v>0</v>
      </c>
      <c r="BI1851" s="87">
        <f t="shared" si="130"/>
        <v>293197.92</v>
      </c>
    </row>
    <row r="1852" spans="1:61" x14ac:dyDescent="0.35">
      <c r="A1852" s="142" t="str">
        <f t="shared" si="131"/>
        <v>DI0017931</v>
      </c>
      <c r="B1852" s="88" t="s">
        <v>2150</v>
      </c>
      <c r="C1852" s="88">
        <v>1</v>
      </c>
      <c r="D1852" s="143" t="s">
        <v>0</v>
      </c>
      <c r="E1852" s="146" t="s">
        <v>3</v>
      </c>
      <c r="F1852" s="144" t="s">
        <v>1760</v>
      </c>
      <c r="G1852" s="144" t="s">
        <v>1776</v>
      </c>
      <c r="H1852" s="144" t="s">
        <v>1777</v>
      </c>
      <c r="I1852" s="144" t="s">
        <v>1778</v>
      </c>
      <c r="J1852" s="144" t="s">
        <v>1779</v>
      </c>
      <c r="K1852" s="144" t="s">
        <v>774</v>
      </c>
      <c r="L1852" s="144" t="s">
        <v>1766</v>
      </c>
      <c r="M1852" s="144" t="s">
        <v>1773</v>
      </c>
      <c r="N1852" s="143">
        <v>1</v>
      </c>
      <c r="O1852" s="143">
        <v>1</v>
      </c>
      <c r="P1852" s="143">
        <v>1</v>
      </c>
      <c r="Q1852" s="147">
        <v>1</v>
      </c>
      <c r="R1852" s="147">
        <v>1</v>
      </c>
      <c r="S1852" s="147">
        <v>1</v>
      </c>
      <c r="T1852" s="147">
        <v>0</v>
      </c>
      <c r="U1852" s="147">
        <v>0</v>
      </c>
      <c r="V1852" s="147">
        <v>0</v>
      </c>
      <c r="W1852" s="148">
        <v>0</v>
      </c>
      <c r="X1852" s="148">
        <v>96632.02</v>
      </c>
      <c r="Y1852" s="148">
        <v>0</v>
      </c>
      <c r="Z1852" s="148">
        <v>0</v>
      </c>
      <c r="AA1852" s="149">
        <v>0</v>
      </c>
      <c r="AB1852" s="148">
        <v>0</v>
      </c>
      <c r="AC1852" s="148">
        <v>0</v>
      </c>
      <c r="AD1852" s="149">
        <v>0</v>
      </c>
      <c r="AE1852" s="148">
        <v>96632.02</v>
      </c>
      <c r="AF1852" s="170">
        <v>45751</v>
      </c>
      <c r="AG1852" s="164">
        <v>46116</v>
      </c>
      <c r="AH1852" s="149">
        <v>96632.02</v>
      </c>
      <c r="AI1852" s="171">
        <v>126.22739726027397</v>
      </c>
      <c r="AJ1852" s="171">
        <v>1</v>
      </c>
      <c r="AK1852" s="166">
        <v>4.9000000000000002E-2</v>
      </c>
      <c r="AL1852" s="172">
        <v>126.22739726027397</v>
      </c>
      <c r="AM1852" s="172">
        <v>1</v>
      </c>
      <c r="AN1852" s="173">
        <v>4.9000000000000002E-2</v>
      </c>
      <c r="AO1852" s="169" t="s">
        <v>1774</v>
      </c>
      <c r="AP1852" s="174" t="s">
        <v>1775</v>
      </c>
      <c r="AQ1852" s="87">
        <v>0</v>
      </c>
      <c r="AR1852" s="87">
        <v>96632.02</v>
      </c>
      <c r="AS1852" s="87">
        <v>0</v>
      </c>
      <c r="AT1852" s="87">
        <v>0</v>
      </c>
      <c r="AU1852" s="87">
        <v>0</v>
      </c>
      <c r="AV1852" s="87">
        <v>0</v>
      </c>
      <c r="AW1852" s="87">
        <v>0</v>
      </c>
      <c r="AX1852" s="87">
        <v>0</v>
      </c>
      <c r="AY1852" s="87">
        <v>0</v>
      </c>
      <c r="AZ1852" s="87">
        <v>0</v>
      </c>
      <c r="BA1852" s="87">
        <v>0</v>
      </c>
      <c r="BB1852" s="87">
        <v>0</v>
      </c>
      <c r="BC1852" s="87">
        <v>0</v>
      </c>
      <c r="BD1852" s="87">
        <v>0</v>
      </c>
      <c r="BE1852" s="87">
        <v>0</v>
      </c>
      <c r="BF1852" s="87">
        <v>0</v>
      </c>
      <c r="BG1852" s="87">
        <f t="shared" si="128"/>
        <v>96632.02</v>
      </c>
      <c r="BH1852" s="87">
        <f t="shared" si="129"/>
        <v>0</v>
      </c>
      <c r="BI1852" s="87">
        <f t="shared" si="130"/>
        <v>96632.02</v>
      </c>
    </row>
    <row r="1853" spans="1:61" x14ac:dyDescent="0.35">
      <c r="A1853" s="142" t="str">
        <f t="shared" si="131"/>
        <v>DI0017941</v>
      </c>
      <c r="B1853" s="88" t="s">
        <v>2151</v>
      </c>
      <c r="C1853" s="88">
        <v>1</v>
      </c>
      <c r="D1853" s="143" t="s">
        <v>0</v>
      </c>
      <c r="E1853" s="146" t="s">
        <v>3</v>
      </c>
      <c r="F1853" s="144" t="s">
        <v>1760</v>
      </c>
      <c r="G1853" s="144" t="s">
        <v>1776</v>
      </c>
      <c r="H1853" s="144" t="s">
        <v>1777</v>
      </c>
      <c r="I1853" s="144" t="s">
        <v>1778</v>
      </c>
      <c r="J1853" s="144" t="s">
        <v>1779</v>
      </c>
      <c r="K1853" s="144" t="s">
        <v>774</v>
      </c>
      <c r="L1853" s="144" t="s">
        <v>1766</v>
      </c>
      <c r="M1853" s="144" t="s">
        <v>1773</v>
      </c>
      <c r="N1853" s="143">
        <v>1</v>
      </c>
      <c r="O1853" s="143">
        <v>1</v>
      </c>
      <c r="P1853" s="143">
        <v>1</v>
      </c>
      <c r="Q1853" s="147">
        <v>1</v>
      </c>
      <c r="R1853" s="147">
        <v>1</v>
      </c>
      <c r="S1853" s="147">
        <v>1</v>
      </c>
      <c r="T1853" s="147">
        <v>0</v>
      </c>
      <c r="U1853" s="147">
        <v>0</v>
      </c>
      <c r="V1853" s="147">
        <v>0</v>
      </c>
      <c r="W1853" s="148">
        <v>0</v>
      </c>
      <c r="X1853" s="148">
        <v>68580.490000000005</v>
      </c>
      <c r="Y1853" s="148">
        <v>0</v>
      </c>
      <c r="Z1853" s="148">
        <v>0</v>
      </c>
      <c r="AA1853" s="149">
        <v>0</v>
      </c>
      <c r="AB1853" s="148">
        <v>0</v>
      </c>
      <c r="AC1853" s="148">
        <v>0</v>
      </c>
      <c r="AD1853" s="149">
        <v>0</v>
      </c>
      <c r="AE1853" s="148">
        <v>68580.490000000005</v>
      </c>
      <c r="AF1853" s="170">
        <v>45751</v>
      </c>
      <c r="AG1853" s="164">
        <v>46116</v>
      </c>
      <c r="AH1853" s="149">
        <v>68580.490000000005</v>
      </c>
      <c r="AI1853" s="171">
        <v>126.22739726027397</v>
      </c>
      <c r="AJ1853" s="171">
        <v>1</v>
      </c>
      <c r="AK1853" s="166">
        <v>4.9000000000000002E-2</v>
      </c>
      <c r="AL1853" s="172">
        <v>126.22739726027396</v>
      </c>
      <c r="AM1853" s="172">
        <v>1</v>
      </c>
      <c r="AN1853" s="173">
        <v>4.9000000000000002E-2</v>
      </c>
      <c r="AO1853" s="169" t="s">
        <v>1774</v>
      </c>
      <c r="AP1853" s="174" t="s">
        <v>1775</v>
      </c>
      <c r="AQ1853" s="87">
        <v>0</v>
      </c>
      <c r="AR1853" s="87">
        <v>68580.490000000005</v>
      </c>
      <c r="AS1853" s="87">
        <v>0</v>
      </c>
      <c r="AT1853" s="87">
        <v>0</v>
      </c>
      <c r="AU1853" s="87">
        <v>0</v>
      </c>
      <c r="AV1853" s="87">
        <v>0</v>
      </c>
      <c r="AW1853" s="87">
        <v>0</v>
      </c>
      <c r="AX1853" s="87">
        <v>0</v>
      </c>
      <c r="AY1853" s="87">
        <v>0</v>
      </c>
      <c r="AZ1853" s="87">
        <v>0</v>
      </c>
      <c r="BA1853" s="87">
        <v>0</v>
      </c>
      <c r="BB1853" s="87">
        <v>0</v>
      </c>
      <c r="BC1853" s="87">
        <v>0</v>
      </c>
      <c r="BD1853" s="87">
        <v>0</v>
      </c>
      <c r="BE1853" s="87">
        <v>0</v>
      </c>
      <c r="BF1853" s="87">
        <v>0</v>
      </c>
      <c r="BG1853" s="87">
        <f t="shared" si="128"/>
        <v>68580.490000000005</v>
      </c>
      <c r="BH1853" s="87">
        <f t="shared" si="129"/>
        <v>0</v>
      </c>
      <c r="BI1853" s="87">
        <f t="shared" si="130"/>
        <v>68580.490000000005</v>
      </c>
    </row>
    <row r="1854" spans="1:61" x14ac:dyDescent="0.35">
      <c r="A1854" s="142" t="str">
        <f t="shared" si="131"/>
        <v>DI0017951</v>
      </c>
      <c r="B1854" s="88" t="s">
        <v>2152</v>
      </c>
      <c r="C1854" s="88">
        <v>1</v>
      </c>
      <c r="D1854" s="143" t="s">
        <v>0</v>
      </c>
      <c r="E1854" s="146" t="s">
        <v>3</v>
      </c>
      <c r="F1854" s="144" t="s">
        <v>1760</v>
      </c>
      <c r="G1854" s="144" t="s">
        <v>1776</v>
      </c>
      <c r="H1854" s="144" t="s">
        <v>1777</v>
      </c>
      <c r="I1854" s="144" t="s">
        <v>1778</v>
      </c>
      <c r="J1854" s="144" t="s">
        <v>1779</v>
      </c>
      <c r="K1854" s="144" t="s">
        <v>774</v>
      </c>
      <c r="L1854" s="144" t="s">
        <v>1766</v>
      </c>
      <c r="M1854" s="144" t="s">
        <v>1773</v>
      </c>
      <c r="N1854" s="143">
        <v>1</v>
      </c>
      <c r="O1854" s="143">
        <v>1</v>
      </c>
      <c r="P1854" s="143">
        <v>1</v>
      </c>
      <c r="Q1854" s="147">
        <v>1</v>
      </c>
      <c r="R1854" s="147">
        <v>1</v>
      </c>
      <c r="S1854" s="147">
        <v>1</v>
      </c>
      <c r="T1854" s="147">
        <v>0</v>
      </c>
      <c r="U1854" s="147">
        <v>0</v>
      </c>
      <c r="V1854" s="147">
        <v>0</v>
      </c>
      <c r="W1854" s="148">
        <v>0</v>
      </c>
      <c r="X1854" s="148">
        <v>102125.3</v>
      </c>
      <c r="Y1854" s="148">
        <v>0</v>
      </c>
      <c r="Z1854" s="148">
        <v>0</v>
      </c>
      <c r="AA1854" s="149">
        <v>0</v>
      </c>
      <c r="AB1854" s="148">
        <v>0</v>
      </c>
      <c r="AC1854" s="148">
        <v>0</v>
      </c>
      <c r="AD1854" s="149">
        <v>0</v>
      </c>
      <c r="AE1854" s="148">
        <v>102125.3</v>
      </c>
      <c r="AF1854" s="170">
        <v>45751</v>
      </c>
      <c r="AG1854" s="164">
        <v>46116</v>
      </c>
      <c r="AH1854" s="149">
        <v>102125.3</v>
      </c>
      <c r="AI1854" s="171">
        <v>126.22739726027397</v>
      </c>
      <c r="AJ1854" s="171">
        <v>1</v>
      </c>
      <c r="AK1854" s="166">
        <v>4.9000000000000002E-2</v>
      </c>
      <c r="AL1854" s="172">
        <v>126.22739726027397</v>
      </c>
      <c r="AM1854" s="172">
        <v>1</v>
      </c>
      <c r="AN1854" s="173">
        <v>4.9000000000000002E-2</v>
      </c>
      <c r="AO1854" s="169" t="s">
        <v>1774</v>
      </c>
      <c r="AP1854" s="174" t="s">
        <v>1775</v>
      </c>
      <c r="AQ1854" s="87">
        <v>0</v>
      </c>
      <c r="AR1854" s="87">
        <v>102125.3</v>
      </c>
      <c r="AS1854" s="87">
        <v>0</v>
      </c>
      <c r="AT1854" s="87">
        <v>0</v>
      </c>
      <c r="AU1854" s="87">
        <v>0</v>
      </c>
      <c r="AV1854" s="87">
        <v>0</v>
      </c>
      <c r="AW1854" s="87">
        <v>0</v>
      </c>
      <c r="AX1854" s="87">
        <v>0</v>
      </c>
      <c r="AY1854" s="87">
        <v>0</v>
      </c>
      <c r="AZ1854" s="87">
        <v>0</v>
      </c>
      <c r="BA1854" s="87">
        <v>0</v>
      </c>
      <c r="BB1854" s="87">
        <v>0</v>
      </c>
      <c r="BC1854" s="87">
        <v>0</v>
      </c>
      <c r="BD1854" s="87">
        <v>0</v>
      </c>
      <c r="BE1854" s="87">
        <v>0</v>
      </c>
      <c r="BF1854" s="87">
        <v>0</v>
      </c>
      <c r="BG1854" s="87">
        <f t="shared" si="128"/>
        <v>102125.3</v>
      </c>
      <c r="BH1854" s="87">
        <f t="shared" si="129"/>
        <v>0</v>
      </c>
      <c r="BI1854" s="87">
        <f t="shared" si="130"/>
        <v>102125.3</v>
      </c>
    </row>
    <row r="1855" spans="1:61" x14ac:dyDescent="0.35">
      <c r="A1855" s="142" t="str">
        <f t="shared" si="131"/>
        <v>DI0017961</v>
      </c>
      <c r="B1855" s="88" t="s">
        <v>2153</v>
      </c>
      <c r="C1855" s="88">
        <v>1</v>
      </c>
      <c r="D1855" s="143" t="s">
        <v>0</v>
      </c>
      <c r="E1855" s="146" t="s">
        <v>3</v>
      </c>
      <c r="F1855" s="144" t="s">
        <v>1760</v>
      </c>
      <c r="G1855" s="144" t="s">
        <v>1776</v>
      </c>
      <c r="H1855" s="144" t="s">
        <v>1777</v>
      </c>
      <c r="I1855" s="144" t="s">
        <v>1778</v>
      </c>
      <c r="J1855" s="144" t="s">
        <v>1779</v>
      </c>
      <c r="K1855" s="144" t="s">
        <v>774</v>
      </c>
      <c r="L1855" s="144" t="s">
        <v>1766</v>
      </c>
      <c r="M1855" s="144" t="s">
        <v>1773</v>
      </c>
      <c r="N1855" s="143">
        <v>1</v>
      </c>
      <c r="O1855" s="143">
        <v>1</v>
      </c>
      <c r="P1855" s="143">
        <v>1</v>
      </c>
      <c r="Q1855" s="147">
        <v>1</v>
      </c>
      <c r="R1855" s="147">
        <v>1</v>
      </c>
      <c r="S1855" s="147">
        <v>1</v>
      </c>
      <c r="T1855" s="147">
        <v>0</v>
      </c>
      <c r="U1855" s="147">
        <v>0</v>
      </c>
      <c r="V1855" s="147">
        <v>0</v>
      </c>
      <c r="W1855" s="148">
        <v>0</v>
      </c>
      <c r="X1855" s="148">
        <v>353834.43</v>
      </c>
      <c r="Y1855" s="148">
        <v>0</v>
      </c>
      <c r="Z1855" s="148">
        <v>0</v>
      </c>
      <c r="AA1855" s="149">
        <v>0</v>
      </c>
      <c r="AB1855" s="148">
        <v>0</v>
      </c>
      <c r="AC1855" s="148">
        <v>0</v>
      </c>
      <c r="AD1855" s="149">
        <v>0</v>
      </c>
      <c r="AE1855" s="148">
        <v>353834.43</v>
      </c>
      <c r="AF1855" s="170">
        <v>45751</v>
      </c>
      <c r="AG1855" s="164">
        <v>46116</v>
      </c>
      <c r="AH1855" s="149">
        <v>353834.43</v>
      </c>
      <c r="AI1855" s="171">
        <v>126.22739726027397</v>
      </c>
      <c r="AJ1855" s="171">
        <v>1</v>
      </c>
      <c r="AK1855" s="166">
        <v>4.9000000000000002E-2</v>
      </c>
      <c r="AL1855" s="172">
        <v>126.22739726027397</v>
      </c>
      <c r="AM1855" s="172">
        <v>1</v>
      </c>
      <c r="AN1855" s="173">
        <v>4.9000000000000002E-2</v>
      </c>
      <c r="AO1855" s="169" t="s">
        <v>1774</v>
      </c>
      <c r="AP1855" s="174" t="s">
        <v>1775</v>
      </c>
      <c r="AQ1855" s="87">
        <v>0</v>
      </c>
      <c r="AR1855" s="87">
        <v>353834.43</v>
      </c>
      <c r="AS1855" s="87">
        <v>0</v>
      </c>
      <c r="AT1855" s="87">
        <v>0</v>
      </c>
      <c r="AU1855" s="87">
        <v>0</v>
      </c>
      <c r="AV1855" s="87">
        <v>0</v>
      </c>
      <c r="AW1855" s="87">
        <v>0</v>
      </c>
      <c r="AX1855" s="87">
        <v>0</v>
      </c>
      <c r="AY1855" s="87">
        <v>0</v>
      </c>
      <c r="AZ1855" s="87">
        <v>0</v>
      </c>
      <c r="BA1855" s="87">
        <v>0</v>
      </c>
      <c r="BB1855" s="87">
        <v>0</v>
      </c>
      <c r="BC1855" s="87">
        <v>0</v>
      </c>
      <c r="BD1855" s="87">
        <v>0</v>
      </c>
      <c r="BE1855" s="87">
        <v>0</v>
      </c>
      <c r="BF1855" s="87">
        <v>0</v>
      </c>
      <c r="BG1855" s="87">
        <f t="shared" si="128"/>
        <v>353834.43</v>
      </c>
      <c r="BH1855" s="87">
        <f t="shared" si="129"/>
        <v>0</v>
      </c>
      <c r="BI1855" s="87">
        <f t="shared" si="130"/>
        <v>353834.43</v>
      </c>
    </row>
    <row r="1856" spans="1:61" x14ac:dyDescent="0.35">
      <c r="A1856" s="142" t="str">
        <f t="shared" si="131"/>
        <v>DI0017971</v>
      </c>
      <c r="B1856" s="88" t="s">
        <v>2154</v>
      </c>
      <c r="C1856" s="88">
        <v>1</v>
      </c>
      <c r="D1856" s="143" t="s">
        <v>0</v>
      </c>
      <c r="E1856" s="146" t="s">
        <v>3</v>
      </c>
      <c r="F1856" s="144" t="s">
        <v>1760</v>
      </c>
      <c r="G1856" s="144" t="s">
        <v>1776</v>
      </c>
      <c r="H1856" s="144" t="s">
        <v>1777</v>
      </c>
      <c r="I1856" s="144" t="s">
        <v>1778</v>
      </c>
      <c r="J1856" s="144" t="s">
        <v>1779</v>
      </c>
      <c r="K1856" s="144" t="s">
        <v>774</v>
      </c>
      <c r="L1856" s="144" t="s">
        <v>1766</v>
      </c>
      <c r="M1856" s="144" t="s">
        <v>1773</v>
      </c>
      <c r="N1856" s="143">
        <v>1</v>
      </c>
      <c r="O1856" s="143">
        <v>1</v>
      </c>
      <c r="P1856" s="143">
        <v>1</v>
      </c>
      <c r="Q1856" s="147">
        <v>1</v>
      </c>
      <c r="R1856" s="147">
        <v>1</v>
      </c>
      <c r="S1856" s="147">
        <v>1</v>
      </c>
      <c r="T1856" s="147">
        <v>0</v>
      </c>
      <c r="U1856" s="147">
        <v>0</v>
      </c>
      <c r="V1856" s="147">
        <v>0</v>
      </c>
      <c r="W1856" s="148">
        <v>0</v>
      </c>
      <c r="X1856" s="148">
        <v>148553.63</v>
      </c>
      <c r="Y1856" s="148">
        <v>0</v>
      </c>
      <c r="Z1856" s="148">
        <v>0</v>
      </c>
      <c r="AA1856" s="149">
        <v>0</v>
      </c>
      <c r="AB1856" s="148">
        <v>0</v>
      </c>
      <c r="AC1856" s="148">
        <v>0</v>
      </c>
      <c r="AD1856" s="149">
        <v>0</v>
      </c>
      <c r="AE1856" s="148">
        <v>148553.63</v>
      </c>
      <c r="AF1856" s="170">
        <v>45751</v>
      </c>
      <c r="AG1856" s="164">
        <v>46847</v>
      </c>
      <c r="AH1856" s="149">
        <v>148553.63</v>
      </c>
      <c r="AI1856" s="171">
        <v>128.23013698630137</v>
      </c>
      <c r="AJ1856" s="171">
        <v>3.0027397260273974</v>
      </c>
      <c r="AK1856" s="166">
        <v>8.7499999999999994E-2</v>
      </c>
      <c r="AL1856" s="172">
        <v>128.23013698630137</v>
      </c>
      <c r="AM1856" s="172">
        <v>3.0027397260273974</v>
      </c>
      <c r="AN1856" s="173">
        <v>8.7499999999999994E-2</v>
      </c>
      <c r="AO1856" s="169" t="s">
        <v>1774</v>
      </c>
      <c r="AP1856" s="174" t="s">
        <v>1775</v>
      </c>
      <c r="AQ1856" s="87">
        <v>0</v>
      </c>
      <c r="AR1856" s="87">
        <v>148553.63</v>
      </c>
      <c r="AS1856" s="87">
        <v>0</v>
      </c>
      <c r="AT1856" s="87">
        <v>0</v>
      </c>
      <c r="AU1856" s="87">
        <v>0</v>
      </c>
      <c r="AV1856" s="87">
        <v>0</v>
      </c>
      <c r="AW1856" s="87">
        <v>0</v>
      </c>
      <c r="AX1856" s="87">
        <v>0</v>
      </c>
      <c r="AY1856" s="87">
        <v>0</v>
      </c>
      <c r="AZ1856" s="87">
        <v>0</v>
      </c>
      <c r="BA1856" s="87">
        <v>0</v>
      </c>
      <c r="BB1856" s="87">
        <v>0</v>
      </c>
      <c r="BC1856" s="87">
        <v>0</v>
      </c>
      <c r="BD1856" s="87">
        <v>0</v>
      </c>
      <c r="BE1856" s="87">
        <v>0</v>
      </c>
      <c r="BF1856" s="87">
        <v>0</v>
      </c>
      <c r="BG1856" s="87">
        <f t="shared" si="128"/>
        <v>148553.63</v>
      </c>
      <c r="BH1856" s="87">
        <f t="shared" si="129"/>
        <v>0</v>
      </c>
      <c r="BI1856" s="87">
        <f t="shared" si="130"/>
        <v>148553.63</v>
      </c>
    </row>
    <row r="1857" spans="1:61" x14ac:dyDescent="0.35">
      <c r="A1857" s="142" t="str">
        <f t="shared" si="131"/>
        <v>DI0017981</v>
      </c>
      <c r="B1857" s="88" t="s">
        <v>2155</v>
      </c>
      <c r="C1857" s="88">
        <v>1</v>
      </c>
      <c r="D1857" s="143" t="s">
        <v>0</v>
      </c>
      <c r="E1857" s="146" t="s">
        <v>3</v>
      </c>
      <c r="F1857" s="144" t="s">
        <v>1760</v>
      </c>
      <c r="G1857" s="144" t="s">
        <v>1776</v>
      </c>
      <c r="H1857" s="144" t="s">
        <v>1777</v>
      </c>
      <c r="I1857" s="144" t="s">
        <v>1778</v>
      </c>
      <c r="J1857" s="144" t="s">
        <v>1779</v>
      </c>
      <c r="K1857" s="144" t="s">
        <v>774</v>
      </c>
      <c r="L1857" s="144" t="s">
        <v>1766</v>
      </c>
      <c r="M1857" s="144" t="s">
        <v>1773</v>
      </c>
      <c r="N1857" s="143">
        <v>1</v>
      </c>
      <c r="O1857" s="143">
        <v>1</v>
      </c>
      <c r="P1857" s="143">
        <v>1</v>
      </c>
      <c r="Q1857" s="147">
        <v>1</v>
      </c>
      <c r="R1857" s="147">
        <v>1</v>
      </c>
      <c r="S1857" s="147">
        <v>1</v>
      </c>
      <c r="T1857" s="147">
        <v>0</v>
      </c>
      <c r="U1857" s="147">
        <v>0</v>
      </c>
      <c r="V1857" s="147">
        <v>0</v>
      </c>
      <c r="W1857" s="148">
        <v>0</v>
      </c>
      <c r="X1857" s="148">
        <v>1973743.71</v>
      </c>
      <c r="Y1857" s="148">
        <v>0</v>
      </c>
      <c r="Z1857" s="148">
        <v>0</v>
      </c>
      <c r="AA1857" s="149">
        <v>0</v>
      </c>
      <c r="AB1857" s="148">
        <v>0</v>
      </c>
      <c r="AC1857" s="148">
        <v>0</v>
      </c>
      <c r="AD1857" s="149">
        <v>0</v>
      </c>
      <c r="AE1857" s="148">
        <v>1973743.71</v>
      </c>
      <c r="AF1857" s="170">
        <v>45751</v>
      </c>
      <c r="AG1857" s="164">
        <v>46847</v>
      </c>
      <c r="AH1857" s="149">
        <v>1973743.71</v>
      </c>
      <c r="AI1857" s="171">
        <v>128.23013698630137</v>
      </c>
      <c r="AJ1857" s="171">
        <v>3.0027397260273974</v>
      </c>
      <c r="AK1857" s="166">
        <v>8.7499999999999994E-2</v>
      </c>
      <c r="AL1857" s="172">
        <v>128.23013698630137</v>
      </c>
      <c r="AM1857" s="172">
        <v>3.0027397260273974</v>
      </c>
      <c r="AN1857" s="173">
        <v>8.7499999999999994E-2</v>
      </c>
      <c r="AO1857" s="169" t="s">
        <v>1774</v>
      </c>
      <c r="AP1857" s="174" t="s">
        <v>1775</v>
      </c>
      <c r="AQ1857" s="87">
        <v>0</v>
      </c>
      <c r="AR1857" s="87">
        <v>0</v>
      </c>
      <c r="AS1857" s="87">
        <v>0</v>
      </c>
      <c r="AT1857" s="87">
        <v>1973743.71</v>
      </c>
      <c r="AU1857" s="87">
        <v>0</v>
      </c>
      <c r="AV1857" s="87">
        <v>0</v>
      </c>
      <c r="AW1857" s="87">
        <v>0</v>
      </c>
      <c r="AX1857" s="87">
        <v>0</v>
      </c>
      <c r="AY1857" s="87">
        <v>0</v>
      </c>
      <c r="AZ1857" s="87">
        <v>0</v>
      </c>
      <c r="BA1857" s="87">
        <v>0</v>
      </c>
      <c r="BB1857" s="87">
        <v>0</v>
      </c>
      <c r="BC1857" s="87">
        <v>0</v>
      </c>
      <c r="BD1857" s="87">
        <v>0</v>
      </c>
      <c r="BE1857" s="87">
        <v>0</v>
      </c>
      <c r="BF1857" s="87">
        <v>0</v>
      </c>
      <c r="BG1857" s="87">
        <f t="shared" si="128"/>
        <v>0</v>
      </c>
      <c r="BH1857" s="87">
        <f t="shared" si="129"/>
        <v>1973743.71</v>
      </c>
      <c r="BI1857" s="87">
        <f t="shared" si="130"/>
        <v>1973743.71</v>
      </c>
    </row>
    <row r="1858" spans="1:61" x14ac:dyDescent="0.35">
      <c r="A1858" s="142" t="str">
        <f t="shared" si="131"/>
        <v>DI0017991</v>
      </c>
      <c r="B1858" s="88" t="s">
        <v>2156</v>
      </c>
      <c r="C1858" s="88">
        <v>1</v>
      </c>
      <c r="D1858" s="143" t="s">
        <v>0</v>
      </c>
      <c r="E1858" s="146" t="s">
        <v>3</v>
      </c>
      <c r="F1858" s="144" t="s">
        <v>1760</v>
      </c>
      <c r="G1858" s="144" t="s">
        <v>1776</v>
      </c>
      <c r="H1858" s="144" t="s">
        <v>1777</v>
      </c>
      <c r="I1858" s="144" t="s">
        <v>1778</v>
      </c>
      <c r="J1858" s="144" t="s">
        <v>1779</v>
      </c>
      <c r="K1858" s="144" t="s">
        <v>774</v>
      </c>
      <c r="L1858" s="144" t="s">
        <v>1766</v>
      </c>
      <c r="M1858" s="144" t="s">
        <v>1773</v>
      </c>
      <c r="N1858" s="143">
        <v>1</v>
      </c>
      <c r="O1858" s="143">
        <v>1</v>
      </c>
      <c r="P1858" s="143">
        <v>1</v>
      </c>
      <c r="Q1858" s="147">
        <v>1</v>
      </c>
      <c r="R1858" s="147">
        <v>1</v>
      </c>
      <c r="S1858" s="147">
        <v>1</v>
      </c>
      <c r="T1858" s="147">
        <v>0</v>
      </c>
      <c r="U1858" s="147">
        <v>0</v>
      </c>
      <c r="V1858" s="147">
        <v>0</v>
      </c>
      <c r="W1858" s="148">
        <v>0</v>
      </c>
      <c r="X1858" s="148">
        <v>1695580.53</v>
      </c>
      <c r="Y1858" s="148">
        <v>0</v>
      </c>
      <c r="Z1858" s="148">
        <v>0</v>
      </c>
      <c r="AA1858" s="149">
        <v>0</v>
      </c>
      <c r="AB1858" s="148">
        <v>0</v>
      </c>
      <c r="AC1858" s="148">
        <v>0</v>
      </c>
      <c r="AD1858" s="149">
        <v>0</v>
      </c>
      <c r="AE1858" s="148">
        <v>1695580.53</v>
      </c>
      <c r="AF1858" s="170">
        <v>45751</v>
      </c>
      <c r="AG1858" s="164">
        <v>46116</v>
      </c>
      <c r="AH1858" s="149">
        <v>1695580.53</v>
      </c>
      <c r="AI1858" s="171">
        <v>126.22739726027397</v>
      </c>
      <c r="AJ1858" s="171">
        <v>1</v>
      </c>
      <c r="AK1858" s="166">
        <v>4.9000000000000002E-2</v>
      </c>
      <c r="AL1858" s="172">
        <v>126.22739726027397</v>
      </c>
      <c r="AM1858" s="172">
        <v>1</v>
      </c>
      <c r="AN1858" s="173">
        <v>4.9000000000000002E-2</v>
      </c>
      <c r="AO1858" s="169" t="s">
        <v>1774</v>
      </c>
      <c r="AP1858" s="174" t="s">
        <v>1775</v>
      </c>
      <c r="AQ1858" s="87">
        <v>0</v>
      </c>
      <c r="AR1858" s="87">
        <v>0</v>
      </c>
      <c r="AS1858" s="87">
        <v>0</v>
      </c>
      <c r="AT1858" s="87">
        <v>1695580.53</v>
      </c>
      <c r="AU1858" s="87">
        <v>0</v>
      </c>
      <c r="AV1858" s="87">
        <v>0</v>
      </c>
      <c r="AW1858" s="87">
        <v>0</v>
      </c>
      <c r="AX1858" s="87">
        <v>0</v>
      </c>
      <c r="AY1858" s="87">
        <v>0</v>
      </c>
      <c r="AZ1858" s="87">
        <v>0</v>
      </c>
      <c r="BA1858" s="87">
        <v>0</v>
      </c>
      <c r="BB1858" s="87">
        <v>0</v>
      </c>
      <c r="BC1858" s="87">
        <v>0</v>
      </c>
      <c r="BD1858" s="87">
        <v>0</v>
      </c>
      <c r="BE1858" s="87">
        <v>0</v>
      </c>
      <c r="BF1858" s="87">
        <v>0</v>
      </c>
      <c r="BG1858" s="87">
        <f t="shared" si="128"/>
        <v>0</v>
      </c>
      <c r="BH1858" s="87">
        <f t="shared" si="129"/>
        <v>1695580.53</v>
      </c>
      <c r="BI1858" s="87">
        <f t="shared" si="130"/>
        <v>1695580.53</v>
      </c>
    </row>
    <row r="1859" spans="1:61" x14ac:dyDescent="0.35">
      <c r="A1859" s="142" t="str">
        <f t="shared" si="131"/>
        <v>DI0018001</v>
      </c>
      <c r="B1859" s="88" t="s">
        <v>2157</v>
      </c>
      <c r="C1859" s="88">
        <v>1</v>
      </c>
      <c r="D1859" s="143" t="s">
        <v>0</v>
      </c>
      <c r="E1859" s="146" t="s">
        <v>3</v>
      </c>
      <c r="F1859" s="144" t="s">
        <v>1760</v>
      </c>
      <c r="G1859" s="144" t="s">
        <v>1776</v>
      </c>
      <c r="H1859" s="144" t="s">
        <v>1777</v>
      </c>
      <c r="I1859" s="144" t="s">
        <v>1778</v>
      </c>
      <c r="J1859" s="144" t="s">
        <v>1779</v>
      </c>
      <c r="K1859" s="144" t="s">
        <v>774</v>
      </c>
      <c r="L1859" s="144" t="s">
        <v>1766</v>
      </c>
      <c r="M1859" s="144" t="s">
        <v>1773</v>
      </c>
      <c r="N1859" s="143">
        <v>1</v>
      </c>
      <c r="O1859" s="143">
        <v>1</v>
      </c>
      <c r="P1859" s="143">
        <v>1</v>
      </c>
      <c r="Q1859" s="147">
        <v>1</v>
      </c>
      <c r="R1859" s="147">
        <v>1</v>
      </c>
      <c r="S1859" s="147">
        <v>1</v>
      </c>
      <c r="T1859" s="147">
        <v>0</v>
      </c>
      <c r="U1859" s="147">
        <v>0</v>
      </c>
      <c r="V1859" s="147">
        <v>0</v>
      </c>
      <c r="W1859" s="148">
        <v>0</v>
      </c>
      <c r="X1859" s="148">
        <v>743021.89</v>
      </c>
      <c r="Y1859" s="148">
        <v>0</v>
      </c>
      <c r="Z1859" s="148">
        <v>0</v>
      </c>
      <c r="AA1859" s="149">
        <v>0</v>
      </c>
      <c r="AB1859" s="148">
        <v>0</v>
      </c>
      <c r="AC1859" s="148">
        <v>0</v>
      </c>
      <c r="AD1859" s="149">
        <v>0</v>
      </c>
      <c r="AE1859" s="148">
        <v>743021.89</v>
      </c>
      <c r="AF1859" s="170">
        <v>45751</v>
      </c>
      <c r="AG1859" s="164">
        <v>46116</v>
      </c>
      <c r="AH1859" s="149">
        <v>743021.89</v>
      </c>
      <c r="AI1859" s="171">
        <v>126.22739726027397</v>
      </c>
      <c r="AJ1859" s="171">
        <v>1</v>
      </c>
      <c r="AK1859" s="166">
        <v>4.9000000000000002E-2</v>
      </c>
      <c r="AL1859" s="172">
        <v>126.22739726027397</v>
      </c>
      <c r="AM1859" s="172">
        <v>1</v>
      </c>
      <c r="AN1859" s="173">
        <v>4.9000000000000002E-2</v>
      </c>
      <c r="AO1859" s="169" t="s">
        <v>1774</v>
      </c>
      <c r="AP1859" s="174" t="s">
        <v>1775</v>
      </c>
      <c r="AQ1859" s="87">
        <v>0</v>
      </c>
      <c r="AR1859" s="87">
        <v>743021.89</v>
      </c>
      <c r="AS1859" s="87">
        <v>0</v>
      </c>
      <c r="AT1859" s="87">
        <v>0</v>
      </c>
      <c r="AU1859" s="87">
        <v>0</v>
      </c>
      <c r="AV1859" s="87">
        <v>0</v>
      </c>
      <c r="AW1859" s="87">
        <v>0</v>
      </c>
      <c r="AX1859" s="87">
        <v>0</v>
      </c>
      <c r="AY1859" s="87">
        <v>0</v>
      </c>
      <c r="AZ1859" s="87">
        <v>0</v>
      </c>
      <c r="BA1859" s="87">
        <v>0</v>
      </c>
      <c r="BB1859" s="87">
        <v>0</v>
      </c>
      <c r="BC1859" s="87">
        <v>0</v>
      </c>
      <c r="BD1859" s="87">
        <v>0</v>
      </c>
      <c r="BE1859" s="87">
        <v>0</v>
      </c>
      <c r="BF1859" s="87">
        <v>0</v>
      </c>
      <c r="BG1859" s="87">
        <f t="shared" si="128"/>
        <v>743021.89</v>
      </c>
      <c r="BH1859" s="87">
        <f t="shared" si="129"/>
        <v>0</v>
      </c>
      <c r="BI1859" s="87">
        <f t="shared" si="130"/>
        <v>743021.89</v>
      </c>
    </row>
    <row r="1860" spans="1:61" x14ac:dyDescent="0.35">
      <c r="A1860" s="142" t="str">
        <f t="shared" si="131"/>
        <v>DI0018011</v>
      </c>
      <c r="B1860" s="88" t="s">
        <v>2158</v>
      </c>
      <c r="C1860" s="88">
        <v>1</v>
      </c>
      <c r="D1860" s="143" t="s">
        <v>0</v>
      </c>
      <c r="E1860" s="146" t="s">
        <v>3</v>
      </c>
      <c r="F1860" s="144" t="s">
        <v>1760</v>
      </c>
      <c r="G1860" s="144" t="s">
        <v>1776</v>
      </c>
      <c r="H1860" s="144" t="s">
        <v>1777</v>
      </c>
      <c r="I1860" s="144" t="s">
        <v>1778</v>
      </c>
      <c r="J1860" s="144" t="s">
        <v>1779</v>
      </c>
      <c r="K1860" s="144" t="s">
        <v>774</v>
      </c>
      <c r="L1860" s="144" t="s">
        <v>1766</v>
      </c>
      <c r="M1860" s="144" t="s">
        <v>1773</v>
      </c>
      <c r="N1860" s="143">
        <v>1</v>
      </c>
      <c r="O1860" s="143">
        <v>1</v>
      </c>
      <c r="P1860" s="143">
        <v>1</v>
      </c>
      <c r="Q1860" s="147">
        <v>1</v>
      </c>
      <c r="R1860" s="147">
        <v>1</v>
      </c>
      <c r="S1860" s="147">
        <v>1</v>
      </c>
      <c r="T1860" s="147">
        <v>0</v>
      </c>
      <c r="U1860" s="147">
        <v>0</v>
      </c>
      <c r="V1860" s="147">
        <v>0</v>
      </c>
      <c r="W1860" s="148">
        <v>0</v>
      </c>
      <c r="X1860" s="148">
        <v>239814.92</v>
      </c>
      <c r="Y1860" s="148">
        <v>0</v>
      </c>
      <c r="Z1860" s="148">
        <v>0</v>
      </c>
      <c r="AA1860" s="149">
        <v>0</v>
      </c>
      <c r="AB1860" s="148">
        <v>0</v>
      </c>
      <c r="AC1860" s="148">
        <v>0</v>
      </c>
      <c r="AD1860" s="149">
        <v>0</v>
      </c>
      <c r="AE1860" s="148">
        <v>239814.92</v>
      </c>
      <c r="AF1860" s="170">
        <v>45751</v>
      </c>
      <c r="AG1860" s="164">
        <v>46116</v>
      </c>
      <c r="AH1860" s="149">
        <v>239814.92</v>
      </c>
      <c r="AI1860" s="171">
        <v>126.22739726027397</v>
      </c>
      <c r="AJ1860" s="171">
        <v>1</v>
      </c>
      <c r="AK1860" s="166">
        <v>4.9000000000000002E-2</v>
      </c>
      <c r="AL1860" s="172">
        <v>126.22739726027397</v>
      </c>
      <c r="AM1860" s="172">
        <v>1</v>
      </c>
      <c r="AN1860" s="173">
        <v>4.9000000000000002E-2</v>
      </c>
      <c r="AO1860" s="169" t="s">
        <v>1774</v>
      </c>
      <c r="AP1860" s="174" t="s">
        <v>1775</v>
      </c>
      <c r="AQ1860" s="87">
        <v>0</v>
      </c>
      <c r="AR1860" s="87">
        <v>239814.92</v>
      </c>
      <c r="AS1860" s="87">
        <v>0</v>
      </c>
      <c r="AT1860" s="87">
        <v>0</v>
      </c>
      <c r="AU1860" s="87">
        <v>0</v>
      </c>
      <c r="AV1860" s="87">
        <v>0</v>
      </c>
      <c r="AW1860" s="87">
        <v>0</v>
      </c>
      <c r="AX1860" s="87">
        <v>0</v>
      </c>
      <c r="AY1860" s="87">
        <v>0</v>
      </c>
      <c r="AZ1860" s="87">
        <v>0</v>
      </c>
      <c r="BA1860" s="87">
        <v>0</v>
      </c>
      <c r="BB1860" s="87">
        <v>0</v>
      </c>
      <c r="BC1860" s="87">
        <v>0</v>
      </c>
      <c r="BD1860" s="87">
        <v>0</v>
      </c>
      <c r="BE1860" s="87">
        <v>0</v>
      </c>
      <c r="BF1860" s="87">
        <v>0</v>
      </c>
      <c r="BG1860" s="87">
        <f t="shared" si="128"/>
        <v>239814.92</v>
      </c>
      <c r="BH1860" s="87">
        <f t="shared" si="129"/>
        <v>0</v>
      </c>
      <c r="BI1860" s="87">
        <f t="shared" si="130"/>
        <v>239814.92</v>
      </c>
    </row>
    <row r="1861" spans="1:61" x14ac:dyDescent="0.35">
      <c r="A1861" s="142" t="str">
        <f t="shared" si="131"/>
        <v>DI0018021</v>
      </c>
      <c r="B1861" s="88" t="s">
        <v>2159</v>
      </c>
      <c r="C1861" s="88">
        <v>1</v>
      </c>
      <c r="D1861" s="143" t="s">
        <v>0</v>
      </c>
      <c r="E1861" s="146" t="s">
        <v>3</v>
      </c>
      <c r="F1861" s="144" t="s">
        <v>1760</v>
      </c>
      <c r="G1861" s="144" t="s">
        <v>1776</v>
      </c>
      <c r="H1861" s="144" t="s">
        <v>1777</v>
      </c>
      <c r="I1861" s="144" t="s">
        <v>1778</v>
      </c>
      <c r="J1861" s="144" t="s">
        <v>1779</v>
      </c>
      <c r="K1861" s="144" t="s">
        <v>774</v>
      </c>
      <c r="L1861" s="144" t="s">
        <v>1766</v>
      </c>
      <c r="M1861" s="144" t="s">
        <v>1773</v>
      </c>
      <c r="N1861" s="143">
        <v>1</v>
      </c>
      <c r="O1861" s="143">
        <v>1</v>
      </c>
      <c r="P1861" s="143">
        <v>1</v>
      </c>
      <c r="Q1861" s="147">
        <v>1</v>
      </c>
      <c r="R1861" s="147">
        <v>1</v>
      </c>
      <c r="S1861" s="147">
        <v>1</v>
      </c>
      <c r="T1861" s="147">
        <v>0</v>
      </c>
      <c r="U1861" s="147">
        <v>0</v>
      </c>
      <c r="V1861" s="147">
        <v>0</v>
      </c>
      <c r="W1861" s="148">
        <v>0</v>
      </c>
      <c r="X1861" s="148">
        <v>333882.75</v>
      </c>
      <c r="Y1861" s="148">
        <v>0</v>
      </c>
      <c r="Z1861" s="148">
        <v>0</v>
      </c>
      <c r="AA1861" s="149">
        <v>0</v>
      </c>
      <c r="AB1861" s="148">
        <v>0</v>
      </c>
      <c r="AC1861" s="148">
        <v>0</v>
      </c>
      <c r="AD1861" s="149">
        <v>0</v>
      </c>
      <c r="AE1861" s="148">
        <v>333882.75</v>
      </c>
      <c r="AF1861" s="170">
        <v>45751</v>
      </c>
      <c r="AG1861" s="164">
        <v>46116</v>
      </c>
      <c r="AH1861" s="149">
        <v>333882.75</v>
      </c>
      <c r="AI1861" s="171">
        <v>126.22739726027397</v>
      </c>
      <c r="AJ1861" s="171">
        <v>1</v>
      </c>
      <c r="AK1861" s="166">
        <v>4.9000000000000002E-2</v>
      </c>
      <c r="AL1861" s="172">
        <v>126.22739726027396</v>
      </c>
      <c r="AM1861" s="172">
        <v>1</v>
      </c>
      <c r="AN1861" s="173">
        <v>4.9000000000000002E-2</v>
      </c>
      <c r="AO1861" s="169" t="s">
        <v>1774</v>
      </c>
      <c r="AP1861" s="174" t="s">
        <v>1775</v>
      </c>
      <c r="AQ1861" s="87">
        <v>0</v>
      </c>
      <c r="AR1861" s="87">
        <v>333882.75</v>
      </c>
      <c r="AS1861" s="87">
        <v>0</v>
      </c>
      <c r="AT1861" s="87">
        <v>0</v>
      </c>
      <c r="AU1861" s="87">
        <v>0</v>
      </c>
      <c r="AV1861" s="87">
        <v>0</v>
      </c>
      <c r="AW1861" s="87">
        <v>0</v>
      </c>
      <c r="AX1861" s="87">
        <v>0</v>
      </c>
      <c r="AY1861" s="87">
        <v>0</v>
      </c>
      <c r="AZ1861" s="87">
        <v>0</v>
      </c>
      <c r="BA1861" s="87">
        <v>0</v>
      </c>
      <c r="BB1861" s="87">
        <v>0</v>
      </c>
      <c r="BC1861" s="87">
        <v>0</v>
      </c>
      <c r="BD1861" s="87">
        <v>0</v>
      </c>
      <c r="BE1861" s="87">
        <v>0</v>
      </c>
      <c r="BF1861" s="87">
        <v>0</v>
      </c>
      <c r="BG1861" s="87">
        <f t="shared" si="128"/>
        <v>333882.75</v>
      </c>
      <c r="BH1861" s="87">
        <f t="shared" si="129"/>
        <v>0</v>
      </c>
      <c r="BI1861" s="87">
        <f t="shared" si="130"/>
        <v>333882.75</v>
      </c>
    </row>
    <row r="1862" spans="1:61" x14ac:dyDescent="0.35">
      <c r="A1862" s="142" t="str">
        <f t="shared" si="131"/>
        <v>DI0018031</v>
      </c>
      <c r="B1862" s="88" t="s">
        <v>2160</v>
      </c>
      <c r="C1862" s="88">
        <v>1</v>
      </c>
      <c r="D1862" s="143" t="s">
        <v>0</v>
      </c>
      <c r="E1862" s="146" t="s">
        <v>3</v>
      </c>
      <c r="F1862" s="144" t="s">
        <v>1760</v>
      </c>
      <c r="G1862" s="144" t="s">
        <v>1776</v>
      </c>
      <c r="H1862" s="144" t="s">
        <v>1777</v>
      </c>
      <c r="I1862" s="144" t="s">
        <v>1778</v>
      </c>
      <c r="J1862" s="144" t="s">
        <v>1779</v>
      </c>
      <c r="K1862" s="144" t="s">
        <v>774</v>
      </c>
      <c r="L1862" s="144" t="s">
        <v>1766</v>
      </c>
      <c r="M1862" s="144" t="s">
        <v>1773</v>
      </c>
      <c r="N1862" s="143">
        <v>1</v>
      </c>
      <c r="O1862" s="143">
        <v>1</v>
      </c>
      <c r="P1862" s="143">
        <v>1</v>
      </c>
      <c r="Q1862" s="147">
        <v>1</v>
      </c>
      <c r="R1862" s="147">
        <v>1</v>
      </c>
      <c r="S1862" s="147">
        <v>1</v>
      </c>
      <c r="T1862" s="147">
        <v>0</v>
      </c>
      <c r="U1862" s="147">
        <v>0</v>
      </c>
      <c r="V1862" s="147">
        <v>0</v>
      </c>
      <c r="W1862" s="148">
        <v>0</v>
      </c>
      <c r="X1862" s="148">
        <v>409663.07</v>
      </c>
      <c r="Y1862" s="148">
        <v>0</v>
      </c>
      <c r="Z1862" s="148">
        <v>0</v>
      </c>
      <c r="AA1862" s="149">
        <v>0</v>
      </c>
      <c r="AB1862" s="148">
        <v>0</v>
      </c>
      <c r="AC1862" s="148">
        <v>0</v>
      </c>
      <c r="AD1862" s="149">
        <v>0</v>
      </c>
      <c r="AE1862" s="148">
        <v>409663.07</v>
      </c>
      <c r="AF1862" s="170">
        <v>45751</v>
      </c>
      <c r="AG1862" s="164">
        <v>46116</v>
      </c>
      <c r="AH1862" s="149">
        <v>409663.07</v>
      </c>
      <c r="AI1862" s="171">
        <v>126.22739726027397</v>
      </c>
      <c r="AJ1862" s="171">
        <v>1</v>
      </c>
      <c r="AK1862" s="166">
        <v>4.9000000000000002E-2</v>
      </c>
      <c r="AL1862" s="172">
        <v>126.22739726027397</v>
      </c>
      <c r="AM1862" s="172">
        <v>1</v>
      </c>
      <c r="AN1862" s="173">
        <v>4.9000000000000002E-2</v>
      </c>
      <c r="AO1862" s="169" t="s">
        <v>1774</v>
      </c>
      <c r="AP1862" s="174" t="s">
        <v>1775</v>
      </c>
      <c r="AQ1862" s="87">
        <v>0</v>
      </c>
      <c r="AR1862" s="87">
        <v>409663.07</v>
      </c>
      <c r="AS1862" s="87">
        <v>0</v>
      </c>
      <c r="AT1862" s="87">
        <v>0</v>
      </c>
      <c r="AU1862" s="87">
        <v>0</v>
      </c>
      <c r="AV1862" s="87">
        <v>0</v>
      </c>
      <c r="AW1862" s="87">
        <v>0</v>
      </c>
      <c r="AX1862" s="87">
        <v>0</v>
      </c>
      <c r="AY1862" s="87">
        <v>0</v>
      </c>
      <c r="AZ1862" s="87">
        <v>0</v>
      </c>
      <c r="BA1862" s="87">
        <v>0</v>
      </c>
      <c r="BB1862" s="87">
        <v>0</v>
      </c>
      <c r="BC1862" s="87">
        <v>0</v>
      </c>
      <c r="BD1862" s="87">
        <v>0</v>
      </c>
      <c r="BE1862" s="87">
        <v>0</v>
      </c>
      <c r="BF1862" s="87">
        <v>0</v>
      </c>
      <c r="BG1862" s="87">
        <f t="shared" si="128"/>
        <v>409663.07</v>
      </c>
      <c r="BH1862" s="87">
        <f t="shared" si="129"/>
        <v>0</v>
      </c>
      <c r="BI1862" s="87">
        <f t="shared" si="130"/>
        <v>409663.07</v>
      </c>
    </row>
    <row r="1863" spans="1:61" x14ac:dyDescent="0.35">
      <c r="A1863" s="142" t="str">
        <f t="shared" si="131"/>
        <v>DI0018041</v>
      </c>
      <c r="B1863" s="88" t="s">
        <v>2161</v>
      </c>
      <c r="C1863" s="88">
        <v>1</v>
      </c>
      <c r="D1863" s="143" t="s">
        <v>0</v>
      </c>
      <c r="E1863" s="146" t="s">
        <v>3</v>
      </c>
      <c r="F1863" s="144" t="s">
        <v>1760</v>
      </c>
      <c r="G1863" s="144" t="s">
        <v>1776</v>
      </c>
      <c r="H1863" s="144" t="s">
        <v>1777</v>
      </c>
      <c r="I1863" s="144" t="s">
        <v>1778</v>
      </c>
      <c r="J1863" s="144" t="s">
        <v>1779</v>
      </c>
      <c r="K1863" s="144" t="s">
        <v>774</v>
      </c>
      <c r="L1863" s="144" t="s">
        <v>1766</v>
      </c>
      <c r="M1863" s="144" t="s">
        <v>1773</v>
      </c>
      <c r="N1863" s="143">
        <v>1</v>
      </c>
      <c r="O1863" s="143">
        <v>1</v>
      </c>
      <c r="P1863" s="143">
        <v>1</v>
      </c>
      <c r="Q1863" s="147">
        <v>1</v>
      </c>
      <c r="R1863" s="147">
        <v>1</v>
      </c>
      <c r="S1863" s="147">
        <v>1</v>
      </c>
      <c r="T1863" s="147">
        <v>0</v>
      </c>
      <c r="U1863" s="147">
        <v>0</v>
      </c>
      <c r="V1863" s="147">
        <v>0</v>
      </c>
      <c r="W1863" s="148">
        <v>0</v>
      </c>
      <c r="X1863" s="148">
        <v>95130.82</v>
      </c>
      <c r="Y1863" s="148">
        <v>0</v>
      </c>
      <c r="Z1863" s="148">
        <v>0</v>
      </c>
      <c r="AA1863" s="149">
        <v>0</v>
      </c>
      <c r="AB1863" s="148">
        <v>0</v>
      </c>
      <c r="AC1863" s="148">
        <v>0</v>
      </c>
      <c r="AD1863" s="149">
        <v>0</v>
      </c>
      <c r="AE1863" s="148">
        <v>95130.82</v>
      </c>
      <c r="AF1863" s="170">
        <v>45751</v>
      </c>
      <c r="AG1863" s="164">
        <v>46116</v>
      </c>
      <c r="AH1863" s="149">
        <v>95130.82</v>
      </c>
      <c r="AI1863" s="171">
        <v>126.22739726027397</v>
      </c>
      <c r="AJ1863" s="171">
        <v>1</v>
      </c>
      <c r="AK1863" s="166">
        <v>4.9000000000000002E-2</v>
      </c>
      <c r="AL1863" s="172">
        <v>126.22739726027397</v>
      </c>
      <c r="AM1863" s="172">
        <v>1</v>
      </c>
      <c r="AN1863" s="173">
        <v>4.9000000000000002E-2</v>
      </c>
      <c r="AO1863" s="169" t="s">
        <v>1774</v>
      </c>
      <c r="AP1863" s="174" t="s">
        <v>1775</v>
      </c>
      <c r="AQ1863" s="87">
        <v>0</v>
      </c>
      <c r="AR1863" s="87">
        <v>95130.82</v>
      </c>
      <c r="AS1863" s="87">
        <v>0</v>
      </c>
      <c r="AT1863" s="87">
        <v>0</v>
      </c>
      <c r="AU1863" s="87">
        <v>0</v>
      </c>
      <c r="AV1863" s="87">
        <v>0</v>
      </c>
      <c r="AW1863" s="87">
        <v>0</v>
      </c>
      <c r="AX1863" s="87">
        <v>0</v>
      </c>
      <c r="AY1863" s="87">
        <v>0</v>
      </c>
      <c r="AZ1863" s="87">
        <v>0</v>
      </c>
      <c r="BA1863" s="87">
        <v>0</v>
      </c>
      <c r="BB1863" s="87">
        <v>0</v>
      </c>
      <c r="BC1863" s="87">
        <v>0</v>
      </c>
      <c r="BD1863" s="87">
        <v>0</v>
      </c>
      <c r="BE1863" s="87">
        <v>0</v>
      </c>
      <c r="BF1863" s="87">
        <v>0</v>
      </c>
      <c r="BG1863" s="87">
        <f t="shared" si="128"/>
        <v>95130.82</v>
      </c>
      <c r="BH1863" s="87">
        <f t="shared" si="129"/>
        <v>0</v>
      </c>
      <c r="BI1863" s="87">
        <f t="shared" si="130"/>
        <v>95130.82</v>
      </c>
    </row>
    <row r="1864" spans="1:61" x14ac:dyDescent="0.35">
      <c r="A1864" s="142" t="str">
        <f t="shared" si="131"/>
        <v>DI0018051</v>
      </c>
      <c r="B1864" s="88" t="s">
        <v>2162</v>
      </c>
      <c r="C1864" s="88">
        <v>1</v>
      </c>
      <c r="D1864" s="143" t="s">
        <v>0</v>
      </c>
      <c r="E1864" s="146" t="s">
        <v>3</v>
      </c>
      <c r="F1864" s="144" t="s">
        <v>1760</v>
      </c>
      <c r="G1864" s="144" t="s">
        <v>1776</v>
      </c>
      <c r="H1864" s="144" t="s">
        <v>1777</v>
      </c>
      <c r="I1864" s="144" t="s">
        <v>1778</v>
      </c>
      <c r="J1864" s="144" t="s">
        <v>1779</v>
      </c>
      <c r="K1864" s="144" t="s">
        <v>774</v>
      </c>
      <c r="L1864" s="144" t="s">
        <v>1766</v>
      </c>
      <c r="M1864" s="144" t="s">
        <v>1773</v>
      </c>
      <c r="N1864" s="143">
        <v>1</v>
      </c>
      <c r="O1864" s="143">
        <v>1</v>
      </c>
      <c r="P1864" s="143">
        <v>1</v>
      </c>
      <c r="Q1864" s="147">
        <v>1</v>
      </c>
      <c r="R1864" s="147">
        <v>1</v>
      </c>
      <c r="S1864" s="147">
        <v>1</v>
      </c>
      <c r="T1864" s="147">
        <v>0</v>
      </c>
      <c r="U1864" s="147">
        <v>0</v>
      </c>
      <c r="V1864" s="147">
        <v>0</v>
      </c>
      <c r="W1864" s="148">
        <v>0</v>
      </c>
      <c r="X1864" s="148">
        <v>322613.98</v>
      </c>
      <c r="Y1864" s="148">
        <v>0</v>
      </c>
      <c r="Z1864" s="148">
        <v>0</v>
      </c>
      <c r="AA1864" s="149">
        <v>0</v>
      </c>
      <c r="AB1864" s="148">
        <v>0</v>
      </c>
      <c r="AC1864" s="148">
        <v>0</v>
      </c>
      <c r="AD1864" s="149">
        <v>0</v>
      </c>
      <c r="AE1864" s="148">
        <v>322613.98</v>
      </c>
      <c r="AF1864" s="170">
        <v>45751</v>
      </c>
      <c r="AG1864" s="164">
        <v>46116</v>
      </c>
      <c r="AH1864" s="149">
        <v>322613.98</v>
      </c>
      <c r="AI1864" s="171">
        <v>126.22739726027397</v>
      </c>
      <c r="AJ1864" s="171">
        <v>1</v>
      </c>
      <c r="AK1864" s="166">
        <v>4.9000000000000002E-2</v>
      </c>
      <c r="AL1864" s="172">
        <v>126.22739726027396</v>
      </c>
      <c r="AM1864" s="172">
        <v>1</v>
      </c>
      <c r="AN1864" s="173">
        <v>4.9000000000000002E-2</v>
      </c>
      <c r="AO1864" s="169" t="s">
        <v>1774</v>
      </c>
      <c r="AP1864" s="174" t="s">
        <v>1775</v>
      </c>
      <c r="AQ1864" s="87">
        <v>0</v>
      </c>
      <c r="AR1864" s="87">
        <v>322613.98</v>
      </c>
      <c r="AS1864" s="87">
        <v>0</v>
      </c>
      <c r="AT1864" s="87">
        <v>0</v>
      </c>
      <c r="AU1864" s="87">
        <v>0</v>
      </c>
      <c r="AV1864" s="87">
        <v>0</v>
      </c>
      <c r="AW1864" s="87">
        <v>0</v>
      </c>
      <c r="AX1864" s="87">
        <v>0</v>
      </c>
      <c r="AY1864" s="87">
        <v>0</v>
      </c>
      <c r="AZ1864" s="87">
        <v>0</v>
      </c>
      <c r="BA1864" s="87">
        <v>0</v>
      </c>
      <c r="BB1864" s="87">
        <v>0</v>
      </c>
      <c r="BC1864" s="87">
        <v>0</v>
      </c>
      <c r="BD1864" s="87">
        <v>0</v>
      </c>
      <c r="BE1864" s="87">
        <v>0</v>
      </c>
      <c r="BF1864" s="87">
        <v>0</v>
      </c>
      <c r="BG1864" s="87">
        <f t="shared" si="128"/>
        <v>322613.98</v>
      </c>
      <c r="BH1864" s="87">
        <f t="shared" si="129"/>
        <v>0</v>
      </c>
      <c r="BI1864" s="87">
        <f t="shared" si="130"/>
        <v>322613.98</v>
      </c>
    </row>
    <row r="1865" spans="1:61" x14ac:dyDescent="0.35">
      <c r="A1865" s="142" t="str">
        <f t="shared" si="131"/>
        <v>DI0018061</v>
      </c>
      <c r="B1865" s="88" t="s">
        <v>2163</v>
      </c>
      <c r="C1865" s="88">
        <v>1</v>
      </c>
      <c r="D1865" s="143" t="s">
        <v>0</v>
      </c>
      <c r="E1865" s="146" t="s">
        <v>3</v>
      </c>
      <c r="F1865" s="144" t="s">
        <v>1760</v>
      </c>
      <c r="G1865" s="144" t="s">
        <v>1776</v>
      </c>
      <c r="H1865" s="144" t="s">
        <v>1777</v>
      </c>
      <c r="I1865" s="144" t="s">
        <v>1778</v>
      </c>
      <c r="J1865" s="144" t="s">
        <v>1779</v>
      </c>
      <c r="K1865" s="144" t="s">
        <v>774</v>
      </c>
      <c r="L1865" s="144" t="s">
        <v>1766</v>
      </c>
      <c r="M1865" s="144" t="s">
        <v>1773</v>
      </c>
      <c r="N1865" s="143">
        <v>1</v>
      </c>
      <c r="O1865" s="143">
        <v>1</v>
      </c>
      <c r="P1865" s="143">
        <v>1</v>
      </c>
      <c r="Q1865" s="147">
        <v>1</v>
      </c>
      <c r="R1865" s="147">
        <v>1</v>
      </c>
      <c r="S1865" s="147">
        <v>1</v>
      </c>
      <c r="T1865" s="147">
        <v>0</v>
      </c>
      <c r="U1865" s="147">
        <v>0</v>
      </c>
      <c r="V1865" s="147">
        <v>0</v>
      </c>
      <c r="W1865" s="148">
        <v>0</v>
      </c>
      <c r="X1865" s="148">
        <v>196045.57</v>
      </c>
      <c r="Y1865" s="148">
        <v>0</v>
      </c>
      <c r="Z1865" s="148">
        <v>0</v>
      </c>
      <c r="AA1865" s="149">
        <v>0</v>
      </c>
      <c r="AB1865" s="148">
        <v>0</v>
      </c>
      <c r="AC1865" s="148">
        <v>0</v>
      </c>
      <c r="AD1865" s="149">
        <v>0</v>
      </c>
      <c r="AE1865" s="148">
        <v>196045.57</v>
      </c>
      <c r="AF1865" s="170">
        <v>45751</v>
      </c>
      <c r="AG1865" s="164">
        <v>46116</v>
      </c>
      <c r="AH1865" s="149">
        <v>196045.57</v>
      </c>
      <c r="AI1865" s="171">
        <v>126.22739726027397</v>
      </c>
      <c r="AJ1865" s="171">
        <v>1</v>
      </c>
      <c r="AK1865" s="166">
        <v>4.9000000000000002E-2</v>
      </c>
      <c r="AL1865" s="172">
        <v>126.22739726027397</v>
      </c>
      <c r="AM1865" s="172">
        <v>1</v>
      </c>
      <c r="AN1865" s="173">
        <v>4.9000000000000002E-2</v>
      </c>
      <c r="AO1865" s="169" t="s">
        <v>1774</v>
      </c>
      <c r="AP1865" s="174" t="s">
        <v>1775</v>
      </c>
      <c r="AQ1865" s="87">
        <v>0</v>
      </c>
      <c r="AR1865" s="87">
        <v>196045.57</v>
      </c>
      <c r="AS1865" s="87">
        <v>0</v>
      </c>
      <c r="AT1865" s="87">
        <v>0</v>
      </c>
      <c r="AU1865" s="87">
        <v>0</v>
      </c>
      <c r="AV1865" s="87">
        <v>0</v>
      </c>
      <c r="AW1865" s="87">
        <v>0</v>
      </c>
      <c r="AX1865" s="87">
        <v>0</v>
      </c>
      <c r="AY1865" s="87">
        <v>0</v>
      </c>
      <c r="AZ1865" s="87">
        <v>0</v>
      </c>
      <c r="BA1865" s="87">
        <v>0</v>
      </c>
      <c r="BB1865" s="87">
        <v>0</v>
      </c>
      <c r="BC1865" s="87">
        <v>0</v>
      </c>
      <c r="BD1865" s="87">
        <v>0</v>
      </c>
      <c r="BE1865" s="87">
        <v>0</v>
      </c>
      <c r="BF1865" s="87">
        <v>0</v>
      </c>
      <c r="BG1865" s="87">
        <f t="shared" si="128"/>
        <v>196045.57</v>
      </c>
      <c r="BH1865" s="87">
        <f t="shared" si="129"/>
        <v>0</v>
      </c>
      <c r="BI1865" s="87">
        <f t="shared" si="130"/>
        <v>196045.57</v>
      </c>
    </row>
    <row r="1866" spans="1:61" x14ac:dyDescent="0.35">
      <c r="A1866" s="142" t="str">
        <f t="shared" si="131"/>
        <v>DI0018071</v>
      </c>
      <c r="B1866" s="88" t="s">
        <v>2164</v>
      </c>
      <c r="C1866" s="88">
        <v>1</v>
      </c>
      <c r="D1866" s="143" t="s">
        <v>0</v>
      </c>
      <c r="E1866" s="146" t="s">
        <v>3</v>
      </c>
      <c r="F1866" s="144" t="s">
        <v>1760</v>
      </c>
      <c r="G1866" s="144" t="s">
        <v>1776</v>
      </c>
      <c r="H1866" s="144" t="s">
        <v>1777</v>
      </c>
      <c r="I1866" s="144" t="s">
        <v>1778</v>
      </c>
      <c r="J1866" s="144" t="s">
        <v>1779</v>
      </c>
      <c r="K1866" s="144" t="s">
        <v>774</v>
      </c>
      <c r="L1866" s="144" t="s">
        <v>1766</v>
      </c>
      <c r="M1866" s="144" t="s">
        <v>1773</v>
      </c>
      <c r="N1866" s="143">
        <v>1</v>
      </c>
      <c r="O1866" s="143">
        <v>1</v>
      </c>
      <c r="P1866" s="143">
        <v>1</v>
      </c>
      <c r="Q1866" s="147">
        <v>1</v>
      </c>
      <c r="R1866" s="147">
        <v>1</v>
      </c>
      <c r="S1866" s="147">
        <v>1</v>
      </c>
      <c r="T1866" s="147">
        <v>0</v>
      </c>
      <c r="U1866" s="147">
        <v>0</v>
      </c>
      <c r="V1866" s="147">
        <v>0</v>
      </c>
      <c r="W1866" s="148">
        <v>0</v>
      </c>
      <c r="X1866" s="148">
        <v>438876.26</v>
      </c>
      <c r="Y1866" s="148">
        <v>0</v>
      </c>
      <c r="Z1866" s="148">
        <v>0</v>
      </c>
      <c r="AA1866" s="149">
        <v>0</v>
      </c>
      <c r="AB1866" s="148">
        <v>0</v>
      </c>
      <c r="AC1866" s="148">
        <v>0</v>
      </c>
      <c r="AD1866" s="149">
        <v>0</v>
      </c>
      <c r="AE1866" s="148">
        <v>438876.26</v>
      </c>
      <c r="AF1866" s="170">
        <v>45751</v>
      </c>
      <c r="AG1866" s="164">
        <v>46116</v>
      </c>
      <c r="AH1866" s="149">
        <v>438876.26</v>
      </c>
      <c r="AI1866" s="171">
        <v>126.22739726027397</v>
      </c>
      <c r="AJ1866" s="171">
        <v>1</v>
      </c>
      <c r="AK1866" s="166">
        <v>4.9000000000000002E-2</v>
      </c>
      <c r="AL1866" s="172">
        <v>126.22739726027399</v>
      </c>
      <c r="AM1866" s="172">
        <v>1</v>
      </c>
      <c r="AN1866" s="173">
        <v>4.9000000000000002E-2</v>
      </c>
      <c r="AO1866" s="169" t="s">
        <v>1774</v>
      </c>
      <c r="AP1866" s="174" t="s">
        <v>1775</v>
      </c>
      <c r="AQ1866" s="87">
        <v>0</v>
      </c>
      <c r="AR1866" s="87">
        <v>438876.26</v>
      </c>
      <c r="AS1866" s="87">
        <v>0</v>
      </c>
      <c r="AT1866" s="87">
        <v>0</v>
      </c>
      <c r="AU1866" s="87">
        <v>0</v>
      </c>
      <c r="AV1866" s="87">
        <v>0</v>
      </c>
      <c r="AW1866" s="87">
        <v>0</v>
      </c>
      <c r="AX1866" s="87">
        <v>0</v>
      </c>
      <c r="AY1866" s="87">
        <v>0</v>
      </c>
      <c r="AZ1866" s="87">
        <v>0</v>
      </c>
      <c r="BA1866" s="87">
        <v>0</v>
      </c>
      <c r="BB1866" s="87">
        <v>0</v>
      </c>
      <c r="BC1866" s="87">
        <v>0</v>
      </c>
      <c r="BD1866" s="87">
        <v>0</v>
      </c>
      <c r="BE1866" s="87">
        <v>0</v>
      </c>
      <c r="BF1866" s="87">
        <v>0</v>
      </c>
      <c r="BG1866" s="87">
        <f t="shared" si="128"/>
        <v>438876.26</v>
      </c>
      <c r="BH1866" s="87">
        <f t="shared" si="129"/>
        <v>0</v>
      </c>
      <c r="BI1866" s="87">
        <f t="shared" si="130"/>
        <v>438876.26</v>
      </c>
    </row>
    <row r="1867" spans="1:61" x14ac:dyDescent="0.35">
      <c r="A1867" s="142" t="str">
        <f t="shared" si="131"/>
        <v>DI0018081</v>
      </c>
      <c r="B1867" s="88" t="s">
        <v>2165</v>
      </c>
      <c r="C1867" s="88">
        <v>1</v>
      </c>
      <c r="D1867" s="143" t="s">
        <v>0</v>
      </c>
      <c r="E1867" s="146" t="s">
        <v>3</v>
      </c>
      <c r="F1867" s="144" t="s">
        <v>1760</v>
      </c>
      <c r="G1867" s="144" t="s">
        <v>1776</v>
      </c>
      <c r="H1867" s="144" t="s">
        <v>1777</v>
      </c>
      <c r="I1867" s="144" t="s">
        <v>1778</v>
      </c>
      <c r="J1867" s="144" t="s">
        <v>1779</v>
      </c>
      <c r="K1867" s="144" t="s">
        <v>774</v>
      </c>
      <c r="L1867" s="144" t="s">
        <v>1766</v>
      </c>
      <c r="M1867" s="144" t="s">
        <v>1773</v>
      </c>
      <c r="N1867" s="143">
        <v>1</v>
      </c>
      <c r="O1867" s="143">
        <v>1</v>
      </c>
      <c r="P1867" s="143">
        <v>1</v>
      </c>
      <c r="Q1867" s="147">
        <v>1</v>
      </c>
      <c r="R1867" s="147">
        <v>1</v>
      </c>
      <c r="S1867" s="147">
        <v>1</v>
      </c>
      <c r="T1867" s="147">
        <v>0</v>
      </c>
      <c r="U1867" s="147">
        <v>0</v>
      </c>
      <c r="V1867" s="147">
        <v>0</v>
      </c>
      <c r="W1867" s="148">
        <v>0</v>
      </c>
      <c r="X1867" s="148">
        <v>251709.03</v>
      </c>
      <c r="Y1867" s="148">
        <v>0</v>
      </c>
      <c r="Z1867" s="148">
        <v>0</v>
      </c>
      <c r="AA1867" s="149">
        <v>0</v>
      </c>
      <c r="AB1867" s="148">
        <v>0</v>
      </c>
      <c r="AC1867" s="148">
        <v>0</v>
      </c>
      <c r="AD1867" s="149">
        <v>0</v>
      </c>
      <c r="AE1867" s="148">
        <v>251709.03</v>
      </c>
      <c r="AF1867" s="170">
        <v>45751</v>
      </c>
      <c r="AG1867" s="164">
        <v>46116</v>
      </c>
      <c r="AH1867" s="149">
        <v>251709.03</v>
      </c>
      <c r="AI1867" s="171">
        <v>126.22739726027397</v>
      </c>
      <c r="AJ1867" s="171">
        <v>1</v>
      </c>
      <c r="AK1867" s="166">
        <v>4.9000000000000002E-2</v>
      </c>
      <c r="AL1867" s="172">
        <v>126.22739726027397</v>
      </c>
      <c r="AM1867" s="172">
        <v>1</v>
      </c>
      <c r="AN1867" s="173">
        <v>4.9000000000000002E-2</v>
      </c>
      <c r="AO1867" s="169" t="s">
        <v>1774</v>
      </c>
      <c r="AP1867" s="174" t="s">
        <v>1775</v>
      </c>
      <c r="AQ1867" s="87">
        <v>0</v>
      </c>
      <c r="AR1867" s="87">
        <v>251709.03</v>
      </c>
      <c r="AS1867" s="87">
        <v>0</v>
      </c>
      <c r="AT1867" s="87">
        <v>0</v>
      </c>
      <c r="AU1867" s="87">
        <v>0</v>
      </c>
      <c r="AV1867" s="87">
        <v>0</v>
      </c>
      <c r="AW1867" s="87">
        <v>0</v>
      </c>
      <c r="AX1867" s="87">
        <v>0</v>
      </c>
      <c r="AY1867" s="87">
        <v>0</v>
      </c>
      <c r="AZ1867" s="87">
        <v>0</v>
      </c>
      <c r="BA1867" s="87">
        <v>0</v>
      </c>
      <c r="BB1867" s="87">
        <v>0</v>
      </c>
      <c r="BC1867" s="87">
        <v>0</v>
      </c>
      <c r="BD1867" s="87">
        <v>0</v>
      </c>
      <c r="BE1867" s="87">
        <v>0</v>
      </c>
      <c r="BF1867" s="87">
        <v>0</v>
      </c>
      <c r="BG1867" s="87">
        <f t="shared" si="128"/>
        <v>251709.03</v>
      </c>
      <c r="BH1867" s="87">
        <f t="shared" si="129"/>
        <v>0</v>
      </c>
      <c r="BI1867" s="87">
        <f t="shared" si="130"/>
        <v>251709.03</v>
      </c>
    </row>
    <row r="1868" spans="1:61" x14ac:dyDescent="0.35">
      <c r="A1868" s="142" t="str">
        <f t="shared" si="131"/>
        <v>DI0018091</v>
      </c>
      <c r="B1868" s="88" t="s">
        <v>2166</v>
      </c>
      <c r="C1868" s="88">
        <v>1</v>
      </c>
      <c r="D1868" s="143" t="s">
        <v>0</v>
      </c>
      <c r="E1868" s="146" t="s">
        <v>3</v>
      </c>
      <c r="F1868" s="144" t="s">
        <v>1760</v>
      </c>
      <c r="G1868" s="144" t="s">
        <v>1776</v>
      </c>
      <c r="H1868" s="144" t="s">
        <v>1777</v>
      </c>
      <c r="I1868" s="144" t="s">
        <v>1778</v>
      </c>
      <c r="J1868" s="144" t="s">
        <v>1779</v>
      </c>
      <c r="K1868" s="144" t="s">
        <v>774</v>
      </c>
      <c r="L1868" s="144" t="s">
        <v>1766</v>
      </c>
      <c r="M1868" s="144" t="s">
        <v>1773</v>
      </c>
      <c r="N1868" s="143">
        <v>1</v>
      </c>
      <c r="O1868" s="143">
        <v>1</v>
      </c>
      <c r="P1868" s="143">
        <v>1</v>
      </c>
      <c r="Q1868" s="147">
        <v>1</v>
      </c>
      <c r="R1868" s="147">
        <v>1</v>
      </c>
      <c r="S1868" s="147">
        <v>1</v>
      </c>
      <c r="T1868" s="147">
        <v>0</v>
      </c>
      <c r="U1868" s="147">
        <v>0</v>
      </c>
      <c r="V1868" s="147">
        <v>0</v>
      </c>
      <c r="W1868" s="148">
        <v>0</v>
      </c>
      <c r="X1868" s="148">
        <v>1496200.28</v>
      </c>
      <c r="Y1868" s="148">
        <v>0</v>
      </c>
      <c r="Z1868" s="148">
        <v>0</v>
      </c>
      <c r="AA1868" s="149">
        <v>0</v>
      </c>
      <c r="AB1868" s="148">
        <v>0</v>
      </c>
      <c r="AC1868" s="148">
        <v>0</v>
      </c>
      <c r="AD1868" s="149">
        <v>0</v>
      </c>
      <c r="AE1868" s="148">
        <v>1496200.28</v>
      </c>
      <c r="AF1868" s="170">
        <v>45751</v>
      </c>
      <c r="AG1868" s="164">
        <v>46116</v>
      </c>
      <c r="AH1868" s="149">
        <v>1496200.28</v>
      </c>
      <c r="AI1868" s="171">
        <v>126.22739726027397</v>
      </c>
      <c r="AJ1868" s="171">
        <v>1</v>
      </c>
      <c r="AK1868" s="166">
        <v>4.9000000000000002E-2</v>
      </c>
      <c r="AL1868" s="172">
        <v>126.22739726027397</v>
      </c>
      <c r="AM1868" s="172">
        <v>1</v>
      </c>
      <c r="AN1868" s="173">
        <v>4.9000000000000002E-2</v>
      </c>
      <c r="AO1868" s="169" t="s">
        <v>1774</v>
      </c>
      <c r="AP1868" s="174" t="s">
        <v>1775</v>
      </c>
      <c r="AQ1868" s="87">
        <v>0</v>
      </c>
      <c r="AR1868" s="87">
        <v>0</v>
      </c>
      <c r="AS1868" s="87">
        <v>0</v>
      </c>
      <c r="AT1868" s="87">
        <v>1496200.28</v>
      </c>
      <c r="AU1868" s="87">
        <v>0</v>
      </c>
      <c r="AV1868" s="87">
        <v>0</v>
      </c>
      <c r="AW1868" s="87">
        <v>0</v>
      </c>
      <c r="AX1868" s="87">
        <v>0</v>
      </c>
      <c r="AY1868" s="87">
        <v>0</v>
      </c>
      <c r="AZ1868" s="87">
        <v>0</v>
      </c>
      <c r="BA1868" s="87">
        <v>0</v>
      </c>
      <c r="BB1868" s="87">
        <v>0</v>
      </c>
      <c r="BC1868" s="87">
        <v>0</v>
      </c>
      <c r="BD1868" s="87">
        <v>0</v>
      </c>
      <c r="BE1868" s="87">
        <v>0</v>
      </c>
      <c r="BF1868" s="87">
        <v>0</v>
      </c>
      <c r="BG1868" s="87">
        <f t="shared" si="128"/>
        <v>0</v>
      </c>
      <c r="BH1868" s="87">
        <f t="shared" si="129"/>
        <v>1496200.28</v>
      </c>
      <c r="BI1868" s="87">
        <f t="shared" si="130"/>
        <v>1496200.28</v>
      </c>
    </row>
    <row r="1869" spans="1:61" x14ac:dyDescent="0.35">
      <c r="A1869" s="142" t="str">
        <f t="shared" si="131"/>
        <v>DI0018101</v>
      </c>
      <c r="B1869" s="88" t="s">
        <v>2167</v>
      </c>
      <c r="C1869" s="88">
        <v>1</v>
      </c>
      <c r="D1869" s="143" t="s">
        <v>0</v>
      </c>
      <c r="E1869" s="146" t="s">
        <v>3</v>
      </c>
      <c r="F1869" s="144" t="s">
        <v>1760</v>
      </c>
      <c r="G1869" s="144" t="s">
        <v>1776</v>
      </c>
      <c r="H1869" s="144" t="s">
        <v>1777</v>
      </c>
      <c r="I1869" s="144" t="s">
        <v>1778</v>
      </c>
      <c r="J1869" s="144" t="s">
        <v>1779</v>
      </c>
      <c r="K1869" s="144" t="s">
        <v>774</v>
      </c>
      <c r="L1869" s="144" t="s">
        <v>1766</v>
      </c>
      <c r="M1869" s="144" t="s">
        <v>1773</v>
      </c>
      <c r="N1869" s="143">
        <v>1</v>
      </c>
      <c r="O1869" s="143">
        <v>1</v>
      </c>
      <c r="P1869" s="143">
        <v>1</v>
      </c>
      <c r="Q1869" s="147">
        <v>1</v>
      </c>
      <c r="R1869" s="147">
        <v>1</v>
      </c>
      <c r="S1869" s="147">
        <v>1</v>
      </c>
      <c r="T1869" s="147">
        <v>0</v>
      </c>
      <c r="U1869" s="147">
        <v>0</v>
      </c>
      <c r="V1869" s="147">
        <v>0</v>
      </c>
      <c r="W1869" s="148">
        <v>0</v>
      </c>
      <c r="X1869" s="148">
        <v>997374.14</v>
      </c>
      <c r="Y1869" s="148">
        <v>0</v>
      </c>
      <c r="Z1869" s="148">
        <v>0</v>
      </c>
      <c r="AA1869" s="149">
        <v>0</v>
      </c>
      <c r="AB1869" s="148">
        <v>0</v>
      </c>
      <c r="AC1869" s="148">
        <v>0</v>
      </c>
      <c r="AD1869" s="149">
        <v>0</v>
      </c>
      <c r="AE1869" s="148">
        <v>997374.14</v>
      </c>
      <c r="AF1869" s="170">
        <v>45751</v>
      </c>
      <c r="AG1869" s="164">
        <v>46116</v>
      </c>
      <c r="AH1869" s="149">
        <v>997374.14</v>
      </c>
      <c r="AI1869" s="171">
        <v>126.22739726027397</v>
      </c>
      <c r="AJ1869" s="171">
        <v>1</v>
      </c>
      <c r="AK1869" s="166">
        <v>4.9000000000000002E-2</v>
      </c>
      <c r="AL1869" s="172">
        <v>126.22739726027397</v>
      </c>
      <c r="AM1869" s="172">
        <v>1</v>
      </c>
      <c r="AN1869" s="173">
        <v>4.9000000000000002E-2</v>
      </c>
      <c r="AO1869" s="169" t="s">
        <v>1774</v>
      </c>
      <c r="AP1869" s="174" t="s">
        <v>1775</v>
      </c>
      <c r="AQ1869" s="87">
        <v>0</v>
      </c>
      <c r="AR1869" s="87">
        <v>0</v>
      </c>
      <c r="AS1869" s="87">
        <v>0</v>
      </c>
      <c r="AT1869" s="87">
        <v>0</v>
      </c>
      <c r="AU1869" s="87">
        <v>0</v>
      </c>
      <c r="AV1869" s="87">
        <v>997374.14</v>
      </c>
      <c r="AW1869" s="87">
        <v>0</v>
      </c>
      <c r="AX1869" s="87">
        <v>0</v>
      </c>
      <c r="AY1869" s="87">
        <v>0</v>
      </c>
      <c r="AZ1869" s="87">
        <v>0</v>
      </c>
      <c r="BA1869" s="87">
        <v>0</v>
      </c>
      <c r="BB1869" s="87">
        <v>0</v>
      </c>
      <c r="BC1869" s="87">
        <v>0</v>
      </c>
      <c r="BD1869" s="87">
        <v>0</v>
      </c>
      <c r="BE1869" s="87">
        <v>0</v>
      </c>
      <c r="BF1869" s="87">
        <v>0</v>
      </c>
      <c r="BG1869" s="87">
        <f t="shared" si="128"/>
        <v>0</v>
      </c>
      <c r="BH1869" s="87">
        <f t="shared" si="129"/>
        <v>997374.14</v>
      </c>
      <c r="BI1869" s="87">
        <f t="shared" si="130"/>
        <v>997374.14</v>
      </c>
    </row>
    <row r="1870" spans="1:61" x14ac:dyDescent="0.35">
      <c r="A1870" s="142" t="str">
        <f t="shared" si="131"/>
        <v>DI0018111</v>
      </c>
      <c r="B1870" s="88" t="s">
        <v>2168</v>
      </c>
      <c r="C1870" s="88">
        <v>1</v>
      </c>
      <c r="D1870" s="143" t="s">
        <v>0</v>
      </c>
      <c r="E1870" s="146" t="s">
        <v>3</v>
      </c>
      <c r="F1870" s="144" t="s">
        <v>1760</v>
      </c>
      <c r="G1870" s="144" t="s">
        <v>1776</v>
      </c>
      <c r="H1870" s="144" t="s">
        <v>1777</v>
      </c>
      <c r="I1870" s="144" t="s">
        <v>1778</v>
      </c>
      <c r="J1870" s="144" t="s">
        <v>1779</v>
      </c>
      <c r="K1870" s="144" t="s">
        <v>774</v>
      </c>
      <c r="L1870" s="144" t="s">
        <v>1766</v>
      </c>
      <c r="M1870" s="144" t="s">
        <v>1773</v>
      </c>
      <c r="N1870" s="143">
        <v>1</v>
      </c>
      <c r="O1870" s="143">
        <v>1</v>
      </c>
      <c r="P1870" s="143">
        <v>1</v>
      </c>
      <c r="Q1870" s="147">
        <v>1</v>
      </c>
      <c r="R1870" s="147">
        <v>1</v>
      </c>
      <c r="S1870" s="147">
        <v>1</v>
      </c>
      <c r="T1870" s="147">
        <v>0</v>
      </c>
      <c r="U1870" s="147">
        <v>0</v>
      </c>
      <c r="V1870" s="147">
        <v>0</v>
      </c>
      <c r="W1870" s="148">
        <v>0</v>
      </c>
      <c r="X1870" s="148">
        <v>382386.22</v>
      </c>
      <c r="Y1870" s="148">
        <v>0</v>
      </c>
      <c r="Z1870" s="148">
        <v>0</v>
      </c>
      <c r="AA1870" s="149">
        <v>0</v>
      </c>
      <c r="AB1870" s="148">
        <v>0</v>
      </c>
      <c r="AC1870" s="148">
        <v>0</v>
      </c>
      <c r="AD1870" s="149">
        <v>0</v>
      </c>
      <c r="AE1870" s="148">
        <v>382386.22</v>
      </c>
      <c r="AF1870" s="170">
        <v>45751</v>
      </c>
      <c r="AG1870" s="164">
        <v>46847</v>
      </c>
      <c r="AH1870" s="149">
        <v>382386.22</v>
      </c>
      <c r="AI1870" s="171">
        <v>128.23013698630137</v>
      </c>
      <c r="AJ1870" s="171">
        <v>3.0027397260273974</v>
      </c>
      <c r="AK1870" s="166">
        <v>8.7499999999999994E-2</v>
      </c>
      <c r="AL1870" s="172">
        <v>128.23013698630137</v>
      </c>
      <c r="AM1870" s="172">
        <v>3.0027397260273969</v>
      </c>
      <c r="AN1870" s="173">
        <v>8.7500000000000008E-2</v>
      </c>
      <c r="AO1870" s="169" t="s">
        <v>1774</v>
      </c>
      <c r="AP1870" s="174" t="s">
        <v>1775</v>
      </c>
      <c r="AQ1870" s="87">
        <v>0</v>
      </c>
      <c r="AR1870" s="87">
        <v>382386.22</v>
      </c>
      <c r="AS1870" s="87">
        <v>0</v>
      </c>
      <c r="AT1870" s="87">
        <v>0</v>
      </c>
      <c r="AU1870" s="87">
        <v>0</v>
      </c>
      <c r="AV1870" s="87">
        <v>0</v>
      </c>
      <c r="AW1870" s="87">
        <v>0</v>
      </c>
      <c r="AX1870" s="87">
        <v>0</v>
      </c>
      <c r="AY1870" s="87">
        <v>0</v>
      </c>
      <c r="AZ1870" s="87">
        <v>0</v>
      </c>
      <c r="BA1870" s="87">
        <v>0</v>
      </c>
      <c r="BB1870" s="87">
        <v>0</v>
      </c>
      <c r="BC1870" s="87">
        <v>0</v>
      </c>
      <c r="BD1870" s="87">
        <v>0</v>
      </c>
      <c r="BE1870" s="87">
        <v>0</v>
      </c>
      <c r="BF1870" s="87">
        <v>0</v>
      </c>
      <c r="BG1870" s="87">
        <f t="shared" si="128"/>
        <v>382386.22</v>
      </c>
      <c r="BH1870" s="87">
        <f t="shared" si="129"/>
        <v>0</v>
      </c>
      <c r="BI1870" s="87">
        <f t="shared" si="130"/>
        <v>382386.22</v>
      </c>
    </row>
    <row r="1871" spans="1:61" x14ac:dyDescent="0.35">
      <c r="A1871" s="142" t="str">
        <f t="shared" si="131"/>
        <v>DI0018121</v>
      </c>
      <c r="B1871" s="88" t="s">
        <v>2169</v>
      </c>
      <c r="C1871" s="88">
        <v>1</v>
      </c>
      <c r="D1871" s="143" t="s">
        <v>0</v>
      </c>
      <c r="E1871" s="146" t="s">
        <v>3</v>
      </c>
      <c r="F1871" s="144" t="s">
        <v>1760</v>
      </c>
      <c r="G1871" s="144" t="s">
        <v>1776</v>
      </c>
      <c r="H1871" s="144" t="s">
        <v>1777</v>
      </c>
      <c r="I1871" s="144" t="s">
        <v>1778</v>
      </c>
      <c r="J1871" s="144" t="s">
        <v>1779</v>
      </c>
      <c r="K1871" s="144" t="s">
        <v>774</v>
      </c>
      <c r="L1871" s="144" t="s">
        <v>1766</v>
      </c>
      <c r="M1871" s="144" t="s">
        <v>1773</v>
      </c>
      <c r="N1871" s="143">
        <v>1</v>
      </c>
      <c r="O1871" s="143">
        <v>1</v>
      </c>
      <c r="P1871" s="143">
        <v>1</v>
      </c>
      <c r="Q1871" s="147">
        <v>1</v>
      </c>
      <c r="R1871" s="147">
        <v>1</v>
      </c>
      <c r="S1871" s="147">
        <v>1</v>
      </c>
      <c r="T1871" s="147">
        <v>0</v>
      </c>
      <c r="U1871" s="147">
        <v>0</v>
      </c>
      <c r="V1871" s="147">
        <v>0</v>
      </c>
      <c r="W1871" s="148">
        <v>0</v>
      </c>
      <c r="X1871" s="148">
        <v>170566.9</v>
      </c>
      <c r="Y1871" s="148">
        <v>0</v>
      </c>
      <c r="Z1871" s="148">
        <v>0</v>
      </c>
      <c r="AA1871" s="149">
        <v>0</v>
      </c>
      <c r="AB1871" s="148">
        <v>0</v>
      </c>
      <c r="AC1871" s="148">
        <v>0</v>
      </c>
      <c r="AD1871" s="149">
        <v>0</v>
      </c>
      <c r="AE1871" s="148">
        <v>170566.9</v>
      </c>
      <c r="AF1871" s="170">
        <v>45751</v>
      </c>
      <c r="AG1871" s="164">
        <v>46116</v>
      </c>
      <c r="AH1871" s="149">
        <v>170566.9</v>
      </c>
      <c r="AI1871" s="171">
        <v>126.22739726027397</v>
      </c>
      <c r="AJ1871" s="171">
        <v>1</v>
      </c>
      <c r="AK1871" s="166">
        <v>4.9000000000000002E-2</v>
      </c>
      <c r="AL1871" s="172">
        <v>126.22739726027397</v>
      </c>
      <c r="AM1871" s="172">
        <v>1</v>
      </c>
      <c r="AN1871" s="173">
        <v>4.9000000000000002E-2</v>
      </c>
      <c r="AO1871" s="169" t="s">
        <v>1774</v>
      </c>
      <c r="AP1871" s="174" t="s">
        <v>1775</v>
      </c>
      <c r="AQ1871" s="87">
        <v>0</v>
      </c>
      <c r="AR1871" s="87">
        <v>170566.9</v>
      </c>
      <c r="AS1871" s="87">
        <v>0</v>
      </c>
      <c r="AT1871" s="87">
        <v>0</v>
      </c>
      <c r="AU1871" s="87">
        <v>0</v>
      </c>
      <c r="AV1871" s="87">
        <v>0</v>
      </c>
      <c r="AW1871" s="87">
        <v>0</v>
      </c>
      <c r="AX1871" s="87">
        <v>0</v>
      </c>
      <c r="AY1871" s="87">
        <v>0</v>
      </c>
      <c r="AZ1871" s="87">
        <v>0</v>
      </c>
      <c r="BA1871" s="87">
        <v>0</v>
      </c>
      <c r="BB1871" s="87">
        <v>0</v>
      </c>
      <c r="BC1871" s="87">
        <v>0</v>
      </c>
      <c r="BD1871" s="87">
        <v>0</v>
      </c>
      <c r="BE1871" s="87">
        <v>0</v>
      </c>
      <c r="BF1871" s="87">
        <v>0</v>
      </c>
      <c r="BG1871" s="87">
        <f t="shared" si="128"/>
        <v>170566.9</v>
      </c>
      <c r="BH1871" s="87">
        <f t="shared" si="129"/>
        <v>0</v>
      </c>
      <c r="BI1871" s="87">
        <f t="shared" si="130"/>
        <v>170566.9</v>
      </c>
    </row>
    <row r="1872" spans="1:61" x14ac:dyDescent="0.35">
      <c r="A1872" s="142" t="str">
        <f t="shared" si="131"/>
        <v>DI0018131</v>
      </c>
      <c r="B1872" s="88" t="s">
        <v>2170</v>
      </c>
      <c r="C1872" s="88">
        <v>1</v>
      </c>
      <c r="D1872" s="143" t="s">
        <v>0</v>
      </c>
      <c r="E1872" s="146" t="s">
        <v>3</v>
      </c>
      <c r="F1872" s="144" t="s">
        <v>1760</v>
      </c>
      <c r="G1872" s="144" t="s">
        <v>1776</v>
      </c>
      <c r="H1872" s="144" t="s">
        <v>1777</v>
      </c>
      <c r="I1872" s="144" t="s">
        <v>1778</v>
      </c>
      <c r="J1872" s="144" t="s">
        <v>1779</v>
      </c>
      <c r="K1872" s="144" t="s">
        <v>774</v>
      </c>
      <c r="L1872" s="144" t="s">
        <v>1766</v>
      </c>
      <c r="M1872" s="144" t="s">
        <v>1773</v>
      </c>
      <c r="N1872" s="143">
        <v>1</v>
      </c>
      <c r="O1872" s="143">
        <v>1</v>
      </c>
      <c r="P1872" s="143">
        <v>1</v>
      </c>
      <c r="Q1872" s="147">
        <v>1</v>
      </c>
      <c r="R1872" s="147">
        <v>1</v>
      </c>
      <c r="S1872" s="147">
        <v>1</v>
      </c>
      <c r="T1872" s="147">
        <v>0</v>
      </c>
      <c r="U1872" s="147">
        <v>0</v>
      </c>
      <c r="V1872" s="147">
        <v>0</v>
      </c>
      <c r="W1872" s="148">
        <v>0</v>
      </c>
      <c r="X1872" s="148">
        <v>174972.17</v>
      </c>
      <c r="Y1872" s="148">
        <v>0</v>
      </c>
      <c r="Z1872" s="148">
        <v>0</v>
      </c>
      <c r="AA1872" s="149">
        <v>0</v>
      </c>
      <c r="AB1872" s="148">
        <v>0</v>
      </c>
      <c r="AC1872" s="148">
        <v>0</v>
      </c>
      <c r="AD1872" s="149">
        <v>0</v>
      </c>
      <c r="AE1872" s="148">
        <v>174972.17</v>
      </c>
      <c r="AF1872" s="170">
        <v>45751</v>
      </c>
      <c r="AG1872" s="164">
        <v>46116</v>
      </c>
      <c r="AH1872" s="149">
        <v>174972.17</v>
      </c>
      <c r="AI1872" s="171">
        <v>126.22739726027397</v>
      </c>
      <c r="AJ1872" s="171">
        <v>1</v>
      </c>
      <c r="AK1872" s="166">
        <v>4.9000000000000002E-2</v>
      </c>
      <c r="AL1872" s="172">
        <v>126.22739726027397</v>
      </c>
      <c r="AM1872" s="172">
        <v>1</v>
      </c>
      <c r="AN1872" s="173">
        <v>4.9000000000000002E-2</v>
      </c>
      <c r="AO1872" s="169" t="s">
        <v>1774</v>
      </c>
      <c r="AP1872" s="174" t="s">
        <v>1775</v>
      </c>
      <c r="AQ1872" s="87">
        <v>0</v>
      </c>
      <c r="AR1872" s="87">
        <v>174972.17</v>
      </c>
      <c r="AS1872" s="87">
        <v>0</v>
      </c>
      <c r="AT1872" s="87">
        <v>0</v>
      </c>
      <c r="AU1872" s="87">
        <v>0</v>
      </c>
      <c r="AV1872" s="87">
        <v>0</v>
      </c>
      <c r="AW1872" s="87">
        <v>0</v>
      </c>
      <c r="AX1872" s="87">
        <v>0</v>
      </c>
      <c r="AY1872" s="87">
        <v>0</v>
      </c>
      <c r="AZ1872" s="87">
        <v>0</v>
      </c>
      <c r="BA1872" s="87">
        <v>0</v>
      </c>
      <c r="BB1872" s="87">
        <v>0</v>
      </c>
      <c r="BC1872" s="87">
        <v>0</v>
      </c>
      <c r="BD1872" s="87">
        <v>0</v>
      </c>
      <c r="BE1872" s="87">
        <v>0</v>
      </c>
      <c r="BF1872" s="87">
        <v>0</v>
      </c>
      <c r="BG1872" s="87">
        <f t="shared" si="128"/>
        <v>174972.17</v>
      </c>
      <c r="BH1872" s="87">
        <f t="shared" si="129"/>
        <v>0</v>
      </c>
      <c r="BI1872" s="87">
        <f t="shared" si="130"/>
        <v>174972.17</v>
      </c>
    </row>
    <row r="1873" spans="1:61" x14ac:dyDescent="0.35">
      <c r="A1873" s="142" t="str">
        <f t="shared" si="131"/>
        <v>DI0018141</v>
      </c>
      <c r="B1873" s="88" t="s">
        <v>2171</v>
      </c>
      <c r="C1873" s="88">
        <v>1</v>
      </c>
      <c r="D1873" s="143" t="s">
        <v>0</v>
      </c>
      <c r="E1873" s="146" t="s">
        <v>3</v>
      </c>
      <c r="F1873" s="144" t="s">
        <v>1760</v>
      </c>
      <c r="G1873" s="144" t="s">
        <v>1776</v>
      </c>
      <c r="H1873" s="144" t="s">
        <v>1777</v>
      </c>
      <c r="I1873" s="144" t="s">
        <v>1778</v>
      </c>
      <c r="J1873" s="144" t="s">
        <v>1779</v>
      </c>
      <c r="K1873" s="144" t="s">
        <v>774</v>
      </c>
      <c r="L1873" s="144" t="s">
        <v>1766</v>
      </c>
      <c r="M1873" s="144" t="s">
        <v>1773</v>
      </c>
      <c r="N1873" s="143">
        <v>1</v>
      </c>
      <c r="O1873" s="143">
        <v>1</v>
      </c>
      <c r="P1873" s="143">
        <v>1</v>
      </c>
      <c r="Q1873" s="147">
        <v>1</v>
      </c>
      <c r="R1873" s="147">
        <v>1</v>
      </c>
      <c r="S1873" s="147">
        <v>1</v>
      </c>
      <c r="T1873" s="147">
        <v>0</v>
      </c>
      <c r="U1873" s="147">
        <v>0</v>
      </c>
      <c r="V1873" s="147">
        <v>0</v>
      </c>
      <c r="W1873" s="148">
        <v>0</v>
      </c>
      <c r="X1873" s="148">
        <v>104589.28</v>
      </c>
      <c r="Y1873" s="148">
        <v>0</v>
      </c>
      <c r="Z1873" s="148">
        <v>0</v>
      </c>
      <c r="AA1873" s="149">
        <v>0</v>
      </c>
      <c r="AB1873" s="148">
        <v>0</v>
      </c>
      <c r="AC1873" s="148">
        <v>0</v>
      </c>
      <c r="AD1873" s="149">
        <v>0</v>
      </c>
      <c r="AE1873" s="148">
        <v>104589.28</v>
      </c>
      <c r="AF1873" s="170">
        <v>45751</v>
      </c>
      <c r="AG1873" s="164">
        <v>47577</v>
      </c>
      <c r="AH1873" s="149">
        <v>104589.28</v>
      </c>
      <c r="AI1873" s="171">
        <v>130.23013698630137</v>
      </c>
      <c r="AJ1873" s="171">
        <v>5.0027397260273974</v>
      </c>
      <c r="AK1873" s="166">
        <v>9.2499999999999999E-2</v>
      </c>
      <c r="AL1873" s="172">
        <v>130.23013698630137</v>
      </c>
      <c r="AM1873" s="172">
        <v>5.0027397260273974</v>
      </c>
      <c r="AN1873" s="173">
        <v>9.2500000000000013E-2</v>
      </c>
      <c r="AO1873" s="169" t="s">
        <v>1774</v>
      </c>
      <c r="AP1873" s="174" t="s">
        <v>1775</v>
      </c>
      <c r="AQ1873" s="87">
        <v>0</v>
      </c>
      <c r="AR1873" s="87">
        <v>104589.28</v>
      </c>
      <c r="AS1873" s="87">
        <v>0</v>
      </c>
      <c r="AT1873" s="87">
        <v>0</v>
      </c>
      <c r="AU1873" s="87">
        <v>0</v>
      </c>
      <c r="AV1873" s="87">
        <v>0</v>
      </c>
      <c r="AW1873" s="87">
        <v>0</v>
      </c>
      <c r="AX1873" s="87">
        <v>0</v>
      </c>
      <c r="AY1873" s="87">
        <v>0</v>
      </c>
      <c r="AZ1873" s="87">
        <v>0</v>
      </c>
      <c r="BA1873" s="87">
        <v>0</v>
      </c>
      <c r="BB1873" s="87">
        <v>0</v>
      </c>
      <c r="BC1873" s="87">
        <v>0</v>
      </c>
      <c r="BD1873" s="87">
        <v>0</v>
      </c>
      <c r="BE1873" s="87">
        <v>0</v>
      </c>
      <c r="BF1873" s="87">
        <v>0</v>
      </c>
      <c r="BG1873" s="87">
        <f t="shared" ref="BG1873:BG1897" si="132">SUM(AQ1873:AR1873)</f>
        <v>104589.28</v>
      </c>
      <c r="BH1873" s="87">
        <f t="shared" ref="BH1873:BH1897" si="133">SUM(AS1873:BF1873)</f>
        <v>0</v>
      </c>
      <c r="BI1873" s="87">
        <f t="shared" ref="BI1873:BI1897" si="134">BH1873+BG1873</f>
        <v>104589.28</v>
      </c>
    </row>
    <row r="1874" spans="1:61" x14ac:dyDescent="0.35">
      <c r="A1874" s="142" t="str">
        <f t="shared" si="131"/>
        <v>DI0018151</v>
      </c>
      <c r="B1874" s="88" t="s">
        <v>2172</v>
      </c>
      <c r="C1874" s="88">
        <v>1</v>
      </c>
      <c r="D1874" s="143" t="s">
        <v>0</v>
      </c>
      <c r="E1874" s="146" t="s">
        <v>3</v>
      </c>
      <c r="F1874" s="144" t="s">
        <v>1760</v>
      </c>
      <c r="G1874" s="144" t="s">
        <v>1776</v>
      </c>
      <c r="H1874" s="144" t="s">
        <v>1777</v>
      </c>
      <c r="I1874" s="144" t="s">
        <v>1778</v>
      </c>
      <c r="J1874" s="144" t="s">
        <v>1779</v>
      </c>
      <c r="K1874" s="144" t="s">
        <v>774</v>
      </c>
      <c r="L1874" s="144" t="s">
        <v>1766</v>
      </c>
      <c r="M1874" s="144" t="s">
        <v>1773</v>
      </c>
      <c r="N1874" s="143">
        <v>1</v>
      </c>
      <c r="O1874" s="143">
        <v>1</v>
      </c>
      <c r="P1874" s="143">
        <v>1</v>
      </c>
      <c r="Q1874" s="147">
        <v>1</v>
      </c>
      <c r="R1874" s="147">
        <v>1</v>
      </c>
      <c r="S1874" s="147">
        <v>1</v>
      </c>
      <c r="T1874" s="147">
        <v>0</v>
      </c>
      <c r="U1874" s="147">
        <v>0</v>
      </c>
      <c r="V1874" s="147">
        <v>0</v>
      </c>
      <c r="W1874" s="148">
        <v>0</v>
      </c>
      <c r="X1874" s="148">
        <v>404160.73</v>
      </c>
      <c r="Y1874" s="148">
        <v>0</v>
      </c>
      <c r="Z1874" s="148">
        <v>0</v>
      </c>
      <c r="AA1874" s="149">
        <v>0</v>
      </c>
      <c r="AB1874" s="148">
        <v>0</v>
      </c>
      <c r="AC1874" s="148">
        <v>0</v>
      </c>
      <c r="AD1874" s="149">
        <v>0</v>
      </c>
      <c r="AE1874" s="148">
        <v>404160.73</v>
      </c>
      <c r="AF1874" s="170">
        <v>45751</v>
      </c>
      <c r="AG1874" s="164">
        <v>46847</v>
      </c>
      <c r="AH1874" s="149">
        <v>404160.73</v>
      </c>
      <c r="AI1874" s="171">
        <v>128.23013698630137</v>
      </c>
      <c r="AJ1874" s="171">
        <v>3.0027397260273974</v>
      </c>
      <c r="AK1874" s="166">
        <v>8.7499999999999994E-2</v>
      </c>
      <c r="AL1874" s="172">
        <v>128.23013698630137</v>
      </c>
      <c r="AM1874" s="172">
        <v>3.0027397260273974</v>
      </c>
      <c r="AN1874" s="173">
        <v>8.7499999999999981E-2</v>
      </c>
      <c r="AO1874" s="169" t="s">
        <v>1774</v>
      </c>
      <c r="AP1874" s="174" t="s">
        <v>1775</v>
      </c>
      <c r="AQ1874" s="87">
        <v>0</v>
      </c>
      <c r="AR1874" s="87">
        <v>0</v>
      </c>
      <c r="AS1874" s="87">
        <v>0</v>
      </c>
      <c r="AT1874" s="87">
        <v>404160.73</v>
      </c>
      <c r="AU1874" s="87">
        <v>0</v>
      </c>
      <c r="AV1874" s="87">
        <v>0</v>
      </c>
      <c r="AW1874" s="87">
        <v>0</v>
      </c>
      <c r="AX1874" s="87">
        <v>0</v>
      </c>
      <c r="AY1874" s="87">
        <v>0</v>
      </c>
      <c r="AZ1874" s="87">
        <v>0</v>
      </c>
      <c r="BA1874" s="87">
        <v>0</v>
      </c>
      <c r="BB1874" s="87">
        <v>0</v>
      </c>
      <c r="BC1874" s="87">
        <v>0</v>
      </c>
      <c r="BD1874" s="87">
        <v>0</v>
      </c>
      <c r="BE1874" s="87">
        <v>0</v>
      </c>
      <c r="BF1874" s="87">
        <v>0</v>
      </c>
      <c r="BG1874" s="87">
        <f t="shared" si="132"/>
        <v>0</v>
      </c>
      <c r="BH1874" s="87">
        <f t="shared" si="133"/>
        <v>404160.73</v>
      </c>
      <c r="BI1874" s="87">
        <f t="shared" si="134"/>
        <v>404160.73</v>
      </c>
    </row>
    <row r="1875" spans="1:61" x14ac:dyDescent="0.35">
      <c r="A1875" s="142" t="str">
        <f t="shared" si="131"/>
        <v>DI0018161</v>
      </c>
      <c r="B1875" s="88" t="s">
        <v>2173</v>
      </c>
      <c r="C1875" s="88">
        <v>1</v>
      </c>
      <c r="D1875" s="143" t="s">
        <v>0</v>
      </c>
      <c r="E1875" s="146" t="s">
        <v>3</v>
      </c>
      <c r="F1875" s="144" t="s">
        <v>1760</v>
      </c>
      <c r="G1875" s="144" t="s">
        <v>1776</v>
      </c>
      <c r="H1875" s="144" t="s">
        <v>1777</v>
      </c>
      <c r="I1875" s="144" t="s">
        <v>1778</v>
      </c>
      <c r="J1875" s="144" t="s">
        <v>1779</v>
      </c>
      <c r="K1875" s="144" t="s">
        <v>774</v>
      </c>
      <c r="L1875" s="144" t="s">
        <v>1766</v>
      </c>
      <c r="M1875" s="144" t="s">
        <v>1773</v>
      </c>
      <c r="N1875" s="143">
        <v>1</v>
      </c>
      <c r="O1875" s="143">
        <v>1</v>
      </c>
      <c r="P1875" s="143">
        <v>1</v>
      </c>
      <c r="Q1875" s="147">
        <v>1</v>
      </c>
      <c r="R1875" s="147">
        <v>1</v>
      </c>
      <c r="S1875" s="147">
        <v>1</v>
      </c>
      <c r="T1875" s="147">
        <v>0</v>
      </c>
      <c r="U1875" s="147">
        <v>0</v>
      </c>
      <c r="V1875" s="147">
        <v>0</v>
      </c>
      <c r="W1875" s="148">
        <v>0</v>
      </c>
      <c r="X1875" s="148">
        <v>91738.68</v>
      </c>
      <c r="Y1875" s="148">
        <v>0</v>
      </c>
      <c r="Z1875" s="148">
        <v>0</v>
      </c>
      <c r="AA1875" s="149">
        <v>0</v>
      </c>
      <c r="AB1875" s="148">
        <v>0</v>
      </c>
      <c r="AC1875" s="148">
        <v>0</v>
      </c>
      <c r="AD1875" s="149">
        <v>0</v>
      </c>
      <c r="AE1875" s="148">
        <v>91738.68</v>
      </c>
      <c r="AF1875" s="170">
        <v>45751</v>
      </c>
      <c r="AG1875" s="164">
        <v>46116</v>
      </c>
      <c r="AH1875" s="149">
        <v>91738.68</v>
      </c>
      <c r="AI1875" s="171">
        <v>126.22739726027397</v>
      </c>
      <c r="AJ1875" s="171">
        <v>1</v>
      </c>
      <c r="AK1875" s="166">
        <v>4.9000000000000002E-2</v>
      </c>
      <c r="AL1875" s="172">
        <v>126.22739726027397</v>
      </c>
      <c r="AM1875" s="172">
        <v>1</v>
      </c>
      <c r="AN1875" s="173">
        <v>4.9000000000000002E-2</v>
      </c>
      <c r="AO1875" s="169" t="s">
        <v>1774</v>
      </c>
      <c r="AP1875" s="174" t="s">
        <v>1775</v>
      </c>
      <c r="AQ1875" s="87">
        <v>0</v>
      </c>
      <c r="AR1875" s="87">
        <v>91738.68</v>
      </c>
      <c r="AS1875" s="87">
        <v>0</v>
      </c>
      <c r="AT1875" s="87">
        <v>0</v>
      </c>
      <c r="AU1875" s="87">
        <v>0</v>
      </c>
      <c r="AV1875" s="87">
        <v>0</v>
      </c>
      <c r="AW1875" s="87">
        <v>0</v>
      </c>
      <c r="AX1875" s="87">
        <v>0</v>
      </c>
      <c r="AY1875" s="87">
        <v>0</v>
      </c>
      <c r="AZ1875" s="87">
        <v>0</v>
      </c>
      <c r="BA1875" s="87">
        <v>0</v>
      </c>
      <c r="BB1875" s="87">
        <v>0</v>
      </c>
      <c r="BC1875" s="87">
        <v>0</v>
      </c>
      <c r="BD1875" s="87">
        <v>0</v>
      </c>
      <c r="BE1875" s="87">
        <v>0</v>
      </c>
      <c r="BF1875" s="87">
        <v>0</v>
      </c>
      <c r="BG1875" s="87">
        <f t="shared" si="132"/>
        <v>91738.68</v>
      </c>
      <c r="BH1875" s="87">
        <f t="shared" si="133"/>
        <v>0</v>
      </c>
      <c r="BI1875" s="87">
        <f t="shared" si="134"/>
        <v>91738.68</v>
      </c>
    </row>
    <row r="1876" spans="1:61" x14ac:dyDescent="0.35">
      <c r="A1876" s="142" t="str">
        <f t="shared" si="131"/>
        <v>DI0018171</v>
      </c>
      <c r="B1876" s="88" t="s">
        <v>2174</v>
      </c>
      <c r="C1876" s="88">
        <v>1</v>
      </c>
      <c r="D1876" s="143" t="s">
        <v>0</v>
      </c>
      <c r="E1876" s="146" t="s">
        <v>3</v>
      </c>
      <c r="F1876" s="144" t="s">
        <v>1760</v>
      </c>
      <c r="G1876" s="144" t="s">
        <v>1776</v>
      </c>
      <c r="H1876" s="144" t="s">
        <v>1777</v>
      </c>
      <c r="I1876" s="144" t="s">
        <v>1778</v>
      </c>
      <c r="J1876" s="144" t="s">
        <v>1779</v>
      </c>
      <c r="K1876" s="144" t="s">
        <v>774</v>
      </c>
      <c r="L1876" s="144" t="s">
        <v>1766</v>
      </c>
      <c r="M1876" s="144" t="s">
        <v>1773</v>
      </c>
      <c r="N1876" s="143">
        <v>1</v>
      </c>
      <c r="O1876" s="143">
        <v>1</v>
      </c>
      <c r="P1876" s="143">
        <v>1</v>
      </c>
      <c r="Q1876" s="147">
        <v>1</v>
      </c>
      <c r="R1876" s="147">
        <v>1</v>
      </c>
      <c r="S1876" s="147">
        <v>1</v>
      </c>
      <c r="T1876" s="147">
        <v>0</v>
      </c>
      <c r="U1876" s="147">
        <v>0</v>
      </c>
      <c r="V1876" s="147">
        <v>0</v>
      </c>
      <c r="W1876" s="148">
        <v>0</v>
      </c>
      <c r="X1876" s="148">
        <v>429669.5</v>
      </c>
      <c r="Y1876" s="148">
        <v>0</v>
      </c>
      <c r="Z1876" s="148">
        <v>0</v>
      </c>
      <c r="AA1876" s="149">
        <v>0</v>
      </c>
      <c r="AB1876" s="148">
        <v>0</v>
      </c>
      <c r="AC1876" s="148">
        <v>0</v>
      </c>
      <c r="AD1876" s="149">
        <v>0</v>
      </c>
      <c r="AE1876" s="148">
        <v>429669.5</v>
      </c>
      <c r="AF1876" s="170">
        <v>45751</v>
      </c>
      <c r="AG1876" s="164">
        <v>46116</v>
      </c>
      <c r="AH1876" s="149">
        <v>429669.5</v>
      </c>
      <c r="AI1876" s="171">
        <v>126.22739726027397</v>
      </c>
      <c r="AJ1876" s="171">
        <v>1</v>
      </c>
      <c r="AK1876" s="166">
        <v>4.9000000000000002E-2</v>
      </c>
      <c r="AL1876" s="172">
        <v>126.22739726027397</v>
      </c>
      <c r="AM1876" s="172">
        <v>1</v>
      </c>
      <c r="AN1876" s="173">
        <v>4.9000000000000002E-2</v>
      </c>
      <c r="AO1876" s="169" t="s">
        <v>1774</v>
      </c>
      <c r="AP1876" s="174" t="s">
        <v>1775</v>
      </c>
      <c r="AQ1876" s="87">
        <v>0</v>
      </c>
      <c r="AR1876" s="87">
        <v>429669.5</v>
      </c>
      <c r="AS1876" s="87">
        <v>0</v>
      </c>
      <c r="AT1876" s="87">
        <v>0</v>
      </c>
      <c r="AU1876" s="87">
        <v>0</v>
      </c>
      <c r="AV1876" s="87">
        <v>0</v>
      </c>
      <c r="AW1876" s="87">
        <v>0</v>
      </c>
      <c r="AX1876" s="87">
        <v>0</v>
      </c>
      <c r="AY1876" s="87">
        <v>0</v>
      </c>
      <c r="AZ1876" s="87">
        <v>0</v>
      </c>
      <c r="BA1876" s="87">
        <v>0</v>
      </c>
      <c r="BB1876" s="87">
        <v>0</v>
      </c>
      <c r="BC1876" s="87">
        <v>0</v>
      </c>
      <c r="BD1876" s="87">
        <v>0</v>
      </c>
      <c r="BE1876" s="87">
        <v>0</v>
      </c>
      <c r="BF1876" s="87">
        <v>0</v>
      </c>
      <c r="BG1876" s="87">
        <f t="shared" si="132"/>
        <v>429669.5</v>
      </c>
      <c r="BH1876" s="87">
        <f t="shared" si="133"/>
        <v>0</v>
      </c>
      <c r="BI1876" s="87">
        <f t="shared" si="134"/>
        <v>429669.5</v>
      </c>
    </row>
    <row r="1877" spans="1:61" x14ac:dyDescent="0.35">
      <c r="A1877" s="142" t="str">
        <f t="shared" si="131"/>
        <v>DI0018181</v>
      </c>
      <c r="B1877" s="88" t="s">
        <v>2175</v>
      </c>
      <c r="C1877" s="88">
        <v>1</v>
      </c>
      <c r="D1877" s="143" t="s">
        <v>0</v>
      </c>
      <c r="E1877" s="146" t="s">
        <v>3</v>
      </c>
      <c r="F1877" s="144" t="s">
        <v>1760</v>
      </c>
      <c r="G1877" s="144" t="s">
        <v>1776</v>
      </c>
      <c r="H1877" s="144" t="s">
        <v>1777</v>
      </c>
      <c r="I1877" s="144" t="s">
        <v>1778</v>
      </c>
      <c r="J1877" s="144" t="s">
        <v>1779</v>
      </c>
      <c r="K1877" s="144" t="s">
        <v>774</v>
      </c>
      <c r="L1877" s="144" t="s">
        <v>1766</v>
      </c>
      <c r="M1877" s="144" t="s">
        <v>1773</v>
      </c>
      <c r="N1877" s="143">
        <v>1</v>
      </c>
      <c r="O1877" s="143">
        <v>1</v>
      </c>
      <c r="P1877" s="143">
        <v>1</v>
      </c>
      <c r="Q1877" s="147">
        <v>1</v>
      </c>
      <c r="R1877" s="147">
        <v>1</v>
      </c>
      <c r="S1877" s="147">
        <v>1</v>
      </c>
      <c r="T1877" s="147">
        <v>0</v>
      </c>
      <c r="U1877" s="147">
        <v>0</v>
      </c>
      <c r="V1877" s="147">
        <v>0</v>
      </c>
      <c r="W1877" s="148">
        <v>0</v>
      </c>
      <c r="X1877" s="148">
        <v>272633.7</v>
      </c>
      <c r="Y1877" s="148">
        <v>0</v>
      </c>
      <c r="Z1877" s="148">
        <v>0</v>
      </c>
      <c r="AA1877" s="149">
        <v>0</v>
      </c>
      <c r="AB1877" s="148">
        <v>0</v>
      </c>
      <c r="AC1877" s="148">
        <v>0</v>
      </c>
      <c r="AD1877" s="149">
        <v>0</v>
      </c>
      <c r="AE1877" s="148">
        <v>272633.7</v>
      </c>
      <c r="AF1877" s="170">
        <v>45751</v>
      </c>
      <c r="AG1877" s="164">
        <v>46116</v>
      </c>
      <c r="AH1877" s="149">
        <v>272633.7</v>
      </c>
      <c r="AI1877" s="171">
        <v>126.22739726027397</v>
      </c>
      <c r="AJ1877" s="171">
        <v>1</v>
      </c>
      <c r="AK1877" s="166">
        <v>4.9000000000000002E-2</v>
      </c>
      <c r="AL1877" s="172">
        <v>126.22739726027399</v>
      </c>
      <c r="AM1877" s="172">
        <v>1</v>
      </c>
      <c r="AN1877" s="173">
        <v>4.9000000000000002E-2</v>
      </c>
      <c r="AO1877" s="169" t="s">
        <v>1774</v>
      </c>
      <c r="AP1877" s="174" t="s">
        <v>1775</v>
      </c>
      <c r="AQ1877" s="87">
        <v>0</v>
      </c>
      <c r="AR1877" s="87">
        <v>272633.7</v>
      </c>
      <c r="AS1877" s="87">
        <v>0</v>
      </c>
      <c r="AT1877" s="87">
        <v>0</v>
      </c>
      <c r="AU1877" s="87">
        <v>0</v>
      </c>
      <c r="AV1877" s="87">
        <v>0</v>
      </c>
      <c r="AW1877" s="87">
        <v>0</v>
      </c>
      <c r="AX1877" s="87">
        <v>0</v>
      </c>
      <c r="AY1877" s="87">
        <v>0</v>
      </c>
      <c r="AZ1877" s="87">
        <v>0</v>
      </c>
      <c r="BA1877" s="87">
        <v>0</v>
      </c>
      <c r="BB1877" s="87">
        <v>0</v>
      </c>
      <c r="BC1877" s="87">
        <v>0</v>
      </c>
      <c r="BD1877" s="87">
        <v>0</v>
      </c>
      <c r="BE1877" s="87">
        <v>0</v>
      </c>
      <c r="BF1877" s="87">
        <v>0</v>
      </c>
      <c r="BG1877" s="87">
        <f t="shared" si="132"/>
        <v>272633.7</v>
      </c>
      <c r="BH1877" s="87">
        <f t="shared" si="133"/>
        <v>0</v>
      </c>
      <c r="BI1877" s="87">
        <f t="shared" si="134"/>
        <v>272633.7</v>
      </c>
    </row>
    <row r="1878" spans="1:61" x14ac:dyDescent="0.35">
      <c r="A1878" s="142" t="str">
        <f t="shared" si="131"/>
        <v>DI0018191</v>
      </c>
      <c r="B1878" s="88" t="s">
        <v>2176</v>
      </c>
      <c r="C1878" s="88">
        <v>1</v>
      </c>
      <c r="D1878" s="143" t="s">
        <v>0</v>
      </c>
      <c r="E1878" s="146" t="s">
        <v>3</v>
      </c>
      <c r="F1878" s="144" t="s">
        <v>1760</v>
      </c>
      <c r="G1878" s="144" t="s">
        <v>1776</v>
      </c>
      <c r="H1878" s="144" t="s">
        <v>1777</v>
      </c>
      <c r="I1878" s="144" t="s">
        <v>1778</v>
      </c>
      <c r="J1878" s="144" t="s">
        <v>1779</v>
      </c>
      <c r="K1878" s="144" t="s">
        <v>774</v>
      </c>
      <c r="L1878" s="144" t="s">
        <v>1766</v>
      </c>
      <c r="M1878" s="144" t="s">
        <v>1773</v>
      </c>
      <c r="N1878" s="143">
        <v>1</v>
      </c>
      <c r="O1878" s="143">
        <v>1</v>
      </c>
      <c r="P1878" s="143">
        <v>1</v>
      </c>
      <c r="Q1878" s="147">
        <v>1</v>
      </c>
      <c r="R1878" s="147">
        <v>1</v>
      </c>
      <c r="S1878" s="147">
        <v>1</v>
      </c>
      <c r="T1878" s="147">
        <v>0</v>
      </c>
      <c r="U1878" s="147">
        <v>0</v>
      </c>
      <c r="V1878" s="147">
        <v>0</v>
      </c>
      <c r="W1878" s="148">
        <v>0</v>
      </c>
      <c r="X1878" s="148">
        <v>6000000</v>
      </c>
      <c r="Y1878" s="148">
        <v>0</v>
      </c>
      <c r="Z1878" s="148">
        <v>0</v>
      </c>
      <c r="AA1878" s="149">
        <v>0</v>
      </c>
      <c r="AB1878" s="148">
        <v>0</v>
      </c>
      <c r="AC1878" s="148">
        <v>0</v>
      </c>
      <c r="AD1878" s="149">
        <v>0</v>
      </c>
      <c r="AE1878" s="148">
        <v>6000000</v>
      </c>
      <c r="AF1878" s="170">
        <v>45751</v>
      </c>
      <c r="AG1878" s="164">
        <v>46116</v>
      </c>
      <c r="AH1878" s="149">
        <v>6000000</v>
      </c>
      <c r="AI1878" s="171">
        <v>126.22739726027397</v>
      </c>
      <c r="AJ1878" s="171">
        <v>1</v>
      </c>
      <c r="AK1878" s="166">
        <v>4.9000000000000002E-2</v>
      </c>
      <c r="AL1878" s="172">
        <v>126.22739726027397</v>
      </c>
      <c r="AM1878" s="172">
        <v>1</v>
      </c>
      <c r="AN1878" s="173">
        <v>4.9000000000000002E-2</v>
      </c>
      <c r="AO1878" s="169" t="s">
        <v>1774</v>
      </c>
      <c r="AP1878" s="174" t="s">
        <v>1775</v>
      </c>
      <c r="AQ1878" s="87">
        <v>0</v>
      </c>
      <c r="AR1878" s="87">
        <v>6000000</v>
      </c>
      <c r="AS1878" s="87">
        <v>0</v>
      </c>
      <c r="AT1878" s="87">
        <v>0</v>
      </c>
      <c r="AU1878" s="87">
        <v>0</v>
      </c>
      <c r="AV1878" s="87">
        <v>0</v>
      </c>
      <c r="AW1878" s="87">
        <v>0</v>
      </c>
      <c r="AX1878" s="87">
        <v>0</v>
      </c>
      <c r="AY1878" s="87">
        <v>0</v>
      </c>
      <c r="AZ1878" s="87">
        <v>0</v>
      </c>
      <c r="BA1878" s="87">
        <v>0</v>
      </c>
      <c r="BB1878" s="87">
        <v>0</v>
      </c>
      <c r="BC1878" s="87">
        <v>0</v>
      </c>
      <c r="BD1878" s="87">
        <v>0</v>
      </c>
      <c r="BE1878" s="87">
        <v>0</v>
      </c>
      <c r="BF1878" s="87">
        <v>0</v>
      </c>
      <c r="BG1878" s="87">
        <f t="shared" si="132"/>
        <v>6000000</v>
      </c>
      <c r="BH1878" s="87">
        <f t="shared" si="133"/>
        <v>0</v>
      </c>
      <c r="BI1878" s="87">
        <f t="shared" si="134"/>
        <v>6000000</v>
      </c>
    </row>
    <row r="1879" spans="1:61" x14ac:dyDescent="0.35">
      <c r="A1879" s="142" t="str">
        <f t="shared" si="131"/>
        <v>DI0018201</v>
      </c>
      <c r="B1879" s="88" t="s">
        <v>2177</v>
      </c>
      <c r="C1879" s="88">
        <v>1</v>
      </c>
      <c r="D1879" s="143" t="s">
        <v>0</v>
      </c>
      <c r="E1879" s="146" t="s">
        <v>3</v>
      </c>
      <c r="F1879" s="144" t="s">
        <v>1760</v>
      </c>
      <c r="G1879" s="144" t="s">
        <v>1776</v>
      </c>
      <c r="H1879" s="144" t="s">
        <v>1777</v>
      </c>
      <c r="I1879" s="144" t="s">
        <v>1778</v>
      </c>
      <c r="J1879" s="144" t="s">
        <v>1779</v>
      </c>
      <c r="K1879" s="144" t="s">
        <v>774</v>
      </c>
      <c r="L1879" s="144" t="s">
        <v>1766</v>
      </c>
      <c r="M1879" s="144" t="s">
        <v>1773</v>
      </c>
      <c r="N1879" s="143">
        <v>1</v>
      </c>
      <c r="O1879" s="143">
        <v>1</v>
      </c>
      <c r="P1879" s="143">
        <v>1</v>
      </c>
      <c r="Q1879" s="147">
        <v>1</v>
      </c>
      <c r="R1879" s="147">
        <v>1</v>
      </c>
      <c r="S1879" s="147">
        <v>1</v>
      </c>
      <c r="T1879" s="147">
        <v>0</v>
      </c>
      <c r="U1879" s="147">
        <v>0</v>
      </c>
      <c r="V1879" s="147">
        <v>0</v>
      </c>
      <c r="W1879" s="148">
        <v>0</v>
      </c>
      <c r="X1879" s="148">
        <v>651501.65</v>
      </c>
      <c r="Y1879" s="148">
        <v>0</v>
      </c>
      <c r="Z1879" s="148">
        <v>0</v>
      </c>
      <c r="AA1879" s="149">
        <v>0</v>
      </c>
      <c r="AB1879" s="148">
        <v>0</v>
      </c>
      <c r="AC1879" s="148">
        <v>0</v>
      </c>
      <c r="AD1879" s="149">
        <v>0</v>
      </c>
      <c r="AE1879" s="148">
        <v>651501.65</v>
      </c>
      <c r="AF1879" s="170">
        <v>45751</v>
      </c>
      <c r="AG1879" s="164">
        <v>46116</v>
      </c>
      <c r="AH1879" s="149">
        <v>651501.65</v>
      </c>
      <c r="AI1879" s="171">
        <v>126.22739726027397</v>
      </c>
      <c r="AJ1879" s="171">
        <v>1</v>
      </c>
      <c r="AK1879" s="166">
        <v>4.9000000000000002E-2</v>
      </c>
      <c r="AL1879" s="172">
        <v>126.22739726027397</v>
      </c>
      <c r="AM1879" s="172">
        <v>1</v>
      </c>
      <c r="AN1879" s="173">
        <v>4.9000000000000002E-2</v>
      </c>
      <c r="AO1879" s="169" t="s">
        <v>1774</v>
      </c>
      <c r="AP1879" s="174" t="s">
        <v>1775</v>
      </c>
      <c r="AQ1879" s="87">
        <v>0</v>
      </c>
      <c r="AR1879" s="87">
        <v>651501.65</v>
      </c>
      <c r="AS1879" s="87">
        <v>0</v>
      </c>
      <c r="AT1879" s="87">
        <v>0</v>
      </c>
      <c r="AU1879" s="87">
        <v>0</v>
      </c>
      <c r="AV1879" s="87">
        <v>0</v>
      </c>
      <c r="AW1879" s="87">
        <v>0</v>
      </c>
      <c r="AX1879" s="87">
        <v>0</v>
      </c>
      <c r="AY1879" s="87">
        <v>0</v>
      </c>
      <c r="AZ1879" s="87">
        <v>0</v>
      </c>
      <c r="BA1879" s="87">
        <v>0</v>
      </c>
      <c r="BB1879" s="87">
        <v>0</v>
      </c>
      <c r="BC1879" s="87">
        <v>0</v>
      </c>
      <c r="BD1879" s="87">
        <v>0</v>
      </c>
      <c r="BE1879" s="87">
        <v>0</v>
      </c>
      <c r="BF1879" s="87">
        <v>0</v>
      </c>
      <c r="BG1879" s="87">
        <f t="shared" si="132"/>
        <v>651501.65</v>
      </c>
      <c r="BH1879" s="87">
        <f t="shared" si="133"/>
        <v>0</v>
      </c>
      <c r="BI1879" s="87">
        <f t="shared" si="134"/>
        <v>651501.65</v>
      </c>
    </row>
    <row r="1880" spans="1:61" x14ac:dyDescent="0.35">
      <c r="A1880" s="142" t="str">
        <f t="shared" si="131"/>
        <v>DI0018211</v>
      </c>
      <c r="B1880" s="88" t="s">
        <v>2178</v>
      </c>
      <c r="C1880" s="88">
        <v>1</v>
      </c>
      <c r="D1880" s="143" t="s">
        <v>0</v>
      </c>
      <c r="E1880" s="146" t="s">
        <v>3</v>
      </c>
      <c r="F1880" s="144" t="s">
        <v>1760</v>
      </c>
      <c r="G1880" s="144" t="s">
        <v>1776</v>
      </c>
      <c r="H1880" s="144" t="s">
        <v>1777</v>
      </c>
      <c r="I1880" s="144" t="s">
        <v>1778</v>
      </c>
      <c r="J1880" s="144" t="s">
        <v>1779</v>
      </c>
      <c r="K1880" s="144" t="s">
        <v>774</v>
      </c>
      <c r="L1880" s="144" t="s">
        <v>1766</v>
      </c>
      <c r="M1880" s="144" t="s">
        <v>1773</v>
      </c>
      <c r="N1880" s="143">
        <v>1</v>
      </c>
      <c r="O1880" s="143">
        <v>1</v>
      </c>
      <c r="P1880" s="143">
        <v>1</v>
      </c>
      <c r="Q1880" s="147">
        <v>1</v>
      </c>
      <c r="R1880" s="147">
        <v>1</v>
      </c>
      <c r="S1880" s="147">
        <v>1</v>
      </c>
      <c r="T1880" s="147">
        <v>0</v>
      </c>
      <c r="U1880" s="147">
        <v>0</v>
      </c>
      <c r="V1880" s="147">
        <v>0</v>
      </c>
      <c r="W1880" s="148">
        <v>0</v>
      </c>
      <c r="X1880" s="148">
        <v>175189.16</v>
      </c>
      <c r="Y1880" s="148">
        <v>0</v>
      </c>
      <c r="Z1880" s="148">
        <v>0</v>
      </c>
      <c r="AA1880" s="149">
        <v>0</v>
      </c>
      <c r="AB1880" s="148">
        <v>0</v>
      </c>
      <c r="AC1880" s="148">
        <v>0</v>
      </c>
      <c r="AD1880" s="149">
        <v>0</v>
      </c>
      <c r="AE1880" s="148">
        <v>175189.16</v>
      </c>
      <c r="AF1880" s="170">
        <v>45751</v>
      </c>
      <c r="AG1880" s="164">
        <v>46116</v>
      </c>
      <c r="AH1880" s="149">
        <v>175189.16</v>
      </c>
      <c r="AI1880" s="171">
        <v>126.22739726027397</v>
      </c>
      <c r="AJ1880" s="171">
        <v>1</v>
      </c>
      <c r="AK1880" s="166">
        <v>4.9000000000000002E-2</v>
      </c>
      <c r="AL1880" s="172">
        <v>126.22739726027397</v>
      </c>
      <c r="AM1880" s="172">
        <v>1</v>
      </c>
      <c r="AN1880" s="173">
        <v>4.9000000000000002E-2</v>
      </c>
      <c r="AO1880" s="169" t="s">
        <v>1774</v>
      </c>
      <c r="AP1880" s="174" t="s">
        <v>1775</v>
      </c>
      <c r="AQ1880" s="87">
        <v>0</v>
      </c>
      <c r="AR1880" s="87">
        <v>175189.16</v>
      </c>
      <c r="AS1880" s="87">
        <v>0</v>
      </c>
      <c r="AT1880" s="87">
        <v>0</v>
      </c>
      <c r="AU1880" s="87">
        <v>0</v>
      </c>
      <c r="AV1880" s="87">
        <v>0</v>
      </c>
      <c r="AW1880" s="87">
        <v>0</v>
      </c>
      <c r="AX1880" s="87">
        <v>0</v>
      </c>
      <c r="AY1880" s="87">
        <v>0</v>
      </c>
      <c r="AZ1880" s="87">
        <v>0</v>
      </c>
      <c r="BA1880" s="87">
        <v>0</v>
      </c>
      <c r="BB1880" s="87">
        <v>0</v>
      </c>
      <c r="BC1880" s="87">
        <v>0</v>
      </c>
      <c r="BD1880" s="87">
        <v>0</v>
      </c>
      <c r="BE1880" s="87">
        <v>0</v>
      </c>
      <c r="BF1880" s="87">
        <v>0</v>
      </c>
      <c r="BG1880" s="87">
        <f t="shared" si="132"/>
        <v>175189.16</v>
      </c>
      <c r="BH1880" s="87">
        <f t="shared" si="133"/>
        <v>0</v>
      </c>
      <c r="BI1880" s="87">
        <f t="shared" si="134"/>
        <v>175189.16</v>
      </c>
    </row>
    <row r="1881" spans="1:61" x14ac:dyDescent="0.35">
      <c r="A1881" s="142" t="str">
        <f t="shared" si="131"/>
        <v>DI0018221</v>
      </c>
      <c r="B1881" s="88" t="s">
        <v>2179</v>
      </c>
      <c r="C1881" s="88">
        <v>1</v>
      </c>
      <c r="D1881" s="143" t="s">
        <v>0</v>
      </c>
      <c r="E1881" s="146" t="s">
        <v>3</v>
      </c>
      <c r="F1881" s="144" t="s">
        <v>1760</v>
      </c>
      <c r="G1881" s="144" t="s">
        <v>1057</v>
      </c>
      <c r="H1881" s="144" t="s">
        <v>1770</v>
      </c>
      <c r="I1881" s="144" t="s">
        <v>1771</v>
      </c>
      <c r="J1881" s="144" t="s">
        <v>1772</v>
      </c>
      <c r="K1881" s="144" t="s">
        <v>1057</v>
      </c>
      <c r="L1881" s="144" t="s">
        <v>1766</v>
      </c>
      <c r="M1881" s="144" t="s">
        <v>1773</v>
      </c>
      <c r="N1881" s="143">
        <v>1</v>
      </c>
      <c r="O1881" s="143">
        <v>1</v>
      </c>
      <c r="P1881" s="143">
        <v>1</v>
      </c>
      <c r="Q1881" s="147">
        <v>0</v>
      </c>
      <c r="R1881" s="147">
        <v>0</v>
      </c>
      <c r="S1881" s="147">
        <v>1</v>
      </c>
      <c r="T1881" s="147">
        <v>1</v>
      </c>
      <c r="U1881" s="147">
        <v>1</v>
      </c>
      <c r="V1881" s="147">
        <v>0</v>
      </c>
      <c r="W1881" s="148">
        <v>0</v>
      </c>
      <c r="X1881" s="148">
        <v>21933788.399999999</v>
      </c>
      <c r="Y1881" s="148">
        <v>0</v>
      </c>
      <c r="Z1881" s="148">
        <v>0</v>
      </c>
      <c r="AA1881" s="149">
        <v>0</v>
      </c>
      <c r="AB1881" s="148">
        <v>0</v>
      </c>
      <c r="AC1881" s="148">
        <v>0</v>
      </c>
      <c r="AD1881" s="149">
        <v>0</v>
      </c>
      <c r="AE1881" s="148">
        <v>21933788.399999999</v>
      </c>
      <c r="AF1881" s="170">
        <v>45751</v>
      </c>
      <c r="AG1881" s="164">
        <v>46116</v>
      </c>
      <c r="AH1881" s="149">
        <v>21933788.399999999</v>
      </c>
      <c r="AI1881" s="171">
        <v>126.22739726027397</v>
      </c>
      <c r="AJ1881" s="171">
        <v>1</v>
      </c>
      <c r="AK1881" s="166">
        <v>4.9000000000000002E-2</v>
      </c>
      <c r="AL1881" s="172">
        <v>126.22739726027397</v>
      </c>
      <c r="AM1881" s="172">
        <v>1</v>
      </c>
      <c r="AN1881" s="173">
        <v>4.9000000000000002E-2</v>
      </c>
      <c r="AO1881" s="169" t="s">
        <v>1774</v>
      </c>
      <c r="AP1881" s="174" t="s">
        <v>1775</v>
      </c>
      <c r="AQ1881" s="87">
        <v>0</v>
      </c>
      <c r="AR1881" s="87">
        <v>0</v>
      </c>
      <c r="AS1881" s="87">
        <v>0</v>
      </c>
      <c r="AT1881" s="87">
        <v>0</v>
      </c>
      <c r="AU1881" s="87">
        <v>0</v>
      </c>
      <c r="AV1881" s="87">
        <v>21933788.399999999</v>
      </c>
      <c r="AW1881" s="87">
        <v>0</v>
      </c>
      <c r="AX1881" s="87">
        <v>0</v>
      </c>
      <c r="AY1881" s="87">
        <v>0</v>
      </c>
      <c r="AZ1881" s="87">
        <v>0</v>
      </c>
      <c r="BA1881" s="87">
        <v>0</v>
      </c>
      <c r="BB1881" s="87">
        <v>0</v>
      </c>
      <c r="BC1881" s="87">
        <v>0</v>
      </c>
      <c r="BD1881" s="87">
        <v>0</v>
      </c>
      <c r="BE1881" s="87">
        <v>0</v>
      </c>
      <c r="BF1881" s="87">
        <v>0</v>
      </c>
      <c r="BG1881" s="87">
        <f t="shared" si="132"/>
        <v>0</v>
      </c>
      <c r="BH1881" s="87">
        <f t="shared" si="133"/>
        <v>21933788.399999999</v>
      </c>
      <c r="BI1881" s="87">
        <f t="shared" si="134"/>
        <v>21933788.399999999</v>
      </c>
    </row>
    <row r="1882" spans="1:61" x14ac:dyDescent="0.35">
      <c r="A1882" s="142" t="str">
        <f t="shared" ref="A1882:A1896" si="135">CONCATENATE(B1882,C1882)</f>
        <v>DI0018231</v>
      </c>
      <c r="B1882" s="88" t="s">
        <v>2180</v>
      </c>
      <c r="C1882" s="88">
        <v>1</v>
      </c>
      <c r="D1882" s="143" t="s">
        <v>0</v>
      </c>
      <c r="E1882" s="146" t="s">
        <v>3</v>
      </c>
      <c r="F1882" s="144" t="s">
        <v>1760</v>
      </c>
      <c r="G1882" s="144" t="s">
        <v>702</v>
      </c>
      <c r="H1882" s="144" t="s">
        <v>1770</v>
      </c>
      <c r="I1882" s="144" t="s">
        <v>1771</v>
      </c>
      <c r="J1882" s="144" t="s">
        <v>1772</v>
      </c>
      <c r="K1882" s="144" t="s">
        <v>702</v>
      </c>
      <c r="L1882" s="144" t="s">
        <v>1766</v>
      </c>
      <c r="M1882" s="144" t="s">
        <v>1773</v>
      </c>
      <c r="N1882" s="143">
        <v>1</v>
      </c>
      <c r="O1882" s="143">
        <v>1</v>
      </c>
      <c r="P1882" s="143">
        <v>1</v>
      </c>
      <c r="Q1882" s="147">
        <v>0</v>
      </c>
      <c r="R1882" s="147">
        <v>0</v>
      </c>
      <c r="S1882" s="147">
        <v>1</v>
      </c>
      <c r="T1882" s="147">
        <v>1</v>
      </c>
      <c r="U1882" s="147">
        <v>1</v>
      </c>
      <c r="V1882" s="147">
        <v>0</v>
      </c>
      <c r="W1882" s="148">
        <v>0</v>
      </c>
      <c r="X1882" s="148">
        <v>1788159.76</v>
      </c>
      <c r="Y1882" s="148">
        <v>0</v>
      </c>
      <c r="Z1882" s="148">
        <v>0</v>
      </c>
      <c r="AA1882" s="149">
        <v>0</v>
      </c>
      <c r="AB1882" s="148">
        <v>0</v>
      </c>
      <c r="AC1882" s="148">
        <v>0</v>
      </c>
      <c r="AD1882" s="149">
        <v>0</v>
      </c>
      <c r="AE1882" s="148">
        <v>1788159.76</v>
      </c>
      <c r="AF1882" s="170">
        <v>45751</v>
      </c>
      <c r="AG1882" s="164">
        <v>47577</v>
      </c>
      <c r="AH1882" s="149">
        <v>1788159.76</v>
      </c>
      <c r="AI1882" s="171">
        <v>130.23013698630137</v>
      </c>
      <c r="AJ1882" s="171">
        <v>5.0027397260273974</v>
      </c>
      <c r="AK1882" s="166">
        <v>9.2499999999999999E-2</v>
      </c>
      <c r="AL1882" s="172">
        <v>130.23013698630137</v>
      </c>
      <c r="AM1882" s="172">
        <v>5.0027397260273974</v>
      </c>
      <c r="AN1882" s="173">
        <v>9.2499999999999999E-2</v>
      </c>
      <c r="AO1882" s="169" t="s">
        <v>1774</v>
      </c>
      <c r="AP1882" s="174" t="s">
        <v>1775</v>
      </c>
      <c r="AQ1882" s="87">
        <v>0</v>
      </c>
      <c r="AR1882" s="87">
        <v>1788159.76</v>
      </c>
      <c r="AS1882" s="87">
        <v>0</v>
      </c>
      <c r="AT1882" s="87">
        <v>0</v>
      </c>
      <c r="AU1882" s="87">
        <v>0</v>
      </c>
      <c r="AV1882" s="87">
        <v>0</v>
      </c>
      <c r="AW1882" s="87">
        <v>0</v>
      </c>
      <c r="AX1882" s="87">
        <v>0</v>
      </c>
      <c r="AY1882" s="87">
        <v>0</v>
      </c>
      <c r="AZ1882" s="87">
        <v>0</v>
      </c>
      <c r="BA1882" s="87">
        <v>0</v>
      </c>
      <c r="BB1882" s="87">
        <v>0</v>
      </c>
      <c r="BC1882" s="87">
        <v>0</v>
      </c>
      <c r="BD1882" s="87">
        <v>0</v>
      </c>
      <c r="BE1882" s="87">
        <v>0</v>
      </c>
      <c r="BF1882" s="87">
        <v>0</v>
      </c>
      <c r="BG1882" s="87">
        <f t="shared" si="132"/>
        <v>1788159.76</v>
      </c>
      <c r="BH1882" s="87">
        <f t="shared" si="133"/>
        <v>0</v>
      </c>
      <c r="BI1882" s="87">
        <f t="shared" si="134"/>
        <v>1788159.76</v>
      </c>
    </row>
    <row r="1883" spans="1:61" x14ac:dyDescent="0.35">
      <c r="A1883" s="142" t="str">
        <f t="shared" si="135"/>
        <v>DI0018241</v>
      </c>
      <c r="B1883" s="88" t="s">
        <v>2181</v>
      </c>
      <c r="C1883" s="88">
        <v>1</v>
      </c>
      <c r="D1883" s="143" t="s">
        <v>0</v>
      </c>
      <c r="E1883" s="146" t="s">
        <v>3</v>
      </c>
      <c r="F1883" s="144" t="s">
        <v>1760</v>
      </c>
      <c r="G1883" s="144" t="s">
        <v>1776</v>
      </c>
      <c r="H1883" s="144" t="s">
        <v>1777</v>
      </c>
      <c r="I1883" s="144" t="s">
        <v>1778</v>
      </c>
      <c r="J1883" s="144" t="s">
        <v>1779</v>
      </c>
      <c r="K1883" s="144" t="s">
        <v>774</v>
      </c>
      <c r="L1883" s="144" t="s">
        <v>1766</v>
      </c>
      <c r="M1883" s="144" t="s">
        <v>1773</v>
      </c>
      <c r="N1883" s="143">
        <v>1</v>
      </c>
      <c r="O1883" s="143">
        <v>1</v>
      </c>
      <c r="P1883" s="143">
        <v>1</v>
      </c>
      <c r="Q1883" s="147">
        <v>1</v>
      </c>
      <c r="R1883" s="147">
        <v>1</v>
      </c>
      <c r="S1883" s="147">
        <v>1</v>
      </c>
      <c r="T1883" s="147">
        <v>0</v>
      </c>
      <c r="U1883" s="147">
        <v>0</v>
      </c>
      <c r="V1883" s="147">
        <v>0</v>
      </c>
      <c r="W1883" s="148">
        <v>0</v>
      </c>
      <c r="X1883" s="148">
        <v>29500000</v>
      </c>
      <c r="Y1883" s="148">
        <v>0</v>
      </c>
      <c r="Z1883" s="148">
        <v>0</v>
      </c>
      <c r="AA1883" s="149">
        <v>0</v>
      </c>
      <c r="AB1883" s="148">
        <v>0</v>
      </c>
      <c r="AC1883" s="148">
        <v>0</v>
      </c>
      <c r="AD1883" s="149">
        <v>0</v>
      </c>
      <c r="AE1883" s="148">
        <v>29500000</v>
      </c>
      <c r="AF1883" s="170">
        <v>45751</v>
      </c>
      <c r="AG1883" s="164">
        <v>46116</v>
      </c>
      <c r="AH1883" s="149">
        <v>29500000</v>
      </c>
      <c r="AI1883" s="171">
        <v>126.22739726027397</v>
      </c>
      <c r="AJ1883" s="171">
        <v>1</v>
      </c>
      <c r="AK1883" s="166">
        <v>4.9000000000000002E-2</v>
      </c>
      <c r="AL1883" s="172">
        <v>126.22739726027399</v>
      </c>
      <c r="AM1883" s="172">
        <v>1</v>
      </c>
      <c r="AN1883" s="173">
        <v>4.9000000000000002E-2</v>
      </c>
      <c r="AO1883" s="169" t="s">
        <v>1774</v>
      </c>
      <c r="AP1883" s="174" t="s">
        <v>1775</v>
      </c>
      <c r="AQ1883" s="87">
        <v>0</v>
      </c>
      <c r="AR1883" s="87">
        <v>29500000</v>
      </c>
      <c r="AS1883" s="87">
        <v>0</v>
      </c>
      <c r="AT1883" s="87">
        <v>0</v>
      </c>
      <c r="AU1883" s="87">
        <v>0</v>
      </c>
      <c r="AV1883" s="87">
        <v>0</v>
      </c>
      <c r="AW1883" s="87">
        <v>0</v>
      </c>
      <c r="AX1883" s="87">
        <v>0</v>
      </c>
      <c r="AY1883" s="87">
        <v>0</v>
      </c>
      <c r="AZ1883" s="87">
        <v>0</v>
      </c>
      <c r="BA1883" s="87">
        <v>0</v>
      </c>
      <c r="BB1883" s="87">
        <v>0</v>
      </c>
      <c r="BC1883" s="87">
        <v>0</v>
      </c>
      <c r="BD1883" s="87">
        <v>0</v>
      </c>
      <c r="BE1883" s="87">
        <v>0</v>
      </c>
      <c r="BF1883" s="87">
        <v>0</v>
      </c>
      <c r="BG1883" s="87">
        <f t="shared" si="132"/>
        <v>29500000</v>
      </c>
      <c r="BH1883" s="87">
        <f t="shared" si="133"/>
        <v>0</v>
      </c>
      <c r="BI1883" s="87">
        <f t="shared" si="134"/>
        <v>29500000</v>
      </c>
    </row>
    <row r="1884" spans="1:61" x14ac:dyDescent="0.35">
      <c r="A1884" s="142" t="str">
        <f t="shared" si="135"/>
        <v>DI0018251</v>
      </c>
      <c r="B1884" s="88" t="s">
        <v>2182</v>
      </c>
      <c r="C1884" s="88">
        <v>1</v>
      </c>
      <c r="D1884" s="143" t="s">
        <v>0</v>
      </c>
      <c r="E1884" s="146" t="s">
        <v>3</v>
      </c>
      <c r="F1884" s="144" t="s">
        <v>1760</v>
      </c>
      <c r="G1884" s="144" t="s">
        <v>1776</v>
      </c>
      <c r="H1884" s="144" t="s">
        <v>1777</v>
      </c>
      <c r="I1884" s="144" t="s">
        <v>1778</v>
      </c>
      <c r="J1884" s="144" t="s">
        <v>1779</v>
      </c>
      <c r="K1884" s="144" t="s">
        <v>774</v>
      </c>
      <c r="L1884" s="144" t="s">
        <v>1766</v>
      </c>
      <c r="M1884" s="144" t="s">
        <v>1773</v>
      </c>
      <c r="N1884" s="143">
        <v>1</v>
      </c>
      <c r="O1884" s="143">
        <v>1</v>
      </c>
      <c r="P1884" s="143">
        <v>1</v>
      </c>
      <c r="Q1884" s="147">
        <v>1</v>
      </c>
      <c r="R1884" s="147">
        <v>1</v>
      </c>
      <c r="S1884" s="147">
        <v>1</v>
      </c>
      <c r="T1884" s="147">
        <v>0</v>
      </c>
      <c r="U1884" s="147">
        <v>0</v>
      </c>
      <c r="V1884" s="147">
        <v>0</v>
      </c>
      <c r="W1884" s="148">
        <v>0</v>
      </c>
      <c r="X1884" s="148">
        <v>29500000</v>
      </c>
      <c r="Y1884" s="148">
        <v>0</v>
      </c>
      <c r="Z1884" s="148">
        <v>0</v>
      </c>
      <c r="AA1884" s="149">
        <v>0</v>
      </c>
      <c r="AB1884" s="148">
        <v>0</v>
      </c>
      <c r="AC1884" s="148">
        <v>0</v>
      </c>
      <c r="AD1884" s="149">
        <v>0</v>
      </c>
      <c r="AE1884" s="148">
        <v>29500000</v>
      </c>
      <c r="AF1884" s="170">
        <v>45751</v>
      </c>
      <c r="AG1884" s="164">
        <v>46116</v>
      </c>
      <c r="AH1884" s="149">
        <v>29500000</v>
      </c>
      <c r="AI1884" s="171">
        <v>126.22739726027397</v>
      </c>
      <c r="AJ1884" s="171">
        <v>1</v>
      </c>
      <c r="AK1884" s="166">
        <v>4.9000000000000002E-2</v>
      </c>
      <c r="AL1884" s="172">
        <v>126.22739726027399</v>
      </c>
      <c r="AM1884" s="172">
        <v>1</v>
      </c>
      <c r="AN1884" s="173">
        <v>4.9000000000000002E-2</v>
      </c>
      <c r="AO1884" s="169" t="s">
        <v>1774</v>
      </c>
      <c r="AP1884" s="174" t="s">
        <v>1775</v>
      </c>
      <c r="AQ1884" s="87">
        <v>0</v>
      </c>
      <c r="AR1884" s="87">
        <v>29500000</v>
      </c>
      <c r="AS1884" s="87">
        <v>0</v>
      </c>
      <c r="AT1884" s="87">
        <v>0</v>
      </c>
      <c r="AU1884" s="87">
        <v>0</v>
      </c>
      <c r="AV1884" s="87">
        <v>0</v>
      </c>
      <c r="AW1884" s="87">
        <v>0</v>
      </c>
      <c r="AX1884" s="87">
        <v>0</v>
      </c>
      <c r="AY1884" s="87">
        <v>0</v>
      </c>
      <c r="AZ1884" s="87">
        <v>0</v>
      </c>
      <c r="BA1884" s="87">
        <v>0</v>
      </c>
      <c r="BB1884" s="87">
        <v>0</v>
      </c>
      <c r="BC1884" s="87">
        <v>0</v>
      </c>
      <c r="BD1884" s="87">
        <v>0</v>
      </c>
      <c r="BE1884" s="87">
        <v>0</v>
      </c>
      <c r="BF1884" s="87">
        <v>0</v>
      </c>
      <c r="BG1884" s="87">
        <f t="shared" si="132"/>
        <v>29500000</v>
      </c>
      <c r="BH1884" s="87">
        <f t="shared" si="133"/>
        <v>0</v>
      </c>
      <c r="BI1884" s="87">
        <f t="shared" si="134"/>
        <v>29500000</v>
      </c>
    </row>
    <row r="1885" spans="1:61" x14ac:dyDescent="0.35">
      <c r="A1885" s="142" t="str">
        <f t="shared" si="135"/>
        <v>DI0018261</v>
      </c>
      <c r="B1885" s="88" t="s">
        <v>2183</v>
      </c>
      <c r="C1885" s="88">
        <v>1</v>
      </c>
      <c r="D1885" s="143" t="s">
        <v>0</v>
      </c>
      <c r="E1885" s="146" t="s">
        <v>3</v>
      </c>
      <c r="F1885" s="144" t="s">
        <v>1760</v>
      </c>
      <c r="G1885" s="144" t="s">
        <v>390</v>
      </c>
      <c r="H1885" s="144" t="s">
        <v>1770</v>
      </c>
      <c r="I1885" s="144" t="s">
        <v>1771</v>
      </c>
      <c r="J1885" s="144" t="s">
        <v>1772</v>
      </c>
      <c r="K1885" s="144" t="s">
        <v>692</v>
      </c>
      <c r="L1885" s="144" t="s">
        <v>1766</v>
      </c>
      <c r="M1885" s="144" t="s">
        <v>1773</v>
      </c>
      <c r="N1885" s="143">
        <v>1</v>
      </c>
      <c r="O1885" s="143">
        <v>1</v>
      </c>
      <c r="P1885" s="143">
        <v>1</v>
      </c>
      <c r="Q1885" s="147">
        <v>0</v>
      </c>
      <c r="R1885" s="147">
        <v>0</v>
      </c>
      <c r="S1885" s="147">
        <v>1</v>
      </c>
      <c r="T1885" s="147">
        <v>1</v>
      </c>
      <c r="U1885" s="147">
        <v>1</v>
      </c>
      <c r="V1885" s="147">
        <v>0</v>
      </c>
      <c r="W1885" s="148">
        <v>0</v>
      </c>
      <c r="X1885" s="148">
        <v>100000000</v>
      </c>
      <c r="Y1885" s="148">
        <v>0</v>
      </c>
      <c r="Z1885" s="148">
        <v>0</v>
      </c>
      <c r="AA1885" s="149">
        <v>0</v>
      </c>
      <c r="AB1885" s="148">
        <v>0</v>
      </c>
      <c r="AC1885" s="148">
        <v>0</v>
      </c>
      <c r="AD1885" s="149">
        <v>0</v>
      </c>
      <c r="AE1885" s="148">
        <v>100000000</v>
      </c>
      <c r="AF1885" s="170">
        <v>45751</v>
      </c>
      <c r="AG1885" s="164">
        <v>47577</v>
      </c>
      <c r="AH1885" s="149">
        <v>100000000</v>
      </c>
      <c r="AI1885" s="171">
        <v>130.23013698630137</v>
      </c>
      <c r="AJ1885" s="171">
        <v>5.0027397260273974</v>
      </c>
      <c r="AK1885" s="166">
        <v>9.2499999999999999E-2</v>
      </c>
      <c r="AL1885" s="172">
        <v>130.23013698630137</v>
      </c>
      <c r="AM1885" s="172">
        <v>5.0027397260273974</v>
      </c>
      <c r="AN1885" s="173">
        <v>9.2499999999999999E-2</v>
      </c>
      <c r="AO1885" s="169" t="s">
        <v>1774</v>
      </c>
      <c r="AP1885" s="174" t="s">
        <v>1775</v>
      </c>
      <c r="AQ1885" s="87">
        <v>0</v>
      </c>
      <c r="AR1885" s="87">
        <v>0</v>
      </c>
      <c r="AS1885" s="87">
        <v>0</v>
      </c>
      <c r="AT1885" s="87">
        <v>0</v>
      </c>
      <c r="AU1885" s="87">
        <v>0</v>
      </c>
      <c r="AV1885" s="87">
        <v>100000000</v>
      </c>
      <c r="AW1885" s="87">
        <v>0</v>
      </c>
      <c r="AX1885" s="87">
        <v>0</v>
      </c>
      <c r="AY1885" s="87">
        <v>0</v>
      </c>
      <c r="AZ1885" s="87">
        <v>0</v>
      </c>
      <c r="BA1885" s="87">
        <v>0</v>
      </c>
      <c r="BB1885" s="87">
        <v>0</v>
      </c>
      <c r="BC1885" s="87">
        <v>0</v>
      </c>
      <c r="BD1885" s="87">
        <v>0</v>
      </c>
      <c r="BE1885" s="87">
        <v>0</v>
      </c>
      <c r="BF1885" s="87">
        <v>0</v>
      </c>
      <c r="BG1885" s="87">
        <f t="shared" si="132"/>
        <v>0</v>
      </c>
      <c r="BH1885" s="87">
        <f t="shared" si="133"/>
        <v>100000000</v>
      </c>
      <c r="BI1885" s="87">
        <f t="shared" si="134"/>
        <v>100000000</v>
      </c>
    </row>
    <row r="1886" spans="1:61" x14ac:dyDescent="0.35">
      <c r="A1886" s="142" t="str">
        <f t="shared" si="135"/>
        <v>DI0018271</v>
      </c>
      <c r="B1886" s="88" t="s">
        <v>2184</v>
      </c>
      <c r="C1886" s="88">
        <v>1</v>
      </c>
      <c r="D1886" s="143" t="s">
        <v>0</v>
      </c>
      <c r="E1886" s="146" t="s">
        <v>3</v>
      </c>
      <c r="F1886" s="144" t="s">
        <v>1760</v>
      </c>
      <c r="G1886" s="144" t="s">
        <v>1781</v>
      </c>
      <c r="H1886" s="144" t="s">
        <v>1777</v>
      </c>
      <c r="I1886" s="144" t="s">
        <v>1782</v>
      </c>
      <c r="J1886" s="144" t="s">
        <v>1779</v>
      </c>
      <c r="K1886" s="144" t="s">
        <v>791</v>
      </c>
      <c r="L1886" s="144" t="s">
        <v>1766</v>
      </c>
      <c r="M1886" s="144" t="s">
        <v>1773</v>
      </c>
      <c r="N1886" s="143">
        <v>1</v>
      </c>
      <c r="O1886" s="143">
        <v>1</v>
      </c>
      <c r="P1886" s="143">
        <v>1</v>
      </c>
      <c r="Q1886" s="147">
        <v>1</v>
      </c>
      <c r="R1886" s="147">
        <v>1</v>
      </c>
      <c r="S1886" s="147">
        <v>1</v>
      </c>
      <c r="T1886" s="147">
        <v>0</v>
      </c>
      <c r="U1886" s="147">
        <v>0</v>
      </c>
      <c r="V1886" s="147">
        <v>0</v>
      </c>
      <c r="W1886" s="148">
        <v>0</v>
      </c>
      <c r="X1886" s="148">
        <v>460790</v>
      </c>
      <c r="Y1886" s="148">
        <v>0</v>
      </c>
      <c r="Z1886" s="148">
        <v>0</v>
      </c>
      <c r="AA1886" s="149">
        <v>0</v>
      </c>
      <c r="AB1886" s="148">
        <v>0</v>
      </c>
      <c r="AC1886" s="148">
        <v>0</v>
      </c>
      <c r="AD1886" s="149">
        <v>0</v>
      </c>
      <c r="AE1886" s="148">
        <v>460790</v>
      </c>
      <c r="AF1886" s="170">
        <v>45775</v>
      </c>
      <c r="AG1886" s="164">
        <v>46140</v>
      </c>
      <c r="AH1886" s="149">
        <v>460790</v>
      </c>
      <c r="AI1886" s="171">
        <v>126.2931506849315</v>
      </c>
      <c r="AJ1886" s="171">
        <v>1</v>
      </c>
      <c r="AK1886" s="166">
        <v>4.0800000000000003E-2</v>
      </c>
      <c r="AL1886" s="172">
        <v>126.2931506849315</v>
      </c>
      <c r="AM1886" s="172">
        <v>1</v>
      </c>
      <c r="AN1886" s="173">
        <v>4.0800000000000003E-2</v>
      </c>
      <c r="AO1886" s="169" t="s">
        <v>1774</v>
      </c>
      <c r="AP1886" s="174" t="s">
        <v>1775</v>
      </c>
      <c r="AQ1886" s="87">
        <v>0</v>
      </c>
      <c r="AR1886" s="87">
        <v>460790</v>
      </c>
      <c r="AS1886" s="87">
        <v>0</v>
      </c>
      <c r="AT1886" s="87">
        <v>0</v>
      </c>
      <c r="AU1886" s="87">
        <v>0</v>
      </c>
      <c r="AV1886" s="87">
        <v>0</v>
      </c>
      <c r="AW1886" s="87">
        <v>0</v>
      </c>
      <c r="AX1886" s="87">
        <v>0</v>
      </c>
      <c r="AY1886" s="87">
        <v>0</v>
      </c>
      <c r="AZ1886" s="87">
        <v>0</v>
      </c>
      <c r="BA1886" s="87">
        <v>0</v>
      </c>
      <c r="BB1886" s="87">
        <v>0</v>
      </c>
      <c r="BC1886" s="87">
        <v>0</v>
      </c>
      <c r="BD1886" s="87">
        <v>0</v>
      </c>
      <c r="BE1886" s="87">
        <v>0</v>
      </c>
      <c r="BF1886" s="87">
        <v>0</v>
      </c>
      <c r="BG1886" s="87">
        <f t="shared" si="132"/>
        <v>460790</v>
      </c>
      <c r="BH1886" s="87">
        <f t="shared" si="133"/>
        <v>0</v>
      </c>
      <c r="BI1886" s="87">
        <f t="shared" si="134"/>
        <v>460790</v>
      </c>
    </row>
    <row r="1887" spans="1:61" x14ac:dyDescent="0.35">
      <c r="A1887" s="142" t="str">
        <f t="shared" si="135"/>
        <v>DI0018272</v>
      </c>
      <c r="B1887" s="88" t="s">
        <v>2184</v>
      </c>
      <c r="C1887" s="88">
        <v>2</v>
      </c>
      <c r="D1887" s="143" t="s">
        <v>0</v>
      </c>
      <c r="E1887" s="146" t="s">
        <v>3</v>
      </c>
      <c r="F1887" s="144" t="s">
        <v>1760</v>
      </c>
      <c r="G1887" s="144" t="s">
        <v>1781</v>
      </c>
      <c r="H1887" s="144" t="s">
        <v>1777</v>
      </c>
      <c r="I1887" s="144" t="s">
        <v>1782</v>
      </c>
      <c r="J1887" s="144" t="s">
        <v>1779</v>
      </c>
      <c r="K1887" s="144" t="s">
        <v>791</v>
      </c>
      <c r="L1887" s="144" t="s">
        <v>1766</v>
      </c>
      <c r="M1887" s="144" t="s">
        <v>1773</v>
      </c>
      <c r="N1887" s="143">
        <v>1</v>
      </c>
      <c r="O1887" s="143">
        <v>1</v>
      </c>
      <c r="P1887" s="143">
        <v>1</v>
      </c>
      <c r="Q1887" s="147">
        <v>1</v>
      </c>
      <c r="R1887" s="147">
        <v>1</v>
      </c>
      <c r="S1887" s="147">
        <v>1</v>
      </c>
      <c r="T1887" s="147">
        <v>0</v>
      </c>
      <c r="U1887" s="147">
        <v>0</v>
      </c>
      <c r="V1887" s="147">
        <v>0</v>
      </c>
      <c r="W1887" s="148">
        <v>0</v>
      </c>
      <c r="X1887" s="148">
        <v>1582822.5</v>
      </c>
      <c r="Y1887" s="148">
        <v>0</v>
      </c>
      <c r="Z1887" s="148">
        <v>0</v>
      </c>
      <c r="AA1887" s="149">
        <v>0</v>
      </c>
      <c r="AB1887" s="148">
        <v>0</v>
      </c>
      <c r="AC1887" s="148">
        <v>0</v>
      </c>
      <c r="AD1887" s="149">
        <v>0</v>
      </c>
      <c r="AE1887" s="148">
        <v>1582822.5</v>
      </c>
      <c r="AF1887" s="170">
        <v>45775</v>
      </c>
      <c r="AG1887" s="164">
        <v>46505</v>
      </c>
      <c r="AH1887" s="149">
        <v>1582822.5</v>
      </c>
      <c r="AI1887" s="171">
        <v>127.2931506849315</v>
      </c>
      <c r="AJ1887" s="171">
        <v>2</v>
      </c>
      <c r="AK1887" s="166">
        <v>5.1499999999999997E-2</v>
      </c>
      <c r="AL1887" s="172">
        <v>127.2931506849315</v>
      </c>
      <c r="AM1887" s="172">
        <v>2</v>
      </c>
      <c r="AN1887" s="173">
        <v>5.1499999999999997E-2</v>
      </c>
      <c r="AO1887" s="169" t="s">
        <v>1774</v>
      </c>
      <c r="AP1887" s="174" t="s">
        <v>1775</v>
      </c>
      <c r="AQ1887" s="87">
        <v>0</v>
      </c>
      <c r="AR1887" s="87">
        <v>791411.25</v>
      </c>
      <c r="AS1887" s="87">
        <v>791411.25</v>
      </c>
      <c r="AT1887" s="87">
        <v>0</v>
      </c>
      <c r="AU1887" s="87">
        <v>0</v>
      </c>
      <c r="AV1887" s="87">
        <v>0</v>
      </c>
      <c r="AW1887" s="87">
        <v>0</v>
      </c>
      <c r="AX1887" s="87">
        <v>0</v>
      </c>
      <c r="AY1887" s="87">
        <v>0</v>
      </c>
      <c r="AZ1887" s="87">
        <v>0</v>
      </c>
      <c r="BA1887" s="87">
        <v>0</v>
      </c>
      <c r="BB1887" s="87">
        <v>0</v>
      </c>
      <c r="BC1887" s="87">
        <v>0</v>
      </c>
      <c r="BD1887" s="87">
        <v>0</v>
      </c>
      <c r="BE1887" s="87">
        <v>0</v>
      </c>
      <c r="BF1887" s="87">
        <v>0</v>
      </c>
      <c r="BG1887" s="87">
        <f t="shared" si="132"/>
        <v>791411.25</v>
      </c>
      <c r="BH1887" s="87">
        <f t="shared" si="133"/>
        <v>791411.25</v>
      </c>
      <c r="BI1887" s="87">
        <f t="shared" si="134"/>
        <v>1582822.5</v>
      </c>
    </row>
    <row r="1888" spans="1:61" x14ac:dyDescent="0.35">
      <c r="A1888" s="142" t="str">
        <f t="shared" si="135"/>
        <v>DI0018273</v>
      </c>
      <c r="B1888" s="88" t="s">
        <v>2184</v>
      </c>
      <c r="C1888" s="88">
        <v>3</v>
      </c>
      <c r="D1888" s="143" t="s">
        <v>0</v>
      </c>
      <c r="E1888" s="146" t="s">
        <v>3</v>
      </c>
      <c r="F1888" s="144" t="s">
        <v>1760</v>
      </c>
      <c r="G1888" s="144" t="s">
        <v>1781</v>
      </c>
      <c r="H1888" s="144" t="s">
        <v>1777</v>
      </c>
      <c r="I1888" s="144" t="s">
        <v>1782</v>
      </c>
      <c r="J1888" s="144" t="s">
        <v>1779</v>
      </c>
      <c r="K1888" s="144" t="s">
        <v>791</v>
      </c>
      <c r="L1888" s="144" t="s">
        <v>1766</v>
      </c>
      <c r="M1888" s="144" t="s">
        <v>1773</v>
      </c>
      <c r="N1888" s="143">
        <v>1</v>
      </c>
      <c r="O1888" s="143">
        <v>1</v>
      </c>
      <c r="P1888" s="143">
        <v>1</v>
      </c>
      <c r="Q1888" s="147">
        <v>1</v>
      </c>
      <c r="R1888" s="147">
        <v>1</v>
      </c>
      <c r="S1888" s="147">
        <v>1</v>
      </c>
      <c r="T1888" s="147">
        <v>0</v>
      </c>
      <c r="U1888" s="147">
        <v>0</v>
      </c>
      <c r="V1888" s="147">
        <v>0</v>
      </c>
      <c r="W1888" s="148">
        <v>0</v>
      </c>
      <c r="X1888" s="148">
        <v>2009097.5</v>
      </c>
      <c r="Y1888" s="148">
        <v>0</v>
      </c>
      <c r="Z1888" s="148">
        <v>0</v>
      </c>
      <c r="AA1888" s="149">
        <v>0</v>
      </c>
      <c r="AB1888" s="148">
        <v>0</v>
      </c>
      <c r="AC1888" s="148">
        <v>0</v>
      </c>
      <c r="AD1888" s="149">
        <v>0</v>
      </c>
      <c r="AE1888" s="148">
        <v>2009097.5</v>
      </c>
      <c r="AF1888" s="170">
        <v>45775</v>
      </c>
      <c r="AG1888" s="164">
        <v>46871</v>
      </c>
      <c r="AH1888" s="149">
        <v>2009097.5</v>
      </c>
      <c r="AI1888" s="171">
        <v>128.29589041095889</v>
      </c>
      <c r="AJ1888" s="171">
        <v>3.0027397260273974</v>
      </c>
      <c r="AK1888" s="166">
        <v>6.3100000000000003E-2</v>
      </c>
      <c r="AL1888" s="172">
        <v>128.29589041095889</v>
      </c>
      <c r="AM1888" s="172">
        <v>3.0027397260273974</v>
      </c>
      <c r="AN1888" s="173">
        <v>6.3100000000000003E-2</v>
      </c>
      <c r="AO1888" s="169" t="s">
        <v>1774</v>
      </c>
      <c r="AP1888" s="174" t="s">
        <v>1775</v>
      </c>
      <c r="AQ1888" s="87">
        <v>0</v>
      </c>
      <c r="AR1888" s="87">
        <v>0</v>
      </c>
      <c r="AS1888" s="87">
        <v>1004548.75</v>
      </c>
      <c r="AT1888" s="87">
        <v>1004548.75</v>
      </c>
      <c r="AU1888" s="87">
        <v>0</v>
      </c>
      <c r="AV1888" s="87">
        <v>0</v>
      </c>
      <c r="AW1888" s="87">
        <v>0</v>
      </c>
      <c r="AX1888" s="87">
        <v>0</v>
      </c>
      <c r="AY1888" s="87">
        <v>0</v>
      </c>
      <c r="AZ1888" s="87">
        <v>0</v>
      </c>
      <c r="BA1888" s="87">
        <v>0</v>
      </c>
      <c r="BB1888" s="87">
        <v>0</v>
      </c>
      <c r="BC1888" s="87">
        <v>0</v>
      </c>
      <c r="BD1888" s="87">
        <v>0</v>
      </c>
      <c r="BE1888" s="87">
        <v>0</v>
      </c>
      <c r="BF1888" s="87">
        <v>0</v>
      </c>
      <c r="BG1888" s="87">
        <f t="shared" si="132"/>
        <v>0</v>
      </c>
      <c r="BH1888" s="87">
        <f t="shared" si="133"/>
        <v>2009097.5</v>
      </c>
      <c r="BI1888" s="87">
        <f t="shared" si="134"/>
        <v>2009097.5</v>
      </c>
    </row>
    <row r="1889" spans="1:61" x14ac:dyDescent="0.35">
      <c r="A1889" s="142" t="str">
        <f t="shared" si="135"/>
        <v>DI0018274</v>
      </c>
      <c r="B1889" s="88" t="s">
        <v>2184</v>
      </c>
      <c r="C1889" s="88">
        <v>4</v>
      </c>
      <c r="D1889" s="143" t="s">
        <v>0</v>
      </c>
      <c r="E1889" s="146" t="s">
        <v>3</v>
      </c>
      <c r="F1889" s="144" t="s">
        <v>1760</v>
      </c>
      <c r="G1889" s="144" t="s">
        <v>1781</v>
      </c>
      <c r="H1889" s="144" t="s">
        <v>1777</v>
      </c>
      <c r="I1889" s="144" t="s">
        <v>1782</v>
      </c>
      <c r="J1889" s="144" t="s">
        <v>1779</v>
      </c>
      <c r="K1889" s="144" t="s">
        <v>791</v>
      </c>
      <c r="L1889" s="144" t="s">
        <v>1766</v>
      </c>
      <c r="M1889" s="144" t="s">
        <v>1773</v>
      </c>
      <c r="N1889" s="143">
        <v>1</v>
      </c>
      <c r="O1889" s="143">
        <v>1</v>
      </c>
      <c r="P1889" s="143">
        <v>1</v>
      </c>
      <c r="Q1889" s="147">
        <v>1</v>
      </c>
      <c r="R1889" s="147">
        <v>1</v>
      </c>
      <c r="S1889" s="147">
        <v>1</v>
      </c>
      <c r="T1889" s="147">
        <v>0</v>
      </c>
      <c r="U1889" s="147">
        <v>0</v>
      </c>
      <c r="V1889" s="147">
        <v>0</v>
      </c>
      <c r="W1889" s="148">
        <v>0</v>
      </c>
      <c r="X1889" s="148">
        <v>3080095</v>
      </c>
      <c r="Y1889" s="148">
        <v>0</v>
      </c>
      <c r="Z1889" s="148">
        <v>0</v>
      </c>
      <c r="AA1889" s="149">
        <v>0</v>
      </c>
      <c r="AB1889" s="148">
        <v>0</v>
      </c>
      <c r="AC1889" s="148">
        <v>0</v>
      </c>
      <c r="AD1889" s="149">
        <v>0</v>
      </c>
      <c r="AE1889" s="148">
        <v>3080095</v>
      </c>
      <c r="AF1889" s="170">
        <v>45775</v>
      </c>
      <c r="AG1889" s="164">
        <v>47236</v>
      </c>
      <c r="AH1889" s="149">
        <v>3080095</v>
      </c>
      <c r="AI1889" s="171">
        <v>129.29589041095889</v>
      </c>
      <c r="AJ1889" s="171">
        <v>4.0027397260273974</v>
      </c>
      <c r="AK1889" s="166">
        <v>6.8199999999999997E-2</v>
      </c>
      <c r="AL1889" s="172">
        <v>129.29589041095889</v>
      </c>
      <c r="AM1889" s="172">
        <v>4.0027397260273974</v>
      </c>
      <c r="AN1889" s="173">
        <v>6.8199999999999997E-2</v>
      </c>
      <c r="AO1889" s="169" t="s">
        <v>1774</v>
      </c>
      <c r="AP1889" s="174" t="s">
        <v>1775</v>
      </c>
      <c r="AQ1889" s="87">
        <v>0</v>
      </c>
      <c r="AR1889" s="87">
        <v>0</v>
      </c>
      <c r="AS1889" s="87">
        <v>0</v>
      </c>
      <c r="AT1889" s="87">
        <v>1540047.5</v>
      </c>
      <c r="AU1889" s="87">
        <v>1540047.5</v>
      </c>
      <c r="AV1889" s="87">
        <v>0</v>
      </c>
      <c r="AW1889" s="87">
        <v>0</v>
      </c>
      <c r="AX1889" s="87">
        <v>0</v>
      </c>
      <c r="AY1889" s="87">
        <v>0</v>
      </c>
      <c r="AZ1889" s="87">
        <v>0</v>
      </c>
      <c r="BA1889" s="87">
        <v>0</v>
      </c>
      <c r="BB1889" s="87">
        <v>0</v>
      </c>
      <c r="BC1889" s="87">
        <v>0</v>
      </c>
      <c r="BD1889" s="87">
        <v>0</v>
      </c>
      <c r="BE1889" s="87">
        <v>0</v>
      </c>
      <c r="BF1889" s="87">
        <v>0</v>
      </c>
      <c r="BG1889" s="87">
        <f t="shared" si="132"/>
        <v>0</v>
      </c>
      <c r="BH1889" s="87">
        <f t="shared" si="133"/>
        <v>3080095</v>
      </c>
      <c r="BI1889" s="87">
        <f t="shared" si="134"/>
        <v>3080095</v>
      </c>
    </row>
    <row r="1890" spans="1:61" x14ac:dyDescent="0.35">
      <c r="A1890" s="142" t="str">
        <f t="shared" si="135"/>
        <v>DI0018275</v>
      </c>
      <c r="B1890" s="88" t="s">
        <v>2184</v>
      </c>
      <c r="C1890" s="88">
        <v>5</v>
      </c>
      <c r="D1890" s="143" t="s">
        <v>0</v>
      </c>
      <c r="E1890" s="146" t="s">
        <v>3</v>
      </c>
      <c r="F1890" s="144" t="s">
        <v>1760</v>
      </c>
      <c r="G1890" s="144" t="s">
        <v>1781</v>
      </c>
      <c r="H1890" s="144" t="s">
        <v>1777</v>
      </c>
      <c r="I1890" s="144" t="s">
        <v>1782</v>
      </c>
      <c r="J1890" s="144" t="s">
        <v>1779</v>
      </c>
      <c r="K1890" s="144" t="s">
        <v>791</v>
      </c>
      <c r="L1890" s="144" t="s">
        <v>1766</v>
      </c>
      <c r="M1890" s="144" t="s">
        <v>1773</v>
      </c>
      <c r="N1890" s="143">
        <v>1</v>
      </c>
      <c r="O1890" s="143">
        <v>1</v>
      </c>
      <c r="P1890" s="143">
        <v>1</v>
      </c>
      <c r="Q1890" s="147">
        <v>1</v>
      </c>
      <c r="R1890" s="147">
        <v>1</v>
      </c>
      <c r="S1890" s="147">
        <v>1</v>
      </c>
      <c r="T1890" s="147">
        <v>0</v>
      </c>
      <c r="U1890" s="147">
        <v>0</v>
      </c>
      <c r="V1890" s="147">
        <v>0</v>
      </c>
      <c r="W1890" s="148">
        <v>0</v>
      </c>
      <c r="X1890" s="148">
        <v>35552367.5</v>
      </c>
      <c r="Y1890" s="148">
        <v>0</v>
      </c>
      <c r="Z1890" s="148">
        <v>0</v>
      </c>
      <c r="AA1890" s="149">
        <v>0</v>
      </c>
      <c r="AB1890" s="148">
        <v>0</v>
      </c>
      <c r="AC1890" s="148">
        <v>0</v>
      </c>
      <c r="AD1890" s="149">
        <v>0</v>
      </c>
      <c r="AE1890" s="148">
        <v>35552367.5</v>
      </c>
      <c r="AF1890" s="170">
        <v>45775</v>
      </c>
      <c r="AG1890" s="164">
        <v>47601</v>
      </c>
      <c r="AH1890" s="149">
        <v>35552367.5</v>
      </c>
      <c r="AI1890" s="171">
        <v>130.29589041095889</v>
      </c>
      <c r="AJ1890" s="171">
        <v>5.0027397260273974</v>
      </c>
      <c r="AK1890" s="166">
        <v>7.1300000000000002E-2</v>
      </c>
      <c r="AL1890" s="172">
        <v>130.29589041095889</v>
      </c>
      <c r="AM1890" s="172">
        <v>5.0027397260273974</v>
      </c>
      <c r="AN1890" s="173">
        <v>7.1300000000000002E-2</v>
      </c>
      <c r="AO1890" s="169" t="s">
        <v>1774</v>
      </c>
      <c r="AP1890" s="174" t="s">
        <v>1775</v>
      </c>
      <c r="AQ1890" s="87">
        <v>0</v>
      </c>
      <c r="AR1890" s="87">
        <v>0</v>
      </c>
      <c r="AS1890" s="87">
        <v>0</v>
      </c>
      <c r="AT1890" s="87">
        <v>0</v>
      </c>
      <c r="AU1890" s="87">
        <v>17776183.75</v>
      </c>
      <c r="AV1890" s="87">
        <v>17776183.75</v>
      </c>
      <c r="AW1890" s="87">
        <v>0</v>
      </c>
      <c r="AX1890" s="87">
        <v>0</v>
      </c>
      <c r="AY1890" s="87">
        <v>0</v>
      </c>
      <c r="AZ1890" s="87">
        <v>0</v>
      </c>
      <c r="BA1890" s="87">
        <v>0</v>
      </c>
      <c r="BB1890" s="87">
        <v>0</v>
      </c>
      <c r="BC1890" s="87">
        <v>0</v>
      </c>
      <c r="BD1890" s="87">
        <v>0</v>
      </c>
      <c r="BE1890" s="87">
        <v>0</v>
      </c>
      <c r="BF1890" s="87">
        <v>0</v>
      </c>
      <c r="BG1890" s="87">
        <f t="shared" si="132"/>
        <v>0</v>
      </c>
      <c r="BH1890" s="87">
        <f t="shared" si="133"/>
        <v>35552367.5</v>
      </c>
      <c r="BI1890" s="87">
        <f t="shared" si="134"/>
        <v>35552367.5</v>
      </c>
    </row>
    <row r="1891" spans="1:61" x14ac:dyDescent="0.35">
      <c r="A1891" s="142" t="str">
        <f t="shared" si="135"/>
        <v>DI0018276</v>
      </c>
      <c r="B1891" s="88" t="s">
        <v>2184</v>
      </c>
      <c r="C1891" s="88">
        <v>6</v>
      </c>
      <c r="D1891" s="143" t="s">
        <v>0</v>
      </c>
      <c r="E1891" s="146" t="s">
        <v>3</v>
      </c>
      <c r="F1891" s="144" t="s">
        <v>1760</v>
      </c>
      <c r="G1891" s="144" t="s">
        <v>1781</v>
      </c>
      <c r="H1891" s="144" t="s">
        <v>1777</v>
      </c>
      <c r="I1891" s="144" t="s">
        <v>1782</v>
      </c>
      <c r="J1891" s="144" t="s">
        <v>1779</v>
      </c>
      <c r="K1891" s="144" t="s">
        <v>791</v>
      </c>
      <c r="L1891" s="144" t="s">
        <v>1766</v>
      </c>
      <c r="M1891" s="144" t="s">
        <v>1773</v>
      </c>
      <c r="N1891" s="143">
        <v>1</v>
      </c>
      <c r="O1891" s="143">
        <v>1</v>
      </c>
      <c r="P1891" s="143">
        <v>1</v>
      </c>
      <c r="Q1891" s="147">
        <v>1</v>
      </c>
      <c r="R1891" s="147">
        <v>1</v>
      </c>
      <c r="S1891" s="147">
        <v>1</v>
      </c>
      <c r="T1891" s="147">
        <v>0</v>
      </c>
      <c r="U1891" s="147">
        <v>0</v>
      </c>
      <c r="V1891" s="147">
        <v>0</v>
      </c>
      <c r="W1891" s="148">
        <v>0</v>
      </c>
      <c r="X1891" s="148">
        <v>899307.5</v>
      </c>
      <c r="Y1891" s="148">
        <v>0</v>
      </c>
      <c r="Z1891" s="148">
        <v>0</v>
      </c>
      <c r="AA1891" s="149">
        <v>0</v>
      </c>
      <c r="AB1891" s="148">
        <v>0</v>
      </c>
      <c r="AC1891" s="148">
        <v>0</v>
      </c>
      <c r="AD1891" s="149">
        <v>0</v>
      </c>
      <c r="AE1891" s="148">
        <v>899307.5</v>
      </c>
      <c r="AF1891" s="170">
        <v>45775</v>
      </c>
      <c r="AG1891" s="164">
        <v>47966</v>
      </c>
      <c r="AH1891" s="149">
        <v>899307.5</v>
      </c>
      <c r="AI1891" s="171">
        <v>131.29589041095889</v>
      </c>
      <c r="AJ1891" s="171">
        <v>6.0027397260273974</v>
      </c>
      <c r="AK1891" s="166">
        <v>7.3499999999999996E-2</v>
      </c>
      <c r="AL1891" s="172">
        <v>131.29589041095889</v>
      </c>
      <c r="AM1891" s="172">
        <v>6.0027397260273974</v>
      </c>
      <c r="AN1891" s="173">
        <v>7.3499999999999996E-2</v>
      </c>
      <c r="AO1891" s="169" t="s">
        <v>1774</v>
      </c>
      <c r="AP1891" s="174" t="s">
        <v>1775</v>
      </c>
      <c r="AQ1891" s="87">
        <v>0</v>
      </c>
      <c r="AR1891" s="87">
        <v>0</v>
      </c>
      <c r="AS1891" s="87">
        <v>0</v>
      </c>
      <c r="AT1891" s="87">
        <v>0</v>
      </c>
      <c r="AU1891" s="87">
        <v>0</v>
      </c>
      <c r="AV1891" s="87">
        <v>449653.75</v>
      </c>
      <c r="AW1891" s="87">
        <v>449653.75</v>
      </c>
      <c r="AX1891" s="87">
        <v>0</v>
      </c>
      <c r="AY1891" s="87">
        <v>0</v>
      </c>
      <c r="AZ1891" s="87">
        <v>0</v>
      </c>
      <c r="BA1891" s="87">
        <v>0</v>
      </c>
      <c r="BB1891" s="87">
        <v>0</v>
      </c>
      <c r="BC1891" s="87">
        <v>0</v>
      </c>
      <c r="BD1891" s="87">
        <v>0</v>
      </c>
      <c r="BE1891" s="87">
        <v>0</v>
      </c>
      <c r="BF1891" s="87">
        <v>0</v>
      </c>
      <c r="BG1891" s="87">
        <f t="shared" si="132"/>
        <v>0</v>
      </c>
      <c r="BH1891" s="87">
        <f t="shared" si="133"/>
        <v>899307.5</v>
      </c>
      <c r="BI1891" s="87">
        <f t="shared" si="134"/>
        <v>899307.5</v>
      </c>
    </row>
    <row r="1892" spans="1:61" x14ac:dyDescent="0.35">
      <c r="A1892" s="142" t="str">
        <f t="shared" si="135"/>
        <v>DI0018277</v>
      </c>
      <c r="B1892" s="88" t="s">
        <v>2184</v>
      </c>
      <c r="C1892" s="88">
        <v>7</v>
      </c>
      <c r="D1892" s="143" t="s">
        <v>0</v>
      </c>
      <c r="E1892" s="146" t="s">
        <v>3</v>
      </c>
      <c r="F1892" s="144" t="s">
        <v>1760</v>
      </c>
      <c r="G1892" s="144" t="s">
        <v>1781</v>
      </c>
      <c r="H1892" s="144" t="s">
        <v>1777</v>
      </c>
      <c r="I1892" s="144" t="s">
        <v>1782</v>
      </c>
      <c r="J1892" s="144" t="s">
        <v>1779</v>
      </c>
      <c r="K1892" s="144" t="s">
        <v>791</v>
      </c>
      <c r="L1892" s="144" t="s">
        <v>1766</v>
      </c>
      <c r="M1892" s="144" t="s">
        <v>1773</v>
      </c>
      <c r="N1892" s="143">
        <v>1</v>
      </c>
      <c r="O1892" s="143">
        <v>1</v>
      </c>
      <c r="P1892" s="143">
        <v>1</v>
      </c>
      <c r="Q1892" s="147">
        <v>1</v>
      </c>
      <c r="R1892" s="147">
        <v>1</v>
      </c>
      <c r="S1892" s="147">
        <v>1</v>
      </c>
      <c r="T1892" s="147">
        <v>0</v>
      </c>
      <c r="U1892" s="147">
        <v>0</v>
      </c>
      <c r="V1892" s="147">
        <v>0</v>
      </c>
      <c r="W1892" s="148">
        <v>0</v>
      </c>
      <c r="X1892" s="148">
        <v>277005</v>
      </c>
      <c r="Y1892" s="148">
        <v>0</v>
      </c>
      <c r="Z1892" s="148">
        <v>0</v>
      </c>
      <c r="AA1892" s="149">
        <v>0</v>
      </c>
      <c r="AB1892" s="148">
        <v>0</v>
      </c>
      <c r="AC1892" s="148">
        <v>0</v>
      </c>
      <c r="AD1892" s="149">
        <v>0</v>
      </c>
      <c r="AE1892" s="148">
        <v>277005</v>
      </c>
      <c r="AF1892" s="170">
        <v>45775</v>
      </c>
      <c r="AG1892" s="164">
        <v>48332</v>
      </c>
      <c r="AH1892" s="149">
        <v>277005</v>
      </c>
      <c r="AI1892" s="171">
        <v>132.2986301369863</v>
      </c>
      <c r="AJ1892" s="171">
        <v>7.0054794520547947</v>
      </c>
      <c r="AK1892" s="166">
        <v>7.5399999999999995E-2</v>
      </c>
      <c r="AL1892" s="172">
        <v>132.2986301369863</v>
      </c>
      <c r="AM1892" s="172">
        <v>7.0054794520547947</v>
      </c>
      <c r="AN1892" s="173">
        <v>7.5399999999999995E-2</v>
      </c>
      <c r="AO1892" s="169" t="s">
        <v>1774</v>
      </c>
      <c r="AP1892" s="174" t="s">
        <v>1775</v>
      </c>
      <c r="AQ1892" s="87">
        <v>0</v>
      </c>
      <c r="AR1892" s="87">
        <v>0</v>
      </c>
      <c r="AS1892" s="87">
        <v>0</v>
      </c>
      <c r="AT1892" s="87">
        <v>0</v>
      </c>
      <c r="AU1892" s="87">
        <v>0</v>
      </c>
      <c r="AV1892" s="87">
        <v>0</v>
      </c>
      <c r="AW1892" s="87">
        <v>138502.5</v>
      </c>
      <c r="AX1892" s="87">
        <v>138502.5</v>
      </c>
      <c r="AY1892" s="87">
        <v>0</v>
      </c>
      <c r="AZ1892" s="87">
        <v>0</v>
      </c>
      <c r="BA1892" s="87">
        <v>0</v>
      </c>
      <c r="BB1892" s="87">
        <v>0</v>
      </c>
      <c r="BC1892" s="87">
        <v>0</v>
      </c>
      <c r="BD1892" s="87">
        <v>0</v>
      </c>
      <c r="BE1892" s="87">
        <v>0</v>
      </c>
      <c r="BF1892" s="87">
        <v>0</v>
      </c>
      <c r="BG1892" s="87">
        <f t="shared" si="132"/>
        <v>0</v>
      </c>
      <c r="BH1892" s="87">
        <f t="shared" si="133"/>
        <v>277005</v>
      </c>
      <c r="BI1892" s="87">
        <f t="shared" si="134"/>
        <v>277005</v>
      </c>
    </row>
    <row r="1893" spans="1:61" x14ac:dyDescent="0.35">
      <c r="A1893" s="142" t="str">
        <f t="shared" si="135"/>
        <v>DI0018278</v>
      </c>
      <c r="B1893" s="88" t="s">
        <v>2184</v>
      </c>
      <c r="C1893" s="88">
        <v>8</v>
      </c>
      <c r="D1893" s="143" t="s">
        <v>0</v>
      </c>
      <c r="E1893" s="146" t="s">
        <v>3</v>
      </c>
      <c r="F1893" s="144" t="s">
        <v>1760</v>
      </c>
      <c r="G1893" s="144" t="s">
        <v>1781</v>
      </c>
      <c r="H1893" s="144" t="s">
        <v>1777</v>
      </c>
      <c r="I1893" s="144" t="s">
        <v>1782</v>
      </c>
      <c r="J1893" s="144" t="s">
        <v>1779</v>
      </c>
      <c r="K1893" s="144" t="s">
        <v>791</v>
      </c>
      <c r="L1893" s="144" t="s">
        <v>1766</v>
      </c>
      <c r="M1893" s="144" t="s">
        <v>1773</v>
      </c>
      <c r="N1893" s="143">
        <v>1</v>
      </c>
      <c r="O1893" s="143">
        <v>1</v>
      </c>
      <c r="P1893" s="143">
        <v>1</v>
      </c>
      <c r="Q1893" s="147">
        <v>1</v>
      </c>
      <c r="R1893" s="147">
        <v>1</v>
      </c>
      <c r="S1893" s="147">
        <v>1</v>
      </c>
      <c r="T1893" s="147">
        <v>0</v>
      </c>
      <c r="U1893" s="147">
        <v>0</v>
      </c>
      <c r="V1893" s="147">
        <v>0</v>
      </c>
      <c r="W1893" s="148">
        <v>0</v>
      </c>
      <c r="X1893" s="148">
        <v>106200</v>
      </c>
      <c r="Y1893" s="148">
        <v>0</v>
      </c>
      <c r="Z1893" s="148">
        <v>0</v>
      </c>
      <c r="AA1893" s="149">
        <v>0</v>
      </c>
      <c r="AB1893" s="148">
        <v>0</v>
      </c>
      <c r="AC1893" s="148">
        <v>0</v>
      </c>
      <c r="AD1893" s="149">
        <v>0</v>
      </c>
      <c r="AE1893" s="148">
        <v>106200</v>
      </c>
      <c r="AF1893" s="170">
        <v>45775</v>
      </c>
      <c r="AG1893" s="164">
        <v>48697</v>
      </c>
      <c r="AH1893" s="149">
        <v>106200</v>
      </c>
      <c r="AI1893" s="171">
        <v>133.2986301369863</v>
      </c>
      <c r="AJ1893" s="171">
        <v>8.0054794520547947</v>
      </c>
      <c r="AK1893" s="166">
        <v>7.7200000000000005E-2</v>
      </c>
      <c r="AL1893" s="172">
        <v>133.2986301369863</v>
      </c>
      <c r="AM1893" s="172">
        <v>8.0054794520547947</v>
      </c>
      <c r="AN1893" s="173">
        <v>7.7200000000000005E-2</v>
      </c>
      <c r="AO1893" s="169" t="s">
        <v>1774</v>
      </c>
      <c r="AP1893" s="174" t="s">
        <v>1775</v>
      </c>
      <c r="AQ1893" s="87">
        <v>0</v>
      </c>
      <c r="AR1893" s="87">
        <v>0</v>
      </c>
      <c r="AS1893" s="87">
        <v>0</v>
      </c>
      <c r="AT1893" s="87">
        <v>0</v>
      </c>
      <c r="AU1893" s="87">
        <v>0</v>
      </c>
      <c r="AV1893" s="87">
        <v>0</v>
      </c>
      <c r="AW1893" s="87">
        <v>35400</v>
      </c>
      <c r="AX1893" s="87">
        <v>35400</v>
      </c>
      <c r="AY1893" s="87">
        <v>35400</v>
      </c>
      <c r="AZ1893" s="87">
        <v>0</v>
      </c>
      <c r="BA1893" s="87">
        <v>0</v>
      </c>
      <c r="BB1893" s="87">
        <v>0</v>
      </c>
      <c r="BC1893" s="87">
        <v>0</v>
      </c>
      <c r="BD1893" s="87">
        <v>0</v>
      </c>
      <c r="BE1893" s="87">
        <v>0</v>
      </c>
      <c r="BF1893" s="87">
        <v>0</v>
      </c>
      <c r="BG1893" s="87">
        <f t="shared" si="132"/>
        <v>0</v>
      </c>
      <c r="BH1893" s="87">
        <f t="shared" si="133"/>
        <v>106200</v>
      </c>
      <c r="BI1893" s="87">
        <f t="shared" si="134"/>
        <v>106200</v>
      </c>
    </row>
    <row r="1894" spans="1:61" x14ac:dyDescent="0.35">
      <c r="A1894" s="142" t="str">
        <f t="shared" si="135"/>
        <v>DI0018281</v>
      </c>
      <c r="B1894" s="88" t="s">
        <v>2185</v>
      </c>
      <c r="C1894" s="88">
        <v>1</v>
      </c>
      <c r="D1894" s="143" t="s">
        <v>0</v>
      </c>
      <c r="E1894" s="146" t="s">
        <v>3</v>
      </c>
      <c r="F1894" s="144" t="s">
        <v>1760</v>
      </c>
      <c r="G1894" s="144" t="s">
        <v>1776</v>
      </c>
      <c r="H1894" s="144" t="s">
        <v>1777</v>
      </c>
      <c r="I1894" s="144" t="s">
        <v>1778</v>
      </c>
      <c r="J1894" s="144" t="s">
        <v>1779</v>
      </c>
      <c r="K1894" s="144" t="s">
        <v>774</v>
      </c>
      <c r="L1894" s="144" t="s">
        <v>1766</v>
      </c>
      <c r="M1894" s="144" t="s">
        <v>1773</v>
      </c>
      <c r="N1894" s="143">
        <v>1</v>
      </c>
      <c r="O1894" s="143">
        <v>1</v>
      </c>
      <c r="P1894" s="143">
        <v>1</v>
      </c>
      <c r="Q1894" s="147">
        <v>1</v>
      </c>
      <c r="R1894" s="147">
        <v>1</v>
      </c>
      <c r="S1894" s="147">
        <v>1</v>
      </c>
      <c r="T1894" s="147">
        <v>0</v>
      </c>
      <c r="U1894" s="147">
        <v>0</v>
      </c>
      <c r="V1894" s="147">
        <v>0</v>
      </c>
      <c r="W1894" s="148">
        <v>0</v>
      </c>
      <c r="X1894" s="148">
        <v>3616757</v>
      </c>
      <c r="Y1894" s="148">
        <v>0</v>
      </c>
      <c r="Z1894" s="148">
        <v>0</v>
      </c>
      <c r="AA1894" s="149">
        <v>0</v>
      </c>
      <c r="AB1894" s="148">
        <v>0</v>
      </c>
      <c r="AC1894" s="148">
        <v>0</v>
      </c>
      <c r="AD1894" s="149">
        <v>0</v>
      </c>
      <c r="AE1894" s="148">
        <v>3616757</v>
      </c>
      <c r="AF1894" s="170">
        <v>45684</v>
      </c>
      <c r="AG1894" s="164">
        <v>46779</v>
      </c>
      <c r="AH1894" s="149">
        <v>3616757</v>
      </c>
      <c r="AI1894" s="171">
        <v>128.04383561643834</v>
      </c>
      <c r="AJ1894" s="171">
        <v>3</v>
      </c>
      <c r="AK1894" s="166">
        <v>8.7499999999999994E-2</v>
      </c>
      <c r="AL1894" s="172">
        <v>128.04383561643834</v>
      </c>
      <c r="AM1894" s="172">
        <v>3</v>
      </c>
      <c r="AN1894" s="173">
        <v>8.7499999999999994E-2</v>
      </c>
      <c r="AO1894" s="169" t="s">
        <v>1774</v>
      </c>
      <c r="AP1894" s="174" t="s">
        <v>1775</v>
      </c>
      <c r="AQ1894" s="87">
        <v>0</v>
      </c>
      <c r="AR1894" s="87">
        <v>0</v>
      </c>
      <c r="AS1894" s="87">
        <v>3616757</v>
      </c>
      <c r="AT1894" s="87">
        <v>0</v>
      </c>
      <c r="AU1894" s="87">
        <v>0</v>
      </c>
      <c r="AV1894" s="87">
        <v>0</v>
      </c>
      <c r="AW1894" s="87">
        <v>0</v>
      </c>
      <c r="AX1894" s="87">
        <v>0</v>
      </c>
      <c r="AY1894" s="87">
        <v>0</v>
      </c>
      <c r="AZ1894" s="87">
        <v>0</v>
      </c>
      <c r="BA1894" s="87">
        <v>0</v>
      </c>
      <c r="BB1894" s="87">
        <v>0</v>
      </c>
      <c r="BC1894" s="87">
        <v>0</v>
      </c>
      <c r="BD1894" s="87">
        <v>0</v>
      </c>
      <c r="BE1894" s="87">
        <v>0</v>
      </c>
      <c r="BF1894" s="87">
        <v>0</v>
      </c>
      <c r="BG1894" s="87">
        <f t="shared" si="132"/>
        <v>0</v>
      </c>
      <c r="BH1894" s="87">
        <f t="shared" si="133"/>
        <v>3616757</v>
      </c>
      <c r="BI1894" s="87">
        <f t="shared" si="134"/>
        <v>3616757</v>
      </c>
    </row>
    <row r="1895" spans="1:61" x14ac:dyDescent="0.35">
      <c r="A1895" s="142" t="str">
        <f t="shared" si="135"/>
        <v>DI0018291</v>
      </c>
      <c r="B1895" s="88" t="s">
        <v>2186</v>
      </c>
      <c r="C1895" s="88">
        <v>1</v>
      </c>
      <c r="D1895" s="143" t="s">
        <v>0</v>
      </c>
      <c r="E1895" s="146" t="s">
        <v>3</v>
      </c>
      <c r="F1895" s="144" t="s">
        <v>1760</v>
      </c>
      <c r="G1895" s="144" t="s">
        <v>1776</v>
      </c>
      <c r="H1895" s="144" t="s">
        <v>1777</v>
      </c>
      <c r="I1895" s="144" t="s">
        <v>1778</v>
      </c>
      <c r="J1895" s="144" t="s">
        <v>1779</v>
      </c>
      <c r="K1895" s="144" t="s">
        <v>774</v>
      </c>
      <c r="L1895" s="144" t="s">
        <v>1766</v>
      </c>
      <c r="M1895" s="144" t="s">
        <v>1773</v>
      </c>
      <c r="N1895" s="143">
        <v>1</v>
      </c>
      <c r="O1895" s="143">
        <v>1</v>
      </c>
      <c r="P1895" s="143">
        <v>1</v>
      </c>
      <c r="Q1895" s="147">
        <v>1</v>
      </c>
      <c r="R1895" s="147">
        <v>1</v>
      </c>
      <c r="S1895" s="147">
        <v>1</v>
      </c>
      <c r="T1895" s="147">
        <v>0</v>
      </c>
      <c r="U1895" s="147">
        <v>0</v>
      </c>
      <c r="V1895" s="147">
        <v>0</v>
      </c>
      <c r="W1895" s="148">
        <v>0</v>
      </c>
      <c r="X1895" s="148">
        <v>1080000</v>
      </c>
      <c r="Y1895" s="148">
        <v>0</v>
      </c>
      <c r="Z1895" s="148">
        <v>0</v>
      </c>
      <c r="AA1895" s="149">
        <v>0</v>
      </c>
      <c r="AB1895" s="148">
        <v>0</v>
      </c>
      <c r="AC1895" s="148">
        <v>0</v>
      </c>
      <c r="AD1895" s="149">
        <v>0</v>
      </c>
      <c r="AE1895" s="148">
        <v>1080000</v>
      </c>
      <c r="AF1895" s="170">
        <v>45485</v>
      </c>
      <c r="AG1895" s="164">
        <v>46580</v>
      </c>
      <c r="AH1895" s="149">
        <v>1080000</v>
      </c>
      <c r="AI1895" s="171">
        <v>127.49863013698631</v>
      </c>
      <c r="AJ1895" s="171">
        <v>3</v>
      </c>
      <c r="AK1895" s="166">
        <v>8.7499999999999994E-2</v>
      </c>
      <c r="AL1895" s="172">
        <v>127.49863013698629</v>
      </c>
      <c r="AM1895" s="172">
        <v>3</v>
      </c>
      <c r="AN1895" s="173">
        <v>8.7499999999999994E-2</v>
      </c>
      <c r="AO1895" s="169" t="s">
        <v>1774</v>
      </c>
      <c r="AP1895" s="174" t="s">
        <v>1775</v>
      </c>
      <c r="AQ1895" s="87">
        <v>0</v>
      </c>
      <c r="AR1895" s="87">
        <v>0</v>
      </c>
      <c r="AS1895" s="87">
        <v>0</v>
      </c>
      <c r="AT1895" s="87">
        <v>1080000</v>
      </c>
      <c r="AU1895" s="87">
        <v>0</v>
      </c>
      <c r="AV1895" s="87">
        <v>0</v>
      </c>
      <c r="AW1895" s="87">
        <v>0</v>
      </c>
      <c r="AX1895" s="87">
        <v>0</v>
      </c>
      <c r="AY1895" s="87">
        <v>0</v>
      </c>
      <c r="AZ1895" s="87">
        <v>0</v>
      </c>
      <c r="BA1895" s="87">
        <v>0</v>
      </c>
      <c r="BB1895" s="87">
        <v>0</v>
      </c>
      <c r="BC1895" s="87">
        <v>0</v>
      </c>
      <c r="BD1895" s="87">
        <v>0</v>
      </c>
      <c r="BE1895" s="87">
        <v>0</v>
      </c>
      <c r="BF1895" s="87">
        <v>0</v>
      </c>
      <c r="BG1895" s="87">
        <f t="shared" si="132"/>
        <v>0</v>
      </c>
      <c r="BH1895" s="87">
        <f t="shared" si="133"/>
        <v>1080000</v>
      </c>
      <c r="BI1895" s="87">
        <f t="shared" si="134"/>
        <v>1080000</v>
      </c>
    </row>
    <row r="1896" spans="1:61" x14ac:dyDescent="0.35">
      <c r="A1896" s="142" t="str">
        <f t="shared" si="135"/>
        <v>DI0018301</v>
      </c>
      <c r="B1896" s="88" t="s">
        <v>2187</v>
      </c>
      <c r="C1896" s="88">
        <v>1</v>
      </c>
      <c r="D1896" s="143" t="s">
        <v>0</v>
      </c>
      <c r="E1896" s="146" t="s">
        <v>3</v>
      </c>
      <c r="F1896" s="144" t="s">
        <v>1760</v>
      </c>
      <c r="G1896" s="144" t="s">
        <v>1776</v>
      </c>
      <c r="H1896" s="144" t="s">
        <v>1777</v>
      </c>
      <c r="I1896" s="144" t="s">
        <v>1778</v>
      </c>
      <c r="J1896" s="144" t="s">
        <v>1779</v>
      </c>
      <c r="K1896" s="144" t="s">
        <v>774</v>
      </c>
      <c r="L1896" s="144" t="s">
        <v>1766</v>
      </c>
      <c r="M1896" s="144" t="s">
        <v>1773</v>
      </c>
      <c r="N1896" s="143">
        <v>1</v>
      </c>
      <c r="O1896" s="143">
        <v>1</v>
      </c>
      <c r="P1896" s="143">
        <v>1</v>
      </c>
      <c r="Q1896" s="147">
        <v>1</v>
      </c>
      <c r="R1896" s="147">
        <v>1</v>
      </c>
      <c r="S1896" s="147">
        <v>1</v>
      </c>
      <c r="T1896" s="147">
        <v>0</v>
      </c>
      <c r="U1896" s="147">
        <v>0</v>
      </c>
      <c r="V1896" s="147">
        <v>0</v>
      </c>
      <c r="W1896" s="148">
        <v>0</v>
      </c>
      <c r="X1896" s="148">
        <v>1580046.89</v>
      </c>
      <c r="Y1896" s="148">
        <v>0</v>
      </c>
      <c r="Z1896" s="148">
        <v>0</v>
      </c>
      <c r="AA1896" s="149">
        <v>0</v>
      </c>
      <c r="AB1896" s="148">
        <v>0</v>
      </c>
      <c r="AC1896" s="148">
        <v>0</v>
      </c>
      <c r="AD1896" s="149">
        <v>0</v>
      </c>
      <c r="AE1896" s="148">
        <v>1580046.89</v>
      </c>
      <c r="AF1896" s="170">
        <v>45751</v>
      </c>
      <c r="AG1896" s="164">
        <v>47577</v>
      </c>
      <c r="AH1896" s="149">
        <v>1580046.89</v>
      </c>
      <c r="AI1896" s="171">
        <v>130.23013698630137</v>
      </c>
      <c r="AJ1896" s="171">
        <v>5.0027397260273974</v>
      </c>
      <c r="AK1896" s="166">
        <v>9.2499999999999999E-2</v>
      </c>
      <c r="AL1896" s="172">
        <v>130.23013698630137</v>
      </c>
      <c r="AM1896" s="172">
        <v>5.0027397260273974</v>
      </c>
      <c r="AN1896" s="173">
        <v>9.2500000000000013E-2</v>
      </c>
      <c r="AO1896" s="169" t="s">
        <v>1774</v>
      </c>
      <c r="AP1896" s="174" t="s">
        <v>1775</v>
      </c>
      <c r="AQ1896" s="87">
        <v>0</v>
      </c>
      <c r="AR1896" s="87">
        <v>0</v>
      </c>
      <c r="AS1896" s="87">
        <v>0</v>
      </c>
      <c r="AT1896" s="87">
        <v>0</v>
      </c>
      <c r="AU1896" s="87">
        <v>0</v>
      </c>
      <c r="AV1896" s="87">
        <v>1580046.89</v>
      </c>
      <c r="AW1896" s="87">
        <v>0</v>
      </c>
      <c r="AX1896" s="87">
        <v>0</v>
      </c>
      <c r="AY1896" s="87">
        <v>0</v>
      </c>
      <c r="AZ1896" s="87">
        <v>0</v>
      </c>
      <c r="BA1896" s="87">
        <v>0</v>
      </c>
      <c r="BB1896" s="87">
        <v>0</v>
      </c>
      <c r="BC1896" s="87">
        <v>0</v>
      </c>
      <c r="BD1896" s="87">
        <v>0</v>
      </c>
      <c r="BE1896" s="87">
        <v>0</v>
      </c>
      <c r="BF1896" s="87">
        <v>0</v>
      </c>
      <c r="BG1896" s="87">
        <f t="shared" si="132"/>
        <v>0</v>
      </c>
      <c r="BH1896" s="87">
        <f t="shared" si="133"/>
        <v>1580046.89</v>
      </c>
      <c r="BI1896" s="87">
        <f t="shared" si="134"/>
        <v>1580046.89</v>
      </c>
    </row>
    <row r="1897" spans="1:61" x14ac:dyDescent="0.35">
      <c r="A1897" s="142" t="str">
        <f>CONCATENATE(B1897,C1897)</f>
        <v>DI0018311</v>
      </c>
      <c r="B1897" s="88" t="s">
        <v>2188</v>
      </c>
      <c r="C1897" s="88">
        <v>1</v>
      </c>
      <c r="D1897" s="143" t="s">
        <v>0</v>
      </c>
      <c r="E1897" s="146" t="s">
        <v>3</v>
      </c>
      <c r="F1897" s="144" t="s">
        <v>1760</v>
      </c>
      <c r="G1897" s="144" t="s">
        <v>1776</v>
      </c>
      <c r="H1897" s="144" t="s">
        <v>1777</v>
      </c>
      <c r="I1897" s="144" t="s">
        <v>1778</v>
      </c>
      <c r="J1897" s="144" t="s">
        <v>1779</v>
      </c>
      <c r="K1897" s="144" t="s">
        <v>774</v>
      </c>
      <c r="L1897" s="144" t="s">
        <v>1766</v>
      </c>
      <c r="M1897" s="144" t="s">
        <v>1773</v>
      </c>
      <c r="N1897" s="143">
        <v>1</v>
      </c>
      <c r="O1897" s="143">
        <v>1</v>
      </c>
      <c r="P1897" s="143">
        <v>1</v>
      </c>
      <c r="Q1897" s="147">
        <v>1</v>
      </c>
      <c r="R1897" s="147">
        <v>1</v>
      </c>
      <c r="S1897" s="147">
        <v>1</v>
      </c>
      <c r="T1897" s="147">
        <v>0</v>
      </c>
      <c r="U1897" s="147">
        <v>0</v>
      </c>
      <c r="V1897" s="147">
        <v>0</v>
      </c>
      <c r="W1897" s="148">
        <v>0</v>
      </c>
      <c r="X1897" s="148">
        <v>626000</v>
      </c>
      <c r="Y1897" s="148">
        <v>0</v>
      </c>
      <c r="Z1897" s="148">
        <v>0</v>
      </c>
      <c r="AA1897" s="149">
        <v>0</v>
      </c>
      <c r="AB1897" s="148">
        <v>0</v>
      </c>
      <c r="AC1897" s="148">
        <v>0</v>
      </c>
      <c r="AD1897" s="149">
        <v>0</v>
      </c>
      <c r="AE1897" s="148">
        <v>626000</v>
      </c>
      <c r="AF1897" s="170">
        <v>45751</v>
      </c>
      <c r="AG1897" s="164">
        <v>46116</v>
      </c>
      <c r="AH1897" s="149">
        <v>626000</v>
      </c>
      <c r="AI1897" s="171">
        <v>126.22739726027397</v>
      </c>
      <c r="AJ1897" s="171">
        <v>1</v>
      </c>
      <c r="AK1897" s="166">
        <v>4.9000000000000002E-2</v>
      </c>
      <c r="AL1897" s="172">
        <v>126.22739726027396</v>
      </c>
      <c r="AM1897" s="172">
        <v>1</v>
      </c>
      <c r="AN1897" s="173">
        <v>4.9000000000000002E-2</v>
      </c>
      <c r="AO1897" s="169" t="s">
        <v>1774</v>
      </c>
      <c r="AP1897" s="174" t="s">
        <v>1775</v>
      </c>
      <c r="AQ1897" s="87">
        <v>0</v>
      </c>
      <c r="AR1897" s="87">
        <v>626000</v>
      </c>
      <c r="AS1897" s="87">
        <v>0</v>
      </c>
      <c r="AT1897" s="87">
        <v>0</v>
      </c>
      <c r="AU1897" s="87">
        <v>0</v>
      </c>
      <c r="AV1897" s="87">
        <v>0</v>
      </c>
      <c r="AW1897" s="87">
        <v>0</v>
      </c>
      <c r="AX1897" s="87">
        <v>0</v>
      </c>
      <c r="AY1897" s="87">
        <v>0</v>
      </c>
      <c r="AZ1897" s="87">
        <v>0</v>
      </c>
      <c r="BA1897" s="87">
        <v>0</v>
      </c>
      <c r="BB1897" s="87">
        <v>0</v>
      </c>
      <c r="BC1897" s="87">
        <v>0</v>
      </c>
      <c r="BD1897" s="87">
        <v>0</v>
      </c>
      <c r="BE1897" s="87">
        <v>0</v>
      </c>
      <c r="BF1897" s="87">
        <v>0</v>
      </c>
      <c r="BG1897" s="87">
        <f t="shared" si="132"/>
        <v>626000</v>
      </c>
      <c r="BH1897" s="87">
        <f t="shared" si="133"/>
        <v>0</v>
      </c>
      <c r="BI1897" s="87">
        <f t="shared" si="134"/>
        <v>626000</v>
      </c>
    </row>
    <row r="1899" spans="1:61" x14ac:dyDescent="0.35">
      <c r="W1899" s="133">
        <f t="shared" ref="W1899:AE1899" si="136">SUBTOTAL(9,W3:W1897)</f>
        <v>20963385926.417995</v>
      </c>
      <c r="X1899" s="133">
        <f t="shared" si="136"/>
        <v>748595715.42999983</v>
      </c>
      <c r="Y1899" s="133">
        <f t="shared" si="136"/>
        <v>76485849.319999978</v>
      </c>
      <c r="Z1899" s="133">
        <f t="shared" si="136"/>
        <v>147405917.86999997</v>
      </c>
      <c r="AA1899" s="133">
        <f t="shared" si="136"/>
        <v>0</v>
      </c>
      <c r="AB1899" s="133">
        <f t="shared" si="136"/>
        <v>0</v>
      </c>
      <c r="AC1899" s="133">
        <f t="shared" si="136"/>
        <v>0</v>
      </c>
      <c r="AD1899" s="133">
        <f t="shared" si="136"/>
        <v>0</v>
      </c>
      <c r="AE1899" s="133">
        <f t="shared" si="136"/>
        <v>21625268637.727993</v>
      </c>
      <c r="AQ1899" s="59">
        <f>SUBTOTAL(109,AQ3:AQ1897)</f>
        <v>1221822145.9843328</v>
      </c>
      <c r="AR1899" s="59">
        <f t="shared" ref="AR1899:BI1899" si="137">SUBTOTAL(109,AR3:AR1897)</f>
        <v>3845878639.1763339</v>
      </c>
      <c r="AS1899" s="59">
        <f t="shared" si="137"/>
        <v>2464446732.7293334</v>
      </c>
      <c r="AT1899" s="59">
        <f t="shared" si="137"/>
        <v>1765441686.0260005</v>
      </c>
      <c r="AU1899" s="59">
        <f t="shared" si="137"/>
        <v>2785804300.9870005</v>
      </c>
      <c r="AV1899" s="59">
        <f t="shared" si="137"/>
        <v>1555996019.7950001</v>
      </c>
      <c r="AW1899" s="59">
        <f t="shared" si="137"/>
        <v>2193145595.6030006</v>
      </c>
      <c r="AX1899" s="59">
        <f t="shared" si="137"/>
        <v>2328606072.6590004</v>
      </c>
      <c r="AY1899" s="59">
        <f t="shared" si="137"/>
        <v>1716052405.5730002</v>
      </c>
      <c r="AZ1899" s="59">
        <f t="shared" si="137"/>
        <v>198270892.92499998</v>
      </c>
      <c r="BA1899" s="59">
        <f t="shared" si="137"/>
        <v>559732261.93599999</v>
      </c>
      <c r="BB1899" s="59">
        <f t="shared" si="137"/>
        <v>193024223.84999999</v>
      </c>
      <c r="BC1899" s="59">
        <f t="shared" si="137"/>
        <v>195447596.41499999</v>
      </c>
      <c r="BD1899" s="59">
        <f t="shared" si="137"/>
        <v>197968275.09299999</v>
      </c>
      <c r="BE1899" s="59">
        <f t="shared" si="137"/>
        <v>200508354.463</v>
      </c>
      <c r="BF1899" s="59">
        <f t="shared" si="137"/>
        <v>203123434.514</v>
      </c>
      <c r="BG1899" s="59">
        <f t="shared" si="137"/>
        <v>5067700785.1606665</v>
      </c>
      <c r="BH1899" s="59">
        <f t="shared" si="137"/>
        <v>16557567852.568331</v>
      </c>
      <c r="BI1899" s="59">
        <f t="shared" si="137"/>
        <v>21625268637.729004</v>
      </c>
    </row>
    <row r="1901" spans="1:61" x14ac:dyDescent="0.35">
      <c r="W1901" s="62"/>
      <c r="X1901" s="62"/>
      <c r="Y1901" s="62"/>
      <c r="Z1901" s="62"/>
      <c r="AA1901" s="62"/>
      <c r="AB1901" s="62"/>
      <c r="AC1901" s="62"/>
      <c r="AD1901" s="62"/>
      <c r="AE1901" s="62"/>
      <c r="AQ1901" s="27"/>
      <c r="AR1901" s="27"/>
      <c r="AS1901" s="27"/>
      <c r="AT1901" s="27"/>
      <c r="AU1901" s="27"/>
      <c r="AV1901" s="27"/>
      <c r="AW1901" s="27"/>
      <c r="AX1901" s="27"/>
      <c r="AY1901" s="27"/>
      <c r="AZ1901" s="27"/>
      <c r="BA1901" s="27"/>
      <c r="BB1901" s="27"/>
      <c r="BC1901" s="27"/>
      <c r="BD1901" s="27"/>
      <c r="BE1901" s="27"/>
      <c r="BF1901" s="27"/>
      <c r="BG1901" s="27"/>
      <c r="BH1901" s="27"/>
      <c r="BI1901" s="27"/>
    </row>
    <row r="1902" spans="1:61" x14ac:dyDescent="0.35">
      <c r="W1902" s="62"/>
      <c r="X1902" s="62"/>
      <c r="Y1902" s="62"/>
      <c r="Z1902" s="62"/>
      <c r="AA1902" s="62"/>
      <c r="AB1902" s="62"/>
      <c r="AC1902" s="62"/>
      <c r="AD1902" s="62"/>
      <c r="AE1902" s="62"/>
      <c r="AQ1902" s="80"/>
      <c r="AR1902" s="80"/>
      <c r="AS1902" s="80"/>
      <c r="AT1902" s="80"/>
      <c r="AU1902" s="80"/>
      <c r="AV1902" s="80"/>
      <c r="AW1902" s="80"/>
      <c r="AX1902" s="80"/>
      <c r="AY1902" s="80"/>
      <c r="AZ1902" s="80"/>
      <c r="BA1902" s="80"/>
      <c r="BB1902" s="80"/>
      <c r="BC1902" s="80"/>
      <c r="BD1902" s="80"/>
      <c r="BE1902" s="80"/>
      <c r="BF1902" s="80"/>
      <c r="BG1902" s="80"/>
      <c r="BH1902" s="80"/>
      <c r="BI1902" s="80"/>
    </row>
    <row r="1903" spans="1:61" x14ac:dyDescent="0.35">
      <c r="AQ1903" s="80"/>
      <c r="AR1903" s="80"/>
      <c r="AS1903" s="80"/>
      <c r="AT1903" s="80"/>
      <c r="AU1903" s="80"/>
      <c r="AV1903" s="80"/>
      <c r="AW1903" s="80"/>
      <c r="AX1903" s="80"/>
      <c r="AY1903" s="80"/>
      <c r="AZ1903" s="80"/>
      <c r="BA1903" s="80"/>
      <c r="BB1903" s="80"/>
      <c r="BC1903" s="80"/>
      <c r="BD1903" s="80"/>
      <c r="BE1903" s="80"/>
      <c r="BF1903" s="80"/>
      <c r="BG1903" s="80"/>
      <c r="BH1903" s="80"/>
      <c r="BI1903" s="80"/>
    </row>
    <row r="1904" spans="1:61" x14ac:dyDescent="0.35">
      <c r="AQ1904" s="80"/>
      <c r="AR1904" s="80"/>
      <c r="AS1904" s="80"/>
      <c r="AT1904" s="80"/>
      <c r="AU1904" s="80"/>
      <c r="AV1904" s="80"/>
      <c r="AW1904" s="80"/>
      <c r="AX1904" s="80"/>
      <c r="AY1904" s="80"/>
      <c r="AZ1904" s="80"/>
      <c r="BA1904" s="80"/>
      <c r="BB1904" s="80"/>
      <c r="BC1904" s="80"/>
      <c r="BD1904" s="80"/>
      <c r="BE1904" s="80"/>
      <c r="BF1904" s="80"/>
      <c r="BG1904" s="27"/>
      <c r="BH1904" s="80"/>
      <c r="BI1904" s="80"/>
    </row>
    <row r="1905" spans="43:61" x14ac:dyDescent="0.35">
      <c r="AQ1905" s="80"/>
      <c r="AR1905" s="80"/>
      <c r="AS1905" s="80"/>
      <c r="AT1905" s="80"/>
      <c r="AU1905" s="80"/>
      <c r="AV1905" s="80"/>
      <c r="AW1905" s="80"/>
      <c r="AX1905" s="80"/>
      <c r="AY1905" s="80"/>
      <c r="AZ1905" s="80"/>
      <c r="BA1905" s="80"/>
      <c r="BB1905" s="80"/>
      <c r="BC1905" s="80"/>
      <c r="BD1905" s="80"/>
      <c r="BE1905" s="80"/>
      <c r="BF1905" s="80"/>
      <c r="BG1905" s="80"/>
      <c r="BH1905" s="80"/>
      <c r="BI1905" s="134"/>
    </row>
    <row r="1906" spans="43:61" x14ac:dyDescent="0.35">
      <c r="BI1906" s="80"/>
    </row>
  </sheetData>
  <autoFilter ref="A2:BI1897"/>
  <conditionalFormatting sqref="A3:A1897">
    <cfRule type="duplicateValues" dxfId="1" priority="652"/>
  </conditionalFormatting>
  <pageMargins left="0.7" right="0.7" top="0.75" bottom="0.75" header="0.3" footer="0.3"/>
  <pageSetup paperSize="9" orientation="portrait" r:id="rId1"/>
  <ignoredErrors>
    <ignoredError sqref="BG3:BH1897 AQ1899:BF1899" formulaRange="1"/>
  </ignoredError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C8349EAA-6C4D-4CB8-87EC-FEAF405FD86D}">
  <ds:schemaRefs>
    <ds:schemaRef ds:uri="http://gemini/pivotcustomization/TableWidget"/>
  </ds:schemaRefs>
</ds:datastoreItem>
</file>

<file path=customXml/itemProps2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0D7A3440-AB2E-4F43-BC16-CD396C043932}">
  <ds:schemaRefs>
    <ds:schemaRef ds:uri="http://gemini/pivotcustomization/FormulaBarStat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BDExterna + Perfil Principal LP</vt:lpstr>
      <vt:lpstr>Perfil Principal Externa LP</vt:lpstr>
      <vt:lpstr>Perfil Principal Externa LP Det</vt:lpstr>
      <vt:lpstr>BDExterna + Perfil Interes LP</vt:lpstr>
      <vt:lpstr>Perfil Interes Externa LP</vt:lpstr>
      <vt:lpstr>Perfil Interes Externa  LP Det</vt:lpstr>
      <vt:lpstr>Grafica Principal Externa</vt:lpstr>
      <vt:lpstr>Grafica Int + Com Externa</vt:lpstr>
      <vt:lpstr>BD INTERNA+PERFIL PRINCIPAL LP</vt:lpstr>
      <vt:lpstr>Perfil Principal Interna LP</vt:lpstr>
      <vt:lpstr>Perfil Principal Interna LP Det</vt:lpstr>
      <vt:lpstr>BD INTERNA + PERFIL INTERES LP</vt:lpstr>
      <vt:lpstr>Perfil Interes Interna LP</vt:lpstr>
      <vt:lpstr>Perfil Interes Interna LP Det</vt:lpstr>
      <vt:lpstr>'Perfil Principal Externa LP'!Área_de_impresión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 Valencia</dc:creator>
  <cp:keywords/>
  <dc:description/>
  <cp:lastModifiedBy>María Dolores Valencia</cp:lastModifiedBy>
  <cp:revision/>
  <cp:lastPrinted>2025-04-15T22:01:15Z</cp:lastPrinted>
  <dcterms:created xsi:type="dcterms:W3CDTF">2022-05-27T19:40:11Z</dcterms:created>
  <dcterms:modified xsi:type="dcterms:W3CDTF">2025-06-27T20:05:49Z</dcterms:modified>
  <cp:category/>
  <cp:contentStatus/>
</cp:coreProperties>
</file>